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tables/table1.xml" ContentType="application/vnd.openxmlformats-officedocument.spreadsheetml.table+xml"/>
  <Override PartName="/xl/comments1.xml" ContentType="application/vnd.openxmlformats-officedocument.spreadsheetml.comments+xml"/>
  <Override PartName="/xl/pivotTables/pivotTable7.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G:\Mi unidad\SGCM\RLPH\ESTADISTICAS\PASAJEROS METROPOLITANOS\WEB CNRT\2022\"/>
    </mc:Choice>
  </mc:AlternateContent>
  <bookViews>
    <workbookView xWindow="-120" yWindow="-120" windowWidth="29040" windowHeight="15840" tabRatio="916" activeTab="1"/>
  </bookViews>
  <sheets>
    <sheet name="OBSERVACIONES" sheetId="54" r:id="rId1"/>
    <sheet name="DASHBOARD" sheetId="47" r:id="rId2"/>
    <sheet name="TOTAL GENERAL" sheetId="49" r:id="rId3"/>
    <sheet name="DATOS RED#LINEA" sheetId="38" r:id="rId4"/>
    <sheet name="Hoja1" sheetId="55" r:id="rId5"/>
  </sheets>
  <externalReferences>
    <externalReference r:id="rId6"/>
    <externalReference r:id="rId7"/>
    <externalReference r:id="rId8"/>
  </externalReferences>
  <definedNames>
    <definedName name="_xlcn.WorksheetConnection_OperativasBelNorte.xlsxTabla1" hidden="1">TablaRed_Linea[]</definedName>
    <definedName name="_xlcn.WorksheetConnection_OperativasBelNorte.xlsxTabla2" hidden="1">Tabla2</definedName>
    <definedName name="SegmentaciónDeDatos_Año">#N/A</definedName>
    <definedName name="SegmentaciónDeDatos_Línea1">#N/A</definedName>
    <definedName name="SegmentaciónDeDatos_Mes">#N/A</definedName>
    <definedName name="SegmentaciónDeDatos_Mes2">#N/A</definedName>
    <definedName name="SegmentaciónDeDatos_Operador">#N/A</definedName>
    <definedName name="SegmentaciónDeDatos_Servicio1">#N/A</definedName>
    <definedName name="SegmentaciónDeDatos_Tipo_de_Tracción1">#N/A</definedName>
  </definedNames>
  <calcPr calcId="162913"/>
  <pivotCaches>
    <pivotCache cacheId="85"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Tabla1-6a0b5495-bfcc-4d50-92a8-9bc16815c560" name="Tabla1" connection="WorksheetConnection_Operativas Bel Norte.xlsx!Tabla1"/>
          <x15:modelTable id="Tabla2-4e0b758a-9902-4e21-b640-69eb926587ad" name="Tabla2" connection="WorksheetConnection_Operativas Bel Norte.xlsx!Tabla2"/>
        </x15:modelTables>
      </x15:dataModel>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T3" i="38" l="1"/>
  <c r="BT4" i="38"/>
  <c r="BR4" i="38"/>
  <c r="I12" i="49"/>
  <c r="P5" i="47" l="1"/>
  <c r="P6" i="47"/>
  <c r="R3" i="47"/>
  <c r="R4" i="47"/>
  <c r="BQ4" i="38" l="1"/>
  <c r="BQ3" i="38"/>
  <c r="R6" i="47" l="1"/>
  <c r="R5" i="47"/>
  <c r="P3" i="47"/>
  <c r="BV6" i="38" l="1"/>
  <c r="BU6" i="38"/>
  <c r="BT6" i="38"/>
  <c r="BS6" i="38"/>
  <c r="BR6" i="38"/>
  <c r="BQ6" i="38"/>
  <c r="BV5" i="38"/>
  <c r="BV3" i="38" s="1"/>
  <c r="BU5" i="38"/>
  <c r="BU3" i="38" s="1"/>
  <c r="BT5" i="38"/>
  <c r="BS5" i="38"/>
  <c r="BR5" i="38"/>
  <c r="BR3" i="38" s="1"/>
  <c r="BQ5" i="38"/>
  <c r="BS4" i="38" l="1"/>
  <c r="BS3" i="38"/>
</calcChain>
</file>

<file path=xl/comments1.xml><?xml version="1.0" encoding="utf-8"?>
<comments xmlns="http://schemas.openxmlformats.org/spreadsheetml/2006/main">
  <authors>
    <author>Martin</author>
    <author>Martin Ralph</author>
  </authors>
  <commentList>
    <comment ref="AG1" authorId="0" shapeId="0">
      <text>
        <r>
          <rPr>
            <b/>
            <sz val="9"/>
            <color indexed="81"/>
            <rFont val="Tahoma"/>
            <family val="2"/>
          </rPr>
          <t>Martin Ralph:</t>
        </r>
        <r>
          <rPr>
            <sz val="9"/>
            <color indexed="81"/>
            <rFont val="Tahoma"/>
            <family val="2"/>
          </rPr>
          <t xml:space="preserve">
En verde datos sin discriminación por ramal.</t>
        </r>
      </text>
    </comment>
    <comment ref="AQ1" authorId="0" shapeId="0">
      <text>
        <r>
          <rPr>
            <b/>
            <sz val="9"/>
            <color indexed="81"/>
            <rFont val="Tahoma"/>
            <family val="2"/>
          </rPr>
          <t xml:space="preserve">Martin Ralph:
</t>
        </r>
        <r>
          <rPr>
            <sz val="9"/>
            <color indexed="81"/>
            <rFont val="Tahoma"/>
            <family val="2"/>
          </rPr>
          <t>El Total de PAX de la línea es la suma de los PAX por ramal MAS los boletos vendidos en meses anteriores que no pueden adjudicarse a algún ramal.</t>
        </r>
      </text>
    </comment>
    <comment ref="BC1" authorId="1" shapeId="0">
      <text>
        <r>
          <rPr>
            <sz val="9"/>
            <color indexed="81"/>
            <rFont val="Tahoma"/>
            <family val="2"/>
          </rPr>
          <t>Indica la variación porcentual (mes contra mismo mes año anterior) de cinco indicadores que afectan en forma directa el confort de viaje de los pasajeros. Por ello se suma la variación: de los Trenes Corridos (+=mejor); la Regularidad Absoluta (+=mejor); la Velocidad Comercial (+=mejor). A esto también se resta el Porcentaje de Ocupación (+=peor); el Recorrido Medio por PAX (+=peor).</t>
        </r>
      </text>
    </comment>
    <comment ref="BG1" authorId="1" shapeId="0">
      <text>
        <r>
          <rPr>
            <sz val="10"/>
            <color indexed="81"/>
            <rFont val="Tahoma"/>
            <family val="2"/>
          </rPr>
          <t>Cotización promedio del BCRA</t>
        </r>
        <r>
          <rPr>
            <sz val="9"/>
            <color indexed="81"/>
            <rFont val="Tahoma"/>
            <family val="2"/>
          </rPr>
          <t xml:space="preserve">
</t>
        </r>
      </text>
    </comment>
    <comment ref="BI1" authorId="0" shapeId="0">
      <text>
        <r>
          <rPr>
            <b/>
            <sz val="9"/>
            <color indexed="81"/>
            <rFont val="Tahoma"/>
            <family val="2"/>
          </rPr>
          <t>Martin Ralph:</t>
        </r>
        <r>
          <rPr>
            <sz val="9"/>
            <color indexed="81"/>
            <rFont val="Tahoma"/>
            <family val="2"/>
          </rPr>
          <t xml:space="preserve">
Se seuman todas las líneas en servicio. El total incluye servicios que comparten vías con otros servicios, por lo tanto, hay serctores de línea que se suman más de una vez.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Operativas Bel Norte.xlsx!Tabla1" type="102" refreshedVersion="5" minRefreshableVersion="5">
    <extLst>
      <ext xmlns:x15="http://schemas.microsoft.com/office/spreadsheetml/2010/11/main" uri="{DE250136-89BD-433C-8126-D09CA5730AF9}">
        <x15:connection id="Tabla1-6a0b5495-bfcc-4d50-92a8-9bc16815c560" autoDelete="1">
          <x15:rangePr sourceName="_xlcn.WorksheetConnection_OperativasBelNorte.xlsxTabla1"/>
        </x15:connection>
      </ext>
    </extLst>
  </connection>
  <connection id="3" name="WorksheetConnection_Operativas Bel Norte.xlsx!Tabla2" type="102" refreshedVersion="5" minRefreshableVersion="5">
    <extLst>
      <ext xmlns:x15="http://schemas.microsoft.com/office/spreadsheetml/2010/11/main" uri="{DE250136-89BD-433C-8126-D09CA5730AF9}">
        <x15:connection id="Tabla2-4e0b758a-9902-4e21-b640-69eb926587ad">
          <x15:rangePr sourceName="_xlcn.WorksheetConnection_OperativasBelNorte.xlsxTabla2"/>
        </x15:connection>
      </ext>
    </extLst>
  </connection>
</connections>
</file>

<file path=xl/sharedStrings.xml><?xml version="1.0" encoding="utf-8"?>
<sst xmlns="http://schemas.openxmlformats.org/spreadsheetml/2006/main" count="24674" uniqueCount="342">
  <si>
    <t>Abril</t>
  </si>
  <si>
    <t>Mayo</t>
  </si>
  <si>
    <t>Junio</t>
  </si>
  <si>
    <t>Julio</t>
  </si>
  <si>
    <t>Agosto</t>
  </si>
  <si>
    <t>Octubre</t>
  </si>
  <si>
    <t>Noviembre</t>
  </si>
  <si>
    <t>Diciembre</t>
  </si>
  <si>
    <t>Enero</t>
  </si>
  <si>
    <t>Febrero</t>
  </si>
  <si>
    <t>Marzo</t>
  </si>
  <si>
    <t>Septiembre</t>
  </si>
  <si>
    <t>Año</t>
  </si>
  <si>
    <t>TK Remolcados (1)</t>
  </si>
  <si>
    <t>TK Coche Motor (2)</t>
  </si>
  <si>
    <t>TK Eléctricos (3)</t>
  </si>
  <si>
    <t>CK Locomotoras (4)</t>
  </si>
  <si>
    <t>CK Remolcados (5)</t>
  </si>
  <si>
    <t>CK Coche Motor (6)</t>
  </si>
  <si>
    <t>CK Eléctricos (7)</t>
  </si>
  <si>
    <t>Form. Media Trenes Remolcados</t>
  </si>
  <si>
    <t>Form. Media Trenes Coche Motor</t>
  </si>
  <si>
    <t>Form. Media Trenes Eléctricos</t>
  </si>
  <si>
    <t>Asientos Ofrecidos Coches Remolcados</t>
  </si>
  <si>
    <t>Asientos Ofrecidos Coches Motor</t>
  </si>
  <si>
    <t>Asientos Ofrecidos Coches Eléctrico</t>
  </si>
  <si>
    <t>Asientos Prom. x C. Remolcados</t>
  </si>
  <si>
    <t>Asientos Prom. x C. Motor</t>
  </si>
  <si>
    <t>Asientos Prom. x C. Eléctricos</t>
  </si>
  <si>
    <t>Trenes Programados</t>
  </si>
  <si>
    <t>Trenes Cancelados</t>
  </si>
  <si>
    <t>Trenes Atrasados</t>
  </si>
  <si>
    <t>Trenes Puntuales</t>
  </si>
  <si>
    <t>Cumplimiento del Programa</t>
  </si>
  <si>
    <t>Regularidad Absoluta</t>
  </si>
  <si>
    <t>Regularidad Relativa</t>
  </si>
  <si>
    <t>PAX Día Habil</t>
  </si>
  <si>
    <t>PAX x Tren</t>
  </si>
  <si>
    <t>PAX x Coche</t>
  </si>
  <si>
    <t>PAX Kilómetro</t>
  </si>
  <si>
    <t>PAX Recorrido Medio</t>
  </si>
  <si>
    <t>Recaudación Vta. Boletos $</t>
  </si>
  <si>
    <t>Tarifa Media $</t>
  </si>
  <si>
    <t>Indice Dia Habil</t>
  </si>
  <si>
    <t>PAX Desestacionalizados</t>
  </si>
  <si>
    <t>OBSERVACIONES</t>
  </si>
  <si>
    <t>Mes</t>
  </si>
  <si>
    <t>Pasajeros Pagos (PAX)</t>
  </si>
  <si>
    <t>Variación % TK</t>
  </si>
  <si>
    <t>Varicaión % CK</t>
  </si>
  <si>
    <t>Variación % TC</t>
  </si>
  <si>
    <t>Variación % PAX</t>
  </si>
  <si>
    <t>Trenes Corridos (TC)</t>
  </si>
  <si>
    <t>Coches Kilómetro (CK) (5+6+7)</t>
  </si>
  <si>
    <t>Trenes Kilómetro (TK) (1+2+3)</t>
  </si>
  <si>
    <t>Capacidad x Coche (4xm2)</t>
  </si>
  <si>
    <t>% de Ocupación PAX</t>
  </si>
  <si>
    <t>Trenes Programados (TP)</t>
  </si>
  <si>
    <t>PAX</t>
  </si>
  <si>
    <t>TC</t>
  </si>
  <si>
    <t>% Ocupación</t>
  </si>
  <si>
    <t>Variación % Ocupación PAX</t>
  </si>
  <si>
    <t>Variación % RA</t>
  </si>
  <si>
    <t>Vaciación % PAX Recorrido Medio</t>
  </si>
  <si>
    <t>Variación % Indicadores de Confort</t>
  </si>
  <si>
    <t>Variación % de Indicadores de Confort</t>
  </si>
  <si>
    <t>ESTADÍSTICAS OPERATIVAS</t>
  </si>
  <si>
    <t>Tarifa Media US Dólar</t>
  </si>
  <si>
    <t>TARIFA como % del Salario medio (44 bol x mes)</t>
  </si>
  <si>
    <t>Tarifa Media en Dólares</t>
  </si>
  <si>
    <t>Tarifa Media en Pesos</t>
  </si>
  <si>
    <t>estimado</t>
  </si>
  <si>
    <t>Tarifa Media</t>
  </si>
  <si>
    <t>Aumento de Tarifas 01/01/2008 (Res. 1170/2008)</t>
  </si>
  <si>
    <t>Aumento de Tarifas 13/01/2009 (Res. 13/2009)</t>
  </si>
  <si>
    <t>Aumento de Tarifas 06/08/2012 (Res. 66/2012)</t>
  </si>
  <si>
    <t>Aumento de Tarifas 21/12/2012 (Res. 975/2012)</t>
  </si>
  <si>
    <t>Aumento de Tarifas 08/04/2016</t>
  </si>
  <si>
    <t>Aumento de Tarifas 15/08/2018</t>
  </si>
  <si>
    <t>Aumento de Tarifas 15/09/2018</t>
  </si>
  <si>
    <t>Aumento de Tarifas 15/10/2018</t>
  </si>
  <si>
    <t>Aumento de Tarifas 12/01/2019</t>
  </si>
  <si>
    <t>Aumento de Tarifas 15/02/2019</t>
  </si>
  <si>
    <t>Aumento de Tarifas 15/03/2019</t>
  </si>
  <si>
    <t>INFRAESTRUCTURA</t>
  </si>
  <si>
    <t>Estaciones:</t>
  </si>
  <si>
    <t>MATERIAL RODANTE</t>
  </si>
  <si>
    <t>Locomotoras:</t>
  </si>
  <si>
    <t>Coches Motor:</t>
  </si>
  <si>
    <t>OBSERVACIONES SOBRE LA INFORMACIÓN ESTADÍSTICA PRESENTADA</t>
  </si>
  <si>
    <t>Los datos presentados pueden diferir de informes anteriores, debido a que se realiza una revisión constante sobre la información publicada, con el fin de asegurar la calidad y robustez de los datos.</t>
  </si>
  <si>
    <t>Contenido</t>
  </si>
  <si>
    <t>PAX: Pasajeros Pagos Transportados</t>
  </si>
  <si>
    <t>PAX KILOMETRO: Kilómetros recorridos por todos los pasajeros pagos transportados.</t>
  </si>
  <si>
    <t>VELOCIDAD COMERCIAL: Velocidad promedio de los trenes en servicio.</t>
  </si>
  <si>
    <t>ASIENTOS OFRECIDOS: Suma de los asientos ofrecidos por todos los coches de todos los trenes corridos.</t>
  </si>
  <si>
    <t>TRENES PROGRAMADOS: Cantidad de servicios programados para un período determinados.</t>
  </si>
  <si>
    <t>TRENES CORRIDOS (TC): Cantidad de servicios completos realizados, entre las estaciones de orígen y destino, para un período determinado.</t>
  </si>
  <si>
    <t>TRENES PUNTUALES: Cantidad de servicios completos realizados, que llegaron hasta con un atraso menor a 5 minutos.</t>
  </si>
  <si>
    <t>PAX x TREN: Promedio de pasajeros pagos por cada tren corrido.</t>
  </si>
  <si>
    <t>PAX x COCHE: Promedio de pasajeros pagos por cada coche corrido.</t>
  </si>
  <si>
    <t>CAPACIDAD X COCHE: Cantidad de asientos + 4 personas por metro cuadrado libre para viajar.</t>
  </si>
  <si>
    <t>% DE OCUPACION: Porcentaje promedio de ocupación de los coches, de acuerdo a la capacidad de cada coche, en un período determinado.</t>
  </si>
  <si>
    <t>PAX RECORRIDO MEDIO: Kilómetros promedio recorrido por cada PAX.</t>
  </si>
  <si>
    <t>PAX DESESTACIONALIZADOS: Pasajeros pagos calculados en base al índice de variación estacional.</t>
  </si>
  <si>
    <t>PASAJEROS TOTALES ESTIMADOS: Total de pasajeros transportados. Pasajeros pagos + el porcentaje de evasión.</t>
  </si>
  <si>
    <t>Para más información</t>
  </si>
  <si>
    <t>Martin Ralph</t>
  </si>
  <si>
    <t>mralph@cnrt.gob.ar</t>
  </si>
  <si>
    <t>*</t>
  </si>
  <si>
    <t>(+54) 11 4866-2933 (int. 311)</t>
  </si>
  <si>
    <t>Servicio</t>
  </si>
  <si>
    <t>Línea</t>
  </si>
  <si>
    <t>Tipo de Tracción</t>
  </si>
  <si>
    <t>VARIACIÓN INDICADORES DE CONFORT:  Indica la variación porcentual (mes contra mismo mes año anterior) de cinco indicadores que afectan en forma directa el confort de viaje de los pasajeros. Para ello, se suma la variación de: los Trenes Corridos (+=mejor); la Regularidad Absoluta (+=mejor); la Velocidad Comercial (+=mejor). A esto también se resta el Porcentaje de Ocupación (+=peor); el Recorrido Medio por PAX (+=peor).</t>
  </si>
  <si>
    <t>Eléctrico</t>
  </si>
  <si>
    <t>Km. Cabeceras:</t>
  </si>
  <si>
    <t>Pasos Peatonales:</t>
  </si>
  <si>
    <t>Pasos Vehiculares:</t>
  </si>
  <si>
    <t>C. Remolcados:</t>
  </si>
  <si>
    <t>TRENES KILÓMETRO (TK): Suma de los kilómetros recorridos por los trenes corridos. Kilometraje entre CABECERAS.</t>
  </si>
  <si>
    <t>COCHES KILÓMETRO (CK): Suma de los kilómetros recorridos por los coches corridos. Kilometraje entre CABECERAS.</t>
  </si>
  <si>
    <t xml:space="preserve">Trenes Corridos (TC) </t>
  </si>
  <si>
    <t xml:space="preserve">Asientos Ofrecidos Coches Eléctrico </t>
  </si>
  <si>
    <t xml:space="preserve">Cumplimiento del Programa </t>
  </si>
  <si>
    <t xml:space="preserve">Regularidad Absoluta </t>
  </si>
  <si>
    <t xml:space="preserve">Pasajeros Pagos (PAX) </t>
  </si>
  <si>
    <t xml:space="preserve">PAX x Tren </t>
  </si>
  <si>
    <t xml:space="preserve">PAX x Coche </t>
  </si>
  <si>
    <t xml:space="preserve">PAX Día Habil </t>
  </si>
  <si>
    <t xml:space="preserve">PAX Kilómetro </t>
  </si>
  <si>
    <t>Velocidad Comercial Trenes Eléctricos</t>
  </si>
  <si>
    <t xml:space="preserve">Velocidad Comercial Trenes Eléctricos </t>
  </si>
  <si>
    <t>Velocidad Comercial Trenes Diésel</t>
  </si>
  <si>
    <t>PAX Recorrido Medio (km)</t>
  </si>
  <si>
    <t xml:space="preserve">Asientos Promedio Coches Eléctricos </t>
  </si>
  <si>
    <t xml:space="preserve">Formación Media Trenes Eléctricos </t>
  </si>
  <si>
    <t xml:space="preserve">Porcentaje de Ocupación PAX </t>
  </si>
  <si>
    <t>Variación % Velocidad Comercial TE</t>
  </si>
  <si>
    <t>Variación % Velocidad Comercial TD</t>
  </si>
  <si>
    <t>FORM. MEDIA TRENES: Cantidad promedio de coches de los trenes corridos.</t>
  </si>
  <si>
    <t>PAX DIA HABIL: Promedio de pasajeros pagos por día hábil de un período determinado.</t>
  </si>
  <si>
    <t>Roca</t>
  </si>
  <si>
    <t>Diésel</t>
  </si>
  <si>
    <t>A partir del 18/10/2017 quedan inaugurados los servicios entre Constitución y La Plata</t>
  </si>
  <si>
    <t>A partir del 07/09/2015 dejan de correr los trenes Plaza Constitución-La Plata y Plaza Constitución-Bosques (Vía Quilmes), por obras de electrificación, todos los días de la semana.</t>
  </si>
  <si>
    <t>Los pasajeros se transportaron por BUS</t>
  </si>
  <si>
    <t>Se inaugura servicio eléctrico en el tramo Constitución-Quilmes</t>
  </si>
  <si>
    <t>El 13/06/2016 se inaugura servicio eléctrico en el tramo Constitución-Berazategui</t>
  </si>
  <si>
    <t>A partir del 11/03/2017 los servicios se extienden a Villa Elisa y City Bell</t>
  </si>
  <si>
    <t>Operador</t>
  </si>
  <si>
    <t>06/07/2007 Toma de posesión UGOFE S.A.</t>
  </si>
  <si>
    <t>Decreto 591/2007 (23/05/2007) Rescision del Contrato de Concesion TMR</t>
  </si>
  <si>
    <t>Res. MIT 41/2014 (10/02/2014) Concesión Argentren S.A.</t>
  </si>
  <si>
    <t>02/03/2015 Toma de posesión SOFSE</t>
  </si>
  <si>
    <t>UGOFE S.A.</t>
  </si>
  <si>
    <t>Argentren S.A.</t>
  </si>
  <si>
    <t>SOFSE</t>
  </si>
  <si>
    <t>TMR - Transportes Metropolitanos Gral. Roca S.A.</t>
  </si>
  <si>
    <t>A partir del 07/09/2015 dejan de correr los trenes en Plaza Constitución-Bosques (Vía Quilmes), por obras de electrificación.</t>
  </si>
  <si>
    <t>Aumento de Tarifas 08/04/2016 / Los pasajeros se transportaron por BUS</t>
  </si>
  <si>
    <t>Aumento de Tarifas 15/08/2018 / Los pasajeros se transportaron por BUS</t>
  </si>
  <si>
    <t>Aumento de Tarifas 15/09/2018 / Los pasajeros se transportaron por BUS</t>
  </si>
  <si>
    <t>Aumento de Tarifas 15/10/2018 / A partir del día 13/10/2018 comienzan a circular los servicios Plaza Constitución-Bosques por vía Quilmes ELECTRICOS</t>
  </si>
  <si>
    <t>Hasta 11/2006 servicios eléctricos hasta Glew y Diesel de Glew a A. Korn. A partir de noviembre de 2006 todo el ramal es eléctrico.</t>
  </si>
  <si>
    <t>Hasta 11/2006 serviciodiésel Glew a A. Korn. A partir de noviembre de 2006 todo el ramal Const.-Korn es eléctrico.</t>
  </si>
  <si>
    <t>Servicio suspendido a partir del 3 de febrero de 2014</t>
  </si>
  <si>
    <t xml:space="preserve">A partir del 04/10/2017 el servicio eléctrico se extiende cuatro estaciones más hasta Bosques, incorporando las estaciones Ardigo, Florencio Varela, Zeballos y Bosques. Plaza Constitución-Bosques (via Temperley) (desde 04/10/2017) </t>
  </si>
  <si>
    <t xml:space="preserve">06/07/2015 Entran en servicio nuevos coches CCEE chinos </t>
  </si>
  <si>
    <t>Res. MIT 41/2014 (10/02/2014) Concesión Argentren S.A. / Los pasajeros se transportaron por BUS</t>
  </si>
  <si>
    <t>02/03/2015 Toma de posesión SOFSE / Los pasajeros se transportaron por BUS</t>
  </si>
  <si>
    <t>A partir del 04/10/2017 el servicio eléctrico se extiende cuatro estaciones mas hasta Bosques, incorporando las estaciones Ardigo, Florencio Varela, Zeballos y Bosques. Desde esa fecha el servicio diesel anterior de Temperley-Gutierrez se reduce a Bosques-Gutierrez</t>
  </si>
  <si>
    <t>Constitución-Temperley-Bosques-Gutiérrez. A partir del 29/08/2015 no presta mas servicio. Se reduce a Temperley-Gutiérrez</t>
  </si>
  <si>
    <t>Servicio suspendido desde el 24/10/19 por el socavamiento de via en km.35</t>
  </si>
  <si>
    <t>Extensión del ramal Ezeiza-Cañuelas agregando las estación Abbott y Monte mas allá de Cañuelas. Estaciones en servicio desde Marzo/Septiembre de 2018</t>
  </si>
  <si>
    <t>Extensión del ramal Ezeiza-Cañuelas agregando las estación Uribelarrea, Empalme Lobos y Lobos mas allá de Cañuelas. Estaciones en servicio desde Noviembre de 2018</t>
  </si>
  <si>
    <t>Servicios Cañuelas-Lobos y Cañuelas-Monte suspendidos por Cuarentena Covid-19</t>
  </si>
  <si>
    <t>Servicio suspendido desde el 20/03/2020 por la cuarentena Covid-19</t>
  </si>
  <si>
    <t>Alejandro Korn-Chascomús comenzará a funcionar el martes 24/11 y con servicio limitado hasta Brandsen debido a que “su municipio no ha permitido el ingreso de las formaciones” dada “la situación epidemiológica” en esa localidad.</t>
  </si>
  <si>
    <t>Km. Línea (entre cabeceras) (sumas de líneas en servicios)</t>
  </si>
  <si>
    <t xml:space="preserve">TK Remolcados (1) </t>
  </si>
  <si>
    <t xml:space="preserve">TK Eléctricos (3) </t>
  </si>
  <si>
    <t xml:space="preserve">CK Locomotoras (4) </t>
  </si>
  <si>
    <t xml:space="preserve">CK Remolcados (5) </t>
  </si>
  <si>
    <t xml:space="preserve">CK Eléctricos (7) </t>
  </si>
  <si>
    <t xml:space="preserve">Velocidad Comercial Trenes Diésel </t>
  </si>
  <si>
    <t xml:space="preserve">Formación Media Trenes Remolcados </t>
  </si>
  <si>
    <t xml:space="preserve">Asientos Ofrecidos Coches Remolcados </t>
  </si>
  <si>
    <t xml:space="preserve">Asientos Promedio Coches Remolcados </t>
  </si>
  <si>
    <t>RA 95%</t>
  </si>
  <si>
    <t>RA 95%+</t>
  </si>
  <si>
    <t>C. Eléctricos.:</t>
  </si>
  <si>
    <t>ROC - Plaza Constitución-Glew-Korn (e)</t>
  </si>
  <si>
    <t>ROC - Plaza Constitución-Ezeiza (e)</t>
  </si>
  <si>
    <t>ROC - Plaza Constitución-Bosques (vía Temperley) (e)</t>
  </si>
  <si>
    <t>ROC - Plaza Constitución-Temperley-Claypole (e)</t>
  </si>
  <si>
    <t>ROC - Plaza Constitución-Bosques (Vía Quilmes) (e)</t>
  </si>
  <si>
    <t>ROC - Plaza Constitución-Bosques (Vía Quilmes) (d)</t>
  </si>
  <si>
    <t>ROC - Plaza Constitución-La Plata (e)</t>
  </si>
  <si>
    <t>ROC - Plaza Constitución-La Plata (d)</t>
  </si>
  <si>
    <t>ROC - Bosques-Gutiérrez (d)</t>
  </si>
  <si>
    <t>ROC - Temperley-Gutiérrez (d)</t>
  </si>
  <si>
    <t>ROC - Constitución-Temperley-Bosques-Gutiérrez (d)</t>
  </si>
  <si>
    <t>ROC - Temperley-Haedo (d)</t>
  </si>
  <si>
    <t>ROC - Ezeiza-Cañuelas-Monte-Lobos (d)</t>
  </si>
  <si>
    <t>ROC - Ezeiza-Cañuelas (d)</t>
  </si>
  <si>
    <t>ROC - Alejandro Korn-Chascomús (d)</t>
  </si>
  <si>
    <t xml:space="preserve">Trenes Programados </t>
  </si>
  <si>
    <t xml:space="preserve">Trenes Cancelados </t>
  </si>
  <si>
    <t xml:space="preserve">Trenes Puntuales </t>
  </si>
  <si>
    <t xml:space="preserve">Trenes Atrasados </t>
  </si>
  <si>
    <t xml:space="preserve">Regularidad Relativa </t>
  </si>
  <si>
    <t xml:space="preserve">TK Coche Motor (2) </t>
  </si>
  <si>
    <t xml:space="preserve">Trenes Kilómetro (TK) (1+2+3) </t>
  </si>
  <si>
    <t xml:space="preserve">CK Coche Motor (6) </t>
  </si>
  <si>
    <t xml:space="preserve">Coches Kilómetro (CK) (5+6+7) </t>
  </si>
  <si>
    <t xml:space="preserve">Formación Media Trenes Coche Motor </t>
  </si>
  <si>
    <t xml:space="preserve">Asientos Promedio Coches Motor </t>
  </si>
  <si>
    <t xml:space="preserve">Asientos Ofrecidos Coches Motor </t>
  </si>
  <si>
    <t>Promedio de Capacidad x Coche (4xm2)</t>
  </si>
  <si>
    <t xml:space="preserve">PAX Desestacionalizados </t>
  </si>
  <si>
    <t xml:space="preserve">Recaudación Vta. Boletos $ </t>
  </si>
  <si>
    <t xml:space="preserve">Tarifa Media $ </t>
  </si>
  <si>
    <t xml:space="preserve">Tarifa Media US Dólar </t>
  </si>
  <si>
    <t xml:space="preserve">TARIFA como % del Salario medio (44 bol x mes) </t>
  </si>
  <si>
    <t xml:space="preserve">Variación % Indicadores de Confort </t>
  </si>
  <si>
    <t>TBA - Trenes de Buenos Aires S.A.</t>
  </si>
  <si>
    <t>Mitre</t>
  </si>
  <si>
    <t>MIT - Retiro-Tigre (e)</t>
  </si>
  <si>
    <t>UGOMS - Unidad de Gestión Operativa Mitre Sarmiento</t>
  </si>
  <si>
    <t>COFESA - Corredores Ferroviarios S.A.</t>
  </si>
  <si>
    <t>Se incorporaron los nuevos coches CCEE Chinos el 25/11/2014</t>
  </si>
  <si>
    <t>Aumento de Tarifas 15/09/2018 / Dias 1,2,8 y 9 sin servicio por obras en el viaducto.</t>
  </si>
  <si>
    <t>Aumento de Tarifas 15/02/2019 / Servicio limitado entre Tigre y Nuñez desde el 04/02 hasta el 10/05 por obras viaducto.</t>
  </si>
  <si>
    <t>Aumento de Tarifas 15/03/2019 / Servicio limitado entre Tigre y Nuñez desde el 04/02 hasta el 10/05 por obras viaducto.</t>
  </si>
  <si>
    <t>Servicio limitado entre Tigre y Nuñez desde el 04/02 hasta el 10/05 por obras viaducto.</t>
  </si>
  <si>
    <t>Se redujeron los servicios por el aislamiento social preventivo y obligatorio COVID-19</t>
  </si>
  <si>
    <t>MIT - Retiro-José León Suárez (e)</t>
  </si>
  <si>
    <t>Se incorporaron los nuevos coches CCEE Chinos el 26/01/2015</t>
  </si>
  <si>
    <t>MIT - Retiro-Mitre (e)</t>
  </si>
  <si>
    <t>Se incorporaron los nuevos coches CCEE Chinos el 09/02/2015</t>
  </si>
  <si>
    <t>MIT - Victoria-Capilla del Señor (d)</t>
  </si>
  <si>
    <t>Aumento de Tarifas 15/09/2018 / Desde el día 26/09/2018, servicio suspendido por obras en puente ubicado en el Km 30 - Palo 5. Dicha situación continua sobre el final del mes.</t>
  </si>
  <si>
    <t>Aumento de Tarifas 15/10/2018 / Desde el día 26/09/2018, servicio suspendido por obras en puente ubicado en el Km 30 - Palo 5. Dicha situación continua sobre el final del mes.</t>
  </si>
  <si>
    <t>Desde el 18/06/2019 el servicio se encuentra supendido por obras de mejoramiento de Vía en todo el ramal (ME-2019-64464627-APN-GLM#SOFSE).</t>
  </si>
  <si>
    <t>MIT - Villa Ballester-Zárate (d)</t>
  </si>
  <si>
    <t>Sarmiento</t>
  </si>
  <si>
    <t>SAR - Once-Moreno (e)</t>
  </si>
  <si>
    <t>El miércoles 22 de febrero de 2012 se produjo un accidente en estación Once que provocó la muerte de 52 personas y 789 resultaron heridas. A causa de este accidente se retiró de servicio en forma preventiva, varias formaciones que produjeron una disminución importante en los Trenes Corridos y como concecuencia en el cumplimiento de la programación de trenes.</t>
  </si>
  <si>
    <t>A cauda del accidente de mes de Febrero de 2012 se relajan los controles en el acceso a los andenes y esto reduce significativamente la venta de boletos por varios meses.</t>
  </si>
  <si>
    <t>Aumento de Tarifas 01/10/2014 en ramal Once-Moreno (Resolución MIT 1128/2014)</t>
  </si>
  <si>
    <t>SAR - Moreno-Mercedes (d)</t>
  </si>
  <si>
    <t>Aumento de Tarifas 15/09/2018. | Desde el día 26/09/2018, servicio suspendido por obras en puente ubicado en el Km 30 - Palo 5. Dicha situación continua sobre el final del mes.</t>
  </si>
  <si>
    <t>Aumento de Tarifas 15/10/2018. | Desde el día 26/09/2018, servicio suspendido por obras en puente ubicado en el Km 30 - Palo 5. Dicha situación continua sobre el final del mes.</t>
  </si>
  <si>
    <t>SAR - Merlo-Lobos (d)</t>
  </si>
  <si>
    <t>Metrovias S.A.</t>
  </si>
  <si>
    <t>Urquiza</t>
  </si>
  <si>
    <t>URQ - Federico Lacroze-Gral. Lemos (e)</t>
  </si>
  <si>
    <t>Con motivo de la revisión de los andenes provisorios, durantre junio se despacharon 2717 trenes especiales. El servicio se presto en algunas estaciones. Se reanudó el servicio normal el 7 de julio.</t>
  </si>
  <si>
    <t>UGOFE S.A. - Unidad de Gestión Operativa de Emergencia Ferroviaria</t>
  </si>
  <si>
    <t>San Martín</t>
  </si>
  <si>
    <t>SM - Retiro-Pilar-Dr. Cabred (d)</t>
  </si>
  <si>
    <t>Toma de Posesión UGOFESA 07/01/2005</t>
  </si>
  <si>
    <t>El 24/10/2013 entraron en servicio los nuevos trenes CCRR</t>
  </si>
  <si>
    <t>Concesión a Corredores Ferroviarios S.A. Res. MIT 41/2014, del 10/02/2014</t>
  </si>
  <si>
    <t>Servicios extendidos a Cabred desde el 25/05/2014</t>
  </si>
  <si>
    <t>Toma de posesión SOFSE 02/03/2015</t>
  </si>
  <si>
    <t>Desde el 25/05/2018 Servicio reducido entre Villa del Parque-Cabred</t>
  </si>
  <si>
    <t>El 10/07/2019 se reanudan los servicios entre Retiro-Cabred</t>
  </si>
  <si>
    <t>Ferrovías S.A.C.</t>
  </si>
  <si>
    <t>Belgrano Norte</t>
  </si>
  <si>
    <t>BN - Retiro-Villa Rosa (d)</t>
  </si>
  <si>
    <t>TMB - Transportes Metropolitanos Belgrano Sur S.A.</t>
  </si>
  <si>
    <t>Belgrano Sur</t>
  </si>
  <si>
    <t>BS - Buenos Aires-González Catán (d)</t>
  </si>
  <si>
    <t>Decreto 592/2007 (23/05/2007) Rescision del Contrato de Concesion TMB</t>
  </si>
  <si>
    <t>Aumento de Tarifas 01/01/2008 (Res. 1170/2007)</t>
  </si>
  <si>
    <t>Aumento de Tarifas 08/04/2016 (Res. 48/2016)</t>
  </si>
  <si>
    <t>Entran en servicio 81 coches motor nuevos CCMM Chinos</t>
  </si>
  <si>
    <t>Aumento de Tarifas 01/02/2018 (Res. 77-E/2018)</t>
  </si>
  <si>
    <t>Estación Buenos Aires cerrada desde el 05/05/2018 por obras del viaducto. Resta 2,432km de línea.</t>
  </si>
  <si>
    <t>Aumento de Tarifas 15/08/2018 (Res. MT 713/2018)</t>
  </si>
  <si>
    <t>Aumento de Tarifas 15/09/2018 (Res. MT 713/2018)</t>
  </si>
  <si>
    <t>Aumento de Tarifas 15/10/2018 (Res. MT 713/2018)</t>
  </si>
  <si>
    <t>Aumento de Tarifas 12/01/2019 (Res. MT 16/2019)</t>
  </si>
  <si>
    <t>Aumento de Tarifas 15/02/2019 (Res. MT 16/2019)</t>
  </si>
  <si>
    <t>Aumento de Tarifas 15/03/2019 (Res. MT 16/2019)</t>
  </si>
  <si>
    <t>BS - Buenos Aires-González Catán-20 de Junio (d)</t>
  </si>
  <si>
    <t>Estación 20 de Junio remodelada e incorporada al servicio metropolitano en noviembre de 2019. Agrega 8,7km de línea.</t>
  </si>
  <si>
    <t>Servicio G.Catán-20 de Junio suspendido por Cuarentena Covid-19</t>
  </si>
  <si>
    <t>Servicio G.Catán-20 de Junio vuelve a funcionar a partir del 01/12/2020</t>
  </si>
  <si>
    <t>BS - Buenos Aires-Marinos del Crucero Gral. Belgrano (d)</t>
  </si>
  <si>
    <t>Error en máquina validadora. Ver Boletos x Estación</t>
  </si>
  <si>
    <t>BS - Puente Alsina-Marinos del Crucero Gral. Belgrano (d)</t>
  </si>
  <si>
    <t xml:space="preserve">Sector Puente Alsina - Aldo Bonzi: El servicio se encuentra suspendido desde el 2 de agosto de 2017 por anegamiento de cambios en Puente Alsina. </t>
  </si>
  <si>
    <t>BS - Kilómetro 12-Libertad (d)</t>
  </si>
  <si>
    <t>Servicios Especiales a partir del 19/03/2018</t>
  </si>
  <si>
    <t>Aumento de Tarifas 15/09/2018.</t>
  </si>
  <si>
    <t>Aumento de Tarifas 15/10/2018.</t>
  </si>
  <si>
    <t>SOFSE: Estacion "KM. 12" se suma en Ramal 1 junto a Estación: "ING.CASTELLO" por ser superior la cantidad de "Check out" que la venta.</t>
  </si>
  <si>
    <t>Aumento de Tarifas 15/03/2019 /  A partir del día 01/03/2019 circulan como trenes programados los trenes que hasta ahora circulaban como especiales entre la estación de Libertad y el apeadero KM. 12.</t>
  </si>
  <si>
    <t>Suspendido por la cuarentena Covid-19</t>
  </si>
  <si>
    <t>Tren de la Costa</t>
  </si>
  <si>
    <t>TDC - Maipú-Delta (e)</t>
  </si>
  <si>
    <t>RED</t>
  </si>
  <si>
    <t>Dato</t>
  </si>
  <si>
    <t>Var %</t>
  </si>
  <si>
    <t xml:space="preserve">Variacion % año anterior </t>
  </si>
  <si>
    <t>Total 2021</t>
  </si>
  <si>
    <t>En abril 2021 se dió un pico de aumento % en los PAX y otros indicadores, porque los datos de abril 2020 fueron muy bajos a causa de las restricciones COVID-19.</t>
  </si>
  <si>
    <t>Reinaugurado el 13/04/2021</t>
  </si>
  <si>
    <t>Estaciones Villa Crespo y La Paternal cerradas desde 06/2018 por obras del viaducto.  En abril 2021 se dió un pico de aumento % en los PAX y otros indicadores, porque los datos de abril 2020 fueron muy bajos a causa de las restricciones COVID-19.</t>
  </si>
  <si>
    <t>El 04/03/2021 quedó habilitada al público la renovada estación Padilla con andenes elevados.</t>
  </si>
  <si>
    <t>El 12/04/2021 quedó habilitada al la renovada estación Villa de Mayo con andenes elevados. En abril 2021 se dió un pico de aumento % en los PAX y otros indicadores, porque los datos de abril 2020 fueron muy bajos a causa de las restricciones COVID-19.</t>
  </si>
  <si>
    <t>ROC - Plaza Constitución-Glew (e.)</t>
  </si>
  <si>
    <t>ROC - Glew-A.Korn (d)</t>
  </si>
  <si>
    <t xml:space="preserve">Regularidad Absoluta  </t>
  </si>
  <si>
    <t>Los datos volcados en este archivo provienen de los operadores ferroviarios, de esta CNRT y de cálculos propios.</t>
  </si>
  <si>
    <t xml:space="preserve">Variación % año anterior (TC) </t>
  </si>
  <si>
    <t xml:space="preserve">Regularidad Absoluta Meta del 95% </t>
  </si>
  <si>
    <t>Se redujeron los servicios por el aislamiento social preventivo y obligatorio COVID-20</t>
  </si>
  <si>
    <t>Se redujeron los servicios por el aislamiento social preventivo y obligatorio COVID-21</t>
  </si>
  <si>
    <t/>
  </si>
  <si>
    <t xml:space="preserve">  </t>
  </si>
  <si>
    <t>A partir del 26/05/2021 se realizará el servicio en forma limitada entre las estaciones Mitre y Belgrano R, por obras en la parrilla de vias de la estación Retiro.</t>
  </si>
  <si>
    <t>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t>
  </si>
  <si>
    <t xml:space="preserve">En agosto la cantidad de pasajeros pagos continúa recuperándose lentamente. </t>
  </si>
  <si>
    <t>El 19/10/2021 se inauguraron las renovadas estaciones Vicealmirante Montes y Del Viso. Con estas, ya son 17 de 22 las estaciones del Belgrano Norte que cuentan con andenes elevados.</t>
  </si>
  <si>
    <t>* (El TOTAL POR RAMAL y % de variación son menores al Total de la RED porque no se incluyen los boletos vendidos en meses anteriores sin asignación de ramal)</t>
  </si>
  <si>
    <t>Pasajeros Pagos (PAX) *</t>
  </si>
  <si>
    <t>BS - Buenos Aires-González Catán-20 de Junio-Marcos Paz (d)</t>
  </si>
  <si>
    <t>REGULARIDAD ABSOLUTA (RA): Porcentaje de trenes que llegaron puntuales sobre los programados.</t>
  </si>
  <si>
    <t>REGULARIDAD RELATIVA: Porcentaje de trenes que llegaron puntuales sobre los trenes corridos.</t>
  </si>
  <si>
    <t>CUMPLIMIENTO DE LA PROGRAMACIÓN: Porcentaje de trenes corridos que completaron el servicio, en forma puntual o no, sobre los programados.</t>
  </si>
  <si>
    <t>La Regularidad Absoluta de los servicios puede variar entre 0 (ningún tren puntual) y 1 (todos los trenes puntuales)</t>
  </si>
  <si>
    <t>De acuerdo a los parámetros establecidos en los contratos de concesión de la década de 1990, la regularidad absoluta debe alcanzar a 0,95 o 95%</t>
  </si>
  <si>
    <t>La Regularidad Relativa de los servicios puede variar entre 0 (ningún tren puntual) y 1 (todos los trenes corridos puntuales)</t>
  </si>
  <si>
    <t>De acuerdo a los parámetros establecidos en los contratos de concesión de la década de 1990, la regularidad absoluta debe alcanzar a 0,96 o 96%</t>
  </si>
  <si>
    <t>Total 2022</t>
  </si>
  <si>
    <t>Etiquetas de fila</t>
  </si>
  <si>
    <t>Total general</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</si>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</sst>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164" formatCode="_-&quot;$&quot;\ * #,##0.00_-;\-&quot;$&quot;\ * #,##0.00_-;_-&quot;$&quot;\ * &quot;-&quot;??_-;_-@_-"/>
    <numFmt numFmtId="165" formatCode="&quot;$&quot;#,##0_);\(&quot;$&quot;#,##0\)"/>
    <numFmt numFmtId="166" formatCode="&quot;$&quot;#,##0.00_);\(&quot;$&quot;#,##0.00\)"/>
    <numFmt numFmtId="167" formatCode="#,##0.0"/>
    <numFmt numFmtId="168" formatCode="&quot;$&quot;#,##0.00"/>
    <numFmt numFmtId="169" formatCode="[$USD]\ #,##0.00"/>
    <numFmt numFmtId="170" formatCode="&quot;$&quot;\ #,##0.00"/>
    <numFmt numFmtId="171" formatCode="mmm/yy"/>
  </numFmts>
  <fonts count="34" x14ac:knownFonts="1">
    <font>
      <sz val="12"/>
      <name val="Arial"/>
    </font>
    <font>
      <sz val="12"/>
      <name val="Arial"/>
      <family val="2"/>
    </font>
    <font>
      <sz val="9"/>
      <name val="Arial"/>
      <family val="2"/>
    </font>
    <font>
      <sz val="10"/>
      <name val="Arial"/>
      <family val="2"/>
    </font>
    <font>
      <b/>
      <sz val="9"/>
      <name val="Arial"/>
      <family val="2"/>
    </font>
    <font>
      <b/>
      <sz val="10"/>
      <name val="Arial"/>
      <family val="2"/>
    </font>
    <font>
      <sz val="12"/>
      <name val="Arial"/>
      <family val="2"/>
    </font>
    <font>
      <sz val="9"/>
      <color indexed="81"/>
      <name val="Tahoma"/>
      <family val="2"/>
    </font>
    <font>
      <b/>
      <sz val="9"/>
      <color indexed="81"/>
      <name val="Tahoma"/>
      <family val="2"/>
    </font>
    <font>
      <sz val="10"/>
      <color indexed="81"/>
      <name val="Tahoma"/>
      <family val="2"/>
    </font>
    <font>
      <sz val="10"/>
      <color theme="1" tint="0.249977111117893"/>
      <name val="Arial"/>
      <family val="2"/>
    </font>
    <font>
      <sz val="26"/>
      <color theme="3"/>
      <name val="Franklin Gothic Demi Cond"/>
      <family val="2"/>
    </font>
    <font>
      <sz val="14"/>
      <name val="Franklin Gothic Demi Cond"/>
      <family val="2"/>
    </font>
    <font>
      <u/>
      <sz val="12"/>
      <color theme="10"/>
      <name val="Arial"/>
      <family val="2"/>
    </font>
    <font>
      <u/>
      <sz val="10"/>
      <color theme="10"/>
      <name val="Arial"/>
      <family val="2"/>
    </font>
    <font>
      <sz val="10"/>
      <name val="Verdana"/>
      <family val="2"/>
    </font>
    <font>
      <b/>
      <sz val="12"/>
      <name val="Arial"/>
      <family val="2"/>
    </font>
    <font>
      <b/>
      <sz val="10"/>
      <color theme="1" tint="0.249977111117893"/>
      <name val="Arial"/>
      <family val="2"/>
    </font>
    <font>
      <b/>
      <sz val="24"/>
      <color theme="3"/>
      <name val="Franklin Gothic Demi Cond"/>
      <family val="2"/>
    </font>
    <font>
      <sz val="22"/>
      <color theme="3"/>
      <name val="Franklin Gothic Demi Cond"/>
      <family val="2"/>
    </font>
    <font>
      <sz val="22"/>
      <name val="Arial"/>
      <family val="2"/>
    </font>
    <font>
      <sz val="22"/>
      <color theme="0" tint="-0.499984740745262"/>
      <name val="Franklin Gothic Demi Cond"/>
      <family val="2"/>
    </font>
    <font>
      <sz val="8"/>
      <name val="Arial"/>
      <family val="2"/>
    </font>
    <font>
      <b/>
      <sz val="11"/>
      <color rgb="FF333333"/>
      <name val="Arial"/>
      <family val="2"/>
    </font>
    <font>
      <sz val="10"/>
      <color rgb="FFC0504D"/>
      <name val="Franklin Gothic Demi Cond"/>
      <family val="2"/>
    </font>
    <font>
      <sz val="10"/>
      <color theme="0"/>
      <name val="Arial"/>
      <family val="2"/>
    </font>
    <font>
      <sz val="12"/>
      <color theme="0"/>
      <name val="Arial"/>
      <family val="2"/>
    </font>
    <font>
      <sz val="26"/>
      <color theme="4"/>
      <name val="Franklin Gothic Demi Cond"/>
      <family val="2"/>
    </font>
    <font>
      <sz val="10"/>
      <name val="Arial"/>
      <family val="2"/>
    </font>
    <font>
      <b/>
      <sz val="10"/>
      <name val="Arial"/>
      <family val="2"/>
    </font>
    <font>
      <i/>
      <sz val="9"/>
      <name val="Arial"/>
      <family val="2"/>
    </font>
    <font>
      <sz val="10"/>
      <name val="Arial"/>
      <family val="2"/>
    </font>
    <font>
      <b/>
      <sz val="10"/>
      <name val="Arial"/>
      <family val="2"/>
    </font>
    <font>
      <b/>
      <sz val="9"/>
      <color theme="1"/>
      <name val="Arial"/>
      <family val="2"/>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theme="4" tint="0.79998168889431442"/>
      </patternFill>
    </fill>
  </fills>
  <borders count="2">
    <border>
      <left/>
      <right/>
      <top/>
      <bottom/>
      <diagonal/>
    </border>
    <border>
      <left/>
      <right/>
      <top style="double">
        <color indexed="8"/>
      </top>
      <bottom/>
      <diagonal/>
    </border>
  </borders>
  <cellStyleXfs count="22">
    <xf numFmtId="0" fontId="0" fillId="0" borderId="0">
      <alignment vertical="top"/>
    </xf>
    <xf numFmtId="0" fontId="1" fillId="0" borderId="0" applyFont="0" applyFill="0" applyBorder="0" applyAlignment="0" applyProtection="0"/>
    <xf numFmtId="0"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Font="0" applyFill="0" applyBorder="0" applyAlignment="0" applyProtection="0"/>
    <xf numFmtId="2" fontId="1" fillId="0" borderId="0" applyFont="0" applyFill="0" applyBorder="0" applyAlignment="0" applyProtection="0"/>
    <xf numFmtId="4"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0" borderId="0" applyNumberFormat="0" applyFill="0" applyBorder="0" applyAlignment="0" applyProtection="0"/>
    <xf numFmtId="10" fontId="1" fillId="0" borderId="0" applyFont="0" applyFill="0" applyBorder="0" applyAlignment="0" applyProtection="0"/>
    <xf numFmtId="3" fontId="1" fillId="0" borderId="0" applyFont="0" applyFill="0" applyBorder="0" applyAlignment="0" applyProtection="0"/>
    <xf numFmtId="0" fontId="1" fillId="0" borderId="1" applyFont="0" applyFill="0" applyAlignment="0" applyProtection="0"/>
    <xf numFmtId="44" fontId="6" fillId="0" borderId="0" applyFont="0" applyFill="0" applyBorder="0" applyAlignment="0" applyProtection="0"/>
    <xf numFmtId="0" fontId="13" fillId="0" borderId="0" applyNumberFormat="0" applyFill="0" applyBorder="0" applyAlignment="0" applyProtection="0">
      <alignment vertical="top"/>
    </xf>
    <xf numFmtId="0" fontId="15" fillId="0" borderId="0"/>
  </cellStyleXfs>
  <cellXfs count="153">
    <xf numFmtId="0" fontId="0" fillId="0" borderId="0" xfId="0" applyAlignment="1"/>
    <xf numFmtId="0" fontId="3" fillId="2" borderId="0" xfId="0" applyFont="1" applyFill="1" applyAlignment="1"/>
    <xf numFmtId="0" fontId="3" fillId="0" borderId="0" xfId="0" applyFont="1" applyAlignment="1"/>
    <xf numFmtId="0" fontId="2" fillId="0" borderId="0" xfId="0" applyFont="1" applyAlignment="1">
      <alignment horizontal="center" vertical="center" wrapText="1"/>
    </xf>
    <xf numFmtId="17" fontId="3" fillId="0" borderId="0" xfId="0" applyNumberFormat="1" applyFont="1" applyAlignment="1"/>
    <xf numFmtId="3" fontId="2" fillId="0" borderId="0" xfId="0" applyNumberFormat="1" applyFont="1" applyAlignment="1">
      <alignment horizontal="center" vertical="center" wrapText="1"/>
    </xf>
    <xf numFmtId="3" fontId="4" fillId="0" borderId="0" xfId="0" applyNumberFormat="1" applyFont="1" applyAlignment="1">
      <alignment horizontal="center" vertical="center" wrapText="1"/>
    </xf>
    <xf numFmtId="3" fontId="3" fillId="0" borderId="0" xfId="0" applyNumberFormat="1" applyFont="1" applyAlignment="1"/>
    <xf numFmtId="3" fontId="5" fillId="0" borderId="0" xfId="0" applyNumberFormat="1" applyFont="1" applyAlignment="1"/>
    <xf numFmtId="167" fontId="2" fillId="0" borderId="0" xfId="0" applyNumberFormat="1" applyFont="1" applyAlignment="1">
      <alignment horizontal="center" vertical="center" wrapText="1"/>
    </xf>
    <xf numFmtId="167" fontId="3" fillId="0" borderId="0" xfId="0" applyNumberFormat="1" applyFont="1" applyAlignment="1"/>
    <xf numFmtId="10" fontId="2" fillId="0" borderId="0" xfId="0" applyNumberFormat="1" applyFont="1" applyAlignment="1">
      <alignment horizontal="center" vertical="center" wrapText="1"/>
    </xf>
    <xf numFmtId="10" fontId="3" fillId="0" borderId="0" xfId="0" applyNumberFormat="1" applyFont="1" applyAlignment="1"/>
    <xf numFmtId="168" fontId="3" fillId="0" borderId="0" xfId="0" applyNumberFormat="1" applyFont="1" applyAlignment="1"/>
    <xf numFmtId="3" fontId="5" fillId="0" borderId="0" xfId="0" applyNumberFormat="1" applyFont="1" applyAlignment="1">
      <alignment horizontal="center" vertical="center" wrapText="1"/>
    </xf>
    <xf numFmtId="0" fontId="3" fillId="0" borderId="0" xfId="0" applyFont="1" applyAlignment="1">
      <alignment horizontal="center" vertical="center" wrapText="1"/>
    </xf>
    <xf numFmtId="10" fontId="3" fillId="0" borderId="0" xfId="16" applyFont="1" applyAlignment="1"/>
    <xf numFmtId="3" fontId="3" fillId="4" borderId="0" xfId="0" applyNumberFormat="1" applyFont="1" applyFill="1" applyAlignment="1"/>
    <xf numFmtId="0" fontId="3" fillId="4" borderId="0" xfId="0" applyFont="1" applyFill="1" applyAlignment="1"/>
    <xf numFmtId="3" fontId="3" fillId="2" borderId="0" xfId="0" applyNumberFormat="1" applyFont="1" applyFill="1" applyAlignment="1"/>
    <xf numFmtId="3" fontId="3" fillId="0" borderId="0" xfId="12" applyNumberFormat="1" applyFont="1" applyAlignment="1"/>
    <xf numFmtId="10" fontId="2" fillId="0" borderId="0" xfId="16" applyFont="1" applyAlignment="1">
      <alignment horizontal="center" vertical="center" wrapText="1"/>
    </xf>
    <xf numFmtId="0" fontId="3" fillId="0" borderId="0" xfId="0" applyFont="1" applyAlignment="1">
      <alignment vertical="center"/>
    </xf>
    <xf numFmtId="44" fontId="3" fillId="0" borderId="0" xfId="19" applyFont="1" applyAlignment="1"/>
    <xf numFmtId="168" fontId="3" fillId="2" borderId="0" xfId="0" applyNumberFormat="1" applyFont="1" applyFill="1" applyAlignment="1"/>
    <xf numFmtId="168" fontId="3" fillId="4" borderId="0" xfId="0" applyNumberFormat="1" applyFont="1" applyFill="1" applyAlignment="1"/>
    <xf numFmtId="44" fontId="3" fillId="0" borderId="0" xfId="0" applyNumberFormat="1" applyFont="1" applyAlignment="1"/>
    <xf numFmtId="0" fontId="3" fillId="0" borderId="0" xfId="0" applyFont="1" applyFill="1" applyBorder="1" applyAlignment="1">
      <alignment vertical="center"/>
    </xf>
    <xf numFmtId="0" fontId="3" fillId="5" borderId="0" xfId="0" applyFont="1" applyFill="1" applyAlignment="1"/>
    <xf numFmtId="0" fontId="11" fillId="0" borderId="0" xfId="0" applyFont="1" applyAlignment="1"/>
    <xf numFmtId="0" fontId="0" fillId="0" borderId="0" xfId="0" applyAlignment="1">
      <alignment horizontal="left" vertical="center" wrapText="1"/>
    </xf>
    <xf numFmtId="0" fontId="1" fillId="0" borderId="0" xfId="0" applyFont="1" applyAlignment="1">
      <alignment horizontal="right" vertical="top" wrapText="1"/>
    </xf>
    <xf numFmtId="0" fontId="3" fillId="0" borderId="0" xfId="21" applyFont="1" applyBorder="1" applyAlignment="1">
      <alignment horizontal="right" vertical="center"/>
    </xf>
    <xf numFmtId="0" fontId="3" fillId="0" borderId="0" xfId="0" applyFont="1" applyFill="1" applyBorder="1" applyAlignment="1">
      <alignment horizontal="right" vertical="center"/>
    </xf>
    <xf numFmtId="0" fontId="3" fillId="5" borderId="0" xfId="0" applyFont="1" applyFill="1" applyAlignment="1">
      <alignment vertical="center"/>
    </xf>
    <xf numFmtId="0" fontId="18" fillId="0" borderId="0" xfId="0" applyFont="1" applyAlignment="1">
      <alignment vertical="center"/>
    </xf>
    <xf numFmtId="3" fontId="3" fillId="0" borderId="0" xfId="0" applyNumberFormat="1" applyFont="1" applyAlignment="1">
      <alignment vertical="center"/>
    </xf>
    <xf numFmtId="167" fontId="3" fillId="0" borderId="0" xfId="0" applyNumberFormat="1" applyFont="1" applyAlignment="1">
      <alignment vertical="center"/>
    </xf>
    <xf numFmtId="10" fontId="3" fillId="0" borderId="0" xfId="0" applyNumberFormat="1" applyFont="1" applyAlignment="1">
      <alignment vertical="center"/>
    </xf>
    <xf numFmtId="0" fontId="16" fillId="0" borderId="0" xfId="0" applyFont="1" applyAlignment="1"/>
    <xf numFmtId="167" fontId="3" fillId="0" borderId="0" xfId="16" applyNumberFormat="1" applyFont="1" applyAlignment="1"/>
    <xf numFmtId="0" fontId="21" fillId="0" borderId="0" xfId="0" applyFont="1" applyAlignment="1">
      <alignment vertical="center"/>
    </xf>
    <xf numFmtId="0" fontId="20" fillId="0" borderId="0" xfId="0" applyFont="1" applyAlignment="1">
      <alignment vertical="center"/>
    </xf>
    <xf numFmtId="2" fontId="3" fillId="0" borderId="0" xfId="0" applyNumberFormat="1" applyFont="1" applyAlignment="1"/>
    <xf numFmtId="169" fontId="3" fillId="0" borderId="0" xfId="0" applyNumberFormat="1" applyFont="1" applyAlignment="1"/>
    <xf numFmtId="3" fontId="5" fillId="0" borderId="0" xfId="0" applyNumberFormat="1" applyFont="1" applyAlignment="1">
      <alignment vertical="center"/>
    </xf>
    <xf numFmtId="0" fontId="5" fillId="0" borderId="0" xfId="0" applyFont="1" applyAlignment="1">
      <alignment horizontal="center" vertical="center"/>
    </xf>
    <xf numFmtId="10" fontId="5" fillId="0" borderId="0" xfId="0" applyNumberFormat="1" applyFont="1" applyAlignment="1">
      <alignment vertical="center"/>
    </xf>
    <xf numFmtId="0" fontId="16" fillId="4" borderId="0" xfId="0" applyFont="1" applyFill="1" applyAlignment="1">
      <alignment horizontal="center"/>
    </xf>
    <xf numFmtId="0" fontId="17" fillId="4" borderId="0" xfId="0" applyFont="1" applyFill="1" applyAlignment="1">
      <alignment horizontal="right"/>
    </xf>
    <xf numFmtId="0" fontId="10" fillId="4" borderId="0" xfId="0" applyFont="1" applyFill="1" applyAlignment="1">
      <alignment horizontal="left"/>
    </xf>
    <xf numFmtId="1" fontId="10" fillId="4" borderId="0" xfId="0" applyNumberFormat="1" applyFont="1" applyFill="1" applyAlignment="1">
      <alignment horizontal="left"/>
    </xf>
    <xf numFmtId="49" fontId="3" fillId="0" borderId="0" xfId="0" applyNumberFormat="1" applyFont="1" applyAlignment="1"/>
    <xf numFmtId="167" fontId="3" fillId="0" borderId="0" xfId="12" applyNumberFormat="1" applyFont="1" applyAlignment="1">
      <alignment vertical="center"/>
    </xf>
    <xf numFmtId="3" fontId="3" fillId="0" borderId="0" xfId="12" applyNumberFormat="1" applyFont="1" applyAlignment="1">
      <alignment vertical="center"/>
    </xf>
    <xf numFmtId="0" fontId="1" fillId="0" borderId="0" xfId="0" applyFont="1" applyAlignment="1"/>
    <xf numFmtId="167" fontId="5" fillId="0" borderId="0" xfId="0" applyNumberFormat="1" applyFont="1" applyAlignment="1">
      <alignment vertical="center"/>
    </xf>
    <xf numFmtId="3" fontId="5" fillId="0" borderId="0" xfId="12" applyNumberFormat="1" applyFont="1" applyAlignment="1">
      <alignment vertical="center"/>
    </xf>
    <xf numFmtId="0" fontId="5" fillId="0" borderId="0" xfId="0" applyFont="1" applyAlignment="1">
      <alignment vertical="center"/>
    </xf>
    <xf numFmtId="0" fontId="22" fillId="0" borderId="0" xfId="0" applyFont="1" applyAlignment="1">
      <alignment vertical="center"/>
    </xf>
    <xf numFmtId="0" fontId="16" fillId="4" borderId="0" xfId="0" applyFont="1" applyFill="1" applyAlignment="1">
      <alignment horizontal="left"/>
    </xf>
    <xf numFmtId="0" fontId="19" fillId="0" borderId="0" xfId="0" applyFont="1" applyAlignment="1">
      <alignment vertical="center"/>
    </xf>
    <xf numFmtId="0" fontId="3" fillId="0" borderId="0" xfId="12" applyNumberFormat="1" applyFont="1" applyAlignment="1"/>
    <xf numFmtId="0" fontId="23" fillId="0" borderId="0" xfId="0" applyFont="1" applyAlignment="1"/>
    <xf numFmtId="168" fontId="3" fillId="0" borderId="0" xfId="16" applyNumberFormat="1" applyFont="1" applyAlignment="1"/>
    <xf numFmtId="44" fontId="0" fillId="0" borderId="0" xfId="19" applyFont="1" applyAlignment="1"/>
    <xf numFmtId="10" fontId="0" fillId="0" borderId="0" xfId="16" applyFont="1" applyAlignment="1"/>
    <xf numFmtId="3" fontId="0" fillId="0" borderId="0" xfId="12" applyNumberFormat="1" applyFont="1" applyAlignment="1"/>
    <xf numFmtId="0" fontId="26" fillId="0" borderId="0" xfId="0" applyFont="1" applyAlignment="1"/>
    <xf numFmtId="0" fontId="25" fillId="0" borderId="0" xfId="0" applyFont="1" applyAlignment="1"/>
    <xf numFmtId="0" fontId="27" fillId="0" borderId="0" xfId="0" applyFont="1" applyAlignment="1"/>
    <xf numFmtId="3" fontId="3" fillId="0" borderId="0" xfId="16" applyNumberFormat="1" applyFont="1" applyAlignment="1"/>
    <xf numFmtId="3" fontId="5" fillId="0" borderId="0" xfId="16" applyNumberFormat="1" applyFont="1" applyAlignment="1"/>
    <xf numFmtId="164" fontId="3" fillId="0" borderId="0" xfId="16" applyNumberFormat="1" applyFont="1" applyAlignment="1"/>
    <xf numFmtId="171" fontId="3" fillId="0" borderId="0" xfId="0" applyNumberFormat="1" applyFont="1" applyAlignment="1"/>
    <xf numFmtId="0" fontId="28" fillId="0" borderId="0" xfId="0" applyFont="1" applyAlignment="1"/>
    <xf numFmtId="10" fontId="28" fillId="0" borderId="0" xfId="0" applyNumberFormat="1" applyFont="1" applyAlignment="1"/>
    <xf numFmtId="3" fontId="28" fillId="0" borderId="0" xfId="0" applyNumberFormat="1" applyFont="1" applyAlignment="1"/>
    <xf numFmtId="168" fontId="28" fillId="0" borderId="0" xfId="0" applyNumberFormat="1" applyFont="1" applyAlignment="1"/>
    <xf numFmtId="167" fontId="28" fillId="0" borderId="0" xfId="0" applyNumberFormat="1" applyFont="1" applyAlignment="1"/>
    <xf numFmtId="169" fontId="28" fillId="0" borderId="0" xfId="0" applyNumberFormat="1" applyFont="1" applyAlignment="1"/>
    <xf numFmtId="171" fontId="28" fillId="0" borderId="0" xfId="0" applyNumberFormat="1" applyFont="1" applyAlignment="1"/>
    <xf numFmtId="49" fontId="28" fillId="0" borderId="0" xfId="0" applyNumberFormat="1" applyFont="1" applyAlignment="1"/>
    <xf numFmtId="3" fontId="29" fillId="0" borderId="0" xfId="0" applyNumberFormat="1" applyFont="1" applyAlignment="1"/>
    <xf numFmtId="3" fontId="28" fillId="0" borderId="0" xfId="16" applyNumberFormat="1" applyFont="1" applyAlignment="1"/>
    <xf numFmtId="167" fontId="28" fillId="0" borderId="0" xfId="16" applyNumberFormat="1" applyFont="1" applyAlignment="1"/>
    <xf numFmtId="10" fontId="28" fillId="0" borderId="0" xfId="16" applyFont="1" applyAlignment="1"/>
    <xf numFmtId="3" fontId="29" fillId="0" borderId="0" xfId="16" applyNumberFormat="1" applyFont="1" applyAlignment="1"/>
    <xf numFmtId="168" fontId="28" fillId="0" borderId="0" xfId="16" applyNumberFormat="1" applyFont="1" applyAlignment="1"/>
    <xf numFmtId="164" fontId="28" fillId="0" borderId="0" xfId="16" applyNumberFormat="1" applyFont="1" applyAlignment="1"/>
    <xf numFmtId="2" fontId="28" fillId="0" borderId="0" xfId="0" applyNumberFormat="1" applyFont="1" applyAlignment="1"/>
    <xf numFmtId="0" fontId="31" fillId="0" borderId="0" xfId="0" applyFont="1" applyAlignment="1"/>
    <xf numFmtId="10" fontId="31" fillId="0" borderId="0" xfId="0" applyNumberFormat="1" applyFont="1" applyAlignment="1"/>
    <xf numFmtId="3" fontId="31" fillId="0" borderId="0" xfId="0" applyNumberFormat="1" applyFont="1" applyAlignment="1"/>
    <xf numFmtId="168" fontId="31" fillId="0" borderId="0" xfId="0" applyNumberFormat="1" applyFont="1" applyAlignment="1"/>
    <xf numFmtId="167" fontId="31" fillId="0" borderId="0" xfId="0" applyNumberFormat="1" applyFont="1" applyAlignment="1"/>
    <xf numFmtId="169" fontId="31" fillId="0" borderId="0" xfId="0" applyNumberFormat="1" applyFont="1" applyAlignment="1"/>
    <xf numFmtId="171" fontId="31" fillId="0" borderId="0" xfId="0" applyNumberFormat="1" applyFont="1" applyAlignment="1"/>
    <xf numFmtId="49" fontId="31" fillId="0" borderId="0" xfId="0" applyNumberFormat="1" applyFont="1" applyAlignment="1"/>
    <xf numFmtId="3" fontId="32" fillId="0" borderId="0" xfId="0" applyNumberFormat="1" applyFont="1" applyAlignment="1"/>
    <xf numFmtId="3" fontId="31" fillId="0" borderId="0" xfId="16" applyNumberFormat="1" applyFont="1" applyAlignment="1"/>
    <xf numFmtId="167" fontId="31" fillId="0" borderId="0" xfId="16" applyNumberFormat="1" applyFont="1" applyAlignment="1"/>
    <xf numFmtId="10" fontId="31" fillId="0" borderId="0" xfId="16" applyFont="1" applyAlignment="1"/>
    <xf numFmtId="3" fontId="32" fillId="0" borderId="0" xfId="16" applyNumberFormat="1" applyFont="1" applyAlignment="1"/>
    <xf numFmtId="168" fontId="31" fillId="0" borderId="0" xfId="16" applyNumberFormat="1" applyFont="1" applyAlignment="1"/>
    <xf numFmtId="164" fontId="31" fillId="0" borderId="0" xfId="16" applyNumberFormat="1" applyFont="1" applyAlignment="1"/>
    <xf numFmtId="2" fontId="31" fillId="0" borderId="0" xfId="0" applyNumberFormat="1" applyFont="1" applyAlignment="1"/>
    <xf numFmtId="1" fontId="3" fillId="0" borderId="0" xfId="0" applyNumberFormat="1" applyFont="1" applyAlignment="1">
      <alignment horizontal="left"/>
    </xf>
    <xf numFmtId="0" fontId="3" fillId="0" borderId="0" xfId="0" applyFont="1" applyAlignment="1">
      <alignment horizontal="left" indent="1"/>
    </xf>
    <xf numFmtId="0" fontId="25" fillId="2" borderId="0" xfId="0" applyFont="1" applyFill="1" applyAlignment="1"/>
    <xf numFmtId="10" fontId="25" fillId="2" borderId="0" xfId="0" applyNumberFormat="1" applyFont="1" applyFill="1" applyAlignment="1"/>
    <xf numFmtId="168" fontId="3" fillId="0" borderId="0" xfId="0" applyNumberFormat="1" applyFont="1" applyAlignment="1">
      <alignment horizontal="center" vertical="center" wrapText="1"/>
    </xf>
    <xf numFmtId="0" fontId="3" fillId="0" borderId="0" xfId="0" applyFont="1" applyAlignment="1">
      <alignment horizontal="center" vertical="center"/>
    </xf>
    <xf numFmtId="0" fontId="3" fillId="0" borderId="0" xfId="0" applyFont="1" applyFill="1" applyAlignment="1"/>
    <xf numFmtId="0" fontId="3" fillId="0" borderId="0" xfId="0" applyFont="1" applyFill="1" applyAlignment="1">
      <alignment horizontal="left" indent="1"/>
    </xf>
    <xf numFmtId="3" fontId="3" fillId="0" borderId="0" xfId="0" applyNumberFormat="1" applyFont="1" applyFill="1" applyAlignment="1"/>
    <xf numFmtId="10" fontId="3" fillId="0" borderId="0" xfId="0" applyNumberFormat="1" applyFont="1" applyFill="1" applyAlignment="1"/>
    <xf numFmtId="1" fontId="3" fillId="0" borderId="0" xfId="0" applyNumberFormat="1" applyFont="1" applyFill="1" applyAlignment="1">
      <alignment horizontal="left"/>
    </xf>
    <xf numFmtId="0" fontId="5" fillId="0" borderId="0" xfId="0" applyFont="1" applyFill="1" applyAlignment="1">
      <alignment horizontal="center" vertical="center" wrapText="1"/>
    </xf>
    <xf numFmtId="1" fontId="5" fillId="0" borderId="0" xfId="0" applyNumberFormat="1" applyFont="1" applyFill="1" applyAlignment="1">
      <alignment horizontal="left"/>
    </xf>
    <xf numFmtId="3" fontId="5" fillId="0" borderId="0" xfId="0" applyNumberFormat="1" applyFont="1" applyFill="1" applyAlignment="1"/>
    <xf numFmtId="10" fontId="5" fillId="0" borderId="0" xfId="0" applyNumberFormat="1" applyFont="1" applyFill="1" applyAlignment="1"/>
    <xf numFmtId="3" fontId="3" fillId="0" borderId="0" xfId="0" applyNumberFormat="1" applyFont="1" applyAlignment="1">
      <alignment horizontal="center" vertical="center" wrapText="1"/>
    </xf>
    <xf numFmtId="0" fontId="3" fillId="0" borderId="0" xfId="0" applyFont="1" applyAlignment="1">
      <alignment horizontal="left" vertical="center"/>
    </xf>
    <xf numFmtId="0" fontId="3" fillId="0" borderId="0" xfId="0" applyNumberFormat="1" applyFont="1" applyAlignment="1">
      <alignment vertical="center"/>
    </xf>
    <xf numFmtId="169" fontId="3" fillId="0" borderId="0" xfId="0" applyNumberFormat="1" applyFont="1" applyAlignment="1">
      <alignment vertical="center"/>
    </xf>
    <xf numFmtId="3" fontId="3" fillId="0" borderId="0" xfId="0" applyNumberFormat="1" applyFont="1" applyAlignment="1">
      <alignment horizontal="left" vertical="center"/>
    </xf>
    <xf numFmtId="10" fontId="3" fillId="0" borderId="0" xfId="0" applyNumberFormat="1" applyFont="1" applyAlignment="1">
      <alignment horizontal="left" vertical="center"/>
    </xf>
    <xf numFmtId="167" fontId="3" fillId="0" borderId="0" xfId="0" applyNumberFormat="1" applyFont="1" applyAlignment="1">
      <alignment horizontal="left" vertical="center"/>
    </xf>
    <xf numFmtId="3" fontId="5" fillId="0" borderId="0" xfId="0" applyNumberFormat="1" applyFont="1" applyAlignment="1">
      <alignment horizontal="left" vertical="center"/>
    </xf>
    <xf numFmtId="10" fontId="5" fillId="0" borderId="0" xfId="0" applyNumberFormat="1" applyFont="1" applyAlignment="1">
      <alignment horizontal="left" vertical="center"/>
    </xf>
    <xf numFmtId="167" fontId="5" fillId="0" borderId="0" xfId="0" applyNumberFormat="1" applyFont="1" applyAlignment="1">
      <alignment horizontal="left" vertical="center"/>
    </xf>
    <xf numFmtId="170" fontId="22" fillId="0" borderId="0" xfId="0" applyNumberFormat="1" applyFont="1" applyAlignment="1">
      <alignment vertical="center"/>
    </xf>
    <xf numFmtId="0" fontId="22" fillId="0" borderId="0" xfId="0" applyFont="1" applyAlignment="1">
      <alignment horizontal="left" vertical="center"/>
    </xf>
    <xf numFmtId="170" fontId="5" fillId="0" borderId="0" xfId="0" applyNumberFormat="1" applyFont="1" applyAlignment="1">
      <alignment vertical="center"/>
    </xf>
    <xf numFmtId="0" fontId="5" fillId="0" borderId="0" xfId="0" applyFont="1" applyAlignment="1">
      <alignment horizontal="left" vertical="center"/>
    </xf>
    <xf numFmtId="0" fontId="33" fillId="6" borderId="0" xfId="0" applyFont="1" applyFill="1" applyAlignment="1"/>
    <xf numFmtId="3" fontId="2" fillId="0" borderId="0" xfId="0" applyNumberFormat="1" applyFont="1" applyAlignment="1"/>
    <xf numFmtId="0" fontId="2" fillId="0" borderId="0" xfId="0" applyFont="1" applyAlignment="1"/>
    <xf numFmtId="0" fontId="2" fillId="0" borderId="0" xfId="0" pivotButton="1" applyFont="1" applyAlignment="1"/>
    <xf numFmtId="0" fontId="2" fillId="0" borderId="0" xfId="0" applyFont="1" applyAlignment="1">
      <alignment horizontal="left"/>
    </xf>
    <xf numFmtId="0" fontId="2" fillId="0" borderId="0" xfId="0" pivotButton="1" applyFont="1" applyAlignment="1">
      <alignment horizontal="center" vertical="top" wrapText="1"/>
    </xf>
    <xf numFmtId="0" fontId="2" fillId="0" borderId="0" xfId="0" applyFont="1" applyAlignment="1">
      <alignment horizontal="center" vertical="top" wrapText="1"/>
    </xf>
    <xf numFmtId="3" fontId="2" fillId="0" borderId="0" xfId="0" applyNumberFormat="1" applyFont="1" applyAlignment="1">
      <alignment horizontal="center" vertical="top" wrapText="1"/>
    </xf>
    <xf numFmtId="0" fontId="0" fillId="0" borderId="0" xfId="0" applyAlignment="1">
      <alignment horizontal="center" vertical="top" wrapText="1"/>
    </xf>
    <xf numFmtId="0" fontId="3" fillId="0" borderId="0" xfId="0" applyFont="1" applyAlignment="1">
      <alignment horizontal="center" vertical="top" wrapText="1"/>
    </xf>
    <xf numFmtId="0" fontId="1" fillId="0" borderId="0" xfId="0" applyFont="1" applyAlignment="1">
      <alignment horizontal="left" vertical="center" wrapText="1"/>
    </xf>
    <xf numFmtId="0" fontId="3" fillId="0" borderId="0" xfId="0" applyFont="1" applyAlignment="1">
      <alignment horizontal="left" vertical="center" wrapText="1"/>
    </xf>
    <xf numFmtId="0" fontId="3" fillId="3" borderId="0" xfId="0" applyFont="1" applyFill="1" applyAlignment="1">
      <alignment horizontal="left" vertical="center" wrapText="1"/>
    </xf>
    <xf numFmtId="0" fontId="30" fillId="0" borderId="0" xfId="0" applyFont="1" applyAlignment="1">
      <alignment horizontal="left" vertical="center" indent="2"/>
    </xf>
    <xf numFmtId="0" fontId="12" fillId="0" borderId="0" xfId="0" applyFont="1" applyAlignment="1">
      <alignment horizontal="left" vertical="center" wrapText="1"/>
    </xf>
    <xf numFmtId="0" fontId="14" fillId="3" borderId="0" xfId="20" applyFont="1" applyFill="1" applyAlignment="1">
      <alignment horizontal="left" vertical="center" wrapText="1"/>
    </xf>
    <xf numFmtId="0" fontId="24" fillId="0" borderId="0" xfId="0" applyFont="1" applyAlignment="1">
      <alignment horizontal="left" vertical="top" wrapText="1"/>
    </xf>
  </cellXfs>
  <cellStyles count="22">
    <cellStyle name="Cabecera 1" xfId="1"/>
    <cellStyle name="Cabecera 2" xfId="2"/>
    <cellStyle name="F2" xfId="3"/>
    <cellStyle name="F3" xfId="4"/>
    <cellStyle name="F4" xfId="5"/>
    <cellStyle name="F5" xfId="6"/>
    <cellStyle name="F6" xfId="7"/>
    <cellStyle name="F7" xfId="8"/>
    <cellStyle name="F8" xfId="9"/>
    <cellStyle name="Fecha" xfId="10"/>
    <cellStyle name="Fijo" xfId="11"/>
    <cellStyle name="Hipervínculo" xfId="20" builtinId="8"/>
    <cellStyle name="Millares" xfId="12" builtinId="3"/>
    <cellStyle name="Moneda" xfId="19" builtinId="4"/>
    <cellStyle name="Monetario" xfId="13"/>
    <cellStyle name="Monetario0" xfId="14"/>
    <cellStyle name="Normal" xfId="0" builtinId="0"/>
    <cellStyle name="normal 2" xfId="15"/>
    <cellStyle name="Normal_salarios" xfId="21"/>
    <cellStyle name="Porcentaje" xfId="16" builtinId="5"/>
    <cellStyle name="Punto0" xfId="17"/>
    <cellStyle name="Total" xfId="18" builtinId="25" customBuiltin="1"/>
  </cellStyles>
  <dxfs count="767">
    <dxf>
      <numFmt numFmtId="3" formatCode="#,##0"/>
    </dxf>
    <dxf>
      <numFmt numFmtId="3" formatCode="#,##0"/>
    </dxf>
    <dxf>
      <numFmt numFmtId="3" formatCode="#,##0"/>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alignment wrapText="0" readingOrder="0"/>
    </dxf>
    <dxf>
      <alignment wrapText="0" readingOrder="0"/>
    </dxf>
    <dxf>
      <alignment wrapText="0" readingOrder="0"/>
    </dxf>
    <dxf>
      <alignment wrapText="1" readingOrder="0"/>
    </dxf>
    <dxf>
      <alignment wrapText="1" readingOrder="0"/>
    </dxf>
    <dxf>
      <alignment wrapText="1"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top" readingOrder="0"/>
    </dxf>
    <dxf>
      <alignment vertical="top" readingOrder="0"/>
    </dxf>
    <dxf>
      <alignment vertical="top"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3" formatCode="#,##0"/>
    </dxf>
    <dxf>
      <numFmt numFmtId="3" formatCode="#,##0"/>
    </dxf>
    <dxf>
      <numFmt numFmtId="14" formatCode="0.00%"/>
    </dxf>
    <dxf>
      <numFmt numFmtId="14" formatCode="0.00%"/>
    </dxf>
    <dxf>
      <numFmt numFmtId="3" formatCode="#,##0"/>
    </dxf>
    <dxf>
      <numFmt numFmtId="3" formatCode="#,##0"/>
    </dxf>
    <dxf>
      <numFmt numFmtId="14" formatCode="0.00%"/>
    </dxf>
    <dxf>
      <numFmt numFmtId="14" formatCode="0.00%"/>
    </dxf>
    <dxf>
      <numFmt numFmtId="167" formatCode="#,##0.0"/>
    </dxf>
    <dxf>
      <numFmt numFmtId="167" formatCode="#,##0.0"/>
    </dxf>
    <dxf>
      <numFmt numFmtId="3" formatCode="#,##0"/>
    </dxf>
    <dxf>
      <numFmt numFmtId="167" formatCode="#,##0.0"/>
    </dxf>
    <dxf>
      <font>
        <b/>
      </font>
    </dxf>
    <dxf>
      <font>
        <b/>
      </font>
    </dxf>
    <dxf>
      <font>
        <b/>
      </font>
    </dxf>
    <dxf>
      <font>
        <b/>
      </font>
    </dxf>
    <dxf>
      <numFmt numFmtId="167" formatCode="#,##0.0"/>
    </dxf>
    <dxf>
      <numFmt numFmtId="3" formatCode="#,##0"/>
    </dxf>
    <dxf>
      <numFmt numFmtId="3" formatCode="#,##0"/>
    </dxf>
    <dxf>
      <numFmt numFmtId="3" formatCode="#,##0"/>
    </dxf>
    <dxf>
      <numFmt numFmtId="3" formatCode="#,##0"/>
    </dxf>
    <dxf>
      <numFmt numFmtId="3" formatCode="#,##0"/>
    </dxf>
    <dxf>
      <font>
        <b/>
      </font>
    </dxf>
    <dxf>
      <font>
        <b/>
      </font>
    </dxf>
    <dxf>
      <numFmt numFmtId="167" formatCode="#,##0.0"/>
    </dxf>
    <dxf>
      <numFmt numFmtId="167" formatCode="#,##0.0"/>
    </dxf>
    <dxf>
      <numFmt numFmtId="3" formatCode="#,##0"/>
    </dxf>
    <dxf>
      <numFmt numFmtId="167" formatCode="#,##0.0"/>
    </dxf>
    <dxf>
      <font>
        <b/>
      </font>
    </dxf>
    <dxf>
      <font>
        <b/>
      </font>
    </dxf>
    <dxf>
      <numFmt numFmtId="3" formatCode="#,##0"/>
    </dxf>
    <dxf>
      <numFmt numFmtId="3" formatCode="#,##0"/>
    </dxf>
    <dxf>
      <numFmt numFmtId="14" formatCode="0.00%"/>
    </dxf>
    <dxf>
      <numFmt numFmtId="3" formatCode="#,##0"/>
    </dxf>
    <dxf>
      <numFmt numFmtId="3" formatCode="#,##0"/>
    </dxf>
    <dxf>
      <font>
        <b val="0"/>
      </font>
    </dxf>
    <dxf>
      <font>
        <b val="0"/>
      </font>
    </dxf>
    <dxf>
      <font>
        <b/>
      </font>
    </dxf>
    <dxf>
      <font>
        <b/>
      </font>
    </dxf>
    <dxf>
      <numFmt numFmtId="167" formatCode="#,##0.0"/>
    </dxf>
    <dxf>
      <numFmt numFmtId="167" formatCode="#,##0.0"/>
    </dxf>
    <dxf>
      <numFmt numFmtId="3" formatCode="#,##0"/>
    </dxf>
    <dxf>
      <numFmt numFmtId="3" formatCode="#,##0"/>
    </dxf>
    <dxf>
      <numFmt numFmtId="167" formatCode="#,##0.0"/>
    </dxf>
    <dxf>
      <font>
        <b/>
      </font>
    </dxf>
    <dxf>
      <font>
        <b/>
      </font>
    </dxf>
    <dxf>
      <font>
        <b/>
      </font>
    </dxf>
    <dxf>
      <font>
        <b/>
      </font>
    </dxf>
    <dxf>
      <numFmt numFmtId="3" formatCode="#,##0"/>
    </dxf>
    <dxf>
      <numFmt numFmtId="3" formatCode="#,##0"/>
    </dxf>
    <dxf>
      <font>
        <b/>
      </font>
    </dxf>
    <dxf>
      <font>
        <b/>
      </font>
    </dxf>
    <dxf>
      <numFmt numFmtId="170" formatCode="&quot;$&quot;\ #,##0.00"/>
    </dxf>
    <dxf>
      <font>
        <sz val="8"/>
      </font>
    </dxf>
    <dxf>
      <font>
        <sz val="8"/>
      </font>
    </dxf>
    <dxf>
      <numFmt numFmtId="170" formatCode="&quot;$&quot;\ #,##0.00"/>
    </dxf>
    <dxf>
      <numFmt numFmtId="169" formatCode="[$USD]\ #,##0.00"/>
    </dxf>
    <dxf>
      <numFmt numFmtId="14" formatCode="0.00%"/>
    </dxf>
    <dxf>
      <numFmt numFmtId="14" formatCode="0.00%"/>
    </dxf>
    <dxf>
      <font>
        <b/>
      </font>
    </dxf>
    <dxf>
      <font>
        <b/>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wrapText="1" readingOrder="0"/>
    </dxf>
    <dxf>
      <alignment horizontal="center" readingOrder="0"/>
    </dxf>
    <dxf>
      <numFmt numFmtId="14" formatCode="0.00%"/>
    </dxf>
    <dxf>
      <alignment vertical="center"/>
    </dxf>
    <dxf>
      <alignment wrapText="1"/>
    </dxf>
    <dxf>
      <alignment horizont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fill>
        <patternFill patternType="solid">
          <bgColor theme="0"/>
        </patternFill>
      </fill>
    </dxf>
    <dxf>
      <font>
        <color theme="0"/>
      </font>
    </dxf>
    <dxf>
      <font>
        <color theme="0"/>
      </font>
    </dxf>
    <dxf>
      <font>
        <color theme="0"/>
      </font>
    </dxf>
    <dxf>
      <alignment horizontal="center" vertical="center"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numFmt numFmtId="3" formatCode="#,##0"/>
    </dxf>
    <dxf>
      <alignment wrapText="1" readingOrder="0"/>
    </dxf>
    <dxf>
      <alignment vertical="center" readingOrder="0"/>
    </dxf>
    <dxf>
      <alignment horizontal="center" readingOrder="0"/>
    </dxf>
    <dxf>
      <alignment vertical="center" readingOrder="0"/>
    </dxf>
    <dxf>
      <alignment horizontal="center" readingOrder="0"/>
    </dxf>
    <dxf>
      <alignment wrapText="1" readingOrder="0"/>
    </dxf>
    <dxf>
      <alignment wrapText="1" readingOrder="0"/>
    </dxf>
    <dxf>
      <alignment vertical="center" readingOrder="0"/>
    </dxf>
    <dxf>
      <alignment horizontal="center" readingOrder="0"/>
    </dxf>
    <dxf>
      <numFmt numFmtId="14" formatCode="0.00%"/>
    </dxf>
    <dxf>
      <alignment horizontal="center" vertical="center" wrapText="1"/>
    </dxf>
    <dxf>
      <fill>
        <patternFill patternType="solid">
          <bgColor theme="8" tint="0.39997558519241921"/>
        </patternFill>
      </fill>
    </dxf>
    <dxf>
      <fill>
        <patternFill patternType="solid">
          <bgColor theme="6" tint="0.39997558519241921"/>
        </patternFill>
      </fill>
    </dxf>
    <dxf>
      <fill>
        <patternFill patternType="solid">
          <bgColor theme="6" tint="0.39997558519241921"/>
        </patternFill>
      </fill>
    </dxf>
    <dxf>
      <fill>
        <patternFill>
          <bgColor rgb="FF85BDE2"/>
        </patternFill>
      </fill>
    </dxf>
    <dxf>
      <fill>
        <patternFill>
          <bgColor rgb="FF7AD6CF"/>
        </patternFill>
      </fill>
    </dxf>
    <dxf>
      <font>
        <color theme="1"/>
      </font>
    </dxf>
    <dxf>
      <font>
        <color theme="1"/>
      </font>
    </dxf>
    <dxf>
      <font>
        <color theme="1"/>
      </font>
    </dxf>
    <dxf>
      <font>
        <b/>
      </font>
    </dxf>
    <dxf>
      <font>
        <b/>
      </font>
    </dxf>
    <dxf>
      <font>
        <b/>
      </font>
    </dxf>
    <dxf>
      <font>
        <b/>
        <color theme="1"/>
      </font>
      <fill>
        <patternFill patternType="solid">
          <fgColor indexed="64"/>
          <bgColor rgb="FF7AD6CF"/>
        </patternFill>
      </fill>
    </dxf>
    <dxf>
      <font>
        <b/>
        <color theme="1"/>
      </font>
      <fill>
        <patternFill patternType="solid">
          <fgColor indexed="64"/>
          <bgColor rgb="FF7AD6CF"/>
        </patternFill>
      </fill>
    </dxf>
    <dxf>
      <font>
        <b/>
        <color theme="1"/>
      </font>
      <fill>
        <patternFill patternType="solid">
          <fgColor indexed="64"/>
          <bgColor rgb="FF7AD6CF"/>
        </patternFill>
      </fill>
    </dxf>
    <dxf>
      <font>
        <b/>
        <color theme="1"/>
      </font>
      <fill>
        <patternFill patternType="solid">
          <fgColor indexed="64"/>
          <bgColor rgb="FF7AD6CF"/>
        </patternFill>
      </fill>
    </dxf>
    <dxf>
      <font>
        <name val="Century Gothic"/>
      </font>
    </dxf>
    <dxf>
      <font>
        <name val="Century Gothic"/>
      </font>
    </dxf>
    <dxf>
      <font>
        <name val="Century Gothic"/>
      </font>
    </dxf>
    <dxf>
      <font>
        <name val="Century Gothic"/>
      </font>
    </dxf>
    <dxf>
      <font>
        <name val="Century Gothic"/>
      </font>
    </dxf>
    <dxf>
      <font>
        <name val="Century Gothic"/>
      </font>
    </dxf>
    <dxf>
      <font>
        <name val="Century Gothic"/>
      </font>
    </dxf>
    <dxf>
      <font>
        <sz val="9"/>
      </font>
    </dxf>
    <dxf>
      <font>
        <sz val="9"/>
      </font>
    </dxf>
    <dxf>
      <font>
        <sz val="9"/>
      </font>
    </dxf>
    <dxf>
      <font>
        <sz val="9"/>
      </font>
    </dxf>
    <dxf>
      <font>
        <sz val="9"/>
      </font>
    </dxf>
    <dxf>
      <font>
        <sz val="9"/>
      </font>
    </dxf>
    <dxf>
      <font>
        <sz val="9"/>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Arial"/>
      </font>
    </dxf>
    <dxf>
      <font>
        <name val="Arial"/>
      </font>
    </dxf>
    <dxf>
      <font>
        <name val="Arial"/>
      </font>
    </dxf>
    <dxf>
      <font>
        <name val="Arial"/>
      </font>
    </dxf>
    <dxf>
      <font>
        <name val="Arial"/>
      </font>
    </dxf>
    <dxf>
      <font>
        <name val="Arial"/>
      </font>
    </dxf>
    <dxf>
      <font>
        <name val="Arial"/>
      </font>
    </dxf>
    <dxf>
      <font>
        <sz val="10"/>
      </font>
    </dxf>
    <dxf>
      <font>
        <sz val="10"/>
      </font>
    </dxf>
    <dxf>
      <font>
        <sz val="10"/>
      </font>
    </dxf>
    <dxf>
      <font>
        <sz val="10"/>
      </font>
    </dxf>
    <dxf>
      <font>
        <sz val="10"/>
      </font>
    </dxf>
    <dxf>
      <font>
        <sz val="10"/>
      </font>
    </dxf>
    <dxf>
      <font>
        <sz val="10"/>
      </font>
    </dxf>
    <dxf>
      <font>
        <color auto="1"/>
      </font>
    </dxf>
    <dxf>
      <font>
        <color auto="1"/>
      </font>
    </dxf>
    <dxf>
      <font>
        <color auto="1"/>
      </font>
    </dxf>
    <dxf>
      <font>
        <color auto="1"/>
      </font>
    </dxf>
    <dxf>
      <font>
        <color auto="1"/>
      </font>
    </dxf>
    <dxf>
      <font>
        <color auto="1"/>
      </font>
    </dxf>
    <dxf>
      <font>
        <color auto="1"/>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vertical="center" readingOrder="0"/>
    </dxf>
    <dxf>
      <numFmt numFmtId="3" formatCode="#,##0"/>
    </dxf>
    <dxf>
      <alignment wrapText="1" readingOrder="0"/>
    </dxf>
    <dxf>
      <alignment vertical="center" readingOrder="0"/>
    </dxf>
    <dxf>
      <alignment horizontal="center" readingOrder="0"/>
    </dxf>
    <dxf>
      <numFmt numFmtId="14" formatCode="0.00%"/>
    </dxf>
    <dxf>
      <alignment horizontal="center" readingOrder="0"/>
    </dxf>
    <dxf>
      <alignment vertical="center" readingOrder="0"/>
    </dxf>
    <dxf>
      <alignment wrapText="1" readingOrder="0"/>
    </dxf>
    <dxf>
      <alignment horizontal="center" readingOrder="0"/>
    </dxf>
    <dxf>
      <numFmt numFmtId="168" formatCode="&quot;$&quot;#,##0.00"/>
    </dxf>
    <dxf>
      <numFmt numFmtId="168" formatCode="&quot;$&quot;#,##0.00"/>
    </dxf>
    <dxf>
      <alignment vertical="top" readingOrder="0"/>
    </dxf>
    <dxf>
      <alignment vertical="top" readingOrder="0"/>
    </dxf>
    <dxf>
      <alignment vertical="top"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wrapText="1" readingOrder="0"/>
    </dxf>
    <dxf>
      <alignment wrapText="1" readingOrder="0"/>
    </dxf>
    <dxf>
      <alignment wrapText="1" readingOrder="0"/>
    </dxf>
    <dxf>
      <alignment wrapText="0" readingOrder="0"/>
    </dxf>
    <dxf>
      <alignment wrapText="0" readingOrder="0"/>
    </dxf>
    <dxf>
      <alignment wrapText="0"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sz val="11"/>
      </font>
    </dxf>
    <dxf>
      <font>
        <sz val="11"/>
      </font>
    </dxf>
    <dxf>
      <font>
        <sz val="11"/>
      </font>
    </dxf>
    <dxf>
      <numFmt numFmtId="3" formatCode="#,##0"/>
    </dxf>
    <dxf>
      <numFmt numFmtId="3" formatCode="#,##0"/>
    </dxf>
    <dxf>
      <numFmt numFmtId="3" formatCode="#,##0"/>
    </dxf>
    <dxf>
      <numFmt numFmtId="3" formatCode="#,##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USD]\ #,##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_-&quot;$&quot;\ * #,##0.00_-;\-&quot;$&quot;\ * #,##0.00_-;_-&quot;$&quot;\ * &quot;-&quot;??_-;_-@_-"/>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8" formatCode="&quot;$&quot;#,##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8" formatCode="&quot;$&quot;#,##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7" formatCode="#,##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1" formatCode="mmm/yy"/>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0" formatCode="@"/>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1" formatCode="mmm/yy"/>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1" formatCode="mmm/yy"/>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1" formatCode="mmm/yy"/>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font>
        <b/>
      </font>
    </dxf>
    <dxf>
      <font>
        <b/>
      </font>
    </dxf>
    <dxf>
      <numFmt numFmtId="14" formatCode="0.00%"/>
    </dxf>
    <dxf>
      <numFmt numFmtId="14" formatCode="0.00%"/>
    </dxf>
    <dxf>
      <numFmt numFmtId="169" formatCode="[$USD]\ #,##0.00"/>
    </dxf>
    <dxf>
      <numFmt numFmtId="170" formatCode="&quot;$&quot;\ #,##0.00"/>
    </dxf>
    <dxf>
      <font>
        <sz val="8"/>
      </font>
    </dxf>
    <dxf>
      <font>
        <sz val="8"/>
      </font>
    </dxf>
    <dxf>
      <numFmt numFmtId="170" formatCode="&quot;$&quot;\ #,##0.00"/>
    </dxf>
    <dxf>
      <font>
        <b/>
      </font>
    </dxf>
    <dxf>
      <font>
        <b/>
      </font>
    </dxf>
    <dxf>
      <numFmt numFmtId="3" formatCode="#,##0"/>
    </dxf>
    <dxf>
      <numFmt numFmtId="3" formatCode="#,##0"/>
    </dxf>
    <dxf>
      <font>
        <b/>
      </font>
    </dxf>
    <dxf>
      <font>
        <b/>
      </font>
    </dxf>
    <dxf>
      <font>
        <b/>
      </font>
    </dxf>
    <dxf>
      <font>
        <b/>
      </font>
    </dxf>
    <dxf>
      <numFmt numFmtId="167" formatCode="#,##0.0"/>
    </dxf>
    <dxf>
      <numFmt numFmtId="3" formatCode="#,##0"/>
    </dxf>
    <dxf>
      <numFmt numFmtId="3" formatCode="#,##0"/>
    </dxf>
    <dxf>
      <numFmt numFmtId="167" formatCode="#,##0.0"/>
    </dxf>
    <dxf>
      <numFmt numFmtId="167" formatCode="#,##0.0"/>
    </dxf>
    <dxf>
      <font>
        <b/>
      </font>
    </dxf>
    <dxf>
      <font>
        <b/>
      </font>
    </dxf>
    <dxf>
      <font>
        <b val="0"/>
      </font>
    </dxf>
    <dxf>
      <font>
        <b val="0"/>
      </font>
    </dxf>
    <dxf>
      <numFmt numFmtId="3" formatCode="#,##0"/>
    </dxf>
    <dxf>
      <numFmt numFmtId="3" formatCode="#,##0"/>
    </dxf>
    <dxf>
      <numFmt numFmtId="14" formatCode="0.00%"/>
    </dxf>
    <dxf>
      <numFmt numFmtId="3" formatCode="#,##0"/>
    </dxf>
    <dxf>
      <numFmt numFmtId="3" formatCode="#,##0"/>
    </dxf>
    <dxf>
      <font>
        <b/>
      </font>
    </dxf>
    <dxf>
      <font>
        <b/>
      </font>
    </dxf>
    <dxf>
      <numFmt numFmtId="167" formatCode="#,##0.0"/>
    </dxf>
    <dxf>
      <numFmt numFmtId="3" formatCode="#,##0"/>
    </dxf>
    <dxf>
      <numFmt numFmtId="167" formatCode="#,##0.0"/>
    </dxf>
    <dxf>
      <numFmt numFmtId="167" formatCode="#,##0.0"/>
    </dxf>
    <dxf>
      <font>
        <b/>
      </font>
    </dxf>
    <dxf>
      <font>
        <b/>
      </font>
    </dxf>
    <dxf>
      <numFmt numFmtId="3" formatCode="#,##0"/>
    </dxf>
    <dxf>
      <numFmt numFmtId="3" formatCode="#,##0"/>
    </dxf>
    <dxf>
      <numFmt numFmtId="3" formatCode="#,##0"/>
    </dxf>
    <dxf>
      <numFmt numFmtId="3" formatCode="#,##0"/>
    </dxf>
    <dxf>
      <numFmt numFmtId="3" formatCode="#,##0"/>
    </dxf>
    <dxf>
      <numFmt numFmtId="167" formatCode="#,##0.0"/>
    </dxf>
    <dxf>
      <font>
        <b/>
      </font>
    </dxf>
    <dxf>
      <font>
        <b/>
      </font>
    </dxf>
    <dxf>
      <font>
        <b/>
      </font>
    </dxf>
    <dxf>
      <font>
        <b/>
      </font>
    </dxf>
    <dxf>
      <numFmt numFmtId="167" formatCode="#,##0.0"/>
    </dxf>
    <dxf>
      <numFmt numFmtId="3" formatCode="#,##0"/>
    </dxf>
    <dxf>
      <numFmt numFmtId="167" formatCode="#,##0.0"/>
    </dxf>
    <dxf>
      <numFmt numFmtId="167" formatCode="#,##0.0"/>
    </dxf>
    <dxf>
      <numFmt numFmtId="14" formatCode="0.00%"/>
    </dxf>
    <dxf>
      <numFmt numFmtId="14" formatCode="0.00%"/>
    </dxf>
    <dxf>
      <numFmt numFmtId="3" formatCode="#,##0"/>
    </dxf>
    <dxf>
      <numFmt numFmtId="3" formatCode="#,##0"/>
    </dxf>
    <dxf>
      <numFmt numFmtId="14" formatCode="0.00%"/>
    </dxf>
    <dxf>
      <numFmt numFmtId="14" formatCode="0.00%"/>
    </dxf>
    <dxf>
      <numFmt numFmtId="3" formatCode="#,##0"/>
    </dxf>
    <dxf>
      <numFmt numFmtId="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8" formatCode="&quot;$&quot;#,##0.00"/>
    </dxf>
    <dxf>
      <numFmt numFmtId="168" formatCode="&quot;$&quot;#,##0.00"/>
    </dxf>
    <dxf>
      <alignment horizontal="center" readingOrder="0"/>
    </dxf>
    <dxf>
      <alignment wrapText="1" readingOrder="0"/>
    </dxf>
    <dxf>
      <alignment vertical="center" readingOrder="0"/>
    </dxf>
    <dxf>
      <alignment horizontal="center" readingOrder="0"/>
    </dxf>
    <dxf>
      <numFmt numFmtId="14" formatCode="0.00%"/>
    </dxf>
    <dxf>
      <alignment horizontal="center" readingOrder="0"/>
    </dxf>
    <dxf>
      <alignment vertical="center" readingOrder="0"/>
    </dxf>
    <dxf>
      <alignment wrapText="1" readingOrder="0"/>
    </dxf>
    <dxf>
      <numFmt numFmtId="3" formatCode="#,##0"/>
    </dxf>
    <dxf>
      <alignment vertical="center"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color auto="1"/>
      </font>
    </dxf>
    <dxf>
      <font>
        <color auto="1"/>
      </font>
    </dxf>
    <dxf>
      <font>
        <color auto="1"/>
      </font>
    </dxf>
    <dxf>
      <font>
        <color auto="1"/>
      </font>
    </dxf>
    <dxf>
      <font>
        <color auto="1"/>
      </font>
    </dxf>
    <dxf>
      <font>
        <color auto="1"/>
      </font>
    </dxf>
    <dxf>
      <font>
        <color auto="1"/>
      </font>
    </dxf>
    <dxf>
      <font>
        <sz val="10"/>
      </font>
    </dxf>
    <dxf>
      <font>
        <sz val="10"/>
      </font>
    </dxf>
    <dxf>
      <font>
        <sz val="10"/>
      </font>
    </dxf>
    <dxf>
      <font>
        <sz val="10"/>
      </font>
    </dxf>
    <dxf>
      <font>
        <sz val="10"/>
      </font>
    </dxf>
    <dxf>
      <font>
        <sz val="10"/>
      </font>
    </dxf>
    <dxf>
      <font>
        <sz val="10"/>
      </font>
    </dxf>
    <dxf>
      <font>
        <name val="Arial"/>
      </font>
    </dxf>
    <dxf>
      <font>
        <name val="Arial"/>
      </font>
    </dxf>
    <dxf>
      <font>
        <name val="Arial"/>
      </font>
    </dxf>
    <dxf>
      <font>
        <name val="Arial"/>
      </font>
    </dxf>
    <dxf>
      <font>
        <name val="Arial"/>
      </font>
    </dxf>
    <dxf>
      <font>
        <name val="Arial"/>
      </font>
    </dxf>
    <dxf>
      <font>
        <name val="Arial"/>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z val="9"/>
      </font>
    </dxf>
    <dxf>
      <font>
        <sz val="9"/>
      </font>
    </dxf>
    <dxf>
      <font>
        <sz val="9"/>
      </font>
    </dxf>
    <dxf>
      <font>
        <sz val="9"/>
      </font>
    </dxf>
    <dxf>
      <font>
        <sz val="9"/>
      </font>
    </dxf>
    <dxf>
      <font>
        <sz val="9"/>
      </font>
    </dxf>
    <dxf>
      <font>
        <sz val="9"/>
      </font>
    </dxf>
    <dxf>
      <font>
        <name val="Century Gothic"/>
      </font>
    </dxf>
    <dxf>
      <font>
        <name val="Century Gothic"/>
      </font>
    </dxf>
    <dxf>
      <font>
        <name val="Century Gothic"/>
      </font>
    </dxf>
    <dxf>
      <font>
        <name val="Century Gothic"/>
      </font>
    </dxf>
    <dxf>
      <font>
        <name val="Century Gothic"/>
      </font>
    </dxf>
    <dxf>
      <font>
        <name val="Century Gothic"/>
      </font>
    </dxf>
    <dxf>
      <font>
        <name val="Century Gothic"/>
      </font>
    </dxf>
    <dxf>
      <font>
        <b/>
        <color theme="1"/>
      </font>
      <fill>
        <patternFill patternType="solid">
          <fgColor indexed="64"/>
          <bgColor rgb="FF7AD6CF"/>
        </patternFill>
      </fill>
    </dxf>
    <dxf>
      <font>
        <b/>
        <color theme="1"/>
      </font>
      <fill>
        <patternFill patternType="solid">
          <fgColor indexed="64"/>
          <bgColor rgb="FF7AD6CF"/>
        </patternFill>
      </fill>
    </dxf>
    <dxf>
      <font>
        <b/>
        <color theme="1"/>
      </font>
      <fill>
        <patternFill patternType="solid">
          <fgColor indexed="64"/>
          <bgColor rgb="FF7AD6CF"/>
        </patternFill>
      </fill>
    </dxf>
    <dxf>
      <font>
        <b/>
        <color theme="1"/>
      </font>
      <fill>
        <patternFill patternType="solid">
          <fgColor indexed="64"/>
          <bgColor rgb="FF7AD6CF"/>
        </patternFill>
      </fill>
    </dxf>
    <dxf>
      <font>
        <b/>
      </font>
    </dxf>
    <dxf>
      <font>
        <b/>
      </font>
    </dxf>
    <dxf>
      <font>
        <b/>
      </font>
    </dxf>
    <dxf>
      <font>
        <color theme="1"/>
      </font>
    </dxf>
    <dxf>
      <font>
        <color theme="1"/>
      </font>
    </dxf>
    <dxf>
      <font>
        <color theme="1"/>
      </font>
    </dxf>
    <dxf>
      <fill>
        <patternFill>
          <bgColor rgb="FF7AD6CF"/>
        </patternFill>
      </fill>
    </dxf>
    <dxf>
      <fill>
        <patternFill>
          <bgColor rgb="FF85BDE2"/>
        </patternFill>
      </fill>
    </dxf>
    <dxf>
      <fill>
        <patternFill patternType="solid">
          <bgColor theme="6" tint="0.39997558519241921"/>
        </patternFill>
      </fill>
    </dxf>
    <dxf>
      <fill>
        <patternFill patternType="solid">
          <bgColor theme="6" tint="0.39997558519241921"/>
        </patternFill>
      </fill>
    </dxf>
    <dxf>
      <fill>
        <patternFill patternType="solid">
          <bgColor theme="8" tint="0.39997558519241921"/>
        </patternFill>
      </fill>
    </dxf>
    <dxf>
      <alignment horizontal="center" vertical="center" wrapText="1"/>
    </dxf>
    <dxf>
      <numFmt numFmtId="14" formatCode="0.00%"/>
    </dxf>
    <dxf>
      <alignment horizontal="center" readingOrder="0"/>
    </dxf>
    <dxf>
      <alignment vertical="center" readingOrder="0"/>
    </dxf>
    <dxf>
      <alignment wrapText="1" readingOrder="0"/>
    </dxf>
    <dxf>
      <alignment wrapText="1" readingOrder="0"/>
    </dxf>
    <dxf>
      <alignment horizontal="center" readingOrder="0"/>
    </dxf>
    <dxf>
      <alignment vertical="center" readingOrder="0"/>
    </dxf>
    <dxf>
      <alignment horizontal="center" readingOrder="0"/>
    </dxf>
    <dxf>
      <alignment vertical="center" readingOrder="0"/>
    </dxf>
    <dxf>
      <alignment wrapText="1" readingOrder="0"/>
    </dxf>
    <dxf>
      <numFmt numFmtId="3" formatCode="#,##0"/>
    </dxf>
    <dxf>
      <numFmt numFmtId="3" formatCode="#,##0"/>
    </dxf>
    <dxf>
      <alignment vertical="center"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numFmt numFmtId="14" formatCode="0.00%"/>
    </dxf>
    <dxf>
      <alignment horizontal="center" readingOrder="0"/>
    </dxf>
    <dxf>
      <alignment vertical="center" readingOrder="0"/>
    </dxf>
    <dxf>
      <alignment wrapText="1" readingOrder="0"/>
    </dxf>
    <dxf>
      <numFmt numFmtId="3" formatCode="#,##0"/>
    </dxf>
    <dxf>
      <alignment vertical="center"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vertical="center" wrapText="1"/>
    </dxf>
    <dxf>
      <font>
        <color theme="0"/>
      </font>
    </dxf>
    <dxf>
      <font>
        <color theme="0"/>
      </font>
    </dxf>
    <dxf>
      <font>
        <color theme="0"/>
      </font>
    </dxf>
    <dxf>
      <fill>
        <patternFill patternType="solid">
          <bgColor theme="0"/>
        </patternFill>
      </fill>
    </dxf>
    <dxf>
      <numFmt numFmtId="14" formatCode="0.00%"/>
    </dxf>
    <dxf>
      <alignment horizontal="center" readingOrder="0"/>
    </dxf>
    <dxf>
      <alignment vertical="center" readingOrder="0"/>
    </dxf>
    <dxf>
      <alignment wrapText="1" readingOrder="0"/>
    </dxf>
    <dxf>
      <numFmt numFmtId="3" formatCode="#,##0"/>
    </dxf>
    <dxf>
      <alignment vertical="center"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dxf>
    <dxf>
      <alignment wrapText="1"/>
    </dxf>
    <dxf>
      <alignment vertical="center"/>
    </dxf>
    <dxf>
      <numFmt numFmtId="14" formatCode="0.00%"/>
    </dxf>
    <dxf>
      <alignment horizontal="center" readingOrder="0"/>
    </dxf>
    <dxf>
      <alignment wrapText="1" readingOrder="0"/>
    </dxf>
    <dxf>
      <alignment vertical="center" readingOrder="0"/>
    </dxf>
    <dxf>
      <alignment horizontal="center" readingOrder="0"/>
    </dxf>
    <dxf>
      <alignment vertical="center" readingOrder="0"/>
    </dxf>
    <dxf>
      <alignment wrapText="1" readingOrder="0"/>
    </dxf>
    <dxf>
      <numFmt numFmtId="3" formatCode="#,##0"/>
    </dxf>
    <dxf>
      <numFmt numFmtId="3" formatCode="#,##0"/>
    </dxf>
    <dxf>
      <alignment vertical="center"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b/>
        <color theme="1"/>
      </font>
      <border>
        <bottom style="thin">
          <color theme="4"/>
        </bottom>
        <vertical/>
        <horizontal/>
      </border>
    </dxf>
    <dxf>
      <font>
        <sz val="10"/>
        <color theme="1"/>
        <name val="Arial"/>
        <scheme val="none"/>
      </font>
      <border diagonalUp="0" diagonalDown="0">
        <left/>
        <right/>
        <top/>
        <bottom/>
        <vertical/>
        <horizontal/>
      </border>
    </dxf>
    <dxf>
      <font>
        <b val="0"/>
        <i val="0"/>
        <sz val="12"/>
        <name val="Franklin Gothic Demi"/>
        <scheme val="none"/>
      </font>
    </dxf>
  </dxfs>
  <tableStyles count="2" defaultTableStyle="TableStyleMedium9" defaultPivotStyle="PivotStyleLight16">
    <tableStyle name="Estilo de segmentación de datos 1" pivot="0" table="0" count="1">
      <tableStyleElement type="wholeTable" dxfId="766"/>
    </tableStyle>
    <tableStyle name="SlicerStyleDark1 2" pivot="0" table="0" count="10">
      <tableStyleElement type="wholeTable" dxfId="765"/>
      <tableStyleElement type="headerRow" dxfId="76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7AD6CF"/>
      <color rgb="FF85BDE2"/>
      <color rgb="FFA5C65A"/>
      <color rgb="FF00CC00"/>
      <color rgb="FF1C4372"/>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Estilo de segmentación de datos 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microsoft.com/office/2007/relationships/slicerCache" Target="slicerCaches/slicerCache4.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powerPivotData" Target="model/item.data"/><Relationship Id="rId7" Type="http://schemas.openxmlformats.org/officeDocument/2006/relationships/externalLink" Target="externalLinks/externalLink2.xml"/><Relationship Id="rId12" Type="http://schemas.microsoft.com/office/2007/relationships/slicerCache" Target="slicerCaches/slicerCache3.xml"/><Relationship Id="rId17"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7.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07/relationships/slicerCache" Target="slicerCaches/slicerCache2.xml"/><Relationship Id="rId5" Type="http://schemas.openxmlformats.org/officeDocument/2006/relationships/worksheet" Target="worksheets/sheet5.xml"/><Relationship Id="rId15" Type="http://schemas.microsoft.com/office/2007/relationships/slicerCache" Target="slicerCaches/slicerCache6.xml"/><Relationship Id="rId10" Type="http://schemas.microsoft.com/office/2007/relationships/slicerCache" Target="slicerCaches/slicerCache1.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[estadisticas_operativas_2022_03.xlsx]DASHBOARD!Tabla dinámica6</c:name>
    <c:fmtId val="6"/>
  </c:pivotSource>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Franklin Gothic Demi Cond" panose="020B0706030402020204" pitchFamily="34" charset="0"/>
                <a:ea typeface="+mn-ea"/>
                <a:cs typeface="+mn-cs"/>
              </a:defRPr>
            </a:pPr>
            <a:r>
              <a:rPr lang="es-AR" sz="2000">
                <a:latin typeface="Franklin Gothic Demi Cond" panose="020B0706030402020204" pitchFamily="34" charset="0"/>
              </a:rPr>
              <a:t>Pasajeros Pagos &amp; Pasajeros Totales</a:t>
            </a:r>
          </a:p>
        </c:rich>
      </c:tx>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Franklin Gothic Demi Cond" panose="020B0706030402020204" pitchFamily="34" charset="0"/>
              <a:ea typeface="+mn-ea"/>
              <a:cs typeface="+mn-cs"/>
            </a:defRPr>
          </a:pPr>
          <a:endParaRPr lang="es-AR"/>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w="28575" cap="rnd" cmpd="sng">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rgbClr val="00B050"/>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5400">
            <a:noFill/>
          </a:ln>
          <a:effectLst/>
        </c:spPr>
        <c:marker>
          <c:symbol val="none"/>
        </c:marker>
      </c:pivotFmt>
    </c:pivotFmts>
    <c:plotArea>
      <c:layout>
        <c:manualLayout>
          <c:layoutTarget val="inner"/>
          <c:xMode val="edge"/>
          <c:yMode val="edge"/>
          <c:x val="9.7288658305176925E-2"/>
          <c:y val="0.16450216450216451"/>
          <c:w val="0.81985122455339432"/>
          <c:h val="0.46165967890377341"/>
        </c:manualLayout>
      </c:layout>
      <c:barChart>
        <c:barDir val="col"/>
        <c:grouping val="clustered"/>
        <c:varyColors val="0"/>
        <c:ser>
          <c:idx val="0"/>
          <c:order val="0"/>
          <c:tx>
            <c:strRef>
              <c:f>DASHBOARD!$D$61</c:f>
              <c:strCache>
                <c:ptCount val="1"/>
                <c:pt idx="0">
                  <c:v>Pasajeros Pagos (PAX) *</c:v>
                </c:pt>
              </c:strCache>
            </c:strRef>
          </c:tx>
          <c:spPr>
            <a:solidFill>
              <a:schemeClr val="accent1"/>
            </a:solidFill>
            <a:ln>
              <a:noFill/>
            </a:ln>
            <a:effectLst/>
          </c:spPr>
          <c:invertIfNegative val="0"/>
          <c:cat>
            <c:multiLvlStrRef>
              <c:f>DASHBOARD!$C$62:$C$78</c:f>
              <c:multiLvlStrCache>
                <c:ptCount val="1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lvl>
                <c:lvl>
                  <c:pt idx="0">
                    <c:v>2021</c:v>
                  </c:pt>
                  <c:pt idx="12">
                    <c:v>2022</c:v>
                  </c:pt>
                </c:lvl>
              </c:multiLvlStrCache>
            </c:multiLvlStrRef>
          </c:cat>
          <c:val>
            <c:numRef>
              <c:f>DASHBOARD!$D$62:$D$78</c:f>
              <c:numCache>
                <c:formatCode>#,##0</c:formatCode>
                <c:ptCount val="15"/>
                <c:pt idx="0">
                  <c:v>12450212</c:v>
                </c:pt>
                <c:pt idx="1">
                  <c:v>12844708.999999998</c:v>
                </c:pt>
                <c:pt idx="2">
                  <c:v>17004564</c:v>
                </c:pt>
                <c:pt idx="3">
                  <c:v>13388797</c:v>
                </c:pt>
                <c:pt idx="4">
                  <c:v>11389694</c:v>
                </c:pt>
                <c:pt idx="5">
                  <c:v>13946944.000000002</c:v>
                </c:pt>
                <c:pt idx="6">
                  <c:v>15853279</c:v>
                </c:pt>
                <c:pt idx="7">
                  <c:v>18665930</c:v>
                </c:pt>
                <c:pt idx="8">
                  <c:v>20499608</c:v>
                </c:pt>
                <c:pt idx="9">
                  <c:v>23062348</c:v>
                </c:pt>
                <c:pt idx="10">
                  <c:v>25025231</c:v>
                </c:pt>
                <c:pt idx="11">
                  <c:v>24522649</c:v>
                </c:pt>
                <c:pt idx="12">
                  <c:v>16866111</c:v>
                </c:pt>
                <c:pt idx="13">
                  <c:v>21075067</c:v>
                </c:pt>
                <c:pt idx="14">
                  <c:v>26829705</c:v>
                </c:pt>
              </c:numCache>
            </c:numRef>
          </c:val>
          <c:extLst>
            <c:ext xmlns:c16="http://schemas.microsoft.com/office/drawing/2014/chart" uri="{C3380CC4-5D6E-409C-BE32-E72D297353CC}">
              <c16:uniqueId val="{00000001-77FF-458F-82CD-6A686363E678}"/>
            </c:ext>
          </c:extLst>
        </c:ser>
        <c:ser>
          <c:idx val="1"/>
          <c:order val="1"/>
          <c:tx>
            <c:strRef>
              <c:f>DASHBOARD!$E$61</c:f>
              <c:strCache>
                <c:ptCount val="1"/>
                <c:pt idx="0">
                  <c:v>Variacion % año anterior </c:v>
                </c:pt>
              </c:strCache>
            </c:strRef>
          </c:tx>
          <c:spPr>
            <a:solidFill>
              <a:schemeClr val="accent2"/>
            </a:solidFill>
            <a:ln w="25400">
              <a:noFill/>
            </a:ln>
            <a:effectLst/>
          </c:spPr>
          <c:invertIfNegative val="0"/>
          <c:cat>
            <c:multiLvlStrRef>
              <c:f>DASHBOARD!$C$62:$C$78</c:f>
              <c:multiLvlStrCache>
                <c:ptCount val="1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lvl>
                <c:lvl>
                  <c:pt idx="0">
                    <c:v>2021</c:v>
                  </c:pt>
                  <c:pt idx="12">
                    <c:v>2022</c:v>
                  </c:pt>
                </c:lvl>
              </c:multiLvlStrCache>
            </c:multiLvlStrRef>
          </c:cat>
          <c:val>
            <c:numRef>
              <c:f>DASHBOARD!$E$62:$E$78</c:f>
              <c:numCache>
                <c:formatCode>0.00%</c:formatCode>
                <c:ptCount val="15"/>
                <c:pt idx="12">
                  <c:v>0.35468464312093639</c:v>
                </c:pt>
                <c:pt idx="13">
                  <c:v>0.64075861897688791</c:v>
                </c:pt>
                <c:pt idx="14">
                  <c:v>0.57779434979926569</c:v>
                </c:pt>
              </c:numCache>
            </c:numRef>
          </c:val>
          <c:extLst>
            <c:ext xmlns:c16="http://schemas.microsoft.com/office/drawing/2014/chart" uri="{C3380CC4-5D6E-409C-BE32-E72D297353CC}">
              <c16:uniqueId val="{00000002-77FF-458F-82CD-6A686363E678}"/>
            </c:ext>
          </c:extLst>
        </c:ser>
        <c:dLbls>
          <c:showLegendKey val="0"/>
          <c:showVal val="0"/>
          <c:showCatName val="0"/>
          <c:showSerName val="0"/>
          <c:showPercent val="0"/>
          <c:showBubbleSize val="0"/>
        </c:dLbls>
        <c:gapWidth val="150"/>
        <c:axId val="-2092116272"/>
        <c:axId val="-2092122256"/>
      </c:barChart>
      <c:catAx>
        <c:axId val="-2092116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AR"/>
          </a:p>
        </c:txPr>
        <c:crossAx val="-2092122256"/>
        <c:crosses val="autoZero"/>
        <c:auto val="1"/>
        <c:lblAlgn val="ctr"/>
        <c:lblOffset val="100"/>
        <c:noMultiLvlLbl val="0"/>
      </c:catAx>
      <c:valAx>
        <c:axId val="-2092122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092116272"/>
        <c:crosses val="autoZero"/>
        <c:crossBetween val="between"/>
        <c:dispUnits>
          <c:builtInUnit val="millions"/>
          <c:dispUnitsLbl>
            <c:layout>
              <c:manualLayout>
                <c:xMode val="edge"/>
                <c:yMode val="edge"/>
                <c:x val="9.130061572492118E-3"/>
                <c:y val="0.27223560777300315"/>
              </c:manualLayout>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AR"/>
              </a:p>
            </c:txPr>
          </c:dispUnitsLbl>
        </c:dispUnits>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[estadisticas_operativas_2022_03.xlsx]DASHBOARD!Tabla dinámica1</c:name>
    <c:fmtId val="9"/>
  </c:pivotSource>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Franklin Gothic Demi Cond" panose="020B0706030402020204" pitchFamily="34" charset="0"/>
                <a:ea typeface="+mn-ea"/>
                <a:cs typeface="+mn-cs"/>
              </a:defRPr>
            </a:pPr>
            <a:r>
              <a:rPr lang="es-AR" sz="2000">
                <a:latin typeface="Franklin Gothic Demi Cond" panose="020B0706030402020204" pitchFamily="34" charset="0"/>
              </a:rPr>
              <a:t>Trenes Corridos &amp; Trenes </a:t>
            </a:r>
            <a:r>
              <a:rPr lang="es-AR" sz="2000" b="0" i="0" u="none" strike="noStrike" baseline="0">
                <a:effectLst/>
              </a:rPr>
              <a:t>Programados</a:t>
            </a:r>
            <a:endParaRPr lang="es-AR" sz="2000">
              <a:latin typeface="Franklin Gothic Demi Cond" panose="020B0706030402020204" pitchFamily="34" charset="0"/>
            </a:endParaRPr>
          </a:p>
        </c:rich>
      </c:tx>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Franklin Gothic Demi Cond" panose="020B0706030402020204" pitchFamily="34" charset="0"/>
              <a:ea typeface="+mn-ea"/>
              <a:cs typeface="+mn-cs"/>
            </a:defRPr>
          </a:pPr>
          <a:endParaRPr lang="es-AR"/>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cmpd="dbl">
            <a:solidFill>
              <a:schemeClr val="accent1"/>
            </a:solidFill>
            <a:round/>
          </a:ln>
          <a:effectLst/>
        </c:spPr>
        <c:marker>
          <c:symbol val="none"/>
        </c:marker>
      </c:pivotFmt>
      <c:pivotFmt>
        <c:idx val="10"/>
        <c:spPr>
          <a:solidFill>
            <a:schemeClr val="tx2">
              <a:lumMod val="40000"/>
              <a:lumOff val="60000"/>
            </a:schemeClr>
          </a:solidFill>
          <a:ln w="25400">
            <a:noFill/>
          </a:ln>
          <a:effectLst/>
        </c:spPr>
        <c:marker>
          <c:symbol val="none"/>
        </c:marker>
      </c:pivotFmt>
      <c:pivotFmt>
        <c:idx val="11"/>
        <c:spPr>
          <a:solidFill>
            <a:schemeClr val="accent1"/>
          </a:solidFill>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3">
                <a:lumMod val="75000"/>
              </a:schemeClr>
            </a:solidFill>
            <a:round/>
          </a:ln>
          <a:effectLst/>
        </c:spPr>
        <c:marker>
          <c:symbol val="none"/>
        </c:marker>
      </c:pivotFmt>
      <c:pivotFmt>
        <c:idx val="13"/>
        <c:spPr>
          <a:ln w="28575" cap="rnd">
            <a:solidFill>
              <a:srgbClr val="C00000"/>
            </a:solidFill>
            <a:round/>
          </a:ln>
          <a:effectLst/>
        </c:spPr>
        <c:marker>
          <c:symbol val="none"/>
        </c:marker>
      </c:pivotFmt>
    </c:pivotFmts>
    <c:plotArea>
      <c:layout>
        <c:manualLayout>
          <c:layoutTarget val="inner"/>
          <c:xMode val="edge"/>
          <c:yMode val="edge"/>
          <c:x val="9.162781533147614E-2"/>
          <c:y val="0.17239438484968878"/>
          <c:w val="0.83004711815742105"/>
          <c:h val="0.47574945378791728"/>
        </c:manualLayout>
      </c:layout>
      <c:barChart>
        <c:barDir val="col"/>
        <c:grouping val="clustered"/>
        <c:varyColors val="0"/>
        <c:ser>
          <c:idx val="0"/>
          <c:order val="0"/>
          <c:tx>
            <c:strRef>
              <c:f>DASHBOARD!$J$61</c:f>
              <c:strCache>
                <c:ptCount val="1"/>
                <c:pt idx="0">
                  <c:v>Trenes Corridos (TC) </c:v>
                </c:pt>
              </c:strCache>
            </c:strRef>
          </c:tx>
          <c:spPr>
            <a:solidFill>
              <a:schemeClr val="tx2">
                <a:lumMod val="40000"/>
                <a:lumOff val="60000"/>
              </a:schemeClr>
            </a:solidFill>
            <a:ln w="25400">
              <a:noFill/>
            </a:ln>
            <a:effectLst/>
          </c:spPr>
          <c:invertIfNegative val="0"/>
          <c:cat>
            <c:multiLvlStrRef>
              <c:f>DASHBOARD!$I$62:$I$78</c:f>
              <c:multiLvlStrCache>
                <c:ptCount val="1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lvl>
                <c:lvl>
                  <c:pt idx="0">
                    <c:v>2021</c:v>
                  </c:pt>
                  <c:pt idx="12">
                    <c:v>2022</c:v>
                  </c:pt>
                </c:lvl>
              </c:multiLvlStrCache>
            </c:multiLvlStrRef>
          </c:cat>
          <c:val>
            <c:numRef>
              <c:f>DASHBOARD!$J$62:$J$78</c:f>
              <c:numCache>
                <c:formatCode>#,##0</c:formatCode>
                <c:ptCount val="15"/>
                <c:pt idx="0">
                  <c:v>49097</c:v>
                </c:pt>
                <c:pt idx="1">
                  <c:v>44155</c:v>
                </c:pt>
                <c:pt idx="2">
                  <c:v>51094</c:v>
                </c:pt>
                <c:pt idx="3">
                  <c:v>48701</c:v>
                </c:pt>
                <c:pt idx="4">
                  <c:v>50133</c:v>
                </c:pt>
                <c:pt idx="5">
                  <c:v>52119</c:v>
                </c:pt>
                <c:pt idx="6">
                  <c:v>53627</c:v>
                </c:pt>
                <c:pt idx="7">
                  <c:v>53347</c:v>
                </c:pt>
                <c:pt idx="8">
                  <c:v>54679</c:v>
                </c:pt>
                <c:pt idx="9">
                  <c:v>54542</c:v>
                </c:pt>
                <c:pt idx="10">
                  <c:v>55579</c:v>
                </c:pt>
                <c:pt idx="11">
                  <c:v>56421</c:v>
                </c:pt>
                <c:pt idx="12">
                  <c:v>52758</c:v>
                </c:pt>
                <c:pt idx="13">
                  <c:v>51960</c:v>
                </c:pt>
                <c:pt idx="14">
                  <c:v>58259</c:v>
                </c:pt>
              </c:numCache>
            </c:numRef>
          </c:val>
          <c:extLst>
            <c:ext xmlns:c16="http://schemas.microsoft.com/office/drawing/2014/chart" uri="{C3380CC4-5D6E-409C-BE32-E72D297353CC}">
              <c16:uniqueId val="{00000001-3373-45B4-AA5B-352E0BA7B474}"/>
            </c:ext>
          </c:extLst>
        </c:ser>
        <c:dLbls>
          <c:showLegendKey val="0"/>
          <c:showVal val="0"/>
          <c:showCatName val="0"/>
          <c:showSerName val="0"/>
          <c:showPercent val="0"/>
          <c:showBubbleSize val="0"/>
        </c:dLbls>
        <c:gapWidth val="150"/>
        <c:axId val="-2092113008"/>
        <c:axId val="-2092112464"/>
      </c:barChart>
      <c:lineChart>
        <c:grouping val="standard"/>
        <c:varyColors val="0"/>
        <c:ser>
          <c:idx val="1"/>
          <c:order val="1"/>
          <c:tx>
            <c:strRef>
              <c:f>DASHBOARD!$K$61</c:f>
              <c:strCache>
                <c:ptCount val="1"/>
                <c:pt idx="0">
                  <c:v>Trenes Programados (TP)</c:v>
                </c:pt>
              </c:strCache>
            </c:strRef>
          </c:tx>
          <c:spPr>
            <a:ln w="28575" cap="rnd">
              <a:solidFill>
                <a:schemeClr val="accent3">
                  <a:lumMod val="75000"/>
                </a:schemeClr>
              </a:solidFill>
              <a:round/>
            </a:ln>
            <a:effectLst/>
          </c:spPr>
          <c:marker>
            <c:symbol val="none"/>
          </c:marker>
          <c:cat>
            <c:multiLvlStrRef>
              <c:f>DASHBOARD!$I$62:$I$78</c:f>
              <c:multiLvlStrCache>
                <c:ptCount val="1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lvl>
                <c:lvl>
                  <c:pt idx="0">
                    <c:v>2021</c:v>
                  </c:pt>
                  <c:pt idx="12">
                    <c:v>2022</c:v>
                  </c:pt>
                </c:lvl>
              </c:multiLvlStrCache>
            </c:multiLvlStrRef>
          </c:cat>
          <c:val>
            <c:numRef>
              <c:f>DASHBOARD!$K$62:$K$78</c:f>
              <c:numCache>
                <c:formatCode>#,##0</c:formatCode>
                <c:ptCount val="15"/>
                <c:pt idx="0">
                  <c:v>53928</c:v>
                </c:pt>
                <c:pt idx="1">
                  <c:v>48497</c:v>
                </c:pt>
                <c:pt idx="2">
                  <c:v>55038</c:v>
                </c:pt>
                <c:pt idx="3">
                  <c:v>54137</c:v>
                </c:pt>
                <c:pt idx="4">
                  <c:v>54319</c:v>
                </c:pt>
                <c:pt idx="5">
                  <c:v>57124</c:v>
                </c:pt>
                <c:pt idx="6">
                  <c:v>58878</c:v>
                </c:pt>
                <c:pt idx="7">
                  <c:v>58499</c:v>
                </c:pt>
                <c:pt idx="8">
                  <c:v>58263</c:v>
                </c:pt>
                <c:pt idx="9">
                  <c:v>57505</c:v>
                </c:pt>
                <c:pt idx="10">
                  <c:v>58353</c:v>
                </c:pt>
                <c:pt idx="11">
                  <c:v>60489</c:v>
                </c:pt>
                <c:pt idx="12">
                  <c:v>60368</c:v>
                </c:pt>
                <c:pt idx="13">
                  <c:v>54600</c:v>
                </c:pt>
                <c:pt idx="14">
                  <c:v>61527</c:v>
                </c:pt>
              </c:numCache>
            </c:numRef>
          </c:val>
          <c:smooth val="0"/>
          <c:extLst>
            <c:ext xmlns:c16="http://schemas.microsoft.com/office/drawing/2014/chart" uri="{C3380CC4-5D6E-409C-BE32-E72D297353CC}">
              <c16:uniqueId val="{00000002-3373-45B4-AA5B-352E0BA7B474}"/>
            </c:ext>
          </c:extLst>
        </c:ser>
        <c:dLbls>
          <c:showLegendKey val="0"/>
          <c:showVal val="0"/>
          <c:showCatName val="0"/>
          <c:showSerName val="0"/>
          <c:showPercent val="0"/>
          <c:showBubbleSize val="0"/>
        </c:dLbls>
        <c:marker val="1"/>
        <c:smooth val="0"/>
        <c:axId val="-2092113008"/>
        <c:axId val="-2092112464"/>
      </c:lineChart>
      <c:lineChart>
        <c:grouping val="standard"/>
        <c:varyColors val="0"/>
        <c:dLbls>
          <c:showLegendKey val="0"/>
          <c:showVal val="0"/>
          <c:showCatName val="0"/>
          <c:showSerName val="0"/>
          <c:showPercent val="0"/>
          <c:showBubbleSize val="0"/>
        </c:dLbls>
        <c:marker val="1"/>
        <c:smooth val="0"/>
        <c:axId val="-2092113008"/>
        <c:axId val="-2092112464"/>
      </c:lineChart>
      <c:lineChart>
        <c:grouping val="standard"/>
        <c:varyColors val="0"/>
        <c:ser>
          <c:idx val="2"/>
          <c:order val="2"/>
          <c:tx>
            <c:strRef>
              <c:f>DASHBOARD!$L$61</c:f>
              <c:strCache>
                <c:ptCount val="1"/>
                <c:pt idx="0">
                  <c:v>Variación % año anterior (TC) </c:v>
                </c:pt>
              </c:strCache>
            </c:strRef>
          </c:tx>
          <c:spPr>
            <a:ln w="28575" cap="rnd">
              <a:solidFill>
                <a:srgbClr val="C00000"/>
              </a:solidFill>
              <a:round/>
            </a:ln>
            <a:effectLst/>
          </c:spPr>
          <c:marker>
            <c:symbol val="none"/>
          </c:marker>
          <c:cat>
            <c:multiLvlStrRef>
              <c:f>DASHBOARD!$I$62:$I$78</c:f>
              <c:multiLvlStrCache>
                <c:ptCount val="1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lvl>
                <c:lvl>
                  <c:pt idx="0">
                    <c:v>2021</c:v>
                  </c:pt>
                  <c:pt idx="12">
                    <c:v>2022</c:v>
                  </c:pt>
                </c:lvl>
              </c:multiLvlStrCache>
            </c:multiLvlStrRef>
          </c:cat>
          <c:val>
            <c:numRef>
              <c:f>DASHBOARD!$L$62:$L$78</c:f>
              <c:numCache>
                <c:formatCode>0.00%</c:formatCode>
                <c:ptCount val="15"/>
                <c:pt idx="12">
                  <c:v>7.456667413487586E-2</c:v>
                </c:pt>
                <c:pt idx="13">
                  <c:v>0.17676367342316837</c:v>
                </c:pt>
                <c:pt idx="14">
                  <c:v>0.14023172975300427</c:v>
                </c:pt>
              </c:numCache>
            </c:numRef>
          </c:val>
          <c:smooth val="0"/>
          <c:extLst>
            <c:ext xmlns:c16="http://schemas.microsoft.com/office/drawing/2014/chart" uri="{C3380CC4-5D6E-409C-BE32-E72D297353CC}">
              <c16:uniqueId val="{00000003-3373-45B4-AA5B-352E0BA7B474}"/>
            </c:ext>
          </c:extLst>
        </c:ser>
        <c:dLbls>
          <c:showLegendKey val="0"/>
          <c:showVal val="0"/>
          <c:showCatName val="0"/>
          <c:showSerName val="0"/>
          <c:showPercent val="0"/>
          <c:showBubbleSize val="0"/>
        </c:dLbls>
        <c:marker val="1"/>
        <c:smooth val="0"/>
        <c:axId val="-2092115728"/>
        <c:axId val="-2092119536"/>
      </c:lineChart>
      <c:catAx>
        <c:axId val="-209211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092112464"/>
        <c:crosses val="autoZero"/>
        <c:auto val="1"/>
        <c:lblAlgn val="ctr"/>
        <c:lblOffset val="100"/>
        <c:noMultiLvlLbl val="0"/>
      </c:catAx>
      <c:valAx>
        <c:axId val="-2092112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092113008"/>
        <c:crosses val="autoZero"/>
        <c:crossBetween val="between"/>
      </c:valAx>
      <c:valAx>
        <c:axId val="-2092119536"/>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092115728"/>
        <c:crosses val="max"/>
        <c:crossBetween val="between"/>
      </c:valAx>
      <c:catAx>
        <c:axId val="-2092115728"/>
        <c:scaling>
          <c:orientation val="minMax"/>
        </c:scaling>
        <c:delete val="1"/>
        <c:axPos val="b"/>
        <c:numFmt formatCode="General" sourceLinked="1"/>
        <c:majorTickMark val="out"/>
        <c:minorTickMark val="none"/>
        <c:tickLblPos val="nextTo"/>
        <c:crossAx val="-209211953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[estadisticas_operativas_2022_03.xlsx]DASHBOARD!Tabla dinámica3</c:name>
    <c:fmtId val="14"/>
  </c:pivotSource>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Franklin Gothic Demi Cond" panose="020B0706030402020204" pitchFamily="34" charset="0"/>
                <a:ea typeface="+mn-ea"/>
                <a:cs typeface="+mn-cs"/>
              </a:defRPr>
            </a:pPr>
            <a:r>
              <a:rPr lang="es-AR" sz="1800">
                <a:latin typeface="Franklin Gothic Demi Cond" panose="020B0706030402020204" pitchFamily="34" charset="0"/>
              </a:rPr>
              <a:t>Regularidad</a:t>
            </a:r>
            <a:r>
              <a:rPr lang="es-AR" sz="1800" baseline="0">
                <a:latin typeface="Franklin Gothic Demi Cond" panose="020B0706030402020204" pitchFamily="34" charset="0"/>
              </a:rPr>
              <a:t> Absoluta</a:t>
            </a:r>
            <a:endParaRPr lang="es-AR" sz="1800">
              <a:latin typeface="Franklin Gothic Demi Cond" panose="020B0706030402020204" pitchFamily="34" charset="0"/>
            </a:endParaRPr>
          </a:p>
        </c:rich>
      </c:tx>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Franklin Gothic Demi Cond" panose="020B0706030402020204" pitchFamily="34" charset="0"/>
              <a:ea typeface="+mn-ea"/>
              <a:cs typeface="+mn-cs"/>
            </a:defRPr>
          </a:pPr>
          <a:endParaRPr lang="es-AR"/>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rgbClr val="00B050"/>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3">
                <a:lumMod val="75000"/>
              </a:schemeClr>
            </a:solidFill>
            <a:prstDash val="sysDash"/>
            <a:round/>
          </a:ln>
          <a:effectLst/>
        </c:spPr>
        <c:marker>
          <c:symbol val="none"/>
        </c:marker>
      </c:pivotFmt>
      <c:pivotFmt>
        <c:idx val="3"/>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2"/>
          </a:solidFill>
          <a:ln>
            <a:noFill/>
          </a:ln>
          <a:effectLst/>
        </c:spPr>
        <c:marker>
          <c:symbol val="none"/>
        </c:marker>
      </c:pivotFmt>
    </c:pivotFmts>
    <c:plotArea>
      <c:layout/>
      <c:barChart>
        <c:barDir val="col"/>
        <c:grouping val="clustered"/>
        <c:varyColors val="0"/>
        <c:ser>
          <c:idx val="0"/>
          <c:order val="0"/>
          <c:tx>
            <c:strRef>
              <c:f>DASHBOARD!$P$61</c:f>
              <c:strCache>
                <c:ptCount val="1"/>
                <c:pt idx="0">
                  <c:v>Regularidad Absoluta  </c:v>
                </c:pt>
              </c:strCache>
            </c:strRef>
          </c:tx>
          <c:spPr>
            <a:solidFill>
              <a:schemeClr val="accent2"/>
            </a:solidFill>
            <a:ln>
              <a:noFill/>
            </a:ln>
            <a:effectLst/>
          </c:spPr>
          <c:invertIfNegative val="0"/>
          <c:cat>
            <c:multiLvlStrRef>
              <c:f>DASHBOARD!$O$62:$O$78</c:f>
              <c:multiLvlStrCache>
                <c:ptCount val="1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lvl>
                <c:lvl>
                  <c:pt idx="0">
                    <c:v>2021</c:v>
                  </c:pt>
                  <c:pt idx="12">
                    <c:v>2022</c:v>
                  </c:pt>
                </c:lvl>
              </c:multiLvlStrCache>
            </c:multiLvlStrRef>
          </c:cat>
          <c:val>
            <c:numRef>
              <c:f>DASHBOARD!$P$62:$P$78</c:f>
              <c:numCache>
                <c:formatCode>0.00%</c:formatCode>
                <c:ptCount val="15"/>
                <c:pt idx="0">
                  <c:v>0.82943925233644855</c:v>
                </c:pt>
                <c:pt idx="1">
                  <c:v>0.81825679938965301</c:v>
                </c:pt>
                <c:pt idx="2">
                  <c:v>0.82690141356880698</c:v>
                </c:pt>
                <c:pt idx="3">
                  <c:v>0.78864732068640675</c:v>
                </c:pt>
                <c:pt idx="4">
                  <c:v>0.83293138680756273</c:v>
                </c:pt>
                <c:pt idx="5">
                  <c:v>0.81865765702681881</c:v>
                </c:pt>
                <c:pt idx="6">
                  <c:v>0.81371649852236827</c:v>
                </c:pt>
                <c:pt idx="7">
                  <c:v>0.78127831244978552</c:v>
                </c:pt>
                <c:pt idx="8">
                  <c:v>0.8015721813157578</c:v>
                </c:pt>
                <c:pt idx="9">
                  <c:v>0.81457264585688205</c:v>
                </c:pt>
                <c:pt idx="10">
                  <c:v>0.83224512878515244</c:v>
                </c:pt>
                <c:pt idx="11">
                  <c:v>0.81722296615913637</c:v>
                </c:pt>
                <c:pt idx="12">
                  <c:v>0.76485886562417171</c:v>
                </c:pt>
                <c:pt idx="13">
                  <c:v>0.85335164835164834</c:v>
                </c:pt>
                <c:pt idx="14">
                  <c:v>0.83800607863214527</c:v>
                </c:pt>
              </c:numCache>
            </c:numRef>
          </c:val>
          <c:extLst>
            <c:ext xmlns:c16="http://schemas.microsoft.com/office/drawing/2014/chart" uri="{C3380CC4-5D6E-409C-BE32-E72D297353CC}">
              <c16:uniqueId val="{00000001-B16B-476F-B33C-0995FE7DBDE0}"/>
            </c:ext>
          </c:extLst>
        </c:ser>
        <c:dLbls>
          <c:showLegendKey val="0"/>
          <c:showVal val="0"/>
          <c:showCatName val="0"/>
          <c:showSerName val="0"/>
          <c:showPercent val="0"/>
          <c:showBubbleSize val="0"/>
        </c:dLbls>
        <c:gapWidth val="150"/>
        <c:overlap val="100"/>
        <c:axId val="-2092124432"/>
        <c:axId val="-2092111920"/>
      </c:barChart>
      <c:lineChart>
        <c:grouping val="standard"/>
        <c:varyColors val="0"/>
        <c:ser>
          <c:idx val="1"/>
          <c:order val="1"/>
          <c:tx>
            <c:strRef>
              <c:f>DASHBOARD!$Q$61</c:f>
              <c:strCache>
                <c:ptCount val="1"/>
                <c:pt idx="0">
                  <c:v>Regularidad Absoluta Meta del 95% </c:v>
                </c:pt>
              </c:strCache>
            </c:strRef>
          </c:tx>
          <c:spPr>
            <a:ln w="28575" cap="rnd">
              <a:solidFill>
                <a:schemeClr val="accent3">
                  <a:lumMod val="75000"/>
                </a:schemeClr>
              </a:solidFill>
              <a:prstDash val="sysDash"/>
              <a:round/>
            </a:ln>
            <a:effectLst/>
          </c:spPr>
          <c:marker>
            <c:symbol val="none"/>
          </c:marker>
          <c:cat>
            <c:multiLvlStrRef>
              <c:f>DASHBOARD!$O$62:$O$78</c:f>
              <c:multiLvlStrCache>
                <c:ptCount val="1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lvl>
                <c:lvl>
                  <c:pt idx="0">
                    <c:v>2021</c:v>
                  </c:pt>
                  <c:pt idx="12">
                    <c:v>2022</c:v>
                  </c:pt>
                </c:lvl>
              </c:multiLvlStrCache>
            </c:multiLvlStrRef>
          </c:cat>
          <c:val>
            <c:numRef>
              <c:f>DASHBOARD!$Q$62:$Q$78</c:f>
              <c:numCache>
                <c:formatCode>0.00%</c:formatCode>
                <c:ptCount val="15"/>
                <c:pt idx="0">
                  <c:v>0.94999999999999962</c:v>
                </c:pt>
                <c:pt idx="1">
                  <c:v>0.94999999999999962</c:v>
                </c:pt>
                <c:pt idx="2">
                  <c:v>0.94999999999999962</c:v>
                </c:pt>
                <c:pt idx="3">
                  <c:v>0.94999999999999962</c:v>
                </c:pt>
                <c:pt idx="4">
                  <c:v>0.94999999999999962</c:v>
                </c:pt>
                <c:pt idx="5">
                  <c:v>0.94999999999999962</c:v>
                </c:pt>
                <c:pt idx="6">
                  <c:v>0.94999999999999962</c:v>
                </c:pt>
                <c:pt idx="7">
                  <c:v>0.94999999999999962</c:v>
                </c:pt>
                <c:pt idx="8">
                  <c:v>0.94999999999999962</c:v>
                </c:pt>
                <c:pt idx="9">
                  <c:v>0.94999999999999962</c:v>
                </c:pt>
                <c:pt idx="10">
                  <c:v>0.94999999999999962</c:v>
                </c:pt>
                <c:pt idx="11">
                  <c:v>0.94999999999999962</c:v>
                </c:pt>
                <c:pt idx="12">
                  <c:v>0.94999999999999962</c:v>
                </c:pt>
                <c:pt idx="13">
                  <c:v>0.94999999999999962</c:v>
                </c:pt>
                <c:pt idx="14">
                  <c:v>0.94999999999999962</c:v>
                </c:pt>
              </c:numCache>
            </c:numRef>
          </c:val>
          <c:smooth val="0"/>
          <c:extLst>
            <c:ext xmlns:c16="http://schemas.microsoft.com/office/drawing/2014/chart" uri="{C3380CC4-5D6E-409C-BE32-E72D297353CC}">
              <c16:uniqueId val="{00000004-27BB-4629-BA58-3F77E0E0FBCF}"/>
            </c:ext>
          </c:extLst>
        </c:ser>
        <c:dLbls>
          <c:showLegendKey val="0"/>
          <c:showVal val="0"/>
          <c:showCatName val="0"/>
          <c:showSerName val="0"/>
          <c:showPercent val="0"/>
          <c:showBubbleSize val="0"/>
        </c:dLbls>
        <c:marker val="1"/>
        <c:smooth val="0"/>
        <c:axId val="-2092124432"/>
        <c:axId val="-2092111920"/>
      </c:lineChart>
      <c:catAx>
        <c:axId val="-2092124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092111920"/>
        <c:crosses val="autoZero"/>
        <c:auto val="1"/>
        <c:lblAlgn val="ctr"/>
        <c:lblOffset val="100"/>
        <c:noMultiLvlLbl val="0"/>
      </c:catAx>
      <c:valAx>
        <c:axId val="-2092111920"/>
        <c:scaling>
          <c:orientation val="minMax"/>
          <c:max val="1"/>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0921244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[estadisticas_operativas_2022_03.xlsx]DASHBOARD!Tabla dinámica2</c:name>
    <c:fmtId val="1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ranklin Gothic Demi Cond" panose="020B0706030402020204" pitchFamily="34" charset="0"/>
                <a:ea typeface="+mn-ea"/>
                <a:cs typeface="+mn-cs"/>
              </a:defRPr>
            </a:pPr>
            <a:r>
              <a:rPr lang="en-US" sz="2000">
                <a:latin typeface="Franklin Gothic Demi Cond" panose="020B0706030402020204" pitchFamily="34" charset="0"/>
              </a:rPr>
              <a:t>Variación % de los Indicadores de Confort</a:t>
            </a:r>
            <a:r>
              <a:rPr lang="en-US">
                <a:latin typeface="Franklin Gothic Demi Cond" panose="020B0706030402020204" pitchFamily="34" charset="0"/>
              </a:rPr>
              <a:t/>
            </a:r>
            <a:br>
              <a:rPr lang="en-US">
                <a:latin typeface="Franklin Gothic Demi Cond" panose="020B0706030402020204" pitchFamily="34" charset="0"/>
              </a:rPr>
            </a:br>
            <a:r>
              <a:rPr lang="en-US" sz="1050">
                <a:latin typeface="Franklin Gothic Demi Cond" panose="020B0706030402020204" pitchFamily="34" charset="0"/>
              </a:rPr>
              <a:t>(Trenes Corridos+Pasajeros Kilómetro-Porcentaje de Ocupación+Velocidad Comercial+Regularidad Absoluta)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ranklin Gothic Demi Cond" panose="020B0706030402020204" pitchFamily="34" charset="0"/>
              <a:ea typeface="+mn-ea"/>
              <a:cs typeface="+mn-cs"/>
            </a:defRPr>
          </a:pPr>
          <a:endParaRPr lang="es-AR"/>
        </a:p>
      </c:txPr>
    </c:title>
    <c:autoTitleDeleted val="0"/>
    <c:pivotFmts>
      <c:pivotFmt>
        <c:idx val="0"/>
        <c:spPr>
          <a:ln w="28575" cap="rnd">
            <a:solidFill>
              <a:schemeClr val="accent1"/>
            </a:solidFill>
            <a:round/>
          </a:ln>
          <a:effectLst/>
        </c:spPr>
        <c:marker>
          <c:symbol val="none"/>
        </c:marker>
      </c:pivotFmt>
    </c:pivotFmts>
    <c:plotArea>
      <c:layout>
        <c:manualLayout>
          <c:layoutTarget val="inner"/>
          <c:xMode val="edge"/>
          <c:yMode val="edge"/>
          <c:x val="7.9064171122994645E-2"/>
          <c:y val="0.2669381538869024"/>
          <c:w val="0.89787845778041853"/>
          <c:h val="0.42894542483660131"/>
        </c:manualLayout>
      </c:layout>
      <c:lineChart>
        <c:grouping val="standard"/>
        <c:varyColors val="0"/>
        <c:ser>
          <c:idx val="0"/>
          <c:order val="0"/>
          <c:tx>
            <c:strRef>
              <c:f>DASHBOARD!$V$61</c:f>
              <c:strCache>
                <c:ptCount val="1"/>
                <c:pt idx="0">
                  <c:v>Total</c:v>
                </c:pt>
              </c:strCache>
            </c:strRef>
          </c:tx>
          <c:spPr>
            <a:ln w="28575" cap="rnd">
              <a:solidFill>
                <a:schemeClr val="accent1"/>
              </a:solidFill>
              <a:round/>
            </a:ln>
            <a:effectLst/>
          </c:spPr>
          <c:marker>
            <c:symbol val="none"/>
          </c:marker>
          <c:cat>
            <c:multiLvlStrRef>
              <c:f>DASHBOARD!$U$62:$U$78</c:f>
              <c:multiLvlStrCache>
                <c:ptCount val="1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lvl>
                <c:lvl>
                  <c:pt idx="0">
                    <c:v>2021</c:v>
                  </c:pt>
                  <c:pt idx="12">
                    <c:v>2022</c:v>
                  </c:pt>
                </c:lvl>
              </c:multiLvlStrCache>
            </c:multiLvlStrRef>
          </c:cat>
          <c:val>
            <c:numRef>
              <c:f>DASHBOARD!$V$62:$V$78</c:f>
              <c:numCache>
                <c:formatCode>0.00%</c:formatCode>
                <c:ptCount val="15"/>
                <c:pt idx="0">
                  <c:v>0.25287877946950155</c:v>
                </c:pt>
                <c:pt idx="1">
                  <c:v>0.24462265826441937</c:v>
                </c:pt>
                <c:pt idx="2">
                  <c:v>0.13818636122212979</c:v>
                </c:pt>
                <c:pt idx="3">
                  <c:v>-2.3774162348639503</c:v>
                </c:pt>
                <c:pt idx="4">
                  <c:v>-1.4824586454246065</c:v>
                </c:pt>
                <c:pt idx="5">
                  <c:v>-1.6547223616966449</c:v>
                </c:pt>
                <c:pt idx="6">
                  <c:v>-2.0605807313453681</c:v>
                </c:pt>
                <c:pt idx="7">
                  <c:v>-1.7084925326242224</c:v>
                </c:pt>
                <c:pt idx="8">
                  <c:v>-1.6211070122324507</c:v>
                </c:pt>
                <c:pt idx="9">
                  <c:v>-1.4444055584231872</c:v>
                </c:pt>
                <c:pt idx="10">
                  <c:v>-0.47965900225584923</c:v>
                </c:pt>
                <c:pt idx="11">
                  <c:v>-0.24054808351882745</c:v>
                </c:pt>
                <c:pt idx="12">
                  <c:v>-9.8780780262684956E-2</c:v>
                </c:pt>
                <c:pt idx="13">
                  <c:v>-0.25732770892280682</c:v>
                </c:pt>
                <c:pt idx="14">
                  <c:v>-0.24432135212222741</c:v>
                </c:pt>
              </c:numCache>
            </c:numRef>
          </c:val>
          <c:smooth val="0"/>
          <c:extLst>
            <c:ext xmlns:c16="http://schemas.microsoft.com/office/drawing/2014/chart" uri="{C3380CC4-5D6E-409C-BE32-E72D297353CC}">
              <c16:uniqueId val="{00000001-83A7-4E68-A2EE-3CDD2BFAA9EE}"/>
            </c:ext>
          </c:extLst>
        </c:ser>
        <c:dLbls>
          <c:showLegendKey val="0"/>
          <c:showVal val="0"/>
          <c:showCatName val="0"/>
          <c:showSerName val="0"/>
          <c:showPercent val="0"/>
          <c:showBubbleSize val="0"/>
        </c:dLbls>
        <c:smooth val="0"/>
        <c:axId val="-2092120624"/>
        <c:axId val="-2092118992"/>
      </c:lineChart>
      <c:catAx>
        <c:axId val="-2092120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092118992"/>
        <c:crosses val="autoZero"/>
        <c:auto val="1"/>
        <c:lblAlgn val="ctr"/>
        <c:lblOffset val="100"/>
        <c:noMultiLvlLbl val="0"/>
      </c:catAx>
      <c:valAx>
        <c:axId val="-2092118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092120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[estadisticas_operativas_2022_03.xlsx]DASHBOARD!Tabla dinámica4</c:name>
    <c:fmtId val="18"/>
  </c:pivotSource>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Franklin Gothic Demi Cond" panose="020B0706030402020204" pitchFamily="34" charset="0"/>
                <a:ea typeface="+mn-ea"/>
                <a:cs typeface="+mn-cs"/>
              </a:defRPr>
            </a:pPr>
            <a:r>
              <a:rPr lang="es-AR" sz="1800">
                <a:latin typeface="Franklin Gothic Demi Cond" panose="020B0706030402020204" pitchFamily="34" charset="0"/>
              </a:rPr>
              <a:t>Tarifa Media en Pesos &amp; Dólares</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Franklin Gothic Demi Cond" panose="020B0706030402020204" pitchFamily="34" charset="0"/>
              <a:ea typeface="+mn-ea"/>
              <a:cs typeface="+mn-cs"/>
            </a:defRPr>
          </a:pPr>
          <a:endParaRPr lang="es-AR"/>
        </a:p>
      </c:txPr>
    </c:title>
    <c:autoTitleDeleted val="0"/>
    <c:pivotFmts>
      <c:pivotFmt>
        <c:idx val="0"/>
        <c:spPr>
          <a:ln w="28575" cap="rnd">
            <a:solidFill>
              <a:schemeClr val="accent1"/>
            </a:solidFill>
            <a:round/>
          </a:ln>
          <a:effectLst/>
        </c:spPr>
        <c:marker>
          <c:symbol val="none"/>
        </c:marker>
      </c:pivotFmt>
      <c:pivotFmt>
        <c:idx val="1"/>
        <c:spPr>
          <a:ln w="28575" cap="rnd">
            <a:solidFill>
              <a:srgbClr val="C00000"/>
            </a:solidFill>
            <a:prstDash val="sysDash"/>
            <a:round/>
          </a:ln>
          <a:effectLst/>
        </c:spPr>
        <c:marker>
          <c:symbol val="none"/>
        </c:marker>
      </c:pivotFmt>
      <c:pivotFmt>
        <c:idx val="2"/>
        <c:spPr>
          <a:solidFill>
            <a:schemeClr val="accent1"/>
          </a:solidFill>
          <a:ln w="28575" cap="rnd">
            <a:solidFill>
              <a:schemeClr val="accent2"/>
            </a:solidFill>
            <a:round/>
          </a:ln>
          <a:effectLst/>
        </c:spPr>
        <c:marker>
          <c:symbol val="circle"/>
          <c:size val="5"/>
          <c:spPr>
            <a:solidFill>
              <a:schemeClr val="accent2"/>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4374171307345527E-2"/>
          <c:y val="0.26066119886593764"/>
          <c:w val="0.84730492574913818"/>
          <c:h val="0.35952679897394363"/>
        </c:manualLayout>
      </c:layout>
      <c:lineChart>
        <c:grouping val="standard"/>
        <c:varyColors val="0"/>
        <c:ser>
          <c:idx val="0"/>
          <c:order val="0"/>
          <c:tx>
            <c:strRef>
              <c:f>DASHBOARD!$AB$61</c:f>
              <c:strCache>
                <c:ptCount val="1"/>
                <c:pt idx="0">
                  <c:v>Tarifa Media en Pesos</c:v>
                </c:pt>
              </c:strCache>
            </c:strRef>
          </c:tx>
          <c:spPr>
            <a:ln w="28575" cap="rnd">
              <a:solidFill>
                <a:schemeClr val="accent1"/>
              </a:solidFill>
              <a:round/>
            </a:ln>
            <a:effectLst/>
          </c:spPr>
          <c:marker>
            <c:symbol val="none"/>
          </c:marker>
          <c:cat>
            <c:multiLvlStrRef>
              <c:f>DASHBOARD!$AA$62:$AA$78</c:f>
              <c:multiLvlStrCache>
                <c:ptCount val="1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lvl>
                <c:lvl>
                  <c:pt idx="0">
                    <c:v>2021</c:v>
                  </c:pt>
                  <c:pt idx="12">
                    <c:v>2022</c:v>
                  </c:pt>
                </c:lvl>
              </c:multiLvlStrCache>
            </c:multiLvlStrRef>
          </c:cat>
          <c:val>
            <c:numRef>
              <c:f>DASHBOARD!$AB$62:$AB$78</c:f>
              <c:numCache>
                <c:formatCode>"$"#,##0.00</c:formatCode>
                <c:ptCount val="15"/>
                <c:pt idx="0">
                  <c:v>9.9197007875967085</c:v>
                </c:pt>
                <c:pt idx="1">
                  <c:v>9.8426064359712022</c:v>
                </c:pt>
                <c:pt idx="2">
                  <c:v>9.7520940161886109</c:v>
                </c:pt>
                <c:pt idx="3">
                  <c:v>9.675931272030267</c:v>
                </c:pt>
                <c:pt idx="4">
                  <c:v>9.4858426363882735</c:v>
                </c:pt>
                <c:pt idx="5">
                  <c:v>9.5236644586165351</c:v>
                </c:pt>
                <c:pt idx="6">
                  <c:v>9.6731956317343606</c:v>
                </c:pt>
                <c:pt idx="7">
                  <c:v>9.4479308902382186</c:v>
                </c:pt>
                <c:pt idx="8">
                  <c:v>9.0246736861848653</c:v>
                </c:pt>
                <c:pt idx="9">
                  <c:v>9.1025127994899222</c:v>
                </c:pt>
                <c:pt idx="10">
                  <c:v>9.0143411060190957</c:v>
                </c:pt>
                <c:pt idx="11">
                  <c:v>9.0265759143305591</c:v>
                </c:pt>
                <c:pt idx="12">
                  <c:v>9.0517886419843983</c:v>
                </c:pt>
                <c:pt idx="13">
                  <c:v>9.0290049914232267</c:v>
                </c:pt>
                <c:pt idx="14">
                  <c:v>8.8732051164286059</c:v>
                </c:pt>
              </c:numCache>
            </c:numRef>
          </c:val>
          <c:smooth val="0"/>
          <c:extLst>
            <c:ext xmlns:c16="http://schemas.microsoft.com/office/drawing/2014/chart" uri="{C3380CC4-5D6E-409C-BE32-E72D297353CC}">
              <c16:uniqueId val="{00000001-98D7-4142-B6BA-1F572BBDF6C4}"/>
            </c:ext>
          </c:extLst>
        </c:ser>
        <c:dLbls>
          <c:showLegendKey val="0"/>
          <c:showVal val="0"/>
          <c:showCatName val="0"/>
          <c:showSerName val="0"/>
          <c:showPercent val="0"/>
          <c:showBubbleSize val="0"/>
        </c:dLbls>
        <c:marker val="1"/>
        <c:smooth val="0"/>
        <c:axId val="-2092121712"/>
        <c:axId val="-2092126608"/>
      </c:lineChart>
      <c:lineChart>
        <c:grouping val="standard"/>
        <c:varyColors val="0"/>
        <c:ser>
          <c:idx val="1"/>
          <c:order val="1"/>
          <c:tx>
            <c:strRef>
              <c:f>DASHBOARD!$AC$61</c:f>
              <c:strCache>
                <c:ptCount val="1"/>
                <c:pt idx="0">
                  <c:v>Tarifa Media en Dólares</c:v>
                </c:pt>
              </c:strCache>
            </c:strRef>
          </c:tx>
          <c:spPr>
            <a:ln w="28575" cap="rnd">
              <a:solidFill>
                <a:srgbClr val="C00000"/>
              </a:solidFill>
              <a:prstDash val="sysDash"/>
              <a:round/>
            </a:ln>
            <a:effectLst/>
          </c:spPr>
          <c:marker>
            <c:symbol val="none"/>
          </c:marker>
          <c:cat>
            <c:multiLvlStrRef>
              <c:f>DASHBOARD!$AA$62:$AA$78</c:f>
              <c:multiLvlStrCache>
                <c:ptCount val="1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lvl>
                <c:lvl>
                  <c:pt idx="0">
                    <c:v>2021</c:v>
                  </c:pt>
                  <c:pt idx="12">
                    <c:v>2022</c:v>
                  </c:pt>
                </c:lvl>
              </c:multiLvlStrCache>
            </c:multiLvlStrRef>
          </c:cat>
          <c:val>
            <c:numRef>
              <c:f>DASHBOARD!$AC$62:$AC$78</c:f>
              <c:numCache>
                <c:formatCode>"$"#,##0.00</c:formatCode>
                <c:ptCount val="15"/>
                <c:pt idx="0">
                  <c:v>0.10844290410107699</c:v>
                </c:pt>
                <c:pt idx="1">
                  <c:v>0.10471241608586226</c:v>
                </c:pt>
                <c:pt idx="2">
                  <c:v>0.10091792940937798</c:v>
                </c:pt>
                <c:pt idx="3">
                  <c:v>9.8207579901104264E-2</c:v>
                </c:pt>
                <c:pt idx="4">
                  <c:v>9.5232901659057151E-2</c:v>
                </c:pt>
                <c:pt idx="5">
                  <c:v>9.4656675275317528E-2</c:v>
                </c:pt>
                <c:pt idx="6">
                  <c:v>9.5190683170128951E-2</c:v>
                </c:pt>
                <c:pt idx="7">
                  <c:v>9.2113569262104872E-2</c:v>
                </c:pt>
                <c:pt idx="8">
                  <c:v>8.7482296298806383E-2</c:v>
                </c:pt>
                <c:pt idx="9">
                  <c:v>8.7022110893785115E-2</c:v>
                </c:pt>
                <c:pt idx="10">
                  <c:v>8.5646946375478331E-2</c:v>
                </c:pt>
                <c:pt idx="11">
                  <c:v>8.4455238719410172E-2</c:v>
                </c:pt>
                <c:pt idx="12">
                  <c:v>8.3089669928257753E-2</c:v>
                </c:pt>
                <c:pt idx="13">
                  <c:v>8.0941326682413522E-2</c:v>
                </c:pt>
                <c:pt idx="14">
                  <c:v>7.7477174461750911E-2</c:v>
                </c:pt>
              </c:numCache>
            </c:numRef>
          </c:val>
          <c:smooth val="0"/>
          <c:extLst>
            <c:ext xmlns:c16="http://schemas.microsoft.com/office/drawing/2014/chart" uri="{C3380CC4-5D6E-409C-BE32-E72D297353CC}">
              <c16:uniqueId val="{00000002-98D7-4142-B6BA-1F572BBDF6C4}"/>
            </c:ext>
          </c:extLst>
        </c:ser>
        <c:dLbls>
          <c:showLegendKey val="0"/>
          <c:showVal val="0"/>
          <c:showCatName val="0"/>
          <c:showSerName val="0"/>
          <c:showPercent val="0"/>
          <c:showBubbleSize val="0"/>
        </c:dLbls>
        <c:marker val="1"/>
        <c:smooth val="0"/>
        <c:axId val="-2092123344"/>
        <c:axId val="-2092118448"/>
      </c:lineChart>
      <c:catAx>
        <c:axId val="-209212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092126608"/>
        <c:crosses val="autoZero"/>
        <c:auto val="1"/>
        <c:lblAlgn val="ctr"/>
        <c:lblOffset val="100"/>
        <c:noMultiLvlLbl val="0"/>
      </c:catAx>
      <c:valAx>
        <c:axId val="-209212660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092121712"/>
        <c:crosses val="autoZero"/>
        <c:crossBetween val="between"/>
      </c:valAx>
      <c:valAx>
        <c:axId val="-2092118448"/>
        <c:scaling>
          <c:orientation val="minMax"/>
        </c:scaling>
        <c:delete val="0"/>
        <c:axPos val="r"/>
        <c:numFmt formatCode="&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092123344"/>
        <c:crosses val="max"/>
        <c:crossBetween val="between"/>
      </c:valAx>
      <c:catAx>
        <c:axId val="-2092123344"/>
        <c:scaling>
          <c:orientation val="minMax"/>
        </c:scaling>
        <c:delete val="1"/>
        <c:axPos val="b"/>
        <c:numFmt formatCode="General" sourceLinked="1"/>
        <c:majorTickMark val="out"/>
        <c:minorTickMark val="none"/>
        <c:tickLblPos val="nextTo"/>
        <c:crossAx val="-2092118448"/>
        <c:crosses val="autoZero"/>
        <c:auto val="1"/>
        <c:lblAlgn val="ctr"/>
        <c:lblOffset val="100"/>
        <c:noMultiLvlLbl val="0"/>
      </c:catAx>
      <c:spPr>
        <a:noFill/>
        <a:ln>
          <a:noFill/>
        </a:ln>
        <a:effectLst/>
      </c:spPr>
    </c:plotArea>
    <c:legend>
      <c:legendPos val="b"/>
      <c:layout>
        <c:manualLayout>
          <c:xMode val="edge"/>
          <c:yMode val="edge"/>
          <c:x val="0.21088575468008097"/>
          <c:y val="0.90893977694222849"/>
          <c:w val="0.61808732824298718"/>
          <c:h val="6.8058660637162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6350</xdr:colOff>
      <xdr:row>39</xdr:row>
      <xdr:rowOff>12700</xdr:rowOff>
    </xdr:from>
    <xdr:to>
      <xdr:col>6</xdr:col>
      <xdr:colOff>698331</xdr:colOff>
      <xdr:row>57</xdr:row>
      <xdr:rowOff>161285</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926084</xdr:colOff>
      <xdr:row>39</xdr:row>
      <xdr:rowOff>12699</xdr:rowOff>
    </xdr:from>
    <xdr:to>
      <xdr:col>12</xdr:col>
      <xdr:colOff>604461</xdr:colOff>
      <xdr:row>57</xdr:row>
      <xdr:rowOff>161284</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228602</xdr:colOff>
      <xdr:row>8</xdr:row>
      <xdr:rowOff>28572</xdr:rowOff>
    </xdr:from>
    <xdr:to>
      <xdr:col>6</xdr:col>
      <xdr:colOff>285750</xdr:colOff>
      <xdr:row>17</xdr:row>
      <xdr:rowOff>83343</xdr:rowOff>
    </xdr:to>
    <mc:AlternateContent xmlns:mc="http://schemas.openxmlformats.org/markup-compatibility/2006" xmlns:a14="http://schemas.microsoft.com/office/drawing/2010/main">
      <mc:Choice Requires="a14">
        <xdr:graphicFrame macro="">
          <xdr:nvGraphicFramePr>
            <xdr:cNvPr id="5" name="Año">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microsoft.com/office/drawing/2010/slicer">
              <sle:slicer xmlns:sle="http://schemas.microsoft.com/office/drawing/2010/slicer" name="Año"/>
            </a:graphicData>
          </a:graphic>
        </xdr:graphicFrame>
      </mc:Choice>
      <mc:Fallback xmlns="">
        <xdr:sp macro="" textlink="">
          <xdr:nvSpPr>
            <xdr:cNvPr id="0" name=""/>
            <xdr:cNvSpPr>
              <a:spLocks noTextEdit="1"/>
            </xdr:cNvSpPr>
          </xdr:nvSpPr>
          <xdr:spPr>
            <a:xfrm>
              <a:off x="2490790" y="1362071"/>
              <a:ext cx="3093241" cy="2263188"/>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9525</xdr:colOff>
      <xdr:row>8</xdr:row>
      <xdr:rowOff>28571</xdr:rowOff>
    </xdr:from>
    <xdr:to>
      <xdr:col>3</xdr:col>
      <xdr:colOff>114301</xdr:colOff>
      <xdr:row>21</xdr:row>
      <xdr:rowOff>32349</xdr:rowOff>
    </xdr:to>
    <mc:AlternateContent xmlns:mc="http://schemas.openxmlformats.org/markup-compatibility/2006" xmlns:a14="http://schemas.microsoft.com/office/drawing/2010/main">
      <mc:Choice Requires="a14">
        <xdr:graphicFrame macro="">
          <xdr:nvGraphicFramePr>
            <xdr:cNvPr id="6" name="Mes">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microsoft.com/office/drawing/2010/slicer">
              <sle:slicer xmlns:sle="http://schemas.microsoft.com/office/drawing/2010/slicer" name="Mes"/>
            </a:graphicData>
          </a:graphic>
        </xdr:graphicFrame>
      </mc:Choice>
      <mc:Fallback xmlns="">
        <xdr:sp macro="" textlink="">
          <xdr:nvSpPr>
            <xdr:cNvPr id="0" name=""/>
            <xdr:cNvSpPr>
              <a:spLocks noTextEdit="1"/>
            </xdr:cNvSpPr>
          </xdr:nvSpPr>
          <xdr:spPr>
            <a:xfrm>
              <a:off x="247650" y="1362071"/>
              <a:ext cx="2128839" cy="2263188"/>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0</xdr:col>
      <xdr:colOff>161926</xdr:colOff>
      <xdr:row>0</xdr:row>
      <xdr:rowOff>0</xdr:rowOff>
    </xdr:from>
    <xdr:to>
      <xdr:col>5</xdr:col>
      <xdr:colOff>442105</xdr:colOff>
      <xdr:row>7</xdr:row>
      <xdr:rowOff>28575</xdr:rowOff>
    </xdr:to>
    <xdr:sp macro="" textlink="">
      <xdr:nvSpPr>
        <xdr:cNvPr id="2" name="CuadroTexto 1">
          <a:extLst>
            <a:ext uri="{FF2B5EF4-FFF2-40B4-BE49-F238E27FC236}">
              <a16:creationId xmlns:a16="http://schemas.microsoft.com/office/drawing/2014/main" id="{00000000-0008-0000-0100-000002000000}"/>
            </a:ext>
          </a:extLst>
        </xdr:cNvPr>
        <xdr:cNvSpPr txBox="1"/>
      </xdr:nvSpPr>
      <xdr:spPr>
        <a:xfrm>
          <a:off x="161926" y="0"/>
          <a:ext cx="4571820" cy="1300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6000">
              <a:solidFill>
                <a:srgbClr val="1C4372"/>
              </a:solidFill>
              <a:latin typeface="Franklin Gothic Demi Cond" panose="020B0706030402020204" pitchFamily="34" charset="0"/>
            </a:rPr>
            <a:t>ESTADISTICAS</a:t>
          </a:r>
          <a:endParaRPr lang="es-AR" sz="2000">
            <a:solidFill>
              <a:srgbClr val="1C4372"/>
            </a:solidFill>
            <a:latin typeface="Franklin Gothic Demi Cond" panose="020B0706030402020204" pitchFamily="34" charset="0"/>
          </a:endParaRPr>
        </a:p>
      </xdr:txBody>
    </xdr:sp>
    <xdr:clientData/>
  </xdr:twoCellAnchor>
  <xdr:twoCellAnchor>
    <xdr:from>
      <xdr:col>5</xdr:col>
      <xdr:colOff>345282</xdr:colOff>
      <xdr:row>0</xdr:row>
      <xdr:rowOff>38100</xdr:rowOff>
    </xdr:from>
    <xdr:to>
      <xdr:col>12</xdr:col>
      <xdr:colOff>904875</xdr:colOff>
      <xdr:row>7</xdr:row>
      <xdr:rowOff>66675</xdr:rowOff>
    </xdr:to>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4583907" y="38100"/>
          <a:ext cx="7560468" cy="1302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AR" sz="3600">
              <a:solidFill>
                <a:schemeClr val="accent1"/>
              </a:solidFill>
              <a:latin typeface="Franklin Gothic Demi Cond" panose="020B0706030402020204" pitchFamily="34" charset="0"/>
            </a:rPr>
            <a:t>RED FERROVIARIA DE PASAJEROS DEL AREA METROPOLITANA DE BUENOS AIRES</a:t>
          </a:r>
          <a:r>
            <a:rPr lang="es-AR" sz="6000">
              <a:latin typeface="Franklin Gothic Demi Cond" panose="020B0706030402020204" pitchFamily="34" charset="0"/>
            </a:rPr>
            <a:t/>
          </a:r>
          <a:br>
            <a:rPr lang="es-AR" sz="6000">
              <a:latin typeface="Franklin Gothic Demi Cond" panose="020B0706030402020204" pitchFamily="34" charset="0"/>
            </a:rPr>
          </a:br>
          <a:endParaRPr lang="es-AR" sz="2800">
            <a:solidFill>
              <a:schemeClr val="bg1">
                <a:lumMod val="65000"/>
              </a:schemeClr>
            </a:solidFill>
            <a:latin typeface="Franklin Gothic Demi Cond" panose="020B0706030402020204" pitchFamily="34" charset="0"/>
            <a:ea typeface="+mn-ea"/>
            <a:cs typeface="+mn-cs"/>
          </a:endParaRPr>
        </a:p>
        <a:p>
          <a:endParaRPr lang="es-AR" sz="4800">
            <a:latin typeface="Franklin Gothic Demi Cond" panose="020B0706030402020204" pitchFamily="34" charset="0"/>
          </a:endParaRPr>
        </a:p>
      </xdr:txBody>
    </xdr:sp>
    <xdr:clientData/>
  </xdr:twoCellAnchor>
  <xdr:twoCellAnchor>
    <xdr:from>
      <xdr:col>12</xdr:col>
      <xdr:colOff>839089</xdr:colOff>
      <xdr:row>39</xdr:row>
      <xdr:rowOff>11722</xdr:rowOff>
    </xdr:from>
    <xdr:to>
      <xdr:col>18</xdr:col>
      <xdr:colOff>517467</xdr:colOff>
      <xdr:row>57</xdr:row>
      <xdr:rowOff>160307</xdr:rowOff>
    </xdr:to>
    <xdr:graphicFrame macro="">
      <xdr:nvGraphicFramePr>
        <xdr:cNvPr id="10" name="Gráfico 9">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733252</xdr:colOff>
      <xdr:row>39</xdr:row>
      <xdr:rowOff>14286</xdr:rowOff>
    </xdr:from>
    <xdr:to>
      <xdr:col>24</xdr:col>
      <xdr:colOff>411628</xdr:colOff>
      <xdr:row>58</xdr:row>
      <xdr:rowOff>1126</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400050</xdr:colOff>
      <xdr:row>8</xdr:row>
      <xdr:rowOff>19050</xdr:rowOff>
    </xdr:from>
    <xdr:to>
      <xdr:col>10</xdr:col>
      <xdr:colOff>125635</xdr:colOff>
      <xdr:row>21</xdr:row>
      <xdr:rowOff>20025</xdr:rowOff>
    </xdr:to>
    <xdr:sp macro="" textlink="">
      <xdr:nvSpPr>
        <xdr:cNvPr id="12" name="Rectángulo 11">
          <a:extLst>
            <a:ext uri="{FF2B5EF4-FFF2-40B4-BE49-F238E27FC236}">
              <a16:creationId xmlns:a16="http://schemas.microsoft.com/office/drawing/2014/main" id="{00000000-0008-0000-0100-00000C000000}"/>
            </a:ext>
          </a:extLst>
        </xdr:cNvPr>
        <xdr:cNvSpPr/>
      </xdr:nvSpPr>
      <xdr:spPr>
        <a:xfrm>
          <a:off x="5705295" y="1453191"/>
          <a:ext cx="3780000" cy="2103664"/>
        </a:xfrm>
        <a:prstGeom prst="rect">
          <a:avLst/>
        </a:prstGeom>
        <a:solidFill>
          <a:schemeClr val="accent1">
            <a:lumMod val="20000"/>
            <a:lumOff val="80000"/>
          </a:schemeClr>
        </a:solidFill>
        <a:ln w="3175">
          <a:no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AR" sz="2400">
              <a:latin typeface="Franklin Gothic Demi Cond" panose="020B0706030402020204" pitchFamily="34" charset="0"/>
            </a:rPr>
            <a:t>RED - Pasajeros Pagos *</a:t>
          </a:r>
          <a:r>
            <a:rPr lang="es-AR" sz="1200">
              <a:solidFill>
                <a:schemeClr val="accent2"/>
              </a:solidFill>
              <a:latin typeface="Franklin Gothic Demi Cond" panose="020B0706030402020204" pitchFamily="34" charset="0"/>
            </a:rPr>
            <a:t> </a:t>
          </a:r>
          <a:endParaRPr lang="es-AR" sz="2400">
            <a:solidFill>
              <a:schemeClr val="accent2"/>
            </a:solidFill>
            <a:latin typeface="Franklin Gothic Demi Cond" panose="020B0706030402020204" pitchFamily="34" charset="0"/>
          </a:endParaRPr>
        </a:p>
      </xdr:txBody>
    </xdr:sp>
    <xdr:clientData/>
  </xdr:twoCellAnchor>
  <xdr:twoCellAnchor>
    <xdr:from>
      <xdr:col>6</xdr:col>
      <xdr:colOff>928689</xdr:colOff>
      <xdr:row>12</xdr:row>
      <xdr:rowOff>152399</xdr:rowOff>
    </xdr:from>
    <xdr:to>
      <xdr:col>10</xdr:col>
      <xdr:colOff>86266</xdr:colOff>
      <xdr:row>16</xdr:row>
      <xdr:rowOff>114300</xdr:rowOff>
    </xdr:to>
    <xdr:sp macro="" textlink="'DATOS RED#LINEA'!BQ3">
      <xdr:nvSpPr>
        <xdr:cNvPr id="13" name="CuadroTexto 12">
          <a:extLst>
            <a:ext uri="{FF2B5EF4-FFF2-40B4-BE49-F238E27FC236}">
              <a16:creationId xmlns:a16="http://schemas.microsoft.com/office/drawing/2014/main" id="{00000000-0008-0000-0100-00000D000000}"/>
            </a:ext>
          </a:extLst>
        </xdr:cNvPr>
        <xdr:cNvSpPr txBox="1"/>
      </xdr:nvSpPr>
      <xdr:spPr>
        <a:xfrm>
          <a:off x="6167439" y="2259805"/>
          <a:ext cx="3158077" cy="628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8A82A034-E2A8-46D2-B1FF-0B3708983B09}" type="TxLink">
            <a:rPr lang="en-US" sz="4000" b="0" i="0" u="none" strike="noStrike">
              <a:solidFill>
                <a:sysClr val="windowText" lastClr="000000"/>
              </a:solidFill>
              <a:latin typeface="Arial"/>
              <a:ea typeface="+mn-ea"/>
              <a:cs typeface="Arial"/>
            </a:rPr>
            <a:pPr marL="0" indent="0" algn="r"/>
            <a:t>27.675.399</a:t>
          </a:fld>
          <a:endParaRPr lang="es-AR" sz="4000" b="0" i="0" u="none" strike="noStrike">
            <a:solidFill>
              <a:sysClr val="windowText" lastClr="000000"/>
            </a:solidFill>
            <a:latin typeface="Arial"/>
            <a:ea typeface="+mn-ea"/>
            <a:cs typeface="Arial"/>
          </a:endParaRPr>
        </a:p>
      </xdr:txBody>
    </xdr:sp>
    <xdr:clientData/>
  </xdr:twoCellAnchor>
  <xdr:twoCellAnchor>
    <xdr:from>
      <xdr:col>6</xdr:col>
      <xdr:colOff>504825</xdr:colOff>
      <xdr:row>11</xdr:row>
      <xdr:rowOff>26189</xdr:rowOff>
    </xdr:from>
    <xdr:to>
      <xdr:col>7</xdr:col>
      <xdr:colOff>420538</xdr:colOff>
      <xdr:row>12</xdr:row>
      <xdr:rowOff>87383</xdr:rowOff>
    </xdr:to>
    <xdr:sp macro="" textlink="'DATOS RED#LINEA'!BQ6">
      <xdr:nvSpPr>
        <xdr:cNvPr id="16" name="CuadroTexto 15">
          <a:extLst>
            <a:ext uri="{FF2B5EF4-FFF2-40B4-BE49-F238E27FC236}">
              <a16:creationId xmlns:a16="http://schemas.microsoft.com/office/drawing/2014/main" id="{00000000-0008-0000-0100-000010000000}"/>
            </a:ext>
          </a:extLst>
        </xdr:cNvPr>
        <xdr:cNvSpPr txBox="1"/>
      </xdr:nvSpPr>
      <xdr:spPr>
        <a:xfrm>
          <a:off x="5743575" y="1966908"/>
          <a:ext cx="915838" cy="227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D129D575-79C5-47A4-BE01-02CB3B44C34E}" type="TxLink">
            <a:rPr lang="en-US" sz="1200" b="0" i="0" u="none" strike="noStrike">
              <a:solidFill>
                <a:schemeClr val="bg1">
                  <a:lumMod val="50000"/>
                </a:schemeClr>
              </a:solidFill>
              <a:latin typeface="Franklin Gothic Demi Cond" panose="020B0706030402020204" pitchFamily="34" charset="0"/>
              <a:ea typeface="+mn-ea"/>
              <a:cs typeface="Arial"/>
            </a:rPr>
            <a:pPr marL="0" indent="0" algn="r"/>
            <a:t>Marzo</a:t>
          </a:fld>
          <a:endParaRPr lang="es-AR" sz="1200" b="0" i="0" u="none" strike="noStrike">
            <a:solidFill>
              <a:schemeClr val="bg1">
                <a:lumMod val="50000"/>
              </a:schemeClr>
            </a:solidFill>
            <a:latin typeface="Franklin Gothic Demi Cond" panose="020B0706030402020204" pitchFamily="34" charset="0"/>
            <a:ea typeface="+mn-ea"/>
            <a:cs typeface="Arial"/>
          </a:endParaRPr>
        </a:p>
      </xdr:txBody>
    </xdr:sp>
    <xdr:clientData/>
  </xdr:twoCellAnchor>
  <xdr:twoCellAnchor>
    <xdr:from>
      <xdr:col>7</xdr:col>
      <xdr:colOff>276585</xdr:colOff>
      <xdr:row>11</xdr:row>
      <xdr:rowOff>14285</xdr:rowOff>
    </xdr:from>
    <xdr:to>
      <xdr:col>8</xdr:col>
      <xdr:colOff>91656</xdr:colOff>
      <xdr:row>12</xdr:row>
      <xdr:rowOff>80961</xdr:rowOff>
    </xdr:to>
    <xdr:sp macro="" textlink="'DATOS RED#LINEA'!BQ5">
      <xdr:nvSpPr>
        <xdr:cNvPr id="17" name="CuadroTexto 16">
          <a:extLst>
            <a:ext uri="{FF2B5EF4-FFF2-40B4-BE49-F238E27FC236}">
              <a16:creationId xmlns:a16="http://schemas.microsoft.com/office/drawing/2014/main" id="{00000000-0008-0000-0100-000011000000}"/>
            </a:ext>
          </a:extLst>
        </xdr:cNvPr>
        <xdr:cNvSpPr txBox="1"/>
      </xdr:nvSpPr>
      <xdr:spPr>
        <a:xfrm>
          <a:off x="6515460" y="1955004"/>
          <a:ext cx="815196" cy="233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5914086D-12EF-4899-AE18-5997EABF45E0}" type="TxLink">
            <a:rPr lang="en-US" sz="1200" b="0" i="0" u="none" strike="noStrike">
              <a:solidFill>
                <a:schemeClr val="bg1">
                  <a:lumMod val="50000"/>
                </a:schemeClr>
              </a:solidFill>
              <a:latin typeface="Franklin Gothic Demi Cond" panose="020B0706030402020204" pitchFamily="34" charset="0"/>
              <a:ea typeface="+mn-ea"/>
              <a:cs typeface="Arial"/>
            </a:rPr>
            <a:pPr marL="0" indent="0" algn="l"/>
            <a:t>2022</a:t>
          </a:fld>
          <a:endParaRPr lang="es-AR" sz="1200" b="0" i="0" u="none" strike="noStrike">
            <a:solidFill>
              <a:schemeClr val="bg1">
                <a:lumMod val="50000"/>
              </a:schemeClr>
            </a:solidFill>
            <a:latin typeface="Franklin Gothic Demi Cond" panose="020B0706030402020204" pitchFamily="34" charset="0"/>
            <a:ea typeface="+mn-ea"/>
            <a:cs typeface="Arial"/>
          </a:endParaRPr>
        </a:p>
      </xdr:txBody>
    </xdr:sp>
    <xdr:clientData/>
  </xdr:twoCellAnchor>
  <xdr:twoCellAnchor>
    <xdr:from>
      <xdr:col>9</xdr:col>
      <xdr:colOff>150737</xdr:colOff>
      <xdr:row>18</xdr:row>
      <xdr:rowOff>15545</xdr:rowOff>
    </xdr:from>
    <xdr:to>
      <xdr:col>10</xdr:col>
      <xdr:colOff>97047</xdr:colOff>
      <xdr:row>20</xdr:row>
      <xdr:rowOff>72695</xdr:rowOff>
    </xdr:to>
    <xdr:sp macro="" textlink="'DATOS RED#LINEA'!BQ4">
      <xdr:nvSpPr>
        <xdr:cNvPr id="20" name="CuadroTexto 19">
          <a:extLst>
            <a:ext uri="{FF2B5EF4-FFF2-40B4-BE49-F238E27FC236}">
              <a16:creationId xmlns:a16="http://schemas.microsoft.com/office/drawing/2014/main" id="{00000000-0008-0000-0100-000014000000}"/>
            </a:ext>
          </a:extLst>
        </xdr:cNvPr>
        <xdr:cNvSpPr txBox="1"/>
      </xdr:nvSpPr>
      <xdr:spPr>
        <a:xfrm>
          <a:off x="8496793" y="3067139"/>
          <a:ext cx="959914" cy="380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fld id="{B3E0F0C1-6CB5-4DC4-9EC9-1CEE09DB651F}" type="TxLink">
            <a:rPr lang="en-US" sz="1600" b="0" i="0" u="none" strike="noStrike">
              <a:solidFill>
                <a:sysClr val="windowText" lastClr="000000"/>
              </a:solidFill>
              <a:latin typeface="Franklin Gothic Demi Cond" panose="020B0706030402020204" pitchFamily="34" charset="0"/>
              <a:ea typeface="+mn-ea"/>
              <a:cs typeface="Arial"/>
            </a:rPr>
            <a:pPr marL="0" indent="0" algn="r"/>
            <a:t>106,01%</a:t>
          </a:fld>
          <a:endParaRPr lang="es-AR" sz="1600" b="0" i="0" u="none" strike="noStrike">
            <a:solidFill>
              <a:sysClr val="windowText" lastClr="000000"/>
            </a:solidFill>
            <a:latin typeface="Franklin Gothic Demi Cond" panose="020B0706030402020204" pitchFamily="34" charset="0"/>
            <a:ea typeface="+mn-ea"/>
            <a:cs typeface="Arial"/>
          </a:endParaRPr>
        </a:p>
      </xdr:txBody>
    </xdr:sp>
    <xdr:clientData/>
  </xdr:twoCellAnchor>
  <xdr:twoCellAnchor>
    <xdr:from>
      <xdr:col>6</xdr:col>
      <xdr:colOff>419100</xdr:colOff>
      <xdr:row>18</xdr:row>
      <xdr:rowOff>33337</xdr:rowOff>
    </xdr:from>
    <xdr:to>
      <xdr:col>9</xdr:col>
      <xdr:colOff>678656</xdr:colOff>
      <xdr:row>20</xdr:row>
      <xdr:rowOff>90487</xdr:rowOff>
    </xdr:to>
    <xdr:sp macro="" textlink="">
      <xdr:nvSpPr>
        <xdr:cNvPr id="21" name="CuadroTexto 20">
          <a:extLst>
            <a:ext uri="{FF2B5EF4-FFF2-40B4-BE49-F238E27FC236}">
              <a16:creationId xmlns:a16="http://schemas.microsoft.com/office/drawing/2014/main" id="{00000000-0008-0000-0100-000015000000}"/>
            </a:ext>
          </a:extLst>
        </xdr:cNvPr>
        <xdr:cNvSpPr txBox="1"/>
      </xdr:nvSpPr>
      <xdr:spPr>
        <a:xfrm>
          <a:off x="5657850" y="3140868"/>
          <a:ext cx="3259931"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bg1">
                  <a:lumMod val="50000"/>
                </a:schemeClr>
              </a:solidFill>
              <a:latin typeface="Franklin Gothic Demi Cond" panose="020B0706030402020204" pitchFamily="34" charset="0"/>
              <a:cs typeface="Arial"/>
            </a:rPr>
            <a:t>Variación % mismo mes del año anterior:</a:t>
          </a:r>
        </a:p>
      </xdr:txBody>
    </xdr:sp>
    <xdr:clientData/>
  </xdr:twoCellAnchor>
  <xdr:twoCellAnchor>
    <xdr:from>
      <xdr:col>10</xdr:col>
      <xdr:colOff>268319</xdr:colOff>
      <xdr:row>8</xdr:row>
      <xdr:rowOff>28575</xdr:rowOff>
    </xdr:from>
    <xdr:to>
      <xdr:col>13</xdr:col>
      <xdr:colOff>1007508</xdr:colOff>
      <xdr:row>21</xdr:row>
      <xdr:rowOff>29550</xdr:rowOff>
    </xdr:to>
    <xdr:sp macro="" textlink="">
      <xdr:nvSpPr>
        <xdr:cNvPr id="23" name="Rectángulo 22">
          <a:extLst>
            <a:ext uri="{FF2B5EF4-FFF2-40B4-BE49-F238E27FC236}">
              <a16:creationId xmlns:a16="http://schemas.microsoft.com/office/drawing/2014/main" id="{00000000-0008-0000-0100-000017000000}"/>
            </a:ext>
          </a:extLst>
        </xdr:cNvPr>
        <xdr:cNvSpPr/>
      </xdr:nvSpPr>
      <xdr:spPr>
        <a:xfrm>
          <a:off x="9627979" y="1462716"/>
          <a:ext cx="3780000" cy="2103664"/>
        </a:xfrm>
        <a:prstGeom prst="rect">
          <a:avLst/>
        </a:prstGeom>
        <a:solidFill>
          <a:schemeClr val="accent1">
            <a:lumMod val="40000"/>
            <a:lumOff val="60000"/>
          </a:schemeClr>
        </a:solidFill>
        <a:ln w="3175">
          <a:no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AR" sz="2400">
              <a:solidFill>
                <a:sysClr val="windowText" lastClr="000000"/>
              </a:solidFill>
              <a:latin typeface="Franklin Gothic Demi Cond" panose="020B0706030402020204" pitchFamily="34" charset="0"/>
            </a:rPr>
            <a:t>RED - Trenes Corridos</a:t>
          </a:r>
        </a:p>
      </xdr:txBody>
    </xdr:sp>
    <xdr:clientData/>
  </xdr:twoCellAnchor>
  <xdr:twoCellAnchor>
    <xdr:from>
      <xdr:col>10</xdr:col>
      <xdr:colOff>796957</xdr:colOff>
      <xdr:row>13</xdr:row>
      <xdr:rowOff>179</xdr:rowOff>
    </xdr:from>
    <xdr:to>
      <xdr:col>13</xdr:col>
      <xdr:colOff>959691</xdr:colOff>
      <xdr:row>16</xdr:row>
      <xdr:rowOff>123825</xdr:rowOff>
    </xdr:to>
    <xdr:sp macro="" textlink="'DATOS RED#LINEA'!BR3">
      <xdr:nvSpPr>
        <xdr:cNvPr id="24" name="CuadroTexto 23">
          <a:extLst>
            <a:ext uri="{FF2B5EF4-FFF2-40B4-BE49-F238E27FC236}">
              <a16:creationId xmlns:a16="http://schemas.microsoft.com/office/drawing/2014/main" id="{00000000-0008-0000-0100-000018000000}"/>
            </a:ext>
          </a:extLst>
        </xdr:cNvPr>
        <xdr:cNvSpPr txBox="1"/>
      </xdr:nvSpPr>
      <xdr:spPr>
        <a:xfrm>
          <a:off x="10156617" y="2243047"/>
          <a:ext cx="3203545" cy="608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9F6B4D43-C2EB-45E6-8138-6919FE52C09A}" type="TxLink">
            <a:rPr lang="en-US" sz="4000" b="0" i="0" u="none" strike="noStrike">
              <a:solidFill>
                <a:sysClr val="windowText" lastClr="000000"/>
              </a:solidFill>
              <a:latin typeface="Arial"/>
              <a:ea typeface="+mn-ea"/>
              <a:cs typeface="Arial"/>
            </a:rPr>
            <a:pPr marL="0" indent="0" algn="r"/>
            <a:t>58.259</a:t>
          </a:fld>
          <a:endParaRPr lang="es-AR" sz="4000" b="0" i="0" u="none" strike="noStrike">
            <a:solidFill>
              <a:sysClr val="windowText" lastClr="000000"/>
            </a:solidFill>
            <a:latin typeface="Arial"/>
            <a:ea typeface="+mn-ea"/>
            <a:cs typeface="Arial"/>
          </a:endParaRPr>
        </a:p>
      </xdr:txBody>
    </xdr:sp>
    <xdr:clientData/>
  </xdr:twoCellAnchor>
  <xdr:twoCellAnchor>
    <xdr:from>
      <xdr:col>10</xdr:col>
      <xdr:colOff>373094</xdr:colOff>
      <xdr:row>11</xdr:row>
      <xdr:rowOff>23812</xdr:rowOff>
    </xdr:from>
    <xdr:to>
      <xdr:col>11</xdr:col>
      <xdr:colOff>277844</xdr:colOff>
      <xdr:row>12</xdr:row>
      <xdr:rowOff>90488</xdr:rowOff>
    </xdr:to>
    <xdr:sp macro="" textlink="'DATOS RED#LINEA'!BQ6">
      <xdr:nvSpPr>
        <xdr:cNvPr id="25" name="CuadroTexto 24">
          <a:extLst>
            <a:ext uri="{FF2B5EF4-FFF2-40B4-BE49-F238E27FC236}">
              <a16:creationId xmlns:a16="http://schemas.microsoft.com/office/drawing/2014/main" id="{00000000-0008-0000-0100-000019000000}"/>
            </a:ext>
          </a:extLst>
        </xdr:cNvPr>
        <xdr:cNvSpPr txBox="1"/>
      </xdr:nvSpPr>
      <xdr:spPr>
        <a:xfrm>
          <a:off x="9732754" y="1943190"/>
          <a:ext cx="918354" cy="22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9C2E4F3C-2602-44E0-A95B-3AC5B95DABF4}" type="TxLink">
            <a:rPr lang="en-US" sz="1200" b="0" i="0" u="none" strike="noStrike">
              <a:solidFill>
                <a:schemeClr val="bg1">
                  <a:lumMod val="50000"/>
                </a:schemeClr>
              </a:solidFill>
              <a:latin typeface="Franklin Gothic Demi Cond" panose="020B0706030402020204" pitchFamily="34" charset="0"/>
              <a:ea typeface="+mn-ea"/>
              <a:cs typeface="Arial"/>
            </a:rPr>
            <a:pPr marL="0" indent="0" algn="r"/>
            <a:t>Marzo</a:t>
          </a:fld>
          <a:endParaRPr lang="es-AR" sz="1200" b="0" i="0" u="none" strike="noStrike">
            <a:solidFill>
              <a:schemeClr val="bg1">
                <a:lumMod val="50000"/>
              </a:schemeClr>
            </a:solidFill>
            <a:latin typeface="Franklin Gothic Demi Cond" panose="020B0706030402020204" pitchFamily="34" charset="0"/>
            <a:ea typeface="+mn-ea"/>
            <a:cs typeface="Arial"/>
          </a:endParaRPr>
        </a:p>
      </xdr:txBody>
    </xdr:sp>
    <xdr:clientData/>
  </xdr:twoCellAnchor>
  <xdr:twoCellAnchor>
    <xdr:from>
      <xdr:col>11</xdr:col>
      <xdr:colOff>131015</xdr:colOff>
      <xdr:row>11</xdr:row>
      <xdr:rowOff>23812</xdr:rowOff>
    </xdr:from>
    <xdr:to>
      <xdr:col>11</xdr:col>
      <xdr:colOff>963644</xdr:colOff>
      <xdr:row>12</xdr:row>
      <xdr:rowOff>90488</xdr:rowOff>
    </xdr:to>
    <xdr:sp macro="" textlink="'DATOS RED#LINEA'!BQ5">
      <xdr:nvSpPr>
        <xdr:cNvPr id="26" name="CuadroTexto 25">
          <a:extLst>
            <a:ext uri="{FF2B5EF4-FFF2-40B4-BE49-F238E27FC236}">
              <a16:creationId xmlns:a16="http://schemas.microsoft.com/office/drawing/2014/main" id="{00000000-0008-0000-0100-00001A000000}"/>
            </a:ext>
          </a:extLst>
        </xdr:cNvPr>
        <xdr:cNvSpPr txBox="1"/>
      </xdr:nvSpPr>
      <xdr:spPr>
        <a:xfrm>
          <a:off x="10504279" y="1943190"/>
          <a:ext cx="832629" cy="22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2B888E19-9CC2-431C-8F80-4EE743FABD32}" type="TxLink">
            <a:rPr lang="en-US" sz="1200" b="0" i="0" u="none" strike="noStrike">
              <a:solidFill>
                <a:schemeClr val="bg1">
                  <a:lumMod val="50000"/>
                </a:schemeClr>
              </a:solidFill>
              <a:latin typeface="Franklin Gothic Demi Cond" panose="020B0706030402020204" pitchFamily="34" charset="0"/>
              <a:ea typeface="+mn-ea"/>
              <a:cs typeface="Arial"/>
            </a:rPr>
            <a:pPr marL="0" indent="0" algn="l"/>
            <a:t>2022</a:t>
          </a:fld>
          <a:endParaRPr lang="es-AR" sz="1200" b="0" i="0" u="none" strike="noStrike">
            <a:solidFill>
              <a:schemeClr val="bg1">
                <a:lumMod val="50000"/>
              </a:schemeClr>
            </a:solidFill>
            <a:latin typeface="Franklin Gothic Demi Cond" panose="020B0706030402020204" pitchFamily="34" charset="0"/>
            <a:ea typeface="+mn-ea"/>
            <a:cs typeface="Arial"/>
          </a:endParaRPr>
        </a:p>
      </xdr:txBody>
    </xdr:sp>
    <xdr:clientData/>
  </xdr:twoCellAnchor>
  <xdr:twoCellAnchor>
    <xdr:from>
      <xdr:col>12</xdr:col>
      <xdr:colOff>901730</xdr:colOff>
      <xdr:row>18</xdr:row>
      <xdr:rowOff>14287</xdr:rowOff>
    </xdr:from>
    <xdr:to>
      <xdr:col>13</xdr:col>
      <xdr:colOff>970474</xdr:colOff>
      <xdr:row>20</xdr:row>
      <xdr:rowOff>71437</xdr:rowOff>
    </xdr:to>
    <xdr:sp macro="" textlink="'DATOS RED#LINEA'!BR4">
      <xdr:nvSpPr>
        <xdr:cNvPr id="27" name="CuadroTexto 26">
          <a:extLst>
            <a:ext uri="{FF2B5EF4-FFF2-40B4-BE49-F238E27FC236}">
              <a16:creationId xmlns:a16="http://schemas.microsoft.com/office/drawing/2014/main" id="{00000000-0008-0000-0100-00001B000000}"/>
            </a:ext>
          </a:extLst>
        </xdr:cNvPr>
        <xdr:cNvSpPr txBox="1"/>
      </xdr:nvSpPr>
      <xdr:spPr>
        <a:xfrm>
          <a:off x="12288598" y="3065881"/>
          <a:ext cx="1082347" cy="380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fld id="{96EEF11E-1262-44B6-B815-5B453B8345A0}" type="TxLink">
            <a:rPr lang="en-US" sz="1600" b="0" i="0" u="none" strike="noStrike">
              <a:solidFill>
                <a:sysClr val="windowText" lastClr="000000"/>
              </a:solidFill>
              <a:latin typeface="Franklin Gothic Demi Cond" panose="020B0706030402020204" pitchFamily="34" charset="0"/>
              <a:ea typeface="+mn-ea"/>
              <a:cs typeface="Arial"/>
            </a:rPr>
            <a:pPr marL="0" indent="0" algn="r"/>
            <a:t>0,00%</a:t>
          </a:fld>
          <a:endParaRPr lang="es-AR" sz="1600" b="0" i="0" u="none" strike="noStrike">
            <a:solidFill>
              <a:sysClr val="windowText" lastClr="000000"/>
            </a:solidFill>
            <a:latin typeface="Franklin Gothic Demi Cond" panose="020B0706030402020204" pitchFamily="34" charset="0"/>
            <a:ea typeface="+mn-ea"/>
            <a:cs typeface="Arial"/>
          </a:endParaRPr>
        </a:p>
      </xdr:txBody>
    </xdr:sp>
    <xdr:clientData/>
  </xdr:twoCellAnchor>
  <xdr:twoCellAnchor>
    <xdr:from>
      <xdr:col>10</xdr:col>
      <xdr:colOff>287369</xdr:colOff>
      <xdr:row>18</xdr:row>
      <xdr:rowOff>42862</xdr:rowOff>
    </xdr:from>
    <xdr:to>
      <xdr:col>13</xdr:col>
      <xdr:colOff>345281</xdr:colOff>
      <xdr:row>20</xdr:row>
      <xdr:rowOff>100012</xdr:rowOff>
    </xdr:to>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9526619" y="3150393"/>
          <a:ext cx="3058287"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bg1">
                  <a:lumMod val="50000"/>
                </a:schemeClr>
              </a:solidFill>
              <a:latin typeface="Franklin Gothic Demi Cond" panose="020B0706030402020204" pitchFamily="34" charset="0"/>
              <a:cs typeface="Arial"/>
            </a:rPr>
            <a:t>Variación % mismo mes del año anterior:</a:t>
          </a:r>
        </a:p>
      </xdr:txBody>
    </xdr:sp>
    <xdr:clientData/>
  </xdr:twoCellAnchor>
  <xdr:twoCellAnchor>
    <xdr:from>
      <xdr:col>14</xdr:col>
      <xdr:colOff>111067</xdr:colOff>
      <xdr:row>8</xdr:row>
      <xdr:rowOff>28575</xdr:rowOff>
    </xdr:from>
    <xdr:to>
      <xdr:col>17</xdr:col>
      <xdr:colOff>850256</xdr:colOff>
      <xdr:row>21</xdr:row>
      <xdr:rowOff>29550</xdr:rowOff>
    </xdr:to>
    <xdr:sp macro="" textlink="">
      <xdr:nvSpPr>
        <xdr:cNvPr id="29" name="Rectángulo 28">
          <a:extLst>
            <a:ext uri="{FF2B5EF4-FFF2-40B4-BE49-F238E27FC236}">
              <a16:creationId xmlns:a16="http://schemas.microsoft.com/office/drawing/2014/main" id="{00000000-0008-0000-0100-00001D000000}"/>
            </a:ext>
          </a:extLst>
        </xdr:cNvPr>
        <xdr:cNvSpPr/>
      </xdr:nvSpPr>
      <xdr:spPr>
        <a:xfrm>
          <a:off x="13525142" y="1462716"/>
          <a:ext cx="3780000" cy="2103664"/>
        </a:xfrm>
        <a:prstGeom prst="rect">
          <a:avLst/>
        </a:prstGeom>
        <a:solidFill>
          <a:schemeClr val="accent1">
            <a:lumMod val="60000"/>
            <a:lumOff val="40000"/>
          </a:schemeClr>
        </a:solidFill>
        <a:ln w="3175">
          <a:no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AR" sz="2400">
              <a:latin typeface="Franklin Gothic Demi Cond" panose="020B0706030402020204" pitchFamily="34" charset="0"/>
            </a:rPr>
            <a:t>RED</a:t>
          </a:r>
          <a:r>
            <a:rPr lang="es-AR" sz="2400" baseline="0">
              <a:latin typeface="Franklin Gothic Demi Cond" panose="020B0706030402020204" pitchFamily="34" charset="0"/>
            </a:rPr>
            <a:t> - </a:t>
          </a:r>
          <a:r>
            <a:rPr lang="es-AR" sz="2400">
              <a:latin typeface="Franklin Gothic Demi Cond" panose="020B0706030402020204" pitchFamily="34" charset="0"/>
            </a:rPr>
            <a:t>Porcentaje de Ocupación</a:t>
          </a:r>
        </a:p>
      </xdr:txBody>
    </xdr:sp>
    <xdr:clientData/>
  </xdr:twoCellAnchor>
  <xdr:twoCellAnchor>
    <xdr:from>
      <xdr:col>14</xdr:col>
      <xdr:colOff>729924</xdr:colOff>
      <xdr:row>13</xdr:row>
      <xdr:rowOff>179</xdr:rowOff>
    </xdr:from>
    <xdr:to>
      <xdr:col>17</xdr:col>
      <xdr:colOff>815649</xdr:colOff>
      <xdr:row>16</xdr:row>
      <xdr:rowOff>123825</xdr:rowOff>
    </xdr:to>
    <xdr:sp macro="" textlink="'DATOS RED#LINEA'!BS3">
      <xdr:nvSpPr>
        <xdr:cNvPr id="30" name="CuadroTexto 29">
          <a:extLst>
            <a:ext uri="{FF2B5EF4-FFF2-40B4-BE49-F238E27FC236}">
              <a16:creationId xmlns:a16="http://schemas.microsoft.com/office/drawing/2014/main" id="{00000000-0008-0000-0100-00001E000000}"/>
            </a:ext>
          </a:extLst>
        </xdr:cNvPr>
        <xdr:cNvSpPr txBox="1"/>
      </xdr:nvSpPr>
      <xdr:spPr>
        <a:xfrm>
          <a:off x="14143999" y="2243047"/>
          <a:ext cx="3126536" cy="608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1678720A-C12D-478E-9C6E-CA925547612A}" type="TxLink">
            <a:rPr lang="en-US" sz="4000" b="0" i="0" u="none" strike="noStrike">
              <a:solidFill>
                <a:sysClr val="windowText" lastClr="000000"/>
              </a:solidFill>
              <a:latin typeface="Arial"/>
              <a:ea typeface="+mn-ea"/>
              <a:cs typeface="Arial"/>
            </a:rPr>
            <a:pPr marL="0" indent="0" algn="r"/>
            <a:t>26,95%</a:t>
          </a:fld>
          <a:endParaRPr lang="es-AR" sz="4000" b="0" i="0" u="none" strike="noStrike">
            <a:solidFill>
              <a:sysClr val="windowText" lastClr="000000"/>
            </a:solidFill>
            <a:latin typeface="Arial"/>
            <a:ea typeface="+mn-ea"/>
            <a:cs typeface="Arial"/>
          </a:endParaRPr>
        </a:p>
      </xdr:txBody>
    </xdr:sp>
    <xdr:clientData/>
  </xdr:twoCellAnchor>
  <xdr:twoCellAnchor>
    <xdr:from>
      <xdr:col>14</xdr:col>
      <xdr:colOff>215843</xdr:colOff>
      <xdr:row>10</xdr:row>
      <xdr:rowOff>142871</xdr:rowOff>
    </xdr:from>
    <xdr:to>
      <xdr:col>15</xdr:col>
      <xdr:colOff>120593</xdr:colOff>
      <xdr:row>12</xdr:row>
      <xdr:rowOff>42859</xdr:rowOff>
    </xdr:to>
    <xdr:sp macro="" textlink="'DATOS RED#LINEA'!BQ6">
      <xdr:nvSpPr>
        <xdr:cNvPr id="31" name="CuadroTexto 30">
          <a:extLst>
            <a:ext uri="{FF2B5EF4-FFF2-40B4-BE49-F238E27FC236}">
              <a16:creationId xmlns:a16="http://schemas.microsoft.com/office/drawing/2014/main" id="{00000000-0008-0000-0100-00001F000000}"/>
            </a:ext>
          </a:extLst>
        </xdr:cNvPr>
        <xdr:cNvSpPr txBox="1"/>
      </xdr:nvSpPr>
      <xdr:spPr>
        <a:xfrm>
          <a:off x="13455593" y="1916902"/>
          <a:ext cx="904875" cy="233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4792DA6E-CB01-4870-8A0E-8CE3663394A6}" type="TxLink">
            <a:rPr lang="en-US" sz="1200" b="0" i="0" u="none" strike="noStrike">
              <a:solidFill>
                <a:schemeClr val="tx1">
                  <a:lumMod val="65000"/>
                  <a:lumOff val="35000"/>
                </a:schemeClr>
              </a:solidFill>
              <a:latin typeface="Franklin Gothic Demi Cond" panose="020B0706030402020204" pitchFamily="34" charset="0"/>
              <a:ea typeface="+mn-ea"/>
              <a:cs typeface="Arial"/>
            </a:rPr>
            <a:pPr marL="0" indent="0" algn="r"/>
            <a:t>Marzo</a:t>
          </a:fld>
          <a:endParaRPr lang="es-AR" sz="1200" b="0" i="0" u="none" strike="noStrike">
            <a:solidFill>
              <a:schemeClr val="tx1">
                <a:lumMod val="65000"/>
                <a:lumOff val="35000"/>
              </a:schemeClr>
            </a:solidFill>
            <a:latin typeface="Franklin Gothic Demi Cond" panose="020B0706030402020204" pitchFamily="34" charset="0"/>
            <a:ea typeface="+mn-ea"/>
            <a:cs typeface="Arial"/>
          </a:endParaRPr>
        </a:p>
      </xdr:txBody>
    </xdr:sp>
    <xdr:clientData/>
  </xdr:twoCellAnchor>
  <xdr:twoCellAnchor>
    <xdr:from>
      <xdr:col>14</xdr:col>
      <xdr:colOff>991322</xdr:colOff>
      <xdr:row>10</xdr:row>
      <xdr:rowOff>142871</xdr:rowOff>
    </xdr:from>
    <xdr:to>
      <xdr:col>15</xdr:col>
      <xdr:colOff>810346</xdr:colOff>
      <xdr:row>12</xdr:row>
      <xdr:rowOff>42859</xdr:rowOff>
    </xdr:to>
    <xdr:sp macro="" textlink="'DATOS RED#LINEA'!BQ5">
      <xdr:nvSpPr>
        <xdr:cNvPr id="32" name="CuadroTexto 31">
          <a:extLst>
            <a:ext uri="{FF2B5EF4-FFF2-40B4-BE49-F238E27FC236}">
              <a16:creationId xmlns:a16="http://schemas.microsoft.com/office/drawing/2014/main" id="{00000000-0008-0000-0100-000020000000}"/>
            </a:ext>
          </a:extLst>
        </xdr:cNvPr>
        <xdr:cNvSpPr txBox="1"/>
      </xdr:nvSpPr>
      <xdr:spPr>
        <a:xfrm>
          <a:off x="14231072" y="1916902"/>
          <a:ext cx="819149" cy="233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1B12486D-C769-4A28-A365-2FC03CFE634F}" type="TxLink">
            <a:rPr lang="en-US" sz="1200" b="0" i="0" u="none" strike="noStrike">
              <a:solidFill>
                <a:schemeClr val="tx1">
                  <a:lumMod val="65000"/>
                  <a:lumOff val="35000"/>
                </a:schemeClr>
              </a:solidFill>
              <a:latin typeface="Franklin Gothic Demi Cond" panose="020B0706030402020204" pitchFamily="34" charset="0"/>
              <a:ea typeface="+mn-ea"/>
              <a:cs typeface="Arial"/>
            </a:rPr>
            <a:pPr marL="0" indent="0" algn="l"/>
            <a:t>2022</a:t>
          </a:fld>
          <a:endParaRPr lang="es-AR" sz="1200" b="0" i="0" u="none" strike="noStrike">
            <a:solidFill>
              <a:schemeClr val="tx1">
                <a:lumMod val="65000"/>
                <a:lumOff val="35000"/>
              </a:schemeClr>
            </a:solidFill>
            <a:latin typeface="Franklin Gothic Demi Cond" panose="020B0706030402020204" pitchFamily="34" charset="0"/>
            <a:ea typeface="+mn-ea"/>
            <a:cs typeface="Arial"/>
          </a:endParaRPr>
        </a:p>
      </xdr:txBody>
    </xdr:sp>
    <xdr:clientData/>
  </xdr:twoCellAnchor>
  <xdr:twoCellAnchor>
    <xdr:from>
      <xdr:col>16</xdr:col>
      <xdr:colOff>830069</xdr:colOff>
      <xdr:row>18</xdr:row>
      <xdr:rowOff>14287</xdr:rowOff>
    </xdr:from>
    <xdr:to>
      <xdr:col>17</xdr:col>
      <xdr:colOff>819512</xdr:colOff>
      <xdr:row>20</xdr:row>
      <xdr:rowOff>71437</xdr:rowOff>
    </xdr:to>
    <xdr:sp macro="" textlink="'DATOS RED#LINEA'!BS4">
      <xdr:nvSpPr>
        <xdr:cNvPr id="33" name="CuadroTexto 32">
          <a:extLst>
            <a:ext uri="{FF2B5EF4-FFF2-40B4-BE49-F238E27FC236}">
              <a16:creationId xmlns:a16="http://schemas.microsoft.com/office/drawing/2014/main" id="{00000000-0008-0000-0100-000021000000}"/>
            </a:ext>
          </a:extLst>
        </xdr:cNvPr>
        <xdr:cNvSpPr txBox="1"/>
      </xdr:nvSpPr>
      <xdr:spPr>
        <a:xfrm>
          <a:off x="16271352" y="3065881"/>
          <a:ext cx="1003046" cy="380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fld id="{0BC2AF9F-C37A-48A6-B419-D0948229103E}" type="TxLink">
            <a:rPr lang="en-US" sz="1600" b="0" i="0" u="none" strike="noStrike">
              <a:solidFill>
                <a:sysClr val="windowText" lastClr="000000"/>
              </a:solidFill>
              <a:latin typeface="Franklin Gothic Demi Cond" panose="020B0706030402020204" pitchFamily="34" charset="0"/>
              <a:ea typeface="+mn-ea"/>
              <a:cs typeface="Arial"/>
            </a:rPr>
            <a:pPr marL="0" indent="0" algn="r"/>
            <a:t>64,47%</a:t>
          </a:fld>
          <a:endParaRPr lang="es-AR" sz="1600" b="0" i="0" u="none" strike="noStrike">
            <a:solidFill>
              <a:sysClr val="windowText" lastClr="000000"/>
            </a:solidFill>
            <a:latin typeface="Franklin Gothic Demi Cond" panose="020B0706030402020204" pitchFamily="34" charset="0"/>
            <a:ea typeface="+mn-ea"/>
            <a:cs typeface="Arial"/>
          </a:endParaRPr>
        </a:p>
      </xdr:txBody>
    </xdr:sp>
    <xdr:clientData/>
  </xdr:twoCellAnchor>
  <xdr:twoCellAnchor>
    <xdr:from>
      <xdr:col>14</xdr:col>
      <xdr:colOff>130118</xdr:colOff>
      <xdr:row>18</xdr:row>
      <xdr:rowOff>42862</xdr:rowOff>
    </xdr:from>
    <xdr:to>
      <xdr:col>17</xdr:col>
      <xdr:colOff>34868</xdr:colOff>
      <xdr:row>20</xdr:row>
      <xdr:rowOff>100012</xdr:rowOff>
    </xdr:to>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13544193" y="3094456"/>
          <a:ext cx="2945561" cy="380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tx1">
                  <a:lumMod val="65000"/>
                  <a:lumOff val="35000"/>
                </a:schemeClr>
              </a:solidFill>
              <a:latin typeface="Franklin Gothic Demi Cond" panose="020B0706030402020204" pitchFamily="34" charset="0"/>
              <a:cs typeface="Arial"/>
            </a:rPr>
            <a:t>Variación % mismo mes del año anterior:</a:t>
          </a:r>
        </a:p>
      </xdr:txBody>
    </xdr:sp>
    <xdr:clientData/>
  </xdr:twoCellAnchor>
  <xdr:twoCellAnchor>
    <xdr:from>
      <xdr:col>17</xdr:col>
      <xdr:colOff>969756</xdr:colOff>
      <xdr:row>8</xdr:row>
      <xdr:rowOff>38100</xdr:rowOff>
    </xdr:from>
    <xdr:to>
      <xdr:col>21</xdr:col>
      <xdr:colOff>695339</xdr:colOff>
      <xdr:row>21</xdr:row>
      <xdr:rowOff>39075</xdr:rowOff>
    </xdr:to>
    <xdr:sp macro="" textlink="">
      <xdr:nvSpPr>
        <xdr:cNvPr id="35" name="Rectángulo 34">
          <a:extLst>
            <a:ext uri="{FF2B5EF4-FFF2-40B4-BE49-F238E27FC236}">
              <a16:creationId xmlns:a16="http://schemas.microsoft.com/office/drawing/2014/main" id="{00000000-0008-0000-0100-000023000000}"/>
            </a:ext>
          </a:extLst>
        </xdr:cNvPr>
        <xdr:cNvSpPr/>
      </xdr:nvSpPr>
      <xdr:spPr>
        <a:xfrm>
          <a:off x="17424642" y="1472241"/>
          <a:ext cx="3780000" cy="2103664"/>
        </a:xfrm>
        <a:prstGeom prst="rect">
          <a:avLst/>
        </a:prstGeom>
        <a:solidFill>
          <a:schemeClr val="accent1">
            <a:lumMod val="75000"/>
          </a:schemeClr>
        </a:solidFill>
        <a:ln w="3175">
          <a:no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AR" sz="2400">
              <a:solidFill>
                <a:schemeClr val="bg1"/>
              </a:solidFill>
              <a:latin typeface="Franklin Gothic Demi Cond" panose="020B0706030402020204" pitchFamily="34" charset="0"/>
            </a:rPr>
            <a:t>RED - Regularidad Absoluta</a:t>
          </a:r>
        </a:p>
      </xdr:txBody>
    </xdr:sp>
    <xdr:clientData/>
  </xdr:twoCellAnchor>
  <xdr:twoCellAnchor>
    <xdr:from>
      <xdr:col>18</xdr:col>
      <xdr:colOff>488744</xdr:colOff>
      <xdr:row>13</xdr:row>
      <xdr:rowOff>9524</xdr:rowOff>
    </xdr:from>
    <xdr:to>
      <xdr:col>21</xdr:col>
      <xdr:colOff>646983</xdr:colOff>
      <xdr:row>16</xdr:row>
      <xdr:rowOff>133350</xdr:rowOff>
    </xdr:to>
    <xdr:sp macro="" textlink="'DATOS RED#LINEA'!BT3">
      <xdr:nvSpPr>
        <xdr:cNvPr id="36" name="CuadroTexto 35">
          <a:extLst>
            <a:ext uri="{FF2B5EF4-FFF2-40B4-BE49-F238E27FC236}">
              <a16:creationId xmlns:a16="http://schemas.microsoft.com/office/drawing/2014/main" id="{00000000-0008-0000-0100-000024000000}"/>
            </a:ext>
          </a:extLst>
        </xdr:cNvPr>
        <xdr:cNvSpPr txBox="1"/>
      </xdr:nvSpPr>
      <xdr:spPr>
        <a:xfrm>
          <a:off x="17957234" y="2252392"/>
          <a:ext cx="3199052" cy="609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9141334D-E787-414C-B22B-CCCF043F658F}" type="TxLink">
            <a:rPr lang="en-US" sz="4000" b="0" i="0" u="none" strike="noStrike">
              <a:solidFill>
                <a:schemeClr val="bg1"/>
              </a:solidFill>
              <a:latin typeface="Arial"/>
              <a:ea typeface="+mn-ea"/>
              <a:cs typeface="Arial"/>
            </a:rPr>
            <a:pPr marL="0" indent="0" algn="r"/>
            <a:t>78,86%</a:t>
          </a:fld>
          <a:endParaRPr lang="es-AR" sz="4000" b="0" i="0" u="none" strike="noStrike">
            <a:solidFill>
              <a:schemeClr val="bg1"/>
            </a:solidFill>
            <a:latin typeface="Arial"/>
            <a:ea typeface="+mn-ea"/>
            <a:cs typeface="Arial"/>
          </a:endParaRPr>
        </a:p>
      </xdr:txBody>
    </xdr:sp>
    <xdr:clientData/>
  </xdr:twoCellAnchor>
  <xdr:twoCellAnchor>
    <xdr:from>
      <xdr:col>18</xdr:col>
      <xdr:colOff>60927</xdr:colOff>
      <xdr:row>11</xdr:row>
      <xdr:rowOff>33337</xdr:rowOff>
    </xdr:from>
    <xdr:to>
      <xdr:col>18</xdr:col>
      <xdr:colOff>979281</xdr:colOff>
      <xdr:row>12</xdr:row>
      <xdr:rowOff>100013</xdr:rowOff>
    </xdr:to>
    <xdr:sp macro="" textlink="'DATOS RED#LINEA'!BQ6">
      <xdr:nvSpPr>
        <xdr:cNvPr id="37" name="CuadroTexto 36">
          <a:extLst>
            <a:ext uri="{FF2B5EF4-FFF2-40B4-BE49-F238E27FC236}">
              <a16:creationId xmlns:a16="http://schemas.microsoft.com/office/drawing/2014/main" id="{00000000-0008-0000-0100-000025000000}"/>
            </a:ext>
          </a:extLst>
        </xdr:cNvPr>
        <xdr:cNvSpPr txBox="1"/>
      </xdr:nvSpPr>
      <xdr:spPr>
        <a:xfrm>
          <a:off x="17529417" y="1952715"/>
          <a:ext cx="918354" cy="22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4B42F89A-32EF-48BD-930E-191F8CF94B07}" type="TxLink">
            <a:rPr lang="en-US" sz="1200" b="0" i="0" u="none" strike="noStrike">
              <a:solidFill>
                <a:schemeClr val="bg1">
                  <a:lumMod val="85000"/>
                </a:schemeClr>
              </a:solidFill>
              <a:latin typeface="Franklin Gothic Demi Cond" panose="020B0706030402020204" pitchFamily="34" charset="0"/>
              <a:ea typeface="+mn-ea"/>
              <a:cs typeface="Arial"/>
            </a:rPr>
            <a:pPr marL="0" indent="0" algn="r"/>
            <a:t>Marzo</a:t>
          </a:fld>
          <a:endParaRPr lang="es-AR" sz="1200" b="0" i="0" u="none" strike="noStrike">
            <a:solidFill>
              <a:schemeClr val="bg1">
                <a:lumMod val="85000"/>
              </a:schemeClr>
            </a:solidFill>
            <a:latin typeface="Franklin Gothic Demi Cond" panose="020B0706030402020204" pitchFamily="34" charset="0"/>
            <a:ea typeface="+mn-ea"/>
            <a:cs typeface="Arial"/>
          </a:endParaRPr>
        </a:p>
      </xdr:txBody>
    </xdr:sp>
    <xdr:clientData/>
  </xdr:twoCellAnchor>
  <xdr:twoCellAnchor>
    <xdr:from>
      <xdr:col>18</xdr:col>
      <xdr:colOff>836406</xdr:colOff>
      <xdr:row>11</xdr:row>
      <xdr:rowOff>33337</xdr:rowOff>
    </xdr:from>
    <xdr:to>
      <xdr:col>19</xdr:col>
      <xdr:colOff>655432</xdr:colOff>
      <xdr:row>12</xdr:row>
      <xdr:rowOff>100013</xdr:rowOff>
    </xdr:to>
    <xdr:sp macro="" textlink="'DATOS RED#LINEA'!BQ5">
      <xdr:nvSpPr>
        <xdr:cNvPr id="38" name="CuadroTexto 37">
          <a:extLst>
            <a:ext uri="{FF2B5EF4-FFF2-40B4-BE49-F238E27FC236}">
              <a16:creationId xmlns:a16="http://schemas.microsoft.com/office/drawing/2014/main" id="{00000000-0008-0000-0100-000026000000}"/>
            </a:ext>
          </a:extLst>
        </xdr:cNvPr>
        <xdr:cNvSpPr txBox="1"/>
      </xdr:nvSpPr>
      <xdr:spPr>
        <a:xfrm>
          <a:off x="18304896" y="1952715"/>
          <a:ext cx="832630" cy="22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F4D26AD5-7AA3-4B92-9311-3F3D4037E2FF}" type="TxLink">
            <a:rPr lang="en-US" sz="1200" b="0" i="0" u="none" strike="noStrike">
              <a:solidFill>
                <a:schemeClr val="bg1">
                  <a:lumMod val="85000"/>
                </a:schemeClr>
              </a:solidFill>
              <a:latin typeface="Franklin Gothic Demi Cond" panose="020B0706030402020204" pitchFamily="34" charset="0"/>
              <a:ea typeface="+mn-ea"/>
              <a:cs typeface="Arial"/>
            </a:rPr>
            <a:pPr marL="0" indent="0" algn="l"/>
            <a:t>2022</a:t>
          </a:fld>
          <a:endParaRPr lang="es-AR" sz="1200" b="0" i="0" u="none" strike="noStrike">
            <a:solidFill>
              <a:schemeClr val="bg1">
                <a:lumMod val="85000"/>
              </a:schemeClr>
            </a:solidFill>
            <a:latin typeface="Franklin Gothic Demi Cond" panose="020B0706030402020204" pitchFamily="34" charset="0"/>
            <a:ea typeface="+mn-ea"/>
            <a:cs typeface="Arial"/>
          </a:endParaRPr>
        </a:p>
      </xdr:txBody>
    </xdr:sp>
    <xdr:clientData/>
  </xdr:twoCellAnchor>
  <xdr:twoCellAnchor>
    <xdr:from>
      <xdr:col>20</xdr:col>
      <xdr:colOff>747628</xdr:colOff>
      <xdr:row>18</xdr:row>
      <xdr:rowOff>21566</xdr:rowOff>
    </xdr:from>
    <xdr:to>
      <xdr:col>21</xdr:col>
      <xdr:colOff>646985</xdr:colOff>
      <xdr:row>20</xdr:row>
      <xdr:rowOff>78716</xdr:rowOff>
    </xdr:to>
    <xdr:sp macro="" textlink="'DATOS RED#LINEA'!BT4">
      <xdr:nvSpPr>
        <xdr:cNvPr id="39" name="CuadroTexto 38">
          <a:extLst>
            <a:ext uri="{FF2B5EF4-FFF2-40B4-BE49-F238E27FC236}">
              <a16:creationId xmlns:a16="http://schemas.microsoft.com/office/drawing/2014/main" id="{00000000-0008-0000-0100-000027000000}"/>
            </a:ext>
          </a:extLst>
        </xdr:cNvPr>
        <xdr:cNvSpPr txBox="1"/>
      </xdr:nvSpPr>
      <xdr:spPr>
        <a:xfrm>
          <a:off x="19988128" y="3129097"/>
          <a:ext cx="899482"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fld id="{BF5E0EB3-181B-4A21-80A6-E6C606CF7894}" type="TxLink">
            <a:rPr lang="en-US" sz="1600" b="0" i="0" u="none" strike="noStrike">
              <a:solidFill>
                <a:schemeClr val="bg1"/>
              </a:solidFill>
              <a:latin typeface="Franklin Gothic Demi Cond" panose="020B0706030402020204" pitchFamily="34" charset="0"/>
              <a:ea typeface="+mn-ea"/>
              <a:cs typeface="Arial"/>
            </a:rPr>
            <a:pPr marL="0" indent="0" algn="r"/>
            <a:t>0,00%</a:t>
          </a:fld>
          <a:endParaRPr lang="es-AR" sz="1600" b="0" i="0" u="none" strike="noStrike">
            <a:solidFill>
              <a:schemeClr val="bg1"/>
            </a:solidFill>
            <a:latin typeface="Franklin Gothic Demi Cond" panose="020B0706030402020204" pitchFamily="34" charset="0"/>
            <a:ea typeface="+mn-ea"/>
            <a:cs typeface="Arial"/>
          </a:endParaRPr>
        </a:p>
      </xdr:txBody>
    </xdr:sp>
    <xdr:clientData/>
  </xdr:twoCellAnchor>
  <xdr:twoCellAnchor>
    <xdr:from>
      <xdr:col>17</xdr:col>
      <xdr:colOff>988806</xdr:colOff>
      <xdr:row>18</xdr:row>
      <xdr:rowOff>52387</xdr:rowOff>
    </xdr:from>
    <xdr:to>
      <xdr:col>21</xdr:col>
      <xdr:colOff>190500</xdr:colOff>
      <xdr:row>20</xdr:row>
      <xdr:rowOff>109537</xdr:rowOff>
    </xdr:to>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17228931" y="3159918"/>
          <a:ext cx="3202194"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bg1">
                  <a:lumMod val="75000"/>
                </a:schemeClr>
              </a:solidFill>
              <a:latin typeface="Franklin Gothic Demi Cond" panose="020B0706030402020204" pitchFamily="34" charset="0"/>
              <a:cs typeface="Arial"/>
            </a:rPr>
            <a:t>Variación % mismo mes del año anterior:</a:t>
          </a:r>
        </a:p>
      </xdr:txBody>
    </xdr:sp>
    <xdr:clientData/>
  </xdr:twoCellAnchor>
  <xdr:twoCellAnchor>
    <xdr:from>
      <xdr:col>21</xdr:col>
      <xdr:colOff>805674</xdr:colOff>
      <xdr:row>8</xdr:row>
      <xdr:rowOff>38100</xdr:rowOff>
    </xdr:from>
    <xdr:to>
      <xdr:col>25</xdr:col>
      <xdr:colOff>531259</xdr:colOff>
      <xdr:row>21</xdr:row>
      <xdr:rowOff>39075</xdr:rowOff>
    </xdr:to>
    <xdr:sp macro="" textlink="">
      <xdr:nvSpPr>
        <xdr:cNvPr id="41" name="Rectángulo 40">
          <a:extLst>
            <a:ext uri="{FF2B5EF4-FFF2-40B4-BE49-F238E27FC236}">
              <a16:creationId xmlns:a16="http://schemas.microsoft.com/office/drawing/2014/main" id="{00000000-0008-0000-0100-000029000000}"/>
            </a:ext>
          </a:extLst>
        </xdr:cNvPr>
        <xdr:cNvSpPr/>
      </xdr:nvSpPr>
      <xdr:spPr>
        <a:xfrm>
          <a:off x="21314977" y="1472241"/>
          <a:ext cx="3780000" cy="2103664"/>
        </a:xfrm>
        <a:prstGeom prst="rect">
          <a:avLst/>
        </a:prstGeom>
        <a:solidFill>
          <a:schemeClr val="accent1">
            <a:lumMod val="50000"/>
          </a:schemeClr>
        </a:solidFill>
        <a:ln w="3175">
          <a:no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AR" sz="2400">
              <a:solidFill>
                <a:schemeClr val="bg1"/>
              </a:solidFill>
              <a:latin typeface="Franklin Gothic Demi Cond" panose="020B0706030402020204" pitchFamily="34" charset="0"/>
            </a:rPr>
            <a:t>RED - Variación % de los Indicadores de Confort</a:t>
          </a:r>
        </a:p>
      </xdr:txBody>
    </xdr:sp>
    <xdr:clientData/>
  </xdr:twoCellAnchor>
  <xdr:twoCellAnchor>
    <xdr:from>
      <xdr:col>22</xdr:col>
      <xdr:colOff>374625</xdr:colOff>
      <xdr:row>14</xdr:row>
      <xdr:rowOff>123824</xdr:rowOff>
    </xdr:from>
    <xdr:to>
      <xdr:col>25</xdr:col>
      <xdr:colOff>460349</xdr:colOff>
      <xdr:row>19</xdr:row>
      <xdr:rowOff>123825</xdr:rowOff>
    </xdr:to>
    <xdr:sp macro="" textlink="'DATOS RED#LINEA'!BU3">
      <xdr:nvSpPr>
        <xdr:cNvPr id="42" name="CuadroTexto 41">
          <a:extLst>
            <a:ext uri="{FF2B5EF4-FFF2-40B4-BE49-F238E27FC236}">
              <a16:creationId xmlns:a16="http://schemas.microsoft.com/office/drawing/2014/main" id="{00000000-0008-0000-0100-00002A000000}"/>
            </a:ext>
          </a:extLst>
        </xdr:cNvPr>
        <xdr:cNvSpPr txBox="1"/>
      </xdr:nvSpPr>
      <xdr:spPr>
        <a:xfrm>
          <a:off x="21897531" y="2528438"/>
          <a:ext cx="3126536" cy="808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CB287963-B84A-4E8F-8A66-876C427515F3}" type="TxLink">
            <a:rPr lang="en-US" sz="4000" b="0" i="0" u="none" strike="noStrike">
              <a:solidFill>
                <a:schemeClr val="bg1"/>
              </a:solidFill>
              <a:latin typeface="Arial"/>
              <a:ea typeface="+mn-ea"/>
              <a:cs typeface="Arial"/>
            </a:rPr>
            <a:pPr marL="0" indent="0" algn="r"/>
            <a:t>-24,43%</a:t>
          </a:fld>
          <a:endParaRPr lang="es-AR" sz="4000" b="0" i="0" u="none" strike="noStrike">
            <a:solidFill>
              <a:schemeClr val="bg1"/>
            </a:solidFill>
            <a:latin typeface="Arial"/>
            <a:ea typeface="+mn-ea"/>
            <a:cs typeface="Arial"/>
          </a:endParaRPr>
        </a:p>
      </xdr:txBody>
    </xdr:sp>
    <xdr:clientData/>
  </xdr:twoCellAnchor>
  <xdr:twoCellAnchor>
    <xdr:from>
      <xdr:col>21</xdr:col>
      <xdr:colOff>910450</xdr:colOff>
      <xdr:row>12</xdr:row>
      <xdr:rowOff>135732</xdr:rowOff>
    </xdr:from>
    <xdr:to>
      <xdr:col>22</xdr:col>
      <xdr:colOff>815201</xdr:colOff>
      <xdr:row>14</xdr:row>
      <xdr:rowOff>35720</xdr:rowOff>
    </xdr:to>
    <xdr:sp macro="" textlink="'DATOS RED#LINEA'!BQ6">
      <xdr:nvSpPr>
        <xdr:cNvPr id="43" name="CuadroTexto 42">
          <a:extLst>
            <a:ext uri="{FF2B5EF4-FFF2-40B4-BE49-F238E27FC236}">
              <a16:creationId xmlns:a16="http://schemas.microsoft.com/office/drawing/2014/main" id="{00000000-0008-0000-0100-00002B000000}"/>
            </a:ext>
          </a:extLst>
        </xdr:cNvPr>
        <xdr:cNvSpPr txBox="1"/>
      </xdr:nvSpPr>
      <xdr:spPr>
        <a:xfrm>
          <a:off x="21151075" y="2243138"/>
          <a:ext cx="904876" cy="233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2C26FB47-F2C9-4C51-B6A8-EB5BE26FEF2E}" type="TxLink">
            <a:rPr lang="en-US" sz="1200" b="0" i="0" u="none" strike="noStrike">
              <a:solidFill>
                <a:schemeClr val="bg1">
                  <a:lumMod val="85000"/>
                </a:schemeClr>
              </a:solidFill>
              <a:latin typeface="Franklin Gothic Demi Cond" panose="020B0706030402020204" pitchFamily="34" charset="0"/>
              <a:ea typeface="+mn-ea"/>
              <a:cs typeface="Arial"/>
            </a:rPr>
            <a:pPr marL="0" indent="0" algn="r"/>
            <a:t>Marzo</a:t>
          </a:fld>
          <a:endParaRPr lang="es-AR" sz="1200" b="0" i="0" u="none" strike="noStrike">
            <a:solidFill>
              <a:schemeClr val="bg1">
                <a:lumMod val="85000"/>
              </a:schemeClr>
            </a:solidFill>
            <a:latin typeface="Franklin Gothic Demi Cond" panose="020B0706030402020204" pitchFamily="34" charset="0"/>
            <a:ea typeface="+mn-ea"/>
            <a:cs typeface="Arial"/>
          </a:endParaRPr>
        </a:p>
      </xdr:txBody>
    </xdr:sp>
    <xdr:clientData/>
  </xdr:twoCellAnchor>
  <xdr:twoCellAnchor>
    <xdr:from>
      <xdr:col>22</xdr:col>
      <xdr:colOff>668372</xdr:colOff>
      <xdr:row>12</xdr:row>
      <xdr:rowOff>135732</xdr:rowOff>
    </xdr:from>
    <xdr:to>
      <xdr:col>23</xdr:col>
      <xdr:colOff>487397</xdr:colOff>
      <xdr:row>14</xdr:row>
      <xdr:rowOff>35720</xdr:rowOff>
    </xdr:to>
    <xdr:sp macro="" textlink="'DATOS RED#LINEA'!BQ5">
      <xdr:nvSpPr>
        <xdr:cNvPr id="44" name="CuadroTexto 43">
          <a:extLst>
            <a:ext uri="{FF2B5EF4-FFF2-40B4-BE49-F238E27FC236}">
              <a16:creationId xmlns:a16="http://schemas.microsoft.com/office/drawing/2014/main" id="{00000000-0008-0000-0100-00002C000000}"/>
            </a:ext>
          </a:extLst>
        </xdr:cNvPr>
        <xdr:cNvSpPr txBox="1"/>
      </xdr:nvSpPr>
      <xdr:spPr>
        <a:xfrm>
          <a:off x="21909122" y="2243138"/>
          <a:ext cx="819150" cy="233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9895D5FC-56EA-495C-B12A-04A60DF66823}" type="TxLink">
            <a:rPr lang="en-US" sz="1200" b="0" i="0" u="none" strike="noStrike">
              <a:solidFill>
                <a:schemeClr val="bg1">
                  <a:lumMod val="85000"/>
                </a:schemeClr>
              </a:solidFill>
              <a:latin typeface="Franklin Gothic Demi Cond" panose="020B0706030402020204" pitchFamily="34" charset="0"/>
              <a:ea typeface="+mn-ea"/>
              <a:cs typeface="Arial"/>
            </a:rPr>
            <a:pPr marL="0" indent="0" algn="l"/>
            <a:t>2022</a:t>
          </a:fld>
          <a:endParaRPr lang="es-AR" sz="1200" b="0" i="0" u="none" strike="noStrike">
            <a:solidFill>
              <a:schemeClr val="bg1">
                <a:lumMod val="85000"/>
              </a:schemeClr>
            </a:solidFill>
            <a:latin typeface="Franklin Gothic Demi Cond" panose="020B0706030402020204" pitchFamily="34" charset="0"/>
            <a:ea typeface="+mn-ea"/>
            <a:cs typeface="Arial"/>
          </a:endParaRPr>
        </a:p>
      </xdr:txBody>
    </xdr:sp>
    <xdr:clientData/>
  </xdr:twoCellAnchor>
  <xdr:twoCellAnchor>
    <xdr:from>
      <xdr:col>24</xdr:col>
      <xdr:colOff>625424</xdr:colOff>
      <xdr:row>39</xdr:row>
      <xdr:rowOff>9523</xdr:rowOff>
    </xdr:from>
    <xdr:to>
      <xdr:col>30</xdr:col>
      <xdr:colOff>303802</xdr:colOff>
      <xdr:row>57</xdr:row>
      <xdr:rowOff>158108</xdr:rowOff>
    </xdr:to>
    <xdr:graphicFrame macro="">
      <xdr:nvGraphicFramePr>
        <xdr:cNvPr id="7" name="Gráfico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643630</xdr:colOff>
      <xdr:row>8</xdr:row>
      <xdr:rowOff>42245</xdr:rowOff>
    </xdr:from>
    <xdr:to>
      <xdr:col>29</xdr:col>
      <xdr:colOff>369215</xdr:colOff>
      <xdr:row>21</xdr:row>
      <xdr:rowOff>43220</xdr:rowOff>
    </xdr:to>
    <xdr:sp macro="" textlink="">
      <xdr:nvSpPr>
        <xdr:cNvPr id="51" name="Rectángulo 50">
          <a:extLst>
            <a:ext uri="{FF2B5EF4-FFF2-40B4-BE49-F238E27FC236}">
              <a16:creationId xmlns:a16="http://schemas.microsoft.com/office/drawing/2014/main" id="{00000000-0008-0000-0100-000033000000}"/>
            </a:ext>
          </a:extLst>
        </xdr:cNvPr>
        <xdr:cNvSpPr/>
      </xdr:nvSpPr>
      <xdr:spPr>
        <a:xfrm>
          <a:off x="25207348" y="1476386"/>
          <a:ext cx="3780000" cy="2103664"/>
        </a:xfrm>
        <a:prstGeom prst="rect">
          <a:avLst/>
        </a:prstGeom>
        <a:solidFill>
          <a:schemeClr val="tx2">
            <a:lumMod val="50000"/>
          </a:schemeClr>
        </a:solidFill>
        <a:ln w="3175">
          <a:no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AR" sz="2400">
              <a:solidFill>
                <a:schemeClr val="bg1"/>
              </a:solidFill>
              <a:latin typeface="Franklin Gothic Demi Cond" panose="020B0706030402020204" pitchFamily="34" charset="0"/>
            </a:rPr>
            <a:t>RED - Tarifa Media</a:t>
          </a:r>
        </a:p>
      </xdr:txBody>
    </xdr:sp>
    <xdr:clientData/>
  </xdr:twoCellAnchor>
  <xdr:twoCellAnchor>
    <xdr:from>
      <xdr:col>26</xdr:col>
      <xdr:colOff>582287</xdr:colOff>
      <xdr:row>14</xdr:row>
      <xdr:rowOff>127969</xdr:rowOff>
    </xdr:from>
    <xdr:to>
      <xdr:col>29</xdr:col>
      <xdr:colOff>237230</xdr:colOff>
      <xdr:row>19</xdr:row>
      <xdr:rowOff>127970</xdr:rowOff>
    </xdr:to>
    <xdr:sp macro="" textlink="'DATOS RED#LINEA'!BV3">
      <xdr:nvSpPr>
        <xdr:cNvPr id="52" name="CuadroTexto 51">
          <a:extLst>
            <a:ext uri="{FF2B5EF4-FFF2-40B4-BE49-F238E27FC236}">
              <a16:creationId xmlns:a16="http://schemas.microsoft.com/office/drawing/2014/main" id="{00000000-0008-0000-0100-000034000000}"/>
            </a:ext>
          </a:extLst>
        </xdr:cNvPr>
        <xdr:cNvSpPr txBox="1"/>
      </xdr:nvSpPr>
      <xdr:spPr>
        <a:xfrm>
          <a:off x="26159608" y="2532583"/>
          <a:ext cx="2695755" cy="808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B0F580A0-9ED6-44A3-9E93-F8459CB2FF44}" type="TxLink">
            <a:rPr lang="en-US" sz="4000" b="0" i="0" u="none" strike="noStrike">
              <a:solidFill>
                <a:schemeClr val="bg1"/>
              </a:solidFill>
              <a:latin typeface="Arial"/>
              <a:cs typeface="Arial"/>
            </a:rPr>
            <a:pPr algn="r"/>
            <a:t> $8,87 </a:t>
          </a:fld>
          <a:endParaRPr lang="es-AR" sz="4000">
            <a:solidFill>
              <a:schemeClr val="bg1"/>
            </a:solidFill>
          </a:endParaRPr>
        </a:p>
      </xdr:txBody>
    </xdr:sp>
    <xdr:clientData/>
  </xdr:twoCellAnchor>
  <xdr:twoCellAnchor>
    <xdr:from>
      <xdr:col>25</xdr:col>
      <xdr:colOff>722466</xdr:colOff>
      <xdr:row>11</xdr:row>
      <xdr:rowOff>21485</xdr:rowOff>
    </xdr:from>
    <xdr:to>
      <xdr:col>26</xdr:col>
      <xdr:colOff>679334</xdr:colOff>
      <xdr:row>12</xdr:row>
      <xdr:rowOff>125351</xdr:rowOff>
    </xdr:to>
    <xdr:sp macro="" textlink="'DATOS RED#LINEA'!BQ6">
      <xdr:nvSpPr>
        <xdr:cNvPr id="53" name="CuadroTexto 52">
          <a:extLst>
            <a:ext uri="{FF2B5EF4-FFF2-40B4-BE49-F238E27FC236}">
              <a16:creationId xmlns:a16="http://schemas.microsoft.com/office/drawing/2014/main" id="{00000000-0008-0000-0100-000035000000}"/>
            </a:ext>
          </a:extLst>
        </xdr:cNvPr>
        <xdr:cNvSpPr txBox="1"/>
      </xdr:nvSpPr>
      <xdr:spPr>
        <a:xfrm>
          <a:off x="24963591" y="1962204"/>
          <a:ext cx="956993" cy="270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09C6A188-16E7-48F5-9B78-8AB358B73E85}" type="TxLink">
            <a:rPr lang="en-US" sz="1200" b="0" i="0" u="none" strike="noStrike">
              <a:solidFill>
                <a:schemeClr val="bg1">
                  <a:lumMod val="85000"/>
                </a:schemeClr>
              </a:solidFill>
              <a:latin typeface="Franklin Gothic Demi Cond" panose="020B0706030402020204" pitchFamily="34" charset="0"/>
              <a:ea typeface="+mn-ea"/>
              <a:cs typeface="Arial"/>
            </a:rPr>
            <a:pPr marL="0" indent="0" algn="r"/>
            <a:t>Marzo</a:t>
          </a:fld>
          <a:endParaRPr lang="es-AR" sz="1200" b="0" i="0" u="none" strike="noStrike">
            <a:solidFill>
              <a:schemeClr val="bg1">
                <a:lumMod val="85000"/>
              </a:schemeClr>
            </a:solidFill>
            <a:latin typeface="Franklin Gothic Demi Cond" panose="020B0706030402020204" pitchFamily="34" charset="0"/>
            <a:ea typeface="+mn-ea"/>
            <a:cs typeface="Arial"/>
          </a:endParaRPr>
        </a:p>
      </xdr:txBody>
    </xdr:sp>
    <xdr:clientData/>
  </xdr:twoCellAnchor>
  <xdr:twoCellAnchor>
    <xdr:from>
      <xdr:col>26</xdr:col>
      <xdr:colOff>526098</xdr:colOff>
      <xdr:row>11</xdr:row>
      <xdr:rowOff>21485</xdr:rowOff>
    </xdr:from>
    <xdr:to>
      <xdr:col>27</xdr:col>
      <xdr:colOff>248067</xdr:colOff>
      <xdr:row>12</xdr:row>
      <xdr:rowOff>125351</xdr:rowOff>
    </xdr:to>
    <xdr:sp macro="" textlink="'DATOS RED#LINEA'!BQ5">
      <xdr:nvSpPr>
        <xdr:cNvPr id="54" name="CuadroTexto 53">
          <a:extLst>
            <a:ext uri="{FF2B5EF4-FFF2-40B4-BE49-F238E27FC236}">
              <a16:creationId xmlns:a16="http://schemas.microsoft.com/office/drawing/2014/main" id="{00000000-0008-0000-0100-000036000000}"/>
            </a:ext>
          </a:extLst>
        </xdr:cNvPr>
        <xdr:cNvSpPr txBox="1"/>
      </xdr:nvSpPr>
      <xdr:spPr>
        <a:xfrm>
          <a:off x="25767348" y="1962204"/>
          <a:ext cx="722094" cy="270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162B29B4-32C4-478F-911B-2AC413592B8D}" type="TxLink">
            <a:rPr lang="en-US" sz="1200" b="0" i="0" u="none" strike="noStrike">
              <a:solidFill>
                <a:schemeClr val="bg1">
                  <a:lumMod val="85000"/>
                </a:schemeClr>
              </a:solidFill>
              <a:latin typeface="Franklin Gothic Demi Cond" panose="020B0706030402020204" pitchFamily="34" charset="0"/>
              <a:ea typeface="+mn-ea"/>
              <a:cs typeface="Arial"/>
            </a:rPr>
            <a:pPr marL="0" indent="0" algn="l"/>
            <a:t>2022</a:t>
          </a:fld>
          <a:endParaRPr lang="es-AR" sz="1200" b="0" i="0" u="none" strike="noStrike">
            <a:solidFill>
              <a:schemeClr val="bg1">
                <a:lumMod val="85000"/>
              </a:schemeClr>
            </a:solidFill>
            <a:latin typeface="Franklin Gothic Demi Cond" panose="020B0706030402020204" pitchFamily="34" charset="0"/>
            <a:ea typeface="+mn-ea"/>
            <a:cs typeface="Arial"/>
          </a:endParaRPr>
        </a:p>
      </xdr:txBody>
    </xdr:sp>
    <xdr:clientData/>
  </xdr:twoCellAnchor>
  <xdr:twoCellAnchor editAs="oneCell">
    <xdr:from>
      <xdr:col>2</xdr:col>
      <xdr:colOff>714375</xdr:colOff>
      <xdr:row>22</xdr:row>
      <xdr:rowOff>97631</xdr:rowOff>
    </xdr:from>
    <xdr:to>
      <xdr:col>20</xdr:col>
      <xdr:colOff>762000</xdr:colOff>
      <xdr:row>34</xdr:row>
      <xdr:rowOff>47625</xdr:rowOff>
    </xdr:to>
    <mc:AlternateContent xmlns:mc="http://schemas.openxmlformats.org/markup-compatibility/2006" xmlns:a14="http://schemas.microsoft.com/office/drawing/2010/main">
      <mc:Choice Requires="a14">
        <xdr:graphicFrame macro="">
          <xdr:nvGraphicFramePr>
            <xdr:cNvPr id="14" name="Servicio 1">
              <a:extLst>
                <a:ext uri="{FF2B5EF4-FFF2-40B4-BE49-F238E27FC236}">
                  <a16:creationId xmlns:a16="http://schemas.microsoft.com/office/drawing/2014/main" id="{73E36016-14C6-4255-B017-21BC93CFC7B3}"/>
                </a:ext>
              </a:extLst>
            </xdr:cNvPr>
            <xdr:cNvGraphicFramePr/>
          </xdr:nvGraphicFramePr>
          <xdr:xfrm>
            <a:off x="0" y="0"/>
            <a:ext cx="0" cy="0"/>
          </xdr:xfrm>
          <a:graphic>
            <a:graphicData uri="http://schemas.microsoft.com/office/drawing/2010/slicer">
              <sle:slicer xmlns:sle="http://schemas.microsoft.com/office/drawing/2010/slicer" name="Servicio 1"/>
            </a:graphicData>
          </a:graphic>
        </xdr:graphicFrame>
      </mc:Choice>
      <mc:Fallback xmlns="">
        <xdr:sp macro="" textlink="">
          <xdr:nvSpPr>
            <xdr:cNvPr id="0" name=""/>
            <xdr:cNvSpPr>
              <a:spLocks noTextEdit="1"/>
            </xdr:cNvSpPr>
          </xdr:nvSpPr>
          <xdr:spPr>
            <a:xfrm>
              <a:off x="1952625" y="3871912"/>
              <a:ext cx="18109406" cy="1950244"/>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226218</xdr:colOff>
      <xdr:row>22</xdr:row>
      <xdr:rowOff>85723</xdr:rowOff>
    </xdr:from>
    <xdr:to>
      <xdr:col>2</xdr:col>
      <xdr:colOff>631031</xdr:colOff>
      <xdr:row>38</xdr:row>
      <xdr:rowOff>95250</xdr:rowOff>
    </xdr:to>
    <mc:AlternateContent xmlns:mc="http://schemas.openxmlformats.org/markup-compatibility/2006" xmlns:a14="http://schemas.microsoft.com/office/drawing/2010/main">
      <mc:Choice Requires="a14">
        <xdr:graphicFrame macro="">
          <xdr:nvGraphicFramePr>
            <xdr:cNvPr id="15" name="Línea 1">
              <a:extLst>
                <a:ext uri="{FF2B5EF4-FFF2-40B4-BE49-F238E27FC236}">
                  <a16:creationId xmlns:a16="http://schemas.microsoft.com/office/drawing/2014/main" id="{FA009DBF-AA1C-42BF-AFA2-2767FE4F0157}"/>
                </a:ext>
              </a:extLst>
            </xdr:cNvPr>
            <xdr:cNvGraphicFramePr/>
          </xdr:nvGraphicFramePr>
          <xdr:xfrm>
            <a:off x="0" y="0"/>
            <a:ext cx="0" cy="0"/>
          </xdr:xfrm>
          <a:graphic>
            <a:graphicData uri="http://schemas.microsoft.com/office/drawing/2010/slicer">
              <sle:slicer xmlns:sle="http://schemas.microsoft.com/office/drawing/2010/slicer" name="Línea 1"/>
            </a:graphicData>
          </a:graphic>
        </xdr:graphicFrame>
      </mc:Choice>
      <mc:Fallback xmlns="">
        <xdr:sp macro="" textlink="">
          <xdr:nvSpPr>
            <xdr:cNvPr id="0" name=""/>
            <xdr:cNvSpPr>
              <a:spLocks noTextEdit="1"/>
            </xdr:cNvSpPr>
          </xdr:nvSpPr>
          <xdr:spPr>
            <a:xfrm>
              <a:off x="226218" y="3860004"/>
              <a:ext cx="1643063" cy="2676527"/>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235743</xdr:colOff>
      <xdr:row>18</xdr:row>
      <xdr:rowOff>26195</xdr:rowOff>
    </xdr:from>
    <xdr:to>
      <xdr:col>6</xdr:col>
      <xdr:colOff>285749</xdr:colOff>
      <xdr:row>22</xdr:row>
      <xdr:rowOff>35720</xdr:rowOff>
    </xdr:to>
    <mc:AlternateContent xmlns:mc="http://schemas.openxmlformats.org/markup-compatibility/2006" xmlns:a14="http://schemas.microsoft.com/office/drawing/2010/main">
      <mc:Choice Requires="a14">
        <xdr:graphicFrame macro="">
          <xdr:nvGraphicFramePr>
            <xdr:cNvPr id="18" name="Tipo de Tracción 1">
              <a:extLst>
                <a:ext uri="{FF2B5EF4-FFF2-40B4-BE49-F238E27FC236}">
                  <a16:creationId xmlns:a16="http://schemas.microsoft.com/office/drawing/2014/main" id="{5A08147F-EDE5-4CFC-821E-F1ECADD3BFE0}"/>
                </a:ext>
              </a:extLst>
            </xdr:cNvPr>
            <xdr:cNvGraphicFramePr/>
          </xdr:nvGraphicFramePr>
          <xdr:xfrm>
            <a:off x="0" y="0"/>
            <a:ext cx="0" cy="0"/>
          </xdr:xfrm>
          <a:graphic>
            <a:graphicData uri="http://schemas.microsoft.com/office/drawing/2010/slicer">
              <sle:slicer xmlns:sle="http://schemas.microsoft.com/office/drawing/2010/slicer" name="Tipo de Tracción 1"/>
            </a:graphicData>
          </a:graphic>
        </xdr:graphicFrame>
      </mc:Choice>
      <mc:Fallback xmlns="">
        <xdr:sp macro="" textlink="">
          <xdr:nvSpPr>
            <xdr:cNvPr id="0" name=""/>
            <xdr:cNvSpPr>
              <a:spLocks noTextEdit="1"/>
            </xdr:cNvSpPr>
          </xdr:nvSpPr>
          <xdr:spPr>
            <a:xfrm>
              <a:off x="2474118" y="3133726"/>
              <a:ext cx="3050381" cy="676275"/>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700087</xdr:colOff>
      <xdr:row>33</xdr:row>
      <xdr:rowOff>23811</xdr:rowOff>
    </xdr:from>
    <xdr:to>
      <xdr:col>20</xdr:col>
      <xdr:colOff>773905</xdr:colOff>
      <xdr:row>38</xdr:row>
      <xdr:rowOff>130969</xdr:rowOff>
    </xdr:to>
    <mc:AlternateContent xmlns:mc="http://schemas.openxmlformats.org/markup-compatibility/2006" xmlns:a14="http://schemas.microsoft.com/office/drawing/2010/main">
      <mc:Choice Requires="a14">
        <xdr:graphicFrame macro="">
          <xdr:nvGraphicFramePr>
            <xdr:cNvPr id="19" name="Operador">
              <a:extLst>
                <a:ext uri="{FF2B5EF4-FFF2-40B4-BE49-F238E27FC236}">
                  <a16:creationId xmlns:a16="http://schemas.microsoft.com/office/drawing/2014/main" id="{EE26F35E-8B04-4694-A923-CC3406DBE655}"/>
                </a:ext>
              </a:extLst>
            </xdr:cNvPr>
            <xdr:cNvGraphicFramePr/>
          </xdr:nvGraphicFramePr>
          <xdr:xfrm>
            <a:off x="0" y="0"/>
            <a:ext cx="0" cy="0"/>
          </xdr:xfrm>
          <a:graphic>
            <a:graphicData uri="http://schemas.microsoft.com/office/drawing/2010/slicer">
              <sle:slicer xmlns:sle="http://schemas.microsoft.com/office/drawing/2010/slicer" name="Operador"/>
            </a:graphicData>
          </a:graphic>
        </xdr:graphicFrame>
      </mc:Choice>
      <mc:Fallback xmlns="">
        <xdr:sp macro="" textlink="">
          <xdr:nvSpPr>
            <xdr:cNvPr id="0" name=""/>
            <xdr:cNvSpPr>
              <a:spLocks noTextEdit="1"/>
            </xdr:cNvSpPr>
          </xdr:nvSpPr>
          <xdr:spPr>
            <a:xfrm>
              <a:off x="1938337" y="5631655"/>
              <a:ext cx="18135599" cy="940595"/>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xdr:row>
      <xdr:rowOff>183173</xdr:rowOff>
    </xdr:from>
    <xdr:to>
      <xdr:col>3</xdr:col>
      <xdr:colOff>273843</xdr:colOff>
      <xdr:row>8</xdr:row>
      <xdr:rowOff>10783</xdr:rowOff>
    </xdr:to>
    <mc:AlternateContent xmlns:mc="http://schemas.openxmlformats.org/markup-compatibility/2006" xmlns:a14="http://schemas.microsoft.com/office/drawing/2010/main">
      <mc:Choice Requires="a14">
        <xdr:graphicFrame macro="">
          <xdr:nvGraphicFramePr>
            <xdr:cNvPr id="2" name="Año 2">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Año 2"/>
            </a:graphicData>
          </a:graphic>
        </xdr:graphicFrame>
      </mc:Choice>
      <mc:Fallback xmlns="">
        <xdr:sp macro="" textlink="">
          <xdr:nvSpPr>
            <xdr:cNvPr id="0" name=""/>
            <xdr:cNvSpPr>
              <a:spLocks noTextEdit="1"/>
            </xdr:cNvSpPr>
          </xdr:nvSpPr>
          <xdr:spPr>
            <a:xfrm>
              <a:off x="0" y="1250692"/>
              <a:ext cx="10800000" cy="841214"/>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0</xdr:colOff>
      <xdr:row>8</xdr:row>
      <xdr:rowOff>91472</xdr:rowOff>
    </xdr:from>
    <xdr:to>
      <xdr:col>3</xdr:col>
      <xdr:colOff>297655</xdr:colOff>
      <xdr:row>13</xdr:row>
      <xdr:rowOff>190496</xdr:rowOff>
    </xdr:to>
    <mc:AlternateContent xmlns:mc="http://schemas.openxmlformats.org/markup-compatibility/2006" xmlns:a14="http://schemas.microsoft.com/office/drawing/2010/main">
      <mc:Choice Requires="a14">
        <xdr:graphicFrame macro="">
          <xdr:nvGraphicFramePr>
            <xdr:cNvPr id="3" name="Mes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Mes 2"/>
            </a:graphicData>
          </a:graphic>
        </xdr:graphicFrame>
      </mc:Choice>
      <mc:Fallback xmlns="">
        <xdr:sp macro="" textlink="">
          <xdr:nvSpPr>
            <xdr:cNvPr id="0" name=""/>
            <xdr:cNvSpPr>
              <a:spLocks noTextEdit="1"/>
            </xdr:cNvSpPr>
          </xdr:nvSpPr>
          <xdr:spPr>
            <a:xfrm>
              <a:off x="0" y="2234597"/>
              <a:ext cx="5226843" cy="932462"/>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404813</xdr:colOff>
      <xdr:row>1</xdr:row>
      <xdr:rowOff>154780</xdr:rowOff>
    </xdr:from>
    <xdr:to>
      <xdr:col>5</xdr:col>
      <xdr:colOff>11906</xdr:colOff>
      <xdr:row>13</xdr:row>
      <xdr:rowOff>190499</xdr:rowOff>
    </xdr:to>
    <mc:AlternateContent xmlns:mc="http://schemas.openxmlformats.org/markup-compatibility/2006" xmlns:a14="http://schemas.microsoft.com/office/drawing/2010/main">
      <mc:Choice Requires="a14">
        <xdr:graphicFrame macro="">
          <xdr:nvGraphicFramePr>
            <xdr:cNvPr id="4" name="Línea">
              <a:extLst>
                <a:ext uri="{FF2B5EF4-FFF2-40B4-BE49-F238E27FC236}">
                  <a16:creationId xmlns:a16="http://schemas.microsoft.com/office/drawing/2014/main" id="{10E0ABC5-98ED-4581-B206-EF194CBB838A}"/>
                </a:ext>
              </a:extLst>
            </xdr:cNvPr>
            <xdr:cNvGraphicFramePr/>
          </xdr:nvGraphicFramePr>
          <xdr:xfrm>
            <a:off x="0" y="0"/>
            <a:ext cx="0" cy="0"/>
          </xdr:xfrm>
          <a:graphic>
            <a:graphicData uri="http://schemas.microsoft.com/office/drawing/2010/slicer">
              <sle:slicer xmlns:sle="http://schemas.microsoft.com/office/drawing/2010/slicer" name="Línea"/>
            </a:graphicData>
          </a:graphic>
        </xdr:graphicFrame>
      </mc:Choice>
      <mc:Fallback xmlns="">
        <xdr:sp macro="" textlink="">
          <xdr:nvSpPr>
            <xdr:cNvPr id="0" name=""/>
            <xdr:cNvSpPr>
              <a:spLocks noTextEdit="1"/>
            </xdr:cNvSpPr>
          </xdr:nvSpPr>
          <xdr:spPr>
            <a:xfrm>
              <a:off x="5334001" y="535780"/>
              <a:ext cx="1464468" cy="2631282"/>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5</xdr:col>
      <xdr:colOff>71435</xdr:colOff>
      <xdr:row>0</xdr:row>
      <xdr:rowOff>47626</xdr:rowOff>
    </xdr:from>
    <xdr:to>
      <xdr:col>16</xdr:col>
      <xdr:colOff>904874</xdr:colOff>
      <xdr:row>10</xdr:row>
      <xdr:rowOff>1</xdr:rowOff>
    </xdr:to>
    <mc:AlternateContent xmlns:mc="http://schemas.openxmlformats.org/markup-compatibility/2006" xmlns:a14="http://schemas.microsoft.com/office/drawing/2010/main">
      <mc:Choice Requires="a14">
        <xdr:graphicFrame macro="">
          <xdr:nvGraphicFramePr>
            <xdr:cNvPr id="5" name="Servicio">
              <a:extLst>
                <a:ext uri="{FF2B5EF4-FFF2-40B4-BE49-F238E27FC236}">
                  <a16:creationId xmlns:a16="http://schemas.microsoft.com/office/drawing/2014/main" id="{C1C9B17E-FB6F-41F5-8911-48BB039622F7}"/>
                </a:ext>
              </a:extLst>
            </xdr:cNvPr>
            <xdr:cNvGraphicFramePr/>
          </xdr:nvGraphicFramePr>
          <xdr:xfrm>
            <a:off x="0" y="0"/>
            <a:ext cx="0" cy="0"/>
          </xdr:xfrm>
          <a:graphic>
            <a:graphicData uri="http://schemas.microsoft.com/office/drawing/2010/slicer">
              <sle:slicer xmlns:sle="http://schemas.microsoft.com/office/drawing/2010/slicer" name="Servicio"/>
            </a:graphicData>
          </a:graphic>
        </xdr:graphicFrame>
      </mc:Choice>
      <mc:Fallback xmlns="">
        <xdr:sp macro="" textlink="">
          <xdr:nvSpPr>
            <xdr:cNvPr id="0" name=""/>
            <xdr:cNvSpPr>
              <a:spLocks noTextEdit="1"/>
            </xdr:cNvSpPr>
          </xdr:nvSpPr>
          <xdr:spPr>
            <a:xfrm>
              <a:off x="6857998" y="47626"/>
              <a:ext cx="11049001" cy="2428875"/>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5</xdr:col>
      <xdr:colOff>95250</xdr:colOff>
      <xdr:row>10</xdr:row>
      <xdr:rowOff>38101</xdr:rowOff>
    </xdr:from>
    <xdr:to>
      <xdr:col>7</xdr:col>
      <xdr:colOff>178593</xdr:colOff>
      <xdr:row>13</xdr:row>
      <xdr:rowOff>261937</xdr:rowOff>
    </xdr:to>
    <mc:AlternateContent xmlns:mc="http://schemas.openxmlformats.org/markup-compatibility/2006" xmlns:a14="http://schemas.microsoft.com/office/drawing/2010/main">
      <mc:Choice Requires="a14">
        <xdr:graphicFrame macro="">
          <xdr:nvGraphicFramePr>
            <xdr:cNvPr id="6" name="Tipo de Tracción">
              <a:extLst>
                <a:ext uri="{FF2B5EF4-FFF2-40B4-BE49-F238E27FC236}">
                  <a16:creationId xmlns:a16="http://schemas.microsoft.com/office/drawing/2014/main" id="{533DB498-B5ED-4E03-A7B0-A3E800090BC9}"/>
                </a:ext>
              </a:extLst>
            </xdr:cNvPr>
            <xdr:cNvGraphicFramePr/>
          </xdr:nvGraphicFramePr>
          <xdr:xfrm>
            <a:off x="0" y="0"/>
            <a:ext cx="0" cy="0"/>
          </xdr:xfrm>
          <a:graphic>
            <a:graphicData uri="http://schemas.microsoft.com/office/drawing/2010/slicer">
              <sle:slicer xmlns:sle="http://schemas.microsoft.com/office/drawing/2010/slicer" name="Tipo de Tracción"/>
            </a:graphicData>
          </a:graphic>
        </xdr:graphicFrame>
      </mc:Choice>
      <mc:Fallback xmlns="">
        <xdr:sp macro="" textlink="">
          <xdr:nvSpPr>
            <xdr:cNvPr id="0" name=""/>
            <xdr:cNvSpPr>
              <a:spLocks noTextEdit="1"/>
            </xdr:cNvSpPr>
          </xdr:nvSpPr>
          <xdr:spPr>
            <a:xfrm>
              <a:off x="6881813" y="2514601"/>
              <a:ext cx="1940718" cy="723899"/>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SGCM/RLPH/ESTADISTICAS/PASAJEROS%20METROPOLITANOS/ESTADISTICAS%20METRO%20AMBA/Infraestructura%20&amp;%20Material%20Rodan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20unidad/SGCM/RLPH/ESTADISTICAS/PASAJEROS%20METROPOLITANOS/ESTADISTICAS%20METRO%20AMBA/Pax%20Metropolitan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20unidad/SGCM/RLPH/ESTADISTICAS/PASAJEROS%20METROPOLITANOS/ESTADISTICAS%20METRO%20AMBA/Cumplimiento%20de%20Program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D"/>
      <sheetName val="DATOS RED"/>
      <sheetName val="CUADRO Mit"/>
      <sheetName val="CUADRO Sar"/>
      <sheetName val="CUADRO Urq"/>
      <sheetName val="CUADRO Roc"/>
      <sheetName val="CUADRO SMar"/>
      <sheetName val="CUADRO BNor"/>
      <sheetName val="CUADRO BSur"/>
      <sheetName val="CUADRO TDC"/>
      <sheetName val="DATOS Mit"/>
      <sheetName val="ESTACIONES Mit"/>
      <sheetName val="DATOS Sar"/>
      <sheetName val="ESTACIONES Sar"/>
      <sheetName val="DATOS Urq"/>
      <sheetName val="ESTACIONES Urq"/>
      <sheetName val="DATOS Roc"/>
      <sheetName val="ESTACIONES Roc"/>
      <sheetName val="DATOS SMar"/>
      <sheetName val="ESTACIONES SMar"/>
      <sheetName val="DATOS BNor"/>
      <sheetName val="ESTACIONES BNor"/>
      <sheetName val="DATOS BSur"/>
      <sheetName val="ESTACIONES BSur"/>
      <sheetName val="DATOS TDC"/>
      <sheetName val="ESTACIONES TDC"/>
    </sheetNames>
    <sheetDataSet>
      <sheetData sheetId="0"/>
      <sheetData sheetId="1">
        <row r="1">
          <cell r="S1" t="str">
            <v>Total Estaciones</v>
          </cell>
          <cell r="AC1" t="str">
            <v>Total Pasos Vehiculares</v>
          </cell>
          <cell r="AG1" t="str">
            <v>Total Pasos Peatonales</v>
          </cell>
          <cell r="AO1" t="str">
            <v>Total Locomotoras</v>
          </cell>
          <cell r="AS1" t="str">
            <v>Total Coches Eléctricos</v>
          </cell>
          <cell r="AW1" t="str">
            <v>Total coches Motores</v>
          </cell>
          <cell r="BC1" t="str">
            <v>Total Coches Remolcados</v>
          </cell>
        </row>
        <row r="2">
          <cell r="S2">
            <v>260</v>
          </cell>
          <cell r="AC2">
            <v>902</v>
          </cell>
          <cell r="AG2">
            <v>532</v>
          </cell>
          <cell r="AO2">
            <v>148</v>
          </cell>
          <cell r="AS2">
            <v>958</v>
          </cell>
          <cell r="AW2">
            <v>16</v>
          </cell>
          <cell r="BC2">
            <v>757</v>
          </cell>
        </row>
        <row r="3">
          <cell r="S3">
            <v>260</v>
          </cell>
          <cell r="AC3">
            <v>902</v>
          </cell>
          <cell r="AG3">
            <v>532</v>
          </cell>
          <cell r="AO3">
            <v>148</v>
          </cell>
          <cell r="AS3">
            <v>958</v>
          </cell>
          <cell r="AW3">
            <v>16</v>
          </cell>
          <cell r="BC3">
            <v>757</v>
          </cell>
        </row>
        <row r="4">
          <cell r="S4">
            <v>260</v>
          </cell>
          <cell r="AC4">
            <v>902</v>
          </cell>
          <cell r="AG4">
            <v>532</v>
          </cell>
          <cell r="AO4">
            <v>148</v>
          </cell>
          <cell r="AS4">
            <v>958</v>
          </cell>
          <cell r="AW4">
            <v>16</v>
          </cell>
          <cell r="BC4">
            <v>757</v>
          </cell>
        </row>
        <row r="5">
          <cell r="S5">
            <v>260</v>
          </cell>
          <cell r="AC5">
            <v>902</v>
          </cell>
          <cell r="AG5">
            <v>532</v>
          </cell>
          <cell r="AO5">
            <v>148</v>
          </cell>
          <cell r="AS5">
            <v>958</v>
          </cell>
          <cell r="AW5">
            <v>16</v>
          </cell>
          <cell r="BC5">
            <v>757</v>
          </cell>
        </row>
        <row r="6">
          <cell r="S6">
            <v>260</v>
          </cell>
          <cell r="AC6">
            <v>902</v>
          </cell>
          <cell r="AG6">
            <v>532</v>
          </cell>
          <cell r="AO6">
            <v>148</v>
          </cell>
          <cell r="AS6">
            <v>958</v>
          </cell>
          <cell r="AW6">
            <v>16</v>
          </cell>
          <cell r="BC6">
            <v>757</v>
          </cell>
        </row>
        <row r="7">
          <cell r="S7">
            <v>260</v>
          </cell>
          <cell r="AC7">
            <v>902</v>
          </cell>
          <cell r="AG7">
            <v>532</v>
          </cell>
          <cell r="AO7">
            <v>148</v>
          </cell>
          <cell r="AS7">
            <v>958</v>
          </cell>
          <cell r="AW7">
            <v>16</v>
          </cell>
          <cell r="BC7">
            <v>757</v>
          </cell>
        </row>
        <row r="8">
          <cell r="S8">
            <v>260</v>
          </cell>
          <cell r="AC8">
            <v>902</v>
          </cell>
          <cell r="AG8">
            <v>532</v>
          </cell>
          <cell r="AO8">
            <v>148</v>
          </cell>
          <cell r="AS8">
            <v>958</v>
          </cell>
          <cell r="AW8">
            <v>16</v>
          </cell>
          <cell r="BC8">
            <v>757</v>
          </cell>
        </row>
        <row r="9">
          <cell r="S9">
            <v>260</v>
          </cell>
          <cell r="AC9">
            <v>902</v>
          </cell>
          <cell r="AG9">
            <v>532</v>
          </cell>
          <cell r="AO9">
            <v>148</v>
          </cell>
          <cell r="AS9">
            <v>958</v>
          </cell>
          <cell r="AW9">
            <v>16</v>
          </cell>
          <cell r="BC9">
            <v>757</v>
          </cell>
        </row>
        <row r="10">
          <cell r="S10">
            <v>260</v>
          </cell>
          <cell r="AC10">
            <v>902</v>
          </cell>
          <cell r="AG10">
            <v>532</v>
          </cell>
          <cell r="AO10">
            <v>148</v>
          </cell>
          <cell r="AS10">
            <v>958</v>
          </cell>
          <cell r="AW10">
            <v>16</v>
          </cell>
          <cell r="BC10">
            <v>757</v>
          </cell>
        </row>
        <row r="11">
          <cell r="S11">
            <v>260</v>
          </cell>
          <cell r="AC11">
            <v>902</v>
          </cell>
          <cell r="AG11">
            <v>532</v>
          </cell>
          <cell r="AO11">
            <v>148</v>
          </cell>
          <cell r="AS11">
            <v>958</v>
          </cell>
          <cell r="AW11">
            <v>16</v>
          </cell>
          <cell r="BC11">
            <v>757</v>
          </cell>
        </row>
        <row r="12">
          <cell r="S12">
            <v>260</v>
          </cell>
          <cell r="AC12">
            <v>902</v>
          </cell>
          <cell r="AG12">
            <v>532</v>
          </cell>
          <cell r="AO12">
            <v>148</v>
          </cell>
          <cell r="AS12">
            <v>958</v>
          </cell>
          <cell r="AW12">
            <v>16</v>
          </cell>
          <cell r="BC12">
            <v>757</v>
          </cell>
        </row>
        <row r="13">
          <cell r="S13">
            <v>260</v>
          </cell>
          <cell r="AC13">
            <v>902</v>
          </cell>
          <cell r="AG13">
            <v>532</v>
          </cell>
          <cell r="AO13">
            <v>148</v>
          </cell>
          <cell r="AS13">
            <v>958</v>
          </cell>
          <cell r="AW13">
            <v>16</v>
          </cell>
          <cell r="BC13">
            <v>757</v>
          </cell>
        </row>
        <row r="14">
          <cell r="S14">
            <v>260</v>
          </cell>
          <cell r="AC14">
            <v>902</v>
          </cell>
          <cell r="AG14">
            <v>532</v>
          </cell>
          <cell r="AO14">
            <v>148</v>
          </cell>
          <cell r="AS14">
            <v>958</v>
          </cell>
          <cell r="AW14">
            <v>16</v>
          </cell>
          <cell r="BC14">
            <v>757</v>
          </cell>
        </row>
        <row r="15">
          <cell r="S15">
            <v>260</v>
          </cell>
          <cell r="AC15">
            <v>902</v>
          </cell>
          <cell r="AG15">
            <v>532</v>
          </cell>
          <cell r="AO15">
            <v>148</v>
          </cell>
          <cell r="AS15">
            <v>958</v>
          </cell>
          <cell r="AW15">
            <v>16</v>
          </cell>
          <cell r="BC15">
            <v>757</v>
          </cell>
        </row>
        <row r="16">
          <cell r="S16">
            <v>260</v>
          </cell>
          <cell r="AC16">
            <v>902</v>
          </cell>
          <cell r="AG16">
            <v>532</v>
          </cell>
          <cell r="AO16">
            <v>148</v>
          </cell>
          <cell r="AS16">
            <v>958</v>
          </cell>
          <cell r="AW16">
            <v>16</v>
          </cell>
          <cell r="BC16">
            <v>757</v>
          </cell>
        </row>
        <row r="17">
          <cell r="S17">
            <v>260</v>
          </cell>
          <cell r="AC17">
            <v>902</v>
          </cell>
          <cell r="AG17">
            <v>532</v>
          </cell>
          <cell r="AO17">
            <v>148</v>
          </cell>
          <cell r="AS17">
            <v>958</v>
          </cell>
          <cell r="AW17">
            <v>16</v>
          </cell>
          <cell r="BC17">
            <v>757</v>
          </cell>
        </row>
        <row r="18">
          <cell r="S18">
            <v>260</v>
          </cell>
          <cell r="AC18">
            <v>902</v>
          </cell>
          <cell r="AG18">
            <v>532</v>
          </cell>
          <cell r="AO18">
            <v>148</v>
          </cell>
          <cell r="AS18">
            <v>958</v>
          </cell>
          <cell r="AW18">
            <v>16</v>
          </cell>
          <cell r="BC18">
            <v>757</v>
          </cell>
        </row>
        <row r="19">
          <cell r="S19">
            <v>260</v>
          </cell>
          <cell r="AC19">
            <v>902</v>
          </cell>
          <cell r="AG19">
            <v>532</v>
          </cell>
          <cell r="AO19">
            <v>148</v>
          </cell>
          <cell r="AS19">
            <v>958</v>
          </cell>
          <cell r="AW19">
            <v>16</v>
          </cell>
          <cell r="BC19">
            <v>757</v>
          </cell>
        </row>
        <row r="20">
          <cell r="S20">
            <v>260</v>
          </cell>
          <cell r="AC20">
            <v>902</v>
          </cell>
          <cell r="AG20">
            <v>532</v>
          </cell>
          <cell r="AO20">
            <v>148</v>
          </cell>
          <cell r="AS20">
            <v>958</v>
          </cell>
          <cell r="AW20">
            <v>16</v>
          </cell>
          <cell r="BC20">
            <v>757</v>
          </cell>
        </row>
        <row r="21">
          <cell r="S21">
            <v>260</v>
          </cell>
          <cell r="AC21">
            <v>902</v>
          </cell>
          <cell r="AG21">
            <v>532</v>
          </cell>
          <cell r="AO21">
            <v>148</v>
          </cell>
          <cell r="AS21">
            <v>958</v>
          </cell>
          <cell r="AW21">
            <v>16</v>
          </cell>
          <cell r="BC21">
            <v>757</v>
          </cell>
        </row>
        <row r="22">
          <cell r="S22">
            <v>260</v>
          </cell>
          <cell r="AC22">
            <v>902</v>
          </cell>
          <cell r="AG22">
            <v>532</v>
          </cell>
          <cell r="AO22">
            <v>148</v>
          </cell>
          <cell r="AS22">
            <v>958</v>
          </cell>
          <cell r="AW22">
            <v>16</v>
          </cell>
          <cell r="BC22">
            <v>757</v>
          </cell>
        </row>
        <row r="23">
          <cell r="S23">
            <v>260</v>
          </cell>
          <cell r="AC23">
            <v>902</v>
          </cell>
          <cell r="AG23">
            <v>532</v>
          </cell>
          <cell r="AO23">
            <v>148</v>
          </cell>
          <cell r="AS23">
            <v>958</v>
          </cell>
          <cell r="AW23">
            <v>16</v>
          </cell>
          <cell r="BC23">
            <v>757</v>
          </cell>
        </row>
        <row r="24">
          <cell r="S24">
            <v>260</v>
          </cell>
          <cell r="AC24">
            <v>902</v>
          </cell>
          <cell r="AG24">
            <v>532</v>
          </cell>
          <cell r="AO24">
            <v>148</v>
          </cell>
          <cell r="AS24">
            <v>958</v>
          </cell>
          <cell r="AW24">
            <v>16</v>
          </cell>
          <cell r="BC24">
            <v>757</v>
          </cell>
        </row>
        <row r="25">
          <cell r="S25">
            <v>260</v>
          </cell>
          <cell r="AC25">
            <v>902</v>
          </cell>
          <cell r="AG25">
            <v>532</v>
          </cell>
          <cell r="AO25">
            <v>148</v>
          </cell>
          <cell r="AS25">
            <v>958</v>
          </cell>
          <cell r="AW25">
            <v>16</v>
          </cell>
          <cell r="BC25">
            <v>757</v>
          </cell>
        </row>
        <row r="26">
          <cell r="S26">
            <v>260</v>
          </cell>
          <cell r="AC26">
            <v>902</v>
          </cell>
          <cell r="AG26">
            <v>537</v>
          </cell>
          <cell r="AO26">
            <v>148</v>
          </cell>
          <cell r="AS26">
            <v>958</v>
          </cell>
          <cell r="AW26">
            <v>16</v>
          </cell>
          <cell r="BC26">
            <v>757</v>
          </cell>
        </row>
        <row r="27">
          <cell r="S27">
            <v>260</v>
          </cell>
          <cell r="AC27">
            <v>902</v>
          </cell>
          <cell r="AG27">
            <v>537</v>
          </cell>
          <cell r="AO27">
            <v>148</v>
          </cell>
          <cell r="AS27">
            <v>958</v>
          </cell>
          <cell r="AW27">
            <v>16</v>
          </cell>
          <cell r="BC27">
            <v>757</v>
          </cell>
        </row>
        <row r="28">
          <cell r="S28">
            <v>260</v>
          </cell>
          <cell r="AC28">
            <v>902</v>
          </cell>
          <cell r="AG28">
            <v>537</v>
          </cell>
          <cell r="AO28">
            <v>148</v>
          </cell>
          <cell r="AS28">
            <v>958</v>
          </cell>
          <cell r="AW28">
            <v>16</v>
          </cell>
          <cell r="BC28">
            <v>757</v>
          </cell>
        </row>
        <row r="29">
          <cell r="S29">
            <v>271</v>
          </cell>
          <cell r="AC29">
            <v>946</v>
          </cell>
          <cell r="AG29">
            <v>562</v>
          </cell>
          <cell r="AO29">
            <v>148</v>
          </cell>
          <cell r="AS29">
            <v>976</v>
          </cell>
          <cell r="AW29">
            <v>16</v>
          </cell>
          <cell r="BC29">
            <v>757</v>
          </cell>
        </row>
        <row r="30">
          <cell r="S30">
            <v>271</v>
          </cell>
          <cell r="AC30">
            <v>946</v>
          </cell>
          <cell r="AG30">
            <v>562</v>
          </cell>
          <cell r="AO30">
            <v>148</v>
          </cell>
          <cell r="AS30">
            <v>976</v>
          </cell>
          <cell r="AW30">
            <v>16</v>
          </cell>
          <cell r="BC30">
            <v>757</v>
          </cell>
        </row>
        <row r="31">
          <cell r="S31">
            <v>271</v>
          </cell>
          <cell r="AC31">
            <v>946</v>
          </cell>
          <cell r="AG31">
            <v>562</v>
          </cell>
          <cell r="AO31">
            <v>148</v>
          </cell>
          <cell r="AS31">
            <v>976</v>
          </cell>
          <cell r="AW31">
            <v>16</v>
          </cell>
          <cell r="BC31">
            <v>757</v>
          </cell>
        </row>
        <row r="32">
          <cell r="S32">
            <v>271</v>
          </cell>
          <cell r="AC32">
            <v>946</v>
          </cell>
          <cell r="AG32">
            <v>562</v>
          </cell>
          <cell r="AO32">
            <v>148</v>
          </cell>
          <cell r="AS32">
            <v>976</v>
          </cell>
          <cell r="AW32">
            <v>16</v>
          </cell>
          <cell r="BC32">
            <v>757</v>
          </cell>
        </row>
        <row r="33">
          <cell r="S33">
            <v>271</v>
          </cell>
          <cell r="AC33">
            <v>946</v>
          </cell>
          <cell r="AG33">
            <v>562</v>
          </cell>
          <cell r="AO33">
            <v>148</v>
          </cell>
          <cell r="AS33">
            <v>976</v>
          </cell>
          <cell r="AW33">
            <v>16</v>
          </cell>
          <cell r="BC33">
            <v>757</v>
          </cell>
        </row>
        <row r="34">
          <cell r="S34">
            <v>271</v>
          </cell>
          <cell r="AC34">
            <v>946</v>
          </cell>
          <cell r="AG34">
            <v>562</v>
          </cell>
          <cell r="AO34">
            <v>148</v>
          </cell>
          <cell r="AS34">
            <v>976</v>
          </cell>
          <cell r="AW34">
            <v>16</v>
          </cell>
          <cell r="BC34">
            <v>757</v>
          </cell>
        </row>
        <row r="35">
          <cell r="S35">
            <v>271</v>
          </cell>
          <cell r="AC35">
            <v>946</v>
          </cell>
          <cell r="AG35">
            <v>562</v>
          </cell>
          <cell r="AO35">
            <v>148</v>
          </cell>
          <cell r="AS35">
            <v>976</v>
          </cell>
          <cell r="AW35">
            <v>16</v>
          </cell>
          <cell r="BC35">
            <v>757</v>
          </cell>
        </row>
        <row r="36">
          <cell r="S36">
            <v>271</v>
          </cell>
          <cell r="AC36">
            <v>946</v>
          </cell>
          <cell r="AG36">
            <v>562</v>
          </cell>
          <cell r="AO36">
            <v>148</v>
          </cell>
          <cell r="AS36">
            <v>976</v>
          </cell>
          <cell r="AW36">
            <v>16</v>
          </cell>
          <cell r="BC36">
            <v>757</v>
          </cell>
        </row>
        <row r="37">
          <cell r="S37">
            <v>271</v>
          </cell>
          <cell r="AC37">
            <v>946</v>
          </cell>
          <cell r="AG37">
            <v>562</v>
          </cell>
          <cell r="AO37">
            <v>148</v>
          </cell>
          <cell r="AS37">
            <v>976</v>
          </cell>
          <cell r="AW37">
            <v>16</v>
          </cell>
          <cell r="BC37">
            <v>757</v>
          </cell>
        </row>
        <row r="38">
          <cell r="S38">
            <v>271</v>
          </cell>
          <cell r="AC38">
            <v>948</v>
          </cell>
          <cell r="AG38">
            <v>564</v>
          </cell>
          <cell r="AO38">
            <v>148</v>
          </cell>
          <cell r="AS38">
            <v>976</v>
          </cell>
          <cell r="AW38">
            <v>16</v>
          </cell>
          <cell r="BC38">
            <v>757</v>
          </cell>
        </row>
        <row r="39">
          <cell r="S39">
            <v>271</v>
          </cell>
          <cell r="AC39">
            <v>948</v>
          </cell>
          <cell r="AG39">
            <v>564</v>
          </cell>
          <cell r="AO39">
            <v>148</v>
          </cell>
          <cell r="AS39">
            <v>976</v>
          </cell>
          <cell r="AW39">
            <v>16</v>
          </cell>
          <cell r="BC39">
            <v>757</v>
          </cell>
        </row>
        <row r="40">
          <cell r="S40">
            <v>271</v>
          </cell>
          <cell r="AC40">
            <v>948</v>
          </cell>
          <cell r="AG40">
            <v>564</v>
          </cell>
          <cell r="AO40">
            <v>148</v>
          </cell>
          <cell r="AS40">
            <v>976</v>
          </cell>
          <cell r="AW40">
            <v>16</v>
          </cell>
          <cell r="BC40">
            <v>757</v>
          </cell>
        </row>
        <row r="41">
          <cell r="S41">
            <v>271</v>
          </cell>
          <cell r="AC41">
            <v>948</v>
          </cell>
          <cell r="AG41">
            <v>564</v>
          </cell>
          <cell r="AO41">
            <v>148</v>
          </cell>
          <cell r="AS41">
            <v>976</v>
          </cell>
          <cell r="AW41">
            <v>16</v>
          </cell>
          <cell r="BC41">
            <v>757</v>
          </cell>
        </row>
        <row r="42">
          <cell r="S42">
            <v>271</v>
          </cell>
          <cell r="AC42">
            <v>948</v>
          </cell>
          <cell r="AG42">
            <v>564</v>
          </cell>
          <cell r="AO42">
            <v>148</v>
          </cell>
          <cell r="AS42">
            <v>976</v>
          </cell>
          <cell r="AW42">
            <v>16</v>
          </cell>
          <cell r="BC42">
            <v>757</v>
          </cell>
        </row>
        <row r="43">
          <cell r="S43">
            <v>271</v>
          </cell>
          <cell r="AC43">
            <v>948</v>
          </cell>
          <cell r="AG43">
            <v>564</v>
          </cell>
          <cell r="AO43">
            <v>148</v>
          </cell>
          <cell r="AS43">
            <v>976</v>
          </cell>
          <cell r="AW43">
            <v>16</v>
          </cell>
          <cell r="BC43">
            <v>757</v>
          </cell>
        </row>
        <row r="44">
          <cell r="S44">
            <v>271</v>
          </cell>
          <cell r="AC44">
            <v>948</v>
          </cell>
          <cell r="AG44">
            <v>564</v>
          </cell>
          <cell r="AO44">
            <v>148</v>
          </cell>
          <cell r="AS44">
            <v>976</v>
          </cell>
          <cell r="AW44">
            <v>16</v>
          </cell>
          <cell r="BC44">
            <v>757</v>
          </cell>
        </row>
        <row r="45">
          <cell r="S45">
            <v>271</v>
          </cell>
          <cell r="AC45">
            <v>948</v>
          </cell>
          <cell r="AG45">
            <v>564</v>
          </cell>
          <cell r="AO45">
            <v>148</v>
          </cell>
          <cell r="AS45">
            <v>976</v>
          </cell>
          <cell r="AW45">
            <v>16</v>
          </cell>
          <cell r="BC45">
            <v>757</v>
          </cell>
        </row>
        <row r="46">
          <cell r="S46">
            <v>271</v>
          </cell>
          <cell r="AC46">
            <v>948</v>
          </cell>
          <cell r="AG46">
            <v>564</v>
          </cell>
          <cell r="AO46">
            <v>148</v>
          </cell>
          <cell r="AS46">
            <v>976</v>
          </cell>
          <cell r="AW46">
            <v>16</v>
          </cell>
          <cell r="BC46">
            <v>757</v>
          </cell>
        </row>
        <row r="47">
          <cell r="S47">
            <v>271</v>
          </cell>
          <cell r="AC47">
            <v>948</v>
          </cell>
          <cell r="AG47">
            <v>564</v>
          </cell>
          <cell r="AO47">
            <v>148</v>
          </cell>
          <cell r="AS47">
            <v>976</v>
          </cell>
          <cell r="AW47">
            <v>16</v>
          </cell>
          <cell r="BC47">
            <v>757</v>
          </cell>
        </row>
        <row r="48">
          <cell r="S48">
            <v>271</v>
          </cell>
          <cell r="AC48">
            <v>948</v>
          </cell>
          <cell r="AG48">
            <v>564</v>
          </cell>
          <cell r="AO48">
            <v>148</v>
          </cell>
          <cell r="AS48">
            <v>976</v>
          </cell>
          <cell r="AW48">
            <v>16</v>
          </cell>
          <cell r="BC48">
            <v>757</v>
          </cell>
        </row>
        <row r="49">
          <cell r="S49">
            <v>271</v>
          </cell>
          <cell r="AC49">
            <v>948</v>
          </cell>
          <cell r="AG49">
            <v>564</v>
          </cell>
          <cell r="AO49">
            <v>148</v>
          </cell>
          <cell r="AS49">
            <v>976</v>
          </cell>
          <cell r="AW49">
            <v>16</v>
          </cell>
          <cell r="BC49">
            <v>757</v>
          </cell>
        </row>
        <row r="50">
          <cell r="S50">
            <v>271</v>
          </cell>
          <cell r="AC50">
            <v>948</v>
          </cell>
          <cell r="AG50">
            <v>564</v>
          </cell>
          <cell r="AO50">
            <v>148</v>
          </cell>
          <cell r="AS50">
            <v>976</v>
          </cell>
          <cell r="AW50">
            <v>16</v>
          </cell>
          <cell r="BC50">
            <v>757</v>
          </cell>
        </row>
        <row r="51">
          <cell r="S51">
            <v>271</v>
          </cell>
          <cell r="AC51">
            <v>948</v>
          </cell>
          <cell r="AG51">
            <v>564</v>
          </cell>
          <cell r="AO51">
            <v>148</v>
          </cell>
          <cell r="AS51">
            <v>976</v>
          </cell>
          <cell r="AW51">
            <v>16</v>
          </cell>
          <cell r="BC51">
            <v>757</v>
          </cell>
        </row>
        <row r="52">
          <cell r="S52">
            <v>271</v>
          </cell>
          <cell r="AC52">
            <v>948</v>
          </cell>
          <cell r="AG52">
            <v>564</v>
          </cell>
          <cell r="AO52">
            <v>148</v>
          </cell>
          <cell r="AS52">
            <v>976</v>
          </cell>
          <cell r="AW52">
            <v>16</v>
          </cell>
          <cell r="BC52">
            <v>757</v>
          </cell>
        </row>
        <row r="53">
          <cell r="S53">
            <v>271</v>
          </cell>
          <cell r="AC53">
            <v>948</v>
          </cell>
          <cell r="AG53">
            <v>564</v>
          </cell>
          <cell r="AO53">
            <v>148</v>
          </cell>
          <cell r="AS53">
            <v>976</v>
          </cell>
          <cell r="AW53">
            <v>16</v>
          </cell>
          <cell r="BC53">
            <v>757</v>
          </cell>
        </row>
        <row r="54">
          <cell r="S54">
            <v>271</v>
          </cell>
          <cell r="AC54">
            <v>948</v>
          </cell>
          <cell r="AG54">
            <v>564</v>
          </cell>
          <cell r="AO54">
            <v>148</v>
          </cell>
          <cell r="AS54">
            <v>976</v>
          </cell>
          <cell r="AW54">
            <v>16</v>
          </cell>
          <cell r="BC54">
            <v>757</v>
          </cell>
        </row>
        <row r="55">
          <cell r="S55">
            <v>271</v>
          </cell>
          <cell r="AC55">
            <v>948</v>
          </cell>
          <cell r="AG55">
            <v>564</v>
          </cell>
          <cell r="AO55">
            <v>148</v>
          </cell>
          <cell r="AS55">
            <v>976</v>
          </cell>
          <cell r="AW55">
            <v>16</v>
          </cell>
          <cell r="BC55">
            <v>757</v>
          </cell>
        </row>
        <row r="56">
          <cell r="S56">
            <v>271</v>
          </cell>
          <cell r="AC56">
            <v>948</v>
          </cell>
          <cell r="AG56">
            <v>564</v>
          </cell>
          <cell r="AO56">
            <v>148</v>
          </cell>
          <cell r="AS56">
            <v>976</v>
          </cell>
          <cell r="AW56">
            <v>16</v>
          </cell>
          <cell r="BC56">
            <v>757</v>
          </cell>
        </row>
        <row r="57">
          <cell r="S57">
            <v>271</v>
          </cell>
          <cell r="AC57">
            <v>948</v>
          </cell>
          <cell r="AG57">
            <v>564</v>
          </cell>
          <cell r="AO57">
            <v>148</v>
          </cell>
          <cell r="AS57">
            <v>976</v>
          </cell>
          <cell r="AW57">
            <v>16</v>
          </cell>
          <cell r="BC57">
            <v>757</v>
          </cell>
        </row>
        <row r="58">
          <cell r="S58">
            <v>271</v>
          </cell>
          <cell r="AC58">
            <v>948</v>
          </cell>
          <cell r="AG58">
            <v>564</v>
          </cell>
          <cell r="AO58">
            <v>148</v>
          </cell>
          <cell r="AS58">
            <v>976</v>
          </cell>
          <cell r="AW58">
            <v>16</v>
          </cell>
          <cell r="BC58">
            <v>757</v>
          </cell>
        </row>
        <row r="59">
          <cell r="S59">
            <v>271</v>
          </cell>
          <cell r="AC59">
            <v>948</v>
          </cell>
          <cell r="AG59">
            <v>564</v>
          </cell>
          <cell r="AO59">
            <v>148</v>
          </cell>
          <cell r="AS59">
            <v>976</v>
          </cell>
          <cell r="AW59">
            <v>16</v>
          </cell>
          <cell r="BC59">
            <v>757</v>
          </cell>
        </row>
        <row r="60">
          <cell r="S60">
            <v>271</v>
          </cell>
          <cell r="AC60">
            <v>948</v>
          </cell>
          <cell r="AG60">
            <v>564</v>
          </cell>
          <cell r="AO60">
            <v>148</v>
          </cell>
          <cell r="AS60">
            <v>976</v>
          </cell>
          <cell r="AW60">
            <v>16</v>
          </cell>
          <cell r="BC60">
            <v>757</v>
          </cell>
        </row>
        <row r="61">
          <cell r="S61">
            <v>271</v>
          </cell>
          <cell r="AC61">
            <v>948</v>
          </cell>
          <cell r="AG61">
            <v>564</v>
          </cell>
          <cell r="AO61">
            <v>148</v>
          </cell>
          <cell r="AS61">
            <v>976</v>
          </cell>
          <cell r="AW61">
            <v>16</v>
          </cell>
          <cell r="BC61">
            <v>757</v>
          </cell>
        </row>
        <row r="62">
          <cell r="S62">
            <v>271</v>
          </cell>
          <cell r="AC62">
            <v>950</v>
          </cell>
          <cell r="AG62">
            <v>567</v>
          </cell>
          <cell r="AO62">
            <v>148</v>
          </cell>
          <cell r="AS62">
            <v>976</v>
          </cell>
          <cell r="AW62">
            <v>16</v>
          </cell>
          <cell r="BC62">
            <v>758</v>
          </cell>
        </row>
        <row r="63">
          <cell r="S63">
            <v>271</v>
          </cell>
          <cell r="AC63">
            <v>950</v>
          </cell>
          <cell r="AG63">
            <v>567</v>
          </cell>
          <cell r="AO63">
            <v>148</v>
          </cell>
          <cell r="AS63">
            <v>976</v>
          </cell>
          <cell r="AW63">
            <v>16</v>
          </cell>
          <cell r="BC63">
            <v>758</v>
          </cell>
        </row>
        <row r="64">
          <cell r="S64">
            <v>271</v>
          </cell>
          <cell r="AC64">
            <v>950</v>
          </cell>
          <cell r="AG64">
            <v>567</v>
          </cell>
          <cell r="AO64">
            <v>148</v>
          </cell>
          <cell r="AS64">
            <v>976</v>
          </cell>
          <cell r="AW64">
            <v>16</v>
          </cell>
          <cell r="BC64">
            <v>758</v>
          </cell>
        </row>
        <row r="65">
          <cell r="S65">
            <v>271</v>
          </cell>
          <cell r="AC65">
            <v>950</v>
          </cell>
          <cell r="AG65">
            <v>567</v>
          </cell>
          <cell r="AO65">
            <v>148</v>
          </cell>
          <cell r="AS65">
            <v>976</v>
          </cell>
          <cell r="AW65">
            <v>16</v>
          </cell>
          <cell r="BC65">
            <v>758</v>
          </cell>
        </row>
        <row r="66">
          <cell r="S66">
            <v>271</v>
          </cell>
          <cell r="AC66">
            <v>950</v>
          </cell>
          <cell r="AG66">
            <v>567</v>
          </cell>
          <cell r="AO66">
            <v>148</v>
          </cell>
          <cell r="AS66">
            <v>976</v>
          </cell>
          <cell r="AW66">
            <v>16</v>
          </cell>
          <cell r="BC66">
            <v>758</v>
          </cell>
        </row>
        <row r="67">
          <cell r="S67">
            <v>271</v>
          </cell>
          <cell r="AC67">
            <v>950</v>
          </cell>
          <cell r="AG67">
            <v>567</v>
          </cell>
          <cell r="AO67">
            <v>148</v>
          </cell>
          <cell r="AS67">
            <v>976</v>
          </cell>
          <cell r="AW67">
            <v>16</v>
          </cell>
          <cell r="BC67">
            <v>758</v>
          </cell>
        </row>
        <row r="68">
          <cell r="S68">
            <v>271</v>
          </cell>
          <cell r="AC68">
            <v>950</v>
          </cell>
          <cell r="AG68">
            <v>567</v>
          </cell>
          <cell r="AO68">
            <v>148</v>
          </cell>
          <cell r="AS68">
            <v>976</v>
          </cell>
          <cell r="AW68">
            <v>16</v>
          </cell>
          <cell r="BC68">
            <v>758</v>
          </cell>
        </row>
        <row r="69">
          <cell r="S69">
            <v>271</v>
          </cell>
          <cell r="AC69">
            <v>950</v>
          </cell>
          <cell r="AG69">
            <v>567</v>
          </cell>
          <cell r="AO69">
            <v>148</v>
          </cell>
          <cell r="AS69">
            <v>976</v>
          </cell>
          <cell r="AW69">
            <v>16</v>
          </cell>
          <cell r="BC69">
            <v>758</v>
          </cell>
        </row>
        <row r="70">
          <cell r="S70">
            <v>271</v>
          </cell>
          <cell r="AC70">
            <v>950</v>
          </cell>
          <cell r="AG70">
            <v>567</v>
          </cell>
          <cell r="AO70">
            <v>148</v>
          </cell>
          <cell r="AS70">
            <v>976</v>
          </cell>
          <cell r="AW70">
            <v>16</v>
          </cell>
          <cell r="BC70">
            <v>758</v>
          </cell>
        </row>
        <row r="71">
          <cell r="S71">
            <v>271</v>
          </cell>
          <cell r="AC71">
            <v>950</v>
          </cell>
          <cell r="AG71">
            <v>567</v>
          </cell>
          <cell r="AO71">
            <v>148</v>
          </cell>
          <cell r="AS71">
            <v>976</v>
          </cell>
          <cell r="AW71">
            <v>16</v>
          </cell>
          <cell r="BC71">
            <v>758</v>
          </cell>
        </row>
        <row r="72">
          <cell r="S72">
            <v>271</v>
          </cell>
          <cell r="AC72">
            <v>950</v>
          </cell>
          <cell r="AG72">
            <v>567</v>
          </cell>
          <cell r="AO72">
            <v>148</v>
          </cell>
          <cell r="AS72">
            <v>976</v>
          </cell>
          <cell r="AW72">
            <v>16</v>
          </cell>
          <cell r="BC72">
            <v>758</v>
          </cell>
        </row>
        <row r="73">
          <cell r="S73">
            <v>271</v>
          </cell>
          <cell r="AC73">
            <v>950</v>
          </cell>
          <cell r="AG73">
            <v>567</v>
          </cell>
          <cell r="AO73">
            <v>148</v>
          </cell>
          <cell r="AS73">
            <v>976</v>
          </cell>
          <cell r="AW73">
            <v>16</v>
          </cell>
          <cell r="BC73">
            <v>758</v>
          </cell>
        </row>
        <row r="74">
          <cell r="S74">
            <v>271</v>
          </cell>
          <cell r="AC74">
            <v>952</v>
          </cell>
          <cell r="AG74">
            <v>567</v>
          </cell>
          <cell r="AO74">
            <v>148</v>
          </cell>
          <cell r="AS74">
            <v>976</v>
          </cell>
          <cell r="AW74">
            <v>16</v>
          </cell>
          <cell r="BC74">
            <v>768</v>
          </cell>
        </row>
        <row r="75">
          <cell r="S75">
            <v>271</v>
          </cell>
          <cell r="AC75">
            <v>952</v>
          </cell>
          <cell r="AG75">
            <v>567</v>
          </cell>
          <cell r="AO75">
            <v>148</v>
          </cell>
          <cell r="AS75">
            <v>976</v>
          </cell>
          <cell r="AW75">
            <v>16</v>
          </cell>
          <cell r="BC75">
            <v>768</v>
          </cell>
        </row>
        <row r="76">
          <cell r="S76">
            <v>271</v>
          </cell>
          <cell r="AC76">
            <v>952</v>
          </cell>
          <cell r="AG76">
            <v>567</v>
          </cell>
          <cell r="AO76">
            <v>148</v>
          </cell>
          <cell r="AS76">
            <v>976</v>
          </cell>
          <cell r="AW76">
            <v>16</v>
          </cell>
          <cell r="BC76">
            <v>768</v>
          </cell>
        </row>
        <row r="77">
          <cell r="S77">
            <v>271</v>
          </cell>
          <cell r="AC77">
            <v>952</v>
          </cell>
          <cell r="AG77">
            <v>567</v>
          </cell>
          <cell r="AO77">
            <v>148</v>
          </cell>
          <cell r="AS77">
            <v>976</v>
          </cell>
          <cell r="AW77">
            <v>16</v>
          </cell>
          <cell r="BC77">
            <v>768</v>
          </cell>
        </row>
        <row r="78">
          <cell r="S78">
            <v>271</v>
          </cell>
          <cell r="AC78">
            <v>952</v>
          </cell>
          <cell r="AG78">
            <v>567</v>
          </cell>
          <cell r="AO78">
            <v>148</v>
          </cell>
          <cell r="AS78">
            <v>976</v>
          </cell>
          <cell r="AW78">
            <v>16</v>
          </cell>
          <cell r="BC78">
            <v>768</v>
          </cell>
        </row>
        <row r="79">
          <cell r="S79">
            <v>271</v>
          </cell>
          <cell r="AC79">
            <v>952</v>
          </cell>
          <cell r="AG79">
            <v>567</v>
          </cell>
          <cell r="AO79">
            <v>148</v>
          </cell>
          <cell r="AS79">
            <v>976</v>
          </cell>
          <cell r="AW79">
            <v>16</v>
          </cell>
          <cell r="BC79">
            <v>768</v>
          </cell>
        </row>
        <row r="80">
          <cell r="S80">
            <v>271</v>
          </cell>
          <cell r="AC80">
            <v>952</v>
          </cell>
          <cell r="AG80">
            <v>567</v>
          </cell>
          <cell r="AO80">
            <v>148</v>
          </cell>
          <cell r="AS80">
            <v>976</v>
          </cell>
          <cell r="AW80">
            <v>16</v>
          </cell>
          <cell r="BC80">
            <v>768</v>
          </cell>
        </row>
        <row r="81">
          <cell r="S81">
            <v>271</v>
          </cell>
          <cell r="AC81">
            <v>952</v>
          </cell>
          <cell r="AG81">
            <v>567</v>
          </cell>
          <cell r="AO81">
            <v>148</v>
          </cell>
          <cell r="AS81">
            <v>976</v>
          </cell>
          <cell r="AW81">
            <v>16</v>
          </cell>
          <cell r="BC81">
            <v>768</v>
          </cell>
        </row>
        <row r="82">
          <cell r="S82">
            <v>271</v>
          </cell>
          <cell r="AC82">
            <v>952</v>
          </cell>
          <cell r="AG82">
            <v>567</v>
          </cell>
          <cell r="AO82">
            <v>148</v>
          </cell>
          <cell r="AS82">
            <v>976</v>
          </cell>
          <cell r="AW82">
            <v>16</v>
          </cell>
          <cell r="BC82">
            <v>768</v>
          </cell>
        </row>
        <row r="83">
          <cell r="S83">
            <v>271</v>
          </cell>
          <cell r="AC83">
            <v>952</v>
          </cell>
          <cell r="AG83">
            <v>567</v>
          </cell>
          <cell r="AO83">
            <v>148</v>
          </cell>
          <cell r="AS83">
            <v>976</v>
          </cell>
          <cell r="AW83">
            <v>16</v>
          </cell>
          <cell r="BC83">
            <v>768</v>
          </cell>
        </row>
        <row r="84">
          <cell r="S84">
            <v>271</v>
          </cell>
          <cell r="AC84">
            <v>952</v>
          </cell>
          <cell r="AG84">
            <v>567</v>
          </cell>
          <cell r="AO84">
            <v>148</v>
          </cell>
          <cell r="AS84">
            <v>976</v>
          </cell>
          <cell r="AW84">
            <v>16</v>
          </cell>
          <cell r="BC84">
            <v>768</v>
          </cell>
        </row>
        <row r="85">
          <cell r="S85">
            <v>271</v>
          </cell>
          <cell r="AC85">
            <v>952</v>
          </cell>
          <cell r="AG85">
            <v>567</v>
          </cell>
          <cell r="AO85">
            <v>148</v>
          </cell>
          <cell r="AS85">
            <v>976</v>
          </cell>
          <cell r="AW85">
            <v>16</v>
          </cell>
          <cell r="BC85">
            <v>768</v>
          </cell>
        </row>
        <row r="86">
          <cell r="S86">
            <v>271</v>
          </cell>
          <cell r="AC86">
            <v>957</v>
          </cell>
          <cell r="AG86">
            <v>593</v>
          </cell>
          <cell r="AO86">
            <v>148</v>
          </cell>
          <cell r="AS86">
            <v>976</v>
          </cell>
          <cell r="AW86">
            <v>16</v>
          </cell>
          <cell r="BC86">
            <v>768</v>
          </cell>
        </row>
        <row r="87">
          <cell r="S87">
            <v>271</v>
          </cell>
          <cell r="AC87">
            <v>957</v>
          </cell>
          <cell r="AG87">
            <v>593</v>
          </cell>
          <cell r="AO87">
            <v>148</v>
          </cell>
          <cell r="AS87">
            <v>976</v>
          </cell>
          <cell r="AW87">
            <v>16</v>
          </cell>
          <cell r="BC87">
            <v>768</v>
          </cell>
        </row>
        <row r="88">
          <cell r="S88">
            <v>271</v>
          </cell>
          <cell r="AC88">
            <v>957</v>
          </cell>
          <cell r="AG88">
            <v>593</v>
          </cell>
          <cell r="AO88">
            <v>148</v>
          </cell>
          <cell r="AS88">
            <v>976</v>
          </cell>
          <cell r="AW88">
            <v>16</v>
          </cell>
          <cell r="BC88">
            <v>768</v>
          </cell>
        </row>
        <row r="89">
          <cell r="S89">
            <v>271</v>
          </cell>
          <cell r="AC89">
            <v>957</v>
          </cell>
          <cell r="AG89">
            <v>593</v>
          </cell>
          <cell r="AO89">
            <v>148</v>
          </cell>
          <cell r="AS89">
            <v>976</v>
          </cell>
          <cell r="AW89">
            <v>16</v>
          </cell>
          <cell r="BC89">
            <v>768</v>
          </cell>
        </row>
        <row r="90">
          <cell r="S90">
            <v>271</v>
          </cell>
          <cell r="AC90">
            <v>957</v>
          </cell>
          <cell r="AG90">
            <v>593</v>
          </cell>
          <cell r="AO90">
            <v>148</v>
          </cell>
          <cell r="AS90">
            <v>976</v>
          </cell>
          <cell r="AW90">
            <v>16</v>
          </cell>
          <cell r="BC90">
            <v>768</v>
          </cell>
        </row>
        <row r="91">
          <cell r="S91">
            <v>271</v>
          </cell>
          <cell r="AC91">
            <v>957</v>
          </cell>
          <cell r="AG91">
            <v>593</v>
          </cell>
          <cell r="AO91">
            <v>148</v>
          </cell>
          <cell r="AS91">
            <v>976</v>
          </cell>
          <cell r="AW91">
            <v>16</v>
          </cell>
          <cell r="BC91">
            <v>768</v>
          </cell>
        </row>
        <row r="92">
          <cell r="S92">
            <v>271</v>
          </cell>
          <cell r="AC92">
            <v>957</v>
          </cell>
          <cell r="AG92">
            <v>593</v>
          </cell>
          <cell r="AO92">
            <v>148</v>
          </cell>
          <cell r="AS92">
            <v>976</v>
          </cell>
          <cell r="AW92">
            <v>16</v>
          </cell>
          <cell r="BC92">
            <v>768</v>
          </cell>
        </row>
        <row r="93">
          <cell r="S93">
            <v>271</v>
          </cell>
          <cell r="AC93">
            <v>957</v>
          </cell>
          <cell r="AG93">
            <v>593</v>
          </cell>
          <cell r="AO93">
            <v>148</v>
          </cell>
          <cell r="AS93">
            <v>976</v>
          </cell>
          <cell r="AW93">
            <v>16</v>
          </cell>
          <cell r="BC93">
            <v>768</v>
          </cell>
        </row>
        <row r="94">
          <cell r="S94">
            <v>271</v>
          </cell>
          <cell r="AC94">
            <v>957</v>
          </cell>
          <cell r="AG94">
            <v>593</v>
          </cell>
          <cell r="AO94">
            <v>148</v>
          </cell>
          <cell r="AS94">
            <v>976</v>
          </cell>
          <cell r="AW94">
            <v>16</v>
          </cell>
          <cell r="BC94">
            <v>768</v>
          </cell>
        </row>
        <row r="95">
          <cell r="S95">
            <v>271</v>
          </cell>
          <cell r="AC95">
            <v>957</v>
          </cell>
          <cell r="AG95">
            <v>593</v>
          </cell>
          <cell r="AO95">
            <v>148</v>
          </cell>
          <cell r="AS95">
            <v>976</v>
          </cell>
          <cell r="AW95">
            <v>16</v>
          </cell>
          <cell r="BC95">
            <v>768</v>
          </cell>
        </row>
        <row r="96">
          <cell r="S96">
            <v>271</v>
          </cell>
          <cell r="AC96">
            <v>957</v>
          </cell>
          <cell r="AG96">
            <v>593</v>
          </cell>
          <cell r="AO96">
            <v>148</v>
          </cell>
          <cell r="AS96">
            <v>976</v>
          </cell>
          <cell r="AW96">
            <v>16</v>
          </cell>
          <cell r="BC96">
            <v>768</v>
          </cell>
        </row>
        <row r="97">
          <cell r="S97">
            <v>271</v>
          </cell>
          <cell r="AC97">
            <v>957</v>
          </cell>
          <cell r="AG97">
            <v>593</v>
          </cell>
          <cell r="AO97">
            <v>148</v>
          </cell>
          <cell r="AS97">
            <v>976</v>
          </cell>
          <cell r="AW97">
            <v>16</v>
          </cell>
          <cell r="BC97">
            <v>768</v>
          </cell>
        </row>
        <row r="98">
          <cell r="S98">
            <v>271</v>
          </cell>
          <cell r="AC98">
            <v>959</v>
          </cell>
          <cell r="AG98">
            <v>594</v>
          </cell>
          <cell r="AO98">
            <v>148</v>
          </cell>
          <cell r="AS98">
            <v>976</v>
          </cell>
          <cell r="AW98">
            <v>16</v>
          </cell>
          <cell r="BC98">
            <v>768</v>
          </cell>
        </row>
        <row r="99">
          <cell r="S99">
            <v>271</v>
          </cell>
          <cell r="AC99">
            <v>959</v>
          </cell>
          <cell r="AG99">
            <v>594</v>
          </cell>
          <cell r="AO99">
            <v>148</v>
          </cell>
          <cell r="AS99">
            <v>976</v>
          </cell>
          <cell r="AW99">
            <v>16</v>
          </cell>
          <cell r="BC99">
            <v>768</v>
          </cell>
        </row>
        <row r="100">
          <cell r="S100">
            <v>271</v>
          </cell>
          <cell r="AC100">
            <v>959</v>
          </cell>
          <cell r="AG100">
            <v>594</v>
          </cell>
          <cell r="AO100">
            <v>148</v>
          </cell>
          <cell r="AS100">
            <v>976</v>
          </cell>
          <cell r="AW100">
            <v>16</v>
          </cell>
          <cell r="BC100">
            <v>768</v>
          </cell>
        </row>
        <row r="101">
          <cell r="S101">
            <v>271</v>
          </cell>
          <cell r="AC101">
            <v>959</v>
          </cell>
          <cell r="AG101">
            <v>594</v>
          </cell>
          <cell r="AO101">
            <v>148</v>
          </cell>
          <cell r="AS101">
            <v>976</v>
          </cell>
          <cell r="AW101">
            <v>16</v>
          </cell>
          <cell r="BC101">
            <v>768</v>
          </cell>
        </row>
        <row r="102">
          <cell r="S102">
            <v>271</v>
          </cell>
          <cell r="AC102">
            <v>959</v>
          </cell>
          <cell r="AG102">
            <v>594</v>
          </cell>
          <cell r="AO102">
            <v>148</v>
          </cell>
          <cell r="AS102">
            <v>976</v>
          </cell>
          <cell r="AW102">
            <v>16</v>
          </cell>
          <cell r="BC102">
            <v>768</v>
          </cell>
        </row>
        <row r="103">
          <cell r="S103">
            <v>271</v>
          </cell>
          <cell r="AC103">
            <v>959</v>
          </cell>
          <cell r="AG103">
            <v>594</v>
          </cell>
          <cell r="AO103">
            <v>148</v>
          </cell>
          <cell r="AS103">
            <v>976</v>
          </cell>
          <cell r="AW103">
            <v>16</v>
          </cell>
          <cell r="BC103">
            <v>768</v>
          </cell>
        </row>
        <row r="104">
          <cell r="S104">
            <v>271</v>
          </cell>
          <cell r="AC104">
            <v>959</v>
          </cell>
          <cell r="AG104">
            <v>594</v>
          </cell>
          <cell r="AO104">
            <v>148</v>
          </cell>
          <cell r="AS104">
            <v>976</v>
          </cell>
          <cell r="AW104">
            <v>16</v>
          </cell>
          <cell r="BC104">
            <v>768</v>
          </cell>
        </row>
        <row r="105">
          <cell r="S105">
            <v>271</v>
          </cell>
          <cell r="AC105">
            <v>959</v>
          </cell>
          <cell r="AG105">
            <v>594</v>
          </cell>
          <cell r="AO105">
            <v>148</v>
          </cell>
          <cell r="AS105">
            <v>976</v>
          </cell>
          <cell r="AW105">
            <v>16</v>
          </cell>
          <cell r="BC105">
            <v>768</v>
          </cell>
        </row>
        <row r="106">
          <cell r="S106">
            <v>271</v>
          </cell>
          <cell r="AC106">
            <v>959</v>
          </cell>
          <cell r="AG106">
            <v>594</v>
          </cell>
          <cell r="AO106">
            <v>148</v>
          </cell>
          <cell r="AS106">
            <v>976</v>
          </cell>
          <cell r="AW106">
            <v>16</v>
          </cell>
          <cell r="BC106">
            <v>768</v>
          </cell>
        </row>
        <row r="107">
          <cell r="S107">
            <v>271</v>
          </cell>
          <cell r="AC107">
            <v>959</v>
          </cell>
          <cell r="AG107">
            <v>594</v>
          </cell>
          <cell r="AO107">
            <v>148</v>
          </cell>
          <cell r="AS107">
            <v>976</v>
          </cell>
          <cell r="AW107">
            <v>16</v>
          </cell>
          <cell r="BC107">
            <v>768</v>
          </cell>
        </row>
        <row r="108">
          <cell r="S108">
            <v>271</v>
          </cell>
          <cell r="AC108">
            <v>959</v>
          </cell>
          <cell r="AG108">
            <v>594</v>
          </cell>
          <cell r="AO108">
            <v>148</v>
          </cell>
          <cell r="AS108">
            <v>976</v>
          </cell>
          <cell r="AW108">
            <v>16</v>
          </cell>
          <cell r="BC108">
            <v>768</v>
          </cell>
        </row>
        <row r="109">
          <cell r="S109">
            <v>271</v>
          </cell>
          <cell r="AC109">
            <v>959</v>
          </cell>
          <cell r="AG109">
            <v>594</v>
          </cell>
          <cell r="AO109">
            <v>148</v>
          </cell>
          <cell r="AS109">
            <v>976</v>
          </cell>
          <cell r="AW109">
            <v>16</v>
          </cell>
          <cell r="BC109">
            <v>768</v>
          </cell>
        </row>
        <row r="110">
          <cell r="S110">
            <v>271</v>
          </cell>
          <cell r="AC110">
            <v>959</v>
          </cell>
          <cell r="AG110">
            <v>596</v>
          </cell>
          <cell r="AO110">
            <v>148</v>
          </cell>
          <cell r="AS110">
            <v>976</v>
          </cell>
          <cell r="AW110">
            <v>16</v>
          </cell>
          <cell r="BC110">
            <v>761</v>
          </cell>
        </row>
        <row r="111">
          <cell r="S111">
            <v>271</v>
          </cell>
          <cell r="AC111">
            <v>959</v>
          </cell>
          <cell r="AG111">
            <v>596</v>
          </cell>
          <cell r="AO111">
            <v>148</v>
          </cell>
          <cell r="AS111">
            <v>976</v>
          </cell>
          <cell r="AW111">
            <v>16</v>
          </cell>
          <cell r="BC111">
            <v>761</v>
          </cell>
        </row>
        <row r="112">
          <cell r="S112">
            <v>271</v>
          </cell>
          <cell r="AC112">
            <v>959</v>
          </cell>
          <cell r="AG112">
            <v>596</v>
          </cell>
          <cell r="AO112">
            <v>148</v>
          </cell>
          <cell r="AS112">
            <v>976</v>
          </cell>
          <cell r="AW112">
            <v>16</v>
          </cell>
          <cell r="BC112">
            <v>761</v>
          </cell>
        </row>
        <row r="113">
          <cell r="S113">
            <v>271</v>
          </cell>
          <cell r="AC113">
            <v>959</v>
          </cell>
          <cell r="AG113">
            <v>596</v>
          </cell>
          <cell r="AO113">
            <v>148</v>
          </cell>
          <cell r="AS113">
            <v>976</v>
          </cell>
          <cell r="AW113">
            <v>16</v>
          </cell>
          <cell r="BC113">
            <v>761</v>
          </cell>
        </row>
        <row r="114">
          <cell r="S114">
            <v>271</v>
          </cell>
          <cell r="AC114">
            <v>959</v>
          </cell>
          <cell r="AG114">
            <v>596</v>
          </cell>
          <cell r="AO114">
            <v>148</v>
          </cell>
          <cell r="AS114">
            <v>976</v>
          </cell>
          <cell r="AW114">
            <v>16</v>
          </cell>
          <cell r="BC114">
            <v>761</v>
          </cell>
        </row>
        <row r="115">
          <cell r="S115">
            <v>271</v>
          </cell>
          <cell r="AC115">
            <v>959</v>
          </cell>
          <cell r="AG115">
            <v>596</v>
          </cell>
          <cell r="AO115">
            <v>148</v>
          </cell>
          <cell r="AS115">
            <v>976</v>
          </cell>
          <cell r="AW115">
            <v>16</v>
          </cell>
          <cell r="BC115">
            <v>761</v>
          </cell>
        </row>
        <row r="116">
          <cell r="S116">
            <v>271</v>
          </cell>
          <cell r="AC116">
            <v>959</v>
          </cell>
          <cell r="AG116">
            <v>596</v>
          </cell>
          <cell r="AO116">
            <v>148</v>
          </cell>
          <cell r="AS116">
            <v>976</v>
          </cell>
          <cell r="AW116">
            <v>16</v>
          </cell>
          <cell r="BC116">
            <v>761</v>
          </cell>
        </row>
        <row r="117">
          <cell r="S117">
            <v>271</v>
          </cell>
          <cell r="AC117">
            <v>959</v>
          </cell>
          <cell r="AG117">
            <v>596</v>
          </cell>
          <cell r="AO117">
            <v>148</v>
          </cell>
          <cell r="AS117">
            <v>976</v>
          </cell>
          <cell r="AW117">
            <v>16</v>
          </cell>
          <cell r="BC117">
            <v>761</v>
          </cell>
        </row>
        <row r="118">
          <cell r="S118">
            <v>271</v>
          </cell>
          <cell r="AC118">
            <v>959</v>
          </cell>
          <cell r="AG118">
            <v>596</v>
          </cell>
          <cell r="AO118">
            <v>148</v>
          </cell>
          <cell r="AS118">
            <v>976</v>
          </cell>
          <cell r="AW118">
            <v>16</v>
          </cell>
          <cell r="BC118">
            <v>761</v>
          </cell>
        </row>
        <row r="119">
          <cell r="S119">
            <v>271</v>
          </cell>
          <cell r="AC119">
            <v>959</v>
          </cell>
          <cell r="AG119">
            <v>596</v>
          </cell>
          <cell r="AO119">
            <v>148</v>
          </cell>
          <cell r="AS119">
            <v>976</v>
          </cell>
          <cell r="AW119">
            <v>16</v>
          </cell>
          <cell r="BC119">
            <v>761</v>
          </cell>
        </row>
        <row r="120">
          <cell r="S120">
            <v>271</v>
          </cell>
          <cell r="AC120">
            <v>959</v>
          </cell>
          <cell r="AG120">
            <v>596</v>
          </cell>
          <cell r="AO120">
            <v>148</v>
          </cell>
          <cell r="AS120">
            <v>976</v>
          </cell>
          <cell r="AW120">
            <v>16</v>
          </cell>
          <cell r="BC120">
            <v>761</v>
          </cell>
        </row>
        <row r="121">
          <cell r="S121">
            <v>271</v>
          </cell>
          <cell r="AC121">
            <v>959</v>
          </cell>
          <cell r="AG121">
            <v>596</v>
          </cell>
          <cell r="AO121">
            <v>148</v>
          </cell>
          <cell r="AS121">
            <v>976</v>
          </cell>
          <cell r="AW121">
            <v>16</v>
          </cell>
          <cell r="BC121">
            <v>761</v>
          </cell>
        </row>
        <row r="122">
          <cell r="S122">
            <v>271</v>
          </cell>
          <cell r="AC122">
            <v>957</v>
          </cell>
          <cell r="AG122">
            <v>598</v>
          </cell>
          <cell r="AO122">
            <v>148</v>
          </cell>
          <cell r="AS122">
            <v>976</v>
          </cell>
          <cell r="AW122">
            <v>16</v>
          </cell>
          <cell r="BC122">
            <v>767</v>
          </cell>
        </row>
        <row r="123">
          <cell r="S123">
            <v>271</v>
          </cell>
          <cell r="AC123">
            <v>957</v>
          </cell>
          <cell r="AG123">
            <v>598</v>
          </cell>
          <cell r="AO123">
            <v>148</v>
          </cell>
          <cell r="AS123">
            <v>976</v>
          </cell>
          <cell r="AW123">
            <v>16</v>
          </cell>
          <cell r="BC123">
            <v>767</v>
          </cell>
        </row>
        <row r="124">
          <cell r="S124">
            <v>271</v>
          </cell>
          <cell r="AC124">
            <v>957</v>
          </cell>
          <cell r="AG124">
            <v>598</v>
          </cell>
          <cell r="AO124">
            <v>148</v>
          </cell>
          <cell r="AS124">
            <v>976</v>
          </cell>
          <cell r="AW124">
            <v>16</v>
          </cell>
          <cell r="BC124">
            <v>767</v>
          </cell>
        </row>
        <row r="125">
          <cell r="S125">
            <v>271</v>
          </cell>
          <cell r="AC125">
            <v>957</v>
          </cell>
          <cell r="AG125">
            <v>598</v>
          </cell>
          <cell r="AO125">
            <v>148</v>
          </cell>
          <cell r="AS125">
            <v>976</v>
          </cell>
          <cell r="AW125">
            <v>16</v>
          </cell>
          <cell r="BC125">
            <v>767</v>
          </cell>
        </row>
        <row r="126">
          <cell r="S126">
            <v>271</v>
          </cell>
          <cell r="AC126">
            <v>957</v>
          </cell>
          <cell r="AG126">
            <v>598</v>
          </cell>
          <cell r="AO126">
            <v>148</v>
          </cell>
          <cell r="AS126">
            <v>976</v>
          </cell>
          <cell r="AW126">
            <v>16</v>
          </cell>
          <cell r="BC126">
            <v>767</v>
          </cell>
        </row>
        <row r="127">
          <cell r="S127">
            <v>271</v>
          </cell>
          <cell r="AC127">
            <v>957</v>
          </cell>
          <cell r="AG127">
            <v>598</v>
          </cell>
          <cell r="AO127">
            <v>148</v>
          </cell>
          <cell r="AS127">
            <v>976</v>
          </cell>
          <cell r="AW127">
            <v>16</v>
          </cell>
          <cell r="BC127">
            <v>767</v>
          </cell>
        </row>
        <row r="128">
          <cell r="S128">
            <v>271</v>
          </cell>
          <cell r="AC128">
            <v>957</v>
          </cell>
          <cell r="AG128">
            <v>598</v>
          </cell>
          <cell r="AO128">
            <v>148</v>
          </cell>
          <cell r="AS128">
            <v>976</v>
          </cell>
          <cell r="AW128">
            <v>16</v>
          </cell>
          <cell r="BC128">
            <v>767</v>
          </cell>
        </row>
        <row r="129">
          <cell r="S129">
            <v>271</v>
          </cell>
          <cell r="AC129">
            <v>957</v>
          </cell>
          <cell r="AG129">
            <v>598</v>
          </cell>
          <cell r="AO129">
            <v>148</v>
          </cell>
          <cell r="AS129">
            <v>976</v>
          </cell>
          <cell r="AW129">
            <v>16</v>
          </cell>
          <cell r="BC129">
            <v>767</v>
          </cell>
        </row>
        <row r="130">
          <cell r="S130">
            <v>271</v>
          </cell>
          <cell r="AC130">
            <v>957</v>
          </cell>
          <cell r="AG130">
            <v>598</v>
          </cell>
          <cell r="AO130">
            <v>148</v>
          </cell>
          <cell r="AS130">
            <v>976</v>
          </cell>
          <cell r="AW130">
            <v>16</v>
          </cell>
          <cell r="BC130">
            <v>767</v>
          </cell>
        </row>
        <row r="131">
          <cell r="S131">
            <v>271</v>
          </cell>
          <cell r="AC131">
            <v>957</v>
          </cell>
          <cell r="AG131">
            <v>598</v>
          </cell>
          <cell r="AO131">
            <v>148</v>
          </cell>
          <cell r="AS131">
            <v>976</v>
          </cell>
          <cell r="AW131">
            <v>16</v>
          </cell>
          <cell r="BC131">
            <v>767</v>
          </cell>
        </row>
        <row r="132">
          <cell r="S132">
            <v>271</v>
          </cell>
          <cell r="AC132">
            <v>957</v>
          </cell>
          <cell r="AG132">
            <v>598</v>
          </cell>
          <cell r="AO132">
            <v>148</v>
          </cell>
          <cell r="AS132">
            <v>976</v>
          </cell>
          <cell r="AW132">
            <v>16</v>
          </cell>
          <cell r="BC132">
            <v>767</v>
          </cell>
        </row>
        <row r="133">
          <cell r="S133">
            <v>271</v>
          </cell>
          <cell r="AC133">
            <v>957</v>
          </cell>
          <cell r="AG133">
            <v>598</v>
          </cell>
          <cell r="AO133">
            <v>148</v>
          </cell>
          <cell r="AS133">
            <v>976</v>
          </cell>
          <cell r="AW133">
            <v>16</v>
          </cell>
          <cell r="BC133">
            <v>767</v>
          </cell>
        </row>
        <row r="134">
          <cell r="S134">
            <v>271</v>
          </cell>
          <cell r="AC134">
            <v>957</v>
          </cell>
          <cell r="AG134">
            <v>598</v>
          </cell>
          <cell r="AO134">
            <v>148</v>
          </cell>
          <cell r="AS134">
            <v>976</v>
          </cell>
          <cell r="AW134">
            <v>16</v>
          </cell>
          <cell r="BC134">
            <v>775</v>
          </cell>
        </row>
        <row r="135">
          <cell r="S135">
            <v>271</v>
          </cell>
          <cell r="AC135">
            <v>957</v>
          </cell>
          <cell r="AG135">
            <v>598</v>
          </cell>
          <cell r="AO135">
            <v>148</v>
          </cell>
          <cell r="AS135">
            <v>976</v>
          </cell>
          <cell r="AW135">
            <v>16</v>
          </cell>
          <cell r="BC135">
            <v>775</v>
          </cell>
        </row>
        <row r="136">
          <cell r="S136">
            <v>271</v>
          </cell>
          <cell r="AC136">
            <v>957</v>
          </cell>
          <cell r="AG136">
            <v>598</v>
          </cell>
          <cell r="AO136">
            <v>148</v>
          </cell>
          <cell r="AS136">
            <v>976</v>
          </cell>
          <cell r="AW136">
            <v>16</v>
          </cell>
          <cell r="BC136">
            <v>775</v>
          </cell>
        </row>
        <row r="137">
          <cell r="S137">
            <v>271</v>
          </cell>
          <cell r="AC137">
            <v>957</v>
          </cell>
          <cell r="AG137">
            <v>598</v>
          </cell>
          <cell r="AO137">
            <v>148</v>
          </cell>
          <cell r="AS137">
            <v>976</v>
          </cell>
          <cell r="AW137">
            <v>16</v>
          </cell>
          <cell r="BC137">
            <v>775</v>
          </cell>
        </row>
        <row r="138">
          <cell r="S138">
            <v>271</v>
          </cell>
          <cell r="AC138">
            <v>957</v>
          </cell>
          <cell r="AG138">
            <v>598</v>
          </cell>
          <cell r="AO138">
            <v>148</v>
          </cell>
          <cell r="AS138">
            <v>976</v>
          </cell>
          <cell r="AW138">
            <v>16</v>
          </cell>
          <cell r="BC138">
            <v>775</v>
          </cell>
        </row>
        <row r="139">
          <cell r="S139">
            <v>271</v>
          </cell>
          <cell r="AC139">
            <v>957</v>
          </cell>
          <cell r="AG139">
            <v>598</v>
          </cell>
          <cell r="AO139">
            <v>148</v>
          </cell>
          <cell r="AS139">
            <v>976</v>
          </cell>
          <cell r="AW139">
            <v>16</v>
          </cell>
          <cell r="BC139">
            <v>775</v>
          </cell>
        </row>
        <row r="140">
          <cell r="S140">
            <v>271</v>
          </cell>
          <cell r="AC140">
            <v>957</v>
          </cell>
          <cell r="AG140">
            <v>598</v>
          </cell>
          <cell r="AO140">
            <v>148</v>
          </cell>
          <cell r="AS140">
            <v>976</v>
          </cell>
          <cell r="AW140">
            <v>16</v>
          </cell>
          <cell r="BC140">
            <v>775</v>
          </cell>
        </row>
        <row r="141">
          <cell r="S141">
            <v>271</v>
          </cell>
          <cell r="AC141">
            <v>957</v>
          </cell>
          <cell r="AG141">
            <v>598</v>
          </cell>
          <cell r="AO141">
            <v>148</v>
          </cell>
          <cell r="AS141">
            <v>976</v>
          </cell>
          <cell r="AW141">
            <v>16</v>
          </cell>
          <cell r="BC141">
            <v>775</v>
          </cell>
        </row>
        <row r="142">
          <cell r="S142">
            <v>271</v>
          </cell>
          <cell r="AC142">
            <v>957</v>
          </cell>
          <cell r="AG142">
            <v>598</v>
          </cell>
          <cell r="AO142">
            <v>148</v>
          </cell>
          <cell r="AS142">
            <v>976</v>
          </cell>
          <cell r="AW142">
            <v>16</v>
          </cell>
          <cell r="BC142">
            <v>775</v>
          </cell>
        </row>
        <row r="143">
          <cell r="S143">
            <v>271</v>
          </cell>
          <cell r="AC143">
            <v>957</v>
          </cell>
          <cell r="AG143">
            <v>598</v>
          </cell>
          <cell r="AO143">
            <v>148</v>
          </cell>
          <cell r="AS143">
            <v>976</v>
          </cell>
          <cell r="AW143">
            <v>16</v>
          </cell>
          <cell r="BC143">
            <v>775</v>
          </cell>
        </row>
        <row r="144">
          <cell r="S144">
            <v>271</v>
          </cell>
          <cell r="AC144">
            <v>957</v>
          </cell>
          <cell r="AG144">
            <v>598</v>
          </cell>
          <cell r="AO144">
            <v>148</v>
          </cell>
          <cell r="AS144">
            <v>976</v>
          </cell>
          <cell r="AW144">
            <v>16</v>
          </cell>
          <cell r="BC144">
            <v>775</v>
          </cell>
        </row>
        <row r="145">
          <cell r="S145">
            <v>271</v>
          </cell>
          <cell r="AC145">
            <v>957</v>
          </cell>
          <cell r="AG145">
            <v>598</v>
          </cell>
          <cell r="AO145">
            <v>148</v>
          </cell>
          <cell r="AS145">
            <v>976</v>
          </cell>
          <cell r="AW145">
            <v>16</v>
          </cell>
          <cell r="BC145">
            <v>775</v>
          </cell>
        </row>
        <row r="146">
          <cell r="S146">
            <v>271</v>
          </cell>
          <cell r="AC146">
            <v>957</v>
          </cell>
          <cell r="AG146">
            <v>598</v>
          </cell>
          <cell r="AO146">
            <v>148</v>
          </cell>
          <cell r="AS146">
            <v>976</v>
          </cell>
          <cell r="AW146">
            <v>16</v>
          </cell>
          <cell r="BC146">
            <v>775</v>
          </cell>
        </row>
        <row r="147">
          <cell r="S147">
            <v>271</v>
          </cell>
          <cell r="AC147">
            <v>957</v>
          </cell>
          <cell r="AG147">
            <v>598</v>
          </cell>
          <cell r="AO147">
            <v>148</v>
          </cell>
          <cell r="AS147">
            <v>976</v>
          </cell>
          <cell r="AW147">
            <v>16</v>
          </cell>
          <cell r="BC147">
            <v>775</v>
          </cell>
        </row>
        <row r="148">
          <cell r="S148">
            <v>271</v>
          </cell>
          <cell r="AC148">
            <v>957</v>
          </cell>
          <cell r="AG148">
            <v>598</v>
          </cell>
          <cell r="AO148">
            <v>148</v>
          </cell>
          <cell r="AS148">
            <v>976</v>
          </cell>
          <cell r="AW148">
            <v>16</v>
          </cell>
          <cell r="BC148">
            <v>775</v>
          </cell>
        </row>
        <row r="149">
          <cell r="S149">
            <v>271</v>
          </cell>
          <cell r="AC149">
            <v>957</v>
          </cell>
          <cell r="AG149">
            <v>598</v>
          </cell>
          <cell r="AO149">
            <v>148</v>
          </cell>
          <cell r="AS149">
            <v>976</v>
          </cell>
          <cell r="AW149">
            <v>16</v>
          </cell>
          <cell r="BC149">
            <v>775</v>
          </cell>
        </row>
        <row r="150">
          <cell r="S150">
            <v>271</v>
          </cell>
          <cell r="AC150">
            <v>957</v>
          </cell>
          <cell r="AG150">
            <v>598</v>
          </cell>
          <cell r="AO150">
            <v>148</v>
          </cell>
          <cell r="AS150">
            <v>976</v>
          </cell>
          <cell r="AW150">
            <v>16</v>
          </cell>
          <cell r="BC150">
            <v>775</v>
          </cell>
        </row>
        <row r="151">
          <cell r="S151">
            <v>271</v>
          </cell>
          <cell r="AC151">
            <v>957</v>
          </cell>
          <cell r="AG151">
            <v>598</v>
          </cell>
          <cell r="AO151">
            <v>148</v>
          </cell>
          <cell r="AS151">
            <v>976</v>
          </cell>
          <cell r="AW151">
            <v>16</v>
          </cell>
          <cell r="BC151">
            <v>775</v>
          </cell>
        </row>
        <row r="152">
          <cell r="S152">
            <v>271</v>
          </cell>
          <cell r="AC152">
            <v>957</v>
          </cell>
          <cell r="AG152">
            <v>598</v>
          </cell>
          <cell r="AO152">
            <v>148</v>
          </cell>
          <cell r="AS152">
            <v>976</v>
          </cell>
          <cell r="AW152">
            <v>16</v>
          </cell>
          <cell r="BC152">
            <v>775</v>
          </cell>
        </row>
        <row r="153">
          <cell r="S153">
            <v>271</v>
          </cell>
          <cell r="AC153">
            <v>957</v>
          </cell>
          <cell r="AG153">
            <v>598</v>
          </cell>
          <cell r="AO153">
            <v>148</v>
          </cell>
          <cell r="AS153">
            <v>976</v>
          </cell>
          <cell r="AW153">
            <v>16</v>
          </cell>
          <cell r="BC153">
            <v>775</v>
          </cell>
        </row>
        <row r="154">
          <cell r="S154">
            <v>271</v>
          </cell>
          <cell r="AC154">
            <v>957</v>
          </cell>
          <cell r="AG154">
            <v>598</v>
          </cell>
          <cell r="AO154">
            <v>148</v>
          </cell>
          <cell r="AS154">
            <v>976</v>
          </cell>
          <cell r="AW154">
            <v>16</v>
          </cell>
          <cell r="BC154">
            <v>775</v>
          </cell>
        </row>
        <row r="155">
          <cell r="S155">
            <v>271</v>
          </cell>
          <cell r="AC155">
            <v>957</v>
          </cell>
          <cell r="AG155">
            <v>598</v>
          </cell>
          <cell r="AO155">
            <v>148</v>
          </cell>
          <cell r="AS155">
            <v>976</v>
          </cell>
          <cell r="AW155">
            <v>16</v>
          </cell>
          <cell r="BC155">
            <v>775</v>
          </cell>
        </row>
        <row r="156">
          <cell r="S156">
            <v>271</v>
          </cell>
          <cell r="AC156">
            <v>957</v>
          </cell>
          <cell r="AG156">
            <v>598</v>
          </cell>
          <cell r="AO156">
            <v>148</v>
          </cell>
          <cell r="AS156">
            <v>976</v>
          </cell>
          <cell r="AW156">
            <v>16</v>
          </cell>
          <cell r="BC156">
            <v>775</v>
          </cell>
        </row>
        <row r="157">
          <cell r="S157">
            <v>271</v>
          </cell>
          <cell r="AC157">
            <v>957</v>
          </cell>
          <cell r="AG157">
            <v>598</v>
          </cell>
          <cell r="AO157">
            <v>148</v>
          </cell>
          <cell r="AS157">
            <v>976</v>
          </cell>
          <cell r="AW157">
            <v>16</v>
          </cell>
          <cell r="BC157">
            <v>775</v>
          </cell>
        </row>
        <row r="158">
          <cell r="S158">
            <v>271</v>
          </cell>
          <cell r="AC158">
            <v>955</v>
          </cell>
          <cell r="AG158">
            <v>597</v>
          </cell>
          <cell r="AO158">
            <v>149</v>
          </cell>
          <cell r="AS158">
            <v>976</v>
          </cell>
          <cell r="AW158">
            <v>16</v>
          </cell>
          <cell r="BC158">
            <v>775</v>
          </cell>
        </row>
        <row r="159">
          <cell r="S159">
            <v>271</v>
          </cell>
          <cell r="AC159">
            <v>955</v>
          </cell>
          <cell r="AG159">
            <v>597</v>
          </cell>
          <cell r="AO159">
            <v>149</v>
          </cell>
          <cell r="AS159">
            <v>976</v>
          </cell>
          <cell r="AW159">
            <v>16</v>
          </cell>
          <cell r="BC159">
            <v>775</v>
          </cell>
        </row>
        <row r="160">
          <cell r="S160">
            <v>271</v>
          </cell>
          <cell r="AC160">
            <v>955</v>
          </cell>
          <cell r="AG160">
            <v>597</v>
          </cell>
          <cell r="AO160">
            <v>149</v>
          </cell>
          <cell r="AS160">
            <v>976</v>
          </cell>
          <cell r="AW160">
            <v>16</v>
          </cell>
          <cell r="BC160">
            <v>775</v>
          </cell>
        </row>
        <row r="161">
          <cell r="S161">
            <v>271</v>
          </cell>
          <cell r="AC161">
            <v>955</v>
          </cell>
          <cell r="AG161">
            <v>597</v>
          </cell>
          <cell r="AO161">
            <v>149</v>
          </cell>
          <cell r="AS161">
            <v>976</v>
          </cell>
          <cell r="AW161">
            <v>16</v>
          </cell>
          <cell r="BC161">
            <v>775</v>
          </cell>
        </row>
        <row r="162">
          <cell r="S162">
            <v>271</v>
          </cell>
          <cell r="AC162">
            <v>955</v>
          </cell>
          <cell r="AG162">
            <v>597</v>
          </cell>
          <cell r="AO162">
            <v>149</v>
          </cell>
          <cell r="AS162">
            <v>976</v>
          </cell>
          <cell r="AW162">
            <v>16</v>
          </cell>
          <cell r="BC162">
            <v>775</v>
          </cell>
        </row>
        <row r="163">
          <cell r="S163">
            <v>271</v>
          </cell>
          <cell r="AC163">
            <v>955</v>
          </cell>
          <cell r="AG163">
            <v>597</v>
          </cell>
          <cell r="AO163">
            <v>149</v>
          </cell>
          <cell r="AS163">
            <v>976</v>
          </cell>
          <cell r="AW163">
            <v>16</v>
          </cell>
          <cell r="BC163">
            <v>775</v>
          </cell>
        </row>
        <row r="164">
          <cell r="S164">
            <v>271</v>
          </cell>
          <cell r="AC164">
            <v>955</v>
          </cell>
          <cell r="AG164">
            <v>597</v>
          </cell>
          <cell r="AO164">
            <v>149</v>
          </cell>
          <cell r="AS164">
            <v>976</v>
          </cell>
          <cell r="AW164">
            <v>16</v>
          </cell>
          <cell r="BC164">
            <v>775</v>
          </cell>
        </row>
        <row r="165">
          <cell r="S165">
            <v>271</v>
          </cell>
          <cell r="AC165">
            <v>955</v>
          </cell>
          <cell r="AG165">
            <v>597</v>
          </cell>
          <cell r="AO165">
            <v>149</v>
          </cell>
          <cell r="AS165">
            <v>976</v>
          </cell>
          <cell r="AW165">
            <v>16</v>
          </cell>
          <cell r="BC165">
            <v>775</v>
          </cell>
        </row>
        <row r="166">
          <cell r="S166">
            <v>271</v>
          </cell>
          <cell r="AC166">
            <v>955</v>
          </cell>
          <cell r="AG166">
            <v>597</v>
          </cell>
          <cell r="AO166">
            <v>149</v>
          </cell>
          <cell r="AS166">
            <v>976</v>
          </cell>
          <cell r="AW166">
            <v>16</v>
          </cell>
          <cell r="BC166">
            <v>775</v>
          </cell>
        </row>
        <row r="167">
          <cell r="S167">
            <v>271</v>
          </cell>
          <cell r="AC167">
            <v>955</v>
          </cell>
          <cell r="AG167">
            <v>597</v>
          </cell>
          <cell r="AO167">
            <v>149</v>
          </cell>
          <cell r="AS167">
            <v>976</v>
          </cell>
          <cell r="AW167">
            <v>16</v>
          </cell>
          <cell r="BC167">
            <v>775</v>
          </cell>
        </row>
        <row r="168">
          <cell r="S168">
            <v>271</v>
          </cell>
          <cell r="AC168">
            <v>955</v>
          </cell>
          <cell r="AG168">
            <v>597</v>
          </cell>
          <cell r="AO168">
            <v>149</v>
          </cell>
          <cell r="AS168">
            <v>976</v>
          </cell>
          <cell r="AW168">
            <v>16</v>
          </cell>
          <cell r="BC168">
            <v>775</v>
          </cell>
        </row>
        <row r="169">
          <cell r="S169">
            <v>271</v>
          </cell>
          <cell r="AC169">
            <v>955</v>
          </cell>
          <cell r="AG169">
            <v>597</v>
          </cell>
          <cell r="AO169">
            <v>149</v>
          </cell>
          <cell r="AS169">
            <v>976</v>
          </cell>
          <cell r="AW169">
            <v>16</v>
          </cell>
          <cell r="BC169">
            <v>775</v>
          </cell>
        </row>
        <row r="170">
          <cell r="S170">
            <v>271</v>
          </cell>
          <cell r="AC170">
            <v>955</v>
          </cell>
          <cell r="AG170">
            <v>597</v>
          </cell>
          <cell r="AO170">
            <v>151</v>
          </cell>
          <cell r="AS170">
            <v>976</v>
          </cell>
          <cell r="AW170">
            <v>16</v>
          </cell>
          <cell r="BC170">
            <v>788</v>
          </cell>
        </row>
        <row r="171">
          <cell r="S171">
            <v>271</v>
          </cell>
          <cell r="AC171">
            <v>955</v>
          </cell>
          <cell r="AG171">
            <v>597</v>
          </cell>
          <cell r="AO171">
            <v>151</v>
          </cell>
          <cell r="AS171">
            <v>976</v>
          </cell>
          <cell r="AW171">
            <v>16</v>
          </cell>
          <cell r="BC171">
            <v>788</v>
          </cell>
        </row>
        <row r="172">
          <cell r="S172">
            <v>271</v>
          </cell>
          <cell r="AC172">
            <v>955</v>
          </cell>
          <cell r="AG172">
            <v>597</v>
          </cell>
          <cell r="AO172">
            <v>151</v>
          </cell>
          <cell r="AS172">
            <v>976</v>
          </cell>
          <cell r="AW172">
            <v>16</v>
          </cell>
          <cell r="BC172">
            <v>788</v>
          </cell>
        </row>
        <row r="173">
          <cell r="S173">
            <v>271</v>
          </cell>
          <cell r="AC173">
            <v>955</v>
          </cell>
          <cell r="AG173">
            <v>597</v>
          </cell>
          <cell r="AO173">
            <v>151</v>
          </cell>
          <cell r="AS173">
            <v>976</v>
          </cell>
          <cell r="AW173">
            <v>16</v>
          </cell>
          <cell r="BC173">
            <v>788</v>
          </cell>
        </row>
        <row r="174">
          <cell r="S174">
            <v>271</v>
          </cell>
          <cell r="AC174">
            <v>955</v>
          </cell>
          <cell r="AG174">
            <v>597</v>
          </cell>
          <cell r="AO174">
            <v>151</v>
          </cell>
          <cell r="AS174">
            <v>976</v>
          </cell>
          <cell r="AW174">
            <v>16</v>
          </cell>
          <cell r="BC174">
            <v>788</v>
          </cell>
        </row>
        <row r="175">
          <cell r="S175">
            <v>271</v>
          </cell>
          <cell r="AC175">
            <v>955</v>
          </cell>
          <cell r="AG175">
            <v>597</v>
          </cell>
          <cell r="AO175">
            <v>151</v>
          </cell>
          <cell r="AS175">
            <v>976</v>
          </cell>
          <cell r="AW175">
            <v>16</v>
          </cell>
          <cell r="BC175">
            <v>788</v>
          </cell>
        </row>
        <row r="176">
          <cell r="S176">
            <v>271</v>
          </cell>
          <cell r="AC176">
            <v>955</v>
          </cell>
          <cell r="AG176">
            <v>597</v>
          </cell>
          <cell r="AO176">
            <v>151</v>
          </cell>
          <cell r="AS176">
            <v>976</v>
          </cell>
          <cell r="AW176">
            <v>16</v>
          </cell>
          <cell r="BC176">
            <v>788</v>
          </cell>
        </row>
        <row r="177">
          <cell r="S177">
            <v>271</v>
          </cell>
          <cell r="AC177">
            <v>955</v>
          </cell>
          <cell r="AG177">
            <v>597</v>
          </cell>
          <cell r="AO177">
            <v>151</v>
          </cell>
          <cell r="AS177">
            <v>976</v>
          </cell>
          <cell r="AW177">
            <v>16</v>
          </cell>
          <cell r="BC177">
            <v>788</v>
          </cell>
        </row>
        <row r="178">
          <cell r="S178">
            <v>271</v>
          </cell>
          <cell r="AC178">
            <v>955</v>
          </cell>
          <cell r="AG178">
            <v>597</v>
          </cell>
          <cell r="AO178">
            <v>151</v>
          </cell>
          <cell r="AS178">
            <v>976</v>
          </cell>
          <cell r="AW178">
            <v>16</v>
          </cell>
          <cell r="BC178">
            <v>788</v>
          </cell>
        </row>
        <row r="179">
          <cell r="S179">
            <v>271</v>
          </cell>
          <cell r="AC179">
            <v>955</v>
          </cell>
          <cell r="AG179">
            <v>597</v>
          </cell>
          <cell r="AO179">
            <v>151</v>
          </cell>
          <cell r="AS179">
            <v>976</v>
          </cell>
          <cell r="AW179">
            <v>16</v>
          </cell>
          <cell r="BC179">
            <v>788</v>
          </cell>
        </row>
        <row r="180">
          <cell r="S180">
            <v>271</v>
          </cell>
          <cell r="AC180">
            <v>955</v>
          </cell>
          <cell r="AG180">
            <v>597</v>
          </cell>
          <cell r="AO180">
            <v>151</v>
          </cell>
          <cell r="AS180">
            <v>976</v>
          </cell>
          <cell r="AW180">
            <v>16</v>
          </cell>
          <cell r="BC180">
            <v>788</v>
          </cell>
        </row>
        <row r="181">
          <cell r="S181">
            <v>271</v>
          </cell>
          <cell r="AC181">
            <v>955</v>
          </cell>
          <cell r="AG181">
            <v>597</v>
          </cell>
          <cell r="AO181">
            <v>151</v>
          </cell>
          <cell r="AS181">
            <v>976</v>
          </cell>
          <cell r="AW181">
            <v>16</v>
          </cell>
          <cell r="BC181">
            <v>788</v>
          </cell>
        </row>
        <row r="182">
          <cell r="S182">
            <v>271</v>
          </cell>
          <cell r="AC182">
            <v>956</v>
          </cell>
          <cell r="AG182">
            <v>598</v>
          </cell>
          <cell r="AO182">
            <v>151</v>
          </cell>
          <cell r="AS182">
            <v>976</v>
          </cell>
          <cell r="AW182">
            <v>16</v>
          </cell>
          <cell r="BC182">
            <v>788</v>
          </cell>
        </row>
        <row r="183">
          <cell r="S183">
            <v>271</v>
          </cell>
          <cell r="AC183">
            <v>956</v>
          </cell>
          <cell r="AG183">
            <v>598</v>
          </cell>
          <cell r="AO183">
            <v>151</v>
          </cell>
          <cell r="AS183">
            <v>976</v>
          </cell>
          <cell r="AW183">
            <v>16</v>
          </cell>
          <cell r="BC183">
            <v>788</v>
          </cell>
        </row>
        <row r="184">
          <cell r="S184">
            <v>271</v>
          </cell>
          <cell r="AC184">
            <v>956</v>
          </cell>
          <cell r="AG184">
            <v>598</v>
          </cell>
          <cell r="AO184">
            <v>151</v>
          </cell>
          <cell r="AS184">
            <v>976</v>
          </cell>
          <cell r="AW184">
            <v>16</v>
          </cell>
          <cell r="BC184">
            <v>788</v>
          </cell>
        </row>
        <row r="185">
          <cell r="S185">
            <v>271</v>
          </cell>
          <cell r="AC185">
            <v>956</v>
          </cell>
          <cell r="AG185">
            <v>598</v>
          </cell>
          <cell r="AO185">
            <v>151</v>
          </cell>
          <cell r="AS185">
            <v>976</v>
          </cell>
          <cell r="AW185">
            <v>16</v>
          </cell>
          <cell r="BC185">
            <v>788</v>
          </cell>
        </row>
        <row r="186">
          <cell r="S186">
            <v>271</v>
          </cell>
          <cell r="AC186">
            <v>956</v>
          </cell>
          <cell r="AG186">
            <v>598</v>
          </cell>
          <cell r="AO186">
            <v>151</v>
          </cell>
          <cell r="AS186">
            <v>976</v>
          </cell>
          <cell r="AW186">
            <v>16</v>
          </cell>
          <cell r="BC186">
            <v>788</v>
          </cell>
        </row>
        <row r="187">
          <cell r="S187">
            <v>271</v>
          </cell>
          <cell r="AC187">
            <v>956</v>
          </cell>
          <cell r="AG187">
            <v>598</v>
          </cell>
          <cell r="AO187">
            <v>151</v>
          </cell>
          <cell r="AS187">
            <v>976</v>
          </cell>
          <cell r="AW187">
            <v>16</v>
          </cell>
          <cell r="BC187">
            <v>788</v>
          </cell>
        </row>
        <row r="188">
          <cell r="S188">
            <v>271</v>
          </cell>
          <cell r="AC188">
            <v>956</v>
          </cell>
          <cell r="AG188">
            <v>598</v>
          </cell>
          <cell r="AO188">
            <v>151</v>
          </cell>
          <cell r="AS188">
            <v>976</v>
          </cell>
          <cell r="AW188">
            <v>16</v>
          </cell>
          <cell r="BC188">
            <v>788</v>
          </cell>
        </row>
        <row r="189">
          <cell r="S189">
            <v>271</v>
          </cell>
          <cell r="AC189">
            <v>956</v>
          </cell>
          <cell r="AG189">
            <v>598</v>
          </cell>
          <cell r="AO189">
            <v>151</v>
          </cell>
          <cell r="AS189">
            <v>976</v>
          </cell>
          <cell r="AW189">
            <v>16</v>
          </cell>
          <cell r="BC189">
            <v>788</v>
          </cell>
        </row>
        <row r="190">
          <cell r="S190">
            <v>271</v>
          </cell>
          <cell r="AC190">
            <v>956</v>
          </cell>
          <cell r="AG190">
            <v>598</v>
          </cell>
          <cell r="AO190">
            <v>151</v>
          </cell>
          <cell r="AS190">
            <v>976</v>
          </cell>
          <cell r="AW190">
            <v>16</v>
          </cell>
          <cell r="BC190">
            <v>788</v>
          </cell>
        </row>
        <row r="191">
          <cell r="S191">
            <v>271</v>
          </cell>
          <cell r="AC191">
            <v>956</v>
          </cell>
          <cell r="AG191">
            <v>598</v>
          </cell>
          <cell r="AO191">
            <v>151</v>
          </cell>
          <cell r="AS191">
            <v>976</v>
          </cell>
          <cell r="AW191">
            <v>16</v>
          </cell>
          <cell r="BC191">
            <v>788</v>
          </cell>
        </row>
        <row r="192">
          <cell r="S192">
            <v>271</v>
          </cell>
          <cell r="AC192">
            <v>956</v>
          </cell>
          <cell r="AG192">
            <v>598</v>
          </cell>
          <cell r="AO192">
            <v>151</v>
          </cell>
          <cell r="AS192">
            <v>976</v>
          </cell>
          <cell r="AW192">
            <v>16</v>
          </cell>
          <cell r="BC192">
            <v>788</v>
          </cell>
        </row>
        <row r="193">
          <cell r="S193">
            <v>271</v>
          </cell>
          <cell r="AC193">
            <v>956</v>
          </cell>
          <cell r="AG193">
            <v>598</v>
          </cell>
          <cell r="AO193">
            <v>151</v>
          </cell>
          <cell r="AS193">
            <v>976</v>
          </cell>
          <cell r="AW193">
            <v>16</v>
          </cell>
          <cell r="BC193">
            <v>788</v>
          </cell>
        </row>
        <row r="194">
          <cell r="S194">
            <v>271</v>
          </cell>
          <cell r="AC194">
            <v>957</v>
          </cell>
          <cell r="AG194">
            <v>598</v>
          </cell>
          <cell r="AO194">
            <v>151</v>
          </cell>
          <cell r="AS194">
            <v>976</v>
          </cell>
          <cell r="AW194">
            <v>16</v>
          </cell>
          <cell r="BC194">
            <v>788</v>
          </cell>
        </row>
        <row r="195">
          <cell r="S195">
            <v>271</v>
          </cell>
          <cell r="AC195">
            <v>957</v>
          </cell>
          <cell r="AG195">
            <v>598</v>
          </cell>
          <cell r="AO195">
            <v>151</v>
          </cell>
          <cell r="AS195">
            <v>976</v>
          </cell>
          <cell r="AW195">
            <v>16</v>
          </cell>
          <cell r="BC195">
            <v>788</v>
          </cell>
        </row>
        <row r="196">
          <cell r="S196">
            <v>271</v>
          </cell>
          <cell r="AC196">
            <v>957</v>
          </cell>
          <cell r="AG196">
            <v>598</v>
          </cell>
          <cell r="AO196">
            <v>151</v>
          </cell>
          <cell r="AS196">
            <v>976</v>
          </cell>
          <cell r="AW196">
            <v>16</v>
          </cell>
          <cell r="BC196">
            <v>788</v>
          </cell>
        </row>
        <row r="197">
          <cell r="S197">
            <v>271</v>
          </cell>
          <cell r="AC197">
            <v>957</v>
          </cell>
          <cell r="AG197">
            <v>598</v>
          </cell>
          <cell r="AO197">
            <v>151</v>
          </cell>
          <cell r="AS197">
            <v>976</v>
          </cell>
          <cell r="AW197">
            <v>16</v>
          </cell>
          <cell r="BC197">
            <v>788</v>
          </cell>
        </row>
        <row r="198">
          <cell r="S198">
            <v>271</v>
          </cell>
          <cell r="AC198">
            <v>957</v>
          </cell>
          <cell r="AG198">
            <v>598</v>
          </cell>
          <cell r="AO198">
            <v>151</v>
          </cell>
          <cell r="AS198">
            <v>976</v>
          </cell>
          <cell r="AW198">
            <v>16</v>
          </cell>
          <cell r="BC198">
            <v>788</v>
          </cell>
        </row>
        <row r="199">
          <cell r="S199">
            <v>271</v>
          </cell>
          <cell r="AC199">
            <v>957</v>
          </cell>
          <cell r="AG199">
            <v>598</v>
          </cell>
          <cell r="AO199">
            <v>151</v>
          </cell>
          <cell r="AS199">
            <v>976</v>
          </cell>
          <cell r="AW199">
            <v>16</v>
          </cell>
          <cell r="BC199">
            <v>788</v>
          </cell>
        </row>
        <row r="200">
          <cell r="S200">
            <v>271</v>
          </cell>
          <cell r="AC200">
            <v>957</v>
          </cell>
          <cell r="AG200">
            <v>598</v>
          </cell>
          <cell r="AO200">
            <v>151</v>
          </cell>
          <cell r="AS200">
            <v>976</v>
          </cell>
          <cell r="AW200">
            <v>16</v>
          </cell>
          <cell r="BC200">
            <v>788</v>
          </cell>
        </row>
        <row r="201">
          <cell r="S201">
            <v>271</v>
          </cell>
          <cell r="AC201">
            <v>957</v>
          </cell>
          <cell r="AG201">
            <v>598</v>
          </cell>
          <cell r="AO201">
            <v>151</v>
          </cell>
          <cell r="AS201">
            <v>976</v>
          </cell>
          <cell r="AW201">
            <v>16</v>
          </cell>
          <cell r="BC201">
            <v>788</v>
          </cell>
        </row>
        <row r="202">
          <cell r="S202">
            <v>271</v>
          </cell>
          <cell r="AC202">
            <v>957</v>
          </cell>
          <cell r="AG202">
            <v>598</v>
          </cell>
          <cell r="AO202">
            <v>151</v>
          </cell>
          <cell r="AS202">
            <v>976</v>
          </cell>
          <cell r="AW202">
            <v>16</v>
          </cell>
          <cell r="BC202">
            <v>788</v>
          </cell>
        </row>
        <row r="203">
          <cell r="S203">
            <v>271</v>
          </cell>
          <cell r="AC203">
            <v>957</v>
          </cell>
          <cell r="AG203">
            <v>598</v>
          </cell>
          <cell r="AO203">
            <v>151</v>
          </cell>
          <cell r="AS203">
            <v>976</v>
          </cell>
          <cell r="AW203">
            <v>16</v>
          </cell>
          <cell r="BC203">
            <v>788</v>
          </cell>
        </row>
        <row r="204">
          <cell r="S204">
            <v>271</v>
          </cell>
          <cell r="AC204">
            <v>957</v>
          </cell>
          <cell r="AG204">
            <v>598</v>
          </cell>
          <cell r="AO204">
            <v>151</v>
          </cell>
          <cell r="AS204">
            <v>976</v>
          </cell>
          <cell r="AW204">
            <v>16</v>
          </cell>
          <cell r="BC204">
            <v>788</v>
          </cell>
        </row>
        <row r="205">
          <cell r="S205">
            <v>271</v>
          </cell>
          <cell r="AC205">
            <v>957</v>
          </cell>
          <cell r="AG205">
            <v>598</v>
          </cell>
          <cell r="AO205">
            <v>151</v>
          </cell>
          <cell r="AS205">
            <v>976</v>
          </cell>
          <cell r="AW205">
            <v>16</v>
          </cell>
          <cell r="BC205">
            <v>788</v>
          </cell>
        </row>
        <row r="206">
          <cell r="S206">
            <v>271</v>
          </cell>
          <cell r="AC206">
            <v>956</v>
          </cell>
          <cell r="AG206">
            <v>598</v>
          </cell>
          <cell r="AO206">
            <v>152</v>
          </cell>
          <cell r="AS206">
            <v>976</v>
          </cell>
          <cell r="AW206">
            <v>28</v>
          </cell>
          <cell r="BC206">
            <v>789</v>
          </cell>
        </row>
        <row r="207">
          <cell r="S207">
            <v>271</v>
          </cell>
          <cell r="AC207">
            <v>956</v>
          </cell>
          <cell r="AG207">
            <v>598</v>
          </cell>
          <cell r="AO207">
            <v>152</v>
          </cell>
          <cell r="AS207">
            <v>976</v>
          </cell>
          <cell r="AW207">
            <v>28</v>
          </cell>
          <cell r="BC207">
            <v>789</v>
          </cell>
        </row>
        <row r="208">
          <cell r="S208">
            <v>271</v>
          </cell>
          <cell r="AC208">
            <v>956</v>
          </cell>
          <cell r="AG208">
            <v>598</v>
          </cell>
          <cell r="AO208">
            <v>152</v>
          </cell>
          <cell r="AS208">
            <v>976</v>
          </cell>
          <cell r="AW208">
            <v>28</v>
          </cell>
          <cell r="BC208">
            <v>789</v>
          </cell>
        </row>
        <row r="209">
          <cell r="S209">
            <v>271</v>
          </cell>
          <cell r="AC209">
            <v>956</v>
          </cell>
          <cell r="AG209">
            <v>598</v>
          </cell>
          <cell r="AO209">
            <v>152</v>
          </cell>
          <cell r="AS209">
            <v>976</v>
          </cell>
          <cell r="AW209">
            <v>28</v>
          </cell>
          <cell r="BC209">
            <v>789</v>
          </cell>
        </row>
        <row r="210">
          <cell r="S210">
            <v>271</v>
          </cell>
          <cell r="AC210">
            <v>956</v>
          </cell>
          <cell r="AG210">
            <v>598</v>
          </cell>
          <cell r="AO210">
            <v>152</v>
          </cell>
          <cell r="AS210">
            <v>976</v>
          </cell>
          <cell r="AW210">
            <v>28</v>
          </cell>
          <cell r="BC210">
            <v>789</v>
          </cell>
        </row>
        <row r="211">
          <cell r="S211">
            <v>271</v>
          </cell>
          <cell r="AC211">
            <v>956</v>
          </cell>
          <cell r="AG211">
            <v>598</v>
          </cell>
          <cell r="AO211">
            <v>152</v>
          </cell>
          <cell r="AS211">
            <v>976</v>
          </cell>
          <cell r="AW211">
            <v>28</v>
          </cell>
          <cell r="BC211">
            <v>789</v>
          </cell>
        </row>
        <row r="212">
          <cell r="S212">
            <v>271</v>
          </cell>
          <cell r="AC212">
            <v>956</v>
          </cell>
          <cell r="AG212">
            <v>598</v>
          </cell>
          <cell r="AO212">
            <v>152</v>
          </cell>
          <cell r="AS212">
            <v>976</v>
          </cell>
          <cell r="AW212">
            <v>28</v>
          </cell>
          <cell r="BC212">
            <v>789</v>
          </cell>
        </row>
        <row r="213">
          <cell r="S213">
            <v>271</v>
          </cell>
          <cell r="AC213">
            <v>956</v>
          </cell>
          <cell r="AG213">
            <v>598</v>
          </cell>
          <cell r="AO213">
            <v>152</v>
          </cell>
          <cell r="AS213">
            <v>976</v>
          </cell>
          <cell r="AW213">
            <v>28</v>
          </cell>
          <cell r="BC213">
            <v>789</v>
          </cell>
        </row>
        <row r="214">
          <cell r="S214">
            <v>271</v>
          </cell>
          <cell r="AC214">
            <v>956</v>
          </cell>
          <cell r="AG214">
            <v>598</v>
          </cell>
          <cell r="AO214">
            <v>152</v>
          </cell>
          <cell r="AS214">
            <v>976</v>
          </cell>
          <cell r="AW214">
            <v>28</v>
          </cell>
          <cell r="BC214">
            <v>789</v>
          </cell>
        </row>
        <row r="215">
          <cell r="S215">
            <v>271</v>
          </cell>
          <cell r="AC215">
            <v>956</v>
          </cell>
          <cell r="AG215">
            <v>598</v>
          </cell>
          <cell r="AO215">
            <v>152</v>
          </cell>
          <cell r="AS215">
            <v>976</v>
          </cell>
          <cell r="AW215">
            <v>28</v>
          </cell>
          <cell r="BC215">
            <v>789</v>
          </cell>
        </row>
        <row r="216">
          <cell r="S216">
            <v>271</v>
          </cell>
          <cell r="AC216">
            <v>956</v>
          </cell>
          <cell r="AG216">
            <v>598</v>
          </cell>
          <cell r="AO216">
            <v>152</v>
          </cell>
          <cell r="AS216">
            <v>976</v>
          </cell>
          <cell r="AW216">
            <v>28</v>
          </cell>
          <cell r="BC216">
            <v>789</v>
          </cell>
        </row>
        <row r="217">
          <cell r="S217">
            <v>271</v>
          </cell>
          <cell r="AC217">
            <v>956</v>
          </cell>
          <cell r="AG217">
            <v>598</v>
          </cell>
          <cell r="AO217">
            <v>152</v>
          </cell>
          <cell r="AS217">
            <v>976</v>
          </cell>
          <cell r="AW217">
            <v>28</v>
          </cell>
          <cell r="BC217">
            <v>789</v>
          </cell>
        </row>
        <row r="218">
          <cell r="S218">
            <v>271</v>
          </cell>
          <cell r="AC218">
            <v>958</v>
          </cell>
          <cell r="AG218">
            <v>596</v>
          </cell>
          <cell r="AO218">
            <v>152</v>
          </cell>
          <cell r="AS218">
            <v>976</v>
          </cell>
          <cell r="AW218">
            <v>28</v>
          </cell>
          <cell r="BC218">
            <v>789</v>
          </cell>
        </row>
        <row r="219">
          <cell r="S219">
            <v>271</v>
          </cell>
          <cell r="AC219">
            <v>958</v>
          </cell>
          <cell r="AG219">
            <v>596</v>
          </cell>
          <cell r="AO219">
            <v>152</v>
          </cell>
          <cell r="AS219">
            <v>976</v>
          </cell>
          <cell r="AW219">
            <v>28</v>
          </cell>
          <cell r="BC219">
            <v>789</v>
          </cell>
        </row>
        <row r="220">
          <cell r="S220">
            <v>271</v>
          </cell>
          <cell r="AC220">
            <v>958</v>
          </cell>
          <cell r="AG220">
            <v>596</v>
          </cell>
          <cell r="AO220">
            <v>152</v>
          </cell>
          <cell r="AS220">
            <v>976</v>
          </cell>
          <cell r="AW220">
            <v>28</v>
          </cell>
          <cell r="BC220">
            <v>789</v>
          </cell>
        </row>
        <row r="221">
          <cell r="S221">
            <v>271</v>
          </cell>
          <cell r="AC221">
            <v>958</v>
          </cell>
          <cell r="AG221">
            <v>596</v>
          </cell>
          <cell r="AO221">
            <v>152</v>
          </cell>
          <cell r="AS221">
            <v>976</v>
          </cell>
          <cell r="AW221">
            <v>28</v>
          </cell>
          <cell r="BC221">
            <v>789</v>
          </cell>
        </row>
        <row r="222">
          <cell r="S222">
            <v>271</v>
          </cell>
          <cell r="AC222">
            <v>958</v>
          </cell>
          <cell r="AG222">
            <v>596</v>
          </cell>
          <cell r="AO222">
            <v>152</v>
          </cell>
          <cell r="AS222">
            <v>976</v>
          </cell>
          <cell r="AW222">
            <v>28</v>
          </cell>
          <cell r="BC222">
            <v>789</v>
          </cell>
        </row>
        <row r="223">
          <cell r="S223">
            <v>271</v>
          </cell>
          <cell r="AC223">
            <v>958</v>
          </cell>
          <cell r="AG223">
            <v>596</v>
          </cell>
          <cell r="AO223">
            <v>152</v>
          </cell>
          <cell r="AS223">
            <v>976</v>
          </cell>
          <cell r="AW223">
            <v>28</v>
          </cell>
          <cell r="BC223">
            <v>789</v>
          </cell>
        </row>
        <row r="224">
          <cell r="S224">
            <v>271</v>
          </cell>
          <cell r="AC224">
            <v>958</v>
          </cell>
          <cell r="AG224">
            <v>596</v>
          </cell>
          <cell r="AO224">
            <v>152</v>
          </cell>
          <cell r="AS224">
            <v>976</v>
          </cell>
          <cell r="AW224">
            <v>28</v>
          </cell>
          <cell r="BC224">
            <v>789</v>
          </cell>
        </row>
        <row r="225">
          <cell r="S225">
            <v>271</v>
          </cell>
          <cell r="AC225">
            <v>958</v>
          </cell>
          <cell r="AG225">
            <v>596</v>
          </cell>
          <cell r="AO225">
            <v>152</v>
          </cell>
          <cell r="AS225">
            <v>976</v>
          </cell>
          <cell r="AW225">
            <v>28</v>
          </cell>
          <cell r="BC225">
            <v>789</v>
          </cell>
        </row>
        <row r="226">
          <cell r="S226">
            <v>271</v>
          </cell>
          <cell r="AC226">
            <v>958</v>
          </cell>
          <cell r="AG226">
            <v>596</v>
          </cell>
          <cell r="AO226">
            <v>152</v>
          </cell>
          <cell r="AS226">
            <v>976</v>
          </cell>
          <cell r="AW226">
            <v>28</v>
          </cell>
          <cell r="BC226">
            <v>789</v>
          </cell>
        </row>
        <row r="227">
          <cell r="S227">
            <v>271</v>
          </cell>
          <cell r="AC227">
            <v>958</v>
          </cell>
          <cell r="AG227">
            <v>596</v>
          </cell>
          <cell r="AO227">
            <v>152</v>
          </cell>
          <cell r="AS227">
            <v>976</v>
          </cell>
          <cell r="AW227">
            <v>28</v>
          </cell>
          <cell r="BC227">
            <v>789</v>
          </cell>
        </row>
        <row r="228">
          <cell r="S228">
            <v>271</v>
          </cell>
          <cell r="AC228">
            <v>958</v>
          </cell>
          <cell r="AG228">
            <v>596</v>
          </cell>
          <cell r="AO228">
            <v>152</v>
          </cell>
          <cell r="AS228">
            <v>976</v>
          </cell>
          <cell r="AW228">
            <v>28</v>
          </cell>
          <cell r="BC228">
            <v>789</v>
          </cell>
        </row>
        <row r="229">
          <cell r="S229">
            <v>271</v>
          </cell>
          <cell r="AC229">
            <v>958</v>
          </cell>
          <cell r="AG229">
            <v>596</v>
          </cell>
          <cell r="AO229">
            <v>152</v>
          </cell>
          <cell r="AS229">
            <v>976</v>
          </cell>
          <cell r="AW229">
            <v>28</v>
          </cell>
          <cell r="BC229">
            <v>789</v>
          </cell>
        </row>
        <row r="230">
          <cell r="S230">
            <v>271</v>
          </cell>
          <cell r="AC230">
            <v>957</v>
          </cell>
          <cell r="AG230">
            <v>596</v>
          </cell>
          <cell r="AO230">
            <v>152</v>
          </cell>
          <cell r="AS230">
            <v>976</v>
          </cell>
          <cell r="AW230">
            <v>28</v>
          </cell>
          <cell r="BC230">
            <v>789</v>
          </cell>
        </row>
        <row r="231">
          <cell r="S231">
            <v>271</v>
          </cell>
          <cell r="AC231">
            <v>957</v>
          </cell>
          <cell r="AG231">
            <v>596</v>
          </cell>
          <cell r="AO231">
            <v>152</v>
          </cell>
          <cell r="AS231">
            <v>976</v>
          </cell>
          <cell r="AW231">
            <v>28</v>
          </cell>
          <cell r="BC231">
            <v>789</v>
          </cell>
        </row>
        <row r="232">
          <cell r="S232">
            <v>271</v>
          </cell>
          <cell r="AC232">
            <v>957</v>
          </cell>
          <cell r="AG232">
            <v>596</v>
          </cell>
          <cell r="AO232">
            <v>152</v>
          </cell>
          <cell r="AS232">
            <v>976</v>
          </cell>
          <cell r="AW232">
            <v>28</v>
          </cell>
          <cell r="BC232">
            <v>789</v>
          </cell>
        </row>
        <row r="233">
          <cell r="S233">
            <v>271</v>
          </cell>
          <cell r="AC233">
            <v>957</v>
          </cell>
          <cell r="AG233">
            <v>596</v>
          </cell>
          <cell r="AO233">
            <v>152</v>
          </cell>
          <cell r="AS233">
            <v>976</v>
          </cell>
          <cell r="AW233">
            <v>28</v>
          </cell>
          <cell r="BC233">
            <v>789</v>
          </cell>
        </row>
        <row r="234">
          <cell r="S234">
            <v>271</v>
          </cell>
          <cell r="AC234">
            <v>957</v>
          </cell>
          <cell r="AG234">
            <v>596</v>
          </cell>
          <cell r="AO234">
            <v>152</v>
          </cell>
          <cell r="AS234">
            <v>976</v>
          </cell>
          <cell r="AW234">
            <v>28</v>
          </cell>
          <cell r="BC234">
            <v>789</v>
          </cell>
        </row>
        <row r="235">
          <cell r="S235">
            <v>271</v>
          </cell>
          <cell r="AC235">
            <v>957</v>
          </cell>
          <cell r="AG235">
            <v>596</v>
          </cell>
          <cell r="AO235">
            <v>152</v>
          </cell>
          <cell r="AS235">
            <v>976</v>
          </cell>
          <cell r="AW235">
            <v>28</v>
          </cell>
          <cell r="BC235">
            <v>789</v>
          </cell>
        </row>
        <row r="236">
          <cell r="S236">
            <v>271</v>
          </cell>
          <cell r="AC236">
            <v>957</v>
          </cell>
          <cell r="AG236">
            <v>596</v>
          </cell>
          <cell r="AO236">
            <v>152</v>
          </cell>
          <cell r="AS236">
            <v>976</v>
          </cell>
          <cell r="AW236">
            <v>28</v>
          </cell>
          <cell r="BC236">
            <v>789</v>
          </cell>
        </row>
        <row r="237">
          <cell r="S237">
            <v>271</v>
          </cell>
          <cell r="AC237">
            <v>957</v>
          </cell>
          <cell r="AG237">
            <v>596</v>
          </cell>
          <cell r="AO237">
            <v>152</v>
          </cell>
          <cell r="AS237">
            <v>976</v>
          </cell>
          <cell r="AW237">
            <v>28</v>
          </cell>
          <cell r="BC237">
            <v>789</v>
          </cell>
        </row>
        <row r="238">
          <cell r="S238">
            <v>271</v>
          </cell>
          <cell r="AC238">
            <v>957</v>
          </cell>
          <cell r="AG238">
            <v>596</v>
          </cell>
          <cell r="AO238">
            <v>152</v>
          </cell>
          <cell r="AS238">
            <v>976</v>
          </cell>
          <cell r="AW238">
            <v>28</v>
          </cell>
          <cell r="BC238">
            <v>789</v>
          </cell>
        </row>
        <row r="239">
          <cell r="S239">
            <v>271</v>
          </cell>
          <cell r="AC239">
            <v>957</v>
          </cell>
          <cell r="AG239">
            <v>596</v>
          </cell>
          <cell r="AO239">
            <v>152</v>
          </cell>
          <cell r="AS239">
            <v>976</v>
          </cell>
          <cell r="AW239">
            <v>28</v>
          </cell>
          <cell r="BC239">
            <v>789</v>
          </cell>
        </row>
        <row r="240">
          <cell r="S240">
            <v>271</v>
          </cell>
          <cell r="AC240">
            <v>957</v>
          </cell>
          <cell r="AG240">
            <v>596</v>
          </cell>
          <cell r="AO240">
            <v>152</v>
          </cell>
          <cell r="AS240">
            <v>976</v>
          </cell>
          <cell r="AW240">
            <v>28</v>
          </cell>
          <cell r="BC240">
            <v>789</v>
          </cell>
        </row>
        <row r="241">
          <cell r="S241">
            <v>271</v>
          </cell>
          <cell r="AC241">
            <v>957</v>
          </cell>
          <cell r="AG241">
            <v>596</v>
          </cell>
          <cell r="AO241">
            <v>152</v>
          </cell>
          <cell r="AS241">
            <v>976</v>
          </cell>
          <cell r="AW241">
            <v>28</v>
          </cell>
          <cell r="BC241">
            <v>789</v>
          </cell>
        </row>
        <row r="242">
          <cell r="S242">
            <v>271</v>
          </cell>
          <cell r="AC242">
            <v>956</v>
          </cell>
          <cell r="AG242">
            <v>596</v>
          </cell>
          <cell r="AO242">
            <v>154</v>
          </cell>
          <cell r="AS242">
            <v>976</v>
          </cell>
          <cell r="AW242">
            <v>28</v>
          </cell>
          <cell r="BC242">
            <v>789</v>
          </cell>
        </row>
        <row r="243">
          <cell r="S243">
            <v>271</v>
          </cell>
          <cell r="AC243">
            <v>956</v>
          </cell>
          <cell r="AG243">
            <v>596</v>
          </cell>
          <cell r="AO243">
            <v>154</v>
          </cell>
          <cell r="AS243">
            <v>976</v>
          </cell>
          <cell r="AW243">
            <v>28</v>
          </cell>
          <cell r="BC243">
            <v>789</v>
          </cell>
        </row>
        <row r="244">
          <cell r="S244">
            <v>271</v>
          </cell>
          <cell r="AC244">
            <v>956</v>
          </cell>
          <cell r="AG244">
            <v>596</v>
          </cell>
          <cell r="AO244">
            <v>154</v>
          </cell>
          <cell r="AS244">
            <v>976</v>
          </cell>
          <cell r="AW244">
            <v>28</v>
          </cell>
          <cell r="BC244">
            <v>789</v>
          </cell>
        </row>
        <row r="245">
          <cell r="S245">
            <v>271</v>
          </cell>
          <cell r="AC245">
            <v>956</v>
          </cell>
          <cell r="AG245">
            <v>596</v>
          </cell>
          <cell r="AO245">
            <v>154</v>
          </cell>
          <cell r="AS245">
            <v>976</v>
          </cell>
          <cell r="AW245">
            <v>28</v>
          </cell>
          <cell r="BC245">
            <v>789</v>
          </cell>
        </row>
        <row r="246">
          <cell r="S246">
            <v>271</v>
          </cell>
          <cell r="AC246">
            <v>956</v>
          </cell>
          <cell r="AG246">
            <v>596</v>
          </cell>
          <cell r="AO246">
            <v>154</v>
          </cell>
          <cell r="AS246">
            <v>976</v>
          </cell>
          <cell r="AW246">
            <v>28</v>
          </cell>
          <cell r="BC246">
            <v>789</v>
          </cell>
        </row>
        <row r="247">
          <cell r="S247">
            <v>271</v>
          </cell>
          <cell r="AC247">
            <v>956</v>
          </cell>
          <cell r="AG247">
            <v>596</v>
          </cell>
          <cell r="AO247">
            <v>154</v>
          </cell>
          <cell r="AS247">
            <v>976</v>
          </cell>
          <cell r="AW247">
            <v>28</v>
          </cell>
          <cell r="BC247">
            <v>789</v>
          </cell>
        </row>
        <row r="248">
          <cell r="S248">
            <v>271</v>
          </cell>
          <cell r="AC248">
            <v>956</v>
          </cell>
          <cell r="AG248">
            <v>596</v>
          </cell>
          <cell r="AO248">
            <v>154</v>
          </cell>
          <cell r="AS248">
            <v>976</v>
          </cell>
          <cell r="AW248">
            <v>28</v>
          </cell>
          <cell r="BC248">
            <v>789</v>
          </cell>
        </row>
        <row r="249">
          <cell r="S249">
            <v>271</v>
          </cell>
          <cell r="AC249">
            <v>956</v>
          </cell>
          <cell r="AG249">
            <v>596</v>
          </cell>
          <cell r="AO249">
            <v>154</v>
          </cell>
          <cell r="AS249">
            <v>976</v>
          </cell>
          <cell r="AW249">
            <v>28</v>
          </cell>
          <cell r="BC249">
            <v>789</v>
          </cell>
        </row>
        <row r="250">
          <cell r="S250">
            <v>271</v>
          </cell>
          <cell r="AC250">
            <v>956</v>
          </cell>
          <cell r="AG250">
            <v>596</v>
          </cell>
          <cell r="AO250">
            <v>154</v>
          </cell>
          <cell r="AS250">
            <v>976</v>
          </cell>
          <cell r="AW250">
            <v>28</v>
          </cell>
          <cell r="BC250">
            <v>789</v>
          </cell>
        </row>
        <row r="251">
          <cell r="S251">
            <v>271</v>
          </cell>
          <cell r="AC251">
            <v>956</v>
          </cell>
          <cell r="AG251">
            <v>596</v>
          </cell>
          <cell r="AO251">
            <v>144</v>
          </cell>
          <cell r="AS251">
            <v>976</v>
          </cell>
          <cell r="AW251">
            <v>28</v>
          </cell>
          <cell r="BC251">
            <v>803</v>
          </cell>
        </row>
        <row r="252">
          <cell r="S252">
            <v>271</v>
          </cell>
          <cell r="AC252">
            <v>956</v>
          </cell>
          <cell r="AG252">
            <v>596</v>
          </cell>
          <cell r="AO252">
            <v>144</v>
          </cell>
          <cell r="AS252">
            <v>976</v>
          </cell>
          <cell r="AW252">
            <v>28</v>
          </cell>
          <cell r="BC252">
            <v>803</v>
          </cell>
        </row>
        <row r="253">
          <cell r="S253">
            <v>271</v>
          </cell>
          <cell r="AC253">
            <v>956</v>
          </cell>
          <cell r="AG253">
            <v>596</v>
          </cell>
          <cell r="AO253">
            <v>144</v>
          </cell>
          <cell r="AS253">
            <v>976</v>
          </cell>
          <cell r="AW253">
            <v>28</v>
          </cell>
          <cell r="BC253">
            <v>803</v>
          </cell>
        </row>
        <row r="254">
          <cell r="S254">
            <v>271</v>
          </cell>
          <cell r="AC254">
            <v>957</v>
          </cell>
          <cell r="AG254">
            <v>596</v>
          </cell>
          <cell r="AO254">
            <v>142</v>
          </cell>
          <cell r="AS254">
            <v>976</v>
          </cell>
          <cell r="AW254">
            <v>28</v>
          </cell>
          <cell r="BC254">
            <v>803</v>
          </cell>
        </row>
        <row r="255">
          <cell r="S255">
            <v>271</v>
          </cell>
          <cell r="AC255">
            <v>957</v>
          </cell>
          <cell r="AG255">
            <v>596</v>
          </cell>
          <cell r="AO255">
            <v>142</v>
          </cell>
          <cell r="AS255">
            <v>976</v>
          </cell>
          <cell r="AW255">
            <v>28</v>
          </cell>
          <cell r="BC255">
            <v>803</v>
          </cell>
        </row>
        <row r="256">
          <cell r="S256">
            <v>271</v>
          </cell>
          <cell r="AC256">
            <v>957</v>
          </cell>
          <cell r="AG256">
            <v>596</v>
          </cell>
          <cell r="AO256">
            <v>142</v>
          </cell>
          <cell r="AS256">
            <v>976</v>
          </cell>
          <cell r="AW256">
            <v>28</v>
          </cell>
          <cell r="BC256">
            <v>803</v>
          </cell>
        </row>
        <row r="257">
          <cell r="S257">
            <v>271</v>
          </cell>
          <cell r="AC257">
            <v>957</v>
          </cell>
          <cell r="AG257">
            <v>596</v>
          </cell>
          <cell r="AO257">
            <v>142</v>
          </cell>
          <cell r="AS257">
            <v>976</v>
          </cell>
          <cell r="AW257">
            <v>28</v>
          </cell>
          <cell r="BC257">
            <v>803</v>
          </cell>
        </row>
        <row r="258">
          <cell r="S258">
            <v>273</v>
          </cell>
          <cell r="AC258">
            <v>974</v>
          </cell>
          <cell r="AG258">
            <v>606</v>
          </cell>
          <cell r="AO258">
            <v>142</v>
          </cell>
          <cell r="AS258">
            <v>976</v>
          </cell>
          <cell r="AW258">
            <v>28</v>
          </cell>
          <cell r="BC258">
            <v>803</v>
          </cell>
        </row>
        <row r="259">
          <cell r="S259">
            <v>273</v>
          </cell>
          <cell r="AC259">
            <v>974</v>
          </cell>
          <cell r="AG259">
            <v>606</v>
          </cell>
          <cell r="AO259">
            <v>142</v>
          </cell>
          <cell r="AS259">
            <v>976</v>
          </cell>
          <cell r="AW259">
            <v>28</v>
          </cell>
          <cell r="BC259">
            <v>803</v>
          </cell>
        </row>
        <row r="260">
          <cell r="S260">
            <v>273</v>
          </cell>
          <cell r="AC260">
            <v>974</v>
          </cell>
          <cell r="AG260">
            <v>606</v>
          </cell>
          <cell r="AO260">
            <v>142</v>
          </cell>
          <cell r="AS260">
            <v>976</v>
          </cell>
          <cell r="AW260">
            <v>28</v>
          </cell>
          <cell r="BC260">
            <v>803</v>
          </cell>
        </row>
        <row r="261">
          <cell r="S261">
            <v>273</v>
          </cell>
          <cell r="AC261">
            <v>974</v>
          </cell>
          <cell r="AG261">
            <v>606</v>
          </cell>
          <cell r="AO261">
            <v>142</v>
          </cell>
          <cell r="AS261">
            <v>976</v>
          </cell>
          <cell r="AW261">
            <v>28</v>
          </cell>
          <cell r="BC261">
            <v>803</v>
          </cell>
        </row>
        <row r="262">
          <cell r="S262">
            <v>273</v>
          </cell>
          <cell r="AC262">
            <v>974</v>
          </cell>
          <cell r="AG262">
            <v>606</v>
          </cell>
          <cell r="AO262">
            <v>142</v>
          </cell>
          <cell r="AS262">
            <v>976</v>
          </cell>
          <cell r="AW262">
            <v>28</v>
          </cell>
          <cell r="BC262">
            <v>803</v>
          </cell>
        </row>
        <row r="263">
          <cell r="S263">
            <v>273</v>
          </cell>
          <cell r="AC263">
            <v>974</v>
          </cell>
          <cell r="AG263">
            <v>606</v>
          </cell>
          <cell r="AO263">
            <v>142</v>
          </cell>
          <cell r="AS263">
            <v>976</v>
          </cell>
          <cell r="AW263">
            <v>28</v>
          </cell>
          <cell r="BC263">
            <v>803</v>
          </cell>
        </row>
        <row r="264">
          <cell r="S264">
            <v>273</v>
          </cell>
          <cell r="AC264">
            <v>974</v>
          </cell>
          <cell r="AG264">
            <v>606</v>
          </cell>
          <cell r="AO264">
            <v>142</v>
          </cell>
          <cell r="AS264">
            <v>976</v>
          </cell>
          <cell r="AW264">
            <v>28</v>
          </cell>
          <cell r="BC264">
            <v>803</v>
          </cell>
        </row>
        <row r="265">
          <cell r="S265">
            <v>273</v>
          </cell>
          <cell r="AC265">
            <v>974</v>
          </cell>
          <cell r="AG265">
            <v>606</v>
          </cell>
          <cell r="AO265">
            <v>142</v>
          </cell>
          <cell r="AS265">
            <v>765</v>
          </cell>
          <cell r="AW265">
            <v>28</v>
          </cell>
          <cell r="BC265">
            <v>803</v>
          </cell>
        </row>
        <row r="266">
          <cell r="S266">
            <v>273</v>
          </cell>
          <cell r="AC266">
            <v>975</v>
          </cell>
          <cell r="AG266">
            <v>614</v>
          </cell>
          <cell r="AO266">
            <v>142</v>
          </cell>
          <cell r="AS266">
            <v>765</v>
          </cell>
          <cell r="AW266">
            <v>28</v>
          </cell>
          <cell r="BC266">
            <v>803</v>
          </cell>
        </row>
        <row r="267">
          <cell r="S267">
            <v>273</v>
          </cell>
          <cell r="AC267">
            <v>975</v>
          </cell>
          <cell r="AG267">
            <v>614</v>
          </cell>
          <cell r="AO267">
            <v>142</v>
          </cell>
          <cell r="AS267">
            <v>765</v>
          </cell>
          <cell r="AW267">
            <v>28</v>
          </cell>
          <cell r="BC267">
            <v>803</v>
          </cell>
        </row>
        <row r="268">
          <cell r="S268">
            <v>273</v>
          </cell>
          <cell r="AC268">
            <v>975</v>
          </cell>
          <cell r="AG268">
            <v>614</v>
          </cell>
          <cell r="AO268">
            <v>142</v>
          </cell>
          <cell r="AS268">
            <v>765</v>
          </cell>
          <cell r="AW268">
            <v>28</v>
          </cell>
          <cell r="BC268">
            <v>803</v>
          </cell>
        </row>
        <row r="269">
          <cell r="S269">
            <v>273</v>
          </cell>
          <cell r="AC269">
            <v>975</v>
          </cell>
          <cell r="AG269">
            <v>614</v>
          </cell>
          <cell r="AO269">
            <v>142</v>
          </cell>
          <cell r="AS269">
            <v>765</v>
          </cell>
          <cell r="AW269">
            <v>28</v>
          </cell>
          <cell r="BC269">
            <v>803</v>
          </cell>
        </row>
        <row r="270">
          <cell r="S270">
            <v>273</v>
          </cell>
          <cell r="AC270">
            <v>975</v>
          </cell>
          <cell r="AG270">
            <v>614</v>
          </cell>
          <cell r="AO270">
            <v>142</v>
          </cell>
          <cell r="AS270">
            <v>765</v>
          </cell>
          <cell r="AW270">
            <v>28</v>
          </cell>
          <cell r="BC270">
            <v>803</v>
          </cell>
        </row>
        <row r="271">
          <cell r="S271">
            <v>273</v>
          </cell>
          <cell r="AC271">
            <v>975</v>
          </cell>
          <cell r="AG271">
            <v>614</v>
          </cell>
          <cell r="AO271">
            <v>142</v>
          </cell>
          <cell r="AS271">
            <v>1035</v>
          </cell>
          <cell r="AW271">
            <v>28</v>
          </cell>
          <cell r="BC271">
            <v>803</v>
          </cell>
        </row>
        <row r="272">
          <cell r="S272">
            <v>273</v>
          </cell>
          <cell r="AC272">
            <v>975</v>
          </cell>
          <cell r="AG272">
            <v>614</v>
          </cell>
          <cell r="AO272">
            <v>142</v>
          </cell>
          <cell r="AS272">
            <v>1035</v>
          </cell>
          <cell r="AW272">
            <v>28</v>
          </cell>
          <cell r="BC272">
            <v>803</v>
          </cell>
        </row>
        <row r="273">
          <cell r="S273">
            <v>273</v>
          </cell>
          <cell r="AC273">
            <v>975</v>
          </cell>
          <cell r="AG273">
            <v>614</v>
          </cell>
          <cell r="AO273">
            <v>142</v>
          </cell>
          <cell r="AS273">
            <v>1035</v>
          </cell>
          <cell r="AW273">
            <v>28</v>
          </cell>
          <cell r="BC273">
            <v>803</v>
          </cell>
        </row>
        <row r="274">
          <cell r="S274">
            <v>273</v>
          </cell>
          <cell r="AC274">
            <v>975</v>
          </cell>
          <cell r="AG274">
            <v>614</v>
          </cell>
          <cell r="AO274">
            <v>142</v>
          </cell>
          <cell r="AS274">
            <v>1035</v>
          </cell>
          <cell r="AW274">
            <v>28</v>
          </cell>
          <cell r="BC274">
            <v>803</v>
          </cell>
        </row>
        <row r="275">
          <cell r="S275">
            <v>273</v>
          </cell>
          <cell r="AC275">
            <v>975</v>
          </cell>
          <cell r="AG275">
            <v>614</v>
          </cell>
          <cell r="AO275">
            <v>142</v>
          </cell>
          <cell r="AS275">
            <v>1035</v>
          </cell>
          <cell r="AW275">
            <v>28</v>
          </cell>
          <cell r="BC275">
            <v>803</v>
          </cell>
        </row>
        <row r="276">
          <cell r="S276">
            <v>273</v>
          </cell>
          <cell r="AC276">
            <v>975</v>
          </cell>
          <cell r="AG276">
            <v>614</v>
          </cell>
          <cell r="AO276">
            <v>142</v>
          </cell>
          <cell r="AS276">
            <v>1035</v>
          </cell>
          <cell r="AW276">
            <v>28</v>
          </cell>
          <cell r="BC276">
            <v>803</v>
          </cell>
        </row>
        <row r="277">
          <cell r="S277">
            <v>273</v>
          </cell>
          <cell r="AC277">
            <v>975</v>
          </cell>
          <cell r="AG277">
            <v>614</v>
          </cell>
          <cell r="AO277">
            <v>142</v>
          </cell>
          <cell r="AS277">
            <v>1035</v>
          </cell>
          <cell r="AW277">
            <v>28</v>
          </cell>
          <cell r="BC277">
            <v>803</v>
          </cell>
        </row>
        <row r="278">
          <cell r="S278">
            <v>273</v>
          </cell>
          <cell r="AC278">
            <v>972</v>
          </cell>
          <cell r="AG278">
            <v>630</v>
          </cell>
          <cell r="AO278">
            <v>142</v>
          </cell>
          <cell r="AS278">
            <v>1035</v>
          </cell>
          <cell r="AW278">
            <v>28</v>
          </cell>
          <cell r="BC278">
            <v>803</v>
          </cell>
        </row>
        <row r="279">
          <cell r="S279">
            <v>273</v>
          </cell>
          <cell r="AC279">
            <v>972</v>
          </cell>
          <cell r="AG279">
            <v>630</v>
          </cell>
          <cell r="AO279">
            <v>142</v>
          </cell>
          <cell r="AS279">
            <v>1035</v>
          </cell>
          <cell r="AW279">
            <v>28</v>
          </cell>
          <cell r="BC279">
            <v>803</v>
          </cell>
        </row>
        <row r="280">
          <cell r="S280">
            <v>273</v>
          </cell>
          <cell r="AC280">
            <v>972</v>
          </cell>
          <cell r="AG280">
            <v>630</v>
          </cell>
          <cell r="AO280">
            <v>142</v>
          </cell>
          <cell r="AS280">
            <v>1035</v>
          </cell>
          <cell r="AW280">
            <v>28</v>
          </cell>
          <cell r="BC280">
            <v>803</v>
          </cell>
        </row>
        <row r="281">
          <cell r="S281">
            <v>273</v>
          </cell>
          <cell r="AC281">
            <v>972</v>
          </cell>
          <cell r="AG281">
            <v>630</v>
          </cell>
          <cell r="AO281">
            <v>142</v>
          </cell>
          <cell r="AS281">
            <v>1035</v>
          </cell>
          <cell r="AW281">
            <v>28</v>
          </cell>
          <cell r="BC281">
            <v>803</v>
          </cell>
        </row>
        <row r="282">
          <cell r="S282">
            <v>273</v>
          </cell>
          <cell r="AC282">
            <v>972</v>
          </cell>
          <cell r="AG282">
            <v>630</v>
          </cell>
          <cell r="AO282">
            <v>142</v>
          </cell>
          <cell r="AS282">
            <v>1035</v>
          </cell>
          <cell r="AW282">
            <v>28</v>
          </cell>
          <cell r="BC282">
            <v>803</v>
          </cell>
        </row>
        <row r="283">
          <cell r="S283">
            <v>273</v>
          </cell>
          <cell r="AC283">
            <v>972</v>
          </cell>
          <cell r="AG283">
            <v>630</v>
          </cell>
          <cell r="AO283">
            <v>142</v>
          </cell>
          <cell r="AS283">
            <v>1035</v>
          </cell>
          <cell r="AW283">
            <v>28</v>
          </cell>
          <cell r="BC283">
            <v>803</v>
          </cell>
        </row>
        <row r="284">
          <cell r="S284">
            <v>273</v>
          </cell>
          <cell r="AC284">
            <v>972</v>
          </cell>
          <cell r="AG284">
            <v>630</v>
          </cell>
          <cell r="AO284">
            <v>142</v>
          </cell>
          <cell r="AS284">
            <v>1035</v>
          </cell>
          <cell r="AW284">
            <v>28</v>
          </cell>
          <cell r="BC284">
            <v>803</v>
          </cell>
        </row>
        <row r="285">
          <cell r="S285">
            <v>273</v>
          </cell>
          <cell r="AC285">
            <v>972</v>
          </cell>
          <cell r="AG285">
            <v>630</v>
          </cell>
          <cell r="AO285">
            <v>142</v>
          </cell>
          <cell r="AS285">
            <v>1035</v>
          </cell>
          <cell r="AW285">
            <v>28</v>
          </cell>
          <cell r="BC285">
            <v>803</v>
          </cell>
        </row>
        <row r="286">
          <cell r="S286">
            <v>273</v>
          </cell>
          <cell r="AC286">
            <v>972</v>
          </cell>
          <cell r="AG286">
            <v>630</v>
          </cell>
          <cell r="AO286">
            <v>142</v>
          </cell>
          <cell r="AS286">
            <v>1035</v>
          </cell>
          <cell r="AW286">
            <v>28</v>
          </cell>
          <cell r="BC286">
            <v>803</v>
          </cell>
        </row>
        <row r="287">
          <cell r="S287">
            <v>273</v>
          </cell>
          <cell r="AC287">
            <v>972</v>
          </cell>
          <cell r="AG287">
            <v>630</v>
          </cell>
          <cell r="AO287">
            <v>142</v>
          </cell>
          <cell r="AS287">
            <v>1035</v>
          </cell>
          <cell r="AW287">
            <v>28</v>
          </cell>
          <cell r="BC287">
            <v>803</v>
          </cell>
        </row>
        <row r="288">
          <cell r="S288">
            <v>273</v>
          </cell>
          <cell r="AC288">
            <v>972</v>
          </cell>
          <cell r="AG288">
            <v>630</v>
          </cell>
          <cell r="AO288">
            <v>142</v>
          </cell>
          <cell r="AS288">
            <v>1035</v>
          </cell>
          <cell r="AW288">
            <v>28</v>
          </cell>
          <cell r="BC288">
            <v>803</v>
          </cell>
        </row>
        <row r="289">
          <cell r="S289">
            <v>273</v>
          </cell>
          <cell r="AC289">
            <v>972</v>
          </cell>
          <cell r="AG289">
            <v>630</v>
          </cell>
          <cell r="AO289">
            <v>142</v>
          </cell>
          <cell r="AS289">
            <v>1035</v>
          </cell>
          <cell r="AW289">
            <v>28</v>
          </cell>
          <cell r="BC289">
            <v>803</v>
          </cell>
        </row>
        <row r="290">
          <cell r="S290">
            <v>273</v>
          </cell>
          <cell r="AC290">
            <v>973</v>
          </cell>
          <cell r="AG290">
            <v>630</v>
          </cell>
          <cell r="AO290">
            <v>142</v>
          </cell>
          <cell r="AS290">
            <v>1035</v>
          </cell>
          <cell r="AW290">
            <v>28</v>
          </cell>
          <cell r="BC290">
            <v>802</v>
          </cell>
        </row>
        <row r="291">
          <cell r="S291">
            <v>273</v>
          </cell>
          <cell r="AC291">
            <v>973</v>
          </cell>
          <cell r="AG291">
            <v>630</v>
          </cell>
          <cell r="AO291">
            <v>142</v>
          </cell>
          <cell r="AS291">
            <v>1035</v>
          </cell>
          <cell r="AW291">
            <v>28</v>
          </cell>
          <cell r="BC291">
            <v>802</v>
          </cell>
        </row>
        <row r="292">
          <cell r="S292">
            <v>273</v>
          </cell>
          <cell r="AC292">
            <v>973</v>
          </cell>
          <cell r="AG292">
            <v>630</v>
          </cell>
          <cell r="AO292">
            <v>142</v>
          </cell>
          <cell r="AS292">
            <v>1035</v>
          </cell>
          <cell r="AW292">
            <v>28</v>
          </cell>
          <cell r="BC292">
            <v>802</v>
          </cell>
        </row>
        <row r="293">
          <cell r="S293">
            <v>273</v>
          </cell>
          <cell r="AC293">
            <v>973</v>
          </cell>
          <cell r="AG293">
            <v>630</v>
          </cell>
          <cell r="AO293">
            <v>142</v>
          </cell>
          <cell r="AS293">
            <v>1035</v>
          </cell>
          <cell r="AW293">
            <v>28</v>
          </cell>
          <cell r="BC293">
            <v>802</v>
          </cell>
        </row>
        <row r="294">
          <cell r="S294">
            <v>273</v>
          </cell>
          <cell r="AC294">
            <v>973</v>
          </cell>
          <cell r="AG294">
            <v>630</v>
          </cell>
          <cell r="AO294">
            <v>142</v>
          </cell>
          <cell r="AS294">
            <v>1035</v>
          </cell>
          <cell r="AW294">
            <v>28</v>
          </cell>
          <cell r="BC294">
            <v>802</v>
          </cell>
        </row>
        <row r="295">
          <cell r="S295">
            <v>273</v>
          </cell>
          <cell r="AC295">
            <v>973</v>
          </cell>
          <cell r="AG295">
            <v>630</v>
          </cell>
          <cell r="AO295">
            <v>142</v>
          </cell>
          <cell r="AS295">
            <v>1035</v>
          </cell>
          <cell r="AW295">
            <v>28</v>
          </cell>
          <cell r="BC295">
            <v>802</v>
          </cell>
        </row>
        <row r="296">
          <cell r="S296">
            <v>273</v>
          </cell>
          <cell r="AC296">
            <v>973</v>
          </cell>
          <cell r="AG296">
            <v>630</v>
          </cell>
          <cell r="AO296">
            <v>142</v>
          </cell>
          <cell r="AS296">
            <v>1035</v>
          </cell>
          <cell r="AW296">
            <v>28</v>
          </cell>
          <cell r="BC296">
            <v>802</v>
          </cell>
        </row>
        <row r="297">
          <cell r="S297">
            <v>273</v>
          </cell>
          <cell r="AC297">
            <v>973</v>
          </cell>
          <cell r="AG297">
            <v>630</v>
          </cell>
          <cell r="AO297">
            <v>142</v>
          </cell>
          <cell r="AS297">
            <v>1035</v>
          </cell>
          <cell r="AW297">
            <v>28</v>
          </cell>
          <cell r="BC297">
            <v>802</v>
          </cell>
        </row>
        <row r="298">
          <cell r="S298">
            <v>273</v>
          </cell>
          <cell r="AC298">
            <v>973</v>
          </cell>
          <cell r="AG298">
            <v>630</v>
          </cell>
          <cell r="AO298">
            <v>142</v>
          </cell>
          <cell r="AS298">
            <v>1035</v>
          </cell>
          <cell r="AW298">
            <v>109</v>
          </cell>
          <cell r="BC298">
            <v>802</v>
          </cell>
        </row>
        <row r="299">
          <cell r="S299">
            <v>273</v>
          </cell>
          <cell r="AC299">
            <v>973</v>
          </cell>
          <cell r="AG299">
            <v>630</v>
          </cell>
          <cell r="AO299">
            <v>142</v>
          </cell>
          <cell r="AS299">
            <v>1035</v>
          </cell>
          <cell r="AW299">
            <v>109</v>
          </cell>
          <cell r="BC299">
            <v>802</v>
          </cell>
        </row>
        <row r="300">
          <cell r="S300">
            <v>273</v>
          </cell>
          <cell r="AC300">
            <v>973</v>
          </cell>
          <cell r="AG300">
            <v>630</v>
          </cell>
          <cell r="AO300">
            <v>142</v>
          </cell>
          <cell r="AS300">
            <v>1035</v>
          </cell>
          <cell r="AW300">
            <v>109</v>
          </cell>
          <cell r="BC300">
            <v>802</v>
          </cell>
        </row>
        <row r="301">
          <cell r="S301">
            <v>273</v>
          </cell>
          <cell r="AC301">
            <v>973</v>
          </cell>
          <cell r="AG301">
            <v>630</v>
          </cell>
          <cell r="AO301">
            <v>142</v>
          </cell>
          <cell r="AS301">
            <v>1035</v>
          </cell>
          <cell r="AW301">
            <v>109</v>
          </cell>
          <cell r="BC301">
            <v>802</v>
          </cell>
        </row>
        <row r="302">
          <cell r="S302">
            <v>278</v>
          </cell>
          <cell r="AC302">
            <v>975</v>
          </cell>
          <cell r="AG302">
            <v>631</v>
          </cell>
          <cell r="AO302">
            <v>142</v>
          </cell>
          <cell r="AS302">
            <v>1035</v>
          </cell>
          <cell r="AW302">
            <v>109</v>
          </cell>
          <cell r="BC302">
            <v>803</v>
          </cell>
        </row>
        <row r="303">
          <cell r="S303">
            <v>278</v>
          </cell>
          <cell r="AC303">
            <v>975</v>
          </cell>
          <cell r="AG303">
            <v>631</v>
          </cell>
          <cell r="AO303">
            <v>142</v>
          </cell>
          <cell r="AS303">
            <v>1035</v>
          </cell>
          <cell r="AW303">
            <v>109</v>
          </cell>
          <cell r="BC303">
            <v>803</v>
          </cell>
        </row>
        <row r="304">
          <cell r="S304">
            <v>281</v>
          </cell>
          <cell r="AC304">
            <v>975</v>
          </cell>
          <cell r="AG304">
            <v>631</v>
          </cell>
          <cell r="AO304">
            <v>142</v>
          </cell>
          <cell r="AS304">
            <v>1035</v>
          </cell>
          <cell r="AW304">
            <v>109</v>
          </cell>
          <cell r="BC304">
            <v>803</v>
          </cell>
        </row>
        <row r="305">
          <cell r="S305">
            <v>281</v>
          </cell>
          <cell r="AC305">
            <v>975</v>
          </cell>
          <cell r="AG305">
            <v>631</v>
          </cell>
          <cell r="AO305">
            <v>142</v>
          </cell>
          <cell r="AS305">
            <v>1035</v>
          </cell>
          <cell r="AW305">
            <v>109</v>
          </cell>
          <cell r="BC305">
            <v>803</v>
          </cell>
        </row>
        <row r="306">
          <cell r="S306">
            <v>281</v>
          </cell>
          <cell r="AC306">
            <v>975</v>
          </cell>
          <cell r="AG306">
            <v>631</v>
          </cell>
          <cell r="AO306">
            <v>142</v>
          </cell>
          <cell r="AS306">
            <v>1035</v>
          </cell>
          <cell r="AW306">
            <v>109</v>
          </cell>
          <cell r="BC306">
            <v>803</v>
          </cell>
        </row>
        <row r="307">
          <cell r="S307">
            <v>281</v>
          </cell>
          <cell r="AC307">
            <v>975</v>
          </cell>
          <cell r="AG307">
            <v>631</v>
          </cell>
          <cell r="AO307">
            <v>142</v>
          </cell>
          <cell r="AS307">
            <v>1035</v>
          </cell>
          <cell r="AW307">
            <v>109</v>
          </cell>
          <cell r="BC307">
            <v>803</v>
          </cell>
        </row>
        <row r="308">
          <cell r="S308">
            <v>281</v>
          </cell>
          <cell r="AC308">
            <v>975</v>
          </cell>
          <cell r="AG308">
            <v>631</v>
          </cell>
          <cell r="AO308">
            <v>142</v>
          </cell>
          <cell r="AS308">
            <v>1035</v>
          </cell>
          <cell r="AW308">
            <v>109</v>
          </cell>
          <cell r="BC308">
            <v>803</v>
          </cell>
        </row>
        <row r="309">
          <cell r="S309">
            <v>281</v>
          </cell>
          <cell r="AC309">
            <v>975</v>
          </cell>
          <cell r="AG309">
            <v>631</v>
          </cell>
          <cell r="AO309">
            <v>142</v>
          </cell>
          <cell r="AS309">
            <v>1035</v>
          </cell>
          <cell r="AW309">
            <v>109</v>
          </cell>
          <cell r="BC309">
            <v>803</v>
          </cell>
        </row>
        <row r="310">
          <cell r="S310">
            <v>281</v>
          </cell>
          <cell r="AC310">
            <v>975</v>
          </cell>
          <cell r="AG310">
            <v>631</v>
          </cell>
          <cell r="AO310">
            <v>142</v>
          </cell>
          <cell r="AS310">
            <v>1035</v>
          </cell>
          <cell r="AW310">
            <v>109</v>
          </cell>
          <cell r="BC310">
            <v>803</v>
          </cell>
        </row>
        <row r="311">
          <cell r="S311">
            <v>281</v>
          </cell>
          <cell r="AC311">
            <v>975</v>
          </cell>
          <cell r="AG311">
            <v>631</v>
          </cell>
          <cell r="AO311">
            <v>142</v>
          </cell>
          <cell r="AS311">
            <v>1035</v>
          </cell>
          <cell r="AW311">
            <v>109</v>
          </cell>
          <cell r="BC311">
            <v>803</v>
          </cell>
        </row>
        <row r="312">
          <cell r="S312">
            <v>282</v>
          </cell>
          <cell r="AC312">
            <v>975</v>
          </cell>
          <cell r="AG312">
            <v>631</v>
          </cell>
          <cell r="AO312">
            <v>142</v>
          </cell>
          <cell r="AS312">
            <v>1035</v>
          </cell>
          <cell r="AW312">
            <v>109</v>
          </cell>
          <cell r="BC312">
            <v>803</v>
          </cell>
        </row>
        <row r="313">
          <cell r="S313">
            <v>282</v>
          </cell>
          <cell r="AC313">
            <v>975</v>
          </cell>
          <cell r="AG313">
            <v>631</v>
          </cell>
          <cell r="AO313">
            <v>142</v>
          </cell>
          <cell r="AS313">
            <v>1035</v>
          </cell>
          <cell r="AW313">
            <v>109</v>
          </cell>
          <cell r="BC313">
            <v>803</v>
          </cell>
        </row>
        <row r="314">
          <cell r="S314">
            <v>282</v>
          </cell>
          <cell r="AC314">
            <v>976</v>
          </cell>
          <cell r="AG314">
            <v>629</v>
          </cell>
          <cell r="AO314">
            <v>142</v>
          </cell>
          <cell r="AS314">
            <v>1035</v>
          </cell>
          <cell r="AW314">
            <v>109</v>
          </cell>
          <cell r="BC314">
            <v>803</v>
          </cell>
        </row>
        <row r="315">
          <cell r="S315">
            <v>282</v>
          </cell>
          <cell r="AC315">
            <v>976</v>
          </cell>
          <cell r="AG315">
            <v>629</v>
          </cell>
          <cell r="AO315">
            <v>142</v>
          </cell>
          <cell r="AS315">
            <v>1035</v>
          </cell>
          <cell r="AW315">
            <v>109</v>
          </cell>
          <cell r="BC315">
            <v>803</v>
          </cell>
        </row>
        <row r="316">
          <cell r="S316">
            <v>282</v>
          </cell>
          <cell r="AC316">
            <v>976</v>
          </cell>
          <cell r="AG316">
            <v>629</v>
          </cell>
          <cell r="AO316">
            <v>142</v>
          </cell>
          <cell r="AS316">
            <v>1035</v>
          </cell>
          <cell r="AW316">
            <v>109</v>
          </cell>
          <cell r="BC316">
            <v>803</v>
          </cell>
        </row>
        <row r="317">
          <cell r="S317">
            <v>282</v>
          </cell>
          <cell r="AC317">
            <v>976</v>
          </cell>
          <cell r="AG317">
            <v>629</v>
          </cell>
          <cell r="AO317">
            <v>142</v>
          </cell>
          <cell r="AS317">
            <v>1035</v>
          </cell>
          <cell r="AW317">
            <v>109</v>
          </cell>
          <cell r="BC317">
            <v>803</v>
          </cell>
        </row>
        <row r="318">
          <cell r="S318">
            <v>282</v>
          </cell>
          <cell r="AC318">
            <v>976</v>
          </cell>
          <cell r="AG318">
            <v>629</v>
          </cell>
          <cell r="AO318">
            <v>142</v>
          </cell>
          <cell r="AS318">
            <v>1035</v>
          </cell>
          <cell r="AW318">
            <v>109</v>
          </cell>
          <cell r="BC318">
            <v>803</v>
          </cell>
        </row>
        <row r="319">
          <cell r="S319">
            <v>282</v>
          </cell>
          <cell r="AC319">
            <v>976</v>
          </cell>
          <cell r="AG319">
            <v>629</v>
          </cell>
          <cell r="AO319">
            <v>142</v>
          </cell>
          <cell r="AS319">
            <v>1035</v>
          </cell>
          <cell r="AW319">
            <v>109</v>
          </cell>
          <cell r="BC319">
            <v>803</v>
          </cell>
        </row>
        <row r="320">
          <cell r="S320">
            <v>282</v>
          </cell>
          <cell r="AC320">
            <v>976</v>
          </cell>
          <cell r="AG320">
            <v>629</v>
          </cell>
          <cell r="AO320">
            <v>142</v>
          </cell>
          <cell r="AS320">
            <v>1035</v>
          </cell>
          <cell r="AW320">
            <v>109</v>
          </cell>
          <cell r="BC320">
            <v>803</v>
          </cell>
        </row>
        <row r="321">
          <cell r="S321">
            <v>282</v>
          </cell>
          <cell r="AC321">
            <v>976</v>
          </cell>
          <cell r="AG321">
            <v>629</v>
          </cell>
          <cell r="AO321">
            <v>142</v>
          </cell>
          <cell r="AS321">
            <v>1035</v>
          </cell>
          <cell r="AW321">
            <v>109</v>
          </cell>
          <cell r="BC321">
            <v>803</v>
          </cell>
        </row>
        <row r="322">
          <cell r="S322">
            <v>282</v>
          </cell>
          <cell r="AC322">
            <v>976</v>
          </cell>
          <cell r="AG322">
            <v>629</v>
          </cell>
          <cell r="AO322">
            <v>142</v>
          </cell>
          <cell r="AS322">
            <v>1035</v>
          </cell>
          <cell r="AW322">
            <v>109</v>
          </cell>
          <cell r="BC322">
            <v>803</v>
          </cell>
        </row>
        <row r="323">
          <cell r="S323">
            <v>282</v>
          </cell>
          <cell r="AC323">
            <v>976</v>
          </cell>
          <cell r="AG323">
            <v>629</v>
          </cell>
          <cell r="AO323">
            <v>142</v>
          </cell>
          <cell r="AS323">
            <v>1035</v>
          </cell>
          <cell r="AW323">
            <v>109</v>
          </cell>
          <cell r="BC323">
            <v>803</v>
          </cell>
        </row>
        <row r="324">
          <cell r="S324">
            <v>283</v>
          </cell>
          <cell r="AC324">
            <v>976</v>
          </cell>
          <cell r="AG324">
            <v>629</v>
          </cell>
          <cell r="AO324">
            <v>142</v>
          </cell>
          <cell r="AS324">
            <v>1035</v>
          </cell>
          <cell r="AW324">
            <v>109</v>
          </cell>
          <cell r="BC324">
            <v>803</v>
          </cell>
        </row>
        <row r="325">
          <cell r="S325">
            <v>284</v>
          </cell>
          <cell r="AC325">
            <v>976</v>
          </cell>
          <cell r="AG325">
            <v>629</v>
          </cell>
          <cell r="AO325">
            <v>142</v>
          </cell>
          <cell r="AS325">
            <v>1035</v>
          </cell>
          <cell r="AW325">
            <v>109</v>
          </cell>
          <cell r="BC325">
            <v>803</v>
          </cell>
        </row>
        <row r="326">
          <cell r="S326">
            <v>284</v>
          </cell>
          <cell r="AC326">
            <v>1047</v>
          </cell>
          <cell r="AG326">
            <v>554</v>
          </cell>
          <cell r="AO326">
            <v>168</v>
          </cell>
          <cell r="AS326">
            <v>950</v>
          </cell>
          <cell r="AW326">
            <v>119</v>
          </cell>
          <cell r="BC326">
            <v>758</v>
          </cell>
        </row>
        <row r="327">
          <cell r="S327">
            <v>284</v>
          </cell>
          <cell r="AC327">
            <v>1047</v>
          </cell>
          <cell r="AG327">
            <v>554</v>
          </cell>
          <cell r="AO327">
            <v>168</v>
          </cell>
          <cell r="AS327">
            <v>950</v>
          </cell>
          <cell r="AW327">
            <v>119</v>
          </cell>
          <cell r="BC327">
            <v>758</v>
          </cell>
        </row>
        <row r="328">
          <cell r="S328">
            <v>284</v>
          </cell>
          <cell r="AC328">
            <v>1047</v>
          </cell>
          <cell r="AG328">
            <v>554</v>
          </cell>
          <cell r="AO328">
            <v>168</v>
          </cell>
          <cell r="AS328">
            <v>950</v>
          </cell>
          <cell r="AW328">
            <v>119</v>
          </cell>
          <cell r="BC328">
            <v>758</v>
          </cell>
        </row>
        <row r="329">
          <cell r="S329">
            <v>284</v>
          </cell>
          <cell r="AC329">
            <v>1047</v>
          </cell>
          <cell r="AG329">
            <v>554</v>
          </cell>
          <cell r="AO329">
            <v>168</v>
          </cell>
          <cell r="AS329">
            <v>950</v>
          </cell>
          <cell r="AW329">
            <v>119</v>
          </cell>
          <cell r="BC329">
            <v>758</v>
          </cell>
        </row>
        <row r="330">
          <cell r="S330">
            <v>284</v>
          </cell>
          <cell r="AC330">
            <v>1047</v>
          </cell>
          <cell r="AG330">
            <v>554</v>
          </cell>
          <cell r="AO330">
            <v>168</v>
          </cell>
          <cell r="AS330">
            <v>950</v>
          </cell>
          <cell r="AW330">
            <v>119</v>
          </cell>
          <cell r="BC330">
            <v>758</v>
          </cell>
        </row>
        <row r="331">
          <cell r="S331">
            <v>284</v>
          </cell>
          <cell r="AC331">
            <v>1047</v>
          </cell>
          <cell r="AG331">
            <v>554</v>
          </cell>
          <cell r="AO331">
            <v>168</v>
          </cell>
          <cell r="AS331">
            <v>950</v>
          </cell>
          <cell r="AW331">
            <v>119</v>
          </cell>
          <cell r="BC331">
            <v>758</v>
          </cell>
        </row>
        <row r="332">
          <cell r="S332">
            <v>284</v>
          </cell>
          <cell r="AC332">
            <v>1047</v>
          </cell>
          <cell r="AG332">
            <v>554</v>
          </cell>
          <cell r="AO332">
            <v>168</v>
          </cell>
          <cell r="AS332">
            <v>950</v>
          </cell>
          <cell r="AW332">
            <v>119</v>
          </cell>
          <cell r="BC332">
            <v>758</v>
          </cell>
        </row>
        <row r="333">
          <cell r="S333">
            <v>284</v>
          </cell>
          <cell r="AC333">
            <v>1047</v>
          </cell>
          <cell r="AG333">
            <v>554</v>
          </cell>
          <cell r="AO333">
            <v>168</v>
          </cell>
          <cell r="AS333">
            <v>950</v>
          </cell>
          <cell r="AW333">
            <v>119</v>
          </cell>
          <cell r="BC333">
            <v>758</v>
          </cell>
        </row>
        <row r="334">
          <cell r="S334">
            <v>284</v>
          </cell>
          <cell r="AC334">
            <v>1047</v>
          </cell>
          <cell r="AG334">
            <v>554</v>
          </cell>
          <cell r="AO334">
            <v>168</v>
          </cell>
          <cell r="AS334">
            <v>950</v>
          </cell>
          <cell r="AW334">
            <v>119</v>
          </cell>
          <cell r="BC334">
            <v>758</v>
          </cell>
        </row>
        <row r="335">
          <cell r="S335">
            <v>284</v>
          </cell>
          <cell r="AC335">
            <v>1047</v>
          </cell>
          <cell r="AG335">
            <v>554</v>
          </cell>
          <cell r="AO335">
            <v>168</v>
          </cell>
          <cell r="AS335">
            <v>950</v>
          </cell>
          <cell r="AW335">
            <v>119</v>
          </cell>
          <cell r="BC335">
            <v>758</v>
          </cell>
        </row>
        <row r="336">
          <cell r="S336">
            <v>284</v>
          </cell>
          <cell r="AC336">
            <v>1047</v>
          </cell>
          <cell r="AG336">
            <v>554</v>
          </cell>
          <cell r="AO336">
            <v>168</v>
          </cell>
          <cell r="AS336">
            <v>950</v>
          </cell>
          <cell r="AW336">
            <v>119</v>
          </cell>
          <cell r="BC336">
            <v>758</v>
          </cell>
        </row>
        <row r="337">
          <cell r="S337">
            <v>284</v>
          </cell>
          <cell r="AC337">
            <v>1047</v>
          </cell>
          <cell r="AG337">
            <v>554</v>
          </cell>
          <cell r="AO337">
            <v>168</v>
          </cell>
          <cell r="AS337">
            <v>950</v>
          </cell>
          <cell r="AW337">
            <v>119</v>
          </cell>
          <cell r="BC337">
            <v>758</v>
          </cell>
        </row>
        <row r="338">
          <cell r="S338">
            <v>284</v>
          </cell>
          <cell r="AC338">
            <v>1047</v>
          </cell>
          <cell r="AG338">
            <v>554</v>
          </cell>
          <cell r="AO338">
            <v>168</v>
          </cell>
          <cell r="AS338">
            <v>950</v>
          </cell>
          <cell r="AW338">
            <v>119</v>
          </cell>
          <cell r="BC338">
            <v>758</v>
          </cell>
        </row>
        <row r="339">
          <cell r="S339">
            <v>284</v>
          </cell>
          <cell r="AC339">
            <v>1047</v>
          </cell>
          <cell r="AG339">
            <v>554</v>
          </cell>
          <cell r="AO339">
            <v>168</v>
          </cell>
          <cell r="AS339">
            <v>950</v>
          </cell>
          <cell r="AW339">
            <v>119</v>
          </cell>
          <cell r="BC339">
            <v>758</v>
          </cell>
        </row>
        <row r="340">
          <cell r="S340">
            <v>284</v>
          </cell>
          <cell r="AC340">
            <v>1047</v>
          </cell>
          <cell r="AG340">
            <v>554</v>
          </cell>
          <cell r="AO340">
            <v>168</v>
          </cell>
          <cell r="AS340">
            <v>950</v>
          </cell>
          <cell r="AW340">
            <v>119</v>
          </cell>
          <cell r="BC340">
            <v>758</v>
          </cell>
        </row>
        <row r="341">
          <cell r="S341">
            <v>284</v>
          </cell>
          <cell r="AC341">
            <v>1047</v>
          </cell>
          <cell r="AG341">
            <v>554</v>
          </cell>
          <cell r="AO341">
            <v>168</v>
          </cell>
          <cell r="AS341">
            <v>950</v>
          </cell>
          <cell r="AW341">
            <v>119</v>
          </cell>
          <cell r="BC341">
            <v>758</v>
          </cell>
        </row>
        <row r="342">
          <cell r="S342">
            <v>284</v>
          </cell>
          <cell r="AC342">
            <v>1047</v>
          </cell>
          <cell r="AG342">
            <v>554</v>
          </cell>
          <cell r="AO342">
            <v>168</v>
          </cell>
          <cell r="AS342">
            <v>950</v>
          </cell>
          <cell r="AW342">
            <v>119</v>
          </cell>
          <cell r="BC342">
            <v>758</v>
          </cell>
        </row>
        <row r="343">
          <cell r="S343">
            <v>284</v>
          </cell>
          <cell r="AC343">
            <v>1047</v>
          </cell>
          <cell r="AG343">
            <v>554</v>
          </cell>
          <cell r="AO343">
            <v>168</v>
          </cell>
          <cell r="AS343">
            <v>950</v>
          </cell>
          <cell r="AW343">
            <v>119</v>
          </cell>
          <cell r="BC343">
            <v>758</v>
          </cell>
        </row>
        <row r="344">
          <cell r="S344">
            <v>284</v>
          </cell>
          <cell r="AC344">
            <v>1047</v>
          </cell>
          <cell r="AG344">
            <v>554</v>
          </cell>
          <cell r="AO344">
            <v>168</v>
          </cell>
          <cell r="AS344">
            <v>950</v>
          </cell>
          <cell r="AW344">
            <v>119</v>
          </cell>
          <cell r="BC344">
            <v>758</v>
          </cell>
        </row>
        <row r="345">
          <cell r="S345">
            <v>285</v>
          </cell>
          <cell r="AC345">
            <v>1047</v>
          </cell>
          <cell r="AG345">
            <v>554</v>
          </cell>
          <cell r="AO345">
            <v>168</v>
          </cell>
          <cell r="AS345">
            <v>950</v>
          </cell>
          <cell r="AW345">
            <v>119</v>
          </cell>
          <cell r="BC345">
            <v>758</v>
          </cell>
        </row>
        <row r="346">
          <cell r="S346">
            <v>285</v>
          </cell>
          <cell r="AC346">
            <v>1047</v>
          </cell>
          <cell r="AG346">
            <v>554</v>
          </cell>
          <cell r="AO346">
            <v>168</v>
          </cell>
          <cell r="AS346">
            <v>950</v>
          </cell>
          <cell r="AW346">
            <v>119</v>
          </cell>
          <cell r="BC346">
            <v>758</v>
          </cell>
        </row>
        <row r="347">
          <cell r="S347">
            <v>285</v>
          </cell>
          <cell r="AC347">
            <v>1047</v>
          </cell>
          <cell r="AG347">
            <v>554</v>
          </cell>
          <cell r="AO347">
            <v>168</v>
          </cell>
          <cell r="AS347">
            <v>950</v>
          </cell>
          <cell r="AW347">
            <v>119</v>
          </cell>
          <cell r="BC347">
            <v>758</v>
          </cell>
        </row>
        <row r="348">
          <cell r="S348">
            <v>285</v>
          </cell>
          <cell r="AC348">
            <v>1047</v>
          </cell>
          <cell r="AG348">
            <v>554</v>
          </cell>
          <cell r="AO348">
            <v>168</v>
          </cell>
          <cell r="AS348">
            <v>950</v>
          </cell>
          <cell r="AW348">
            <v>119</v>
          </cell>
          <cell r="BC348">
            <v>758</v>
          </cell>
        </row>
        <row r="349">
          <cell r="S349">
            <v>285</v>
          </cell>
          <cell r="AC349">
            <v>1047</v>
          </cell>
          <cell r="AG349">
            <v>554</v>
          </cell>
          <cell r="AO349">
            <v>168</v>
          </cell>
          <cell r="AS349">
            <v>950</v>
          </cell>
          <cell r="AW349">
            <v>119</v>
          </cell>
          <cell r="BC349">
            <v>758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FFCC"/>
      <sheetName val="TABLA FFCC"/>
      <sheetName val="DASHBOARD SUBTE"/>
      <sheetName val="TABLA SUBTE"/>
      <sheetName val="Tren del Este"/>
      <sheetName val="Pax Historicos FFCC+SUBTE"/>
      <sheetName val="DATOS Dash. FFCC"/>
      <sheetName val="DATOS Dash. SUBTE"/>
      <sheetName val="Pax Dia Habil (Indices)"/>
      <sheetName val="FFCC"/>
      <sheetName val="SUBTE"/>
    </sheetNames>
    <sheetDataSet>
      <sheetData sheetId="0"/>
      <sheetData sheetId="1"/>
      <sheetData sheetId="2"/>
      <sheetData sheetId="3"/>
      <sheetData sheetId="4"/>
      <sheetData sheetId="5"/>
      <sheetData sheetId="6">
        <row r="1">
          <cell r="U1" t="str">
            <v>Anual</v>
          </cell>
        </row>
        <row r="2">
          <cell r="T2">
            <v>15451305</v>
          </cell>
          <cell r="U2"/>
        </row>
        <row r="3">
          <cell r="T3">
            <v>15044852</v>
          </cell>
          <cell r="U3"/>
        </row>
        <row r="4">
          <cell r="T4">
            <v>18336122</v>
          </cell>
          <cell r="U4"/>
        </row>
        <row r="5">
          <cell r="T5">
            <v>17788097</v>
          </cell>
          <cell r="U5"/>
        </row>
        <row r="6">
          <cell r="T6">
            <v>18311583</v>
          </cell>
          <cell r="U6"/>
        </row>
        <row r="7">
          <cell r="T7">
            <v>17579832</v>
          </cell>
          <cell r="U7"/>
        </row>
        <row r="8">
          <cell r="T8">
            <v>18087037</v>
          </cell>
          <cell r="U8"/>
        </row>
        <row r="9">
          <cell r="T9">
            <v>17819606</v>
          </cell>
          <cell r="U9"/>
        </row>
        <row r="10">
          <cell r="T10">
            <v>18383358</v>
          </cell>
          <cell r="U10"/>
        </row>
        <row r="11">
          <cell r="T11">
            <v>18221973</v>
          </cell>
          <cell r="U11"/>
        </row>
        <row r="12">
          <cell r="T12">
            <v>18669210</v>
          </cell>
          <cell r="U12"/>
        </row>
        <row r="13">
          <cell r="T13">
            <v>18390000</v>
          </cell>
          <cell r="U13"/>
        </row>
        <row r="14">
          <cell r="T14">
            <v>16160948</v>
          </cell>
          <cell r="U14">
            <v>4.5927706429974791E-2</v>
          </cell>
        </row>
        <row r="15">
          <cell r="T15">
            <v>15643871</v>
          </cell>
          <cell r="U15">
            <v>3.981554620809824E-2</v>
          </cell>
        </row>
        <row r="16">
          <cell r="T16">
            <v>18686469</v>
          </cell>
          <cell r="U16">
            <v>1.9106930025880153E-2</v>
          </cell>
        </row>
        <row r="17">
          <cell r="T17">
            <v>18515768</v>
          </cell>
          <cell r="U17">
            <v>4.0907748591656468E-2</v>
          </cell>
        </row>
        <row r="18">
          <cell r="T18">
            <v>20595574</v>
          </cell>
          <cell r="U18">
            <v>0.12472930385101066</v>
          </cell>
        </row>
        <row r="19">
          <cell r="T19">
            <v>20454845</v>
          </cell>
          <cell r="U19">
            <v>0.16354041381055295</v>
          </cell>
        </row>
        <row r="20">
          <cell r="T20">
            <v>21437215</v>
          </cell>
          <cell r="U20">
            <v>0.18522536333618378</v>
          </cell>
        </row>
        <row r="21">
          <cell r="T21">
            <v>22971705</v>
          </cell>
          <cell r="U21">
            <v>0.28912530389280211</v>
          </cell>
        </row>
        <row r="22">
          <cell r="T22">
            <v>22945908</v>
          </cell>
          <cell r="U22">
            <v>0.24818915020857446</v>
          </cell>
        </row>
        <row r="23">
          <cell r="T23">
            <v>22825879</v>
          </cell>
          <cell r="U23">
            <v>0.25265683359315694</v>
          </cell>
        </row>
        <row r="24">
          <cell r="T24">
            <v>23628780</v>
          </cell>
          <cell r="U24">
            <v>0.26565505449882454</v>
          </cell>
        </row>
        <row r="25">
          <cell r="T25">
            <v>22276065</v>
          </cell>
          <cell r="U25">
            <v>0.21131402936378474</v>
          </cell>
        </row>
        <row r="26">
          <cell r="T26">
            <v>21769834</v>
          </cell>
          <cell r="U26">
            <v>0.34706416975043797</v>
          </cell>
        </row>
        <row r="27">
          <cell r="T27">
            <v>22243249</v>
          </cell>
          <cell r="U27">
            <v>0.42185070434293404</v>
          </cell>
        </row>
        <row r="28">
          <cell r="T28">
            <v>27425212</v>
          </cell>
          <cell r="U28">
            <v>0.46765084404121504</v>
          </cell>
        </row>
        <row r="29">
          <cell r="T29">
            <v>25786318</v>
          </cell>
          <cell r="U29">
            <v>0.39266802219600083</v>
          </cell>
        </row>
        <row r="30">
          <cell r="T30">
            <v>27701581</v>
          </cell>
          <cell r="U30">
            <v>0.34502592644419616</v>
          </cell>
        </row>
        <row r="31">
          <cell r="T31">
            <v>29125049</v>
          </cell>
          <cell r="U31">
            <v>0.4238704326529974</v>
          </cell>
        </row>
        <row r="32">
          <cell r="T32">
            <v>30928326</v>
          </cell>
          <cell r="U32">
            <v>0.44273992680485774</v>
          </cell>
        </row>
        <row r="33">
          <cell r="T33">
            <v>32493786</v>
          </cell>
          <cell r="U33">
            <v>0.41451346341074813</v>
          </cell>
        </row>
        <row r="34">
          <cell r="T34">
            <v>32279981</v>
          </cell>
          <cell r="U34">
            <v>0.40678595068018231</v>
          </cell>
        </row>
        <row r="35">
          <cell r="T35">
            <v>33490038</v>
          </cell>
          <cell r="U35">
            <v>0.46719598399693618</v>
          </cell>
        </row>
        <row r="36">
          <cell r="T36">
            <v>33662628</v>
          </cell>
          <cell r="U36">
            <v>0.42464519962520275</v>
          </cell>
        </row>
        <row r="37">
          <cell r="T37">
            <v>32712125</v>
          </cell>
          <cell r="U37">
            <v>0.46848758970670978</v>
          </cell>
        </row>
        <row r="38">
          <cell r="T38">
            <v>30112257</v>
          </cell>
          <cell r="U38">
            <v>0.38321022567282781</v>
          </cell>
        </row>
        <row r="39">
          <cell r="T39">
            <v>30114040</v>
          </cell>
          <cell r="U39">
            <v>0.35385077962306677</v>
          </cell>
        </row>
        <row r="40">
          <cell r="T40">
            <v>34978474</v>
          </cell>
          <cell r="U40">
            <v>0.27541307611405164</v>
          </cell>
        </row>
        <row r="41">
          <cell r="T41">
            <v>34773989</v>
          </cell>
          <cell r="U41">
            <v>0.34854417757510014</v>
          </cell>
        </row>
        <row r="42">
          <cell r="T42">
            <v>36748835</v>
          </cell>
          <cell r="U42">
            <v>0.32659702707942917</v>
          </cell>
        </row>
        <row r="43">
          <cell r="T43">
            <v>33161150</v>
          </cell>
          <cell r="U43">
            <v>0.13857834196261787</v>
          </cell>
        </row>
        <row r="44">
          <cell r="T44">
            <v>35496799</v>
          </cell>
          <cell r="U44">
            <v>0.14771161555914802</v>
          </cell>
        </row>
        <row r="45">
          <cell r="T45">
            <v>35368204</v>
          </cell>
          <cell r="U45">
            <v>8.8460544425324805E-2</v>
          </cell>
        </row>
        <row r="46">
          <cell r="T46">
            <v>33945368</v>
          </cell>
          <cell r="U46">
            <v>5.1591944865147177E-2</v>
          </cell>
        </row>
        <row r="47">
          <cell r="T47">
            <v>39018020</v>
          </cell>
          <cell r="U47">
            <v>0.16506347350217987</v>
          </cell>
        </row>
        <row r="48">
          <cell r="T48">
            <v>37379181</v>
          </cell>
          <cell r="U48">
            <v>0.11040590770274972</v>
          </cell>
        </row>
        <row r="49">
          <cell r="T49">
            <v>35821524</v>
          </cell>
          <cell r="U49">
            <v>9.5053409095251284E-2</v>
          </cell>
        </row>
        <row r="50">
          <cell r="T50">
            <v>32474230</v>
          </cell>
          <cell r="U50">
            <v>7.8438922728375937E-2</v>
          </cell>
        </row>
        <row r="51">
          <cell r="T51">
            <v>31951774</v>
          </cell>
          <cell r="U51">
            <v>6.1025820514285067E-2</v>
          </cell>
        </row>
        <row r="52">
          <cell r="T52">
            <v>37739347</v>
          </cell>
          <cell r="U52">
            <v>7.8930630307085359E-2</v>
          </cell>
        </row>
        <row r="53">
          <cell r="T53">
            <v>40015304</v>
          </cell>
          <cell r="U53">
            <v>0.15072515839353384</v>
          </cell>
        </row>
        <row r="54">
          <cell r="T54">
            <v>39785394</v>
          </cell>
          <cell r="U54">
            <v>8.2630075211908016E-2</v>
          </cell>
        </row>
        <row r="55">
          <cell r="T55">
            <v>36443593</v>
          </cell>
          <cell r="U55">
            <v>9.8984594925085601E-2</v>
          </cell>
        </row>
        <row r="56">
          <cell r="T56">
            <v>40080856</v>
          </cell>
          <cell r="U56">
            <v>0.12914001062461988</v>
          </cell>
        </row>
        <row r="57">
          <cell r="T57">
            <v>38611095</v>
          </cell>
          <cell r="U57">
            <v>9.1689445129868652E-2</v>
          </cell>
        </row>
        <row r="58">
          <cell r="T58">
            <v>40882315</v>
          </cell>
          <cell r="U58">
            <v>0.20435621731954701</v>
          </cell>
        </row>
        <row r="59">
          <cell r="T59">
            <v>42376550</v>
          </cell>
          <cell r="U59">
            <v>8.6076382143430052E-2</v>
          </cell>
        </row>
        <row r="60">
          <cell r="T60">
            <v>39484686</v>
          </cell>
          <cell r="U60">
            <v>5.6328280707915956E-2</v>
          </cell>
        </row>
        <row r="61">
          <cell r="T61">
            <v>39418568</v>
          </cell>
          <cell r="U61">
            <v>0.1004157165395867</v>
          </cell>
        </row>
        <row r="62">
          <cell r="T62">
            <v>36081608</v>
          </cell>
          <cell r="U62">
            <v>0.11108432748058994</v>
          </cell>
        </row>
        <row r="63">
          <cell r="T63">
            <v>34373236</v>
          </cell>
          <cell r="U63">
            <v>7.5784900080978268E-2</v>
          </cell>
        </row>
        <row r="64">
          <cell r="T64">
            <v>41449472</v>
          </cell>
          <cell r="U64">
            <v>9.8309199679581072E-2</v>
          </cell>
        </row>
        <row r="65">
          <cell r="T65">
            <v>40521468</v>
          </cell>
          <cell r="U65">
            <v>1.2649260392973538E-2</v>
          </cell>
        </row>
        <row r="66">
          <cell r="T66">
            <v>40712808</v>
          </cell>
          <cell r="U66">
            <v>2.3310413866958202E-2</v>
          </cell>
        </row>
        <row r="67">
          <cell r="T67">
            <v>39338452</v>
          </cell>
          <cell r="U67">
            <v>7.9433962507483802E-2</v>
          </cell>
        </row>
        <row r="68">
          <cell r="T68">
            <v>41723505</v>
          </cell>
          <cell r="U68">
            <v>4.0983381193256063E-2</v>
          </cell>
        </row>
        <row r="69">
          <cell r="T69">
            <v>41911352</v>
          </cell>
          <cell r="U69">
            <v>8.5474317679931078E-2</v>
          </cell>
        </row>
        <row r="70">
          <cell r="T70">
            <v>41263138</v>
          </cell>
          <cell r="U70">
            <v>9.3151036089811345E-3</v>
          </cell>
        </row>
        <row r="71">
          <cell r="T71">
            <v>42649978</v>
          </cell>
          <cell r="U71">
            <v>6.4523421562161509E-3</v>
          </cell>
        </row>
        <row r="72">
          <cell r="T72">
            <v>40524800</v>
          </cell>
          <cell r="U72">
            <v>2.6342212775859464E-2</v>
          </cell>
        </row>
        <row r="73">
          <cell r="T73">
            <v>39390041</v>
          </cell>
          <cell r="U73">
            <v>-7.2369447819620181E-4</v>
          </cell>
        </row>
        <row r="74">
          <cell r="T74">
            <v>34531893</v>
          </cell>
          <cell r="U74">
            <v>-4.2950275386839709E-2</v>
          </cell>
        </row>
        <row r="75">
          <cell r="T75">
            <v>33862362</v>
          </cell>
          <cell r="U75">
            <v>-1.4862551783020983E-2</v>
          </cell>
        </row>
        <row r="76">
          <cell r="T76">
            <v>41593869</v>
          </cell>
          <cell r="U76">
            <v>3.4836873193462292E-3</v>
          </cell>
        </row>
        <row r="77">
          <cell r="T77">
            <v>40224026</v>
          </cell>
          <cell r="U77">
            <v>-7.3403559811801022E-3</v>
          </cell>
        </row>
        <row r="78">
          <cell r="T78">
            <v>41294140</v>
          </cell>
          <cell r="U78">
            <v>1.4278848071594519E-2</v>
          </cell>
        </row>
        <row r="79">
          <cell r="T79">
            <v>39880329</v>
          </cell>
          <cell r="U79">
            <v>1.3774741314172667E-2</v>
          </cell>
        </row>
        <row r="80">
          <cell r="T80">
            <v>40735159</v>
          </cell>
          <cell r="U80">
            <v>-2.3687990738074371E-2</v>
          </cell>
        </row>
        <row r="81">
          <cell r="T81">
            <v>41164470</v>
          </cell>
          <cell r="U81">
            <v>-1.7820517935093094E-2</v>
          </cell>
        </row>
        <row r="82">
          <cell r="T82">
            <v>42237319</v>
          </cell>
          <cell r="U82">
            <v>2.3608989699232197E-2</v>
          </cell>
        </row>
        <row r="83">
          <cell r="T83">
            <v>42301770</v>
          </cell>
          <cell r="U83">
            <v>-8.1643183966003674E-3</v>
          </cell>
        </row>
        <row r="84">
          <cell r="T84">
            <v>42463775</v>
          </cell>
          <cell r="U84">
            <v>4.7846627250473839E-2</v>
          </cell>
        </row>
        <row r="85">
          <cell r="T85">
            <v>40748489</v>
          </cell>
          <cell r="U85">
            <v>3.4487092816176457E-2</v>
          </cell>
        </row>
        <row r="86">
          <cell r="T86">
            <v>35044853</v>
          </cell>
          <cell r="U86">
            <v>1.4854673620122716E-2</v>
          </cell>
        </row>
        <row r="87">
          <cell r="T87">
            <v>35955476</v>
          </cell>
          <cell r="U87">
            <v>6.18124039900112E-2</v>
          </cell>
        </row>
        <row r="88">
          <cell r="T88">
            <v>42989016</v>
          </cell>
          <cell r="U88">
            <v>3.3542130932806558E-2</v>
          </cell>
        </row>
        <row r="89">
          <cell r="T89">
            <v>39720496</v>
          </cell>
          <cell r="U89">
            <v>-1.2518140277653966E-2</v>
          </cell>
        </row>
        <row r="90">
          <cell r="T90">
            <v>40283796</v>
          </cell>
          <cell r="U90">
            <v>-2.4467006698771332E-2</v>
          </cell>
        </row>
        <row r="91">
          <cell r="T91">
            <v>38974326</v>
          </cell>
          <cell r="U91">
            <v>-2.2718042270915118E-2</v>
          </cell>
        </row>
        <row r="92">
          <cell r="T92">
            <v>40331216</v>
          </cell>
          <cell r="U92">
            <v>-9.9163231448292644E-3</v>
          </cell>
        </row>
        <row r="93">
          <cell r="T93">
            <v>42254295</v>
          </cell>
          <cell r="U93">
            <v>2.6474894490321477E-2</v>
          </cell>
        </row>
        <row r="94">
          <cell r="T94">
            <v>41756202</v>
          </cell>
          <cell r="U94">
            <v>-1.1390803474055744E-2</v>
          </cell>
        </row>
        <row r="95">
          <cell r="T95">
            <v>41945237</v>
          </cell>
          <cell r="U95">
            <v>-8.4283234484041625E-3</v>
          </cell>
        </row>
        <row r="96">
          <cell r="T96">
            <v>40101083</v>
          </cell>
          <cell r="U96">
            <v>-5.5640178010551322E-2</v>
          </cell>
        </row>
        <row r="97">
          <cell r="T97">
            <v>38229484</v>
          </cell>
          <cell r="U97">
            <v>-6.1818365829466759E-2</v>
          </cell>
        </row>
        <row r="98">
          <cell r="T98">
            <v>34203156</v>
          </cell>
          <cell r="U98">
            <v>-2.4017706680065087E-2</v>
          </cell>
        </row>
        <row r="99">
          <cell r="T99">
            <v>33655911</v>
          </cell>
          <cell r="U99">
            <v>-6.395590479736657E-2</v>
          </cell>
        </row>
        <row r="100">
          <cell r="T100">
            <v>39192246</v>
          </cell>
          <cell r="U100">
            <v>-8.8319537251096869E-2</v>
          </cell>
        </row>
        <row r="101">
          <cell r="T101">
            <v>37468364</v>
          </cell>
          <cell r="U101">
            <v>-5.6699493379941734E-2</v>
          </cell>
        </row>
        <row r="102">
          <cell r="T102">
            <v>38691947</v>
          </cell>
          <cell r="U102">
            <v>-3.9515863897235493E-2</v>
          </cell>
        </row>
        <row r="103">
          <cell r="T103">
            <v>36892919</v>
          </cell>
          <cell r="U103">
            <v>-5.3404566893600625E-2</v>
          </cell>
        </row>
        <row r="104">
          <cell r="T104">
            <v>35836559</v>
          </cell>
          <cell r="U104">
            <v>-0.11144362718942069</v>
          </cell>
        </row>
        <row r="105">
          <cell r="T105">
            <v>37876747</v>
          </cell>
          <cell r="U105">
            <v>-0.10360007189801657</v>
          </cell>
        </row>
        <row r="106">
          <cell r="T106">
            <v>36376303</v>
          </cell>
          <cell r="U106">
            <v>-0.12884071688320697</v>
          </cell>
        </row>
        <row r="107">
          <cell r="T107">
            <v>37091044</v>
          </cell>
          <cell r="U107">
            <v>-0.1157269179334951</v>
          </cell>
        </row>
        <row r="108">
          <cell r="T108">
            <v>36174716</v>
          </cell>
          <cell r="U108">
            <v>-9.7911744677818269E-2</v>
          </cell>
        </row>
        <row r="109">
          <cell r="T109">
            <v>28481290</v>
          </cell>
          <cell r="U109">
            <v>-0.25499151387970609</v>
          </cell>
        </row>
        <row r="110">
          <cell r="T110">
            <v>27259794</v>
          </cell>
          <cell r="U110">
            <v>-0.20300354739194237</v>
          </cell>
        </row>
        <row r="111">
          <cell r="T111">
            <v>26194794</v>
          </cell>
          <cell r="U111">
            <v>-0.22168816051361673</v>
          </cell>
        </row>
        <row r="112">
          <cell r="T112">
            <v>29239912</v>
          </cell>
          <cell r="U112">
            <v>-0.2539363015837367</v>
          </cell>
        </row>
        <row r="113">
          <cell r="T113">
            <v>29444642</v>
          </cell>
          <cell r="U113">
            <v>-0.21414657976526541</v>
          </cell>
        </row>
        <row r="114">
          <cell r="T114">
            <v>31107973.999999996</v>
          </cell>
          <cell r="U114">
            <v>-0.19600908168306974</v>
          </cell>
        </row>
        <row r="115">
          <cell r="T115">
            <v>29078876</v>
          </cell>
          <cell r="U115">
            <v>-0.21180332735395646</v>
          </cell>
        </row>
        <row r="116">
          <cell r="T116">
            <v>31204495</v>
          </cell>
          <cell r="U116">
            <v>-0.129255266946807</v>
          </cell>
        </row>
        <row r="117">
          <cell r="T117">
            <v>30891312</v>
          </cell>
          <cell r="U117">
            <v>-0.18442542069412671</v>
          </cell>
        </row>
        <row r="118">
          <cell r="T118">
            <v>29852342</v>
          </cell>
          <cell r="U118">
            <v>-0.17934645530085891</v>
          </cell>
        </row>
        <row r="119">
          <cell r="T119">
            <v>31318036</v>
          </cell>
          <cell r="U119">
            <v>-0.15564425741157351</v>
          </cell>
        </row>
        <row r="120">
          <cell r="T120">
            <v>31759094</v>
          </cell>
          <cell r="U120">
            <v>-0.12206376409423647</v>
          </cell>
        </row>
        <row r="121">
          <cell r="T121">
            <v>30889774</v>
          </cell>
          <cell r="U121">
            <v>8.4563725870562712E-2</v>
          </cell>
        </row>
        <row r="122">
          <cell r="T122">
            <v>26478170</v>
          </cell>
          <cell r="U122">
            <v>-2.8673144045035737E-2</v>
          </cell>
        </row>
        <row r="123">
          <cell r="T123">
            <v>25756503</v>
          </cell>
          <cell r="U123">
            <v>-1.6731988806630849E-2</v>
          </cell>
        </row>
        <row r="124">
          <cell r="T124">
            <v>29836855</v>
          </cell>
          <cell r="U124">
            <v>2.0415348719243775E-2</v>
          </cell>
        </row>
        <row r="125">
          <cell r="T125">
            <v>32235755</v>
          </cell>
          <cell r="U125">
            <v>9.4791880981266452E-2</v>
          </cell>
        </row>
        <row r="126">
          <cell r="T126">
            <v>32420827</v>
          </cell>
          <cell r="U126">
            <v>4.2203102008507631E-2</v>
          </cell>
        </row>
        <row r="127">
          <cell r="T127">
            <v>31260483</v>
          </cell>
          <cell r="U127">
            <v>7.5023773271016392E-2</v>
          </cell>
        </row>
        <row r="128">
          <cell r="T128">
            <v>32922262</v>
          </cell>
          <cell r="U128">
            <v>5.5048703720409486E-2</v>
          </cell>
        </row>
        <row r="129">
          <cell r="T129">
            <v>32459065</v>
          </cell>
          <cell r="U129">
            <v>5.0750612340453527E-2</v>
          </cell>
        </row>
        <row r="130">
          <cell r="T130">
            <v>34164757</v>
          </cell>
          <cell r="U130">
            <v>0.1444581801990612</v>
          </cell>
        </row>
        <row r="131">
          <cell r="T131">
            <v>35433123</v>
          </cell>
          <cell r="U131">
            <v>0.13139671338266545</v>
          </cell>
        </row>
        <row r="132">
          <cell r="T132">
            <v>33132532</v>
          </cell>
          <cell r="U132">
            <v>4.3245503162023358E-2</v>
          </cell>
        </row>
        <row r="133">
          <cell r="T133">
            <v>33108127</v>
          </cell>
          <cell r="U133">
            <v>7.1815125614062447E-2</v>
          </cell>
        </row>
        <row r="134">
          <cell r="T134">
            <v>28618924</v>
          </cell>
          <cell r="U134">
            <v>8.0849771717607322E-2</v>
          </cell>
        </row>
        <row r="135">
          <cell r="T135">
            <v>29418610</v>
          </cell>
          <cell r="U135">
            <v>0.14218184044627491</v>
          </cell>
        </row>
        <row r="136">
          <cell r="T136">
            <v>35194249</v>
          </cell>
          <cell r="U136">
            <v>0.17955625685079735</v>
          </cell>
        </row>
        <row r="137">
          <cell r="T137">
            <v>31989399</v>
          </cell>
          <cell r="U137">
            <v>-7.6423213912626409E-3</v>
          </cell>
        </row>
        <row r="138">
          <cell r="T138">
            <v>33321027</v>
          </cell>
          <cell r="U138">
            <v>2.7766102326754361E-2</v>
          </cell>
        </row>
        <row r="139">
          <cell r="T139">
            <v>31586456</v>
          </cell>
          <cell r="U139">
            <v>1.0427637986271776E-2</v>
          </cell>
        </row>
        <row r="140">
          <cell r="T140">
            <v>33293223</v>
          </cell>
          <cell r="U140">
            <v>1.1267785913373851E-2</v>
          </cell>
        </row>
        <row r="141">
          <cell r="T141">
            <v>33647059</v>
          </cell>
          <cell r="U141">
            <v>3.6599760344298238E-2</v>
          </cell>
        </row>
        <row r="142">
          <cell r="T142">
            <v>35394863</v>
          </cell>
          <cell r="U142">
            <v>3.6005114861493048E-2</v>
          </cell>
        </row>
        <row r="143">
          <cell r="T143">
            <v>35217518</v>
          </cell>
          <cell r="U143">
            <v>-6.0848432693895171E-3</v>
          </cell>
        </row>
        <row r="144">
          <cell r="T144">
            <v>35308105</v>
          </cell>
          <cell r="U144">
            <v>6.5662745002404321E-2</v>
          </cell>
        </row>
        <row r="145">
          <cell r="T145">
            <v>34905486</v>
          </cell>
          <cell r="U145">
            <v>5.4287546982044521E-2</v>
          </cell>
        </row>
        <row r="146">
          <cell r="T146">
            <v>28933883</v>
          </cell>
          <cell r="U146">
            <v>1.1005270498639197E-2</v>
          </cell>
        </row>
        <row r="147">
          <cell r="T147">
            <v>29699098</v>
          </cell>
          <cell r="U147">
            <v>9.5343729700350099E-3</v>
          </cell>
        </row>
        <row r="148">
          <cell r="T148">
            <v>35073340</v>
          </cell>
          <cell r="U148">
            <v>-3.4354760631488679E-3</v>
          </cell>
        </row>
        <row r="149">
          <cell r="T149">
            <v>35929990</v>
          </cell>
          <cell r="U149">
            <v>0.12318427739139448</v>
          </cell>
        </row>
        <row r="150">
          <cell r="T150">
            <v>35993120</v>
          </cell>
          <cell r="U150">
            <v>8.0192396230764462E-2</v>
          </cell>
        </row>
        <row r="151">
          <cell r="T151">
            <v>34419580</v>
          </cell>
          <cell r="U151">
            <v>8.969426642862377E-2</v>
          </cell>
        </row>
        <row r="152">
          <cell r="T152">
            <v>34644617</v>
          </cell>
          <cell r="U152">
            <v>4.0590663150876116E-2</v>
          </cell>
        </row>
        <row r="153">
          <cell r="T153">
            <v>34715022</v>
          </cell>
          <cell r="U153">
            <v>3.174015892443971E-2</v>
          </cell>
        </row>
        <row r="154">
          <cell r="T154">
            <v>36326634</v>
          </cell>
          <cell r="U154">
            <v>2.6325034793890811E-2</v>
          </cell>
        </row>
        <row r="155">
          <cell r="T155">
            <v>36210553</v>
          </cell>
          <cell r="U155">
            <v>2.8197188683200203E-2</v>
          </cell>
        </row>
        <row r="156">
          <cell r="T156">
            <v>36291325</v>
          </cell>
          <cell r="U156">
            <v>2.7846864055717457E-2</v>
          </cell>
        </row>
        <row r="157">
          <cell r="T157">
            <v>36366197</v>
          </cell>
          <cell r="U157">
            <v>4.1847605273279909E-2</v>
          </cell>
        </row>
        <row r="158">
          <cell r="T158">
            <v>31417649</v>
          </cell>
          <cell r="U158">
            <v>8.584281618889511E-2</v>
          </cell>
        </row>
        <row r="159">
          <cell r="T159">
            <v>30952495</v>
          </cell>
          <cell r="U159">
            <v>4.2203200918761841E-2</v>
          </cell>
        </row>
        <row r="160">
          <cell r="T160">
            <v>36967770</v>
          </cell>
          <cell r="U160">
            <v>5.401339022744911E-2</v>
          </cell>
        </row>
        <row r="161">
          <cell r="T161">
            <v>35667682</v>
          </cell>
          <cell r="U161">
            <v>-7.300530837887842E-3</v>
          </cell>
        </row>
        <row r="162">
          <cell r="T162">
            <v>37251204</v>
          </cell>
          <cell r="U162">
            <v>3.4953457771929708E-2</v>
          </cell>
        </row>
        <row r="163">
          <cell r="T163">
            <v>35289262</v>
          </cell>
          <cell r="U163">
            <v>2.5267071823653842E-2</v>
          </cell>
        </row>
        <row r="164">
          <cell r="T164">
            <v>37063564</v>
          </cell>
          <cell r="U164">
            <v>6.9821727283058133E-2</v>
          </cell>
        </row>
        <row r="165">
          <cell r="T165">
            <v>38247676</v>
          </cell>
          <cell r="U165">
            <v>0.1017615371236118</v>
          </cell>
        </row>
        <row r="166">
          <cell r="T166">
            <v>38456326</v>
          </cell>
          <cell r="U166">
            <v>5.8626185954911314E-2</v>
          </cell>
        </row>
        <row r="167">
          <cell r="T167">
            <v>38257935</v>
          </cell>
          <cell r="U167">
            <v>5.6541031008281006E-2</v>
          </cell>
        </row>
        <row r="168">
          <cell r="T168">
            <v>39160140</v>
          </cell>
          <cell r="U168">
            <v>7.9049607585283788E-2</v>
          </cell>
        </row>
        <row r="169">
          <cell r="T169">
            <v>35892820</v>
          </cell>
          <cell r="U169">
            <v>-1.3016950878861455E-2</v>
          </cell>
        </row>
        <row r="170">
          <cell r="T170">
            <v>33197506</v>
          </cell>
          <cell r="U170">
            <v>5.6651501835799367E-2</v>
          </cell>
        </row>
        <row r="171">
          <cell r="T171">
            <v>33822376</v>
          </cell>
          <cell r="U171">
            <v>9.2718890674241328E-2</v>
          </cell>
        </row>
        <row r="172">
          <cell r="T172">
            <v>34784777</v>
          </cell>
          <cell r="U172">
            <v>-5.9051249236835246E-2</v>
          </cell>
        </row>
        <row r="173">
          <cell r="T173">
            <v>34002587</v>
          </cell>
          <cell r="U173">
            <v>-4.6683577587127711E-2</v>
          </cell>
        </row>
        <row r="174">
          <cell r="T174">
            <v>35426843</v>
          </cell>
          <cell r="U174">
            <v>-4.8974551265510757E-2</v>
          </cell>
        </row>
        <row r="175">
          <cell r="T175">
            <v>34219965.49801366</v>
          </cell>
          <cell r="U175">
            <v>-3.0300902920167072E-2</v>
          </cell>
        </row>
        <row r="176">
          <cell r="T176">
            <v>34403069</v>
          </cell>
          <cell r="U176">
            <v>-7.1781952755541778E-2</v>
          </cell>
        </row>
        <row r="177">
          <cell r="T177">
            <v>35559155</v>
          </cell>
          <cell r="U177">
            <v>-7.0292401556633188E-2</v>
          </cell>
        </row>
        <row r="178">
          <cell r="T178">
            <v>34526282</v>
          </cell>
          <cell r="U178">
            <v>-0.10219499387434983</v>
          </cell>
        </row>
        <row r="179">
          <cell r="T179">
            <v>37067003.999999993</v>
          </cell>
          <cell r="U179">
            <v>-3.1128993240225999E-2</v>
          </cell>
        </row>
        <row r="180">
          <cell r="T180">
            <v>38307156</v>
          </cell>
          <cell r="U180">
            <v>-2.1781944599789438E-2</v>
          </cell>
        </row>
        <row r="181">
          <cell r="T181">
            <v>36618273</v>
          </cell>
          <cell r="U181">
            <v>2.0211646786181703E-2</v>
          </cell>
        </row>
        <row r="182">
          <cell r="T182">
            <v>33900118</v>
          </cell>
          <cell r="U182">
            <v>2.1164601943290506E-2</v>
          </cell>
        </row>
        <row r="183">
          <cell r="T183">
            <v>34092385</v>
          </cell>
          <cell r="U183">
            <v>7.9831470148636896E-3</v>
          </cell>
        </row>
        <row r="184">
          <cell r="T184">
            <v>35465525</v>
          </cell>
          <cell r="U184">
            <v>1.957028501289515E-2</v>
          </cell>
        </row>
        <row r="185">
          <cell r="T185">
            <v>38383764</v>
          </cell>
          <cell r="U185">
            <v>0.12884834321576766</v>
          </cell>
        </row>
        <row r="186">
          <cell r="T186">
            <v>38940292</v>
          </cell>
          <cell r="U186">
            <v>9.917476982072615E-2</v>
          </cell>
        </row>
        <row r="187">
          <cell r="T187">
            <v>35987606</v>
          </cell>
          <cell r="U187">
            <v>5.1655239164076328E-2</v>
          </cell>
        </row>
        <row r="188">
          <cell r="T188">
            <v>38784379</v>
          </cell>
          <cell r="U188">
            <v>0.12735230104035189</v>
          </cell>
        </row>
        <row r="189">
          <cell r="T189">
            <v>38962003</v>
          </cell>
          <cell r="U189">
            <v>9.5695412334741992E-2</v>
          </cell>
        </row>
        <row r="190">
          <cell r="T190">
            <v>38816395</v>
          </cell>
          <cell r="U190">
            <v>0.12425644325097029</v>
          </cell>
        </row>
        <row r="191">
          <cell r="T191">
            <v>40095853</v>
          </cell>
          <cell r="U191">
            <v>8.1712808512929946E-2</v>
          </cell>
        </row>
        <row r="192">
          <cell r="T192">
            <v>38030269</v>
          </cell>
          <cell r="U192">
            <v>-7.2280750886335454E-3</v>
          </cell>
        </row>
        <row r="193">
          <cell r="T193">
            <v>37309320.951999992</v>
          </cell>
          <cell r="U193">
            <v>1.8871669671586933E-2</v>
          </cell>
        </row>
        <row r="194">
          <cell r="T194">
            <v>33542708.439999998</v>
          </cell>
          <cell r="U194">
            <v>-1.0543018168845397E-2</v>
          </cell>
        </row>
        <row r="195">
          <cell r="T195">
            <v>32467725</v>
          </cell>
          <cell r="U195">
            <v>-4.7654630205542947E-2</v>
          </cell>
        </row>
        <row r="196">
          <cell r="T196">
            <v>37075365</v>
          </cell>
          <cell r="U196">
            <v>4.5391686715479329E-2</v>
          </cell>
        </row>
        <row r="197">
          <cell r="T197">
            <v>36048587</v>
          </cell>
          <cell r="U197">
            <v>-6.0837623949542841E-2</v>
          </cell>
        </row>
        <row r="198">
          <cell r="T198">
            <v>36291008</v>
          </cell>
          <cell r="U198">
            <v>-6.803451807706018E-2</v>
          </cell>
        </row>
        <row r="199">
          <cell r="T199">
            <v>35722632</v>
          </cell>
          <cell r="U199">
            <v>-7.3629237799257563E-3</v>
          </cell>
        </row>
        <row r="200">
          <cell r="T200">
            <v>33103878</v>
          </cell>
          <cell r="U200">
            <v>-0.14646363165954002</v>
          </cell>
        </row>
        <row r="201">
          <cell r="T201">
            <v>36149783</v>
          </cell>
          <cell r="U201">
            <v>-7.2178527371911549E-2</v>
          </cell>
        </row>
        <row r="202">
          <cell r="T202">
            <v>37750460</v>
          </cell>
          <cell r="U202">
            <v>-2.7460947880399544E-2</v>
          </cell>
        </row>
        <row r="203">
          <cell r="T203">
            <v>38982315</v>
          </cell>
          <cell r="U203">
            <v>-2.7771899502923691E-2</v>
          </cell>
        </row>
        <row r="204">
          <cell r="T204">
            <v>37527791</v>
          </cell>
          <cell r="U204">
            <v>-1.3212580747193781E-2</v>
          </cell>
        </row>
        <row r="205">
          <cell r="T205">
            <v>36911805</v>
          </cell>
          <cell r="U205">
            <v>-1.0654601634573102E-2</v>
          </cell>
        </row>
        <row r="206">
          <cell r="T206">
            <v>31319718</v>
          </cell>
          <cell r="U206">
            <v>-6.6273432986975522E-2</v>
          </cell>
        </row>
        <row r="207">
          <cell r="T207">
            <v>31298379.000000004</v>
          </cell>
          <cell r="U207">
            <v>-3.6015643227235494E-2</v>
          </cell>
        </row>
        <row r="208">
          <cell r="T208">
            <v>38176252</v>
          </cell>
          <cell r="U208">
            <v>2.9693220821966237E-2</v>
          </cell>
        </row>
        <row r="209">
          <cell r="T209">
            <v>37021561</v>
          </cell>
          <cell r="U209">
            <v>2.6990627954432744E-2</v>
          </cell>
        </row>
        <row r="210">
          <cell r="T210">
            <v>34308537</v>
          </cell>
          <cell r="U210">
            <v>-5.4627058030463083E-2</v>
          </cell>
        </row>
        <row r="211">
          <cell r="T211">
            <v>35664664</v>
          </cell>
          <cell r="U211">
            <v>-1.6227247757107932E-3</v>
          </cell>
        </row>
        <row r="212">
          <cell r="T212">
            <v>35278957</v>
          </cell>
          <cell r="U212">
            <v>6.5704658529734727E-2</v>
          </cell>
        </row>
        <row r="213">
          <cell r="T213">
            <v>37237350</v>
          </cell>
          <cell r="U213">
            <v>3.0085021533877487E-2</v>
          </cell>
        </row>
        <row r="214">
          <cell r="T214">
            <v>38073762</v>
          </cell>
          <cell r="U214">
            <v>8.5641870324228986E-3</v>
          </cell>
        </row>
        <row r="215">
          <cell r="T215">
            <v>36116682</v>
          </cell>
          <cell r="U215">
            <v>-7.3511103688941981E-2</v>
          </cell>
        </row>
        <row r="216">
          <cell r="T216">
            <v>34721689</v>
          </cell>
          <cell r="U216">
            <v>-7.477397217438142E-2</v>
          </cell>
        </row>
        <row r="217">
          <cell r="T217">
            <v>30714669</v>
          </cell>
          <cell r="U217">
            <v>-0.16789035377706396</v>
          </cell>
        </row>
        <row r="218">
          <cell r="T218">
            <v>26126348</v>
          </cell>
          <cell r="U218">
            <v>-0.16581790423528076</v>
          </cell>
        </row>
        <row r="219">
          <cell r="T219">
            <v>24713442.999999996</v>
          </cell>
          <cell r="U219">
            <v>-0.21039223788554695</v>
          </cell>
        </row>
        <row r="220">
          <cell r="T220">
            <v>28099514</v>
          </cell>
          <cell r="U220">
            <v>-0.26395304599309544</v>
          </cell>
        </row>
        <row r="221">
          <cell r="T221">
            <v>28423536</v>
          </cell>
          <cell r="U221">
            <v>-0.23224371873460437</v>
          </cell>
        </row>
        <row r="222">
          <cell r="T222">
            <v>29469888</v>
          </cell>
          <cell r="U222">
            <v>-0.14103338186644332</v>
          </cell>
        </row>
        <row r="223">
          <cell r="T223">
            <v>29191631</v>
          </cell>
          <cell r="U223">
            <v>-0.18149709751927001</v>
          </cell>
        </row>
        <row r="224">
          <cell r="T224">
            <v>28057770</v>
          </cell>
          <cell r="U224">
            <v>-0.20468822250045549</v>
          </cell>
        </row>
        <row r="225">
          <cell r="T225">
            <v>29710865.000000004</v>
          </cell>
          <cell r="U225">
            <v>-0.20212192865496592</v>
          </cell>
        </row>
        <row r="226">
          <cell r="T226">
            <v>32079693.000000004</v>
          </cell>
          <cell r="U226">
            <v>-0.15743306374610411</v>
          </cell>
        </row>
        <row r="227">
          <cell r="T227">
            <v>30804984.000000004</v>
          </cell>
          <cell r="U227">
            <v>-0.14707048670749978</v>
          </cell>
        </row>
        <row r="228">
          <cell r="T228">
            <v>29828039</v>
          </cell>
          <cell r="U228">
            <v>-0.14093928437640235</v>
          </cell>
        </row>
        <row r="229">
          <cell r="T229">
            <v>27809018</v>
          </cell>
          <cell r="U229">
            <v>-9.4601410160076949E-2</v>
          </cell>
        </row>
        <row r="230">
          <cell r="T230">
            <v>25079872</v>
          </cell>
          <cell r="U230">
            <v>-4.0054430875681502E-2</v>
          </cell>
        </row>
        <row r="231">
          <cell r="T231">
            <v>23196184</v>
          </cell>
          <cell r="U231">
            <v>-6.1394076090490413E-2</v>
          </cell>
        </row>
        <row r="232">
          <cell r="T232">
            <v>26953875</v>
          </cell>
          <cell r="U232">
            <v>-4.0770776320188329E-2</v>
          </cell>
        </row>
        <row r="233">
          <cell r="T233">
            <v>23176297</v>
          </cell>
          <cell r="U233">
            <v>-0.18460894520653592</v>
          </cell>
        </row>
        <row r="234">
          <cell r="T234">
            <v>25345438</v>
          </cell>
          <cell r="U234">
            <v>-0.13995472259684194</v>
          </cell>
        </row>
        <row r="235">
          <cell r="T235">
            <v>24786649</v>
          </cell>
          <cell r="U235">
            <v>-0.15089879698739683</v>
          </cell>
        </row>
        <row r="236">
          <cell r="T236">
            <v>25291525.112135876</v>
          </cell>
          <cell r="U236">
            <v>-9.8591045826668444E-2</v>
          </cell>
        </row>
        <row r="237">
          <cell r="T237">
            <v>23283365.788376413</v>
          </cell>
          <cell r="U237">
            <v>-0.21633497414577429</v>
          </cell>
        </row>
        <row r="238">
          <cell r="T238">
            <v>20846556.384474363</v>
          </cell>
          <cell r="U238">
            <v>-0.35016346994111314</v>
          </cell>
        </row>
        <row r="239">
          <cell r="T239">
            <v>22292423.426489346</v>
          </cell>
          <cell r="U239">
            <v>-0.27633712043189684</v>
          </cell>
        </row>
        <row r="240">
          <cell r="T240">
            <v>22269954.33091265</v>
          </cell>
          <cell r="U240">
            <v>-0.25338858746588577</v>
          </cell>
        </row>
        <row r="241">
          <cell r="T241">
            <v>20367166.91140889</v>
          </cell>
          <cell r="U241">
            <v>-0.26760567699985338</v>
          </cell>
        </row>
        <row r="242">
          <cell r="T242">
            <v>18587860.786939159</v>
          </cell>
          <cell r="U242">
            <v>-0.25885344283498901</v>
          </cell>
        </row>
        <row r="243">
          <cell r="T243">
            <v>16731972.337942515</v>
          </cell>
          <cell r="U243">
            <v>-0.27867565035945074</v>
          </cell>
        </row>
        <row r="244">
          <cell r="T244">
            <v>20163025.91176635</v>
          </cell>
          <cell r="U244">
            <v>-0.25194333238666611</v>
          </cell>
        </row>
        <row r="245">
          <cell r="T245">
            <v>20800416.476699658</v>
          </cell>
          <cell r="U245">
            <v>-0.10251337922103532</v>
          </cell>
        </row>
        <row r="246">
          <cell r="T246">
            <v>21603892.271501176</v>
          </cell>
          <cell r="U246">
            <v>-0.14762205839563014</v>
          </cell>
        </row>
        <row r="247">
          <cell r="T247">
            <v>19642152.312491156</v>
          </cell>
          <cell r="U247">
            <v>-0.20755111703517659</v>
          </cell>
        </row>
        <row r="248">
          <cell r="T248">
            <v>19859592.291473299</v>
          </cell>
          <cell r="U248">
            <v>-0.21477284570933686</v>
          </cell>
        </row>
        <row r="249">
          <cell r="T249">
            <v>20320004.2756631</v>
          </cell>
          <cell r="U249">
            <v>-0.12727376014479364</v>
          </cell>
        </row>
        <row r="250">
          <cell r="T250">
            <v>19260092.259712409</v>
          </cell>
          <cell r="U250">
            <v>-7.6101975573456659E-2</v>
          </cell>
        </row>
        <row r="251">
          <cell r="T251">
            <v>21681292.404025845</v>
          </cell>
          <cell r="U251">
            <v>-2.7414292774347482E-2</v>
          </cell>
        </row>
        <row r="252">
          <cell r="T252">
            <v>20161307.402067076</v>
          </cell>
          <cell r="U252">
            <v>-9.4685732063607642E-2</v>
          </cell>
        </row>
        <row r="253">
          <cell r="T253">
            <v>17679612.611588549</v>
          </cell>
          <cell r="U253">
            <v>-0.13195523518368568</v>
          </cell>
        </row>
        <row r="254">
          <cell r="T254">
            <v>17275909</v>
          </cell>
          <cell r="U254">
            <v>-7.0581106775934543E-2</v>
          </cell>
        </row>
        <row r="255">
          <cell r="T255">
            <v>17645163</v>
          </cell>
          <cell r="U255">
            <v>5.45775861693647E-2</v>
          </cell>
        </row>
        <row r="256">
          <cell r="T256">
            <v>19872386</v>
          </cell>
          <cell r="U256">
            <v>-1.4414498748262949E-2</v>
          </cell>
        </row>
        <row r="257">
          <cell r="T257">
            <v>20689472</v>
          </cell>
          <cell r="U257">
            <v>-5.3337622746129076E-3</v>
          </cell>
        </row>
        <row r="258">
          <cell r="T258">
            <v>20844100</v>
          </cell>
          <cell r="U258">
            <v>-3.5169230708646748E-2</v>
          </cell>
        </row>
        <row r="259">
          <cell r="T259">
            <v>21239381</v>
          </cell>
          <cell r="U259">
            <v>8.1316378271494738E-2</v>
          </cell>
        </row>
        <row r="260">
          <cell r="T260">
            <v>22427143</v>
          </cell>
          <cell r="U260">
            <v>0.12928516712949212</v>
          </cell>
        </row>
        <row r="261">
          <cell r="T261">
            <v>23372763</v>
          </cell>
          <cell r="U261">
            <v>0.15023415757806369</v>
          </cell>
        </row>
        <row r="262">
          <cell r="T262">
            <v>26717752</v>
          </cell>
          <cell r="U262">
            <v>0.38720789286597879</v>
          </cell>
        </row>
        <row r="263">
          <cell r="T263">
            <v>27250329</v>
          </cell>
          <cell r="U263">
            <v>0.25685906966229011</v>
          </cell>
        </row>
        <row r="264">
          <cell r="T264">
            <v>24439837</v>
          </cell>
          <cell r="U264">
            <v>0.21221488828121626</v>
          </cell>
        </row>
        <row r="265">
          <cell r="T265">
            <v>24580120</v>
          </cell>
          <cell r="U265">
            <v>0.39030874374975499</v>
          </cell>
        </row>
        <row r="266">
          <cell r="T266">
            <v>22106207</v>
          </cell>
          <cell r="U266">
            <v>0.27959732827951345</v>
          </cell>
        </row>
        <row r="267">
          <cell r="T267">
            <v>21907170</v>
          </cell>
          <cell r="U267">
            <v>0.24153967860767289</v>
          </cell>
        </row>
        <row r="268">
          <cell r="T268">
            <v>26135432</v>
          </cell>
          <cell r="U268">
            <v>0.31516326222729374</v>
          </cell>
        </row>
        <row r="269">
          <cell r="T269">
            <v>29195086</v>
          </cell>
          <cell r="U269">
            <v>0.41110831634562728</v>
          </cell>
        </row>
        <row r="270">
          <cell r="T270">
            <v>27815229</v>
          </cell>
          <cell r="U270">
            <v>0.33444135270892006</v>
          </cell>
        </row>
        <row r="271">
          <cell r="T271">
            <v>27699822</v>
          </cell>
          <cell r="U271">
            <v>0.30417275343382189</v>
          </cell>
        </row>
        <row r="272">
          <cell r="T272">
            <v>29611850</v>
          </cell>
          <cell r="U272">
            <v>0.32035765768292457</v>
          </cell>
        </row>
        <row r="273">
          <cell r="T273">
            <v>28523995</v>
          </cell>
          <cell r="U273">
            <v>0.22039465338351305</v>
          </cell>
        </row>
        <row r="274">
          <cell r="T274">
            <v>30713542</v>
          </cell>
          <cell r="U274">
            <v>0.14955562129628275</v>
          </cell>
        </row>
        <row r="275">
          <cell r="T275">
            <v>30378945</v>
          </cell>
          <cell r="U275">
            <v>0.11481021018131554</v>
          </cell>
        </row>
        <row r="276">
          <cell r="T276">
            <v>29052568</v>
          </cell>
          <cell r="U276">
            <v>0.18873820639638472</v>
          </cell>
        </row>
        <row r="277">
          <cell r="T277">
            <v>27207515</v>
          </cell>
          <cell r="U277">
            <v>0.10689105667506915</v>
          </cell>
        </row>
        <row r="278">
          <cell r="T278">
            <v>24829555</v>
          </cell>
          <cell r="U278">
            <v>0.12319381610784697</v>
          </cell>
        </row>
        <row r="279">
          <cell r="T279">
            <v>24260482</v>
          </cell>
          <cell r="U279">
            <v>0.10742199928151375</v>
          </cell>
        </row>
        <row r="280">
          <cell r="T280">
            <v>30564525</v>
          </cell>
          <cell r="U280">
            <v>0.16946699025292555</v>
          </cell>
        </row>
        <row r="281">
          <cell r="T281">
            <v>31253778</v>
          </cell>
          <cell r="U281">
            <v>7.0515017493012255E-2</v>
          </cell>
        </row>
        <row r="282">
          <cell r="T282">
            <v>31006038</v>
          </cell>
          <cell r="U282">
            <v>0.1147144609163564</v>
          </cell>
        </row>
        <row r="283">
          <cell r="T283">
            <v>29190812</v>
          </cell>
          <cell r="U283">
            <v>5.3826699680597168E-2</v>
          </cell>
        </row>
        <row r="284">
          <cell r="T284">
            <v>28840164</v>
          </cell>
          <cell r="U284">
            <v>-2.6060040152844244E-2</v>
          </cell>
        </row>
        <row r="285">
          <cell r="T285">
            <v>32246696</v>
          </cell>
          <cell r="U285">
            <v>0.13051120644215519</v>
          </cell>
        </row>
        <row r="286">
          <cell r="T286">
            <v>32245357</v>
          </cell>
          <cell r="U286">
            <v>4.9874254164498533E-2</v>
          </cell>
        </row>
        <row r="287">
          <cell r="T287">
            <v>31751706</v>
          </cell>
          <cell r="U287">
            <v>4.5187908928371323E-2</v>
          </cell>
        </row>
        <row r="288">
          <cell r="T288">
            <v>32568080</v>
          </cell>
          <cell r="U288">
            <v>0.12100520683748162</v>
          </cell>
        </row>
        <row r="289">
          <cell r="T289">
            <v>29936999</v>
          </cell>
          <cell r="U289">
            <v>0.1003209591173615</v>
          </cell>
        </row>
        <row r="290">
          <cell r="T290">
            <v>27024054</v>
          </cell>
          <cell r="U290">
            <v>8.8382534443327776E-2</v>
          </cell>
        </row>
        <row r="291">
          <cell r="T291">
            <v>24062971</v>
          </cell>
          <cell r="U291">
            <v>-8.1412644645724175E-3</v>
          </cell>
        </row>
        <row r="292">
          <cell r="T292">
            <v>33019139</v>
          </cell>
          <cell r="U292">
            <v>8.0309247403648421E-2</v>
          </cell>
        </row>
        <row r="293">
          <cell r="T293">
            <v>30213459</v>
          </cell>
          <cell r="U293">
            <v>-3.3286183833519223E-2</v>
          </cell>
        </row>
        <row r="294">
          <cell r="T294">
            <v>33073995</v>
          </cell>
          <cell r="U294">
            <v>6.6695299799348851E-2</v>
          </cell>
        </row>
        <row r="295">
          <cell r="T295">
            <v>31948617</v>
          </cell>
          <cell r="U295">
            <v>9.4475104015605993E-2</v>
          </cell>
        </row>
        <row r="296">
          <cell r="T296">
            <v>32554767</v>
          </cell>
          <cell r="U296">
            <v>0.12879964898951335</v>
          </cell>
        </row>
        <row r="297">
          <cell r="T297">
            <v>35497035</v>
          </cell>
          <cell r="U297">
            <v>0.10079603194076059</v>
          </cell>
        </row>
        <row r="298">
          <cell r="T298">
            <v>34959058</v>
          </cell>
          <cell r="U298">
            <v>8.4157883567547387E-2</v>
          </cell>
        </row>
        <row r="299">
          <cell r="T299">
            <v>36503649</v>
          </cell>
          <cell r="U299">
            <v>0.14965945451875884</v>
          </cell>
        </row>
        <row r="300">
          <cell r="T300">
            <v>37308807</v>
          </cell>
          <cell r="U300">
            <v>0.1455636009245862</v>
          </cell>
        </row>
        <row r="301">
          <cell r="T301">
            <v>32054770</v>
          </cell>
          <cell r="U301">
            <v>7.0740924967128471E-2</v>
          </cell>
        </row>
        <row r="302">
          <cell r="T302">
            <v>30764884</v>
          </cell>
          <cell r="U302">
            <v>0.13842593712993612</v>
          </cell>
        </row>
        <row r="303">
          <cell r="T303">
            <v>29122622</v>
          </cell>
          <cell r="U303">
            <v>0.21026709461603899</v>
          </cell>
        </row>
        <row r="304">
          <cell r="T304">
            <v>37558112</v>
          </cell>
          <cell r="U304">
            <v>0.13746491088092871</v>
          </cell>
        </row>
        <row r="305">
          <cell r="T305">
            <v>36121967</v>
          </cell>
          <cell r="U305">
            <v>0.19555880708660345</v>
          </cell>
        </row>
        <row r="306">
          <cell r="T306">
            <v>37366893</v>
          </cell>
          <cell r="U306">
            <v>0.12979677840551163</v>
          </cell>
        </row>
        <row r="307">
          <cell r="T307">
            <v>33008527</v>
          </cell>
          <cell r="U307">
            <v>3.3175457954877974E-2</v>
          </cell>
        </row>
        <row r="308">
          <cell r="T308">
            <v>34010786</v>
          </cell>
          <cell r="U308">
            <v>4.4725216432972781E-2</v>
          </cell>
        </row>
        <row r="309">
          <cell r="T309">
            <v>39087952</v>
          </cell>
          <cell r="U309">
            <v>0.10116104063339382</v>
          </cell>
        </row>
        <row r="310">
          <cell r="T310">
            <v>36439010</v>
          </cell>
          <cell r="U310">
            <v>4.2333863801478966E-2</v>
          </cell>
        </row>
        <row r="311">
          <cell r="T311">
            <v>40775411</v>
          </cell>
          <cell r="U311">
            <v>0.11702287626094576</v>
          </cell>
        </row>
        <row r="312">
          <cell r="T312">
            <v>36083882</v>
          </cell>
          <cell r="U312">
            <v>-3.2832060269308516E-2</v>
          </cell>
        </row>
        <row r="313">
          <cell r="T313">
            <v>33387364</v>
          </cell>
          <cell r="U313">
            <v>4.15724087241931E-2</v>
          </cell>
        </row>
        <row r="314">
          <cell r="T314">
            <v>32572622</v>
          </cell>
          <cell r="U314">
            <v>5.8759785994967562E-2</v>
          </cell>
        </row>
        <row r="315">
          <cell r="T315">
            <v>31857506</v>
          </cell>
          <cell r="U315">
            <v>9.3909264076565524E-2</v>
          </cell>
        </row>
        <row r="316">
          <cell r="T316">
            <v>35018942</v>
          </cell>
          <cell r="U316">
            <v>-6.760643346502615E-2</v>
          </cell>
        </row>
        <row r="317">
          <cell r="T317">
            <v>34687163</v>
          </cell>
          <cell r="U317">
            <v>-3.972109270793589E-2</v>
          </cell>
        </row>
        <row r="318">
          <cell r="T318">
            <v>37769933</v>
          </cell>
          <cell r="U318">
            <v>1.0786018521796725E-2</v>
          </cell>
        </row>
        <row r="319">
          <cell r="T319">
            <v>34065006</v>
          </cell>
          <cell r="U319">
            <v>3.200624493180193E-2</v>
          </cell>
        </row>
        <row r="320">
          <cell r="T320">
            <v>37888888</v>
          </cell>
          <cell r="U320">
            <v>0.11402565056861658</v>
          </cell>
        </row>
        <row r="321">
          <cell r="T321">
            <v>39799048</v>
          </cell>
          <cell r="U321">
            <v>1.8192204083754548E-2</v>
          </cell>
        </row>
        <row r="322">
          <cell r="T322">
            <v>39351951</v>
          </cell>
          <cell r="U322">
            <v>7.9940179494448316E-2</v>
          </cell>
        </row>
        <row r="323">
          <cell r="T323">
            <v>40251894</v>
          </cell>
          <cell r="U323">
            <v>-1.2839036742020804E-2</v>
          </cell>
        </row>
        <row r="324">
          <cell r="T324">
            <v>37751415</v>
          </cell>
          <cell r="U324">
            <v>4.6212682992367693E-2</v>
          </cell>
        </row>
        <row r="325">
          <cell r="T325">
            <v>35251151</v>
          </cell>
          <cell r="U325">
            <v>5.5823125179933264E-2</v>
          </cell>
        </row>
        <row r="326">
          <cell r="T326">
            <v>33514275</v>
          </cell>
          <cell r="U326">
            <v>2.8909339874450435E-2</v>
          </cell>
        </row>
        <row r="327">
          <cell r="T327">
            <v>32001622</v>
          </cell>
          <cell r="U327">
            <v>4.5237690608925796E-3</v>
          </cell>
        </row>
        <row r="328">
          <cell r="T328">
            <v>19944822</v>
          </cell>
          <cell r="U328">
            <v>-0.43045617997254171</v>
          </cell>
        </row>
        <row r="329">
          <cell r="T329">
            <v>2389707</v>
          </cell>
          <cell r="U329">
            <v>-0.93110687662752933</v>
          </cell>
        </row>
        <row r="330">
          <cell r="T330">
            <v>3559553</v>
          </cell>
          <cell r="U330">
            <v>-0.90575696811535256</v>
          </cell>
        </row>
        <row r="331">
          <cell r="T331">
            <v>3993070</v>
          </cell>
          <cell r="U331">
            <v>-0.88278088076661432</v>
          </cell>
        </row>
        <row r="332">
          <cell r="T332">
            <v>3977909</v>
          </cell>
          <cell r="U332">
            <v>-0.89501119695040932</v>
          </cell>
        </row>
        <row r="333">
          <cell r="T333">
            <v>4777888</v>
          </cell>
          <cell r="U333">
            <v>-0.87994969125894673</v>
          </cell>
        </row>
        <row r="334">
          <cell r="T334">
            <v>5834024</v>
          </cell>
          <cell r="U334">
            <v>-0.85174752834999212</v>
          </cell>
        </row>
        <row r="335">
          <cell r="T335">
            <v>7614691</v>
          </cell>
          <cell r="U335">
            <v>-0.81082403228031952</v>
          </cell>
        </row>
        <row r="336">
          <cell r="T336">
            <v>11100777</v>
          </cell>
          <cell r="U336">
            <v>-0.70595070409943572</v>
          </cell>
        </row>
        <row r="337">
          <cell r="T337">
            <v>12769958</v>
          </cell>
          <cell r="U337">
            <v>-0.63774351651666639</v>
          </cell>
        </row>
        <row r="338">
          <cell r="T338">
            <v>12522505</v>
          </cell>
          <cell r="U338">
            <v>-0.62635309879148515</v>
          </cell>
        </row>
        <row r="339">
          <cell r="T339">
            <v>12885978</v>
          </cell>
          <cell r="U339">
            <v>-0.59733359765326899</v>
          </cell>
        </row>
        <row r="340">
          <cell r="T340">
            <v>17021706</v>
          </cell>
          <cell r="U340">
            <v>-0.14656014478344304</v>
          </cell>
        </row>
        <row r="341">
          <cell r="T341">
            <v>13434266</v>
          </cell>
          <cell r="U341">
            <v>4.6217209892258762</v>
          </cell>
        </row>
        <row r="342">
          <cell r="T342">
            <v>11443030</v>
          </cell>
          <cell r="U342">
            <v>2.2147379179352016</v>
          </cell>
        </row>
        <row r="343">
          <cell r="T343">
            <v>13975293</v>
          </cell>
          <cell r="U343">
            <v>2.4998868038877355</v>
          </cell>
        </row>
        <row r="344">
          <cell r="T344">
            <v>15859167</v>
          </cell>
          <cell r="U344">
            <v>2.9868099043995224</v>
          </cell>
        </row>
        <row r="345">
          <cell r="T345">
            <v>18678365</v>
          </cell>
          <cell r="U345">
            <v>2.9093350451077966</v>
          </cell>
        </row>
        <row r="346">
          <cell r="T346">
            <v>20515287</v>
          </cell>
          <cell r="U346">
            <v>2.5164899904422744</v>
          </cell>
        </row>
        <row r="347">
          <cell r="T347">
            <v>23087052</v>
          </cell>
          <cell r="U347">
            <v>2.0319092396526663</v>
          </cell>
        </row>
        <row r="348">
          <cell r="T348">
            <v>25033495</v>
          </cell>
          <cell r="U348">
            <v>1.2551119619824811</v>
          </cell>
        </row>
        <row r="349">
          <cell r="T349">
            <v>24533959</v>
          </cell>
          <cell r="U349">
            <v>0.92122472133424393</v>
          </cell>
        </row>
        <row r="350">
          <cell r="T350">
            <v>16882292</v>
          </cell>
          <cell r="U350">
            <v>0.34815613968610903</v>
          </cell>
        </row>
        <row r="351">
          <cell r="T351">
            <v>21122308</v>
          </cell>
          <cell r="U351">
            <v>0.63916995667693977</v>
          </cell>
        </row>
        <row r="352">
          <cell r="T352">
            <v>26835696</v>
          </cell>
          <cell r="U352">
            <v>0.57655736739901386</v>
          </cell>
        </row>
        <row r="353">
          <cell r="T353">
            <v>27675399</v>
          </cell>
          <cell r="U353">
            <v>1.0600603709945897</v>
          </cell>
        </row>
      </sheetData>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TAB"/>
      <sheetName val="MIT TAB"/>
      <sheetName val="SAR TAB"/>
      <sheetName val="URQ TAB"/>
      <sheetName val="ROC TAB"/>
      <sheetName val="SM TAB"/>
      <sheetName val="BN TAB"/>
      <sheetName val="BS TAB"/>
      <sheetName val="TDC TAB"/>
    </sheetNames>
    <sheetDataSet>
      <sheetData sheetId="0">
        <row r="345">
          <cell r="C345">
            <v>0.78864732068640675</v>
          </cell>
          <cell r="M345"/>
        </row>
      </sheetData>
      <sheetData sheetId="1"/>
      <sheetData sheetId="2"/>
      <sheetData sheetId="3"/>
      <sheetData sheetId="4"/>
      <sheetData sheetId="5"/>
      <sheetData sheetId="6"/>
      <sheetData sheetId="7"/>
      <sheetData sheetId="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Martin Ralph" refreshedDate="44700.609320254633" createdVersion="5" refreshedVersion="6" minRefreshableVersion="3" recordCount="4691">
  <cacheSource type="worksheet">
    <worksheetSource name="TablaRed_Linea"/>
  </cacheSource>
  <cacheFields count="64">
    <cacheField name="Año" numFmtId="0">
      <sharedItems containsSemiMixedTypes="0" containsString="0" containsNumber="1" containsInteger="1" minValue="1993" maxValue="2022" count="30">
        <n v="2005"/>
        <n v="2006"/>
        <n v="2007"/>
        <n v="2008"/>
        <n v="2009"/>
        <n v="2010"/>
        <n v="2011"/>
        <n v="2012"/>
        <n v="2013"/>
        <n v="2014"/>
        <n v="2015"/>
        <n v="2016"/>
        <n v="2017"/>
        <n v="2018"/>
        <n v="2019"/>
        <n v="2020"/>
        <n v="2021"/>
        <n v="2022"/>
        <n v="2003" u="1"/>
        <n v="1996" u="1"/>
        <n v="2001" u="1"/>
        <n v="1994" u="1"/>
        <n v="1999" u="1"/>
        <n v="2004" u="1"/>
        <n v="1997" u="1"/>
        <n v="2002" u="1"/>
        <n v="1995" u="1"/>
        <n v="2000" u="1"/>
        <n v="1993" u="1"/>
        <n v="1998" u="1"/>
      </sharedItems>
    </cacheField>
    <cacheField name="Mes" numFmtId="0">
      <sharedItems count="24">
        <s v="Enero"/>
        <s v="Febrero"/>
        <s v="Marzo"/>
        <s v="Abril"/>
        <s v="Mayo"/>
        <s v="Junio"/>
        <s v="Julio"/>
        <s v="Agosto"/>
        <s v="Septiembre"/>
        <s v="Octubre"/>
        <s v="Noviembre"/>
        <s v="Diciembre"/>
        <s v="Abr" u="1"/>
        <s v="Sep" u="1"/>
        <s v="Feb" u="1"/>
        <s v="Nov" u="1"/>
        <s v="Dic" u="1"/>
        <s v="Oct" u="1"/>
        <s v="Ago" u="1"/>
        <s v="Jul" u="1"/>
        <s v="Mar" u="1"/>
        <s v="Ene" u="1"/>
        <s v="Jun" u="1"/>
        <s v="May" u="1"/>
      </sharedItems>
    </cacheField>
    <cacheField name="Operador" numFmtId="0">
      <sharedItems count="11">
        <s v="Ferrovías S.A.C."/>
        <s v="TMB - Transportes Metropolitanos Belgrano Sur S.A."/>
        <s v="UGOFE S.A."/>
        <s v="Argentren S.A."/>
        <s v="SOFSE"/>
        <s v="TBA - Trenes de Buenos Aires S.A."/>
        <s v="UGOMS - Unidad de Gestión Operativa Mitre Sarmiento"/>
        <s v="COFESA - Corredores Ferroviarios S.A."/>
        <s v="TMR - Transportes Metropolitanos Gral. Roca S.A."/>
        <s v="UGOFE S.A. - Unidad de Gestión Operativa de Emergencia Ferroviaria"/>
        <s v="Metrovias S.A."/>
      </sharedItems>
    </cacheField>
    <cacheField name="Línea" numFmtId="0">
      <sharedItems count="8">
        <s v="Belgrano Norte"/>
        <s v="Belgrano Sur"/>
        <s v="Mitre"/>
        <s v="Roca"/>
        <s v="Sarmiento"/>
        <s v="San Martín"/>
        <s v="Tren de la Costa"/>
        <s v="Urquiza"/>
      </sharedItems>
    </cacheField>
    <cacheField name="Servicio" numFmtId="49">
      <sharedItems containsBlank="1" count="38">
        <s v="BN - Retiro-Villa Rosa (d)"/>
        <s v="BS - Buenos Aires-González Catán (d)"/>
        <s v="BS - Buenos Aires-González Catán-20 de Junio (d)"/>
        <s v="BS - Buenos Aires-González Catán-20 de Junio-Marcos Paz (d)"/>
        <s v="BS - Buenos Aires-Marinos del Crucero Gral. Belgrano (d)"/>
        <s v="BS - Kilómetro 12-Libertad (d)"/>
        <s v="BS - Puente Alsina-Marinos del Crucero Gral. Belgrano (d)"/>
        <s v="MIT - Retiro-José León Suárez (e)"/>
        <s v="MIT - Retiro-Mitre (e)"/>
        <s v="MIT - Retiro-Tigre (e)"/>
        <s v="MIT - Victoria-Capilla del Señor (d)"/>
        <s v="MIT - Villa Ballester-Zárate (d)"/>
        <s v="ROC - Alejandro Korn-Chascomús (d)"/>
        <s v="ROC - Bosques-Gutiérrez (d)"/>
        <s v="ROC - Constitución-Temperley-Bosques-Gutiérrez (d)"/>
        <s v="ROC - Ezeiza-Cañuelas (d)"/>
        <s v="ROC - Ezeiza-Cañuelas-Monte-Lobos (d)"/>
        <s v="ROC - Glew-A.Korn (d)"/>
        <s v="ROC - Plaza Constitución-Bosques (Vía Quilmes) (d)"/>
        <s v="ROC - Plaza Constitución-Bosques (Vía Quilmes) (e)"/>
        <s v="ROC - Plaza Constitución-Bosques (vía Temperley) (e)"/>
        <s v="ROC - Plaza Constitución-Ezeiza (e)"/>
        <s v="ROC - Plaza Constitución-Glew (e.)"/>
        <s v="ROC - Plaza Constitución-Glew-Korn (e)"/>
        <s v="ROC - Plaza Constitución-La Plata (d)"/>
        <s v="ROC - Plaza Constitución-La Plata (e)"/>
        <s v="ROC - Plaza Constitución-Temperley-Claypole (e)"/>
        <s v="ROC - Temperley-Gutiérrez (d)"/>
        <s v="ROC - Temperley-Haedo (d)"/>
        <s v="SAR - Merlo-Lobos (d)"/>
        <s v="SAR - Moreno-Mercedes (d)"/>
        <s v="SAR - Once-Moreno (e)"/>
        <s v="SM - Retiro-Pilar-Dr. Cabred (d)"/>
        <s v="TDC - Maipú-Delta (e)"/>
        <s v="URQ - Federico Lacroze-Gral. Lemos (e)"/>
        <m u="1"/>
        <s v="Roca - Plaza Constitución-Glew (e.)" u="1"/>
        <s v="Roca - Glew-A.Korn (d)" u="1"/>
      </sharedItems>
    </cacheField>
    <cacheField name="Tipo de Tracción" numFmtId="0">
      <sharedItems containsBlank="1" count="3">
        <s v="Diésel"/>
        <s v="Eléctrico"/>
        <m u="1"/>
      </sharedItems>
    </cacheField>
    <cacheField name="TK Remolcados (1)" numFmtId="3">
      <sharedItems containsString="0" containsBlank="1" containsNumber="1" minValue="0" maxValue="305030.88"/>
    </cacheField>
    <cacheField name="TK Coche Motor (2)" numFmtId="3">
      <sharedItems containsString="0" containsBlank="1" containsNumber="1" minValue="0" maxValue="100474.23000000001"/>
    </cacheField>
    <cacheField name="TK Eléctricos (3)" numFmtId="3">
      <sharedItems containsString="0" containsBlank="1" containsNumber="1" minValue="8289.25" maxValue="318016.81019999995"/>
    </cacheField>
    <cacheField name="Trenes Kilómetro (TK) (1+2+3)" numFmtId="3">
      <sharedItems containsString="0" containsBlank="1" containsNumber="1" minValue="0" maxValue="318016.81019999995"/>
    </cacheField>
    <cacheField name="Variación % TK" numFmtId="0">
      <sharedItems containsString="0" containsBlank="1" containsNumber="1" minValue="-1" maxValue="9.5714285714285712"/>
    </cacheField>
    <cacheField name="CK Locomotoras (4)" numFmtId="3">
      <sharedItems containsBlank="1" containsMixedTypes="1" containsNumber="1" minValue="0" maxValue="305030.88"/>
    </cacheField>
    <cacheField name="CK Remolcados (5)" numFmtId="3">
      <sharedItems containsString="0" containsBlank="1" containsNumber="1" minValue="0" maxValue="1844568.6336000001"/>
    </cacheField>
    <cacheField name="CK Coche Motor (6)" numFmtId="3">
      <sharedItems containsString="0" containsBlank="1" containsNumber="1" minValue="0" maxValue="602845.38000000012"/>
    </cacheField>
    <cacheField name="CK Eléctricos (7)" numFmtId="3">
      <sharedItems containsString="0" containsBlank="1" containsNumber="1" minValue="22888.799999999999" maxValue="2841366.1409399998"/>
    </cacheField>
    <cacheField name="Coches Kilómetro (CK) (5+6+7)" numFmtId="3">
      <sharedItems containsString="0" containsBlank="1" containsNumber="1" minValue="0" maxValue="2841366.1409399998"/>
    </cacheField>
    <cacheField name="Varicaión % CK" numFmtId="0">
      <sharedItems containsString="0" containsBlank="1" containsNumber="1" minValue="-1" maxValue="9.571428571428573"/>
    </cacheField>
    <cacheField name="Velocidad Comercial Trenes Diésel" numFmtId="167">
      <sharedItems containsString="0" containsBlank="1" containsNumber="1" minValue="14.9" maxValue="56"/>
    </cacheField>
    <cacheField name="Variación % Velocidad Comercial TD" numFmtId="0">
      <sharedItems containsBlank="1" containsMixedTypes="1" containsNumber="1" minValue="-1" maxValue="0.94210526315789456"/>
    </cacheField>
    <cacheField name="Velocidad Comercial Trenes Eléctricos" numFmtId="167">
      <sharedItems containsString="0" containsBlank="1" containsNumber="1" minValue="20.5" maxValue="55.9"/>
    </cacheField>
    <cacheField name="Variación % Velocidad Comercial TE" numFmtId="10">
      <sharedItems containsString="0" containsBlank="1" containsNumber="1" minValue="-0.34713375796178336" maxValue="0.25"/>
    </cacheField>
    <cacheField name="Form. Media Trenes Remolcados" numFmtId="3">
      <sharedItems containsString="0" containsBlank="1" containsNumber="1" minValue="2" maxValue="7"/>
    </cacheField>
    <cacheField name="Form. Media Trenes Coche Motor" numFmtId="3">
      <sharedItems containsString="0" containsBlank="1" containsNumber="1" containsInteger="1" minValue="0" maxValue="6"/>
    </cacheField>
    <cacheField name="Form. Media Trenes Eléctricos" numFmtId="167">
      <sharedItems containsString="0" containsBlank="1" containsNumber="1" minValue="2" maxValue="9"/>
    </cacheField>
    <cacheField name="Asientos Ofrecidos Coches Remolcados" numFmtId="3">
      <sharedItems containsString="0" containsBlank="1" containsNumber="1" minValue="0" maxValue="3169152"/>
    </cacheField>
    <cacheField name="Asientos Ofrecidos Coches Motor" numFmtId="3">
      <sharedItems containsString="0" containsBlank="1" containsNumber="1" containsInteger="1" minValue="0" maxValue="726240"/>
    </cacheField>
    <cacheField name="Asientos Ofrecidos Coches Eléctrico" numFmtId="3">
      <sharedItems containsString="0" containsBlank="1" containsNumber="1" minValue="59840" maxValue="4529666.5999999996"/>
    </cacheField>
    <cacheField name="Asientos Prom. x C. Remolcados" numFmtId="3">
      <sharedItems containsString="0" containsBlank="1" containsNumber="1" minValue="0" maxValue="103"/>
    </cacheField>
    <cacheField name="Asientos Prom. x C. Motor" numFmtId="3">
      <sharedItems containsString="0" containsBlank="1" containsNumber="1" containsInteger="1" minValue="0" maxValue="34"/>
    </cacheField>
    <cacheField name="Asientos Prom. x C. Eléctricos" numFmtId="3">
      <sharedItems containsString="0" containsBlank="1" containsNumber="1" minValue="40" maxValue="65"/>
    </cacheField>
    <cacheField name="Trenes Programados" numFmtId="3">
      <sharedItems containsString="0" containsBlank="1" containsNumber="1" containsInteger="1" minValue="120" maxValue="9019"/>
    </cacheField>
    <cacheField name="Trenes Cancelados" numFmtId="3">
      <sharedItems containsString="0" containsBlank="1" containsNumber="1" containsInteger="1" minValue="0" maxValue="3672"/>
    </cacheField>
    <cacheField name="Trenes Corridos (TC)" numFmtId="3">
      <sharedItems containsString="0" containsBlank="1" containsNumber="1" containsInteger="1" minValue="0" maxValue="8741"/>
    </cacheField>
    <cacheField name="Variación % TC" numFmtId="0">
      <sharedItems containsString="0" containsBlank="1" containsNumber="1" minValue="-1" maxValue="9.5714285714285712"/>
    </cacheField>
    <cacheField name="Trenes Puntuales" numFmtId="3">
      <sharedItems containsString="0" containsBlank="1" containsNumber="1" containsInteger="1" minValue="0" maxValue="8161"/>
    </cacheField>
    <cacheField name="Trenes Atrasados" numFmtId="3">
      <sharedItems containsString="0" containsBlank="1" containsNumber="1" containsInteger="1" minValue="0" maxValue="3831"/>
    </cacheField>
    <cacheField name="Regularidad Absoluta" numFmtId="10">
      <sharedItems containsString="0" containsBlank="1" containsNumber="1" minValue="0" maxValue="1"/>
    </cacheField>
    <cacheField name="RA 95%" numFmtId="10">
      <sharedItems containsString="0" containsBlank="1" containsNumber="1" minValue="0.95" maxValue="0.95"/>
    </cacheField>
    <cacheField name="RA 95%+" numFmtId="10">
      <sharedItems containsBlank="1" containsMixedTypes="1" containsNumber="1" minValue="0.95" maxValue="1"/>
    </cacheField>
    <cacheField name="Regularidad Relativa" numFmtId="10">
      <sharedItems containsString="0" containsBlank="1" containsNumber="1" minValue="0" maxValue="1"/>
    </cacheField>
    <cacheField name="Cumplimiento del Programa" numFmtId="10">
      <sharedItems containsString="0" containsBlank="1" containsNumber="1" minValue="0" maxValue="1"/>
    </cacheField>
    <cacheField name="Variación % RA" numFmtId="10">
      <sharedItems containsString="0" containsBlank="1" containsNumber="1" minValue="-1" maxValue="80.496247881868811"/>
    </cacheField>
    <cacheField name="Pasajeros Pagos (PAX)" numFmtId="3">
      <sharedItems containsSemiMixedTypes="0" containsString="0" containsNumber="1" minValue="0" maxValue="10385125"/>
    </cacheField>
    <cacheField name="Variación % PAX" numFmtId="0">
      <sharedItems containsString="0" containsBlank="1" containsNumber="1" minValue="-1" maxValue="6145.5466149547665"/>
    </cacheField>
    <cacheField name="PAX Día Habil" numFmtId="3">
      <sharedItems containsString="0" containsBlank="1" containsNumber="1" minValue="0" maxValue="404180.44534412958"/>
    </cacheField>
    <cacheField name="PAX x Tren" numFmtId="3">
      <sharedItems containsString="0" containsBlank="1" containsNumber="1" minValue="0" maxValue="1706.9027551370268"/>
    </cacheField>
    <cacheField name="PAX x Coche" numFmtId="3">
      <sharedItems containsString="0" containsBlank="1" containsNumber="1" minValue="0" maxValue="254.86604325683311"/>
    </cacheField>
    <cacheField name="Capacidad x Coche (4xm2)" numFmtId="3">
      <sharedItems containsString="0" containsBlank="1" containsNumber="1" containsInteger="1" minValue="93" maxValue="193"/>
    </cacheField>
    <cacheField name="% de Ocupación PAX" numFmtId="10">
      <sharedItems containsString="0" containsBlank="1" containsNumber="1" minValue="0" maxValue="1.7220678598434669"/>
    </cacheField>
    <cacheField name="Variación % Ocupación PAX" numFmtId="10">
      <sharedItems containsString="0" containsBlank="1" containsNumber="1" minValue="-1" maxValue="2489.9573910588106"/>
    </cacheField>
    <cacheField name="PAX Kilómetro" numFmtId="3">
      <sharedItems containsString="0" containsBlank="1" containsNumber="1" minValue="0" maxValue="228472750"/>
    </cacheField>
    <cacheField name="PAX Recorrido Medio" numFmtId="167">
      <sharedItems containsString="0" containsBlank="1" containsNumber="1" minValue="3.9" maxValue="38.799999999999997"/>
    </cacheField>
    <cacheField name="Vaciación % PAX Recorrido Medio" numFmtId="0">
      <sharedItems containsString="0" containsBlank="1" containsNumber="1" minValue="-0.65178571428571419" maxValue="1.2222222222222223"/>
    </cacheField>
    <cacheField name="PAX Desestacionalizados" numFmtId="3">
      <sharedItems containsString="0" containsBlank="1" containsNumber="1" minValue="0" maxValue="10621025.5810946"/>
    </cacheField>
    <cacheField name="Variación % Indicadores de Confort" numFmtId="10">
      <sharedItems containsString="0" containsBlank="1" containsNumber="1" minValue="-1244.6717640141537" maxValue="8.1371496488748143"/>
    </cacheField>
    <cacheField name="Recaudación Vta. Boletos $" numFmtId="168">
      <sharedItems containsString="0" containsBlank="1" containsNumber="1" minValue="0" maxValue="81183889.269999981"/>
    </cacheField>
    <cacheField name="Tarifa Media $" numFmtId="168">
      <sharedItems containsString="0" containsBlank="1" containsNumber="1" minValue="0" maxValue="20.889020875239169"/>
    </cacheField>
    <cacheField name="TARIFA como % del Salario medio (44 bol x mes)" numFmtId="0">
      <sharedItems containsString="0" containsBlank="1" containsNumber="1" minValue="0" maxValue="4.1475194477267656E-2"/>
    </cacheField>
    <cacheField name="Tarifa Media US Dólar" numFmtId="169">
      <sharedItems containsString="0" containsBlank="1" containsNumber="1" minValue="0" maxValue="0.4709680824449865"/>
    </cacheField>
    <cacheField name="Indice Dia Habil" numFmtId="2">
      <sharedItems containsString="0" containsBlank="1" containsNumber="1" minValue="22.5" maxValue="28.48"/>
    </cacheField>
    <cacheField name="Km. Línea (entre cabeceras) (sumas de líneas en servicios)" numFmtId="0">
      <sharedItems containsString="0" containsBlank="1" containsNumber="1" minValue="4.3929999999999936" maxValue="112.041"/>
    </cacheField>
    <cacheField name="OBSERVACIONES" numFmtId="0">
      <sharedItems containsBlank="1" containsMixedTypes="1" containsNumber="1" containsInteger="1" minValue="1950" maxValue="1950" longText="1"/>
    </cacheField>
    <cacheField name="Regularidad Absoluta 2" numFmtId="0" formula="'Trenes Puntuales'/'Trenes Programados'" databaseField="0"/>
    <cacheField name="Campo1" numFmtId="0" formula="'Trenes Puntuales'/'Trenes Programados'"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691">
  <r>
    <x v="0"/>
    <x v="0"/>
    <x v="0"/>
    <x v="0"/>
    <x v="0"/>
    <x v="0"/>
    <n v="189756.1"/>
    <m/>
    <m/>
    <n v="189756.1"/>
    <n v="7.6255420806595753E-2"/>
    <n v="189756.1"/>
    <n v="1138536.6000000001"/>
    <m/>
    <m/>
    <n v="1138536.6000000001"/>
    <n v="7.6255420806595753E-2"/>
    <n v="38.93"/>
    <n v="0"/>
    <m/>
    <m/>
    <n v="6"/>
    <m/>
    <m/>
    <n v="1999104"/>
    <m/>
    <m/>
    <n v="76"/>
    <m/>
    <m/>
    <n v="4496"/>
    <n v="112"/>
    <n v="4384"/>
    <n v="6.8226120857699746E-2"/>
    <n v="4163"/>
    <n v="221"/>
    <n v="0.92593416370106763"/>
    <n v="0.95"/>
    <m/>
    <n v="0.9495894160583942"/>
    <n v="0.97508896797153022"/>
    <n v="-3.297395446559559E-2"/>
    <n v="2953060"/>
    <n v="4.9845494892728048E-2"/>
    <n v="108408.95741556535"/>
    <n v="673.59945255474452"/>
    <n v="112.26657542579075"/>
    <n v="188"/>
    <n v="0.59716263524356783"/>
    <n v="-1.7206680875968106E-2"/>
    <n v="52091978.399999999"/>
    <n v="17.64"/>
    <n v="6.2749572162008604E-3"/>
    <n v="3274786.7434556722"/>
    <n v="1.8323673441344359E-2"/>
    <n v="1852277.8"/>
    <n v="0.62724015089432661"/>
    <n v="3.799902698991281E-2"/>
    <n v="0.21291247484532469"/>
    <n v="27.24"/>
    <n v="51.944000000000003"/>
    <m/>
  </r>
  <r>
    <x v="0"/>
    <x v="1"/>
    <x v="0"/>
    <x v="0"/>
    <x v="0"/>
    <x v="0"/>
    <n v="177229.7"/>
    <m/>
    <m/>
    <n v="177229.7"/>
    <n v="7.4920698460064328E-2"/>
    <n v="177229.7"/>
    <n v="1063378.2000000002"/>
    <m/>
    <m/>
    <n v="1063378.2000000002"/>
    <n v="7.4920698460064328E-2"/>
    <n v="38.93"/>
    <n v="0"/>
    <m/>
    <m/>
    <n v="6"/>
    <m/>
    <m/>
    <n v="1882368"/>
    <m/>
    <m/>
    <n v="76"/>
    <m/>
    <m/>
    <n v="4144"/>
    <n v="16"/>
    <n v="4128"/>
    <n v="8.7747035573122467E-2"/>
    <n v="3977"/>
    <n v="151"/>
    <n v="0.95970077220077221"/>
    <n v="0.95"/>
    <n v="0.95977722771999996"/>
    <n v="0.96342054263565891"/>
    <n v="0.99613899613899615"/>
    <n v="-9.9699541558826432E-3"/>
    <n v="2942512"/>
    <n v="3.6733511776434247E-2"/>
    <n v="118841.35702746364"/>
    <n v="712.81782945736438"/>
    <n v="118.80297157622739"/>
    <n v="188"/>
    <n v="0.63193069987354999"/>
    <n v="-4.6898334013670273E-2"/>
    <n v="52170737.759999998"/>
    <n v="17.73"/>
    <n v="8.5324232081911422E-3"/>
    <n v="3357810.050350619"/>
    <n v="3.9148336385052253E-2"/>
    <n v="1848091.4"/>
    <n v="0.62806588384346429"/>
    <n v="3.7303122066240688E-2"/>
    <n v="0.2154378224688589"/>
    <n v="24.76"/>
    <n v="51.944000000000003"/>
    <m/>
  </r>
  <r>
    <x v="0"/>
    <x v="2"/>
    <x v="0"/>
    <x v="0"/>
    <x v="0"/>
    <x v="0"/>
    <n v="193441.5"/>
    <m/>
    <m/>
    <n v="193441.5"/>
    <n v="-6.1018624655819753E-3"/>
    <n v="193441.5"/>
    <n v="1160649"/>
    <m/>
    <m/>
    <n v="1160649"/>
    <n v="-6.1018624655820863E-3"/>
    <n v="38.93"/>
    <n v="0"/>
    <m/>
    <m/>
    <n v="6"/>
    <m/>
    <m/>
    <n v="2069328"/>
    <m/>
    <m/>
    <n v="76"/>
    <m/>
    <m/>
    <n v="4563"/>
    <n v="25"/>
    <n v="4538"/>
    <n v="-9.8188959197031966E-3"/>
    <n v="4346"/>
    <n v="192"/>
    <n v="0.95244356782818318"/>
    <n v="0.95"/>
    <n v="0.95244356782818296"/>
    <n v="0.9576906126046717"/>
    <n v="0.99452114836730221"/>
    <n v="1.4585316127418091E-2"/>
    <n v="3414936"/>
    <n v="2.2413581978597552E-2"/>
    <n v="129206.81044267878"/>
    <n v="752.52005288673422"/>
    <n v="125.4200088144557"/>
    <n v="188"/>
    <n v="0.66712770645987074"/>
    <n v="3.2552103615670402E-2"/>
    <n v="59693081.280000001"/>
    <n v="17.48"/>
    <n v="5.7537399309552928E-3"/>
    <n v="3343209.4151440128"/>
    <n v="-1.7356673372129563E-2"/>
    <n v="2126107.1"/>
    <n v="0.62259061370403435"/>
    <n v="3.6592972343948156E-2"/>
    <n v="0.21273512393358654"/>
    <n v="26.43"/>
    <n v="51.944000000000003"/>
    <m/>
  </r>
  <r>
    <x v="0"/>
    <x v="3"/>
    <x v="0"/>
    <x v="0"/>
    <x v="0"/>
    <x v="0"/>
    <n v="186719.9"/>
    <m/>
    <m/>
    <n v="186719.9"/>
    <n v="2.0560434022634633E-2"/>
    <n v="186719.9"/>
    <n v="1120319.3999999999"/>
    <m/>
    <m/>
    <n v="1120319.3999999999"/>
    <n v="2.0560434022634411E-2"/>
    <n v="38.93"/>
    <n v="0"/>
    <m/>
    <m/>
    <n v="6"/>
    <m/>
    <m/>
    <n v="1981320"/>
    <m/>
    <m/>
    <n v="76"/>
    <m/>
    <m/>
    <n v="4401"/>
    <n v="56"/>
    <n v="4345"/>
    <n v="9.9953509995351908E-3"/>
    <n v="4077"/>
    <n v="268"/>
    <n v="0.92638036809815949"/>
    <n v="0.95"/>
    <m/>
    <n v="0.93831990794016107"/>
    <n v="0.98727561917745965"/>
    <n v="-1.2560605685280612E-2"/>
    <n v="3451944"/>
    <n v="0.11651176916941441"/>
    <n v="130409.67132602948"/>
    <n v="794.4635212888378"/>
    <n v="132.41058688147297"/>
    <n v="188"/>
    <n v="0.70431163234826044"/>
    <n v="0.10546228560801385"/>
    <n v="60857772.719999999"/>
    <n v="17.63"/>
    <n v="7.42857142857134E-3"/>
    <n v="3454458.8506556028"/>
    <n v="-5.2730990315485081E-2"/>
    <n v="2141163.15"/>
    <n v="0.62027748712030084"/>
    <n v="3.6081397264205194E-2"/>
    <n v="0.21385929082895494"/>
    <n v="26.47"/>
    <n v="51.944000000000003"/>
    <m/>
  </r>
  <r>
    <x v="0"/>
    <x v="4"/>
    <x v="0"/>
    <x v="0"/>
    <x v="0"/>
    <x v="0"/>
    <n v="190948"/>
    <m/>
    <m/>
    <n v="190948"/>
    <n v="2.5719259927342142E-2"/>
    <n v="190948"/>
    <n v="1145688"/>
    <m/>
    <m/>
    <n v="1145688"/>
    <n v="2.571925992734192E-2"/>
    <n v="38.93"/>
    <n v="0"/>
    <m/>
    <m/>
    <n v="6"/>
    <m/>
    <m/>
    <n v="2021904"/>
    <m/>
    <m/>
    <n v="76"/>
    <m/>
    <m/>
    <n v="4496"/>
    <n v="62"/>
    <n v="4434"/>
    <n v="2.2365690569518204E-2"/>
    <n v="4073"/>
    <n v="361"/>
    <n v="0.90591637010676151"/>
    <n v="0.95"/>
    <m/>
    <n v="0.91858367162832655"/>
    <n v="0.98620996441281139"/>
    <n v="-2.2836059884215776E-2"/>
    <n v="3500307"/>
    <n v="9.1419235044580605E-2"/>
    <n v="129593.00259163271"/>
    <n v="789.4242219215156"/>
    <n v="131.57070365358592"/>
    <n v="188"/>
    <n v="0.69984416837013785"/>
    <n v="6.7542900854385524E-2"/>
    <n v="61850424.690000005"/>
    <n v="17.670000000000002"/>
    <n v="1.4933946008041543E-2"/>
    <n v="3410107.3913873378"/>
    <n v="-3.307531290251485E-2"/>
    <n v="2171489.5"/>
    <n v="0.62037115601574377"/>
    <n v="3.5718831280676162E-2"/>
    <n v="0.2145944709314552"/>
    <n v="27.01"/>
    <n v="51.944000000000003"/>
    <m/>
  </r>
  <r>
    <x v="0"/>
    <x v="5"/>
    <x v="0"/>
    <x v="0"/>
    <x v="0"/>
    <x v="0"/>
    <n v="177561.1"/>
    <m/>
    <m/>
    <n v="177561.1"/>
    <n v="-4.2323370810999794E-2"/>
    <n v="177561.1"/>
    <n v="1065366.6000000001"/>
    <m/>
    <m/>
    <n v="1065366.6000000001"/>
    <n v="-4.2323370810999794E-2"/>
    <n v="38.93"/>
    <n v="0"/>
    <m/>
    <m/>
    <n v="6"/>
    <m/>
    <m/>
    <n v="1885104"/>
    <m/>
    <m/>
    <n v="76"/>
    <m/>
    <m/>
    <n v="4401"/>
    <n v="267"/>
    <n v="4134"/>
    <n v="-4.59266097392107E-2"/>
    <n v="3923"/>
    <n v="211"/>
    <n v="0.89138832083617359"/>
    <n v="0.95"/>
    <m/>
    <n v="0.94895984518626031"/>
    <n v="0.93933197000681667"/>
    <n v="1.4518383713808536E-2"/>
    <n v="3139442"/>
    <n v="-2.0346097725675638E-2"/>
    <n v="123454.26661423515"/>
    <n v="759.41993226898887"/>
    <n v="126.56998871149814"/>
    <n v="188"/>
    <n v="0.67324462080584113"/>
    <n v="2.681189128075645E-2"/>
    <n v="55693701.079999998"/>
    <n v="17.739999999999998"/>
    <n v="1.9540229885057547E-2"/>
    <n v="3199936.0915900175"/>
    <n v="-2.3093452205345266E-2"/>
    <n v="1944443.3"/>
    <n v="0.61935952312544718"/>
    <n v="3.4851993167572128E-2"/>
    <n v="0.21478690634118713"/>
    <n v="25.43"/>
    <n v="51.944000000000003"/>
    <m/>
  </r>
  <r>
    <x v="0"/>
    <x v="6"/>
    <x v="0"/>
    <x v="0"/>
    <x v="0"/>
    <x v="0"/>
    <n v="190364.79999999999"/>
    <m/>
    <m/>
    <n v="190364.79999999999"/>
    <n v="-3.6089216521166811E-3"/>
    <n v="190364.79999999999"/>
    <n v="1142188.7999999998"/>
    <m/>
    <m/>
    <n v="1142188.7999999998"/>
    <n v="-3.6089216521166811E-3"/>
    <n v="38.93"/>
    <n v="0"/>
    <m/>
    <m/>
    <n v="6"/>
    <m/>
    <m/>
    <n v="2020992"/>
    <m/>
    <m/>
    <n v="76"/>
    <m/>
    <m/>
    <n v="4496"/>
    <n v="64"/>
    <n v="4432"/>
    <n v="-1.4454080498109811E-2"/>
    <n v="4179"/>
    <n v="253"/>
    <n v="0.92949288256227758"/>
    <n v="0.95"/>
    <m/>
    <n v="0.94291516245487361"/>
    <n v="0.98576512455516019"/>
    <n v="-1.0895851280716906E-2"/>
    <n v="3385940"/>
    <n v="3.2199651557853537E-2"/>
    <n v="124300.29368575625"/>
    <n v="763.97563176895312"/>
    <n v="127.32927196149218"/>
    <n v="188"/>
    <n v="0.67728336149729884"/>
    <n v="4.733795872194646E-2"/>
    <n v="60235872.599999994"/>
    <n v="17.79"/>
    <n v="2.006880733944949E-2"/>
    <n v="3352760.6501094541"/>
    <n v="-2.9656261322611829E-2"/>
    <n v="2108841.65"/>
    <n v="0.62282310082281434"/>
    <n v="3.426983522522551E-2"/>
    <n v="0.21704178311360967"/>
    <n v="27.24"/>
    <n v="51.944000000000003"/>
    <m/>
  </r>
  <r>
    <x v="0"/>
    <x v="7"/>
    <x v="0"/>
    <x v="0"/>
    <x v="0"/>
    <x v="0"/>
    <n v="189422.2"/>
    <m/>
    <m/>
    <n v="189422.2"/>
    <n v="-1.7217491115889549E-3"/>
    <n v="189422.2"/>
    <n v="1136533.2000000002"/>
    <m/>
    <m/>
    <n v="1136533.2000000002"/>
    <n v="-1.7217491115888439E-3"/>
    <n v="38.93"/>
    <n v="0"/>
    <m/>
    <m/>
    <n v="6"/>
    <m/>
    <m/>
    <n v="2021448"/>
    <m/>
    <m/>
    <n v="76"/>
    <m/>
    <m/>
    <n v="4599"/>
    <n v="166"/>
    <n v="4433"/>
    <n v="-1.0270149586961375E-2"/>
    <n v="4176"/>
    <n v="257"/>
    <n v="0.90802348336594907"/>
    <n v="0.95"/>
    <m/>
    <n v="0.94202571621926456"/>
    <n v="0.96390519678190911"/>
    <n v="-3.4640569329036364E-3"/>
    <n v="3330422"/>
    <n v="2.1096303854472032E-2"/>
    <n v="123577.81076066791"/>
    <n v="751.27949469884959"/>
    <n v="125.21324911647493"/>
    <n v="188"/>
    <n v="0.66602792083231344"/>
    <n v="3.1691934347886308E-2"/>
    <n v="58948469.399999999"/>
    <n v="17.7"/>
    <n v="2.3121387283236983E-2"/>
    <n v="3240685.2585184467"/>
    <n v="-2.0558541512949492E-2"/>
    <n v="2063288.1500000001"/>
    <n v="0.61952754035374502"/>
    <n v="3.3349088899503027E-2"/>
    <n v="0.21451784638287572"/>
    <n v="26.95"/>
    <n v="51.944000000000003"/>
    <m/>
  </r>
  <r>
    <x v="0"/>
    <x v="8"/>
    <x v="0"/>
    <x v="0"/>
    <x v="0"/>
    <x v="0"/>
    <n v="205677.5"/>
    <m/>
    <m/>
    <n v="205677.5"/>
    <n v="9.4137505093589091E-2"/>
    <n v="205677.5"/>
    <n v="1234065"/>
    <m/>
    <m/>
    <n v="1234065"/>
    <n v="9.4137505093589091E-2"/>
    <n v="38.93"/>
    <n v="0"/>
    <m/>
    <m/>
    <n v="6"/>
    <m/>
    <m/>
    <n v="2213880"/>
    <m/>
    <m/>
    <n v="76"/>
    <m/>
    <m/>
    <n v="4904"/>
    <n v="49"/>
    <n v="4855"/>
    <n v="9.4948128101037366E-2"/>
    <n v="4590"/>
    <n v="265"/>
    <n v="0.93597063621533438"/>
    <n v="0.95"/>
    <m/>
    <n v="0.94541709577754895"/>
    <n v="0.9900081566068516"/>
    <n v="-2.3847209239286071E-3"/>
    <n v="3536352"/>
    <n v="4.6658071665263812E-2"/>
    <n v="134769.51219512196"/>
    <n v="728.39382080329563"/>
    <n v="121.3989701338826"/>
    <n v="188"/>
    <n v="0.64573920283980102"/>
    <n v="-4.4102597371003194E-2"/>
    <n v="62416612.799999997"/>
    <n v="17.649999999999999"/>
    <n v="1.6705069124423932E-2"/>
    <n v="3397913.3055950915"/>
    <n v="3.9131945300873813E-2"/>
    <n v="2191209.6999999997"/>
    <n v="0.61962431907230942"/>
    <n v="3.2909672923809939E-2"/>
    <n v="0.21280500019655507"/>
    <n v="26.24"/>
    <n v="51.944000000000003"/>
    <m/>
  </r>
  <r>
    <x v="0"/>
    <x v="9"/>
    <x v="0"/>
    <x v="0"/>
    <x v="0"/>
    <x v="0"/>
    <n v="204906.5"/>
    <m/>
    <m/>
    <n v="204906.5"/>
    <n v="8.0809151720958594E-2"/>
    <n v="204906.5"/>
    <n v="1229439"/>
    <m/>
    <m/>
    <n v="1229439"/>
    <n v="8.0809151720958372E-2"/>
    <n v="38.9"/>
    <n v="-7.7061392242494531E-4"/>
    <m/>
    <m/>
    <n v="6"/>
    <m/>
    <m/>
    <n v="2209320"/>
    <m/>
    <m/>
    <n v="76"/>
    <m/>
    <m/>
    <n v="4875"/>
    <n v="30"/>
    <n v="4845"/>
    <n v="9.6401900882552516E-2"/>
    <n v="4575"/>
    <n v="270"/>
    <n v="0.93846153846153846"/>
    <n v="0.95"/>
    <m/>
    <n v="0.94427244582043346"/>
    <n v="0.99384615384615382"/>
    <n v="-1.4979808374023795E-3"/>
    <n v="3598066"/>
    <n v="5.6989737869590718E-2"/>
    <n v="132087.59177679883"/>
    <n v="742.63488132094949"/>
    <n v="123.77248022015824"/>
    <n v="188"/>
    <n v="0.65836425649020347"/>
    <n v="-3.594682112575398E-2"/>
    <n v="63433903.579999998"/>
    <n v="17.63"/>
    <n v="1.4384349827387899E-2"/>
    <n v="3374504.8068256336"/>
    <n v="3.5665557672908473E-2"/>
    <n v="2229450.25"/>
    <n v="0.61962461222223275"/>
    <n v="3.2476760844389059E-2"/>
    <n v="0.20890917472091461"/>
    <n v="27.24"/>
    <n v="51.944000000000003"/>
    <m/>
  </r>
  <r>
    <x v="0"/>
    <x v="10"/>
    <x v="0"/>
    <x v="0"/>
    <x v="0"/>
    <x v="0"/>
    <n v="205475.1"/>
    <m/>
    <m/>
    <n v="205475.1"/>
    <n v="8.5539808478063195E-2"/>
    <n v="205475.1"/>
    <n v="1232850.6000000001"/>
    <m/>
    <m/>
    <n v="1232850.6000000001"/>
    <n v="8.5539808478063417E-2"/>
    <n v="38.93"/>
    <n v="0"/>
    <m/>
    <m/>
    <n v="6"/>
    <m/>
    <m/>
    <n v="2217984"/>
    <m/>
    <m/>
    <n v="76"/>
    <m/>
    <m/>
    <n v="4904"/>
    <n v="40"/>
    <n v="4864"/>
    <n v="9.7720604829609536E-2"/>
    <n v="4579"/>
    <n v="285"/>
    <n v="0.93372756933115819"/>
    <n v="0.95"/>
    <m/>
    <n v="0.94140625"/>
    <n v="0.99184339314845027"/>
    <n v="-1.432630109877131E-2"/>
    <n v="3638198"/>
    <n v="7.6031794151354859E-2"/>
    <n v="137446.08991310917"/>
    <n v="747.98478618421052"/>
    <n v="124.66413103070175"/>
    <n v="188"/>
    <n v="0.66310707995054119"/>
    <n v="-1.975804278687221E-2"/>
    <n v="64068666.780000001"/>
    <n v="17.61"/>
    <n v="1.0907003444316832E-2"/>
    <n v="3481507.2292897813"/>
    <n v="2.6899811905049198E-2"/>
    <n v="2255377.1"/>
    <n v="0.61991598588092245"/>
    <n v="3.2070149295443481E-2"/>
    <n v="0.20892288550853411"/>
    <n v="26.47"/>
    <n v="51.944000000000003"/>
    <m/>
  </r>
  <r>
    <x v="0"/>
    <x v="11"/>
    <x v="0"/>
    <x v="0"/>
    <x v="0"/>
    <x v="0"/>
    <n v="207159"/>
    <m/>
    <m/>
    <n v="207159"/>
    <n v="7.9776454546591768E-2"/>
    <n v="207159"/>
    <n v="1242954"/>
    <m/>
    <m/>
    <n v="1242954"/>
    <n v="7.9776454546591768E-2"/>
    <n v="38.93"/>
    <n v="0"/>
    <m/>
    <m/>
    <n v="6"/>
    <m/>
    <m/>
    <n v="2207040"/>
    <m/>
    <m/>
    <n v="76"/>
    <m/>
    <m/>
    <n v="4960"/>
    <n v="120"/>
    <n v="4840"/>
    <n v="7.9875055778670268E-2"/>
    <n v="4572"/>
    <n v="268"/>
    <n v="0.92177419354838708"/>
    <n v="0.95"/>
    <m/>
    <n v="0.94462809917355373"/>
    <n v="0.97580645161290325"/>
    <n v="-8.9365307828024321E-3"/>
    <n v="3662540"/>
    <n v="5.5966933675621444E-2"/>
    <n v="140112.47130833971"/>
    <n v="756.72314049586782"/>
    <n v="126.12052341597797"/>
    <n v="188"/>
    <n v="0.67085384795732961"/>
    <n v="-2.2139711418567076E-2"/>
    <n v="64460704.000000007"/>
    <n v="17.600000000000001"/>
    <n v="1.8518518518518601E-2"/>
    <n v="3647705.6170545802"/>
    <n v="2.4299361934885487E-2"/>
    <n v="2279201.7000000002"/>
    <n v="0.62230083493968669"/>
    <n v="3.1248621078581142E-2"/>
    <n v="0.20643583842749599"/>
    <n v="26.14"/>
    <n v="51.944000000000003"/>
    <m/>
  </r>
  <r>
    <x v="1"/>
    <x v="0"/>
    <x v="0"/>
    <x v="0"/>
    <x v="0"/>
    <x v="0"/>
    <n v="209335.5"/>
    <m/>
    <m/>
    <n v="209335.5"/>
    <n v="0.10318192669431969"/>
    <n v="209335.5"/>
    <n v="1256013"/>
    <m/>
    <m/>
    <n v="1256013"/>
    <n v="0.10318192669431969"/>
    <n v="38.93"/>
    <n v="0"/>
    <m/>
    <m/>
    <n v="6"/>
    <m/>
    <m/>
    <n v="2257200"/>
    <m/>
    <m/>
    <n v="76"/>
    <m/>
    <m/>
    <n v="4999"/>
    <n v="49"/>
    <n v="4950"/>
    <n v="0.12910583941605847"/>
    <n v="4761"/>
    <n v="189"/>
    <n v="0.95239047809561916"/>
    <n v="0.95"/>
    <n v="0.95239478956190005"/>
    <n v="0.96181818181818179"/>
    <n v="0.99019803960792163"/>
    <n v="1.2877950778503289E-2"/>
    <n v="3222234"/>
    <n v="9.1150874008655514E-2"/>
    <n v="118290.52863436124"/>
    <n v="650.95636363636368"/>
    <n v="108.49272727272728"/>
    <n v="188"/>
    <n v="0.57708897485493238"/>
    <n v="-3.3615064312334075E-2"/>
    <n v="57710210.939999998"/>
    <n v="17.91"/>
    <n v="1.5306122448979664E-2"/>
    <n v="3573286.4173136153"/>
    <n v="4.2385882872331096E-2"/>
    <n v="2029262.75"/>
    <n v="0.62976889636196498"/>
    <n v="3.0721916248014777E-2"/>
    <n v="0.20675275652067138"/>
    <n v="27.24"/>
    <n v="51.944000000000003"/>
    <m/>
  </r>
  <r>
    <x v="1"/>
    <x v="1"/>
    <x v="0"/>
    <x v="0"/>
    <x v="0"/>
    <x v="0"/>
    <n v="190461.6"/>
    <m/>
    <m/>
    <n v="190461.6"/>
    <n v="7.4659608406491662E-2"/>
    <n v="190461.6"/>
    <n v="1142769.6000000001"/>
    <m/>
    <m/>
    <n v="1142769.6000000001"/>
    <n v="7.4659608406491662E-2"/>
    <n v="38.93"/>
    <n v="0"/>
    <m/>
    <m/>
    <n v="6"/>
    <m/>
    <m/>
    <n v="2051544"/>
    <m/>
    <m/>
    <n v="76"/>
    <m/>
    <m/>
    <n v="4544"/>
    <n v="45"/>
    <n v="4499"/>
    <n v="8.9874031007751931E-2"/>
    <n v="4326"/>
    <n v="173"/>
    <n v="0.95202464788732399"/>
    <n v="0.95"/>
    <n v="0.95224647887323999"/>
    <n v="0.96154701044676594"/>
    <n v="0.9900968309859155"/>
    <n v="-1.9446670545009148E-3"/>
    <n v="3162376"/>
    <n v="7.4719831219040023E-2"/>
    <n v="127721.16316639741"/>
    <n v="702.90642364969995"/>
    <n v="117.15107060828332"/>
    <n v="188"/>
    <n v="0.62314399259725173"/>
    <n v="-1.3904542504512785E-2"/>
    <n v="56353540.32"/>
    <n v="17.82"/>
    <n v="5.0761421319795996E-3"/>
    <n v="3608705.0505784135"/>
    <n v="2.4224996535158728E-2"/>
    <n v="1988787.4500000002"/>
    <n v="0.62889025530170994"/>
    <n v="2.9828527859791891E-2"/>
    <n v="0.2049236714463521"/>
    <n v="24.76"/>
    <n v="51.944000000000003"/>
    <m/>
  </r>
  <r>
    <x v="1"/>
    <x v="2"/>
    <x v="0"/>
    <x v="0"/>
    <x v="0"/>
    <x v="0"/>
    <n v="209424.9"/>
    <m/>
    <m/>
    <n v="209424.9"/>
    <n v="8.2626530501469508E-2"/>
    <n v="209424.9"/>
    <n v="1256549.3999999999"/>
    <m/>
    <m/>
    <n v="1256549.3999999999"/>
    <n v="8.2626530501469286E-2"/>
    <n v="38.93"/>
    <n v="0"/>
    <m/>
    <m/>
    <n v="6"/>
    <m/>
    <m/>
    <n v="2251728"/>
    <m/>
    <m/>
    <n v="76"/>
    <m/>
    <m/>
    <n v="4999"/>
    <n v="61"/>
    <n v="4938"/>
    <n v="8.8144557073600804E-2"/>
    <n v="4647"/>
    <n v="291"/>
    <n v="0.92958591718343664"/>
    <n v="0.95"/>
    <m/>
    <n v="0.94106925880923453"/>
    <n v="0.9877975595119024"/>
    <n v="-1.7355661188148575E-2"/>
    <n v="3717572"/>
    <n v="8.8621280164547844E-2"/>
    <n v="140657.28339008702"/>
    <n v="752.84973673552042"/>
    <n v="125.47495612258673"/>
    <n v="188"/>
    <n v="0.66741997937546138"/>
    <n v="4.3810639666208573E-4"/>
    <n v="65243388.600000001"/>
    <n v="17.55"/>
    <n v="4.004576659038861E-3"/>
    <n v="3639488.9133722442"/>
    <n v="1.5273834431670373E-2"/>
    <n v="2312102.15"/>
    <n v="0.6219387680991787"/>
    <n v="2.9259680504376072E-2"/>
    <n v="0.20217103926768479"/>
    <n v="26.43"/>
    <n v="51.944000000000003"/>
    <m/>
  </r>
  <r>
    <x v="1"/>
    <x v="3"/>
    <x v="0"/>
    <x v="0"/>
    <x v="0"/>
    <x v="0"/>
    <n v="198534.39999999999"/>
    <m/>
    <m/>
    <n v="198534.39999999999"/>
    <n v="6.3273919919622834E-2"/>
    <n v="198534.39999999999"/>
    <n v="1191206.3999999999"/>
    <m/>
    <m/>
    <n v="1191206.3999999999"/>
    <n v="6.3273919919622834E-2"/>
    <n v="38.93"/>
    <n v="0"/>
    <m/>
    <m/>
    <n v="6"/>
    <m/>
    <m/>
    <n v="2115384"/>
    <m/>
    <m/>
    <n v="76"/>
    <m/>
    <m/>
    <n v="4695"/>
    <n v="56"/>
    <n v="4639"/>
    <n v="6.7663981588032218E-2"/>
    <n v="4252"/>
    <n v="387"/>
    <n v="0.9056443024494143"/>
    <n v="0.95"/>
    <m/>
    <n v="0.91657684845871956"/>
    <n v="0.98807241746538876"/>
    <n v="-2.3172330990155365E-2"/>
    <n v="3668178"/>
    <n v="6.2641224770737969E-2"/>
    <n v="138578.69285984134"/>
    <n v="790.72601853847812"/>
    <n v="131.78766975641301"/>
    <n v="188"/>
    <n v="0.70099824338517558"/>
    <n v="-4.7044359498048527E-3"/>
    <n v="64706659.920000002"/>
    <n v="17.64"/>
    <n v="5.6721497447531632E-4"/>
    <n v="3670850.3839807855"/>
    <n v="1.35110596960458E-2"/>
    <n v="2277950.1500000004"/>
    <n v="0.62100316560428648"/>
    <n v="2.8980728746894592E-2"/>
    <n v="0.2025252472374805"/>
    <n v="26.47"/>
    <n v="51.944000000000003"/>
    <m/>
  </r>
  <r>
    <x v="1"/>
    <x v="4"/>
    <x v="0"/>
    <x v="0"/>
    <x v="0"/>
    <x v="0"/>
    <n v="208827.1"/>
    <m/>
    <m/>
    <n v="208827.1"/>
    <n v="9.3633345203929963E-2"/>
    <n v="208827.1"/>
    <n v="1252962.6000000001"/>
    <m/>
    <m/>
    <n v="1252962.6000000001"/>
    <n v="9.3633345203929963E-2"/>
    <n v="38.93"/>
    <n v="0"/>
    <m/>
    <m/>
    <n v="6"/>
    <m/>
    <m/>
    <n v="2210232"/>
    <m/>
    <m/>
    <n v="76"/>
    <m/>
    <m/>
    <n v="4914"/>
    <n v="67"/>
    <n v="4847"/>
    <n v="9.3143888137122266E-2"/>
    <n v="4477"/>
    <n v="370"/>
    <n v="0.91107041107041109"/>
    <n v="0.95"/>
    <m/>
    <n v="0.92366412213740456"/>
    <n v="0.98636548636548638"/>
    <n v="5.5307433236562176E-3"/>
    <n v="3757346"/>
    <n v="7.3433273138613364E-2"/>
    <n v="139109.44094779709"/>
    <n v="775.19001444192281"/>
    <n v="129.19833574032046"/>
    <n v="188"/>
    <n v="0.68722519010808758"/>
    <n v="-1.8031125831109662E-2"/>
    <n v="66279583.440000005"/>
    <n v="17.64"/>
    <n v="-1.6977928692699651E-3"/>
    <n v="3660522.7388910879"/>
    <n v="2.8367194162271906E-2"/>
    <n v="2326436.2999999998"/>
    <n v="0.61917010038468634"/>
    <n v="2.8664679212270578E-2"/>
    <n v="0.2027738989306325"/>
    <n v="27.01"/>
    <n v="51.944000000000003"/>
    <m/>
  </r>
  <r>
    <x v="1"/>
    <x v="5"/>
    <x v="0"/>
    <x v="0"/>
    <x v="0"/>
    <x v="0"/>
    <n v="206281.60000000001"/>
    <m/>
    <m/>
    <n v="206281.60000000001"/>
    <n v="0.16174995536747638"/>
    <n v="206281.60000000001"/>
    <n v="1237689.6000000001"/>
    <m/>
    <m/>
    <n v="1237689.6000000001"/>
    <n v="0.16174995536747638"/>
    <n v="38.93"/>
    <n v="0"/>
    <m/>
    <m/>
    <n v="6"/>
    <m/>
    <m/>
    <n v="2176488"/>
    <m/>
    <m/>
    <n v="76"/>
    <m/>
    <m/>
    <n v="4819"/>
    <n v="46"/>
    <n v="4773"/>
    <n v="0.15457184325108853"/>
    <n v="4518"/>
    <n v="255"/>
    <n v="0.93753890848723798"/>
    <n v="0.95"/>
    <m/>
    <n v="0.94657448145820244"/>
    <n v="0.99045445113093999"/>
    <n v="-2.5136613947976949E-3"/>
    <n v="3585361"/>
    <n v="0.14203766146977714"/>
    <n v="140989.42194258751"/>
    <n v="751.17557091975698"/>
    <n v="125.19592848662616"/>
    <n v="188"/>
    <n v="0.66593578982247958"/>
    <n v="-1.0856129789218683E-2"/>
    <n v="63389182.479999997"/>
    <n v="17.68"/>
    <n v="-3.3821871476887866E-3"/>
    <n v="3654447.5308922022"/>
    <n v="3.6429286120116158E-2"/>
    <n v="2217828.9499999997"/>
    <n v="0.61857897991304078"/>
    <n v="2.8143489740260843E-2"/>
    <n v="0.20075259790122377"/>
    <n v="25.43"/>
    <n v="51.944000000000003"/>
    <m/>
  </r>
  <r>
    <x v="1"/>
    <x v="6"/>
    <x v="0"/>
    <x v="0"/>
    <x v="0"/>
    <x v="0"/>
    <n v="213179.6"/>
    <m/>
    <m/>
    <n v="213179.6"/>
    <n v="0.11984778698582943"/>
    <n v="213179.6"/>
    <n v="1279077.6000000001"/>
    <m/>
    <m/>
    <n v="1279077.6000000001"/>
    <n v="0.11984778698582965"/>
    <n v="38.93"/>
    <n v="0"/>
    <m/>
    <m/>
    <n v="6"/>
    <m/>
    <m/>
    <n v="2245344"/>
    <m/>
    <m/>
    <n v="76"/>
    <m/>
    <m/>
    <n v="4960"/>
    <n v="36"/>
    <n v="4924"/>
    <n v="0.11101083032490977"/>
    <n v="4675"/>
    <n v="249"/>
    <n v="0.94254032258064513"/>
    <n v="0.95"/>
    <m/>
    <n v="0.9494313566206336"/>
    <n v="0.99274193548387102"/>
    <n v="6.9106897685207169E-3"/>
    <n v="3749079"/>
    <n v="0.10724909478608602"/>
    <n v="137631.38766519824"/>
    <n v="761.3889114541023"/>
    <n v="126.89815190901705"/>
    <n v="188"/>
    <n v="0.67499016972881409"/>
    <n v="-3.3858675686571083E-3"/>
    <n v="66058771.980000004"/>
    <n v="17.62"/>
    <n v="-9.5559302979201233E-3"/>
    <n v="3712341.1948681017"/>
    <n v="2.5541761855954595E-2"/>
    <n v="2323180.9"/>
    <n v="0.61966709690566668"/>
    <n v="2.7715075556546898E-2"/>
    <n v="0.20106005739963229"/>
    <n v="27.24"/>
    <n v="51.944000000000003"/>
    <m/>
  </r>
  <r>
    <x v="1"/>
    <x v="7"/>
    <x v="0"/>
    <x v="0"/>
    <x v="0"/>
    <x v="0"/>
    <n v="214857"/>
    <m/>
    <m/>
    <n v="214857"/>
    <n v="0.13427570791596755"/>
    <n v="214857"/>
    <n v="1289142"/>
    <m/>
    <m/>
    <n v="1289142"/>
    <n v="0.13427570791596732"/>
    <n v="38.93"/>
    <n v="0"/>
    <m/>
    <m/>
    <n v="6"/>
    <m/>
    <m/>
    <n v="2244888"/>
    <m/>
    <m/>
    <n v="76"/>
    <m/>
    <m/>
    <n v="4999"/>
    <n v="76"/>
    <n v="4923"/>
    <n v="0.11053462666365887"/>
    <n v="4692"/>
    <n v="231"/>
    <n v="0.93858771754350867"/>
    <n v="0.95"/>
    <m/>
    <n v="0.95307739183424744"/>
    <n v="0.98479695939187839"/>
    <n v="1.1731819444736447E-2"/>
    <n v="3835448"/>
    <n v="0.15164024258787623"/>
    <n v="142317.17996289424"/>
    <n v="779.08754824294135"/>
    <n v="129.84792470715689"/>
    <n v="188"/>
    <n v="0.69068045056998351"/>
    <n v="3.7014258661802968E-2"/>
    <n v="67734011.680000007"/>
    <n v="17.66"/>
    <n v="-2.2598870056497189E-3"/>
    <n v="3732103.5572711388"/>
    <n v="4.9989666468689071E-3"/>
    <n v="2378682.4000000004"/>
    <n v="0.620183717782121"/>
    <n v="2.7275809468152654E-2"/>
    <n v="0.2014237472497957"/>
    <n v="26.95"/>
    <n v="51.944000000000003"/>
    <m/>
  </r>
  <r>
    <x v="1"/>
    <x v="8"/>
    <x v="0"/>
    <x v="0"/>
    <x v="0"/>
    <x v="0"/>
    <n v="208701.4"/>
    <m/>
    <m/>
    <n v="208701.4"/>
    <n v="1.4702142917917493E-2"/>
    <n v="208701.4"/>
    <n v="1252208.3999999999"/>
    <m/>
    <m/>
    <n v="1252208.3999999999"/>
    <n v="1.4702142917917493E-2"/>
    <n v="38.93"/>
    <n v="0"/>
    <m/>
    <m/>
    <n v="6"/>
    <m/>
    <m/>
    <n v="2166000"/>
    <m/>
    <m/>
    <n v="76"/>
    <m/>
    <m/>
    <n v="4865"/>
    <n v="115"/>
    <n v="4750"/>
    <n v="-2.1627188465499492E-2"/>
    <n v="4470"/>
    <n v="280"/>
    <n v="0.91880781089414187"/>
    <n v="0.95"/>
    <m/>
    <n v="0.94105263157894736"/>
    <n v="0.97636176772867422"/>
    <n v="-4.6164430684555446E-3"/>
    <n v="3849205"/>
    <n v="8.8467720407923167E-2"/>
    <n v="146692.26371951221"/>
    <n v="810.35894736842101"/>
    <n v="135.0598245614035"/>
    <n v="188"/>
    <n v="0.71840332213512503"/>
    <n v="0.11252858580641423"/>
    <n v="67669023.899999991"/>
    <n v="17.579999999999998"/>
    <n v="-3.9660056657223608E-3"/>
    <n v="3698518.9498848403"/>
    <n v="-6.0654774336580328E-2"/>
    <n v="2379391.9499999997"/>
    <n v="0.6181515273933188"/>
    <n v="2.6767531497978586E-2"/>
    <n v="0.19939728634344661"/>
    <n v="26.24"/>
    <n v="51.944000000000003"/>
    <m/>
  </r>
  <r>
    <x v="1"/>
    <x v="9"/>
    <x v="0"/>
    <x v="0"/>
    <x v="0"/>
    <x v="0"/>
    <n v="210345.7"/>
    <m/>
    <m/>
    <n v="210345.7"/>
    <n v="2.6544789940778024E-2"/>
    <n v="210345.7"/>
    <n v="1262074.2000000002"/>
    <m/>
    <m/>
    <n v="1262074.2000000002"/>
    <n v="2.6544789940778024E-2"/>
    <n v="38.93"/>
    <n v="7.712082262210096E-4"/>
    <m/>
    <m/>
    <n v="6"/>
    <m/>
    <m/>
    <n v="2177856"/>
    <m/>
    <m/>
    <n v="76"/>
    <m/>
    <m/>
    <n v="4914"/>
    <n v="138"/>
    <n v="4776"/>
    <n v="-1.4241486068111486E-2"/>
    <n v="4371"/>
    <n v="405"/>
    <n v="0.88949938949938945"/>
    <n v="0.95"/>
    <m/>
    <n v="0.91520100502512558"/>
    <n v="0.97191697191697191"/>
    <n v="-3.0787132383227722E-2"/>
    <n v="3844061"/>
    <n v="6.8368673615214481E-2"/>
    <n v="141118.24522760647"/>
    <n v="804.87039363484087"/>
    <n v="134.14506560580682"/>
    <n v="188"/>
    <n v="0.71353758300961079"/>
    <n v="8.3803648171213219E-2"/>
    <n v="67962998.480000004"/>
    <n v="17.68"/>
    <n v="2.8360748723765816E-3"/>
    <n v="3605215.2245764672"/>
    <n v="-4.8112442024789343E-2"/>
    <n v="2702749.7"/>
    <n v="0.70309750547663008"/>
    <n v="2.9983901580438399E-2"/>
    <n v="0.22691544472377928"/>
    <n v="27.24"/>
    <n v="51.944000000000003"/>
    <m/>
  </r>
  <r>
    <x v="1"/>
    <x v="10"/>
    <x v="0"/>
    <x v="0"/>
    <x v="0"/>
    <x v="0"/>
    <n v="210864"/>
    <m/>
    <m/>
    <n v="210864"/>
    <n v="2.622653547802134E-2"/>
    <n v="210864"/>
    <n v="1265184"/>
    <m/>
    <m/>
    <n v="1265184"/>
    <n v="2.622653547802134E-2"/>
    <n v="38.93"/>
    <n v="0"/>
    <m/>
    <m/>
    <n v="6"/>
    <m/>
    <m/>
    <n v="2194272"/>
    <m/>
    <m/>
    <n v="76"/>
    <m/>
    <m/>
    <n v="4904"/>
    <n v="92"/>
    <n v="4812"/>
    <n v="-1.0690789473684181E-2"/>
    <n v="4430"/>
    <n v="382"/>
    <n v="0.90334420880913535"/>
    <n v="0.95"/>
    <m/>
    <n v="0.92061512884455532"/>
    <n v="0.98123980424143553"/>
    <n v="-2.2085174339393498E-2"/>
    <n v="3949696"/>
    <n v="8.5618759616711282E-2"/>
    <n v="149214.05364563657"/>
    <n v="820.80133000831256"/>
    <n v="136.8002216680521"/>
    <n v="188"/>
    <n v="0.7276607535534686"/>
    <n v="9.7350300659950983E-2"/>
    <n v="69435655.679999992"/>
    <n v="17.579999999999998"/>
    <n v="-1.7035775127769437E-3"/>
    <n v="3779589.5598581857"/>
    <n v="-5.2851467907373981E-2"/>
    <n v="2441961.4500000002"/>
    <n v="0.61826567158586387"/>
    <n v="2.5972092904258091E-2"/>
    <n v="0.20101624722367717"/>
    <n v="26.47"/>
    <n v="51.944000000000003"/>
    <m/>
  </r>
  <r>
    <x v="1"/>
    <x v="11"/>
    <x v="0"/>
    <x v="0"/>
    <x v="0"/>
    <x v="0"/>
    <n v="204040.7"/>
    <m/>
    <m/>
    <n v="204040.7"/>
    <n v="-1.5052688997340136E-2"/>
    <n v="204040.7"/>
    <n v="1224244.2000000002"/>
    <m/>
    <m/>
    <n v="1224244.2000000002"/>
    <n v="-1.5052688997340025E-2"/>
    <n v="38.93"/>
    <n v="0"/>
    <m/>
    <m/>
    <n v="6"/>
    <m/>
    <m/>
    <n v="2093040"/>
    <m/>
    <m/>
    <n v="76"/>
    <m/>
    <m/>
    <n v="4790"/>
    <n v="200"/>
    <n v="4590"/>
    <n v="-5.1652892561983466E-2"/>
    <n v="4228"/>
    <n v="362"/>
    <n v="0.88267223382045934"/>
    <n v="0.95"/>
    <m/>
    <n v="0.92113289760348582"/>
    <n v="0.95824634655532359"/>
    <n v="-2.4872435607858456E-2"/>
    <n v="3774948"/>
    <n v="3.0691268900817414E-2"/>
    <n v="144412.70084162202"/>
    <n v="822.42875816993467"/>
    <n v="137.0714596949891"/>
    <n v="188"/>
    <n v="0.72910350901589949"/>
    <n v="8.682913757733246E-2"/>
    <n v="66212587.919999994"/>
    <n v="17.54"/>
    <n v="-3.4090909090910282E-3"/>
    <n v="3759658.3310186248"/>
    <n v="-5.5891481770939666E-2"/>
    <n v="2344245.65"/>
    <n v="0.62100077934848374"/>
    <n v="2.5557499898358725E-2"/>
    <n v="0.20292153689131254"/>
    <n v="26.14"/>
    <n v="51.944000000000003"/>
    <m/>
  </r>
  <r>
    <x v="2"/>
    <x v="0"/>
    <x v="0"/>
    <x v="0"/>
    <x v="0"/>
    <x v="0"/>
    <n v="213450.5"/>
    <m/>
    <m/>
    <n v="213450.5"/>
    <n v="1.9657439851339165E-2"/>
    <n v="213450.5"/>
    <n v="1280703"/>
    <m/>
    <m/>
    <n v="1280703"/>
    <n v="1.9657439851339165E-2"/>
    <n v="38.93"/>
    <n v="0"/>
    <m/>
    <m/>
    <n v="6"/>
    <m/>
    <m/>
    <n v="2223456"/>
    <m/>
    <m/>
    <n v="76"/>
    <m/>
    <m/>
    <n v="4999"/>
    <n v="123"/>
    <n v="4876"/>
    <n v="-1.4949494949494935E-2"/>
    <n v="4539"/>
    <n v="337"/>
    <n v="0.9079815963192639"/>
    <n v="0.95"/>
    <m/>
    <n v="0.9308859721082855"/>
    <n v="0.97539507901580313"/>
    <n v="-3.216014242049714E-2"/>
    <n v="3425127"/>
    <n v="6.2966562949804405E-2"/>
    <n v="125738.87665198238"/>
    <n v="702.44606234618539"/>
    <n v="117.07434372436423"/>
    <n v="188"/>
    <n v="0.62273587087427784"/>
    <n v="7.9098541140592893E-2"/>
    <n v="61138516.950000003"/>
    <n v="17.850000000000001"/>
    <n v="-3.3500837520937798E-3"/>
    <n v="3798283.9814470741"/>
    <n v="-4.5420175427035775E-2"/>
    <n v="2152212.9"/>
    <n v="0.62836002869382646"/>
    <n v="2.5345924407810968E-2"/>
    <n v="0.20368234317466011"/>
    <n v="27.24"/>
    <n v="51.944000000000003"/>
    <m/>
  </r>
  <r>
    <x v="2"/>
    <x v="1"/>
    <x v="0"/>
    <x v="0"/>
    <x v="0"/>
    <x v="0"/>
    <n v="194557"/>
    <m/>
    <m/>
    <n v="194557"/>
    <n v="2.1502497091277162E-2"/>
    <n v="194557"/>
    <n v="1167342"/>
    <m/>
    <m/>
    <n v="1167342"/>
    <n v="2.1502497091277162E-2"/>
    <n v="38.93"/>
    <n v="0"/>
    <m/>
    <m/>
    <n v="6"/>
    <m/>
    <m/>
    <n v="2050176"/>
    <m/>
    <m/>
    <n v="76"/>
    <m/>
    <m/>
    <n v="4544"/>
    <n v="48"/>
    <n v="4496"/>
    <n v="-6.6681484774389066E-4"/>
    <n v="4142"/>
    <n v="354"/>
    <n v="0.91153169014084512"/>
    <n v="0.95"/>
    <m/>
    <n v="0.9212633451957295"/>
    <n v="0.98943661971830987"/>
    <n v="-4.1894639381510168E-2"/>
    <n v="3314914"/>
    <n v="4.8235250963199805E-2"/>
    <n v="133881.82552504039"/>
    <n v="737.30293594306045"/>
    <n v="122.88382265717674"/>
    <n v="188"/>
    <n v="0.65363735455945071"/>
    <n v="4.893469619293489E-2"/>
    <n v="59237513.18"/>
    <n v="17.87"/>
    <n v="2.8058361391694042E-3"/>
    <n v="3782771.8443452301"/>
    <n v="-2.907075861808418E-2"/>
    <n v="2081051.35"/>
    <n v="0.62778441612663261"/>
    <n v="2.4828779985592919E-2"/>
    <n v="0.20234139628912287"/>
    <n v="24.76"/>
    <n v="51.944000000000003"/>
    <m/>
  </r>
  <r>
    <x v="2"/>
    <x v="2"/>
    <x v="0"/>
    <x v="0"/>
    <x v="0"/>
    <x v="0"/>
    <n v="213473"/>
    <m/>
    <m/>
    <n v="213473"/>
    <n v="1.9329602162875492E-2"/>
    <n v="213473"/>
    <n v="1280838"/>
    <m/>
    <m/>
    <n v="1280838"/>
    <n v="1.9329602162875714E-2"/>
    <n v="38.93"/>
    <n v="0"/>
    <m/>
    <m/>
    <n v="6"/>
    <m/>
    <m/>
    <n v="2228016"/>
    <m/>
    <m/>
    <n v="76"/>
    <m/>
    <m/>
    <n v="4999"/>
    <n v="113"/>
    <n v="4886"/>
    <n v="-1.053057918185496E-2"/>
    <n v="4390"/>
    <n v="496"/>
    <n v="0.87817563512702546"/>
    <n v="0.95"/>
    <m/>
    <n v="0.89848546868604173"/>
    <n v="0.97739547909581914"/>
    <n v="-4.5250431596368879E-2"/>
    <n v="3912530"/>
    <n v="5.2442292980472205E-2"/>
    <n v="148033.67385546726"/>
    <n v="800.76340564879251"/>
    <n v="133.4605676081321"/>
    <n v="188"/>
    <n v="0.70989663621346855"/>
    <n v="6.3643070556195669E-2"/>
    <n v="68625776.200000003"/>
    <n v="17.54"/>
    <n v="-5.6980056980060478E-4"/>
    <n v="3830352.0572664919"/>
    <n v="-3.8395714217125655E-2"/>
    <n v="2428412.1"/>
    <n v="0.62067564977137557"/>
    <n v="2.4171395207514237E-2"/>
    <n v="0.20015338593078863"/>
    <n v="26.43"/>
    <n v="51.944000000000003"/>
    <m/>
  </r>
  <r>
    <x v="2"/>
    <x v="3"/>
    <x v="0"/>
    <x v="0"/>
    <x v="0"/>
    <x v="0"/>
    <n v="198206.5"/>
    <m/>
    <m/>
    <n v="198206.5"/>
    <n v="-1.6516029463911064E-3"/>
    <n v="198206.5"/>
    <n v="1189239"/>
    <m/>
    <m/>
    <n v="1189239"/>
    <n v="-1.6516029463911064E-3"/>
    <n v="38.93"/>
    <n v="0"/>
    <m/>
    <m/>
    <n v="6"/>
    <m/>
    <m/>
    <n v="2047440"/>
    <m/>
    <m/>
    <n v="76"/>
    <m/>
    <m/>
    <n v="4649"/>
    <n v="159"/>
    <n v="4490"/>
    <n v="-3.2118991161888322E-2"/>
    <n v="4081"/>
    <n v="409"/>
    <n v="0.87782318778231883"/>
    <n v="0.95"/>
    <m/>
    <n v="0.90890868596881957"/>
    <n v="0.9657990965799097"/>
    <n v="-8.3660879093711005E-3"/>
    <n v="3603009"/>
    <n v="-1.7766040797365878E-2"/>
    <n v="136116.69814884776"/>
    <n v="802.45189309576836"/>
    <n v="133.74198218262805"/>
    <n v="188"/>
    <n v="0.71139352224802155"/>
    <n v="1.4829250944547789E-2"/>
    <n v="64169590.289999999"/>
    <n v="17.809999999999999"/>
    <n v="9.6371882086165872E-3"/>
    <n v="3605633.9062979566"/>
    <n v="-1.5638751316450327E-2"/>
    <n v="2238109.4500000002"/>
    <n v="0.62117786827621024"/>
    <n v="2.3825782839974826E-2"/>
    <n v="0.20108700536603225"/>
    <n v="26.47"/>
    <n v="51.944000000000003"/>
    <m/>
  </r>
  <r>
    <x v="2"/>
    <x v="4"/>
    <x v="0"/>
    <x v="0"/>
    <x v="0"/>
    <x v="0"/>
    <n v="206489.1"/>
    <m/>
    <m/>
    <n v="206489.1"/>
    <n v="-1.119586490450708E-2"/>
    <n v="206489.1"/>
    <n v="1238934.6000000001"/>
    <m/>
    <m/>
    <n v="1238934.6000000001"/>
    <n v="-1.119586490450708E-2"/>
    <n v="38.93"/>
    <n v="0"/>
    <m/>
    <m/>
    <n v="6"/>
    <m/>
    <m/>
    <n v="2139096"/>
    <m/>
    <m/>
    <n v="76"/>
    <m/>
    <m/>
    <n v="4914"/>
    <n v="223"/>
    <n v="4691"/>
    <n v="-3.2184856612337498E-2"/>
    <n v="4291"/>
    <n v="400"/>
    <n v="0.87321937321937326"/>
    <n v="0.95"/>
    <m/>
    <n v="0.91473033468343634"/>
    <n v="0.95461945461945463"/>
    <n v="-9.6721169956185404E-3"/>
    <n v="3855917"/>
    <n v="2.6234208933646253E-2"/>
    <n v="142758.86708626433"/>
    <n v="821.98188019612019"/>
    <n v="136.99698003268671"/>
    <n v="188"/>
    <n v="0.72870734059939735"/>
    <n v="6.036180147119663E-2"/>
    <n v="67902698.370000005"/>
    <n v="17.61"/>
    <n v="-1.7006802721089009E-3"/>
    <n v="3756553.6572295199"/>
    <n v="-3.7415015730416779E-2"/>
    <n v="2387948.1"/>
    <n v="0.61929447651492497"/>
    <n v="2.340030826612682E-2"/>
    <n v="0.20106963523211849"/>
    <n v="27.01"/>
    <n v="51.944000000000003"/>
    <m/>
  </r>
  <r>
    <x v="2"/>
    <x v="5"/>
    <x v="0"/>
    <x v="0"/>
    <x v="0"/>
    <x v="0"/>
    <n v="205757.7"/>
    <m/>
    <m/>
    <n v="205757.7"/>
    <n v="-2.539732094379743E-3"/>
    <n v="205757.7"/>
    <n v="1234546.2000000002"/>
    <m/>
    <m/>
    <n v="1234546.2000000002"/>
    <n v="-2.539732094379632E-3"/>
    <n v="38.93"/>
    <n v="0"/>
    <m/>
    <m/>
    <n v="6"/>
    <m/>
    <m/>
    <n v="2115384"/>
    <m/>
    <m/>
    <n v="76"/>
    <m/>
    <m/>
    <n v="4780"/>
    <n v="141"/>
    <n v="4639"/>
    <n v="-2.8074586214121067E-2"/>
    <n v="4315"/>
    <n v="324"/>
    <n v="0.90271966527196656"/>
    <n v="0.95"/>
    <m/>
    <n v="0.93015736150032335"/>
    <n v="0.97050209205020921"/>
    <n v="-1.7343717033854955E-2"/>
    <n v="3774397"/>
    <n v="5.2724397905817622E-2"/>
    <n v="148423.0043255997"/>
    <n v="813.62297909032122"/>
    <n v="135.60382984838688"/>
    <n v="188"/>
    <n v="0.72129696727865367"/>
    <n v="8.3132906058303035E-2"/>
    <n v="66504875.140000001"/>
    <n v="17.62"/>
    <n v="-3.3936651583709176E-3"/>
    <n v="3847126.0766368951"/>
    <n v="-4.8576375459524132E-2"/>
    <n v="2332304.4500000002"/>
    <n v="0.61792769811972614"/>
    <n v="2.3006537037650227E-2"/>
    <n v="0.20067148316816361"/>
    <n v="25.43"/>
    <n v="51.944000000000003"/>
    <m/>
  </r>
  <r>
    <x v="2"/>
    <x v="6"/>
    <x v="0"/>
    <x v="0"/>
    <x v="0"/>
    <x v="0"/>
    <n v="211583.4"/>
    <m/>
    <m/>
    <n v="211583.4"/>
    <n v="-7.4875832396721353E-3"/>
    <n v="211583.4"/>
    <n v="1269500.3999999999"/>
    <m/>
    <m/>
    <n v="1269500.3999999999"/>
    <n v="-7.4875832396722464E-3"/>
    <n v="38.93"/>
    <n v="0"/>
    <m/>
    <m/>
    <n v="6"/>
    <m/>
    <m/>
    <n v="2201112"/>
    <m/>
    <m/>
    <n v="76"/>
    <m/>
    <m/>
    <n v="4914"/>
    <n v="87"/>
    <n v="4827"/>
    <n v="-1.9699431356620667E-2"/>
    <n v="4550"/>
    <n v="277"/>
    <n v="0.92592592592592593"/>
    <n v="0.95"/>
    <m/>
    <n v="0.94261446032732543"/>
    <n v="0.98229548229548225"/>
    <n v="-7.179978042406332E-3"/>
    <n v="3825865"/>
    <n v="2.0481296873178678E-2"/>
    <n v="140450.25697503673"/>
    <n v="792.59685104619848"/>
    <n v="132.0994751743664"/>
    <n v="188"/>
    <n v="0.70265678284237454"/>
    <n v="4.098817190874926E-2"/>
    <n v="67335224"/>
    <n v="17.600000000000001"/>
    <n v="-1.1350737797957144E-3"/>
    <n v="3788374.7569747264"/>
    <n v="-2.5038462651959827E-2"/>
    <n v="2370117.0499999998"/>
    <n v="0.61949834873943532"/>
    <n v="2.2731925253482655E-2"/>
    <n v="0.19909318316603525"/>
    <n v="27.24"/>
    <n v="51.944000000000003"/>
    <m/>
  </r>
  <r>
    <x v="2"/>
    <x v="7"/>
    <x v="0"/>
    <x v="0"/>
    <x v="0"/>
    <x v="0"/>
    <n v="215109.7"/>
    <m/>
    <m/>
    <n v="215109.7"/>
    <n v="1.1761311011511122E-3"/>
    <n v="215109.7"/>
    <n v="1290658.2000000002"/>
    <m/>
    <m/>
    <n v="1290658.2000000002"/>
    <n v="1.1761311011511122E-3"/>
    <n v="38.93"/>
    <n v="0"/>
    <m/>
    <m/>
    <n v="6"/>
    <m/>
    <m/>
    <n v="2243064"/>
    <m/>
    <m/>
    <n v="76"/>
    <m/>
    <m/>
    <n v="4999"/>
    <n v="80"/>
    <n v="4919"/>
    <n v="-8.1251269551085858E-4"/>
    <n v="4698"/>
    <n v="221"/>
    <n v="0.93978795759151834"/>
    <n v="0.95"/>
    <m/>
    <n v="0.95507216914006909"/>
    <n v="0.98399679935987194"/>
    <n v="2.0929856514406708E-3"/>
    <n v="3917805"/>
    <n v="2.1472589381996476E-2"/>
    <n v="145373.09833024119"/>
    <n v="796.46371213661314"/>
    <n v="132.74395202276887"/>
    <n v="188"/>
    <n v="0.7060848511849408"/>
    <n v="2.2303223729938759E-2"/>
    <n v="69110080.200000003"/>
    <n v="17.64"/>
    <n v="-1.1325028312570984E-3"/>
    <n v="3812241.4844875108"/>
    <n v="-1.0991565555801774E-2"/>
    <n v="2424819.4000000004"/>
    <n v="0.61892294282129923"/>
    <n v="2.2387505536029629E-2"/>
    <n v="0.19633388618871311"/>
    <n v="26.95"/>
    <n v="51.944000000000003"/>
    <m/>
  </r>
  <r>
    <x v="2"/>
    <x v="8"/>
    <x v="0"/>
    <x v="0"/>
    <x v="0"/>
    <x v="0"/>
    <n v="206378"/>
    <m/>
    <m/>
    <n v="206378"/>
    <n v="-1.1132651721550424E-2"/>
    <n v="206378"/>
    <n v="1238268"/>
    <m/>
    <m/>
    <n v="1238268"/>
    <n v="-1.1132651721550424E-2"/>
    <n v="38.93"/>
    <n v="0"/>
    <m/>
    <m/>
    <n v="6"/>
    <m/>
    <m/>
    <n v="2151408"/>
    <m/>
    <m/>
    <n v="76"/>
    <m/>
    <m/>
    <n v="4780"/>
    <n v="62"/>
    <n v="4718"/>
    <n v="-6.7368421052631522E-3"/>
    <n v="4425"/>
    <n v="293"/>
    <n v="0.92573221757322177"/>
    <n v="0.95"/>
    <m/>
    <n v="0.93789741415854178"/>
    <n v="0.98702928870292883"/>
    <n v="-3.3528596749275996E-3"/>
    <n v="3944561"/>
    <n v="2.4772907652359288E-2"/>
    <n v="150326.25762195123"/>
    <n v="836.06634167019922"/>
    <n v="139.34439027836655"/>
    <n v="188"/>
    <n v="0.74119356531046032"/>
    <n v="3.172346573732665E-2"/>
    <n v="69858175.310000002"/>
    <n v="17.71"/>
    <n v="7.3947667804323824E-3"/>
    <n v="3790142.0182808386"/>
    <n v="-1.8283863935251953E-2"/>
    <n v="2443591.1"/>
    <n v="0.61948366370807806"/>
    <n v="2.2093273175384828E-2"/>
    <n v="0.19681768505419478"/>
    <n v="26.24"/>
    <n v="51.944000000000003"/>
    <m/>
  </r>
  <r>
    <x v="2"/>
    <x v="9"/>
    <x v="0"/>
    <x v="0"/>
    <x v="0"/>
    <x v="0"/>
    <n v="214682.3"/>
    <m/>
    <m/>
    <n v="214682.3"/>
    <n v="2.0616537442885496E-2"/>
    <n v="214682.3"/>
    <n v="1288093.7999999998"/>
    <m/>
    <m/>
    <n v="1288093.7999999998"/>
    <n v="2.0616537442885496E-2"/>
    <n v="38.93"/>
    <n v="0"/>
    <m/>
    <m/>
    <n v="6"/>
    <m/>
    <m/>
    <n v="2208408"/>
    <m/>
    <m/>
    <n v="76"/>
    <m/>
    <m/>
    <n v="4999"/>
    <n v="156"/>
    <n v="4843"/>
    <n v="1.4028475711892696E-2"/>
    <n v="4513"/>
    <n v="330"/>
    <n v="0.90278055611122221"/>
    <n v="0.95"/>
    <m/>
    <n v="0.93186041709684075"/>
    <n v="0.96879375875175033"/>
    <n v="1.8203008934914555E-2"/>
    <n v="4080318"/>
    <n v="6.1460262987502068E-2"/>
    <n v="149791.40969162996"/>
    <n v="842.51868676440222"/>
    <n v="140.41978112740037"/>
    <n v="188"/>
    <n v="0.74691372940106582"/>
    <n v="4.6775596949888421E-2"/>
    <n v="72303234.959999993"/>
    <n v="17.72"/>
    <n v="2.2624434389140191E-3"/>
    <n v="3826792.7004054831"/>
    <n v="-1.8988046782965617E-2"/>
    <n v="2525281.4500000002"/>
    <n v="0.61889329459125497"/>
    <n v="2.176670189548164E-2"/>
    <n v="0.19582752012126786"/>
    <n v="27.24"/>
    <n v="51.944000000000003"/>
    <m/>
  </r>
  <r>
    <x v="2"/>
    <x v="10"/>
    <x v="0"/>
    <x v="0"/>
    <x v="0"/>
    <x v="0"/>
    <n v="210949.4"/>
    <m/>
    <m/>
    <n v="210949.4"/>
    <n v="4.0500037939139588E-4"/>
    <n v="210949.4"/>
    <n v="1265696.3999999999"/>
    <m/>
    <m/>
    <n v="1265696.3999999999"/>
    <n v="4.0500037939139588E-4"/>
    <n v="38.93"/>
    <n v="0"/>
    <m/>
    <m/>
    <n v="6"/>
    <m/>
    <m/>
    <n v="2185608"/>
    <m/>
    <m/>
    <n v="76"/>
    <m/>
    <m/>
    <n v="4904"/>
    <n v="111"/>
    <n v="4793"/>
    <n v="-3.9484621778885787E-3"/>
    <n v="4420"/>
    <n v="373"/>
    <n v="0.90130505709624797"/>
    <n v="0.95"/>
    <m/>
    <n v="0.92217817650740663"/>
    <n v="0.97736541598694948"/>
    <n v="1.6978296509346791E-3"/>
    <n v="4065213"/>
    <n v="2.9247061039634481E-2"/>
    <n v="153578.12618058181"/>
    <n v="848.15626955977473"/>
    <n v="141.35937825996245"/>
    <n v="188"/>
    <n v="0.75191158648916201"/>
    <n v="3.3327114066914465E-2"/>
    <n v="72279487.140000001"/>
    <n v="17.78"/>
    <n v="1.1376564277588264E-2"/>
    <n v="3890131.4464201229"/>
    <n v="-1.8421122931700309E-2"/>
    <n v="2511404"/>
    <n v="0.6177791913978431"/>
    <n v="2.0639234348381268E-2"/>
    <n v="0.19700219758214327"/>
    <n v="26.47"/>
    <n v="51.944000000000003"/>
    <m/>
  </r>
  <r>
    <x v="2"/>
    <x v="11"/>
    <x v="0"/>
    <x v="0"/>
    <x v="0"/>
    <x v="0"/>
    <n v="208176.5"/>
    <m/>
    <m/>
    <n v="208176.5"/>
    <n v="2.0269485450696845E-2"/>
    <n v="208176.5"/>
    <n v="1249059"/>
    <m/>
    <m/>
    <n v="1249059"/>
    <n v="2.0269485450696623E-2"/>
    <n v="38.92"/>
    <n v="-2.5687130747487075E-4"/>
    <m/>
    <m/>
    <n v="6"/>
    <m/>
    <m/>
    <n v="2145936"/>
    <m/>
    <m/>
    <n v="76"/>
    <m/>
    <m/>
    <n v="4829"/>
    <n v="123"/>
    <n v="4706"/>
    <n v="2.527233115468408E-2"/>
    <n v="4455"/>
    <n v="251"/>
    <n v="0.92255125284738038"/>
    <n v="0.95"/>
    <m/>
    <n v="0.94666383340416493"/>
    <n v="0.97452888796852355"/>
    <n v="2.7716886311522471E-2"/>
    <n v="3931144"/>
    <n v="4.1376993802298756E-2"/>
    <n v="150388.06426931906"/>
    <n v="835.34721631959201"/>
    <n v="139.22453605326533"/>
    <n v="188"/>
    <n v="0.74055604283651766"/>
    <n v="1.5707692637601189E-2"/>
    <n v="69541937.359999999"/>
    <n v="17.690000000000001"/>
    <n v="8.5518814139111665E-3"/>
    <n v="3915221.6904799431"/>
    <n v="-8.8287959810264775E-4"/>
    <n v="2438510.9500000002"/>
    <n v="0.62030567946633353"/>
    <n v="2.0227808841984142E-2"/>
    <n v="0.1975684554149548"/>
    <n v="26.14"/>
    <n v="51.944000000000003"/>
    <m/>
  </r>
  <r>
    <x v="3"/>
    <x v="0"/>
    <x v="0"/>
    <x v="0"/>
    <x v="0"/>
    <x v="0"/>
    <n v="215879"/>
    <m/>
    <m/>
    <n v="215879"/>
    <n v="1.1377345098746439E-2"/>
    <n v="215879"/>
    <n v="1295274"/>
    <m/>
    <m/>
    <n v="1295274"/>
    <n v="1.1377345098746439E-2"/>
    <n v="38.92"/>
    <n v="-2.5687130747487075E-4"/>
    <m/>
    <m/>
    <n v="6"/>
    <m/>
    <m/>
    <n v="2252640"/>
    <m/>
    <m/>
    <n v="76"/>
    <m/>
    <m/>
    <n v="4999"/>
    <n v="59"/>
    <n v="4940"/>
    <n v="1.3125512715340459E-2"/>
    <n v="4787"/>
    <n v="153"/>
    <n v="0.95759151830366074"/>
    <n v="0.95"/>
    <n v="0.95759151833661005"/>
    <n v="0.96902834008097161"/>
    <n v="0.98819763952790562"/>
    <n v="4.0974264427146467E-2"/>
    <n v="3478924"/>
    <n v="1.5706570880437365E-2"/>
    <n v="133804.76923076922"/>
    <n v="704.23562753036435"/>
    <n v="117.37260458839405"/>
    <n v="188"/>
    <n v="0.6243223648318833"/>
    <n v="2.5476193548608084E-3"/>
    <n v="63142470.599999994"/>
    <n v="18.149999999999999"/>
    <n v="1.6806722689075571E-2"/>
    <n v="3857941.9980257023"/>
    <n v="3.7680470394447774E-3"/>
    <n v="2717031.95"/>
    <n v="0.78099778839664225"/>
    <n v="2.4872781070160103E-2"/>
    <n v="0.2483773656012728"/>
    <n v="26"/>
    <n v="51.944000000000003"/>
    <s v="Aumento de Tarifas 01/01/2008 (Res. 1170/2008)"/>
  </r>
  <r>
    <x v="3"/>
    <x v="1"/>
    <x v="0"/>
    <x v="0"/>
    <x v="0"/>
    <x v="0"/>
    <n v="202761.60000000001"/>
    <m/>
    <m/>
    <n v="202761.60000000001"/>
    <n v="4.2170674917890505E-2"/>
    <n v="202761.60000000001"/>
    <n v="1216569.6000000001"/>
    <m/>
    <m/>
    <n v="1216569.6000000001"/>
    <n v="4.2170674917890505E-2"/>
    <n v="38.92"/>
    <n v="-2.5687130747487075E-4"/>
    <m/>
    <m/>
    <n v="6"/>
    <m/>
    <m/>
    <n v="2102160"/>
    <m/>
    <m/>
    <n v="76"/>
    <m/>
    <m/>
    <n v="4724"/>
    <n v="114"/>
    <n v="4610"/>
    <n v="2.5355871886121095E-2"/>
    <n v="4433"/>
    <n v="177"/>
    <n v="0.93839966130397967"/>
    <n v="0.95"/>
    <m/>
    <n v="0.96160520607375266"/>
    <n v="0.9758679085520745"/>
    <n v="4.3789716684594859E-2"/>
    <n v="3546134"/>
    <n v="6.975143246551796E-2"/>
    <n v="147755.58333333334"/>
    <n v="769.22646420824299"/>
    <n v="128.20441070137383"/>
    <n v="188"/>
    <n v="0.68193835479454168"/>
    <n v="4.3297709406717955E-2"/>
    <n v="64149564.060000002"/>
    <n v="18.09"/>
    <n v="1.231113598209288E-2"/>
    <n v="4046625.5991785391"/>
    <n v="-1.3429822255884559E-2"/>
    <n v="2775356.9000000004"/>
    <n v="0.78264298529046006"/>
    <n v="2.4356052078890029E-2"/>
    <n v="0.24780514368187317"/>
    <n v="24"/>
    <n v="51.944000000000003"/>
    <m/>
  </r>
  <r>
    <x v="3"/>
    <x v="2"/>
    <x v="0"/>
    <x v="0"/>
    <x v="0"/>
    <x v="0"/>
    <n v="205109"/>
    <m/>
    <m/>
    <n v="205109"/>
    <n v="-3.9180598951623846E-2"/>
    <n v="205109"/>
    <n v="1230654"/>
    <m/>
    <m/>
    <n v="1230654"/>
    <n v="-3.9180598951623846E-2"/>
    <n v="38.92"/>
    <n v="-2.5687130747487075E-4"/>
    <m/>
    <m/>
    <n v="6"/>
    <m/>
    <m/>
    <n v="2089848"/>
    <m/>
    <m/>
    <n v="76"/>
    <m/>
    <m/>
    <n v="4790"/>
    <n v="207"/>
    <n v="4583"/>
    <n v="-6.2013917314776901E-2"/>
    <n v="4195"/>
    <n v="388"/>
    <n v="0.87578288100208768"/>
    <n v="0.95"/>
    <m/>
    <n v="0.91533929740344755"/>
    <n v="0.95678496868475993"/>
    <n v="1.8758042622607052E-2"/>
    <n v="3684966"/>
    <n v="-5.8162876706376654E-2"/>
    <n v="143943.984375"/>
    <n v="804.0510582587824"/>
    <n v="134.00850970979707"/>
    <n v="188"/>
    <n v="0.71281122186062273"/>
    <n v="4.1056479189707229E-3"/>
    <n v="65666094.120000005"/>
    <n v="17.82"/>
    <n v="1.5963511972634015E-2"/>
    <n v="3607567.7628176846"/>
    <n v="-1.4176154357443439E-2"/>
    <n v="2859370.05"/>
    <n v="0.7759556126162358"/>
    <n v="2.3696151483718404E-2"/>
    <n v="0.24588237930674814"/>
    <n v="25.6"/>
    <n v="51.944000000000003"/>
    <m/>
  </r>
  <r>
    <x v="3"/>
    <x v="3"/>
    <x v="0"/>
    <x v="0"/>
    <x v="0"/>
    <x v="0"/>
    <n v="207792"/>
    <m/>
    <m/>
    <n v="207792"/>
    <n v="4.8361178871530353E-2"/>
    <n v="207792"/>
    <n v="1246752"/>
    <m/>
    <m/>
    <n v="1246752"/>
    <n v="4.8361178871530353E-2"/>
    <n v="38.92"/>
    <n v="-2.5687130747487075E-4"/>
    <m/>
    <m/>
    <n v="6"/>
    <m/>
    <m/>
    <n v="2158248"/>
    <m/>
    <m/>
    <n v="76"/>
    <m/>
    <m/>
    <n v="4819"/>
    <n v="86"/>
    <n v="4733"/>
    <n v="5.4120267260579169E-2"/>
    <n v="4372"/>
    <n v="361"/>
    <n v="0.90724216642456945"/>
    <n v="0.95"/>
    <m/>
    <n v="0.92372702302979082"/>
    <n v="0.98215397385349656"/>
    <n v="1.6303438716922525E-2"/>
    <n v="4018022"/>
    <n v="0.11518511333166259"/>
    <n v="168118.07531380752"/>
    <n v="848.93767166701878"/>
    <n v="141.48961194450314"/>
    <n v="188"/>
    <n v="0.75260431885374013"/>
    <n v="5.7929676496760063E-2"/>
    <n v="71601152.040000007"/>
    <n v="17.82"/>
    <n v="5.6148231330732656E-4"/>
    <n v="4020949.2564273714"/>
    <n v="-1.6566589155902679E-2"/>
    <n v="3106280.8"/>
    <n v="0.77308705626798457"/>
    <n v="2.3174967110807444E-2"/>
    <n v="0.24414560437959404"/>
    <n v="23.900000000000002"/>
    <n v="51.944000000000003"/>
    <m/>
  </r>
  <r>
    <x v="3"/>
    <x v="4"/>
    <x v="0"/>
    <x v="0"/>
    <x v="0"/>
    <x v="0"/>
    <n v="213531.2"/>
    <m/>
    <m/>
    <n v="213531.2"/>
    <n v="3.4103979338376833E-2"/>
    <n v="213531.2"/>
    <n v="1281187.2000000002"/>
    <m/>
    <m/>
    <n v="1281187.2000000002"/>
    <n v="3.4103979338376833E-2"/>
    <n v="38.92"/>
    <n v="-2.5687130747487075E-4"/>
    <m/>
    <m/>
    <n v="6"/>
    <m/>
    <m/>
    <n v="2217072"/>
    <m/>
    <m/>
    <n v="76"/>
    <m/>
    <m/>
    <n v="4960"/>
    <n v="98"/>
    <n v="4862"/>
    <n v="3.6452781922830857E-2"/>
    <n v="4491"/>
    <n v="371"/>
    <n v="0.90544354838709673"/>
    <n v="0.95"/>
    <m/>
    <n v="0.92369395310571778"/>
    <n v="0.98024193548387095"/>
    <n v="9.7991922672855392E-3"/>
    <n v="4103226"/>
    <n v="6.413753200600536E-2"/>
    <n v="166797.80487804877"/>
    <n v="843.93788564376803"/>
    <n v="140.65631427396133"/>
    <n v="188"/>
    <n v="0.7481718844359645"/>
    <n v="2.6711057721137577E-2"/>
    <n v="72955358.280000001"/>
    <n v="17.78"/>
    <n v="9.6536059057354962E-3"/>
    <n v="3997489.7376523544"/>
    <n v="-6.0504138398476126E-3"/>
    <n v="3168960.2499999995"/>
    <n v="0.77230945846024557"/>
    <n v="2.2734131803692149E-2"/>
    <n v="0.24509201817151013"/>
    <n v="24.6"/>
    <n v="51.944000000000003"/>
    <m/>
  </r>
  <r>
    <x v="3"/>
    <x v="5"/>
    <x v="0"/>
    <x v="0"/>
    <x v="0"/>
    <x v="0"/>
    <n v="205055.9"/>
    <m/>
    <m/>
    <n v="205055.9"/>
    <n v="-3.4108079551823378E-3"/>
    <n v="205055.9"/>
    <n v="1230335.3999999999"/>
    <m/>
    <m/>
    <n v="1230335.3999999999"/>
    <n v="-3.4108079551824488E-3"/>
    <n v="38.92"/>
    <n v="-2.5687130747487075E-4"/>
    <m/>
    <m/>
    <n v="6"/>
    <m/>
    <m/>
    <n v="2109912"/>
    <m/>
    <m/>
    <n v="76"/>
    <m/>
    <m/>
    <n v="4734"/>
    <n v="107"/>
    <n v="4627"/>
    <n v="-2.5867643888769498E-3"/>
    <n v="4253"/>
    <n v="374"/>
    <n v="0.8983945923109421"/>
    <n v="0.95"/>
    <m/>
    <n v="0.91917008861033067"/>
    <n v="0.97739754964089565"/>
    <n v="-1.1812273218233194E-2"/>
    <n v="3756421"/>
    <n v="-4.7626150614257234E-3"/>
    <n v="146735.1953125"/>
    <n v="811.84806570131832"/>
    <n v="135.30801095021971"/>
    <n v="188"/>
    <n v="0.7197234625011687"/>
    <n v="-2.1814936827220244E-3"/>
    <n v="67840963.25999999"/>
    <n v="18.059999999999999"/>
    <n v="2.4971623155505052E-2"/>
    <n v="3828803.6960411007"/>
    <n v="-3.1049956737882025E-3"/>
    <n v="2893465.0500000003"/>
    <n v="0.77027176932511032"/>
    <n v="2.2228121540578585E-2"/>
    <n v="0.25309580381320573"/>
    <n v="25.6"/>
    <n v="51.944000000000003"/>
    <m/>
  </r>
  <r>
    <x v="3"/>
    <x v="6"/>
    <x v="0"/>
    <x v="0"/>
    <x v="0"/>
    <x v="0"/>
    <n v="215976.7"/>
    <m/>
    <m/>
    <n v="215976.7"/>
    <n v="2.0763916261861803E-2"/>
    <n v="215976.7"/>
    <n v="1295860.2000000002"/>
    <m/>
    <m/>
    <n v="1295860.2000000002"/>
    <n v="2.0763916261862025E-2"/>
    <n v="38.92"/>
    <n v="-2.5687130747487075E-4"/>
    <m/>
    <m/>
    <n v="6"/>
    <m/>
    <m/>
    <n v="2218896"/>
    <m/>
    <m/>
    <n v="76"/>
    <m/>
    <m/>
    <n v="4999"/>
    <n v="133"/>
    <n v="4866"/>
    <n v="8.0795525170913596E-3"/>
    <n v="4502"/>
    <n v="364"/>
    <n v="0.90058011602320465"/>
    <n v="0.95"/>
    <m/>
    <n v="0.92519523222359223"/>
    <n v="0.97339467893578713"/>
    <n v="-1.8479695397081386E-2"/>
    <n v="3994742"/>
    <n v="4.4140867490096936E-2"/>
    <n v="151891.33079847909"/>
    <n v="820.94985614467737"/>
    <n v="136.82497602411289"/>
    <n v="188"/>
    <n v="0.72779242566017488"/>
    <n v="3.5772290870262458E-2"/>
    <n v="71705618.899999991"/>
    <n v="17.95"/>
    <n v="1.9886363636363535E-2"/>
    <n v="3955596.9051251765"/>
    <n v="-2.0106840835057448E-2"/>
    <n v="3086252.7"/>
    <n v="0.77257872974024355"/>
    <n v="2.1864591916631038E-2"/>
    <n v="0.25562608931616437"/>
    <n v="26.3"/>
    <n v="51.944000000000003"/>
    <m/>
  </r>
  <r>
    <x v="3"/>
    <x v="7"/>
    <x v="0"/>
    <x v="0"/>
    <x v="0"/>
    <x v="0"/>
    <n v="212482.5"/>
    <m/>
    <m/>
    <n v="212482.5"/>
    <n v="-1.2213303258755914E-2"/>
    <n v="212482.5"/>
    <n v="1274895"/>
    <m/>
    <m/>
    <n v="1274895"/>
    <n v="-1.2213303258756025E-2"/>
    <n v="38.92"/>
    <n v="-2.5687130747487075E-4"/>
    <m/>
    <m/>
    <n v="6"/>
    <m/>
    <m/>
    <n v="2190624"/>
    <m/>
    <m/>
    <n v="76"/>
    <m/>
    <m/>
    <n v="4944"/>
    <n v="140"/>
    <n v="4804"/>
    <n v="-2.3378735515348636E-2"/>
    <n v="4470"/>
    <n v="334"/>
    <n v="0.904126213592233"/>
    <n v="0.95"/>
    <m/>
    <n v="0.93047460449625308"/>
    <n v="0.97168284789644011"/>
    <n v="-2.5754665918035546E-2"/>
    <n v="3916002"/>
    <n v="-4.6020667184809572E-4"/>
    <n v="154782.68774703558"/>
    <n v="815.15445462114906"/>
    <n v="135.85907577019151"/>
    <n v="188"/>
    <n v="0.72265465835208254"/>
    <n v="2.3467161403242898E-2"/>
    <n v="70918796.219999999"/>
    <n v="18.11"/>
    <n v="2.6643990929705152E-2"/>
    <n v="3810487.0655216533"/>
    <n v="-2.1649193489465247E-2"/>
    <n v="3036644.5"/>
    <n v="0.77544508404234724"/>
    <n v="2.1530354698535561E-2"/>
    <n v="0.25564404577270539"/>
    <n v="25.3"/>
    <n v="51.944000000000003"/>
    <m/>
  </r>
  <r>
    <x v="3"/>
    <x v="8"/>
    <x v="0"/>
    <x v="0"/>
    <x v="0"/>
    <x v="0"/>
    <n v="213653.3"/>
    <m/>
    <m/>
    <n v="213653.3"/>
    <n v="3.5252304024653736E-2"/>
    <n v="213653.3"/>
    <n v="1281919.7999999998"/>
    <m/>
    <m/>
    <n v="1281919.7999999998"/>
    <n v="3.5252304024653736E-2"/>
    <n v="38.92"/>
    <n v="-2.5687130747487075E-4"/>
    <m/>
    <m/>
    <n v="6"/>
    <m/>
    <m/>
    <n v="2220720"/>
    <m/>
    <m/>
    <n v="76"/>
    <m/>
    <m/>
    <n v="5046"/>
    <n v="176"/>
    <n v="4870"/>
    <n v="3.2217041119118273E-2"/>
    <n v="4406"/>
    <n v="464"/>
    <n v="0.8731668648434403"/>
    <n v="0.95"/>
    <m/>
    <n v="0.90472279260780286"/>
    <n v="0.96512088783194605"/>
    <n v="-3.5371268808222833E-2"/>
    <n v="3853541"/>
    <n v="-2.3074811113327987E-2"/>
    <n v="148213.11538461538"/>
    <n v="791.28151950718689"/>
    <n v="131.88025325119781"/>
    <n v="188"/>
    <n v="0.70149070878296704"/>
    <n v="-5.3566110643261111E-2"/>
    <n v="69826162.920000002"/>
    <n v="18.12"/>
    <n v="2.3150762281197057E-2"/>
    <n v="3702685.2071163207"/>
    <n v="2.737426043651222E-2"/>
    <n v="2975529.93"/>
    <n v="0.77215473508650878"/>
    <n v="2.1122219442585612E-2"/>
    <n v="0.25050439108698053"/>
    <n v="26"/>
    <n v="51.944000000000003"/>
    <m/>
  </r>
  <r>
    <x v="3"/>
    <x v="9"/>
    <x v="0"/>
    <x v="0"/>
    <x v="0"/>
    <x v="0"/>
    <n v="221062.39999999999"/>
    <m/>
    <m/>
    <n v="221062.39999999999"/>
    <n v="2.971879842912073E-2"/>
    <n v="221062.39999999999"/>
    <n v="1326374.3999999999"/>
    <m/>
    <m/>
    <n v="1326374.3999999999"/>
    <n v="2.971879842912073E-2"/>
    <n v="38.92"/>
    <n v="-2.5687130747487075E-4"/>
    <m/>
    <m/>
    <n v="6"/>
    <m/>
    <m/>
    <n v="2251728"/>
    <m/>
    <m/>
    <n v="76"/>
    <m/>
    <m/>
    <n v="5150"/>
    <n v="212"/>
    <n v="4938"/>
    <n v="1.9615940532727638E-2"/>
    <n v="4120"/>
    <n v="818"/>
    <n v="0.8"/>
    <n v="0.95"/>
    <m/>
    <n v="0.83434588902389628"/>
    <n v="0.9588349514563107"/>
    <n v="-0.10464499434018837"/>
    <n v="3894691"/>
    <n v="-4.5493267926666525E-2"/>
    <n v="149795.80769230769"/>
    <n v="788.71830700688542"/>
    <n v="131.45305116781424"/>
    <n v="188"/>
    <n v="0.69921835727560766"/>
    <n v="-6.3856601168255533E-2"/>
    <n v="70377066.370000005"/>
    <n v="18.07"/>
    <n v="1.9751693002257431E-2"/>
    <n v="3652699.394786125"/>
    <n v="2.3411819956428714E-2"/>
    <n v="3012202.76"/>
    <n v="0.77341251462567884"/>
    <n v="2.0848571694465242E-2"/>
    <n v="0.23881813019165626"/>
    <n v="26"/>
    <n v="51.944000000000003"/>
    <m/>
  </r>
  <r>
    <x v="3"/>
    <x v="10"/>
    <x v="0"/>
    <x v="0"/>
    <x v="0"/>
    <x v="0"/>
    <n v="213027.20000000001"/>
    <m/>
    <m/>
    <n v="213027.20000000001"/>
    <n v="9.849755438982033E-3"/>
    <n v="213027.20000000001"/>
    <n v="1278163.2000000002"/>
    <m/>
    <m/>
    <n v="1278163.2000000002"/>
    <n v="9.849755438982255E-3"/>
    <n v="38.92"/>
    <n v="-2.5687130747487075E-4"/>
    <m/>
    <m/>
    <n v="6"/>
    <m/>
    <m/>
    <n v="2225280"/>
    <m/>
    <m/>
    <n v="76"/>
    <m/>
    <m/>
    <n v="4950"/>
    <n v="70"/>
    <n v="4880"/>
    <n v="1.81514708950552E-2"/>
    <n v="4565"/>
    <n v="315"/>
    <n v="0.92222222222222228"/>
    <n v="0.95"/>
    <m/>
    <n v="0.93545081967213117"/>
    <n v="0.98585858585858588"/>
    <n v="1.4392710110525897E-2"/>
    <n v="3877406"/>
    <n v="-4.6198563273314286E-2"/>
    <n v="153257.15415019763"/>
    <n v="794.55040983606557"/>
    <n v="132.42506830601093"/>
    <n v="188"/>
    <n v="0.7043886612021858"/>
    <n v="-6.3202810198564774E-2"/>
    <n v="70219822.659999996"/>
    <n v="18.11"/>
    <n v="1.8560179977502811E-2"/>
    <n v="3710412.9626511731"/>
    <n v="3.4814952291595737E-2"/>
    <n v="3002679.65"/>
    <n v="0.7744042408765035"/>
    <n v="2.0575709592013474E-2"/>
    <n v="0.23260970830124458"/>
    <n v="25.3"/>
    <n v="51.944000000000003"/>
    <m/>
  </r>
  <r>
    <x v="3"/>
    <x v="11"/>
    <x v="0"/>
    <x v="0"/>
    <x v="0"/>
    <x v="0"/>
    <n v="218536"/>
    <m/>
    <m/>
    <n v="218536"/>
    <n v="4.976306163279709E-2"/>
    <n v="218536"/>
    <n v="1311216"/>
    <m/>
    <m/>
    <n v="1311216"/>
    <n v="4.976306163279709E-2"/>
    <n v="38.92"/>
    <n v="0"/>
    <m/>
    <m/>
    <n v="6"/>
    <m/>
    <m/>
    <n v="2272248"/>
    <m/>
    <m/>
    <n v="76"/>
    <m/>
    <m/>
    <n v="5073"/>
    <n v="90"/>
    <n v="4983"/>
    <n v="5.8861028474288091E-2"/>
    <n v="4727"/>
    <n v="256"/>
    <n v="0.9317957815888035"/>
    <n v="0.95"/>
    <m/>
    <n v="0.94862532610876982"/>
    <n v="0.98225901833234774"/>
    <n v="2.0720055371201695E-3"/>
    <n v="3706125"/>
    <n v="-5.7240080750031064E-2"/>
    <n v="153145.66115702479"/>
    <n v="743.75376279349791"/>
    <n v="123.95896046558299"/>
    <n v="188"/>
    <n v="0.65935617268927127"/>
    <n v="-0.10964716436075561"/>
    <n v="66710250"/>
    <n v="18"/>
    <n v="1.7524024872809463E-2"/>
    <n v="3691114.0847625984"/>
    <n v="6.5050585941666489E-2"/>
    <n v="2893588.55"/>
    <n v="0.78075848763870614"/>
    <n v="2.0332653415729717E-2"/>
    <n v="0.2281185320045305"/>
    <n v="24.2"/>
    <n v="51.944000000000003"/>
    <m/>
  </r>
  <r>
    <x v="4"/>
    <x v="0"/>
    <x v="0"/>
    <x v="0"/>
    <x v="0"/>
    <x v="0"/>
    <n v="219139.8"/>
    <m/>
    <m/>
    <n v="219139.8"/>
    <n v="1.5104757757818055E-2"/>
    <n v="219139.8"/>
    <n v="1314838.7999999998"/>
    <m/>
    <m/>
    <n v="1314838.7999999998"/>
    <n v="1.5104757757817833E-2"/>
    <n v="38.92"/>
    <n v="0"/>
    <m/>
    <m/>
    <n v="6"/>
    <m/>
    <m/>
    <n v="2291400"/>
    <m/>
    <m/>
    <n v="76"/>
    <m/>
    <m/>
    <n v="5131"/>
    <n v="106"/>
    <n v="5025"/>
    <n v="1.7206477732793601E-2"/>
    <n v="4844"/>
    <n v="181"/>
    <n v="0.94406548431105053"/>
    <n v="0.95"/>
    <m/>
    <n v="0.96398009950248753"/>
    <n v="0.97934125901383751"/>
    <n v="-5.2095902355778767E-3"/>
    <n v="3446272"/>
    <n v="-9.3856606238020834E-3"/>
    <n v="132548.92307692306"/>
    <n v="685.82527363184079"/>
    <n v="114.30421227197347"/>
    <n v="188"/>
    <n v="0.60800112910624182"/>
    <n v="-2.614232109086212E-2"/>
    <n v="62860001.279999994"/>
    <n v="18.239999999999998"/>
    <n v="4.9586776859504855E-3"/>
    <n v="3821732.6637259205"/>
    <n v="1.5495629299836946E-2"/>
    <n v="3064506.55"/>
    <n v="0.88922364514466645"/>
    <n v="2.2706481128944116E-2"/>
    <n v="0.25670428554984598"/>
    <n v="26"/>
    <n v="51.944000000000003"/>
    <s v="Aumento de Tarifas 13/01/2009 (Res. 13/2009)"/>
  </r>
  <r>
    <x v="4"/>
    <x v="1"/>
    <x v="0"/>
    <x v="0"/>
    <x v="0"/>
    <x v="0"/>
    <n v="200164"/>
    <m/>
    <m/>
    <n v="200164"/>
    <n v="-1.2811104272209328E-2"/>
    <n v="200164"/>
    <n v="1200984"/>
    <m/>
    <m/>
    <n v="1200984"/>
    <n v="-1.2811104272209439E-2"/>
    <n v="38.92"/>
    <n v="0"/>
    <m/>
    <m/>
    <n v="6"/>
    <m/>
    <m/>
    <n v="2092584"/>
    <m/>
    <m/>
    <n v="76"/>
    <m/>
    <m/>
    <n v="4684"/>
    <n v="95"/>
    <n v="4589"/>
    <n v="-4.5553145336225676E-3"/>
    <n v="4273"/>
    <n v="316"/>
    <n v="0.9122544833475662"/>
    <n v="0.95"/>
    <m/>
    <n v="0.93113968184789719"/>
    <n v="0.97971818958155421"/>
    <n v="-3.1681946014255336E-2"/>
    <n v="3335661"/>
    <n v="-5.9352805054744162E-2"/>
    <n v="138985.875"/>
    <n v="726.88189147962521"/>
    <n v="121.14698191327086"/>
    <n v="188"/>
    <n v="0.64439883996420677"/>
    <n v="-5.5048252626360927E-2"/>
    <n v="60542247.149999999"/>
    <n v="18.149999999999999"/>
    <n v="3.3167495854062867E-3"/>
    <n v="3806447.0188609581"/>
    <n v="2.3113193846489789E-2"/>
    <n v="3220530.2"/>
    <n v="0.96548486192092065"/>
    <n v="2.4183014313823109E-2"/>
    <n v="0.27494941247925975"/>
    <n v="24"/>
    <n v="51.944000000000003"/>
    <m/>
  </r>
  <r>
    <x v="4"/>
    <x v="2"/>
    <x v="0"/>
    <x v="0"/>
    <x v="0"/>
    <x v="0"/>
    <n v="217561.4"/>
    <m/>
    <m/>
    <n v="217561.4"/>
    <n v="6.0711134079928231E-2"/>
    <n v="217561.4"/>
    <n v="1305368.3999999999"/>
    <m/>
    <m/>
    <n v="1305368.3999999999"/>
    <n v="6.0711134079928231E-2"/>
    <n v="38.92"/>
    <n v="0"/>
    <m/>
    <m/>
    <n v="6"/>
    <m/>
    <m/>
    <n v="2234856"/>
    <m/>
    <m/>
    <n v="76"/>
    <m/>
    <m/>
    <n v="5073"/>
    <n v="172"/>
    <n v="4901"/>
    <n v="6.9386864499236367E-2"/>
    <n v="4571"/>
    <n v="330"/>
    <n v="0.90104474669820622"/>
    <n v="0.95"/>
    <m/>
    <n v="0.93266680269332791"/>
    <n v="0.9660950128129312"/>
    <n v="1.8930144634927704E-2"/>
    <n v="3740838"/>
    <n v="1.5162148036101275E-2"/>
    <n v="146126.484375"/>
    <n v="763.28055498877779"/>
    <n v="127.21342583146297"/>
    <n v="188"/>
    <n v="0.67666715867799454"/>
    <n v="-5.0706361059079219E-2"/>
    <n v="67484717.519999996"/>
    <n v="18.04"/>
    <n v="1.2345679012345512E-2"/>
    <n v="3662266.2392877932"/>
    <n v="3.9888999991645101E-2"/>
    <n v="3585163.9"/>
    <n v="0.95838523346907833"/>
    <n v="2.3808527850313323E-2"/>
    <n v="0.26228386247101215"/>
    <n v="25.6"/>
    <n v="51.944000000000003"/>
    <m/>
  </r>
  <r>
    <x v="4"/>
    <x v="3"/>
    <x v="0"/>
    <x v="0"/>
    <x v="0"/>
    <x v="0"/>
    <n v="209744"/>
    <m/>
    <m/>
    <n v="209744"/>
    <n v="9.3940093940094727E-3"/>
    <n v="209744"/>
    <n v="1258464"/>
    <m/>
    <m/>
    <n v="1258464"/>
    <n v="9.3940093940094727E-3"/>
    <n v="38.92"/>
    <n v="0"/>
    <m/>
    <m/>
    <n v="6"/>
    <m/>
    <m/>
    <n v="2173296"/>
    <m/>
    <m/>
    <n v="76"/>
    <m/>
    <m/>
    <n v="4892"/>
    <n v="126"/>
    <n v="4766"/>
    <n v="6.9723219945065917E-3"/>
    <n v="4488"/>
    <n v="278"/>
    <n v="0.9174161896974653"/>
    <n v="0.95"/>
    <m/>
    <n v="0.94167016365925305"/>
    <n v="0.97424366312346689"/>
    <n v="1.9424722003486883E-2"/>
    <n v="3738888"/>
    <n v="-6.9470500659279621E-2"/>
    <n v="151987.31707317074"/>
    <n v="784.49181703734791"/>
    <n v="130.74863617289131"/>
    <n v="188"/>
    <n v="0.69547146900474099"/>
    <n v="-7.5913529085264608E-2"/>
    <n v="67374761.760000005"/>
    <n v="18.02"/>
    <n v="1.1223344556677839E-2"/>
    <n v="3741611.8984578042"/>
    <n v="4.017136668621453E-2"/>
    <n v="3577279.6999999997"/>
    <n v="0.95677637308204999"/>
    <n v="2.3575422480853345E-2"/>
    <n v="0.25905029866303408"/>
    <n v="24.6"/>
    <n v="51.944000000000003"/>
    <m/>
  </r>
  <r>
    <x v="4"/>
    <x v="4"/>
    <x v="0"/>
    <x v="0"/>
    <x v="0"/>
    <x v="0"/>
    <n v="214382.8"/>
    <m/>
    <m/>
    <n v="214382.8"/>
    <n v="3.9881759667907968E-3"/>
    <n v="214382.8"/>
    <n v="1286296.7999999998"/>
    <m/>
    <m/>
    <n v="1286296.7999999998"/>
    <n v="3.9881759667905747E-3"/>
    <n v="38.92"/>
    <n v="0"/>
    <m/>
    <m/>
    <n v="6"/>
    <m/>
    <m/>
    <n v="2233488"/>
    <m/>
    <m/>
    <n v="76"/>
    <m/>
    <m/>
    <n v="4977"/>
    <n v="79"/>
    <n v="4898"/>
    <n v="7.4043603455367091E-3"/>
    <n v="4643"/>
    <n v="255"/>
    <n v="0.93289129997990761"/>
    <n v="0.95"/>
    <m/>
    <n v="0.94793793385055125"/>
    <n v="0.98412698412698407"/>
    <n v="2.624676784265878E-2"/>
    <n v="3820060"/>
    <n v="-6.9010578505790288E-2"/>
    <n v="155286.99186991868"/>
    <n v="779.92241731318904"/>
    <n v="129.98706955219816"/>
    <n v="188"/>
    <n v="0.69142058272445828"/>
    <n v="-7.5853293731146021E-2"/>
    <n v="68913882.399999991"/>
    <n v="18.04"/>
    <n v="1.4623172103486848E-2"/>
    <n v="3721620.6582860057"/>
    <n v="4.056987850859755E-2"/>
    <n v="3644492.6999999997"/>
    <n v="0.95404069569587902"/>
    <n v="2.3318533382931064E-2"/>
    <n v="0.25615269048083744"/>
    <n v="24.6"/>
    <n v="51.944000000000003"/>
    <m/>
  </r>
  <r>
    <x v="4"/>
    <x v="5"/>
    <x v="0"/>
    <x v="0"/>
    <x v="0"/>
    <x v="0"/>
    <n v="212083.1"/>
    <m/>
    <m/>
    <n v="212083.1"/>
    <n v="3.4269679633699868E-2"/>
    <n v="212083.1"/>
    <n v="1272498.6000000001"/>
    <m/>
    <m/>
    <n v="1272498.6000000001"/>
    <n v="3.426967963370009E-2"/>
    <n v="38.92"/>
    <n v="0"/>
    <m/>
    <m/>
    <n v="6"/>
    <m/>
    <m/>
    <n v="2140464"/>
    <m/>
    <m/>
    <n v="76"/>
    <m/>
    <m/>
    <n v="4969"/>
    <n v="275"/>
    <n v="4694"/>
    <n v="1.4480224767668082E-2"/>
    <n v="4166"/>
    <n v="528"/>
    <n v="0.83839806802173478"/>
    <n v="0.95"/>
    <m/>
    <n v="0.88751597784405623"/>
    <n v="0.94465687261018316"/>
    <n v="-3.4437707621808533E-2"/>
    <n v="3618769"/>
    <n v="-3.6644454921320069E-2"/>
    <n v="141358.1640625"/>
    <n v="770.93502343417128"/>
    <n v="128.48917057236187"/>
    <n v="188"/>
    <n v="0.68345303495937171"/>
    <n v="-5.0394949493171581E-2"/>
    <n v="65535906.589999996"/>
    <n v="18.11"/>
    <n v="2.7685492801772238E-3"/>
    <n v="3688499.2715989389"/>
    <n v="2.4372894009920834E-2"/>
    <n v="3448064.05"/>
    <n v="0.95282789534231116"/>
    <n v="2.2795752018194271E-2"/>
    <n v="0.25286693435479718"/>
    <n v="25.6"/>
    <n v="51.944000000000003"/>
    <m/>
  </r>
  <r>
    <x v="4"/>
    <x v="6"/>
    <x v="0"/>
    <x v="0"/>
    <x v="0"/>
    <x v="0"/>
    <n v="220666.8"/>
    <m/>
    <m/>
    <n v="220666.8"/>
    <n v="2.1715768413907544E-2"/>
    <n v="220666.8"/>
    <n v="1324000.7999999998"/>
    <m/>
    <m/>
    <n v="1324000.7999999998"/>
    <n v="2.1715768413907321E-2"/>
    <n v="38.92"/>
    <n v="0"/>
    <m/>
    <m/>
    <n v="6"/>
    <m/>
    <m/>
    <n v="2274072"/>
    <m/>
    <m/>
    <n v="76"/>
    <m/>
    <m/>
    <n v="5150"/>
    <n v="163"/>
    <n v="4987"/>
    <n v="2.4866420057542138E-2"/>
    <n v="4532"/>
    <n v="455"/>
    <n v="0.88"/>
    <n v="0.95"/>
    <m/>
    <n v="0.90876278323641468"/>
    <n v="0.96834951456310681"/>
    <n v="-1.7761061033231051E-2"/>
    <n v="3360934"/>
    <n v="-0.15866055930520673"/>
    <n v="127792.16730038023"/>
    <n v="673.93904150792059"/>
    <n v="112.32317358465343"/>
    <n v="188"/>
    <n v="0.59746368928007143"/>
    <n v="-0.17907404884281841"/>
    <n v="61135389.460000001"/>
    <n v="18.190000000000001"/>
    <n v="1.3370473537604566E-2"/>
    <n v="3327999.6877720715"/>
    <n v="9.1397154975834075E-2"/>
    <n v="3225424.5500000003"/>
    <n v="0.95968101426567742"/>
    <n v="2.2483621343656435E-2"/>
    <n v="0.25190461565626621"/>
    <n v="26.3"/>
    <n v="51.944000000000003"/>
    <m/>
  </r>
  <r>
    <x v="4"/>
    <x v="7"/>
    <x v="0"/>
    <x v="0"/>
    <x v="0"/>
    <x v="0"/>
    <n v="216787.20000000001"/>
    <m/>
    <m/>
    <n v="216787.20000000001"/>
    <n v="2.0259080159542586E-2"/>
    <n v="216787.20000000001"/>
    <n v="1300723.2000000002"/>
    <m/>
    <m/>
    <n v="1300723.2000000002"/>
    <n v="2.0259080159542586E-2"/>
    <n v="38.92"/>
    <n v="0"/>
    <m/>
    <m/>
    <n v="6"/>
    <m/>
    <m/>
    <n v="2237136"/>
    <m/>
    <m/>
    <n v="76"/>
    <m/>
    <m/>
    <n v="5054"/>
    <n v="148"/>
    <n v="4906"/>
    <n v="2.1232306411323787E-2"/>
    <n v="4441"/>
    <n v="465"/>
    <n v="0.87870993272655318"/>
    <n v="0.95"/>
    <m/>
    <n v="0.90521810028536487"/>
    <n v="0.97071626434507319"/>
    <n v="-2.7143679245885233E-2"/>
    <n v="3676095"/>
    <n v="-6.1263247567289292E-2"/>
    <n v="145300.1976284585"/>
    <n v="749.30595189563803"/>
    <n v="124.88432531593968"/>
    <n v="188"/>
    <n v="0.66427832614861526"/>
    <n v="-8.0780399778487166E-2"/>
    <n v="66610841.400000006"/>
    <n v="18.12"/>
    <n v="5.5218111540589199E-4"/>
    <n v="3577044.2530746465"/>
    <n v="4.1867075135379225E-2"/>
    <n v="3505475.35"/>
    <n v="0.95358671361866332"/>
    <n v="2.1886999300592163E-2"/>
    <n v="0.24838161950892459"/>
    <n v="25.3"/>
    <n v="51.944000000000003"/>
    <m/>
  </r>
  <r>
    <x v="4"/>
    <x v="8"/>
    <x v="0"/>
    <x v="0"/>
    <x v="0"/>
    <x v="0"/>
    <n v="215184.3"/>
    <m/>
    <m/>
    <n v="215184.3"/>
    <n v="7.1658148973126057E-3"/>
    <n v="215184.3"/>
    <n v="1291105.7999999998"/>
    <m/>
    <m/>
    <n v="1291105.7999999998"/>
    <n v="7.1658148973126057E-3"/>
    <n v="38.92"/>
    <n v="0"/>
    <m/>
    <m/>
    <n v="6"/>
    <m/>
    <m/>
    <n v="2237136"/>
    <m/>
    <m/>
    <n v="76"/>
    <m/>
    <m/>
    <n v="5099"/>
    <n v="193"/>
    <n v="4906"/>
    <n v="7.3921971252566276E-3"/>
    <n v="4555"/>
    <n v="351"/>
    <n v="0.89331241419886254"/>
    <n v="0.95"/>
    <m/>
    <n v="0.92845495311863024"/>
    <n v="0.96214944106687583"/>
    <n v="2.6231416633619942E-2"/>
    <n v="3736818"/>
    <n v="-3.0289803585844766E-2"/>
    <n v="143723.76923076922"/>
    <n v="761.68324500611493"/>
    <n v="126.94720750101915"/>
    <n v="188"/>
    <n v="0.67525110372882524"/>
    <n v="-3.7405491941105651E-2"/>
    <n v="67449564.900000006"/>
    <n v="18.05"/>
    <n v="-3.8631346578366088E-3"/>
    <n v="3590531.5994525542"/>
    <n v="2.3190640524749805E-2"/>
    <n v="3564368.15"/>
    <n v="0.95385115089897343"/>
    <n v="2.1707064054635503E-2"/>
    <n v="0.24824358497266641"/>
    <n v="26"/>
    <n v="51.944000000000003"/>
    <m/>
  </r>
  <r>
    <x v="4"/>
    <x v="9"/>
    <x v="0"/>
    <x v="0"/>
    <x v="0"/>
    <x v="0"/>
    <n v="219340.2"/>
    <m/>
    <m/>
    <n v="219340.2"/>
    <n v="-7.7905604933267147E-3"/>
    <n v="219340.2"/>
    <n v="1316041.2000000002"/>
    <m/>
    <m/>
    <n v="1316041.2000000002"/>
    <n v="-7.7905604933266037E-3"/>
    <n v="38.92"/>
    <n v="0"/>
    <m/>
    <m/>
    <n v="6"/>
    <m/>
    <m/>
    <n v="2270424"/>
    <m/>
    <m/>
    <n v="76"/>
    <m/>
    <m/>
    <n v="5131"/>
    <n v="152"/>
    <n v="4979"/>
    <n v="8.3029566626164897E-3"/>
    <n v="4537"/>
    <n v="442"/>
    <n v="0.88423309296433439"/>
    <n v="0.95"/>
    <m/>
    <n v="0.91122715404699739"/>
    <n v="0.97037614500097447"/>
    <n v="9.2145555020406222E-2"/>
    <n v="3841400"/>
    <n v="-1.368298537676027E-2"/>
    <n v="147746.15384615384"/>
    <n v="771.52038561960228"/>
    <n v="128.58673093660039"/>
    <n v="188"/>
    <n v="0.6839719730670234"/>
    <n v="-2.1804896925174178E-2"/>
    <n v="69836652"/>
    <n v="18.18"/>
    <n v="6.0874377421140657E-3"/>
    <n v="3602719.5623815651"/>
    <n v="2.1168851522939604E-2"/>
    <n v="3671356.6999999997"/>
    <n v="0.95573402926016549"/>
    <n v="2.1566681572878551E-2"/>
    <n v="0.24978674122109809"/>
    <n v="26"/>
    <n v="51.944000000000003"/>
    <m/>
  </r>
  <r>
    <x v="4"/>
    <x v="10"/>
    <x v="0"/>
    <x v="0"/>
    <x v="0"/>
    <x v="0"/>
    <n v="213760.4"/>
    <m/>
    <m/>
    <n v="213760.4"/>
    <n v="3.4418140030942901E-3"/>
    <n v="213760.4"/>
    <n v="1282562.3999999999"/>
    <m/>
    <m/>
    <n v="1282562.3999999999"/>
    <n v="3.4418140030942901E-3"/>
    <n v="38.92"/>
    <n v="0"/>
    <m/>
    <m/>
    <n v="6"/>
    <m/>
    <m/>
    <n v="2224368"/>
    <m/>
    <m/>
    <n v="76"/>
    <m/>
    <m/>
    <n v="4969"/>
    <n v="91"/>
    <n v="4878"/>
    <n v="-4.098360655737654E-4"/>
    <n v="4554"/>
    <n v="324"/>
    <n v="0.91648218957536731"/>
    <n v="0.95"/>
    <m/>
    <n v="0.93357933579335795"/>
    <n v="0.9816864560273697"/>
    <n v="-2.0006224158627406E-3"/>
    <n v="3660805"/>
    <n v="-5.5862347146520164E-2"/>
    <n v="144695.84980237155"/>
    <n v="750.47252972529725"/>
    <n v="125.07875495421621"/>
    <n v="188"/>
    <n v="0.66531252635221383"/>
    <n v="-5.5475246837847214E-2"/>
    <n v="66919515.400000006"/>
    <n v="18.28"/>
    <n v="9.3870789618994976E-3"/>
    <n v="3503140.5856746053"/>
    <n v="2.6516886068032632E-2"/>
    <n v="3493575.7500000005"/>
    <n v="0.95431899541221132"/>
    <n v="2.1354847072235825E-2"/>
    <n v="0.25041170176127298"/>
    <n v="25.3"/>
    <n v="51.944000000000003"/>
    <m/>
  </r>
  <r>
    <x v="4"/>
    <x v="11"/>
    <x v="0"/>
    <x v="0"/>
    <x v="0"/>
    <x v="0"/>
    <n v="217116.1"/>
    <m/>
    <m/>
    <n v="217116.1"/>
    <n v="-6.497327671413422E-3"/>
    <n v="217116.1"/>
    <n v="1302696.6000000001"/>
    <m/>
    <m/>
    <n v="1302696.6000000001"/>
    <n v="-6.497327671413311E-3"/>
    <n v="38.92"/>
    <n v="0"/>
    <m/>
    <m/>
    <n v="6"/>
    <m/>
    <m/>
    <n v="2257656"/>
    <m/>
    <m/>
    <n v="76"/>
    <m/>
    <m/>
    <n v="5073"/>
    <n v="122"/>
    <n v="4951"/>
    <n v="-6.4218342364037451E-3"/>
    <n v="4739"/>
    <n v="212"/>
    <n v="0.93416124581115711"/>
    <n v="0.95"/>
    <m/>
    <n v="0.95718036760250458"/>
    <n v="0.97595111373940469"/>
    <n v="9.0183566243453583E-3"/>
    <n v="3692668"/>
    <n v="-3.6310162231441012E-3"/>
    <n v="147706.72"/>
    <n v="745.84286002827707"/>
    <n v="124.30714333804617"/>
    <n v="188"/>
    <n v="0.6612082092449264"/>
    <n v="2.8088560210202118E-3"/>
    <n v="68314358"/>
    <n v="18.5"/>
    <n v="2.7777777777777679E-2"/>
    <n v="3677711.5896393494"/>
    <n v="-4.564736973134087E-3"/>
    <n v="3546041.1999999997"/>
    <n v="0.96029244979510742"/>
    <n v="2.0971558932773828E-2"/>
    <n v="0.25224387964147815"/>
    <n v="25"/>
    <n v="51.944000000000003"/>
    <m/>
  </r>
  <r>
    <x v="5"/>
    <x v="0"/>
    <x v="0"/>
    <x v="0"/>
    <x v="0"/>
    <x v="0"/>
    <n v="212187.2"/>
    <m/>
    <m/>
    <n v="212187.2"/>
    <n v="-3.1726778978533265E-2"/>
    <n v="212187.2"/>
    <n v="1273123.2000000002"/>
    <m/>
    <m/>
    <n v="1273123.2000000002"/>
    <n v="-3.1726778978533043E-2"/>
    <n v="38.92"/>
    <n v="0"/>
    <m/>
    <m/>
    <n v="6"/>
    <m/>
    <m/>
    <n v="2160984"/>
    <m/>
    <m/>
    <n v="76"/>
    <m/>
    <m/>
    <n v="5054"/>
    <n v="315"/>
    <n v="4739"/>
    <n v="-5.6915422885572164E-2"/>
    <n v="4392"/>
    <n v="347"/>
    <n v="0.86901464186782751"/>
    <n v="0.95"/>
    <m/>
    <n v="0.92677780122388687"/>
    <n v="0.93767313019390586"/>
    <n v="-3.8592392413288268E-2"/>
    <n v="3177700"/>
    <n v="-7.7931167359976183E-2"/>
    <n v="125600.79051383398"/>
    <n v="670.54230850390377"/>
    <n v="111.7570514173173"/>
    <n v="188"/>
    <n v="0.59445240115594311"/>
    <n v="-2.228405064019412E-2"/>
    <n v="57802363.000000007"/>
    <n v="18.190000000000001"/>
    <n v="-2.7412280701752945E-3"/>
    <n v="3523900.575904008"/>
    <n v="-3.8261756913286725E-3"/>
    <n v="3066010.4499999997"/>
    <n v="0.96485207854737698"/>
    <n v="2.0576128543496924E-2"/>
    <n v="0.25362811591067164"/>
    <n v="25.3"/>
    <n v="51.944000000000003"/>
    <m/>
  </r>
  <r>
    <x v="5"/>
    <x v="1"/>
    <x v="0"/>
    <x v="0"/>
    <x v="0"/>
    <x v="0"/>
    <n v="195921.2"/>
    <m/>
    <m/>
    <n v="195921.2"/>
    <n v="-2.1196618772606368E-2"/>
    <n v="195921.2"/>
    <n v="1175527.2000000002"/>
    <m/>
    <m/>
    <n v="1175527.2000000002"/>
    <n v="-2.1196618772606257E-2"/>
    <n v="38.92"/>
    <n v="0"/>
    <m/>
    <m/>
    <n v="6"/>
    <m/>
    <m/>
    <n v="2049264"/>
    <m/>
    <m/>
    <n v="76"/>
    <m/>
    <m/>
    <n v="4684"/>
    <n v="190"/>
    <n v="4494"/>
    <n v="-2.0701677925473949E-2"/>
    <n v="3952"/>
    <n v="542"/>
    <n v="0.84372331340734419"/>
    <n v="0.95"/>
    <m/>
    <n v="0.87939474855362709"/>
    <n v="0.95943637916310842"/>
    <n v="-5.5571612189891262E-2"/>
    <n v="3145207"/>
    <n v="-5.7096329633017251E-2"/>
    <n v="131050.29166666667"/>
    <n v="699.86804628393418"/>
    <n v="116.6446743806557"/>
    <n v="188"/>
    <n v="0.62045039564178561"/>
    <n v="-3.7164009053385905E-2"/>
    <n v="57494383.960000001"/>
    <n v="18.28"/>
    <n v="7.1625344352619358E-3"/>
    <n v="3589112.8651414569"/>
    <n v="8.1682542790828417E-3"/>
    <n v="3036147.9499999997"/>
    <n v="0.96532531881049477"/>
    <n v="2.0113705967041765E-2"/>
    <n v="0.25065572258270014"/>
    <n v="24"/>
    <n v="51.944000000000003"/>
    <m/>
  </r>
  <r>
    <x v="5"/>
    <x v="2"/>
    <x v="0"/>
    <x v="0"/>
    <x v="0"/>
    <x v="0"/>
    <n v="219497.60000000001"/>
    <m/>
    <m/>
    <n v="219497.60000000001"/>
    <n v="8.8995566309097995E-3"/>
    <n v="219497.60000000001"/>
    <n v="1316985.6000000001"/>
    <m/>
    <m/>
    <n v="1316985.6000000001"/>
    <n v="8.8995566309097995E-3"/>
    <n v="38.92"/>
    <n v="0"/>
    <m/>
    <m/>
    <n v="6"/>
    <m/>
    <m/>
    <n v="2184696"/>
    <m/>
    <m/>
    <n v="76"/>
    <m/>
    <m/>
    <n v="5150"/>
    <n v="359"/>
    <n v="4791"/>
    <n v="-2.2444399102224066E-2"/>
    <n v="3901"/>
    <n v="890"/>
    <n v="0.75747572815533981"/>
    <n v="0.95"/>
    <m/>
    <n v="0.81423502400333958"/>
    <n v="0.93029126213592228"/>
    <n v="-0.1269818742856339"/>
    <n v="3778972"/>
    <n v="1.0193972580475386E-2"/>
    <n v="143687.14828897337"/>
    <n v="788.76476727196825"/>
    <n v="131.46079454532804"/>
    <n v="188"/>
    <n v="0.69925954545387259"/>
    <n v="3.3387739431623764E-2"/>
    <n v="68361603.480000004"/>
    <n v="18.09"/>
    <n v="2.7716186252773056E-3"/>
    <n v="3699599.2809134931"/>
    <n v="-3.415809882734782E-2"/>
    <n v="3621651.3499999996"/>
    <n v="0.95836945867818013"/>
    <n v="1.9694025314122617E-2"/>
    <n v="0.24810869564765065"/>
    <n v="26.3"/>
    <n v="51.944000000000003"/>
    <m/>
  </r>
  <r>
    <x v="5"/>
    <x v="3"/>
    <x v="0"/>
    <x v="0"/>
    <x v="0"/>
    <x v="0"/>
    <n v="212163.1"/>
    <m/>
    <m/>
    <n v="212163.1"/>
    <n v="1.1533583797391112E-2"/>
    <n v="212163.1"/>
    <n v="1272978.6000000001"/>
    <m/>
    <m/>
    <n v="1272978.6000000001"/>
    <n v="1.1533583797391112E-2"/>
    <n v="38.92"/>
    <n v="0"/>
    <m/>
    <m/>
    <n v="6"/>
    <m/>
    <m/>
    <n v="2122224"/>
    <m/>
    <m/>
    <n v="76"/>
    <m/>
    <m/>
    <n v="4969"/>
    <n v="315"/>
    <n v="4654"/>
    <n v="-2.3499790180444791E-2"/>
    <n v="3815"/>
    <n v="839"/>
    <n v="0.76776011269873212"/>
    <n v="0.95"/>
    <m/>
    <n v="0.81972496776966053"/>
    <n v="0.93660696317166436"/>
    <n v="-0.12949884215904583"/>
    <n v="3729558"/>
    <n v="-2.4953943525454214E-3"/>
    <n v="147413.35968379446"/>
    <n v="801.36613665663947"/>
    <n v="133.56102277610657"/>
    <n v="188"/>
    <n v="0.71043097221333285"/>
    <n v="2.1509873338154017E-2"/>
    <n v="67654182.120000005"/>
    <n v="18.14"/>
    <n v="6.6592674805772134E-3"/>
    <n v="3732275.1012569754"/>
    <n v="-2.9070705669128272E-2"/>
    <n v="3571501.7499999995"/>
    <n v="0.95762064834492444"/>
    <n v="1.9411557256269689E-2"/>
    <n v="0.24705777672013735"/>
    <n v="25.3"/>
    <n v="51.944000000000003"/>
    <m/>
  </r>
  <r>
    <x v="5"/>
    <x v="4"/>
    <x v="0"/>
    <x v="0"/>
    <x v="0"/>
    <x v="0"/>
    <n v="212174.3"/>
    <m/>
    <m/>
    <n v="212174.3"/>
    <n v="-1.0301665991861331E-2"/>
    <n v="212174.3"/>
    <n v="1273045.7999999998"/>
    <m/>
    <m/>
    <n v="1273045.7999999998"/>
    <n v="-1.0301665991861331E-2"/>
    <n v="38.92"/>
    <n v="0"/>
    <m/>
    <m/>
    <n v="6"/>
    <m/>
    <m/>
    <n v="2148216"/>
    <m/>
    <m/>
    <n v="76"/>
    <m/>
    <m/>
    <n v="4919"/>
    <n v="208"/>
    <n v="4711"/>
    <n v="-3.8178848509595742E-2"/>
    <n v="3960"/>
    <n v="751"/>
    <n v="0.80504167513722302"/>
    <n v="0.95"/>
    <m/>
    <n v="0.8405858628741244"/>
    <n v="0.95771498272006506"/>
    <n v="-0.11324799561545096"/>
    <n v="3617182"/>
    <n v="-5.3108589917435833E-2"/>
    <n v="145268.35341365461"/>
    <n v="767.81617490978556"/>
    <n v="127.96936248496426"/>
    <n v="188"/>
    <n v="0.68068809832427801"/>
    <n v="-1.5522367526130343E-2"/>
    <n v="66158258.779999994"/>
    <n v="18.29"/>
    <n v="1.3858093126385862E-2"/>
    <n v="3523970.6329168365"/>
    <n v="-1.2585194813037661E-2"/>
    <n v="3468826.6700000004"/>
    <n v="0.95898593711900604"/>
    <n v="1.9178934149619454E-2"/>
    <n v="0.24576779526371245"/>
    <n v="24.900000000000002"/>
    <n v="51.944000000000003"/>
    <m/>
  </r>
  <r>
    <x v="5"/>
    <x v="5"/>
    <x v="0"/>
    <x v="0"/>
    <x v="0"/>
    <x v="0"/>
    <n v="212701.8"/>
    <m/>
    <m/>
    <n v="212701.8"/>
    <n v="2.9172527183918273E-3"/>
    <n v="212701.8"/>
    <n v="1276210.7999999998"/>
    <m/>
    <m/>
    <n v="1276210.7999999998"/>
    <n v="2.9172527183918273E-3"/>
    <n v="38.92"/>
    <n v="0"/>
    <m/>
    <m/>
    <n v="6"/>
    <m/>
    <m/>
    <n v="2171928"/>
    <m/>
    <m/>
    <n v="76"/>
    <m/>
    <m/>
    <n v="4969"/>
    <n v="206"/>
    <n v="4763"/>
    <n v="1.4699616531742565E-2"/>
    <n v="4171"/>
    <n v="592"/>
    <n v="0.83940430670154964"/>
    <n v="0.95"/>
    <m/>
    <n v="0.87570858702498422"/>
    <n v="0.95854296639162806"/>
    <n v="-1.3303862819184831E-2"/>
    <n v="3643660"/>
    <n v="6.8783058548362863E-3"/>
    <n v="140140.76923076922"/>
    <n v="764.9926516901113"/>
    <n v="127.49877528168521"/>
    <n v="188"/>
    <n v="0.67818497490258089"/>
    <n v="-7.7080059452863114E-3"/>
    <n v="65695189.800000004"/>
    <n v="18.03"/>
    <n v="-4.4174489232466918E-3"/>
    <n v="3713869.897734337"/>
    <n v="5.9052848893978542E-3"/>
    <n v="3470005.45"/>
    <n v="0.95234062728136004"/>
    <n v="1.8594817607924276E-2"/>
    <n v="0.24079119115908015"/>
    <n v="26"/>
    <n v="51.944000000000003"/>
    <m/>
  </r>
  <r>
    <x v="5"/>
    <x v="6"/>
    <x v="0"/>
    <x v="0"/>
    <x v="0"/>
    <x v="0"/>
    <n v="219355"/>
    <m/>
    <m/>
    <n v="219355"/>
    <n v="-5.9447093989670741E-3"/>
    <n v="219355"/>
    <n v="1316130"/>
    <m/>
    <m/>
    <n v="1316130"/>
    <n v="-5.944709398966963E-3"/>
    <n v="38.92"/>
    <n v="0"/>
    <m/>
    <m/>
    <n v="6"/>
    <m/>
    <m/>
    <n v="2302800"/>
    <m/>
    <m/>
    <n v="76"/>
    <m/>
    <m/>
    <n v="5224"/>
    <n v="174"/>
    <n v="5050"/>
    <n v="1.2632845398034886E-2"/>
    <n v="4374"/>
    <n v="676"/>
    <n v="0.83728943338437978"/>
    <n v="0.95"/>
    <m/>
    <n v="0.86613861386138613"/>
    <n v="0.96669218989280248"/>
    <n v="-4.6903515594277856E-2"/>
    <n v="3571177"/>
    <n v="6.2554932646698758E-2"/>
    <n v="137352.96153846153"/>
    <n v="707.16376237623763"/>
    <n v="117.86062706270627"/>
    <n v="188"/>
    <n v="0.62691822905694827"/>
    <n v="4.9299296853284602E-2"/>
    <n v="65066844.939999998"/>
    <n v="18.22"/>
    <n v="1.6492578339746267E-3"/>
    <n v="3536182.4840888879"/>
    <n v="-2.6978356689860573E-2"/>
    <n v="3420421.5500000003"/>
    <n v="0.95778550041064903"/>
    <n v="1.8268339267924507E-2"/>
    <n v="0.2416528961904969"/>
    <n v="26"/>
    <n v="51.944000000000003"/>
    <m/>
  </r>
  <r>
    <x v="5"/>
    <x v="7"/>
    <x v="0"/>
    <x v="0"/>
    <x v="0"/>
    <x v="0"/>
    <n v="217973"/>
    <m/>
    <m/>
    <n v="217973"/>
    <n v="5.4698801405248521E-3"/>
    <n v="217973"/>
    <n v="1307838"/>
    <m/>
    <m/>
    <n v="1307838"/>
    <n v="5.4698801405248521E-3"/>
    <n v="38.92"/>
    <n v="0"/>
    <m/>
    <m/>
    <n v="6"/>
    <m/>
    <m/>
    <n v="2249448"/>
    <m/>
    <m/>
    <n v="76"/>
    <m/>
    <m/>
    <n v="5073"/>
    <n v="140"/>
    <n v="4933"/>
    <n v="5.5034651447207761E-3"/>
    <n v="4368"/>
    <n v="565"/>
    <n v="0.86102897693672387"/>
    <n v="0.95"/>
    <m/>
    <n v="0.88546523413744171"/>
    <n v="0.97240291740587426"/>
    <n v="-2.1821112659696218E-2"/>
    <n v="3728330"/>
    <n v="1.4209371629405609E-2"/>
    <n v="145637.890625"/>
    <n v="755.79363470504768"/>
    <n v="125.96560578417461"/>
    <n v="188"/>
    <n v="0.67002981800092876"/>
    <n v="8.6582560741665926E-3"/>
    <n v="67631906.200000003"/>
    <n v="18.14"/>
    <n v="1.1037527593817931E-3"/>
    <n v="3627871.8042014139"/>
    <n v="-5.5209215500469418E-3"/>
    <n v="3561555.3"/>
    <n v="0.95526825683348837"/>
    <n v="1.7808199682522396E-2"/>
    <n v="0.2408846575187413"/>
    <n v="25.6"/>
    <n v="51.944000000000003"/>
    <m/>
  </r>
  <r>
    <x v="5"/>
    <x v="8"/>
    <x v="0"/>
    <x v="0"/>
    <x v="0"/>
    <x v="0"/>
    <n v="217010"/>
    <m/>
    <m/>
    <n v="217010"/>
    <n v="8.484355038913316E-3"/>
    <n v="217010"/>
    <n v="1302060"/>
    <m/>
    <m/>
    <n v="1302060"/>
    <n v="8.484355038913316E-3"/>
    <n v="38.92"/>
    <n v="0"/>
    <m/>
    <m/>
    <n v="6"/>
    <m/>
    <m/>
    <n v="2247168"/>
    <m/>
    <m/>
    <n v="76"/>
    <m/>
    <m/>
    <n v="5046"/>
    <n v="118"/>
    <n v="4928"/>
    <n v="4.484304932735439E-3"/>
    <n v="4526"/>
    <n v="402"/>
    <n v="0.89694807768529528"/>
    <n v="0.95"/>
    <m/>
    <n v="0.91842532467532467"/>
    <n v="0.97661514070550937"/>
    <n v="-1.0802493335424157E-2"/>
    <n v="3760527"/>
    <n v="6.3447028996328481E-3"/>
    <n v="144635.65384615384"/>
    <n v="763.09395292207796"/>
    <n v="127.18232548701299"/>
    <n v="188"/>
    <n v="0.6765017313138989"/>
    <n v="1.8520926188310138E-3"/>
    <n v="68479196.670000002"/>
    <n v="18.21"/>
    <n v="8.8642659279778435E-3"/>
    <n v="3613312.4557028241"/>
    <n v="-1.9958612492086193E-3"/>
    <n v="3596966.9"/>
    <n v="0.9565060694950468"/>
    <n v="1.738759461612192E-2"/>
    <n v="0.24037757338067484"/>
    <n v="26"/>
    <n v="51.944000000000003"/>
    <m/>
  </r>
  <r>
    <x v="5"/>
    <x v="9"/>
    <x v="0"/>
    <x v="0"/>
    <x v="0"/>
    <x v="0"/>
    <n v="210309"/>
    <m/>
    <m/>
    <n v="210309"/>
    <n v="-4.1174394844173623E-2"/>
    <n v="210309"/>
    <n v="1261854"/>
    <m/>
    <m/>
    <n v="1261854"/>
    <n v="-4.1174394844173734E-2"/>
    <n v="38.92"/>
    <n v="0"/>
    <m/>
    <m/>
    <n v="6"/>
    <m/>
    <m/>
    <n v="2161896"/>
    <m/>
    <m/>
    <n v="76"/>
    <m/>
    <m/>
    <n v="4977"/>
    <n v="236"/>
    <n v="4741"/>
    <n v="-4.7800763205462893E-2"/>
    <n v="4232"/>
    <n v="509"/>
    <n v="0.8503114325899136"/>
    <n v="0.95"/>
    <m/>
    <n v="0.89263868382197853"/>
    <n v="0.95258187663250959"/>
    <n v="-2.0399381364418989E-2"/>
    <n v="3602809"/>
    <n v="-6.2110428489613123E-2"/>
    <n v="146455.65040650405"/>
    <n v="759.92596498628984"/>
    <n v="126.65432749771497"/>
    <n v="188"/>
    <n v="0.67369323137082437"/>
    <n v="-1.502801591431846E-2"/>
    <n v="63589578.849999994"/>
    <n v="17.649999999999999"/>
    <n v="-2.9152915291529191E-2"/>
    <n v="3378953.1066341344"/>
    <n v="-1.170791291222328E-3"/>
    <n v="3444268.85"/>
    <n v="0.95599540525184656"/>
    <n v="1.695639993136943E-2"/>
    <n v="0.23975281081011451"/>
    <n v="24.6"/>
    <n v="51.944000000000003"/>
    <m/>
  </r>
  <r>
    <x v="5"/>
    <x v="10"/>
    <x v="0"/>
    <x v="0"/>
    <x v="0"/>
    <x v="0"/>
    <n v="212905"/>
    <m/>
    <m/>
    <n v="212905"/>
    <n v="-4.0016766435690965E-3"/>
    <n v="212905"/>
    <n v="1277430"/>
    <m/>
    <m/>
    <n v="1277430"/>
    <n v="-4.0016766435690965E-3"/>
    <n v="38.92"/>
    <n v="0"/>
    <m/>
    <m/>
    <n v="6"/>
    <m/>
    <m/>
    <n v="2191536"/>
    <m/>
    <m/>
    <n v="76"/>
    <m/>
    <m/>
    <n v="4969"/>
    <n v="163"/>
    <n v="4806"/>
    <n v="-1.4760147601476037E-2"/>
    <n v="4341"/>
    <n v="465"/>
    <n v="0.87361642181525456"/>
    <n v="0.95"/>
    <m/>
    <n v="0.90324594257178525"/>
    <n v="0.96719661903803578"/>
    <n v="-3.2491500249194449E-2"/>
    <n v="3654497"/>
    <n v="-1.7231182758983277E-3"/>
    <n v="144446.52173913043"/>
    <n v="760.40303786932998"/>
    <n v="126.73383964488833"/>
    <n v="188"/>
    <n v="0.67411616832387411"/>
    <n v="1.3232340626335493E-2"/>
    <n v="66767660.189999998"/>
    <n v="18.27"/>
    <n v="-5.47045951860059E-4"/>
    <n v="3497104.260108388"/>
    <n v="-1.2762645263196391E-2"/>
    <n v="3496267.3000000003"/>
    <n v="0.95670274185476145"/>
    <n v="1.6566737628194994E-2"/>
    <n v="0.23932668920807171"/>
    <n v="25.3"/>
    <n v="51.944000000000003"/>
    <m/>
  </r>
  <r>
    <x v="5"/>
    <x v="11"/>
    <x v="0"/>
    <x v="0"/>
    <x v="0"/>
    <x v="0"/>
    <n v="216619"/>
    <m/>
    <m/>
    <n v="216619"/>
    <n v="-2.2895584436161132E-3"/>
    <n v="216619"/>
    <n v="1299714"/>
    <m/>
    <m/>
    <n v="1299714"/>
    <n v="-2.2895584436162242E-3"/>
    <n v="38.92"/>
    <n v="0"/>
    <m/>
    <m/>
    <n v="6"/>
    <m/>
    <m/>
    <n v="2248080"/>
    <m/>
    <m/>
    <n v="76"/>
    <m/>
    <m/>
    <n v="5092"/>
    <n v="162"/>
    <n v="4930"/>
    <n v="-4.2415673601292614E-3"/>
    <n v="4604"/>
    <n v="326"/>
    <n v="0.90416339355852315"/>
    <n v="0.95"/>
    <m/>
    <n v="0.93387423935091274"/>
    <n v="0.96818538884524741"/>
    <n v="-2.4348732005408547E-2"/>
    <n v="3266474"/>
    <n v="-0.11541627896144468"/>
    <n v="129109.6442687747"/>
    <n v="662.57079107505069"/>
    <n v="110.42846517917512"/>
    <n v="188"/>
    <n v="0.58738545308071877"/>
    <n v="-0.11164827528156418"/>
    <n v="59351832.580000006"/>
    <n v="18.170000000000002"/>
    <n v="-1.7837837837837767E-2"/>
    <n v="3253243.8028697963"/>
    <n v="5.4324734751999164E-2"/>
    <n v="3139205.05"/>
    <n v="0.96103781937342825"/>
    <n v="1.6353008563076147E-2"/>
    <n v="0.23966926926778517"/>
    <n v="25.3"/>
    <n v="51.944000000000003"/>
    <m/>
  </r>
  <r>
    <x v="6"/>
    <x v="0"/>
    <x v="0"/>
    <x v="0"/>
    <x v="0"/>
    <x v="0"/>
    <n v="211717"/>
    <m/>
    <m/>
    <n v="211717"/>
    <n v="-2.2159677869353356E-3"/>
    <n v="211717"/>
    <n v="1270302"/>
    <m/>
    <m/>
    <n v="1270302"/>
    <n v="-2.2159677869354466E-3"/>
    <n v="38.92"/>
    <n v="0"/>
    <m/>
    <m/>
    <n v="6"/>
    <m/>
    <m/>
    <n v="2217528"/>
    <m/>
    <m/>
    <n v="76"/>
    <m/>
    <m/>
    <n v="5073"/>
    <n v="210"/>
    <n v="4863"/>
    <n v="2.6165857775902079E-2"/>
    <n v="4463"/>
    <n v="400"/>
    <n v="0.87975556869702343"/>
    <n v="0.95"/>
    <m/>
    <n v="0.91774624717252729"/>
    <n v="0.95860437610881133"/>
    <n v="-9.7451126250894804E-3"/>
    <n v="2687357"/>
    <n v="-0.15430751801617526"/>
    <n v="104974.8828125"/>
    <n v="552.61299609294679"/>
    <n v="92.102166015491136"/>
    <n v="188"/>
    <n v="0.489905138380272"/>
    <n v="-0.17587154593433152"/>
    <n v="50119208.049999997"/>
    <n v="18.649999999999999"/>
    <n v="2.528862012094546E-2"/>
    <n v="2980136.2243004898"/>
    <n v="8.9665571247742687E-2"/>
    <n v="2605432.8000000003"/>
    <n v="0.96951495465619209"/>
    <n v="1.6215849916259486E-2"/>
    <n v="0.24148467041999302"/>
    <n v="25.6"/>
    <n v="51.944000000000003"/>
    <m/>
  </r>
  <r>
    <x v="6"/>
    <x v="1"/>
    <x v="0"/>
    <x v="0"/>
    <x v="0"/>
    <x v="0"/>
    <n v="192226"/>
    <m/>
    <m/>
    <n v="192226"/>
    <n v="-1.8860643973189317E-2"/>
    <n v="192226"/>
    <n v="1153356"/>
    <m/>
    <m/>
    <n v="1153356"/>
    <n v="-1.8860643973189428E-2"/>
    <n v="38.92"/>
    <n v="0"/>
    <m/>
    <m/>
    <n v="6"/>
    <m/>
    <m/>
    <n v="2031936"/>
    <m/>
    <m/>
    <n v="76"/>
    <m/>
    <m/>
    <n v="4684"/>
    <n v="228"/>
    <n v="4456"/>
    <n v="-8.4557187360925212E-3"/>
    <n v="4184"/>
    <n v="272"/>
    <n v="0.89325362937660124"/>
    <n v="0.95"/>
    <m/>
    <n v="0.93895870736086173"/>
    <n v="0.95132365499573013"/>
    <n v="6.7732902550534435E-2"/>
    <n v="2624154"/>
    <n v="-0.16566572565812043"/>
    <n v="106241.05263157895"/>
    <n v="588.90350089766605"/>
    <n v="98.150583482944342"/>
    <n v="188"/>
    <n v="0.52207757171778901"/>
    <n v="-0.15855066676561802"/>
    <n v="48520607.459999993"/>
    <n v="18.489999999999998"/>
    <n v="1.1487964989058908E-2"/>
    <n v="2994519.8778689019"/>
    <n v="8.320868339173805E-2"/>
    <n v="2540524.4499999997"/>
    <n v="0.96813085283866718"/>
    <n v="1.5921121834726076E-2"/>
    <n v="0.23884414388875197"/>
    <n v="24.7"/>
    <n v="51.944000000000003"/>
    <m/>
  </r>
  <r>
    <x v="6"/>
    <x v="2"/>
    <x v="0"/>
    <x v="0"/>
    <x v="0"/>
    <x v="0"/>
    <n v="208477"/>
    <m/>
    <m/>
    <n v="208477"/>
    <n v="-5.0208293849226648E-2"/>
    <n v="208477"/>
    <n v="1250862"/>
    <m/>
    <m/>
    <n v="1250862"/>
    <n v="-5.0208293849226648E-2"/>
    <n v="38.92"/>
    <n v="0"/>
    <m/>
    <m/>
    <n v="6"/>
    <m/>
    <m/>
    <n v="2157792"/>
    <m/>
    <m/>
    <n v="76"/>
    <m/>
    <m/>
    <n v="4919"/>
    <n v="187"/>
    <n v="4732"/>
    <n v="-1.2314756835733687E-2"/>
    <n v="4263"/>
    <n v="469"/>
    <n v="0.86663956088635896"/>
    <n v="0.95"/>
    <m/>
    <n v="0.90088757396449703"/>
    <n v="0.96198414311851999"/>
    <n v="0.10642203713506926"/>
    <n v="2815032"/>
    <n v="-0.25507995296075225"/>
    <n v="116323.63636363637"/>
    <n v="594.89264581572274"/>
    <n v="99.148774302620453"/>
    <n v="188"/>
    <n v="0.52738709735436407"/>
    <n v="-0.24579206564559697"/>
    <n v="51374334"/>
    <n v="18.25"/>
    <n v="8.8446655610834313E-3"/>
    <n v="2755905.6703644465"/>
    <n v="0.13019081861305035"/>
    <n v="2711905.4000000004"/>
    <n v="0.96336574504304051"/>
    <n v="1.5436154825600304E-2"/>
    <n v="0.23679718952389153"/>
    <n v="24.2"/>
    <n v="51.944000000000003"/>
    <m/>
  </r>
  <r>
    <x v="6"/>
    <x v="3"/>
    <x v="0"/>
    <x v="0"/>
    <x v="0"/>
    <x v="0"/>
    <n v="204694"/>
    <m/>
    <m/>
    <n v="204694"/>
    <n v="-3.5204519541805368E-2"/>
    <n v="204694"/>
    <n v="1228164"/>
    <m/>
    <m/>
    <n v="1228164"/>
    <n v="-3.5204519541805368E-2"/>
    <n v="38.92"/>
    <n v="0"/>
    <m/>
    <m/>
    <n v="6"/>
    <m/>
    <m/>
    <n v="1953960"/>
    <m/>
    <m/>
    <n v="76"/>
    <m/>
    <m/>
    <n v="4892"/>
    <n v="607"/>
    <n v="4285"/>
    <n v="-7.9286635152556961E-2"/>
    <n v="3655"/>
    <n v="630"/>
    <n v="0.7471381847914963"/>
    <n v="0.95"/>
    <m/>
    <n v="0.85297549591598598"/>
    <n v="0.87591986917416187"/>
    <n v="4.0563029618086111E-2"/>
    <n v="2668327"/>
    <n v="-0.28454605076526496"/>
    <n v="111645.4811715481"/>
    <n v="622.71341890315057"/>
    <n v="103.78556981719176"/>
    <n v="188"/>
    <n v="0.55205090328293482"/>
    <n v="-0.22293519726057021"/>
    <n v="49097216.799999997"/>
    <n v="18.399999999999999"/>
    <n v="1.4332965821389099E-2"/>
    <n v="2670270.9608247736"/>
    <n v="9.8233277979443423E-2"/>
    <n v="2554432.0499999998"/>
    <n v="0.9573159698942445"/>
    <n v="1.495538889545551E-2"/>
    <n v="0.23370170150315617"/>
    <n v="23.900000000000002"/>
    <n v="51.944000000000003"/>
    <m/>
  </r>
  <r>
    <x v="6"/>
    <x v="4"/>
    <x v="0"/>
    <x v="0"/>
    <x v="0"/>
    <x v="0"/>
    <n v="213765"/>
    <m/>
    <m/>
    <n v="213765"/>
    <n v="7.4971379662853721E-3"/>
    <n v="213765"/>
    <n v="1282590"/>
    <m/>
    <m/>
    <n v="1282590"/>
    <n v="7.4971379662853721E-3"/>
    <n v="38.92"/>
    <n v="0"/>
    <m/>
    <m/>
    <n v="6"/>
    <m/>
    <m/>
    <n v="2173296"/>
    <m/>
    <m/>
    <n v="76"/>
    <m/>
    <m/>
    <n v="5073"/>
    <n v="307"/>
    <n v="4766"/>
    <n v="1.1674803651029464E-2"/>
    <n v="4290"/>
    <n v="476"/>
    <n v="0.84565345949142523"/>
    <n v="0.95"/>
    <m/>
    <n v="0.90012589173310953"/>
    <n v="0.93948354031145276"/>
    <n v="7.0831584837040218E-2"/>
    <n v="2771237"/>
    <n v="-0.23386851974824596"/>
    <n v="108251.4453125"/>
    <n v="581.45971464540492"/>
    <n v="96.909952440900824"/>
    <n v="188"/>
    <n v="0.51547847043032358"/>
    <n v="-0.24270973490012304"/>
    <n v="50852198.950000003"/>
    <n v="18.350000000000001"/>
    <n v="3.2804811372335596E-3"/>
    <n v="2699824.8373602862"/>
    <n v="0.13044493855024808"/>
    <n v="2655086.8999999994"/>
    <n v="0.95808727293984575"/>
    <n v="1.4602054745565682E-2"/>
    <n v="0.23253739158069833"/>
    <n v="25.6"/>
    <n v="51.944000000000003"/>
    <m/>
  </r>
  <r>
    <x v="6"/>
    <x v="5"/>
    <x v="0"/>
    <x v="0"/>
    <x v="0"/>
    <x v="0"/>
    <n v="211894"/>
    <m/>
    <m/>
    <n v="211894"/>
    <n v="-3.7978051901770282E-3"/>
    <n v="211894"/>
    <n v="1271364"/>
    <m/>
    <m/>
    <n v="1271364"/>
    <n v="-3.7978051901769172E-3"/>
    <n v="38.92"/>
    <n v="0"/>
    <m/>
    <m/>
    <n v="6"/>
    <m/>
    <m/>
    <n v="2168280"/>
    <m/>
    <m/>
    <n v="76"/>
    <m/>
    <m/>
    <n v="4969"/>
    <n v="214"/>
    <n v="4755"/>
    <n v="-1.6796136888516111E-3"/>
    <n v="4402"/>
    <n v="353"/>
    <n v="0.88589253370899579"/>
    <n v="0.95"/>
    <m/>
    <n v="0.92576235541535223"/>
    <n v="0.95693298450392428"/>
    <n v="5.7158019382239855E-2"/>
    <n v="2738269"/>
    <n v="-0.24848394197043633"/>
    <n v="108231.97628458498"/>
    <n v="575.87150368033645"/>
    <n v="95.978583946722736"/>
    <n v="188"/>
    <n v="0.51052438269533373"/>
    <n v="-0.24721956164146963"/>
    <n v="50302001.530000001"/>
    <n v="18.37"/>
    <n v="1.8857459789240139E-2"/>
    <n v="2791032.8655799679"/>
    <n v="0.12710391404226445"/>
    <n v="2628669.5500000003"/>
    <n v="0.9599749148093194"/>
    <n v="1.4251986102469211E-2"/>
    <n v="0.23214768952884887"/>
    <n v="25.3"/>
    <n v="51.944000000000003"/>
    <m/>
  </r>
  <r>
    <x v="6"/>
    <x v="6"/>
    <x v="0"/>
    <x v="0"/>
    <x v="0"/>
    <x v="0"/>
    <n v="216069"/>
    <m/>
    <m/>
    <n v="216069"/>
    <n v="-1.4980283102733027E-2"/>
    <n v="216069"/>
    <n v="1296414"/>
    <m/>
    <m/>
    <n v="1296414"/>
    <n v="-1.4980283102733027E-2"/>
    <n v="38.92"/>
    <n v="0"/>
    <m/>
    <m/>
    <n v="6"/>
    <m/>
    <m/>
    <n v="2202024"/>
    <m/>
    <m/>
    <n v="76"/>
    <m/>
    <m/>
    <n v="5073"/>
    <n v="244"/>
    <n v="4829"/>
    <n v="-4.3762376237623801E-2"/>
    <n v="4436"/>
    <n v="393"/>
    <n v="0.87443327419672778"/>
    <n v="0.95"/>
    <m/>
    <n v="0.91861669082625808"/>
    <n v="0.95190222747880937"/>
    <n v="6.0588543363649494E-2"/>
    <n v="2682690"/>
    <n v="-0.24879388504126232"/>
    <n v="104792.578125"/>
    <n v="555.5373783392007"/>
    <n v="92.58956305653345"/>
    <n v="188"/>
    <n v="0.49249767583262472"/>
    <n v="-0.21441481040761534"/>
    <n v="49871207.100000001"/>
    <n v="18.59"/>
    <n v="2.0307354555433754E-2"/>
    <n v="2656401.9056575517"/>
    <n v="0.10248304883710449"/>
    <n v="2591641.8000000003"/>
    <n v="0.96606085682654363"/>
    <n v="1.3980344323019518E-2"/>
    <n v="0.23199778141204194"/>
    <n v="25.6"/>
    <n v="51.944000000000003"/>
    <m/>
  </r>
  <r>
    <x v="6"/>
    <x v="7"/>
    <x v="0"/>
    <x v="0"/>
    <x v="0"/>
    <x v="0"/>
    <n v="218558"/>
    <m/>
    <m/>
    <n v="218558"/>
    <n v="2.6838186380881979E-3"/>
    <n v="218558"/>
    <n v="1311348"/>
    <m/>
    <m/>
    <n v="1311348"/>
    <n v="2.6838186380881979E-3"/>
    <n v="38.92"/>
    <n v="0"/>
    <m/>
    <m/>
    <n v="6"/>
    <m/>
    <m/>
    <n v="2242152"/>
    <m/>
    <m/>
    <n v="76"/>
    <m/>
    <m/>
    <n v="5150"/>
    <n v="233"/>
    <n v="4917"/>
    <n v="-3.2434623961078435E-3"/>
    <n v="4417"/>
    <n v="500"/>
    <n v="0.85766990291262135"/>
    <n v="0.95"/>
    <m/>
    <n v="0.89831197884889158"/>
    <n v="0.95475728155339801"/>
    <n v="1.4508468786992301E-2"/>
    <n v="2715795"/>
    <n v="-0.27157869609181595"/>
    <n v="103262.16730038023"/>
    <n v="552.32763880414882"/>
    <n v="92.054606467358141"/>
    <n v="188"/>
    <n v="0.48965216206041562"/>
    <n v="-0.26920840102113652"/>
    <n v="50269365.450000003"/>
    <n v="18.510000000000002"/>
    <n v="2.0396912899669273E-2"/>
    <n v="2642619.11002813"/>
    <n v="0.13336666362007898"/>
    <n v="2618041.75"/>
    <n v="0.96400565948460759"/>
    <n v="1.3607163164802623E-2"/>
    <n v="0.22925483386003759"/>
    <n v="26.3"/>
    <n v="51.944000000000003"/>
    <m/>
  </r>
  <r>
    <x v="6"/>
    <x v="8"/>
    <x v="0"/>
    <x v="0"/>
    <x v="0"/>
    <x v="0"/>
    <n v="212363"/>
    <m/>
    <m/>
    <n v="212363"/>
    <n v="-2.1413759734574489E-2"/>
    <n v="212363"/>
    <n v="1274178"/>
    <m/>
    <m/>
    <n v="1274178"/>
    <n v="-2.1413759734574489E-2"/>
    <n v="38.92"/>
    <n v="0"/>
    <m/>
    <m/>
    <n v="6"/>
    <m/>
    <m/>
    <n v="2165544"/>
    <m/>
    <m/>
    <n v="76"/>
    <m/>
    <m/>
    <n v="5046"/>
    <n v="297"/>
    <n v="4749"/>
    <n v="-3.6323051948051965E-2"/>
    <n v="4346"/>
    <n v="403"/>
    <n v="0.86127625842251287"/>
    <n v="0.95"/>
    <m/>
    <n v="0.91514002947989048"/>
    <n v="0.94114149821640902"/>
    <n v="-3.5770956082853411E-3"/>
    <n v="2706296"/>
    <n v="-0.28034129259010776"/>
    <n v="104088.30769230769"/>
    <n v="569.86649821014953"/>
    <n v="94.977749701691593"/>
    <n v="188"/>
    <n v="0.50520079628559356"/>
    <n v="-0.25321581172542662"/>
    <n v="49849972.320000008"/>
    <n v="18.420000000000002"/>
    <n v="1.1532125205930832E-2"/>
    <n v="2600351.7713391581"/>
    <n v="0.1178323733916813"/>
    <n v="2601788.35"/>
    <n v="0.96138351089459551"/>
    <n v="1.3282280133938571E-2"/>
    <n v="0.2261498357606721"/>
    <n v="26"/>
    <n v="51.944000000000003"/>
    <m/>
  </r>
  <r>
    <x v="6"/>
    <x v="9"/>
    <x v="0"/>
    <x v="0"/>
    <x v="0"/>
    <x v="0"/>
    <n v="214335"/>
    <m/>
    <m/>
    <n v="214335"/>
    <n v="1.9143260630786196E-2"/>
    <n v="214335"/>
    <n v="1286010"/>
    <m/>
    <m/>
    <n v="1286010"/>
    <n v="1.9143260630786196E-2"/>
    <n v="38.92"/>
    <n v="0"/>
    <m/>
    <m/>
    <n v="6"/>
    <m/>
    <m/>
    <n v="2219352"/>
    <m/>
    <m/>
    <n v="76"/>
    <m/>
    <m/>
    <n v="5054"/>
    <n v="187"/>
    <n v="4867"/>
    <n v="2.6576671588272482E-2"/>
    <n v="4478"/>
    <n v="389"/>
    <n v="0.88603086664028496"/>
    <n v="0.95"/>
    <m/>
    <n v="0.92007396753647008"/>
    <n v="0.96299960427384246"/>
    <n v="3.0735037828545586E-2"/>
    <n v="2639066"/>
    <n v="-0.26749766640418626"/>
    <n v="104310.90909090909"/>
    <n v="542.23669611670437"/>
    <n v="90.37278268611739"/>
    <n v="188"/>
    <n v="0.48070629088360312"/>
    <n v="-0.28646115398032623"/>
    <n v="49297752.880000003"/>
    <n v="18.68"/>
    <n v="5.8356940509915134E-2"/>
    <n v="2475091.0357203279"/>
    <n v="0.14578372103968065"/>
    <n v="2553580.3499999996"/>
    <n v="0.96760761193543454"/>
    <n v="1.3090573782764034E-2"/>
    <n v="0.22697543119021221"/>
    <n v="25.3"/>
    <n v="51.944000000000003"/>
    <m/>
  </r>
  <r>
    <x v="6"/>
    <x v="10"/>
    <x v="0"/>
    <x v="0"/>
    <x v="0"/>
    <x v="0"/>
    <n v="210684"/>
    <m/>
    <m/>
    <n v="210684"/>
    <n v="-1.0431882764613376E-2"/>
    <n v="210684"/>
    <n v="1264104"/>
    <m/>
    <m/>
    <n v="1264104"/>
    <n v="-1.0431882764613376E-2"/>
    <n v="38.92"/>
    <n v="0"/>
    <m/>
    <m/>
    <n v="6"/>
    <m/>
    <m/>
    <n v="2158248"/>
    <m/>
    <m/>
    <n v="76"/>
    <m/>
    <m/>
    <n v="4969"/>
    <n v="236"/>
    <n v="4733"/>
    <n v="-1.5189346650020807E-2"/>
    <n v="4259"/>
    <n v="474"/>
    <n v="0.85711410746629102"/>
    <n v="0.95"/>
    <m/>
    <n v="0.89985210226072254"/>
    <n v="0.95250553431273899"/>
    <n v="-3.7573822932428502E-3"/>
    <n v="2580496"/>
    <n v="-0.29388476717862955"/>
    <n v="99249.846153846156"/>
    <n v="545.21360659201355"/>
    <n v="90.868934432002263"/>
    <n v="188"/>
    <n v="0.48334539591490566"/>
    <n v="-0.2829939131756799"/>
    <n v="48100445.440000005"/>
    <n v="18.64"/>
    <n v="2.025177887246854E-2"/>
    <n v="2469358.588827041"/>
    <n v="0.13605817114126464"/>
    <n v="2498929.7000000002"/>
    <n v="0.96839123176319597"/>
    <n v="1.2834564561845795E-2"/>
    <n v="0.22518731305119274"/>
    <n v="26"/>
    <n v="51.944000000000003"/>
    <m/>
  </r>
  <r>
    <x v="6"/>
    <x v="11"/>
    <x v="0"/>
    <x v="0"/>
    <x v="0"/>
    <x v="0"/>
    <n v="214416"/>
    <m/>
    <m/>
    <n v="214416"/>
    <n v="-1.0169929692224633E-2"/>
    <n v="214416"/>
    <n v="1286496"/>
    <m/>
    <m/>
    <n v="1286496"/>
    <n v="-1.0169929692224633E-2"/>
    <n v="38.92"/>
    <n v="0"/>
    <m/>
    <m/>
    <n v="6"/>
    <m/>
    <m/>
    <n v="2196096"/>
    <m/>
    <m/>
    <n v="76"/>
    <m/>
    <m/>
    <n v="5054"/>
    <n v="238"/>
    <n v="4816"/>
    <n v="-2.3123732251521312E-2"/>
    <n v="4379"/>
    <n v="437"/>
    <n v="0.86644242184408393"/>
    <n v="0.95"/>
    <m/>
    <n v="0.90926079734219267"/>
    <n v="0.95290858725761773"/>
    <n v="-2.6356270439398366E-2"/>
    <n v="2436747"/>
    <n v="-0.25401304281007597"/>
    <n v="99459.061224489793"/>
    <n v="505.96906146179401"/>
    <n v="84.328176910299007"/>
    <n v="188"/>
    <n v="0.44855413250159049"/>
    <n v="-0.23635471367393568"/>
    <n v="45786476.129999995"/>
    <n v="18.79"/>
    <n v="3.4122179416620657E-2"/>
    <n v="2426877.4454998164"/>
    <n v="0.10750476540106167"/>
    <n v="2381360.6000000006"/>
    <n v="0.97727035264637674"/>
    <n v="1.274478811484581E-2"/>
    <n v="0.22601622197678944"/>
    <n v="24.5"/>
    <n v="51.944000000000003"/>
    <m/>
  </r>
  <r>
    <x v="7"/>
    <x v="0"/>
    <x v="0"/>
    <x v="0"/>
    <x v="0"/>
    <x v="0"/>
    <n v="214449"/>
    <m/>
    <m/>
    <n v="214449"/>
    <n v="1.290401809963293E-2"/>
    <n v="214449"/>
    <n v="1286694"/>
    <m/>
    <m/>
    <n v="1286694"/>
    <n v="1.290401809963293E-2"/>
    <n v="38.92"/>
    <n v="0"/>
    <m/>
    <m/>
    <n v="6"/>
    <m/>
    <m/>
    <n v="2259936"/>
    <m/>
    <m/>
    <n v="76"/>
    <m/>
    <m/>
    <n v="5150"/>
    <n v="194"/>
    <n v="4956"/>
    <n v="1.912399753238736E-2"/>
    <n v="4663"/>
    <n v="293"/>
    <n v="0.90543689320388354"/>
    <n v="0.95"/>
    <m/>
    <n v="0.94087974172719935"/>
    <n v="0.9623300970873786"/>
    <n v="2.5206852793943524E-2"/>
    <n v="2175641"/>
    <n v="-0.19041608539542754"/>
    <n v="82723.992395437264"/>
    <n v="438.99132364810333"/>
    <n v="73.165220608017222"/>
    <n v="188"/>
    <n v="0.38917670536179372"/>
    <n v="-0.20560803536682093"/>
    <n v="42860127.699999996"/>
    <n v="19.7"/>
    <n v="5.6300268096514783E-2"/>
    <n v="2412670.3505240809"/>
    <n v="0.10351947565963081"/>
    <n v="2146391.25"/>
    <n v="0.98655580125581377"/>
    <n v="1.2663057694738505E-2"/>
    <n v="0.22650680937585649"/>
    <n v="26.3"/>
    <n v="51.944000000000003"/>
    <m/>
  </r>
  <r>
    <x v="7"/>
    <x v="1"/>
    <x v="0"/>
    <x v="0"/>
    <x v="0"/>
    <x v="0"/>
    <n v="195361"/>
    <m/>
    <m/>
    <n v="195361"/>
    <n v="1.6308928032628289E-2"/>
    <n v="195361"/>
    <n v="1172166"/>
    <m/>
    <m/>
    <n v="1172166"/>
    <n v="1.6308928032628289E-2"/>
    <n v="38.92"/>
    <n v="0"/>
    <m/>
    <m/>
    <n v="6"/>
    <m/>
    <m/>
    <n v="2062944"/>
    <m/>
    <m/>
    <n v="76"/>
    <m/>
    <m/>
    <n v="4634"/>
    <n v="110"/>
    <n v="4524"/>
    <n v="1.5260323159784539E-2"/>
    <n v="4224"/>
    <n v="300"/>
    <n v="0.91152352179542517"/>
    <n v="0.95"/>
    <m/>
    <n v="0.93368700265251992"/>
    <n v="0.97626240828657751"/>
    <n v="-5.6144159130906424E-3"/>
    <n v="2092481"/>
    <n v="-0.20260739270637318"/>
    <n v="91374.716157205228"/>
    <n v="462.52895667550843"/>
    <n v="77.088159445918066"/>
    <n v="188"/>
    <n v="0.41004340130807482"/>
    <n v="-0.21459295797957523"/>
    <n v="39840838.239999995"/>
    <n v="19.04"/>
    <n v="2.9745808545159624E-2"/>
    <n v="2387808.0130064767"/>
    <n v="0.10681252117591949"/>
    <n v="2069035.9000000001"/>
    <n v="0.98879554939805914"/>
    <n v="1.2494831755748019E-2"/>
    <n v="0.2255921705684073"/>
    <n v="22.900000000000002"/>
    <n v="51.944000000000003"/>
    <m/>
  </r>
  <r>
    <x v="7"/>
    <x v="2"/>
    <x v="0"/>
    <x v="0"/>
    <x v="0"/>
    <x v="0"/>
    <n v="221415"/>
    <m/>
    <m/>
    <n v="221415"/>
    <n v="6.2059603697290244E-2"/>
    <n v="221415"/>
    <n v="1328490"/>
    <m/>
    <m/>
    <n v="1328490"/>
    <n v="6.2059603697290244E-2"/>
    <n v="38.92"/>
    <n v="0"/>
    <m/>
    <m/>
    <n v="6"/>
    <m/>
    <m/>
    <n v="2297328"/>
    <m/>
    <m/>
    <n v="76"/>
    <m/>
    <m/>
    <n v="5150"/>
    <n v="112"/>
    <n v="5038"/>
    <n v="6.466610312764165E-2"/>
    <n v="4756"/>
    <n v="282"/>
    <n v="0.92349514563106794"/>
    <n v="0.95"/>
    <m/>
    <n v="0.94402540690750303"/>
    <n v="0.97825242718446603"/>
    <n v="4.7883702905537007E-2"/>
    <n v="2621129"/>
    <n v="-6.8881277370914429E-2"/>
    <n v="99662.699619771854"/>
    <n v="520.27173481540297"/>
    <n v="86.711955802567161"/>
    <n v="188"/>
    <n v="0.46123380746046361"/>
    <n v="-0.12543592785215685"/>
    <n v="48857844.560000002"/>
    <n v="18.64"/>
    <n v="2.1369863013698698E-2"/>
    <n v="2566075.3674759967"/>
    <n v="7.8302568540790596E-2"/>
    <n v="2580175.5"/>
    <n v="0.98437562592302785"/>
    <n v="1.2290275200010562E-2"/>
    <n v="0.22381190531625977"/>
    <n v="26.3"/>
    <n v="51.944000000000003"/>
    <m/>
  </r>
  <r>
    <x v="7"/>
    <x v="3"/>
    <x v="0"/>
    <x v="0"/>
    <x v="0"/>
    <x v="0"/>
    <n v="201364"/>
    <m/>
    <m/>
    <n v="201364"/>
    <n v="-1.6268185682042469E-2"/>
    <n v="201364"/>
    <n v="1208184"/>
    <m/>
    <m/>
    <n v="1208184"/>
    <n v="-1.6268185682042469E-2"/>
    <n v="38.92"/>
    <n v="0"/>
    <m/>
    <m/>
    <n v="6"/>
    <m/>
    <m/>
    <n v="2045160"/>
    <m/>
    <m/>
    <n v="76"/>
    <m/>
    <m/>
    <n v="4738"/>
    <n v="253"/>
    <n v="4485"/>
    <n v="4.6674445740956916E-2"/>
    <n v="4036"/>
    <n v="449"/>
    <n v="0.85183621781342334"/>
    <n v="0.95"/>
    <m/>
    <n v="0.89988851727982166"/>
    <n v="0.94660194174757284"/>
    <n v="5.4999260340365508E-2"/>
    <n v="2513511"/>
    <n v="-5.8019875375094565E-2"/>
    <n v="111711.6"/>
    <n v="560.42608695652177"/>
    <n v="93.404347826086962"/>
    <n v="188"/>
    <n v="0.496831637372803"/>
    <n v="-0.10002567803395312"/>
    <n v="47857249.439999998"/>
    <n v="19.04"/>
    <n v="3.4782608695652195E-2"/>
    <n v="2515342.1724599865"/>
    <n v="6.1369393329639282E-2"/>
    <n v="2493373.3000000003"/>
    <n v="0.99198821886993938"/>
    <n v="1.2239007147621691E-2"/>
    <n v="0.22350071860348783"/>
    <n v="22.5"/>
    <n v="51.944000000000003"/>
    <m/>
  </r>
  <r>
    <x v="7"/>
    <x v="4"/>
    <x v="0"/>
    <x v="0"/>
    <x v="0"/>
    <x v="0"/>
    <n v="217539"/>
    <m/>
    <m/>
    <n v="217539"/>
    <n v="1.7654901410427248E-2"/>
    <n v="217539"/>
    <n v="1305234"/>
    <m/>
    <m/>
    <n v="1305234"/>
    <n v="1.7654901410427248E-2"/>
    <n v="38.92"/>
    <n v="0"/>
    <m/>
    <m/>
    <n v="6"/>
    <m/>
    <m/>
    <n v="2222544"/>
    <m/>
    <m/>
    <n v="76"/>
    <m/>
    <m/>
    <n v="5073"/>
    <n v="199"/>
    <n v="4874"/>
    <n v="2.2660511959714746E-2"/>
    <n v="4346"/>
    <n v="528"/>
    <n v="0.85669229252907553"/>
    <n v="0.95"/>
    <m/>
    <n v="0.89167008617152232"/>
    <n v="0.96077271831263555"/>
    <n v="-9.3940254793764E-3"/>
    <n v="2789168"/>
    <n v="6.4703957113736443E-3"/>
    <n v="108951.875"/>
    <n v="572.25441116126387"/>
    <n v="95.375735193543974"/>
    <n v="188"/>
    <n v="0.50731774039119137"/>
    <n v="-1.5831369314647792E-2"/>
    <n v="53161542.079999998"/>
    <n v="19.059999999999999"/>
    <n v="3.8692098092642846E-2"/>
    <n v="2717293.7724094023"/>
    <n v="7.6391746920649196E-3"/>
    <n v="2747737.7499999995"/>
    <n v="0.98514601845424854"/>
    <n v="1.2012677346957212E-2"/>
    <n v="0.21924382305761089"/>
    <n v="25.6"/>
    <n v="51.944000000000003"/>
    <m/>
  </r>
  <r>
    <x v="7"/>
    <x v="5"/>
    <x v="0"/>
    <x v="0"/>
    <x v="0"/>
    <x v="0"/>
    <n v="211352"/>
    <m/>
    <m/>
    <n v="211352"/>
    <n v="-2.5578827149423944E-3"/>
    <n v="211352"/>
    <n v="1268112"/>
    <m/>
    <m/>
    <n v="1268112"/>
    <n v="-2.5578827149423944E-3"/>
    <n v="38.92"/>
    <n v="0"/>
    <m/>
    <m/>
    <n v="6"/>
    <m/>
    <m/>
    <n v="2165088"/>
    <m/>
    <m/>
    <n v="76"/>
    <m/>
    <m/>
    <n v="4950"/>
    <n v="202"/>
    <n v="4748"/>
    <n v="-1.4721345951629328E-3"/>
    <n v="4332"/>
    <n v="416"/>
    <n v="0.87515151515151512"/>
    <n v="0.95"/>
    <m/>
    <n v="0.91238416175231674"/>
    <n v="0.95919191919191915"/>
    <n v="-1.4451002014478354E-2"/>
    <n v="2703916"/>
    <n v="-1.2545516894067021E-2"/>
    <n v="108156.64"/>
    <n v="569.48525695029491"/>
    <n v="94.914209491715823"/>
    <n v="188"/>
    <n v="0.50486281644529696"/>
    <n v="-1.1089707841467455E-2"/>
    <n v="51347364.839999996"/>
    <n v="18.989999999999998"/>
    <n v="3.3750680457267146E-2"/>
    <n v="2756017.9156129379"/>
    <n v="4.3025875452659115E-4"/>
    <n v="2659492.5"/>
    <n v="0.9835706804501323"/>
    <n v="1.1757475000513242E-2"/>
    <n v="0.21664075250548054"/>
    <n v="25"/>
    <n v="51.944000000000003"/>
    <m/>
  </r>
  <r>
    <x v="7"/>
    <x v="6"/>
    <x v="0"/>
    <x v="0"/>
    <x v="0"/>
    <x v="0"/>
    <n v="214466"/>
    <m/>
    <m/>
    <n v="214466"/>
    <n v="-7.4189263614863332E-3"/>
    <n v="214466"/>
    <n v="1286796"/>
    <m/>
    <m/>
    <n v="1286796"/>
    <n v="-7.4189263614863332E-3"/>
    <n v="38.92"/>
    <n v="0"/>
    <m/>
    <m/>
    <n v="6"/>
    <m/>
    <m/>
    <n v="2171016"/>
    <m/>
    <m/>
    <n v="76"/>
    <m/>
    <m/>
    <n v="5073"/>
    <n v="312"/>
    <n v="4761"/>
    <n v="-1.4081590391385346E-2"/>
    <n v="4358"/>
    <n v="403"/>
    <n v="0.85905775675142915"/>
    <n v="0.95"/>
    <m/>
    <n v="0.91535391724427639"/>
    <n v="0.93849793021880545"/>
    <n v="-3.5518335499075127E-3"/>
    <n v="2744646"/>
    <n v="2.3094729543853276E-2"/>
    <n v="107212.734375"/>
    <n v="576.48519218651541"/>
    <n v="96.080865364419239"/>
    <n v="188"/>
    <n v="0.51106843278946401"/>
    <n v="3.7707298669873435E-2"/>
    <n v="53081453.640000001"/>
    <n v="19.34"/>
    <n v="4.0344271113501806E-2"/>
    <n v="2717750.7892284896"/>
    <n v="-2.6059577879554718E-2"/>
    <n v="2722070.6499999994"/>
    <n v="0.99177476803930253"/>
    <n v="1.1626768082466271E-2"/>
    <n v="0.21588032390258044"/>
    <n v="25.6"/>
    <n v="51.944000000000003"/>
    <m/>
  </r>
  <r>
    <x v="7"/>
    <x v="7"/>
    <x v="0"/>
    <x v="0"/>
    <x v="0"/>
    <x v="0"/>
    <n v="218561"/>
    <m/>
    <m/>
    <n v="218561"/>
    <n v="1.3726333513375266E-5"/>
    <n v="218561"/>
    <n v="1311366"/>
    <m/>
    <m/>
    <n v="1311366"/>
    <n v="1.3726333513375266E-5"/>
    <n v="38.92"/>
    <n v="0"/>
    <m/>
    <m/>
    <n v="6"/>
    <m/>
    <m/>
    <n v="2224824"/>
    <m/>
    <m/>
    <n v="76"/>
    <m/>
    <m/>
    <n v="5150"/>
    <n v="271"/>
    <n v="4879"/>
    <n v="-7.7282896074842844E-3"/>
    <n v="4368"/>
    <n v="511"/>
    <n v="0.84815533980582525"/>
    <n v="0.95"/>
    <m/>
    <n v="0.89526542324246772"/>
    <n v="0.94737864077669898"/>
    <n v="-3.3914226662409286E-3"/>
    <n v="2565714"/>
    <n v="-5.5262271268634033E-2"/>
    <n v="97555.665399239544"/>
    <n v="525.86882557901208"/>
    <n v="87.64480426316868"/>
    <n v="188"/>
    <n v="0.46619576735728019"/>
    <n v="-4.7904199185872853E-2"/>
    <n v="48953823.119999997"/>
    <n v="19.079999999999998"/>
    <n v="3.0794165316045286E-2"/>
    <n v="2496581.9759100792"/>
    <n v="1.8987882873210949E-2"/>
    <n v="2516714.7500000005"/>
    <n v="0.98090229464390832"/>
    <n v="1.1281605827039961E-2"/>
    <n v="0.21083955840790583"/>
    <n v="26.3"/>
    <n v="51.944000000000003"/>
    <s v="Aumento de Tarifas 06/08/2012 (Res. 66/2012)"/>
  </r>
  <r>
    <x v="7"/>
    <x v="8"/>
    <x v="0"/>
    <x v="0"/>
    <x v="0"/>
    <x v="0"/>
    <n v="207412"/>
    <m/>
    <m/>
    <n v="207412"/>
    <n v="-2.3313854108295673E-2"/>
    <n v="207412"/>
    <n v="1244472"/>
    <m/>
    <m/>
    <n v="1244472"/>
    <n v="-2.3313854108295673E-2"/>
    <n v="38.92"/>
    <n v="0"/>
    <m/>
    <m/>
    <n v="6"/>
    <m/>
    <m/>
    <n v="2118576"/>
    <m/>
    <m/>
    <n v="76"/>
    <m/>
    <m/>
    <n v="4873"/>
    <n v="227"/>
    <n v="4646"/>
    <n v="-2.1688776584544156E-2"/>
    <n v="4264"/>
    <n v="382"/>
    <n v="0.87502565154935363"/>
    <n v="0.95"/>
    <m/>
    <n v="0.91777873439517865"/>
    <n v="0.95341678637389693"/>
    <n v="2.8833892413031581E-3"/>
    <n v="2585708"/>
    <n v="-4.4558318823957221E-2"/>
    <n v="103428.32"/>
    <n v="556.54498493327594"/>
    <n v="92.757497488879324"/>
    <n v="188"/>
    <n v="0.49339094408978362"/>
    <n v="-2.3376551032064818E-2"/>
    <n v="49231880.32"/>
    <n v="19.04"/>
    <n v="3.3659066232355928E-2"/>
    <n v="2484484.4680573861"/>
    <n v="4.2729525000183002E-3"/>
    <n v="2826533.0999999996"/>
    <n v="1.0931370054159246"/>
    <n v="1.2407644791017807E-2"/>
    <n v="0.23207816281429558"/>
    <n v="25"/>
    <n v="51.944000000000003"/>
    <m/>
  </r>
  <r>
    <x v="7"/>
    <x v="9"/>
    <x v="0"/>
    <x v="0"/>
    <x v="0"/>
    <x v="0"/>
    <n v="219417"/>
    <m/>
    <m/>
    <n v="219417"/>
    <n v="2.371054657428795E-2"/>
    <n v="219417"/>
    <n v="1316502"/>
    <m/>
    <m/>
    <n v="1316502"/>
    <n v="2.371054657428795E-2"/>
    <n v="38.92"/>
    <n v="0"/>
    <m/>
    <m/>
    <n v="6"/>
    <m/>
    <m/>
    <n v="2226192"/>
    <m/>
    <m/>
    <n v="76"/>
    <m/>
    <m/>
    <n v="5150"/>
    <n v="268"/>
    <n v="4882"/>
    <n v="3.0819806862543153E-3"/>
    <n v="4421"/>
    <n v="461"/>
    <n v="0.8584466019417476"/>
    <n v="0.95"/>
    <m/>
    <n v="0.90557148709545265"/>
    <n v="0.94796116504854366"/>
    <n v="-1.5762298415907039E-2"/>
    <n v="2650171"/>
    <n v="4.2079281078988284E-3"/>
    <n v="100766.95817490494"/>
    <n v="542.8453502662843"/>
    <n v="90.474225044380717"/>
    <n v="188"/>
    <n v="0.4812458778956421"/>
    <n v="1.122487935506733E-3"/>
    <n v="50803778.070000008"/>
    <n v="19.170000000000002"/>
    <n v="2.6231263383297732E-2"/>
    <n v="2485506.0408591437"/>
    <n v="-4.1442040104229805E-3"/>
    <n v="2879638.3"/>
    <n v="1.0865858467246075"/>
    <n v="1.2173711668301789E-2"/>
    <n v="0.22781965546170616"/>
    <n v="26.3"/>
    <n v="51.944000000000003"/>
    <m/>
  </r>
  <r>
    <x v="7"/>
    <x v="10"/>
    <x v="0"/>
    <x v="0"/>
    <x v="0"/>
    <x v="0"/>
    <n v="212190"/>
    <m/>
    <m/>
    <n v="212190"/>
    <n v="7.1481460386171314E-3"/>
    <n v="212190"/>
    <n v="1273140"/>
    <m/>
    <m/>
    <n v="1273140"/>
    <n v="7.1481460386171314E-3"/>
    <n v="38.92"/>
    <n v="0"/>
    <m/>
    <m/>
    <n v="6"/>
    <m/>
    <m/>
    <n v="2178768"/>
    <m/>
    <m/>
    <n v="76"/>
    <m/>
    <m/>
    <n v="4969"/>
    <n v="191"/>
    <n v="4778"/>
    <n v="9.5077118106909886E-3"/>
    <n v="4296"/>
    <n v="482"/>
    <n v="0.8645602736969209"/>
    <n v="0.95"/>
    <m/>
    <n v="0.89912097111762246"/>
    <n v="0.96156168243107265"/>
    <n v="-8.1250145580946675E-4"/>
    <n v="2645540"/>
    <n v="2.5206006907199319E-2"/>
    <n v="104566.79841897234"/>
    <n v="553.69192130598572"/>
    <n v="92.281986884330948"/>
    <n v="188"/>
    <n v="0.49086163236346247"/>
    <n v="1.5550445938001811E-2"/>
    <n v="50397537"/>
    <n v="19.05"/>
    <n v="2.1995708154506355E-2"/>
    <n v="2531601.258473367"/>
    <n v="-8.1545015678942904E-3"/>
    <n v="2862240.35"/>
    <n v="1.0819115757085511"/>
    <n v="1.1966514081102896E-2"/>
    <n v="0.22382216386870601"/>
    <n v="25.3"/>
    <n v="51.944000000000003"/>
    <m/>
  </r>
  <r>
    <x v="7"/>
    <x v="11"/>
    <x v="0"/>
    <x v="0"/>
    <x v="0"/>
    <x v="0"/>
    <n v="205204"/>
    <m/>
    <m/>
    <n v="205204"/>
    <n v="-4.2963211700619341E-2"/>
    <n v="205204"/>
    <n v="1231224"/>
    <m/>
    <m/>
    <n v="1231224"/>
    <n v="-4.2963211700619341E-2"/>
    <n v="38.92"/>
    <n v="0"/>
    <m/>
    <m/>
    <n v="6"/>
    <m/>
    <m/>
    <n v="2058840"/>
    <m/>
    <m/>
    <n v="76"/>
    <m/>
    <m/>
    <n v="4919"/>
    <n v="404"/>
    <n v="4515"/>
    <n v="-6.25E-2"/>
    <n v="3911"/>
    <n v="604"/>
    <n v="0.79508030087416137"/>
    <n v="0.95"/>
    <m/>
    <n v="0.86622369878183836"/>
    <n v="0.91786948566781867"/>
    <n v="-4.7331963157493995E-2"/>
    <n v="2373825"/>
    <n v="-2.5822130898283668E-2"/>
    <n v="101013.82978723405"/>
    <n v="525.76411960132896"/>
    <n v="87.627353266888164"/>
    <n v="188"/>
    <n v="0.46610294290897958"/>
    <n v="3.912306037516422E-2"/>
    <n v="45316319.25"/>
    <n v="19.09"/>
    <n v="1.5965939329430689E-2"/>
    <n v="2364210.2984280279"/>
    <n v="-3.8391320436274579E-2"/>
    <n v="2799785"/>
    <n v="1.1794403547017998"/>
    <n v="1.2593978039114993E-2"/>
    <n v="0.23994953250100864"/>
    <n v="23.5"/>
    <n v="51.944000000000003"/>
    <s v="Aumento de Tarifas 21/12/2012 (Res. 975/2012)"/>
  </r>
  <r>
    <x v="8"/>
    <x v="0"/>
    <x v="0"/>
    <x v="0"/>
    <x v="0"/>
    <x v="0"/>
    <n v="210544.3"/>
    <m/>
    <m/>
    <n v="210544.3"/>
    <n v="-1.820805879253351E-2"/>
    <n v="210544.3"/>
    <n v="1263265.7999999998"/>
    <m/>
    <m/>
    <n v="1263265.7999999998"/>
    <n v="-1.8208058792533621E-2"/>
    <n v="38.92"/>
    <n v="0"/>
    <m/>
    <m/>
    <n v="6"/>
    <m/>
    <m/>
    <n v="2248992"/>
    <m/>
    <m/>
    <n v="76"/>
    <m/>
    <m/>
    <n v="5073"/>
    <n v="141"/>
    <n v="4932"/>
    <n v="-4.8426150121065881E-3"/>
    <n v="4575"/>
    <n v="357"/>
    <n v="0.90183323477232402"/>
    <n v="0.95"/>
    <m/>
    <n v="0.92761557177615572"/>
    <n v="0.97220579538734475"/>
    <n v="-1.4097625193517538E-2"/>
    <n v="2300276"/>
    <n v="5.7286565200784567E-2"/>
    <n v="87462.965779467675"/>
    <n v="466.39821573398217"/>
    <n v="77.733035955663695"/>
    <n v="188"/>
    <n v="0.41347359550884943"/>
    <n v="6.2431511990082678E-2"/>
    <n v="44073288.160000004"/>
    <n v="19.16"/>
    <n v="-2.7411167512690349E-2"/>
    <n v="2550883.9478673781"/>
    <n v="-3.0852924765545377E-2"/>
    <n v="3270237.5500000003"/>
    <n v="1.4216718124259873"/>
    <n v="1.4672946724575598E-2"/>
    <n v="0.28514635066470928"/>
    <n v="26.3"/>
    <n v="51.944000000000003"/>
    <m/>
  </r>
  <r>
    <x v="8"/>
    <x v="1"/>
    <x v="0"/>
    <x v="0"/>
    <x v="0"/>
    <x v="0"/>
    <n v="133911.6"/>
    <m/>
    <m/>
    <n v="133911.6"/>
    <n v="-0.3145428207267571"/>
    <n v="133911.6"/>
    <n v="803469.60000000009"/>
    <m/>
    <m/>
    <n v="803469.60000000009"/>
    <n v="-0.3145428207267571"/>
    <n v="38.92"/>
    <n v="0"/>
    <m/>
    <m/>
    <n v="6"/>
    <m/>
    <m/>
    <n v="1976304"/>
    <m/>
    <m/>
    <n v="76"/>
    <m/>
    <m/>
    <n v="4453"/>
    <n v="119"/>
    <n v="4334"/>
    <n v="-4.1998231653404106E-2"/>
    <n v="4011"/>
    <n v="323"/>
    <n v="0.90074107343364029"/>
    <n v="0.95"/>
    <m/>
    <n v="0.92547300415320721"/>
    <n v="0.97327644284751857"/>
    <n v="-8.7973790745480285E-3"/>
    <n v="2094967"/>
    <n v="1.188063356369673E-3"/>
    <n v="92697.654867256628"/>
    <n v="483.37955699123211"/>
    <n v="80.563259498538685"/>
    <n v="188"/>
    <n v="0.42852797605605686"/>
    <n v="4.5079556673792709E-2"/>
    <n v="40034819.369999997"/>
    <n v="19.11"/>
    <n v="3.6764705882352811E-3"/>
    <n v="2390644.8802087759"/>
    <n v="-3.2186809633855507E-2"/>
    <n v="2963731.15"/>
    <n v="1.4146910905995178"/>
    <n v="1.4128511730491608E-2"/>
    <n v="0.28027070051150577"/>
    <n v="22.6"/>
    <n v="51.944000000000003"/>
    <m/>
  </r>
  <r>
    <x v="8"/>
    <x v="2"/>
    <x v="0"/>
    <x v="0"/>
    <x v="0"/>
    <x v="0"/>
    <n v="216842.8"/>
    <m/>
    <m/>
    <n v="216842.8"/>
    <n v="-2.0649910800984661E-2"/>
    <n v="216842.8"/>
    <n v="1301056.7999999998"/>
    <m/>
    <m/>
    <n v="1301056.7999999998"/>
    <n v="-2.0649910800984772E-2"/>
    <n v="38.92"/>
    <n v="0"/>
    <m/>
    <m/>
    <n v="6"/>
    <m/>
    <m/>
    <n v="2276352"/>
    <m/>
    <m/>
    <n v="76"/>
    <m/>
    <m/>
    <n v="5054"/>
    <n v="62"/>
    <n v="4992"/>
    <n v="-9.1306073838824942E-3"/>
    <n v="4656"/>
    <n v="336"/>
    <n v="0.92125049465769693"/>
    <n v="0.95"/>
    <m/>
    <n v="0.93269230769230771"/>
    <n v="0.98773248911753064"/>
    <n v="-1.2005078605162756E-2"/>
    <n v="2711068"/>
    <n v="3.4313076540681609E-2"/>
    <n v="110206.01626016259"/>
    <n v="543.0825320512821"/>
    <n v="90.513755341880355"/>
    <n v="188"/>
    <n v="0.48145614543553378"/>
    <n v="4.3844006332522723E-2"/>
    <n v="50940967.719999999"/>
    <n v="18.79"/>
    <n v="8.0472103004292084E-3"/>
    <n v="2654125.3079693583"/>
    <n v="-2.5753353533597059E-2"/>
    <n v="3760893.1000000006"/>
    <n v="1.3872367273709107"/>
    <n v="1.3753627621906645E-2"/>
    <n v="0.27094467331463107"/>
    <n v="24.6"/>
    <n v="51.944000000000003"/>
    <m/>
  </r>
  <r>
    <x v="8"/>
    <x v="3"/>
    <x v="0"/>
    <x v="0"/>
    <x v="0"/>
    <x v="0"/>
    <n v="208287.1"/>
    <m/>
    <m/>
    <n v="208287.1"/>
    <n v="3.4381021433821379E-2"/>
    <n v="208287.1"/>
    <n v="1249722.6000000001"/>
    <m/>
    <m/>
    <n v="1249722.6000000001"/>
    <n v="3.4381021433821379E-2"/>
    <n v="38.92"/>
    <n v="0"/>
    <m/>
    <m/>
    <n v="6"/>
    <m/>
    <m/>
    <n v="2124960"/>
    <m/>
    <m/>
    <n v="76"/>
    <m/>
    <m/>
    <n v="4892"/>
    <n v="232"/>
    <n v="4660"/>
    <n v="3.9018952062430223E-2"/>
    <n v="4316"/>
    <n v="344"/>
    <n v="0.88225674570727719"/>
    <n v="0.95"/>
    <m/>
    <n v="0.92618025751072963"/>
    <n v="0.9525756336876533"/>
    <n v="2.9216663760065043E-2"/>
    <n v="2706167"/>
    <n v="7.6648162669668007E-2"/>
    <n v="110006.78861788617"/>
    <n v="580.72253218884123"/>
    <n v="96.787088698140209"/>
    <n v="188"/>
    <n v="0.51482493988372446"/>
    <n v="3.6216096474991577E-2"/>
    <n v="50957124.609999992"/>
    <n v="18.829999999999998"/>
    <n v="-1.1029411764705954E-2"/>
    <n v="2708138.5284645758"/>
    <n v="-6.2796502725326444E-3"/>
    <n v="3722003.7"/>
    <n v="1.3753784226915782"/>
    <n v="1.3537663631680623E-2"/>
    <n v="0.26455690211040589"/>
    <n v="24.6"/>
    <n v="51.944000000000003"/>
    <m/>
  </r>
  <r>
    <x v="8"/>
    <x v="4"/>
    <x v="0"/>
    <x v="0"/>
    <x v="0"/>
    <x v="0"/>
    <n v="217960.6"/>
    <m/>
    <m/>
    <n v="217960.6"/>
    <n v="1.9380432933864267E-3"/>
    <n v="217960.6"/>
    <n v="1307763.6000000001"/>
    <m/>
    <m/>
    <n v="1307763.6000000001"/>
    <n v="1.9380432933866487E-3"/>
    <n v="38.92"/>
    <n v="0"/>
    <m/>
    <m/>
    <n v="6"/>
    <m/>
    <m/>
    <n v="2232120"/>
    <m/>
    <m/>
    <n v="76"/>
    <m/>
    <m/>
    <n v="5092"/>
    <n v="197"/>
    <n v="4895"/>
    <n v="4.3085761181780313E-3"/>
    <n v="4436"/>
    <n v="459"/>
    <n v="0.87117046347211313"/>
    <n v="0.95"/>
    <m/>
    <n v="0.90623084780388152"/>
    <n v="0.96131186174391203"/>
    <n v="1.6329763505779749E-2"/>
    <n v="2715204"/>
    <n v="-2.6518302232063418E-2"/>
    <n v="104834.13127413127"/>
    <n v="554.6892747701736"/>
    <n v="92.448212461695604"/>
    <n v="188"/>
    <n v="0.49174581096646597"/>
    <n v="-3.0694628208187469E-2"/>
    <n v="51235899.480000004"/>
    <n v="18.87"/>
    <n v="-9.9685204616998258E-3"/>
    <n v="2645235.7548993458"/>
    <n v="1.8838857724477298E-2"/>
    <n v="3720719.8000000003"/>
    <n v="1.3703279016972574"/>
    <n v="1.3391322082105347E-2"/>
    <n v="0.25959437396531243"/>
    <n v="25.900000000000002"/>
    <n v="51.944000000000003"/>
    <m/>
  </r>
  <r>
    <x v="8"/>
    <x v="5"/>
    <x v="0"/>
    <x v="0"/>
    <x v="0"/>
    <x v="0"/>
    <n v="205823.1"/>
    <m/>
    <m/>
    <n v="205823.1"/>
    <n v="-2.6159676747795069E-2"/>
    <n v="205823.1"/>
    <n v="1234938.6000000001"/>
    <m/>
    <m/>
    <n v="1234938.6000000001"/>
    <n v="-2.6159676747795069E-2"/>
    <n v="38.92"/>
    <n v="0"/>
    <m/>
    <m/>
    <n v="6"/>
    <m/>
    <m/>
    <n v="2128152"/>
    <m/>
    <m/>
    <n v="76"/>
    <m/>
    <m/>
    <n v="4796"/>
    <n v="129"/>
    <n v="4667"/>
    <n v="-1.7059814658803685E-2"/>
    <n v="4162"/>
    <n v="505"/>
    <n v="0.86780650542118432"/>
    <n v="0.95"/>
    <m/>
    <n v="0.89179344332547672"/>
    <n v="0.97310258548790662"/>
    <n v="-2.2568035801162623E-2"/>
    <n v="2780408"/>
    <n v="2.8289340349330283E-2"/>
    <n v="117813.89830508475"/>
    <n v="595.75916005999568"/>
    <n v="99.293193343332618"/>
    <n v="188"/>
    <n v="0.52815528374113097"/>
    <n v="4.6136230550379187E-2"/>
    <n v="51242919.439999998"/>
    <n v="18.43"/>
    <n v="-2.9489204844655004E-2"/>
    <n v="2833983.8444365645"/>
    <n v="-2.5787961302601092E-2"/>
    <n v="3766287.3000000003"/>
    <n v="1.3545808025297008"/>
    <n v="1.2824700383505951E-2"/>
    <n v="0.2523828467899949"/>
    <n v="23.6"/>
    <n v="51.944000000000003"/>
    <m/>
  </r>
  <r>
    <x v="8"/>
    <x v="6"/>
    <x v="0"/>
    <x v="0"/>
    <x v="0"/>
    <x v="0"/>
    <n v="221034.4"/>
    <m/>
    <m/>
    <n v="221034.4"/>
    <n v="3.0626766014193452E-2"/>
    <n v="221034.4"/>
    <n v="1326206.3999999999"/>
    <m/>
    <m/>
    <n v="1326206.3999999999"/>
    <n v="3.062676601419323E-2"/>
    <n v="38.92"/>
    <n v="0"/>
    <m/>
    <m/>
    <n v="6"/>
    <m/>
    <m/>
    <n v="2271336"/>
    <m/>
    <m/>
    <n v="76"/>
    <m/>
    <m/>
    <n v="5150"/>
    <n v="169"/>
    <n v="4981"/>
    <n v="4.6208779668136968E-2"/>
    <n v="4391"/>
    <n v="590"/>
    <n v="0.85262135922330096"/>
    <n v="0.95"/>
    <m/>
    <n v="0.88154988958040559"/>
    <n v="0.96718446601941743"/>
    <n v="-3.6930008193595487E-2"/>
    <n v="3012851"/>
    <n v="9.7719341583577535E-2"/>
    <n v="114557.072243346"/>
    <n v="604.86870106404342"/>
    <n v="100.81145017734057"/>
    <n v="188"/>
    <n v="0.53623111796457756"/>
    <n v="4.9235451772618788E-2"/>
    <n v="55526843.93"/>
    <n v="18.43"/>
    <n v="-4.7052740434333051E-2"/>
    <n v="2983327.6069401461"/>
    <n v="-1.4363696728608244E-2"/>
    <n v="4097433.15"/>
    <n v="1.3599853261910395"/>
    <n v="1.248654531410185E-2"/>
    <n v="0.24823221558107769"/>
    <n v="26.3"/>
    <n v="51.944000000000003"/>
    <m/>
  </r>
  <r>
    <x v="8"/>
    <x v="7"/>
    <x v="0"/>
    <x v="0"/>
    <x v="0"/>
    <x v="0"/>
    <n v="218204.5"/>
    <m/>
    <m/>
    <n v="218204.5"/>
    <n v="-1.6311235764843168E-3"/>
    <n v="218204.5"/>
    <n v="1309227"/>
    <m/>
    <m/>
    <n v="1309227"/>
    <n v="-1.6311235764843168E-3"/>
    <n v="38.92"/>
    <n v="0"/>
    <m/>
    <m/>
    <n v="6"/>
    <m/>
    <m/>
    <n v="2197008"/>
    <m/>
    <m/>
    <n v="76"/>
    <m/>
    <m/>
    <n v="5131"/>
    <n v="313"/>
    <n v="4818"/>
    <n v="-1.2502562000409889E-2"/>
    <n v="4171"/>
    <n v="647"/>
    <n v="0.81290196842720719"/>
    <n v="0.95"/>
    <m/>
    <n v="0.86571191365711919"/>
    <n v="0.93899824595595405"/>
    <n v="-3.3010891315685797E-2"/>
    <n v="3122439"/>
    <n v="0.2169863827379046"/>
    <n v="118723.91634980988"/>
    <n v="648.07783312577828"/>
    <n v="108.01297218762971"/>
    <n v="188"/>
    <n v="0.57453708610441334"/>
    <n v="0.23239447102080457"/>
    <n v="56422472.730000004"/>
    <n v="18.07"/>
    <n v="-5.2935010482180189E-2"/>
    <n v="3038306.2680714577"/>
    <n v="-0.11670533599383483"/>
    <n v="4194751.95"/>
    <n v="1.3434215848572222"/>
    <n v="1.1972460100687995E-2"/>
    <n v="0.23911997831874071"/>
    <n v="26.3"/>
    <n v="51.944000000000003"/>
    <m/>
  </r>
  <r>
    <x v="8"/>
    <x v="8"/>
    <x v="0"/>
    <x v="0"/>
    <x v="0"/>
    <x v="0"/>
    <n v="212248.3"/>
    <m/>
    <m/>
    <n v="212248.3"/>
    <n v="2.3317358687057643E-2"/>
    <n v="212248.3"/>
    <n v="1273489.7999999998"/>
    <m/>
    <m/>
    <n v="1273489.7999999998"/>
    <n v="2.3317358687057421E-2"/>
    <n v="38.92"/>
    <n v="0"/>
    <m/>
    <m/>
    <n v="6"/>
    <m/>
    <m/>
    <n v="2156424"/>
    <m/>
    <m/>
    <n v="76"/>
    <m/>
    <m/>
    <n v="4969"/>
    <n v="240"/>
    <n v="4729"/>
    <n v="1.7864829961256934E-2"/>
    <n v="4087"/>
    <n v="642"/>
    <n v="0.82249949688066004"/>
    <n v="0.95"/>
    <m/>
    <n v="0.8642419116092197"/>
    <n v="0.9517005433688871"/>
    <n v="-5.8333039086202021E-2"/>
    <n v="3030811"/>
    <n v="0.17213970022910563"/>
    <n v="119794.90118577075"/>
    <n v="640.89892154789595"/>
    <n v="106.81648692464933"/>
    <n v="188"/>
    <n v="0.56817280279068794"/>
    <n v="0.15156714892459822"/>
    <n v="55160760.199999996"/>
    <n v="18.2"/>
    <n v="-4.4117647058823484E-2"/>
    <n v="2912162.8796126531"/>
    <n v="-7.3632147672785572E-2"/>
    <n v="4069430"/>
    <n v="1.3426868254074569"/>
    <n v="1.1768991780169031E-2"/>
    <n v="0.23173936151452332"/>
    <n v="25.3"/>
    <n v="51.944000000000003"/>
    <m/>
  </r>
  <r>
    <x v="8"/>
    <x v="9"/>
    <x v="0"/>
    <x v="0"/>
    <x v="0"/>
    <x v="0"/>
    <n v="215992.7"/>
    <m/>
    <m/>
    <n v="215992.7"/>
    <n v="-1.5606356845640934E-2"/>
    <n v="215992.7"/>
    <n v="1295956.2000000002"/>
    <m/>
    <m/>
    <n v="1295956.2000000002"/>
    <n v="-1.5606356845640823E-2"/>
    <n v="38.92"/>
    <n v="0"/>
    <m/>
    <m/>
    <n v="6"/>
    <m/>
    <m/>
    <n v="2098056"/>
    <m/>
    <m/>
    <n v="76"/>
    <m/>
    <m/>
    <n v="5150"/>
    <n v="549"/>
    <n v="4601"/>
    <n v="-5.755837771405159E-2"/>
    <n v="3237"/>
    <n v="1364"/>
    <n v="0.6285436893203884"/>
    <n v="0.95"/>
    <m/>
    <n v="0.70354270810693331"/>
    <n v="0.89339805825242713"/>
    <n v="-0.2230953401994914"/>
    <n v="3241892"/>
    <n v="0.22327653574052397"/>
    <n v="121875.63909774435"/>
    <n v="704.60595522712458"/>
    <n v="117.43432587118743"/>
    <n v="188"/>
    <n v="0.62465066952759274"/>
    <n v="0.29798653498918459"/>
    <n v="58678245.200000003"/>
    <n v="18.100000000000001"/>
    <n v="-5.5816379760041723E-2"/>
    <n v="3040461.2192243184"/>
    <n v="-0.1772328390813476"/>
    <n v="4316332.6000000006"/>
    <n v="1.3314239339250045"/>
    <n v="1.1481324210758443E-2"/>
    <n v="0.22606739688004154"/>
    <n v="26.6"/>
    <n v="51.944000000000003"/>
    <m/>
  </r>
  <r>
    <x v="8"/>
    <x v="10"/>
    <x v="0"/>
    <x v="0"/>
    <x v="0"/>
    <x v="0"/>
    <n v="203762.8"/>
    <m/>
    <m/>
    <n v="203762.8"/>
    <n v="-3.9715349450963777E-2"/>
    <n v="203762.8"/>
    <n v="1222576.7999999998"/>
    <m/>
    <m/>
    <n v="1222576.7999999998"/>
    <n v="-3.9715349450963888E-2"/>
    <n v="38.92"/>
    <n v="0"/>
    <m/>
    <m/>
    <n v="6"/>
    <m/>
    <m/>
    <n v="1963080"/>
    <m/>
    <m/>
    <n v="76"/>
    <m/>
    <m/>
    <n v="4950"/>
    <n v="645"/>
    <n v="4305"/>
    <n v="-9.8995395562997079E-2"/>
    <n v="2828"/>
    <n v="1477"/>
    <n v="0.57131313131313133"/>
    <n v="0.95"/>
    <m/>
    <n v="0.65691056910569101"/>
    <n v="0.86969696969696975"/>
    <n v="-0.26938577765665928"/>
    <n v="3011281"/>
    <n v="0.13824814593617929"/>
    <n v="120451.24"/>
    <n v="699.48455284552847"/>
    <n v="116.58075880758808"/>
    <n v="188"/>
    <n v="0.62011041918929832"/>
    <n v="0.2633100212039643"/>
    <n v="54624637.340000004"/>
    <n v="18.14"/>
    <n v="-4.7769028871391117E-2"/>
    <n v="2881590.4387070085"/>
    <n v="-0.1736157645931084"/>
    <n v="3970577.1"/>
    <n v="1.3185674468772592"/>
    <n v="1.1189299921041961E-2"/>
    <n v="0.217570270353527"/>
    <n v="25"/>
    <n v="51.944000000000003"/>
    <m/>
  </r>
  <r>
    <x v="8"/>
    <x v="11"/>
    <x v="0"/>
    <x v="0"/>
    <x v="0"/>
    <x v="0"/>
    <n v="205706.2"/>
    <m/>
    <m/>
    <n v="205706.2"/>
    <n v="2.4473207149957599E-3"/>
    <n v="205706.2"/>
    <n v="1234237.2000000002"/>
    <m/>
    <m/>
    <n v="1234237.2000000002"/>
    <n v="2.4473207149959819E-3"/>
    <n v="38.92"/>
    <n v="0"/>
    <m/>
    <m/>
    <n v="6"/>
    <m/>
    <m/>
    <n v="2046528"/>
    <m/>
    <m/>
    <n v="76"/>
    <m/>
    <m/>
    <n v="5073"/>
    <n v="585"/>
    <n v="4488"/>
    <n v="-5.9800664451826746E-3"/>
    <n v="3190"/>
    <n v="1298"/>
    <n v="0.6288192391090085"/>
    <n v="0.95"/>
    <m/>
    <n v="0.71078431372549022"/>
    <n v="0.88468361916026017"/>
    <n v="-0.1794448538812099"/>
    <n v="2701537"/>
    <n v="0.138052299558729"/>
    <n v="105528.7890625"/>
    <n v="601.94674688057046"/>
    <n v="100.32445781342841"/>
    <n v="188"/>
    <n v="0.53364073305015114"/>
    <n v="0.14489887087960374"/>
    <n v="49140958.030000001"/>
    <n v="18.190000000000001"/>
    <n v="-4.7145102147721274E-2"/>
    <n v="2690594.9667664464"/>
    <n v="-8.6875423902187263E-2"/>
    <n v="3576944.55"/>
    <n v="1.3240405554319632"/>
    <n v="1.0958523223841271E-2"/>
    <n v="0.20798454427851107"/>
    <n v="25.6"/>
    <n v="51.944000000000003"/>
    <m/>
  </r>
  <r>
    <x v="9"/>
    <x v="0"/>
    <x v="0"/>
    <x v="0"/>
    <x v="0"/>
    <x v="0"/>
    <n v="211035.5"/>
    <m/>
    <m/>
    <n v="211035.5"/>
    <n v="2.3330007034150224E-3"/>
    <n v="211035.5"/>
    <n v="1266213"/>
    <m/>
    <m/>
    <n v="1266213"/>
    <n v="2.3330007034150224E-3"/>
    <n v="38.92"/>
    <n v="0"/>
    <m/>
    <m/>
    <n v="6"/>
    <m/>
    <m/>
    <n v="2190168"/>
    <m/>
    <m/>
    <n v="76"/>
    <m/>
    <m/>
    <n v="5150"/>
    <n v="347"/>
    <n v="4803"/>
    <n v="-2.6155717761557229E-2"/>
    <n v="4133"/>
    <n v="670"/>
    <n v="0.80252427184466024"/>
    <n v="0.95"/>
    <m/>
    <n v="0.8605038517593171"/>
    <n v="0.93262135922330092"/>
    <n v="-7.2348634562414915E-2"/>
    <n v="2414935"/>
    <n v="4.9845757639518151E-2"/>
    <n v="91822.623574144483"/>
    <n v="502.79721007703517"/>
    <n v="83.7995350128392"/>
    <n v="188"/>
    <n v="0.44574220751510213"/>
    <n v="7.8042739262565775E-2"/>
    <n v="44338206.600000001"/>
    <n v="18.36"/>
    <n v="-4.1753653444676408E-2"/>
    <n v="2678034.6908993125"/>
    <n v="-4.7312011295368182E-2"/>
    <n v="3217325.6"/>
    <n v="1.3322617793025486"/>
    <n v="1.0761057601782455E-2"/>
    <n v="0.18503402194830917"/>
    <n v="26.3"/>
    <n v="51.944000000000003"/>
    <m/>
  </r>
  <r>
    <x v="9"/>
    <x v="1"/>
    <x v="0"/>
    <x v="0"/>
    <x v="0"/>
    <x v="0"/>
    <n v="192483.20000000001"/>
    <m/>
    <m/>
    <n v="192483.20000000001"/>
    <n v="0.43739003939912591"/>
    <n v="192483.20000000001"/>
    <n v="1154899.2000000002"/>
    <m/>
    <m/>
    <n v="1154899.2000000002"/>
    <n v="0.43739003939912613"/>
    <n v="38.92"/>
    <n v="0"/>
    <m/>
    <m/>
    <n v="6"/>
    <m/>
    <m/>
    <n v="1975392"/>
    <m/>
    <m/>
    <n v="76"/>
    <m/>
    <m/>
    <n v="4684"/>
    <n v="352"/>
    <n v="4332"/>
    <n v="-4.6146746654363024E-4"/>
    <n v="3482"/>
    <n v="850"/>
    <n v="0.74338172502134925"/>
    <n v="0.95"/>
    <m/>
    <n v="0.80378578024007385"/>
    <n v="0.92485055508112723"/>
    <n v="-0.13148651918212917"/>
    <n v="2385132"/>
    <n v="0.13850576166593553"/>
    <n v="99380.5"/>
    <n v="550.58448753462608"/>
    <n v="91.764081255771018"/>
    <n v="188"/>
    <n v="0.48810681519027138"/>
    <n v="0.1390313875946827"/>
    <n v="43647915.600000001"/>
    <n v="18.3"/>
    <n v="-4.2386185243328045E-2"/>
    <n v="2721762.9702148614"/>
    <n v="-7.851802068453019E-2"/>
    <n v="3153000.75"/>
    <n v="1.3219397291219102"/>
    <n v="1.0426620390043922E-2"/>
    <n v="0.16633089392737607"/>
    <n v="24"/>
    <n v="51.944000000000003"/>
    <m/>
  </r>
  <r>
    <x v="9"/>
    <x v="2"/>
    <x v="0"/>
    <x v="0"/>
    <x v="0"/>
    <x v="0"/>
    <n v="203093.3"/>
    <m/>
    <m/>
    <n v="203093.3"/>
    <n v="-6.3407685198678454E-2"/>
    <n v="203093.3"/>
    <n v="1218559.7999999998"/>
    <m/>
    <m/>
    <n v="1218559.7999999998"/>
    <n v="-6.3407685198678454E-2"/>
    <n v="38.92"/>
    <n v="0"/>
    <m/>
    <m/>
    <n v="6"/>
    <m/>
    <m/>
    <n v="2130432"/>
    <m/>
    <m/>
    <n v="76"/>
    <m/>
    <m/>
    <n v="4900"/>
    <n v="228"/>
    <n v="4672"/>
    <n v="-6.4102564102564097E-2"/>
    <n v="3826"/>
    <n v="846"/>
    <n v="0.78081632653061228"/>
    <n v="0.95"/>
    <m/>
    <n v="0.81892123287671237"/>
    <n v="0.95346938775510204"/>
    <n v="-0.12198135856517434"/>
    <n v="2809342"/>
    <n v="3.6249182978811412E-2"/>
    <n v="117545.69037656905"/>
    <n v="601.31464041095887"/>
    <n v="100.21910673515981"/>
    <n v="188"/>
    <n v="0.53308035497425432"/>
    <n v="0.10722515441571612"/>
    <n v="51101930.980000004"/>
    <n v="18.190000000000001"/>
    <n v="-3.1931878658860935E-2"/>
    <n v="2750335.1819066335"/>
    <n v="-7.5438038019002229E-2"/>
    <n v="3721713.9499999997"/>
    <n v="1.3247635745309754"/>
    <n v="1.0233744348051931E-2"/>
    <n v="0.16553567004663283"/>
    <n v="23.9"/>
    <n v="51.944000000000003"/>
    <m/>
  </r>
  <r>
    <x v="9"/>
    <x v="3"/>
    <x v="0"/>
    <x v="0"/>
    <x v="0"/>
    <x v="0"/>
    <n v="185078.2"/>
    <m/>
    <m/>
    <n v="185078.2"/>
    <n v="-0.11142744797925552"/>
    <n v="185078.2"/>
    <n v="1110469.2000000002"/>
    <m/>
    <m/>
    <n v="1110469.2000000002"/>
    <n v="-0.11142744797925552"/>
    <n v="38.92"/>
    <n v="0"/>
    <m/>
    <m/>
    <n v="6"/>
    <m/>
    <m/>
    <n v="1683552"/>
    <m/>
    <m/>
    <n v="76"/>
    <m/>
    <m/>
    <n v="4873"/>
    <n v="1181"/>
    <n v="3692"/>
    <n v="-0.20772532188841197"/>
    <n v="2614"/>
    <n v="1078"/>
    <n v="0.53642520008208494"/>
    <n v="0.95"/>
    <m/>
    <n v="0.70801733477789819"/>
    <n v="0.75764416170736715"/>
    <n v="-0.23555125577733882"/>
    <n v="2706516"/>
    <n v="1.289646943445355E-4"/>
    <n v="113243.34728033472"/>
    <n v="733.07583965330446"/>
    <n v="122.17930660888408"/>
    <n v="188"/>
    <n v="0.64988992877065999"/>
    <n v="0.26235129346577613"/>
    <n v="49231526.040000007"/>
    <n v="18.190000000000001"/>
    <n v="-3.3988316516197381E-2"/>
    <n v="2708487.7827221416"/>
    <n v="-0.19287700503668459"/>
    <n v="3561501.25"/>
    <n v="1.3158988345164042"/>
    <n v="9.9601787647485267E-3"/>
    <n v="0.16290244923552979"/>
    <n v="23.900000000000002"/>
    <n v="51.944000000000003"/>
    <m/>
  </r>
  <r>
    <x v="9"/>
    <x v="4"/>
    <x v="0"/>
    <x v="0"/>
    <x v="0"/>
    <x v="0"/>
    <n v="207956.8"/>
    <m/>
    <m/>
    <n v="207956.8"/>
    <n v="-4.5897286023253825E-2"/>
    <n v="207956.8"/>
    <n v="1247740.7999999998"/>
    <m/>
    <m/>
    <n v="1247740.7999999998"/>
    <n v="-4.5897286023253936E-2"/>
    <n v="38.92"/>
    <n v="0"/>
    <m/>
    <m/>
    <n v="6"/>
    <m/>
    <m/>
    <n v="2099880"/>
    <m/>
    <m/>
    <n v="76"/>
    <m/>
    <m/>
    <n v="5054"/>
    <n v="449"/>
    <n v="4605"/>
    <n v="-5.924412665985701E-2"/>
    <n v="3472"/>
    <n v="1133"/>
    <n v="0.68698060941828254"/>
    <n v="0.95"/>
    <m/>
    <n v="0.75396308360477737"/>
    <n v="0.91115947764147209"/>
    <n v="-0.16802315278507995"/>
    <n v="2778553"/>
    <n v="2.3331211945769148E-2"/>
    <n v="106867.42307692308"/>
    <n v="603.37741585233437"/>
    <n v="100.56290264205573"/>
    <n v="188"/>
    <n v="0.53490905660667942"/>
    <n v="8.7775522795774163E-2"/>
    <n v="50430736.949999996"/>
    <n v="18.149999999999999"/>
    <n v="-3.8155802861685295E-2"/>
    <n v="2706952.3109434289"/>
    <n v="-6.8723321722197944E-2"/>
    <n v="3642800.4999999995"/>
    <n v="1.3110422943165019"/>
    <n v="9.7271718543822452E-3"/>
    <n v="0.16169836941723889"/>
    <n v="26"/>
    <n v="51.944000000000003"/>
    <m/>
  </r>
  <r>
    <x v="9"/>
    <x v="5"/>
    <x v="0"/>
    <x v="0"/>
    <x v="0"/>
    <x v="0"/>
    <n v="193778.2"/>
    <m/>
    <m/>
    <n v="193778.2"/>
    <n v="-5.8520642240836862E-2"/>
    <n v="193778.2"/>
    <n v="1162669.2000000002"/>
    <m/>
    <m/>
    <n v="1162669.2000000002"/>
    <n v="-5.8520642240836862E-2"/>
    <n v="38.92"/>
    <n v="0"/>
    <m/>
    <m/>
    <n v="6"/>
    <m/>
    <m/>
    <n v="1943928"/>
    <m/>
    <m/>
    <n v="76"/>
    <m/>
    <m/>
    <n v="4892"/>
    <n v="629"/>
    <n v="4263"/>
    <n v="-8.6565245339618624E-2"/>
    <n v="3354"/>
    <n v="909"/>
    <n v="0.68560915780866716"/>
    <n v="0.95"/>
    <m/>
    <n v="0.78676988036593953"/>
    <n v="0.8714227309893704"/>
    <n v="-0.11776669109374338"/>
    <n v="2406346"/>
    <n v="-0.13453493156400065"/>
    <n v="97818.94308943089"/>
    <n v="564.47243725076237"/>
    <n v="94.078739541793723"/>
    <n v="188"/>
    <n v="0.50041882734996657"/>
    <n v="-5.2515722638797113E-2"/>
    <n v="43458608.759999998"/>
    <n v="18.059999999999999"/>
    <n v="-2.0075963103635464E-2"/>
    <n v="2452714.021871808"/>
    <n v="-8.2426054753596302E-4"/>
    <n v="3137541.0500000003"/>
    <n v="1.3038611446566704"/>
    <n v="9.4750470510509017E-3"/>
    <n v="0.15917536726628337"/>
    <n v="24.6"/>
    <n v="51.944000000000003"/>
    <m/>
  </r>
  <r>
    <x v="9"/>
    <x v="6"/>
    <x v="0"/>
    <x v="0"/>
    <x v="0"/>
    <x v="0"/>
    <n v="202793.60000000001"/>
    <m/>
    <m/>
    <n v="202793.60000000001"/>
    <n v="-8.2524711085695257E-2"/>
    <n v="202793.60000000001"/>
    <n v="1216761.6000000001"/>
    <m/>
    <m/>
    <n v="1216761.6000000001"/>
    <n v="-8.2524711085695146E-2"/>
    <n v="38.92"/>
    <n v="0"/>
    <m/>
    <m/>
    <n v="6"/>
    <m/>
    <m/>
    <n v="2029200"/>
    <m/>
    <m/>
    <n v="76"/>
    <m/>
    <m/>
    <n v="5150"/>
    <n v="700"/>
    <n v="4450"/>
    <n v="-0.10660509937763496"/>
    <n v="3516"/>
    <n v="934"/>
    <n v="0.6827184466019417"/>
    <n v="0.95"/>
    <m/>
    <n v="0.7901123595505618"/>
    <n v="0.86407766990291257"/>
    <n v="-0.1037236021586545"/>
    <n v="2415349"/>
    <n v="-0.1983178059585422"/>
    <n v="91838.365019011399"/>
    <n v="542.77505617977533"/>
    <n v="90.462509363295894"/>
    <n v="188"/>
    <n v="0.48118356044306326"/>
    <n v="-0.1026564025796628"/>
    <n v="43959351.799999997"/>
    <n v="18.2"/>
    <n v="-1.2479652740097658E-2"/>
    <n v="2391680.6214762279"/>
    <n v="2.0882786472448716E-2"/>
    <n v="3158873.3000000003"/>
    <n v="1.3078330709143897"/>
    <n v="9.3124943045848462E-3"/>
    <n v="0.159075631165225"/>
    <n v="26.3"/>
    <n v="51.944000000000003"/>
    <m/>
  </r>
  <r>
    <x v="9"/>
    <x v="7"/>
    <x v="0"/>
    <x v="0"/>
    <x v="0"/>
    <x v="0"/>
    <n v="198694.3"/>
    <m/>
    <m/>
    <n v="198694.3"/>
    <n v="-8.9412454830216648E-2"/>
    <n v="198694.3"/>
    <n v="1192165.7999999998"/>
    <m/>
    <m/>
    <n v="1192165.7999999998"/>
    <n v="-8.9412454830216759E-2"/>
    <n v="38.92"/>
    <n v="0"/>
    <m/>
    <m/>
    <n v="6"/>
    <m/>
    <m/>
    <n v="2050632"/>
    <m/>
    <m/>
    <n v="76"/>
    <m/>
    <m/>
    <n v="5054"/>
    <n v="557"/>
    <n v="4497"/>
    <n v="-6.6625155666251601E-2"/>
    <n v="3794"/>
    <n v="703"/>
    <n v="0.75069252077562332"/>
    <n v="0.95"/>
    <m/>
    <n v="0.84367356015121187"/>
    <n v="0.88979026513652548"/>
    <n v="-2.545691373566572E-2"/>
    <n v="2372083"/>
    <n v="-0.24031085955562304"/>
    <n v="93758.22134387352"/>
    <n v="527.4812096953525"/>
    <n v="87.913534949225422"/>
    <n v="188"/>
    <n v="0.46762518590013524"/>
    <n v="-0.18608354933044047"/>
    <n v="43077027.280000001"/>
    <n v="18.16"/>
    <n v="4.9806308799114074E-3"/>
    <n v="2308168.2771979687"/>
    <n v="7.6672989070412201E-2"/>
    <n v="3089123.25"/>
    <n v="1.302282951313255"/>
    <n v="9.0898965687811091E-3"/>
    <n v="0.15546213090997871"/>
    <n v="25.3"/>
    <n v="51.944000000000003"/>
    <m/>
  </r>
  <r>
    <x v="9"/>
    <x v="8"/>
    <x v="0"/>
    <x v="0"/>
    <x v="0"/>
    <x v="0"/>
    <n v="208825.60000000001"/>
    <m/>
    <m/>
    <n v="208825.60000000001"/>
    <n v="-1.6125924212349374E-2"/>
    <n v="208825.60000000001"/>
    <n v="1252953.6000000001"/>
    <m/>
    <m/>
    <n v="1252953.6000000001"/>
    <n v="-1.6125924212349152E-2"/>
    <n v="38.92"/>
    <n v="0"/>
    <m/>
    <m/>
    <n v="6"/>
    <m/>
    <m/>
    <n v="2167368"/>
    <m/>
    <m/>
    <n v="76"/>
    <m/>
    <m/>
    <n v="5046"/>
    <n v="293"/>
    <n v="4753"/>
    <n v="5.0750687248890536E-3"/>
    <n v="3927"/>
    <n v="826"/>
    <n v="0.7782401902497027"/>
    <n v="0.95"/>
    <m/>
    <n v="0.8262150220913107"/>
    <n v="0.94193420531113758"/>
    <n v="-4.4000283956494135E-2"/>
    <n v="2523623"/>
    <n v="-0.16734398812727025"/>
    <n v="97062.423076923078"/>
    <n v="530.95371344414059"/>
    <n v="88.492285574023427"/>
    <n v="188"/>
    <n v="0.47070364667033737"/>
    <n v="-0.17154843674602582"/>
    <n v="45728048.760000005"/>
    <n v="18.12"/>
    <n v="-4.395604395604269E-3"/>
    <n v="2424829.929262076"/>
    <n v="8.2828764161901727E-2"/>
    <n v="3288116.3"/>
    <n v="1.3029348282211723"/>
    <n v="8.8356791391479388E-3"/>
    <n v="0.15342921339035145"/>
    <n v="26"/>
    <n v="51.944000000000003"/>
    <m/>
  </r>
  <r>
    <x v="9"/>
    <x v="9"/>
    <x v="0"/>
    <x v="0"/>
    <x v="0"/>
    <x v="0"/>
    <n v="210067.6"/>
    <m/>
    <m/>
    <n v="210067.6"/>
    <n v="-2.7431945616680609E-2"/>
    <n v="210067.6"/>
    <n v="1260405.6000000001"/>
    <m/>
    <m/>
    <n v="1260405.6000000001"/>
    <n v="-2.7431945616680609E-2"/>
    <n v="38.92"/>
    <n v="0"/>
    <m/>
    <m/>
    <n v="6"/>
    <m/>
    <m/>
    <n v="2112192"/>
    <m/>
    <m/>
    <n v="76"/>
    <m/>
    <m/>
    <n v="5150"/>
    <n v="518"/>
    <n v="4632"/>
    <n v="6.7376657248423566E-3"/>
    <n v="3848"/>
    <n v="784"/>
    <n v="0.74718446601941746"/>
    <n v="0.95"/>
    <m/>
    <n v="0.83074265975820383"/>
    <n v="0.89941747572815534"/>
    <n v="0.1807991898509409"/>
    <n v="2552665"/>
    <n v="-0.21260023467777456"/>
    <n v="94543.148148148146"/>
    <n v="551.0934801381693"/>
    <n v="91.84891335636155"/>
    <n v="188"/>
    <n v="0.48855804976788059"/>
    <n v="-0.21786996540424031"/>
    <n v="46101129.899999999"/>
    <n v="18.059999999999999"/>
    <n v="-2.2099447513813653E-3"/>
    <n v="2394058.4504885557"/>
    <n v="0.12858342930732086"/>
    <n v="3320192.35"/>
    <n v="1.3006768808284674"/>
    <n v="8.5763414878540778E-3"/>
    <n v="0.15223035137455398"/>
    <n v="27"/>
    <n v="51.944000000000003"/>
    <m/>
  </r>
  <r>
    <x v="9"/>
    <x v="10"/>
    <x v="0"/>
    <x v="0"/>
    <x v="0"/>
    <x v="0"/>
    <n v="198464.7"/>
    <m/>
    <m/>
    <n v="198464.7"/>
    <n v="-2.6001311328662458E-2"/>
    <n v="198464.7"/>
    <n v="1190788.2000000002"/>
    <m/>
    <m/>
    <n v="1190788.2000000002"/>
    <n v="-2.6001311328662235E-2"/>
    <n v="38.92"/>
    <n v="0"/>
    <m/>
    <m/>
    <n v="6"/>
    <m/>
    <m/>
    <n v="2044704"/>
    <m/>
    <m/>
    <n v="76"/>
    <m/>
    <m/>
    <n v="4873"/>
    <n v="389"/>
    <n v="4484"/>
    <n v="4.1579558652729443E-2"/>
    <n v="3734"/>
    <n v="750"/>
    <n v="0.76626308229017037"/>
    <n v="0.95"/>
    <m/>
    <n v="0.83273862622658346"/>
    <n v="0.92017237841165611"/>
    <n v="0.26765904734987345"/>
    <n v="2295226"/>
    <n v="-0.23779082722602107"/>
    <n v="94453.744855967074"/>
    <n v="511.87020517395183"/>
    <n v="85.31170086232531"/>
    <n v="188"/>
    <n v="0.45378564288470907"/>
    <n v="-0.26821799982337668"/>
    <n v="41589495.120000005"/>
    <n v="18.12"/>
    <n v="-1.1025358324144863E-3"/>
    <n v="2196374.6645602761"/>
    <n v="0.16930106996046304"/>
    <n v="2976631.95"/>
    <n v="1.2968796754655099"/>
    <n v="8.3210910269962586E-3"/>
    <n v="0.15124941141881026"/>
    <n v="24.3"/>
    <n v="51.944000000000003"/>
    <m/>
  </r>
  <r>
    <x v="9"/>
    <x v="11"/>
    <x v="0"/>
    <x v="0"/>
    <x v="0"/>
    <x v="0"/>
    <n v="201129.4"/>
    <m/>
    <m/>
    <n v="201129.4"/>
    <n v="-2.2249207850808639E-2"/>
    <n v="201129.4"/>
    <n v="1206776.3999999999"/>
    <m/>
    <m/>
    <n v="1206776.3999999999"/>
    <n v="-2.224920785080875E-2"/>
    <n v="38.92"/>
    <n v="0"/>
    <m/>
    <m/>
    <n v="6"/>
    <m/>
    <m/>
    <n v="2070696"/>
    <m/>
    <m/>
    <n v="76"/>
    <m/>
    <m/>
    <n v="4996"/>
    <n v="455"/>
    <n v="4541"/>
    <n v="1.1809269162210256E-2"/>
    <n v="3796"/>
    <n v="745"/>
    <n v="0.75980784627702158"/>
    <n v="0.95"/>
    <m/>
    <n v="0.83593922043602731"/>
    <n v="0.90892714171337075"/>
    <n v="0.17608000668241086"/>
    <n v="2216849"/>
    <n v="-0.17941194216477507"/>
    <n v="86595.6640625"/>
    <n v="488.18520149746752"/>
    <n v="81.36420024957792"/>
    <n v="188"/>
    <n v="0.43278829919988254"/>
    <n v="-0.18898938481292915"/>
    <n v="40900864.049999997"/>
    <n v="18.45"/>
    <n v="1.4293567894447357E-2"/>
    <n v="2207870.0982001098"/>
    <n v="0.11303519011770298"/>
    <n v="2909523.8999999994"/>
    <n v="1.3124592157607484"/>
    <n v="8.2729242736776596E-3"/>
    <n v="0.15254058760585176"/>
    <n v="25.6"/>
    <n v="51.944000000000003"/>
    <m/>
  </r>
  <r>
    <x v="10"/>
    <x v="0"/>
    <x v="0"/>
    <x v="0"/>
    <x v="0"/>
    <x v="0"/>
    <n v="206624.6"/>
    <m/>
    <m/>
    <n v="206624.6"/>
    <n v="-2.0901222780053574E-2"/>
    <n v="206624.6"/>
    <n v="1239747.6000000001"/>
    <m/>
    <m/>
    <n v="1239747.6000000001"/>
    <n v="-2.0901222780053574E-2"/>
    <n v="38.92"/>
    <n v="0"/>
    <m/>
    <m/>
    <n v="6"/>
    <m/>
    <m/>
    <n v="2084832"/>
    <m/>
    <m/>
    <n v="76"/>
    <m/>
    <m/>
    <n v="5131"/>
    <n v="559"/>
    <n v="4572"/>
    <n v="-4.8094940662086194E-2"/>
    <n v="3833"/>
    <n v="739"/>
    <n v="0.74702786981095304"/>
    <n v="0.95"/>
    <m/>
    <n v="0.83836395450568679"/>
    <n v="0.89105437536542587"/>
    <n v="-2.5728992622595315E-2"/>
    <n v="2027107"/>
    <n v="-0.16059562679740857"/>
    <n v="77965.653846153844"/>
    <n v="443.37423447069114"/>
    <n v="73.895705745115194"/>
    <n v="188"/>
    <n v="0.39306226460167654"/>
    <n v="-0.11818477592037491"/>
    <n v="37987985.18"/>
    <n v="18.739999999999998"/>
    <n v="2.0697167755991286E-2"/>
    <n v="2247954.031129133"/>
    <n v="4.4830783789911559E-2"/>
    <n v="2674489.5"/>
    <n v="1.3193627667409762"/>
    <n v="8.1726800876259584E-3"/>
    <n v="0.15230613422584571"/>
    <n v="26"/>
    <n v="51.944000000000003"/>
    <m/>
  </r>
  <r>
    <x v="10"/>
    <x v="1"/>
    <x v="0"/>
    <x v="0"/>
    <x v="0"/>
    <x v="0"/>
    <n v="185008.9"/>
    <m/>
    <m/>
    <n v="185008.9"/>
    <n v="-3.8830921347941083E-2"/>
    <n v="185008.9"/>
    <n v="1110053.3999999999"/>
    <m/>
    <m/>
    <n v="1110053.3999999999"/>
    <n v="-3.8830921347941305E-2"/>
    <n v="38.92"/>
    <n v="0"/>
    <m/>
    <m/>
    <n v="6"/>
    <m/>
    <m/>
    <n v="1898784"/>
    <m/>
    <m/>
    <n v="76"/>
    <m/>
    <m/>
    <n v="4530"/>
    <n v="366"/>
    <n v="4164"/>
    <n v="-3.878116343490301E-2"/>
    <n v="3591"/>
    <n v="573"/>
    <n v="0.79271523178807946"/>
    <n v="0.95"/>
    <m/>
    <n v="0.86239193083573484"/>
    <n v="0.91920529801324502"/>
    <n v="7.2912649161517296E-2"/>
    <n v="2007342"/>
    <n v="-0.15839374927676964"/>
    <n v="88820.442477876102"/>
    <n v="482.07060518731987"/>
    <n v="80.345100864553316"/>
    <n v="188"/>
    <n v="0.42736755779017721"/>
    <n v="-0.12443845385854135"/>
    <n v="37697882.760000005"/>
    <n v="18.78"/>
    <n v="2.6229508196721429E-2"/>
    <n v="2290652.7287198529"/>
    <n v="5.9131308338769659E-2"/>
    <n v="2646543.4499999997"/>
    <n v="1.3184317620016917"/>
    <n v="8.0281368652404626E-3"/>
    <n v="0.15075161644759946"/>
    <n v="22.6"/>
    <n v="51.944000000000003"/>
    <m/>
  </r>
  <r>
    <x v="10"/>
    <x v="2"/>
    <x v="0"/>
    <x v="0"/>
    <x v="0"/>
    <x v="0"/>
    <n v="193102.8"/>
    <m/>
    <m/>
    <n v="193102.8"/>
    <n v="-4.9191676928781014E-2"/>
    <n v="193102.8"/>
    <n v="1158616.7999999998"/>
    <m/>
    <m/>
    <n v="1158616.7999999998"/>
    <n v="-4.9191676928781014E-2"/>
    <n v="38.92"/>
    <n v="0"/>
    <m/>
    <m/>
    <n v="6"/>
    <m/>
    <m/>
    <n v="1897416"/>
    <m/>
    <m/>
    <n v="76"/>
    <m/>
    <m/>
    <n v="4996"/>
    <n v="835"/>
    <n v="4161"/>
    <n v="-0.109375"/>
    <n v="3226"/>
    <n v="935"/>
    <n v="0.64571657325860687"/>
    <n v="0.95"/>
    <m/>
    <n v="0.77529440038452291"/>
    <n v="0.8328662930344275"/>
    <n v="-5.3273539310901508E-2"/>
    <n v="2215516"/>
    <n v="-0.21137547511125376"/>
    <n v="88976.546184738952"/>
    <n v="532.44796923816386"/>
    <n v="88.741328206360649"/>
    <n v="188"/>
    <n v="0.47202834152319495"/>
    <n v="-0.11452684924772349"/>
    <n v="40676873.759999998"/>
    <n v="18.36"/>
    <n v="9.3457943925232545E-3"/>
    <n v="2168981.7761159223"/>
    <n v="2.9126491253519272E-2"/>
    <n v="2890196.6500000004"/>
    <n v="1.3045252889168937"/>
    <n v="7.7719368277743674E-3"/>
    <n v="0.147560718606983"/>
    <n v="24.900000000000002"/>
    <n v="51.944000000000003"/>
    <m/>
  </r>
  <r>
    <x v="10"/>
    <x v="3"/>
    <x v="0"/>
    <x v="0"/>
    <x v="0"/>
    <x v="0"/>
    <n v="200204.5"/>
    <m/>
    <m/>
    <n v="200204.5"/>
    <n v="8.1729236614576983E-2"/>
    <n v="200204.5"/>
    <n v="1201227"/>
    <m/>
    <m/>
    <n v="1201227"/>
    <n v="8.1729236614576761E-2"/>
    <n v="38.92"/>
    <n v="0"/>
    <m/>
    <m/>
    <n v="6"/>
    <m/>
    <m/>
    <n v="2062944"/>
    <m/>
    <m/>
    <n v="76"/>
    <m/>
    <m/>
    <n v="4892"/>
    <n v="368"/>
    <n v="4524"/>
    <n v="0.22535211267605626"/>
    <n v="3631"/>
    <n v="893"/>
    <n v="0.74223221586263288"/>
    <n v="0.95"/>
    <m/>
    <n v="0.80260831122900089"/>
    <n v="0.92477514309076048"/>
    <n v="0.13359980300591867"/>
    <n v="2335178"/>
    <n v="-0.13720147968827823"/>
    <n v="94925.934959349586"/>
    <n v="516.17550839964633"/>
    <n v="86.02925139994106"/>
    <n v="188"/>
    <n v="0.4576024010635163"/>
    <n v="-0.29587706963066374"/>
    <n v="42920571.640000001"/>
    <n v="18.38"/>
    <n v="1.0445299615173154E-2"/>
    <n v="2336879.2512150398"/>
    <n v="0.20532440768961768"/>
    <n v="3036641.1500000004"/>
    <n v="1.3003895848624818"/>
    <n v="7.5835477651475429E-3"/>
    <n v="0.14567579872095554"/>
    <n v="24.6"/>
    <n v="51.944000000000003"/>
    <m/>
  </r>
  <r>
    <x v="10"/>
    <x v="4"/>
    <x v="0"/>
    <x v="0"/>
    <x v="0"/>
    <x v="0"/>
    <n v="196413.3"/>
    <m/>
    <m/>
    <n v="196413.3"/>
    <n v="-5.550912497210958E-2"/>
    <n v="196413.3"/>
    <n v="1178479.7999999998"/>
    <m/>
    <m/>
    <n v="1178479.7999999998"/>
    <n v="-5.550912497210958E-2"/>
    <n v="38.92"/>
    <n v="0"/>
    <m/>
    <m/>
    <n v="6"/>
    <m/>
    <m/>
    <n v="2006856"/>
    <m/>
    <m/>
    <n v="76"/>
    <m/>
    <m/>
    <n v="4977"/>
    <n v="576"/>
    <n v="4401"/>
    <n v="-4.4299674267101019E-2"/>
    <n v="3439"/>
    <n v="962"/>
    <n v="0.69097850110508341"/>
    <n v="0.95"/>
    <m/>
    <n v="0.78141331515564649"/>
    <n v="0.88426763110307416"/>
    <n v="3.6407925199237523E-2"/>
    <n v="2218343"/>
    <n v="-0.20161933207680405"/>
    <n v="90176.544715447148"/>
    <n v="504.0543058395819"/>
    <n v="84.009050973263655"/>
    <n v="188"/>
    <n v="0.44685665411310455"/>
    <n v="-0.16461191188677171"/>
    <n v="41083712.359999999"/>
    <n v="18.52"/>
    <n v="2.0385674931129527E-2"/>
    <n v="2161178.3940472538"/>
    <n v="7.5048246116776449E-2"/>
    <n v="2889648.8"/>
    <n v="1.3026158713959022"/>
    <n v="7.4392911725128172E-3"/>
    <n v="0.14459050631545145"/>
    <n v="24.6"/>
    <n v="51.944000000000003"/>
    <m/>
  </r>
  <r>
    <x v="10"/>
    <x v="5"/>
    <x v="0"/>
    <x v="0"/>
    <x v="0"/>
    <x v="0"/>
    <n v="192468.2"/>
    <m/>
    <m/>
    <n v="192468.2"/>
    <n v="-6.7603063708920885E-3"/>
    <n v="192468.2"/>
    <n v="1154809.2000000002"/>
    <m/>
    <m/>
    <n v="1154809.2000000002"/>
    <n v="-6.7603063708920885E-3"/>
    <n v="38.92"/>
    <n v="0"/>
    <m/>
    <m/>
    <n v="6"/>
    <m/>
    <m/>
    <n v="2004576"/>
    <m/>
    <m/>
    <n v="76"/>
    <m/>
    <m/>
    <n v="4988"/>
    <n v="592"/>
    <n v="4396"/>
    <n v="3.1198686371100237E-2"/>
    <n v="3601"/>
    <n v="795"/>
    <n v="0.72193263833199683"/>
    <n v="0.95"/>
    <m/>
    <n v="0.81915377616014562"/>
    <n v="0.88131515637530067"/>
    <n v="4.1160568804621489E-2"/>
    <n v="2243707"/>
    <n v="-6.7587537286824095E-2"/>
    <n v="90108.71485943775"/>
    <n v="510.39740673339401"/>
    <n v="85.066234455565663"/>
    <n v="188"/>
    <n v="0.452479970508328"/>
    <n v="-9.5797468483560189E-2"/>
    <n v="41845135.549999997"/>
    <n v="18.649999999999999"/>
    <n v="3.2668881506090708E-2"/>
    <n v="2286941.1214646306"/>
    <n v="5.4987640245853217E-2"/>
    <n v="2925372.2499999995"/>
    <n v="1.3038120619136098"/>
    <n v="7.2951217580059209E-3"/>
    <n v="0.14320452003045142"/>
    <n v="24.900000000000002"/>
    <n v="51.944000000000003"/>
    <m/>
  </r>
  <r>
    <x v="10"/>
    <x v="6"/>
    <x v="0"/>
    <x v="0"/>
    <x v="0"/>
    <x v="0"/>
    <n v="202197.6"/>
    <m/>
    <m/>
    <n v="202197.6"/>
    <n v="-2.9389487636690692E-3"/>
    <n v="202197.6"/>
    <n v="1213185.6000000001"/>
    <m/>
    <m/>
    <n v="1213185.6000000001"/>
    <n v="-2.9389487636690692E-3"/>
    <n v="38.92"/>
    <n v="0"/>
    <m/>
    <m/>
    <n v="6"/>
    <m/>
    <m/>
    <n v="1988160"/>
    <m/>
    <m/>
    <n v="76"/>
    <m/>
    <m/>
    <n v="5150"/>
    <n v="790"/>
    <n v="4360"/>
    <n v="-2.0224719101123556E-2"/>
    <n v="3189"/>
    <n v="1171"/>
    <n v="0.61922330097087375"/>
    <n v="0.95"/>
    <m/>
    <n v="0.73142201834862386"/>
    <n v="0.84660194174757286"/>
    <n v="-7.428100635626389E-2"/>
    <n v="2298091"/>
    <n v="-4.8547021569139703E-2"/>
    <n v="87379.885931558936"/>
    <n v="527.08509174311928"/>
    <n v="87.84751529051988"/>
    <n v="188"/>
    <n v="0.46727401750276532"/>
    <n v="-2.8906937151988998E-2"/>
    <n v="42974301.699999996"/>
    <n v="18.7"/>
    <n v="2.7472527472527375E-2"/>
    <n v="2275571.6507589282"/>
    <n v="2.3317137289066096E-4"/>
    <n v="3006386.1499999994"/>
    <n v="1.30821022753233"/>
    <n v="7.1742430601448521E-3"/>
    <n v="0.14210689388978937"/>
    <n v="26.3"/>
    <n v="51.944000000000003"/>
    <m/>
  </r>
  <r>
    <x v="10"/>
    <x v="7"/>
    <x v="0"/>
    <x v="0"/>
    <x v="0"/>
    <x v="0"/>
    <n v="199476"/>
    <m/>
    <m/>
    <n v="199476"/>
    <n v="3.9341843223485995E-3"/>
    <n v="199476"/>
    <n v="1196856"/>
    <m/>
    <m/>
    <n v="1196856"/>
    <n v="3.9341843223485995E-3"/>
    <n v="38.92"/>
    <n v="0"/>
    <m/>
    <m/>
    <n v="6"/>
    <m/>
    <m/>
    <n v="1974480"/>
    <m/>
    <m/>
    <n v="76"/>
    <m/>
    <m/>
    <n v="5054"/>
    <n v="724"/>
    <n v="4330"/>
    <n v="-3.7135868356682256E-2"/>
    <n v="3459"/>
    <n v="871"/>
    <n v="0.68440838939453896"/>
    <n v="0.95"/>
    <m/>
    <n v="0.79884526558891455"/>
    <n v="0.85674713098535815"/>
    <n v="-5.3134644345453563E-2"/>
    <n v="2143544"/>
    <n v="-9.6345279655054239E-2"/>
    <n v="84725.059288537552"/>
    <n v="495.04480369515011"/>
    <n v="82.507467282525013"/>
    <n v="188"/>
    <n v="0.43886950682194154"/>
    <n v="-6.1493007530896149E-2"/>
    <n v="39248290.640000001"/>
    <n v="18.309999999999999"/>
    <n v="8.2599118942729977E-3"/>
    <n v="2085787.1590404056"/>
    <n v="1.7179874470138967E-2"/>
    <n v="2771101.4"/>
    <n v="1.292766278648817"/>
    <n v="6.9513821213787706E-3"/>
    <n v="0.13884812324046297"/>
    <n v="25.3"/>
    <n v="51.944000000000003"/>
    <m/>
  </r>
  <r>
    <x v="10"/>
    <x v="8"/>
    <x v="0"/>
    <x v="0"/>
    <x v="0"/>
    <x v="0"/>
    <n v="204413.5"/>
    <m/>
    <m/>
    <n v="204413.5"/>
    <n v="-2.1128156701094136E-2"/>
    <n v="204413.5"/>
    <n v="1226481"/>
    <m/>
    <m/>
    <n v="1226481"/>
    <n v="-2.1128156701094136E-2"/>
    <n v="38.92"/>
    <n v="0"/>
    <m/>
    <m/>
    <n v="6"/>
    <m/>
    <m/>
    <n v="2111736"/>
    <m/>
    <m/>
    <n v="76"/>
    <m/>
    <m/>
    <n v="5046"/>
    <n v="415"/>
    <n v="4631"/>
    <n v="-2.5667999158426213E-2"/>
    <n v="4028"/>
    <n v="603"/>
    <n v="0.79825604439159725"/>
    <n v="0.95"/>
    <m/>
    <n v="0.86979054199956818"/>
    <n v="0.91775663892191839"/>
    <n v="5.2741137286465012E-2"/>
    <n v="2324718"/>
    <n v="-7.881724013452085E-2"/>
    <n v="89412.230769230766"/>
    <n v="501.99049881235152"/>
    <n v="83.665083135391924"/>
    <n v="188"/>
    <n v="0.44502703795421239"/>
    <n v="-5.4549415322690087E-2"/>
    <n v="42402856.319999993"/>
    <n v="18.239999999999998"/>
    <n v="6.6225165562912025E-3"/>
    <n v="2233711.5264420537"/>
    <n v="2.6752969902677181E-2"/>
    <n v="3000645.6"/>
    <n v="1.2907568143749049"/>
    <n v="6.8078998097436281E-3"/>
    <n v="0.13678474533479082"/>
    <n v="26"/>
    <n v="51.944000000000003"/>
    <m/>
  </r>
  <r>
    <x v="10"/>
    <x v="9"/>
    <x v="0"/>
    <x v="0"/>
    <x v="0"/>
    <x v="0"/>
    <n v="211944.8"/>
    <m/>
    <m/>
    <n v="211944.8"/>
    <n v="8.9361710230420055E-3"/>
    <n v="211944.8"/>
    <n v="1271668.7999999998"/>
    <m/>
    <m/>
    <n v="1271668.7999999998"/>
    <n v="8.9361710230417835E-3"/>
    <n v="38.92"/>
    <n v="0"/>
    <m/>
    <m/>
    <n v="6"/>
    <m/>
    <m/>
    <n v="2241240"/>
    <m/>
    <m/>
    <n v="76"/>
    <m/>
    <m/>
    <n v="5131"/>
    <n v="216"/>
    <n v="4915"/>
    <n v="6.109671848013809E-2"/>
    <n v="4345"/>
    <n v="570"/>
    <n v="0.84681348664977585"/>
    <n v="0.95"/>
    <m/>
    <n v="0.88402848423194302"/>
    <n v="0.95790294289612166"/>
    <n v="6.414239578023917E-2"/>
    <n v="2437271"/>
    <n v="-4.5205305043944266E-2"/>
    <n v="93741.192307692312"/>
    <n v="495.88423194303152"/>
    <n v="82.647371990505249"/>
    <n v="188"/>
    <n v="0.43961368080055985"/>
    <n v="-0.10018127628963391"/>
    <n v="45089513.5"/>
    <n v="18.5"/>
    <n v="2.4363233665559259E-2"/>
    <n v="2285834.3079411881"/>
    <n v="6.6287898052312569E-2"/>
    <n v="3178577.65"/>
    <n v="1.3041543800422686"/>
    <n v="6.7495380093240288E-3"/>
    <n v="0.13638385529051167"/>
    <n v="26"/>
    <n v="51.944000000000003"/>
    <m/>
  </r>
  <r>
    <x v="10"/>
    <x v="10"/>
    <x v="0"/>
    <x v="0"/>
    <x v="0"/>
    <x v="0"/>
    <n v="202203.2"/>
    <m/>
    <m/>
    <n v="202203.2"/>
    <n v="1.8837103021343449E-2"/>
    <n v="202203.2"/>
    <n v="1213219.2000000002"/>
    <m/>
    <m/>
    <n v="1213219.2000000002"/>
    <n v="1.8837103021343449E-2"/>
    <n v="38.92"/>
    <n v="0"/>
    <m/>
    <m/>
    <n v="6"/>
    <m/>
    <m/>
    <n v="2119488"/>
    <m/>
    <m/>
    <n v="76"/>
    <m/>
    <m/>
    <n v="4892"/>
    <n v="244"/>
    <n v="4648"/>
    <n v="3.6574487065120342E-2"/>
    <n v="3966"/>
    <n v="682"/>
    <n v="0.81071136549468525"/>
    <n v="0.95"/>
    <m/>
    <n v="0.85327022375215145"/>
    <n v="0.95012264922322154"/>
    <n v="2.4655512400815871E-2"/>
    <n v="2255419"/>
    <n v="-1.7343390149815341E-2"/>
    <n v="91683.699186991871"/>
    <n v="485.24505163511185"/>
    <n v="80.874175272518642"/>
    <n v="188"/>
    <n v="0.43018178336446083"/>
    <n v="-5.2015439206491432E-2"/>
    <n v="41995901.780000001"/>
    <n v="18.62"/>
    <n v="2.7593818984547491E-2"/>
    <n v="2158282.0818376373"/>
    <n v="3.3028786357896626E-2"/>
    <n v="2954241.45"/>
    <n v="1.3098415194693316"/>
    <n v="6.6541554385779822E-3"/>
    <n v="0.13502861428317281"/>
    <n v="24.6"/>
    <n v="51.944000000000003"/>
    <m/>
  </r>
  <r>
    <x v="10"/>
    <x v="11"/>
    <x v="0"/>
    <x v="0"/>
    <x v="0"/>
    <x v="0"/>
    <n v="204573.9"/>
    <m/>
    <m/>
    <n v="204573.9"/>
    <n v="1.7125790660142082E-2"/>
    <n v="204573.9"/>
    <n v="1227443.3999999999"/>
    <m/>
    <m/>
    <n v="1227443.3999999999"/>
    <n v="1.7125790660142082E-2"/>
    <n v="38.92"/>
    <n v="0"/>
    <m/>
    <m/>
    <n v="6"/>
    <m/>
    <m/>
    <n v="2147304"/>
    <m/>
    <m/>
    <n v="76"/>
    <m/>
    <m/>
    <n v="4996"/>
    <n v="287"/>
    <n v="4709"/>
    <n v="3.6996256331204513E-2"/>
    <n v="3944"/>
    <n v="765"/>
    <n v="0.78943154523618897"/>
    <n v="0.95"/>
    <m/>
    <n v="0.83754512635379064"/>
    <n v="0.94255404323458769"/>
    <n v="1.9210797609492403E-3"/>
    <n v="2122395"/>
    <n v="-4.260732237513698E-2"/>
    <n v="85236.746987951803"/>
    <n v="450.71034189849223"/>
    <n v="75.118390316415372"/>
    <n v="188"/>
    <n v="0.39956590593837965"/>
    <n v="-7.6763612424187055E-2"/>
    <n v="39731234.399999999"/>
    <n v="18.72"/>
    <n v="1.4634146341463428E-2"/>
    <n v="2113798.6651636721"/>
    <n v="4.4509750820283009E-2"/>
    <n v="2794517.75"/>
    <n v="1.3166812728073709"/>
    <n v="6.5679713322054018E-3"/>
    <n v="0.11409404186394627"/>
    <n v="24.900000000000002"/>
    <n v="51.944000000000003"/>
    <m/>
  </r>
  <r>
    <x v="11"/>
    <x v="0"/>
    <x v="0"/>
    <x v="0"/>
    <x v="0"/>
    <x v="0"/>
    <n v="204568.2"/>
    <m/>
    <m/>
    <n v="204568.2"/>
    <n v="-9.9523483651027256E-3"/>
    <n v="204568.2"/>
    <n v="1227409.2000000002"/>
    <m/>
    <m/>
    <n v="1227409.2000000002"/>
    <n v="-9.9523483651026146E-3"/>
    <n v="38.92"/>
    <n v="0"/>
    <m/>
    <m/>
    <n v="6"/>
    <m/>
    <m/>
    <n v="2079816"/>
    <m/>
    <m/>
    <n v="76"/>
    <m/>
    <m/>
    <n v="5054"/>
    <n v="493"/>
    <n v="4561"/>
    <n v="-2.4059492563429652E-3"/>
    <n v="3412"/>
    <n v="1149"/>
    <n v="0.67510882469331224"/>
    <n v="0.95"/>
    <m/>
    <n v="0.74808156106117074"/>
    <n v="0.90245350217649389"/>
    <n v="-0.10768878237107415"/>
    <n v="1967056"/>
    <n v="-2.9623991234799196E-2"/>
    <n v="77749.249011857712"/>
    <n v="431.27735145801358"/>
    <n v="71.879558576335597"/>
    <n v="188"/>
    <n v="0.38233807753369997"/>
    <n v="-2.7283685140430114E-2"/>
    <n v="37157687.840000004"/>
    <n v="18.89"/>
    <n v="8.0042689434365322E-3"/>
    <n v="2181360.6606147322"/>
    <n v="1.5913475874953942E-3"/>
    <n v="2601229.7500000005"/>
    <n v="1.3223974050560841"/>
    <n v="6.4793427883727637E-3"/>
    <n v="9.5181013067699577E-2"/>
    <n v="25.3"/>
    <n v="51.944000000000003"/>
    <m/>
  </r>
  <r>
    <x v="11"/>
    <x v="1"/>
    <x v="0"/>
    <x v="0"/>
    <x v="0"/>
    <x v="0"/>
    <n v="187416.6"/>
    <m/>
    <m/>
    <n v="187416.6"/>
    <n v="1.3013968517190388E-2"/>
    <n v="187416.6"/>
    <n v="1124499.6000000001"/>
    <m/>
    <m/>
    <n v="1124499.6000000001"/>
    <n v="1.3013968517190388E-2"/>
    <n v="38.92"/>
    <n v="0"/>
    <m/>
    <m/>
    <n v="6"/>
    <m/>
    <m/>
    <n v="1849992"/>
    <m/>
    <m/>
    <n v="76"/>
    <m/>
    <m/>
    <n v="4711"/>
    <n v="654"/>
    <n v="4057"/>
    <n v="-2.5696445725264194E-2"/>
    <n v="2633"/>
    <n v="1424"/>
    <n v="0.55890469114837615"/>
    <n v="0.95"/>
    <m/>
    <n v="0.6490017254128666"/>
    <n v="0.86117597113139466"/>
    <n v="-0.24743993744940784"/>
    <n v="1799792"/>
    <n v="-0.10339543535680518"/>
    <n v="76262.372881355928"/>
    <n v="443.62632487059403"/>
    <n v="73.937720811765672"/>
    <n v="188"/>
    <n v="0.39328574899875357"/>
    <n v="-7.9748235845633952E-2"/>
    <n v="34214045.920000002"/>
    <n v="19.010000000000002"/>
    <n v="1.2247071352502692E-2"/>
    <n v="2053809.6925826101"/>
    <n v="8.7661278975730804E-3"/>
    <n v="2374976.5499999998"/>
    <n v="1.3195839019175548"/>
    <n v="6.3527437115472006E-3"/>
    <n v="8.7821576790816924E-2"/>
    <n v="23.6"/>
    <n v="51.944000000000003"/>
    <m/>
  </r>
  <r>
    <x v="11"/>
    <x v="2"/>
    <x v="0"/>
    <x v="0"/>
    <x v="0"/>
    <x v="0"/>
    <n v="204452"/>
    <m/>
    <m/>
    <n v="204452"/>
    <n v="5.8772840165963514E-2"/>
    <n v="204452"/>
    <n v="1226712"/>
    <m/>
    <m/>
    <n v="1226712"/>
    <n v="5.8772840165963514E-2"/>
    <n v="38.92"/>
    <n v="0"/>
    <m/>
    <m/>
    <n v="6"/>
    <m/>
    <m/>
    <n v="2020992"/>
    <m/>
    <m/>
    <n v="76"/>
    <m/>
    <m/>
    <n v="5073"/>
    <n v="641"/>
    <n v="4432"/>
    <n v="6.5128574861812005E-2"/>
    <n v="2619"/>
    <n v="1813"/>
    <n v="0.5162625665286813"/>
    <n v="0.95"/>
    <m/>
    <n v="0.5909296028880866"/>
    <n v="0.87364478612260987"/>
    <n v="-0.23779972795495086"/>
    <n v="2260164"/>
    <n v="2.0152415960886794E-2"/>
    <n v="88287.65625"/>
    <n v="509.9648014440433"/>
    <n v="84.994133574007222"/>
    <n v="188"/>
    <n v="0.45209645518088948"/>
    <n v="-4.2226037271378636E-2"/>
    <n v="41654822.519999996"/>
    <n v="18.43"/>
    <n v="3.8126361655772545E-3"/>
    <n v="2212691.9990797932"/>
    <n v="9.9774971959989099E-3"/>
    <n v="2935733.35"/>
    <n v="1.2989028008586987"/>
    <n v="6.1459436935944458E-3"/>
    <n v="8.5416480949758899E-2"/>
    <n v="25.6"/>
    <n v="51.944000000000003"/>
    <m/>
  </r>
  <r>
    <x v="11"/>
    <x v="3"/>
    <x v="0"/>
    <x v="0"/>
    <x v="0"/>
    <x v="0"/>
    <n v="187003.8"/>
    <m/>
    <m/>
    <n v="187003.8"/>
    <n v="-6.5936080357834159E-2"/>
    <n v="187003.8"/>
    <n v="1122022.7999999998"/>
    <m/>
    <m/>
    <n v="1122022.7999999998"/>
    <n v="-6.593608035783427E-2"/>
    <n v="38.92"/>
    <n v="0"/>
    <m/>
    <m/>
    <n v="6"/>
    <m/>
    <m/>
    <n v="1669872"/>
    <m/>
    <m/>
    <n v="76"/>
    <m/>
    <m/>
    <n v="4969"/>
    <n v="1307"/>
    <n v="3662"/>
    <n v="-0.19053934571175946"/>
    <n v="1822"/>
    <n v="1840"/>
    <n v="0.36667337492453211"/>
    <n v="0.95"/>
    <m/>
    <n v="0.49754232659748771"/>
    <n v="0.73696920909639763"/>
    <n v="-0.38009322899282993"/>
    <n v="2083917"/>
    <n v="-0.10759822163449639"/>
    <n v="82368.260869565216"/>
    <n v="569.06526488257782"/>
    <n v="94.84421081376297"/>
    <n v="188"/>
    <n v="0.50449048305193067"/>
    <n v="0.1024646764952315"/>
    <n v="38906730.390000001"/>
    <n v="18.670000000000002"/>
    <n v="1.5778019586507153E-2"/>
    <n v="2085435.1996097481"/>
    <n v="-0.12892733224790137"/>
    <n v="3550589.0300000003"/>
    <n v="1.7038053962801782"/>
    <n v="7.9258756342100722E-3"/>
    <n v="0.11624516587843201"/>
    <n v="25.3"/>
    <n v="51.944000000000003"/>
    <s v="Aumento de Tarifas 08/04/2016"/>
  </r>
  <r>
    <x v="11"/>
    <x v="4"/>
    <x v="0"/>
    <x v="0"/>
    <x v="0"/>
    <x v="0"/>
    <n v="196517.5"/>
    <m/>
    <m/>
    <n v="196517.5"/>
    <n v="5.3051397232262154E-4"/>
    <n v="196517.5"/>
    <n v="1179105"/>
    <m/>
    <m/>
    <n v="1179105"/>
    <n v="5.3051397232284359E-4"/>
    <n v="38.92"/>
    <n v="0"/>
    <m/>
    <m/>
    <n v="6"/>
    <m/>
    <m/>
    <n v="1780680"/>
    <m/>
    <m/>
    <n v="76"/>
    <m/>
    <m/>
    <n v="5073"/>
    <n v="1168"/>
    <n v="3905"/>
    <n v="-0.11270165871392868"/>
    <n v="2092"/>
    <n v="1813"/>
    <n v="0.41237926276365072"/>
    <n v="0.95"/>
    <m/>
    <n v="0.53572343149807944"/>
    <n v="0.76976148235757935"/>
    <n v="-0.31441732421545576"/>
    <n v="1992218"/>
    <n v="-0.10193419142125448"/>
    <n v="77821.015625"/>
    <n v="510.17106274007682"/>
    <n v="85.02851045667947"/>
    <n v="188"/>
    <n v="0.45227931093978441"/>
    <n v="1.2135114866852481E-2"/>
    <n v="36716577.740000002"/>
    <n v="18.43"/>
    <n v="-4.8596112311014572E-3"/>
    <n v="1940880.4219329616"/>
    <n v="-5.9563660474647409E-2"/>
    <n v="4730581.959999999"/>
    <n v="2.3745302773090087"/>
    <n v="9.8227582367032065E-3"/>
    <n v="0.16496121469707023"/>
    <n v="25.6"/>
    <n v="51.944000000000003"/>
    <m/>
  </r>
  <r>
    <x v="11"/>
    <x v="5"/>
    <x v="0"/>
    <x v="0"/>
    <x v="0"/>
    <x v="0"/>
    <n v="195761.5"/>
    <m/>
    <m/>
    <n v="195761.5"/>
    <n v="1.7110878576305E-2"/>
    <n v="195761.5"/>
    <n v="1174569"/>
    <m/>
    <m/>
    <n v="1174569"/>
    <n v="1.7110878576305E-2"/>
    <n v="38.92"/>
    <n v="0"/>
    <m/>
    <m/>
    <n v="6"/>
    <m/>
    <m/>
    <n v="1918392"/>
    <m/>
    <m/>
    <n v="76"/>
    <m/>
    <m/>
    <n v="4892"/>
    <n v="685"/>
    <n v="4207"/>
    <n v="-4.2993630573248454E-2"/>
    <n v="2765"/>
    <n v="1442"/>
    <n v="0.56520850367947673"/>
    <n v="0.95"/>
    <m/>
    <n v="0.65723793677204656"/>
    <n v="0.85997547015535569"/>
    <n v="-0.19766232434048414"/>
    <n v="1883665"/>
    <n v="-0.16046747636834935"/>
    <n v="74453.162055335968"/>
    <n v="447.74542429284526"/>
    <n v="74.624237382140876"/>
    <n v="188"/>
    <n v="0.39693743288372807"/>
    <n v="-0.12275137297724359"/>
    <n v="36712630.849999994"/>
    <n v="19.489999999999998"/>
    <n v="4.5040214477211737E-2"/>
    <n v="1919961.4511001988"/>
    <n v="2.8506706492202508E-2"/>
    <n v="4490677.9800000004"/>
    <n v="2.3840109467447772"/>
    <n v="9.703773046318644E-3"/>
    <n v="0.16544487024329285"/>
    <n v="25.3"/>
    <n v="51.944000000000003"/>
    <m/>
  </r>
  <r>
    <x v="11"/>
    <x v="6"/>
    <x v="0"/>
    <x v="0"/>
    <x v="0"/>
    <x v="0"/>
    <n v="200268.3"/>
    <m/>
    <m/>
    <n v="200268.3"/>
    <n v="-9.5416562807868477E-3"/>
    <n v="200268.3"/>
    <n v="1201609.7999999998"/>
    <m/>
    <m/>
    <n v="1201609.7999999998"/>
    <n v="-9.5416562807869587E-3"/>
    <n v="38.92"/>
    <n v="0"/>
    <m/>
    <m/>
    <n v="6"/>
    <m/>
    <m/>
    <n v="1955784"/>
    <m/>
    <m/>
    <n v="76"/>
    <m/>
    <m/>
    <n v="4996"/>
    <n v="707"/>
    <n v="4289"/>
    <n v="-1.6284403669724723E-2"/>
    <n v="2825"/>
    <n v="1464"/>
    <n v="0.56545236188951165"/>
    <n v="0.95"/>
    <m/>
    <n v="0.6586616927022616"/>
    <n v="0.85848678943154522"/>
    <n v="-9.9477898970880996E-2"/>
    <n v="1922768"/>
    <n v="-0.16331946820208598"/>
    <n v="77219.598393574284"/>
    <n v="448.30216833760784"/>
    <n v="74.717028056267978"/>
    <n v="188"/>
    <n v="0.39743100029929773"/>
    <n v="-0.14946907935674869"/>
    <n v="36397998.240000002"/>
    <n v="18.93"/>
    <n v="1.2299465240641627E-2"/>
    <n v="1903926.498901237"/>
    <n v="6.0299922523277136E-2"/>
    <n v="4640688.58"/>
    <n v="2.4135457735930701"/>
    <n v="9.6688838389922382E-3"/>
    <n v="0.15934360878819748"/>
    <n v="24.900000000000002"/>
    <n v="51.944000000000003"/>
    <m/>
  </r>
  <r>
    <x v="11"/>
    <x v="7"/>
    <x v="0"/>
    <x v="0"/>
    <x v="0"/>
    <x v="0"/>
    <n v="192594.5"/>
    <m/>
    <m/>
    <n v="192594.5"/>
    <n v="-3.4497884457278083E-2"/>
    <n v="192594.5"/>
    <n v="1155567"/>
    <m/>
    <m/>
    <n v="1155567"/>
    <n v="-3.4497884457278083E-2"/>
    <n v="38.92"/>
    <n v="0"/>
    <m/>
    <m/>
    <n v="6"/>
    <m/>
    <m/>
    <n v="2033304"/>
    <m/>
    <m/>
    <n v="76"/>
    <m/>
    <m/>
    <n v="4832"/>
    <n v="373"/>
    <n v="4459"/>
    <n v="2.9792147806004587E-2"/>
    <n v="3187"/>
    <n v="1272"/>
    <n v="0.65956125827814571"/>
    <n v="0.95"/>
    <m/>
    <n v="0.71473424534649022"/>
    <n v="0.92280629139072845"/>
    <n v="-0.10529075387386455"/>
    <n v="2160568"/>
    <n v="7.9419876615549612E-3"/>
    <n v="82150.874524714833"/>
    <n v="484.5409284592958"/>
    <n v="80.756821409882633"/>
    <n v="188"/>
    <n v="0.42955756069086509"/>
    <n v="-2.1218029474201927E-2"/>
    <n v="39992113.68"/>
    <n v="18.510000000000002"/>
    <n v="1.0922992900054718E-2"/>
    <n v="2102352.4549221341"/>
    <n v="4.9460696209099545E-3"/>
    <n v="5120545.76"/>
    <n v="2.3699998148634989"/>
    <n v="9.3468614719017865E-3"/>
    <n v="0.15704250426790889"/>
    <n v="26.3"/>
    <n v="51.944000000000003"/>
    <m/>
  </r>
  <r>
    <x v="11"/>
    <x v="8"/>
    <x v="0"/>
    <x v="0"/>
    <x v="0"/>
    <x v="0"/>
    <n v="186938.2"/>
    <m/>
    <m/>
    <n v="186938.2"/>
    <n v="-8.5489950516966728E-2"/>
    <n v="186938.2"/>
    <n v="1121629.2000000002"/>
    <m/>
    <m/>
    <n v="1121629.2000000002"/>
    <n v="-8.5489950516966728E-2"/>
    <n v="38.92"/>
    <n v="0"/>
    <m/>
    <m/>
    <n v="6"/>
    <m/>
    <m/>
    <n v="1981320"/>
    <m/>
    <m/>
    <n v="76"/>
    <m/>
    <m/>
    <n v="4460"/>
    <n v="115"/>
    <n v="4345"/>
    <n v="-6.1757719714964354E-2"/>
    <n v="3414"/>
    <n v="931"/>
    <n v="0.76547085201793719"/>
    <n v="0.95"/>
    <m/>
    <n v="0.78573072497123131"/>
    <n v="0.97421524663677128"/>
    <n v="-9.6643746936004971E-2"/>
    <n v="2426913"/>
    <n v="4.3960170652956654E-2"/>
    <n v="93342.807692307688"/>
    <n v="558.55304948216337"/>
    <n v="93.092174913693896"/>
    <n v="188"/>
    <n v="0.49517114315794625"/>
    <n v="0.11267653631618901"/>
    <n v="43393204.439999998"/>
    <n v="17.88"/>
    <n v="-1.9736842105263164E-2"/>
    <n v="2331905.8663339228"/>
    <n v="-7.6380502584161555E-2"/>
    <n v="5677437.8399999999"/>
    <n v="2.3393660341347218"/>
    <n v="9.0164058564122049E-3"/>
    <n v="0.15262767719740181"/>
    <n v="26"/>
    <n v="51.944000000000003"/>
    <m/>
  </r>
  <r>
    <x v="11"/>
    <x v="9"/>
    <x v="0"/>
    <x v="0"/>
    <x v="0"/>
    <x v="0"/>
    <n v="188422.1"/>
    <m/>
    <m/>
    <n v="188422.1"/>
    <n v="-0.11098503006443183"/>
    <n v="188422.1"/>
    <n v="1130532.6000000001"/>
    <m/>
    <m/>
    <n v="1130532.6000000001"/>
    <n v="-0.11098503006443172"/>
    <n v="38.92"/>
    <n v="0"/>
    <m/>
    <m/>
    <n v="6"/>
    <m/>
    <m/>
    <n v="1977216"/>
    <m/>
    <m/>
    <n v="76"/>
    <m/>
    <m/>
    <n v="4506"/>
    <n v="170"/>
    <n v="4336"/>
    <n v="-0.11780264496439474"/>
    <n v="3496"/>
    <n v="840"/>
    <n v="0.77585441633377716"/>
    <n v="0.95"/>
    <m/>
    <n v="0.80627306273062727"/>
    <n v="0.96227252552152687"/>
    <n v="-8.795578749803612E-2"/>
    <n v="2427778"/>
    <n v="-3.8949300262465236E-3"/>
    <n v="95959.604743083008"/>
    <n v="559.91190036900366"/>
    <n v="93.318650061500605"/>
    <n v="188"/>
    <n v="0.49637579819947131"/>
    <n v="0.12911817779543311"/>
    <n v="43481503.979999997"/>
    <n v="17.91"/>
    <n v="-3.1891891891891899E-2"/>
    <n v="2276931.1432601633"/>
    <n v="-9.3726007451209917E-2"/>
    <n v="5699311.9900000002"/>
    <n v="2.3475424812318098"/>
    <n v="8.8468936303476419E-3"/>
    <n v="0.15238043342324381"/>
    <n v="25.3"/>
    <n v="51.944000000000003"/>
    <m/>
  </r>
  <r>
    <x v="11"/>
    <x v="10"/>
    <x v="0"/>
    <x v="0"/>
    <x v="0"/>
    <x v="0"/>
    <n v="183798.2"/>
    <m/>
    <m/>
    <n v="183798.2"/>
    <n v="-9.1022298361252418E-2"/>
    <n v="183798.2"/>
    <n v="1102789.2000000002"/>
    <m/>
    <m/>
    <n v="1102789.2000000002"/>
    <n v="-9.1022298361252418E-2"/>
    <n v="38.92"/>
    <n v="0"/>
    <m/>
    <m/>
    <n v="6"/>
    <m/>
    <m/>
    <n v="1920672"/>
    <m/>
    <m/>
    <n v="76"/>
    <m/>
    <m/>
    <n v="4405"/>
    <n v="193"/>
    <n v="4212"/>
    <n v="-9.3803786574870873E-2"/>
    <n v="3258"/>
    <n v="954"/>
    <n v="0.73961407491486941"/>
    <n v="0.95"/>
    <m/>
    <n v="0.77350427350427353"/>
    <n v="0.95618615209988644"/>
    <n v="-9.3482636599126701E-2"/>
    <n v="2556367"/>
    <n v="0.13343329997663411"/>
    <n v="101042.17391304347"/>
    <n v="606.92473884140554"/>
    <n v="101.15412314023426"/>
    <n v="188"/>
    <n v="0.53805384649060772"/>
    <n v="0.25075925410526967"/>
    <n v="45784532.969999999"/>
    <n v="17.91"/>
    <n v="-3.8131041890440476E-2"/>
    <n v="2446268.7822976732"/>
    <n v="-0.14967554383847764"/>
    <n v="5312453.2"/>
    <n v="2.0781261845423602"/>
    <n v="7.6613582306159743E-3"/>
    <n v="0.13354299804887396"/>
    <n v="25.3"/>
    <n v="51.944000000000003"/>
    <m/>
  </r>
  <r>
    <x v="11"/>
    <x v="11"/>
    <x v="0"/>
    <x v="0"/>
    <x v="0"/>
    <x v="0"/>
    <n v="178192.4"/>
    <m/>
    <m/>
    <n v="178192.4"/>
    <n v="-0.12895828842291224"/>
    <n v="178192.4"/>
    <n v="1069154.3999999999"/>
    <m/>
    <m/>
    <n v="1069154.3999999999"/>
    <n v="-0.12895828842291224"/>
    <n v="38.92"/>
    <n v="0"/>
    <m/>
    <m/>
    <n v="6"/>
    <m/>
    <m/>
    <n v="1766544"/>
    <m/>
    <m/>
    <n v="76"/>
    <m/>
    <m/>
    <n v="4506"/>
    <n v="632"/>
    <n v="3874"/>
    <n v="-0.17732002548311743"/>
    <n v="2680"/>
    <n v="1194"/>
    <n v="0.59476253883710606"/>
    <n v="0.95"/>
    <m/>
    <n v="0.6917914300464636"/>
    <n v="0.85974256546826455"/>
    <n v="-0.17402488740142064"/>
    <n v="2150036"/>
    <n v="1.302349468407149E-2"/>
    <n v="86346.827309236935"/>
    <n v="554.99122354155907"/>
    <n v="92.498537256926511"/>
    <n v="188"/>
    <n v="0.49201349604748146"/>
    <n v="0.23137006620219225"/>
    <n v="38507144.759999998"/>
    <n v="17.91"/>
    <n v="-4.3269230769230727E-2"/>
    <n v="2141327.710842629"/>
    <n v="-0.16422460386093859"/>
    <n v="5038905.53"/>
    <n v="2.3436377483911897"/>
    <n v="8.425049903054857E-3"/>
    <n v="0.14583432106500338"/>
    <n v="24.900000000000002"/>
    <n v="51.944000000000003"/>
    <m/>
  </r>
  <r>
    <x v="12"/>
    <x v="0"/>
    <x v="0"/>
    <x v="0"/>
    <x v="0"/>
    <x v="0"/>
    <n v="188112"/>
    <m/>
    <m/>
    <n v="188112"/>
    <n v="-8.04435880063471E-2"/>
    <n v="188112"/>
    <n v="1128672"/>
    <m/>
    <m/>
    <n v="1128672"/>
    <n v="-8.0443588006347211E-2"/>
    <n v="38.92"/>
    <n v="0"/>
    <m/>
    <m/>
    <n v="6"/>
    <m/>
    <m/>
    <n v="1908360"/>
    <m/>
    <m/>
    <n v="76"/>
    <m/>
    <m/>
    <n v="4561"/>
    <n v="376"/>
    <n v="4185"/>
    <n v="-8.2438061828546405E-2"/>
    <n v="2669"/>
    <n v="1516"/>
    <n v="0.5851786888840167"/>
    <n v="0.95"/>
    <m/>
    <n v="0.63775388291517321"/>
    <n v="0.91756193817145359"/>
    <n v="-0.14748081477839825"/>
    <n v="1968963"/>
    <n v="9.6946909493178524E-4"/>
    <n v="74865.513307984787"/>
    <n v="470.48100358422937"/>
    <n v="78.413500597371566"/>
    <n v="188"/>
    <n v="0.4170930882838913"/>
    <n v="9.090125413189587E-2"/>
    <n v="36524263.649999999"/>
    <n v="18.55"/>
    <n v="-1.7998941238750676E-2"/>
    <n v="2183475.422360098"/>
    <n v="-7.4886426785621976E-2"/>
    <n v="4601195.9400000004"/>
    <n v="2.3368625718208014"/>
    <n v="8.1965805732909479E-3"/>
    <n v="0.14468434191138888"/>
    <n v="26.3"/>
    <n v="51.944000000000003"/>
    <m/>
  </r>
  <r>
    <x v="12"/>
    <x v="1"/>
    <x v="0"/>
    <x v="0"/>
    <x v="0"/>
    <x v="0"/>
    <n v="167555.70000000001"/>
    <m/>
    <m/>
    <n v="167555.70000000001"/>
    <n v="-0.10597193631727386"/>
    <n v="167555.70000000001"/>
    <n v="1005334.2000000001"/>
    <m/>
    <m/>
    <n v="1005334.2000000001"/>
    <n v="-0.10597193631727397"/>
    <n v="38.92"/>
    <n v="0"/>
    <m/>
    <m/>
    <n v="6"/>
    <m/>
    <m/>
    <n v="1680816"/>
    <m/>
    <m/>
    <n v="76"/>
    <m/>
    <m/>
    <n v="4038"/>
    <n v="352"/>
    <n v="3686"/>
    <n v="-9.144688193246242E-2"/>
    <n v="2326"/>
    <n v="1360"/>
    <n v="0.57602773650321937"/>
    <n v="0.95"/>
    <m/>
    <n v="0.63103635377102552"/>
    <n v="0.91282813273897967"/>
    <n v="-2.768154681008328E-2"/>
    <n v="1798236"/>
    <n v="-8.645443473468406E-4"/>
    <n v="79567.964601769912"/>
    <n v="487.85567010309279"/>
    <n v="81.30927835051547"/>
    <n v="188"/>
    <n v="0.43249616143891206"/>
    <n v="9.9699550619320121E-2"/>
    <n v="33447189.600000001"/>
    <n v="18.600000000000001"/>
    <n v="-2.1567596002104117E-2"/>
    <n v="2052034.0830223616"/>
    <n v="-6.8750546776950458E-2"/>
    <n v="4213434.76"/>
    <n v="2.3430933203428248"/>
    <n v="8.0234865934770781E-3"/>
    <n v="0.14765481981035669"/>
    <n v="22.6"/>
    <n v="51.944000000000003"/>
    <m/>
  </r>
  <r>
    <x v="12"/>
    <x v="2"/>
    <x v="0"/>
    <x v="0"/>
    <x v="0"/>
    <x v="0"/>
    <n v="190301.7"/>
    <m/>
    <m/>
    <n v="190301.7"/>
    <n v="-6.9210866120165027E-2"/>
    <n v="190301.7"/>
    <n v="1141810.2000000002"/>
    <m/>
    <m/>
    <n v="1141810.2000000002"/>
    <n v="-6.9210866120165027E-2"/>
    <n v="38.92"/>
    <n v="0"/>
    <m/>
    <m/>
    <n v="6"/>
    <m/>
    <m/>
    <n v="1860936"/>
    <m/>
    <m/>
    <n v="76"/>
    <m/>
    <m/>
    <n v="4561"/>
    <n v="480"/>
    <n v="4081"/>
    <n v="-7.9196750902527091E-2"/>
    <n v="2049"/>
    <n v="2032"/>
    <n v="0.44924358693269018"/>
    <n v="0.95"/>
    <m/>
    <n v="0.5020828228375398"/>
    <n v="0.89475992106994084"/>
    <n v="-0.1503508702497226"/>
    <n v="2228376"/>
    <n v="-1.4064466118387853E-2"/>
    <n v="84729.125475285167"/>
    <n v="546.036755697133"/>
    <n v="91.006125949522172"/>
    <n v="188"/>
    <n v="0.48407513802937324"/>
    <n v="7.0734203911615889E-2"/>
    <n v="40756997.039999999"/>
    <n v="18.29"/>
    <n v="-7.596310363537695E-3"/>
    <n v="2181571.6674283077"/>
    <n v="-6.5481908124931848E-2"/>
    <n v="5177398.7299999995"/>
    <n v="2.3233954817319877"/>
    <n v="7.8296606611946845E-3"/>
    <n v="0.14701481977342565"/>
    <n v="26.3"/>
    <n v="51.944000000000003"/>
    <m/>
  </r>
  <r>
    <x v="12"/>
    <x v="3"/>
    <x v="0"/>
    <x v="0"/>
    <x v="0"/>
    <x v="0"/>
    <n v="174316.7"/>
    <m/>
    <m/>
    <n v="174316.7"/>
    <n v="-6.7844075895783784E-2"/>
    <n v="174316.7"/>
    <n v="1045900.2000000001"/>
    <m/>
    <m/>
    <n v="1045900.2000000001"/>
    <n v="-6.7844075895783673E-2"/>
    <n v="38.92"/>
    <n v="0"/>
    <m/>
    <m/>
    <n v="6"/>
    <m/>
    <m/>
    <n v="1663488"/>
    <m/>
    <m/>
    <n v="76"/>
    <m/>
    <m/>
    <n v="4395"/>
    <n v="747"/>
    <n v="3648"/>
    <n v="-3.8230475150191623E-3"/>
    <n v="1622"/>
    <n v="2026"/>
    <n v="0.3690557451649602"/>
    <n v="0.95"/>
    <m/>
    <n v="0.44462719298245612"/>
    <n v="0.83003412969283275"/>
    <n v="-0.10635302925260459"/>
    <n v="2068250"/>
    <n v="-7.5180537420636018E-3"/>
    <n v="87637.711864406781"/>
    <n v="566.95449561403507"/>
    <n v="94.492415935672511"/>
    <n v="188"/>
    <n v="0.50261923370038575"/>
    <n v="-3.7091866237490834E-3"/>
    <n v="37435325"/>
    <n v="18.100000000000001"/>
    <n v="-3.0530262453133394E-2"/>
    <n v="2069756.7857034907"/>
    <n v="-6.4922928710764109E-3"/>
    <n v="4830489.25"/>
    <n v="2.3355441798622025"/>
    <n v="7.7475382490814699E-3"/>
    <n v="0.14921585899918613"/>
    <n v="23.6"/>
    <n v="51.944000000000003"/>
    <m/>
  </r>
  <r>
    <x v="12"/>
    <x v="4"/>
    <x v="0"/>
    <x v="0"/>
    <x v="0"/>
    <x v="0"/>
    <n v="196285.8"/>
    <m/>
    <m/>
    <n v="196285.8"/>
    <n v="-1.1790298573919333E-3"/>
    <n v="196285.8"/>
    <n v="1177714.7999999998"/>
    <m/>
    <m/>
    <n v="1177714.7999999998"/>
    <n v="-1.1790298573920444E-3"/>
    <n v="38.92"/>
    <n v="0"/>
    <m/>
    <m/>
    <n v="6"/>
    <m/>
    <m/>
    <n v="1870512"/>
    <m/>
    <m/>
    <n v="76"/>
    <m/>
    <m/>
    <n v="4737"/>
    <n v="635"/>
    <n v="4102"/>
    <n v="5.0448143405889878E-2"/>
    <n v="2129"/>
    <n v="1973"/>
    <n v="0.44944057420308214"/>
    <n v="0.95"/>
    <m/>
    <n v="0.51901511457825455"/>
    <n v="0.86594891281401731"/>
    <n v="-3.118832579919506E-2"/>
    <n v="2271480"/>
    <n v="0.14017642647541595"/>
    <n v="88729.6875"/>
    <n v="553.74939054119943"/>
    <n v="92.29156509019991"/>
    <n v="188"/>
    <n v="0.49091258026702078"/>
    <n v="8.5419050557410836E-2"/>
    <n v="41227362"/>
    <n v="18.149999999999999"/>
    <n v="-1.5192620727075501E-2"/>
    <n v="2212946.1036956217"/>
    <n v="-3.4219467104739394E-2"/>
    <n v="5293663.9800000004"/>
    <n v="2.3304911247292517"/>
    <n v="7.6117606821833484E-3"/>
    <n v="0.14573289903375683"/>
    <n v="25.6"/>
    <n v="51.944000000000003"/>
    <m/>
  </r>
  <r>
    <x v="12"/>
    <x v="5"/>
    <x v="0"/>
    <x v="0"/>
    <x v="0"/>
    <x v="0"/>
    <n v="186539.4"/>
    <m/>
    <m/>
    <n v="186539.4"/>
    <n v="-4.7108854396804345E-2"/>
    <n v="186539.4"/>
    <n v="1119236.3999999999"/>
    <m/>
    <m/>
    <n v="1119236.3999999999"/>
    <n v="-4.7108854396804345E-2"/>
    <n v="38.92"/>
    <n v="0"/>
    <m/>
    <m/>
    <n v="6"/>
    <m/>
    <m/>
    <n v="1701792"/>
    <m/>
    <m/>
    <n v="76"/>
    <m/>
    <m/>
    <n v="4575"/>
    <n v="843"/>
    <n v="3732"/>
    <n v="-0.11290705966246728"/>
    <n v="1862"/>
    <n v="1870"/>
    <n v="0.40699453551912568"/>
    <n v="0.95"/>
    <m/>
    <n v="0.49892818863879956"/>
    <n v="0.81573770491803277"/>
    <n v="-0.24087128766602894"/>
    <n v="2182852"/>
    <n v="0.1588323826158049"/>
    <n v="90200.495867768579"/>
    <n v="584.90139335476954"/>
    <n v="97.483565559128252"/>
    <n v="188"/>
    <n v="0.51852960403791626"/>
    <n v="0.30632578608378647"/>
    <n v="39204021.920000002"/>
    <n v="17.96"/>
    <n v="-7.8501795792714102E-2"/>
    <n v="2224913.5029089414"/>
    <n v="-0.19198125416171818"/>
    <n v="5073258.32"/>
    <n v="2.3241421406490228"/>
    <n v="7.4550646357101156E-3"/>
    <n v="0.14184283550221882"/>
    <n v="24.200000000000003"/>
    <n v="51.944000000000003"/>
    <m/>
  </r>
  <r>
    <x v="12"/>
    <x v="6"/>
    <x v="0"/>
    <x v="0"/>
    <x v="0"/>
    <x v="0"/>
    <n v="199074.4"/>
    <m/>
    <m/>
    <n v="199074.4"/>
    <n v="-5.9615026442028096E-3"/>
    <n v="199074.4"/>
    <n v="1194446.3999999999"/>
    <m/>
    <m/>
    <n v="1194446.3999999999"/>
    <n v="-5.9615026442026986E-3"/>
    <n v="38.92"/>
    <n v="0"/>
    <m/>
    <m/>
    <n v="6"/>
    <m/>
    <m/>
    <n v="1971744"/>
    <m/>
    <m/>
    <n v="76"/>
    <m/>
    <m/>
    <n v="4795"/>
    <n v="471"/>
    <n v="4324"/>
    <n v="8.1604103520633853E-3"/>
    <n v="2726"/>
    <n v="1598"/>
    <n v="0.56850886339937434"/>
    <n v="0.95"/>
    <m/>
    <n v="0.63043478260869568"/>
    <n v="0.90177267987486964"/>
    <n v="-4.2854944209311241E-2"/>
    <n v="2191805"/>
    <n v="0.13992171702462275"/>
    <n v="84300.192307692312"/>
    <n v="506.89292321924142"/>
    <n v="84.482153869873571"/>
    <n v="188"/>
    <n v="0.44937315888230622"/>
    <n v="0.13069478360744835"/>
    <n v="40263457.850000001"/>
    <n v="18.37"/>
    <n v="-2.9582673005810856E-2"/>
    <n v="2170327.1637161765"/>
    <n v="-6.5042536853661542E-2"/>
    <n v="5167625.8"/>
    <n v="2.3577032628358818"/>
    <n v="7.4296484839013457E-3"/>
    <n v="0.13504007560324977"/>
    <n v="26"/>
    <n v="51.944000000000003"/>
    <m/>
  </r>
  <r>
    <x v="12"/>
    <x v="7"/>
    <x v="0"/>
    <x v="0"/>
    <x v="0"/>
    <x v="0"/>
    <n v="202007.3"/>
    <m/>
    <m/>
    <n v="202007.3"/>
    <n v="4.8873669808846998E-2"/>
    <n v="202007.3"/>
    <n v="1212043.7999999998"/>
    <m/>
    <m/>
    <n v="1212043.7999999998"/>
    <n v="4.8873669808846998E-2"/>
    <n v="38.92"/>
    <n v="0"/>
    <m/>
    <m/>
    <n v="6"/>
    <m/>
    <m/>
    <n v="2021904"/>
    <m/>
    <m/>
    <n v="76"/>
    <m/>
    <m/>
    <n v="4798"/>
    <n v="364"/>
    <n v="4434"/>
    <n v="-5.6066382596995368E-3"/>
    <n v="2382"/>
    <n v="2052"/>
    <n v="0.49645685702375991"/>
    <n v="0.95"/>
    <m/>
    <n v="0.53721244925575107"/>
    <n v="0.92413505627344728"/>
    <n v="-0.24837454934691117"/>
    <n v="2560407"/>
    <n v="0.18506198370058247"/>
    <n v="97353.8783269962"/>
    <n v="577.44857916102842"/>
    <n v="96.241429860171408"/>
    <n v="188"/>
    <n v="0.5119224992562309"/>
    <n v="0.19174365929654869"/>
    <n v="57839594.130000003"/>
    <n v="22.59"/>
    <n v="0.22042139384116677"/>
    <n v="2491417.9706678134"/>
    <n v="-0.14387275161902205"/>
    <n v="6557353.0499999998"/>
    <n v="2.5610588668129717"/>
    <n v="7.9309197358719864E-3"/>
    <n v="0.14471117264642452"/>
    <n v="26.3"/>
    <n v="51.944000000000003"/>
    <m/>
  </r>
  <r>
    <x v="12"/>
    <x v="8"/>
    <x v="0"/>
    <x v="0"/>
    <x v="0"/>
    <x v="0"/>
    <n v="197217.1"/>
    <m/>
    <m/>
    <n v="197217.1"/>
    <n v="5.4985551374732378E-2"/>
    <n v="197217.1"/>
    <n v="1183302.6000000001"/>
    <m/>
    <m/>
    <n v="1183302.6000000001"/>
    <n v="5.4985551374732378E-2"/>
    <n v="38.92"/>
    <n v="0"/>
    <m/>
    <m/>
    <n v="6"/>
    <m/>
    <m/>
    <n v="1942560"/>
    <m/>
    <m/>
    <n v="76"/>
    <m/>
    <m/>
    <n v="4691"/>
    <n v="431"/>
    <n v="4260"/>
    <n v="-1.9562715765247374E-2"/>
    <n v="2166"/>
    <n v="2094"/>
    <n v="0.46173523768919206"/>
    <n v="0.95"/>
    <m/>
    <n v="0.5084507042253521"/>
    <n v="0.90812193562140264"/>
    <n v="-0.35289446108402023"/>
    <n v="2410657"/>
    <n v="-6.6982211558469507E-3"/>
    <n v="93799.883268482488"/>
    <n v="565.88192488262916"/>
    <n v="94.313654147104856"/>
    <n v="188"/>
    <n v="0.50166837312289814"/>
    <n v="1.3121180534705346E-2"/>
    <n v="56626332.93"/>
    <n v="23.49"/>
    <n v="0.31375838926174504"/>
    <n v="2316286.2451266013"/>
    <n v="-7.713841845497868E-2"/>
    <n v="6518481.1100000003"/>
    <n v="2.704026790206985"/>
    <n v="8.2087749688699377E-3"/>
    <n v="0.15431971506778241"/>
    <n v="25.7"/>
    <n v="51.944000000000003"/>
    <m/>
  </r>
  <r>
    <x v="12"/>
    <x v="9"/>
    <x v="0"/>
    <x v="0"/>
    <x v="0"/>
    <x v="0"/>
    <n v="200371.9"/>
    <m/>
    <m/>
    <n v="200371.9"/>
    <n v="6.3420373724738077E-2"/>
    <n v="200371.9"/>
    <n v="1202231.3999999999"/>
    <m/>
    <m/>
    <n v="1202231.3999999999"/>
    <n v="6.3420373724738077E-2"/>
    <n v="38.92"/>
    <n v="0"/>
    <m/>
    <m/>
    <n v="6"/>
    <m/>
    <m/>
    <n v="1979496"/>
    <m/>
    <m/>
    <n v="76"/>
    <m/>
    <m/>
    <n v="4737"/>
    <n v="396"/>
    <n v="4341"/>
    <n v="1.1531365313652842E-3"/>
    <n v="2048"/>
    <n v="2293"/>
    <n v="0.43234114418408276"/>
    <n v="0.95"/>
    <m/>
    <n v="0.4717806956922368"/>
    <n v="0.91640278657378083"/>
    <n v="-0.41486238657850716"/>
    <n v="2359310"/>
    <n v="-2.8201919615384985E-2"/>
    <n v="92160.546875"/>
    <n v="543.49458650080624"/>
    <n v="90.582431083467711"/>
    <n v="188"/>
    <n v="0.48182144193333887"/>
    <n v="-2.9321244748285791E-2"/>
    <n v="55774088.399999999"/>
    <n v="23.64"/>
    <n v="0.31993299832495814"/>
    <n v="2212717.3141881735"/>
    <n v="-5.8588288809930583E-2"/>
    <n v="6477569.9199999999"/>
    <n v="2.745535737143487"/>
    <n v="8.1738419767529054E-3"/>
    <n v="0.15469508512006208"/>
    <n v="25.6"/>
    <n v="51.944000000000003"/>
    <m/>
  </r>
  <r>
    <x v="12"/>
    <x v="10"/>
    <x v="0"/>
    <x v="0"/>
    <x v="0"/>
    <x v="0"/>
    <n v="194281.4"/>
    <m/>
    <m/>
    <n v="194281.4"/>
    <n v="5.7036467168884109E-2"/>
    <n v="194281.4"/>
    <n v="1165688.3999999999"/>
    <m/>
    <m/>
    <n v="1165688.3999999999"/>
    <n v="5.7036467168883886E-2"/>
    <n v="38.92"/>
    <n v="0"/>
    <m/>
    <m/>
    <n v="6"/>
    <m/>
    <m/>
    <n v="1926144"/>
    <m/>
    <m/>
    <n v="76"/>
    <m/>
    <m/>
    <n v="4633"/>
    <n v="409"/>
    <n v="4224"/>
    <n v="2.8490028490029129E-3"/>
    <n v="2335"/>
    <n v="1889"/>
    <n v="0.50399309302827544"/>
    <n v="0.95"/>
    <m/>
    <n v="0.55279356060606055"/>
    <n v="0.91172026764515435"/>
    <n v="-0.28533871170266212"/>
    <n v="2228855"/>
    <n v="-0.12811618988979279"/>
    <n v="88097.035573122528"/>
    <n v="527.6645359848485"/>
    <n v="87.944089330808083"/>
    <n v="188"/>
    <n v="0.46778770920642598"/>
    <n v="-0.13059313253215132"/>
    <n v="53470231.449999996"/>
    <n v="23.99"/>
    <n v="0.33947515354550517"/>
    <n v="2132862.1464633523"/>
    <n v="3.3849803110595142E-3"/>
    <n v="6135673.4299999997"/>
    <n v="2.752836514712711"/>
    <n v="8.0403193702995052E-3"/>
    <n v="0.15494360318532485"/>
    <n v="25.3"/>
    <n v="51.944000000000003"/>
    <m/>
  </r>
  <r>
    <x v="12"/>
    <x v="11"/>
    <x v="0"/>
    <x v="0"/>
    <x v="0"/>
    <x v="0"/>
    <n v="190603.2"/>
    <m/>
    <m/>
    <n v="190603.2"/>
    <n v="6.9648312722652594E-2"/>
    <n v="190603.2"/>
    <n v="1143619.2000000002"/>
    <m/>
    <m/>
    <n v="1143619.2000000002"/>
    <n v="6.9648312722652816E-2"/>
    <n v="38.92"/>
    <n v="0"/>
    <m/>
    <m/>
    <n v="6"/>
    <m/>
    <m/>
    <n v="1904256"/>
    <m/>
    <m/>
    <n v="76"/>
    <m/>
    <m/>
    <n v="4673"/>
    <n v="497"/>
    <n v="4176"/>
    <n v="7.7955601445534262E-2"/>
    <n v="2710"/>
    <n v="1466"/>
    <n v="0.57992724160068476"/>
    <n v="0.95"/>
    <m/>
    <n v="0.64894636015325668"/>
    <n v="0.89364433982452385"/>
    <n v="-6.1933507748613281E-2"/>
    <n v="1966612"/>
    <n v="-8.5312059891090142E-2"/>
    <n v="79943.577235772347"/>
    <n v="470.93199233716473"/>
    <n v="78.488665389527455"/>
    <n v="188"/>
    <n v="0.41749290100812475"/>
    <n v="-0.15146046935298929"/>
    <n v="49125967.759999998"/>
    <n v="24.98"/>
    <n v="0.39475153545505304"/>
    <n v="1958646.6329287714"/>
    <n v="4.565285064523486E-2"/>
    <n v="5293473.4300000016"/>
    <n v="2.6916714786648317"/>
    <n v="7.6261348814995094E-3"/>
    <n v="0.14931202657578566"/>
    <n v="24.6"/>
    <n v="51.944000000000003"/>
    <m/>
  </r>
  <r>
    <x v="13"/>
    <x v="0"/>
    <x v="0"/>
    <x v="0"/>
    <x v="0"/>
    <x v="0"/>
    <n v="203414.1"/>
    <m/>
    <m/>
    <n v="203414.1"/>
    <n v="8.1345687675427492E-2"/>
    <n v="203414.1"/>
    <n v="1220484.6000000001"/>
    <m/>
    <m/>
    <n v="1220484.6000000001"/>
    <n v="8.1345687675427492E-2"/>
    <n v="38.92"/>
    <n v="0"/>
    <m/>
    <m/>
    <n v="6"/>
    <m/>
    <m/>
    <n v="2079360"/>
    <m/>
    <m/>
    <n v="76"/>
    <m/>
    <m/>
    <n v="4798"/>
    <n v="238"/>
    <n v="4560"/>
    <n v="8.9605734767025158E-2"/>
    <n v="3029"/>
    <n v="1531"/>
    <n v="0.63130471029595669"/>
    <n v="0.95"/>
    <m/>
    <n v="0.66425438596491226"/>
    <n v="0.95039599833263855"/>
    <n v="4.1552868213996952E-2"/>
    <n v="2104353"/>
    <n v="6.8762084406867929E-2"/>
    <n v="80013.42205323193"/>
    <n v="461.48092105263157"/>
    <n v="76.913486842105257"/>
    <n v="188"/>
    <n v="0.40911429171332586"/>
    <n v="-1.9129534376591595E-2"/>
    <n v="53324305.020000003"/>
    <n v="25.34"/>
    <n v="0.36603773584905652"/>
    <n v="2333615.7436527447"/>
    <n v="-4.9625726218051275E-3"/>
    <n v="5730015.3699999992"/>
    <n v="2.7229344934048609"/>
    <n v="7.4902993920904735E-3"/>
    <n v="0.14076609194664674"/>
    <n v="26.3"/>
    <n v="51.944000000000003"/>
    <m/>
  </r>
  <r>
    <x v="13"/>
    <x v="1"/>
    <x v="0"/>
    <x v="0"/>
    <x v="0"/>
    <x v="0"/>
    <n v="181280.8"/>
    <m/>
    <m/>
    <n v="181280.8"/>
    <n v="8.1913656175229832E-2"/>
    <n v="181280.8"/>
    <n v="1087684.7999999998"/>
    <m/>
    <m/>
    <n v="1087684.7999999998"/>
    <n v="8.1913656175229832E-2"/>
    <n v="38.92"/>
    <n v="0"/>
    <m/>
    <m/>
    <n v="6"/>
    <m/>
    <m/>
    <n v="1868232"/>
    <m/>
    <m/>
    <n v="76"/>
    <m/>
    <m/>
    <n v="4242"/>
    <n v="145"/>
    <n v="4097"/>
    <n v="0.11150298426478567"/>
    <n v="2849"/>
    <n v="1248"/>
    <n v="0.67161716171617158"/>
    <n v="0.95"/>
    <m/>
    <n v="0.69538686844032216"/>
    <n v="0.96581801037246584"/>
    <n v="0.10197592307438841"/>
    <n v="2136160"/>
    <n v="0.18791971687809617"/>
    <n v="94520.353982300876"/>
    <n v="521.39614351964849"/>
    <n v="86.899357253274744"/>
    <n v="188"/>
    <n v="0.46223062368763163"/>
    <n v="6.8750811914245036E-2"/>
    <n v="53104937.600000001"/>
    <n v="24.86"/>
    <n v="0.33655913978494612"/>
    <n v="2437651.7469281275"/>
    <n v="-3.5533130775221154E-2"/>
    <n v="7784436.6500000004"/>
    <n v="3.6441262124559959"/>
    <n v="9.7409784539222079E-3"/>
    <n v="0.18087052857208069"/>
    <n v="22.6"/>
    <n v="51.944000000000003"/>
    <m/>
  </r>
  <r>
    <x v="13"/>
    <x v="2"/>
    <x v="0"/>
    <x v="0"/>
    <x v="0"/>
    <x v="0"/>
    <n v="202310.9"/>
    <m/>
    <m/>
    <n v="202310.9"/>
    <n v="6.3106109929653709E-2"/>
    <n v="202310.9"/>
    <n v="1213865.3999999999"/>
    <m/>
    <m/>
    <n v="1213865.3999999999"/>
    <n v="6.3106109929653487E-2"/>
    <n v="38.9"/>
    <n v="-5.1387461459406758E-4"/>
    <m/>
    <m/>
    <n v="6"/>
    <m/>
    <m/>
    <n v="2073888"/>
    <m/>
    <m/>
    <n v="76"/>
    <m/>
    <m/>
    <n v="4737"/>
    <n v="189"/>
    <n v="4548"/>
    <n v="0.11443273707424662"/>
    <n v="3031"/>
    <n v="1517"/>
    <n v="0.63985644922947016"/>
    <n v="0.95"/>
    <m/>
    <n v="0.66644678979771332"/>
    <n v="0.9601013299556681"/>
    <n v="0.32736425044629969"/>
    <n v="2741351"/>
    <n v="0.23020127662477075"/>
    <n v="110094.41767068273"/>
    <n v="602.75967458223397"/>
    <n v="100.45994576370566"/>
    <n v="188"/>
    <n v="0.53436141363673229"/>
    <n v="0.10388113674267596"/>
    <n v="60583857.100000001"/>
    <n v="22.1"/>
    <n v="0.20831055221432493"/>
    <n v="2683772.2503187335"/>
    <n v="-1.7148651133291178E-2"/>
    <n v="9598495.5700000003"/>
    <n v="3.5013741655118227"/>
    <n v="9.2682822715915072E-3"/>
    <n v="0.17043749543099249"/>
    <n v="24.900000000000002"/>
    <n v="51.944000000000003"/>
    <m/>
  </r>
  <r>
    <x v="13"/>
    <x v="3"/>
    <x v="0"/>
    <x v="0"/>
    <x v="0"/>
    <x v="0"/>
    <n v="193092.7"/>
    <m/>
    <m/>
    <n v="193092.7"/>
    <n v="0.10771199776039819"/>
    <n v="193092.7"/>
    <n v="1158556.2000000002"/>
    <m/>
    <m/>
    <n v="1158556.2000000002"/>
    <n v="0.10771199776039819"/>
    <n v="38.92"/>
    <n v="0"/>
    <m/>
    <m/>
    <n v="6"/>
    <m/>
    <m/>
    <n v="1896504"/>
    <m/>
    <m/>
    <n v="76"/>
    <m/>
    <m/>
    <n v="4572"/>
    <n v="413"/>
    <n v="4159"/>
    <n v="0.1400767543859649"/>
    <n v="2536"/>
    <n v="1623"/>
    <n v="0.55468066491688539"/>
    <n v="0.95"/>
    <m/>
    <n v="0.60976196201009858"/>
    <n v="0.90966754155730534"/>
    <n v="0.3714005162841183"/>
    <n v="2670222"/>
    <n v="0.29105378943551319"/>
    <n v="111724.76987447697"/>
    <n v="642.03462370762202"/>
    <n v="107.005770617937"/>
    <n v="188"/>
    <n v="0.56917963094647339"/>
    <n v="0.13242707955295785"/>
    <n v="59118715.079999998"/>
    <n v="22.14"/>
    <n v="0.22320441988950268"/>
    <n v="2672167.3413923588"/>
    <n v="-2.3378579259824381E-2"/>
    <n v="10315817.280000001"/>
    <n v="3.8632807609254964"/>
    <n v="1.0127674024284088E-2"/>
    <n v="0.18817347929794664"/>
    <n v="23.900000000000002"/>
    <n v="51.944000000000003"/>
    <m/>
  </r>
  <r>
    <x v="13"/>
    <x v="4"/>
    <x v="0"/>
    <x v="0"/>
    <x v="0"/>
    <x v="0"/>
    <n v="153052.1"/>
    <m/>
    <m/>
    <n v="153052.1"/>
    <n v="-0.22025892856233098"/>
    <n v="153052.1"/>
    <n v="918312.60000000009"/>
    <m/>
    <m/>
    <n v="918312.60000000009"/>
    <n v="-0.22025892856233087"/>
    <n v="38.92"/>
    <n v="0"/>
    <m/>
    <m/>
    <n v="6"/>
    <m/>
    <m/>
    <n v="1493400"/>
    <m/>
    <m/>
    <n v="76"/>
    <m/>
    <m/>
    <n v="4737"/>
    <n v="1462"/>
    <n v="3275"/>
    <n v="-0.2016089712335446"/>
    <n v="1867"/>
    <n v="1408"/>
    <n v="0.39413130673421998"/>
    <n v="0.95"/>
    <m/>
    <n v="0.57007633587786255"/>
    <n v="0.69136584336077689"/>
    <n v="9.8380990968056414E-2"/>
    <n v="2109500"/>
    <n v="-7.1310335111909429E-2"/>
    <n v="82402.34375"/>
    <n v="644.12213740458014"/>
    <n v="107.35368956743002"/>
    <n v="188"/>
    <n v="0.57103026365654264"/>
    <n v="0.16320152835754098"/>
    <n v="46303525"/>
    <n v="21.95"/>
    <n v="0.20936639118457312"/>
    <n v="2055140.1754564925"/>
    <n v="-0.13302109844713109"/>
    <n v="8115444.0599999987"/>
    <n v="3.8470936525242942"/>
    <n v="9.9889372260689672E-3"/>
    <n v="0.15882111646639666"/>
    <n v="25.6"/>
    <n v="51.944000000000003"/>
    <m/>
  </r>
  <r>
    <x v="13"/>
    <x v="5"/>
    <x v="0"/>
    <x v="0"/>
    <x v="0"/>
    <x v="0"/>
    <n v="0"/>
    <m/>
    <m/>
    <n v="0"/>
    <m/>
    <n v="0"/>
    <n v="0"/>
    <m/>
    <m/>
    <n v="0"/>
    <m/>
    <n v="38.9"/>
    <n v="-5.1387461459406758E-4"/>
    <m/>
    <m/>
    <n v="6"/>
    <m/>
    <m/>
    <n v="1238952"/>
    <m/>
    <m/>
    <n v="76"/>
    <m/>
    <m/>
    <m/>
    <m/>
    <n v="2717"/>
    <n v="-0.27197213290460875"/>
    <m/>
    <m/>
    <m/>
    <n v="0.95"/>
    <m/>
    <m/>
    <m/>
    <m/>
    <n v="0"/>
    <n v="-1"/>
    <n v="0"/>
    <n v="0"/>
    <n v="0"/>
    <n v="188"/>
    <n v="0"/>
    <n v="-1"/>
    <n v="0"/>
    <n v="22.1"/>
    <n v="0.23051224944320725"/>
    <n v="0"/>
    <n v="0.42255434847475754"/>
    <n v="1449297.72"/>
    <m/>
    <m/>
    <m/>
    <n v="24.3"/>
    <n v="51.944000000000003"/>
    <s v="Con motivo de la revisión de los andenes provisorios, durantre junio se despacharon 2717 trenes especiales. El servicio se presto en algunas estaciones. Se reanudó el servicio normal el 7 de julio."/>
  </r>
  <r>
    <x v="13"/>
    <x v="6"/>
    <x v="0"/>
    <x v="0"/>
    <x v="0"/>
    <x v="0"/>
    <n v="205353"/>
    <m/>
    <m/>
    <n v="205353"/>
    <n v="3.153896231760589E-2"/>
    <n v="205353"/>
    <n v="1232118"/>
    <m/>
    <m/>
    <n v="1232118"/>
    <n v="3.153896231760589E-2"/>
    <n v="34.6"/>
    <n v="-0.11099691675231249"/>
    <m/>
    <m/>
    <n v="6"/>
    <m/>
    <m/>
    <n v="1740552"/>
    <m/>
    <m/>
    <n v="76"/>
    <m/>
    <m/>
    <n v="4737"/>
    <n v="920"/>
    <n v="3817"/>
    <n v="-0.11725254394079554"/>
    <n v="3474"/>
    <n v="343"/>
    <n v="0.73337555414819511"/>
    <n v="0.95"/>
    <m/>
    <n v="0.91013885250196491"/>
    <n v="0.8057842516360566"/>
    <n v="0.44366852465828921"/>
    <n v="938161"/>
    <n v="-0.571968765469556"/>
    <n v="36646.9140625"/>
    <n v="245.7849096148808"/>
    <n v="40.964151602480136"/>
    <n v="188"/>
    <n v="0.21789442341744752"/>
    <n v="-0.51511473457960699"/>
    <n v="23369590.510000002"/>
    <n v="24.91"/>
    <n v="0.35601524224278713"/>
    <n v="928967.81522039243"/>
    <n v="0.24287218674319458"/>
    <n v="3477675.12"/>
    <n v="3.7069065117820927"/>
    <n v="9.3543405162255216E-3"/>
    <n v="0.13114387450394455"/>
    <n v="25.6"/>
    <n v="51.944000000000003"/>
    <m/>
  </r>
  <r>
    <x v="13"/>
    <x v="7"/>
    <x v="0"/>
    <x v="0"/>
    <x v="0"/>
    <x v="0"/>
    <n v="219095.5"/>
    <m/>
    <m/>
    <n v="219095.5"/>
    <n v="8.4591992467599075E-2"/>
    <n v="219095.5"/>
    <n v="1314573"/>
    <m/>
    <m/>
    <n v="1314573"/>
    <n v="8.4591992467599075E-2"/>
    <n v="34.6"/>
    <n v="-0.11099691675231249"/>
    <m/>
    <m/>
    <n v="6"/>
    <m/>
    <m/>
    <n v="2102160"/>
    <m/>
    <m/>
    <n v="76"/>
    <m/>
    <m/>
    <n v="4798"/>
    <n v="188"/>
    <n v="4610"/>
    <n v="3.9693279206134413E-2"/>
    <n v="4121"/>
    <n v="489"/>
    <n v="0.85889954147561487"/>
    <n v="0.95"/>
    <m/>
    <n v="0.89392624728850323"/>
    <n v="0.96081700708628592"/>
    <n v="0.66400880792494665"/>
    <n v="2455839"/>
    <n v="-4.0840382017390153E-2"/>
    <n v="93377.908745247143"/>
    <n v="532.71995661605206"/>
    <n v="88.786659436008676"/>
    <n v="188"/>
    <n v="0.47226946508515255"/>
    <n v="-7.7459057237550644E-2"/>
    <n v="57343840.650000006"/>
    <n v="23.35"/>
    <n v="3.3643204957946038E-2"/>
    <n v="2389667.5089807492"/>
    <n v="0.10970474475670226"/>
    <n v="11260997.860000001"/>
    <n v="4.5853974385128673"/>
    <n v="1.1410797812052158E-2"/>
    <n v="0.14849500272658805"/>
    <n v="26.3"/>
    <n v="51.944000000000003"/>
    <s v="Aumento de Tarifas 15/08/2018"/>
  </r>
  <r>
    <x v="13"/>
    <x v="8"/>
    <x v="0"/>
    <x v="0"/>
    <x v="0"/>
    <x v="0"/>
    <n v="201328.1"/>
    <m/>
    <m/>
    <n v="201328.1"/>
    <n v="2.0845048426328061E-2"/>
    <n v="201328.1"/>
    <n v="1207968.6000000001"/>
    <m/>
    <m/>
    <n v="1207968.6000000001"/>
    <n v="2.0845048426328061E-2"/>
    <n v="34.6"/>
    <n v="-0.11099691675231249"/>
    <m/>
    <m/>
    <n v="6"/>
    <m/>
    <m/>
    <n v="1937544"/>
    <m/>
    <m/>
    <n v="76"/>
    <m/>
    <m/>
    <n v="4630"/>
    <n v="381"/>
    <n v="4249"/>
    <n v="-2.5821596244131051E-3"/>
    <n v="3866"/>
    <n v="383"/>
    <n v="0.83498920086393091"/>
    <n v="0.95"/>
    <m/>
    <n v="0.90986114379854088"/>
    <n v="0.91771058315334775"/>
    <n v="0.78947759583646548"/>
    <n v="2283011"/>
    <n v="-5.2950710117615207E-2"/>
    <n v="91320.44"/>
    <n v="537.30548364321021"/>
    <n v="89.55091394053504"/>
    <n v="188"/>
    <n v="0.47633464861986724"/>
    <n v="-5.0498946834794167E-2"/>
    <n v="51550388.379999995"/>
    <n v="22.58"/>
    <n v="-3.8739889314601927E-2"/>
    <n v="2193637.2436114829"/>
    <n v="0.10755479000762121"/>
    <n v="11484460.619999999"/>
    <n v="5.0304009135304204"/>
    <n v="1.211108187494893E-2"/>
    <n v="0.12770432112742558"/>
    <n v="25"/>
    <n v="51.944000000000003"/>
    <s v="Aumento de Tarifas 15/09/2018"/>
  </r>
  <r>
    <x v="13"/>
    <x v="9"/>
    <x v="0"/>
    <x v="0"/>
    <x v="0"/>
    <x v="0"/>
    <n v="219062.9"/>
    <m/>
    <m/>
    <n v="219062.9"/>
    <n v="9.3281542970845788E-2"/>
    <n v="219062.9"/>
    <n v="1314377.3999999999"/>
    <m/>
    <m/>
    <n v="1314377.3999999999"/>
    <n v="9.3281542970845788E-2"/>
    <n v="34.6"/>
    <n v="-0.11099691675231249"/>
    <m/>
    <m/>
    <n v="6"/>
    <m/>
    <m/>
    <n v="2112648"/>
    <m/>
    <m/>
    <n v="76"/>
    <m/>
    <m/>
    <n v="4798"/>
    <n v="165"/>
    <n v="4633"/>
    <n v="6.7265607002994665E-2"/>
    <n v="4171"/>
    <n v="462"/>
    <n v="0.86932055022926225"/>
    <n v="0.95"/>
    <m/>
    <n v="0.90028059572631125"/>
    <n v="0.96561067111296373"/>
    <n v="0.90826077443745956"/>
    <n v="2605722"/>
    <n v="0.10444240053235898"/>
    <n v="99076.882129277568"/>
    <n v="562.4265055039931"/>
    <n v="93.737750917332178"/>
    <n v="188"/>
    <n v="0.49860505807091582"/>
    <n v="3.4833684591187186E-2"/>
    <n v="57325884"/>
    <n v="22"/>
    <n v="-6.9373942470389194E-2"/>
    <n v="2443818.8221815005"/>
    <n v="9.3799750795790227E-2"/>
    <n v="14396761.649999999"/>
    <n v="5.525056644569144"/>
    <n v="1.2883028437317246E-2"/>
    <n v="0.14511121240401173"/>
    <n v="26.3"/>
    <n v="51.944000000000003"/>
    <s v="Aumento de Tarifas 15/10/2018"/>
  </r>
  <r>
    <x v="13"/>
    <x v="10"/>
    <x v="0"/>
    <x v="0"/>
    <x v="0"/>
    <x v="0"/>
    <n v="202313"/>
    <m/>
    <m/>
    <n v="202313"/>
    <n v="4.1340035639026773E-2"/>
    <n v="202313"/>
    <n v="1213878"/>
    <m/>
    <m/>
    <n v="1213878"/>
    <n v="4.1340035639026773E-2"/>
    <n v="34.6"/>
    <n v="-0.11099691675231249"/>
    <m/>
    <m/>
    <n v="6"/>
    <m/>
    <m/>
    <n v="1948944"/>
    <m/>
    <m/>
    <n v="76"/>
    <m/>
    <m/>
    <n v="4633"/>
    <n v="359"/>
    <n v="4274"/>
    <n v="1.1837121212121104E-2"/>
    <n v="3817"/>
    <n v="457"/>
    <n v="0.82387222102309521"/>
    <n v="0.95"/>
    <m/>
    <n v="0.89307440336920918"/>
    <n v="0.92251241096481762"/>
    <n v="0.61556585860023127"/>
    <n v="2372312"/>
    <n v="6.4363540921235307E-2"/>
    <n v="93767.272727272721"/>
    <n v="555.05662143191387"/>
    <n v="92.509436905318978"/>
    <n v="188"/>
    <n v="0.49207147290063286"/>
    <n v="5.1911931879105699E-2"/>
    <n v="51194492.959999993"/>
    <n v="21.58"/>
    <n v="-0.10045852438516045"/>
    <n v="2270140.7065066001"/>
    <n v="4.8013896601410547E-2"/>
    <n v="13603549.4"/>
    <n v="5.7343002943963528"/>
    <n v="1.296264470775386E-2"/>
    <n v="0.15297479092630184"/>
    <n v="25.3"/>
    <n v="51.944000000000003"/>
    <m/>
  </r>
  <r>
    <x v="13"/>
    <x v="11"/>
    <x v="0"/>
    <x v="0"/>
    <x v="0"/>
    <x v="0"/>
    <n v="198107.3"/>
    <m/>
    <m/>
    <n v="198107.3"/>
    <n v="3.937027290202888E-2"/>
    <n v="198107.3"/>
    <n v="1188643.7999999998"/>
    <m/>
    <m/>
    <n v="1188643.7999999998"/>
    <n v="3.9370272902028658E-2"/>
    <n v="38.9"/>
    <n v="-5.1387461459406758E-4"/>
    <m/>
    <m/>
    <n v="6"/>
    <m/>
    <m/>
    <n v="1881000"/>
    <m/>
    <m/>
    <n v="76"/>
    <m/>
    <m/>
    <n v="4554"/>
    <n v="429"/>
    <n v="4125"/>
    <n v="-1.2212643678160884E-2"/>
    <n v="3645"/>
    <n v="480"/>
    <n v="0.80039525691699609"/>
    <n v="0.95"/>
    <m/>
    <n v="0.88363636363636366"/>
    <n v="0.90579710144927539"/>
    <n v="0.36164776920496489"/>
    <n v="2186342"/>
    <n v="0.11173022436555868"/>
    <n v="93035.829787234048"/>
    <n v="530.02230303030308"/>
    <n v="88.337050505050513"/>
    <n v="188"/>
    <n v="0.46987792821835378"/>
    <n v="0.12547525259407832"/>
    <n v="48318158.200000003"/>
    <n v="22.1"/>
    <n v="-0.11529223378702957"/>
    <n v="2177486.660678749"/>
    <n v="-1.7486154733471891E-2"/>
    <n v="12649799.950000001"/>
    <n v="5.7858285437502461"/>
    <n v="1.2787579847881357E-2"/>
    <n v="0.14897168582604928"/>
    <n v="23.5"/>
    <n v="51.944000000000003"/>
    <m/>
  </r>
  <r>
    <x v="14"/>
    <x v="0"/>
    <x v="0"/>
    <x v="0"/>
    <x v="0"/>
    <x v="0"/>
    <n v="218644"/>
    <m/>
    <m/>
    <n v="218644"/>
    <n v="7.487140763595046E-2"/>
    <n v="218644"/>
    <n v="1311864"/>
    <m/>
    <m/>
    <n v="1311864"/>
    <n v="7.487140763595046E-2"/>
    <n v="34.6"/>
    <n v="-0.11099691675231249"/>
    <m/>
    <m/>
    <n v="6"/>
    <m/>
    <m/>
    <n v="2097600"/>
    <m/>
    <m/>
    <n v="76"/>
    <m/>
    <m/>
    <n v="4798"/>
    <n v="198"/>
    <n v="4600"/>
    <n v="8.7719298245614308E-3"/>
    <n v="4124"/>
    <n v="476"/>
    <n v="0.8595248020008337"/>
    <n v="0.95"/>
    <m/>
    <n v="0.89652173913043476"/>
    <n v="0.95873280533555649"/>
    <n v="0.34966626953938018"/>
    <n v="2163818"/>
    <n v="2.8258091679485231E-2"/>
    <n v="82274.44866920152"/>
    <n v="470.39521739130436"/>
    <n v="78.399202898550726"/>
    <n v="188"/>
    <n v="0.41701703669441875"/>
    <n v="1.9316716969228986E-2"/>
    <n v="48469523.199999996"/>
    <n v="22.4"/>
    <n v="-0.11602209944751385"/>
    <n v="2399559.2712815744"/>
    <n v="3.8664864378987196E-2"/>
    <n v="13737774.450000001"/>
    <n v="6.34885856851177"/>
    <n v="1.3725997472528562E-2"/>
    <n v="0.16520833181412786"/>
    <n v="26.3"/>
    <n v="51.944000000000003"/>
    <s v="Aumento de Tarifas 12/01/2019"/>
  </r>
  <r>
    <x v="14"/>
    <x v="1"/>
    <x v="0"/>
    <x v="0"/>
    <x v="0"/>
    <x v="0"/>
    <n v="199709.4"/>
    <m/>
    <m/>
    <n v="199709.4"/>
    <n v="0.10165775967449386"/>
    <n v="199709.4"/>
    <n v="1198256.3999999999"/>
    <m/>
    <m/>
    <n v="1198256.3999999999"/>
    <n v="0.10165775967449409"/>
    <n v="34.6"/>
    <n v="-0.11099691675231249"/>
    <m/>
    <m/>
    <n v="6"/>
    <m/>
    <m/>
    <n v="1924776"/>
    <m/>
    <m/>
    <n v="76"/>
    <m/>
    <m/>
    <n v="4364"/>
    <n v="143"/>
    <n v="4221"/>
    <n v="3.0266048328044803E-2"/>
    <n v="3642"/>
    <n v="579"/>
    <n v="0.83455545371219064"/>
    <n v="0.95"/>
    <m/>
    <n v="0.86282871357498225"/>
    <n v="0.96723189734188819"/>
    <n v="0.24078948385984633"/>
    <n v="2225066"/>
    <n v="4.1619541607370136E-2"/>
    <n v="92711.083333333328"/>
    <n v="527.14190950011846"/>
    <n v="87.856984916686415"/>
    <n v="188"/>
    <n v="0.46732438785471497"/>
    <n v="1.1019962559913887E-2"/>
    <n v="49129457.279999994"/>
    <n v="22.08"/>
    <n v="-0.11182622687047472"/>
    <n v="2539105.6952336812"/>
    <n v="3.5804799458684124E-2"/>
    <n v="15486420.390000001"/>
    <n v="6.9599824859127777"/>
    <n v="1.4726122499580186E-2"/>
    <n v="0.17652452481970937"/>
    <n v="24"/>
    <n v="51.944000000000003"/>
    <s v="Aumento de Tarifas 15/02/2019"/>
  </r>
  <r>
    <x v="14"/>
    <x v="2"/>
    <x v="0"/>
    <x v="0"/>
    <x v="0"/>
    <x v="0"/>
    <n v="211598.7"/>
    <m/>
    <m/>
    <n v="211598.7"/>
    <n v="4.5908549662919906E-2"/>
    <n v="211598.7"/>
    <n v="1269592.2000000002"/>
    <m/>
    <m/>
    <n v="1269592.2000000002"/>
    <n v="4.5908549662920128E-2"/>
    <n v="34.6"/>
    <n v="-0.11053984575835474"/>
    <m/>
    <m/>
    <n v="6"/>
    <m/>
    <m/>
    <n v="2012784"/>
    <m/>
    <m/>
    <n v="76"/>
    <m/>
    <m/>
    <n v="4673"/>
    <n v="259"/>
    <n v="4414"/>
    <n v="-2.9463500439753765E-2"/>
    <n v="3437"/>
    <n v="977"/>
    <n v="0.7355018189599829"/>
    <n v="0.95"/>
    <m/>
    <n v="0.77865881286814675"/>
    <n v="0.94457521934517441"/>
    <n v="0.16837356678466886"/>
    <n v="2443434"/>
    <n v="-0.10867524808023488"/>
    <n v="100552.83950617284"/>
    <n v="553.56456728590842"/>
    <n v="92.260761214318066"/>
    <n v="188"/>
    <n v="0.49074872986339396"/>
    <n v="-8.1616454070890243E-2"/>
    <n v="52607134.020000003"/>
    <n v="21.53"/>
    <n v="-2.5791855203619929E-2"/>
    <n v="2392112.6352244951"/>
    <n v="5.4332069146323256E-2"/>
    <n v="18667270.629999999"/>
    <n v="7.6397687148496747"/>
    <n v="1.565078562906624E-2"/>
    <n v="0.17958001744654101"/>
    <n v="24.3"/>
    <n v="51.944000000000003"/>
    <s v="Aumento de Tarifas 15/03/2019"/>
  </r>
  <r>
    <x v="14"/>
    <x v="3"/>
    <x v="0"/>
    <x v="0"/>
    <x v="0"/>
    <x v="0"/>
    <n v="208148.5"/>
    <m/>
    <m/>
    <n v="208148.5"/>
    <n v="7.7971875684580416E-2"/>
    <n v="208148.5"/>
    <n v="1248891"/>
    <m/>
    <m/>
    <n v="1248891"/>
    <n v="7.7971875684580416E-2"/>
    <n v="34.6"/>
    <n v="-0.11099691675231249"/>
    <m/>
    <m/>
    <n v="6"/>
    <m/>
    <m/>
    <n v="1983144"/>
    <m/>
    <m/>
    <n v="76"/>
    <m/>
    <m/>
    <n v="4572"/>
    <n v="223"/>
    <n v="4349"/>
    <n v="4.5684058667949001E-2"/>
    <n v="3301"/>
    <n v="1048"/>
    <n v="0.72200349956255472"/>
    <n v="0.95"/>
    <m/>
    <n v="0.75902506323292707"/>
    <n v="0.95122484689413822"/>
    <n v="0.24478913169784855"/>
    <n v="2666155"/>
    <n v="-1.5230943344785031E-3"/>
    <n v="111554.60251046024"/>
    <n v="613.05012646585419"/>
    <n v="102.17502107764237"/>
    <n v="188"/>
    <n v="0.54348415466831046"/>
    <n v="-4.51447572630711E-2"/>
    <n v="56522486"/>
    <n v="21.2"/>
    <n v="-4.2457091237579125E-2"/>
    <n v="2668097.3784539057"/>
    <n v="6.0433812658668123E-2"/>
    <n v="20755995.199999999"/>
    <n v="7.7849919453295096"/>
    <n v="1.5457117730167752E-2"/>
    <n v="0.17552200030052989"/>
    <n v="23.900000000000002"/>
    <n v="51.944000000000003"/>
    <m/>
  </r>
  <r>
    <x v="14"/>
    <x v="4"/>
    <x v="0"/>
    <x v="0"/>
    <x v="0"/>
    <x v="0"/>
    <n v="198351.5"/>
    <m/>
    <m/>
    <n v="198351.5"/>
    <n v="0.29597372398026556"/>
    <n v="198351.5"/>
    <n v="1190109"/>
    <m/>
    <m/>
    <n v="1190109"/>
    <n v="0.29597372398026534"/>
    <n v="34.6"/>
    <n v="-0.11099691675231249"/>
    <m/>
    <m/>
    <n v="6"/>
    <m/>
    <m/>
    <n v="1793448"/>
    <m/>
    <m/>
    <n v="76"/>
    <m/>
    <m/>
    <n v="4740"/>
    <n v="807"/>
    <n v="3933"/>
    <n v="0.20091603053435114"/>
    <n v="2900"/>
    <n v="1033"/>
    <n v="0.61181434599156115"/>
    <n v="0.95"/>
    <m/>
    <n v="0.73735062293414699"/>
    <n v="0.82974683544303796"/>
    <n v="0.29342436535047223"/>
    <n v="2491643"/>
    <n v="0.18115335387532583"/>
    <n v="96202.432432432426"/>
    <n v="633.5222476481058"/>
    <n v="105.5870412746843"/>
    <n v="188"/>
    <n v="0.56163319826959734"/>
    <n v="-1.645633512797029E-2"/>
    <n v="52125171.560000002"/>
    <n v="20.92"/>
    <n v="-4.692482915717533E-2"/>
    <n v="2427435.7109243618"/>
    <n v="8.2446293121620134E-2"/>
    <n v="20003938.84"/>
    <n v="8.0284129146912306"/>
    <n v="1.5464169017511381E-2"/>
    <n v="0.17419059634863854"/>
    <n v="25.900000000000002"/>
    <n v="51.944000000000003"/>
    <m/>
  </r>
  <r>
    <x v="14"/>
    <x v="5"/>
    <x v="0"/>
    <x v="0"/>
    <x v="0"/>
    <x v="0"/>
    <n v="204378.7"/>
    <m/>
    <m/>
    <n v="204378.7"/>
    <m/>
    <n v="204378.7"/>
    <n v="1226272.2000000002"/>
    <m/>
    <m/>
    <n v="1226272.2000000002"/>
    <m/>
    <n v="34.6"/>
    <n v="-0.11053984575835474"/>
    <m/>
    <m/>
    <n v="6"/>
    <m/>
    <m/>
    <n v="1945296"/>
    <m/>
    <m/>
    <n v="76"/>
    <m/>
    <m/>
    <n v="4508"/>
    <n v="242"/>
    <n v="4266"/>
    <n v="0.57011409642988586"/>
    <n v="3182"/>
    <n v="1084"/>
    <n v="0.70585625554569653"/>
    <n v="0.95"/>
    <m/>
    <n v="0.74589779653070787"/>
    <n v="0.94631765749778174"/>
    <m/>
    <n v="2169875"/>
    <m/>
    <n v="89295.267489711929"/>
    <n v="508.64392873886544"/>
    <n v="84.773988123144235"/>
    <n v="188"/>
    <n v="0.4509254687401289"/>
    <m/>
    <n v="45740965"/>
    <n v="21.08"/>
    <n v="-4.6153846153846323E-2"/>
    <n v="2211686.4483366436"/>
    <n v="0.11863820390136182"/>
    <n v="17186406.68"/>
    <n v="7.9204593259980411"/>
    <n v="1.4693178768481313E-2"/>
    <n v="0.17619009515636919"/>
    <n v="24.3"/>
    <n v="51.944000000000003"/>
    <m/>
  </r>
  <r>
    <x v="14"/>
    <x v="6"/>
    <x v="0"/>
    <x v="0"/>
    <x v="0"/>
    <x v="0"/>
    <n v="217911.7"/>
    <m/>
    <m/>
    <n v="217911.7"/>
    <n v="6.1156642464439415E-2"/>
    <n v="217911.7"/>
    <n v="1307470.2000000002"/>
    <m/>
    <m/>
    <n v="1307470.2000000002"/>
    <n v="6.1156642464439415E-2"/>
    <n v="34.6"/>
    <n v="0"/>
    <m/>
    <m/>
    <n v="6"/>
    <m/>
    <m/>
    <n v="2083920"/>
    <m/>
    <m/>
    <n v="76"/>
    <m/>
    <m/>
    <n v="4798"/>
    <n v="228"/>
    <n v="4570"/>
    <n v="0.19727534713125494"/>
    <n v="3812"/>
    <n v="758"/>
    <n v="0.79449770737807424"/>
    <n v="0.95"/>
    <m/>
    <n v="0.83413566739606126"/>
    <n v="0.95248020008336809"/>
    <n v="-8.3507241666446186E-2"/>
    <n v="2343252"/>
    <n v="1.4977077495227364"/>
    <n v="89097.03422053231"/>
    <n v="512.74660831509846"/>
    <n v="85.457768052516414"/>
    <n v="188"/>
    <n v="0.45456259602402349"/>
    <n v="1.0861598424350736"/>
    <n v="50098727.759999998"/>
    <n v="21.38"/>
    <n v="-0.14171015656362906"/>
    <n v="2320290.1111331796"/>
    <n v="-0.4978045603015675"/>
    <n v="18472544.640000001"/>
    <n v="7.8832940887279728"/>
    <n v="1.4103716768614499E-2"/>
    <n v="0.18018997142120302"/>
    <n v="26.3"/>
    <n v="51.944000000000003"/>
    <m/>
  </r>
  <r>
    <x v="14"/>
    <x v="7"/>
    <x v="0"/>
    <x v="0"/>
    <x v="0"/>
    <x v="0"/>
    <n v="216750.7"/>
    <m/>
    <m/>
    <n v="216750.7"/>
    <n v="-1.0702182381655434E-2"/>
    <n v="216750.7"/>
    <n v="1300504.2000000002"/>
    <m/>
    <m/>
    <n v="1300504.2000000002"/>
    <n v="-1.0702182381655323E-2"/>
    <n v="34.6"/>
    <n v="0"/>
    <m/>
    <m/>
    <n v="6"/>
    <m/>
    <m/>
    <n v="2061120"/>
    <m/>
    <m/>
    <n v="76"/>
    <m/>
    <m/>
    <n v="4798"/>
    <n v="278"/>
    <n v="4520"/>
    <n v="-1.9522776572668099E-2"/>
    <n v="3500"/>
    <n v="1020"/>
    <n v="0.72947061275531466"/>
    <n v="0.95"/>
    <m/>
    <n v="0.77433628318584069"/>
    <n v="0.94205919132972071"/>
    <n v="-0.13378057134512844"/>
    <n v="2427282"/>
    <n v="-1.1628205269156533E-2"/>
    <n v="93357"/>
    <n v="537.00929203539818"/>
    <n v="89.501548672566358"/>
    <n v="188"/>
    <n v="0.47607206740726787"/>
    <n v="8.0517640949531177E-3"/>
    <n v="50244737.399999999"/>
    <n v="20.7"/>
    <n v="-0.11349036402569601"/>
    <n v="2361879.9646612871"/>
    <n v="-9.9594580939534206E-3"/>
    <n v="18900101.100000001"/>
    <n v="7.7865287593283359"/>
    <n v="1.345181015097216E-2"/>
    <n v="0.14248304450137897"/>
    <n v="26"/>
    <n v="51.944000000000003"/>
    <m/>
  </r>
  <r>
    <x v="14"/>
    <x v="8"/>
    <x v="0"/>
    <x v="0"/>
    <x v="0"/>
    <x v="0"/>
    <n v="210461.7"/>
    <m/>
    <m/>
    <n v="210461.7"/>
    <n v="4.536674214876113E-2"/>
    <n v="210461.7"/>
    <n v="1262770.2000000002"/>
    <m/>
    <m/>
    <n v="1262770.2000000002"/>
    <n v="4.536674214876113E-2"/>
    <n v="34.6"/>
    <n v="0"/>
    <m/>
    <m/>
    <n v="6"/>
    <m/>
    <m/>
    <n v="1981776"/>
    <m/>
    <m/>
    <n v="76"/>
    <m/>
    <m/>
    <n v="4633"/>
    <n v="287"/>
    <n v="4346"/>
    <n v="2.2828900917863049E-2"/>
    <n v="3240"/>
    <n v="1106"/>
    <n v="0.6993308871141809"/>
    <n v="0.95"/>
    <m/>
    <n v="0.74551311550851362"/>
    <n v="0.93805309734513276"/>
    <n v="-0.18062979105129995"/>
    <n v="2379361"/>
    <n v="4.2203038005511173E-2"/>
    <n v="94045.889328063233"/>
    <n v="547.48297284859643"/>
    <n v="91.247162141432739"/>
    <n v="188"/>
    <n v="0.48535724543315284"/>
    <n v="1.8941718473404645E-2"/>
    <n v="49205185.479999997"/>
    <n v="20.68"/>
    <n v="-8.4145261293179785E-2"/>
    <n v="2286215.3995739231"/>
    <n v="-1.4553532028941728E-2"/>
    <n v="18532626.039999999"/>
    <n v="7.7889088877223758"/>
    <n v="1.3090864373716938E-2"/>
    <n v="0.13248825642622003"/>
    <n v="25.3"/>
    <n v="51.944000000000003"/>
    <m/>
  </r>
  <r>
    <x v="14"/>
    <x v="9"/>
    <x v="0"/>
    <x v="0"/>
    <x v="0"/>
    <x v="0"/>
    <n v="218251.7"/>
    <m/>
    <m/>
    <n v="218251.7"/>
    <n v="-3.703046020115619E-3"/>
    <n v="218251.7"/>
    <n v="1309510.2000000002"/>
    <m/>
    <m/>
    <n v="1309510.2000000002"/>
    <n v="-3.703046020115508E-3"/>
    <n v="34.6"/>
    <n v="0"/>
    <m/>
    <m/>
    <n v="6"/>
    <m/>
    <m/>
    <n v="2078448"/>
    <m/>
    <m/>
    <n v="76"/>
    <m/>
    <m/>
    <n v="4801"/>
    <n v="243"/>
    <n v="4558"/>
    <n v="-1.6188214979494964E-2"/>
    <n v="3904"/>
    <n v="654"/>
    <n v="0.81316392418246197"/>
    <n v="0.95"/>
    <m/>
    <n v="0.85651601579640191"/>
    <n v="0.94938554467819203"/>
    <n v="-4.8612155074387431E-2"/>
    <n v="2385962"/>
    <n v="-8.4337469614947369E-2"/>
    <n v="90720.988593155897"/>
    <n v="523.46687143483985"/>
    <n v="87.244478572473312"/>
    <n v="188"/>
    <n v="0.46406637538549633"/>
    <n v="-6.927062236201198E-2"/>
    <n v="50105202"/>
    <n v="21"/>
    <n v="-4.5454545454545414E-2"/>
    <n v="2237713.3265213319"/>
    <n v="3.1081907223122793E-2"/>
    <n v="18542922.870000001"/>
    <n v="7.7716756888835619"/>
    <n v="1.2716892592950559E-2"/>
    <n v="0.12657077459613153"/>
    <n v="26.3"/>
    <n v="51.944000000000003"/>
    <m/>
  </r>
  <r>
    <x v="14"/>
    <x v="10"/>
    <x v="0"/>
    <x v="0"/>
    <x v="0"/>
    <x v="0"/>
    <n v="209393.9"/>
    <m/>
    <m/>
    <n v="209393.9"/>
    <n v="3.4999728144014419E-2"/>
    <n v="209393.9"/>
    <n v="1256363.3999999999"/>
    <m/>
    <m/>
    <n v="1256363.3999999999"/>
    <n v="3.4999728144014419E-2"/>
    <n v="34.6"/>
    <n v="0"/>
    <m/>
    <m/>
    <n v="6"/>
    <m/>
    <m/>
    <n v="2016888"/>
    <m/>
    <m/>
    <n v="76"/>
    <m/>
    <m/>
    <n v="4630"/>
    <n v="207"/>
    <n v="4423"/>
    <n v="3.4861956013102491E-2"/>
    <n v="3867"/>
    <n v="556"/>
    <n v="0.83520518358531315"/>
    <n v="0.95"/>
    <m/>
    <n v="0.87429346597332125"/>
    <n v="0.95529157667386611"/>
    <n v="-2.1029532729899159E-2"/>
    <n v="2285120"/>
    <n v="-3.6754018864297744E-2"/>
    <n v="91404.800000000003"/>
    <n v="516.64481121410802"/>
    <n v="86.107468535684674"/>
    <n v="188"/>
    <n v="0.45801844965789723"/>
    <n v="-6.9203408687770418E-2"/>
    <n v="47987520"/>
    <n v="21"/>
    <n v="-2.6876737720111121E-2"/>
    <n v="2186703.9121550461"/>
    <n v="4.2158816045526903E-2"/>
    <n v="17835996.640000001"/>
    <n v="7.8052779022545868"/>
    <n v="1.2443210132320351E-2"/>
    <n v="0.12386898156405146"/>
    <n v="25"/>
    <n v="51.944000000000003"/>
    <m/>
  </r>
  <r>
    <x v="14"/>
    <x v="11"/>
    <x v="0"/>
    <x v="0"/>
    <x v="0"/>
    <x v="0"/>
    <n v="215778.2"/>
    <m/>
    <m/>
    <n v="215778.2"/>
    <n v="8.9198631246804272E-2"/>
    <n v="215778.2"/>
    <n v="1294669.2000000002"/>
    <m/>
    <m/>
    <n v="1294669.2000000002"/>
    <n v="8.9198631246804494E-2"/>
    <n v="34.6"/>
    <n v="-0.11053984575835474"/>
    <m/>
    <m/>
    <n v="6"/>
    <m/>
    <m/>
    <n v="2090304"/>
    <m/>
    <m/>
    <n v="76"/>
    <m/>
    <m/>
    <n v="4737"/>
    <n v="153"/>
    <n v="4584"/>
    <n v="0.11127272727272719"/>
    <n v="4130"/>
    <n v="454"/>
    <n v="0.87185982689465902"/>
    <n v="0.95"/>
    <m/>
    <n v="0.90095986038394416"/>
    <n v="0.96770107663077898"/>
    <n v="1.9604780269895539E-2"/>
    <n v="2273096"/>
    <n v="3.9679976874615219E-2"/>
    <n v="88792.8125"/>
    <n v="495.87609075043628"/>
    <n v="82.646015125072708"/>
    <n v="188"/>
    <n v="0.43960646343123783"/>
    <n v="-6.4424104579453023E-2"/>
    <n v="47735016"/>
    <n v="21"/>
    <n v="-4.9773755656108642E-2"/>
    <n v="2263889.2810192648"/>
    <n v="6.1404451336872369E-2"/>
    <n v="18043303.93"/>
    <n v="7.9377659060594006"/>
    <n v="1.2732203091084048E-2"/>
    <n v="0.12597565663026655"/>
    <n v="25.6"/>
    <n v="51.944000000000003"/>
    <m/>
  </r>
  <r>
    <x v="15"/>
    <x v="0"/>
    <x v="0"/>
    <x v="0"/>
    <x v="0"/>
    <x v="0"/>
    <n v="218904.9"/>
    <m/>
    <m/>
    <n v="218904.9"/>
    <n v="1.1932639358958053E-3"/>
    <n v="218904.9"/>
    <n v="1313429.3999999999"/>
    <m/>
    <m/>
    <n v="1313429.3999999999"/>
    <n v="1.1932639358958053E-3"/>
    <n v="34.6"/>
    <n v="0"/>
    <m/>
    <m/>
    <n v="6"/>
    <m/>
    <m/>
    <n v="2119488"/>
    <m/>
    <m/>
    <n v="76"/>
    <m/>
    <m/>
    <n v="4798"/>
    <n v="150"/>
    <n v="4648"/>
    <n v="1.0434782608695681E-2"/>
    <n v="4271"/>
    <n v="377"/>
    <n v="0.89016256773655689"/>
    <n v="0.95"/>
    <m/>
    <n v="0.91888984509466443"/>
    <n v="0.96873697373905798"/>
    <n v="2.4949875711798297E-2"/>
    <n v="2218203"/>
    <n v="2.5133814396589793E-2"/>
    <n v="84342.319391634985"/>
    <n v="477.23816695352838"/>
    <n v="79.539694492254725"/>
    <n v="188"/>
    <n v="0.42308348134178048"/>
    <n v="1.4547234557726441E-2"/>
    <n v="46582263"/>
    <n v="21"/>
    <n v="-6.2499999999999889E-2"/>
    <n v="2459869.3486395814"/>
    <n v="3.5583268140557348E-3"/>
    <n v="17679053.809999999"/>
    <n v="7.9699891353496497"/>
    <n v="1.2514527569842369E-2"/>
    <n v="0.12654300618909184"/>
    <n v="26.3"/>
    <n v="51.944000000000003"/>
    <m/>
  </r>
  <r>
    <x v="15"/>
    <x v="1"/>
    <x v="0"/>
    <x v="0"/>
    <x v="0"/>
    <x v="0"/>
    <n v="193612.2"/>
    <m/>
    <m/>
    <n v="193612.2"/>
    <n v="-3.0530360613971963E-2"/>
    <n v="193612.2"/>
    <n v="1161673.2000000002"/>
    <m/>
    <m/>
    <n v="1161673.2000000002"/>
    <n v="-3.0530360613971852E-2"/>
    <n v="34.6"/>
    <n v="0"/>
    <m/>
    <m/>
    <n v="6"/>
    <m/>
    <m/>
    <n v="1872336"/>
    <m/>
    <m/>
    <n v="76"/>
    <m/>
    <m/>
    <n v="4404"/>
    <n v="298"/>
    <n v="4106"/>
    <n v="-2.7244728737266022E-2"/>
    <n v="3732"/>
    <n v="374"/>
    <n v="0.84741144414168934"/>
    <n v="0.95"/>
    <m/>
    <n v="0.90891378470530926"/>
    <n v="0.93233424159854672"/>
    <n v="5.3411610445115443E-2"/>
    <n v="2103192"/>
    <n v="-5.4773206727350976E-2"/>
    <n v="90265.751072961371"/>
    <n v="512.22406234778373"/>
    <n v="85.37067705796396"/>
    <n v="188"/>
    <n v="0.45409934605299979"/>
    <n v="-2.8299489916256415E-2"/>
    <n v="44167032"/>
    <n v="21"/>
    <n v="-4.8913043478260754E-2"/>
    <n v="2400030.7340860525"/>
    <n v="1.8933264603012624E-2"/>
    <n v="16523264.779999999"/>
    <n v="7.8562797785461331"/>
    <n v="1.2081420035628119E-2"/>
    <n v="0.12356364908522433"/>
    <n v="23.3"/>
    <n v="51.944000000000003"/>
    <m/>
  </r>
  <r>
    <x v="15"/>
    <x v="2"/>
    <x v="0"/>
    <x v="0"/>
    <x v="0"/>
    <x v="0"/>
    <n v="175838.3"/>
    <m/>
    <m/>
    <n v="175838.3"/>
    <n v="-0.16900103828615209"/>
    <n v="175838.3"/>
    <n v="1055029.7999999998"/>
    <m/>
    <m/>
    <n v="1055029.7999999998"/>
    <n v="-0.16900103828615232"/>
    <n v="34.6"/>
    <n v="0"/>
    <m/>
    <m/>
    <n v="6"/>
    <m/>
    <m/>
    <n v="1714560"/>
    <m/>
    <m/>
    <n v="76"/>
    <m/>
    <m/>
    <n v="4252"/>
    <n v="492"/>
    <n v="3760"/>
    <n v="-0.14816492976891704"/>
    <n v="3187"/>
    <n v="573"/>
    <n v="0.74952963311382881"/>
    <n v="0.95"/>
    <m/>
    <n v="0.84760638297872337"/>
    <n v="0.88428974600188148"/>
    <n v="8.8546573892372749E-2"/>
    <n v="1499790"/>
    <n v="-0.38619582112715134"/>
    <n v="60232.530120481926"/>
    <n v="398.88031914893617"/>
    <n v="66.480053191489361"/>
    <n v="188"/>
    <n v="0.35361730421004978"/>
    <n v="-0.27943307299341646"/>
    <n v="31495590"/>
    <n v="21"/>
    <n v="-2.4616813748258304E-2"/>
    <n v="1468288.7318353371"/>
    <n v="0.12139988930698792"/>
    <n v="11630548.24"/>
    <n v="7.7547844964961765"/>
    <n v="1.1684229066169814E-2"/>
    <n v="0.11893793246994269"/>
    <n v="24.900000000000002"/>
    <n v="51.944000000000003"/>
    <m/>
  </r>
  <r>
    <x v="15"/>
    <x v="3"/>
    <x v="0"/>
    <x v="0"/>
    <x v="0"/>
    <x v="0"/>
    <n v="168083.69999999998"/>
    <m/>
    <m/>
    <n v="168083.69999999998"/>
    <n v="-0.19248180986170937"/>
    <n v="168083.69999999998"/>
    <n v="1008502.2"/>
    <m/>
    <m/>
    <n v="1008502.2"/>
    <n v="-0.19248180986170937"/>
    <n v="34.6"/>
    <n v="0"/>
    <m/>
    <m/>
    <n v="6"/>
    <m/>
    <m/>
    <n v="1614240"/>
    <m/>
    <m/>
    <n v="76"/>
    <m/>
    <m/>
    <n v="4090"/>
    <n v="550"/>
    <n v="3540"/>
    <n v="-0.18601977466084152"/>
    <n v="2904"/>
    <n v="636"/>
    <n v="0.7100244498777506"/>
    <n v="0.95"/>
    <m/>
    <n v="0.8203389830508474"/>
    <n v="0.86552567237163813"/>
    <n v="8.0779835591680005E-2"/>
    <n v="309163"/>
    <n v="-0.88404162548689036"/>
    <n v="12935.690376569037"/>
    <n v="87.334180790960446"/>
    <n v="14.555696798493408"/>
    <n v="188"/>
    <n v="7.7423919140922379E-2"/>
    <n v="-0.85754153368431807"/>
    <n v="6492423"/>
    <n v="21"/>
    <n v="-9.4339622641509413E-3"/>
    <n v="309388.23504820419"/>
    <n v="0.4005881916955738"/>
    <n v="2356421.69"/>
    <n v="7.6219395270456038"/>
    <n v="1.1256482049980076E-2"/>
    <n v="0.11229716001802788"/>
    <n v="23.900000000000002"/>
    <n v="51.944000000000003"/>
    <m/>
  </r>
  <r>
    <x v="15"/>
    <x v="4"/>
    <x v="0"/>
    <x v="0"/>
    <x v="0"/>
    <x v="0"/>
    <n v="178216.69999999998"/>
    <m/>
    <m/>
    <n v="178216.69999999998"/>
    <n v="-0.10151070196091294"/>
    <n v="178216.69999999998"/>
    <n v="1069300.2"/>
    <m/>
    <m/>
    <n v="1069300.2"/>
    <n v="-0.10151070196091283"/>
    <n v="34.6"/>
    <n v="0"/>
    <m/>
    <m/>
    <n v="6"/>
    <m/>
    <m/>
    <n v="1723224"/>
    <m/>
    <m/>
    <n v="76"/>
    <m/>
    <m/>
    <n v="3849"/>
    <n v="70"/>
    <n v="3779"/>
    <n v="-3.9155860666158171E-2"/>
    <n v="3473"/>
    <n v="306"/>
    <n v="0.9023122889062094"/>
    <n v="0.95"/>
    <m/>
    <n v="0.91902619740672131"/>
    <n v="0.98181345804104958"/>
    <n v="0.24638966703470166"/>
    <n v="476855"/>
    <n v="-0.8086182490830347"/>
    <n v="19384.349593495936"/>
    <n v="126.18549880920878"/>
    <n v="21.030916468201465"/>
    <n v="188"/>
    <n v="0.11186657695851843"/>
    <n v="-0.80081915153309757"/>
    <n v="10013955"/>
    <n v="21"/>
    <n v="3.8240917782026429E-3"/>
    <n v="464566.89659507264"/>
    <n v="0.41683496115896707"/>
    <n v="3631264.68"/>
    <n v="7.615029054953812"/>
    <n v="1.1027732000397094E-2"/>
    <n v="0.1087128095142768"/>
    <n v="24.6"/>
    <n v="51.944000000000003"/>
    <m/>
  </r>
  <r>
    <x v="15"/>
    <x v="5"/>
    <x v="0"/>
    <x v="0"/>
    <x v="0"/>
    <x v="0"/>
    <n v="168219"/>
    <m/>
    <m/>
    <n v="168219"/>
    <n v="-0.17692499267291562"/>
    <n v="168219"/>
    <n v="1009314"/>
    <m/>
    <m/>
    <n v="1009314"/>
    <n v="-0.17692499267291562"/>
    <n v="34.6"/>
    <n v="0"/>
    <m/>
    <m/>
    <n v="6"/>
    <m/>
    <m/>
    <n v="1610592"/>
    <m/>
    <m/>
    <n v="76"/>
    <m/>
    <m/>
    <n v="3666"/>
    <n v="134"/>
    <n v="3532"/>
    <n v="-0.1720581340834505"/>
    <n v="3311"/>
    <n v="221"/>
    <n v="0.90316421167484995"/>
    <n v="0.95"/>
    <m/>
    <n v="0.9374292185730464"/>
    <n v="0.96344789961811239"/>
    <n v="0.25677971289522827"/>
    <n v="469026"/>
    <n v="-0.78384653493864853"/>
    <n v="19143.918367346938"/>
    <n v="132.79331823329559"/>
    <n v="22.132219705549264"/>
    <n v="188"/>
    <n v="0.1177245729018578"/>
    <n v="-0.73892676048931893"/>
    <n v="9849546"/>
    <n v="21"/>
    <n v="-3.7950664136621182E-3"/>
    <n v="478063.68943719921"/>
    <n v="0.36110923135885842"/>
    <n v="3638539.19"/>
    <n v="7.7576492347972179"/>
    <n v="1.1020118464974806E-2"/>
    <n v="0.10697254874237752"/>
    <n v="24.5"/>
    <n v="51.944000000000003"/>
    <m/>
  </r>
  <r>
    <x v="15"/>
    <x v="6"/>
    <x v="0"/>
    <x v="0"/>
    <x v="0"/>
    <x v="0"/>
    <n v="171472.8"/>
    <m/>
    <m/>
    <n v="171472.8"/>
    <n v="-0.21310879590219356"/>
    <n v="171472.8"/>
    <n v="1028836.7999999999"/>
    <m/>
    <m/>
    <n v="1028836.7999999999"/>
    <n v="-0.21310879590219356"/>
    <n v="34.6"/>
    <n v="0"/>
    <m/>
    <m/>
    <n v="6"/>
    <m/>
    <m/>
    <n v="1628832"/>
    <m/>
    <m/>
    <n v="76"/>
    <m/>
    <m/>
    <n v="3738"/>
    <n v="166"/>
    <n v="3572"/>
    <n v="-0.21838074398249452"/>
    <n v="3441"/>
    <n v="131"/>
    <n v="0.920545746388443"/>
    <n v="0.95"/>
    <m/>
    <n v="0.96332586786114227"/>
    <n v="0.95559122525414664"/>
    <n v="0.15487912280310079"/>
    <n v="403766"/>
    <n v="-0.82768989421538952"/>
    <n v="16413.252032520326"/>
    <n v="113.03639417693169"/>
    <n v="18.839399029488614"/>
    <n v="188"/>
    <n v="0.1002095693057905"/>
    <n v="-0.77954726107624028"/>
    <n v="8479086"/>
    <n v="21"/>
    <n v="-1.7773620205799756E-2"/>
    <n v="399809.43450034369"/>
    <n v="0.36336275604251134"/>
    <n v="3187269.35"/>
    <n v="7.8938527513460768"/>
    <n v="1.1006827927309056E-2"/>
    <n v="0.10479890490470832"/>
    <n v="24.6"/>
    <n v="51.944000000000003"/>
    <m/>
  </r>
  <r>
    <x v="15"/>
    <x v="7"/>
    <x v="0"/>
    <x v="0"/>
    <x v="0"/>
    <x v="0"/>
    <n v="166643.5"/>
    <m/>
    <m/>
    <n v="166643.5"/>
    <n v="-0.23117433992139358"/>
    <n v="166643.5"/>
    <n v="999861"/>
    <m/>
    <m/>
    <n v="999861"/>
    <n v="-0.23117433992139369"/>
    <n v="34.6"/>
    <n v="0"/>
    <m/>
    <m/>
    <n v="6"/>
    <m/>
    <m/>
    <n v="1550856"/>
    <m/>
    <m/>
    <n v="76"/>
    <m/>
    <m/>
    <n v="3736"/>
    <n v="335"/>
    <n v="3401"/>
    <n v="-0.24756637168141593"/>
    <n v="3076"/>
    <n v="325"/>
    <n v="0.82334047109207709"/>
    <n v="0.95"/>
    <m/>
    <n v="0.90443987062628639"/>
    <n v="0.91033190578158463"/>
    <n v="0.16801949006594707"/>
    <n v="483367"/>
    <n v="-0.8008607982096847"/>
    <n v="19105.415019762844"/>
    <n v="142.12496324610407"/>
    <n v="23.687493874350679"/>
    <n v="188"/>
    <n v="0.12599730784229085"/>
    <n v="-0.73533984354830195"/>
    <n v="10150707"/>
    <n v="21"/>
    <n v="1.449275362318847E-2"/>
    <n v="470342.89088718669"/>
    <n v="0.33350932108214365"/>
    <n v="3855807.51"/>
    <n v="7.9769771415922062"/>
    <n v="1.0927305022322285E-2"/>
    <n v="0.10294507569062195"/>
    <n v="25.3"/>
    <n v="51.944000000000003"/>
    <m/>
  </r>
  <r>
    <x v="15"/>
    <x v="8"/>
    <x v="0"/>
    <x v="0"/>
    <x v="0"/>
    <x v="0"/>
    <n v="164435.4"/>
    <m/>
    <m/>
    <n v="164435.4"/>
    <n v="-0.21869204705654288"/>
    <n v="164435.4"/>
    <n v="986612.39999999991"/>
    <m/>
    <m/>
    <n v="986612.39999999991"/>
    <n v="-0.21869204705654299"/>
    <n v="34.6"/>
    <n v="0"/>
    <m/>
    <m/>
    <n v="6"/>
    <m/>
    <m/>
    <n v="1562712"/>
    <m/>
    <m/>
    <n v="76"/>
    <m/>
    <m/>
    <n v="3684"/>
    <n v="257"/>
    <n v="3427"/>
    <n v="-0.2114588127013346"/>
    <n v="2686"/>
    <n v="741"/>
    <n v="0.72909880564603691"/>
    <n v="0.95"/>
    <m/>
    <n v="0.78377589728625618"/>
    <n v="0.93023887079261669"/>
    <n v="5.1324089384589211E-2"/>
    <n v="628777"/>
    <n v="-0.73573703191739293"/>
    <n v="24183.73076923077"/>
    <n v="183.47738546833966"/>
    <n v="30.579564244723276"/>
    <n v="188"/>
    <n v="0.1626572566208685"/>
    <n v="-0.66487106527954176"/>
    <n v="13204317"/>
    <n v="21"/>
    <n v="1.5473887814313469E-2"/>
    <n v="604162.06716756837"/>
    <n v="0.29372879025653154"/>
    <n v="4962465.9800000004"/>
    <n v="7.892251116055454"/>
    <n v="1.062456768164404E-2"/>
    <n v="9.936091611279893E-2"/>
    <n v="26"/>
    <n v="51.944000000000003"/>
    <m/>
  </r>
  <r>
    <x v="15"/>
    <x v="9"/>
    <x v="0"/>
    <x v="0"/>
    <x v="0"/>
    <x v="0"/>
    <n v="163241.5"/>
    <m/>
    <m/>
    <n v="163241.5"/>
    <n v="-0.25204935402565021"/>
    <n v="163241.5"/>
    <n v="979449"/>
    <m/>
    <m/>
    <n v="979449"/>
    <n v="-0.25204935402565032"/>
    <n v="34.6"/>
    <n v="0"/>
    <m/>
    <m/>
    <n v="6"/>
    <m/>
    <m/>
    <n v="1535352"/>
    <m/>
    <m/>
    <n v="76"/>
    <m/>
    <m/>
    <n v="3773"/>
    <n v="406"/>
    <n v="3367"/>
    <n v="-0.26129881526985521"/>
    <n v="2861"/>
    <n v="506"/>
    <n v="0.75828253379273791"/>
    <n v="0.95"/>
    <m/>
    <n v="0.84971784971784969"/>
    <n v="0.89239332096474955"/>
    <n v="-7.9369982033916653E-3"/>
    <n v="772700"/>
    <n v="-0.67614739882697217"/>
    <n v="29719.23076923077"/>
    <n v="229.49212949212949"/>
    <n v="38.248688248688246"/>
    <n v="188"/>
    <n v="0.2034504694079162"/>
    <n v="-0.56159187521631693"/>
    <n v="16226700"/>
    <n v="21"/>
    <n v="0"/>
    <n v="724689.28147348238"/>
    <n v="0.22774247473384826"/>
    <n v="6082570.1299999999"/>
    <n v="7.8718391743237994"/>
    <n v="1.0417217664191363E-2"/>
    <n v="9.4687860057611539E-2"/>
    <n v="26"/>
    <n v="51.944000000000003"/>
    <m/>
  </r>
  <r>
    <x v="15"/>
    <x v="10"/>
    <x v="0"/>
    <x v="0"/>
    <x v="0"/>
    <x v="0"/>
    <n v="156025"/>
    <m/>
    <m/>
    <n v="156025"/>
    <n v="-0.25487323174170784"/>
    <n v="156025"/>
    <n v="936150"/>
    <m/>
    <m/>
    <n v="936150"/>
    <n v="-0.25487323174170784"/>
    <n v="34.6"/>
    <n v="0"/>
    <m/>
    <m/>
    <n v="6"/>
    <m/>
    <m/>
    <n v="1462392"/>
    <m/>
    <m/>
    <n v="76"/>
    <m/>
    <m/>
    <n v="3610"/>
    <n v="403"/>
    <n v="3207"/>
    <n v="-0.27492652046122545"/>
    <n v="2700"/>
    <n v="507"/>
    <n v="0.74792243767313016"/>
    <n v="0.95"/>
    <m/>
    <n v="0.84190832553788586"/>
    <n v="0.88836565096952913"/>
    <n v="-3.704149887404462E-2"/>
    <n v="933424"/>
    <n v="-0.5915207954068058"/>
    <n v="37944.065040650406"/>
    <n v="291.05830994699096"/>
    <n v="48.509718324498493"/>
    <n v="188"/>
    <n v="0.25803041661967285"/>
    <n v="-0.43663750485946429"/>
    <n v="19601904"/>
    <n v="21"/>
    <n v="0"/>
    <n v="893223.07471791934"/>
    <n v="0.15962929845008259"/>
    <n v="7289530.8700000001"/>
    <n v="7.8094530138500833"/>
    <n v="1.0149837726738354E-2"/>
    <n v="9.1355108839668575E-2"/>
    <n v="24.6"/>
    <n v="51.944000000000003"/>
    <m/>
  </r>
  <r>
    <x v="15"/>
    <x v="11"/>
    <x v="0"/>
    <x v="0"/>
    <x v="0"/>
    <x v="0"/>
    <n v="165408.20000000001"/>
    <m/>
    <m/>
    <n v="165408.20000000001"/>
    <n v="-0.23343414673029994"/>
    <n v="165408.20000000001"/>
    <n v="992449.20000000007"/>
    <m/>
    <m/>
    <n v="992449.20000000007"/>
    <n v="-0.23343414673029994"/>
    <n v="34.6"/>
    <n v="0"/>
    <m/>
    <m/>
    <n v="6"/>
    <m/>
    <m/>
    <n v="1527600"/>
    <m/>
    <m/>
    <n v="76"/>
    <m/>
    <m/>
    <n v="3701"/>
    <n v="351"/>
    <n v="3350"/>
    <n v="-0.26919720767888311"/>
    <n v="2636"/>
    <n v="714"/>
    <n v="0.71223993515266149"/>
    <n v="0.95"/>
    <m/>
    <n v="0.786865671641791"/>
    <n v="0.90516076736017292"/>
    <n v="-0.12663626179032206"/>
    <n v="1054439"/>
    <n v="-0.53612209955056889"/>
    <n v="42346.947791164654"/>
    <n v="314.75791044776122"/>
    <n v="52.459651741293534"/>
    <n v="188"/>
    <n v="0.27904070075156134"/>
    <n v="-0.36524886696710679"/>
    <n v="22143219"/>
    <n v="21"/>
    <n v="0"/>
    <n v="1050168.2065291887"/>
    <n v="0.11612136576874456"/>
    <n v="8287901.0800000001"/>
    <n v="7.8600099958366485"/>
    <n v="1.0043387449847627E-2"/>
    <n v="8.913451174854102E-2"/>
    <n v="24.900000000000002"/>
    <n v="51.944000000000003"/>
    <m/>
  </r>
  <r>
    <x v="16"/>
    <x v="0"/>
    <x v="0"/>
    <x v="0"/>
    <x v="0"/>
    <x v="0"/>
    <n v="168578.6"/>
    <m/>
    <m/>
    <n v="168578.6"/>
    <n v="-0.22990029003462231"/>
    <n v="168578.6"/>
    <n v="1011471.6000000001"/>
    <m/>
    <m/>
    <n v="1011471.6000000001"/>
    <n v="-0.2299002900346222"/>
    <n v="34.6"/>
    <n v="0"/>
    <m/>
    <m/>
    <n v="6"/>
    <m/>
    <m/>
    <n v="1549032"/>
    <m/>
    <m/>
    <n v="76"/>
    <m/>
    <m/>
    <n v="3736"/>
    <n v="339"/>
    <n v="3397"/>
    <n v="-0.26914802065404475"/>
    <n v="2683"/>
    <n v="714"/>
    <n v="0.71814775160599575"/>
    <n v="0.95"/>
    <m/>
    <n v="0.78981454224315573"/>
    <n v="0.90926124197002145"/>
    <n v="-0.14046874447525459"/>
    <n v="990414"/>
    <n v="-0.55350614889620109"/>
    <n v="39146.798418972328"/>
    <n v="291.55549013835736"/>
    <n v="48.592581689726224"/>
    <n v="188"/>
    <n v="0.25847117920067142"/>
    <n v="-0.38907759201340675"/>
    <n v="20798694"/>
    <n v="21"/>
    <n v="0"/>
    <n v="1098316.5386862801"/>
    <n v="0.12666231742836898"/>
    <n v="7752487.9800000004"/>
    <n v="7.8275226117562964"/>
    <n v="9.8403091318675449E-3"/>
    <n v="8.5571057243688464E-2"/>
    <n v="25.3"/>
    <n v="51.944000000000003"/>
    <m/>
  </r>
  <r>
    <x v="16"/>
    <x v="1"/>
    <x v="0"/>
    <x v="0"/>
    <x v="0"/>
    <x v="0"/>
    <n v="157657.9"/>
    <m/>
    <m/>
    <n v="157657.9"/>
    <n v="-0.18570265716726542"/>
    <n v="157657.9"/>
    <n v="945947.39999999991"/>
    <m/>
    <m/>
    <n v="945947.39999999991"/>
    <n v="-0.18570265716726553"/>
    <n v="34.6"/>
    <n v="0"/>
    <m/>
    <m/>
    <n v="6"/>
    <m/>
    <m/>
    <n v="1473336"/>
    <m/>
    <m/>
    <n v="76"/>
    <m/>
    <m/>
    <n v="3354"/>
    <n v="123"/>
    <n v="3231"/>
    <n v="-0.21310277642474429"/>
    <n v="2568"/>
    <n v="663"/>
    <n v="0.76565295169946335"/>
    <n v="0.95"/>
    <m/>
    <n v="0.79480037140204274"/>
    <n v="0.96332737030411453"/>
    <n v="-0.12554921624416193"/>
    <n v="1023148"/>
    <n v="-0.51352610698405088"/>
    <n v="45272.035398230088"/>
    <n v="316.66604766326213"/>
    <n v="52.777674610543691"/>
    <n v="188"/>
    <n v="0.28073231175821112"/>
    <n v="-0.38178217124002267"/>
    <n v="21486108"/>
    <n v="21"/>
    <n v="0"/>
    <n v="1167552.2945687682"/>
    <n v="0.13571560871064631"/>
    <n v="8037572.6299999999"/>
    <n v="7.8557282328656264"/>
    <n v="9.7158093575728018E-3"/>
    <n v="8.3574639373062892E-2"/>
    <n v="22.6"/>
    <n v="51.944000000000003"/>
    <m/>
  </r>
  <r>
    <x v="16"/>
    <x v="2"/>
    <x v="0"/>
    <x v="0"/>
    <x v="0"/>
    <x v="0"/>
    <n v="178617.60000000001"/>
    <m/>
    <m/>
    <n v="178617.60000000001"/>
    <n v="1.5805999034340212E-2"/>
    <n v="178617.60000000001"/>
    <n v="1071705.6000000001"/>
    <m/>
    <m/>
    <n v="1071705.6000000001"/>
    <n v="1.5805999034340434E-2"/>
    <n v="34.6"/>
    <n v="0"/>
    <m/>
    <m/>
    <n v="6"/>
    <m/>
    <m/>
    <n v="1675800"/>
    <m/>
    <m/>
    <n v="76"/>
    <m/>
    <m/>
    <n v="3775"/>
    <n v="100"/>
    <n v="3675"/>
    <n v="-2.2606382978723416E-2"/>
    <n v="2458"/>
    <n v="1217"/>
    <n v="0.65112582781456951"/>
    <n v="0.95"/>
    <m/>
    <n v="0.66884353741496594"/>
    <n v="0.97350993377483441"/>
    <n v="-0.21090313753364542"/>
    <n v="1448689"/>
    <n v="-3.4072103427813194E-2"/>
    <n v="55083.231939163496"/>
    <n v="394.20108843537417"/>
    <n v="65.700181405895691"/>
    <n v="188"/>
    <n v="0.34946905003136008"/>
    <n v="-1.1730913983286295E-2"/>
    <n v="30422469"/>
    <n v="21"/>
    <n v="0"/>
    <n v="1418261.0463023509"/>
    <n v="-1.974613335746608E-2"/>
    <n v="11274733.459999999"/>
    <n v="7.7827148960197796"/>
    <n v="9.4720880704110208E-3"/>
    <n v="8.053813582867822E-2"/>
    <n v="26.3"/>
    <n v="51.944000000000003"/>
    <s v="El 04/03/2021 quedó habilitada al público la renovada estación Padilla con andenes elevados."/>
  </r>
  <r>
    <x v="16"/>
    <x v="3"/>
    <x v="0"/>
    <x v="0"/>
    <x v="0"/>
    <x v="0"/>
    <n v="171952.9"/>
    <m/>
    <m/>
    <n v="171952.9"/>
    <n v="2.3019483745300828E-2"/>
    <n v="171952.9"/>
    <n v="1031717.3999999999"/>
    <m/>
    <m/>
    <n v="1031717.3999999999"/>
    <n v="2.3019483745300606E-2"/>
    <n v="34.6"/>
    <n v="0"/>
    <m/>
    <m/>
    <n v="6"/>
    <m/>
    <m/>
    <n v="1606032"/>
    <m/>
    <m/>
    <n v="76"/>
    <m/>
    <m/>
    <n v="3647"/>
    <n v="125"/>
    <n v="3522"/>
    <n v="-5.0847457627118953E-3"/>
    <n v="2712"/>
    <n v="810"/>
    <n v="0.74362489717576086"/>
    <n v="0.95"/>
    <m/>
    <n v="0.77001703577512781"/>
    <n v="0.96572525363312312"/>
    <n v="-6.1342869612963979E-2"/>
    <n v="1200899"/>
    <n v="2.8843555017903175"/>
    <n v="47466.363636363632"/>
    <n v="340.97075525269736"/>
    <n v="56.828459208782895"/>
    <n v="188"/>
    <n v="0.30227903834458986"/>
    <n v="2.9042074038437611"/>
    <n v="25218879"/>
    <n v="21"/>
    <n v="0"/>
    <n v="1201773.8929986879"/>
    <n v="-1.4592549380357194"/>
    <n v="9279466.7200000007"/>
    <n v="7.7271000475477125"/>
    <n v="9.2573047692453402E-3"/>
    <n v="7.8427571877961427E-2"/>
    <n v="25.3"/>
    <n v="51.944000000000003"/>
    <s v="El 12/04/2021 quedó habilitada al la renovada estación Villa de Mayo con andenes elevados. En abril 2021 se dió un pico de aumento % en los PAX y otros indicadores, porque los datos de abril 2020 fueron muy bajos a causa de las restricciones COVID-19."/>
  </r>
  <r>
    <x v="16"/>
    <x v="4"/>
    <x v="0"/>
    <x v="0"/>
    <x v="0"/>
    <x v="0"/>
    <n v="172696.6"/>
    <m/>
    <m/>
    <n v="172696.6"/>
    <n v="-3.0974089409129268E-2"/>
    <n v="172696.6"/>
    <n v="1036179.6000000001"/>
    <m/>
    <m/>
    <n v="1036179.6000000001"/>
    <n v="-3.0974089409129268E-2"/>
    <n v="34.6"/>
    <n v="0"/>
    <m/>
    <m/>
    <n v="6"/>
    <m/>
    <m/>
    <n v="1641600"/>
    <m/>
    <m/>
    <n v="76"/>
    <m/>
    <m/>
    <n v="3664"/>
    <n v="64"/>
    <n v="3600"/>
    <n v="-4.7367028314368897E-2"/>
    <n v="3176"/>
    <n v="424"/>
    <n v="0.86681222707423577"/>
    <n v="0.95"/>
    <s v=""/>
    <n v="0.88222222222222224"/>
    <n v="0.98253275109170302"/>
    <n v="-4.0046709537063685E-2"/>
    <n v="1038668"/>
    <n v="1.1781631732916713"/>
    <n v="42920.165289256198"/>
    <n v="288.51888888888891"/>
    <n v="48.086481481481485"/>
    <n v="188"/>
    <n v="0.25577915681639085"/>
    <n v="1.2864662866303407"/>
    <n v="21812028"/>
    <n v="21"/>
    <n v="0"/>
    <n v="1011902.5056937872"/>
    <n v="-0.65671121993175052"/>
    <n v="7982895.6099999994"/>
    <n v="7.6857047776575378"/>
    <n v="9.2074612554980621E-3"/>
    <n v="7.7223628340306813E-2"/>
    <n v="24.2"/>
    <n v="51.944000000000003"/>
    <m/>
  </r>
  <r>
    <x v="16"/>
    <x v="5"/>
    <x v="0"/>
    <x v="0"/>
    <x v="0"/>
    <x v="0"/>
    <n v="169700.4"/>
    <m/>
    <m/>
    <n v="169700.4"/>
    <n v="8.8063774008881879E-3"/>
    <n v="169700.4"/>
    <n v="1018202.3999999999"/>
    <m/>
    <m/>
    <n v="1018202.3999999999"/>
    <n v="8.8063774008879658E-3"/>
    <n v="34.6"/>
    <n v="0"/>
    <m/>
    <m/>
    <n v="6"/>
    <m/>
    <m/>
    <n v="1570008"/>
    <m/>
    <m/>
    <n v="76"/>
    <m/>
    <m/>
    <n v="3647"/>
    <n v="204"/>
    <n v="3443"/>
    <n v="-2.5198187995470023E-2"/>
    <n v="3145"/>
    <n v="298"/>
    <n v="0.8623526185906224"/>
    <n v="0.95"/>
    <s v=""/>
    <n v="0.91344757478942784"/>
    <n v="0.94406361392925697"/>
    <n v="-2.5582351508227297E-2"/>
    <n v="1243485"/>
    <n v="1.6512069693364548"/>
    <n v="49149.604743083"/>
    <n v="361.16322974150449"/>
    <n v="60.19387162358408"/>
    <n v="188"/>
    <n v="0.32018016821055362"/>
    <n v="1.719739475950147"/>
    <n v="26113185"/>
    <n v="21"/>
    <n v="0"/>
    <n v="1267445.7852226009"/>
    <n v="-0.86746761072499023"/>
    <n v="9558731.9299999997"/>
    <n v="7.6870504509503528"/>
    <n v="9.2088226390451555E-3"/>
    <n v="7.6468813830452162E-2"/>
    <n v="25.3"/>
    <n v="51.944000000000003"/>
    <m/>
  </r>
  <r>
    <x v="16"/>
    <x v="6"/>
    <x v="0"/>
    <x v="0"/>
    <x v="0"/>
    <x v="0"/>
    <n v="176980.4"/>
    <m/>
    <m/>
    <n v="176980.4"/>
    <n v="3.2119379866661024E-2"/>
    <n v="176980.4"/>
    <n v="1061882.3999999999"/>
    <m/>
    <m/>
    <n v="1061882.3999999999"/>
    <n v="3.2119379866661024E-2"/>
    <n v="34.6"/>
    <n v="0"/>
    <m/>
    <m/>
    <n v="6"/>
    <m/>
    <m/>
    <n v="1649352"/>
    <m/>
    <m/>
    <n v="76"/>
    <m/>
    <m/>
    <n v="3773"/>
    <n v="156"/>
    <n v="3617"/>
    <n v="1.259798432250836E-2"/>
    <n v="3368"/>
    <n v="249"/>
    <n v="0.89265836204611715"/>
    <n v="0.95"/>
    <s v=""/>
    <n v="0.93115841857893278"/>
    <n v="0.95865359130665251"/>
    <n v="-3.3392074639945424E-2"/>
    <n v="1448577"/>
    <n v="2.5876646374385164"/>
    <n v="55714.5"/>
    <n v="400.4912911252419"/>
    <n v="66.748548520873655"/>
    <n v="188"/>
    <n v="0.35504547085571092"/>
    <n v="2.5430296060078468"/>
    <n v="30420117"/>
    <n v="21"/>
    <n v="0"/>
    <n v="1434382.1698711738"/>
    <n v="-1.2723344136034163"/>
    <n v="11208906.040000001"/>
    <n v="7.737873816856129"/>
    <n v="8.8480723607505703E-3"/>
    <n v="7.6145828426580062E-2"/>
    <n v="26"/>
    <n v="51.944000000000003"/>
    <m/>
  </r>
  <r>
    <x v="16"/>
    <x v="7"/>
    <x v="0"/>
    <x v="0"/>
    <x v="0"/>
    <x v="0"/>
    <n v="174599.30000000002"/>
    <m/>
    <m/>
    <n v="174599.30000000002"/>
    <n v="4.7741436059612452E-2"/>
    <n v="174599.30000000002"/>
    <n v="1047595.8"/>
    <m/>
    <m/>
    <n v="1047595.8"/>
    <n v="4.774143605961223E-2"/>
    <n v="34.6"/>
    <n v="0"/>
    <m/>
    <m/>
    <n v="6"/>
    <m/>
    <m/>
    <n v="1639776"/>
    <m/>
    <m/>
    <n v="76"/>
    <m/>
    <m/>
    <n v="3738"/>
    <n v="142"/>
    <n v="3596"/>
    <n v="5.733607762422821E-2"/>
    <n v="3301"/>
    <n v="295"/>
    <n v="0.88309256286784377"/>
    <n v="0.95"/>
    <s v=""/>
    <n v="0.91796440489432707"/>
    <n v="0.96201177100053503"/>
    <n v="1.495349188738837E-2"/>
    <n v="1636765"/>
    <n v="2.3861744802603404"/>
    <n v="63936.1328125"/>
    <n v="455.16268075639601"/>
    <n v="75.860446792732674"/>
    <n v="188"/>
    <n v="0.40351301485496105"/>
    <n v="2.2025526716811514"/>
    <n v="34372065"/>
    <n v="21"/>
    <n v="0"/>
    <n v="1592663.0940940655"/>
    <n v="-1.0883137711269912"/>
    <n v="12674338.4"/>
    <n v="7.743529706463665"/>
    <n v="8.7231354099539561E-3"/>
    <n v="7.5496335466052805E-2"/>
    <n v="25.6"/>
    <n v="51.944000000000003"/>
    <m/>
  </r>
  <r>
    <x v="16"/>
    <x v="8"/>
    <x v="0"/>
    <x v="0"/>
    <x v="0"/>
    <x v="0"/>
    <n v="174248.2"/>
    <m/>
    <m/>
    <n v="174248.2"/>
    <n v="5.9675714596735263E-2"/>
    <n v="174248.2"/>
    <n v="1045489.2000000001"/>
    <m/>
    <m/>
    <n v="1045489.2000000001"/>
    <n v="5.9675714596735485E-2"/>
    <n v="34.6"/>
    <n v="0"/>
    <m/>
    <m/>
    <n v="6"/>
    <m/>
    <m/>
    <n v="1618800"/>
    <m/>
    <m/>
    <n v="76"/>
    <m/>
    <m/>
    <n v="3719"/>
    <n v="169"/>
    <n v="3550"/>
    <n v="3.589145024803031E-2"/>
    <n v="2891"/>
    <n v="659"/>
    <n v="0.77735950524334496"/>
    <n v="0.95"/>
    <s v=""/>
    <n v="0.81436619718309855"/>
    <n v="0.95455767679483727"/>
    <n v="3.9029396033685382E-2"/>
    <n v="1751360"/>
    <n v="1.7853436114870616"/>
    <n v="67360"/>
    <n v="493.34084507042252"/>
    <n v="82.223474178403748"/>
    <n v="188"/>
    <n v="0.43735890520427528"/>
    <n v="1.6888373398777912"/>
    <n v="36778560"/>
    <n v="21"/>
    <n v="0"/>
    <n v="1682798.9540880036"/>
    <n v="-0.83333744028592105"/>
    <n v="13533335.73"/>
    <n v="7.7273294639594372"/>
    <n v="6.8710902030015364E-3"/>
    <n v="7.4906256920894115E-2"/>
    <n v="26"/>
    <n v="51.944000000000003"/>
    <m/>
  </r>
  <r>
    <x v="16"/>
    <x v="9"/>
    <x v="0"/>
    <x v="0"/>
    <x v="0"/>
    <x v="0"/>
    <n v="173381.5"/>
    <m/>
    <m/>
    <n v="173381.5"/>
    <n v="6.2116557370521575E-2"/>
    <n v="173381.5"/>
    <n v="1040289"/>
    <m/>
    <m/>
    <n v="1040289"/>
    <n v="6.2116557370521575E-2"/>
    <n v="34.6"/>
    <n v="0"/>
    <m/>
    <m/>
    <n v="6"/>
    <m/>
    <m/>
    <n v="1612872"/>
    <m/>
    <m/>
    <n v="76"/>
    <m/>
    <m/>
    <n v="3699"/>
    <n v="162"/>
    <n v="3537"/>
    <n v="5.0490050490050509E-2"/>
    <n v="3105"/>
    <n v="432"/>
    <n v="0.83941605839416056"/>
    <n v="0.95"/>
    <s v=""/>
    <n v="0.87786259541984735"/>
    <n v="0.95620437956204385"/>
    <n v="3.3122460251180152E-2"/>
    <n v="1888453"/>
    <n v="1.4439666105862559"/>
    <n v="76766.382113821135"/>
    <n v="533.91376873056265"/>
    <n v="88.985628121760442"/>
    <n v="188"/>
    <n v="0.47332780915830025"/>
    <n v="1.3265014356358287"/>
    <n v="39657513"/>
    <n v="21"/>
    <n v="0"/>
    <n v="1771116.4069709361"/>
    <n v="-0.64984046169478615"/>
    <n v="14678391.23"/>
    <n v="7.7727066704863716"/>
    <n v="6.7101352569318264E-3"/>
    <n v="7.4308859182470099E-2"/>
    <n v="24.6"/>
    <n v="51.944000000000003"/>
    <s v="El 19/10/2021 se inauguraron las renovadas estaciones Vicealmirante Montes y Del Viso. Con estas, ya son 17 de 22 las estaciones del Belgrano Norte que cuentan con andenes elevados."/>
  </r>
  <r>
    <x v="16"/>
    <x v="10"/>
    <x v="0"/>
    <x v="0"/>
    <x v="0"/>
    <x v="0"/>
    <n v="173094.1"/>
    <m/>
    <m/>
    <n v="173094.1"/>
    <n v="0.1093997756769749"/>
    <n v="173094.1"/>
    <n v="1038564.6000000001"/>
    <m/>
    <m/>
    <n v="1038564.6000000001"/>
    <n v="0.1093997756769749"/>
    <n v="34.6"/>
    <n v="0"/>
    <m/>
    <m/>
    <n v="6"/>
    <m/>
    <m/>
    <n v="1621536"/>
    <m/>
    <m/>
    <n v="76"/>
    <m/>
    <m/>
    <n v="3647"/>
    <n v="91"/>
    <n v="3556"/>
    <n v="0.10882444652323042"/>
    <n v="3124"/>
    <n v="432"/>
    <n v="0.85659446120098715"/>
    <n v="0.95"/>
    <s v=""/>
    <n v="0.87851518560179975"/>
    <n v="0.9750479846449136"/>
    <n v="4.3480814898137821E-2"/>
    <n v="1963411"/>
    <n v="1.1034503076843962"/>
    <n v="78851.847389558228"/>
    <n v="552.14032620922387"/>
    <n v="92.023387701537317"/>
    <n v="188"/>
    <n v="0.48948610479541127"/>
    <n v="0.89700931854439236"/>
    <n v="41231631"/>
    <n v="21"/>
    <n v="0"/>
    <n v="1878850.3513462099"/>
    <n v="-0.42239168847773628"/>
    <n v="15273606.17"/>
    <n v="7.77911816221871"/>
    <n v="6.5200682162719521E-3"/>
    <n v="7.3910861398752595E-2"/>
    <n v="24.900000000000002"/>
    <n v="51.944000000000003"/>
    <m/>
  </r>
  <r>
    <x v="0"/>
    <x v="0"/>
    <x v="1"/>
    <x v="1"/>
    <x v="1"/>
    <x v="0"/>
    <n v="79042.17"/>
    <n v="0"/>
    <m/>
    <n v="79042.17"/>
    <n v="-5.664467133864004E-2"/>
    <n v="79042.17"/>
    <n v="372288.62069999997"/>
    <n v="0"/>
    <m/>
    <n v="372288.62069999997"/>
    <n v="-5.6644671338639929E-2"/>
    <n v="33.619999999999997"/>
    <n v="0"/>
    <m/>
    <m/>
    <n v="4.71"/>
    <n v="0"/>
    <m/>
    <n v="877981.68"/>
    <n v="0"/>
    <m/>
    <n v="72"/>
    <n v="0"/>
    <m/>
    <n v="2632"/>
    <n v="43"/>
    <n v="2589"/>
    <n v="-5.8887677208287914E-2"/>
    <n v="2407"/>
    <n v="182"/>
    <n v="0.91451367781155013"/>
    <n v="0.95"/>
    <m/>
    <n v="0.92970258787176518"/>
    <n v="0.98366261398176291"/>
    <n v="-5.3787710234840524E-2"/>
    <n v="672708"/>
    <n v="9.9236160520652428E-2"/>
    <n v="25578.250950570342"/>
    <n v="259.83314020857472"/>
    <n v="55.166271806491451"/>
    <n v="180"/>
    <n v="0.30647928781384137"/>
    <n v="0.16801802919749487"/>
    <n v="11893477.439999999"/>
    <n v="17.68"/>
    <n v="0"/>
    <n v="711505.85766644473"/>
    <n v="-0.10116532106388906"/>
    <m/>
    <n v="0"/>
    <n v="0"/>
    <n v="0"/>
    <n v="26.3"/>
    <n v="30.53"/>
    <m/>
  </r>
  <r>
    <x v="0"/>
    <x v="1"/>
    <x v="1"/>
    <x v="1"/>
    <x v="1"/>
    <x v="0"/>
    <n v="72508.75"/>
    <n v="0"/>
    <m/>
    <n v="72508.75"/>
    <n v="-6.9705085018848867E-2"/>
    <n v="72508.75"/>
    <n v="341516.21250000002"/>
    <n v="0"/>
    <m/>
    <n v="341516.21250000002"/>
    <n v="-6.9705085018848756E-2"/>
    <n v="33.619999999999997"/>
    <n v="0"/>
    <m/>
    <m/>
    <n v="4.71"/>
    <n v="0"/>
    <m/>
    <n v="805410"/>
    <n v="0"/>
    <m/>
    <n v="72"/>
    <n v="0"/>
    <m/>
    <n v="2404"/>
    <n v="29"/>
    <n v="2375"/>
    <n v="-6.7164179104477584E-2"/>
    <n v="2296"/>
    <n v="79"/>
    <n v="0.95507487520798673"/>
    <n v="0.95"/>
    <n v="0.95574875279869997"/>
    <n v="0.96673684210526312"/>
    <n v="0.98793677204658903"/>
    <n v="-1.5081232492997199E-2"/>
    <n v="662806.83190273971"/>
    <n v="7.7548482096849058E-2"/>
    <n v="27616.951329280822"/>
    <n v="279.07656080115356"/>
    <n v="59.251923736975279"/>
    <n v="180"/>
    <n v="0.3291773540943071"/>
    <n v="0.15513197280782198"/>
    <n v="11718424.788040439"/>
    <n v="17.68"/>
    <n v="0"/>
    <n v="740410.59689503815"/>
    <n v="-9.2506945474106234E-2"/>
    <m/>
    <n v="0"/>
    <n v="0"/>
    <n v="0"/>
    <n v="24"/>
    <n v="30.53"/>
    <m/>
  </r>
  <r>
    <x v="0"/>
    <x v="2"/>
    <x v="1"/>
    <x v="1"/>
    <x v="1"/>
    <x v="0"/>
    <n v="79255.88"/>
    <n v="0"/>
    <m/>
    <n v="79255.88"/>
    <n v="-4.1144442548234683E-2"/>
    <n v="79255.88"/>
    <n v="373295.1948"/>
    <n v="0"/>
    <m/>
    <n v="373295.1948"/>
    <n v="-4.1144442548234683E-2"/>
    <n v="33.619999999999997"/>
    <n v="0"/>
    <m/>
    <m/>
    <n v="4.71"/>
    <n v="0"/>
    <m/>
    <n v="880355.52"/>
    <n v="0"/>
    <m/>
    <n v="72"/>
    <n v="0"/>
    <m/>
    <n v="2653"/>
    <n v="57"/>
    <n v="2596"/>
    <n v="-4.1358936484490405E-2"/>
    <n v="2372"/>
    <n v="224"/>
    <n v="0.89408217112702604"/>
    <n v="0.95"/>
    <m/>
    <n v="0.91371340523882894"/>
    <n v="0.97851488880512627"/>
    <n v="-5.8830010883701545E-2"/>
    <n v="740208.01028637891"/>
    <n v="7.9225533516354529E-2"/>
    <n v="29257.233608157268"/>
    <n v="285.13405635068523"/>
    <n v="60.538016210336565"/>
    <n v="180"/>
    <n v="0.3363223122796476"/>
    <n v="0.12578688164957152"/>
    <n v="13086877.621863179"/>
    <n v="17.68"/>
    <n v="0"/>
    <n v="724320.05263293476"/>
    <n v="-7.7048229210053998E-2"/>
    <m/>
    <n v="0"/>
    <n v="0"/>
    <n v="0"/>
    <n v="25.3"/>
    <n v="30.53"/>
    <m/>
  </r>
  <r>
    <x v="0"/>
    <x v="3"/>
    <x v="1"/>
    <x v="1"/>
    <x v="1"/>
    <x v="0"/>
    <n v="76080.760000000009"/>
    <n v="0"/>
    <m/>
    <n v="76080.760000000009"/>
    <n v="4.1582295937895974E-2"/>
    <n v="76080.760000000009"/>
    <n v="358340.37960000004"/>
    <n v="0"/>
    <m/>
    <n v="358340.37960000004"/>
    <n v="4.1582295937895974E-2"/>
    <n v="33.619999999999997"/>
    <n v="0"/>
    <m/>
    <m/>
    <n v="4.71"/>
    <n v="0"/>
    <m/>
    <n v="845087.04"/>
    <n v="0"/>
    <m/>
    <n v="72"/>
    <n v="0"/>
    <m/>
    <n v="2563"/>
    <n v="71"/>
    <n v="2492"/>
    <n v="4.0066777963272182E-2"/>
    <n v="2291"/>
    <n v="201"/>
    <n v="0.89387436597737024"/>
    <n v="0.95"/>
    <m/>
    <n v="0.9193418940609952"/>
    <n v="0.97229808817791652"/>
    <n v="-2.1437948391761719E-2"/>
    <n v="720547.98127338965"/>
    <n v="0.23731621833922034"/>
    <n v="28036.886430871193"/>
    <n v="289.14445476460259"/>
    <n v="61.389480841741523"/>
    <n v="180"/>
    <n v="0.34105267134300848"/>
    <n v="0.18965074604364851"/>
    <n v="12739288.308913529"/>
    <n v="17.68"/>
    <n v="0"/>
    <n v="729838.45996518165"/>
    <n v="-8.8955812268345993E-2"/>
    <m/>
    <n v="0"/>
    <n v="0"/>
    <n v="0"/>
    <n v="25.7"/>
    <n v="30.53"/>
    <m/>
  </r>
  <r>
    <x v="0"/>
    <x v="4"/>
    <x v="1"/>
    <x v="1"/>
    <x v="1"/>
    <x v="0"/>
    <n v="78217.86"/>
    <n v="0"/>
    <m/>
    <n v="78217.86"/>
    <n v="-6.1731145753056715E-3"/>
    <n v="78217.86"/>
    <n v="368406.12060000002"/>
    <n v="0"/>
    <m/>
    <n v="368406.12060000002"/>
    <n v="-6.1731145753056715E-3"/>
    <n v="33.619999999999997"/>
    <n v="0"/>
    <m/>
    <m/>
    <n v="4.71"/>
    <n v="0"/>
    <m/>
    <n v="868825.44000000006"/>
    <n v="0"/>
    <m/>
    <n v="72"/>
    <n v="0"/>
    <m/>
    <n v="2632"/>
    <n v="70"/>
    <n v="2562"/>
    <n v="-7.3614877954281122E-3"/>
    <n v="2415"/>
    <n v="147"/>
    <n v="0.91755319148936165"/>
    <n v="0.95"/>
    <m/>
    <n v="0.94262295081967218"/>
    <n v="0.97340425531914898"/>
    <n v="-3.761478003735208E-2"/>
    <n v="725275.99597814912"/>
    <n v="0.12750526622055047"/>
    <n v="28002.934207650545"/>
    <n v="283.08977204455471"/>
    <n v="60.103985572092292"/>
    <n v="180"/>
    <n v="0.33391103095606828"/>
    <n v="0.13586693681313067"/>
    <n v="12822879.608893676"/>
    <n v="17.68"/>
    <n v="0"/>
    <n v="718098.09410356719"/>
    <n v="-7.3167243969386161E-2"/>
    <m/>
    <n v="0"/>
    <n v="0"/>
    <n v="0"/>
    <n v="25.9"/>
    <n v="30.53"/>
    <m/>
  </r>
  <r>
    <x v="0"/>
    <x v="5"/>
    <x v="1"/>
    <x v="1"/>
    <x v="1"/>
    <x v="0"/>
    <n v="73668.89"/>
    <n v="0"/>
    <m/>
    <n v="73668.89"/>
    <n v="-5.8689700585211502E-2"/>
    <n v="73668.89"/>
    <n v="346980.4719"/>
    <n v="0"/>
    <m/>
    <n v="346980.4719"/>
    <n v="-5.8689700585211391E-2"/>
    <n v="33.619999999999997"/>
    <n v="0"/>
    <m/>
    <m/>
    <n v="4.71"/>
    <n v="0"/>
    <m/>
    <n v="818296.56"/>
    <n v="0"/>
    <m/>
    <n v="72"/>
    <n v="0"/>
    <m/>
    <n v="2563"/>
    <n v="150"/>
    <n v="2413"/>
    <n v="-5.2610914801727526E-2"/>
    <n v="2183"/>
    <n v="230"/>
    <n v="0.85173624658603198"/>
    <n v="0.95"/>
    <m/>
    <n v="0.90468296726067132"/>
    <n v="0.94147483417869682"/>
    <n v="-8.815689845155128E-2"/>
    <n v="682480.74864486861"/>
    <n v="4.1759639899344947E-2"/>
    <n v="28085.627516249737"/>
    <n v="282.83495592410634"/>
    <n v="60.049884484948265"/>
    <n v="180"/>
    <n v="0.33361046936082367"/>
    <n v="9.9611190560974228E-2"/>
    <n v="12066259.636041276"/>
    <n v="17.68"/>
    <n v="0"/>
    <n v="700609.48484214593"/>
    <n v="-6.9143468085987744E-2"/>
    <m/>
    <n v="0"/>
    <n v="0"/>
    <n v="0"/>
    <n v="24.3"/>
    <n v="30.53"/>
    <m/>
  </r>
  <r>
    <x v="0"/>
    <x v="6"/>
    <x v="1"/>
    <x v="1"/>
    <x v="1"/>
    <x v="0"/>
    <n v="76019.7"/>
    <n v="0"/>
    <m/>
    <n v="76019.7"/>
    <n v="-4.9396665563280484E-2"/>
    <n v="76019.7"/>
    <n v="358052.78700000001"/>
    <n v="0"/>
    <m/>
    <n v="358052.78700000001"/>
    <n v="-4.9396665563280484E-2"/>
    <n v="33.619999999999997"/>
    <n v="0"/>
    <m/>
    <m/>
    <n v="4.71"/>
    <n v="0"/>
    <m/>
    <n v="844408.8"/>
    <n v="0"/>
    <m/>
    <n v="72"/>
    <n v="0"/>
    <m/>
    <n v="2632"/>
    <n v="142"/>
    <n v="2490"/>
    <n v="-4.8528849828047393E-2"/>
    <n v="2226"/>
    <n v="264"/>
    <n v="0.8457446808510638"/>
    <n v="0.95"/>
    <m/>
    <n v="0.89397590361445778"/>
    <n v="0.94604863221884494"/>
    <n v="-9.2851903932130275E-2"/>
    <n v="710671.40891439118"/>
    <n v="1.7855347139423827E-3"/>
    <n v="27021.726574691678"/>
    <n v="285.41020438328962"/>
    <n v="60.596646365878904"/>
    <n v="180"/>
    <n v="0.33664803536599391"/>
    <n v="5.2880620219432739E-2"/>
    <n v="12564670.509606436"/>
    <n v="17.68"/>
    <n v="0"/>
    <n v="706335.35909111449"/>
    <n v="-4.5431270468538877E-2"/>
    <m/>
    <n v="0"/>
    <n v="0"/>
    <n v="0"/>
    <n v="26.3"/>
    <n v="30.53"/>
    <m/>
  </r>
  <r>
    <x v="0"/>
    <x v="7"/>
    <x v="1"/>
    <x v="1"/>
    <x v="1"/>
    <x v="0"/>
    <n v="74615.320000000007"/>
    <n v="0"/>
    <m/>
    <n v="74615.320000000007"/>
    <n v="-0.22825943044536046"/>
    <n v="74615.320000000007"/>
    <n v="351438.15720000002"/>
    <n v="0"/>
    <m/>
    <n v="351438.15720000002"/>
    <n v="-0.22825943044536046"/>
    <n v="33.619999999999997"/>
    <n v="0"/>
    <m/>
    <m/>
    <n v="4.71"/>
    <n v="0"/>
    <m/>
    <n v="828809.28"/>
    <n v="0"/>
    <m/>
    <n v="72"/>
    <n v="0"/>
    <m/>
    <n v="2653"/>
    <n v="209"/>
    <n v="2444"/>
    <n v="-0.2136422136422137"/>
    <n v="2139"/>
    <n v="305"/>
    <n v="0.80625706747078774"/>
    <n v="0.95"/>
    <m/>
    <n v="0.87520458265139112"/>
    <n v="0.9212212589521297"/>
    <n v="-0.10902854802472206"/>
    <n v="687165.58199093118"/>
    <n v="4.5864897561722628E-3"/>
    <n v="26429.445461189662"/>
    <n v="281.16431341691128"/>
    <n v="59.695183315692418"/>
    <n v="180"/>
    <n v="0.33163990730940235"/>
    <n v="0.27751833476357746"/>
    <n v="12149087.489599664"/>
    <n v="17.68"/>
    <n v="0"/>
    <n v="677242.54953505646"/>
    <n v="-0.19239046491270367"/>
    <m/>
    <n v="0"/>
    <n v="0"/>
    <n v="0"/>
    <n v="26"/>
    <n v="30.53"/>
    <m/>
  </r>
  <r>
    <x v="0"/>
    <x v="8"/>
    <x v="1"/>
    <x v="1"/>
    <x v="1"/>
    <x v="0"/>
    <n v="72936.17"/>
    <n v="0"/>
    <m/>
    <n v="72936.17"/>
    <n v="-0.24706640632110211"/>
    <n v="72936.17"/>
    <n v="291744.68"/>
    <n v="0"/>
    <m/>
    <n v="291744.68"/>
    <n v="-0.36056595016654103"/>
    <n v="33.619999999999997"/>
    <n v="0"/>
    <m/>
    <m/>
    <n v="4"/>
    <n v="0"/>
    <m/>
    <n v="688032"/>
    <n v="0"/>
    <m/>
    <n v="72"/>
    <n v="0"/>
    <m/>
    <n v="2584"/>
    <n v="195"/>
    <n v="2389"/>
    <n v="-0.22885732730794062"/>
    <n v="2153"/>
    <n v="236"/>
    <n v="0.83320433436532504"/>
    <n v="0.95"/>
    <m/>
    <n v="0.90121389702804522"/>
    <n v="0.9245356037151703"/>
    <n v="-9.3224860996140246E-2"/>
    <n v="718337"/>
    <n v="-3.2902015782420246E-2"/>
    <n v="28392.766798418972"/>
    <n v="300.6852239430724"/>
    <n v="75.1713059857681"/>
    <n v="180"/>
    <n v="0.41761836658760054"/>
    <n v="0.47671490210857592"/>
    <n v="12700198.16"/>
    <n v="17.68"/>
    <n v="0"/>
    <n v="702086.65681563213"/>
    <n v="-0.29345140261549008"/>
    <m/>
    <n v="0"/>
    <n v="0"/>
    <n v="0"/>
    <n v="25.3"/>
    <n v="30.53"/>
    <m/>
  </r>
  <r>
    <x v="0"/>
    <x v="9"/>
    <x v="1"/>
    <x v="1"/>
    <x v="1"/>
    <x v="0"/>
    <n v="78401.040000000008"/>
    <n v="0"/>
    <m/>
    <n v="78401.040000000008"/>
    <n v="-0.17795735912469579"/>
    <n v="78401.040000000008"/>
    <n v="313604.16000000003"/>
    <n v="0"/>
    <m/>
    <n v="313604.16000000003"/>
    <n v="-0.30187461496789447"/>
    <n v="33.619999999999997"/>
    <n v="0"/>
    <m/>
    <m/>
    <n v="4"/>
    <n v="0"/>
    <m/>
    <n v="739584"/>
    <n v="0"/>
    <m/>
    <n v="72"/>
    <n v="0"/>
    <m/>
    <n v="2624"/>
    <n v="56"/>
    <n v="2568"/>
    <n v="-0.15692711753118849"/>
    <n v="2417"/>
    <n v="151"/>
    <n v="0.92111280487804881"/>
    <n v="0.95"/>
    <m/>
    <n v="0.94119937694704048"/>
    <n v="0.97865853658536583"/>
    <n v="-4.5005562231617113E-2"/>
    <n v="746813"/>
    <n v="1.0994104191659471E-3"/>
    <n v="28395.931558935361"/>
    <n v="290.81503115264798"/>
    <n v="72.703757788161994"/>
    <n v="180"/>
    <n v="0.40390976548978885"/>
    <n v="0.39821192245757731"/>
    <n v="13203653.84"/>
    <n v="17.68"/>
    <n v="0"/>
    <n v="706795.14287667896"/>
    <n v="-0.23499194095818804"/>
    <m/>
    <n v="0"/>
    <n v="0"/>
    <n v="0"/>
    <n v="26.3"/>
    <n v="30.53"/>
    <m/>
  </r>
  <r>
    <x v="0"/>
    <x v="10"/>
    <x v="1"/>
    <x v="1"/>
    <x v="1"/>
    <x v="0"/>
    <n v="74554.260000000009"/>
    <n v="0"/>
    <m/>
    <n v="74554.260000000009"/>
    <n v="-0.21123897864089769"/>
    <n v="74554.260000000009"/>
    <n v="298217.04000000004"/>
    <n v="0"/>
    <m/>
    <n v="298217.04000000004"/>
    <n v="-0.33013925999226978"/>
    <n v="33.619999999999997"/>
    <n v="0"/>
    <m/>
    <m/>
    <n v="4"/>
    <n v="0"/>
    <m/>
    <n v="703296"/>
    <n v="0"/>
    <m/>
    <n v="72"/>
    <n v="0"/>
    <m/>
    <n v="2584"/>
    <n v="142"/>
    <n v="2442"/>
    <n v="-0.18545697131420946"/>
    <n v="2246"/>
    <n v="196"/>
    <n v="0.86919504643962853"/>
    <n v="0.95"/>
    <m/>
    <n v="0.91973791973791974"/>
    <n v="0.945046439628483"/>
    <n v="3.0024013214151379E-2"/>
    <n v="735351"/>
    <n v="9.8081940106933274E-3"/>
    <n v="28612.879377431906"/>
    <n v="301.1265356265356"/>
    <n v="75.2816339066339"/>
    <n v="180"/>
    <n v="0.41823129948129945"/>
    <n v="0.45977450738979475"/>
    <n v="13001005.68"/>
    <n v="17.68"/>
    <n v="0"/>
    <n v="711604.51456859498"/>
    <n v="-0.26397624663632413"/>
    <m/>
    <n v="0"/>
    <n v="0"/>
    <n v="0"/>
    <n v="25.7"/>
    <n v="30.53"/>
    <m/>
  </r>
  <r>
    <x v="0"/>
    <x v="11"/>
    <x v="1"/>
    <x v="1"/>
    <x v="1"/>
    <x v="0"/>
    <n v="77424.08"/>
    <n v="0"/>
    <m/>
    <n v="77424.08"/>
    <n v="-3.2059137963409423E-2"/>
    <n v="77424.08"/>
    <n v="309696.32"/>
    <n v="0"/>
    <m/>
    <n v="309696.32"/>
    <n v="-0.17796954391796982"/>
    <n v="33.619999999999997"/>
    <n v="0"/>
    <m/>
    <m/>
    <n v="4"/>
    <n v="0"/>
    <m/>
    <n v="730368"/>
    <n v="0"/>
    <m/>
    <n v="72"/>
    <n v="0"/>
    <m/>
    <n v="2645"/>
    <n v="109"/>
    <n v="2536"/>
    <n v="-3.2059137963409423E-2"/>
    <n v="2336"/>
    <n v="200"/>
    <n v="0.88317580340264645"/>
    <n v="0.95"/>
    <m/>
    <n v="0.92113564668769721"/>
    <n v="0.95879017013232515"/>
    <m/>
    <n v="760244"/>
    <n v="-4.7654406968982155E-3"/>
    <n v="30409.759999999998"/>
    <n v="299.78075709779182"/>
    <n v="74.945189274447955"/>
    <n v="180"/>
    <n v="0.41636216263582199"/>
    <n v="0.21070278107042273"/>
    <n v="13441113.92"/>
    <n v="17.68"/>
    <n v="0"/>
    <n v="736606.52329308284"/>
    <n v="-0.11176321812789325"/>
    <m/>
    <n v="0"/>
    <n v="0"/>
    <n v="0"/>
    <n v="25"/>
    <n v="30.53"/>
    <m/>
  </r>
  <r>
    <x v="1"/>
    <x v="0"/>
    <x v="1"/>
    <x v="1"/>
    <x v="1"/>
    <x v="0"/>
    <n v="79408.53"/>
    <n v="0"/>
    <m/>
    <n v="79408.53"/>
    <n v="4.6349942062573479E-3"/>
    <n v="79408.53"/>
    <n v="317634.12"/>
    <n v="0"/>
    <m/>
    <n v="317634.12"/>
    <n v="-0.14680679897557769"/>
    <n v="33.619999999999997"/>
    <n v="0"/>
    <m/>
    <m/>
    <n v="4"/>
    <n v="0"/>
    <m/>
    <n v="749088"/>
    <n v="0"/>
    <m/>
    <n v="72"/>
    <n v="0"/>
    <m/>
    <n v="2653"/>
    <n v="52"/>
    <n v="2601"/>
    <n v="4.6349942062573479E-3"/>
    <n v="2502"/>
    <n v="99"/>
    <n v="0.94308330192235201"/>
    <n v="0.95"/>
    <m/>
    <n v="0.96193771626297575"/>
    <n v="0.98039954768186954"/>
    <n v="3.4672516578663881E-2"/>
    <n v="694091"/>
    <n v="3.1786451179412145E-2"/>
    <n v="26391.292775665399"/>
    <n v="266.85544021530183"/>
    <n v="66.713860053825456"/>
    <n v="180"/>
    <n v="0.37063255585458588"/>
    <n v="0.20932333959126082"/>
    <n v="12271528.879999999"/>
    <n v="17.68"/>
    <n v="0"/>
    <n v="734122.10387502494"/>
    <n v="-0.10026741929651255"/>
    <m/>
    <n v="0"/>
    <n v="0"/>
    <n v="0"/>
    <n v="26.3"/>
    <n v="30.53"/>
    <m/>
  </r>
  <r>
    <x v="1"/>
    <x v="1"/>
    <x v="1"/>
    <x v="1"/>
    <x v="1"/>
    <x v="0"/>
    <n v="71531.790000000008"/>
    <n v="0"/>
    <m/>
    <n v="71531.790000000008"/>
    <n v="-1.3473684210526193E-2"/>
    <n v="71531.790000000008"/>
    <n v="286127.16000000003"/>
    <n v="0"/>
    <m/>
    <n v="286127.16000000003"/>
    <n v="-0.16218571907475687"/>
    <n v="33.619999999999997"/>
    <n v="0"/>
    <m/>
    <m/>
    <n v="4"/>
    <n v="0"/>
    <m/>
    <n v="674784"/>
    <n v="0"/>
    <m/>
    <n v="72"/>
    <n v="0"/>
    <m/>
    <n v="2404"/>
    <n v="61"/>
    <n v="2343"/>
    <n v="-1.3473684210526304E-2"/>
    <n v="2217"/>
    <n v="126"/>
    <n v="0.92221297836938432"/>
    <n v="0.95"/>
    <m/>
    <n v="0.94622279129321385"/>
    <n v="0.97462562396006658"/>
    <n v="-2.1219891410547476E-2"/>
    <n v="670789"/>
    <n v="1.2042978003629967E-2"/>
    <n v="27949.541666666668"/>
    <n v="286.2949210413999"/>
    <n v="71.573730260349976"/>
    <n v="180"/>
    <n v="0.39763183477972208"/>
    <n v="0.20795622734668195"/>
    <n v="11859549.52"/>
    <n v="17.68"/>
    <n v="0"/>
    <n v="749327.34542709962"/>
    <n v="-0.10879483965650098"/>
    <m/>
    <n v="0"/>
    <n v="0"/>
    <n v="0"/>
    <n v="24"/>
    <n v="30.53"/>
    <m/>
  </r>
  <r>
    <x v="1"/>
    <x v="2"/>
    <x v="1"/>
    <x v="1"/>
    <x v="1"/>
    <x v="0"/>
    <n v="76325"/>
    <n v="0"/>
    <m/>
    <n v="76325"/>
    <n v="-3.6979969183359107E-2"/>
    <n v="76325"/>
    <n v="305300"/>
    <n v="0"/>
    <m/>
    <n v="305300"/>
    <n v="-0.18214859378629211"/>
    <n v="33.619999999999997"/>
    <n v="0"/>
    <m/>
    <m/>
    <n v="4"/>
    <n v="0"/>
    <m/>
    <n v="720000"/>
    <n v="0"/>
    <m/>
    <n v="72"/>
    <n v="0"/>
    <m/>
    <n v="2653"/>
    <n v="153"/>
    <n v="2500"/>
    <n v="-3.6979969183358996E-2"/>
    <n v="2249"/>
    <n v="251"/>
    <n v="0.84771956275914062"/>
    <n v="0.95"/>
    <m/>
    <n v="0.89959999999999996"/>
    <n v="0.94232943837165473"/>
    <n v="-1.5446205733558149E-2"/>
    <n v="731473"/>
    <n v="-1.1800750822730799E-2"/>
    <n v="28911.97628458498"/>
    <n v="292.58920000000001"/>
    <n v="73.147300000000001"/>
    <n v="180"/>
    <n v="0.40637388888888892"/>
    <n v="0.20828703315703412"/>
    <n v="12932442.640000001"/>
    <n v="17.68"/>
    <n v="0"/>
    <n v="715772.53217590624"/>
    <n v="-0.11308413098854468"/>
    <m/>
    <n v="0"/>
    <n v="0"/>
    <n v="0"/>
    <n v="25.3"/>
    <n v="30.53"/>
    <m/>
  </r>
  <r>
    <x v="1"/>
    <x v="3"/>
    <x v="1"/>
    <x v="1"/>
    <x v="1"/>
    <x v="0"/>
    <n v="75103.8"/>
    <n v="0"/>
    <m/>
    <n v="75103.8"/>
    <n v="-1.2841091492777013E-2"/>
    <n v="75103.8"/>
    <n v="300415.2"/>
    <n v="0"/>
    <m/>
    <n v="300415.2"/>
    <n v="-0.1616484853441843"/>
    <n v="33.619999999999997"/>
    <n v="0"/>
    <m/>
    <m/>
    <n v="4"/>
    <n v="0"/>
    <m/>
    <n v="708480"/>
    <n v="0"/>
    <m/>
    <n v="72"/>
    <n v="0"/>
    <m/>
    <n v="2526"/>
    <n v="66"/>
    <n v="2460"/>
    <n v="-1.2841091492776902E-2"/>
    <n v="2290"/>
    <n v="170"/>
    <n v="0.90657165479018209"/>
    <n v="0.95"/>
    <m/>
    <n v="0.93089430894308944"/>
    <n v="0.97387173396674587"/>
    <n v="1.2565961539144022E-2"/>
    <n v="720810"/>
    <n v="3.6363813850015525E-4"/>
    <n v="28047.081712062256"/>
    <n v="293.01219512195121"/>
    <n v="73.253048780487802"/>
    <n v="180"/>
    <n v="0.4069613821138211"/>
    <n v="0.19325082695079066"/>
    <n v="12743920.799999999"/>
    <n v="17.68"/>
    <n v="0"/>
    <n v="730103.85706416925"/>
    <n v="-9.7937035620036306E-2"/>
    <m/>
    <n v="0"/>
    <n v="0"/>
    <n v="0"/>
    <n v="25.7"/>
    <n v="30.53"/>
    <m/>
  </r>
  <r>
    <x v="1"/>
    <x v="4"/>
    <x v="1"/>
    <x v="1"/>
    <x v="1"/>
    <x v="0"/>
    <n v="77424.08"/>
    <n v="0"/>
    <m/>
    <n v="77424.08"/>
    <n v="-1.0148321623731471E-2"/>
    <n v="77424.08"/>
    <n v="309696.32"/>
    <n v="0"/>
    <m/>
    <n v="309696.32"/>
    <n v="-0.15936163195221364"/>
    <n v="33.619999999999997"/>
    <n v="0"/>
    <m/>
    <m/>
    <n v="4"/>
    <n v="0"/>
    <m/>
    <n v="730368"/>
    <n v="0"/>
    <m/>
    <n v="72"/>
    <n v="0"/>
    <m/>
    <n v="2632"/>
    <n v="96"/>
    <n v="2536"/>
    <n v="-1.0148321623731471E-2"/>
    <n v="2300"/>
    <n v="236"/>
    <n v="0.87386018237082064"/>
    <n v="0.95"/>
    <m/>
    <n v="0.90694006309148267"/>
    <n v="0.96352583586626139"/>
    <n v="-3.7854889589905349E-2"/>
    <n v="724600"/>
    <n v="-9.3205342779534295E-4"/>
    <n v="27976.833976833979"/>
    <n v="285.7255520504732"/>
    <n v="71.431388012618299"/>
    <n v="180"/>
    <n v="0.3968410445145461"/>
    <n v="0.18846341607311956"/>
    <n v="12810928"/>
    <n v="17.68"/>
    <n v="0"/>
    <n v="717428.78831346461"/>
    <n v="-0.10004686132029661"/>
    <m/>
    <n v="0"/>
    <n v="0"/>
    <n v="0"/>
    <n v="25.9"/>
    <n v="30.53"/>
    <m/>
  </r>
  <r>
    <x v="1"/>
    <x v="5"/>
    <x v="1"/>
    <x v="1"/>
    <x v="1"/>
    <x v="0"/>
    <n v="75561.75"/>
    <n v="0"/>
    <m/>
    <n v="75561.75"/>
    <n v="2.5694156651471234E-2"/>
    <n v="75561.75"/>
    <n v="302247"/>
    <n v="0"/>
    <m/>
    <n v="302247"/>
    <n v="-0.12892215995628775"/>
    <n v="33.619999999999997"/>
    <n v="0"/>
    <m/>
    <m/>
    <n v="4"/>
    <n v="0"/>
    <m/>
    <n v="712800"/>
    <n v="0"/>
    <m/>
    <n v="72"/>
    <n v="0"/>
    <m/>
    <n v="2563"/>
    <n v="88"/>
    <n v="2475"/>
    <n v="2.5694156651471234E-2"/>
    <n v="2267"/>
    <n v="208"/>
    <n v="0.8845103394459618"/>
    <n v="0.95"/>
    <m/>
    <n v="0.91595959595959597"/>
    <n v="0.96566523605150212"/>
    <n v="1.24647297528655E-2"/>
    <n v="666783"/>
    <n v="-2.3001013107018742E-2"/>
    <n v="27439.629629629628"/>
    <n v="269.40727272727275"/>
    <n v="67.351818181818189"/>
    <n v="180"/>
    <n v="0.37417676767676772"/>
    <n v="0.12159779755613331"/>
    <n v="11788723.439999999"/>
    <n v="17.68"/>
    <n v="0"/>
    <n v="684494.75689839001"/>
    <n v="-5.4413594472485859E-2"/>
    <m/>
    <n v="0"/>
    <n v="0"/>
    <n v="0"/>
    <n v="24.3"/>
    <n v="30.53"/>
    <m/>
  </r>
  <r>
    <x v="1"/>
    <x v="6"/>
    <x v="1"/>
    <x v="1"/>
    <x v="1"/>
    <x v="0"/>
    <n v="76111.290000000008"/>
    <n v="0"/>
    <m/>
    <n v="76111.290000000008"/>
    <n v="1.2048192771085819E-3"/>
    <n v="76111.290000000008"/>
    <n v="304445.16000000003"/>
    <n v="0"/>
    <m/>
    <n v="304445.16000000003"/>
    <n v="-0.14971989870309255"/>
    <n v="33.619999999999997"/>
    <n v="0"/>
    <m/>
    <m/>
    <n v="4"/>
    <n v="0"/>
    <m/>
    <n v="717984"/>
    <n v="0"/>
    <m/>
    <n v="72"/>
    <n v="0"/>
    <m/>
    <n v="2645"/>
    <n v="152"/>
    <n v="2493"/>
    <n v="1.2048192771083599E-3"/>
    <n v="2364"/>
    <n v="129"/>
    <n v="0.89376181474480154"/>
    <n v="0.95"/>
    <m/>
    <n v="0.94825511432009624"/>
    <n v="0.94253308128544422"/>
    <n v="6.0716637312237198E-2"/>
    <n v="714558"/>
    <n v="5.4689003059036345E-3"/>
    <n v="27169.505703422052"/>
    <n v="286.62575210589654"/>
    <n v="71.656438026474135"/>
    <n v="180"/>
    <n v="0.39809132236930073"/>
    <n v="0.18251491334713266"/>
    <n v="12633385.439999999"/>
    <n v="17.68"/>
    <n v="0"/>
    <n v="710198.23675251845"/>
    <n v="-8.4944829086920928E-2"/>
    <m/>
    <n v="0"/>
    <n v="0"/>
    <n v="0"/>
    <n v="26.3"/>
    <n v="30.53"/>
    <m/>
  </r>
  <r>
    <x v="1"/>
    <x v="7"/>
    <x v="1"/>
    <x v="1"/>
    <x v="1"/>
    <x v="0"/>
    <n v="78217.86"/>
    <n v="0"/>
    <m/>
    <n v="78217.86"/>
    <n v="4.8281505728314134E-2"/>
    <n v="78217.86"/>
    <n v="312871.44"/>
    <n v="0"/>
    <m/>
    <n v="312871.44"/>
    <n v="-0.1097396978952746"/>
    <n v="33.619999999999997"/>
    <n v="0"/>
    <m/>
    <m/>
    <n v="4"/>
    <n v="0"/>
    <m/>
    <n v="737856"/>
    <n v="0"/>
    <m/>
    <n v="72"/>
    <n v="0"/>
    <m/>
    <n v="2653"/>
    <n v="91"/>
    <n v="2562"/>
    <n v="4.8281505728314134E-2"/>
    <n v="2367"/>
    <n v="195"/>
    <n v="0.89219751225028265"/>
    <n v="0.95"/>
    <m/>
    <n v="0.92388758782201408"/>
    <n v="0.96569920844327173"/>
    <n v="5.5624714650305052E-2"/>
    <n v="750571"/>
    <n v="9.2270945563605933E-2"/>
    <n v="28868.115384615383"/>
    <n v="292.96291959406716"/>
    <n v="73.24072989851679"/>
    <n v="180"/>
    <n v="0.40689294388064884"/>
    <n v="0.22691188518829075"/>
    <n v="13270095.279999999"/>
    <n v="17.68"/>
    <n v="0"/>
    <n v="739732.35995656333"/>
    <n v="-9.8237169983452055E-2"/>
    <m/>
    <n v="0"/>
    <n v="0"/>
    <n v="0"/>
    <n v="26"/>
    <n v="30.53"/>
    <m/>
  </r>
  <r>
    <x v="1"/>
    <x v="8"/>
    <x v="1"/>
    <x v="1"/>
    <x v="1"/>
    <x v="0"/>
    <n v="73302.53"/>
    <n v="0"/>
    <m/>
    <n v="73302.53"/>
    <n v="5.0230221850147139E-3"/>
    <n v="73302.53"/>
    <n v="293210.12"/>
    <n v="0"/>
    <m/>
    <n v="293210.12"/>
    <n v="5.0230221850147139E-3"/>
    <n v="33.619999999999997"/>
    <n v="0"/>
    <m/>
    <m/>
    <n v="4"/>
    <n v="0"/>
    <m/>
    <n v="691488"/>
    <n v="0"/>
    <m/>
    <n v="72"/>
    <n v="0"/>
    <m/>
    <n v="2576"/>
    <n v="175"/>
    <n v="2401"/>
    <n v="5.0230221850147139E-3"/>
    <n v="2153"/>
    <n v="248"/>
    <n v="0.83579192546583847"/>
    <n v="0.95"/>
    <m/>
    <n v="0.89670970428987917"/>
    <n v="0.93206521739130432"/>
    <n v="-4.9979175343607407E-3"/>
    <n v="734900"/>
    <n v="2.3057422908746128E-2"/>
    <n v="29047.430830039524"/>
    <n v="306.08079966680549"/>
    <n v="76.520199916701372"/>
    <n v="180"/>
    <n v="0.42511222175945207"/>
    <n v="1.7944266276132659E-2"/>
    <n v="12993032"/>
    <n v="17.68"/>
    <n v="0"/>
    <n v="718274.9657804179"/>
    <n v="-8.4673204544994593E-3"/>
    <m/>
    <n v="0"/>
    <n v="0"/>
    <n v="0"/>
    <n v="25.3"/>
    <n v="30.53"/>
    <m/>
  </r>
  <r>
    <x v="1"/>
    <x v="9"/>
    <x v="1"/>
    <x v="1"/>
    <x v="1"/>
    <x v="0"/>
    <n v="77454.61"/>
    <n v="0"/>
    <m/>
    <n v="77454.61"/>
    <n v="-1.2071651090342805E-2"/>
    <n v="77454.61"/>
    <n v="309818.44"/>
    <n v="0"/>
    <m/>
    <n v="309818.44"/>
    <n v="-1.2071651090342805E-2"/>
    <n v="33.619999999999997"/>
    <n v="0"/>
    <m/>
    <m/>
    <n v="4"/>
    <n v="0"/>
    <m/>
    <n v="730656"/>
    <n v="0"/>
    <m/>
    <n v="72"/>
    <n v="0"/>
    <m/>
    <n v="2632"/>
    <n v="95"/>
    <n v="2537"/>
    <n v="-1.2071651090342694E-2"/>
    <n v="2299"/>
    <n v="238"/>
    <n v="0.87348024316109418"/>
    <n v="0.95"/>
    <m/>
    <n v="0.90618841150965712"/>
    <n v="0.96390577507598785"/>
    <n v="-3.7198245446090406E-2"/>
    <n v="749617"/>
    <n v="3.7546213041284027E-3"/>
    <n v="28502.547528517109"/>
    <n v="295.47378793851004"/>
    <n v="73.868446984627511"/>
    <n v="180"/>
    <n v="0.4103802610257084"/>
    <n v="1.6019656093418044E-2"/>
    <n v="13253228.560000001"/>
    <n v="17.68"/>
    <n v="0"/>
    <n v="709448.89097777812"/>
    <n v="-1.4143982809386601E-2"/>
    <m/>
    <n v="0"/>
    <n v="0"/>
    <n v="0"/>
    <n v="26.3"/>
    <n v="30.53"/>
    <m/>
  </r>
  <r>
    <x v="1"/>
    <x v="10"/>
    <x v="1"/>
    <x v="1"/>
    <x v="1"/>
    <x v="0"/>
    <n v="75958.64"/>
    <n v="0"/>
    <m/>
    <n v="75958.64"/>
    <n v="1.8837018837018604E-2"/>
    <n v="75958.64"/>
    <n v="303834.56"/>
    <n v="0"/>
    <m/>
    <n v="303834.56"/>
    <n v="1.8837018837018604E-2"/>
    <n v="33.619999999999997"/>
    <n v="0"/>
    <m/>
    <m/>
    <n v="4"/>
    <n v="0"/>
    <m/>
    <n v="716544"/>
    <n v="0"/>
    <m/>
    <n v="72"/>
    <n v="0"/>
    <m/>
    <n v="2584"/>
    <n v="96"/>
    <n v="2488"/>
    <n v="1.8837018837018826E-2"/>
    <n v="2238"/>
    <n v="250"/>
    <n v="0.86609907120743035"/>
    <n v="0.95"/>
    <m/>
    <n v="0.89951768488745976"/>
    <n v="0.96284829721362231"/>
    <n v="-2.198477894248585E-2"/>
    <n v="767491"/>
    <n v="4.3707018825023702E-2"/>
    <n v="29863.463035019457"/>
    <n v="308.47709003215436"/>
    <n v="77.119272508038591"/>
    <n v="180"/>
    <n v="0.42844040282243662"/>
    <n v="2.441018487568658E-2"/>
    <n v="13569240.879999999"/>
    <n v="17.68"/>
    <n v="0"/>
    <n v="742706.62648281641"/>
    <n v="-1.0636166564688111E-2"/>
    <m/>
    <n v="0"/>
    <n v="0"/>
    <n v="0"/>
    <n v="25.7"/>
    <n v="30.53"/>
    <m/>
  </r>
  <r>
    <x v="1"/>
    <x v="11"/>
    <x v="1"/>
    <x v="1"/>
    <x v="1"/>
    <x v="0"/>
    <n v="75470.16"/>
    <n v="0"/>
    <m/>
    <n v="75470.16"/>
    <n v="-2.5236593059936863E-2"/>
    <n v="75470.16"/>
    <n v="301880.64"/>
    <n v="0"/>
    <m/>
    <n v="301880.64"/>
    <n v="-2.5236593059936863E-2"/>
    <n v="33.619999999999997"/>
    <n v="0"/>
    <m/>
    <m/>
    <n v="4"/>
    <n v="0"/>
    <m/>
    <n v="711936"/>
    <n v="0"/>
    <m/>
    <n v="72"/>
    <n v="0"/>
    <m/>
    <n v="2603"/>
    <n v="131"/>
    <n v="2472"/>
    <n v="-2.5236593059936863E-2"/>
    <n v="2221"/>
    <n v="251"/>
    <n v="0.85324625432193624"/>
    <n v="0.95"/>
    <m/>
    <n v="0.89846278317152106"/>
    <n v="0.94967345370726086"/>
    <n v="-2.4614033337766572E-2"/>
    <n v="750159"/>
    <n v="-1.326547792550814E-2"/>
    <n v="30006.36"/>
    <n v="303.46237864077671"/>
    <n v="75.865594660194176"/>
    <n v="180"/>
    <n v="0.42147552588996767"/>
    <n v="1.2281046917844485E-2"/>
    <n v="13262811.119999999"/>
    <n v="17.68"/>
    <n v="0"/>
    <n v="726835.08571855316"/>
    <n v="-1.3649245404686271E-2"/>
    <m/>
    <n v="0"/>
    <n v="0"/>
    <n v="0"/>
    <n v="25"/>
    <n v="30.53"/>
    <m/>
  </r>
  <r>
    <x v="2"/>
    <x v="0"/>
    <x v="1"/>
    <x v="1"/>
    <x v="1"/>
    <x v="0"/>
    <n v="78492.63"/>
    <n v="0"/>
    <m/>
    <n v="78492.63"/>
    <n v="-1.1534025374855705E-2"/>
    <n v="78492.63"/>
    <n v="313970.52"/>
    <n v="0"/>
    <m/>
    <n v="313970.52"/>
    <n v="-1.1534025374855705E-2"/>
    <n v="33.619999999999997"/>
    <n v="0"/>
    <m/>
    <m/>
    <n v="4"/>
    <n v="0"/>
    <m/>
    <n v="740448"/>
    <n v="0"/>
    <m/>
    <n v="72"/>
    <n v="0"/>
    <m/>
    <n v="2653"/>
    <n v="82"/>
    <n v="2571"/>
    <n v="-1.1534025374855816E-2"/>
    <n v="2445"/>
    <n v="126"/>
    <n v="0.92159819072747828"/>
    <n v="0.95"/>
    <m/>
    <n v="0.95099183197199533"/>
    <n v="0.96909159442140969"/>
    <n v="-1.137899482047966E-2"/>
    <n v="740121"/>
    <n v="6.6316952676234164E-2"/>
    <n v="28141.482889733841"/>
    <n v="287.8728121353559"/>
    <n v="71.968203033838975"/>
    <n v="180"/>
    <n v="0.39982335018799431"/>
    <n v="7.8759390863821332E-2"/>
    <n v="13085339.279999999"/>
    <n v="17.68"/>
    <n v="0"/>
    <n v="782806.84469628241"/>
    <n v="-4.2824399988929798E-2"/>
    <m/>
    <n v="0"/>
    <n v="0"/>
    <n v="0"/>
    <n v="26.3"/>
    <n v="30.53"/>
    <m/>
  </r>
  <r>
    <x v="2"/>
    <x v="1"/>
    <x v="1"/>
    <x v="1"/>
    <x v="1"/>
    <x v="0"/>
    <n v="66677.52"/>
    <n v="0"/>
    <m/>
    <n v="66677.52"/>
    <n v="-6.7861715749039764E-2"/>
    <n v="66677.52"/>
    <n v="266710.08"/>
    <n v="0"/>
    <m/>
    <n v="266710.08"/>
    <n v="-6.7861715749039764E-2"/>
    <n v="33.619999999999997"/>
    <n v="0"/>
    <m/>
    <m/>
    <n v="4"/>
    <n v="0"/>
    <m/>
    <n v="628992"/>
    <n v="0"/>
    <m/>
    <n v="72"/>
    <n v="0"/>
    <m/>
    <n v="2404"/>
    <n v="220"/>
    <n v="2184"/>
    <n v="-6.7861715749039653E-2"/>
    <n v="2063"/>
    <n v="121"/>
    <n v="0.85815307820299502"/>
    <n v="0.95"/>
    <m/>
    <n v="0.94459706959706957"/>
    <n v="0.90848585690515804"/>
    <n v="-1.7181172458574645E-3"/>
    <n v="662326"/>
    <n v="-1.2616485959072055E-2"/>
    <n v="27596.916666666668"/>
    <n v="303.2628205128205"/>
    <n v="75.815705128205124"/>
    <n v="180"/>
    <n v="0.42119836182336179"/>
    <n v="5.9267203936764767E-2"/>
    <n v="11709923.68"/>
    <n v="17.68"/>
    <n v="0"/>
    <n v="739873.46749476984"/>
    <n v="-4.3377756842776061E-2"/>
    <m/>
    <n v="0"/>
    <n v="0"/>
    <n v="0"/>
    <n v="24"/>
    <n v="30.53"/>
    <m/>
  </r>
  <r>
    <x v="2"/>
    <x v="2"/>
    <x v="1"/>
    <x v="1"/>
    <x v="1"/>
    <x v="0"/>
    <n v="76325"/>
    <n v="0"/>
    <m/>
    <n v="76325"/>
    <n v="0"/>
    <n v="76325"/>
    <n v="305300"/>
    <n v="0"/>
    <m/>
    <n v="305300"/>
    <n v="0"/>
    <n v="33.619999999999997"/>
    <n v="0"/>
    <m/>
    <m/>
    <n v="4"/>
    <n v="0"/>
    <m/>
    <n v="720000"/>
    <n v="0"/>
    <m/>
    <n v="72"/>
    <n v="0"/>
    <m/>
    <n v="2653"/>
    <n v="153"/>
    <n v="2500"/>
    <n v="0"/>
    <n v="2319"/>
    <n v="181"/>
    <n v="0.87410478703354688"/>
    <n v="0.95"/>
    <m/>
    <n v="0.92759999999999998"/>
    <n v="0.94232943837165473"/>
    <n v="3.1124944419742118E-2"/>
    <n v="736867"/>
    <n v="7.3741614523024079E-3"/>
    <n v="29125.177865612648"/>
    <n v="294.74680000000001"/>
    <n v="73.686700000000002"/>
    <n v="180"/>
    <n v="0.40937055555555557"/>
    <n v="7.3741614523024079E-3"/>
    <n v="13027808.560000001"/>
    <n v="17.68"/>
    <n v="0"/>
    <n v="721050.75439129467"/>
    <n v="-5.7458628417699203E-4"/>
    <m/>
    <n v="0"/>
    <n v="0"/>
    <n v="0"/>
    <n v="25.3"/>
    <n v="30.53"/>
    <m/>
  </r>
  <r>
    <x v="2"/>
    <x v="3"/>
    <x v="1"/>
    <x v="1"/>
    <x v="1"/>
    <x v="0"/>
    <n v="61792.72"/>
    <n v="0"/>
    <m/>
    <n v="61792.72"/>
    <n v="-0.17723577235772359"/>
    <n v="61792.72"/>
    <n v="247170.88"/>
    <n v="0"/>
    <m/>
    <n v="247170.88"/>
    <n v="-0.17723577235772359"/>
    <n v="33.619999999999997"/>
    <n v="0"/>
    <m/>
    <m/>
    <n v="4"/>
    <n v="0"/>
    <m/>
    <n v="582912"/>
    <n v="0"/>
    <m/>
    <n v="72"/>
    <n v="0"/>
    <m/>
    <n v="2521"/>
    <n v="497"/>
    <n v="2024"/>
    <n v="-0.17723577235772359"/>
    <n v="1829"/>
    <n v="195"/>
    <n v="0.72550575168583897"/>
    <n v="0.95"/>
    <m/>
    <n v="0.90365612648221338"/>
    <n v="0.80285600952003178"/>
    <n v="-2.926023094050445E-2"/>
    <n v="585504"/>
    <n v="-0.18771382195030595"/>
    <n v="22782.256809338523"/>
    <n v="289.28063241106719"/>
    <n v="72.320158102766797"/>
    <n v="180"/>
    <n v="0.40177865612648223"/>
    <n v="-1.2735178852644413E-2"/>
    <n v="10351710.720000001"/>
    <n v="17.68"/>
    <n v="0"/>
    <n v="593053.27163399418"/>
    <n v="-3.2005588139272963E-2"/>
    <m/>
    <n v="0"/>
    <n v="0"/>
    <n v="0"/>
    <n v="25.7"/>
    <n v="30.53"/>
    <m/>
  </r>
  <r>
    <x v="2"/>
    <x v="4"/>
    <x v="1"/>
    <x v="1"/>
    <x v="1"/>
    <x v="0"/>
    <n v="73210.94"/>
    <n v="0"/>
    <m/>
    <n v="73210.94"/>
    <n v="-5.4416403785488954E-2"/>
    <n v="73210.94"/>
    <n v="292843.76"/>
    <n v="0"/>
    <m/>
    <n v="292843.76"/>
    <n v="-5.4416403785488954E-2"/>
    <n v="33.619999999999997"/>
    <n v="0"/>
    <m/>
    <m/>
    <n v="4"/>
    <n v="0"/>
    <m/>
    <n v="690624"/>
    <n v="0"/>
    <m/>
    <n v="72"/>
    <n v="0"/>
    <m/>
    <n v="2632"/>
    <n v="234"/>
    <n v="2398"/>
    <n v="-5.4416403785488954E-2"/>
    <n v="2085"/>
    <n v="313"/>
    <n v="0.79217325227963531"/>
    <n v="0.95"/>
    <m/>
    <n v="0.86947456213511254"/>
    <n v="0.91109422492401215"/>
    <n v="-4.1309787141458498E-2"/>
    <n v="619994"/>
    <n v="-0.14436378691691965"/>
    <n v="23937.992277992278"/>
    <n v="258.54628857381152"/>
    <n v="64.636572143452881"/>
    <n v="180"/>
    <n v="0.3590920674636271"/>
    <n v="-9.5123671234907614E-2"/>
    <n v="10961493.92"/>
    <n v="17.68"/>
    <n v="0"/>
    <n v="613858.05158931576"/>
    <n v="3.2547576146210171E-2"/>
    <m/>
    <n v="0"/>
    <n v="0"/>
    <n v="0"/>
    <n v="25.9"/>
    <n v="30.53"/>
    <s v="Decreto 592/2007 (23/05/2007) Rescision del Contrato de Concesion TMB"/>
  </r>
  <r>
    <x v="2"/>
    <x v="5"/>
    <x v="1"/>
    <x v="1"/>
    <x v="1"/>
    <x v="0"/>
    <n v="73791.010000000009"/>
    <n v="0"/>
    <m/>
    <n v="73791.010000000009"/>
    <n v="-2.3434343434343363E-2"/>
    <n v="73791.010000000009"/>
    <n v="295164.04000000004"/>
    <n v="0"/>
    <m/>
    <n v="295164.04000000004"/>
    <n v="-2.3434343434343363E-2"/>
    <n v="33.619999999999997"/>
    <n v="0"/>
    <m/>
    <m/>
    <n v="4"/>
    <n v="0"/>
    <m/>
    <n v="696096"/>
    <n v="0"/>
    <m/>
    <n v="72"/>
    <n v="0"/>
    <m/>
    <n v="2555"/>
    <n v="138"/>
    <n v="2417"/>
    <n v="-2.3434343434343474E-2"/>
    <n v="2137"/>
    <n v="280"/>
    <n v="0.83639921722113508"/>
    <n v="0.95"/>
    <m/>
    <n v="0.88415390980554409"/>
    <n v="0.94598825831702549"/>
    <n v="-3.4723896440793323E-2"/>
    <n v="607280.47594958264"/>
    <n v="-8.9238214007281713E-2"/>
    <n v="24990.966088460191"/>
    <n v="251.25381710781244"/>
    <n v="62.813454276953109"/>
    <n v="180"/>
    <n v="0.34896363487196169"/>
    <n v="-6.7382945663228222E-2"/>
    <n v="10736718.814788621"/>
    <n v="17.68"/>
    <n v="0"/>
    <n v="623411.66729542916"/>
    <n v="2.5532214500666083E-2"/>
    <m/>
    <n v="0"/>
    <n v="0"/>
    <n v="0"/>
    <n v="24.3"/>
    <n v="30.53"/>
    <m/>
  </r>
  <r>
    <x v="2"/>
    <x v="6"/>
    <x v="2"/>
    <x v="1"/>
    <x v="1"/>
    <x v="0"/>
    <n v="72050.8"/>
    <n v="0"/>
    <m/>
    <n v="72050.8"/>
    <n v="-5.3349378259125668E-2"/>
    <n v="72050.8"/>
    <n v="288203.2"/>
    <n v="0"/>
    <m/>
    <n v="288203.2"/>
    <n v="-5.3349378259125668E-2"/>
    <n v="33.619999999999997"/>
    <n v="0"/>
    <m/>
    <m/>
    <n v="4"/>
    <n v="0"/>
    <m/>
    <n v="679680"/>
    <n v="0"/>
    <m/>
    <n v="72"/>
    <n v="0"/>
    <m/>
    <n v="2632"/>
    <n v="272"/>
    <n v="2360"/>
    <n v="-5.3349378259125557E-2"/>
    <n v="2287"/>
    <n v="73"/>
    <n v="0.86892097264437695"/>
    <n v="0.95"/>
    <m/>
    <n v="0.96906779661016951"/>
    <n v="0.89665653495440734"/>
    <n v="2.1948399724683876E-2"/>
    <n v="523086"/>
    <n v="-0.26795865416103382"/>
    <n v="19889.201520912546"/>
    <n v="221.64661016949154"/>
    <n v="55.411652542372885"/>
    <n v="180"/>
    <n v="0.30784251412429381"/>
    <n v="-0.22670378170485472"/>
    <n v="9248160.4800000004"/>
    <n v="17.68"/>
    <n v="0"/>
    <n v="519894.47304477432"/>
    <n v="0.10487685517307063"/>
    <m/>
    <n v="0"/>
    <n v="0"/>
    <n v="0"/>
    <n v="26.3"/>
    <n v="30.53"/>
    <s v="06/07/2007 Toma de posesión UGOFE S.A."/>
  </r>
  <r>
    <x v="2"/>
    <x v="7"/>
    <x v="2"/>
    <x v="1"/>
    <x v="1"/>
    <x v="0"/>
    <n v="78920.05"/>
    <n v="0"/>
    <m/>
    <n v="78920.05"/>
    <n v="8.9773614363779508E-3"/>
    <n v="78920.05"/>
    <n v="315680.2"/>
    <n v="0"/>
    <m/>
    <n v="315680.2"/>
    <n v="8.9773614363779508E-3"/>
    <n v="33.619999999999997"/>
    <n v="0"/>
    <m/>
    <m/>
    <n v="4"/>
    <n v="0"/>
    <m/>
    <n v="744480"/>
    <n v="0"/>
    <m/>
    <n v="72"/>
    <n v="0"/>
    <m/>
    <n v="2653"/>
    <n v="68"/>
    <n v="2585"/>
    <n v="8.9773614363777288E-3"/>
    <n v="2455"/>
    <n v="130"/>
    <n v="0.92536750848096494"/>
    <n v="0.95"/>
    <m/>
    <n v="0.94970986460348161"/>
    <n v="0.97436863927629103"/>
    <n v="2.7949587289446409E-2"/>
    <n v="628859"/>
    <n v="-0.16215920945520146"/>
    <n v="24186.884615384617"/>
    <n v="243.27234042553192"/>
    <n v="60.818085106382981"/>
    <n v="180"/>
    <n v="0.33787825059101656"/>
    <n v="-0.16961388573471037"/>
    <n v="11118227.119999999"/>
    <n v="17.68"/>
    <n v="0"/>
    <n v="619777.94525757653"/>
    <n v="8.9397373883575368E-2"/>
    <m/>
    <n v="0"/>
    <n v="0"/>
    <n v="0"/>
    <n v="26"/>
    <n v="30.53"/>
    <m/>
  </r>
  <r>
    <x v="2"/>
    <x v="8"/>
    <x v="2"/>
    <x v="1"/>
    <x v="1"/>
    <x v="0"/>
    <n v="76019.7"/>
    <n v="0"/>
    <m/>
    <n v="76019.7"/>
    <n v="3.7067888379841651E-2"/>
    <n v="76019.7"/>
    <n v="304078.8"/>
    <n v="0"/>
    <m/>
    <n v="304078.8"/>
    <n v="3.7067888379841651E-2"/>
    <n v="33.619999999999997"/>
    <n v="0"/>
    <m/>
    <m/>
    <n v="4"/>
    <n v="0"/>
    <m/>
    <n v="717120"/>
    <n v="0"/>
    <m/>
    <n v="72"/>
    <n v="0"/>
    <m/>
    <n v="2555"/>
    <n v="65"/>
    <n v="2490"/>
    <n v="3.7067888379841651E-2"/>
    <n v="2416"/>
    <n v="74"/>
    <n v="0.94559686888454009"/>
    <n v="0.95"/>
    <m/>
    <n v="0.97028112449799198"/>
    <n v="0.97455968688845396"/>
    <n v="8.2045973023538776E-2"/>
    <n v="629114"/>
    <n v="-0.14394611511770306"/>
    <n v="24866.166007905136"/>
    <n v="252.65622489959839"/>
    <n v="63.164056224899596"/>
    <n v="180"/>
    <n v="0.35091142347166443"/>
    <n v="-0.17454402505927913"/>
    <n v="11122735.52"/>
    <n v="17.68"/>
    <n v="0"/>
    <n v="614882.07487002562"/>
    <n v="0.10289018750796176"/>
    <m/>
    <n v="0"/>
    <n v="0"/>
    <n v="0"/>
    <n v="25.3"/>
    <n v="30.53"/>
    <m/>
  </r>
  <r>
    <x v="2"/>
    <x v="9"/>
    <x v="2"/>
    <x v="1"/>
    <x v="1"/>
    <x v="0"/>
    <n v="78706.34"/>
    <n v="0"/>
    <m/>
    <n v="78706.34"/>
    <n v="1.61608198659835E-2"/>
    <n v="78706.34"/>
    <n v="314825.36"/>
    <n v="0"/>
    <m/>
    <n v="314825.36"/>
    <n v="1.61608198659835E-2"/>
    <n v="33.619999999999997"/>
    <n v="0"/>
    <m/>
    <m/>
    <n v="4"/>
    <n v="0"/>
    <m/>
    <n v="742464"/>
    <n v="0"/>
    <m/>
    <n v="72"/>
    <n v="0"/>
    <m/>
    <n v="2653"/>
    <n v="75"/>
    <n v="2578"/>
    <n v="1.61608198659835E-2"/>
    <n v="2508"/>
    <n v="70"/>
    <n v="0.94534489257444398"/>
    <n v="0.95"/>
    <m/>
    <n v="0.97284716834755625"/>
    <n v="0.97173011684885036"/>
    <n v="7.3559489385711219E-2"/>
    <n v="669775"/>
    <n v="-0.10651039130649387"/>
    <n v="25466.730038022812"/>
    <n v="259.80411171450737"/>
    <n v="64.951027928626843"/>
    <n v="180"/>
    <n v="0.36083904404792688"/>
    <n v="-0.12072027259293061"/>
    <n v="11841622"/>
    <n v="17.68"/>
    <n v="0"/>
    <n v="633885.21198777691"/>
    <n v="7.094824920823313E-2"/>
    <m/>
    <n v="0"/>
    <n v="0"/>
    <n v="0"/>
    <n v="26.3"/>
    <n v="30.53"/>
    <m/>
  </r>
  <r>
    <x v="2"/>
    <x v="10"/>
    <x v="2"/>
    <x v="1"/>
    <x v="1"/>
    <x v="0"/>
    <n v="77363.02"/>
    <n v="0"/>
    <m/>
    <n v="77363.02"/>
    <n v="1.8488745980707488E-2"/>
    <n v="77363.02"/>
    <n v="309452.08"/>
    <n v="0"/>
    <m/>
    <n v="309452.08"/>
    <n v="1.8488745980707488E-2"/>
    <n v="33.619999999999997"/>
    <n v="0"/>
    <m/>
    <m/>
    <n v="4"/>
    <n v="0"/>
    <m/>
    <n v="729792"/>
    <n v="0"/>
    <m/>
    <n v="72"/>
    <n v="0"/>
    <m/>
    <n v="2584"/>
    <n v="50"/>
    <n v="2534"/>
    <n v="1.8488745980707488E-2"/>
    <n v="2480"/>
    <n v="54"/>
    <n v="0.95975232198142413"/>
    <n v="0.95"/>
    <n v="0.95975232198142402"/>
    <n v="0.97868981846882397"/>
    <n v="0.98065015479876161"/>
    <n v="8.8016205697244887E-2"/>
    <n v="674863"/>
    <n v="-0.12068936313259704"/>
    <n v="26259.260700389106"/>
    <n v="266.32320441988952"/>
    <n v="66.58080110497238"/>
    <n v="180"/>
    <n v="0.36989333947206876"/>
    <n v="-0.13665159253113712"/>
    <n v="11931577.84"/>
    <n v="17.68"/>
    <n v="0"/>
    <n v="653069.83673824568"/>
    <n v="8.0825166031434539E-2"/>
    <m/>
    <n v="0"/>
    <n v="0"/>
    <n v="0"/>
    <n v="25.7"/>
    <n v="30.53"/>
    <m/>
  </r>
  <r>
    <x v="2"/>
    <x v="11"/>
    <x v="2"/>
    <x v="1"/>
    <x v="1"/>
    <x v="0"/>
    <n v="77607.260000000009"/>
    <n v="0"/>
    <m/>
    <n v="77607.260000000009"/>
    <n v="2.8317152103559895E-2"/>
    <n v="77607.260000000009"/>
    <n v="310429.04000000004"/>
    <n v="0"/>
    <m/>
    <n v="310429.04000000004"/>
    <n v="2.8317152103559895E-2"/>
    <n v="33.619999999999997"/>
    <n v="0"/>
    <m/>
    <m/>
    <n v="4"/>
    <n v="0"/>
    <m/>
    <n v="732096"/>
    <n v="0"/>
    <m/>
    <n v="72"/>
    <n v="0"/>
    <m/>
    <n v="2611"/>
    <n v="69"/>
    <n v="2542"/>
    <n v="2.8317152103559895E-2"/>
    <n v="2486"/>
    <n v="56"/>
    <n v="0.95212562236690923"/>
    <n v="0.95"/>
    <n v="0.95212562236699005"/>
    <n v="0.97797010228166803"/>
    <n v="0.97357334354653391"/>
    <n v="8.8492612715120877E-2"/>
    <n v="696627"/>
    <n v="-7.1360871495243061E-2"/>
    <n v="27865.08"/>
    <n v="274.04681353265147"/>
    <n v="68.511703383162867"/>
    <n v="180"/>
    <n v="0.38062057435090479"/>
    <n v="-9.693315276799408E-2"/>
    <n v="12316365.359999999"/>
    <n v="17.68"/>
    <n v="0"/>
    <n v="674967.50056835753"/>
    <n v="6.2979268076221104E-2"/>
    <m/>
    <n v="0"/>
    <n v="0"/>
    <n v="0"/>
    <n v="25"/>
    <n v="30.53"/>
    <m/>
  </r>
  <r>
    <x v="3"/>
    <x v="0"/>
    <x v="2"/>
    <x v="1"/>
    <x v="1"/>
    <x v="0"/>
    <n v="79103.23"/>
    <n v="0"/>
    <m/>
    <n v="79103.23"/>
    <n v="7.7790742901593379E-3"/>
    <n v="79103.23"/>
    <n v="316412.92"/>
    <n v="0"/>
    <m/>
    <n v="316412.92"/>
    <n v="7.7790742901593379E-3"/>
    <n v="33.619999999999997"/>
    <n v="0"/>
    <m/>
    <m/>
    <n v="4"/>
    <n v="0"/>
    <m/>
    <n v="746208"/>
    <n v="0"/>
    <m/>
    <n v="72"/>
    <n v="0"/>
    <m/>
    <n v="2653"/>
    <n v="62"/>
    <n v="2591"/>
    <n v="7.77907429015956E-3"/>
    <n v="2462"/>
    <n v="129"/>
    <n v="0.92800603090840561"/>
    <n v="0.95"/>
    <m/>
    <n v="0.95021227325357005"/>
    <n v="0.976630229928383"/>
    <n v="-8.1973229655274427E-4"/>
    <n v="642096"/>
    <n v="-0.13244455974090719"/>
    <n v="23055.511669658885"/>
    <n v="247.81783095329988"/>
    <n v="61.954457738324969"/>
    <n v="180"/>
    <n v="0.34419143187958318"/>
    <n v="-0.13914124395749616"/>
    <n v="11352257.279999999"/>
    <n v="17.68"/>
    <n v="0"/>
    <n v="679128.33678831451"/>
    <n v="7.1044463607124714E-2"/>
    <m/>
    <n v="0"/>
    <n v="0"/>
    <n v="0"/>
    <n v="27.85"/>
    <n v="30.53"/>
    <s v="Aumento de Tarifas 01/01/2008 (Res. 1170/2007)"/>
  </r>
  <r>
    <x v="3"/>
    <x v="1"/>
    <x v="2"/>
    <x v="1"/>
    <x v="1"/>
    <x v="0"/>
    <n v="73638.36"/>
    <n v="0"/>
    <m/>
    <n v="73638.36"/>
    <n v="0.10439560439560425"/>
    <n v="73638.36"/>
    <n v="294553.44"/>
    <n v="0"/>
    <m/>
    <n v="294553.44"/>
    <n v="0.10439560439560425"/>
    <n v="33.619999999999997"/>
    <n v="0"/>
    <m/>
    <m/>
    <n v="4"/>
    <n v="0"/>
    <m/>
    <n v="694656"/>
    <n v="0"/>
    <m/>
    <n v="72"/>
    <n v="0"/>
    <m/>
    <n v="2494"/>
    <n v="82"/>
    <n v="2412"/>
    <n v="0.10439560439560447"/>
    <n v="2156"/>
    <n v="256"/>
    <n v="0.86447473937449881"/>
    <n v="0.95"/>
    <m/>
    <n v="0.89386401326699838"/>
    <n v="0.96712109061748197"/>
    <n v="-5.3708674272843204E-2"/>
    <n v="601046"/>
    <n v="-9.2522413433867912E-2"/>
    <n v="23588.932496075351"/>
    <n v="249.1898839137645"/>
    <n v="62.297470978441126"/>
    <n v="180"/>
    <n v="0.34609706099133958"/>
    <n v="-0.17830387684061666"/>
    <n v="10626493.279999999"/>
    <n v="17.68"/>
    <n v="0"/>
    <n v="671418.58864646929"/>
    <n v="0.1046601918721449"/>
    <m/>
    <n v="0"/>
    <n v="0"/>
    <n v="0"/>
    <n v="25.48"/>
    <n v="30.53"/>
    <m/>
  </r>
  <r>
    <x v="3"/>
    <x v="2"/>
    <x v="2"/>
    <x v="1"/>
    <x v="1"/>
    <x v="0"/>
    <n v="77668.320000000007"/>
    <n v="0"/>
    <m/>
    <n v="77668.320000000007"/>
    <n v="1.760000000000006E-2"/>
    <n v="77668.320000000007"/>
    <n v="310673.28000000003"/>
    <n v="0"/>
    <m/>
    <n v="310673.28000000003"/>
    <n v="1.760000000000006E-2"/>
    <n v="33.619999999999997"/>
    <n v="0"/>
    <m/>
    <m/>
    <n v="4"/>
    <n v="0"/>
    <m/>
    <n v="732672"/>
    <n v="0"/>
    <m/>
    <n v="72"/>
    <n v="0"/>
    <m/>
    <n v="2603"/>
    <n v="59"/>
    <n v="2544"/>
    <n v="1.760000000000006E-2"/>
    <n v="2445"/>
    <n v="99"/>
    <n v="0.93930080676142913"/>
    <n v="0.95"/>
    <m/>
    <n v="0.96108490566037741"/>
    <n v="0.97733384556281211"/>
    <n v="3.609843214788433E-2"/>
    <n v="644616"/>
    <n v="-0.12519355596057358"/>
    <n v="23372.588832487309"/>
    <n v="253.38679245283018"/>
    <n v="63.346698113207545"/>
    <n v="180"/>
    <n v="0.35192610062893082"/>
    <n v="-0.14032385609333098"/>
    <n v="11396810.879999999"/>
    <n v="17.68"/>
    <n v="0"/>
    <n v="630779.84642099426"/>
    <n v="7.7291771261453937E-2"/>
    <m/>
    <n v="0"/>
    <n v="0"/>
    <n v="0"/>
    <n v="27.580000000000002"/>
    <n v="30.53"/>
    <m/>
  </r>
  <r>
    <x v="3"/>
    <x v="3"/>
    <x v="2"/>
    <x v="1"/>
    <x v="1"/>
    <x v="0"/>
    <n v="74248.960000000006"/>
    <n v="0"/>
    <m/>
    <n v="74248.960000000006"/>
    <n v="0.20158102766798436"/>
    <n v="74248.960000000006"/>
    <n v="296995.84000000003"/>
    <n v="0"/>
    <m/>
    <n v="296995.84000000003"/>
    <n v="0.20158102766798436"/>
    <n v="33.619999999999997"/>
    <n v="0"/>
    <m/>
    <m/>
    <n v="4"/>
    <n v="0"/>
    <m/>
    <n v="700416"/>
    <n v="0"/>
    <m/>
    <n v="72"/>
    <n v="0"/>
    <m/>
    <n v="2563"/>
    <n v="131"/>
    <n v="2432"/>
    <n v="0.20158102766798414"/>
    <n v="2324"/>
    <n v="108"/>
    <n v="0.90674990245805698"/>
    <n v="0.95"/>
    <m/>
    <n v="0.95559210526315785"/>
    <n v="0.94888802184939525"/>
    <n v="5.7473166239820461E-2"/>
    <n v="661991"/>
    <n v="0.13063446193365036"/>
    <n v="25334.519709146571"/>
    <n v="272.2002467105263"/>
    <n v="68.050061677631575"/>
    <n v="180"/>
    <n v="0.37805589820906432"/>
    <n v="-5.9044345824955546E-2"/>
    <n v="11704000.879999999"/>
    <n v="17.68"/>
    <n v="0"/>
    <n v="670526.46667189198"/>
    <n v="7.5585695070056649E-2"/>
    <m/>
    <n v="0"/>
    <n v="0"/>
    <n v="0"/>
    <n v="26.130000000000003"/>
    <n v="30.53"/>
    <m/>
  </r>
  <r>
    <x v="3"/>
    <x v="4"/>
    <x v="2"/>
    <x v="1"/>
    <x v="1"/>
    <x v="0"/>
    <n v="79469.59"/>
    <n v="0"/>
    <m/>
    <n v="79469.59"/>
    <n v="8.5487906588823881E-2"/>
    <n v="79469.59"/>
    <n v="317878.36"/>
    <n v="0"/>
    <m/>
    <n v="317878.36"/>
    <n v="8.5487906588823881E-2"/>
    <n v="33.619999999999997"/>
    <n v="0"/>
    <m/>
    <m/>
    <n v="4"/>
    <n v="0"/>
    <m/>
    <n v="749664"/>
    <n v="0"/>
    <m/>
    <n v="72"/>
    <n v="0"/>
    <m/>
    <n v="2645"/>
    <n v="42"/>
    <n v="2603"/>
    <n v="8.5487906588824103E-2"/>
    <n v="2499"/>
    <n v="104"/>
    <n v="0.94480151228733456"/>
    <n v="0.95"/>
    <m/>
    <n v="0.96004610065309259"/>
    <n v="0.98412098298676753"/>
    <n v="0.10416812919238194"/>
    <n v="728823"/>
    <n v="0.17553234386139227"/>
    <n v="27043.525046382187"/>
    <n v="279.9934690741452"/>
    <n v="69.998367268536299"/>
    <n v="180"/>
    <n v="0.38887981815853501"/>
    <n v="8.2952962189634327E-2"/>
    <n v="12885590.640000001"/>
    <n v="17.68"/>
    <n v="0"/>
    <n v="721609.99418297573"/>
    <n v="-1.3962086857814146E-2"/>
    <m/>
    <n v="0"/>
    <n v="0"/>
    <n v="0"/>
    <n v="26.950000000000003"/>
    <n v="30.53"/>
    <m/>
  </r>
  <r>
    <x v="3"/>
    <x v="5"/>
    <x v="2"/>
    <x v="1"/>
    <x v="1"/>
    <x v="0"/>
    <n v="76355.53"/>
    <n v="0"/>
    <m/>
    <n v="76355.53"/>
    <n v="3.4753827058336739E-2"/>
    <n v="76355.53"/>
    <n v="305422.12"/>
    <n v="0"/>
    <m/>
    <n v="305422.12"/>
    <n v="3.4753827058336739E-2"/>
    <n v="33.619999999999997"/>
    <n v="0"/>
    <m/>
    <m/>
    <n v="4"/>
    <n v="0"/>
    <m/>
    <n v="720288"/>
    <n v="0"/>
    <m/>
    <n v="72"/>
    <n v="0"/>
    <m/>
    <n v="2542"/>
    <n v="41"/>
    <n v="2501"/>
    <n v="3.4753827058336739E-2"/>
    <n v="2406"/>
    <n v="95"/>
    <n v="0.94649881982690798"/>
    <n v="0.95"/>
    <m/>
    <n v="0.96201519392243107"/>
    <n v="0.9838709677419355"/>
    <n v="8.8063043383489026E-2"/>
    <n v="707048"/>
    <n v="0.16428574275241514"/>
    <n v="25984.858507901507"/>
    <n v="282.70611755297881"/>
    <n v="70.676529388244703"/>
    <n v="180"/>
    <n v="0.39264738549024836"/>
    <n v="0.12518138353961916"/>
    <n v="12500608.640000001"/>
    <n v="17.68"/>
    <n v="0"/>
    <n v="725829.31609758025"/>
    <n v="-4.6833622019793325E-2"/>
    <m/>
    <n v="0"/>
    <n v="0"/>
    <n v="0"/>
    <n v="27.21"/>
    <n v="30.53"/>
    <m/>
  </r>
  <r>
    <x v="3"/>
    <x v="6"/>
    <x v="2"/>
    <x v="1"/>
    <x v="1"/>
    <x v="0"/>
    <n v="84873.400000000009"/>
    <n v="0"/>
    <m/>
    <n v="84873.400000000009"/>
    <n v="0.17796610169491522"/>
    <n v="84873.400000000009"/>
    <n v="339493.60000000003"/>
    <n v="0"/>
    <m/>
    <n v="339493.60000000003"/>
    <n v="0.17796610169491522"/>
    <n v="33.619999999999997"/>
    <n v="0"/>
    <m/>
    <m/>
    <n v="4"/>
    <n v="0"/>
    <m/>
    <n v="800640"/>
    <n v="0"/>
    <m/>
    <n v="72"/>
    <n v="0"/>
    <m/>
    <n v="2830"/>
    <n v="50"/>
    <n v="2780"/>
    <n v="0.17796610169491522"/>
    <n v="2632"/>
    <n v="148"/>
    <n v="0.93003533568904595"/>
    <n v="0.95"/>
    <m/>
    <n v="0.94676258992805751"/>
    <n v="0.98233215547703179"/>
    <n v="-2.3017178736241539E-2"/>
    <n v="772268"/>
    <n v="0.47636908653643961"/>
    <n v="27551.480556546558"/>
    <n v="277.79424460431653"/>
    <n v="69.448561151079133"/>
    <n v="180"/>
    <n v="0.38582533972821742"/>
    <n v="0.25332051950575418"/>
    <n v="13653698.24"/>
    <n v="17.68"/>
    <n v="0"/>
    <n v="767556.12826445699"/>
    <n v="-9.33687572875182E-2"/>
    <m/>
    <n v="0"/>
    <n v="0"/>
    <n v="0"/>
    <n v="28.03"/>
    <n v="30.53"/>
    <m/>
  </r>
  <r>
    <x v="3"/>
    <x v="7"/>
    <x v="2"/>
    <x v="1"/>
    <x v="1"/>
    <x v="0"/>
    <n v="85209.23"/>
    <n v="0"/>
    <m/>
    <n v="85209.23"/>
    <n v="7.9690522243713646E-2"/>
    <n v="85209.23"/>
    <n v="340836.92"/>
    <n v="0"/>
    <m/>
    <n v="340836.92"/>
    <n v="7.9690522243713646E-2"/>
    <n v="33.619999999999997"/>
    <n v="0"/>
    <m/>
    <m/>
    <n v="4"/>
    <n v="0"/>
    <m/>
    <n v="803808"/>
    <n v="0"/>
    <m/>
    <n v="72"/>
    <n v="0"/>
    <m/>
    <n v="2845"/>
    <n v="54"/>
    <n v="2791"/>
    <n v="7.9690522243713646E-2"/>
    <n v="2671"/>
    <n v="120"/>
    <n v="0.93884007029876981"/>
    <n v="0.95"/>
    <m/>
    <n v="0.95700465782873523"/>
    <n v="0.98101933216168713"/>
    <n v="7.6810755549003851E-3"/>
    <n v="784159"/>
    <n v="0.24695519981426672"/>
    <n v="28618.941605839413"/>
    <n v="280.9598710139735"/>
    <n v="70.239967753493374"/>
    <n v="180"/>
    <n v="0.39022204307496317"/>
    <n v="0.1549190940594336"/>
    <n v="13863931.119999999"/>
    <n v="17.68"/>
    <n v="0"/>
    <n v="772835.33156913705"/>
    <n v="-6.075333502548403E-2"/>
    <m/>
    <n v="0"/>
    <n v="0"/>
    <n v="0"/>
    <n v="27.400000000000002"/>
    <n v="30.53"/>
    <m/>
  </r>
  <r>
    <x v="3"/>
    <x v="8"/>
    <x v="2"/>
    <x v="1"/>
    <x v="1"/>
    <x v="0"/>
    <n v="82034.11"/>
    <n v="0"/>
    <m/>
    <n v="82034.11"/>
    <n v="7.9116465863453778E-2"/>
    <n v="82034.11"/>
    <n v="328136.44"/>
    <n v="0"/>
    <m/>
    <n v="328136.44"/>
    <n v="7.9116465863453778E-2"/>
    <n v="33.619999999999997"/>
    <n v="0"/>
    <m/>
    <m/>
    <n v="4"/>
    <n v="0"/>
    <m/>
    <n v="773856"/>
    <n v="0"/>
    <m/>
    <n v="72"/>
    <n v="0"/>
    <m/>
    <n v="2798"/>
    <n v="111"/>
    <n v="2687"/>
    <n v="7.9116465863453778E-2"/>
    <n v="2480"/>
    <n v="207"/>
    <n v="0.88634739099356685"/>
    <n v="0.95"/>
    <m/>
    <n v="0.92296241161146264"/>
    <n v="0.96032880629020734"/>
    <n v="-4.8768044324278947E-2"/>
    <n v="768654"/>
    <n v="0.2218039973677266"/>
    <n v="27971.397379912662"/>
    <n v="286.0640119091924"/>
    <n v="71.516002977298101"/>
    <n v="180"/>
    <n v="0.3973111276516561"/>
    <n v="0.13222625732997373"/>
    <n v="13589802.720000001"/>
    <n v="17.68"/>
    <n v="0"/>
    <n v="751265.37698595901"/>
    <n v="-5.5166639924724009E-2"/>
    <m/>
    <n v="0"/>
    <n v="0"/>
    <n v="0"/>
    <n v="27.48"/>
    <n v="30.53"/>
    <m/>
  </r>
  <r>
    <x v="3"/>
    <x v="9"/>
    <x v="2"/>
    <x v="1"/>
    <x v="1"/>
    <x v="0"/>
    <n v="86277.78"/>
    <n v="0"/>
    <m/>
    <n v="86277.78"/>
    <n v="9.6198603568657948E-2"/>
    <n v="86277.78"/>
    <n v="345111.12"/>
    <n v="0"/>
    <m/>
    <n v="345111.12"/>
    <n v="9.6198603568657948E-2"/>
    <n v="33.619999999999997"/>
    <n v="0"/>
    <m/>
    <m/>
    <n v="4"/>
    <n v="0"/>
    <m/>
    <n v="813888"/>
    <n v="0"/>
    <m/>
    <n v="72"/>
    <n v="0"/>
    <m/>
    <n v="2873"/>
    <n v="47"/>
    <n v="2826"/>
    <n v="9.6198603568657948E-2"/>
    <n v="2661"/>
    <n v="165"/>
    <n v="0.92620953706926556"/>
    <n v="0.95"/>
    <m/>
    <n v="0.94161358811040341"/>
    <n v="0.98364079359554468"/>
    <n v="-3.2105330881730509E-2"/>
    <n v="809619"/>
    <n v="0.20879250494569068"/>
    <n v="29070.700179533211"/>
    <n v="286.48938428874737"/>
    <n v="71.622346072186843"/>
    <n v="180"/>
    <n v="0.39790192262326024"/>
    <n v="0.10271304945151849"/>
    <n v="14314063.92"/>
    <n v="17.68"/>
    <n v="0"/>
    <n v="766235.69324673503"/>
    <n v="-3.5327337100200709E-2"/>
    <m/>
    <n v="0"/>
    <n v="0"/>
    <n v="0"/>
    <n v="27.85"/>
    <n v="30.53"/>
    <m/>
  </r>
  <r>
    <x v="3"/>
    <x v="10"/>
    <x v="2"/>
    <x v="1"/>
    <x v="1"/>
    <x v="0"/>
    <n v="81576.160000000003"/>
    <n v="0"/>
    <m/>
    <n v="81576.160000000003"/>
    <n v="5.4459352801894179E-2"/>
    <n v="81576.160000000003"/>
    <n v="326304.64000000001"/>
    <n v="0"/>
    <m/>
    <n v="326304.64000000001"/>
    <n v="5.4459352801894179E-2"/>
    <n v="33.619999999999997"/>
    <n v="0"/>
    <m/>
    <m/>
    <n v="4"/>
    <n v="0"/>
    <m/>
    <n v="769536"/>
    <n v="0"/>
    <m/>
    <n v="72"/>
    <n v="0"/>
    <m/>
    <n v="2770"/>
    <n v="98"/>
    <n v="2672"/>
    <n v="5.4459352801894179E-2"/>
    <n v="2446"/>
    <n v="226"/>
    <n v="0.88303249097472925"/>
    <n v="0.95"/>
    <m/>
    <n v="0.91541916167664672"/>
    <n v="0.9646209386281589"/>
    <n v="-6.4648324319103723E-2"/>
    <n v="753171"/>
    <n v="0.11603540274100066"/>
    <n v="27864.261931187568"/>
    <n v="281.87537425149702"/>
    <n v="70.468843562874255"/>
    <n v="180"/>
    <n v="0.3914935753493014"/>
    <n v="5.8395849755125795E-2"/>
    <n v="13316063.279999999"/>
    <n v="17.68"/>
    <n v="0"/>
    <n v="728849.05826216773"/>
    <n v="-2.4770886749094431E-2"/>
    <m/>
    <n v="0"/>
    <n v="0"/>
    <n v="0"/>
    <n v="27.03"/>
    <n v="30.53"/>
    <m/>
  </r>
  <r>
    <x v="3"/>
    <x v="11"/>
    <x v="2"/>
    <x v="1"/>
    <x v="1"/>
    <x v="0"/>
    <n v="82766.83"/>
    <n v="0"/>
    <m/>
    <n v="82766.83"/>
    <n v="6.6483084185680497E-2"/>
    <n v="82766.83"/>
    <n v="331067.32"/>
    <n v="0"/>
    <m/>
    <n v="331067.32"/>
    <n v="6.6483084185680497E-2"/>
    <n v="33.619999999999997"/>
    <n v="0"/>
    <m/>
    <m/>
    <n v="4"/>
    <n v="0"/>
    <m/>
    <n v="780768"/>
    <n v="0"/>
    <m/>
    <n v="72"/>
    <n v="0"/>
    <m/>
    <n v="2851"/>
    <n v="140"/>
    <n v="2711"/>
    <n v="6.6483084185680497E-2"/>
    <n v="2413"/>
    <n v="298"/>
    <n v="0.84636969484391444"/>
    <n v="0.95"/>
    <m/>
    <n v="0.89007746219107342"/>
    <n v="0.95089442300947036"/>
    <n v="-8.9872522570511482E-2"/>
    <n v="765616"/>
    <n v="9.9032911443283078E-2"/>
    <n v="28696.251874062968"/>
    <n v="282.41091848026559"/>
    <n v="70.602729620066398"/>
    <n v="180"/>
    <n v="0.39223738677814668"/>
    <n v="3.0520715930957509E-2"/>
    <n v="13536090.879999999"/>
    <n v="17.68"/>
    <n v="0"/>
    <n v="741811.49727923784"/>
    <n v="-1.0950993385393803E-2"/>
    <m/>
    <n v="0"/>
    <n v="0"/>
    <n v="0"/>
    <n v="26.68"/>
    <n v="30.53"/>
    <m/>
  </r>
  <r>
    <x v="4"/>
    <x v="0"/>
    <x v="2"/>
    <x v="1"/>
    <x v="1"/>
    <x v="0"/>
    <n v="82980.540000000008"/>
    <n v="0"/>
    <m/>
    <n v="82980.540000000008"/>
    <n v="4.9015824006175324E-2"/>
    <n v="82980.540000000008"/>
    <n v="378391.26240000001"/>
    <n v="0"/>
    <m/>
    <n v="378391.26240000001"/>
    <n v="0.19587803936703985"/>
    <n v="31.26"/>
    <n v="-7.0196311719214588E-2"/>
    <m/>
    <m/>
    <n v="4.5599999999999996"/>
    <n v="2"/>
    <m/>
    <n v="892373.76"/>
    <n v="0"/>
    <m/>
    <n v="72"/>
    <n v="0"/>
    <m/>
    <n v="2867"/>
    <n v="149"/>
    <n v="2718"/>
    <n v="4.9015824006175324E-2"/>
    <n v="2431"/>
    <n v="287"/>
    <n v="0.84792465992326471"/>
    <n v="0.95"/>
    <m/>
    <n v="0.89440765268579836"/>
    <n v="0.94802929891873033"/>
    <n v="-5.8728583221403952E-2"/>
    <n v="708691"/>
    <n v="0.10371502080685757"/>
    <n v="25446.714542190304"/>
    <n v="260.73988226637232"/>
    <n v="57.179798742625515"/>
    <n v="180"/>
    <n v="0.31766554857014173"/>
    <n v="-7.7067238904196866E-2"/>
    <n v="13105568.184360508"/>
    <n v="18.492640917353977"/>
    <n v="4.5963852791514492E-2"/>
    <n v="749564.14636884117"/>
    <n v="3.7867540652041648E-2"/>
    <m/>
    <n v="0"/>
    <n v="0"/>
    <n v="0"/>
    <n v="27.85"/>
    <n v="30.53"/>
    <s v="Aumento de Tarifas 13/01/2009 (Res. 13/2009)"/>
  </r>
  <r>
    <x v="4"/>
    <x v="1"/>
    <x v="2"/>
    <x v="1"/>
    <x v="1"/>
    <x v="0"/>
    <n v="76691.360000000001"/>
    <n v="0"/>
    <m/>
    <n v="76691.360000000001"/>
    <n v="4.1459369817578695E-2"/>
    <n v="76691.360000000001"/>
    <n v="354314.08319999999"/>
    <n v="0"/>
    <m/>
    <n v="354314.08319999999"/>
    <n v="0.20288557213930347"/>
    <n v="31.26"/>
    <n v="-7.0196311719214588E-2"/>
    <m/>
    <m/>
    <n v="4.62"/>
    <n v="2"/>
    <m/>
    <n v="835591.67999999993"/>
    <n v="0"/>
    <m/>
    <n v="72"/>
    <n v="0"/>
    <m/>
    <n v="2604"/>
    <n v="92"/>
    <n v="2512"/>
    <n v="4.1459369817578695E-2"/>
    <n v="2306"/>
    <n v="206"/>
    <n v="0.88556067588325649"/>
    <n v="0.95"/>
    <m/>
    <n v="0.91799363057324845"/>
    <n v="0.96466973886328722"/>
    <n v="2.6994729565248177E-2"/>
    <n v="649677"/>
    <n v="8.0910612498876988E-2"/>
    <n v="25497.527472527472"/>
    <n v="258.62937898089172"/>
    <n v="55.980385060799073"/>
    <n v="180"/>
    <n v="0.31100213922666153"/>
    <n v="-0.10140196413154812"/>
    <n v="12020922.941814408"/>
    <n v="18.502922131789195"/>
    <n v="4.6545369445090135E-2"/>
    <n v="725743.47789698665"/>
    <n v="5.7037792041305602E-2"/>
    <m/>
    <n v="0"/>
    <n v="0"/>
    <n v="0"/>
    <n v="25.48"/>
    <n v="30.53"/>
    <m/>
  </r>
  <r>
    <x v="4"/>
    <x v="2"/>
    <x v="2"/>
    <x v="1"/>
    <x v="1"/>
    <x v="0"/>
    <n v="84812.34"/>
    <n v="0"/>
    <m/>
    <n v="84812.34"/>
    <n v="9.1981132075471539E-2"/>
    <n v="84812.34"/>
    <n v="401162.36820000003"/>
    <n v="0"/>
    <m/>
    <n v="401162.36820000003"/>
    <n v="0.29126768867924535"/>
    <n v="31.26"/>
    <n v="-7.0196311719214588E-2"/>
    <m/>
    <m/>
    <n v="4.7300000000000004"/>
    <n v="2"/>
    <m/>
    <n v="946075.68000000017"/>
    <n v="0"/>
    <m/>
    <n v="72"/>
    <n v="0"/>
    <m/>
    <n v="2851"/>
    <n v="73"/>
    <n v="2778"/>
    <n v="9.1981132075471761E-2"/>
    <n v="2305"/>
    <n v="473"/>
    <n v="0.80848824973693445"/>
    <n v="0.95"/>
    <m/>
    <n v="0.82973362131029516"/>
    <n v="0.97439494914065239"/>
    <n v="-0.13666980261211015"/>
    <n v="716311"/>
    <n v="0.11122125420405315"/>
    <n v="25972.117476432195"/>
    <n v="257.8513318934485"/>
    <n v="54.514023656120187"/>
    <n v="180"/>
    <n v="0.3028556869784455"/>
    <n v="-0.13943385717282997"/>
    <n v="13128239.399324659"/>
    <n v="18.327569169431516"/>
    <n v="3.6627215465583562E-2"/>
    <n v="700935.97206657741"/>
    <n v="7.0783453193739965E-2"/>
    <m/>
    <n v="0"/>
    <n v="0"/>
    <n v="0"/>
    <n v="27.580000000000002"/>
    <n v="30.53"/>
    <m/>
  </r>
  <r>
    <x v="4"/>
    <x v="3"/>
    <x v="2"/>
    <x v="1"/>
    <x v="1"/>
    <x v="0"/>
    <n v="80996.09"/>
    <n v="0"/>
    <m/>
    <n v="80996.09"/>
    <n v="9.0871710526315708E-2"/>
    <n v="80996.09"/>
    <n v="378251.7403"/>
    <n v="0"/>
    <m/>
    <n v="378251.7403"/>
    <n v="0.2735927220394736"/>
    <n v="31.26"/>
    <n v="-7.0196311719214588E-2"/>
    <m/>
    <m/>
    <n v="4.67"/>
    <n v="2"/>
    <m/>
    <n v="892540.30040000007"/>
    <n v="0"/>
    <m/>
    <n v="72.040000000000006"/>
    <n v="0"/>
    <m/>
    <n v="2754"/>
    <n v="101"/>
    <n v="2653"/>
    <n v="9.0871710526315708E-2"/>
    <n v="2246"/>
    <n v="407"/>
    <n v="0.8155410312273057"/>
    <n v="0.95"/>
    <m/>
    <n v="0.84658876743309464"/>
    <n v="0.96332607116920843"/>
    <n v="-0.11406889741941206"/>
    <n v="713519"/>
    <n v="7.7837916225447223E-2"/>
    <n v="26844.206170052668"/>
    <n v="268.94798341500189"/>
    <n v="57.590574607066785"/>
    <n v="180"/>
    <n v="0.31994763670592657"/>
    <n v="-0.15370283013281805"/>
    <n v="13276635.921800021"/>
    <n v="18.607263326975204"/>
    <n v="5.2447020756515972E-2"/>
    <n v="722718.84961164382"/>
    <n v="7.8374165354079359E-2"/>
    <m/>
    <n v="0"/>
    <n v="0"/>
    <n v="0"/>
    <n v="26.580000000000002"/>
    <n v="30.53"/>
    <m/>
  </r>
  <r>
    <x v="4"/>
    <x v="4"/>
    <x v="2"/>
    <x v="1"/>
    <x v="1"/>
    <x v="0"/>
    <n v="84049.09"/>
    <n v="0"/>
    <m/>
    <n v="84049.09"/>
    <n v="5.7625816365731941E-2"/>
    <n v="84049.09"/>
    <n v="389987.77759999997"/>
    <n v="0"/>
    <m/>
    <n v="389987.77759999997"/>
    <n v="0.22684594698424898"/>
    <n v="31.26"/>
    <n v="-7.0196311719214588E-2"/>
    <m/>
    <m/>
    <n v="4.6399999999999997"/>
    <n v="2"/>
    <m/>
    <n v="919722.24"/>
    <n v="0"/>
    <m/>
    <n v="72"/>
    <n v="0"/>
    <m/>
    <n v="2823"/>
    <n v="70"/>
    <n v="2753"/>
    <n v="5.7625816365731941E-2"/>
    <n v="2399"/>
    <n v="354"/>
    <n v="0.84980517180304638"/>
    <n v="0.95"/>
    <m/>
    <n v="0.87141300399564114"/>
    <n v="0.97520368402408786"/>
    <n v="-9.2321708923307821E-2"/>
    <n v="732698"/>
    <n v="5.316791594118131E-3"/>
    <n v="27187.309833024116"/>
    <n v="266.14529604068287"/>
    <n v="57.358900008767861"/>
    <n v="180"/>
    <n v="0.31866055560426587"/>
    <n v="-0.18056802969816954"/>
    <n v="13406651.19892389"/>
    <n v="18.297649507605986"/>
    <n v="3.493492690079103E-2"/>
    <n v="725446.64413427946"/>
    <n v="8.9083514539821274E-2"/>
    <m/>
    <n v="0"/>
    <n v="0"/>
    <n v="0"/>
    <n v="26.950000000000003"/>
    <n v="30.53"/>
    <m/>
  </r>
  <r>
    <x v="4"/>
    <x v="5"/>
    <x v="2"/>
    <x v="1"/>
    <x v="1"/>
    <x v="0"/>
    <n v="81148.740000000005"/>
    <n v="0"/>
    <m/>
    <n v="81148.740000000005"/>
    <n v="6.2774890043982401E-2"/>
    <n v="81148.740000000005"/>
    <n v="383022.0528"/>
    <n v="0"/>
    <m/>
    <n v="383022.0528"/>
    <n v="0.25407437025189927"/>
    <n v="31.26"/>
    <n v="-7.0196311719214588E-2"/>
    <m/>
    <m/>
    <n v="4.72"/>
    <n v="2"/>
    <m/>
    <n v="903294.72"/>
    <n v="0"/>
    <m/>
    <n v="72"/>
    <n v="0"/>
    <m/>
    <n v="2776"/>
    <n v="118"/>
    <n v="2658"/>
    <n v="6.2774890043982401E-2"/>
    <n v="2299"/>
    <n v="359"/>
    <n v="0.82817002881844382"/>
    <n v="0.95"/>
    <m/>
    <n v="0.86493604213694508"/>
    <n v="0.95749279538904897"/>
    <n v="-0.100912285376351"/>
    <n v="740880"/>
    <n v="4.7849650943075916E-2"/>
    <n v="27228.224917309813"/>
    <n v="278.73589164785551"/>
    <n v="59.054214332172783"/>
    <n v="180"/>
    <n v="0.32807896851207102"/>
    <n v="-0.16444377159817081"/>
    <n v="13384196.696110556"/>
    <n v="18.065269269126656"/>
    <n v="2.1791248253770101E-2"/>
    <n v="760559.99551710102"/>
    <n v="8.2506510444869771E-2"/>
    <m/>
    <n v="0"/>
    <n v="0"/>
    <n v="0"/>
    <n v="27.21"/>
    <n v="30.53"/>
    <m/>
  </r>
  <r>
    <x v="4"/>
    <x v="6"/>
    <x v="2"/>
    <x v="1"/>
    <x v="1"/>
    <x v="0"/>
    <n v="84995.520000000004"/>
    <n v="0"/>
    <m/>
    <n v="84995.520000000004"/>
    <n v="1.4388489208632116E-3"/>
    <n v="84995.520000000004"/>
    <n v="397779.03359999997"/>
    <n v="0"/>
    <m/>
    <n v="397779.03359999997"/>
    <n v="0.17168345323740986"/>
    <n v="31.26"/>
    <n v="-7.0196311719214588E-2"/>
    <m/>
    <m/>
    <n v="4.68"/>
    <n v="2"/>
    <m/>
    <n v="938096.6399999999"/>
    <n v="0"/>
    <m/>
    <n v="72"/>
    <n v="0"/>
    <m/>
    <n v="2867"/>
    <n v="83"/>
    <n v="2784"/>
    <n v="1.4388489208632116E-3"/>
    <n v="2469"/>
    <n v="315"/>
    <n v="0.86117893268224621"/>
    <n v="0.95"/>
    <m/>
    <n v="0.8868534482758621"/>
    <n v="0.97104987792117192"/>
    <n v="-6.3277892778534683E-2"/>
    <n v="749763"/>
    <n v="-2.9141437946412441E-2"/>
    <n v="26748.590795576169"/>
    <n v="269.31142241379308"/>
    <n v="57.545175729442967"/>
    <n v="180"/>
    <n v="0.3196954207191276"/>
    <n v="-0.17139858946453068"/>
    <n v="13581747.092460096"/>
    <n v="18.114720374918601"/>
    <n v="2.4588256499920913E-2"/>
    <n v="745188.43898224982"/>
    <n v="7.7200449588592429E-2"/>
    <m/>
    <n v="0"/>
    <n v="0"/>
    <n v="0"/>
    <n v="28.03"/>
    <n v="30.53"/>
    <m/>
  </r>
  <r>
    <x v="4"/>
    <x v="7"/>
    <x v="2"/>
    <x v="1"/>
    <x v="1"/>
    <x v="0"/>
    <n v="85392.41"/>
    <n v="0"/>
    <m/>
    <n v="85392.41"/>
    <n v="2.1497671085632941E-3"/>
    <n v="85392.41"/>
    <n v="399636.47879999998"/>
    <n v="0"/>
    <m/>
    <n v="399636.47879999998"/>
    <n v="0.17251522751701898"/>
    <n v="31.26"/>
    <n v="-7.0196311719214588E-2"/>
    <m/>
    <m/>
    <n v="4.68"/>
    <n v="2"/>
    <m/>
    <n v="942477.12"/>
    <n v="0"/>
    <m/>
    <n v="72"/>
    <n v="0"/>
    <m/>
    <n v="2845"/>
    <n v="48"/>
    <n v="2797"/>
    <n v="2.1497671085632941E-3"/>
    <n v="2429"/>
    <n v="368"/>
    <n v="0.8537785588752197"/>
    <n v="0.95"/>
    <m/>
    <n v="0.86843046120843759"/>
    <n v="0.98312829525483303"/>
    <n v="-9.2553568988113288E-2"/>
    <n v="805533"/>
    <n v="2.7257227169489751E-2"/>
    <n v="29399.014598540143"/>
    <n v="287.99892742223813"/>
    <n v="61.53823235517909"/>
    <n v="180"/>
    <n v="0.34187906863988382"/>
    <n v="-0.12388581140659061"/>
    <n v="14455252.811508739"/>
    <n v="17.944954224729141"/>
    <n v="1.4986098683774873E-2"/>
    <n v="793900.67976632505"/>
    <n v="5.1618892357819142E-2"/>
    <m/>
    <n v="0"/>
    <n v="0"/>
    <n v="0"/>
    <n v="27.400000000000002"/>
    <n v="30.53"/>
    <m/>
  </r>
  <r>
    <x v="4"/>
    <x v="8"/>
    <x v="2"/>
    <x v="1"/>
    <x v="1"/>
    <x v="0"/>
    <n v="81240.33"/>
    <n v="0"/>
    <m/>
    <n v="81240.33"/>
    <n v="-9.6762188314104547E-3"/>
    <n v="81240.33"/>
    <n v="383454.35759999999"/>
    <n v="0"/>
    <m/>
    <n v="383454.35759999999"/>
    <n v="0.16858206177893553"/>
    <n v="31.26"/>
    <n v="-7.0196311719214588E-2"/>
    <m/>
    <m/>
    <n v="4.72"/>
    <n v="2"/>
    <m/>
    <n v="904314.24"/>
    <n v="0"/>
    <m/>
    <n v="72"/>
    <n v="0"/>
    <m/>
    <n v="2798"/>
    <n v="137"/>
    <n v="2661"/>
    <n v="-9.6762188314104547E-3"/>
    <n v="2324"/>
    <n v="337"/>
    <n v="0.83059328091493922"/>
    <n v="0.95"/>
    <m/>
    <n v="0.87335588124765129"/>
    <n v="0.95103645461043607"/>
    <n v="-5.3747075438532743E-2"/>
    <n v="801626"/>
    <n v="4.2895763243279816E-2"/>
    <n v="29171.251819505094"/>
    <n v="301.24990605035703"/>
    <n v="63.824132637787507"/>
    <n v="180"/>
    <n v="0.35457851465437507"/>
    <n v="-0.10755453352101174"/>
    <n v="14545535.135722382"/>
    <n v="18.145039127626077"/>
    <n v="2.6303118078398136E-2"/>
    <n v="783491.47873002209"/>
    <n v="4.3837003642530695E-2"/>
    <m/>
    <n v="0"/>
    <n v="0"/>
    <n v="0"/>
    <n v="27.48"/>
    <n v="30.53"/>
    <m/>
  </r>
  <r>
    <x v="4"/>
    <x v="9"/>
    <x v="2"/>
    <x v="1"/>
    <x v="1"/>
    <x v="0"/>
    <n v="85392.41"/>
    <n v="0"/>
    <m/>
    <n v="85392.41"/>
    <n v="-1.0261854210898758E-2"/>
    <n v="85392.41"/>
    <n v="406467.87160000001"/>
    <n v="0"/>
    <m/>
    <n v="406467.87160000001"/>
    <n v="0.17778839348903053"/>
    <n v="31.26"/>
    <n v="-7.0196311719214588E-2"/>
    <m/>
    <m/>
    <n v="4.76"/>
    <n v="2"/>
    <m/>
    <n v="958587.84"/>
    <n v="0"/>
    <m/>
    <n v="72"/>
    <n v="0"/>
    <m/>
    <n v="2867"/>
    <n v="70"/>
    <n v="2797"/>
    <n v="-1.0261854210898758E-2"/>
    <n v="2367"/>
    <n v="430"/>
    <n v="0.8256016742239275"/>
    <n v="0.95"/>
    <m/>
    <n v="0.8462638541294244"/>
    <n v="0.97558423439134989"/>
    <n v="-0.10126206246908931"/>
    <n v="849425"/>
    <n v="4.9166336264341526E-2"/>
    <n v="30500"/>
    <n v="303.69145513049693"/>
    <n v="63.80072586775146"/>
    <n v="180"/>
    <n v="0.35444847704306365"/>
    <n v="-0.10920642276297565"/>
    <n v="15372908.571374845"/>
    <n v="18.098017566441822"/>
    <n v="2.3643527513677709E-2"/>
    <n v="803908.69499864487"/>
    <n v="4.0060281541031376E-2"/>
    <m/>
    <n v="0"/>
    <n v="0"/>
    <n v="0"/>
    <n v="27.85"/>
    <n v="30.53"/>
    <m/>
  </r>
  <r>
    <x v="4"/>
    <x v="10"/>
    <x v="2"/>
    <x v="1"/>
    <x v="1"/>
    <x v="0"/>
    <n v="78339.98"/>
    <n v="0"/>
    <m/>
    <n v="78339.98"/>
    <n v="-3.9670658682634863E-2"/>
    <n v="78339.98"/>
    <n v="369764.70559999999"/>
    <n v="0"/>
    <m/>
    <n v="369764.70559999999"/>
    <n v="0.13318862275449095"/>
    <n v="31.26"/>
    <n v="-7.0196311719214588E-2"/>
    <m/>
    <m/>
    <n v="4.72"/>
    <n v="2"/>
    <m/>
    <n v="872029.44"/>
    <n v="0"/>
    <m/>
    <n v="72"/>
    <n v="0"/>
    <m/>
    <n v="2776"/>
    <n v="210"/>
    <n v="2566"/>
    <n v="-3.9670658682634752E-2"/>
    <n v="2140"/>
    <n v="426"/>
    <n v="0.77089337175792505"/>
    <n v="0.95"/>
    <m/>
    <n v="0.83398285268901018"/>
    <n v="0.92435158501440917"/>
    <n v="-8.8960677683959433E-2"/>
    <n v="794459"/>
    <n v="5.4818892389643326E-2"/>
    <n v="29391.749907510173"/>
    <n v="309.60989867498051"/>
    <n v="65.595317515885711"/>
    <n v="180"/>
    <n v="0.36441843064380952"/>
    <n v="-6.9158592657196705E-2"/>
    <n v="14319327.073777305"/>
    <n v="18.02399755528895"/>
    <n v="1.9456875299148857E-2"/>
    <n v="768803.75635533431"/>
    <n v="1.5803409293760569E-2"/>
    <m/>
    <n v="0"/>
    <n v="0"/>
    <n v="0"/>
    <n v="27.03"/>
    <n v="30.53"/>
    <m/>
  </r>
  <r>
    <x v="4"/>
    <x v="11"/>
    <x v="2"/>
    <x v="1"/>
    <x v="1"/>
    <x v="0"/>
    <n v="85392.41"/>
    <n v="0"/>
    <m/>
    <n v="85392.41"/>
    <n v="3.1722611582441829E-2"/>
    <n v="85392.41"/>
    <n v="409883.56800000003"/>
    <n v="0"/>
    <m/>
    <n v="409883.56800000003"/>
    <n v="0.23806713389893042"/>
    <n v="31.26"/>
    <n v="-7.0196311719214588E-2"/>
    <m/>
    <m/>
    <n v="4.8"/>
    <n v="2"/>
    <m/>
    <n v="966643.19999999995"/>
    <n v="0"/>
    <m/>
    <n v="72"/>
    <n v="0"/>
    <m/>
    <n v="2851"/>
    <n v="54"/>
    <n v="2797"/>
    <n v="3.1722611582441829E-2"/>
    <n v="2461"/>
    <n v="336"/>
    <n v="0.86320589266923886"/>
    <n v="0.95"/>
    <m/>
    <n v="0.8798712906685735"/>
    <n v="0.98105927744651"/>
    <n v="-1.1466610442394276E-2"/>
    <n v="857906"/>
    <n v="0.12054345781697351"/>
    <n v="31517.487141807491"/>
    <n v="306.72363246335357"/>
    <n v="63.900756763198665"/>
    <n v="180"/>
    <n v="0.35500420423999257"/>
    <n v="-9.4925123900067132E-2"/>
    <n v="15328584.771133903"/>
    <n v="17.867440921422514"/>
    <n v="1.0601862071409229E-2"/>
    <n v="831232.02020966366"/>
    <n v="5.1600237015141583E-2"/>
    <m/>
    <n v="0"/>
    <n v="0"/>
    <n v="0"/>
    <n v="27.220000000000002"/>
    <n v="30.53"/>
    <m/>
  </r>
  <r>
    <x v="5"/>
    <x v="0"/>
    <x v="2"/>
    <x v="1"/>
    <x v="1"/>
    <x v="0"/>
    <n v="85514.53"/>
    <n v="0"/>
    <m/>
    <n v="85514.53"/>
    <n v="3.0537159676232495E-2"/>
    <n v="85514.53"/>
    <n v="406194.01750000002"/>
    <n v="0"/>
    <m/>
    <n v="406194.01750000002"/>
    <n v="7.3476207996075571E-2"/>
    <n v="31.26"/>
    <n v="0"/>
    <m/>
    <m/>
    <n v="4.75"/>
    <n v="2"/>
    <m/>
    <n v="957942"/>
    <n v="0"/>
    <m/>
    <n v="72"/>
    <n v="0"/>
    <m/>
    <n v="2845"/>
    <n v="44"/>
    <n v="2801"/>
    <n v="3.0537159676232495E-2"/>
    <n v="2549"/>
    <n v="252"/>
    <n v="0.89595782073813712"/>
    <n v="0.95"/>
    <m/>
    <n v="0.9100321313816494"/>
    <n v="0.98453427065026367"/>
    <n v="1.7469079841761825E-2"/>
    <n v="768063"/>
    <n v="8.3776991664914702E-2"/>
    <n v="28031.49635036496"/>
    <n v="274.2102820421278"/>
    <n v="57.728480429921639"/>
    <n v="180"/>
    <n v="0.32071378016623131"/>
    <n v="9.59572610190218E-3"/>
    <n v="11697149"/>
    <n v="15.229413472592743"/>
    <n v="-0.17646086674937467"/>
    <n v="812360.37561150233"/>
    <n v="2.0702563543409061E-2"/>
    <m/>
    <n v="0"/>
    <n v="0"/>
    <n v="0"/>
    <n v="27.400000000000002"/>
    <n v="30.53"/>
    <m/>
  </r>
  <r>
    <x v="5"/>
    <x v="1"/>
    <x v="2"/>
    <x v="1"/>
    <x v="1"/>
    <x v="0"/>
    <n v="77027.19"/>
    <n v="0"/>
    <m/>
    <n v="77027.19"/>
    <n v="4.3789808917198414E-3"/>
    <n v="77027.19"/>
    <n v="368189.9682"/>
    <n v="0"/>
    <m/>
    <n v="368189.9682"/>
    <n v="3.9162668541649515E-2"/>
    <n v="31.26"/>
    <n v="0"/>
    <m/>
    <m/>
    <n v="4.78"/>
    <n v="2"/>
    <m/>
    <n v="868315.68"/>
    <n v="0"/>
    <m/>
    <n v="72"/>
    <n v="0"/>
    <m/>
    <n v="2604"/>
    <n v="81"/>
    <n v="2523"/>
    <n v="4.3789808917198414E-3"/>
    <n v="2143"/>
    <n v="380"/>
    <n v="0.82296466973886329"/>
    <n v="0.95"/>
    <m/>
    <n v="0.84938565200158544"/>
    <n v="0.96889400921658986"/>
    <n v="-7.473687865221923E-2"/>
    <n v="732806"/>
    <n v="0.1279543527014193"/>
    <n v="28760.04709576138"/>
    <n v="290.45025762980578"/>
    <n v="60.763652223808734"/>
    <n v="180"/>
    <n v="0.33757584568782628"/>
    <n v="8.5445413742950338E-2"/>
    <n v="11041779"/>
    <n v="15.067806486300604"/>
    <n v="-0.18565260238472514"/>
    <n v="818605.51483857236"/>
    <n v="-3.0755338319880608E-2"/>
    <m/>
    <n v="0"/>
    <n v="0"/>
    <n v="0"/>
    <n v="25.48"/>
    <n v="30.53"/>
    <m/>
  </r>
  <r>
    <x v="5"/>
    <x v="2"/>
    <x v="2"/>
    <x v="1"/>
    <x v="1"/>
    <x v="0"/>
    <n v="86277.78"/>
    <n v="0"/>
    <m/>
    <n v="86277.78"/>
    <n v="1.7278617710583255E-2"/>
    <n v="86277.78"/>
    <n v="413270.5662"/>
    <n v="0"/>
    <m/>
    <n v="413270.5662"/>
    <n v="3.0182786222768154E-2"/>
    <n v="31.3"/>
    <n v="1.2795905310301059E-3"/>
    <m/>
    <m/>
    <n v="4.79"/>
    <n v="2"/>
    <m/>
    <n v="974630.88"/>
    <n v="0"/>
    <m/>
    <n v="72"/>
    <n v="0"/>
    <m/>
    <n v="2873"/>
    <n v="47"/>
    <n v="2826"/>
    <n v="1.7278617710583255E-2"/>
    <n v="2457"/>
    <n v="369"/>
    <n v="0.85520361990950222"/>
    <n v="0.95"/>
    <m/>
    <n v="0.86942675159235672"/>
    <n v="0.98364079359554468"/>
    <n v="4.7838401702198219E-2"/>
    <n v="875487"/>
    <n v="0.22221632782408762"/>
    <n v="31233.927934356045"/>
    <n v="309.79723991507433"/>
    <n v="64.675832967656433"/>
    <n v="180"/>
    <n v="0.35931018315364682"/>
    <n v="0.18640725138246861"/>
    <n v="13182236.800000001"/>
    <n v="15.057033171252115"/>
    <n v="-0.17844897858218511"/>
    <n v="856695.38981901947"/>
    <n v="-6.7119164120679323E-2"/>
    <m/>
    <n v="0"/>
    <n v="0"/>
    <n v="0"/>
    <n v="28.03"/>
    <n v="30.53"/>
    <m/>
  </r>
  <r>
    <x v="5"/>
    <x v="3"/>
    <x v="2"/>
    <x v="1"/>
    <x v="1"/>
    <x v="0"/>
    <n v="78431.570000000007"/>
    <n v="0"/>
    <m/>
    <n v="78431.570000000007"/>
    <n v="-3.166226912928749E-2"/>
    <n v="78431.570000000007"/>
    <n v="392157.85000000003"/>
    <n v="0"/>
    <m/>
    <n v="392157.85000000003"/>
    <n v="3.6764165814467287E-2"/>
    <n v="31.3"/>
    <n v="1.2795905310301059E-3"/>
    <m/>
    <m/>
    <n v="5"/>
    <n v="2"/>
    <m/>
    <n v="924840"/>
    <n v="0"/>
    <m/>
    <n v="72"/>
    <n v="0"/>
    <m/>
    <n v="2770"/>
    <n v="201"/>
    <n v="2569"/>
    <n v="-3.1662269129287601E-2"/>
    <n v="2160"/>
    <n v="409"/>
    <n v="0.77978339350180503"/>
    <n v="0.95"/>
    <m/>
    <n v="0.84079408330089533"/>
    <n v="0.92743682310469311"/>
    <n v="-6.8447448809993983E-3"/>
    <n v="803029"/>
    <n v="0.12544865658798154"/>
    <n v="29708.80503144654"/>
    <n v="312.5842740365901"/>
    <n v="62.516854807318019"/>
    <n v="180"/>
    <n v="0.34731586004065568"/>
    <n v="8.5539695234204904E-2"/>
    <n v="12319852"/>
    <n v="15.341727384689719"/>
    <n v="-0.17549791631912859"/>
    <n v="813382.95838623599"/>
    <n v="-3.2236984299147051E-2"/>
    <m/>
    <n v="0"/>
    <n v="0"/>
    <n v="0"/>
    <n v="27.03"/>
    <n v="30.53"/>
    <m/>
  </r>
  <r>
    <x v="5"/>
    <x v="4"/>
    <x v="2"/>
    <x v="1"/>
    <x v="1"/>
    <x v="0"/>
    <n v="84995.520000000004"/>
    <n v="0"/>
    <m/>
    <n v="84995.520000000004"/>
    <n v="1.1260443152924182E-2"/>
    <n v="84995.520000000004"/>
    <n v="402878.76480000006"/>
    <n v="0"/>
    <m/>
    <n v="402878.76480000006"/>
    <n v="3.3054849255357954E-2"/>
    <n v="31.3"/>
    <n v="1.2795905310301059E-3"/>
    <m/>
    <m/>
    <n v="4.74"/>
    <n v="2"/>
    <m/>
    <n v="950123.52000000014"/>
    <n v="0"/>
    <m/>
    <n v="72"/>
    <n v="0"/>
    <m/>
    <n v="2807"/>
    <n v="23"/>
    <n v="2784"/>
    <n v="1.1260443152924182E-2"/>
    <n v="2553"/>
    <n v="231"/>
    <n v="0.90951193444959033"/>
    <n v="0.95"/>
    <m/>
    <n v="0.91702586206896552"/>
    <n v="0.99180619878874243"/>
    <n v="5.2343559097900005E-2"/>
    <n v="786336"/>
    <n v="7.3206150419408811E-2"/>
    <n v="28984.002948765203"/>
    <n v="282.44827586206895"/>
    <n v="59.588243852757159"/>
    <n v="180"/>
    <n v="0.33104579918198423"/>
    <n v="3.8866572469983263E-2"/>
    <n v="12085785"/>
    <n v="15.369746520571359"/>
    <n v="-0.16001525145716411"/>
    <n v="778553.80028602888"/>
    <n v="4.0546834510996168E-3"/>
    <m/>
    <n v="0"/>
    <n v="0"/>
    <n v="0"/>
    <n v="27.130000000000003"/>
    <n v="30.53"/>
    <m/>
  </r>
  <r>
    <x v="5"/>
    <x v="5"/>
    <x v="2"/>
    <x v="1"/>
    <x v="1"/>
    <x v="0"/>
    <n v="83499.55"/>
    <n v="0"/>
    <m/>
    <n v="83499.55"/>
    <n v="2.8969149736643995E-2"/>
    <n v="83499.55"/>
    <n v="396622.86249999999"/>
    <n v="0"/>
    <m/>
    <n v="396622.86249999999"/>
    <n v="3.5509207891749828E-2"/>
    <n v="31.3"/>
    <n v="1.2795905310301059E-3"/>
    <m/>
    <m/>
    <n v="4.75"/>
    <n v="2"/>
    <m/>
    <n v="935370"/>
    <n v="0"/>
    <m/>
    <n v="72"/>
    <n v="0"/>
    <m/>
    <n v="2776"/>
    <n v="41"/>
    <n v="2735"/>
    <n v="2.8969149736643995E-2"/>
    <n v="2489"/>
    <n v="246"/>
    <n v="0.89661383285302598"/>
    <n v="0.95"/>
    <m/>
    <n v="0.91005484460694697"/>
    <n v="0.98523054755043227"/>
    <n v="5.2164322298940746E-2"/>
    <n v="785055"/>
    <n v="5.9625040492387482E-2"/>
    <n v="28568.231441048036"/>
    <n v="287.04021937842776"/>
    <n v="60.429519869142688"/>
    <n v="180"/>
    <n v="0.33571955482857047"/>
    <n v="2.328886350488002E-2"/>
    <n v="11999251"/>
    <n v="15.284599168211145"/>
    <n v="-0.15392353468362885"/>
    <n v="805908.41604669823"/>
    <n v="1.4758183893145753E-2"/>
    <m/>
    <n v="0"/>
    <n v="0"/>
    <n v="0"/>
    <n v="27.48"/>
    <n v="30.53"/>
    <m/>
  </r>
  <r>
    <x v="5"/>
    <x v="6"/>
    <x v="2"/>
    <x v="1"/>
    <x v="1"/>
    <x v="0"/>
    <n v="85087.11"/>
    <n v="0"/>
    <m/>
    <n v="85087.11"/>
    <n v="1.0775862068965747E-3"/>
    <n v="85087.11"/>
    <n v="405014.64360000001"/>
    <n v="0"/>
    <m/>
    <n v="405014.64360000001"/>
    <n v="1.8190023577954628E-2"/>
    <n v="31.3"/>
    <n v="1.2795905310301059E-3"/>
    <m/>
    <m/>
    <n v="4.76"/>
    <n v="2"/>
    <m/>
    <n v="955160.6399999999"/>
    <n v="0"/>
    <m/>
    <n v="72"/>
    <n v="0"/>
    <m/>
    <n v="2867"/>
    <n v="80"/>
    <n v="2787"/>
    <n v="1.0775862068965747E-3"/>
    <n v="2578"/>
    <n v="209"/>
    <n v="0.89919776770143012"/>
    <n v="0.95"/>
    <m/>
    <n v="0.92500897021887329"/>
    <n v="0.97209626787582837"/>
    <n v="4.3023480392605506E-2"/>
    <n v="779747"/>
    <n v="3.9991303918704979E-2"/>
    <n v="27998.096947935366"/>
    <n v="279.78005023322567"/>
    <n v="58.777321477568421"/>
    <n v="180"/>
    <n v="0.32654067487538013"/>
    <n v="2.1411799208304938E-2"/>
    <n v="12007488"/>
    <n v="15.399210256660172"/>
    <n v="-0.14990626750265978"/>
    <n v="774989.49632229423"/>
    <n v="8.8025924267533754E-3"/>
    <m/>
    <n v="0"/>
    <n v="0"/>
    <n v="0"/>
    <n v="27.85"/>
    <n v="30.53"/>
    <m/>
  </r>
  <r>
    <x v="5"/>
    <x v="7"/>
    <x v="2"/>
    <x v="1"/>
    <x v="1"/>
    <x v="0"/>
    <n v="84568.1"/>
    <n v="0"/>
    <m/>
    <n v="84568.1"/>
    <n v="-9.6531998569896471E-3"/>
    <n v="84568.1"/>
    <n v="409309.60399999999"/>
    <n v="0"/>
    <m/>
    <n v="409309.60399999999"/>
    <n v="2.4204810404309995E-2"/>
    <n v="31.3"/>
    <n v="1.2795905310301059E-3"/>
    <m/>
    <m/>
    <n v="4.84"/>
    <n v="2"/>
    <m/>
    <n v="965289.60000000009"/>
    <n v="0"/>
    <m/>
    <n v="72"/>
    <n v="0"/>
    <m/>
    <n v="2851"/>
    <n v="81"/>
    <n v="2770"/>
    <n v="-9.6531998569896471E-3"/>
    <n v="2558"/>
    <n v="212"/>
    <n v="0.89722904244124868"/>
    <n v="0.95"/>
    <m/>
    <n v="0.92346570397111916"/>
    <n v="0.97158891616976495"/>
    <n v="6.3373229315446755E-2"/>
    <n v="820016"/>
    <n v="1.7979399974923371E-2"/>
    <n v="29732.269760696156"/>
    <n v="296.03465703971119"/>
    <n v="61.164185338783305"/>
    <n v="180"/>
    <n v="0.33980102965990727"/>
    <n v="-6.0782866533588553E-3"/>
    <n v="12547036"/>
    <n v="15.300964859222258"/>
    <n v="-0.14733887489461073"/>
    <n v="808174.53762820747"/>
    <n v="2.2179713776287246E-2"/>
    <m/>
    <n v="0"/>
    <n v="0"/>
    <n v="0"/>
    <n v="27.580000000000002"/>
    <n v="30.53"/>
    <m/>
  </r>
  <r>
    <x v="5"/>
    <x v="8"/>
    <x v="2"/>
    <x v="1"/>
    <x v="1"/>
    <x v="0"/>
    <n v="83377.430000000008"/>
    <n v="0"/>
    <m/>
    <n v="83377.430000000008"/>
    <n v="2.6305900037579821E-2"/>
    <n v="83377.430000000008"/>
    <n v="405214.30980000005"/>
    <n v="0"/>
    <m/>
    <n v="405214.30980000005"/>
    <n v="5.674717673360985E-2"/>
    <n v="31.3"/>
    <n v="1.2795905310301059E-3"/>
    <m/>
    <m/>
    <n v="4.8600000000000003"/>
    <n v="2"/>
    <m/>
    <n v="955631.52"/>
    <n v="0"/>
    <m/>
    <n v="72"/>
    <n v="0"/>
    <m/>
    <n v="2798"/>
    <n v="67"/>
    <n v="2731"/>
    <n v="2.6305900037579821E-2"/>
    <n v="2460"/>
    <n v="271"/>
    <n v="0.87919942816297358"/>
    <n v="0.95"/>
    <m/>
    <n v="0.90076894910289274"/>
    <n v="0.97605432451751251"/>
    <n v="3.1388198607055662E-2"/>
    <n v="842296"/>
    <n v="5.0734382367837449E-2"/>
    <n v="30651.237263464336"/>
    <n v="308.42035884291471"/>
    <n v="63.460979185784915"/>
    <n v="180"/>
    <n v="0.35256099547658287"/>
    <n v="-5.6899081427953524E-3"/>
    <n v="12823989"/>
    <n v="15.225038466287385"/>
    <n v="-0.16092556432644722"/>
    <n v="823241.43499385333"/>
    <n v="2.733751037226393E-2"/>
    <m/>
    <n v="0"/>
    <n v="0"/>
    <n v="0"/>
    <n v="27.48"/>
    <n v="30.53"/>
    <m/>
  </r>
  <r>
    <x v="5"/>
    <x v="9"/>
    <x v="2"/>
    <x v="1"/>
    <x v="1"/>
    <x v="0"/>
    <n v="84537.57"/>
    <n v="0"/>
    <m/>
    <n v="84537.57"/>
    <n v="-1.0010725777618856E-2"/>
    <n v="84537.57"/>
    <n v="399017.33040000004"/>
    <n v="0"/>
    <m/>
    <n v="399017.33040000004"/>
    <n v="-1.8329963376126246E-2"/>
    <n v="31.3"/>
    <n v="1.2795905310301059E-3"/>
    <m/>
    <m/>
    <n v="4.72"/>
    <n v="2"/>
    <m/>
    <n v="941016.96"/>
    <n v="0"/>
    <m/>
    <n v="72"/>
    <n v="0"/>
    <m/>
    <n v="2823"/>
    <n v="54"/>
    <n v="2769"/>
    <n v="-1.0010725777618856E-2"/>
    <n v="2544"/>
    <n v="225"/>
    <n v="0.90116896918172162"/>
    <n v="0.95"/>
    <m/>
    <n v="0.91874322860238355"/>
    <n v="0.9808714133900106"/>
    <n v="8.5646307731671589E-2"/>
    <n v="866149"/>
    <n v="1.9688612885186974E-2"/>
    <n v="32139.1094619666"/>
    <n v="312.80209461899602"/>
    <n v="66.27163021588899"/>
    <n v="180"/>
    <n v="0.36817572342160548"/>
    <n v="3.8728467655043897E-2"/>
    <n v="13081315"/>
    <n v="15.102846046119085"/>
    <n v="-0.1654972158871435"/>
    <n v="819736.54208950908"/>
    <n v="3.7479733788357908E-3"/>
    <m/>
    <n v="0"/>
    <n v="0"/>
    <n v="0"/>
    <n v="26.950000000000003"/>
    <n v="30.53"/>
    <m/>
  </r>
  <r>
    <x v="5"/>
    <x v="10"/>
    <x v="2"/>
    <x v="1"/>
    <x v="1"/>
    <x v="0"/>
    <n v="83988.03"/>
    <n v="0"/>
    <m/>
    <n v="83988.03"/>
    <n v="7.2096648480124648E-2"/>
    <n v="83988.03"/>
    <n v="406502.06519999995"/>
    <n v="0"/>
    <m/>
    <n v="406502.06519999995"/>
    <n v="9.9353342933009126E-2"/>
    <n v="31.3"/>
    <n v="1.2795905310301059E-3"/>
    <m/>
    <m/>
    <n v="4.84"/>
    <n v="2"/>
    <m/>
    <n v="958668.4800000001"/>
    <n v="0"/>
    <m/>
    <n v="72"/>
    <n v="0"/>
    <m/>
    <n v="2776"/>
    <n v="25"/>
    <n v="2751"/>
    <n v="7.2096648480124648E-2"/>
    <n v="2519"/>
    <n v="232"/>
    <n v="0.90742074927953886"/>
    <n v="0.95"/>
    <m/>
    <n v="0.91566703017084694"/>
    <n v="0.99099423631123917"/>
    <n v="9.7944672625417395E-2"/>
    <n v="899111"/>
    <n v="0.13172737674316726"/>
    <n v="33263.448020717718"/>
    <n v="326.83060705198108"/>
    <n v="67.52698492809526"/>
    <n v="180"/>
    <n v="0.3751499162671959"/>
    <n v="2.9448251572861794E-2"/>
    <n v="13641884"/>
    <n v="15.172636081640643"/>
    <n v="-0.158198061495609"/>
    <n v="870076.25841031561"/>
    <n v="2.5309477321696673E-2"/>
    <m/>
    <n v="0"/>
    <n v="0"/>
    <n v="0"/>
    <n v="27.03"/>
    <n v="30.53"/>
    <m/>
  </r>
  <r>
    <x v="5"/>
    <x v="11"/>
    <x v="2"/>
    <x v="1"/>
    <x v="1"/>
    <x v="0"/>
    <n v="73607.83"/>
    <n v="0"/>
    <m/>
    <n v="73607.83"/>
    <n v="-0.13800500536288884"/>
    <n v="73607.83"/>
    <n v="376872.08960000001"/>
    <n v="0"/>
    <m/>
    <n v="376872.08960000001"/>
    <n v="-8.0538672387081456E-2"/>
    <n v="31.3"/>
    <n v="1.2795905310301059E-3"/>
    <m/>
    <m/>
    <n v="5.12"/>
    <n v="2"/>
    <m/>
    <n v="888791.03999999992"/>
    <n v="0"/>
    <m/>
    <n v="72"/>
    <n v="0"/>
    <m/>
    <n v="2845"/>
    <n v="434"/>
    <n v="2411"/>
    <n v="-0.13800500536288884"/>
    <n v="2208"/>
    <n v="203"/>
    <n v="0.77609841827768011"/>
    <n v="0.95"/>
    <m/>
    <n v="0.91580257154707589"/>
    <n v="0.84745166959578211"/>
    <n v="4.0836973838753066E-2"/>
    <n v="861266"/>
    <n v="3.9165129979275015E-3"/>
    <n v="31433.065693430653"/>
    <n v="357.22355868934051"/>
    <n v="69.770226306511816"/>
    <n v="180"/>
    <n v="0.38761236836951007"/>
    <n v="9.1852895656056699E-2"/>
    <n v="12783693"/>
    <n v="14.842909159307345"/>
    <n v="-0.16927615853979672"/>
    <n v="834487.55122110841"/>
    <n v="-5.2516135662751144E-2"/>
    <m/>
    <n v="0"/>
    <n v="0"/>
    <n v="0"/>
    <n v="27.400000000000002"/>
    <n v="30.53"/>
    <m/>
  </r>
  <r>
    <x v="6"/>
    <x v="0"/>
    <x v="2"/>
    <x v="1"/>
    <x v="1"/>
    <x v="0"/>
    <n v="85148.17"/>
    <n v="0"/>
    <m/>
    <n v="85148.17"/>
    <n v="-4.2841842199214941E-3"/>
    <n v="85148.17"/>
    <n v="425740.85"/>
    <n v="0"/>
    <m/>
    <n v="425740.85"/>
    <n v="4.8121911347450919E-2"/>
    <n v="31"/>
    <n v="-8.3173384516954663E-3"/>
    <m/>
    <m/>
    <n v="5"/>
    <n v="0"/>
    <m/>
    <n v="1004040"/>
    <n v="0"/>
    <m/>
    <n v="72"/>
    <n v="0"/>
    <m/>
    <n v="2851"/>
    <n v="62"/>
    <n v="2789"/>
    <n v="-4.2841842199214941E-3"/>
    <n v="2636"/>
    <n v="153"/>
    <n v="0.92458786390740089"/>
    <n v="0.95"/>
    <m/>
    <n v="0.94514162782359268"/>
    <n v="0.97825324447562256"/>
    <n v="3.8580501974846193E-2"/>
    <n v="785076"/>
    <n v="2.2150526714605379E-2"/>
    <n v="28465.409717186365"/>
    <n v="281.49013983506632"/>
    <n v="56.298027967013262"/>
    <n v="180"/>
    <n v="0.31276682203896256"/>
    <n v="-2.4778973086687195E-2"/>
    <n v="13895845.199999999"/>
    <n v="17.7"/>
    <n v="0.1622246668825027"/>
    <n v="830354.58581337181"/>
    <n v="-8.3176679140635262E-4"/>
    <m/>
    <n v="0"/>
    <n v="0"/>
    <n v="0"/>
    <n v="27.580000000000002"/>
    <n v="30.53"/>
    <m/>
  </r>
  <r>
    <x v="6"/>
    <x v="1"/>
    <x v="2"/>
    <x v="1"/>
    <x v="1"/>
    <x v="0"/>
    <n v="76905.070000000007"/>
    <n v="0"/>
    <m/>
    <n v="76905.070000000007"/>
    <n v="-1.5854141894569018E-3"/>
    <n v="76905.070000000007"/>
    <n v="384525.35000000003"/>
    <n v="0"/>
    <m/>
    <n v="384525.35000000003"/>
    <n v="4.436672155914545E-2"/>
    <n v="31"/>
    <n v="-8.3173384516954663E-3"/>
    <m/>
    <m/>
    <n v="5"/>
    <n v="0"/>
    <m/>
    <n v="906840"/>
    <n v="0"/>
    <m/>
    <n v="72"/>
    <n v="0"/>
    <m/>
    <n v="2604"/>
    <n v="85"/>
    <n v="2519"/>
    <n v="-1.5854141894570128E-3"/>
    <n v="2409"/>
    <n v="110"/>
    <n v="0.92511520737327191"/>
    <n v="0.95"/>
    <m/>
    <n v="0.95633187772925765"/>
    <n v="0.96735791090629797"/>
    <n v="0.12591009216561688"/>
    <n v="752786"/>
    <n v="2.7265060602669644E-2"/>
    <n v="28623.041825095057"/>
    <n v="298.84319174275504"/>
    <n v="59.768638348551008"/>
    <n v="180"/>
    <n v="0.33204799082528336"/>
    <n v="-1.6375149268395228E-2"/>
    <n v="13324312.199999999"/>
    <n v="17.7"/>
    <n v="0.17468989372093024"/>
    <n v="840924.84381032572"/>
    <n v="2.9925116407748774E-3"/>
    <m/>
    <n v="0"/>
    <n v="0"/>
    <n v="0"/>
    <n v="26.3"/>
    <n v="30.53"/>
    <m/>
  </r>
  <r>
    <x v="6"/>
    <x v="2"/>
    <x v="2"/>
    <x v="1"/>
    <x v="1"/>
    <x v="0"/>
    <n v="84140.680000000008"/>
    <n v="0"/>
    <m/>
    <n v="84140.680000000008"/>
    <n v="-2.4769992922859085E-2"/>
    <n v="84140.680000000008"/>
    <n v="420703.4"/>
    <n v="0"/>
    <m/>
    <n v="420703.4"/>
    <n v="1.7985393608706657E-2"/>
    <n v="31"/>
    <n v="-9.5846645367412275E-3"/>
    <m/>
    <m/>
    <n v="5"/>
    <n v="0"/>
    <m/>
    <n v="992160"/>
    <n v="0"/>
    <m/>
    <n v="72"/>
    <n v="0"/>
    <m/>
    <n v="2807"/>
    <n v="51"/>
    <n v="2756"/>
    <n v="-2.4769992922859196E-2"/>
    <n v="2631"/>
    <n v="125"/>
    <n v="0.93729960812255075"/>
    <n v="0.95"/>
    <m/>
    <n v="0.95464441219158203"/>
    <n v="0.98183113644460274"/>
    <n v="9.8015917319255408E-2"/>
    <n v="844608"/>
    <n v="-3.5270655075403723E-2"/>
    <n v="31656.971514242879"/>
    <n v="306.46153846153845"/>
    <n v="61.292307692307688"/>
    <n v="180"/>
    <n v="0.3405128205128205"/>
    <n v="-5.2315140294223905E-2"/>
    <n v="14949561.6"/>
    <n v="17.7"/>
    <n v="0.17553038494954043"/>
    <n v="826479.18222002429"/>
    <n v="1.3452124799511611E-2"/>
    <m/>
    <n v="0"/>
    <n v="0"/>
    <n v="0"/>
    <n v="26.68"/>
    <n v="30.53"/>
    <m/>
  </r>
  <r>
    <x v="6"/>
    <x v="3"/>
    <x v="2"/>
    <x v="1"/>
    <x v="1"/>
    <x v="0"/>
    <n v="82339.41"/>
    <n v="0"/>
    <m/>
    <n v="82339.41"/>
    <n v="4.9824834565978859E-2"/>
    <n v="82339.41"/>
    <n v="411697.05000000005"/>
    <n v="0"/>
    <m/>
    <n v="411697.05000000005"/>
    <n v="4.9824834565979081E-2"/>
    <n v="31"/>
    <n v="-9.5846645367412275E-3"/>
    <m/>
    <m/>
    <n v="5"/>
    <n v="0"/>
    <m/>
    <n v="970920"/>
    <n v="0"/>
    <m/>
    <n v="72"/>
    <n v="0"/>
    <m/>
    <n v="2748"/>
    <n v="51"/>
    <n v="2697"/>
    <n v="4.9824834565979081E-2"/>
    <n v="2542"/>
    <n v="155"/>
    <n v="0.92503639010189231"/>
    <n v="0.95"/>
    <m/>
    <n v="0.94252873563218387"/>
    <n v="0.98144104803493448"/>
    <n v="0.12099829714772237"/>
    <n v="864853"/>
    <n v="7.6988502283230176E-2"/>
    <n v="33098.086490623798"/>
    <n v="320.67222840192807"/>
    <n v="64.13444568038561"/>
    <n v="180"/>
    <n v="0.35630247600214227"/>
    <n v="2.5874476220103082E-2"/>
    <n v="15307898.1"/>
    <n v="17.7"/>
    <n v="0.15371623782493482"/>
    <n v="876004.09413509513"/>
    <n v="-6.244065264576968E-3"/>
    <m/>
    <n v="0"/>
    <n v="0"/>
    <n v="0"/>
    <n v="26.130000000000003"/>
    <n v="30.53"/>
    <m/>
  </r>
  <r>
    <x v="6"/>
    <x v="4"/>
    <x v="2"/>
    <x v="1"/>
    <x v="1"/>
    <x v="0"/>
    <n v="85636.650000000009"/>
    <n v="0"/>
    <m/>
    <n v="85636.650000000009"/>
    <n v="7.5431034482760229E-3"/>
    <n v="85636.650000000009"/>
    <n v="428183.25000000006"/>
    <n v="0"/>
    <m/>
    <n v="428183.25000000006"/>
    <n v="6.2809180852611668E-2"/>
    <n v="31"/>
    <n v="-9.5846645367412275E-3"/>
    <m/>
    <m/>
    <n v="5"/>
    <n v="0"/>
    <m/>
    <n v="1009800"/>
    <n v="0"/>
    <m/>
    <n v="72"/>
    <n v="0"/>
    <m/>
    <n v="2851"/>
    <n v="46"/>
    <n v="2805"/>
    <n v="7.5431034482758008E-3"/>
    <n v="2695"/>
    <n v="110"/>
    <n v="0.94528235706769559"/>
    <n v="0.95"/>
    <m/>
    <n v="0.96078431372549022"/>
    <n v="0.98386531041739744"/>
    <n v="4.7717794520863555E-2"/>
    <n v="909178"/>
    <n v="0.15622075041712447"/>
    <n v="32965.119651921683"/>
    <n v="324.12762923351158"/>
    <n v="64.82552584670232"/>
    <n v="180"/>
    <n v="0.36014181025945735"/>
    <n v="8.7891195566805358E-2"/>
    <n v="16092450.6"/>
    <n v="17.7"/>
    <n v="0.1516130065196426"/>
    <n v="900180.05920681637"/>
    <n v="-5.2826498293625422E-2"/>
    <m/>
    <n v="0"/>
    <n v="0"/>
    <n v="0"/>
    <n v="27.580000000000002"/>
    <n v="30.53"/>
    <m/>
  </r>
  <r>
    <x v="6"/>
    <x v="5"/>
    <x v="2"/>
    <x v="1"/>
    <x v="1"/>
    <x v="0"/>
    <n v="83255.31"/>
    <n v="0"/>
    <m/>
    <n v="83255.31"/>
    <n v="-2.9250457038392241E-3"/>
    <n v="83255.31"/>
    <n v="416276.55"/>
    <n v="0"/>
    <m/>
    <n v="416276.55"/>
    <n v="4.9552583469643086E-2"/>
    <n v="31"/>
    <n v="-9.5846645367412275E-3"/>
    <m/>
    <m/>
    <n v="5"/>
    <n v="0"/>
    <m/>
    <n v="981720"/>
    <n v="0"/>
    <m/>
    <n v="72"/>
    <n v="0"/>
    <m/>
    <n v="2776"/>
    <n v="49"/>
    <n v="2727"/>
    <n v="-2.9250457038391131E-3"/>
    <n v="2584"/>
    <n v="143"/>
    <n v="0.93083573487031701"/>
    <n v="0.95"/>
    <m/>
    <n v="0.94756142280894751"/>
    <n v="0.98234870317002887"/>
    <n v="4.1213536111880833E-2"/>
    <n v="869943"/>
    <n v="0.10813000363031899"/>
    <n v="32184.350721420644"/>
    <n v="319.01100110011004"/>
    <n v="63.802200220022009"/>
    <n v="180"/>
    <n v="0.35445666788901115"/>
    <n v="5.5811801222030333E-2"/>
    <n v="15397991.1"/>
    <n v="17.7"/>
    <n v="0.15802840527296236"/>
    <n v="893051.29599953222"/>
    <n v="-4.0172396667891144E-2"/>
    <m/>
    <n v="0"/>
    <n v="0"/>
    <n v="0"/>
    <n v="27.03"/>
    <n v="30.53"/>
    <m/>
  </r>
  <r>
    <x v="6"/>
    <x v="6"/>
    <x v="2"/>
    <x v="1"/>
    <x v="1"/>
    <x v="0"/>
    <n v="84018.559999999998"/>
    <n v="0"/>
    <m/>
    <n v="84018.559999999998"/>
    <n v="-1.2558306422676746E-2"/>
    <n v="84018.559999999998"/>
    <n v="420092.8"/>
    <n v="0"/>
    <m/>
    <n v="420092.8"/>
    <n v="3.7228669724079122E-2"/>
    <n v="31"/>
    <n v="-9.5846645367412275E-3"/>
    <m/>
    <m/>
    <n v="5"/>
    <n v="0"/>
    <m/>
    <n v="990720"/>
    <n v="0"/>
    <m/>
    <n v="72"/>
    <n v="0"/>
    <m/>
    <n v="2851"/>
    <n v="99"/>
    <n v="2752"/>
    <n v="-1.2558306422676746E-2"/>
    <n v="2633"/>
    <n v="119"/>
    <n v="0.92353560154331815"/>
    <n v="0.95"/>
    <m/>
    <n v="0.95675872093023251"/>
    <n v="0.96527534198526832"/>
    <n v="3.4323721967633114E-2"/>
    <n v="906053"/>
    <n v="0.16198330997105481"/>
    <n v="32851.812907904277"/>
    <n v="329.234375"/>
    <n v="65.846874999999997"/>
    <n v="180"/>
    <n v="0.36581597222222223"/>
    <n v="0.12027689157508781"/>
    <n v="16037138.1"/>
    <n v="17.7"/>
    <n v="0.14940959341370985"/>
    <n v="900524.86012938002"/>
    <n v="-7.4158694216686916E-2"/>
    <m/>
    <n v="0"/>
    <n v="0"/>
    <n v="0"/>
    <n v="27.580000000000002"/>
    <n v="30.53"/>
    <m/>
  </r>
  <r>
    <x v="6"/>
    <x v="7"/>
    <x v="2"/>
    <x v="1"/>
    <x v="1"/>
    <x v="0"/>
    <n v="85117.64"/>
    <n v="0"/>
    <m/>
    <n v="85117.64"/>
    <n v="6.4981949458482458E-3"/>
    <n v="85117.64"/>
    <n v="425588.2"/>
    <n v="0"/>
    <m/>
    <n v="425588.2"/>
    <n v="3.9770862547364061E-2"/>
    <n v="31"/>
    <n v="-9.5846645367412275E-3"/>
    <m/>
    <m/>
    <n v="5"/>
    <n v="0"/>
    <m/>
    <n v="1003680"/>
    <n v="0"/>
    <m/>
    <n v="72"/>
    <n v="0"/>
    <m/>
    <n v="2873"/>
    <n v="85"/>
    <n v="2788"/>
    <n v="6.4981949458484678E-3"/>
    <n v="2678"/>
    <n v="110"/>
    <n v="0.9321266968325792"/>
    <n v="0.95"/>
    <m/>
    <n v="0.96054519368723101"/>
    <n v="0.97041420118343191"/>
    <n v="4.0152535775461295E-2"/>
    <n v="906509"/>
    <n v="0.10547721020077661"/>
    <n v="32340.670709953622"/>
    <n v="325.146700143472"/>
    <n v="65.029340028694406"/>
    <n v="180"/>
    <n v="0.3612741112705245"/>
    <n v="6.3193103423226038E-2"/>
    <n v="16045209.299999999"/>
    <n v="17.7"/>
    <n v="0.15678979481687949"/>
    <n v="893418.53321253322"/>
    <n v="-4.1960638626585139E-2"/>
    <m/>
    <n v="0"/>
    <n v="0"/>
    <n v="0"/>
    <n v="28.03"/>
    <n v="30.53"/>
    <m/>
  </r>
  <r>
    <x v="6"/>
    <x v="8"/>
    <x v="2"/>
    <x v="1"/>
    <x v="1"/>
    <x v="0"/>
    <n v="83988.03"/>
    <n v="0"/>
    <m/>
    <n v="83988.03"/>
    <n v="7.3233247894544107E-3"/>
    <n v="83988.03"/>
    <n v="419940.15"/>
    <n v="0"/>
    <m/>
    <n v="419940.15"/>
    <n v="3.6340869124952935E-2"/>
    <n v="31"/>
    <n v="-9.5846645367412275E-3"/>
    <m/>
    <m/>
    <n v="5"/>
    <n v="0"/>
    <m/>
    <n v="990360"/>
    <n v="0"/>
    <m/>
    <n v="72"/>
    <n v="0"/>
    <m/>
    <n v="2798"/>
    <n v="47"/>
    <n v="2751"/>
    <n v="7.3233247894544107E-3"/>
    <n v="2643"/>
    <n v="108"/>
    <n v="0.94460328806290206"/>
    <n v="0.95"/>
    <m/>
    <n v="0.96074154852780802"/>
    <n v="0.98320228734810577"/>
    <n v="6.6579337003838779E-2"/>
    <n v="936320"/>
    <n v="0.11162821620902874"/>
    <n v="34072.780203784569"/>
    <n v="340.35623409669211"/>
    <n v="68.071246819338427"/>
    <n v="180"/>
    <n v="0.37817359344076906"/>
    <n v="7.264728172656687E-2"/>
    <n v="16572864"/>
    <n v="17.7"/>
    <n v="0.16255863912547031"/>
    <n v="915138.40789157827"/>
    <n v="-4.4456906117555706E-2"/>
    <m/>
    <n v="0"/>
    <n v="0"/>
    <n v="0"/>
    <n v="27.48"/>
    <n v="30.53"/>
    <m/>
  </r>
  <r>
    <x v="6"/>
    <x v="9"/>
    <x v="2"/>
    <x v="1"/>
    <x v="1"/>
    <x v="0"/>
    <n v="85941.95"/>
    <n v="0"/>
    <m/>
    <n v="85941.95"/>
    <n v="1.6612495485734735E-2"/>
    <n v="85941.95"/>
    <n v="429709.75"/>
    <n v="0"/>
    <m/>
    <n v="429709.75"/>
    <n v="7.6920016404380176E-2"/>
    <n v="31"/>
    <n v="-9.5846645367412275E-3"/>
    <m/>
    <m/>
    <n v="5"/>
    <n v="0"/>
    <m/>
    <n v="1013400"/>
    <n v="0"/>
    <m/>
    <n v="72"/>
    <n v="0"/>
    <m/>
    <n v="2845"/>
    <n v="30"/>
    <n v="2815"/>
    <n v="1.6612495485734957E-2"/>
    <n v="2724"/>
    <n v="91"/>
    <n v="0.957469244288225"/>
    <n v="0.95"/>
    <n v="0.957469244288225"/>
    <n v="0.96767317939609232"/>
    <n v="0.98945518453427062"/>
    <n v="5.3257481819095842E-2"/>
    <n v="929631"/>
    <n v="7.3292239556935312E-2"/>
    <n v="33928.138686131388"/>
    <n v="330.24191829484903"/>
    <n v="66.048383658969811"/>
    <n v="180"/>
    <n v="0.36693546477205452"/>
    <n v="-3.3686595031979794E-3"/>
    <n v="16454468.699999999"/>
    <n v="17.7"/>
    <n v="0.1719645387333002"/>
    <n v="879816.86910590727"/>
    <n v="-6.8638768426744542E-3"/>
    <m/>
    <n v="0"/>
    <n v="0"/>
    <n v="0"/>
    <n v="27.400000000000002"/>
    <n v="30.53"/>
    <m/>
  </r>
  <r>
    <x v="6"/>
    <x v="10"/>
    <x v="2"/>
    <x v="1"/>
    <x v="1"/>
    <x v="0"/>
    <n v="84049.09"/>
    <n v="0"/>
    <m/>
    <n v="84049.09"/>
    <n v="7.2700836059613749E-4"/>
    <n v="84049.09"/>
    <n v="420245.44999999995"/>
    <n v="0"/>
    <m/>
    <n v="420245.44999999995"/>
    <n v="3.3808892934500179E-2"/>
    <n v="31"/>
    <n v="-9.5846645367412275E-3"/>
    <m/>
    <m/>
    <n v="5"/>
    <n v="0"/>
    <m/>
    <n v="991080"/>
    <n v="0"/>
    <m/>
    <n v="72"/>
    <n v="0"/>
    <m/>
    <n v="2776"/>
    <n v="23"/>
    <n v="2753"/>
    <n v="7.2700836059613749E-4"/>
    <n v="2645"/>
    <n v="108"/>
    <n v="0.9528097982708934"/>
    <n v="0.95"/>
    <n v="0.95289798278930005"/>
    <n v="0.96077006901561934"/>
    <n v="0.99171469740634011"/>
    <n v="4.9257030512889655E-2"/>
    <n v="927215"/>
    <n v="3.1257542172212327E-2"/>
    <n v="33741.44832605531"/>
    <n v="336.80167090446787"/>
    <n v="67.360334180893574"/>
    <n v="180"/>
    <n v="0.37422407878274205"/>
    <n v="-2.4679133442599976E-3"/>
    <n v="16411705.5"/>
    <n v="17.7"/>
    <n v="0.16657381780991543"/>
    <n v="897272.70375061675"/>
    <n v="-1.0352320385453351E-2"/>
    <m/>
    <n v="0"/>
    <n v="0"/>
    <n v="0"/>
    <n v="27.48"/>
    <n v="30.53"/>
    <m/>
  </r>
  <r>
    <x v="6"/>
    <x v="11"/>
    <x v="2"/>
    <x v="1"/>
    <x v="1"/>
    <x v="0"/>
    <n v="84903.930000000008"/>
    <n v="0"/>
    <m/>
    <n v="84903.930000000008"/>
    <n v="0.15346329323931984"/>
    <n v="84903.930000000008"/>
    <n v="424519.65"/>
    <n v="0"/>
    <m/>
    <n v="424519.65"/>
    <n v="0.12642899730402335"/>
    <n v="31"/>
    <n v="-9.5846645367412275E-3"/>
    <m/>
    <m/>
    <n v="5"/>
    <n v="0"/>
    <m/>
    <n v="1001160"/>
    <n v="0"/>
    <m/>
    <n v="72"/>
    <n v="0"/>
    <m/>
    <n v="2845"/>
    <n v="64"/>
    <n v="2781"/>
    <n v="0.15346329323931984"/>
    <n v="2547"/>
    <n v="234"/>
    <n v="0.89525483304042175"/>
    <n v="0.95"/>
    <m/>
    <n v="0.91585760517799353"/>
    <n v="0.97750439367311071"/>
    <n v="6.0093335209510101E-5"/>
    <n v="900866"/>
    <n v="4.5978826518171978E-2"/>
    <n v="33539.31496649293"/>
    <n v="323.93599424667389"/>
    <n v="64.787198849334771"/>
    <n v="180"/>
    <n v="0.35992888249630428"/>
    <n v="-7.1420543130902292E-2"/>
    <n v="15945328.199999999"/>
    <n v="17.7"/>
    <n v="0.19248860247191479"/>
    <n v="872856.30957027792"/>
    <n v="4.7160079299644581E-2"/>
    <m/>
    <n v="0"/>
    <n v="0"/>
    <n v="0"/>
    <n v="26.86"/>
    <n v="30.53"/>
    <m/>
  </r>
  <r>
    <x v="7"/>
    <x v="0"/>
    <x v="2"/>
    <x v="1"/>
    <x v="1"/>
    <x v="0"/>
    <n v="86430.430000000008"/>
    <n v="0"/>
    <m/>
    <n v="86430.430000000008"/>
    <n v="1.5059160989602027E-2"/>
    <n v="86430.430000000008"/>
    <n v="432152.15"/>
    <n v="0"/>
    <m/>
    <n v="432152.15"/>
    <n v="1.5059160989602027E-2"/>
    <n v="31"/>
    <n v="0"/>
    <m/>
    <m/>
    <n v="5"/>
    <n v="0"/>
    <m/>
    <n v="1019160"/>
    <n v="0"/>
    <m/>
    <n v="72"/>
    <n v="0"/>
    <m/>
    <n v="2873"/>
    <n v="42"/>
    <n v="2831"/>
    <n v="1.5059160989602027E-2"/>
    <n v="2656"/>
    <n v="175"/>
    <n v="0.92446919596240862"/>
    <n v="0.95"/>
    <m/>
    <n v="0.93818438714235253"/>
    <n v="0.98538113470240163"/>
    <n v="-7.3610562443015004E-3"/>
    <n v="816889"/>
    <n v="4.0522191482098568E-2"/>
    <n v="29143.382090617193"/>
    <n v="288.55139526669024"/>
    <n v="57.710279053338049"/>
    <n v="180"/>
    <n v="0.32061266140743361"/>
    <n v="2.5085267412071177E-2"/>
    <n v="14458935.299999999"/>
    <n v="17.7"/>
    <n v="0"/>
    <n v="864002.37333773996"/>
    <n v="-1.0266907132545335E-2"/>
    <m/>
    <n v="0"/>
    <n v="0"/>
    <n v="0"/>
    <n v="28.03"/>
    <n v="30.53"/>
    <m/>
  </r>
  <r>
    <x v="7"/>
    <x v="1"/>
    <x v="2"/>
    <x v="1"/>
    <x v="1"/>
    <x v="0"/>
    <n v="79072.7"/>
    <n v="0"/>
    <m/>
    <n v="79072.7"/>
    <n v="2.8185788011115376E-2"/>
    <n v="79072.7"/>
    <n v="395363.5"/>
    <n v="0"/>
    <m/>
    <n v="395363.5"/>
    <n v="2.8185788011115376E-2"/>
    <n v="31"/>
    <n v="0"/>
    <m/>
    <m/>
    <n v="5"/>
    <n v="0"/>
    <m/>
    <n v="932400"/>
    <n v="0"/>
    <m/>
    <n v="72"/>
    <n v="0"/>
    <m/>
    <n v="2635"/>
    <n v="45"/>
    <n v="2590"/>
    <n v="2.8185788011115598E-2"/>
    <n v="2324"/>
    <n v="266"/>
    <n v="0.88197343453510435"/>
    <n v="0.95"/>
    <m/>
    <n v="0.89729729729729735"/>
    <n v="0.98292220113851991"/>
    <n v="-6.1730223374058979E-2"/>
    <n v="747304"/>
    <n v="-7.2822820828229995E-3"/>
    <n v="29737.5248706725"/>
    <n v="288.53436293436295"/>
    <n v="57.706872586872592"/>
    <n v="180"/>
    <n v="0.32059373659373663"/>
    <n v="-3.4495779369355439E-2"/>
    <n v="13227280.799999999"/>
    <n v="17.7"/>
    <n v="0"/>
    <n v="834800.99188724509"/>
    <n v="1.671202494949494E-2"/>
    <m/>
    <n v="0"/>
    <n v="0"/>
    <n v="0"/>
    <n v="25.130000000000003"/>
    <n v="30.53"/>
    <m/>
  </r>
  <r>
    <x v="7"/>
    <x v="2"/>
    <x v="2"/>
    <x v="1"/>
    <x v="1"/>
    <x v="0"/>
    <n v="88170.64"/>
    <n v="0"/>
    <m/>
    <n v="88170.64"/>
    <n v="4.7895500725689377E-2"/>
    <n v="88170.64"/>
    <n v="440853.2"/>
    <n v="0"/>
    <m/>
    <n v="440853.2"/>
    <n v="4.7895500725689377E-2"/>
    <n v="31"/>
    <n v="0"/>
    <m/>
    <m/>
    <n v="5"/>
    <n v="0"/>
    <m/>
    <n v="1039680"/>
    <n v="0"/>
    <m/>
    <n v="72"/>
    <n v="0"/>
    <m/>
    <n v="3000"/>
    <n v="112"/>
    <n v="2888"/>
    <n v="4.7895500725689377E-2"/>
    <n v="2617"/>
    <n v="271"/>
    <n v="0.87233333333333329"/>
    <n v="0.95"/>
    <m/>
    <n v="0.90616343490304707"/>
    <n v="0.96266666666666667"/>
    <n v="-5.0784330447435355E-2"/>
    <n v="886937"/>
    <n v="5.0116740547094141E-2"/>
    <n v="31642.418836960398"/>
    <n v="307.11114958448752"/>
    <n v="61.422229916897507"/>
    <n v="180"/>
    <n v="0.34123461064943061"/>
    <n v="2.1197150096230466E-3"/>
    <n v="15698784.899999999"/>
    <n v="17.7"/>
    <n v="0"/>
    <n v="867899.62496291962"/>
    <n v="3.440809595582817E-3"/>
    <m/>
    <n v="0"/>
    <n v="0"/>
    <n v="0"/>
    <n v="28.03"/>
    <n v="30.53"/>
    <m/>
  </r>
  <r>
    <x v="7"/>
    <x v="3"/>
    <x v="2"/>
    <x v="1"/>
    <x v="1"/>
    <x v="0"/>
    <n v="73424.650000000009"/>
    <n v="0"/>
    <m/>
    <n v="73424.650000000009"/>
    <n v="-0.10826844642195022"/>
    <n v="73424.650000000009"/>
    <n v="367123.25000000006"/>
    <n v="0"/>
    <m/>
    <n v="367123.25000000006"/>
    <n v="-0.10826844642195033"/>
    <n v="31"/>
    <n v="0"/>
    <m/>
    <m/>
    <n v="5"/>
    <n v="0"/>
    <m/>
    <n v="865800"/>
    <n v="0"/>
    <m/>
    <n v="72"/>
    <n v="0"/>
    <m/>
    <n v="2819"/>
    <n v="414"/>
    <n v="2405"/>
    <n v="-0.10826844642195033"/>
    <n v="2111"/>
    <n v="294"/>
    <n v="0.74884710890386663"/>
    <n v="0.95"/>
    <m/>
    <n v="0.87775467775467775"/>
    <n v="0.85313941113870162"/>
    <n v="-6.8723695552963759E-2"/>
    <n v="792445"/>
    <n v="-8.3722898573514781E-2"/>
    <n v="31408.838684106224"/>
    <n v="329.49896049896051"/>
    <n v="65.899792099792109"/>
    <n v="180"/>
    <n v="0.36610995610995617"/>
    <n v="2.7525714156852787E-2"/>
    <n v="14026276.5"/>
    <n v="17.7"/>
    <n v="0"/>
    <n v="802662.49221183883"/>
    <n v="-4.2288915918112839E-2"/>
    <m/>
    <n v="0"/>
    <n v="0"/>
    <n v="0"/>
    <n v="25.23"/>
    <n v="30.53"/>
    <m/>
  </r>
  <r>
    <x v="7"/>
    <x v="4"/>
    <x v="2"/>
    <x v="1"/>
    <x v="1"/>
    <x v="0"/>
    <n v="85575.59"/>
    <n v="0"/>
    <m/>
    <n v="85575.59"/>
    <n v="-7.1301247771848875E-4"/>
    <n v="85575.59"/>
    <n v="427877.94999999995"/>
    <n v="0"/>
    <m/>
    <n v="427877.94999999995"/>
    <n v="-7.1301247771859977E-4"/>
    <n v="31"/>
    <n v="0"/>
    <m/>
    <m/>
    <n v="5"/>
    <n v="0"/>
    <m/>
    <n v="1009080"/>
    <n v="0"/>
    <m/>
    <n v="72"/>
    <n v="0"/>
    <m/>
    <n v="2987"/>
    <n v="184"/>
    <n v="2803"/>
    <n v="-7.1301247771837772E-4"/>
    <n v="2527"/>
    <n v="276"/>
    <n v="0.84599933043187148"/>
    <n v="0.95"/>
    <m/>
    <n v="0.90153407063860147"/>
    <n v="0.93839973217274852"/>
    <n v="-6.1668620355741388E-2"/>
    <n v="945719"/>
    <n v="4.0191249678280805E-2"/>
    <n v="34290.029006526463"/>
    <n v="337.39529075990009"/>
    <n v="67.479058151980013"/>
    <n v="180"/>
    <n v="0.37488365639988896"/>
    <n v="4.0933448215332513E-2"/>
    <n v="16739226.299999999"/>
    <n v="17.7"/>
    <n v="0"/>
    <n v="936359.42072180717"/>
    <n v="-2.677618863878407E-2"/>
    <m/>
    <n v="0"/>
    <n v="0"/>
    <n v="0"/>
    <n v="27.580000000000002"/>
    <n v="30.53"/>
    <m/>
  </r>
  <r>
    <x v="7"/>
    <x v="5"/>
    <x v="2"/>
    <x v="1"/>
    <x v="1"/>
    <x v="0"/>
    <n v="79133.760000000009"/>
    <n v="0"/>
    <m/>
    <n v="79133.760000000009"/>
    <n v="-4.9504950495049327E-2"/>
    <n v="79133.760000000009"/>
    <n v="395668.80000000005"/>
    <n v="0"/>
    <m/>
    <n v="395668.80000000005"/>
    <n v="-4.9504950495049327E-2"/>
    <n v="31"/>
    <n v="0"/>
    <m/>
    <m/>
    <n v="5"/>
    <n v="0"/>
    <m/>
    <n v="933120"/>
    <n v="0"/>
    <m/>
    <n v="72"/>
    <n v="0"/>
    <m/>
    <n v="2900"/>
    <n v="308"/>
    <n v="2592"/>
    <n v="-4.9504950495049549E-2"/>
    <n v="2308"/>
    <n v="284"/>
    <n v="0.79586206896551726"/>
    <n v="0.95"/>
    <m/>
    <n v="0.89043209876543206"/>
    <n v="0.89379310344827589"/>
    <n v="-6.0290892672858587E-2"/>
    <n v="895908"/>
    <n v="2.9846783065097471E-2"/>
    <n v="33367.150837988826"/>
    <n v="345.64351851851853"/>
    <n v="69.128703703703707"/>
    <n v="180"/>
    <n v="0.38404835390946501"/>
    <n v="8.3484636349737684E-2"/>
    <n v="15857571.6"/>
    <n v="17.7"/>
    <n v="0"/>
    <n v="919706.00429723435"/>
    <n v="-5.7672397541164613E-2"/>
    <m/>
    <n v="0"/>
    <n v="0"/>
    <n v="0"/>
    <n v="26.85"/>
    <n v="30.53"/>
    <m/>
  </r>
  <r>
    <x v="7"/>
    <x v="6"/>
    <x v="2"/>
    <x v="1"/>
    <x v="1"/>
    <x v="0"/>
    <n v="85056.58"/>
    <n v="0"/>
    <m/>
    <n v="85056.58"/>
    <n v="1.2354651162790775E-2"/>
    <n v="85056.58"/>
    <n v="425282.9"/>
    <n v="0"/>
    <m/>
    <n v="425282.9"/>
    <n v="1.2354651162790775E-2"/>
    <n v="31"/>
    <n v="0"/>
    <m/>
    <m/>
    <n v="5"/>
    <n v="0"/>
    <m/>
    <n v="1002960"/>
    <n v="0"/>
    <m/>
    <n v="72"/>
    <n v="0"/>
    <m/>
    <n v="2987"/>
    <n v="201"/>
    <n v="2786"/>
    <n v="1.2354651162790775E-2"/>
    <n v="2627"/>
    <n v="159"/>
    <n v="0.87947773685972552"/>
    <n v="0.95"/>
    <m/>
    <n v="0.94292893036611625"/>
    <n v="0.93270840308001335"/>
    <n v="-1.4454836168799057E-2"/>
    <n v="949434"/>
    <n v="4.7879097580384444E-2"/>
    <n v="34424.728063814357"/>
    <n v="340.78750897343861"/>
    <n v="68.157501794687718"/>
    <n v="180"/>
    <n v="0.37865278774826511"/>
    <n v="3.5090910459877112E-2"/>
    <n v="16804981.800000001"/>
    <n v="17.7"/>
    <n v="0"/>
    <n v="943641.17778107664"/>
    <n v="-1.6520008614260305E-2"/>
    <m/>
    <n v="0"/>
    <n v="0"/>
    <n v="0"/>
    <n v="27.580000000000002"/>
    <n v="30.53"/>
    <m/>
  </r>
  <r>
    <x v="7"/>
    <x v="7"/>
    <x v="2"/>
    <x v="1"/>
    <x v="1"/>
    <x v="0"/>
    <n v="87285.27"/>
    <n v="0"/>
    <m/>
    <n v="87285.27"/>
    <n v="2.5466284074605605E-2"/>
    <n v="87285.27"/>
    <n v="436426.35000000003"/>
    <n v="0"/>
    <m/>
    <n v="436426.35000000003"/>
    <n v="2.5466284074605605E-2"/>
    <n v="31"/>
    <n v="0"/>
    <m/>
    <m/>
    <n v="5"/>
    <n v="0"/>
    <m/>
    <n v="1029240"/>
    <n v="0"/>
    <m/>
    <n v="72"/>
    <n v="0"/>
    <m/>
    <n v="3014"/>
    <n v="155"/>
    <n v="2859"/>
    <n v="2.5466284074605383E-2"/>
    <n v="2619"/>
    <n v="240"/>
    <n v="0.8689449236894492"/>
    <n v="0.95"/>
    <m/>
    <n v="0.91605456453305356"/>
    <n v="0.94857332448573328"/>
    <n v="-4.631810085207122E-2"/>
    <n v="773836"/>
    <n v="-0.14635596557783759"/>
    <n v="27607.420620763467"/>
    <n v="270.66666666666669"/>
    <n v="54.13333333333334"/>
    <n v="180"/>
    <n v="0.30074074074074075"/>
    <n v="-0.16755524030465596"/>
    <n v="13696897.199999999"/>
    <n v="17.7"/>
    <n v="0"/>
    <n v="762661.40111907758"/>
    <n v="8.4239066882041941E-2"/>
    <m/>
    <n v="0"/>
    <n v="0"/>
    <n v="0"/>
    <n v="28.03"/>
    <n v="30.53"/>
    <s v="Aumento de Tarifas 06/08/2012 (Res. 66/2012)"/>
  </r>
  <r>
    <x v="7"/>
    <x v="8"/>
    <x v="2"/>
    <x v="1"/>
    <x v="1"/>
    <x v="0"/>
    <n v="81057.150000000009"/>
    <n v="0"/>
    <m/>
    <n v="81057.150000000009"/>
    <n v="-3.4896401308614933E-2"/>
    <n v="81057.150000000009"/>
    <n v="405285.75000000006"/>
    <n v="0"/>
    <m/>
    <n v="405285.75000000006"/>
    <n v="-3.4896401308614933E-2"/>
    <n v="31"/>
    <n v="0"/>
    <m/>
    <m/>
    <n v="5"/>
    <n v="0"/>
    <m/>
    <n v="955800"/>
    <n v="0"/>
    <m/>
    <n v="72"/>
    <n v="0"/>
    <m/>
    <n v="2873"/>
    <n v="218"/>
    <n v="2655"/>
    <n v="-3.4896401308615044E-2"/>
    <n v="2418"/>
    <n v="237"/>
    <n v="0.84162895927601811"/>
    <n v="0.95"/>
    <m/>
    <n v="0.91073446327683616"/>
    <n v="0.92412112774103727"/>
    <n v="-5.205050757677776E-2"/>
    <n v="770629"/>
    <n v="-0.17695980006835266"/>
    <n v="28701.266294227185"/>
    <n v="290.25574387947267"/>
    <n v="58.051148775894532"/>
    <n v="180"/>
    <n v="0.32250638208830296"/>
    <n v="-0.1472001544211069"/>
    <n v="13640133.299999999"/>
    <n v="17.7"/>
    <n v="0"/>
    <n v="753195.69819621393"/>
    <n v="6.1415746191152663E-2"/>
    <m/>
    <n v="0"/>
    <n v="0"/>
    <n v="0"/>
    <n v="26.85"/>
    <n v="30.53"/>
    <m/>
  </r>
  <r>
    <x v="7"/>
    <x v="9"/>
    <x v="2"/>
    <x v="1"/>
    <x v="1"/>
    <x v="0"/>
    <n v="87712.69"/>
    <n v="0"/>
    <m/>
    <n v="87712.69"/>
    <n v="2.0603907637655405E-2"/>
    <n v="87712.69"/>
    <n v="438563.45"/>
    <n v="0"/>
    <m/>
    <n v="438563.45"/>
    <n v="2.0603907637655405E-2"/>
    <n v="31"/>
    <n v="0"/>
    <m/>
    <m/>
    <n v="5"/>
    <n v="0"/>
    <m/>
    <n v="1034280"/>
    <n v="0"/>
    <m/>
    <n v="72"/>
    <n v="0"/>
    <m/>
    <n v="3014"/>
    <n v="141"/>
    <n v="2873"/>
    <n v="2.0603907637655405E-2"/>
    <n v="2614"/>
    <n v="259"/>
    <n v="0.86728599867285994"/>
    <n v="0.95"/>
    <m/>
    <n v="0.90985033066481025"/>
    <n v="0.9532183145321832"/>
    <n v="-5.9754522459089188E-2"/>
    <n v="773147"/>
    <n v="-0.16832915425582839"/>
    <n v="27582.83981448448"/>
    <n v="269.1079011486251"/>
    <n v="53.821580229725022"/>
    <n v="180"/>
    <n v="0.2990087790540279"/>
    <n v="-0.18511888939441612"/>
    <n v="13684701.9"/>
    <n v="17.7"/>
    <n v="0"/>
    <n v="731718.03962929896"/>
    <n v="9.0704773978830214E-2"/>
    <m/>
    <n v="0"/>
    <n v="0"/>
    <n v="0"/>
    <n v="28.03"/>
    <n v="30.53"/>
    <m/>
  </r>
  <r>
    <x v="7"/>
    <x v="10"/>
    <x v="2"/>
    <x v="1"/>
    <x v="1"/>
    <x v="0"/>
    <n v="78584.22"/>
    <n v="0"/>
    <m/>
    <n v="78584.22"/>
    <n v="-6.5019978205593798E-2"/>
    <n v="78584.22"/>
    <n v="392921.1"/>
    <n v="0"/>
    <m/>
    <n v="392921.1"/>
    <n v="-6.5019978205593798E-2"/>
    <n v="31"/>
    <n v="0"/>
    <m/>
    <m/>
    <n v="5"/>
    <n v="0"/>
    <m/>
    <n v="926640"/>
    <n v="0"/>
    <m/>
    <n v="72"/>
    <n v="0"/>
    <m/>
    <n v="2911"/>
    <n v="337"/>
    <n v="2574"/>
    <n v="-6.5019978205593909E-2"/>
    <n v="2282"/>
    <n v="292"/>
    <n v="0.78392305049811062"/>
    <n v="0.95"/>
    <m/>
    <n v="0.88655788655788659"/>
    <n v="0.88423222260391621"/>
    <n v="-7.7242396335023944E-2"/>
    <n v="683755"/>
    <n v="-0.26257124830810541"/>
    <n v="25296.152423233445"/>
    <n v="265.63908313908314"/>
    <n v="53.127816627816628"/>
    <n v="180"/>
    <n v="0.29515453682120352"/>
    <n v="-0.21128929549037068"/>
    <n v="12102463.5"/>
    <n v="17.7"/>
    <n v="0"/>
    <n v="661674.6898540284"/>
    <n v="8.4916412470564154E-2"/>
    <m/>
    <n v="0"/>
    <n v="0"/>
    <n v="0"/>
    <n v="27.03"/>
    <n v="30.53"/>
    <m/>
  </r>
  <r>
    <x v="7"/>
    <x v="11"/>
    <x v="2"/>
    <x v="1"/>
    <x v="1"/>
    <x v="0"/>
    <n v="85209.23"/>
    <n v="0"/>
    <m/>
    <n v="85209.23"/>
    <n v="3.5958288385471437E-3"/>
    <n v="85209.23"/>
    <n v="426046.14999999997"/>
    <n v="0"/>
    <m/>
    <n v="426046.14999999997"/>
    <n v="3.5958288385471437E-3"/>
    <n v="31"/>
    <n v="0"/>
    <m/>
    <m/>
    <n v="5"/>
    <n v="0"/>
    <m/>
    <n v="1004760"/>
    <n v="0"/>
    <m/>
    <n v="72"/>
    <n v="0"/>
    <m/>
    <n v="2922"/>
    <n v="131"/>
    <n v="2791"/>
    <n v="3.5958288385473658E-3"/>
    <n v="2494"/>
    <n v="297"/>
    <n v="0.85352498288843259"/>
    <n v="0.95"/>
    <m/>
    <n v="0.89358652812611972"/>
    <n v="0.95516769336071183"/>
    <n v="-2.4317183070773907E-2"/>
    <n v="718709"/>
    <n v="-0.20220210330948218"/>
    <n v="27400.266869996187"/>
    <n v="257.50949480472951"/>
    <n v="51.501898960945901"/>
    <n v="180"/>
    <n v="0.28612166089414387"/>
    <n v="-0.20506056943879258"/>
    <n v="12721149.299999999"/>
    <n v="17.7"/>
    <n v="0"/>
    <n v="696362.92788821517"/>
    <n v="0.10081773218002837"/>
    <m/>
    <n v="0"/>
    <n v="0"/>
    <n v="0"/>
    <n v="26.23"/>
    <n v="30.53"/>
    <s v="Aumento de Tarifas 21/12/2012 (Res. 975/2012)"/>
  </r>
  <r>
    <x v="8"/>
    <x v="0"/>
    <x v="2"/>
    <x v="1"/>
    <x v="1"/>
    <x v="0"/>
    <n v="83896.44"/>
    <n v="0"/>
    <m/>
    <n v="83896.44"/>
    <n v="-2.9318262098198544E-2"/>
    <n v="83896.44"/>
    <n v="426193.91520000005"/>
    <n v="0"/>
    <m/>
    <n v="426193.91520000005"/>
    <n v="-1.3787354291769582E-2"/>
    <n v="31"/>
    <n v="0"/>
    <m/>
    <m/>
    <n v="5.08"/>
    <n v="0"/>
    <m/>
    <n v="1005108.48"/>
    <n v="0"/>
    <m/>
    <n v="72"/>
    <n v="0"/>
    <m/>
    <n v="3003"/>
    <n v="255"/>
    <n v="2748"/>
    <n v="-2.9318262098198544E-2"/>
    <n v="2614"/>
    <n v="134"/>
    <n v="0.87046287046287041"/>
    <n v="0.95"/>
    <m/>
    <n v="0.95123726346433768"/>
    <n v="0.91508491508491507"/>
    <n v="1.391291147121243E-2"/>
    <n v="712428"/>
    <n v="-0.12787661481547674"/>
    <n v="25416.625044595075"/>
    <n v="259.25327510917032"/>
    <n v="51.034109273458725"/>
    <n v="180"/>
    <n v="0.28352282929699291"/>
    <n v="-0.11568424012833056"/>
    <n v="12609975.6"/>
    <n v="17.7"/>
    <n v="0"/>
    <n v="753516.67464277206"/>
    <n v="5.3369758791646814E-2"/>
    <m/>
    <n v="0"/>
    <n v="0"/>
    <n v="0"/>
    <n v="28.03"/>
    <n v="30.53"/>
    <m/>
  </r>
  <r>
    <x v="8"/>
    <x v="1"/>
    <x v="2"/>
    <x v="1"/>
    <x v="1"/>
    <x v="0"/>
    <n v="77210.37000000001"/>
    <n v="0"/>
    <m/>
    <n v="77210.37000000001"/>
    <n v="-2.3552123552123438E-2"/>
    <n v="77210.37000000001"/>
    <n v="392228.67960000003"/>
    <n v="0"/>
    <m/>
    <n v="392228.67960000003"/>
    <n v="-7.9289575289573921E-3"/>
    <n v="31"/>
    <n v="0"/>
    <m/>
    <m/>
    <n v="5.08"/>
    <n v="0"/>
    <m/>
    <n v="925007.03999999992"/>
    <n v="0"/>
    <m/>
    <n v="72"/>
    <n v="0"/>
    <m/>
    <n v="2651"/>
    <n v="122"/>
    <n v="2529"/>
    <n v="-2.3552123552123549E-2"/>
    <n v="2371"/>
    <n v="158"/>
    <n v="0.89437947944172014"/>
    <n v="0.95"/>
    <m/>
    <n v="0.93752471332542509"/>
    <n v="0.95397963032817801"/>
    <n v="4.4831758826527901E-2"/>
    <n v="644673"/>
    <n v="-0.13733500690482048"/>
    <n v="26227.54271765663"/>
    <n v="254.91221826809016"/>
    <n v="50.179570525214601"/>
    <n v="180"/>
    <n v="0.27877539180674776"/>
    <n v="-0.13044030501438642"/>
    <n v="11410712.1"/>
    <n v="17.7"/>
    <n v="0"/>
    <n v="720153.59190225927"/>
    <n v="6.4992903679421288E-2"/>
    <m/>
    <n v="0"/>
    <n v="0"/>
    <n v="0"/>
    <n v="24.580000000000002"/>
    <n v="30.53"/>
    <m/>
  </r>
  <r>
    <x v="8"/>
    <x v="2"/>
    <x v="2"/>
    <x v="1"/>
    <x v="1"/>
    <x v="0"/>
    <n v="87956.930000000008"/>
    <n v="0"/>
    <m/>
    <n v="87956.930000000008"/>
    <n v="-2.423822714681334E-3"/>
    <n v="87956.930000000008"/>
    <n v="446821.20440000005"/>
    <n v="0"/>
    <m/>
    <n v="446821.20440000005"/>
    <n v="1.3537396121883649E-2"/>
    <n v="31"/>
    <n v="0"/>
    <m/>
    <m/>
    <n v="5.08"/>
    <n v="0"/>
    <m/>
    <n v="1053754.56"/>
    <n v="0"/>
    <m/>
    <n v="72"/>
    <n v="0"/>
    <m/>
    <n v="2981"/>
    <n v="100"/>
    <n v="2881"/>
    <n v="-2.4238227146814451E-3"/>
    <n v="2735"/>
    <n v="146"/>
    <n v="0.91747735659174778"/>
    <n v="0.95"/>
    <m/>
    <n v="0.94932315168344328"/>
    <n v="0.96645420999664544"/>
    <n v="4.7629064601369508E-2"/>
    <n v="766274"/>
    <n v="-0.13604461196229267"/>
    <n v="28433.172541743967"/>
    <n v="265.97500867754252"/>
    <n v="52.357285172744589"/>
    <n v="180"/>
    <n v="0.29087380651524775"/>
    <n v="-0.14758410361228369"/>
    <n v="13563049.799999999"/>
    <n v="17.7"/>
    <n v="0"/>
    <n v="749826.55726261984"/>
    <n v="7.8070193723342507E-2"/>
    <m/>
    <n v="0"/>
    <n v="0"/>
    <n v="0"/>
    <n v="26.950000000000003"/>
    <n v="30.53"/>
    <m/>
  </r>
  <r>
    <x v="8"/>
    <x v="3"/>
    <x v="2"/>
    <x v="1"/>
    <x v="1"/>
    <x v="0"/>
    <n v="84171.21"/>
    <n v="0"/>
    <m/>
    <n v="84171.21"/>
    <n v="0.14636174636174637"/>
    <n v="84171.21"/>
    <n v="427589.74680000002"/>
    <n v="0"/>
    <m/>
    <n v="427589.74680000002"/>
    <n v="0.16470353430353413"/>
    <n v="31"/>
    <n v="0"/>
    <m/>
    <m/>
    <n v="5.08"/>
    <n v="0"/>
    <m/>
    <n v="1008400.32"/>
    <n v="0"/>
    <m/>
    <n v="72"/>
    <n v="0"/>
    <m/>
    <n v="2884"/>
    <n v="127"/>
    <n v="2757"/>
    <n v="0.14636174636174637"/>
    <n v="2501"/>
    <n v="256"/>
    <n v="0.86719833564493753"/>
    <n v="0.95"/>
    <m/>
    <n v="0.90714544795067098"/>
    <n v="0.95596393897364773"/>
    <n v="3.3484037101546127E-2"/>
    <n v="772157"/>
    <n v="-2.5601776779461072E-2"/>
    <n v="29050.300978179079"/>
    <n v="280.07145447950671"/>
    <n v="55.132176078643056"/>
    <n v="180"/>
    <n v="0.30628986710357253"/>
    <n v="-0.163393778311829"/>
    <n v="13667178.9"/>
    <n v="17.7"/>
    <n v="0"/>
    <n v="782112.9062569855"/>
    <n v="0.11431764213841838"/>
    <m/>
    <n v="0"/>
    <n v="0"/>
    <n v="0"/>
    <n v="26.580000000000002"/>
    <n v="30.53"/>
    <m/>
  </r>
  <r>
    <x v="8"/>
    <x v="4"/>
    <x v="2"/>
    <x v="1"/>
    <x v="1"/>
    <x v="0"/>
    <n v="89513.96"/>
    <n v="0"/>
    <m/>
    <n v="89513.96"/>
    <n v="4.6022119158044994E-2"/>
    <n v="89513.96"/>
    <n v="454730.91680000006"/>
    <n v="0"/>
    <m/>
    <n v="454730.91680000006"/>
    <n v="6.2758473064573828E-2"/>
    <n v="31"/>
    <n v="0"/>
    <m/>
    <m/>
    <n v="5.08"/>
    <n v="0"/>
    <m/>
    <n v="1072408.32"/>
    <n v="0"/>
    <m/>
    <n v="72"/>
    <n v="0"/>
    <m/>
    <n v="3014"/>
    <n v="82"/>
    <n v="2932"/>
    <n v="4.6022119158044994E-2"/>
    <n v="2700"/>
    <n v="232"/>
    <n v="0.89581950895819507"/>
    <n v="0.95"/>
    <m/>
    <n v="0.92087312414733968"/>
    <n v="0.97279362972793626"/>
    <n v="2.1451273045110186E-2"/>
    <n v="787535"/>
    <n v="-0.16726321454893045"/>
    <n v="28369.416426512966"/>
    <n v="268.59993178717599"/>
    <n v="52.874002320310233"/>
    <n v="180"/>
    <n v="0.29374445733505683"/>
    <n v="-0.21643834741699386"/>
    <n v="13939369.5"/>
    <n v="17.7"/>
    <n v="0"/>
    <n v="779740.93403870321"/>
    <n v="0.11956872484461695"/>
    <m/>
    <n v="0"/>
    <n v="0"/>
    <n v="0"/>
    <n v="27.76"/>
    <n v="30.53"/>
    <m/>
  </r>
  <r>
    <x v="8"/>
    <x v="5"/>
    <x v="2"/>
    <x v="1"/>
    <x v="1"/>
    <x v="0"/>
    <n v="82461.53"/>
    <n v="0"/>
    <m/>
    <n v="82461.53"/>
    <n v="4.2052469135802406E-2"/>
    <n v="82461.53"/>
    <n v="418904.5724"/>
    <n v="0"/>
    <m/>
    <n v="418904.5724"/>
    <n v="5.8725308641975227E-2"/>
    <n v="31"/>
    <n v="0"/>
    <m/>
    <m/>
    <n v="5.08"/>
    <n v="0"/>
    <m/>
    <n v="987917.76"/>
    <n v="0"/>
    <m/>
    <n v="72"/>
    <n v="0"/>
    <m/>
    <n v="2846"/>
    <n v="145"/>
    <n v="2701"/>
    <n v="4.2052469135802406E-2"/>
    <n v="2395"/>
    <n v="306"/>
    <n v="0.84153197470133523"/>
    <n v="0.95"/>
    <m/>
    <n v="0.88670862643465387"/>
    <n v="0.94905130007027405"/>
    <n v="-4.181646569054176E-3"/>
    <n v="713875"/>
    <n v="-0.20318269286578527"/>
    <n v="27509.633911368011"/>
    <n v="264.30025916327287"/>
    <n v="52.027610071510409"/>
    <n v="180"/>
    <n v="0.28904227817505784"/>
    <n v="-0.24738050499964848"/>
    <n v="12635587.5"/>
    <n v="17.7"/>
    <n v="0"/>
    <n v="732837.66169929074"/>
    <n v="0.13168258167007929"/>
    <m/>
    <n v="0"/>
    <n v="0"/>
    <n v="0"/>
    <n v="25.950000000000003"/>
    <n v="30.53"/>
    <m/>
  </r>
  <r>
    <x v="8"/>
    <x v="6"/>
    <x v="2"/>
    <x v="1"/>
    <x v="1"/>
    <x v="0"/>
    <n v="85209.23"/>
    <n v="0"/>
    <m/>
    <n v="85209.23"/>
    <n v="1.7946877243359971E-3"/>
    <n v="85209.23"/>
    <n v="432862.8884"/>
    <n v="0"/>
    <m/>
    <n v="432862.8884"/>
    <n v="1.7823402727925375E-2"/>
    <n v="31"/>
    <n v="0"/>
    <m/>
    <m/>
    <n v="5.08"/>
    <n v="0"/>
    <m/>
    <n v="1020836.16"/>
    <n v="0"/>
    <m/>
    <n v="72"/>
    <n v="0"/>
    <m/>
    <n v="3014"/>
    <n v="223"/>
    <n v="2791"/>
    <n v="1.7946877243359971E-3"/>
    <n v="2459"/>
    <n v="332"/>
    <n v="0.81585932315859322"/>
    <n v="0.95"/>
    <m/>
    <n v="0.88104621999283406"/>
    <n v="0.92601194426011946"/>
    <n v="-6.5628180852670082E-2"/>
    <n v="637148"/>
    <n v="-0.32891807118767602"/>
    <n v="22730.931145201568"/>
    <n v="228.2866356144751"/>
    <n v="44.938314097337617"/>
    <n v="180"/>
    <n v="0.24965730054076454"/>
    <n v="-0.34066958274517967"/>
    <n v="11277519.6"/>
    <n v="17.7"/>
    <n v="0"/>
    <n v="633260.54169205797"/>
    <n v="0.16413091083219003"/>
    <m/>
    <n v="0"/>
    <n v="0"/>
    <n v="0"/>
    <n v="28.03"/>
    <n v="30.53"/>
    <m/>
  </r>
  <r>
    <x v="8"/>
    <x v="7"/>
    <x v="2"/>
    <x v="1"/>
    <x v="1"/>
    <x v="0"/>
    <n v="88628.59"/>
    <n v="0"/>
    <m/>
    <n v="88628.59"/>
    <n v="1.5389996502273462E-2"/>
    <n v="88628.59"/>
    <n v="450233.23719999997"/>
    <n v="0"/>
    <m/>
    <n v="450233.23719999997"/>
    <n v="3.1636236446309862E-2"/>
    <n v="31"/>
    <n v="0"/>
    <m/>
    <m/>
    <n v="5.08"/>
    <n v="0"/>
    <m/>
    <n v="1061801.28"/>
    <n v="0"/>
    <m/>
    <n v="72"/>
    <n v="0"/>
    <m/>
    <n v="3003"/>
    <n v="100"/>
    <n v="2903"/>
    <n v="1.5389996502273462E-2"/>
    <n v="2474"/>
    <n v="429"/>
    <n v="0.82384282384282381"/>
    <n v="0.95"/>
    <m/>
    <n v="0.85222183947640373"/>
    <n v="0.96669996669996672"/>
    <n v="-6.9682230216480234E-2"/>
    <n v="649877"/>
    <n v="-0.16018768834740182"/>
    <n v="23185.051730288975"/>
    <n v="223.86393386152255"/>
    <n v="44.067703516047743"/>
    <n v="180"/>
    <n v="0.24482057508915414"/>
    <n v="-0.18594143751143333"/>
    <n v="11502822.9"/>
    <n v="17.7"/>
    <n v="0"/>
    <n v="640492.43428202195"/>
    <n v="8.9080495034523324E-2"/>
    <m/>
    <n v="0"/>
    <n v="0"/>
    <n v="0"/>
    <n v="28.03"/>
    <n v="30.53"/>
    <m/>
  </r>
  <r>
    <x v="8"/>
    <x v="8"/>
    <x v="2"/>
    <x v="1"/>
    <x v="1"/>
    <x v="0"/>
    <n v="84720.75"/>
    <n v="0"/>
    <m/>
    <n v="84720.75"/>
    <n v="4.5197740112994156E-2"/>
    <n v="84720.75"/>
    <n v="430381.41000000003"/>
    <n v="0"/>
    <m/>
    <n v="430381.41000000003"/>
    <n v="6.1920903954802098E-2"/>
    <n v="31"/>
    <n v="0"/>
    <m/>
    <m/>
    <n v="5.08"/>
    <n v="0"/>
    <m/>
    <n v="1014984"/>
    <n v="0"/>
    <m/>
    <n v="72"/>
    <n v="0"/>
    <m/>
    <n v="2911"/>
    <n v="136"/>
    <n v="2775"/>
    <n v="4.5197740112994378E-2"/>
    <n v="2338"/>
    <n v="437"/>
    <n v="0.80316042597045689"/>
    <n v="0.95"/>
    <m/>
    <n v="0.84252252252252258"/>
    <n v="0.95328065956715902"/>
    <n v="-7.4897726510629647E-2"/>
    <n v="605368"/>
    <n v="-0.21444949515266098"/>
    <n v="22396.152423233445"/>
    <n v="218.15063063063064"/>
    <n v="42.943037525714693"/>
    <n v="180"/>
    <n v="0.23857243069841497"/>
    <n v="-0.26025516408821547"/>
    <n v="10715013.6"/>
    <n v="17.7"/>
    <n v="0"/>
    <n v="591673.2609668799"/>
    <n v="0.13167735741564365"/>
    <m/>
    <n v="0"/>
    <n v="0"/>
    <n v="0"/>
    <n v="27.03"/>
    <n v="30.53"/>
    <m/>
  </r>
  <r>
    <x v="8"/>
    <x v="9"/>
    <x v="2"/>
    <x v="1"/>
    <x v="1"/>
    <x v="0"/>
    <n v="89025.48000000001"/>
    <n v="0"/>
    <m/>
    <n v="89025.48000000001"/>
    <n v="1.4966933518969716E-2"/>
    <n v="89025.48000000001"/>
    <n v="452249.43840000004"/>
    <n v="0"/>
    <m/>
    <n v="452249.43840000004"/>
    <n v="3.120640445527334E-2"/>
    <n v="31"/>
    <n v="0"/>
    <m/>
    <m/>
    <n v="5.08"/>
    <n v="0"/>
    <m/>
    <n v="1066556.1599999999"/>
    <n v="0"/>
    <m/>
    <n v="72"/>
    <n v="0"/>
    <m/>
    <n v="3014"/>
    <n v="98"/>
    <n v="2916"/>
    <n v="1.4966933518969716E-2"/>
    <n v="2478"/>
    <n v="438"/>
    <n v="0.8221632382216324"/>
    <n v="0.95"/>
    <m/>
    <n v="0.84979423868312753"/>
    <n v="0.96748506967485071"/>
    <n v="-6.6006561692186105E-2"/>
    <n v="718223"/>
    <n v="-7.1039530645530591E-2"/>
    <n v="25459.872385678838"/>
    <n v="246.30418381344307"/>
    <n v="48.485075553827379"/>
    <n v="180"/>
    <n v="0.26936153085459658"/>
    <n v="-9.9151765019161342E-2"/>
    <n v="12712547.1"/>
    <n v="17.7"/>
    <n v="0"/>
    <n v="679737.13352916588"/>
    <n v="4.5968613044156004E-2"/>
    <m/>
    <n v="0"/>
    <n v="0"/>
    <n v="0"/>
    <n v="28.21"/>
    <n v="30.53"/>
    <m/>
  </r>
  <r>
    <x v="8"/>
    <x v="10"/>
    <x v="2"/>
    <x v="1"/>
    <x v="1"/>
    <x v="0"/>
    <n v="83377.430000000008"/>
    <n v="0"/>
    <m/>
    <n v="83377.430000000008"/>
    <n v="6.099456099456102E-2"/>
    <n v="83377.430000000008"/>
    <n v="423557.34440000006"/>
    <n v="0"/>
    <m/>
    <n v="423557.34440000006"/>
    <n v="7.7970473970474297E-2"/>
    <n v="31"/>
    <n v="0"/>
    <m/>
    <m/>
    <n v="5.08"/>
    <n v="0"/>
    <m/>
    <n v="998890.55999999994"/>
    <n v="0"/>
    <m/>
    <n v="72"/>
    <n v="0"/>
    <m/>
    <n v="2900"/>
    <n v="169"/>
    <n v="2731"/>
    <n v="6.099456099456102E-2"/>
    <n v="2280"/>
    <n v="451"/>
    <n v="0.78620689655172415"/>
    <n v="0.95"/>
    <m/>
    <n v="0.83485902599780304"/>
    <n v="0.94172413793103449"/>
    <n v="-5.8314139825440425E-2"/>
    <n v="695720"/>
    <n v="1.7498957960087935E-2"/>
    <n v="25911.359404096835"/>
    <n v="254.74917612596118"/>
    <n v="50.147475615346693"/>
    <n v="180"/>
    <n v="0.27859708675192607"/>
    <n v="-5.6097562475576956E-2"/>
    <n v="12314244"/>
    <n v="17.7"/>
    <n v="0"/>
    <n v="673253.30743503838"/>
    <n v="3.4416279454156637E-2"/>
    <m/>
    <n v="0"/>
    <n v="0"/>
    <n v="0"/>
    <n v="26.85"/>
    <n v="30.53"/>
    <m/>
  </r>
  <r>
    <x v="8"/>
    <x v="11"/>
    <x v="2"/>
    <x v="1"/>
    <x v="1"/>
    <x v="0"/>
    <n v="84537.57"/>
    <n v="0"/>
    <m/>
    <n v="84537.57"/>
    <n v="-7.8824793980650787E-3"/>
    <n v="84537.57"/>
    <n v="429450.85560000007"/>
    <n v="0"/>
    <m/>
    <n v="429450.85560000007"/>
    <n v="7.9914009315660284E-3"/>
    <n v="31"/>
    <n v="0"/>
    <m/>
    <m/>
    <n v="5.08"/>
    <n v="0"/>
    <m/>
    <n v="1012789.44"/>
    <n v="0"/>
    <m/>
    <n v="72"/>
    <n v="0"/>
    <m/>
    <n v="2965"/>
    <n v="196"/>
    <n v="2769"/>
    <n v="-7.8824793980651897E-3"/>
    <n v="2416"/>
    <n v="353"/>
    <n v="0.81483979763912306"/>
    <n v="0.95"/>
    <m/>
    <n v="0.87251715420729503"/>
    <n v="0.93389544688026982"/>
    <n v="-2.3578437292477772E-2"/>
    <n v="622677"/>
    <n v="-0.13361736112946965"/>
    <n v="22577.121102248006"/>
    <n v="224.87432286023835"/>
    <n v="44.266598988235899"/>
    <n v="180"/>
    <n v="0.24592554993464388"/>
    <n v="-0.14048608145879349"/>
    <n v="11021382.9"/>
    <n v="17.7"/>
    <n v="0"/>
    <n v="603316.75107540074"/>
    <n v="6.630870112053594E-2"/>
    <m/>
    <n v="0"/>
    <n v="0"/>
    <n v="0"/>
    <n v="27.580000000000002"/>
    <n v="30.53"/>
    <m/>
  </r>
  <r>
    <x v="9"/>
    <x v="0"/>
    <x v="2"/>
    <x v="1"/>
    <x v="1"/>
    <x v="0"/>
    <n v="87804.28"/>
    <n v="0"/>
    <m/>
    <n v="87804.28"/>
    <n v="4.6579330422125143E-2"/>
    <n v="87804.28"/>
    <n v="446045.74239999999"/>
    <n v="0"/>
    <m/>
    <n v="446045.74239999999"/>
    <n v="4.6579330422125143E-2"/>
    <n v="31"/>
    <n v="0"/>
    <m/>
    <m/>
    <n v="5.08"/>
    <n v="0"/>
    <m/>
    <n v="1051925.76"/>
    <n v="0"/>
    <m/>
    <n v="72"/>
    <n v="0"/>
    <m/>
    <n v="3014"/>
    <n v="138"/>
    <n v="2876"/>
    <n v="4.6579330422125143E-2"/>
    <n v="2603"/>
    <n v="273"/>
    <n v="0.86363636363636365"/>
    <n v="0.95"/>
    <m/>
    <n v="0.90507649513212796"/>
    <n v="0.95421366954213671"/>
    <n v="-4.8527081628505053E-2"/>
    <n v="604058"/>
    <n v="-0.15211361709534155"/>
    <n v="21550.410274705671"/>
    <n v="210.03407510431154"/>
    <n v="41.345290374864476"/>
    <n v="180"/>
    <n v="0.22969605763813597"/>
    <n v="-0.18984986779485358"/>
    <n v="10691826.6"/>
    <n v="17.7"/>
    <n v="0"/>
    <n v="638896.52772120631"/>
    <n v="9.9388091819001309E-2"/>
    <m/>
    <n v="0"/>
    <n v="0"/>
    <n v="0"/>
    <n v="28.03"/>
    <n v="30.53"/>
    <m/>
  </r>
  <r>
    <x v="9"/>
    <x v="1"/>
    <x v="3"/>
    <x v="1"/>
    <x v="1"/>
    <x v="0"/>
    <n v="78004.150000000009"/>
    <n v="0"/>
    <m/>
    <n v="78004.150000000009"/>
    <n v="1.0280743376828827E-2"/>
    <n v="78004.150000000009"/>
    <n v="397041.12350000005"/>
    <n v="0"/>
    <m/>
    <n v="397041.12350000005"/>
    <n v="1.2269484997649238E-2"/>
    <n v="30.9"/>
    <n v="-3.225806451612967E-3"/>
    <m/>
    <m/>
    <n v="5.09"/>
    <n v="0"/>
    <m/>
    <n v="936356.4"/>
    <n v="0"/>
    <m/>
    <n v="72"/>
    <n v="0"/>
    <m/>
    <n v="2732"/>
    <n v="177"/>
    <n v="2555"/>
    <n v="1.0280743376828827E-2"/>
    <n v="2291"/>
    <n v="264"/>
    <n v="0.83857979502196189"/>
    <n v="0.95"/>
    <m/>
    <n v="0.89667318982387478"/>
    <n v="0.93521229868228406"/>
    <n v="-4.3573809757663784E-2"/>
    <n v="656471"/>
    <n v="1.8300750923336384E-2"/>
    <n v="25764.167974882261"/>
    <n v="256.93581213307243"/>
    <n v="50.478548552666489"/>
    <n v="180"/>
    <n v="0.28043638084814715"/>
    <n v="5.9581623422155783E-3"/>
    <n v="11619536.699999999"/>
    <n v="17.7"/>
    <n v="0"/>
    <n v="733332.94341420848"/>
    <n v="-5.2803134715084018E-3"/>
    <m/>
    <n v="0"/>
    <n v="0"/>
    <n v="0"/>
    <n v="25.48"/>
    <n v="30.53"/>
    <s v="Res. MIT 41/2014 (10/02/2014) Concesión Argentren S.A."/>
  </r>
  <r>
    <x v="9"/>
    <x v="2"/>
    <x v="3"/>
    <x v="1"/>
    <x v="1"/>
    <x v="0"/>
    <n v="82858.42"/>
    <n v="0"/>
    <m/>
    <n v="82858.42"/>
    <n v="-5.7965984033321871E-2"/>
    <n v="82858.42"/>
    <n v="419263.60519999993"/>
    <n v="0"/>
    <m/>
    <n v="419263.60519999993"/>
    <n v="-6.1674779371773458E-2"/>
    <n v="30.8"/>
    <n v="-6.4516129032258229E-3"/>
    <m/>
    <m/>
    <n v="5.0599999999999996"/>
    <n v="0"/>
    <m/>
    <n v="988764.48"/>
    <n v="0"/>
    <m/>
    <n v="72"/>
    <n v="0"/>
    <m/>
    <n v="2922"/>
    <n v="208"/>
    <n v="2714"/>
    <n v="-5.796598403332176E-2"/>
    <n v="2400"/>
    <n v="314"/>
    <n v="0.82135523613963035"/>
    <n v="0.95"/>
    <m/>
    <n v="0.88430361090641119"/>
    <n v="0.92881587953456535"/>
    <n v="-6.8490419370614064E-2"/>
    <n v="755319"/>
    <n v="-1.4296452704907092E-2"/>
    <n v="28502.603773584906"/>
    <n v="278.30471628592483"/>
    <n v="55.000932072317163"/>
    <n v="180"/>
    <n v="0.30556073373509535"/>
    <n v="5.0492436551098363E-2"/>
    <n v="13369146.299999999"/>
    <n v="17.7"/>
    <n v="0"/>
    <n v="739106.69734983146"/>
    <n v="-4.3688457019274943E-2"/>
    <m/>
    <n v="0"/>
    <n v="0"/>
    <n v="0"/>
    <n v="26.5"/>
    <n v="30.53"/>
    <m/>
  </r>
  <r>
    <x v="9"/>
    <x v="3"/>
    <x v="3"/>
    <x v="1"/>
    <x v="1"/>
    <x v="0"/>
    <n v="76966.13"/>
    <n v="0"/>
    <m/>
    <n v="76966.13"/>
    <n v="-8.5600290170475213E-2"/>
    <n v="76966.13"/>
    <n v="398684.55339999998"/>
    <n v="0"/>
    <m/>
    <n v="398684.55339999998"/>
    <n v="-6.76002958824925E-2"/>
    <n v="29.4"/>
    <n v="-5.1612903225806472E-2"/>
    <m/>
    <m/>
    <n v="5.18"/>
    <n v="0"/>
    <m/>
    <n v="940232.15999999992"/>
    <n v="0"/>
    <m/>
    <n v="72"/>
    <n v="0"/>
    <m/>
    <n v="2873"/>
    <n v="352"/>
    <n v="2521"/>
    <n v="-8.5600290170475102E-2"/>
    <n v="2117"/>
    <n v="404"/>
    <n v="0.73686042464323009"/>
    <n v="0.95"/>
    <m/>
    <n v="0.83974613248710828"/>
    <n v="0.87747998607727118"/>
    <n v="-7.4298245794898965E-2"/>
    <n v="748256"/>
    <n v="-3.0953549601959174E-2"/>
    <n v="28635.897435897434"/>
    <n v="296.8092026973423"/>
    <n v="57.299073879795813"/>
    <n v="180"/>
    <n v="0.31832818822108783"/>
    <n v="3.9303687161954093E-2"/>
    <n v="13244131.199999999"/>
    <n v="17.7"/>
    <n v="0"/>
    <n v="757903.7356188274"/>
    <n v="-4.4201726194561967E-2"/>
    <m/>
    <n v="0"/>
    <n v="0"/>
    <n v="0"/>
    <n v="26.130000000000003"/>
    <n v="30.53"/>
    <m/>
  </r>
  <r>
    <x v="9"/>
    <x v="4"/>
    <x v="3"/>
    <x v="1"/>
    <x v="1"/>
    <x v="0"/>
    <n v="84415.45"/>
    <n v="0"/>
    <m/>
    <n v="84415.45"/>
    <n v="-5.6957708049113376E-2"/>
    <n v="84415.45"/>
    <n v="441492.80350000004"/>
    <n v="0"/>
    <m/>
    <n v="441492.80350000004"/>
    <n v="-2.911197108205954E-2"/>
    <n v="30.1"/>
    <n v="-2.9032258064516037E-2"/>
    <m/>
    <m/>
    <n v="5.23"/>
    <n v="0"/>
    <m/>
    <n v="1041188.4000000001"/>
    <n v="0"/>
    <m/>
    <n v="72"/>
    <n v="0"/>
    <m/>
    <n v="2976"/>
    <n v="211"/>
    <n v="2765"/>
    <n v="-5.6957708049113265E-2"/>
    <n v="2166"/>
    <n v="599"/>
    <n v="0.72782258064516125"/>
    <n v="0.95"/>
    <m/>
    <n v="0.78336347197106693"/>
    <n v="0.92909946236559138"/>
    <n v="-0.14932529636327097"/>
    <n v="766480"/>
    <n v="-2.6735319700076809E-2"/>
    <n v="27521.723518850988"/>
    <n v="277.20795660036168"/>
    <n v="53.003433384390377"/>
    <n v="180"/>
    <n v="0.29446351880216876"/>
    <n v="2.4479150130540805E-3"/>
    <n v="13566696"/>
    <n v="17.7"/>
    <n v="0"/>
    <n v="758894.31088394194"/>
    <n v="-2.7548028752676791E-2"/>
    <m/>
    <n v="0"/>
    <n v="0"/>
    <n v="0"/>
    <n v="27.85"/>
    <n v="30.53"/>
    <m/>
  </r>
  <r>
    <x v="9"/>
    <x v="5"/>
    <x v="3"/>
    <x v="1"/>
    <x v="1"/>
    <x v="0"/>
    <n v="83377.430000000008"/>
    <n v="0"/>
    <m/>
    <n v="83377.430000000008"/>
    <n v="1.1106997408367292E-2"/>
    <n v="83377.430000000008"/>
    <n v="422723.57010000007"/>
    <n v="0"/>
    <m/>
    <n v="422723.57010000007"/>
    <n v="9.1166293032327594E-3"/>
    <n v="30"/>
    <n v="-3.2258064516129004E-2"/>
    <m/>
    <m/>
    <n v="5.07"/>
    <n v="0"/>
    <m/>
    <n v="996924.24000000011"/>
    <n v="0"/>
    <m/>
    <n v="72"/>
    <n v="0"/>
    <m/>
    <n v="2884"/>
    <n v="153"/>
    <n v="2731"/>
    <n v="1.1106997408367292E-2"/>
    <n v="2084"/>
    <n v="647"/>
    <n v="0.72260748959778087"/>
    <n v="0.95"/>
    <m/>
    <n v="0.76309044306114981"/>
    <n v="0.94694868238557561"/>
    <n v="-0.1394124063848996"/>
    <n v="831208"/>
    <n v="0.16436070740675879"/>
    <n v="31271.9337848006"/>
    <n v="304.36030757964113"/>
    <n v="60.031618852000221"/>
    <n v="180"/>
    <n v="0.33350899362222347"/>
    <n v="0.15384156161485296"/>
    <n v="14712381.6"/>
    <n v="17.7"/>
    <n v="0"/>
    <n v="853287.37819050124"/>
    <n v="-8.864062196424298E-2"/>
    <m/>
    <n v="0"/>
    <n v="0"/>
    <n v="0"/>
    <n v="26.580000000000002"/>
    <n v="30.53"/>
    <m/>
  </r>
  <r>
    <x v="9"/>
    <x v="6"/>
    <x v="3"/>
    <x v="1"/>
    <x v="1"/>
    <x v="0"/>
    <n v="89361.31"/>
    <n v="0"/>
    <m/>
    <n v="89361.31"/>
    <n v="4.8728054460766668E-2"/>
    <n v="89361.31"/>
    <n v="448593.77619999996"/>
    <n v="0"/>
    <m/>
    <n v="448593.77619999996"/>
    <n v="3.6341502636426881E-2"/>
    <n v="30.5"/>
    <n v="-1.6129032258064502E-2"/>
    <m/>
    <m/>
    <n v="5.0199999999999996"/>
    <n v="0"/>
    <m/>
    <n v="1057934.8799999999"/>
    <n v="0"/>
    <m/>
    <n v="72"/>
    <n v="0"/>
    <m/>
    <n v="3014"/>
    <n v="87"/>
    <n v="2927"/>
    <n v="4.8728054460766668E-2"/>
    <n v="2418"/>
    <n v="509"/>
    <n v="0.80225613802256135"/>
    <n v="0.95"/>
    <m/>
    <n v="0.8261018107277075"/>
    <n v="0.971134704711347"/>
    <n v="-6.236268656322419E-2"/>
    <n v="827627"/>
    <n v="0.29895565865387641"/>
    <n v="29526.471637531216"/>
    <n v="282.75606422958663"/>
    <n v="56.325909209081004"/>
    <n v="180"/>
    <n v="0.31292171782822781"/>
    <n v="0.25340503622538102"/>
    <n v="14648997.899999999"/>
    <n v="17.7"/>
    <n v="0"/>
    <n v="822577.36403311777"/>
    <n v="-0.12319317587685959"/>
    <m/>
    <n v="0"/>
    <n v="0"/>
    <n v="0"/>
    <n v="28.03"/>
    <n v="30.53"/>
    <m/>
  </r>
  <r>
    <x v="9"/>
    <x v="7"/>
    <x v="3"/>
    <x v="1"/>
    <x v="1"/>
    <x v="0"/>
    <n v="84659.69"/>
    <n v="0"/>
    <m/>
    <n v="84659.69"/>
    <n v="-4.4781260764726105E-2"/>
    <n v="84659.69"/>
    <n v="416525.67479999998"/>
    <n v="0"/>
    <m/>
    <n v="416525.67479999998"/>
    <n v="-7.4866890346939496E-2"/>
    <n v="30.5"/>
    <n v="-1.6129032258064502E-2"/>
    <m/>
    <m/>
    <n v="4.92"/>
    <n v="0"/>
    <m/>
    <n v="982307.52"/>
    <n v="0"/>
    <m/>
    <n v="72"/>
    <n v="0"/>
    <m/>
    <n v="2976"/>
    <n v="203"/>
    <n v="2773"/>
    <n v="-4.4781260764726105E-2"/>
    <n v="2219"/>
    <n v="554"/>
    <n v="0.7456317204301075"/>
    <n v="0.95"/>
    <m/>
    <n v="0.80021637216011543"/>
    <n v="0.93178763440860213"/>
    <n v="-6.1023391923680226E-2"/>
    <n v="809596"/>
    <n v="0.24576804533781016"/>
    <n v="29547.299270072992"/>
    <n v="291.95672556797695"/>
    <n v="59.340797879670113"/>
    <n v="180"/>
    <n v="0.32967109933150063"/>
    <n v="0.3465824888755662"/>
    <n v="14329849.199999999"/>
    <n v="17.7"/>
    <n v="0"/>
    <n v="797905.00790917035"/>
    <n v="-0.18834983578309633"/>
    <m/>
    <n v="0"/>
    <n v="0"/>
    <n v="0"/>
    <n v="27.400000000000002"/>
    <n v="30.53"/>
    <m/>
  </r>
  <r>
    <x v="9"/>
    <x v="8"/>
    <x v="3"/>
    <x v="1"/>
    <x v="1"/>
    <x v="0"/>
    <n v="87071.56"/>
    <n v="0"/>
    <m/>
    <n v="87071.56"/>
    <n v="2.7747747747747686E-2"/>
    <n v="87071.56"/>
    <n v="439711.37799999997"/>
    <n v="0"/>
    <m/>
    <n v="439711.37799999997"/>
    <n v="2.1678371284670428E-2"/>
    <n v="30.11"/>
    <n v="-2.8709677419354818E-2"/>
    <m/>
    <m/>
    <n v="5.05"/>
    <n v="0"/>
    <m/>
    <n v="1036987.2"/>
    <n v="0"/>
    <m/>
    <n v="72"/>
    <n v="0"/>
    <m/>
    <n v="2948"/>
    <n v="96"/>
    <n v="2852"/>
    <n v="2.7747747747747686E-2"/>
    <n v="2172"/>
    <n v="680"/>
    <n v="0.73677069199457257"/>
    <n v="0.95"/>
    <m/>
    <n v="0.76157082748948102"/>
    <n v="0.9674355495251018"/>
    <n v="-9.6082529391227633E-2"/>
    <n v="871227"/>
    <n v="0.43916923259901419"/>
    <n v="31704.039301310044"/>
    <n v="305.47931276297334"/>
    <n v="60.49095302237096"/>
    <n v="180"/>
    <n v="0.33606085012428311"/>
    <n v="0.4086323769283533"/>
    <n v="15420717.899999999"/>
    <n v="17.7"/>
    <n v="0"/>
    <n v="851517.95293506072"/>
    <n v="-0.20837489185374988"/>
    <m/>
    <n v="0"/>
    <n v="0"/>
    <n v="0"/>
    <n v="27.48"/>
    <n v="30.53"/>
    <m/>
  </r>
  <r>
    <x v="9"/>
    <x v="9"/>
    <x v="3"/>
    <x v="1"/>
    <x v="1"/>
    <x v="0"/>
    <n v="94429.290000000008"/>
    <n v="0"/>
    <m/>
    <n v="94429.290000000008"/>
    <n v="6.0699588477366229E-2"/>
    <n v="94429.290000000008"/>
    <n v="478756.50030000007"/>
    <n v="0"/>
    <m/>
    <n v="478756.50030000007"/>
    <n v="5.8611597161466022E-2"/>
    <n v="29"/>
    <n v="-6.4516129032258118E-2"/>
    <m/>
    <m/>
    <n v="5.07"/>
    <n v="0"/>
    <m/>
    <n v="1129068.72"/>
    <n v="0"/>
    <m/>
    <n v="72"/>
    <n v="0"/>
    <m/>
    <n v="3172"/>
    <n v="79"/>
    <n v="3093"/>
    <n v="6.0699588477366229E-2"/>
    <n v="2719"/>
    <n v="374"/>
    <n v="0.85718789407314"/>
    <n v="0.95"/>
    <m/>
    <n v="0.87908179760750083"/>
    <n v="0.97509457755359397"/>
    <n v="3.4464294521175276E-2"/>
    <n v="892419"/>
    <n v="0.24253748487586724"/>
    <n v="31334.936797752809"/>
    <n v="288.52861299709019"/>
    <n v="56.90899664636887"/>
    <n v="180"/>
    <n v="0.31616109247982704"/>
    <n v="0.17374255884554368"/>
    <n v="15795816.299999999"/>
    <n v="17.7"/>
    <n v="0"/>
    <n v="844598.86827206134"/>
    <n v="-7.1284932275181068E-2"/>
    <m/>
    <n v="0"/>
    <n v="0"/>
    <n v="0"/>
    <n v="28.48"/>
    <n v="30.53"/>
    <m/>
  </r>
  <r>
    <x v="9"/>
    <x v="10"/>
    <x v="3"/>
    <x v="1"/>
    <x v="1"/>
    <x v="0"/>
    <n v="87651.63"/>
    <n v="0"/>
    <m/>
    <n v="87651.63"/>
    <n v="5.1263273526180875E-2"/>
    <n v="87651.63"/>
    <n v="447899.82930000004"/>
    <n v="0"/>
    <m/>
    <n v="447899.82930000004"/>
    <n v="5.7471521204484954E-2"/>
    <n v="29"/>
    <n v="-6.4516129032258118E-2"/>
    <m/>
    <m/>
    <n v="5.1100000000000003"/>
    <n v="0"/>
    <m/>
    <n v="1056298.32"/>
    <n v="0"/>
    <m/>
    <n v="72"/>
    <n v="0"/>
    <m/>
    <n v="3028"/>
    <n v="157"/>
    <n v="2871"/>
    <n v="5.1263273526180875E-2"/>
    <n v="2607"/>
    <n v="264"/>
    <n v="0.86096433289299867"/>
    <n v="0.95"/>
    <m/>
    <n v="0.90804597701149425"/>
    <n v="0.9481505944517834"/>
    <n v="8.766384351683798E-2"/>
    <n v="797748"/>
    <n v="0.14665095153222563"/>
    <n v="30217.727272727272"/>
    <n v="277.86415882967606"/>
    <n v="54.376547716179267"/>
    <n v="180"/>
    <n v="0.30209193175655147"/>
    <n v="8.4332701675183586E-2"/>
    <n v="14120139.6"/>
    <n v="17.7"/>
    <n v="0"/>
    <n v="771986.54559260479"/>
    <n v="-2.3147311780671819E-2"/>
    <m/>
    <n v="0"/>
    <n v="0"/>
    <n v="0"/>
    <n v="26.400000000000002"/>
    <n v="30.53"/>
    <m/>
  </r>
  <r>
    <x v="9"/>
    <x v="11"/>
    <x v="3"/>
    <x v="1"/>
    <x v="1"/>
    <x v="0"/>
    <n v="89727.67"/>
    <n v="0"/>
    <m/>
    <n v="89727.67"/>
    <n v="6.1394005055976697E-2"/>
    <n v="89727.67"/>
    <n v="457611.11699999997"/>
    <n v="0"/>
    <m/>
    <n v="457611.11699999997"/>
    <n v="6.557272161131511E-2"/>
    <n v="28.94"/>
    <n v="-6.6451612903225765E-2"/>
    <m/>
    <m/>
    <n v="5.0999999999999996"/>
    <n v="0"/>
    <m/>
    <n v="1079200.8"/>
    <n v="0"/>
    <m/>
    <n v="72"/>
    <n v="0"/>
    <m/>
    <n v="3108"/>
    <n v="169"/>
    <n v="2939"/>
    <n v="6.1394005055976919E-2"/>
    <n v="2575"/>
    <n v="364"/>
    <n v="0.8285070785070785"/>
    <n v="0.95"/>
    <m/>
    <n v="0.87614834977883638"/>
    <n v="0.94562419562419564"/>
    <n v="4.1617469112573691E-3"/>
    <n v="836384"/>
    <n v="0.34320683115001849"/>
    <n v="30325.743292240753"/>
    <n v="284.58115005103775"/>
    <n v="55.800225500203481"/>
    <n v="180"/>
    <n v="0.31000125277890822"/>
    <n v="0.26054919003451582"/>
    <n v="14803996.799999999"/>
    <n v="17.7"/>
    <n v="0"/>
    <n v="810379.18139171344"/>
    <n v="-0.1175796193149368"/>
    <m/>
    <n v="0"/>
    <n v="0"/>
    <n v="0"/>
    <n v="27.580000000000002"/>
    <n v="30.53"/>
    <m/>
  </r>
  <r>
    <x v="10"/>
    <x v="0"/>
    <x v="3"/>
    <x v="1"/>
    <x v="1"/>
    <x v="0"/>
    <n v="92383.78"/>
    <n v="0"/>
    <m/>
    <n v="92383.78"/>
    <n v="5.2155771905424197E-2"/>
    <n v="92383.78"/>
    <n v="469309.60239999997"/>
    <n v="0"/>
    <m/>
    <n v="469309.60239999997"/>
    <n v="5.2155771905424197E-2"/>
    <n v="31"/>
    <n v="0"/>
    <m/>
    <m/>
    <n v="5.08"/>
    <n v="0"/>
    <m/>
    <n v="1106789.76"/>
    <n v="0"/>
    <m/>
    <n v="72"/>
    <n v="0"/>
    <m/>
    <n v="3168"/>
    <n v="142"/>
    <n v="3026"/>
    <n v="5.2155771905424197E-2"/>
    <n v="2787"/>
    <n v="239"/>
    <n v="0.87973484848484851"/>
    <n v="0.95"/>
    <m/>
    <n v="0.92101784534038333"/>
    <n v="0.95517676767676762"/>
    <n v="1.7613262850150857E-2"/>
    <n v="783825"/>
    <n v="0.2975989060653117"/>
    <n v="28144.524236983842"/>
    <n v="259.0300727032386"/>
    <n v="50.990171791976103"/>
    <n v="180"/>
    <n v="0.28327873217764499"/>
    <n v="0.23327642228811496"/>
    <n v="13873702.5"/>
    <n v="17.7"/>
    <n v="0"/>
    <n v="829031.4354599634"/>
    <n v="-0.10444573047795755"/>
    <m/>
    <n v="0"/>
    <n v="0"/>
    <n v="0"/>
    <n v="27.85"/>
    <n v="30.53"/>
    <m/>
  </r>
  <r>
    <x v="10"/>
    <x v="1"/>
    <x v="3"/>
    <x v="1"/>
    <x v="1"/>
    <x v="0"/>
    <n v="83316.37000000001"/>
    <n v="0"/>
    <m/>
    <n v="83316.37000000001"/>
    <n v="6.8101761252446158E-2"/>
    <n v="83316.37000000001"/>
    <n v="423247.15960000007"/>
    <n v="0"/>
    <m/>
    <n v="423247.15960000007"/>
    <n v="6.600332950145904E-2"/>
    <n v="31"/>
    <n v="3.2362459546926292E-3"/>
    <m/>
    <m/>
    <n v="5.08"/>
    <n v="0"/>
    <m/>
    <n v="998159.03999999992"/>
    <n v="0"/>
    <m/>
    <n v="72"/>
    <n v="0"/>
    <m/>
    <n v="2816"/>
    <n v="87"/>
    <n v="2729"/>
    <n v="6.8101761252446158E-2"/>
    <n v="2464"/>
    <n v="265"/>
    <n v="0.875"/>
    <n v="0.95"/>
    <m/>
    <n v="0.90289483327226094"/>
    <n v="0.96910511363636365"/>
    <n v="6.9385853385537377E-3"/>
    <n v="813671"/>
    <n v="0.23946221539108348"/>
    <n v="33102.969894222944"/>
    <n v="298.15720043972152"/>
    <n v="58.692362291283764"/>
    <n v="180"/>
    <n v="0.32606867939602091"/>
    <n v="0.16271889692009367"/>
    <n v="14401976.699999999"/>
    <n v="17.7"/>
    <n v="0"/>
    <n v="908938.47466343897"/>
    <n v="-6.7045237675702238E-2"/>
    <m/>
    <n v="0"/>
    <n v="0"/>
    <n v="0"/>
    <n v="24.580000000000002"/>
    <n v="30.53"/>
    <m/>
  </r>
  <r>
    <x v="10"/>
    <x v="2"/>
    <x v="4"/>
    <x v="1"/>
    <x v="1"/>
    <x v="0"/>
    <n v="85026.05"/>
    <n v="0"/>
    <m/>
    <n v="85026.05"/>
    <n v="2.6160648489314653E-2"/>
    <n v="85026.05"/>
    <n v="431932.33400000003"/>
    <n v="0"/>
    <m/>
    <n v="431932.33400000003"/>
    <n v="3.0216619431960412E-2"/>
    <n v="31"/>
    <n v="6.4935064935065512E-3"/>
    <m/>
    <m/>
    <n v="5.08"/>
    <n v="0"/>
    <m/>
    <n v="1018641.6"/>
    <n v="0"/>
    <m/>
    <n v="72"/>
    <n v="0"/>
    <m/>
    <n v="3108"/>
    <n v="323"/>
    <n v="2785"/>
    <n v="2.6160648489314653E-2"/>
    <n v="2424"/>
    <n v="361"/>
    <n v="0.77992277992277992"/>
    <n v="0.95"/>
    <m/>
    <n v="0.87037701974865345"/>
    <n v="0.89607464607464604"/>
    <n v="-1.5748653500897714E-2"/>
    <n v="867601"/>
    <n v="0.14865507156578883"/>
    <n v="31979.395503133059"/>
    <n v="311.52639138240573"/>
    <n v="61.324092791812149"/>
    <n v="180"/>
    <n v="0.3406894043989564"/>
    <n v="0.11496461025753302"/>
    <n v="15356537.699999999"/>
    <n v="17.7"/>
    <n v="0"/>
    <n v="848978.65633912454"/>
    <n v="-5.3825040780993351E-2"/>
    <m/>
    <n v="0"/>
    <n v="0"/>
    <n v="0"/>
    <n v="27.130000000000003"/>
    <n v="30.53"/>
    <s v="02/03/2015 Toma de posesión SOFSE"/>
  </r>
  <r>
    <x v="10"/>
    <x v="3"/>
    <x v="4"/>
    <x v="1"/>
    <x v="1"/>
    <x v="0"/>
    <n v="88262.23000000001"/>
    <n v="0"/>
    <m/>
    <n v="88262.23000000001"/>
    <n v="0.1467671558905197"/>
    <n v="88262.23000000001"/>
    <n v="448372.12840000005"/>
    <n v="0"/>
    <m/>
    <n v="448372.12840000005"/>
    <n v="0.12462879380769132"/>
    <n v="31"/>
    <n v="5.4421768707483054E-2"/>
    <m/>
    <m/>
    <n v="5.08"/>
    <n v="0"/>
    <m/>
    <n v="1057412.1599999999"/>
    <n v="0"/>
    <m/>
    <n v="72"/>
    <n v="0"/>
    <m/>
    <n v="3032"/>
    <n v="141"/>
    <n v="2891"/>
    <n v="0.1467671558905197"/>
    <n v="2491"/>
    <n v="400"/>
    <n v="0.82156992084432723"/>
    <n v="0.95"/>
    <m/>
    <n v="0.86163957108267031"/>
    <n v="0.95349604221635886"/>
    <n v="2.6071496787629656E-2"/>
    <n v="901160"/>
    <n v="0.20434717529829372"/>
    <n v="33903.686982693755"/>
    <n v="311.71221030785193"/>
    <n v="61.360671320443295"/>
    <n v="180"/>
    <n v="0.34089261844690721"/>
    <n v="7.0884172563906889E-2"/>
    <n v="15950532"/>
    <n v="17.7"/>
    <n v="0"/>
    <n v="912779.22314055951"/>
    <n v="-3.4815054250865382E-3"/>
    <n v="1228822.3500000006"/>
    <n v="1.3636006369568119"/>
    <n v="7.9521788572623538E-3"/>
    <n v="0.15275700008478163"/>
    <n v="26.580000000000002"/>
    <n v="30.53"/>
    <m/>
  </r>
  <r>
    <x v="10"/>
    <x v="4"/>
    <x v="4"/>
    <x v="1"/>
    <x v="1"/>
    <x v="0"/>
    <n v="88598.06"/>
    <n v="0"/>
    <m/>
    <n v="88598.06"/>
    <n v="4.9547920433996362E-2"/>
    <n v="88598.06"/>
    <n v="450078.14480000001"/>
    <n v="0"/>
    <m/>
    <n v="450078.14480000001"/>
    <n v="1.9446163633786151E-2"/>
    <n v="31"/>
    <n v="2.9900332225913484E-2"/>
    <m/>
    <m/>
    <n v="5.08"/>
    <n v="0"/>
    <m/>
    <n v="1061435.52"/>
    <n v="0"/>
    <m/>
    <n v="72"/>
    <n v="0"/>
    <m/>
    <n v="3104"/>
    <n v="202"/>
    <n v="2902"/>
    <n v="4.9547920433996362E-2"/>
    <n v="2400"/>
    <n v="502"/>
    <n v="0.77319587628865982"/>
    <n v="0.95"/>
    <m/>
    <n v="0.82701585113714682"/>
    <n v="0.93492268041237114"/>
    <n v="5.5724297504252451E-2"/>
    <n v="841708"/>
    <n v="9.8147375013046601E-2"/>
    <n v="31232.207792207788"/>
    <n v="290.04410751206063"/>
    <n v="57.095296754342641"/>
    <n v="180"/>
    <n v="0.31719609307968133"/>
    <n v="7.7199968165785338E-2"/>
    <n v="14898231.6"/>
    <n v="17.7"/>
    <n v="0"/>
    <n v="833377.79540953587"/>
    <n v="-2.3117970245668147E-2"/>
    <n v="1146737.9000000001"/>
    <n v="1.3623939656032735"/>
    <n v="7.7806862516852995E-3"/>
    <n v="0.15122588140784476"/>
    <n v="26.950000000000003"/>
    <n v="30.53"/>
    <m/>
  </r>
  <r>
    <x v="10"/>
    <x v="5"/>
    <x v="4"/>
    <x v="1"/>
    <x v="1"/>
    <x v="0"/>
    <n v="84476.510000000009"/>
    <n v="0"/>
    <m/>
    <n v="84476.510000000009"/>
    <n v="1.3181984621017939E-2"/>
    <n v="84476.510000000009"/>
    <n v="429140.67080000008"/>
    <n v="0"/>
    <m/>
    <n v="429140.67080000008"/>
    <n v="1.5180371178455943E-2"/>
    <n v="31"/>
    <n v="3.3333333333333437E-2"/>
    <m/>
    <m/>
    <n v="5.08"/>
    <n v="0"/>
    <m/>
    <n v="1012057.9199999999"/>
    <n v="0"/>
    <m/>
    <n v="72"/>
    <n v="0"/>
    <m/>
    <n v="3068"/>
    <n v="301"/>
    <n v="2767"/>
    <n v="1.3181984621017939E-2"/>
    <n v="2307"/>
    <n v="460"/>
    <n v="0.75195567144719688"/>
    <n v="0.95"/>
    <m/>
    <n v="0.8337549692808095"/>
    <n v="0.90189048239895697"/>
    <n v="9.2603081144861044E-2"/>
    <n v="849919"/>
    <n v="2.2510611062453778E-2"/>
    <n v="31760.799701046337"/>
    <n v="307.16263100831225"/>
    <n v="60.465084844155953"/>
    <n v="180"/>
    <n v="0.33591713802308865"/>
    <n v="7.2206280697573177E-3"/>
    <n v="15043566.299999999"/>
    <n v="17.7"/>
    <n v="0"/>
    <n v="872495.39848544844"/>
    <n v="8.2863910038110337E-3"/>
    <n v="1143422.9999999993"/>
    <n v="1.3453317316120705"/>
    <n v="7.5274336491521852E-3"/>
    <n v="0.14776484321250902"/>
    <n v="26.76"/>
    <n v="30.53"/>
    <m/>
  </r>
  <r>
    <x v="10"/>
    <x v="6"/>
    <x v="4"/>
    <x v="1"/>
    <x v="1"/>
    <x v="0"/>
    <n v="91070.99"/>
    <n v="0"/>
    <m/>
    <n v="91070.99"/>
    <n v="1.9132217287324949E-2"/>
    <n v="91070.99"/>
    <n v="462640.62920000002"/>
    <n v="0"/>
    <m/>
    <n v="462640.62920000002"/>
    <n v="3.1313080442153529E-2"/>
    <n v="31"/>
    <n v="1.6393442622950838E-2"/>
    <m/>
    <m/>
    <n v="5.08"/>
    <n v="0"/>
    <m/>
    <n v="1091062.08"/>
    <n v="0"/>
    <m/>
    <n v="72"/>
    <n v="0"/>
    <m/>
    <n v="3172"/>
    <n v="189"/>
    <n v="2983"/>
    <n v="1.9132217287324949E-2"/>
    <n v="2586"/>
    <n v="397"/>
    <n v="0.81525851197982346"/>
    <n v="0.95"/>
    <m/>
    <n v="0.86691250419041233"/>
    <n v="0.94041614123581341"/>
    <n v="4.9401530093191592E-2"/>
    <n v="847917"/>
    <n v="2.4515874904999402E-2"/>
    <n v="30250.338922582945"/>
    <n v="284.24974857525979"/>
    <n v="55.95467491638972"/>
    <n v="180"/>
    <n v="0.31085930509105403"/>
    <n v="-6.5908264580917253E-3"/>
    <n v="15008130.899999999"/>
    <n v="17.7"/>
    <n v="0"/>
    <n v="842743.56778943783"/>
    <n v="1.2062009695830012E-2"/>
    <n v="1134494.8000000014"/>
    <n v="1.337978599320454"/>
    <n v="7.3374932245435882E-3"/>
    <n v="0.14534054148093101"/>
    <n v="28.03"/>
    <n v="30.53"/>
    <m/>
  </r>
  <r>
    <x v="10"/>
    <x v="7"/>
    <x v="4"/>
    <x v="1"/>
    <x v="1"/>
    <x v="0"/>
    <n v="89636.08"/>
    <n v="0"/>
    <m/>
    <n v="89636.08"/>
    <n v="5.8781103498016574E-2"/>
    <n v="89636.08"/>
    <n v="455351.28640000004"/>
    <n v="0"/>
    <m/>
    <n v="455351.28640000004"/>
    <n v="9.3213009302830274E-2"/>
    <n v="31"/>
    <n v="1.6393442622950838E-2"/>
    <m/>
    <m/>
    <n v="5.08"/>
    <n v="0"/>
    <m/>
    <n v="1073871.3599999999"/>
    <n v="0"/>
    <m/>
    <n v="72"/>
    <n v="0"/>
    <m/>
    <n v="3136"/>
    <n v="200"/>
    <n v="2936"/>
    <n v="5.8781103498016574E-2"/>
    <n v="2528"/>
    <n v="408"/>
    <n v="0.80612244897959184"/>
    <n v="0.95"/>
    <m/>
    <n v="0.8610354223433242"/>
    <n v="0.93622448979591832"/>
    <n v="7.6003256493031968E-2"/>
    <n v="805476"/>
    <n v="-5.0889579493970105E-3"/>
    <n v="29396.934306569339"/>
    <n v="274.34468664850135"/>
    <n v="54.00485957647664"/>
    <n v="180"/>
    <n v="0.30002699764709245"/>
    <n v="-8.9920231844768272E-2"/>
    <n v="14256925.199999999"/>
    <n v="17.7"/>
    <n v="0"/>
    <n v="793844.50287630723"/>
    <n v="6.4316662271290653E-2"/>
    <n v="1076144.3000000007"/>
    <n v="1.3360352139604417"/>
    <n v="7.1840451388970597E-3"/>
    <n v="0.14349537507697543"/>
    <n v="27.400000000000002"/>
    <n v="30.53"/>
    <m/>
  </r>
  <r>
    <x v="10"/>
    <x v="8"/>
    <x v="4"/>
    <x v="1"/>
    <x v="1"/>
    <x v="0"/>
    <n v="0"/>
    <n v="83102.66"/>
    <m/>
    <n v="83102.66"/>
    <n v="-4.5582047685834404E-2"/>
    <n v="0"/>
    <n v="0"/>
    <n v="498615.96"/>
    <m/>
    <n v="498615.96"/>
    <n v="0.13396192354158298"/>
    <n v="31"/>
    <n v="2.9558286283626778E-2"/>
    <m/>
    <m/>
    <m/>
    <n v="6"/>
    <m/>
    <n v="0"/>
    <n v="555288"/>
    <m/>
    <n v="0"/>
    <n v="34"/>
    <m/>
    <n v="3096"/>
    <n v="374"/>
    <n v="2722"/>
    <n v="-4.5582047685834515E-2"/>
    <n v="2255"/>
    <n v="467"/>
    <n v="0.72835917312661502"/>
    <n v="0.95"/>
    <m/>
    <n v="0.82843497428361501"/>
    <n v="0.87919896640826878"/>
    <n v="8.7797673414765187E-2"/>
    <n v="799688"/>
    <n v="-8.2112928088775905E-2"/>
    <n v="29100.727802037844"/>
    <n v="293.78692138133727"/>
    <n v="48.964486896889547"/>
    <n v="124"/>
    <n v="0.39487489432975442"/>
    <n v="0.17501010362772251"/>
    <n v="14154477.6"/>
    <n v="17.7"/>
    <n v="0"/>
    <n v="781597.32049940235"/>
    <n v="-8.7841694009551635E-2"/>
    <n v="1066022.8999999997"/>
    <n v="1.3330485139204287"/>
    <n v="7.0309609240319466E-3"/>
    <n v="0.1412665030816298"/>
    <n v="27.48"/>
    <n v="30.53"/>
    <m/>
  </r>
  <r>
    <x v="10"/>
    <x v="9"/>
    <x v="4"/>
    <x v="1"/>
    <x v="1"/>
    <x v="0"/>
    <n v="0"/>
    <n v="76141.820000000007"/>
    <m/>
    <n v="76141.820000000007"/>
    <n v="-0.19366311024894922"/>
    <n v="0"/>
    <n v="0"/>
    <n v="456850.92000000004"/>
    <m/>
    <n v="456850.92000000004"/>
    <n v="-4.5755160057928124E-2"/>
    <n v="31"/>
    <n v="6.8965517241379226E-2"/>
    <m/>
    <m/>
    <m/>
    <n v="6"/>
    <m/>
    <n v="0"/>
    <n v="508776"/>
    <m/>
    <n v="0"/>
    <n v="34"/>
    <m/>
    <n v="3168"/>
    <n v="674"/>
    <n v="2494"/>
    <n v="-0.19366311024894922"/>
    <n v="1676"/>
    <n v="818"/>
    <n v="0.52904040404040409"/>
    <n v="0.95"/>
    <m/>
    <n v="0.67201283079390539"/>
    <n v="0.7872474747474747"/>
    <n v="-0.2355514212410631"/>
    <n v="686827"/>
    <n v="-0.23037609015496086"/>
    <n v="24661.651705565528"/>
    <n v="275.39174017642341"/>
    <n v="45.898623362737233"/>
    <n v="124"/>
    <n v="0.37015018840917124"/>
    <n v="0.17076451598100739"/>
    <n v="12156837.9"/>
    <n v="17.7"/>
    <n v="0"/>
    <n v="650023.48325023905"/>
    <n v="-0.14767002216439984"/>
    <n v="901707.39999999898"/>
    <n v="1.3128595701683232"/>
    <n v="6.7945909666528182E-3"/>
    <n v="0.1372942133037936"/>
    <n v="27.85"/>
    <n v="30.53"/>
    <m/>
  </r>
  <r>
    <x v="10"/>
    <x v="10"/>
    <x v="4"/>
    <x v="1"/>
    <x v="1"/>
    <x v="0"/>
    <n v="0"/>
    <n v="88445.41"/>
    <m/>
    <n v="88445.41"/>
    <n v="9.0560780215953596E-3"/>
    <n v="0"/>
    <n v="0"/>
    <n v="530672.46"/>
    <m/>
    <n v="530672.46"/>
    <n v="0.1848016571682134"/>
    <n v="31"/>
    <n v="6.8965517241379226E-2"/>
    <m/>
    <m/>
    <m/>
    <n v="6"/>
    <m/>
    <n v="0"/>
    <n v="590988"/>
    <m/>
    <n v="0"/>
    <n v="34"/>
    <m/>
    <n v="3032"/>
    <n v="135"/>
    <n v="2897"/>
    <n v="9.0560780215953596E-3"/>
    <n v="2099"/>
    <n v="798"/>
    <n v="0.69228232189973615"/>
    <n v="0.95"/>
    <m/>
    <n v="0.72454263030721433"/>
    <n v="0.95547493403693928"/>
    <n v="-0.20208596409205515"/>
    <n v="676167"/>
    <n v="-0.15240527083740729"/>
    <n v="25438.939051918733"/>
    <n v="233.40248532965137"/>
    <n v="38.900414221608564"/>
    <n v="124"/>
    <n v="0.3137130179161981"/>
    <n v="3.8468707496007504E-2"/>
    <n v="11968155.9"/>
    <n v="17.7"/>
    <n v="0"/>
    <n v="654331.72702872939"/>
    <n v="-3.7631734552890192E-2"/>
    <n v="901692.35000000102"/>
    <n v="1.3335349847005267"/>
    <n v="6.7745211455612128E-3"/>
    <n v="0.13747112028880851"/>
    <n v="26.580000000000002"/>
    <n v="30.53"/>
    <m/>
  </r>
  <r>
    <x v="10"/>
    <x v="11"/>
    <x v="4"/>
    <x v="1"/>
    <x v="1"/>
    <x v="0"/>
    <n v="0"/>
    <n v="87041.03"/>
    <m/>
    <n v="87041.03"/>
    <n v="-2.9942157196325314E-2"/>
    <n v="0"/>
    <n v="0"/>
    <n v="522246.18"/>
    <m/>
    <n v="522246.18"/>
    <n v="0.14124452094549977"/>
    <n v="31"/>
    <n v="7.1181755355908649E-2"/>
    <m/>
    <m/>
    <m/>
    <n v="6"/>
    <m/>
    <n v="0"/>
    <n v="581604"/>
    <m/>
    <n v="0"/>
    <n v="34"/>
    <m/>
    <n v="3108"/>
    <n v="257"/>
    <n v="2851"/>
    <n v="-2.9942157196325314E-2"/>
    <n v="1783"/>
    <n v="1068"/>
    <n v="0.57368082368082363"/>
    <n v="0.95"/>
    <m/>
    <n v="0.625394598386531"/>
    <n v="0.91731016731016735"/>
    <n v="-0.28620010692892639"/>
    <n v="652772"/>
    <n v="-0.21953074186019816"/>
    <n v="24060.892001474382"/>
    <n v="228.96246930901438"/>
    <n v="38.160411551502399"/>
    <n v="124"/>
    <n v="0.30774525444759998"/>
    <n v="-7.277384562433431E-3"/>
    <n v="11554064.4"/>
    <n v="17.7"/>
    <n v="0"/>
    <n v="632476.03851273051"/>
    <n v="-3.0969749850940989E-2"/>
    <n v="888429.90000000014"/>
    <n v="1.3610110421402881"/>
    <n v="6.789100515216479E-3"/>
    <n v="0.11793533790311982"/>
    <n v="27.130000000000003"/>
    <n v="30.53"/>
    <m/>
  </r>
  <r>
    <x v="11"/>
    <x v="0"/>
    <x v="4"/>
    <x v="1"/>
    <x v="1"/>
    <x v="0"/>
    <n v="0"/>
    <n v="88872.83"/>
    <m/>
    <n v="88872.83"/>
    <n v="-3.8003965631196235E-2"/>
    <n v="0"/>
    <n v="0"/>
    <n v="533236.98"/>
    <m/>
    <n v="533236.98"/>
    <n v="0.1362157886245714"/>
    <n v="31"/>
    <n v="0"/>
    <m/>
    <m/>
    <m/>
    <n v="6"/>
    <m/>
    <n v="0"/>
    <n v="593844"/>
    <m/>
    <n v="0"/>
    <n v="34"/>
    <m/>
    <n v="3136"/>
    <n v="225"/>
    <n v="2911"/>
    <n v="-3.8003965631196346E-2"/>
    <n v="2091"/>
    <n v="820"/>
    <n v="0.66677295918367352"/>
    <n v="0.95"/>
    <m/>
    <n v="0.71830985915492962"/>
    <n v="0.92825255102040816"/>
    <n v="-0.22009126881850838"/>
    <n v="608219"/>
    <n v="-0.22403725321340862"/>
    <n v="22197.773722627735"/>
    <n v="208.93816557883889"/>
    <n v="34.823027596473146"/>
    <n v="124"/>
    <n v="0.28083086771349314"/>
    <n v="-8.6411868809720405E-3"/>
    <n v="10765476.299999999"/>
    <n v="17.7"/>
    <n v="0"/>
    <n v="643297.5098319439"/>
    <n v="-2.528932656760409E-2"/>
    <n v="831457.75000000023"/>
    <n v="1.367036791024286"/>
    <n v="6.6980621252714853E-3"/>
    <n v="9.8393982151674234E-2"/>
    <n v="27.400000000000002"/>
    <n v="30.53"/>
    <m/>
  </r>
  <r>
    <x v="11"/>
    <x v="1"/>
    <x v="4"/>
    <x v="1"/>
    <x v="1"/>
    <x v="0"/>
    <n v="0"/>
    <n v="83530.080000000002"/>
    <m/>
    <n v="83530.080000000002"/>
    <n v="2.56504213997788E-3"/>
    <n v="0"/>
    <n v="0"/>
    <n v="501180.48"/>
    <m/>
    <n v="501180.48"/>
    <n v="0.18413193953540685"/>
    <n v="31"/>
    <n v="0"/>
    <m/>
    <m/>
    <m/>
    <n v="6"/>
    <m/>
    <n v="0"/>
    <n v="558144"/>
    <m/>
    <n v="0"/>
    <n v="34"/>
    <m/>
    <n v="2924"/>
    <n v="188"/>
    <n v="2736"/>
    <n v="2.565042139978102E-3"/>
    <n v="1981"/>
    <n v="755"/>
    <n v="0.6774965800273598"/>
    <n v="0.95"/>
    <m/>
    <n v="0.72404970760233922"/>
    <n v="0.93570451436388513"/>
    <n v="-0.19807968666932485"/>
    <n v="568921"/>
    <n v="-0.30079725097736065"/>
    <n v="22240.85222830336"/>
    <n v="207.9389619883041"/>
    <n v="34.656493664717352"/>
    <n v="124"/>
    <n v="0.27948785213481736"/>
    <n v="-0.1428558773185008"/>
    <n v="10069901.699999999"/>
    <n v="17.7"/>
    <n v="0"/>
    <n v="635532.28017712117"/>
    <n v="5.213297842031353E-2"/>
    <n v="769589.89999999956"/>
    <n v="1.3527183914814176"/>
    <n v="6.5122598437963699E-3"/>
    <n v="9.0026759133090689E-2"/>
    <n v="25.580000000000002"/>
    <n v="30.53"/>
    <m/>
  </r>
  <r>
    <x v="11"/>
    <x v="2"/>
    <x v="4"/>
    <x v="1"/>
    <x v="1"/>
    <x v="0"/>
    <n v="0"/>
    <n v="93208.09"/>
    <m/>
    <n v="93208.09"/>
    <n v="9.6229802513464913E-2"/>
    <n v="0"/>
    <n v="0"/>
    <n v="559248.54"/>
    <m/>
    <n v="559248.54"/>
    <n v="0.29475960926787192"/>
    <n v="31"/>
    <n v="0"/>
    <m/>
    <m/>
    <m/>
    <n v="6"/>
    <m/>
    <n v="0"/>
    <n v="622812"/>
    <m/>
    <n v="0"/>
    <n v="34"/>
    <m/>
    <n v="3140"/>
    <n v="87"/>
    <n v="3053"/>
    <n v="9.6229802513464913E-2"/>
    <n v="2495"/>
    <n v="558"/>
    <n v="0.79458598726114649"/>
    <n v="0.95"/>
    <m/>
    <n v="0.81722895512610549"/>
    <n v="0.9722929936305732"/>
    <n v="-6.1063267315922487E-2"/>
    <n v="725856"/>
    <n v="-0.16337579140641834"/>
    <n v="26318.201595358954"/>
    <n v="237.75171962004586"/>
    <n v="39.625286603340975"/>
    <n v="124"/>
    <n v="0.31955876293016916"/>
    <n v="-6.2023183568229445E-2"/>
    <n v="12847651.199999999"/>
    <n v="17.7"/>
    <n v="0"/>
    <n v="710276.09647256229"/>
    <n v="4.4151225555215459E-2"/>
    <n v="990894.94000000006"/>
    <n v="1.3651398348983821"/>
    <n v="6.4593536588123729E-3"/>
    <n v="8.9772260575823937E-2"/>
    <n v="27.580000000000002"/>
    <n v="30.53"/>
    <m/>
  </r>
  <r>
    <x v="11"/>
    <x v="3"/>
    <x v="4"/>
    <x v="1"/>
    <x v="1"/>
    <x v="0"/>
    <n v="0"/>
    <n v="89880.320000000007"/>
    <m/>
    <n v="89880.320000000007"/>
    <n v="1.8332756831546115E-2"/>
    <n v="0"/>
    <n v="0"/>
    <n v="539281.92000000004"/>
    <m/>
    <n v="539281.92000000004"/>
    <n v="0.20275522460418838"/>
    <n v="31"/>
    <n v="0"/>
    <m/>
    <m/>
    <m/>
    <n v="6"/>
    <m/>
    <n v="0"/>
    <n v="600576"/>
    <m/>
    <n v="0"/>
    <n v="34"/>
    <m/>
    <n v="3064"/>
    <n v="120"/>
    <n v="2944"/>
    <n v="1.8332756831546115E-2"/>
    <n v="2310"/>
    <n v="634"/>
    <n v="0.75391644908616184"/>
    <n v="0.95"/>
    <m/>
    <n v="0.78464673913043481"/>
    <n v="0.96083550913838123"/>
    <n v="-8.9356193164959019E-2"/>
    <n v="699557"/>
    <n v="-0.22371498956899993"/>
    <n v="25880.762116167221"/>
    <n v="237.62126358695653"/>
    <n v="39.603543931159422"/>
    <n v="124"/>
    <n v="0.31938341879967275"/>
    <n v="-6.3096701082087092E-2"/>
    <n v="12382158.9"/>
    <n v="17.7"/>
    <n v="0"/>
    <n v="708576.82875686942"/>
    <n v="2.6279282590856864E-2"/>
    <n v="1391591.8399999994"/>
    <n v="1.9892472521895992"/>
    <n v="9.2537131065384848E-3"/>
    <n v="0.13571994625022848"/>
    <n v="27.03"/>
    <n v="30.53"/>
    <s v="Aumento de Tarifas 08/04/2016 (Res. 48/2016)"/>
  </r>
  <r>
    <x v="11"/>
    <x v="4"/>
    <x v="4"/>
    <x v="1"/>
    <x v="1"/>
    <x v="0"/>
    <n v="0"/>
    <n v="93452.33"/>
    <m/>
    <n v="93452.33"/>
    <n v="5.4789800137835964E-2"/>
    <n v="0"/>
    <n v="0"/>
    <n v="560713.98"/>
    <m/>
    <n v="560713.98"/>
    <n v="0.24581472457224707"/>
    <n v="31"/>
    <n v="0"/>
    <m/>
    <m/>
    <m/>
    <n v="6"/>
    <m/>
    <n v="0"/>
    <n v="624444"/>
    <m/>
    <n v="0"/>
    <n v="34"/>
    <m/>
    <n v="3140"/>
    <n v="79"/>
    <n v="3061"/>
    <n v="5.4789800137835964E-2"/>
    <n v="2484"/>
    <n v="577"/>
    <n v="0.79108280254777075"/>
    <n v="0.95"/>
    <m/>
    <n v="0.81149950996406406"/>
    <n v="0.97484076433121014"/>
    <n v="-1.8761842535119255E-2"/>
    <n v="736462"/>
    <n v="-0.12503861196519461"/>
    <n v="26702.755620014501"/>
    <n v="240.59523031688991"/>
    <n v="40.099205052814987"/>
    <n v="124"/>
    <n v="0.32338068590979829"/>
    <n v="1.949769547938085E-2"/>
    <n v="13035377.4"/>
    <n v="17.7"/>
    <n v="0"/>
    <n v="729173.39262891363"/>
    <n v="-6.6707196563515624E-4"/>
    <n v="1831926.53"/>
    <n v="2.4874691837460725"/>
    <n v="1.0289954458225446E-2"/>
    <n v="0.17280720401565255"/>
    <n v="27.580000000000002"/>
    <n v="30.53"/>
    <m/>
  </r>
  <r>
    <x v="11"/>
    <x v="5"/>
    <x v="4"/>
    <x v="1"/>
    <x v="1"/>
    <x v="0"/>
    <n v="0"/>
    <n v="87407.39"/>
    <m/>
    <n v="87407.39"/>
    <n v="3.4694615106613647E-2"/>
    <n v="0"/>
    <n v="0"/>
    <n v="524444.34"/>
    <m/>
    <n v="524444.34"/>
    <n v="0.22208025406292919"/>
    <n v="31"/>
    <n v="0"/>
    <m/>
    <m/>
    <m/>
    <n v="6"/>
    <m/>
    <n v="0"/>
    <n v="584052"/>
    <m/>
    <n v="0"/>
    <n v="34"/>
    <m/>
    <n v="3032"/>
    <n v="169"/>
    <n v="2863"/>
    <n v="3.4694615106613647E-2"/>
    <n v="2347"/>
    <n v="516"/>
    <n v="0.77407651715039583"/>
    <n v="0.95"/>
    <m/>
    <n v="0.81976947258120847"/>
    <n v="0.94426121372031657"/>
    <n v="-1.6774108958732548E-2"/>
    <n v="667161"/>
    <n v="-0.21502990284956569"/>
    <n v="24682.241953385128"/>
    <n v="233.02864128536501"/>
    <n v="38.838106880894166"/>
    <n v="124"/>
    <n v="0.31321053936204973"/>
    <n v="-6.75958326945445E-2"/>
    <n v="11808749.699999999"/>
    <n v="17.7"/>
    <n v="0"/>
    <n v="684882.79771242931"/>
    <n v="3.9059428472721723E-2"/>
    <n v="1518248.3299999991"/>
    <n v="2.2756850745172441"/>
    <n v="9.2628481921036062E-3"/>
    <n v="0.15792730414354525"/>
    <n v="27.03"/>
    <n v="30.53"/>
    <m/>
  </r>
  <r>
    <x v="11"/>
    <x v="6"/>
    <x v="4"/>
    <x v="1"/>
    <x v="1"/>
    <x v="0"/>
    <n v="0"/>
    <n v="89971.91"/>
    <m/>
    <n v="89971.91"/>
    <n v="-1.2068387529332925E-2"/>
    <n v="0"/>
    <n v="0"/>
    <n v="539831.46"/>
    <m/>
    <n v="539831.46"/>
    <n v="0.16684836118582713"/>
    <n v="31"/>
    <n v="0"/>
    <m/>
    <m/>
    <m/>
    <n v="6"/>
    <m/>
    <n v="0"/>
    <n v="601188"/>
    <m/>
    <n v="0"/>
    <n v="34"/>
    <m/>
    <n v="3108"/>
    <n v="161"/>
    <n v="2947"/>
    <n v="-1.2068387529332925E-2"/>
    <n v="2272"/>
    <n v="675"/>
    <n v="0.73101673101673104"/>
    <n v="0.95"/>
    <m/>
    <n v="0.77095351204614859"/>
    <n v="0.94819819819819817"/>
    <n v="-0.11069051568690591"/>
    <n v="684069"/>
    <n v="-0.19323589455099965"/>
    <n v="25214.48580906745"/>
    <n v="232.12385476756023"/>
    <n v="38.687309127926703"/>
    <n v="124"/>
    <n v="0.31199442845102182"/>
    <n v="3.6515662918159553E-3"/>
    <n v="12108021.299999999"/>
    <n v="17.7"/>
    <n v="0"/>
    <n v="679895.26059054479"/>
    <n v="-1.5308512220465153E-2"/>
    <n v="1565401.5542677315"/>
    <n v="2.2883679194170932"/>
    <n v="9.1674099724162583E-3"/>
    <n v="0.15107929855923977"/>
    <n v="27.130000000000003"/>
    <n v="30.53"/>
    <m/>
  </r>
  <r>
    <x v="11"/>
    <x v="7"/>
    <x v="4"/>
    <x v="1"/>
    <x v="1"/>
    <x v="0"/>
    <n v="0"/>
    <n v="89880.320000000007"/>
    <m/>
    <n v="89880.320000000007"/>
    <n v="2.7247956403271267E-3"/>
    <n v="0"/>
    <n v="0"/>
    <n v="539281.92000000004"/>
    <m/>
    <n v="539281.92000000004"/>
    <n v="0.1843206247720397"/>
    <n v="31"/>
    <n v="0"/>
    <m/>
    <m/>
    <m/>
    <n v="6"/>
    <m/>
    <n v="0"/>
    <n v="600576"/>
    <m/>
    <n v="0"/>
    <n v="34"/>
    <m/>
    <n v="3172"/>
    <n v="228"/>
    <n v="2944"/>
    <n v="2.7247956403269047E-3"/>
    <n v="2237"/>
    <n v="707"/>
    <n v="0.70523329129886503"/>
    <n v="0.95"/>
    <m/>
    <n v="0.75985054347826086"/>
    <n v="0.92812105926860022"/>
    <n v="-0.11751534982113365"/>
    <n v="754649"/>
    <n v="-6.3101818055410708E-2"/>
    <n v="26922.904031394934"/>
    <n v="256.33457880434781"/>
    <n v="42.722429800724633"/>
    <n v="124"/>
    <n v="0.34453572419939221"/>
    <n v="0.14834907158806176"/>
    <n v="13357287.299999999"/>
    <n v="17.7"/>
    <n v="0"/>
    <n v="743751.47149151855"/>
    <n v="-8.5381111648078878E-2"/>
    <n v="1736070.8294857927"/>
    <n v="2.3005010667022585"/>
    <n v="9.0727706608140588E-3"/>
    <n v="0.15243733198634291"/>
    <n v="28.03"/>
    <n v="30.53"/>
    <m/>
  </r>
  <r>
    <x v="11"/>
    <x v="8"/>
    <x v="4"/>
    <x v="1"/>
    <x v="1"/>
    <x v="0"/>
    <n v="0"/>
    <n v="87865.34"/>
    <m/>
    <n v="87865.34"/>
    <n v="5.7310800881704482E-2"/>
    <n v="0"/>
    <n v="0"/>
    <n v="527192.04"/>
    <m/>
    <n v="527192.04"/>
    <n v="5.7310800881704704E-2"/>
    <n v="31"/>
    <n v="0"/>
    <m/>
    <m/>
    <m/>
    <n v="6"/>
    <m/>
    <n v="0"/>
    <n v="587112"/>
    <m/>
    <n v="0"/>
    <n v="34"/>
    <m/>
    <n v="3096"/>
    <n v="218"/>
    <n v="2878"/>
    <n v="5.7310800881704704E-2"/>
    <n v="2319"/>
    <n v="559"/>
    <n v="0.74903100775193798"/>
    <n v="0.95"/>
    <m/>
    <n v="0.80576789437109109"/>
    <n v="0.92958656330749356"/>
    <n v="-2.7361326617246218E-2"/>
    <n v="759281"/>
    <n v="-5.0528456097878149E-2"/>
    <n v="27630.312954876274"/>
    <n v="263.82244614315499"/>
    <n v="43.970407690525832"/>
    <n v="124"/>
    <n v="0.35460006202036959"/>
    <n v="-0.10199390462071745"/>
    <n v="13439273.699999999"/>
    <n v="17.7"/>
    <n v="0"/>
    <n v="742104.41460432904"/>
    <n v="5.9722979824975042E-2"/>
    <n v="1729601.1097502355"/>
    <n v="2.2779459906809674"/>
    <n v="8.7796801660255958E-3"/>
    <n v="0.14862043830065627"/>
    <n v="27.48"/>
    <n v="30.53"/>
    <m/>
  </r>
  <r>
    <x v="11"/>
    <x v="9"/>
    <x v="4"/>
    <x v="1"/>
    <x v="1"/>
    <x v="0"/>
    <n v="0"/>
    <n v="83102.66"/>
    <m/>
    <n v="83102.66"/>
    <n v="9.1419406575781847E-2"/>
    <n v="0"/>
    <n v="0"/>
    <n v="498615.96"/>
    <m/>
    <n v="498615.96"/>
    <n v="9.1419406575781847E-2"/>
    <n v="31"/>
    <n v="0"/>
    <m/>
    <m/>
    <m/>
    <n v="6"/>
    <m/>
    <n v="0"/>
    <n v="555288"/>
    <m/>
    <n v="0"/>
    <n v="34"/>
    <m/>
    <n v="3136"/>
    <n v="414"/>
    <n v="2722"/>
    <n v="9.1419406575781847E-2"/>
    <n v="2338"/>
    <n v="384"/>
    <n v="0.7455357142857143"/>
    <n v="0.95"/>
    <m/>
    <n v="0.85892725936811165"/>
    <n v="0.86798469387755106"/>
    <n v="0.27814116042008963"/>
    <n v="685294"/>
    <n v="-2.2320031099534177E-3"/>
    <n v="25010.729927007298"/>
    <n v="251.76120499632623"/>
    <n v="41.960200832721036"/>
    <n v="124"/>
    <n v="0.33838871639291157"/>
    <n v="-8.5806985950119041E-2"/>
    <n v="12129703.799999999"/>
    <n v="17.7"/>
    <n v="0"/>
    <n v="648572.62881408166"/>
    <n v="8.9001490332224861E-2"/>
    <n v="1554391.2157173988"/>
    <n v="2.2682107470916115"/>
    <n v="8.547925914508446E-3"/>
    <n v="0.14723096152693213"/>
    <n v="27.400000000000002"/>
    <n v="30.53"/>
    <m/>
  </r>
  <r>
    <x v="11"/>
    <x v="10"/>
    <x v="4"/>
    <x v="1"/>
    <x v="1"/>
    <x v="0"/>
    <n v="0"/>
    <n v="88628.59"/>
    <m/>
    <n v="88628.59"/>
    <n v="2.0711080428028605E-3"/>
    <n v="0"/>
    <n v="0"/>
    <n v="531771.54"/>
    <m/>
    <n v="531771.54"/>
    <n v="2.0711080428030826E-3"/>
    <n v="31"/>
    <n v="0"/>
    <m/>
    <m/>
    <m/>
    <n v="6"/>
    <m/>
    <n v="0"/>
    <n v="592212"/>
    <m/>
    <n v="0"/>
    <n v="34"/>
    <m/>
    <n v="3064"/>
    <n v="161"/>
    <n v="2903"/>
    <n v="2.0711080428028605E-3"/>
    <n v="2486"/>
    <n v="417"/>
    <n v="0.81135770234986948"/>
    <n v="0.95"/>
    <m/>
    <n v="0.8563554943162246"/>
    <n v="0.94745430809399478"/>
    <n v="0.18192561554745246"/>
    <n v="769705.45544554456"/>
    <n v="0.13833632141992225"/>
    <n v="28475.969494840716"/>
    <n v="265.1413900949172"/>
    <n v="44.1902316824862"/>
    <n v="124"/>
    <n v="0.35637283614908227"/>
    <n v="0.13598357669773153"/>
    <n v="13623786.561386138"/>
    <n v="17.7"/>
    <n v="0"/>
    <n v="744849.57113422849"/>
    <n v="-4.9385005185559952E-2"/>
    <n v="1768076.5946799493"/>
    <n v="2.2970820619382213"/>
    <n v="8.4685755333506196E-3"/>
    <n v="0.14761337766554969"/>
    <n v="27.03"/>
    <n v="30.53"/>
    <m/>
  </r>
  <r>
    <x v="11"/>
    <x v="11"/>
    <x v="4"/>
    <x v="1"/>
    <x v="1"/>
    <x v="0"/>
    <n v="0"/>
    <n v="88506.47"/>
    <m/>
    <n v="88506.47"/>
    <n v="1.6836197825324417E-2"/>
    <n v="0"/>
    <n v="0"/>
    <n v="531038.82000000007"/>
    <m/>
    <n v="531038.82000000007"/>
    <n v="1.6836197825324639E-2"/>
    <n v="31"/>
    <n v="0"/>
    <m/>
    <m/>
    <m/>
    <n v="6"/>
    <m/>
    <n v="0"/>
    <n v="591396"/>
    <m/>
    <n v="0"/>
    <n v="34"/>
    <m/>
    <n v="3136"/>
    <n v="237"/>
    <n v="2899"/>
    <n v="1.6836197825324417E-2"/>
    <n v="2467"/>
    <n v="432"/>
    <n v="0.78667091836734693"/>
    <n v="0.95"/>
    <m/>
    <n v="0.8509830976198689"/>
    <n v="0.92442602040816324"/>
    <n v="0.36071385940226941"/>
    <n v="730236"/>
    <n v="0.118669305668748"/>
    <n v="26916.18134906008"/>
    <n v="251.89237668161434"/>
    <n v="41.982062780269054"/>
    <n v="124"/>
    <n v="0.33856502242152464"/>
    <n v="0.10014701292224926"/>
    <n v="12925177.199999999"/>
    <n v="17.7"/>
    <n v="0"/>
    <n v="707531.5308551566"/>
    <n v="-1.0634880955832801E-2"/>
    <n v="1640787.1599205695"/>
    <n v="2.2469272398520062"/>
    <n v="8.077389151664522E-3"/>
    <n v="0.13981644933446624"/>
    <n v="27.130000000000003"/>
    <n v="30.53"/>
    <m/>
  </r>
  <r>
    <x v="12"/>
    <x v="0"/>
    <x v="4"/>
    <x v="1"/>
    <x v="1"/>
    <x v="0"/>
    <n v="0"/>
    <n v="93330.21"/>
    <m/>
    <n v="93330.21"/>
    <n v="5.0154586052902905E-2"/>
    <n v="0"/>
    <n v="0"/>
    <n v="559981.26"/>
    <m/>
    <n v="559981.26"/>
    <n v="5.0154586052902905E-2"/>
    <n v="31"/>
    <n v="0"/>
    <m/>
    <m/>
    <m/>
    <n v="6"/>
    <m/>
    <n v="0"/>
    <n v="623628"/>
    <m/>
    <n v="0"/>
    <n v="34"/>
    <m/>
    <n v="3172"/>
    <n v="115"/>
    <n v="3057"/>
    <n v="5.0154586052902683E-2"/>
    <n v="2647"/>
    <n v="410"/>
    <n v="0.83448928121059274"/>
    <n v="0.95"/>
    <m/>
    <n v="0.86588158325155384"/>
    <n v="0.96374527112232033"/>
    <n v="0.2054429884482416"/>
    <n v="700578"/>
    <n v="0.15185155347004953"/>
    <n v="24993.863717445594"/>
    <n v="229.17173699705594"/>
    <n v="38.195289499509322"/>
    <n v="124"/>
    <n v="0.30802652822184939"/>
    <n v="9.6839997432552893E-2"/>
    <n v="12400230.6"/>
    <n v="17.7"/>
    <n v="0"/>
    <n v="740983.23604333901"/>
    <n v="-1.7844782660871746E-2"/>
    <n v="1585404.0617134706"/>
    <n v="2.2629943585346251"/>
    <n v="7.937486705595756E-3"/>
    <n v="0.14011087064424749"/>
    <n v="28.03"/>
    <n v="30.53"/>
    <m/>
  </r>
  <r>
    <x v="12"/>
    <x v="1"/>
    <x v="4"/>
    <x v="1"/>
    <x v="1"/>
    <x v="0"/>
    <n v="0"/>
    <n v="82339.41"/>
    <m/>
    <n v="82339.41"/>
    <n v="-1.4254385964912242E-2"/>
    <n v="0"/>
    <n v="0"/>
    <n v="494036.46"/>
    <m/>
    <n v="494036.46"/>
    <n v="-1.4254385964912242E-2"/>
    <n v="31"/>
    <n v="0"/>
    <m/>
    <m/>
    <m/>
    <n v="6"/>
    <m/>
    <n v="0"/>
    <n v="550188"/>
    <m/>
    <n v="0"/>
    <n v="34"/>
    <m/>
    <n v="2816"/>
    <n v="119"/>
    <n v="2697"/>
    <n v="-1.4254385964912242E-2"/>
    <n v="2427"/>
    <n v="270"/>
    <n v="0.86186079545454541"/>
    <n v="0.95"/>
    <m/>
    <n v="0.89988876529477202"/>
    <n v="0.95774147727272729"/>
    <n v="0.24285495297652515"/>
    <n v="642626"/>
    <n v="0.12955225769482936"/>
    <n v="26144.263628966637"/>
    <n v="238.27437893956247"/>
    <n v="39.71239648992708"/>
    <n v="124"/>
    <n v="0.32026126201554095"/>
    <n v="0.14588616130999355"/>
    <n v="11374480.199999999"/>
    <n v="17.7"/>
    <n v="0"/>
    <n v="717866.92191201006"/>
    <n v="-5.1508462550326706E-2"/>
    <n v="1444444.8020296502"/>
    <n v="2.2477223175371837"/>
    <n v="7.6969063605115519E-3"/>
    <n v="0.14164482092890388"/>
    <n v="24.580000000000002"/>
    <n v="30.53"/>
    <m/>
  </r>
  <r>
    <x v="12"/>
    <x v="2"/>
    <x v="4"/>
    <x v="1"/>
    <x v="1"/>
    <x v="0"/>
    <n v="0"/>
    <n v="93085.97"/>
    <m/>
    <n v="93085.97"/>
    <n v="-1.3101867016048763E-3"/>
    <n v="0"/>
    <n v="0"/>
    <n v="558515.82000000007"/>
    <m/>
    <n v="558515.82000000007"/>
    <n v="-1.3101867016048763E-3"/>
    <n v="31"/>
    <n v="0"/>
    <m/>
    <m/>
    <m/>
    <n v="6"/>
    <m/>
    <n v="0"/>
    <n v="621996"/>
    <m/>
    <n v="0"/>
    <n v="34"/>
    <m/>
    <n v="3172"/>
    <n v="123"/>
    <n v="3049"/>
    <n v="-1.3101867016049873E-3"/>
    <n v="2779"/>
    <n v="270"/>
    <n v="0.87610340479192939"/>
    <n v="0.95"/>
    <m/>
    <n v="0.91144637586093802"/>
    <n v="0.96122320302648168"/>
    <n v="0.11528889198534809"/>
    <n v="841633"/>
    <n v="0.15950408896530432"/>
    <n v="30026.15055297895"/>
    <n v="276.03574942604132"/>
    <n v="46.005958237673553"/>
    <n v="124"/>
    <n v="0.37101579223930287"/>
    <n v="0.16102524880651847"/>
    <n v="14896904.1"/>
    <n v="17.7"/>
    <n v="0"/>
    <n v="823568.03815425106"/>
    <n v="-6.9245772545045423E-2"/>
    <n v="1904297.7629075935"/>
    <n v="2.2626225004337917"/>
    <n v="7.6248604777238559E-3"/>
    <n v="0.14316935783511295"/>
    <n v="28.03"/>
    <n v="30.53"/>
    <m/>
  </r>
  <r>
    <x v="12"/>
    <x v="3"/>
    <x v="4"/>
    <x v="1"/>
    <x v="1"/>
    <x v="0"/>
    <n v="0"/>
    <n v="91681.59"/>
    <m/>
    <n v="91681.59"/>
    <n v="2.0040760869565188E-2"/>
    <n v="0"/>
    <n v="0"/>
    <n v="550089.54"/>
    <m/>
    <n v="550089.54"/>
    <n v="2.0040760869565188E-2"/>
    <n v="31"/>
    <n v="0"/>
    <m/>
    <m/>
    <m/>
    <n v="6"/>
    <m/>
    <n v="0"/>
    <n v="612612"/>
    <m/>
    <n v="0"/>
    <n v="34"/>
    <m/>
    <n v="3216"/>
    <n v="213"/>
    <n v="3003"/>
    <n v="2.0040760869565188E-2"/>
    <n v="2803"/>
    <n v="200"/>
    <n v="0.8715796019900498"/>
    <n v="0.95"/>
    <m/>
    <n v="0.93339993339993343"/>
    <n v="0.93376865671641796"/>
    <n v="0.18957982854086741"/>
    <n v="1073261"/>
    <n v="0.53420093001713931"/>
    <n v="41358.805394990362"/>
    <n v="357.39627039627038"/>
    <n v="59.566045066045064"/>
    <n v="124"/>
    <n v="0.48037133117778275"/>
    <n v="0.50405845420261675"/>
    <n v="18996719.699999999"/>
    <n v="17.7"/>
    <n v="0"/>
    <n v="1087099.2296673844"/>
    <n v="-0.22906309207330861"/>
    <n v="2396241.8132596691"/>
    <n v="2.232673891308516"/>
    <n v="7.4062937964457006E-3"/>
    <n v="0.14264356693792521"/>
    <n v="25.950000000000003"/>
    <n v="30.53"/>
    <m/>
  </r>
  <r>
    <x v="12"/>
    <x v="4"/>
    <x v="4"/>
    <x v="1"/>
    <x v="1"/>
    <x v="0"/>
    <n v="0"/>
    <n v="97054.87000000001"/>
    <m/>
    <n v="97054.87000000001"/>
    <n v="3.8549493629532972E-2"/>
    <n v="0"/>
    <n v="0"/>
    <n v="582329.22000000009"/>
    <m/>
    <n v="582329.22000000009"/>
    <n v="3.8549493629532972E-2"/>
    <n v="31"/>
    <n v="0"/>
    <m/>
    <m/>
    <m/>
    <n v="6"/>
    <m/>
    <n v="0"/>
    <n v="648516"/>
    <m/>
    <n v="0"/>
    <n v="34"/>
    <m/>
    <n v="3337"/>
    <n v="158"/>
    <n v="3179"/>
    <n v="3.8549493629532749E-2"/>
    <n v="2966"/>
    <n v="213"/>
    <n v="0.88882229547497749"/>
    <n v="0.95"/>
    <m/>
    <n v="0.93299779804970118"/>
    <n v="0.95265208270902013"/>
    <n v="0.14972071651776786"/>
    <n v="981437"/>
    <n v="0.33263766494401614"/>
    <n v="35585.097897026826"/>
    <n v="308.72507077697389"/>
    <n v="51.454178462828985"/>
    <n v="124"/>
    <n v="0.41495305211958861"/>
    <n v="0.28317203283851322"/>
    <n v="17371434.899999999"/>
    <n v="17.7"/>
    <n v="0"/>
    <n v="971723.92729230167"/>
    <n v="-0.11890404604157327"/>
    <n v="2225996.1260262979"/>
    <n v="2.2680988448838773"/>
    <n v="7.4079774119707323E-3"/>
    <n v="0.14183131463263701"/>
    <n v="27.580000000000002"/>
    <n v="30.53"/>
    <m/>
  </r>
  <r>
    <x v="12"/>
    <x v="5"/>
    <x v="4"/>
    <x v="1"/>
    <x v="1"/>
    <x v="0"/>
    <n v="0"/>
    <n v="93421.8"/>
    <m/>
    <n v="93421.8"/>
    <n v="6.8808941669577406E-2"/>
    <n v="0"/>
    <n v="0"/>
    <n v="560530.80000000005"/>
    <m/>
    <n v="560530.80000000005"/>
    <n v="6.8808941669577628E-2"/>
    <n v="31"/>
    <n v="0"/>
    <m/>
    <m/>
    <m/>
    <n v="6"/>
    <m/>
    <n v="0"/>
    <n v="624240"/>
    <m/>
    <n v="0"/>
    <n v="34"/>
    <m/>
    <n v="3225"/>
    <n v="165"/>
    <n v="3060"/>
    <n v="6.8808941669577406E-2"/>
    <n v="2902"/>
    <n v="158"/>
    <n v="0.8998449612403101"/>
    <n v="0.95"/>
    <m/>
    <n v="0.94836601307189539"/>
    <n v="0.94883720930232562"/>
    <n v="0.15686915015970881"/>
    <n v="937332"/>
    <n v="0.4049562249591927"/>
    <n v="35626.453819840361"/>
    <n v="306.31764705882352"/>
    <n v="51.05294117647059"/>
    <n v="124"/>
    <n v="0.41171726755218219"/>
    <n v="0.31450642877717949"/>
    <n v="16590776.399999999"/>
    <n v="17.7"/>
    <n v="0"/>
    <n v="962230.35001354525"/>
    <n v="-0.12780451103870338"/>
    <n v="2256791.8089388963"/>
    <n v="2.4076760517499629"/>
    <n v="7.7230132674393544E-3"/>
    <n v="0.14694092593477681"/>
    <n v="26.310000000000002"/>
    <n v="30.53"/>
    <m/>
  </r>
  <r>
    <x v="12"/>
    <x v="6"/>
    <x v="4"/>
    <x v="1"/>
    <x v="1"/>
    <x v="0"/>
    <n v="0"/>
    <n v="99253.03"/>
    <m/>
    <n v="99253.03"/>
    <n v="0.10315575161180845"/>
    <n v="0"/>
    <n v="0"/>
    <n v="595518.17999999993"/>
    <m/>
    <n v="595518.17999999993"/>
    <n v="0.10315575161180868"/>
    <n v="31"/>
    <n v="0"/>
    <m/>
    <m/>
    <m/>
    <n v="6"/>
    <m/>
    <n v="0"/>
    <n v="663204"/>
    <m/>
    <n v="0"/>
    <n v="34"/>
    <m/>
    <n v="3370"/>
    <n v="119"/>
    <n v="3251"/>
    <n v="0.10315575161180868"/>
    <n v="3011"/>
    <n v="240"/>
    <n v="0.89347181008902077"/>
    <n v="0.95"/>
    <m/>
    <n v="0.92617656105813595"/>
    <n v="0.96468842729970328"/>
    <n v="0.20133905168940447"/>
    <n v="1045006"/>
    <n v="0.52763244643449703"/>
    <n v="37522.657091561938"/>
    <n v="321.44140264533991"/>
    <n v="53.573567107556649"/>
    <n v="124"/>
    <n v="0.43204489602868262"/>
    <n v="0.38478401096353809"/>
    <n v="18496606.199999999"/>
    <n v="17.7"/>
    <n v="0"/>
    <n v="1038630.0602551539"/>
    <n v="-0.15162694999046686"/>
    <n v="2682037.7314607957"/>
    <n v="2.566528547645464"/>
    <n v="8.0877035008925912E-3"/>
    <n v="0.1470007759564558"/>
    <n v="27.85"/>
    <n v="30.53"/>
    <m/>
  </r>
  <r>
    <x v="12"/>
    <x v="7"/>
    <x v="4"/>
    <x v="1"/>
    <x v="1"/>
    <x v="0"/>
    <n v="0"/>
    <n v="100229.99"/>
    <m/>
    <n v="100229.99"/>
    <n v="0.11514945652173902"/>
    <n v="0"/>
    <n v="0"/>
    <n v="601379.94000000006"/>
    <m/>
    <n v="601379.94000000006"/>
    <n v="0.11514945652173925"/>
    <n v="31"/>
    <n v="0"/>
    <m/>
    <m/>
    <m/>
    <n v="6"/>
    <m/>
    <n v="0"/>
    <n v="669732"/>
    <m/>
    <n v="0"/>
    <n v="34"/>
    <m/>
    <n v="3373"/>
    <n v="90"/>
    <n v="3283"/>
    <n v="0.11514945652173902"/>
    <n v="3126"/>
    <n v="157"/>
    <n v="0.92677142010080049"/>
    <n v="0.95"/>
    <m/>
    <n v="0.95217788607980502"/>
    <n v="0.9733175214942188"/>
    <n v="0.25311206822483068"/>
    <n v="1062139"/>
    <n v="0.40746095204525545"/>
    <n v="37892.936139850157"/>
    <n v="323.52695705147732"/>
    <n v="53.921159508579557"/>
    <n v="124"/>
    <n v="0.43484806055306097"/>
    <n v="0.26212764021359525"/>
    <n v="18799860.300000001"/>
    <n v="17.7"/>
    <n v="0"/>
    <n v="1046801.1541505124"/>
    <n v="-8.2722721979966746E-2"/>
    <n v="2566236.5066779735"/>
    <n v="2.4161023243454705"/>
    <n v="7.4820277879372229E-3"/>
    <n v="0.13652048577269901"/>
    <n v="28.03"/>
    <n v="30.53"/>
    <m/>
  </r>
  <r>
    <x v="12"/>
    <x v="8"/>
    <x v="4"/>
    <x v="1"/>
    <x v="1"/>
    <x v="0"/>
    <n v="0"/>
    <n v="98398.19"/>
    <m/>
    <n v="98398.19"/>
    <n v="0.11987491313412102"/>
    <n v="0"/>
    <n v="0"/>
    <n v="590389.14"/>
    <m/>
    <n v="590389.14"/>
    <n v="0.1198749131341208"/>
    <n v="31"/>
    <n v="0"/>
    <m/>
    <m/>
    <m/>
    <n v="6"/>
    <m/>
    <n v="0"/>
    <n v="657492"/>
    <m/>
    <n v="0"/>
    <n v="34"/>
    <m/>
    <n v="3291"/>
    <n v="68"/>
    <n v="3223"/>
    <n v="0.11987491313412102"/>
    <n v="3131"/>
    <n v="92"/>
    <n v="0.95138255849285935"/>
    <n v="0.95"/>
    <n v="0.95138255849285902"/>
    <n v="0.97145516599441517"/>
    <n v="0.97933758735946519"/>
    <n v="0.20562654925913182"/>
    <n v="1016200"/>
    <n v="0.33837143297408989"/>
    <n v="37223.443223443224"/>
    <n v="315.29630778777539"/>
    <n v="52.549384631295901"/>
    <n v="124"/>
    <n v="0.42378535992980565"/>
    <n v="0.19510796900385707"/>
    <n v="17986740"/>
    <n v="17.7"/>
    <n v="0"/>
    <n v="993211.34879039414"/>
    <n v="-5.3016346949191148E-2"/>
    <n v="2482738.5516730491"/>
    <n v="2.4431593698809775"/>
    <n v="7.4168442239819082E-3"/>
    <n v="0.13943192397008572"/>
    <n v="27.3"/>
    <n v="30.53"/>
    <s v="Entran en servicio 81 coches motor nuevos CCMM Chinos"/>
  </r>
  <r>
    <x v="12"/>
    <x v="9"/>
    <x v="4"/>
    <x v="1"/>
    <x v="1"/>
    <x v="0"/>
    <n v="0"/>
    <n v="99649.919999999998"/>
    <m/>
    <n v="99649.919999999998"/>
    <n v="0.19911829537105064"/>
    <n v="0"/>
    <n v="0"/>
    <n v="597899.52000000002"/>
    <m/>
    <n v="597899.52000000002"/>
    <n v="0.19911829537105064"/>
    <n v="31"/>
    <n v="0"/>
    <m/>
    <m/>
    <m/>
    <n v="6"/>
    <m/>
    <n v="0"/>
    <n v="665856"/>
    <m/>
    <n v="0"/>
    <n v="34"/>
    <m/>
    <n v="3337"/>
    <n v="73"/>
    <n v="3264"/>
    <n v="0.19911829537105064"/>
    <n v="3150"/>
    <n v="114"/>
    <n v="0.94396164219358702"/>
    <n v="0.95"/>
    <m/>
    <n v="0.96507352941176472"/>
    <n v="0.97812406353011683"/>
    <n v="0.12358004579077142"/>
    <n v="825961"/>
    <n v="0.20526518545325079"/>
    <n v="29947.824510514864"/>
    <n v="253.05177696078431"/>
    <n v="42.175296160130721"/>
    <n v="124"/>
    <n v="0.34012335613008643"/>
    <n v="5.1261748785995653E-3"/>
    <n v="14619509.699999999"/>
    <n v="17.7"/>
    <n v="0"/>
    <n v="781702.00974750658"/>
    <n v="4.9618576213987492E-2"/>
    <n v="1846471.7102369475"/>
    <n v="2.2355434581498974"/>
    <n v="6.6555239882226313E-3"/>
    <n v="0.12595996506965981"/>
    <n v="27.580000000000002"/>
    <n v="30.53"/>
    <m/>
  </r>
  <r>
    <x v="12"/>
    <x v="10"/>
    <x v="4"/>
    <x v="1"/>
    <x v="1"/>
    <x v="0"/>
    <n v="0"/>
    <n v="97146.46"/>
    <m/>
    <n v="97146.46"/>
    <n v="9.6107475025835498E-2"/>
    <n v="0"/>
    <n v="0"/>
    <n v="582878.76"/>
    <m/>
    <n v="582878.76"/>
    <n v="9.6107475025835276E-2"/>
    <n v="31"/>
    <n v="0"/>
    <m/>
    <m/>
    <m/>
    <n v="6"/>
    <m/>
    <n v="0"/>
    <n v="649128"/>
    <m/>
    <n v="0"/>
    <n v="34"/>
    <m/>
    <n v="3258"/>
    <n v="76"/>
    <n v="3182"/>
    <n v="9.6107475025835276E-2"/>
    <n v="3081"/>
    <n v="101"/>
    <n v="0.94567219152854509"/>
    <n v="0.95"/>
    <m/>
    <n v="0.96825895663104966"/>
    <n v="0.97667280540208712"/>
    <n v="0.13067407526143882"/>
    <n v="1156911"/>
    <n v="0.50305677556919637"/>
    <n v="42800.998890122086"/>
    <n v="363.57982401005654"/>
    <n v="60.596637335009426"/>
    <n v="124"/>
    <n v="0.48868255915330183"/>
    <n v="0.37126769939578153"/>
    <n v="20477324.699999999"/>
    <n v="17.7"/>
    <n v="0"/>
    <n v="1119551.1946731124"/>
    <n v="-0.15334494716657981"/>
    <n v="2788670.2735420358"/>
    <n v="2.4104449465361086"/>
    <n v="7.0402826652048479E-3"/>
    <n v="0.13567206890058978"/>
    <n v="27.03"/>
    <n v="30.53"/>
    <m/>
  </r>
  <r>
    <x v="12"/>
    <x v="11"/>
    <x v="4"/>
    <x v="1"/>
    <x v="1"/>
    <x v="0"/>
    <n v="0"/>
    <n v="93666.040000000008"/>
    <m/>
    <n v="93666.040000000008"/>
    <n v="5.8295964125560706E-2"/>
    <n v="0"/>
    <n v="0"/>
    <n v="561996.24"/>
    <m/>
    <n v="561996.24"/>
    <n v="5.8295964125560484E-2"/>
    <n v="31"/>
    <n v="0"/>
    <m/>
    <m/>
    <m/>
    <n v="6"/>
    <m/>
    <n v="0"/>
    <n v="625872"/>
    <m/>
    <n v="0"/>
    <n v="34"/>
    <m/>
    <n v="3298"/>
    <n v="230"/>
    <n v="3068"/>
    <n v="5.8295964125560484E-2"/>
    <n v="2916"/>
    <n v="152"/>
    <n v="0.8841722255912674"/>
    <n v="0.95"/>
    <m/>
    <n v="0.95045632333767927"/>
    <n v="0.93026076409945424"/>
    <n v="0.11689212864042653"/>
    <n v="1037546"/>
    <n v="0.42083655147103127"/>
    <n v="38498.92393320964"/>
    <n v="338.18318122555411"/>
    <n v="56.363863537592351"/>
    <n v="124"/>
    <n v="0.4545472865934867"/>
    <n v="0.34257013126288127"/>
    <n v="18364564.199999999"/>
    <n v="17.7"/>
    <n v="0"/>
    <n v="1005286.6603572603"/>
    <n v="-0.14793665994228589"/>
    <n v="2554862.1192549062"/>
    <n v="2.4624085286386399"/>
    <n v="6.9765793194301422E-3"/>
    <n v="0.13659438404084528"/>
    <n v="26.950000000000003"/>
    <n v="30.53"/>
    <m/>
  </r>
  <r>
    <x v="13"/>
    <x v="0"/>
    <x v="4"/>
    <x v="1"/>
    <x v="1"/>
    <x v="0"/>
    <n v="0"/>
    <n v="100474.23000000001"/>
    <m/>
    <n v="100474.23000000001"/>
    <n v="7.6545632973503475E-2"/>
    <n v="0"/>
    <n v="0"/>
    <n v="602845.38000000012"/>
    <m/>
    <n v="602845.38000000012"/>
    <n v="7.6545632973503697E-2"/>
    <n v="31"/>
    <n v="0"/>
    <m/>
    <m/>
    <m/>
    <n v="6"/>
    <m/>
    <n v="0"/>
    <n v="671364"/>
    <m/>
    <n v="0"/>
    <n v="34"/>
    <m/>
    <n v="3373"/>
    <n v="82"/>
    <n v="3291"/>
    <n v="7.6545632973503475E-2"/>
    <n v="3187"/>
    <n v="104"/>
    <n v="0.94485621108805218"/>
    <n v="0.95"/>
    <m/>
    <n v="0.9683986630203586"/>
    <n v="0.97568929736139931"/>
    <n v="0.11839618921542727"/>
    <n v="1070712"/>
    <n v="0.5283266103131985"/>
    <n v="38198.787013913665"/>
    <n v="325.34548769371014"/>
    <n v="54.224247948951692"/>
    <n v="124"/>
    <n v="0.43729232216896524"/>
    <n v="0.41965799080141242"/>
    <n v="18951602.399999999"/>
    <n v="17.7"/>
    <n v="0"/>
    <n v="1132464.3974410209"/>
    <n v="-0.1826802498844628"/>
    <n v="2542080.0297697708"/>
    <n v="2.3741958899963489"/>
    <n v="6.5309826860014781E-3"/>
    <n v="0.12273753840206143"/>
    <n v="28.03"/>
    <n v="30.53"/>
    <m/>
  </r>
  <r>
    <x v="13"/>
    <x v="1"/>
    <x v="4"/>
    <x v="1"/>
    <x v="1"/>
    <x v="0"/>
    <n v="0"/>
    <n v="88811.77"/>
    <m/>
    <n v="88811.77"/>
    <n v="7.8605858361141978E-2"/>
    <n v="0"/>
    <n v="0"/>
    <n v="532870.62"/>
    <m/>
    <n v="532870.62"/>
    <n v="7.8605858361141978E-2"/>
    <n v="31"/>
    <n v="0"/>
    <m/>
    <m/>
    <m/>
    <n v="6"/>
    <m/>
    <n v="0"/>
    <n v="593436"/>
    <m/>
    <n v="0"/>
    <n v="34"/>
    <m/>
    <n v="2992"/>
    <n v="83"/>
    <n v="2909"/>
    <n v="7.8605858361141978E-2"/>
    <n v="2812"/>
    <n v="97"/>
    <n v="0.93983957219251335"/>
    <n v="0.95"/>
    <m/>
    <n v="0.96665520797524918"/>
    <n v="0.97225935828877008"/>
    <n v="7.4194106266685989E-2"/>
    <n v="933856"/>
    <n v="0.45318739048840229"/>
    <n v="37992.514239218872"/>
    <n v="321.02303196974907"/>
    <n v="53.503838661624847"/>
    <n v="124"/>
    <n v="0.43148256985181327"/>
    <n v="0.34728304989591652"/>
    <n v="16529251.199999999"/>
    <n v="17.7"/>
    <n v="0"/>
    <n v="1043195.1589712555"/>
    <n v="-0.15050094264906128"/>
    <n v="2474248.6622501137"/>
    <n v="2.6494969912385997"/>
    <n v="7.0822720182331135E-3"/>
    <n v="0.1315036563820029"/>
    <n v="24.580000000000002"/>
    <n v="30.53"/>
    <s v="Aumento de Tarifas 01/02/2018 (Res. 77-E/2018)"/>
  </r>
  <r>
    <x v="13"/>
    <x v="2"/>
    <x v="4"/>
    <x v="1"/>
    <x v="1"/>
    <x v="0"/>
    <n v="0"/>
    <n v="97970.77"/>
    <m/>
    <n v="97970.77"/>
    <n v="5.2476221712036697E-2"/>
    <n v="0"/>
    <n v="0"/>
    <n v="587824.62"/>
    <m/>
    <n v="587824.62"/>
    <n v="5.2476221712036697E-2"/>
    <n v="31"/>
    <n v="0"/>
    <m/>
    <m/>
    <m/>
    <n v="6"/>
    <m/>
    <n v="0"/>
    <n v="654636"/>
    <m/>
    <n v="0"/>
    <n v="34"/>
    <m/>
    <n v="3334"/>
    <n v="125"/>
    <n v="3209"/>
    <n v="5.2476221712036697E-2"/>
    <n v="3004"/>
    <n v="205"/>
    <n v="0.90101979604079185"/>
    <n v="0.95"/>
    <m/>
    <n v="0.93611717045808662"/>
    <n v="0.96250749850029993"/>
    <n v="2.7067741175496929E-2"/>
    <n v="1207023"/>
    <n v="0.43414409843720492"/>
    <n v="44490.342793955024"/>
    <n v="376.13680274228733"/>
    <n v="62.689467123714557"/>
    <n v="124"/>
    <n v="0.50556021873963353"/>
    <n v="0.36263800440481075"/>
    <n v="21364307.099999998"/>
    <n v="17.7"/>
    <n v="0"/>
    <n v="1181115.2415804258"/>
    <n v="-0.16811698374244835"/>
    <n v="3179927.2320450321"/>
    <n v="2.6345208268981057"/>
    <n v="6.9736856216590674E-3"/>
    <n v="0.12824140185305319"/>
    <n v="27.130000000000003"/>
    <n v="30.53"/>
    <m/>
  </r>
  <r>
    <x v="13"/>
    <x v="3"/>
    <x v="4"/>
    <x v="1"/>
    <x v="1"/>
    <x v="0"/>
    <n v="0"/>
    <n v="94734.59"/>
    <m/>
    <n v="94734.59"/>
    <n v="3.3300033300033283E-2"/>
    <n v="0"/>
    <n v="0"/>
    <n v="568407.54"/>
    <m/>
    <n v="568407.54"/>
    <n v="3.3300033300033283E-2"/>
    <n v="31"/>
    <n v="0"/>
    <m/>
    <m/>
    <m/>
    <n v="6"/>
    <m/>
    <n v="0"/>
    <n v="633012"/>
    <m/>
    <n v="0"/>
    <n v="34"/>
    <m/>
    <n v="3183"/>
    <n v="80"/>
    <n v="3103"/>
    <n v="3.3300033300033283E-2"/>
    <n v="2939"/>
    <n v="164"/>
    <n v="0.92334275840402136"/>
    <n v="0.95"/>
    <m/>
    <n v="0.94714792136641957"/>
    <n v="0.97486647816525296"/>
    <n v="1.4728936091101597E-2"/>
    <n v="1200764"/>
    <n v="0.11879962096824537"/>
    <n v="45953.463451970907"/>
    <n v="386.96873992910088"/>
    <n v="64.494789988183484"/>
    <n v="124"/>
    <n v="0.52011927409825387"/>
    <n v="8.2744202954444512E-2"/>
    <n v="21253522.800000001"/>
    <n v="17.7"/>
    <n v="0"/>
    <n v="1216246.2061067412"/>
    <n v="-3.3239201208105439E-2"/>
    <n v="3512719.0233955784"/>
    <n v="2.9254033460326747"/>
    <n v="7.6690081077801951E-3"/>
    <n v="0.14249115196094325"/>
    <n v="26.130000000000003"/>
    <n v="30.53"/>
    <m/>
  </r>
  <r>
    <x v="13"/>
    <x v="4"/>
    <x v="4"/>
    <x v="1"/>
    <x v="1"/>
    <x v="0"/>
    <n v="0"/>
    <n v="97078.590000000011"/>
    <m/>
    <n v="97078.590000000011"/>
    <n v="2.443978339263797E-4"/>
    <n v="0"/>
    <n v="0"/>
    <n v="582471.54"/>
    <m/>
    <n v="582471.54"/>
    <n v="2.4439783392615766E-4"/>
    <n v="31"/>
    <n v="0"/>
    <m/>
    <m/>
    <m/>
    <n v="6"/>
    <m/>
    <n v="0"/>
    <n v="704820"/>
    <m/>
    <n v="0"/>
    <n v="34"/>
    <m/>
    <n v="3745"/>
    <n v="290"/>
    <n v="3455"/>
    <n v="8.6819754639823943E-2"/>
    <n v="2836"/>
    <n v="619"/>
    <n v="0.75727636849132174"/>
    <n v="0.95"/>
    <m/>
    <n v="0.82083936324167872"/>
    <n v="0.92256341789052065"/>
    <n v="-0.12021296839335915"/>
    <n v="1206111"/>
    <n v="0.22892350706158426"/>
    <n v="43731.363306744017"/>
    <n v="349.0914616497829"/>
    <n v="58.181910274963819"/>
    <n v="124"/>
    <n v="0.46920895383035338"/>
    <n v="0.13075190418199001"/>
    <n v="21348164.699999999"/>
    <n v="17.7"/>
    <n v="0"/>
    <n v="1194174.3766237111"/>
    <n v="-6.0033298002366127E-2"/>
    <n v="3526444.0599999996"/>
    <n v="2.9238138612449429"/>
    <n v="7.5916511940182412E-3"/>
    <n v="0.12070498504192978"/>
    <n v="27.580000000000002"/>
    <n v="28.098000000000003"/>
    <s v="Estación Buenos Aires cerrada desde el 05/05/2018 por obras del viaducto. Resta 2,432km de línea."/>
  </r>
  <r>
    <x v="13"/>
    <x v="5"/>
    <x v="4"/>
    <x v="1"/>
    <x v="1"/>
    <x v="0"/>
    <n v="0"/>
    <n v="93791.124000000011"/>
    <m/>
    <n v="93791.124000000011"/>
    <n v="3.9532956975780742E-3"/>
    <n v="0"/>
    <n v="0"/>
    <n v="562746.74400000006"/>
    <m/>
    <n v="562746.74400000006"/>
    <n v="3.9532956975780742E-3"/>
    <n v="31"/>
    <n v="0"/>
    <m/>
    <m/>
    <m/>
    <n v="6"/>
    <m/>
    <n v="0"/>
    <n v="680952"/>
    <m/>
    <n v="0"/>
    <n v="34"/>
    <m/>
    <n v="3715"/>
    <n v="377"/>
    <n v="3338"/>
    <n v="9.0849673202614278E-2"/>
    <n v="2766"/>
    <n v="572"/>
    <n v="0.7445491251682369"/>
    <n v="0.95"/>
    <m/>
    <n v="0.82863990413421207"/>
    <n v="0.89851951547779274"/>
    <n v="-0.12624462210520704"/>
    <n v="1167763"/>
    <n v="0.24583712067869223"/>
    <n v="44233.446969696968"/>
    <n v="349.83912522468546"/>
    <n v="58.306520870780908"/>
    <n v="124"/>
    <n v="0.47021387799016862"/>
    <n v="0.14207956539149147"/>
    <n v="20669405.099999998"/>
    <n v="17.7"/>
    <n v="0"/>
    <n v="1198782.2886905253"/>
    <n v="-6.549431026574358E-2"/>
    <n v="3674776.74"/>
    <n v="3.1468514929827371"/>
    <n v="8.0542690772086728E-3"/>
    <n v="0.11549731862478435"/>
    <n v="26.400000000000002"/>
    <n v="28.098000000000003"/>
    <m/>
  </r>
  <r>
    <x v="13"/>
    <x v="6"/>
    <x v="4"/>
    <x v="1"/>
    <x v="1"/>
    <x v="0"/>
    <n v="0"/>
    <n v="100028.88"/>
    <m/>
    <n v="100028.88"/>
    <n v="7.8168898219026506E-3"/>
    <n v="0"/>
    <n v="0"/>
    <n v="600173.28"/>
    <m/>
    <n v="600173.28"/>
    <n v="7.8168898219028726E-3"/>
    <n v="31"/>
    <n v="0"/>
    <m/>
    <m/>
    <m/>
    <n v="6"/>
    <m/>
    <n v="0"/>
    <n v="726240"/>
    <m/>
    <n v="0"/>
    <n v="34"/>
    <m/>
    <n v="3822"/>
    <n v="262"/>
    <n v="3560"/>
    <n v="9.5047677637649874E-2"/>
    <n v="3009"/>
    <n v="551"/>
    <n v="0.78728414442700156"/>
    <n v="0.95"/>
    <m/>
    <n v="0.84522471910112362"/>
    <n v="0.93144950287807426"/>
    <n v="-8.7404330190052115E-2"/>
    <n v="1184919"/>
    <n v="0.13388726954677765"/>
    <n v="42962.980420594628"/>
    <n v="332.84241573033705"/>
    <n v="55.473735955056178"/>
    <n v="124"/>
    <n v="0.44736883834722724"/>
    <n v="3.5468402611397387E-2"/>
    <n v="20973066.300000001"/>
    <n v="17.7"/>
    <n v="0"/>
    <n v="1177689.4030919217"/>
    <n v="-7.4650987971739292E-3"/>
    <n v="3726963.91"/>
    <n v="3.1453322210210151"/>
    <n v="7.937213560301427E-3"/>
    <n v="0.1112763574575525"/>
    <n v="27.580000000000002"/>
    <n v="28.098000000000003"/>
    <m/>
  </r>
  <r>
    <x v="13"/>
    <x v="7"/>
    <x v="4"/>
    <x v="1"/>
    <x v="1"/>
    <x v="0"/>
    <n v="0"/>
    <n v="96348.042000000016"/>
    <m/>
    <n v="96348.042000000016"/>
    <n v="-3.8730403943969205E-2"/>
    <n v="0"/>
    <n v="0"/>
    <n v="578088.25200000009"/>
    <m/>
    <n v="578088.25200000009"/>
    <n v="-3.8730403943969205E-2"/>
    <n v="31"/>
    <n v="0"/>
    <m/>
    <m/>
    <m/>
    <n v="6"/>
    <m/>
    <n v="0"/>
    <n v="699516"/>
    <m/>
    <n v="0"/>
    <n v="34"/>
    <m/>
    <n v="3852"/>
    <n v="423"/>
    <n v="3429"/>
    <n v="4.4471519951264193E-2"/>
    <n v="2837"/>
    <n v="592"/>
    <n v="0.73650051921079962"/>
    <n v="0.95"/>
    <m/>
    <n v="0.82735491396908722"/>
    <n v="0.89018691588785048"/>
    <n v="-0.13109207211755802"/>
    <n v="1302190"/>
    <n v="0.22600714219137052"/>
    <n v="46457.010346057796"/>
    <n v="379.75794692330123"/>
    <n v="63.292991153883541"/>
    <n v="124"/>
    <n v="0.51042734801518985"/>
    <n v="0.1738061965045985"/>
    <n v="23048763"/>
    <n v="17.7"/>
    <n v="0"/>
    <n v="1283385.691442698"/>
    <n v="-9.111800147380221E-2"/>
    <n v="4561739.4499999993"/>
    <n v="3.5031289212787682"/>
    <n v="8.717564042437417E-3"/>
    <n v="0.11344646689679098"/>
    <n v="28.03"/>
    <n v="28.098000000000003"/>
    <s v="Aumento de Tarifas 15/08/2018 (Res. MT 713/2018)"/>
  </r>
  <r>
    <x v="13"/>
    <x v="8"/>
    <x v="4"/>
    <x v="1"/>
    <x v="1"/>
    <x v="0"/>
    <n v="0"/>
    <n v="89857.40400000001"/>
    <m/>
    <n v="89857.40400000001"/>
    <n v="-8.6798202284005366E-2"/>
    <n v="0"/>
    <n v="0"/>
    <n v="539144.42400000012"/>
    <m/>
    <n v="539144.42400000012"/>
    <n v="-8.6798202284005255E-2"/>
    <n v="31"/>
    <n v="0"/>
    <m/>
    <m/>
    <m/>
    <n v="6"/>
    <m/>
    <n v="0"/>
    <n v="652392"/>
    <m/>
    <n v="0"/>
    <n v="34"/>
    <m/>
    <n v="3715"/>
    <n v="517"/>
    <n v="3198"/>
    <n v="-7.7567483710828666E-3"/>
    <n v="2564"/>
    <n v="634"/>
    <n v="0.69017496635262454"/>
    <n v="0.95"/>
    <m/>
    <n v="0.80175109443402126"/>
    <n v="0.86083445491251687"/>
    <n v="-0.17469058532071213"/>
    <n v="1184856"/>
    <n v="0.16596732926589253"/>
    <n v="44128.715083798881"/>
    <n v="370.49906191369604"/>
    <n v="61.749843652282671"/>
    <n v="124"/>
    <n v="0.49798261009905381"/>
    <n v="0.17508214578610715"/>
    <n v="20971951.199999999"/>
    <n v="17.7"/>
    <n v="0"/>
    <n v="1158051.9837457107"/>
    <n v="-0.10656148109934137"/>
    <n v="4906834.78"/>
    <n v="4.1412920895028593"/>
    <n v="9.9704831535678672E-3"/>
    <n v="0.10513295142298645"/>
    <n v="26.85"/>
    <n v="28.098000000000003"/>
    <s v="Aumento de Tarifas 15/09/2018 (Res. MT 713/2018)"/>
  </r>
  <r>
    <x v="13"/>
    <x v="9"/>
    <x v="4"/>
    <x v="1"/>
    <x v="1"/>
    <x v="0"/>
    <n v="0"/>
    <n v="93622.536000000007"/>
    <m/>
    <n v="93622.536000000007"/>
    <n v="-6.0485587946282227E-2"/>
    <n v="0"/>
    <n v="0"/>
    <n v="561735.21600000001"/>
    <m/>
    <n v="561735.21600000001"/>
    <n v="-6.0485587946282338E-2"/>
    <n v="31"/>
    <n v="0"/>
    <m/>
    <m/>
    <m/>
    <n v="6"/>
    <m/>
    <n v="0"/>
    <n v="679728"/>
    <m/>
    <n v="0"/>
    <n v="34"/>
    <m/>
    <n v="3852"/>
    <n v="520"/>
    <n v="3332"/>
    <n v="2.0833333333333259E-2"/>
    <n v="2509"/>
    <n v="823"/>
    <n v="0.65134994807891999"/>
    <n v="0.95"/>
    <m/>
    <n v="0.75300120048019203"/>
    <n v="0.86500519210799587"/>
    <n v="-0.21974732750242965"/>
    <n v="1308180"/>
    <n v="0.58382780785049171"/>
    <n v="46670.709953621117"/>
    <n v="392.61104441776712"/>
    <n v="65.435174069627848"/>
    <n v="124"/>
    <n v="0.5277030166905472"/>
    <n v="0.55150479136374719"/>
    <n v="23154786"/>
    <n v="17.7"/>
    <n v="0"/>
    <n v="1238081.380490717"/>
    <n v="-0.29356046176544992"/>
    <n v="6132989.3900000006"/>
    <n v="4.6881846458438448"/>
    <n v="1.0931655546222966E-2"/>
    <n v="0.12313143587423338"/>
    <n v="28.03"/>
    <n v="28.098000000000003"/>
    <s v="Aumento de Tarifas 15/10/2018 (Res. MT 713/2018)"/>
  </r>
  <r>
    <x v="13"/>
    <x v="10"/>
    <x v="4"/>
    <x v="1"/>
    <x v="1"/>
    <x v="0"/>
    <n v="0"/>
    <n v="85333.626000000004"/>
    <m/>
    <n v="85333.626000000004"/>
    <n v="-0.12159819307878028"/>
    <n v="0"/>
    <n v="0"/>
    <n v="512001.75600000005"/>
    <m/>
    <n v="512001.75600000005"/>
    <n v="-0.12159819307878017"/>
    <n v="31"/>
    <n v="0"/>
    <m/>
    <m/>
    <m/>
    <n v="6"/>
    <m/>
    <n v="0"/>
    <n v="619548"/>
    <m/>
    <n v="0"/>
    <n v="34"/>
    <m/>
    <n v="3722"/>
    <n v="685"/>
    <n v="3037"/>
    <n v="-4.5568824638592131E-2"/>
    <n v="2130"/>
    <n v="907"/>
    <n v="0.57227297152068779"/>
    <n v="0.95"/>
    <m/>
    <n v="0.70135001646361539"/>
    <n v="0.81595916174099947"/>
    <n v="-0.27565863278571112"/>
    <n v="1110067"/>
    <n v="-4.0490582248764118E-2"/>
    <n v="41067.961524232334"/>
    <n v="365.51432334540664"/>
    <n v="60.919053890901104"/>
    <n v="124"/>
    <n v="0.49128269266855729"/>
    <n v="5.3207004558550874E-3"/>
    <n v="19648185.899999999"/>
    <n v="17.7"/>
    <n v="0"/>
    <n v="1074219.9149434986"/>
    <n v="-3.9339978434217084E-2"/>
    <n v="5478816.3900000006"/>
    <n v="4.9355727086743419"/>
    <n v="1.1157084939264903E-2"/>
    <n v="0.13166701505828604"/>
    <n v="27.03"/>
    <n v="28.098000000000003"/>
    <m/>
  </r>
  <r>
    <x v="13"/>
    <x v="11"/>
    <x v="4"/>
    <x v="1"/>
    <x v="1"/>
    <x v="0"/>
    <n v="0"/>
    <n v="90082.188000000009"/>
    <m/>
    <n v="90082.188000000009"/>
    <n v="-3.8262021112454359E-2"/>
    <n v="0"/>
    <n v="0"/>
    <n v="540493.12800000003"/>
    <m/>
    <n v="540493.12800000003"/>
    <n v="-3.8262021112454359E-2"/>
    <n v="31"/>
    <n v="0"/>
    <m/>
    <m/>
    <m/>
    <n v="6"/>
    <m/>
    <n v="0"/>
    <n v="654024"/>
    <m/>
    <n v="0"/>
    <n v="34"/>
    <m/>
    <n v="3778"/>
    <n v="572"/>
    <n v="3206"/>
    <n v="4.4980443285528082E-2"/>
    <n v="2329"/>
    <n v="877"/>
    <n v="0.61646373742721017"/>
    <n v="0.95"/>
    <m/>
    <n v="0.72645040548970685"/>
    <n v="0.84859714134462683"/>
    <n v="-0.23568249518435502"/>
    <n v="1110717"/>
    <n v="7.0523138251219697E-2"/>
    <n v="42345.291650781546"/>
    <n v="346.44946974422959"/>
    <n v="57.741578290704929"/>
    <n v="124"/>
    <n v="0.46565788944116876"/>
    <n v="2.4443227746332452E-2"/>
    <n v="19659690.899999999"/>
    <n v="17.7"/>
    <n v="0"/>
    <n v="1076182.6304877424"/>
    <n v="-2.6793774734496109E-2"/>
    <n v="5522922.0700000003"/>
    <n v="4.9723935709996336"/>
    <n v="1.0989762199734217E-2"/>
    <n v="0.12802761908016885"/>
    <n v="26.23"/>
    <n v="28.098000000000003"/>
    <m/>
  </r>
  <r>
    <x v="14"/>
    <x v="0"/>
    <x v="4"/>
    <x v="1"/>
    <x v="1"/>
    <x v="0"/>
    <n v="0"/>
    <n v="98780"/>
    <m/>
    <n v="98780"/>
    <n v="-1.6862333754635528E-2"/>
    <n v="0"/>
    <n v="0"/>
    <n v="592680"/>
    <m/>
    <n v="592680"/>
    <n v="-1.6862333754635639E-2"/>
    <n v="31"/>
    <n v="0"/>
    <m/>
    <m/>
    <m/>
    <n v="6"/>
    <m/>
    <n v="0"/>
    <n v="717060"/>
    <m/>
    <n v="0"/>
    <n v="34"/>
    <m/>
    <n v="3852"/>
    <n v="337"/>
    <n v="3515"/>
    <n v="6.8064418109996971E-2"/>
    <n v="2911"/>
    <n v="604"/>
    <n v="0.75571131879543096"/>
    <n v="0.95"/>
    <m/>
    <n v="0.82816500711237551"/>
    <n v="0.91251298026998962"/>
    <n v="-0.14480984047479517"/>
    <n v="1086068"/>
    <n v="1.4341858501632609E-2"/>
    <n v="38746.62861220121"/>
    <n v="308.98093883357041"/>
    <n v="51.496823138928399"/>
    <n v="124"/>
    <n v="0.41529696079780964"/>
    <n v="-5.0298988242141629E-2"/>
    <n v="19223403.599999998"/>
    <n v="17.7"/>
    <n v="0"/>
    <n v="1148706.0415872568"/>
    <n v="2.4281393695590694E-2"/>
    <n v="5964164.8400000008"/>
    <n v="5.4915206414331337"/>
    <n v="1.187246457473356E-2"/>
    <n v="0.14289890922970802"/>
    <n v="28.03"/>
    <n v="28.098000000000003"/>
    <s v="Aumento de Tarifas 12/01/2019 (Res. MT 16/2019)"/>
  </r>
  <r>
    <x v="14"/>
    <x v="1"/>
    <x v="4"/>
    <x v="1"/>
    <x v="1"/>
    <x v="0"/>
    <n v="0"/>
    <n v="87440"/>
    <m/>
    <n v="87440"/>
    <n v="-1.5445813094368099E-2"/>
    <n v="0"/>
    <n v="0"/>
    <n v="524640"/>
    <m/>
    <n v="524640"/>
    <n v="-1.5445813094367988E-2"/>
    <n v="31"/>
    <n v="0"/>
    <m/>
    <m/>
    <m/>
    <n v="6"/>
    <m/>
    <n v="0"/>
    <n v="626076"/>
    <m/>
    <n v="0"/>
    <n v="34"/>
    <m/>
    <n v="3492"/>
    <n v="423"/>
    <n v="3069"/>
    <n v="5.5001718803712629E-2"/>
    <n v="2562"/>
    <n v="507"/>
    <n v="0.73367697594501713"/>
    <n v="0.95"/>
    <m/>
    <n v="0.83479960899315742"/>
    <n v="0.87886597938144329"/>
    <n v="-0.13640396068239868"/>
    <n v="1060234"/>
    <n v="0.13532921563924205"/>
    <n v="41610.439560439561"/>
    <n v="345.46562398175303"/>
    <n v="57.577603996958835"/>
    <n v="124"/>
    <n v="0.46433551610450674"/>
    <n v="7.6139683380434864E-2"/>
    <n v="18766141.800000001"/>
    <n v="17.7"/>
    <n v="0"/>
    <n v="1184369.9415934898"/>
    <n v="-4.0709893997714776E-2"/>
    <n v="6450262.2100000009"/>
    <n v="6.0838099985474914"/>
    <n v="1.287229263638464E-2"/>
    <n v="0.15430235223446095"/>
    <n v="25.48"/>
    <n v="28.098000000000003"/>
    <s v="Aumento de Tarifas 15/02/2019 (Res. MT 16/2019)"/>
  </r>
  <r>
    <x v="14"/>
    <x v="2"/>
    <x v="4"/>
    <x v="1"/>
    <x v="1"/>
    <x v="0"/>
    <n v="0"/>
    <n v="89370"/>
    <m/>
    <n v="89370"/>
    <n v="-8.778914363947532E-2"/>
    <n v="0"/>
    <n v="0"/>
    <n v="536220"/>
    <m/>
    <n v="536220"/>
    <n v="-8.778914363947532E-2"/>
    <n v="31"/>
    <n v="0"/>
    <m/>
    <m/>
    <m/>
    <n v="6"/>
    <m/>
    <n v="0"/>
    <n v="647088"/>
    <m/>
    <n v="0"/>
    <n v="34"/>
    <m/>
    <n v="3498"/>
    <n v="326"/>
    <n v="3172"/>
    <n v="-1.1530071673418463E-2"/>
    <n v="2485"/>
    <n v="687"/>
    <n v="0.71040594625500286"/>
    <n v="0.95"/>
    <m/>
    <n v="0.78341740226986134"/>
    <n v="0.90680388793596345"/>
    <n v="-0.16312035822770132"/>
    <n v="1202082"/>
    <n v="-4.0935425422713445E-3"/>
    <n v="45533.409090909088"/>
    <n v="378.96658259773017"/>
    <n v="63.161097099621692"/>
    <n v="124"/>
    <n v="0.50936368628727169"/>
    <n v="7.5232730081498111E-3"/>
    <n v="21276851.399999999"/>
    <n v="17.7"/>
    <n v="0"/>
    <n v="1176280.2960916914"/>
    <n v="-2.237968666152873E-2"/>
    <n v="8054718.7300000004"/>
    <n v="6.7006399979369133"/>
    <n v="1.3726892017217433E-2"/>
    <n v="0.15750490527201497"/>
    <n v="26.400000000000002"/>
    <n v="28.098000000000003"/>
    <s v="Aumento de Tarifas 15/03/2019 (Res. MT 16/2019)"/>
  </r>
  <r>
    <x v="14"/>
    <x v="3"/>
    <x v="4"/>
    <x v="1"/>
    <x v="1"/>
    <x v="0"/>
    <n v="0"/>
    <n v="89320"/>
    <m/>
    <n v="89320"/>
    <n v="-5.7155364265575992E-2"/>
    <n v="0"/>
    <n v="0"/>
    <n v="535920"/>
    <m/>
    <n v="535920"/>
    <n v="-5.7155364265576103E-2"/>
    <n v="31"/>
    <n v="0"/>
    <m/>
    <m/>
    <m/>
    <n v="6"/>
    <m/>
    <n v="0"/>
    <n v="663204"/>
    <m/>
    <n v="0"/>
    <n v="34"/>
    <m/>
    <n v="3408"/>
    <n v="157"/>
    <n v="3251"/>
    <n v="4.7695778279084777E-2"/>
    <n v="3004"/>
    <n v="247"/>
    <n v="0.88145539906103287"/>
    <n v="0.95"/>
    <m/>
    <n v="0.92402337742233154"/>
    <n v="0.95393192488262912"/>
    <n v="-2.4414923395204235E-2"/>
    <n v="1221039"/>
    <n v="1.6885083163719061E-2"/>
    <n v="46729.391504018364"/>
    <n v="375.58874192556135"/>
    <n v="62.598123654260228"/>
    <n v="124"/>
    <n v="0.50482357785693732"/>
    <n v="-2.940805504244226E-2"/>
    <n v="21612390.300000001"/>
    <n v="17.7"/>
    <n v="0"/>
    <n v="1236782.6244444114"/>
    <n v="2.1801690837517665E-2"/>
    <n v="8474589.0300000012"/>
    <n v="6.9404736703741658"/>
    <n v="1.378032493539879E-2"/>
    <n v="0.1564813207530778"/>
    <n v="26.130000000000003"/>
    <n v="28.098000000000003"/>
    <m/>
  </r>
  <r>
    <x v="14"/>
    <x v="4"/>
    <x v="4"/>
    <x v="1"/>
    <x v="1"/>
    <x v="0"/>
    <n v="0"/>
    <n v="88750"/>
    <m/>
    <n v="88750"/>
    <n v="-8.5792243171228688E-2"/>
    <n v="0"/>
    <n v="0"/>
    <n v="532500"/>
    <m/>
    <n v="532500"/>
    <n v="-8.5792243171228688E-2"/>
    <n v="31"/>
    <n v="0"/>
    <m/>
    <m/>
    <m/>
    <n v="6"/>
    <m/>
    <n v="0"/>
    <n v="669732"/>
    <m/>
    <n v="0"/>
    <n v="34"/>
    <m/>
    <n v="3554"/>
    <n v="271"/>
    <n v="3283"/>
    <n v="-4.9782923299565796E-2"/>
    <n v="3005"/>
    <n v="278"/>
    <n v="0.84552616769836808"/>
    <n v="0.95"/>
    <m/>
    <n v="0.91532135242156565"/>
    <n v="0.92374788970174448"/>
    <n v="0.11510411587324021"/>
    <n v="1325390"/>
    <n v="9.8895541123495301E-2"/>
    <n v="47744.596541786741"/>
    <n v="403.71306731647883"/>
    <n v="67.285511219413138"/>
    <n v="124"/>
    <n v="0.54262509047913821"/>
    <n v="0.15646789356737023"/>
    <n v="23459403"/>
    <n v="17.7"/>
    <n v="0"/>
    <n v="1312272.8977957256"/>
    <n v="-7.6680119856274251E-2"/>
    <n v="9111817.8999999985"/>
    <n v="6.8748201661397763"/>
    <n v="1.3242141646655693E-2"/>
    <n v="0.14916136442585928"/>
    <n v="27.76"/>
    <n v="28.098000000000003"/>
    <m/>
  </r>
  <r>
    <x v="14"/>
    <x v="5"/>
    <x v="4"/>
    <x v="1"/>
    <x v="1"/>
    <x v="0"/>
    <n v="0"/>
    <n v="86410"/>
    <m/>
    <n v="86410"/>
    <n v="-7.8697468216715416E-2"/>
    <n v="0"/>
    <n v="0"/>
    <n v="518460"/>
    <m/>
    <n v="518460"/>
    <n v="-7.8697468216715416E-2"/>
    <n v="31"/>
    <n v="0"/>
    <m/>
    <m/>
    <m/>
    <n v="6"/>
    <m/>
    <n v="0"/>
    <n v="634848"/>
    <m/>
    <n v="0"/>
    <n v="34"/>
    <m/>
    <n v="3376"/>
    <n v="264"/>
    <n v="3112"/>
    <n v="-6.7705212702216855E-2"/>
    <n v="2924"/>
    <n v="188"/>
    <n v="0.86611374407582942"/>
    <n v="0.95"/>
    <m/>
    <n v="0.93958868894601544"/>
    <n v="0.9218009478672986"/>
    <n v="0.13389264052848859"/>
    <n v="1172320"/>
    <n v="3.9023329220055913E-3"/>
    <n v="44406.060606060601"/>
    <n v="376.70951156812339"/>
    <n v="62.784918594687234"/>
    <n v="124"/>
    <n v="0.50632998866683254"/>
    <n v="7.6807836533950624E-2"/>
    <n v="20750064"/>
    <n v="17.7"/>
    <n v="0"/>
    <n v="1203460.3362819997"/>
    <n v="-3.8555696754569824E-2"/>
    <n v="8008712.3999999994"/>
    <n v="6.8315070970383509"/>
    <n v="1.2673072470110191E-2"/>
    <n v="0.15196642466653026"/>
    <n v="26.400000000000002"/>
    <n v="28.098000000000003"/>
    <m/>
  </r>
  <r>
    <x v="14"/>
    <x v="6"/>
    <x v="4"/>
    <x v="1"/>
    <x v="1"/>
    <x v="0"/>
    <n v="0"/>
    <n v="92860"/>
    <m/>
    <n v="92860"/>
    <n v="-7.1668102252069654E-2"/>
    <n v="0"/>
    <n v="0"/>
    <n v="557160"/>
    <m/>
    <n v="557160"/>
    <n v="-7.1668102252069654E-2"/>
    <n v="31"/>
    <n v="0"/>
    <m/>
    <m/>
    <m/>
    <n v="6"/>
    <m/>
    <n v="0"/>
    <n v="677280"/>
    <m/>
    <n v="0"/>
    <n v="34"/>
    <m/>
    <n v="3562"/>
    <n v="242"/>
    <n v="3320"/>
    <n v="-6.7415730337078705E-2"/>
    <n v="2986"/>
    <n v="334"/>
    <n v="0.83829309376754635"/>
    <n v="0.95"/>
    <m/>
    <n v="0.89939759036144573"/>
    <n v="0.93206064008983713"/>
    <n v="6.4092861976319915E-2"/>
    <n v="1321662"/>
    <n v="0.11540282500322796"/>
    <n v="47151.694612914733"/>
    <n v="398.09096385542171"/>
    <n v="66.348493975903622"/>
    <n v="124"/>
    <n v="0.53506849980567439"/>
    <n v="0.19603435452153395"/>
    <n v="23393417.399999999"/>
    <n v="17.7"/>
    <n v="0"/>
    <n v="1313598.0871850948"/>
    <n v="-0.10509103713055072"/>
    <n v="9085932.4399999995"/>
    <n v="6.8746263719468361"/>
    <n v="1.2299145782043365E-2"/>
    <n v="0.15713465913491356"/>
    <n v="28.03"/>
    <n v="28.098000000000003"/>
    <m/>
  </r>
  <r>
    <x v="14"/>
    <x v="7"/>
    <x v="4"/>
    <x v="1"/>
    <x v="1"/>
    <x v="0"/>
    <n v="0"/>
    <n v="94130"/>
    <m/>
    <n v="94130"/>
    <n v="-2.3021142453522936E-2"/>
    <n v="0"/>
    <n v="0"/>
    <n v="564780"/>
    <m/>
    <n v="564780"/>
    <n v="-2.3021142453522936E-2"/>
    <n v="31"/>
    <n v="0"/>
    <m/>
    <m/>
    <m/>
    <n v="6"/>
    <m/>
    <n v="0"/>
    <n v="692988"/>
    <m/>
    <n v="0"/>
    <n v="34"/>
    <m/>
    <n v="3562"/>
    <n v="165"/>
    <n v="3397"/>
    <n v="-9.3321668124817236E-3"/>
    <n v="3164"/>
    <n v="233"/>
    <n v="0.88826501965188098"/>
    <n v="0.95"/>
    <m/>
    <n v="0.93141006770680013"/>
    <n v="0.95367770915216166"/>
    <n v="0.12576846040416556"/>
    <n v="1376971"/>
    <n v="5.7427103571675353E-2"/>
    <n v="49442.405745062832"/>
    <n v="405.34913158669411"/>
    <n v="67.558188597782348"/>
    <n v="124"/>
    <n v="0.54482410159501893"/>
    <n v="6.7388147820804933E-2"/>
    <n v="24372386.699999999"/>
    <n v="17.7"/>
    <n v="0"/>
    <n v="1357086.814467584"/>
    <n v="-2.2983661232482258E-2"/>
    <n v="9405983.0100000016"/>
    <n v="6.8309230985983014"/>
    <n v="1.1800929980275458E-2"/>
    <n v="0.12499674115722847"/>
    <n v="27.85"/>
    <n v="28.098000000000003"/>
    <m/>
  </r>
  <r>
    <x v="14"/>
    <x v="8"/>
    <x v="4"/>
    <x v="1"/>
    <x v="1"/>
    <x v="0"/>
    <n v="0"/>
    <n v="92440"/>
    <m/>
    <n v="92440"/>
    <n v="2.8741048428240656E-2"/>
    <n v="0"/>
    <n v="0"/>
    <n v="554640"/>
    <m/>
    <n v="554640"/>
    <n v="2.8741048428240656E-2"/>
    <n v="31"/>
    <n v="0"/>
    <m/>
    <m/>
    <m/>
    <n v="6"/>
    <m/>
    <n v="0"/>
    <n v="692172"/>
    <m/>
    <n v="0"/>
    <n v="34"/>
    <m/>
    <n v="3452"/>
    <n v="59"/>
    <n v="3393"/>
    <n v="6.0975609756097615E-2"/>
    <n v="3182"/>
    <n v="211"/>
    <n v="0.921784472769409"/>
    <n v="0.95"/>
    <m/>
    <n v="0.93781314470969646"/>
    <n v="0.98290845886442646"/>
    <n v="0.16970609858877106"/>
    <n v="1375100"/>
    <n v="0.16056297136529674"/>
    <n v="50873.103958564556"/>
    <n v="405.27556734453287"/>
    <n v="67.545927890755479"/>
    <n v="124"/>
    <n v="0.54472522492544739"/>
    <n v="9.3863950022463616E-2"/>
    <n v="24339270"/>
    <n v="17.7"/>
    <n v="0"/>
    <n v="1343992.2512513984"/>
    <n v="-1.7766243201135179E-2"/>
    <n v="9373079.4700000025"/>
    <n v="6.8162893389571684"/>
    <n v="1.1456177053111459E-2"/>
    <n v="0.11594413323265157"/>
    <n v="27.03"/>
    <n v="28.098000000000003"/>
    <m/>
  </r>
  <r>
    <x v="14"/>
    <x v="9"/>
    <x v="4"/>
    <x v="1"/>
    <x v="1"/>
    <x v="0"/>
    <n v="0"/>
    <n v="94440"/>
    <m/>
    <n v="94440"/>
    <n v="8.7314874700681333E-3"/>
    <n v="0"/>
    <n v="0"/>
    <n v="566640"/>
    <m/>
    <n v="566640"/>
    <n v="8.7314874700681333E-3"/>
    <n v="31"/>
    <n v="0"/>
    <m/>
    <m/>
    <m/>
    <n v="6"/>
    <m/>
    <n v="0"/>
    <n v="704004"/>
    <m/>
    <n v="0"/>
    <n v="34"/>
    <m/>
    <n v="3574"/>
    <n v="123"/>
    <n v="3451"/>
    <n v="3.5714285714285809E-2"/>
    <n v="3222"/>
    <n v="229"/>
    <n v="0.90151091214325685"/>
    <n v="0.95"/>
    <m/>
    <n v="0.93364242248623586"/>
    <n v="0.9655847789591494"/>
    <n v="0.23989499869435549"/>
    <n v="1364083"/>
    <n v="4.2733415890779503E-2"/>
    <n v="48665.108811987157"/>
    <n v="395.27180527383365"/>
    <n v="65.878634212305613"/>
    <n v="124"/>
    <n v="0.5312793081637549"/>
    <n v="6.7770912048905618E-3"/>
    <n v="24144269.099999998"/>
    <n v="17.7"/>
    <n v="0"/>
    <n v="1290988.8270298573"/>
    <n v="2.774381140984743E-2"/>
    <n v="9307568.8699999992"/>
    <n v="6.8233156413502689"/>
    <n v="1.1165078885492718E-2"/>
    <n v="0.11112562857903666"/>
    <n v="28.03"/>
    <n v="28.098000000000003"/>
    <m/>
  </r>
  <r>
    <x v="14"/>
    <x v="10"/>
    <x v="4"/>
    <x v="1"/>
    <x v="2"/>
    <x v="0"/>
    <n v="0"/>
    <n v="90640"/>
    <m/>
    <n v="90640"/>
    <n v="6.2183857041302693E-2"/>
    <n v="0"/>
    <n v="0"/>
    <n v="543840"/>
    <m/>
    <n v="543840"/>
    <n v="6.2183857041302693E-2"/>
    <n v="31"/>
    <n v="0"/>
    <m/>
    <m/>
    <m/>
    <n v="6"/>
    <m/>
    <n v="0"/>
    <n v="676056"/>
    <m/>
    <n v="0"/>
    <n v="34"/>
    <m/>
    <n v="3440"/>
    <n v="126"/>
    <n v="3314"/>
    <n v="9.1208429371089972E-2"/>
    <n v="2847"/>
    <n v="467"/>
    <n v="0.82761627906976742"/>
    <n v="0.95"/>
    <m/>
    <n v="0.85908267954133977"/>
    <n v="0.96337209302325577"/>
    <n v="0.22489863744931871"/>
    <n v="1337659"/>
    <n v="0.20502546242704267"/>
    <n v="49819.70204841713"/>
    <n v="403.63880506940251"/>
    <n v="67.273134178233747"/>
    <n v="124"/>
    <n v="0.54252527563091735"/>
    <n v="0.1043036600455427"/>
    <n v="23676564.300000001"/>
    <n v="17.7"/>
    <n v="0"/>
    <n v="1294462.3497531277"/>
    <n v="-1.1420280403621481E-2"/>
    <n v="9122693.5899999999"/>
    <n v="6.8198947489606843"/>
    <n v="1.0872307751798739E-2"/>
    <n v="0.10823104923448865"/>
    <n v="26.85"/>
    <n v="36.798000000000002"/>
    <s v="Estación 20 de Junio remodelada e incorporada al servicio metropolitano en noviembre de 2019. Agrega 8,7km de línea."/>
  </r>
  <r>
    <x v="14"/>
    <x v="11"/>
    <x v="4"/>
    <x v="1"/>
    <x v="2"/>
    <x v="0"/>
    <n v="0"/>
    <n v="94960"/>
    <m/>
    <n v="94960"/>
    <n v="5.414846273494156E-2"/>
    <n v="0"/>
    <n v="0"/>
    <n v="569760"/>
    <m/>
    <n v="569760"/>
    <n v="5.414846273494156E-2"/>
    <n v="31"/>
    <n v="0"/>
    <m/>
    <m/>
    <m/>
    <n v="6"/>
    <m/>
    <n v="0"/>
    <n v="709104"/>
    <m/>
    <n v="0"/>
    <n v="34"/>
    <m/>
    <n v="3518"/>
    <n v="42"/>
    <n v="3476"/>
    <n v="8.4217092950717332E-2"/>
    <n v="3086"/>
    <n v="390"/>
    <n v="0.87720295622512789"/>
    <n v="0.95"/>
    <m/>
    <n v="0.88780207134637512"/>
    <n v="0.98806139852188746"/>
    <n v="0.22210967828959993"/>
    <n v="1382337"/>
    <n v="0.24454474001928483"/>
    <n v="50120.99347353154"/>
    <n v="397.68037974683546"/>
    <n v="66.280063291139243"/>
    <n v="124"/>
    <n v="0.53451663944467132"/>
    <n v="0.14787411867141187"/>
    <n v="24467364.899999999"/>
    <n v="17.7"/>
    <n v="0"/>
    <n v="1339357.4320736374"/>
    <n v="-3.4882672916602471E-2"/>
    <n v="9556145.2400000002"/>
    <n v="6.9130358516049268"/>
    <n v="1.1088532652668586E-2"/>
    <n v="0.10971276314028246"/>
    <n v="27.580000000000002"/>
    <n v="36.798000000000002"/>
    <m/>
  </r>
  <r>
    <x v="15"/>
    <x v="0"/>
    <x v="4"/>
    <x v="1"/>
    <x v="2"/>
    <x v="0"/>
    <n v="0"/>
    <n v="97910"/>
    <m/>
    <n v="97910"/>
    <n v="-8.8074509009921087E-3"/>
    <n v="0"/>
    <n v="0"/>
    <n v="587460"/>
    <m/>
    <n v="587460"/>
    <n v="-8.8074509009921087E-3"/>
    <n v="31"/>
    <n v="0"/>
    <m/>
    <m/>
    <m/>
    <n v="6"/>
    <m/>
    <n v="0"/>
    <n v="716652"/>
    <m/>
    <n v="0"/>
    <n v="34"/>
    <m/>
    <n v="3574"/>
    <n v="61"/>
    <n v="3513"/>
    <n v="-5.6899004267429998E-4"/>
    <n v="3147"/>
    <n v="366"/>
    <n v="0.88052602126468937"/>
    <n v="0.95"/>
    <m/>
    <n v="0.89581554227156279"/>
    <n v="0.98293228875209848"/>
    <n v="8.1687265917053775E-2"/>
    <n v="1276529"/>
    <n v="0.17536747238662764"/>
    <n v="45541.526935426329"/>
    <n v="363.37290065471109"/>
    <n v="60.562150109118512"/>
    <n v="124"/>
    <n v="0.488404436363859"/>
    <n v="0.17603662551636701"/>
    <n v="22594563.300000001"/>
    <n v="17.7"/>
    <n v="0"/>
    <n v="1350151.7166156624"/>
    <n v="-7.9963384175012989E-2"/>
    <n v="8757353.4100000001"/>
    <n v="6.8602855164277505"/>
    <n v="1.0772063897996634E-2"/>
    <n v="0.10892375608315917"/>
    <n v="28.03"/>
    <n v="36.798000000000002"/>
    <m/>
  </r>
  <r>
    <x v="15"/>
    <x v="1"/>
    <x v="4"/>
    <x v="1"/>
    <x v="2"/>
    <x v="0"/>
    <n v="0"/>
    <n v="89590"/>
    <m/>
    <n v="89590"/>
    <n v="2.4588289112534412E-2"/>
    <n v="0"/>
    <n v="0"/>
    <n v="537540"/>
    <m/>
    <n v="537540"/>
    <n v="2.4588289112534412E-2"/>
    <n v="31"/>
    <n v="0"/>
    <m/>
    <m/>
    <m/>
    <n v="6"/>
    <m/>
    <n v="0"/>
    <n v="659736"/>
    <m/>
    <n v="0"/>
    <n v="34"/>
    <m/>
    <n v="3286"/>
    <n v="52"/>
    <n v="3234"/>
    <n v="5.3763440860215006E-2"/>
    <n v="2799"/>
    <n v="435"/>
    <n v="0.85179549604382232"/>
    <n v="0.95"/>
    <m/>
    <n v="0.86549165120593696"/>
    <n v="0.98417528910529517"/>
    <n v="3.676576016823585E-2"/>
    <n v="1205266"/>
    <n v="0.13679244393218859"/>
    <n v="47451.417322834641"/>
    <n v="372.68583797155225"/>
    <n v="62.114306328592043"/>
    <n v="124"/>
    <n v="0.50092182523058104"/>
    <n v="7.8792829445852419E-2"/>
    <n v="21333208.199999999"/>
    <n v="17.7"/>
    <n v="0"/>
    <n v="1346382.8004238869"/>
    <n v="-2.4967150534059623E-2"/>
    <n v="8329809.5099999998"/>
    <n v="6.9111793662145944"/>
    <n v="1.0628040652627624E-2"/>
    <n v="0.10869910008856853"/>
    <n v="25.400000000000002"/>
    <n v="36.798000000000002"/>
    <m/>
  </r>
  <r>
    <x v="15"/>
    <x v="2"/>
    <x v="4"/>
    <x v="1"/>
    <x v="2"/>
    <x v="0"/>
    <n v="0"/>
    <n v="85150"/>
    <m/>
    <n v="85150"/>
    <n v="-4.7219424862929404E-2"/>
    <n v="0"/>
    <n v="0"/>
    <n v="510900"/>
    <m/>
    <n v="510900"/>
    <n v="-4.7219424862929404E-2"/>
    <n v="31"/>
    <n v="0"/>
    <m/>
    <m/>
    <m/>
    <n v="6"/>
    <m/>
    <n v="0"/>
    <n v="618324"/>
    <m/>
    <n v="0"/>
    <n v="34"/>
    <m/>
    <n v="3318"/>
    <n v="287"/>
    <n v="3031"/>
    <n v="-4.4451450189155084E-2"/>
    <n v="2664"/>
    <n v="367"/>
    <n v="0.80289330922242319"/>
    <n v="0.95"/>
    <m/>
    <n v="0.87891784889475422"/>
    <n v="0.9135021097046413"/>
    <n v="0.12190238096344475"/>
    <n v="812645"/>
    <n v="-0.3239687475563231"/>
    <n v="29953.741245853296"/>
    <n v="268.11118442758163"/>
    <n v="44.685197404596941"/>
    <n v="124"/>
    <n v="0.36036449519836244"/>
    <n v="-0.29252024653535369"/>
    <n v="14383816.5"/>
    <n v="17.7"/>
    <n v="0"/>
    <n v="795202.24179168511"/>
    <n v="0.14956007132619031"/>
    <n v="5576897.5999999996"/>
    <n v="6.8626492502876406"/>
    <n v="1.0340037931082289E-2"/>
    <n v="0.10525493177333411"/>
    <n v="27.130000000000003"/>
    <n v="36.798000000000002"/>
    <s v="Servicio G.Catán-20 de Junio suspendido por Cuarentena Covid-19"/>
  </r>
  <r>
    <x v="15"/>
    <x v="3"/>
    <x v="4"/>
    <x v="1"/>
    <x v="2"/>
    <x v="0"/>
    <n v="0"/>
    <n v="58690"/>
    <m/>
    <n v="58690"/>
    <n v="-0.34292431706224813"/>
    <n v="0"/>
    <n v="0"/>
    <n v="352140"/>
    <m/>
    <n v="352140"/>
    <n v="-0.34292431706224813"/>
    <n v="31"/>
    <n v="0"/>
    <m/>
    <m/>
    <m/>
    <n v="6"/>
    <m/>
    <n v="0"/>
    <n v="432072"/>
    <m/>
    <n v="0"/>
    <n v="34"/>
    <m/>
    <n v="2254"/>
    <n v="136"/>
    <n v="2118"/>
    <n v="-0.3485081513380498"/>
    <n v="1872"/>
    <n v="246"/>
    <n v="0.83052351375332745"/>
    <n v="0.95"/>
    <m/>
    <n v="0.88385269121813026"/>
    <n v="0.93966282165039927"/>
    <n v="-4.3473668724986148E-2"/>
    <n v="202742"/>
    <n v="-0.83395943946098361"/>
    <n v="7758.9743589743584"/>
    <n v="95.723323890462694"/>
    <n v="15.953887315077116"/>
    <n v="124"/>
    <n v="0.12866038157320256"/>
    <n v="-0.74513793091957403"/>
    <n v="3588533.4"/>
    <n v="17.7"/>
    <n v="0"/>
    <n v="205356.08022766581"/>
    <n v="0.29851996831967847"/>
    <n v="1396593.65"/>
    <n v="6.8885265509859819"/>
    <n v="1.0173339108351722E-2"/>
    <n v="0.10149148594522535"/>
    <n v="26.130000000000003"/>
    <n v="28.098000000000003"/>
    <s v="Servicio G.Catán-20 de Junio suspendido por Cuarentena Covid-19"/>
  </r>
  <r>
    <x v="15"/>
    <x v="4"/>
    <x v="4"/>
    <x v="1"/>
    <x v="2"/>
    <x v="0"/>
    <n v="0"/>
    <n v="65410"/>
    <m/>
    <n v="65410"/>
    <n v="-0.2629859154929578"/>
    <n v="0"/>
    <n v="0"/>
    <n v="392460"/>
    <m/>
    <n v="392460"/>
    <n v="-0.2629859154929578"/>
    <n v="31"/>
    <n v="0"/>
    <m/>
    <m/>
    <m/>
    <n v="6"/>
    <m/>
    <n v="0"/>
    <n v="478176"/>
    <m/>
    <n v="0"/>
    <n v="34"/>
    <m/>
    <n v="2399"/>
    <n v="55"/>
    <n v="2344"/>
    <n v="-0.28601888516600671"/>
    <n v="2103"/>
    <n v="241"/>
    <n v="0.87661525635681536"/>
    <n v="0.95"/>
    <m/>
    <n v="0.89718430034129693"/>
    <n v="0.97707378074197582"/>
    <n v="-1.9814955733618023E-2"/>
    <n v="258174"/>
    <n v="-0.80520903281298328"/>
    <n v="9579.7402597402579"/>
    <n v="110.14249146757679"/>
    <n v="18.357081911262799"/>
    <n v="124"/>
    <n v="0.14804098315534517"/>
    <n v="-0.72717630321033455"/>
    <n v="4569679.8"/>
    <n v="17.7"/>
    <n v="0"/>
    <n v="255618.90697493847"/>
    <n v="0.30440287899860413"/>
    <n v="1766130.21"/>
    <n v="6.8408523321480859"/>
    <n v="9.9066051657603436E-3"/>
    <n v="9.7660596057255855E-2"/>
    <n v="26.950000000000003"/>
    <n v="28.098000000000003"/>
    <s v="Servicio G.Catán-20 de Junio suspendido por Cuarentena Covid-19"/>
  </r>
  <r>
    <x v="15"/>
    <x v="5"/>
    <x v="4"/>
    <x v="1"/>
    <x v="2"/>
    <x v="0"/>
    <n v="0"/>
    <n v="74840"/>
    <m/>
    <n v="74840"/>
    <n v="-0.1338965397523435"/>
    <n v="0"/>
    <n v="0"/>
    <n v="449040"/>
    <m/>
    <n v="449040"/>
    <n v="-0.1338965397523435"/>
    <n v="31"/>
    <n v="0"/>
    <m/>
    <m/>
    <m/>
    <n v="6"/>
    <m/>
    <n v="0"/>
    <n v="551820"/>
    <m/>
    <n v="0"/>
    <n v="34"/>
    <m/>
    <n v="2766"/>
    <n v="61"/>
    <n v="2705"/>
    <n v="-0.13078406169665813"/>
    <n v="2521"/>
    <n v="184"/>
    <n v="0.91142443962400577"/>
    <n v="0.95"/>
    <m/>
    <n v="0.93197781885397413"/>
    <n v="0.97794649313087489"/>
    <n v="-8.1002146807225284E-3"/>
    <n v="274072"/>
    <n v="-0.76621400300259312"/>
    <n v="10346.243865609664"/>
    <n v="101.32051756007394"/>
    <n v="16.886752926678991"/>
    <n v="124"/>
    <n v="0.13618349134418542"/>
    <n v="-0.73103806925843617"/>
    <n v="4851074.3999999994"/>
    <n v="17.7"/>
    <n v="0"/>
    <n v="281352.17456452182"/>
    <n v="0.3385522008218142"/>
    <n v="1911728.62"/>
    <n v="6.9752788318398089"/>
    <n v="9.9087232132525141E-3"/>
    <n v="9.6184208933257159E-2"/>
    <n v="26.490000000000002"/>
    <n v="28.098000000000003"/>
    <s v="Servicio G.Catán-20 de Junio suspendido por Cuarentena Covid-19"/>
  </r>
  <r>
    <x v="15"/>
    <x v="6"/>
    <x v="4"/>
    <x v="1"/>
    <x v="2"/>
    <x v="0"/>
    <n v="0"/>
    <n v="77340"/>
    <m/>
    <n v="77340"/>
    <n v="-0.16713331897480077"/>
    <n v="0"/>
    <n v="0"/>
    <n v="464040"/>
    <m/>
    <n v="464040"/>
    <n v="-0.16713331897480077"/>
    <n v="31"/>
    <n v="0"/>
    <m/>
    <m/>
    <m/>
    <n v="6"/>
    <m/>
    <n v="0"/>
    <n v="569364"/>
    <m/>
    <n v="0"/>
    <n v="34"/>
    <m/>
    <n v="2857"/>
    <n v="66"/>
    <n v="2791"/>
    <n v="-0.15933734939759037"/>
    <n v="2705"/>
    <n v="86"/>
    <n v="0.94679733986699333"/>
    <n v="0.95"/>
    <m/>
    <n v="0.96918667144392689"/>
    <n v="0.9768988449422471"/>
    <n v="7.7595361417895914E-2"/>
    <n v="252281"/>
    <n v="-0.80911836763105849"/>
    <n v="9491.3844996237767"/>
    <n v="90.390899319240418"/>
    <n v="15.06514988654007"/>
    <n v="124"/>
    <n v="0.12149314424629089"/>
    <n v="-0.77293908295776215"/>
    <n v="4465373.7"/>
    <n v="17.7"/>
    <n v="0"/>
    <n v="250741.74715861006"/>
    <n v="0.36236160774115261"/>
    <n v="1785732.96"/>
    <n v="7.0783489838711597"/>
    <n v="9.8697267011507595E-3"/>
    <n v="9.3972264926851928E-2"/>
    <n v="26.580000000000002"/>
    <n v="28.098000000000003"/>
    <s v="Servicio G.Catán-20 de Junio suspendido por Cuarentena Covid-19"/>
  </r>
  <r>
    <x v="15"/>
    <x v="7"/>
    <x v="4"/>
    <x v="1"/>
    <x v="2"/>
    <x v="0"/>
    <n v="0"/>
    <n v="76750"/>
    <m/>
    <n v="76750"/>
    <n v="-0.18463826622755763"/>
    <n v="0"/>
    <n v="0"/>
    <n v="460500"/>
    <m/>
    <n v="460500"/>
    <n v="-0.18463826622755763"/>
    <n v="31"/>
    <n v="0"/>
    <m/>
    <m/>
    <m/>
    <n v="6"/>
    <m/>
    <n v="0"/>
    <n v="557940"/>
    <m/>
    <n v="0"/>
    <n v="34"/>
    <m/>
    <n v="2853"/>
    <n v="118"/>
    <n v="2735"/>
    <n v="-0.19487783338239628"/>
    <n v="2632"/>
    <n v="103"/>
    <n v="0.9225376796354714"/>
    <n v="0.95"/>
    <m/>
    <n v="0.96234003656307132"/>
    <n v="0.95864002804065895"/>
    <n v="3.320768148064257E-2"/>
    <n v="288379"/>
    <n v="-0.79057002652924424"/>
    <n v="10524.78102189781"/>
    <n v="105.44021937842778"/>
    <n v="17.573369896404632"/>
    <n v="124"/>
    <n v="0.1417207249710051"/>
    <n v="-0.73987801832535371"/>
    <n v="5104308.3"/>
    <n v="17.7"/>
    <n v="0"/>
    <n v="284214.65555145853"/>
    <n v="0.33428421063426184"/>
    <n v="2062390.61"/>
    <n v="7.1516671116828903"/>
    <n v="9.796749640913616E-3"/>
    <n v="9.2294223621076504E-2"/>
    <n v="27.400000000000002"/>
    <n v="28.098000000000003"/>
    <s v="Servicio G.Catán-20 de Junio suspendido por Cuarentena Covid-19"/>
  </r>
  <r>
    <x v="15"/>
    <x v="8"/>
    <x v="4"/>
    <x v="1"/>
    <x v="2"/>
    <x v="0"/>
    <n v="0"/>
    <n v="74260"/>
    <m/>
    <n v="74260"/>
    <n v="-0.19666810904370402"/>
    <n v="0"/>
    <n v="0"/>
    <n v="445560"/>
    <m/>
    <n v="445560"/>
    <n v="-0.19666810904370402"/>
    <n v="31"/>
    <n v="0"/>
    <m/>
    <m/>
    <m/>
    <n v="6"/>
    <m/>
    <n v="0"/>
    <n v="536520"/>
    <m/>
    <n v="0"/>
    <n v="34"/>
    <m/>
    <n v="2786"/>
    <n v="156"/>
    <n v="2630"/>
    <n v="-0.22487474211612146"/>
    <n v="2522"/>
    <n v="108"/>
    <n v="0.90524048815506097"/>
    <n v="0.95"/>
    <m/>
    <n v="0.95893536121673006"/>
    <n v="0.94400574300071782"/>
    <n v="2.2522841171704888E-2"/>
    <n v="320778"/>
    <n v="-0.76672387462729985"/>
    <n v="11673.144104803494"/>
    <n v="121.96882129277567"/>
    <n v="20.328136882129279"/>
    <n v="124"/>
    <n v="0.16393658775910708"/>
    <n v="-0.69904718882525785"/>
    <n v="5677770.5999999996"/>
    <n v="17.7"/>
    <n v="0"/>
    <n v="313521.30490285874"/>
    <n v="0.30680093010657511"/>
    <n v="2304378.84"/>
    <n v="7.1837184594953518"/>
    <n v="9.6707392930663223E-3"/>
    <n v="9.0440716689794129E-2"/>
    <n v="27.48"/>
    <n v="28.098000000000003"/>
    <s v="Servicio G.Catán-20 de Junio suspendido por Cuarentena Covid-19"/>
  </r>
  <r>
    <x v="15"/>
    <x v="9"/>
    <x v="4"/>
    <x v="1"/>
    <x v="2"/>
    <x v="0"/>
    <n v="0"/>
    <n v="77390"/>
    <m/>
    <n v="77390"/>
    <n v="-0.18053790766624311"/>
    <n v="0"/>
    <n v="0"/>
    <n v="464340"/>
    <m/>
    <n v="464340"/>
    <n v="-0.18053790766624311"/>
    <n v="31"/>
    <n v="0"/>
    <m/>
    <m/>
    <m/>
    <n v="6"/>
    <m/>
    <n v="0"/>
    <n v="567732"/>
    <m/>
    <n v="0"/>
    <n v="34"/>
    <m/>
    <n v="2865"/>
    <n v="82"/>
    <n v="2783"/>
    <n v="-0.19356708200521588"/>
    <n v="2697"/>
    <n v="86"/>
    <n v="0.94136125654450264"/>
    <n v="0.95"/>
    <m/>
    <n v="0.96909809558030902"/>
    <n v="0.97137870855148345"/>
    <n v="3.7975644893744942E-2"/>
    <n v="401475"/>
    <n v="-0.70568139915239758"/>
    <n v="14415.619389587073"/>
    <n v="144.25979159180741"/>
    <n v="24.043298598634568"/>
    <n v="124"/>
    <n v="0.19389756934382715"/>
    <n v="-0.63503647447895228"/>
    <n v="7106107.5"/>
    <n v="17.7"/>
    <n v="0"/>
    <n v="379962.02528131497"/>
    <n v="0.28260238532780746"/>
    <n v="2897737.59"/>
    <n v="7.2177286007846062"/>
    <n v="9.5515988335586662E-3"/>
    <n v="8.6819771155146941E-2"/>
    <n v="27.85"/>
    <n v="28.098000000000003"/>
    <s v="Servicio G.Catán-20 de Junio suspendido por Cuarentena Covid-19"/>
  </r>
  <r>
    <x v="15"/>
    <x v="10"/>
    <x v="4"/>
    <x v="1"/>
    <x v="2"/>
    <x v="0"/>
    <n v="0"/>
    <n v="74380"/>
    <m/>
    <n v="74380"/>
    <n v="-0.17939099735216235"/>
    <n v="0"/>
    <n v="0"/>
    <n v="446280"/>
    <m/>
    <n v="446280"/>
    <n v="-0.17939099735216235"/>
    <n v="31"/>
    <n v="0"/>
    <m/>
    <m/>
    <m/>
    <n v="6"/>
    <m/>
    <n v="0"/>
    <n v="543456"/>
    <m/>
    <n v="0"/>
    <n v="34"/>
    <m/>
    <n v="2766"/>
    <n v="102"/>
    <n v="2664"/>
    <n v="-0.19613759806879905"/>
    <n v="2541"/>
    <n v="123"/>
    <n v="0.91865509761388287"/>
    <n v="0.95"/>
    <m/>
    <n v="0.9538288288288288"/>
    <n v="0.96312364425162689"/>
    <n v="0.1102875794656617"/>
    <n v="446573"/>
    <n v="-0.66615333205248872"/>
    <n v="16801.091045899171"/>
    <n v="167.63250750750751"/>
    <n v="27.938751251251251"/>
    <n v="124"/>
    <n v="0.22531251009073588"/>
    <n v="-0.58469675015838873"/>
    <n v="7904342.0999999996"/>
    <n v="17.7"/>
    <n v="0"/>
    <n v="432151.94224858767"/>
    <n v="0.26414961341200072"/>
    <n v="3217990.7300000004"/>
    <n v="7.2059679604454381"/>
    <n v="9.3654965761217884E-3"/>
    <n v="8.4295530833485705E-2"/>
    <n v="26.580000000000002"/>
    <n v="28.098000000000003"/>
    <s v="Servicio G.Catán-20 de Junio suspendido por Cuarentena Covid-19"/>
  </r>
  <r>
    <x v="15"/>
    <x v="11"/>
    <x v="4"/>
    <x v="1"/>
    <x v="2"/>
    <x v="0"/>
    <n v="0"/>
    <n v="73500"/>
    <m/>
    <n v="73500"/>
    <n v="-0.22598989048020224"/>
    <n v="0"/>
    <n v="0"/>
    <n v="441000"/>
    <m/>
    <n v="441000"/>
    <n v="-0.22598989048020224"/>
    <n v="31"/>
    <n v="0"/>
    <m/>
    <m/>
    <m/>
    <n v="6"/>
    <m/>
    <n v="0"/>
    <n v="524076"/>
    <m/>
    <n v="0"/>
    <n v="34"/>
    <m/>
    <n v="2845"/>
    <n v="276"/>
    <n v="2569"/>
    <n v="-0.26093210586881477"/>
    <n v="2382"/>
    <n v="187"/>
    <n v="0.83725834797891041"/>
    <n v="0.95"/>
    <m/>
    <n v="0.92720903075126504"/>
    <n v="0.90298769771528997"/>
    <n v="4.4387100094425591E-2"/>
    <n v="496668"/>
    <n v="-0.64070411194954624"/>
    <n v="18306.966457795796"/>
    <n v="193.33125729855976"/>
    <n v="32.221876216426629"/>
    <n v="124"/>
    <n v="0.25985384045505344"/>
    <n v="-0.51385266373554805"/>
    <n v="8791023.5999999996"/>
    <n v="17.7"/>
    <n v="0"/>
    <n v="481225.61797387269"/>
    <n v="0.20917862070345364"/>
    <n v="3604214.1799999997"/>
    <n v="7.2567875925165293"/>
    <n v="9.2726000948466468E-3"/>
    <n v="8.22938163264995E-2"/>
    <n v="27.130000000000003"/>
    <n v="36.798000000000002"/>
    <s v="Servicio G.Catán-20 de Junio vuelve a funcionar a partir del 01/12/2020"/>
  </r>
  <r>
    <x v="16"/>
    <x v="0"/>
    <x v="4"/>
    <x v="1"/>
    <x v="2"/>
    <x v="0"/>
    <n v="0"/>
    <n v="78390"/>
    <m/>
    <n v="78390"/>
    <n v="-0.19936676539679299"/>
    <n v="0"/>
    <n v="0"/>
    <n v="470340"/>
    <m/>
    <n v="470340"/>
    <n v="-0.19936676539679299"/>
    <n v="31"/>
    <n v="0"/>
    <m/>
    <m/>
    <m/>
    <n v="6"/>
    <m/>
    <n v="0"/>
    <n v="554064"/>
    <m/>
    <n v="0"/>
    <n v="34"/>
    <m/>
    <n v="2853"/>
    <n v="137"/>
    <n v="2716"/>
    <n v="-0.22687161969826364"/>
    <n v="2480"/>
    <n v="236"/>
    <n v="0.86926042762004907"/>
    <n v="0.95"/>
    <m/>
    <n v="0.91310751104565535"/>
    <n v="0.95198037153873116"/>
    <n v="1.9303046172032712E-2"/>
    <n v="505159"/>
    <n v="-0.60427142665775713"/>
    <n v="18436.459854014596"/>
    <n v="185.99374079528718"/>
    <n v="30.998956799214529"/>
    <n v="124"/>
    <n v="0.24999158709043975"/>
    <n v="-0.48814636297816671"/>
    <n v="8941314.2999999989"/>
    <n v="17.7"/>
    <n v="0"/>
    <n v="534293.61261189636"/>
    <n v="0.2006291621666339"/>
    <n v="3648884.3200000003"/>
    <n v="7.2232392573427386"/>
    <n v="9.0806390158412586E-3"/>
    <n v="7.8964986833330572E-2"/>
    <n v="27.400000000000002"/>
    <n v="36.798000000000002"/>
    <m/>
  </r>
  <r>
    <x v="16"/>
    <x v="1"/>
    <x v="4"/>
    <x v="1"/>
    <x v="2"/>
    <x v="0"/>
    <n v="0"/>
    <n v="70270"/>
    <m/>
    <n v="70270"/>
    <n v="-0.21564906797633665"/>
    <n v="0"/>
    <n v="0"/>
    <n v="421620"/>
    <m/>
    <n v="421620"/>
    <n v="-0.21564906797633665"/>
    <n v="31"/>
    <n v="0"/>
    <m/>
    <m/>
    <m/>
    <n v="6"/>
    <m/>
    <n v="0"/>
    <n v="478176"/>
    <m/>
    <n v="0"/>
    <n v="34"/>
    <m/>
    <n v="2572"/>
    <n v="228"/>
    <n v="2344"/>
    <n v="-0.2752009894867038"/>
    <n v="2120"/>
    <n v="224"/>
    <n v="0.82426127527216175"/>
    <n v="0.95"/>
    <m/>
    <n v="0.90443686006825941"/>
    <n v="0.91135303265940903"/>
    <n v="4.4997786874151791E-2"/>
    <n v="518003"/>
    <n v="-0.57021686499079871"/>
    <n v="21074.165988608624"/>
    <n v="220.99104095563141"/>
    <n v="36.831840159271898"/>
    <n v="124"/>
    <n v="0.29703096902638626"/>
    <n v="-0.40703128898474539"/>
    <n v="9168653.0999999996"/>
    <n v="17.7"/>
    <n v="0"/>
    <n v="578652.62088864588"/>
    <n v="0.15297522528244711"/>
    <n v="3736972.5599999996"/>
    <n v="7.2141909602840126"/>
    <n v="8.9223687431045917E-3"/>
    <n v="7.6749524678275588E-2"/>
    <n v="24.580000000000002"/>
    <n v="36.798000000000002"/>
    <m/>
  </r>
  <r>
    <x v="16"/>
    <x v="2"/>
    <x v="4"/>
    <x v="1"/>
    <x v="2"/>
    <x v="0"/>
    <n v="0"/>
    <n v="79630"/>
    <m/>
    <n v="79630"/>
    <n v="-6.4826776277157938E-2"/>
    <n v="0"/>
    <n v="0"/>
    <n v="477780"/>
    <m/>
    <n v="477780"/>
    <n v="-6.4826776277157938E-2"/>
    <n v="31"/>
    <n v="0"/>
    <m/>
    <m/>
    <m/>
    <n v="6"/>
    <m/>
    <n v="0"/>
    <n v="560796"/>
    <m/>
    <n v="0"/>
    <n v="34"/>
    <m/>
    <n v="2869"/>
    <n v="120"/>
    <n v="2749"/>
    <n v="-9.3038601121742004E-2"/>
    <n v="2555"/>
    <n v="194"/>
    <n v="0.89055420006971076"/>
    <n v="0.95"/>
    <m/>
    <n v="0.92942888323026551"/>
    <n v="0.95817357964447547"/>
    <n v="5.7469573975576171E-2"/>
    <n v="682432"/>
    <n v="-0.16023355831882313"/>
    <n v="24346.485907955761"/>
    <n v="248.24736267733721"/>
    <n v="41.374560446222866"/>
    <n v="124"/>
    <n v="0.33366581005018442"/>
    <n v="-7.4088001187469277E-2"/>
    <n v="12079046.4"/>
    <n v="17.7"/>
    <n v="0"/>
    <n v="667784.15700629831"/>
    <n v="2.4183237766943852E-2"/>
    <n v="4904579.6700000018"/>
    <n v="7.1869133774500638"/>
    <n v="8.7469575045639857E-3"/>
    <n v="7.4372582513338253E-2"/>
    <n v="28.03"/>
    <n v="36.798000000000002"/>
    <m/>
  </r>
  <r>
    <x v="16"/>
    <x v="3"/>
    <x v="4"/>
    <x v="1"/>
    <x v="2"/>
    <x v="0"/>
    <n v="0"/>
    <n v="75220"/>
    <m/>
    <n v="75220"/>
    <n v="0.28164934401090469"/>
    <n v="0"/>
    <n v="0"/>
    <n v="451320"/>
    <m/>
    <n v="451320"/>
    <n v="0.28164934401090469"/>
    <n v="31"/>
    <n v="0"/>
    <m/>
    <m/>
    <m/>
    <n v="6"/>
    <m/>
    <n v="0"/>
    <n v="523464"/>
    <m/>
    <n v="0"/>
    <n v="34"/>
    <m/>
    <n v="2770"/>
    <n v="204"/>
    <n v="2566"/>
    <n v="0.21152030217186035"/>
    <n v="2068"/>
    <n v="498"/>
    <n v="0.74657039711191331"/>
    <n v="0.95"/>
    <m/>
    <n v="0.80592361652377242"/>
    <n v="0.92635379061371836"/>
    <n v="-8.8169754381757448E-2"/>
    <n v="526664"/>
    <n v="1.5977054581685097"/>
    <n v="19484.42471328154"/>
    <n v="205.24707716289944"/>
    <n v="34.207846193816572"/>
    <n v="124"/>
    <n v="0.2758697273694885"/>
    <n v="1.14416997677354"/>
    <n v="9321952.7999999989"/>
    <n v="17.7"/>
    <n v="0"/>
    <n v="533454.6104754979"/>
    <n v="-0.53859790339057367"/>
    <n v="3755891.6500000004"/>
    <n v="7.1314759505111427"/>
    <n v="8.5415076727479947E-3"/>
    <n v="7.2382179506290695E-2"/>
    <n v="27.03"/>
    <n v="36.798000000000002"/>
    <m/>
  </r>
  <r>
    <x v="16"/>
    <x v="4"/>
    <x v="4"/>
    <x v="1"/>
    <x v="2"/>
    <x v="0"/>
    <n v="0"/>
    <n v="77640"/>
    <m/>
    <n v="77640"/>
    <n v="0.18697446873566737"/>
    <n v="0"/>
    <n v="0"/>
    <n v="465840"/>
    <m/>
    <n v="465840"/>
    <n v="0.18697446873566737"/>
    <n v="31"/>
    <n v="0"/>
    <m/>
    <m/>
    <m/>
    <n v="6"/>
    <m/>
    <n v="0"/>
    <n v="550392"/>
    <m/>
    <n v="0"/>
    <n v="34"/>
    <m/>
    <n v="2833"/>
    <n v="135"/>
    <n v="2698"/>
    <n v="0.15102389078498302"/>
    <n v="2264"/>
    <n v="434"/>
    <n v="0.79915284151076593"/>
    <n v="0.95"/>
    <s v=""/>
    <n v="0.83914010378057824"/>
    <n v="0.95234733498058599"/>
    <n v="-6.4695956604053584E-2"/>
    <n v="459799"/>
    <n v="0.7809655503652575"/>
    <n v="17233.845577211396"/>
    <n v="170.42216456634543"/>
    <n v="28.403694094390904"/>
    <n v="124"/>
    <n v="0.22906204914831374"/>
    <n v="0.54728808378656879"/>
    <n v="8138442.2999999998"/>
    <n v="17.7"/>
    <n v="0"/>
    <n v="455248.46734438685"/>
    <n v="-0.24990885939669316"/>
    <n v="3284363.0299999993"/>
    <n v="7.1430408287099345"/>
    <n v="8.4245676953641872E-3"/>
    <n v="7.1708493826157182E-2"/>
    <n v="26.68"/>
    <n v="36.798000000000002"/>
    <m/>
  </r>
  <r>
    <x v="16"/>
    <x v="5"/>
    <x v="4"/>
    <x v="1"/>
    <x v="2"/>
    <x v="0"/>
    <n v="0"/>
    <n v="75120"/>
    <m/>
    <n v="75120"/>
    <n v="3.7413148049172396E-3"/>
    <n v="0"/>
    <n v="0"/>
    <n v="450720"/>
    <m/>
    <n v="450720"/>
    <n v="3.7413148049172396E-3"/>
    <n v="31"/>
    <n v="0"/>
    <m/>
    <m/>
    <m/>
    <n v="6"/>
    <m/>
    <n v="0"/>
    <n v="515508"/>
    <m/>
    <n v="0"/>
    <n v="34"/>
    <m/>
    <n v="2774"/>
    <n v="247"/>
    <n v="2527"/>
    <n v="-6.5804066543438067E-2"/>
    <n v="2159"/>
    <n v="368"/>
    <n v="0.77829848594087958"/>
    <n v="0.95"/>
    <s v=""/>
    <n v="0.85437277404036405"/>
    <n v="0.91095890410958902"/>
    <n v="-8.3269197231580883E-2"/>
    <n v="548292"/>
    <n v="1.0005400040865173"/>
    <n v="20284.572697003328"/>
    <n v="216.97348634744756"/>
    <n v="36.162247724574591"/>
    <n v="124"/>
    <n v="0.29163103003689189"/>
    <n v="1.1414565536422749"/>
    <n v="9704768.4000000004"/>
    <n v="17.7"/>
    <n v="0"/>
    <n v="562856.28045305901"/>
    <n v="-0.59221600985298317"/>
    <n v="3904543.3600000003"/>
    <n v="7.1212845709950177"/>
    <n v="8.2712888195142342E-3"/>
    <n v="7.0775101705899193E-2"/>
    <n v="27.03"/>
    <n v="36.798000000000002"/>
    <m/>
  </r>
  <r>
    <x v="16"/>
    <x v="6"/>
    <x v="4"/>
    <x v="1"/>
    <x v="2"/>
    <x v="0"/>
    <n v="0"/>
    <n v="78960"/>
    <m/>
    <n v="78960"/>
    <n v="2.0946470131885109E-2"/>
    <n v="0"/>
    <n v="0"/>
    <n v="473760"/>
    <m/>
    <n v="473760"/>
    <n v="2.0946470131885109E-2"/>
    <n v="31"/>
    <n v="0"/>
    <m/>
    <m/>
    <m/>
    <n v="6"/>
    <m/>
    <n v="0"/>
    <n v="545496"/>
    <m/>
    <n v="0"/>
    <n v="34"/>
    <m/>
    <n v="2865"/>
    <n v="191"/>
    <n v="2674"/>
    <n v="-4.1920458616983125E-2"/>
    <n v="2381"/>
    <n v="293"/>
    <n v="0.83106457242582898"/>
    <n v="0.95"/>
    <s v=""/>
    <n v="0.89042632759910245"/>
    <n v="0.93333333333333335"/>
    <n v="-8.1264369564105321E-2"/>
    <n v="656835"/>
    <n v="1.6035848914504065"/>
    <n v="23584.739676840214"/>
    <n v="245.63762154076289"/>
    <n v="40.939603590127149"/>
    <n v="124"/>
    <n v="0.33015809346876734"/>
    <n v="1.7175039012857458"/>
    <n v="11625979.5"/>
    <n v="17.7"/>
    <n v="0"/>
    <n v="652827.4245580351"/>
    <n v="-0.87526247932268009"/>
    <n v="4737941.01"/>
    <n v="7.2132895019297081"/>
    <n v="8.2482228300341867E-3"/>
    <n v="7.0983569622017156E-2"/>
    <n v="27.85"/>
    <n v="36.798000000000002"/>
    <m/>
  </r>
  <r>
    <x v="16"/>
    <x v="7"/>
    <x v="4"/>
    <x v="1"/>
    <x v="3"/>
    <x v="0"/>
    <n v="0"/>
    <n v="80520"/>
    <m/>
    <n v="80520"/>
    <n v="4.9120521172638432E-2"/>
    <n v="0"/>
    <n v="0"/>
    <n v="483120"/>
    <m/>
    <n v="483120"/>
    <n v="4.9120521172638432E-2"/>
    <n v="31"/>
    <n v="0"/>
    <m/>
    <m/>
    <m/>
    <n v="6"/>
    <m/>
    <n v="0"/>
    <n v="555492"/>
    <m/>
    <n v="0"/>
    <n v="34"/>
    <m/>
    <n v="2857"/>
    <n v="134"/>
    <n v="2723"/>
    <n v="-4.3875685557587252E-3"/>
    <n v="2343"/>
    <n v="380"/>
    <n v="0.82009100455022754"/>
    <n v="0.95"/>
    <s v=""/>
    <n v="0.86044803525523317"/>
    <n v="0.95309765488274412"/>
    <n v="-0.10587941625263575"/>
    <n v="749143"/>
    <n v="1.5977723759358344"/>
    <n v="27162.545322697606"/>
    <n v="275.11678295997064"/>
    <n v="45.852797159995106"/>
    <n v="124"/>
    <n v="0.36978062225802505"/>
    <n v="1.6092205097996719"/>
    <n v="13259831.1"/>
    <n v="17.7"/>
    <n v="0"/>
    <n v="738324.98102769721"/>
    <n v="-0.81607571023625125"/>
    <n v="5438482.9600000018"/>
    <n v="7.2596059230347239"/>
    <n v="8.1779921934923127E-3"/>
    <n v="7.0778271007249621E-2"/>
    <n v="27.580000000000002"/>
    <n v="36.798000000000002"/>
    <m/>
  </r>
  <r>
    <x v="16"/>
    <x v="8"/>
    <x v="4"/>
    <x v="1"/>
    <x v="3"/>
    <x v="0"/>
    <n v="0"/>
    <n v="81440"/>
    <m/>
    <n v="81440"/>
    <n v="9.6687314839752236E-2"/>
    <n v="0"/>
    <n v="0"/>
    <n v="488640"/>
    <m/>
    <n v="488640"/>
    <n v="9.6687314839752236E-2"/>
    <n v="31"/>
    <n v="0"/>
    <m/>
    <m/>
    <m/>
    <n v="6"/>
    <m/>
    <n v="0"/>
    <n v="555696"/>
    <m/>
    <n v="0"/>
    <n v="34"/>
    <m/>
    <n v="2786"/>
    <n v="62"/>
    <n v="2724"/>
    <n v="3.5741444866920213E-2"/>
    <n v="2526"/>
    <n v="198"/>
    <n v="0.90667623833452982"/>
    <n v="0.95"/>
    <s v=""/>
    <n v="0.92731277533039647"/>
    <n v="0.97774587221823406"/>
    <n v="-3.2976764821989413E-2"/>
    <n v="844511"/>
    <n v="1.632696132527792"/>
    <n v="30731.841339155748"/>
    <n v="310.0260646108664"/>
    <n v="51.671010768477736"/>
    <n v="124"/>
    <n v="0.41670169974578819"/>
    <n v="1.5418468533583307"/>
    <n v="14947844.699999999"/>
    <n v="17.7"/>
    <n v="0"/>
    <n v="825406.32688282279"/>
    <n v="-0.76707281418798023"/>
    <n v="6033499.9700000007"/>
    <n v="7.1443710857525842"/>
    <n v="6.3527274723923586E-3"/>
    <n v="6.9255245111987052E-2"/>
    <n v="27.48"/>
    <n v="36.798000000000002"/>
    <m/>
  </r>
  <r>
    <x v="16"/>
    <x v="9"/>
    <x v="4"/>
    <x v="1"/>
    <x v="3"/>
    <x v="0"/>
    <n v="0"/>
    <n v="83810"/>
    <m/>
    <n v="83810"/>
    <n v="8.295645432226384E-2"/>
    <n v="0"/>
    <n v="0"/>
    <n v="502860"/>
    <m/>
    <n v="502860"/>
    <n v="8.295645432226384E-2"/>
    <n v="31"/>
    <n v="0"/>
    <m/>
    <m/>
    <m/>
    <n v="6"/>
    <m/>
    <n v="0"/>
    <n v="551004"/>
    <m/>
    <n v="0"/>
    <n v="34"/>
    <m/>
    <n v="2841"/>
    <n v="140"/>
    <n v="2701"/>
    <n v="-2.9464606539705396E-2"/>
    <n v="2275"/>
    <n v="426"/>
    <n v="0.80077437521999295"/>
    <n v="0.95"/>
    <s v=""/>
    <n v="0.8422806368011847"/>
    <n v="0.95072157690953885"/>
    <n v="-0.13086132287070928"/>
    <n v="975812"/>
    <n v="1.4305672831434086"/>
    <n v="36208.237476808899"/>
    <n v="361.27804516845612"/>
    <n v="60.21300752807602"/>
    <n v="124"/>
    <n v="0.48558877038770981"/>
    <n v="1.5043571821503541"/>
    <n v="17271872.399999999"/>
    <n v="17.7"/>
    <n v="0"/>
    <n v="923523.26748567284"/>
    <n v="-0.77115764467018899"/>
    <n v="6991156.1599999983"/>
    <n v="7.164449873541213"/>
    <n v="6.1850304830764228E-3"/>
    <n v="6.8493784641885408E-2"/>
    <n v="26.950000000000003"/>
    <n v="36.798000000000002"/>
    <m/>
  </r>
  <r>
    <x v="16"/>
    <x v="10"/>
    <x v="4"/>
    <x v="1"/>
    <x v="3"/>
    <x v="0"/>
    <n v="0"/>
    <n v="82580"/>
    <m/>
    <n v="82580"/>
    <n v="0.11024468943264321"/>
    <n v="0"/>
    <n v="0"/>
    <n v="495480"/>
    <m/>
    <n v="495480"/>
    <n v="0.11024468943264321"/>
    <n v="31"/>
    <n v="0"/>
    <m/>
    <m/>
    <m/>
    <n v="6"/>
    <m/>
    <n v="0"/>
    <n v="543864"/>
    <m/>
    <n v="0"/>
    <n v="34"/>
    <m/>
    <n v="2766"/>
    <n v="100"/>
    <n v="2666"/>
    <n v="7.5075075075070608E-4"/>
    <n v="2124"/>
    <n v="542"/>
    <n v="0.76789587852494579"/>
    <n v="0.95"/>
    <s v=""/>
    <n v="0.79669917479369845"/>
    <n v="0.96384671005061462"/>
    <n v="-0.16473569395890886"/>
    <n v="1069874"/>
    <n v="1.3957426893251497"/>
    <n v="39980.34379671151"/>
    <n v="401.30307576894222"/>
    <n v="66.883845961490366"/>
    <n v="124"/>
    <n v="0.53938585452814813"/>
    <n v="1.393945432994073"/>
    <n v="18936769.800000001"/>
    <n v="17.7"/>
    <n v="0"/>
    <n v="1035324.8563197181"/>
    <n v="-0.71329613574277717"/>
    <n v="7548699.3100000005"/>
    <n v="7.0556900251805361"/>
    <n v="5.9137268926540924E-3"/>
    <n v="6.7037434918579913E-2"/>
    <n v="26.76"/>
    <n v="36.798000000000002"/>
    <m/>
  </r>
  <r>
    <x v="0"/>
    <x v="0"/>
    <x v="1"/>
    <x v="1"/>
    <x v="4"/>
    <x v="0"/>
    <n v="49038.554999999993"/>
    <m/>
    <m/>
    <n v="49038.554999999993"/>
    <n v="-0.11118508655126502"/>
    <n v="49038.554999999993"/>
    <n v="196154.21999999997"/>
    <m/>
    <m/>
    <n v="196154.21999999997"/>
    <n v="-0.19381867260885721"/>
    <n v="32.68"/>
    <n v="0"/>
    <m/>
    <m/>
    <n v="4"/>
    <m/>
    <m/>
    <n v="381810"/>
    <m/>
    <m/>
    <n v="71.5"/>
    <m/>
    <m/>
    <n v="1371"/>
    <n v="36"/>
    <n v="1335"/>
    <n v="-0.11118508655126502"/>
    <n v="978"/>
    <n v="357"/>
    <n v="0.71334792122538293"/>
    <n v="0.95"/>
    <m/>
    <n v="0.73258426966292134"/>
    <n v="0.97374179431072205"/>
    <n v="-0.10468545725491629"/>
    <n v="269529"/>
    <n v="-3.5212962908071965E-2"/>
    <n v="10248.250950570342"/>
    <n v="201.89438202247192"/>
    <n v="50.473595505617979"/>
    <n v="180"/>
    <n v="0.28040886392009989"/>
    <n v="0.19673701723413028"/>
    <n v="4765272.72"/>
    <n v="17.68"/>
    <n v="0.13115802943058208"/>
    <n v="285073.854199711"/>
    <n v="-0.14418987459586799"/>
    <m/>
    <m/>
    <m/>
    <m/>
    <n v="26.3"/>
    <n v="36.732999999999997"/>
    <m/>
  </r>
  <r>
    <x v="0"/>
    <x v="1"/>
    <x v="1"/>
    <x v="1"/>
    <x v="4"/>
    <x v="0"/>
    <n v="41985.818999999996"/>
    <m/>
    <m/>
    <n v="41985.818999999996"/>
    <n v="-1.8884120171673957E-2"/>
    <n v="41985.818999999996"/>
    <n v="167943.27599999998"/>
    <m/>
    <m/>
    <n v="167943.27599999998"/>
    <n v="-0.11009897521240275"/>
    <n v="32.68"/>
    <n v="0"/>
    <m/>
    <m/>
    <n v="4"/>
    <m/>
    <m/>
    <n v="326898"/>
    <m/>
    <m/>
    <n v="71.5"/>
    <m/>
    <m/>
    <n v="1244"/>
    <n v="101"/>
    <n v="1143"/>
    <n v="-1.8884120171673846E-2"/>
    <n v="1015"/>
    <n v="128"/>
    <n v="0.81591639871382637"/>
    <n v="0.95"/>
    <m/>
    <n v="0.88801399825021876"/>
    <n v="0.9188102893890675"/>
    <n v="4.1829111743710845E-2"/>
    <n v="266436.16809726029"/>
    <n v="-4.8407340060624748E-2"/>
    <n v="11101.507004052512"/>
    <n v="233.10250927144384"/>
    <n v="58.275627317860959"/>
    <n v="180"/>
    <n v="0.32375348509922752"/>
    <n v="6.9324153398410138E-2"/>
    <n v="4710591.4519595616"/>
    <n v="17.68"/>
    <n v="0.13115802943058208"/>
    <n v="297631.45574254874"/>
    <n v="-4.7371792502226964E-2"/>
    <m/>
    <m/>
    <m/>
    <m/>
    <n v="24"/>
    <n v="36.732999999999997"/>
    <m/>
  </r>
  <r>
    <x v="0"/>
    <x v="2"/>
    <x v="1"/>
    <x v="1"/>
    <x v="4"/>
    <x v="0"/>
    <n v="48744.690999999999"/>
    <m/>
    <m/>
    <n v="48744.690999999999"/>
    <n v="-0.14497422680412364"/>
    <n v="48744.690999999999"/>
    <n v="194978.764"/>
    <m/>
    <m/>
    <n v="194978.764"/>
    <n v="-0.22446641886995344"/>
    <n v="32.68"/>
    <n v="0"/>
    <m/>
    <m/>
    <n v="4"/>
    <m/>
    <m/>
    <n v="379522"/>
    <m/>
    <m/>
    <n v="71.5"/>
    <m/>
    <m/>
    <n v="1375"/>
    <n v="48"/>
    <n v="1327"/>
    <n v="-0.14497422680412375"/>
    <n v="1185"/>
    <n v="142"/>
    <n v="0.86181818181818182"/>
    <n v="0.95"/>
    <m/>
    <n v="0.892991710625471"/>
    <n v="0.96509090909090911"/>
    <n v="0.19270493536207489"/>
    <n v="288747.56501269626"/>
    <n v="-4.479435066435844E-2"/>
    <n v="11412.947233703409"/>
    <n v="217.594246430065"/>
    <n v="54.39856160751625"/>
    <n v="180"/>
    <n v="0.30221423115286805"/>
    <n v="0.23167542009437048"/>
    <n v="5105056.9494244698"/>
    <n v="17.68"/>
    <n v="0.13115802943058208"/>
    <n v="282549.83542627643"/>
    <n v="-0.13867786481486069"/>
    <m/>
    <m/>
    <m/>
    <m/>
    <n v="25.3"/>
    <n v="36.732999999999997"/>
    <m/>
  </r>
  <r>
    <x v="0"/>
    <x v="3"/>
    <x v="1"/>
    <x v="1"/>
    <x v="4"/>
    <x v="0"/>
    <n v="47238.637999999999"/>
    <m/>
    <m/>
    <n v="47238.637999999999"/>
    <n v="-0.21249234537660744"/>
    <n v="47238.637999999999"/>
    <n v="188954.552"/>
    <m/>
    <m/>
    <n v="188954.552"/>
    <n v="-0.28635464012379452"/>
    <n v="32.68"/>
    <n v="0"/>
    <m/>
    <m/>
    <n v="4"/>
    <m/>
    <m/>
    <n v="367796"/>
    <m/>
    <m/>
    <n v="71.5"/>
    <m/>
    <m/>
    <n v="1330"/>
    <n v="44"/>
    <n v="1286"/>
    <n v="-0.21249234537660744"/>
    <n v="1169"/>
    <n v="117"/>
    <n v="0.87894736842105259"/>
    <n v="0.95"/>
    <m/>
    <n v="0.90902021772939345"/>
    <n v="0.96691729323308273"/>
    <n v="0.18944712784623374"/>
    <n v="288120.87349101191"/>
    <n v="0.10118366221645525"/>
    <n v="11210.928929611358"/>
    <n v="224.04422510965156"/>
    <n v="56.011056277412891"/>
    <n v="180"/>
    <n v="0.31117253487451607"/>
    <n v="0.54304045696797587"/>
    <n v="5093977.0433210908"/>
    <n v="17.68"/>
    <n v="0.13115802943058208"/>
    <n v="291835.7972787355"/>
    <n v="-0.30818978771774425"/>
    <m/>
    <m/>
    <m/>
    <m/>
    <n v="25.7"/>
    <n v="36.732999999999997"/>
    <m/>
  </r>
  <r>
    <x v="0"/>
    <x v="4"/>
    <x v="1"/>
    <x v="1"/>
    <x v="4"/>
    <x v="0"/>
    <n v="48450.826999999997"/>
    <m/>
    <m/>
    <n v="48450.826999999997"/>
    <n v="-5.2790346907993779E-3"/>
    <n v="48450.826999999997"/>
    <n v="193803.30799999999"/>
    <m/>
    <m/>
    <n v="193803.30799999999"/>
    <n v="-9.7758761624307966E-2"/>
    <n v="32.68"/>
    <n v="0"/>
    <m/>
    <m/>
    <n v="4"/>
    <m/>
    <m/>
    <n v="377234"/>
    <m/>
    <m/>
    <n v="71.5"/>
    <m/>
    <m/>
    <n v="1371"/>
    <n v="52"/>
    <n v="1319"/>
    <n v="-5.2790346907993779E-3"/>
    <n v="1242"/>
    <n v="77"/>
    <n v="0.9059080962800875"/>
    <n v="0.95"/>
    <m/>
    <n v="0.94162244124336614"/>
    <n v="0.96207148067104309"/>
    <n v="4.3972706595905908E-2"/>
    <n v="295193.5764711895"/>
    <n v="6.0048755415322397E-2"/>
    <n v="11397.435384988012"/>
    <n v="223.80104357178885"/>
    <n v="55.950260892947213"/>
    <n v="180"/>
    <n v="0.31083478273859561"/>
    <n v="0.17490612302728614"/>
    <n v="5219022.4320106301"/>
    <n v="17.68"/>
    <n v="0.13115802943058208"/>
    <n v="292272.10859183484"/>
    <n v="-9.7227400735270572E-2"/>
    <m/>
    <m/>
    <m/>
    <m/>
    <n v="25.9"/>
    <n v="36.732999999999997"/>
    <m/>
  </r>
  <r>
    <x v="0"/>
    <x v="5"/>
    <x v="1"/>
    <x v="1"/>
    <x v="4"/>
    <x v="0"/>
    <n v="46724.375999999997"/>
    <m/>
    <m/>
    <n v="46724.375999999997"/>
    <n v="-3.6363636363636376E-2"/>
    <n v="46724.375999999997"/>
    <n v="186897.50399999999"/>
    <m/>
    <m/>
    <n v="186897.50399999999"/>
    <n v="-0.12595341166769747"/>
    <n v="32.68"/>
    <n v="0"/>
    <m/>
    <m/>
    <n v="4"/>
    <m/>
    <m/>
    <n v="363792"/>
    <m/>
    <m/>
    <n v="71.5"/>
    <m/>
    <m/>
    <n v="1330"/>
    <n v="58"/>
    <n v="1272"/>
    <n v="-3.6363636363636376E-2"/>
    <n v="1146"/>
    <n v="126"/>
    <n v="0.86165413533834589"/>
    <n v="0.95"/>
    <m/>
    <n v="0.90094339622641506"/>
    <n v="0.95639097744360901"/>
    <n v="-4.401504580476856E-2"/>
    <n v="273585.15755172563"/>
    <n v="-2.178854081215853E-2"/>
    <n v="11258.648458918749"/>
    <n v="215.08267103123083"/>
    <n v="53.770667757807708"/>
    <n v="180"/>
    <n v="0.2987259319878206"/>
    <n v="0.11917542182080654"/>
    <n v="4836985.5855145091"/>
    <n v="17.68"/>
    <n v="0.13115802943058208"/>
    <n v="280852.40012024326"/>
    <n v="-8.4377745706665619E-2"/>
    <m/>
    <m/>
    <m/>
    <m/>
    <n v="24.3"/>
    <n v="36.732999999999997"/>
    <m/>
  </r>
  <r>
    <x v="0"/>
    <x v="6"/>
    <x v="1"/>
    <x v="1"/>
    <x v="4"/>
    <x v="0"/>
    <n v="47459.035999999993"/>
    <m/>
    <m/>
    <n v="47459.035999999993"/>
    <n v="-2.8571428571428692E-2"/>
    <n v="47459.035999999993"/>
    <n v="189836.14399999997"/>
    <m/>
    <m/>
    <n v="189836.14399999997"/>
    <n v="-0.11888564949789449"/>
    <n v="32.68"/>
    <n v="0"/>
    <m/>
    <m/>
    <n v="4"/>
    <m/>
    <m/>
    <n v="369512"/>
    <m/>
    <m/>
    <n v="71.5"/>
    <m/>
    <m/>
    <n v="1371"/>
    <n v="79"/>
    <n v="1292"/>
    <n v="-2.8571428571428581E-2"/>
    <n v="1098"/>
    <n v="194"/>
    <n v="0.80087527352297594"/>
    <n v="0.95"/>
    <m/>
    <n v="0.84984520123839014"/>
    <n v="0.94237782640408463"/>
    <n v="-0.11833532164816007"/>
    <n v="277334.35419459076"/>
    <n v="-6.5012530995929407E-2"/>
    <n v="10545.032478881778"/>
    <n v="214.65507290603"/>
    <n v="53.6637682265075"/>
    <n v="180"/>
    <n v="0.29813204570281943"/>
    <n v="6.1142028241016888E-2"/>
    <n v="4903271.3821603647"/>
    <n v="17.68"/>
    <n v="0.13115802943058208"/>
    <n v="275642.24225310859"/>
    <n v="-6.1234634942668377E-2"/>
    <m/>
    <m/>
    <m/>
    <m/>
    <n v="26.3"/>
    <n v="36.732999999999997"/>
    <m/>
  </r>
  <r>
    <x v="0"/>
    <x v="7"/>
    <x v="1"/>
    <x v="1"/>
    <x v="4"/>
    <x v="0"/>
    <n v="47091.705999999998"/>
    <m/>
    <m/>
    <n v="47091.705999999998"/>
    <n v="-0.33540694660445824"/>
    <n v="47091.705999999998"/>
    <n v="188366.82399999999"/>
    <m/>
    <m/>
    <n v="188366.82399999999"/>
    <n v="-0.3971945093917989"/>
    <n v="32.68"/>
    <n v="0"/>
    <m/>
    <m/>
    <n v="4"/>
    <m/>
    <m/>
    <n v="366652"/>
    <m/>
    <m/>
    <n v="71.5"/>
    <m/>
    <m/>
    <n v="1375"/>
    <n v="93"/>
    <n v="1282"/>
    <n v="-0.33540694660445824"/>
    <n v="1101"/>
    <n v="181"/>
    <n v="0.80072727272727273"/>
    <n v="0.95"/>
    <m/>
    <n v="0.85881435257410299"/>
    <n v="0.93236363636363639"/>
    <n v="-0.11833268434515987"/>
    <n v="268710.58671471442"/>
    <n v="-3.768226213879311E-2"/>
    <n v="10335.022565950554"/>
    <n v="209.60264174314696"/>
    <n v="52.40066043578674"/>
    <n v="180"/>
    <n v="0.2911147801988152"/>
    <n v="0.59639842843879132"/>
    <n v="4750803.1731161512"/>
    <n v="17.68"/>
    <n v="0.13115802943058208"/>
    <n v="264830.26449967886"/>
    <n v="-0.39022967491786148"/>
    <m/>
    <m/>
    <m/>
    <m/>
    <n v="26"/>
    <n v="36.732999999999997"/>
    <m/>
  </r>
  <r>
    <x v="0"/>
    <x v="8"/>
    <x v="1"/>
    <x v="1"/>
    <x v="4"/>
    <x v="0"/>
    <n v="45365.254999999997"/>
    <m/>
    <m/>
    <n v="45365.254999999997"/>
    <n v="-0.38095238095238093"/>
    <n v="45365.254999999997"/>
    <n v="181461.02"/>
    <m/>
    <m/>
    <n v="181461.02"/>
    <n v="-0.43850556095454052"/>
    <n v="32.68"/>
    <n v="0"/>
    <m/>
    <m/>
    <n v="4"/>
    <m/>
    <m/>
    <n v="353210"/>
    <m/>
    <m/>
    <n v="71.5"/>
    <m/>
    <m/>
    <n v="1334"/>
    <n v="99"/>
    <n v="1235"/>
    <n v="-0.38095238095238093"/>
    <n v="1098"/>
    <n v="137"/>
    <n v="0.82308845577211398"/>
    <n v="0.95"/>
    <m/>
    <n v="0.88906882591093117"/>
    <n v="0.92578710644677664"/>
    <n v="-9.2276198724509872E-2"/>
    <n v="286234"/>
    <n v="-5.8695245786184347E-2"/>
    <n v="11313.596837944664"/>
    <n v="231.76842105263157"/>
    <n v="57.942105263157892"/>
    <n v="180"/>
    <n v="0.32190058479532163"/>
    <n v="0.67642756322579767"/>
    <n v="5060617.12"/>
    <n v="17.68"/>
    <n v="0.13115802943058208"/>
    <n v="279758.76521321555"/>
    <n v="-0.43674768061888419"/>
    <m/>
    <m/>
    <m/>
    <m/>
    <n v="25.3"/>
    <n v="36.732999999999997"/>
    <m/>
  </r>
  <r>
    <x v="0"/>
    <x v="9"/>
    <x v="1"/>
    <x v="1"/>
    <x v="4"/>
    <x v="0"/>
    <n v="48010.030999999995"/>
    <m/>
    <m/>
    <n v="48010.030999999995"/>
    <n v="-0.31962519521082766"/>
    <n v="48010.030999999995"/>
    <n v="192040.12399999998"/>
    <m/>
    <m/>
    <n v="192040.12399999998"/>
    <n v="-0.38287999565607955"/>
    <n v="32.68"/>
    <n v="0"/>
    <m/>
    <m/>
    <n v="4"/>
    <m/>
    <m/>
    <n v="373802"/>
    <m/>
    <m/>
    <n v="71.5"/>
    <m/>
    <m/>
    <n v="1371"/>
    <n v="64"/>
    <n v="1307"/>
    <n v="-0.31962519521082766"/>
    <n v="1215"/>
    <n v="92"/>
    <n v="0.88621444201312916"/>
    <n v="0.95"/>
    <m/>
    <n v="0.9296097934200459"/>
    <n v="0.9533187454412837"/>
    <n v="-3.9903003677468796E-2"/>
    <n v="295143"/>
    <n v="2.8071377767802108E-2"/>
    <n v="11222.167300380228"/>
    <n v="225.81713848508033"/>
    <n v="56.454284621270084"/>
    <n v="180"/>
    <n v="0.31363491456261156"/>
    <n v="0.66591808810472242"/>
    <n v="5218128.24"/>
    <n v="17.68"/>
    <n v="0.13115802943058208"/>
    <n v="279327.80877415318"/>
    <n v="-0.41399018640533186"/>
    <m/>
    <m/>
    <m/>
    <m/>
    <n v="26.3"/>
    <n v="36.732999999999997"/>
    <m/>
  </r>
  <r>
    <x v="0"/>
    <x v="10"/>
    <x v="1"/>
    <x v="1"/>
    <x v="4"/>
    <x v="0"/>
    <n v="45989.715999999993"/>
    <m/>
    <m/>
    <n v="45989.715999999993"/>
    <n v="-0.34381551362683449"/>
    <n v="45989.715999999993"/>
    <n v="183958.86399999997"/>
    <m/>
    <m/>
    <n v="183958.86399999997"/>
    <n v="-0.4048213275526843"/>
    <n v="32.68"/>
    <n v="0"/>
    <m/>
    <m/>
    <n v="4"/>
    <m/>
    <m/>
    <n v="358072"/>
    <m/>
    <m/>
    <n v="71.5"/>
    <m/>
    <m/>
    <n v="1334"/>
    <n v="82"/>
    <n v="1252"/>
    <n v="-0.34381551362683438"/>
    <n v="1128"/>
    <n v="124"/>
    <n v="0.84557721139430286"/>
    <n v="0.95"/>
    <m/>
    <n v="0.90095846645367417"/>
    <n v="0.93853073463268366"/>
    <n v="0.12575556908553387"/>
    <n v="290570"/>
    <n v="1.4774734862602834E-2"/>
    <n v="11306.225680933852"/>
    <n v="232.0846645367412"/>
    <n v="58.0211661341853"/>
    <n v="180"/>
    <n v="0.322339811856585"/>
    <n v="0.70499176438891786"/>
    <n v="5137277.5999999996"/>
    <n v="17.68"/>
    <n v="0.13115802943058208"/>
    <n v="281186.70376214443"/>
    <n v="-0.42179923095433064"/>
    <m/>
    <m/>
    <m/>
    <m/>
    <n v="25.7"/>
    <n v="36.732999999999997"/>
    <m/>
  </r>
  <r>
    <x v="0"/>
    <x v="11"/>
    <x v="1"/>
    <x v="1"/>
    <x v="4"/>
    <x v="0"/>
    <n v="47679.433999999994"/>
    <m/>
    <m/>
    <n v="47679.433999999994"/>
    <n v="-3.8978493687986671E-3"/>
    <n v="47679.433999999994"/>
    <n v="190717.73599999998"/>
    <m/>
    <m/>
    <n v="190717.73599999998"/>
    <n v="-9.4452590335271536E-2"/>
    <n v="32.68"/>
    <n v="0"/>
    <m/>
    <m/>
    <n v="4"/>
    <m/>
    <m/>
    <n v="371228"/>
    <m/>
    <m/>
    <n v="71.5"/>
    <m/>
    <m/>
    <n v="1375"/>
    <n v="77"/>
    <n v="1298"/>
    <n v="-3.897849368798556E-3"/>
    <n v="1165"/>
    <n v="133"/>
    <n v="0.84727272727272729"/>
    <n v="0.95"/>
    <m/>
    <n v="0.89753466872110943"/>
    <n v="0.94399999999999995"/>
    <n v="0"/>
    <n v="306209"/>
    <n v="5.4974726882295322E-4"/>
    <n v="12248.36"/>
    <n v="235.90832049306624"/>
    <n v="58.97708012326656"/>
    <n v="180"/>
    <n v="0.32765044512925867"/>
    <n v="0.10491150059086185"/>
    <n v="5413775.1200000001"/>
    <n v="17.68"/>
    <n v="0.13115802943058208"/>
    <n v="296688.36175103206"/>
    <n v="-6.6351123112248847E-2"/>
    <m/>
    <m/>
    <m/>
    <m/>
    <n v="25"/>
    <n v="36.732999999999997"/>
    <m/>
  </r>
  <r>
    <x v="1"/>
    <x v="0"/>
    <x v="1"/>
    <x v="1"/>
    <x v="4"/>
    <x v="0"/>
    <n v="49148.753999999994"/>
    <m/>
    <m/>
    <n v="49148.753999999994"/>
    <n v="2.2471910112360494E-3"/>
    <n v="49148.753999999994"/>
    <n v="196595.01599999997"/>
    <m/>
    <m/>
    <n v="196595.01599999997"/>
    <n v="2.2471910112360494E-3"/>
    <n v="32.68"/>
    <n v="0"/>
    <m/>
    <m/>
    <n v="4"/>
    <m/>
    <m/>
    <n v="382668"/>
    <m/>
    <m/>
    <n v="71.5"/>
    <m/>
    <m/>
    <n v="1375"/>
    <n v="37"/>
    <n v="1338"/>
    <n v="2.2471910112360494E-3"/>
    <n v="1258"/>
    <n v="80"/>
    <n v="0.91490909090909089"/>
    <n v="0.95"/>
    <m/>
    <n v="0.94020926756352763"/>
    <n v="0.97309090909090912"/>
    <n v="0.28341449099929394"/>
    <n v="265879"/>
    <n v="-1.3542142032953786E-2"/>
    <n v="10109.467680608364"/>
    <n v="198.71375186846038"/>
    <n v="49.678437967115094"/>
    <n v="180"/>
    <n v="0.27599132203952831"/>
    <n v="-1.5753930952162487E-2"/>
    <n v="4155688.77"/>
    <n v="15.63"/>
    <n v="-0.11595022624434381"/>
    <n v="281213.34357625694"/>
    <n v="4.826287540269223E-2"/>
    <m/>
    <m/>
    <m/>
    <m/>
    <n v="26.3"/>
    <n v="36.732999999999997"/>
    <m/>
  </r>
  <r>
    <x v="1"/>
    <x v="1"/>
    <x v="1"/>
    <x v="1"/>
    <x v="4"/>
    <x v="0"/>
    <n v="44410.196999999993"/>
    <m/>
    <m/>
    <n v="44410.196999999993"/>
    <n v="5.7742782152230943E-2"/>
    <n v="44410.196999999993"/>
    <n v="177640.78799999997"/>
    <m/>
    <m/>
    <n v="177640.78799999997"/>
    <n v="5.7742782152230943E-2"/>
    <n v="32.68"/>
    <n v="0"/>
    <m/>
    <m/>
    <n v="4"/>
    <m/>
    <m/>
    <n v="345774"/>
    <m/>
    <m/>
    <n v="71.5"/>
    <m/>
    <m/>
    <n v="1244"/>
    <n v="35"/>
    <n v="1209"/>
    <n v="5.7742782152230943E-2"/>
    <n v="1127"/>
    <n v="82"/>
    <n v="0.90594855305466238"/>
    <n v="0.95"/>
    <m/>
    <n v="0.93217535153019027"/>
    <n v="0.97186495176848875"/>
    <n v="4.9730469752716777E-2"/>
    <n v="253766"/>
    <n v="-4.7554234801317041E-2"/>
    <n v="10573.583333333334"/>
    <n v="209.89743589743588"/>
    <n v="52.474358974358971"/>
    <n v="180"/>
    <n v="0.29152421652421651"/>
    <n v="-9.9548792702982114E-2"/>
    <n v="3966362.58"/>
    <n v="15.63"/>
    <n v="-0.11595022624434381"/>
    <n v="283477.8196119098"/>
    <n v="7.7891022381643304E-2"/>
    <m/>
    <m/>
    <m/>
    <m/>
    <n v="24"/>
    <n v="36.732999999999997"/>
    <m/>
  </r>
  <r>
    <x v="1"/>
    <x v="2"/>
    <x v="1"/>
    <x v="1"/>
    <x v="4"/>
    <x v="0"/>
    <n v="48340.627999999997"/>
    <m/>
    <m/>
    <n v="48340.627999999997"/>
    <n v="-8.2893745290129051E-3"/>
    <n v="48340.627999999997"/>
    <n v="193362.51199999999"/>
    <m/>
    <m/>
    <n v="193362.51199999999"/>
    <n v="-8.2893745290129051E-3"/>
    <n v="32.68"/>
    <n v="0"/>
    <m/>
    <m/>
    <n v="4"/>
    <m/>
    <m/>
    <n v="376376"/>
    <m/>
    <m/>
    <n v="71.5"/>
    <m/>
    <m/>
    <n v="1375"/>
    <n v="59"/>
    <n v="1316"/>
    <n v="-8.289374529012794E-3"/>
    <n v="1145"/>
    <n v="171"/>
    <n v="0.83272727272727276"/>
    <n v="0.95"/>
    <m/>
    <n v="0.87006079027355621"/>
    <n v="0.9570909090909091"/>
    <n v="-2.5678760596616779E-2"/>
    <n v="283511"/>
    <n v="-1.8135443020847686E-2"/>
    <n v="11205.96837944664"/>
    <n v="215.43389057750761"/>
    <n v="53.858472644376903"/>
    <n v="180"/>
    <n v="0.29921373691320502"/>
    <n v="-9.9283684564321906E-3"/>
    <n v="4431276.9300000006"/>
    <n v="15.63"/>
    <n v="-0.11595022624434381"/>
    <n v="277425.66898535332"/>
    <n v="1.2333455887186241E-2"/>
    <m/>
    <m/>
    <m/>
    <m/>
    <n v="25.3"/>
    <n v="36.732999999999997"/>
    <m/>
  </r>
  <r>
    <x v="1"/>
    <x v="3"/>
    <x v="1"/>
    <x v="1"/>
    <x v="4"/>
    <x v="0"/>
    <n v="47495.768999999993"/>
    <m/>
    <m/>
    <n v="47495.768999999993"/>
    <n v="5.4432348367028371E-3"/>
    <n v="47495.768999999993"/>
    <n v="189983.07599999997"/>
    <m/>
    <m/>
    <n v="189983.07599999997"/>
    <n v="5.4432348367028371E-3"/>
    <n v="32.68"/>
    <n v="0"/>
    <m/>
    <m/>
    <n v="4"/>
    <m/>
    <m/>
    <n v="369798"/>
    <m/>
    <m/>
    <n v="71.5"/>
    <m/>
    <m/>
    <n v="1326"/>
    <n v="33"/>
    <n v="1293"/>
    <n v="5.4432348367030592E-3"/>
    <n v="1200"/>
    <n v="93"/>
    <n v="0.90497737556561086"/>
    <n v="0.95"/>
    <m/>
    <n v="0.92807424593967514"/>
    <n v="0.97511312217194568"/>
    <n v="2.0961060973842871E-2"/>
    <n v="280683"/>
    <n v="-2.5815115027561286E-2"/>
    <n v="10921.517509727626"/>
    <n v="217.07888631090486"/>
    <n v="54.269721577726216"/>
    <n v="180"/>
    <n v="0.30149845320959007"/>
    <n v="-3.1089124458966721E-2"/>
    <n v="4387075.29"/>
    <n v="15.63"/>
    <n v="-0.11595022624434381"/>
    <n v="284302.0226028249"/>
    <n v="3.0324337918642644E-2"/>
    <m/>
    <m/>
    <m/>
    <m/>
    <n v="25.7"/>
    <n v="36.732999999999997"/>
    <m/>
  </r>
  <r>
    <x v="1"/>
    <x v="4"/>
    <x v="1"/>
    <x v="1"/>
    <x v="4"/>
    <x v="0"/>
    <n v="47826.365999999995"/>
    <m/>
    <m/>
    <n v="47826.365999999995"/>
    <n v="-1.2888551933282866E-2"/>
    <n v="47826.365999999995"/>
    <n v="191305.46399999998"/>
    <m/>
    <m/>
    <n v="191305.46399999998"/>
    <n v="-1.2888551933282866E-2"/>
    <n v="32.68"/>
    <n v="0"/>
    <m/>
    <m/>
    <n v="4"/>
    <m/>
    <m/>
    <n v="372372"/>
    <m/>
    <m/>
    <n v="71.5"/>
    <m/>
    <m/>
    <n v="1371"/>
    <n v="69"/>
    <n v="1302"/>
    <n v="-1.2888551933282755E-2"/>
    <n v="1150"/>
    <n v="152"/>
    <n v="0.83880379285193285"/>
    <n v="0.95"/>
    <m/>
    <n v="0.88325652841781876"/>
    <n v="0.94967177242888401"/>
    <n v="-6.198441144677691E-2"/>
    <n v="280241"/>
    <n v="-5.0653461535091537E-2"/>
    <n v="10820.11583011583"/>
    <n v="215.23886328725038"/>
    <n v="53.809715821812595"/>
    <n v="180"/>
    <n v="0.29894286567673667"/>
    <n v="-3.8257999819343746E-2"/>
    <n v="4380166.83"/>
    <n v="15.63"/>
    <n v="-0.11595022624434381"/>
    <n v="277467.51458149828"/>
    <n v="2.1947871002772013E-2"/>
    <m/>
    <m/>
    <m/>
    <m/>
    <n v="25.9"/>
    <n v="36.732999999999997"/>
    <m/>
  </r>
  <r>
    <x v="1"/>
    <x v="5"/>
    <x v="1"/>
    <x v="1"/>
    <x v="4"/>
    <x v="0"/>
    <n v="45806.050999999999"/>
    <m/>
    <m/>
    <n v="45806.050999999999"/>
    <n v="-1.9654088050314433E-2"/>
    <n v="45806.050999999999"/>
    <n v="183224.204"/>
    <m/>
    <m/>
    <n v="183224.204"/>
    <n v="-1.9654088050314433E-2"/>
    <n v="32.68"/>
    <n v="0"/>
    <m/>
    <m/>
    <n v="4"/>
    <m/>
    <m/>
    <n v="356642"/>
    <m/>
    <m/>
    <n v="71.5"/>
    <m/>
    <m/>
    <n v="1330"/>
    <n v="83"/>
    <n v="1247"/>
    <n v="-1.9654088050314433E-2"/>
    <n v="1125"/>
    <n v="122"/>
    <n v="0.84586466165413532"/>
    <n v="0.95"/>
    <m/>
    <n v="0.90216519647153171"/>
    <n v="0.93759398496240598"/>
    <n v="1.3561343034802498E-3"/>
    <n v="256852"/>
    <n v="-6.1162519566003715E-2"/>
    <n v="10570.041152263375"/>
    <n v="205.97594226142743"/>
    <n v="51.493985565356859"/>
    <n v="180"/>
    <n v="0.28607769758531587"/>
    <n v="-4.2340597343990982E-2"/>
    <n v="4014596.7600000002"/>
    <n v="15.63"/>
    <n v="-0.11595022624434381"/>
    <n v="263674.75970272976"/>
    <n v="2.8970117116715013E-2"/>
    <m/>
    <m/>
    <m/>
    <m/>
    <n v="24.3"/>
    <n v="36.732999999999997"/>
    <m/>
  </r>
  <r>
    <x v="1"/>
    <x v="6"/>
    <x v="1"/>
    <x v="1"/>
    <x v="4"/>
    <x v="0"/>
    <n v="47091.705999999998"/>
    <m/>
    <m/>
    <n v="47091.705999999998"/>
    <n v="-7.7399380804952234E-3"/>
    <n v="47091.705999999998"/>
    <n v="188366.82399999999"/>
    <m/>
    <m/>
    <n v="188366.82399999999"/>
    <n v="-7.7399380804952234E-3"/>
    <n v="32.68"/>
    <n v="0"/>
    <m/>
    <m/>
    <n v="4"/>
    <m/>
    <m/>
    <n v="366652"/>
    <m/>
    <m/>
    <n v="71.5"/>
    <m/>
    <m/>
    <n v="1375"/>
    <n v="93"/>
    <n v="1282"/>
    <n v="-7.7399380804953344E-3"/>
    <n v="1184"/>
    <n v="98"/>
    <n v="0.86109090909090913"/>
    <n v="0.95"/>
    <m/>
    <n v="0.92355694227769114"/>
    <n v="0.93236363636363639"/>
    <n v="8.6735491277574628E-2"/>
    <n v="277574"/>
    <n v="8.6410429066807737E-4"/>
    <n v="10554.144486692016"/>
    <n v="216.51638065522621"/>
    <n v="54.129095163806554"/>
    <n v="180"/>
    <n v="0.30071719535448083"/>
    <n v="8.6711565862271911E-3"/>
    <n v="4338481.62"/>
    <n v="15.63"/>
    <n v="-0.11595022624434381"/>
    <n v="275880.42589732888"/>
    <n v="1.4385005842979184E-2"/>
    <m/>
    <m/>
    <m/>
    <m/>
    <n v="26.3"/>
    <n v="36.732999999999997"/>
    <m/>
  </r>
  <r>
    <x v="1"/>
    <x v="7"/>
    <x v="1"/>
    <x v="1"/>
    <x v="4"/>
    <x v="0"/>
    <n v="47752.899999999994"/>
    <m/>
    <m/>
    <n v="47752.899999999994"/>
    <n v="1.4040561622464809E-2"/>
    <n v="47752.899999999994"/>
    <n v="191011.59999999998"/>
    <m/>
    <m/>
    <n v="191011.59999999998"/>
    <n v="1.4040561622464809E-2"/>
    <n v="32.68"/>
    <n v="0"/>
    <m/>
    <m/>
    <n v="4"/>
    <m/>
    <m/>
    <n v="371800"/>
    <m/>
    <m/>
    <n v="71.5"/>
    <m/>
    <m/>
    <n v="1375"/>
    <n v="75"/>
    <n v="1300"/>
    <n v="1.4040561622464809E-2"/>
    <n v="1158"/>
    <n v="142"/>
    <n v="0.84218181818181814"/>
    <n v="0.95"/>
    <m/>
    <n v="0.89076923076923076"/>
    <n v="0.94545454545454544"/>
    <n v="3.7208132466987953E-2"/>
    <n v="285638"/>
    <n v="6.299496232077062E-2"/>
    <n v="10986.076923076924"/>
    <n v="219.72153846153847"/>
    <n v="54.930384615384618"/>
    <n v="180"/>
    <n v="0.30516880341880342"/>
    <n v="4.827657053479073E-2"/>
    <n v="4464521.9400000004"/>
    <n v="15.63"/>
    <n v="-0.11595022624434381"/>
    <n v="281513.23703323584"/>
    <n v="-6.0143370717692258E-3"/>
    <m/>
    <m/>
    <m/>
    <m/>
    <n v="26"/>
    <n v="36.732999999999997"/>
    <m/>
  </r>
  <r>
    <x v="1"/>
    <x v="8"/>
    <x v="1"/>
    <x v="1"/>
    <x v="4"/>
    <x v="0"/>
    <n v="45255.055999999997"/>
    <m/>
    <m/>
    <n v="45255.055999999997"/>
    <n v="-2.4291497975708065E-3"/>
    <n v="45255.055999999997"/>
    <n v="181020.22399999999"/>
    <m/>
    <m/>
    <n v="181020.22399999999"/>
    <n v="-2.4291497975708065E-3"/>
    <n v="32.68"/>
    <n v="0"/>
    <m/>
    <m/>
    <n v="4"/>
    <m/>
    <m/>
    <n v="352352"/>
    <m/>
    <m/>
    <n v="71.5"/>
    <m/>
    <m/>
    <n v="1334"/>
    <n v="102"/>
    <n v="1232"/>
    <n v="-2.4291497975708065E-3"/>
    <n v="1111"/>
    <n v="121"/>
    <n v="0.83283358320839584"/>
    <n v="0.95"/>
    <m/>
    <n v="0.9017857142857143"/>
    <n v="0.92353823088455778"/>
    <n v="1.4303603955243327E-2"/>
    <n v="296860"/>
    <n v="3.7123472403697733E-2"/>
    <n v="11733.596837944664"/>
    <n v="240.95779220779221"/>
    <n v="60.239448051948052"/>
    <n v="180"/>
    <n v="0.33466360028860032"/>
    <n v="3.964893540468073E-2"/>
    <n v="4639921.8"/>
    <n v="15.63"/>
    <n v="-0.11595022624434381"/>
    <n v="290144.3820133009"/>
    <n v="-7.2849146418958108E-3"/>
    <m/>
    <m/>
    <m/>
    <m/>
    <n v="25.3"/>
    <n v="36.732999999999997"/>
    <m/>
  </r>
  <r>
    <x v="1"/>
    <x v="9"/>
    <x v="1"/>
    <x v="1"/>
    <x v="4"/>
    <x v="0"/>
    <n v="47716.166999999994"/>
    <m/>
    <m/>
    <n v="47716.166999999994"/>
    <n v="-6.1208875286916653E-3"/>
    <n v="47716.166999999994"/>
    <n v="190864.66799999998"/>
    <m/>
    <m/>
    <n v="190864.66799999998"/>
    <n v="-6.1208875286916653E-3"/>
    <n v="32.68"/>
    <n v="0"/>
    <m/>
    <m/>
    <n v="4"/>
    <m/>
    <m/>
    <n v="371514"/>
    <m/>
    <m/>
    <n v="71.5"/>
    <m/>
    <m/>
    <n v="1371"/>
    <n v="72"/>
    <n v="1299"/>
    <n v="-6.1208875286916653E-3"/>
    <n v="1186"/>
    <n v="113"/>
    <n v="0.8650619985412108"/>
    <n v="0.95"/>
    <m/>
    <n v="0.91301000769822938"/>
    <n v="0.94748358862144422"/>
    <n v="-1.7856724229147525E-2"/>
    <n v="301666"/>
    <n v="2.2101150967497096E-2"/>
    <n v="11470.19011406844"/>
    <n v="232.22940723633565"/>
    <n v="58.057351809083912"/>
    <n v="180"/>
    <n v="0.32254084338379951"/>
    <n v="2.8395846277535775E-2"/>
    <n v="4715039.58"/>
    <n v="15.63"/>
    <n v="-0.11595022624434381"/>
    <n v="285501.27484529087"/>
    <n v="-5.6127504429865898E-3"/>
    <m/>
    <m/>
    <m/>
    <m/>
    <n v="26.3"/>
    <n v="36.732999999999997"/>
    <m/>
  </r>
  <r>
    <x v="1"/>
    <x v="10"/>
    <x v="1"/>
    <x v="1"/>
    <x v="4"/>
    <x v="0"/>
    <n v="46540.710999999996"/>
    <m/>
    <m/>
    <n v="46540.710999999996"/>
    <n v="1.198083067092659E-2"/>
    <n v="46540.710999999996"/>
    <n v="186162.84399999998"/>
    <m/>
    <m/>
    <n v="186162.84399999998"/>
    <n v="1.198083067092659E-2"/>
    <n v="32.68"/>
    <n v="0"/>
    <m/>
    <m/>
    <n v="4"/>
    <m/>
    <m/>
    <n v="362362"/>
    <m/>
    <m/>
    <n v="71.5"/>
    <m/>
    <m/>
    <n v="1334"/>
    <n v="67"/>
    <n v="1267"/>
    <n v="1.198083067092659E-2"/>
    <n v="1131"/>
    <n v="136"/>
    <n v="0.84782608695652173"/>
    <n v="0.95"/>
    <m/>
    <n v="0.89265982636148378"/>
    <n v="0.9497751124437781"/>
    <n v="-9.2109019462964792E-3"/>
    <n v="310323"/>
    <n v="6.7980176893691624E-2"/>
    <n v="12074.824902723736"/>
    <n v="244.92738752959747"/>
    <n v="61.231846882399367"/>
    <n v="180"/>
    <n v="0.34017692712444092"/>
    <n v="5.5336370537412805E-2"/>
    <n v="4850348.49"/>
    <n v="15.63"/>
    <n v="-0.11595022624434381"/>
    <n v="300301.82562404906"/>
    <n v="-1.4598086704716351E-2"/>
    <m/>
    <m/>
    <m/>
    <m/>
    <n v="25.7"/>
    <n v="36.732999999999997"/>
    <m/>
  </r>
  <r>
    <x v="1"/>
    <x v="11"/>
    <x v="1"/>
    <x v="1"/>
    <x v="4"/>
    <x v="0"/>
    <n v="48267.161999999997"/>
    <m/>
    <m/>
    <n v="48267.161999999997"/>
    <n v="1.2326656394453073E-2"/>
    <n v="48267.161999999997"/>
    <n v="193068.64799999999"/>
    <m/>
    <m/>
    <n v="193068.64799999999"/>
    <n v="1.2326656394453073E-2"/>
    <n v="32.68"/>
    <n v="0"/>
    <m/>
    <m/>
    <n v="4"/>
    <m/>
    <m/>
    <n v="375804"/>
    <m/>
    <m/>
    <n v="71.5"/>
    <m/>
    <m/>
    <n v="1367"/>
    <n v="53"/>
    <n v="1314"/>
    <n v="1.2326656394453073E-2"/>
    <n v="1154"/>
    <n v="160"/>
    <n v="0.84418434528163866"/>
    <n v="0.95"/>
    <m/>
    <n v="0.87823439878234399"/>
    <n v="0.96122896854425754"/>
    <n v="-2.1503648395294062E-2"/>
    <n v="301508"/>
    <n v="-1.5352259404524338E-2"/>
    <n v="12060.32"/>
    <n v="229.45814307458144"/>
    <n v="57.364535768645361"/>
    <n v="180"/>
    <n v="0.31869186538136313"/>
    <n v="-2.7341881816645652E-2"/>
    <n v="4712570.04"/>
    <n v="15.63"/>
    <n v="-0.11595022624434381"/>
    <n v="292133.52505912684"/>
    <n v="2.5580929972118416E-2"/>
    <m/>
    <m/>
    <m/>
    <m/>
    <n v="25"/>
    <n v="36.732999999999997"/>
    <m/>
  </r>
  <r>
    <x v="2"/>
    <x v="0"/>
    <x v="1"/>
    <x v="1"/>
    <x v="4"/>
    <x v="0"/>
    <n v="48928.355999999992"/>
    <m/>
    <m/>
    <n v="48928.355999999992"/>
    <n v="-4.484304932735439E-3"/>
    <n v="48928.355999999992"/>
    <n v="195713.42399999997"/>
    <m/>
    <m/>
    <n v="195713.42399999997"/>
    <n v="-4.484304932735439E-3"/>
    <n v="32.68"/>
    <n v="0"/>
    <m/>
    <m/>
    <n v="4"/>
    <m/>
    <m/>
    <n v="380952"/>
    <m/>
    <m/>
    <n v="71.5"/>
    <m/>
    <m/>
    <n v="1375"/>
    <n v="43"/>
    <n v="1332"/>
    <n v="-4.484304932735439E-3"/>
    <n v="1272"/>
    <n v="60"/>
    <n v="0.92509090909090907"/>
    <n v="0.95"/>
    <m/>
    <n v="0.95495495495495497"/>
    <n v="0.96872727272727277"/>
    <n v="1.5683409960039585E-2"/>
    <n v="284248"/>
    <n v="6.9087818142839375E-2"/>
    <n v="10807.908745247149"/>
    <n v="213.39939939939939"/>
    <n v="53.349849849849846"/>
    <n v="180"/>
    <n v="0.29638805472138802"/>
    <n v="7.3903529035374671E-2"/>
    <n v="4442796.24"/>
    <n v="15.63"/>
    <n v="0"/>
    <n v="300641.7599165932"/>
    <n v="-3.6280284508230461E-2"/>
    <m/>
    <m/>
    <m/>
    <m/>
    <n v="26.3"/>
    <n v="36.732999999999997"/>
    <m/>
  </r>
  <r>
    <x v="2"/>
    <x v="1"/>
    <x v="1"/>
    <x v="1"/>
    <x v="4"/>
    <x v="0"/>
    <n v="42096.017999999996"/>
    <m/>
    <m/>
    <n v="42096.017999999996"/>
    <n v="-5.2109181141439143E-2"/>
    <n v="42096.017999999996"/>
    <n v="168384.07199999999"/>
    <m/>
    <m/>
    <n v="168384.07199999999"/>
    <n v="-5.2109181141439143E-2"/>
    <n v="32.68"/>
    <n v="0"/>
    <m/>
    <m/>
    <n v="4"/>
    <m/>
    <m/>
    <n v="327756"/>
    <m/>
    <m/>
    <n v="71.5"/>
    <m/>
    <m/>
    <n v="1244"/>
    <n v="98"/>
    <n v="1146"/>
    <n v="-5.2109181141439254E-2"/>
    <n v="1044"/>
    <n v="102"/>
    <n v="0.83922829581993574"/>
    <n v="0.95"/>
    <m/>
    <n v="0.91099476439790572"/>
    <n v="0.9212218649517685"/>
    <n v="-2.2721676879265296E-2"/>
    <n v="252748"/>
    <n v="-4.0115697138308759E-3"/>
    <n v="10531.166666666666"/>
    <n v="220.54799301919721"/>
    <n v="55.136998254799302"/>
    <n v="180"/>
    <n v="0.30631665697110722"/>
    <n v="5.0741720956351211E-2"/>
    <n v="3950451.24"/>
    <n v="15.63"/>
    <n v="0"/>
    <n v="282340.62857621186"/>
    <n v="-3.8064864394389983E-2"/>
    <m/>
    <m/>
    <m/>
    <m/>
    <n v="24"/>
    <n v="36.732999999999997"/>
    <m/>
  </r>
  <r>
    <x v="2"/>
    <x v="2"/>
    <x v="1"/>
    <x v="1"/>
    <x v="4"/>
    <x v="0"/>
    <n v="44226.531999999999"/>
    <m/>
    <m/>
    <n v="44226.531999999999"/>
    <n v="-8.5106382978723416E-2"/>
    <n v="44226.531999999999"/>
    <n v="176906.128"/>
    <m/>
    <m/>
    <n v="176906.128"/>
    <n v="-8.5106382978723416E-2"/>
    <n v="32.68"/>
    <n v="0"/>
    <m/>
    <m/>
    <n v="4"/>
    <m/>
    <m/>
    <n v="344344"/>
    <m/>
    <m/>
    <n v="71.5"/>
    <m/>
    <m/>
    <n v="1375"/>
    <n v="171"/>
    <n v="1204"/>
    <n v="-8.5106382978723416E-2"/>
    <n v="1010"/>
    <n v="194"/>
    <n v="0.7345454545454545"/>
    <n v="0.95"/>
    <m/>
    <n v="0.83887043189368771"/>
    <n v="0.87563636363636366"/>
    <n v="-3.5848481771097784E-2"/>
    <n v="260521"/>
    <n v="-8.1090328064872264E-2"/>
    <n v="10297.272727272726"/>
    <n v="216.37956810631229"/>
    <n v="54.094892026578073"/>
    <n v="180"/>
    <n v="0.30052717792543376"/>
    <n v="4.3896414174651177E-3"/>
    <n v="4071943.23"/>
    <n v="15.63"/>
    <n v="0"/>
    <n v="254929.13047371435"/>
    <n v="-2.2800945481587023E-2"/>
    <m/>
    <m/>
    <m/>
    <m/>
    <n v="25.3"/>
    <n v="36.732999999999997"/>
    <m/>
  </r>
  <r>
    <x v="2"/>
    <x v="3"/>
    <x v="1"/>
    <x v="1"/>
    <x v="4"/>
    <x v="0"/>
    <n v="33059.699999999997"/>
    <m/>
    <m/>
    <n v="33059.699999999997"/>
    <n v="-0.30394431554524359"/>
    <n v="33059.699999999997"/>
    <n v="132238.79999999999"/>
    <m/>
    <m/>
    <n v="132238.79999999999"/>
    <n v="-0.30394431554524359"/>
    <n v="32.68"/>
    <n v="0"/>
    <m/>
    <m/>
    <n v="4"/>
    <m/>
    <m/>
    <n v="257400"/>
    <m/>
    <m/>
    <n v="71.5"/>
    <m/>
    <m/>
    <n v="1322"/>
    <n v="422"/>
    <n v="900"/>
    <n v="-0.30394431554524359"/>
    <n v="737"/>
    <n v="163"/>
    <n v="0.55748865355521937"/>
    <n v="0.95"/>
    <m/>
    <n v="0.81888888888888889"/>
    <n v="0.68078668683812404"/>
    <n v="-0.11764722222222224"/>
    <n v="218872"/>
    <n v="-0.22021640070827231"/>
    <n v="8516.4202334630354"/>
    <n v="243.1911111111111"/>
    <n v="60.797777777777775"/>
    <n v="180"/>
    <n v="0.33776543209876542"/>
    <n v="0.1202891043157821"/>
    <n v="3420969.3600000003"/>
    <n v="15.63"/>
    <n v="0"/>
    <n v="221694.05447114891"/>
    <n v="-0.13269813748916198"/>
    <m/>
    <m/>
    <m/>
    <m/>
    <n v="25.7"/>
    <n v="36.732999999999997"/>
    <m/>
  </r>
  <r>
    <x v="2"/>
    <x v="4"/>
    <x v="1"/>
    <x v="1"/>
    <x v="4"/>
    <x v="0"/>
    <n v="40994.027999999998"/>
    <m/>
    <m/>
    <n v="40994.027999999998"/>
    <n v="-0.14285714285714279"/>
    <n v="40994.027999999998"/>
    <n v="163976.11199999999"/>
    <m/>
    <m/>
    <n v="163976.11199999999"/>
    <n v="-0.14285714285714279"/>
    <n v="32.68"/>
    <n v="0"/>
    <m/>
    <m/>
    <n v="4"/>
    <m/>
    <m/>
    <n v="319176"/>
    <m/>
    <m/>
    <n v="71.5"/>
    <m/>
    <m/>
    <n v="1371"/>
    <n v="255"/>
    <n v="1116"/>
    <n v="-0.1428571428571429"/>
    <n v="890"/>
    <n v="226"/>
    <n v="0.64916119620714807"/>
    <n v="0.95"/>
    <m/>
    <n v="0.79749103942652333"/>
    <n v="0.81400437636761491"/>
    <n v="-9.710144927536235E-2"/>
    <n v="211490"/>
    <n v="-0.24532812828957928"/>
    <n v="8165.6370656370664"/>
    <n v="189.50716845878136"/>
    <n v="47.376792114695341"/>
    <n v="180"/>
    <n v="0.26320440063719636"/>
    <n v="-0.11954948300450918"/>
    <n v="3305588.7"/>
    <n v="15.63"/>
    <n v="0"/>
    <n v="209396.92856805772"/>
    <n v="2.1493168003289775E-2"/>
    <m/>
    <m/>
    <m/>
    <m/>
    <n v="25.9"/>
    <n v="36.732999999999997"/>
    <s v="Decreto 592/2007 (23/05/2007) Rescision del Contrato de Concesion TMB"/>
  </r>
  <r>
    <x v="2"/>
    <x v="5"/>
    <x v="1"/>
    <x v="1"/>
    <x v="4"/>
    <x v="0"/>
    <n v="43895.934999999998"/>
    <m/>
    <m/>
    <n v="43895.934999999998"/>
    <n v="-4.1700080192461964E-2"/>
    <n v="43895.934999999998"/>
    <n v="175583.74"/>
    <m/>
    <m/>
    <n v="175583.74"/>
    <n v="-4.1700080192461964E-2"/>
    <n v="32.68"/>
    <n v="0"/>
    <m/>
    <m/>
    <n v="4"/>
    <m/>
    <m/>
    <n v="341770"/>
    <m/>
    <m/>
    <n v="71.5"/>
    <m/>
    <m/>
    <n v="1330"/>
    <n v="135"/>
    <n v="1195"/>
    <n v="-4.1700080192461964E-2"/>
    <n v="1005"/>
    <n v="190"/>
    <n v="0.75563909774436089"/>
    <n v="0.95"/>
    <m/>
    <n v="0.84100418410041844"/>
    <n v="0.89849624060150379"/>
    <n v="-6.7793584379358451E-2"/>
    <n v="211072.99116793851"/>
    <n v="-0.17823107794395798"/>
    <n v="8686.1313237834784"/>
    <n v="176.63011813216613"/>
    <n v="44.157529533041533"/>
    <n v="180"/>
    <n v="0.24531960851689741"/>
    <n v="-0.1424720955616029"/>
    <n v="3299070.8519548792"/>
    <n v="15.63"/>
    <n v="0"/>
    <n v="216679.72305429817"/>
    <n v="5.6116673304373206E-2"/>
    <m/>
    <m/>
    <m/>
    <m/>
    <n v="24.3"/>
    <n v="36.732999999999997"/>
    <m/>
  </r>
  <r>
    <x v="2"/>
    <x v="6"/>
    <x v="2"/>
    <x v="1"/>
    <x v="4"/>
    <x v="0"/>
    <n v="43712.27"/>
    <m/>
    <m/>
    <n v="43712.27"/>
    <n v="-7.1762870514820665E-2"/>
    <n v="43712.27"/>
    <n v="174849.08"/>
    <m/>
    <m/>
    <n v="174849.08"/>
    <n v="-7.1762870514820665E-2"/>
    <n v="32.68"/>
    <n v="0"/>
    <m/>
    <m/>
    <n v="4"/>
    <m/>
    <m/>
    <n v="340340"/>
    <m/>
    <m/>
    <n v="71.5"/>
    <m/>
    <m/>
    <n v="1371"/>
    <n v="181"/>
    <n v="1190"/>
    <n v="-7.1762870514820554E-2"/>
    <n v="1107"/>
    <n v="83"/>
    <n v="0.80743982494529543"/>
    <n v="0.95"/>
    <m/>
    <n v="0.93025210084033616"/>
    <n v="0.86797957695113059"/>
    <n v="7.2493186463775672E-3"/>
    <n v="173156"/>
    <n v="-0.37618076621009178"/>
    <n v="6583.8783269961978"/>
    <n v="145.50924369747898"/>
    <n v="36.377310924369745"/>
    <n v="180"/>
    <n v="0.20209617180205414"/>
    <n v="-0.32795272460616609"/>
    <n v="2706428.2800000003"/>
    <n v="15.63"/>
    <n v="0"/>
    <n v="172099.51590090527"/>
    <n v="0.15034872006475669"/>
    <m/>
    <m/>
    <m/>
    <m/>
    <n v="26.3"/>
    <n v="36.732999999999997"/>
    <s v="06/07/2007 Toma de posesión UGOFE S.A."/>
  </r>
  <r>
    <x v="2"/>
    <x v="7"/>
    <x v="2"/>
    <x v="1"/>
    <x v="4"/>
    <x v="0"/>
    <n v="49075.287999999993"/>
    <m/>
    <m/>
    <n v="49075.287999999993"/>
    <n v="2.7692307692307683E-2"/>
    <n v="49075.287999999993"/>
    <n v="196301.15199999997"/>
    <m/>
    <m/>
    <n v="196301.15199999997"/>
    <n v="2.7692307692307683E-2"/>
    <n v="32.68"/>
    <n v="0"/>
    <m/>
    <m/>
    <n v="4"/>
    <m/>
    <m/>
    <n v="382096"/>
    <m/>
    <m/>
    <n v="71.5"/>
    <m/>
    <m/>
    <n v="1375"/>
    <n v="39"/>
    <n v="1336"/>
    <n v="2.7692307692307683E-2"/>
    <n v="1256"/>
    <n v="80"/>
    <n v="0.91345454545454541"/>
    <n v="0.95"/>
    <m/>
    <n v="0.94011976047904189"/>
    <n v="0.97163636363636363"/>
    <n v="5.5402149069736062E-2"/>
    <n v="218171"/>
    <n v="-0.23619756474978815"/>
    <n v="8391.1923076923085"/>
    <n v="163.30164670658684"/>
    <n v="40.825411676646709"/>
    <n v="180"/>
    <n v="0.22680784264803727"/>
    <n v="-0.25677906749605139"/>
    <n v="3410012.73"/>
    <n v="15.63"/>
    <n v="0"/>
    <n v="215020.49600115564"/>
    <n v="0.13946821019346084"/>
    <m/>
    <m/>
    <m/>
    <m/>
    <n v="26"/>
    <n v="36.732999999999997"/>
    <m/>
  </r>
  <r>
    <x v="2"/>
    <x v="8"/>
    <x v="2"/>
    <x v="1"/>
    <x v="4"/>
    <x v="0"/>
    <n v="48230.428999999996"/>
    <m/>
    <m/>
    <n v="48230.428999999996"/>
    <n v="6.5746753246753276E-2"/>
    <n v="48230.428999999996"/>
    <n v="192921.71599999999"/>
    <m/>
    <m/>
    <n v="192921.71599999999"/>
    <n v="6.5746753246753276E-2"/>
    <n v="32.68"/>
    <n v="0"/>
    <m/>
    <m/>
    <n v="4"/>
    <m/>
    <m/>
    <n v="375518"/>
    <m/>
    <m/>
    <n v="71.5"/>
    <m/>
    <m/>
    <n v="1330"/>
    <n v="17"/>
    <n v="1313"/>
    <n v="6.5746753246753276E-2"/>
    <n v="1273"/>
    <n v="40"/>
    <n v="0.95714285714285718"/>
    <n v="0.95"/>
    <n v="0.95714285714285696"/>
    <n v="0.96953541507996954"/>
    <n v="0.98721804511278199"/>
    <n v="7.5128381078778173E-2"/>
    <n v="215956"/>
    <n v="-0.27253250690561204"/>
    <n v="8535.810276679842"/>
    <n v="164.47524752475246"/>
    <n v="41.118811881188115"/>
    <n v="180"/>
    <n v="0.22843784378437842"/>
    <n v="-0.31741054722598183"/>
    <n v="3375392.2800000003"/>
    <n v="15.63"/>
    <n v="0"/>
    <n v="211070.60621863644"/>
    <n v="0.17936746237021939"/>
    <m/>
    <m/>
    <m/>
    <m/>
    <n v="25.3"/>
    <n v="36.732999999999997"/>
    <m/>
  </r>
  <r>
    <x v="2"/>
    <x v="9"/>
    <x v="2"/>
    <x v="1"/>
    <x v="4"/>
    <x v="0"/>
    <n v="49736.481999999996"/>
    <m/>
    <m/>
    <n v="49736.481999999996"/>
    <n v="4.2340261739799878E-2"/>
    <n v="49736.481999999996"/>
    <n v="198945.92799999999"/>
    <m/>
    <m/>
    <n v="198945.92799999999"/>
    <n v="4.2340261739799878E-2"/>
    <n v="32.68"/>
    <n v="0"/>
    <m/>
    <m/>
    <n v="4"/>
    <m/>
    <m/>
    <n v="387244"/>
    <m/>
    <m/>
    <n v="71.5"/>
    <m/>
    <m/>
    <n v="1375"/>
    <n v="21"/>
    <n v="1354"/>
    <n v="4.2340261739799878E-2"/>
    <n v="1304"/>
    <n v="50"/>
    <n v="0.94836363636363641"/>
    <n v="0.95"/>
    <m/>
    <n v="0.96307237813884783"/>
    <n v="0.98472727272727267"/>
    <n v="5.4832225297102299E-2"/>
    <n v="228392"/>
    <n v="-0.24289777435972237"/>
    <n v="8684.1064638783264"/>
    <n v="168.67946824224521"/>
    <n v="42.169867060561302"/>
    <n v="180"/>
    <n v="0.23427703922534057"/>
    <n v="-0.27365155752827131"/>
    <n v="3569766.96"/>
    <n v="15.63"/>
    <n v="0"/>
    <n v="216153.65060850634"/>
    <n v="0.15077705364180585"/>
    <m/>
    <m/>
    <m/>
    <m/>
    <n v="26.3"/>
    <n v="36.732999999999997"/>
    <m/>
  </r>
  <r>
    <x v="2"/>
    <x v="10"/>
    <x v="2"/>
    <x v="1"/>
    <x v="4"/>
    <x v="0"/>
    <n v="48156.962999999996"/>
    <m/>
    <m/>
    <n v="48156.962999999996"/>
    <n v="3.4727703235990504E-2"/>
    <n v="48156.962999999996"/>
    <n v="192627.85199999998"/>
    <m/>
    <m/>
    <n v="192627.85199999998"/>
    <n v="3.4727703235990504E-2"/>
    <n v="32.68"/>
    <n v="0"/>
    <m/>
    <m/>
    <n v="4"/>
    <m/>
    <m/>
    <n v="374946"/>
    <m/>
    <m/>
    <n v="71.5"/>
    <m/>
    <m/>
    <n v="1334"/>
    <n v="23"/>
    <n v="1311"/>
    <n v="3.4727703235990504E-2"/>
    <n v="1272"/>
    <n v="39"/>
    <n v="0.95352323838080955"/>
    <n v="0.95"/>
    <n v="0.95352323838810005"/>
    <n v="0.97025171624713957"/>
    <n v="0.98275862068965514"/>
    <n v="8.6922125981543585E-2"/>
    <n v="231766"/>
    <n v="-0.25314591570718248"/>
    <n v="9018.1322957198445"/>
    <n v="176.78565980167812"/>
    <n v="44.19641495041953"/>
    <n v="180"/>
    <n v="0.24553563861344183"/>
    <n v="-0.27821195667505738"/>
    <n v="3622502.58"/>
    <n v="15.63"/>
    <n v="0"/>
    <n v="224281.64498791052"/>
    <n v="0.15474373158288116"/>
    <m/>
    <m/>
    <m/>
    <m/>
    <n v="25.7"/>
    <n v="36.732999999999997"/>
    <m/>
  </r>
  <r>
    <x v="2"/>
    <x v="11"/>
    <x v="2"/>
    <x v="1"/>
    <x v="4"/>
    <x v="0"/>
    <n v="48340.627999999997"/>
    <m/>
    <m/>
    <n v="48340.627999999997"/>
    <n v="1.5220700152207556E-3"/>
    <n v="48340.627999999997"/>
    <n v="193362.51199999999"/>
    <m/>
    <m/>
    <n v="193362.51199999999"/>
    <n v="1.5220700152207556E-3"/>
    <n v="32.68"/>
    <n v="0"/>
    <m/>
    <m/>
    <n v="4"/>
    <m/>
    <m/>
    <n v="376376"/>
    <m/>
    <m/>
    <n v="71.5"/>
    <m/>
    <m/>
    <n v="1367"/>
    <n v="51"/>
    <n v="1316"/>
    <n v="1.5220700152207556E-3"/>
    <n v="1278"/>
    <n v="38"/>
    <n v="0.93489392831016827"/>
    <n v="0.95"/>
    <m/>
    <n v="0.97112462006079026"/>
    <n v="0.96269202633504025"/>
    <n v="0.10576928142103847"/>
    <n v="233590"/>
    <n v="-0.2252610212664341"/>
    <n v="9343.6"/>
    <n v="177.5"/>
    <n v="44.375"/>
    <n v="180"/>
    <n v="0.24652777777777779"/>
    <n v="-0.22643843612773129"/>
    <n v="3651011.7"/>
    <n v="15.63"/>
    <n v="0"/>
    <n v="226327.22885814452"/>
    <n v="0.12410056020901364"/>
    <m/>
    <m/>
    <m/>
    <m/>
    <n v="25"/>
    <n v="36.732999999999997"/>
    <m/>
  </r>
  <r>
    <x v="3"/>
    <x v="0"/>
    <x v="2"/>
    <x v="1"/>
    <x v="4"/>
    <x v="0"/>
    <n v="48965.088999999993"/>
    <m/>
    <m/>
    <n v="48965.088999999993"/>
    <n v="7.5075075075070608E-4"/>
    <n v="48965.088999999993"/>
    <n v="195860.35599999997"/>
    <m/>
    <m/>
    <n v="195860.35599999997"/>
    <n v="7.5075075075070608E-4"/>
    <n v="32.68"/>
    <n v="0"/>
    <m/>
    <m/>
    <n v="4"/>
    <m/>
    <m/>
    <n v="381238"/>
    <m/>
    <m/>
    <n v="71.5"/>
    <m/>
    <m/>
    <n v="1375"/>
    <n v="42"/>
    <n v="1333"/>
    <n v="7.5075075075070608E-4"/>
    <n v="1235"/>
    <n v="98"/>
    <n v="0.89818181818181819"/>
    <n v="0.95"/>
    <m/>
    <n v="0.92648162040510129"/>
    <n v="0.96945454545454546"/>
    <n v="-2.9816416368242948E-2"/>
    <n v="199367"/>
    <n v="-0.29861599729813404"/>
    <n v="7158.5996409335721"/>
    <n v="149.56264066016504"/>
    <n v="37.390660165041261"/>
    <n v="180"/>
    <n v="0.2077258898057848"/>
    <n v="-0.29914216684254635"/>
    <n v="3116106.21"/>
    <n v="15.63"/>
    <n v="0"/>
    <n v="210865.32094963355"/>
    <n v="0.14673959193459901"/>
    <m/>
    <m/>
    <m/>
    <m/>
    <n v="27.85"/>
    <n v="36.732999999999997"/>
    <s v="Aumento de Tarifas 01/01/2008 (Res. 1170/2007)"/>
  </r>
  <r>
    <x v="3"/>
    <x v="1"/>
    <x v="2"/>
    <x v="1"/>
    <x v="4"/>
    <x v="0"/>
    <n v="42316.415999999997"/>
    <m/>
    <m/>
    <n v="42316.415999999997"/>
    <n v="5.2356020942407877E-3"/>
    <n v="42316.415999999997"/>
    <n v="169265.66399999999"/>
    <m/>
    <m/>
    <n v="169265.66399999999"/>
    <n v="5.2356020942407877E-3"/>
    <n v="32.68"/>
    <n v="0"/>
    <m/>
    <m/>
    <n v="4"/>
    <m/>
    <m/>
    <n v="329472"/>
    <m/>
    <m/>
    <n v="71.5"/>
    <m/>
    <m/>
    <n v="1289"/>
    <n v="137"/>
    <n v="1152"/>
    <n v="5.2356020942407877E-3"/>
    <n v="1008"/>
    <n v="144"/>
    <n v="0.7820015515903801"/>
    <n v="0.95"/>
    <m/>
    <n v="0.875"/>
    <n v="0.89371605896043449"/>
    <n v="-3.951149425287348E-2"/>
    <n v="182306"/>
    <n v="-0.27870448035197115"/>
    <n v="7154.8665620094189"/>
    <n v="158.25173611111111"/>
    <n v="39.562934027777779"/>
    <n v="180"/>
    <n v="0.21979407793209876"/>
    <n v="-0.28246122785013794"/>
    <n v="2849442.7800000003"/>
    <n v="15.63"/>
    <n v="0"/>
    <n v="203651.03040662984"/>
    <n v="0.13832658491862979"/>
    <m/>
    <m/>
    <m/>
    <m/>
    <n v="25.48"/>
    <n v="36.732999999999997"/>
    <m/>
  </r>
  <r>
    <x v="3"/>
    <x v="2"/>
    <x v="2"/>
    <x v="1"/>
    <x v="4"/>
    <x v="0"/>
    <n v="47238.637999999999"/>
    <m/>
    <m/>
    <n v="47238.637999999999"/>
    <n v="6.8106312292358862E-2"/>
    <n v="47238.637999999999"/>
    <n v="188954.552"/>
    <m/>
    <m/>
    <n v="188954.552"/>
    <n v="6.8106312292358862E-2"/>
    <n v="32.68"/>
    <n v="0"/>
    <m/>
    <m/>
    <n v="4"/>
    <m/>
    <m/>
    <n v="367796"/>
    <m/>
    <m/>
    <n v="71.5"/>
    <m/>
    <m/>
    <n v="1367"/>
    <n v="81"/>
    <n v="1286"/>
    <n v="6.8106312292358862E-2"/>
    <n v="1192"/>
    <n v="94"/>
    <n v="0.87198244330651065"/>
    <n v="0.95"/>
    <m/>
    <n v="0.92690513219284598"/>
    <n v="0.9407461594732992"/>
    <n v="0.10494433580216489"/>
    <n v="194039"/>
    <n v="-0.25518864122278051"/>
    <n v="7035.4967367657719"/>
    <n v="150.88569206842925"/>
    <n v="37.721423017107313"/>
    <n v="180"/>
    <n v="0.20956346120615174"/>
    <n v="-0.3026805008026654"/>
    <n v="3032829.5700000003"/>
    <n v="15.63"/>
    <n v="0"/>
    <n v="189874.11206002228"/>
    <n v="0.17545594644002097"/>
    <m/>
    <m/>
    <m/>
    <m/>
    <n v="27.580000000000002"/>
    <n v="36.732999999999997"/>
    <m/>
  </r>
  <r>
    <x v="3"/>
    <x v="3"/>
    <x v="2"/>
    <x v="1"/>
    <x v="4"/>
    <x v="0"/>
    <n v="45255.055999999997"/>
    <m/>
    <m/>
    <n v="45255.055999999997"/>
    <n v="0.36888888888888882"/>
    <n v="45255.055999999997"/>
    <n v="181020.22399999999"/>
    <m/>
    <m/>
    <n v="181020.22399999999"/>
    <n v="0.36888888888888882"/>
    <n v="32.68"/>
    <n v="0"/>
    <m/>
    <m/>
    <n v="4"/>
    <m/>
    <m/>
    <n v="352352"/>
    <m/>
    <m/>
    <n v="71.5"/>
    <m/>
    <m/>
    <n v="1330"/>
    <n v="98"/>
    <n v="1232"/>
    <n v="0.36888888888888882"/>
    <n v="1141"/>
    <n v="91"/>
    <n v="0.85789473684210527"/>
    <n v="0.95"/>
    <m/>
    <n v="0.92613636363636365"/>
    <n v="0.9263157894736842"/>
    <n v="0.13096706549895143"/>
    <n v="203350"/>
    <n v="-7.09181622135312E-2"/>
    <n v="7782.2426329889013"/>
    <n v="165.05681818181819"/>
    <n v="41.264204545454547"/>
    <n v="180"/>
    <n v="0.22924558080808083"/>
    <n v="-0.32128761850014442"/>
    <n v="3178360.5"/>
    <n v="15.63"/>
    <n v="0"/>
    <n v="205971.91955438856"/>
    <n v="0.24751829357774513"/>
    <m/>
    <m/>
    <m/>
    <m/>
    <n v="26.130000000000003"/>
    <n v="36.732999999999997"/>
    <m/>
  </r>
  <r>
    <x v="3"/>
    <x v="4"/>
    <x v="2"/>
    <x v="1"/>
    <x v="4"/>
    <x v="0"/>
    <n v="49295.685999999994"/>
    <m/>
    <m/>
    <n v="49295.685999999994"/>
    <n v="0.20250896057347667"/>
    <n v="49295.685999999994"/>
    <n v="197182.74399999998"/>
    <m/>
    <m/>
    <n v="197182.74399999998"/>
    <n v="0.20250896057347667"/>
    <n v="32.68"/>
    <n v="0"/>
    <m/>
    <m/>
    <n v="4"/>
    <m/>
    <m/>
    <n v="383812"/>
    <m/>
    <m/>
    <n v="71.5"/>
    <m/>
    <m/>
    <n v="1375"/>
    <n v="33"/>
    <n v="1342"/>
    <n v="0.20250896057347667"/>
    <n v="1255"/>
    <n v="87"/>
    <n v="0.91272727272727272"/>
    <n v="0.95"/>
    <m/>
    <n v="0.93517138599105809"/>
    <n v="0.97599999999999998"/>
    <n v="0.17264187277080989"/>
    <n v="229235"/>
    <n v="8.3904676344035201E-2"/>
    <n v="8505.9369202226335"/>
    <n v="170.81594634873323"/>
    <n v="42.703986587183309"/>
    <n v="180"/>
    <n v="0.23724436992879616"/>
    <n v="-9.8630686438194393E-2"/>
    <n v="3582943.0500000003"/>
    <n v="15.63"/>
    <n v="0"/>
    <n v="226966.31008699565"/>
    <n v="0.10708132261087352"/>
    <m/>
    <m/>
    <m/>
    <m/>
    <n v="26.950000000000003"/>
    <n v="36.732999999999997"/>
    <m/>
  </r>
  <r>
    <x v="3"/>
    <x v="5"/>
    <x v="2"/>
    <x v="1"/>
    <x v="4"/>
    <x v="0"/>
    <n v="47789.632999999994"/>
    <m/>
    <m/>
    <n v="47789.632999999994"/>
    <n v="8.8702928870292741E-2"/>
    <n v="47789.632999999994"/>
    <n v="191158.53199999998"/>
    <m/>
    <m/>
    <n v="191158.53199999998"/>
    <n v="8.8702928870292741E-2"/>
    <n v="32.68"/>
    <n v="0"/>
    <m/>
    <m/>
    <n v="4"/>
    <m/>
    <m/>
    <n v="372086"/>
    <m/>
    <m/>
    <n v="71.5"/>
    <m/>
    <m/>
    <n v="1326"/>
    <n v="25"/>
    <n v="1301"/>
    <n v="8.8702928870292963E-2"/>
    <n v="1238"/>
    <n v="63"/>
    <n v="0.93363499245852188"/>
    <n v="0.95"/>
    <m/>
    <n v="0.95157571099154492"/>
    <n v="0.9811463046757164"/>
    <n v="0.13147559665163788"/>
    <n v="218145"/>
    <n v="3.3505039147498916E-2"/>
    <n v="8017.0893054024255"/>
    <n v="167.67486548808608"/>
    <n v="41.918716372021521"/>
    <n v="180"/>
    <n v="0.23288175762234178"/>
    <n v="-5.0700598169668543E-2"/>
    <n v="3409606.35"/>
    <n v="15.63"/>
    <n v="0"/>
    <n v="223939.58565770165"/>
    <n v="5.6238444524056658E-2"/>
    <m/>
    <m/>
    <m/>
    <m/>
    <n v="27.21"/>
    <n v="36.732999999999997"/>
    <m/>
  </r>
  <r>
    <x v="3"/>
    <x v="6"/>
    <x v="2"/>
    <x v="1"/>
    <x v="4"/>
    <x v="0"/>
    <n v="57927.940999999992"/>
    <m/>
    <m/>
    <n v="57927.940999999992"/>
    <n v="0.3252100840336134"/>
    <n v="57927.940999999992"/>
    <n v="231711.76399999997"/>
    <m/>
    <m/>
    <n v="231711.76399999997"/>
    <n v="0.3252100840336134"/>
    <n v="32.68"/>
    <n v="0"/>
    <m/>
    <m/>
    <n v="4"/>
    <m/>
    <m/>
    <n v="451022"/>
    <m/>
    <m/>
    <n v="71.5"/>
    <m/>
    <m/>
    <n v="1631"/>
    <n v="54"/>
    <n v="1577"/>
    <n v="0.3252100840336134"/>
    <n v="1454"/>
    <n v="123"/>
    <n v="0.89147762109135498"/>
    <n v="0.95"/>
    <m/>
    <n v="0.92200380469245402"/>
    <n v="0.9668914776210914"/>
    <n v="-8.8667320830891905E-3"/>
    <n v="233417"/>
    <n v="0.34801566217745838"/>
    <n v="8327.3992151266502"/>
    <n v="148.01331642358909"/>
    <n v="37.003329105897272"/>
    <n v="180"/>
    <n v="0.20557405058831818"/>
    <n v="1.7209028529597825E-2"/>
    <n v="3648307.71"/>
    <n v="15.63"/>
    <n v="0"/>
    <n v="231992.84288757888"/>
    <n v="5.5550829333614854E-2"/>
    <m/>
    <m/>
    <m/>
    <m/>
    <n v="28.03"/>
    <n v="36.732999999999997"/>
    <m/>
  </r>
  <r>
    <x v="3"/>
    <x v="7"/>
    <x v="2"/>
    <x v="1"/>
    <x v="4"/>
    <x v="0"/>
    <n v="59323.794999999998"/>
    <m/>
    <m/>
    <n v="59323.794999999998"/>
    <n v="0.20883233532934153"/>
    <n v="59323.794999999998"/>
    <n v="237295.18"/>
    <m/>
    <m/>
    <n v="237295.18"/>
    <n v="0.20883233532934153"/>
    <n v="32.68"/>
    <n v="0"/>
    <m/>
    <m/>
    <n v="4"/>
    <m/>
    <m/>
    <n v="461890"/>
    <m/>
    <m/>
    <n v="71.5"/>
    <m/>
    <m/>
    <n v="1691"/>
    <n v="76"/>
    <n v="1615"/>
    <n v="0.20883233532934131"/>
    <n v="1476"/>
    <n v="139"/>
    <n v="0.87285629804849196"/>
    <n v="0.95"/>
    <m/>
    <n v="0.9139318885448916"/>
    <n v="0.9550561797752809"/>
    <n v="-2.7855889254796762E-2"/>
    <n v="245488"/>
    <n v="0.12520912495244563"/>
    <n v="8959.4160583941593"/>
    <n v="152.00495356037152"/>
    <n v="38.00123839009288"/>
    <n v="180"/>
    <n v="0.21111799105607154"/>
    <n v="-6.9176847717357881E-2"/>
    <n v="3836977.4400000004"/>
    <n v="15.63"/>
    <n v="0"/>
    <n v="241943.02415230116"/>
    <n v="7.3569301999067527E-2"/>
    <m/>
    <m/>
    <m/>
    <m/>
    <n v="27.400000000000002"/>
    <n v="36.732999999999997"/>
    <m/>
  </r>
  <r>
    <x v="3"/>
    <x v="8"/>
    <x v="2"/>
    <x v="1"/>
    <x v="4"/>
    <x v="0"/>
    <n v="57046.348999999995"/>
    <m/>
    <m/>
    <n v="57046.348999999995"/>
    <n v="0.18278750952018274"/>
    <n v="57046.348999999995"/>
    <n v="228185.39599999998"/>
    <m/>
    <m/>
    <n v="228185.39599999998"/>
    <n v="0.18278750952018274"/>
    <n v="32.68"/>
    <n v="0"/>
    <m/>
    <m/>
    <n v="4"/>
    <m/>
    <m/>
    <n v="444158"/>
    <m/>
    <m/>
    <n v="71.5"/>
    <m/>
    <m/>
    <n v="1642"/>
    <n v="89"/>
    <n v="1553"/>
    <n v="0.18278750952018274"/>
    <n v="1391"/>
    <n v="162"/>
    <n v="0.84713763702801459"/>
    <n v="0.95"/>
    <m/>
    <n v="0.89568576947842882"/>
    <n v="0.94579780755176612"/>
    <n v="-7.6170137215100575E-2"/>
    <n v="244214"/>
    <n v="0.13085072885217364"/>
    <n v="8886.9723435225624"/>
    <n v="157.2530585962653"/>
    <n v="39.313264649066326"/>
    <n v="180"/>
    <n v="0.21840702582814625"/>
    <n v="-4.3910491318155831E-2"/>
    <n v="3817064.8200000003"/>
    <n v="15.63"/>
    <n v="0"/>
    <n v="238689.34888161515"/>
    <n v="5.089573384160441E-2"/>
    <m/>
    <m/>
    <m/>
    <m/>
    <n v="27.48"/>
    <n v="36.732999999999997"/>
    <m/>
  </r>
  <r>
    <x v="3"/>
    <x v="9"/>
    <x v="2"/>
    <x v="1"/>
    <x v="4"/>
    <x v="0"/>
    <n v="60315.585999999996"/>
    <m/>
    <m/>
    <n v="60315.585999999996"/>
    <n v="0.21270310192023634"/>
    <n v="60315.585999999996"/>
    <n v="241262.34399999998"/>
    <m/>
    <m/>
    <n v="241262.34399999998"/>
    <n v="0.21270310192023634"/>
    <n v="32.68"/>
    <n v="0"/>
    <m/>
    <m/>
    <n v="4"/>
    <m/>
    <m/>
    <n v="469612"/>
    <m/>
    <m/>
    <n v="71.5"/>
    <m/>
    <m/>
    <n v="1693"/>
    <n v="51"/>
    <n v="1642"/>
    <n v="0.21270310192023634"/>
    <n v="1478"/>
    <n v="164"/>
    <n v="0.87300649734199642"/>
    <n v="0.95"/>
    <m/>
    <n v="0.90012180267965891"/>
    <n v="0.96987595983461317"/>
    <n v="-6.5364324518206951E-2"/>
    <n v="257089"/>
    <n v="0.12564800868681925"/>
    <n v="9231.2028725314176"/>
    <n v="156.5706455542022"/>
    <n v="39.14266138855055"/>
    <n v="180"/>
    <n v="0.21745922993639194"/>
    <n v="-7.1785990400759392E-2"/>
    <n v="4018301.0700000003"/>
    <n v="15.63"/>
    <n v="0"/>
    <n v="243312.92637785163"/>
    <n v="7.1897183132606263E-2"/>
    <m/>
    <m/>
    <m/>
    <m/>
    <n v="27.85"/>
    <n v="36.732999999999997"/>
    <m/>
  </r>
  <r>
    <x v="3"/>
    <x v="10"/>
    <x v="2"/>
    <x v="1"/>
    <x v="4"/>
    <x v="0"/>
    <n v="56385.154999999999"/>
    <m/>
    <m/>
    <n v="56385.154999999999"/>
    <n v="0.17086193745232658"/>
    <n v="56385.154999999999"/>
    <n v="225540.62"/>
    <m/>
    <m/>
    <n v="225540.62"/>
    <n v="0.17086193745232658"/>
    <n v="32.68"/>
    <n v="0"/>
    <m/>
    <m/>
    <n v="4"/>
    <m/>
    <m/>
    <n v="439010"/>
    <m/>
    <m/>
    <n v="71.5"/>
    <m/>
    <m/>
    <n v="1640"/>
    <n v="105"/>
    <n v="1535"/>
    <n v="0.17086193745232636"/>
    <n v="1307"/>
    <n v="228"/>
    <n v="0.79695121951219516"/>
    <n v="0.95"/>
    <m/>
    <n v="0.85146579804560263"/>
    <n v="0.93597560975609762"/>
    <n v="-0.12242793927847084"/>
    <n v="241200"/>
    <n v="4.070484885617387E-2"/>
    <n v="8923.4184239733622"/>
    <n v="157.13355048859935"/>
    <n v="39.283387622149839"/>
    <n v="180"/>
    <n v="0.21824104234527689"/>
    <n v="-0.11116348087918959"/>
    <n v="3769956"/>
    <n v="15.63"/>
    <n v="0"/>
    <n v="233410.99544835748"/>
    <n v="7.7511334002212995E-2"/>
    <m/>
    <m/>
    <m/>
    <m/>
    <n v="27.03"/>
    <n v="36.732999999999997"/>
    <m/>
  </r>
  <r>
    <x v="3"/>
    <x v="11"/>
    <x v="2"/>
    <x v="1"/>
    <x v="4"/>
    <x v="0"/>
    <n v="58736.066999999995"/>
    <m/>
    <m/>
    <n v="58736.066999999995"/>
    <n v="0.2150455927051671"/>
    <n v="58736.066999999995"/>
    <n v="234944.26799999998"/>
    <m/>
    <m/>
    <n v="234944.26799999998"/>
    <n v="0.2150455927051671"/>
    <n v="32.68"/>
    <n v="0"/>
    <m/>
    <m/>
    <n v="4"/>
    <m/>
    <m/>
    <n v="457314"/>
    <m/>
    <m/>
    <n v="71.5"/>
    <m/>
    <m/>
    <n v="1689"/>
    <n v="90"/>
    <n v="1599"/>
    <n v="0.2150455927051671"/>
    <n v="1307"/>
    <n v="292"/>
    <n v="0.77383066903493192"/>
    <n v="0.95"/>
    <m/>
    <n v="0.817385866166354"/>
    <n v="0.94671403197158077"/>
    <n v="-0.15831001574732251"/>
    <n v="248278"/>
    <n v="6.2879404084078994E-2"/>
    <n v="9305.7721139430287"/>
    <n v="155.27079424640399"/>
    <n v="38.817698561600999"/>
    <n v="180"/>
    <n v="0.21565388089778331"/>
    <n v="-0.12523496199209028"/>
    <n v="3880585.14"/>
    <n v="15.63"/>
    <n v="0"/>
    <n v="240558.55013674562"/>
    <n v="8.9795597962346319E-2"/>
    <m/>
    <m/>
    <m/>
    <m/>
    <n v="26.68"/>
    <n v="36.732999999999997"/>
    <m/>
  </r>
  <r>
    <x v="4"/>
    <x v="0"/>
    <x v="2"/>
    <x v="1"/>
    <x v="4"/>
    <x v="0"/>
    <n v="58589.134999999995"/>
    <m/>
    <m/>
    <n v="58589.134999999995"/>
    <n v="0.19654913728432111"/>
    <n v="58589.134999999995"/>
    <n v="234356.53999999998"/>
    <m/>
    <m/>
    <n v="234356.53999999998"/>
    <n v="0.19654913728432111"/>
    <n v="29.92"/>
    <n v="-8.4455324357405104E-2"/>
    <m/>
    <m/>
    <n v="4"/>
    <m/>
    <m/>
    <n v="456170"/>
    <m/>
    <m/>
    <n v="71.5"/>
    <m/>
    <m/>
    <n v="1695"/>
    <n v="100"/>
    <n v="1595"/>
    <n v="0.19654913728432111"/>
    <n v="1315"/>
    <n v="280"/>
    <n v="0.77581120943952797"/>
    <n v="0.95"/>
    <m/>
    <n v="0.82445141065830718"/>
    <n v="0.94100294985250732"/>
    <n v="-0.11012653408297701"/>
    <n v="227158"/>
    <n v="0.13939618893798866"/>
    <n v="8156.4811490125667"/>
    <n v="142.41880877742946"/>
    <n v="35.604702194357365"/>
    <n v="180"/>
    <n v="0.19780390107976314"/>
    <n v="-4.7764815138345518E-2"/>
    <n v="4200751.3745697057"/>
    <n v="18.492641133350819"/>
    <n v="0.18315042439864482"/>
    <n v="240259.1430691983"/>
    <n v="3.3864539177874797E-2"/>
    <m/>
    <m/>
    <m/>
    <m/>
    <n v="27.85"/>
    <n v="36.732999999999997"/>
    <s v="Aumento de Tarifas 13/01/2009 (Res. 13/2009)"/>
  </r>
  <r>
    <x v="4"/>
    <x v="1"/>
    <x v="2"/>
    <x v="1"/>
    <x v="4"/>
    <x v="0"/>
    <n v="51940.461999999992"/>
    <m/>
    <m/>
    <n v="51940.461999999992"/>
    <n v="0.22743055555555536"/>
    <n v="51940.461999999992"/>
    <n v="207761.84799999997"/>
    <m/>
    <m/>
    <n v="207761.84799999997"/>
    <n v="0.22743055555555536"/>
    <n v="29.92"/>
    <n v="-8.4455324357405104E-2"/>
    <m/>
    <m/>
    <n v="4"/>
    <m/>
    <m/>
    <n v="404404"/>
    <m/>
    <m/>
    <n v="71.5"/>
    <m/>
    <m/>
    <n v="1532"/>
    <n v="118"/>
    <n v="1414"/>
    <n v="0.22743055555555558"/>
    <n v="1073"/>
    <n v="341"/>
    <n v="0.70039164490861616"/>
    <n v="0.95"/>
    <m/>
    <n v="0.7588401697312589"/>
    <n v="0.92297650130548303"/>
    <n v="-0.13275409173570407"/>
    <n v="205874"/>
    <n v="0.12927714940813795"/>
    <n v="8079.8273155416009"/>
    <n v="145.59688826025459"/>
    <n v="36.399222065063647"/>
    <n v="180"/>
    <n v="0.2022179003614647"/>
    <n v="-7.9966565687287994E-2"/>
    <n v="3809270.546723722"/>
    <n v="18.502921916918709"/>
    <n v="0.18380818406389676"/>
    <n v="229978.45509162897"/>
    <n v="5.3813166374795024E-2"/>
    <m/>
    <m/>
    <m/>
    <m/>
    <n v="25.48"/>
    <n v="36.732999999999997"/>
    <m/>
  </r>
  <r>
    <x v="4"/>
    <x v="2"/>
    <x v="2"/>
    <x v="1"/>
    <x v="4"/>
    <x v="0"/>
    <n v="57119.814999999995"/>
    <m/>
    <m/>
    <n v="57119.814999999995"/>
    <n v="0.20917573872472772"/>
    <n v="57119.814999999995"/>
    <n v="228479.25999999998"/>
    <m/>
    <m/>
    <n v="228479.25999999998"/>
    <n v="0.20917573872472772"/>
    <n v="29.92"/>
    <n v="-8.4455324357405104E-2"/>
    <m/>
    <m/>
    <n v="4"/>
    <m/>
    <m/>
    <n v="444730"/>
    <m/>
    <m/>
    <n v="71.5"/>
    <m/>
    <m/>
    <n v="1689"/>
    <n v="134"/>
    <n v="1555"/>
    <n v="0.20917573872472794"/>
    <n v="995"/>
    <n v="560"/>
    <n v="0.58910597986974544"/>
    <n v="0.95"/>
    <m/>
    <n v="0.63987138263665599"/>
    <n v="0.9206631142687981"/>
    <n v="-0.30966896135005062"/>
    <n v="217306"/>
    <n v="0.11990888429645596"/>
    <n v="7879.1153009427117"/>
    <n v="139.74662379421221"/>
    <n v="34.936655948553053"/>
    <n v="180"/>
    <n v="0.19409253304751697"/>
    <n v="-7.3824549707239839E-2"/>
    <n v="3982690.6994628585"/>
    <n v="18.327568955587321"/>
    <n v="0.17258918461851058"/>
    <n v="212641.70499391976"/>
    <n v="3.0521608001709395E-2"/>
    <m/>
    <m/>
    <m/>
    <m/>
    <n v="27.580000000000002"/>
    <n v="36.732999999999997"/>
    <m/>
  </r>
  <r>
    <x v="4"/>
    <x v="3"/>
    <x v="2"/>
    <x v="1"/>
    <x v="4"/>
    <x v="0"/>
    <n v="56274.955999999998"/>
    <m/>
    <m/>
    <n v="56274.955999999998"/>
    <n v="0.24350649350649345"/>
    <n v="56274.955999999998"/>
    <n v="225099.82399999999"/>
    <m/>
    <m/>
    <n v="225099.82399999999"/>
    <n v="0.24350649350649345"/>
    <n v="29.92"/>
    <n v="-8.4455324357405104E-2"/>
    <m/>
    <m/>
    <n v="4"/>
    <m/>
    <m/>
    <n v="438152"/>
    <m/>
    <m/>
    <n v="71.5"/>
    <m/>
    <m/>
    <n v="1634"/>
    <n v="102"/>
    <n v="1532"/>
    <n v="0.24350649350649345"/>
    <n v="1105"/>
    <n v="427"/>
    <n v="0.67625458996328025"/>
    <n v="0.95"/>
    <m/>
    <n v="0.72127937336814618"/>
    <n v="0.93757649938800491"/>
    <n v="-0.22119527783562132"/>
    <n v="219823"/>
    <n v="8.1008114089009098E-2"/>
    <n v="8270.2407825432656"/>
    <n v="143.48759791122714"/>
    <n v="35.871899477806785"/>
    <n v="180"/>
    <n v="0.19928833043225991"/>
    <n v="-0.13067754793886499"/>
    <n v="4090305.1933266474"/>
    <n v="18.607266725168191"/>
    <n v="0.19048411549380617"/>
    <n v="222657.31631278267"/>
    <n v="7.2872133337788442E-2"/>
    <m/>
    <m/>
    <m/>
    <m/>
    <n v="26.580000000000002"/>
    <n v="36.732999999999997"/>
    <m/>
  </r>
  <r>
    <x v="4"/>
    <x v="4"/>
    <x v="2"/>
    <x v="1"/>
    <x v="4"/>
    <x v="0"/>
    <n v="58478.935999999994"/>
    <m/>
    <m/>
    <n v="58478.935999999994"/>
    <n v="0.18628912071535031"/>
    <n v="58478.935999999994"/>
    <n v="233915.74399999998"/>
    <m/>
    <m/>
    <n v="233915.74399999998"/>
    <n v="0.18628912071535031"/>
    <n v="29.92"/>
    <n v="-8.4455324357405104E-2"/>
    <m/>
    <m/>
    <n v="4"/>
    <m/>
    <m/>
    <n v="455312"/>
    <m/>
    <m/>
    <n v="71.5"/>
    <m/>
    <m/>
    <n v="1687"/>
    <n v="95"/>
    <n v="1592"/>
    <n v="0.18628912071535031"/>
    <n v="1119"/>
    <n v="473"/>
    <n v="0.66330764671013631"/>
    <n v="0.95"/>
    <m/>
    <n v="0.70288944723618085"/>
    <n v="0.94368701837581503"/>
    <n v="-0.24838435203907994"/>
    <n v="216318"/>
    <n v="-5.6348288873863117E-2"/>
    <n v="8026.6419294990719"/>
    <n v="135.8781407035176"/>
    <n v="33.9695351758794"/>
    <n v="180"/>
    <n v="0.18871963986599666"/>
    <n v="-0.2045348012994499"/>
    <n v="3958104.8409101581"/>
    <n v="18.297621283990043"/>
    <n v="0.17067314676839684"/>
    <n v="214177.14688157887"/>
    <n v="9.7619474912047338E-2"/>
    <m/>
    <m/>
    <m/>
    <m/>
    <n v="26.950000000000003"/>
    <n v="36.732999999999997"/>
    <m/>
  </r>
  <r>
    <x v="4"/>
    <x v="5"/>
    <x v="2"/>
    <x v="1"/>
    <x v="4"/>
    <x v="0"/>
    <n v="54879.101999999999"/>
    <m/>
    <m/>
    <n v="54879.101999999999"/>
    <n v="0.14834742505764797"/>
    <n v="54879.101999999999"/>
    <n v="219516.408"/>
    <m/>
    <m/>
    <n v="219516.408"/>
    <n v="0.14834742505764797"/>
    <n v="29.92"/>
    <n v="-8.4455324357405104E-2"/>
    <m/>
    <m/>
    <n v="4"/>
    <m/>
    <m/>
    <n v="427284"/>
    <m/>
    <m/>
    <n v="71.5"/>
    <m/>
    <m/>
    <n v="1638"/>
    <n v="144"/>
    <n v="1494"/>
    <n v="0.14834742505764797"/>
    <n v="1084"/>
    <n v="410"/>
    <n v="0.66178266178266176"/>
    <n v="0.95"/>
    <m/>
    <n v="0.72556894243641235"/>
    <n v="0.91208791208791207"/>
    <n v="-0.23750792075139537"/>
    <n v="213202"/>
    <n v="-2.2659240413486437E-2"/>
    <n v="7835.4281514149206"/>
    <n v="142.70548862115126"/>
    <n v="35.676372155287815"/>
    <n v="180"/>
    <n v="0.19820206752937675"/>
    <n v="-0.14891544295712578"/>
    <n v="3851551.5667911898"/>
    <n v="18.065269400808575"/>
    <n v="0.15580738328909627"/>
    <n v="218865.28474818726"/>
    <n v="6.4795676086043322E-2"/>
    <m/>
    <m/>
    <m/>
    <m/>
    <n v="27.21"/>
    <n v="36.732999999999997"/>
    <m/>
  </r>
  <r>
    <x v="4"/>
    <x v="6"/>
    <x v="2"/>
    <x v="1"/>
    <x v="4"/>
    <x v="0"/>
    <n v="59838.056999999993"/>
    <m/>
    <m/>
    <n v="59838.056999999993"/>
    <n v="3.2974001268230912E-2"/>
    <n v="59838.056999999993"/>
    <n v="239352.22799999997"/>
    <m/>
    <m/>
    <n v="239352.22799999997"/>
    <n v="3.2974001268230912E-2"/>
    <n v="29.92"/>
    <n v="-8.4455324357405104E-2"/>
    <m/>
    <m/>
    <n v="4"/>
    <m/>
    <m/>
    <n v="465894"/>
    <m/>
    <m/>
    <n v="71.5"/>
    <m/>
    <m/>
    <n v="1695"/>
    <n v="66"/>
    <n v="1629"/>
    <n v="3.2974001268230912E-2"/>
    <n v="1282"/>
    <n v="347"/>
    <n v="0.75634218289085542"/>
    <n v="0.95"/>
    <m/>
    <n v="0.78698588090853283"/>
    <n v="0.9610619469026549"/>
    <n v="-0.14643966011502318"/>
    <n v="224790"/>
    <n v="-3.6959604484677611E-2"/>
    <n v="8019.6218337495538"/>
    <n v="137.99263351749539"/>
    <n v="34.498158379373848"/>
    <n v="180"/>
    <n v="0.19165643544096583"/>
    <n v="-6.7701225458770109E-2"/>
    <n v="4072007.9892899184"/>
    <n v="18.114720358067167"/>
    <n v="0.15897123212201958"/>
    <n v="223418.47917117801"/>
    <n v="9.9043237593269568E-3"/>
    <m/>
    <m/>
    <m/>
    <m/>
    <n v="28.03"/>
    <n v="36.732999999999997"/>
    <m/>
  </r>
  <r>
    <x v="4"/>
    <x v="7"/>
    <x v="2"/>
    <x v="1"/>
    <x v="4"/>
    <x v="0"/>
    <n v="59874.789999999994"/>
    <m/>
    <m/>
    <n v="59874.789999999994"/>
    <n v="9.2879256965943124E-3"/>
    <n v="59874.789999999994"/>
    <n v="239499.15999999997"/>
    <m/>
    <m/>
    <n v="239499.15999999997"/>
    <n v="9.2879256965943124E-3"/>
    <n v="29.92"/>
    <n v="-8.4455324357405104E-2"/>
    <m/>
    <m/>
    <n v="4"/>
    <m/>
    <m/>
    <n v="466180"/>
    <m/>
    <m/>
    <n v="71.5"/>
    <m/>
    <m/>
    <n v="1691"/>
    <n v="61"/>
    <n v="1630"/>
    <n v="9.2879256965945345E-3"/>
    <n v="1284"/>
    <n v="346"/>
    <n v="0.75931401537551746"/>
    <n v="0.95"/>
    <m/>
    <n v="0.78773006134969326"/>
    <n v="0.96392667060910708"/>
    <n v="-0.13808668761534237"/>
    <n v="236022"/>
    <n v="-3.8559929609593979E-2"/>
    <n v="8613.9416058394163"/>
    <n v="144.79877300613498"/>
    <n v="36.199693251533745"/>
    <n v="180"/>
    <n v="0.20110940695296525"/>
    <n v="-4.7407537619321483E-2"/>
    <n v="4235399.8570928024"/>
    <n v="17.944936730867472"/>
    <n v="0.1481085560375861"/>
    <n v="232613.71817145613"/>
    <n v="-3.0581704163131999E-3"/>
    <m/>
    <m/>
    <m/>
    <m/>
    <n v="27.400000000000002"/>
    <n v="36.732999999999997"/>
    <m/>
  </r>
  <r>
    <x v="4"/>
    <x v="8"/>
    <x v="2"/>
    <x v="1"/>
    <x v="4"/>
    <x v="0"/>
    <n v="57230.013999999996"/>
    <m/>
    <m/>
    <n v="57230.013999999996"/>
    <n v="3.2195750160979308E-3"/>
    <n v="57230.013999999996"/>
    <n v="228920.05599999998"/>
    <m/>
    <m/>
    <n v="228920.05599999998"/>
    <n v="3.2195750160979308E-3"/>
    <n v="29.92"/>
    <n v="-8.4455324357405104E-2"/>
    <m/>
    <m/>
    <n v="4"/>
    <m/>
    <m/>
    <n v="445588"/>
    <m/>
    <m/>
    <n v="71.5"/>
    <m/>
    <m/>
    <n v="1642"/>
    <n v="84"/>
    <n v="1558"/>
    <n v="3.2195750160979308E-3"/>
    <n v="1196"/>
    <n v="362"/>
    <n v="0.72838002436053595"/>
    <n v="0.95"/>
    <m/>
    <n v="0.76765083440308091"/>
    <n v="0.9488428745432399"/>
    <n v="-0.14294626468153504"/>
    <n v="231830"/>
    <n v="-5.0709623526906777E-2"/>
    <n v="8436.3173216885007"/>
    <n v="148.7997432605905"/>
    <n v="37.199935815147626"/>
    <n v="180"/>
    <n v="0.20666631008415348"/>
    <n v="-5.3756126660645775E-2"/>
    <n v="4206564.3963432768"/>
    <n v="18.145039021452256"/>
    <n v="0.16091100585107188"/>
    <n v="226585.50185994594"/>
    <n v="-2.8637487197182201E-3"/>
    <m/>
    <m/>
    <m/>
    <m/>
    <n v="27.48"/>
    <n v="36.732999999999997"/>
    <m/>
  </r>
  <r>
    <x v="4"/>
    <x v="9"/>
    <x v="2"/>
    <x v="1"/>
    <x v="4"/>
    <x v="0"/>
    <n v="59911.522999999994"/>
    <m/>
    <m/>
    <n v="59911.522999999994"/>
    <n v="-6.6991473812424429E-3"/>
    <n v="59911.522999999994"/>
    <n v="239646.09199999998"/>
    <m/>
    <m/>
    <n v="239646.09199999998"/>
    <n v="-6.6991473812424429E-3"/>
    <n v="29.92"/>
    <n v="-8.4455324357405104E-2"/>
    <m/>
    <m/>
    <n v="4"/>
    <m/>
    <m/>
    <n v="466466"/>
    <m/>
    <m/>
    <n v="71.5"/>
    <m/>
    <m/>
    <n v="1695"/>
    <n v="64"/>
    <n v="1631"/>
    <n v="-6.6991473812423319E-3"/>
    <n v="1266"/>
    <n v="365"/>
    <n v="0.7469026548672566"/>
    <n v="0.95"/>
    <m/>
    <n v="0.77621091354996929"/>
    <n v="0.96224188790560472"/>
    <n v="-0.1376601352848108"/>
    <n v="251060"/>
    <n v="-2.3451022797552623E-2"/>
    <n v="9014.7217235188509"/>
    <n v="153.9301042305334"/>
    <n v="38.482526057633351"/>
    <n v="180"/>
    <n v="0.21379181143129639"/>
    <n v="-1.6864855569332704E-2"/>
    <n v="4543688.079968811"/>
    <n v="18.098016728944518"/>
    <n v="0.15790254183906072"/>
    <n v="237606.98939442539"/>
    <n v="-2.2463669403969266E-2"/>
    <m/>
    <m/>
    <m/>
    <m/>
    <n v="27.85"/>
    <n v="36.732999999999997"/>
    <m/>
  </r>
  <r>
    <x v="4"/>
    <x v="10"/>
    <x v="2"/>
    <x v="1"/>
    <x v="4"/>
    <x v="0"/>
    <n v="57046.348999999995"/>
    <m/>
    <m/>
    <n v="57046.348999999995"/>
    <n v="1.1726384364820763E-2"/>
    <n v="57046.348999999995"/>
    <n v="228185.39599999998"/>
    <m/>
    <m/>
    <n v="228185.39599999998"/>
    <n v="1.1726384364820763E-2"/>
    <n v="29.92"/>
    <n v="-8.4455324357405104E-2"/>
    <m/>
    <m/>
    <n v="4"/>
    <m/>
    <m/>
    <n v="444158"/>
    <m/>
    <m/>
    <n v="71.5"/>
    <m/>
    <m/>
    <n v="1638"/>
    <n v="85"/>
    <n v="1553"/>
    <n v="1.1726384364820763E-2"/>
    <n v="1148"/>
    <n v="405"/>
    <n v="0.70085470085470081"/>
    <n v="0.95"/>
    <m/>
    <n v="0.73921442369607215"/>
    <n v="0.94810744810744807"/>
    <n v="-0.13183309841356483"/>
    <n v="240511"/>
    <n v="-2.8565505804312163E-3"/>
    <n v="8897.9282278949304"/>
    <n v="154.86864133934321"/>
    <n v="38.717160334835803"/>
    <n v="180"/>
    <n v="0.21509533519353224"/>
    <n v="-1.4413911874411989E-2"/>
    <n v="4334966.6149202762"/>
    <n v="18.023984827805283"/>
    <n v="0.15316601585446454"/>
    <n v="232744.24513383044"/>
    <n v="-1.8947678616632789E-2"/>
    <m/>
    <m/>
    <m/>
    <m/>
    <n v="27.03"/>
    <n v="36.732999999999997"/>
    <m/>
  </r>
  <r>
    <x v="4"/>
    <x v="11"/>
    <x v="2"/>
    <x v="1"/>
    <x v="4"/>
    <x v="0"/>
    <n v="60572.716999999997"/>
    <m/>
    <m/>
    <n v="60572.716999999997"/>
    <n v="3.1269543464665484E-2"/>
    <n v="60572.716999999997"/>
    <n v="242290.86799999999"/>
    <m/>
    <m/>
    <n v="242290.86799999999"/>
    <n v="3.1269543464665484E-2"/>
    <n v="29.92"/>
    <n v="-8.4455324357405104E-2"/>
    <m/>
    <m/>
    <n v="4"/>
    <m/>
    <m/>
    <n v="471614"/>
    <m/>
    <m/>
    <n v="71.5"/>
    <m/>
    <m/>
    <n v="1689"/>
    <n v="40"/>
    <n v="1649"/>
    <n v="3.1269543464665484E-2"/>
    <n v="1367"/>
    <n v="282"/>
    <n v="0.80935464772054466"/>
    <n v="0.95"/>
    <m/>
    <n v="0.82898726500909647"/>
    <n v="0.97631734754292476"/>
    <n v="1.4193295141197604E-2"/>
    <n v="256462"/>
    <n v="3.2963049484851625E-2"/>
    <n v="9421.8221895664938"/>
    <n v="155.5257731958763"/>
    <n v="38.881443298969074"/>
    <n v="180"/>
    <n v="0.21600801832760597"/>
    <n v="1.6421565350381861E-3"/>
    <n v="4582311.5925233038"/>
    <n v="17.867409567590144"/>
    <n v="0.14314840483622149"/>
    <n v="248488.09352890731"/>
    <n v="-7.4626805440883856E-3"/>
    <m/>
    <m/>
    <m/>
    <m/>
    <n v="27.220000000000002"/>
    <n v="36.732999999999997"/>
    <m/>
  </r>
  <r>
    <x v="5"/>
    <x v="0"/>
    <x v="2"/>
    <x v="1"/>
    <x v="4"/>
    <x v="0"/>
    <n v="59911.522999999994"/>
    <m/>
    <m/>
    <n v="59911.522999999994"/>
    <n v="2.2570532915360486E-2"/>
    <n v="59911.522999999994"/>
    <n v="239646.09199999998"/>
    <m/>
    <m/>
    <n v="239646.09199999998"/>
    <n v="2.2570532915360486E-2"/>
    <n v="29.92"/>
    <n v="0"/>
    <m/>
    <m/>
    <n v="4"/>
    <m/>
    <m/>
    <n v="466466"/>
    <m/>
    <m/>
    <n v="71.5"/>
    <m/>
    <m/>
    <n v="1691"/>
    <n v="60"/>
    <n v="1631"/>
    <n v="2.2570532915360486E-2"/>
    <n v="1402"/>
    <n v="229"/>
    <n v="0.82909520993494978"/>
    <n v="0.95"/>
    <m/>
    <n v="0.85959534028203555"/>
    <n v="0.96451803666469549"/>
    <n v="4.2627047718514666E-2"/>
    <n v="227952"/>
    <n v="3.4953644599793332E-3"/>
    <n v="8319.4160583941593"/>
    <n v="139.76210913549968"/>
    <n v="34.940527283874921"/>
    <n v="180"/>
    <n v="0.19411404046597178"/>
    <n v="-1.8654134694256919E-2"/>
    <n v="6578588.634217835"/>
    <n v="28.859534613505627"/>
    <n v="0.5605956123519038"/>
    <n v="241098.93633906747"/>
    <n v="-3.7955682533138364E-2"/>
    <m/>
    <m/>
    <m/>
    <m/>
    <n v="27.400000000000002"/>
    <n v="36.732999999999997"/>
    <m/>
  </r>
  <r>
    <x v="5"/>
    <x v="1"/>
    <x v="2"/>
    <x v="1"/>
    <x v="4"/>
    <x v="0"/>
    <n v="53483.247999999992"/>
    <m/>
    <m/>
    <n v="53483.247999999992"/>
    <n v="2.9702970297029729E-2"/>
    <n v="53483.247999999992"/>
    <n v="213932.99199999997"/>
    <m/>
    <m/>
    <n v="213932.99199999997"/>
    <n v="2.9702970297029729E-2"/>
    <n v="29.92"/>
    <n v="0"/>
    <m/>
    <m/>
    <n v="4"/>
    <m/>
    <m/>
    <n v="416416"/>
    <m/>
    <m/>
    <n v="71.5"/>
    <m/>
    <m/>
    <n v="1532"/>
    <n v="76"/>
    <n v="1456"/>
    <n v="2.9702970297029729E-2"/>
    <n v="1141"/>
    <n v="315"/>
    <n v="0.74477806788511747"/>
    <n v="0.95"/>
    <m/>
    <n v="0.78365384615384615"/>
    <n v="0.95039164490861616"/>
    <n v="3.2699476664993732E-2"/>
    <n v="212084"/>
    <n v="3.0164080942712612E-2"/>
    <n v="8323.5478806907377"/>
    <n v="145.66208791208791"/>
    <n v="36.415521978021978"/>
    <n v="180"/>
    <n v="0.20230845543345544"/>
    <n v="4.4780937705746204E-4"/>
    <n v="6217081.8743085554"/>
    <n v="29.314242820337956"/>
    <n v="0.58430343877382884"/>
    <n v="236915.54382609285"/>
    <n v="-4.9443706840006298E-2"/>
    <m/>
    <m/>
    <m/>
    <m/>
    <n v="25.48"/>
    <n v="36.732999999999997"/>
    <m/>
  </r>
  <r>
    <x v="5"/>
    <x v="2"/>
    <x v="2"/>
    <x v="1"/>
    <x v="4"/>
    <x v="0"/>
    <n v="60462.517999999996"/>
    <m/>
    <m/>
    <n v="60462.517999999996"/>
    <n v="5.8520900321543445E-2"/>
    <n v="60462.517999999996"/>
    <n v="241850.07199999999"/>
    <m/>
    <m/>
    <n v="241850.07199999999"/>
    <n v="5.8520900321543445E-2"/>
    <n v="29.9"/>
    <n v="-6.6844919786102075E-4"/>
    <m/>
    <m/>
    <n v="4"/>
    <m/>
    <m/>
    <n v="470756"/>
    <m/>
    <m/>
    <n v="71.5"/>
    <m/>
    <m/>
    <n v="1693"/>
    <n v="47"/>
    <n v="1646"/>
    <n v="5.8520900321543445E-2"/>
    <n v="1322"/>
    <n v="324"/>
    <n v="0.78086237448316598"/>
    <n v="0.95"/>
    <m/>
    <n v="0.80315917375455648"/>
    <n v="0.9722386296515062"/>
    <n v="0.25518845747571373"/>
    <n v="261606"/>
    <n v="0.2038599946619053"/>
    <n v="9333.0717088833389"/>
    <n v="158.93438639125151"/>
    <n v="39.733596597812877"/>
    <n v="180"/>
    <n v="0.22074220332118266"/>
    <n v="0.13730394392421785"/>
    <n v="7415018.5788209932"/>
    <n v="28.344222146361297"/>
    <n v="0.54653474309915562"/>
    <n v="255990.8418388787"/>
    <n v="-8.6082420460144415E-2"/>
    <m/>
    <m/>
    <m/>
    <m/>
    <n v="28.03"/>
    <n v="36.732999999999997"/>
    <m/>
  </r>
  <r>
    <x v="5"/>
    <x v="3"/>
    <x v="2"/>
    <x v="1"/>
    <x v="4"/>
    <x v="0"/>
    <n v="58956.464999999997"/>
    <m/>
    <m/>
    <n v="58956.464999999997"/>
    <n v="4.7650130548302805E-2"/>
    <n v="58956.464999999997"/>
    <n v="235825.86"/>
    <m/>
    <m/>
    <n v="235825.86"/>
    <n v="4.7650130548302805E-2"/>
    <n v="29.9"/>
    <n v="-6.6844919786102075E-4"/>
    <m/>
    <m/>
    <n v="4"/>
    <m/>
    <m/>
    <n v="459030"/>
    <m/>
    <m/>
    <n v="71.5"/>
    <m/>
    <m/>
    <n v="1640"/>
    <n v="35"/>
    <n v="1605"/>
    <n v="4.7650130548302805E-2"/>
    <n v="1242"/>
    <n v="363"/>
    <n v="0.75731707317073171"/>
    <n v="0.95"/>
    <m/>
    <n v="0.77383177570093453"/>
    <n v="0.97865853658536583"/>
    <n v="7.2859982238761667E-2"/>
    <n v="255202"/>
    <n v="0.16094312242122077"/>
    <n v="9441.4354421013686"/>
    <n v="159.00436137071651"/>
    <n v="39.751090342679127"/>
    <n v="180"/>
    <n v="0.22083939079266182"/>
    <n v="0.10814010189988177"/>
    <n v="6927527.036463758"/>
    <n v="27.145269380583844"/>
    <n v="0.45885313418263363"/>
    <n v="258492.4800300913"/>
    <n v="-8.3139340034667511E-2"/>
    <m/>
    <m/>
    <m/>
    <m/>
    <n v="27.03"/>
    <n v="36.732999999999997"/>
    <m/>
  </r>
  <r>
    <x v="5"/>
    <x v="4"/>
    <x v="2"/>
    <x v="1"/>
    <x v="4"/>
    <x v="0"/>
    <n v="60829.847999999998"/>
    <m/>
    <m/>
    <n v="60829.847999999998"/>
    <n v="4.0201005025125802E-2"/>
    <n v="60829.847999999998"/>
    <n v="243319.39199999999"/>
    <m/>
    <m/>
    <n v="243319.39199999999"/>
    <n v="4.0201005025125802E-2"/>
    <n v="29.9"/>
    <n v="-6.6844919786102075E-4"/>
    <m/>
    <m/>
    <n v="4"/>
    <m/>
    <m/>
    <n v="473616"/>
    <m/>
    <m/>
    <n v="71.5"/>
    <m/>
    <m/>
    <n v="1681"/>
    <n v="25"/>
    <n v="1656"/>
    <n v="4.020100502512558E-2"/>
    <n v="1459"/>
    <n v="197"/>
    <n v="0.86793575252825694"/>
    <n v="0.95"/>
    <m/>
    <n v="0.8810386473429952"/>
    <n v="0.98512790005948836"/>
    <n v="0.25345266002685296"/>
    <n v="240216"/>
    <n v="0.11047624330846251"/>
    <n v="8854.2572797640987"/>
    <n v="145.05797101449275"/>
    <n v="36.264492753623188"/>
    <n v="180"/>
    <n v="0.20146940418679549"/>
    <n v="6.7559287045333427E-2"/>
    <n v="6800143.9083433617"/>
    <n v="28.308455341623212"/>
    <n v="0.54711122840827375"/>
    <n v="237838.63347158048"/>
    <n v="-5.5105299355783677E-2"/>
    <m/>
    <m/>
    <m/>
    <m/>
    <n v="27.130000000000003"/>
    <n v="36.732999999999997"/>
    <m/>
  </r>
  <r>
    <x v="5"/>
    <x v="5"/>
    <x v="2"/>
    <x v="1"/>
    <x v="4"/>
    <x v="0"/>
    <n v="59287.061999999998"/>
    <m/>
    <m/>
    <n v="59287.061999999998"/>
    <n v="8.0321285140562138E-2"/>
    <n v="59287.061999999998"/>
    <n v="237148.24799999999"/>
    <m/>
    <m/>
    <n v="237148.24799999999"/>
    <n v="8.0321285140562138E-2"/>
    <n v="29.9"/>
    <n v="-6.6844919786102075E-4"/>
    <m/>
    <m/>
    <n v="4"/>
    <m/>
    <m/>
    <n v="461604"/>
    <m/>
    <m/>
    <n v="71.5"/>
    <m/>
    <m/>
    <n v="1638"/>
    <n v="24"/>
    <n v="1614"/>
    <n v="8.032128514056236E-2"/>
    <n v="1424"/>
    <n v="190"/>
    <n v="0.86935286935286937"/>
    <n v="0.95"/>
    <m/>
    <n v="0.88228004956629491"/>
    <n v="0.9853479853479854"/>
    <n v="0.21598375835059458"/>
    <n v="237438"/>
    <n v="0.11367623193028198"/>
    <n v="8640.3930131004363"/>
    <n v="147.11152416356876"/>
    <n v="36.77788104089219"/>
    <n v="180"/>
    <n v="0.20432156133828994"/>
    <n v="3.0875025095316921E-2"/>
    <n v="6751690.9376627551"/>
    <n v="28.435595556156787"/>
    <n v="0.57404768925749061"/>
    <n v="243745.06561870943"/>
    <n v="-3.5179648610235592E-2"/>
    <m/>
    <m/>
    <m/>
    <m/>
    <n v="27.48"/>
    <n v="36.732999999999997"/>
    <m/>
  </r>
  <r>
    <x v="5"/>
    <x v="6"/>
    <x v="2"/>
    <x v="1"/>
    <x v="4"/>
    <x v="0"/>
    <n v="61013.512999999992"/>
    <m/>
    <m/>
    <n v="61013.512999999992"/>
    <n v="1.9643953345610754E-2"/>
    <n v="61013.512999999992"/>
    <n v="244054.05199999997"/>
    <m/>
    <m/>
    <n v="244054.05199999997"/>
    <n v="1.9643953345610754E-2"/>
    <n v="29.9"/>
    <n v="-6.6844919786102075E-4"/>
    <m/>
    <m/>
    <n v="4"/>
    <m/>
    <m/>
    <n v="475046"/>
    <m/>
    <m/>
    <n v="71.5"/>
    <m/>
    <m/>
    <n v="1695"/>
    <n v="34"/>
    <n v="1661"/>
    <n v="1.9643953345610754E-2"/>
    <n v="1475"/>
    <n v="186"/>
    <n v="0.87020648967551617"/>
    <n v="0.95"/>
    <m/>
    <n v="0.88801926550270927"/>
    <n v="0.97994100294985254"/>
    <n v="0.12838017434002613"/>
    <n v="238930"/>
    <n v="6.290315405489566E-2"/>
    <n v="8579.1741472172343"/>
    <n v="143.84708007224563"/>
    <n v="35.961770018061408"/>
    <n v="180"/>
    <n v="0.19978761121145228"/>
    <n v="4.2425790460821844E-2"/>
    <n v="6754861.8926456384"/>
    <n v="28.271300768616911"/>
    <n v="0.56068104888114578"/>
    <n v="237472.20618519312"/>
    <n v="-6.0514192015400738E-2"/>
    <m/>
    <m/>
    <m/>
    <m/>
    <n v="27.85"/>
    <n v="36.732999999999997"/>
    <m/>
  </r>
  <r>
    <x v="5"/>
    <x v="7"/>
    <x v="2"/>
    <x v="1"/>
    <x v="4"/>
    <x v="0"/>
    <n v="59911.522999999994"/>
    <m/>
    <m/>
    <n v="59911.522999999994"/>
    <n v="6.1349693251533388E-4"/>
    <n v="59911.522999999994"/>
    <n v="239646.09199999998"/>
    <m/>
    <m/>
    <n v="239646.09199999998"/>
    <n v="6.1349693251533388E-4"/>
    <n v="29.9"/>
    <n v="-6.6844919786102075E-4"/>
    <m/>
    <m/>
    <n v="4"/>
    <m/>
    <m/>
    <n v="466466"/>
    <m/>
    <m/>
    <n v="71.5"/>
    <m/>
    <m/>
    <n v="1689"/>
    <n v="58"/>
    <n v="1631"/>
    <n v="6.1349693251533388E-4"/>
    <n v="1460"/>
    <n v="171"/>
    <n v="0.86441681468324449"/>
    <n v="0.95"/>
    <m/>
    <n v="0.8951563458001226"/>
    <n v="0.96566015393724092"/>
    <n v="0.13637448882725844"/>
    <n v="251621"/>
    <n v="6.6091296574048108E-2"/>
    <n v="9123.3139956490213"/>
    <n v="154.2740649908032"/>
    <n v="38.568516247700799"/>
    <n v="180"/>
    <n v="0.21426953470944887"/>
    <n v="6.5437653841629917E-2"/>
    <n v="7057074.9221916953"/>
    <n v="28.046446529469701"/>
    <n v="0.56291699157826547"/>
    <n v="247987.4604063179"/>
    <n v="-7.5250377809412586E-2"/>
    <m/>
    <m/>
    <m/>
    <m/>
    <n v="27.580000000000002"/>
    <n v="36.732999999999997"/>
    <m/>
  </r>
  <r>
    <x v="5"/>
    <x v="8"/>
    <x v="2"/>
    <x v="1"/>
    <x v="4"/>
    <x v="0"/>
    <n v="59580.925999999992"/>
    <m/>
    <m/>
    <n v="59580.925999999992"/>
    <n v="4.1078305519897329E-2"/>
    <n v="59580.925999999992"/>
    <n v="243685.98733999996"/>
    <m/>
    <m/>
    <n v="243685.98733999996"/>
    <n v="6.4502567394094878E-2"/>
    <n v="29.9"/>
    <n v="-6.6844919786102075E-4"/>
    <m/>
    <m/>
    <n v="4.09"/>
    <m/>
    <m/>
    <n v="474329.57"/>
    <m/>
    <m/>
    <n v="71.5"/>
    <m/>
    <m/>
    <n v="1642"/>
    <n v="20"/>
    <n v="1622"/>
    <n v="4.1078305519897329E-2"/>
    <n v="1465"/>
    <n v="157"/>
    <n v="0.89220462850182702"/>
    <n v="0.95"/>
    <m/>
    <n v="0.90320591861898891"/>
    <n v="0.98781973203410478"/>
    <n v="0.17658429866921788"/>
    <n v="249436"/>
    <n v="7.5943579346935186E-2"/>
    <n v="9077.0014556040751"/>
    <n v="153.78298397040692"/>
    <n v="37.599751582006583"/>
    <n v="180"/>
    <n v="0.20888750878892545"/>
    <n v="1.0747754212418581E-2"/>
    <n v="7214247.648225558"/>
    <n v="28.922239164457249"/>
    <n v="0.5939474767876487"/>
    <n v="243793.21589931188"/>
    <n v="-3.8894533814072915E-2"/>
    <m/>
    <m/>
    <m/>
    <m/>
    <n v="27.48"/>
    <n v="36.732999999999997"/>
    <m/>
  </r>
  <r>
    <x v="5"/>
    <x v="9"/>
    <x v="2"/>
    <x v="1"/>
    <x v="4"/>
    <x v="0"/>
    <n v="58736.066999999995"/>
    <m/>
    <m/>
    <n v="58736.066999999995"/>
    <n v="-1.9619865113427282E-2"/>
    <n v="58736.066999999995"/>
    <n v="252565.08809999996"/>
    <m/>
    <m/>
    <n v="252565.08809999996"/>
    <n v="5.390864500306547E-2"/>
    <n v="29.9"/>
    <n v="-6.6844919786102075E-4"/>
    <m/>
    <m/>
    <n v="4.3"/>
    <m/>
    <m/>
    <n v="491612.55"/>
    <m/>
    <m/>
    <n v="71.5"/>
    <m/>
    <m/>
    <n v="1687"/>
    <n v="88"/>
    <n v="1599"/>
    <n v="-1.9619865113427393E-2"/>
    <n v="1441"/>
    <n v="158"/>
    <n v="0.85417901600474211"/>
    <n v="0.95"/>
    <m/>
    <n v="0.90118824265165731"/>
    <n v="0.94783639596917602"/>
    <n v="0.1610094974445917"/>
    <n v="248032"/>
    <n v="-1.206086194535172E-2"/>
    <n v="9203.4137291280131"/>
    <n v="155.11694809255786"/>
    <n v="36.073708858734385"/>
    <n v="180"/>
    <n v="0.20040949365963548"/>
    <n v="-6.2595090439006018E-2"/>
    <n v="7360317.5313094361"/>
    <n v="29.674870707446765"/>
    <n v="0.63967528331362145"/>
    <n v="234741.24429808857"/>
    <n v="-2.0493006390085437E-2"/>
    <m/>
    <m/>
    <m/>
    <m/>
    <n v="26.950000000000003"/>
    <n v="36.732999999999997"/>
    <m/>
  </r>
  <r>
    <x v="5"/>
    <x v="10"/>
    <x v="2"/>
    <x v="1"/>
    <x v="4"/>
    <x v="0"/>
    <n v="57927.940999999992"/>
    <m/>
    <m/>
    <n v="57927.940999999992"/>
    <n v="1.5453960077269846E-2"/>
    <n v="57927.940999999992"/>
    <n v="236925.27868999995"/>
    <m/>
    <m/>
    <n v="236925.27868999995"/>
    <n v="3.8301674179008316E-2"/>
    <n v="29.9"/>
    <n v="-6.6844919786102075E-4"/>
    <m/>
    <m/>
    <n v="4.09"/>
    <m/>
    <m/>
    <n v="461169.995"/>
    <m/>
    <m/>
    <n v="71.5"/>
    <m/>
    <m/>
    <n v="1638"/>
    <n v="61"/>
    <n v="1577"/>
    <n v="1.5453960077269846E-2"/>
    <n v="1393"/>
    <n v="184"/>
    <n v="0.8504273504273504"/>
    <n v="0.95"/>
    <m/>
    <n v="0.88332276474318328"/>
    <n v="0.96275946275946278"/>
    <n v="0.19494795613777316"/>
    <n v="258349"/>
    <n v="7.4167085912910435E-2"/>
    <n v="9557.8616352201261"/>
    <n v="163.82308180088776"/>
    <n v="40.054543227600924"/>
    <n v="180"/>
    <n v="0.22252524015333847"/>
    <n v="3.454238072211635E-2"/>
    <n v="7677749.7638472747"/>
    <n v="29.718519382104343"/>
    <n v="0.64883180195858303"/>
    <n v="250006.20755840672"/>
    <n v="-5.9568782927685193E-2"/>
    <m/>
    <m/>
    <m/>
    <m/>
    <n v="27.03"/>
    <n v="36.732999999999997"/>
    <m/>
  </r>
  <r>
    <x v="5"/>
    <x v="11"/>
    <x v="2"/>
    <x v="1"/>
    <x v="4"/>
    <x v="0"/>
    <n v="48230.428999999996"/>
    <m/>
    <m/>
    <n v="48230.428999999996"/>
    <n v="-0.20375985445724687"/>
    <n v="48230.428999999996"/>
    <n v="217036.93049999999"/>
    <m/>
    <m/>
    <n v="217036.93049999999"/>
    <n v="-0.10422983626440263"/>
    <n v="29.9"/>
    <n v="-6.6844919786102075E-4"/>
    <m/>
    <m/>
    <n v="4.5"/>
    <m/>
    <m/>
    <n v="422457.75"/>
    <m/>
    <m/>
    <n v="71.5"/>
    <m/>
    <m/>
    <n v="1691"/>
    <n v="378"/>
    <n v="1313"/>
    <n v="-0.20375985445724687"/>
    <n v="1173"/>
    <n v="140"/>
    <n v="0.69367238320520397"/>
    <n v="0.95"/>
    <m/>
    <n v="0.8933739527798934"/>
    <n v="0.77646363098758131"/>
    <n v="7.7669091539169122E-2"/>
    <n v="238449"/>
    <n v="-7.02365262689989E-2"/>
    <n v="8702.5182481751817"/>
    <n v="181.60624523990862"/>
    <n v="40.356943386646357"/>
    <n v="180"/>
    <n v="0.22420524103692421"/>
    <n v="3.7948696408510285E-2"/>
    <n v="7193295.8171852902"/>
    <n v="30.167020273455918"/>
    <n v="0.68838242383921999"/>
    <n v="231035.15302023076"/>
    <n v="-0.12079765232570962"/>
    <m/>
    <m/>
    <m/>
    <m/>
    <n v="27.400000000000002"/>
    <n v="36.732999999999997"/>
    <m/>
  </r>
  <r>
    <x v="6"/>
    <x v="0"/>
    <x v="2"/>
    <x v="1"/>
    <x v="4"/>
    <x v="0"/>
    <n v="60389.051999999996"/>
    <m/>
    <m/>
    <n v="60389.051999999996"/>
    <n v="7.9705702023298297E-3"/>
    <n v="60389.051999999996"/>
    <n v="301945.26"/>
    <m/>
    <m/>
    <n v="301945.26"/>
    <n v="0.25996321275291256"/>
    <n v="27.88"/>
    <n v="-6.8181818181818232E-2"/>
    <m/>
    <m/>
    <n v="5"/>
    <m/>
    <m/>
    <n v="587730"/>
    <m/>
    <m/>
    <n v="71.5"/>
    <m/>
    <m/>
    <n v="1689"/>
    <n v="45"/>
    <n v="1644"/>
    <n v="7.9705702023298297E-3"/>
    <n v="1532"/>
    <n v="112"/>
    <n v="0.90704558910597988"/>
    <n v="0.95"/>
    <m/>
    <n v="0.93187347931873477"/>
    <n v="0.97335701598579039"/>
    <n v="8.4083912103321223E-2"/>
    <n v="225926"/>
    <n v="-8.8878360356566821E-3"/>
    <n v="8191.6606236403186"/>
    <n v="137.42457420924575"/>
    <n v="27.48491484184915"/>
    <n v="180"/>
    <n v="0.15269397134360638"/>
    <n v="-0.21338007813827531"/>
    <n v="3524445.6"/>
    <n v="15.6"/>
    <n v="-0.45945074274692066"/>
    <n v="238956.08852451463"/>
    <n v="0.1626376185946278"/>
    <m/>
    <m/>
    <m/>
    <m/>
    <n v="27.580000000000002"/>
    <n v="36.732999999999997"/>
    <m/>
  </r>
  <r>
    <x v="6"/>
    <x v="1"/>
    <x v="2"/>
    <x v="1"/>
    <x v="4"/>
    <x v="0"/>
    <n v="54217.907999999996"/>
    <m/>
    <m/>
    <n v="54217.907999999996"/>
    <n v="1.373626373626391E-2"/>
    <n v="54217.907999999996"/>
    <n v="271089.53999999998"/>
    <m/>
    <m/>
    <n v="271089.53999999998"/>
    <n v="0.26717032967032983"/>
    <n v="27.88"/>
    <n v="-6.8181818181818232E-2"/>
    <m/>
    <m/>
    <n v="5"/>
    <m/>
    <m/>
    <n v="527670"/>
    <m/>
    <m/>
    <n v="71.5"/>
    <m/>
    <m/>
    <n v="1532"/>
    <n v="56"/>
    <n v="1476"/>
    <n v="1.3736263736263687E-2"/>
    <n v="1363"/>
    <n v="113"/>
    <n v="0.88968668407310703"/>
    <n v="0.95"/>
    <m/>
    <n v="0.92344173441734423"/>
    <n v="0.96344647519582249"/>
    <n v="0.17837963655710176"/>
    <n v="211515"/>
    <n v="-2.6828992286075382E-3"/>
    <n v="8042.3954372623575"/>
    <n v="143.30284552845529"/>
    <n v="28.66056910569106"/>
    <n v="180"/>
    <n v="0.15922538392050589"/>
    <n v="-0.21295734486550266"/>
    <n v="3299634"/>
    <n v="15.6"/>
    <n v="-0.46783547862348807"/>
    <n v="236279.92329631667"/>
    <n v="0.17384743669806305"/>
    <m/>
    <m/>
    <m/>
    <m/>
    <n v="26.3"/>
    <n v="36.732999999999997"/>
    <m/>
  </r>
  <r>
    <x v="6"/>
    <x v="2"/>
    <x v="2"/>
    <x v="1"/>
    <x v="4"/>
    <x v="0"/>
    <n v="59691.124999999993"/>
    <m/>
    <m/>
    <n v="59691.124999999993"/>
    <n v="-1.2758201701093652E-2"/>
    <n v="59691.124999999993"/>
    <n v="298455.62499999994"/>
    <m/>
    <m/>
    <n v="298455.62499999994"/>
    <n v="0.23405224787363288"/>
    <n v="27.88"/>
    <n v="-6.7558528428093623E-2"/>
    <m/>
    <m/>
    <n v="5"/>
    <m/>
    <m/>
    <n v="580937.5"/>
    <m/>
    <m/>
    <n v="71.5"/>
    <m/>
    <m/>
    <n v="1681"/>
    <n v="56"/>
    <n v="1625"/>
    <n v="-1.2758201701093541E-2"/>
    <n v="1520"/>
    <n v="105"/>
    <n v="0.9042236763831053"/>
    <n v="0.95"/>
    <m/>
    <n v="0.93538461538461537"/>
    <n v="0.96668649613325397"/>
    <n v="0.16463167694635161"/>
    <n v="232941"/>
    <n v="-0.10957317492718055"/>
    <n v="8730.9220389805105"/>
    <n v="143.34830769230769"/>
    <n v="28.669661538461536"/>
    <n v="180"/>
    <n v="0.15927589743589743"/>
    <n v="-0.27845289645791471"/>
    <n v="3633879.6"/>
    <n v="15.6"/>
    <n v="-0.44962328055975043"/>
    <n v="227941.11254631102"/>
    <n v="0.19810030363934886"/>
    <m/>
    <m/>
    <m/>
    <m/>
    <n v="26.68"/>
    <n v="36.732999999999997"/>
    <m/>
  </r>
  <r>
    <x v="6"/>
    <x v="3"/>
    <x v="2"/>
    <x v="1"/>
    <x v="4"/>
    <x v="0"/>
    <n v="58993.197999999997"/>
    <m/>
    <m/>
    <n v="58993.197999999997"/>
    <n v="6.2305295950149109E-4"/>
    <n v="58993.197999999997"/>
    <n v="294965.99"/>
    <m/>
    <m/>
    <n v="294965.99"/>
    <n v="0.25077881619937692"/>
    <n v="27.88"/>
    <n v="-6.7558528428093623E-2"/>
    <m/>
    <m/>
    <n v="5"/>
    <m/>
    <m/>
    <n v="574145"/>
    <m/>
    <m/>
    <n v="71.5"/>
    <m/>
    <m/>
    <n v="1636"/>
    <n v="30"/>
    <n v="1606"/>
    <n v="6.2305295950149109E-4"/>
    <n v="1477"/>
    <n v="129"/>
    <n v="0.90281173594132025"/>
    <n v="0.95"/>
    <m/>
    <n v="0.91967621419676215"/>
    <n v="0.98166259168704162"/>
    <n v="0.18847047003687867"/>
    <n v="236487"/>
    <n v="-7.3334064780056551E-2"/>
    <n v="9050.4018369690002"/>
    <n v="147.25217932752179"/>
    <n v="29.450435865504357"/>
    <n v="180"/>
    <n v="0.16361353258613531"/>
    <n v="-0.25912885378430428"/>
    <n v="3689197.1999999997"/>
    <n v="15.6"/>
    <n v="-0.42531423132023927"/>
    <n v="239536.1757544071"/>
    <n v="0.19106750761976424"/>
    <m/>
    <m/>
    <m/>
    <m/>
    <n v="26.130000000000003"/>
    <n v="36.732999999999997"/>
    <m/>
  </r>
  <r>
    <x v="6"/>
    <x v="4"/>
    <x v="2"/>
    <x v="1"/>
    <x v="4"/>
    <x v="0"/>
    <n v="61013.512999999992"/>
    <m/>
    <m/>
    <n v="61013.512999999992"/>
    <n v="3.0193236714974869E-3"/>
    <n v="61013.512999999992"/>
    <n v="305067.56499999994"/>
    <m/>
    <m/>
    <n v="305067.56499999994"/>
    <n v="0.25377415458937169"/>
    <n v="27.88"/>
    <n v="-6.7558528428093623E-2"/>
    <m/>
    <m/>
    <n v="5"/>
    <m/>
    <m/>
    <n v="593807.5"/>
    <m/>
    <m/>
    <n v="71.5"/>
    <m/>
    <m/>
    <n v="1689"/>
    <n v="28"/>
    <n v="1661"/>
    <n v="3.0193236714974869E-3"/>
    <n v="1574"/>
    <n v="87"/>
    <n v="0.93191237418590878"/>
    <n v="0.95"/>
    <m/>
    <n v="0.94762191450933175"/>
    <n v="0.9834221432800474"/>
    <n v="7.5573605502024188E-2"/>
    <n v="249528"/>
    <n v="3.876511139974026E-2"/>
    <n v="9047.4256707759232"/>
    <n v="150.22757375075255"/>
    <n v="30.04551475015051"/>
    <n v="180"/>
    <n v="0.16691952638972504"/>
    <n v="-0.17148945238869617"/>
    <n v="3892636.8"/>
    <n v="15.6"/>
    <n v="-0.44892789762843011"/>
    <n v="247058.47459326827"/>
    <n v="0.13879874124169303"/>
    <m/>
    <m/>
    <m/>
    <m/>
    <n v="27.580000000000002"/>
    <n v="36.732999999999997"/>
    <m/>
  </r>
  <r>
    <x v="6"/>
    <x v="5"/>
    <x v="2"/>
    <x v="1"/>
    <x v="4"/>
    <x v="0"/>
    <n v="59287.061999999998"/>
    <m/>
    <m/>
    <n v="59287.061999999998"/>
    <n v="0"/>
    <n v="59287.061999999998"/>
    <n v="296435.31"/>
    <m/>
    <m/>
    <n v="296435.31"/>
    <n v="0.25"/>
    <n v="27.88"/>
    <n v="-6.7558528428093623E-2"/>
    <m/>
    <m/>
    <n v="5"/>
    <m/>
    <m/>
    <n v="577005"/>
    <m/>
    <m/>
    <n v="71.5"/>
    <m/>
    <m/>
    <n v="1638"/>
    <n v="24"/>
    <n v="1614"/>
    <n v="0"/>
    <n v="1510"/>
    <n v="104"/>
    <n v="0.9218559218559218"/>
    <n v="0.95"/>
    <m/>
    <n v="0.93556381660470878"/>
    <n v="0.9853479853479854"/>
    <n v="6.039325842696619E-2"/>
    <n v="232487"/>
    <n v="-2.085175919608484E-2"/>
    <n v="8601.0728819829819"/>
    <n v="144.04399008674102"/>
    <n v="28.808798017348202"/>
    <n v="180"/>
    <n v="0.16004887787415667"/>
    <n v="-0.21668140735686792"/>
    <n v="3626797.1999999997"/>
    <n v="15.6"/>
    <n v="-0.45139183143915773"/>
    <n v="238662.5522051942"/>
    <n v="0.15951921266504634"/>
    <m/>
    <m/>
    <m/>
    <m/>
    <n v="27.03"/>
    <n v="36.732999999999997"/>
    <m/>
  </r>
  <r>
    <x v="6"/>
    <x v="6"/>
    <x v="2"/>
    <x v="1"/>
    <x v="4"/>
    <x v="0"/>
    <n v="59984.988999999994"/>
    <m/>
    <m/>
    <n v="59984.988999999994"/>
    <n v="-1.6857314870559859E-2"/>
    <n v="59984.988999999994"/>
    <n v="299924.94499999995"/>
    <m/>
    <m/>
    <n v="299924.94499999995"/>
    <n v="0.22892835641180009"/>
    <n v="27.88"/>
    <n v="-6.7558528428093623E-2"/>
    <m/>
    <m/>
    <n v="5"/>
    <m/>
    <m/>
    <n v="583797.5"/>
    <m/>
    <m/>
    <n v="71.5"/>
    <m/>
    <m/>
    <n v="1689"/>
    <n v="56"/>
    <n v="1633"/>
    <n v="-1.6857314870559859E-2"/>
    <n v="1537"/>
    <n v="96"/>
    <n v="0.91000592066311425"/>
    <n v="0.95"/>
    <m/>
    <n v="0.94121249234537663"/>
    <n v="0.96684428656009469"/>
    <n v="5.9900982905539246E-2"/>
    <n v="236608"/>
    <n v="-9.7183275436319994E-3"/>
    <n v="8578.9702683103696"/>
    <n v="144.89161053276177"/>
    <n v="28.978322106552355"/>
    <n v="180"/>
    <n v="0.1609906783697353"/>
    <n v="-0.19419088404162799"/>
    <n v="3691084.8"/>
    <n v="15.6"/>
    <n v="-0.448203670298854"/>
    <n v="235164.37350297649"/>
    <n v="0.14453444436714133"/>
    <m/>
    <m/>
    <m/>
    <m/>
    <n v="27.580000000000002"/>
    <n v="36.732999999999997"/>
    <m/>
  </r>
  <r>
    <x v="6"/>
    <x v="7"/>
    <x v="2"/>
    <x v="1"/>
    <x v="4"/>
    <x v="0"/>
    <n v="59691.124999999993"/>
    <m/>
    <m/>
    <n v="59691.124999999993"/>
    <n v="-3.6787247087676223E-3"/>
    <n v="59691.124999999993"/>
    <n v="298455.62499999994"/>
    <m/>
    <m/>
    <n v="298455.62499999994"/>
    <n v="0.24540159411404039"/>
    <n v="27.88"/>
    <n v="-6.7558528428093623E-2"/>
    <m/>
    <m/>
    <n v="5"/>
    <m/>
    <m/>
    <n v="580937.5"/>
    <m/>
    <m/>
    <n v="71.5"/>
    <m/>
    <m/>
    <n v="1693"/>
    <n v="68"/>
    <n v="1625"/>
    <n v="-3.6787247087676223E-3"/>
    <n v="1557"/>
    <n v="68"/>
    <n v="0.91966922622563496"/>
    <n v="0.95"/>
    <m/>
    <n v="0.95815384615384613"/>
    <n v="0.95983461311281748"/>
    <n v="7.0375974710221278E-2"/>
    <n v="230711"/>
    <n v="-8.3101172000747181E-2"/>
    <n v="8230.8597930788437"/>
    <n v="141.976"/>
    <n v="28.395199999999999"/>
    <n v="180"/>
    <n v="0.15775111111111112"/>
    <n v="-0.26377255952404599"/>
    <n v="3599091.6"/>
    <n v="15.6"/>
    <n v="-0.44377980349102852"/>
    <n v="227379.41180506401"/>
    <n v="0.18256611264039443"/>
    <m/>
    <m/>
    <m/>
    <m/>
    <n v="28.03"/>
    <n v="36.732999999999997"/>
    <m/>
  </r>
  <r>
    <x v="6"/>
    <x v="8"/>
    <x v="2"/>
    <x v="1"/>
    <x v="4"/>
    <x v="0"/>
    <n v="57266.746999999996"/>
    <m/>
    <m/>
    <n v="57266.746999999996"/>
    <n v="-3.884093711467318E-2"/>
    <n v="57266.746999999996"/>
    <n v="286333.73499999999"/>
    <m/>
    <m/>
    <n v="286333.73499999999"/>
    <n v="0.17501107932191551"/>
    <n v="27.88"/>
    <n v="-6.7558528428093623E-2"/>
    <m/>
    <m/>
    <n v="5"/>
    <m/>
    <m/>
    <n v="557342.5"/>
    <m/>
    <m/>
    <n v="71.5"/>
    <m/>
    <m/>
    <n v="1642"/>
    <n v="83"/>
    <n v="1559"/>
    <n v="-3.8840937114673291E-2"/>
    <n v="1495"/>
    <n v="64"/>
    <n v="0.91047503045066991"/>
    <n v="0.95"/>
    <m/>
    <n v="0.95894804361770369"/>
    <n v="0.94945188794153468"/>
    <n v="6.1715854435437034E-2"/>
    <n v="235781"/>
    <n v="-5.4743501339020839E-2"/>
    <n v="8580.0946142649191"/>
    <n v="151.23861449647211"/>
    <n v="30.247722899294423"/>
    <n v="180"/>
    <n v="0.16804290499608013"/>
    <n v="-0.1955339695975673"/>
    <n v="3678183.6"/>
    <n v="15.6"/>
    <n v="-0.460622674776476"/>
    <n v="230447.12165828372"/>
    <n v="0.14223265029704033"/>
    <m/>
    <m/>
    <m/>
    <m/>
    <n v="27.48"/>
    <n v="36.732999999999997"/>
    <m/>
  </r>
  <r>
    <x v="6"/>
    <x v="9"/>
    <x v="2"/>
    <x v="1"/>
    <x v="4"/>
    <x v="0"/>
    <n v="60756.381999999998"/>
    <m/>
    <m/>
    <n v="60756.381999999998"/>
    <n v="3.4396497811131965E-2"/>
    <n v="60756.381999999998"/>
    <n v="303781.90999999997"/>
    <m/>
    <m/>
    <n v="303781.90999999997"/>
    <n v="0.20278662536178138"/>
    <n v="27.88"/>
    <n v="-6.7558528428093623E-2"/>
    <m/>
    <m/>
    <n v="5"/>
    <m/>
    <m/>
    <n v="591305"/>
    <m/>
    <m/>
    <n v="71.5"/>
    <m/>
    <m/>
    <n v="1691"/>
    <n v="37"/>
    <n v="1654"/>
    <n v="3.4396497811131965E-2"/>
    <n v="1574"/>
    <n v="80"/>
    <n v="0.93081017149615608"/>
    <n v="0.95"/>
    <m/>
    <n v="0.95163240628778722"/>
    <n v="0.97811945594322891"/>
    <n v="5.5975168392901953E-2"/>
    <n v="243063"/>
    <n v="-2.0033705328344698E-2"/>
    <n v="8870.9124087591226"/>
    <n v="146.95465538089479"/>
    <n v="29.390931076178958"/>
    <n v="180"/>
    <n v="0.16328295042321644"/>
    <n v="-0.18525341568634834"/>
    <n v="3791782.8"/>
    <n v="15.6"/>
    <n v="-0.47430268007586451"/>
    <n v="230038.50738141168"/>
    <n v="0.15253379225227723"/>
    <m/>
    <m/>
    <m/>
    <m/>
    <n v="27.400000000000002"/>
    <n v="36.732999999999997"/>
    <m/>
  </r>
  <r>
    <x v="6"/>
    <x v="10"/>
    <x v="2"/>
    <x v="1"/>
    <x v="4"/>
    <x v="0"/>
    <n v="58662.600999999995"/>
    <m/>
    <m/>
    <n v="58662.600999999995"/>
    <n v="1.2682308180088864E-2"/>
    <n v="58662.600999999995"/>
    <n v="293313.005"/>
    <m/>
    <m/>
    <n v="293313.005"/>
    <n v="0.2379979317605001"/>
    <n v="27.88"/>
    <n v="-6.7558528428093623E-2"/>
    <m/>
    <m/>
    <n v="5"/>
    <m/>
    <m/>
    <n v="570927.5"/>
    <m/>
    <m/>
    <n v="71.5"/>
    <m/>
    <m/>
    <n v="1638"/>
    <n v="41"/>
    <n v="1597"/>
    <n v="1.2682308180088864E-2"/>
    <n v="1500"/>
    <n v="97"/>
    <n v="0.91575091575091572"/>
    <n v="0.95"/>
    <m/>
    <n v="0.93926111458985595"/>
    <n v="0.97496947496947495"/>
    <n v="6.3327191463175003E-2"/>
    <n v="238999"/>
    <n v="-7.4898683563706436E-2"/>
    <n v="8697.1979621542941"/>
    <n v="149.65497808390734"/>
    <n v="29.930995616781466"/>
    <n v="180"/>
    <n v="0.16628330898211927"/>
    <n v="-0.25274405335980676"/>
    <n v="3728384.4"/>
    <n v="15.6"/>
    <n v="-0.47507479092670135"/>
    <n v="231281.07172952732"/>
    <n v="0.18274868655490878"/>
    <m/>
    <m/>
    <m/>
    <m/>
    <n v="27.48"/>
    <n v="36.732999999999997"/>
    <m/>
  </r>
  <r>
    <x v="6"/>
    <x v="11"/>
    <x v="2"/>
    <x v="1"/>
    <x v="4"/>
    <x v="0"/>
    <n v="57487.144999999997"/>
    <m/>
    <m/>
    <n v="57487.144999999997"/>
    <n v="0.19192688499619193"/>
    <n v="57487.144999999997"/>
    <n v="287435.72499999998"/>
    <m/>
    <m/>
    <n v="287435.72499999998"/>
    <n v="0.32436320555132436"/>
    <n v="27.88"/>
    <n v="-6.7558528428093623E-2"/>
    <m/>
    <m/>
    <n v="5"/>
    <m/>
    <m/>
    <n v="559487.5"/>
    <m/>
    <m/>
    <n v="71.5"/>
    <m/>
    <m/>
    <n v="1691"/>
    <n v="126"/>
    <n v="1565"/>
    <n v="0.19192688499619193"/>
    <n v="1421"/>
    <n v="144"/>
    <n v="0.84033116499112948"/>
    <n v="0.95"/>
    <m/>
    <n v="0.9079872204472843"/>
    <n v="0.92548787699586044"/>
    <n v="1.6357391685664302E-2"/>
    <n v="228404"/>
    <n v="-4.2126408582128683E-2"/>
    <n v="8503.4996276991806"/>
    <n v="145.94504792332268"/>
    <n v="29.189009584664536"/>
    <n v="180"/>
    <n v="0.16216116435924743"/>
    <n v="-0.2767289310041543"/>
    <n v="3563102.4"/>
    <n v="15.6"/>
    <n v="-0.48287898975138421"/>
    <n v="221302.4717672659"/>
    <n v="0.22667348064502038"/>
    <m/>
    <m/>
    <m/>
    <m/>
    <n v="26.86"/>
    <n v="36.732999999999997"/>
    <m/>
  </r>
  <r>
    <x v="7"/>
    <x v="0"/>
    <x v="2"/>
    <x v="1"/>
    <x v="4"/>
    <x v="0"/>
    <n v="58221.804999999993"/>
    <m/>
    <m/>
    <n v="58221.804999999993"/>
    <n v="-3.5888077858880818E-2"/>
    <n v="58221.804999999993"/>
    <n v="291109.02499999997"/>
    <m/>
    <m/>
    <n v="291109.02499999997"/>
    <n v="-3.5888077858880929E-2"/>
    <n v="27.88"/>
    <n v="0"/>
    <m/>
    <m/>
    <n v="5"/>
    <m/>
    <m/>
    <n v="566637.5"/>
    <m/>
    <m/>
    <n v="71.5"/>
    <m/>
    <m/>
    <n v="1693"/>
    <n v="108"/>
    <n v="1585"/>
    <n v="-3.5888077858880818E-2"/>
    <n v="1491"/>
    <n v="94"/>
    <n v="0.88068517424689896"/>
    <n v="0.95"/>
    <m/>
    <n v="0.94069400630914823"/>
    <n v="0.93620791494388655"/>
    <n v="9.4653696946733756E-3"/>
    <n v="207551"/>
    <n v="-8.1331940546904735E-2"/>
    <n v="7404.6022119158042"/>
    <n v="130.94700315457413"/>
    <n v="26.189400630914825"/>
    <n v="180"/>
    <n v="0.14549667017174903"/>
    <n v="-4.7135463885874751E-2"/>
    <n v="3237795.6"/>
    <n v="15.6"/>
    <n v="0"/>
    <n v="219521.32613931791"/>
    <n v="1.733665334062855E-2"/>
    <m/>
    <m/>
    <m/>
    <m/>
    <n v="28.03"/>
    <n v="36.732999999999997"/>
    <m/>
  </r>
  <r>
    <x v="7"/>
    <x v="1"/>
    <x v="2"/>
    <x v="1"/>
    <x v="4"/>
    <x v="0"/>
    <n v="53740.378999999994"/>
    <m/>
    <m/>
    <n v="53740.378999999994"/>
    <n v="-8.807588075880779E-3"/>
    <n v="53740.378999999994"/>
    <n v="268701.89499999996"/>
    <m/>
    <m/>
    <n v="268701.89499999996"/>
    <n v="-8.807588075880779E-3"/>
    <n v="27.88"/>
    <n v="0"/>
    <m/>
    <m/>
    <n v="5"/>
    <m/>
    <m/>
    <n v="523022.5"/>
    <m/>
    <m/>
    <n v="71.5"/>
    <m/>
    <m/>
    <n v="1575"/>
    <n v="112"/>
    <n v="1463"/>
    <n v="-8.807588075880779E-3"/>
    <n v="1264"/>
    <n v="199"/>
    <n v="0.80253968253968255"/>
    <n v="0.95"/>
    <m/>
    <n v="0.86397812713602185"/>
    <n v="0.92888888888888888"/>
    <n v="-6.4393458802077697E-2"/>
    <n v="190741"/>
    <n v="-9.8215256601186685E-2"/>
    <n v="7590.17111022682"/>
    <n v="130.37662337662337"/>
    <n v="26.075324675324673"/>
    <n v="180"/>
    <n v="0.14486291486291486"/>
    <n v="-9.0202131745284797E-2"/>
    <n v="2975559.6"/>
    <n v="15.6"/>
    <n v="0"/>
    <n v="213073.63000006022"/>
    <n v="3.6900202377258468E-2"/>
    <m/>
    <m/>
    <m/>
    <m/>
    <n v="25.130000000000003"/>
    <n v="36.732999999999997"/>
    <m/>
  </r>
  <r>
    <x v="7"/>
    <x v="2"/>
    <x v="2"/>
    <x v="1"/>
    <x v="4"/>
    <x v="0"/>
    <n v="62078.77"/>
    <m/>
    <m/>
    <n v="62078.77"/>
    <n v="4.0000000000000036E-2"/>
    <n v="62078.77"/>
    <n v="310393.84999999998"/>
    <m/>
    <m/>
    <n v="310393.84999999998"/>
    <n v="4.0000000000000036E-2"/>
    <n v="27.88"/>
    <n v="0"/>
    <m/>
    <m/>
    <n v="5"/>
    <m/>
    <m/>
    <n v="604175"/>
    <m/>
    <m/>
    <n v="71.5"/>
    <m/>
    <m/>
    <n v="1750"/>
    <n v="60"/>
    <n v="1690"/>
    <n v="4.0000000000000036E-2"/>
    <n v="1502"/>
    <n v="188"/>
    <n v="0.85828571428571432"/>
    <n v="0.95"/>
    <m/>
    <n v="0.8887573964497042"/>
    <n v="0.96571428571428575"/>
    <n v="-4.9848178137651744E-2"/>
    <n v="226148"/>
    <n v="-2.9161890779210164E-2"/>
    <n v="8068.0699250802709"/>
    <n v="133.8153846153846"/>
    <n v="26.76307692307692"/>
    <n v="180"/>
    <n v="0.14868376068376066"/>
    <n v="-6.6501818056933004E-2"/>
    <n v="3527908.8"/>
    <n v="15.6"/>
    <n v="0"/>
    <n v="221293.91871814386"/>
    <n v="3.6266091214701333E-2"/>
    <m/>
    <m/>
    <m/>
    <m/>
    <n v="28.03"/>
    <n v="36.732999999999997"/>
    <m/>
  </r>
  <r>
    <x v="7"/>
    <x v="3"/>
    <x v="2"/>
    <x v="1"/>
    <x v="4"/>
    <x v="0"/>
    <n v="50985.403999999995"/>
    <m/>
    <m/>
    <n v="50985.403999999995"/>
    <n v="-0.1357409713574097"/>
    <n v="50985.403999999995"/>
    <n v="254927.01999999996"/>
    <m/>
    <m/>
    <n v="254927.01999999996"/>
    <n v="-0.13574097135740981"/>
    <n v="27.88"/>
    <n v="0"/>
    <m/>
    <m/>
    <n v="5"/>
    <m/>
    <m/>
    <n v="496210"/>
    <m/>
    <m/>
    <n v="71.5"/>
    <m/>
    <m/>
    <n v="1674"/>
    <n v="286"/>
    <n v="1388"/>
    <n v="-0.1357409713574097"/>
    <n v="1222"/>
    <n v="166"/>
    <n v="0.7299880525686977"/>
    <n v="0.95"/>
    <m/>
    <n v="0.8804034582132565"/>
    <n v="0.82915173237753881"/>
    <n v="-4.2702807115443497E-2"/>
    <n v="173804"/>
    <n v="-0.26505896730052814"/>
    <n v="6888.7831946095912"/>
    <n v="125.21902017291066"/>
    <n v="25.043804034582131"/>
    <n v="180"/>
    <n v="0.1391322446365674"/>
    <n v="-0.1496287474673258"/>
    <n v="2711342.4"/>
    <n v="15.6"/>
    <n v="0"/>
    <n v="176044.96437782614"/>
    <n v="4.3395898750636604E-2"/>
    <m/>
    <m/>
    <m/>
    <m/>
    <n v="25.23"/>
    <n v="36.732999999999997"/>
    <m/>
  </r>
  <r>
    <x v="7"/>
    <x v="4"/>
    <x v="2"/>
    <x v="1"/>
    <x v="4"/>
    <x v="0"/>
    <n v="61050.245999999992"/>
    <m/>
    <m/>
    <n v="61050.245999999992"/>
    <n v="6.0204695966281641E-4"/>
    <n v="61050.245999999992"/>
    <n v="305251.23"/>
    <m/>
    <m/>
    <n v="305251.23"/>
    <n v="6.0204695966303845E-4"/>
    <n v="27.88"/>
    <n v="0"/>
    <m/>
    <m/>
    <n v="5"/>
    <m/>
    <m/>
    <n v="594165"/>
    <m/>
    <m/>
    <n v="71.5"/>
    <m/>
    <m/>
    <n v="1748"/>
    <n v="86"/>
    <n v="1662"/>
    <n v="6.0204695966281641E-4"/>
    <n v="1534"/>
    <n v="128"/>
    <n v="0.87757437070938216"/>
    <n v="0.95"/>
    <m/>
    <n v="0.92298435619735264"/>
    <n v="0.95080091533180777"/>
    <n v="-2.5999354737101243E-2"/>
    <n v="214123"/>
    <n v="-0.14188788432560673"/>
    <n v="7763.7055837563448"/>
    <n v="128.83453670276774"/>
    <n v="25.766907340553548"/>
    <n v="180"/>
    <n v="0.1431494852252975"/>
    <n v="-0.14240419727125908"/>
    <n v="3340318.8"/>
    <n v="15.6"/>
    <n v="0"/>
    <n v="212003.87032851778"/>
    <n v="6.8722572553851974E-2"/>
    <m/>
    <m/>
    <m/>
    <m/>
    <n v="27.580000000000002"/>
    <n v="36.732999999999997"/>
    <m/>
  </r>
  <r>
    <x v="7"/>
    <x v="5"/>
    <x v="2"/>
    <x v="1"/>
    <x v="4"/>
    <x v="0"/>
    <n v="55319.897999999994"/>
    <m/>
    <m/>
    <n v="55319.897999999994"/>
    <n v="-6.6914498141264045E-2"/>
    <n v="55319.897999999994"/>
    <n v="276599.49"/>
    <m/>
    <m/>
    <n v="276599.49"/>
    <n v="-6.6914498141263934E-2"/>
    <n v="27.88"/>
    <n v="0"/>
    <m/>
    <m/>
    <n v="5"/>
    <m/>
    <m/>
    <n v="538395"/>
    <m/>
    <m/>
    <n v="71.5"/>
    <m/>
    <m/>
    <n v="1695"/>
    <n v="189"/>
    <n v="1506"/>
    <n v="-6.6914498141263934E-2"/>
    <n v="1331"/>
    <n v="175"/>
    <n v="0.78525073746312679"/>
    <n v="0.95"/>
    <m/>
    <n v="0.88379814077025232"/>
    <n v="0.8884955752212389"/>
    <n v="-5.5330993905174042E-2"/>
    <n v="203123"/>
    <n v="-0.12630383634353748"/>
    <n v="7565.1024208566105"/>
    <n v="134.87583001328022"/>
    <n v="26.975166002656046"/>
    <n v="180"/>
    <n v="0.14986203334808915"/>
    <n v="-6.3648334567376619E-2"/>
    <n v="3168718.8"/>
    <n v="15.6"/>
    <n v="0"/>
    <n v="208518.55627013836"/>
    <n v="1.2908168264918118E-2"/>
    <m/>
    <m/>
    <m/>
    <m/>
    <n v="26.85"/>
    <n v="36.732999999999997"/>
    <m/>
  </r>
  <r>
    <x v="7"/>
    <x v="6"/>
    <x v="2"/>
    <x v="1"/>
    <x v="4"/>
    <x v="0"/>
    <n v="60462.517999999996"/>
    <m/>
    <m/>
    <n v="60462.517999999996"/>
    <n v="7.9608083282303177E-3"/>
    <n v="60462.517999999996"/>
    <n v="302312.58999999997"/>
    <m/>
    <m/>
    <n v="302312.58999999997"/>
    <n v="7.9608083282303177E-3"/>
    <n v="27.88"/>
    <n v="0"/>
    <m/>
    <m/>
    <n v="5"/>
    <m/>
    <m/>
    <n v="588445"/>
    <m/>
    <m/>
    <n v="71.5"/>
    <m/>
    <m/>
    <n v="1748"/>
    <n v="102"/>
    <n v="1646"/>
    <n v="7.9608083282303177E-3"/>
    <n v="1552"/>
    <n v="94"/>
    <n v="0.88787185354691078"/>
    <n v="0.95"/>
    <m/>
    <n v="0.94289185905224793"/>
    <n v="0.9416475972540046"/>
    <n v="1.784258836903696E-3"/>
    <n v="210721"/>
    <n v="-0.10940881119826884"/>
    <n v="7640.3553299492378"/>
    <n v="128.02004860267314"/>
    <n v="25.604009720534627"/>
    <n v="180"/>
    <n v="0.1422444984474146"/>
    <n v="-0.11644264197252308"/>
    <n v="3287247.6"/>
    <n v="15.6"/>
    <n v="0"/>
    <n v="209435.31896183014"/>
    <n v="5.9991908535597965E-2"/>
    <m/>
    <m/>
    <m/>
    <m/>
    <n v="27.580000000000002"/>
    <n v="36.732999999999997"/>
    <m/>
  </r>
  <r>
    <x v="7"/>
    <x v="7"/>
    <x v="2"/>
    <x v="1"/>
    <x v="4"/>
    <x v="0"/>
    <n v="61895.104999999996"/>
    <m/>
    <m/>
    <n v="61895.104999999996"/>
    <n v="3.6923076923077058E-2"/>
    <n v="61895.104999999996"/>
    <n v="309475.52499999997"/>
    <m/>
    <m/>
    <n v="309475.52499999997"/>
    <n v="3.6923076923077058E-2"/>
    <n v="27.88"/>
    <n v="0"/>
    <m/>
    <m/>
    <n v="5"/>
    <m/>
    <m/>
    <n v="602387.5"/>
    <m/>
    <m/>
    <n v="71.5"/>
    <m/>
    <m/>
    <n v="1755"/>
    <n v="70"/>
    <n v="1685"/>
    <n v="3.6923076923076836E-2"/>
    <n v="1532"/>
    <n v="153"/>
    <n v="0.8729344729344729"/>
    <n v="0.95"/>
    <m/>
    <n v="0.90919881305637984"/>
    <n v="0.96011396011396011"/>
    <n v="-5.1093082070252205E-2"/>
    <n v="167799"/>
    <n v="-0.27268747480614275"/>
    <n v="5986.4074206207633"/>
    <n v="99.583976261127603"/>
    <n v="19.916795252225519"/>
    <n v="180"/>
    <n v="0.110648862512364"/>
    <n v="-0.29858584365577567"/>
    <n v="2617664.4"/>
    <n v="15.6"/>
    <n v="0"/>
    <n v="165375.89417703505"/>
    <n v="0.15156822900547801"/>
    <m/>
    <m/>
    <m/>
    <m/>
    <n v="28.03"/>
    <n v="36.732999999999997"/>
    <s v="Aumento de Tarifas 06/08/2012 (Res. 66/2012)"/>
  </r>
  <r>
    <x v="7"/>
    <x v="8"/>
    <x v="2"/>
    <x v="1"/>
    <x v="4"/>
    <x v="0"/>
    <n v="59029.930999999997"/>
    <m/>
    <m/>
    <n v="59029.930999999997"/>
    <n v="3.0788967286722313E-2"/>
    <n v="59029.930999999997"/>
    <n v="295149.65499999997"/>
    <m/>
    <m/>
    <n v="295149.65499999997"/>
    <n v="3.0788967286722313E-2"/>
    <n v="27.88"/>
    <n v="0"/>
    <m/>
    <m/>
    <n v="5"/>
    <m/>
    <m/>
    <n v="574502.5"/>
    <m/>
    <m/>
    <n v="71.5"/>
    <m/>
    <m/>
    <n v="1688"/>
    <n v="81"/>
    <n v="1607"/>
    <n v="3.0788967286722313E-2"/>
    <n v="1465"/>
    <n v="142"/>
    <n v="0.86789099526066349"/>
    <n v="0.95"/>
    <m/>
    <n v="0.9116365899191039"/>
    <n v="0.95201421800947872"/>
    <n v="-4.933682696730235E-2"/>
    <n v="207742"/>
    <n v="-0.11891967546155113"/>
    <n v="7737.1322160148975"/>
    <n v="129.27317983820785"/>
    <n v="25.85463596764157"/>
    <n v="180"/>
    <n v="0.14363686648689761"/>
    <n v="-0.14523694713413715"/>
    <n v="3240775.1999999997"/>
    <n v="15.6"/>
    <n v="0"/>
    <n v="203042.424739632"/>
    <n v="7.38425843276828E-2"/>
    <m/>
    <m/>
    <m/>
    <m/>
    <n v="26.85"/>
    <n v="36.732999999999997"/>
    <m/>
  </r>
  <r>
    <x v="7"/>
    <x v="9"/>
    <x v="2"/>
    <x v="1"/>
    <x v="4"/>
    <x v="0"/>
    <n v="60499.250999999997"/>
    <m/>
    <m/>
    <n v="60499.250999999997"/>
    <n v="-4.232164449818665E-3"/>
    <n v="60499.250999999997"/>
    <n v="302496.255"/>
    <m/>
    <m/>
    <n v="302496.255"/>
    <n v="-4.232164449818554E-3"/>
    <n v="27.88"/>
    <n v="0"/>
    <m/>
    <m/>
    <n v="5"/>
    <m/>
    <m/>
    <n v="588802.5"/>
    <m/>
    <m/>
    <n v="71.5"/>
    <m/>
    <m/>
    <n v="1755"/>
    <n v="108"/>
    <n v="1647"/>
    <n v="-4.232164449818665E-3"/>
    <n v="1493"/>
    <n v="154"/>
    <n v="0.85071225071225076"/>
    <n v="0.95"/>
    <m/>
    <n v="0.90649666059502121"/>
    <n v="0.93846153846153846"/>
    <n v="-4.7429811547544443E-2"/>
    <n v="208692"/>
    <n v="-0.14140778316732694"/>
    <n v="7445.308597930788"/>
    <n v="126.7103825136612"/>
    <n v="25.34207650273224"/>
    <n v="180"/>
    <n v="0.14078931390406801"/>
    <n v="-0.13775863591910065"/>
    <n v="3255595.1999999997"/>
    <n v="15.6"/>
    <n v="0"/>
    <n v="197509.27200948549"/>
    <n v="6.3289903914832149E-2"/>
    <m/>
    <m/>
    <m/>
    <m/>
    <n v="28.03"/>
    <n v="36.732999999999997"/>
    <m/>
  </r>
  <r>
    <x v="7"/>
    <x v="10"/>
    <x v="2"/>
    <x v="1"/>
    <x v="4"/>
    <x v="0"/>
    <n v="58221.804999999993"/>
    <m/>
    <m/>
    <n v="58221.804999999993"/>
    <n v="-7.5140889167188973E-3"/>
    <n v="58221.804999999993"/>
    <n v="291109.02499999997"/>
    <m/>
    <m/>
    <n v="291109.02499999997"/>
    <n v="-7.5140889167190084E-3"/>
    <n v="27.88"/>
    <n v="0"/>
    <m/>
    <m/>
    <n v="5"/>
    <m/>
    <m/>
    <n v="566637.5"/>
    <m/>
    <m/>
    <n v="71.5"/>
    <m/>
    <m/>
    <n v="1697"/>
    <n v="112"/>
    <n v="1585"/>
    <n v="-7.5140889167188973E-3"/>
    <n v="1355"/>
    <n v="230"/>
    <n v="0.79846788450206241"/>
    <n v="0.95"/>
    <m/>
    <n v="0.85488958990536279"/>
    <n v="0.934001178550383"/>
    <n v="-8.9827549947423702E-2"/>
    <n v="200244"/>
    <n v="-0.16215549019033548"/>
    <n v="7408.2130965593778"/>
    <n v="126.33690851735015"/>
    <n v="25.267381703470029"/>
    <n v="180"/>
    <n v="0.14037434279705571"/>
    <n v="-0.15581218790786511"/>
    <n v="3123806.4"/>
    <n v="15.6"/>
    <n v="0"/>
    <n v="193777.57617147965"/>
    <n v="6.7420521175846404E-2"/>
    <m/>
    <m/>
    <m/>
    <m/>
    <n v="27.03"/>
    <n v="36.732999999999997"/>
    <m/>
  </r>
  <r>
    <x v="7"/>
    <x v="11"/>
    <x v="2"/>
    <x v="1"/>
    <x v="4"/>
    <x v="0"/>
    <n v="59176.862999999998"/>
    <m/>
    <m/>
    <n v="59176.862999999998"/>
    <n v="2.9392971246006372E-2"/>
    <n v="59176.862999999998"/>
    <n v="295884.315"/>
    <m/>
    <m/>
    <n v="295884.315"/>
    <n v="2.9392971246006372E-2"/>
    <n v="27.88"/>
    <n v="0"/>
    <m/>
    <m/>
    <n v="5"/>
    <m/>
    <m/>
    <n v="575932.5"/>
    <m/>
    <m/>
    <n v="71.5"/>
    <m/>
    <m/>
    <n v="1732"/>
    <n v="121"/>
    <n v="1611"/>
    <n v="2.9392971246006372E-2"/>
    <n v="1423"/>
    <n v="188"/>
    <n v="0.82159353348729791"/>
    <n v="0.95"/>
    <m/>
    <n v="0.88330229671011795"/>
    <n v="0.93013856812933027"/>
    <n v="-2.718642199061605E-2"/>
    <n v="198478"/>
    <n v="-0.13102222377891803"/>
    <n v="7566.8318719024019"/>
    <n v="123.20173805090006"/>
    <n v="24.640347610180012"/>
    <n v="180"/>
    <n v="0.13689082005655562"/>
    <n v="-0.15583474873619296"/>
    <n v="3096256.8"/>
    <n v="15.6"/>
    <n v="0"/>
    <n v="192306.92978854748"/>
    <n v="8.1077326418236145E-2"/>
    <m/>
    <m/>
    <m/>
    <m/>
    <n v="26.23"/>
    <n v="36.732999999999997"/>
    <s v="Aumento de Tarifas 21/12/2012 (Res. 975/2012)"/>
  </r>
  <r>
    <x v="8"/>
    <x v="0"/>
    <x v="2"/>
    <x v="1"/>
    <x v="4"/>
    <x v="0"/>
    <n v="58882.998999999996"/>
    <m/>
    <m/>
    <n v="58882.998999999996"/>
    <n v="1.1356466876971671E-2"/>
    <n v="58882.998999999996"/>
    <n v="303836.27483999997"/>
    <m/>
    <m/>
    <n v="303836.27483999997"/>
    <n v="4.3719873817034793E-2"/>
    <n v="27.88"/>
    <n v="0"/>
    <m/>
    <m/>
    <n v="5.16"/>
    <m/>
    <m/>
    <n v="591410.81999999995"/>
    <m/>
    <m/>
    <n v="71.5"/>
    <m/>
    <m/>
    <n v="1753"/>
    <n v="150"/>
    <n v="1603"/>
    <n v="1.1356466876971671E-2"/>
    <n v="1462"/>
    <n v="141"/>
    <n v="0.83399885909868798"/>
    <n v="0.95"/>
    <m/>
    <n v="0.91203992514036181"/>
    <n v="0.9144324015972618"/>
    <n v="-3.0460575890359776E-2"/>
    <n v="183754"/>
    <n v="-0.1146561568000154"/>
    <n v="6555.6189796646449"/>
    <n v="114.63131628197131"/>
    <n v="22.215371372475058"/>
    <n v="180"/>
    <n v="0.12341872984708366"/>
    <n v="-0.15174189415196815"/>
    <n v="2866562.4"/>
    <n v="15.6"/>
    <n v="0"/>
    <n v="194351.85454854096"/>
    <n v="7.5096182862342431E-2"/>
    <m/>
    <m/>
    <m/>
    <m/>
    <n v="28.03"/>
    <n v="36.732999999999997"/>
    <m/>
  </r>
  <r>
    <x v="8"/>
    <x v="1"/>
    <x v="2"/>
    <x v="1"/>
    <x v="4"/>
    <x v="0"/>
    <n v="55209.698999999993"/>
    <m/>
    <m/>
    <n v="55209.698999999993"/>
    <n v="2.7341079972658999E-2"/>
    <n v="55209.698999999993"/>
    <n v="284882.04683999997"/>
    <m/>
    <m/>
    <n v="284882.04683999997"/>
    <n v="6.0215994531783945E-2"/>
    <n v="27.88"/>
    <n v="0"/>
    <m/>
    <m/>
    <n v="5.16"/>
    <m/>
    <m/>
    <n v="554516.81999999995"/>
    <m/>
    <m/>
    <n v="71.5"/>
    <m/>
    <m/>
    <n v="1567"/>
    <n v="64"/>
    <n v="1503"/>
    <n v="2.7341079972658999E-2"/>
    <n v="1429"/>
    <n v="74"/>
    <n v="0.91193363114231019"/>
    <n v="0.95"/>
    <m/>
    <n v="0.95076513639387894"/>
    <n v="0.95915762603701338"/>
    <n v="0.10045047036728239"/>
    <n v="163175"/>
    <n v="-0.14452058026328896"/>
    <n v="6638.5272579332786"/>
    <n v="108.56620093147039"/>
    <n v="21.039961420827595"/>
    <n v="180"/>
    <n v="0.11688867456015331"/>
    <n v="-0.19310836268367126"/>
    <n v="2545530"/>
    <n v="15.6"/>
    <n v="0"/>
    <n v="182280.10535364618"/>
    <n v="0.11206744437309568"/>
    <m/>
    <m/>
    <m/>
    <m/>
    <n v="24.580000000000002"/>
    <n v="36.732999999999997"/>
    <m/>
  </r>
  <r>
    <x v="8"/>
    <x v="2"/>
    <x v="2"/>
    <x v="1"/>
    <x v="4"/>
    <x v="0"/>
    <n v="61748.172999999995"/>
    <m/>
    <m/>
    <n v="61748.172999999995"/>
    <n v="-5.3254437869822979E-3"/>
    <n v="61748.172999999995"/>
    <n v="318620.57267999998"/>
    <m/>
    <m/>
    <n v="318620.57267999998"/>
    <n v="2.6504142011834375E-2"/>
    <n v="27.88"/>
    <n v="0"/>
    <m/>
    <m/>
    <n v="5.16"/>
    <m/>
    <m/>
    <n v="620188.14"/>
    <m/>
    <m/>
    <n v="71.5"/>
    <m/>
    <m/>
    <n v="1744"/>
    <n v="63"/>
    <n v="1681"/>
    <n v="-5.3254437869822979E-3"/>
    <n v="1561"/>
    <n v="120"/>
    <n v="0.89506880733944949"/>
    <n v="0.95"/>
    <m/>
    <n v="0.92861392028554435"/>
    <n v="0.96387614678899081"/>
    <n v="4.4845223224081021E-2"/>
    <n v="189058"/>
    <n v="-0.16400764101384935"/>
    <n v="7015.139146567717"/>
    <n v="112.46757882212968"/>
    <n v="21.796042407389471"/>
    <n v="180"/>
    <n v="0.12108912448549707"/>
    <n v="-0.18559280496647734"/>
    <n v="2949304.8"/>
    <n v="15.6"/>
    <n v="0"/>
    <n v="185000.02513847055"/>
    <n v="9.6215836048250319E-2"/>
    <m/>
    <m/>
    <m/>
    <m/>
    <n v="26.950000000000003"/>
    <n v="36.732999999999997"/>
    <m/>
  </r>
  <r>
    <x v="8"/>
    <x v="3"/>
    <x v="2"/>
    <x v="1"/>
    <x v="4"/>
    <x v="0"/>
    <n v="60278.852999999996"/>
    <m/>
    <m/>
    <n v="60278.852999999996"/>
    <n v="0.18227665706051877"/>
    <n v="60278.852999999996"/>
    <n v="311038.88147999998"/>
    <m/>
    <m/>
    <n v="311038.88147999998"/>
    <n v="0.22010951008645541"/>
    <n v="27.88"/>
    <n v="0"/>
    <m/>
    <m/>
    <n v="5.16"/>
    <m/>
    <m/>
    <n v="605430.54"/>
    <m/>
    <m/>
    <n v="71.5"/>
    <m/>
    <m/>
    <n v="1690"/>
    <n v="49"/>
    <n v="1641"/>
    <n v="0.18227665706051877"/>
    <n v="1474"/>
    <n v="167"/>
    <n v="0.87218934911242607"/>
    <n v="0.95"/>
    <m/>
    <n v="0.89823278488726388"/>
    <n v="0.97100591715976337"/>
    <n v="2.0251313767203127E-2"/>
    <n v="190552"/>
    <n v="9.6361418609468119E-2"/>
    <n v="7168.9992475545514"/>
    <n v="116.1194393662401"/>
    <n v="22.503767319038779"/>
    <n v="180"/>
    <n v="0.12502092955021543"/>
    <n v="-0.10142375782991686"/>
    <n v="2972611.1999999997"/>
    <n v="15.6"/>
    <n v="0"/>
    <n v="193008.90688432677"/>
    <n v="8.9192341703782485E-2"/>
    <m/>
    <m/>
    <m/>
    <m/>
    <n v="26.580000000000002"/>
    <n v="36.732999999999997"/>
    <m/>
  </r>
  <r>
    <x v="8"/>
    <x v="4"/>
    <x v="2"/>
    <x v="1"/>
    <x v="4"/>
    <x v="0"/>
    <n v="60278.852999999996"/>
    <m/>
    <m/>
    <n v="60278.852999999996"/>
    <n v="-1.2635379061371799E-2"/>
    <n v="60278.852999999996"/>
    <n v="311038.88147999998"/>
    <m/>
    <m/>
    <n v="311038.88147999998"/>
    <n v="1.8960288808664183E-2"/>
    <n v="27.88"/>
    <n v="0"/>
    <m/>
    <m/>
    <n v="5.16"/>
    <m/>
    <m/>
    <n v="605430.54"/>
    <m/>
    <m/>
    <n v="71.5"/>
    <m/>
    <m/>
    <n v="1755"/>
    <n v="114"/>
    <n v="1641"/>
    <n v="-1.2635379061371799E-2"/>
    <n v="1494"/>
    <n v="147"/>
    <n v="0.85128205128205126"/>
    <n v="0.95"/>
    <m/>
    <n v="0.91042047531992687"/>
    <n v="0.93504273504273505"/>
    <n v="-1.3612235996272259E-2"/>
    <n v="188500"/>
    <n v="-0.11966486552121913"/>
    <n v="6790.3458213256481"/>
    <n v="114.86898232784887"/>
    <n v="22.261430683691639"/>
    <n v="180"/>
    <n v="0.12367461490939799"/>
    <n v="-0.13604568877945145"/>
    <n v="2940600"/>
    <n v="15.6"/>
    <n v="0"/>
    <n v="186634.45569567772"/>
    <n v="6.4134544977824129E-2"/>
    <m/>
    <m/>
    <m/>
    <m/>
    <n v="27.76"/>
    <n v="36.732999999999997"/>
    <m/>
  </r>
  <r>
    <x v="8"/>
    <x v="5"/>
    <x v="2"/>
    <x v="1"/>
    <x v="4"/>
    <x v="0"/>
    <n v="59103.396999999997"/>
    <m/>
    <m/>
    <n v="59103.396999999997"/>
    <n v="6.8393094289508793E-2"/>
    <n v="59103.396999999997"/>
    <n v="304973.52851999999"/>
    <m/>
    <m/>
    <n v="304973.52851999999"/>
    <n v="0.10258167330677281"/>
    <n v="27.88"/>
    <n v="0"/>
    <m/>
    <m/>
    <n v="5.16"/>
    <m/>
    <m/>
    <n v="593624.46"/>
    <m/>
    <m/>
    <n v="71.5"/>
    <m/>
    <m/>
    <n v="1681"/>
    <n v="72"/>
    <n v="1609"/>
    <n v="6.8393094289508571E-2"/>
    <n v="1440"/>
    <n v="169"/>
    <n v="0.85663295657346816"/>
    <n v="0.95"/>
    <m/>
    <n v="0.89496581727781233"/>
    <n v="0.95716835217132656"/>
    <n v="1.2636003621626868E-2"/>
    <n v="176534"/>
    <n v="-0.1309009811788916"/>
    <n v="6802.8516377649321"/>
    <n v="109.71659415786202"/>
    <n v="21.262905844546903"/>
    <n v="180"/>
    <n v="0.11812725469192724"/>
    <n v="-0.21175996312855683"/>
    <n v="2753930.4"/>
    <n v="15.6"/>
    <n v="0"/>
    <n v="181223.27266037135"/>
    <n v="0.12082220078434282"/>
    <m/>
    <m/>
    <m/>
    <m/>
    <n v="25.950000000000003"/>
    <n v="36.732999999999997"/>
    <m/>
  </r>
  <r>
    <x v="8"/>
    <x v="6"/>
    <x v="2"/>
    <x v="1"/>
    <x v="4"/>
    <x v="0"/>
    <n v="57817.741999999998"/>
    <m/>
    <m/>
    <n v="57817.741999999998"/>
    <n v="-4.3742405832320697E-2"/>
    <n v="57817.741999999998"/>
    <n v="298339.54872000002"/>
    <m/>
    <m/>
    <n v="298339.54872000002"/>
    <n v="-1.3142162818954861E-2"/>
    <n v="27.88"/>
    <n v="0"/>
    <m/>
    <m/>
    <n v="5.16"/>
    <m/>
    <m/>
    <n v="580711.55999999994"/>
    <m/>
    <m/>
    <n v="71.5"/>
    <m/>
    <m/>
    <n v="1755"/>
    <n v="181"/>
    <n v="1574"/>
    <n v="-4.3742405832320808E-2"/>
    <n v="1423"/>
    <n v="151"/>
    <n v="0.81082621082621087"/>
    <n v="0.95"/>
    <m/>
    <n v="0.90406607369758574"/>
    <n v="0.89686609686609686"/>
    <n v="-4.1177347096503891E-2"/>
    <n v="155784"/>
    <n v="-0.26070965874307739"/>
    <n v="5557.7595433464139"/>
    <n v="98.973316391359589"/>
    <n v="19.18087526964333"/>
    <n v="180"/>
    <n v="0.10656041816468517"/>
    <n v="-0.25086439667064686"/>
    <n v="2430230.4"/>
    <n v="15.6"/>
    <n v="0"/>
    <n v="154833.50842654385"/>
    <n v="0.11256598245920887"/>
    <m/>
    <m/>
    <m/>
    <m/>
    <n v="28.03"/>
    <n v="36.732999999999997"/>
    <m/>
  </r>
  <r>
    <x v="8"/>
    <x v="7"/>
    <x v="2"/>
    <x v="1"/>
    <x v="4"/>
    <x v="0"/>
    <n v="62629.764999999992"/>
    <m/>
    <m/>
    <n v="62629.764999999992"/>
    <n v="1.1869436201780381E-2"/>
    <n v="62629.764999999992"/>
    <n v="323169.58739999996"/>
    <m/>
    <m/>
    <n v="323169.58739999996"/>
    <n v="4.4249258160237392E-2"/>
    <n v="27.88"/>
    <n v="0"/>
    <m/>
    <m/>
    <n v="5.16"/>
    <m/>
    <m/>
    <n v="629042.69999999995"/>
    <m/>
    <m/>
    <n v="71.5"/>
    <m/>
    <m/>
    <n v="1753"/>
    <n v="48"/>
    <n v="1705"/>
    <n v="1.1869436201780381E-2"/>
    <n v="1499"/>
    <n v="206"/>
    <n v="0.85510553337136341"/>
    <n v="0.95"/>
    <m/>
    <n v="0.87917888563049851"/>
    <n v="0.97261836851112382"/>
    <n v="-3.301800111789166E-2"/>
    <n v="162408"/>
    <n v="-3.212772424150323E-2"/>
    <n v="5794.0777738137704"/>
    <n v="95.253958944281521"/>
    <n v="18.460069562845256"/>
    <n v="180"/>
    <n v="0.10255594201580698"/>
    <n v="-7.3140566588768219E-2"/>
    <n v="2533564.7999999998"/>
    <n v="15.6"/>
    <n v="0"/>
    <n v="160062.74305272326"/>
    <n v="3.5642370422951014E-2"/>
    <m/>
    <m/>
    <m/>
    <m/>
    <n v="28.03"/>
    <n v="36.732999999999997"/>
    <m/>
  </r>
  <r>
    <x v="8"/>
    <x v="8"/>
    <x v="2"/>
    <x v="1"/>
    <x v="4"/>
    <x v="0"/>
    <n v="59323.794999999998"/>
    <m/>
    <m/>
    <n v="59323.794999999998"/>
    <n v="4.9782202862476144E-3"/>
    <n v="59323.794999999998"/>
    <n v="306110.78220000002"/>
    <m/>
    <m/>
    <n v="306110.78220000002"/>
    <n v="3.7137523335407652E-2"/>
    <n v="27.88"/>
    <n v="0"/>
    <m/>
    <m/>
    <n v="5.16"/>
    <m/>
    <m/>
    <n v="595838.1"/>
    <m/>
    <m/>
    <n v="71.5"/>
    <m/>
    <m/>
    <n v="1697"/>
    <n v="82"/>
    <n v="1615"/>
    <n v="4.9782202862476144E-3"/>
    <n v="1420"/>
    <n v="195"/>
    <n v="0.83677077195050087"/>
    <n v="0.95"/>
    <m/>
    <n v="0.87925696594427249"/>
    <n v="0.95167943429581614"/>
    <n v="-3.5518126776487469E-2"/>
    <n v="150499"/>
    <n v="-0.2755485169103985"/>
    <n v="5567.8505364409912"/>
    <n v="93.188235294117646"/>
    <n v="18.059735522115822"/>
    <n v="180"/>
    <n v="0.10033186401175456"/>
    <n v="-0.30148946808926158"/>
    <n v="2347784.4"/>
    <n v="15.6"/>
    <n v="0"/>
    <n v="147094.38573273522"/>
    <n v="0.14818856542423156"/>
    <m/>
    <m/>
    <m/>
    <m/>
    <n v="27.03"/>
    <n v="36.732999999999997"/>
    <m/>
  </r>
  <r>
    <x v="8"/>
    <x v="9"/>
    <x v="2"/>
    <x v="1"/>
    <x v="4"/>
    <x v="0"/>
    <n v="62629.764999999992"/>
    <m/>
    <m/>
    <n v="62629.764999999992"/>
    <n v="3.5215543412264738E-2"/>
    <n v="62629.764999999992"/>
    <n v="323169.58739999996"/>
    <m/>
    <m/>
    <n v="323169.58739999996"/>
    <n v="6.8342440801457016E-2"/>
    <n v="27.88"/>
    <n v="0"/>
    <m/>
    <m/>
    <n v="5.16"/>
    <m/>
    <m/>
    <n v="629042.69999999995"/>
    <m/>
    <m/>
    <n v="71.5"/>
    <m/>
    <m/>
    <n v="1755"/>
    <n v="50"/>
    <n v="1705"/>
    <n v="3.5215543412264738E-2"/>
    <n v="1399"/>
    <n v="306"/>
    <n v="0.79715099715099713"/>
    <n v="0.95"/>
    <m/>
    <n v="0.82052785923753668"/>
    <n v="0.97150997150997154"/>
    <n v="-9.483631335283127E-2"/>
    <n v="173211"/>
    <n v="-0.17001610028175496"/>
    <n v="6140.0567174760718"/>
    <n v="101.5900293255132"/>
    <n v="19.687990179363023"/>
    <n v="180"/>
    <n v="0.10937772321868346"/>
    <n v="-0.22311061695199397"/>
    <n v="2702091.6"/>
    <n v="15.6"/>
    <n v="0"/>
    <n v="163929.51581294439"/>
    <n v="0.1091147858231668"/>
    <m/>
    <m/>
    <m/>
    <m/>
    <n v="28.21"/>
    <n v="36.732999999999997"/>
    <m/>
  </r>
  <r>
    <x v="8"/>
    <x v="10"/>
    <x v="2"/>
    <x v="1"/>
    <x v="4"/>
    <x v="0"/>
    <n v="59580.925999999992"/>
    <m/>
    <m/>
    <n v="59580.925999999992"/>
    <n v="2.3343848580441584E-2"/>
    <n v="59580.925999999992"/>
    <n v="307437.57815999998"/>
    <m/>
    <m/>
    <n v="307437.57815999998"/>
    <n v="5.6090851735015823E-2"/>
    <n v="27.88"/>
    <n v="0"/>
    <m/>
    <m/>
    <n v="5.16"/>
    <m/>
    <m/>
    <n v="598420.68000000005"/>
    <m/>
    <m/>
    <n v="71.5"/>
    <m/>
    <m/>
    <n v="1695"/>
    <n v="73"/>
    <n v="1622"/>
    <n v="2.3343848580441584E-2"/>
    <n v="1320"/>
    <n v="302"/>
    <n v="0.77876106194690264"/>
    <n v="0.95"/>
    <m/>
    <n v="0.81381011097410605"/>
    <n v="0.9569321533923304"/>
    <n v="-4.8052379414053048E-2"/>
    <n v="177673"/>
    <n v="-0.11271748466870413"/>
    <n v="6617.2439478584729"/>
    <n v="109.53945745992601"/>
    <n v="21.228577027117442"/>
    <n v="180"/>
    <n v="0.11793653903954135"/>
    <n v="-0.15984262729517107"/>
    <n v="2771698.8"/>
    <n v="15.6"/>
    <n v="0"/>
    <n v="171935.45520023225"/>
    <n v="7.9784845422268547E-2"/>
    <m/>
    <m/>
    <m/>
    <m/>
    <n v="26.85"/>
    <n v="36.732999999999997"/>
    <m/>
  </r>
  <r>
    <x v="8"/>
    <x v="11"/>
    <x v="2"/>
    <x v="1"/>
    <x v="4"/>
    <x v="0"/>
    <n v="55393.363999999994"/>
    <m/>
    <m/>
    <n v="55393.363999999994"/>
    <n v="-6.3935443823712079E-2"/>
    <n v="55393.363999999994"/>
    <n v="285829.75824"/>
    <m/>
    <m/>
    <n v="285829.75824"/>
    <n v="-3.3981378026070819E-2"/>
    <n v="27.88"/>
    <n v="0"/>
    <m/>
    <m/>
    <n v="5.16"/>
    <m/>
    <m/>
    <n v="556361.52"/>
    <m/>
    <m/>
    <n v="71.5"/>
    <m/>
    <m/>
    <n v="1744"/>
    <n v="236"/>
    <n v="1508"/>
    <n v="-6.3935443823711968E-2"/>
    <n v="1160"/>
    <n v="348"/>
    <n v="0.66513761467889909"/>
    <n v="0.95"/>
    <m/>
    <n v="0.76923076923076927"/>
    <n v="0.86467889908256879"/>
    <n v="-0.12914211579004264"/>
    <n v="149647"/>
    <n v="-0.24602726750571857"/>
    <n v="5425.924583031182"/>
    <n v="99.235411140583551"/>
    <n v="19.231668825694488"/>
    <n v="180"/>
    <n v="0.10684260458719159"/>
    <n v="-0.21950497087350185"/>
    <n v="2334493.1999999997"/>
    <n v="15.6"/>
    <n v="0"/>
    <n v="144994.1813302571"/>
    <n v="8.4051185093004258E-2"/>
    <m/>
    <m/>
    <m/>
    <m/>
    <n v="27.580000000000002"/>
    <n v="36.732999999999997"/>
    <m/>
  </r>
  <r>
    <x v="9"/>
    <x v="0"/>
    <x v="2"/>
    <x v="1"/>
    <x v="4"/>
    <x v="0"/>
    <n v="58368.736999999994"/>
    <m/>
    <m/>
    <n v="58368.736999999994"/>
    <n v="-8.733624454148492E-3"/>
    <n v="58368.736999999994"/>
    <n v="301182.68291999999"/>
    <m/>
    <m/>
    <n v="301182.68291999999"/>
    <n v="-8.733624454148381E-3"/>
    <n v="29.6"/>
    <n v="6.1692969870875247E-2"/>
    <m/>
    <m/>
    <n v="5.16"/>
    <m/>
    <m/>
    <n v="586245.66"/>
    <m/>
    <m/>
    <n v="71.5"/>
    <m/>
    <m/>
    <n v="1755"/>
    <n v="166"/>
    <n v="1589"/>
    <n v="-8.733624454148492E-3"/>
    <n v="1388"/>
    <n v="201"/>
    <n v="0.79088319088319092"/>
    <n v="0.95"/>
    <m/>
    <n v="0.87350534927627443"/>
    <n v="0.90541310541310538"/>
    <n v="-4.2250974767532146E-2"/>
    <n v="114537"/>
    <n v="-0.37668295656148987"/>
    <n v="4086.2290403139491"/>
    <n v="72.081183134046569"/>
    <n v="13.969221537605923"/>
    <n v="180"/>
    <n v="7.7606786320032914E-2"/>
    <n v="-0.37119117644308885"/>
    <n v="1786777.2"/>
    <n v="15.6"/>
    <n v="0"/>
    <n v="121142.82336398792"/>
    <n v="0.17962376585396153"/>
    <m/>
    <m/>
    <m/>
    <m/>
    <n v="28.03"/>
    <n v="36.732999999999997"/>
    <m/>
  </r>
  <r>
    <x v="9"/>
    <x v="1"/>
    <x v="3"/>
    <x v="1"/>
    <x v="4"/>
    <x v="0"/>
    <n v="52307.791999999994"/>
    <m/>
    <m/>
    <n v="52307.791999999994"/>
    <n v="-5.2561543579507597E-2"/>
    <n v="52307.791999999994"/>
    <n v="269908.20671999996"/>
    <m/>
    <m/>
    <n v="269908.20671999996"/>
    <n v="-5.2561543579507708E-2"/>
    <n v="29.2"/>
    <n v="4.7345767575322828E-2"/>
    <m/>
    <m/>
    <n v="5.16"/>
    <m/>
    <m/>
    <n v="525370.55999999994"/>
    <m/>
    <m/>
    <n v="71.5"/>
    <m/>
    <m/>
    <n v="1588"/>
    <n v="164"/>
    <n v="1424"/>
    <n v="-5.2561543579507597E-2"/>
    <n v="1163"/>
    <n v="261"/>
    <n v="0.73236775818639799"/>
    <n v="0.95"/>
    <m/>
    <n v="0.8167134831460674"/>
    <n v="0.89672544080604533"/>
    <n v="-0.14099344634811806"/>
    <n v="124475"/>
    <n v="-0.23716868392829782"/>
    <n v="4885.2040816326526"/>
    <n v="87.412219101123597"/>
    <n v="16.940352538977439"/>
    <n v="180"/>
    <n v="9.4113069660985774E-2"/>
    <n v="-0.19484868816308409"/>
    <n v="1941810"/>
    <n v="15.6"/>
    <n v="0"/>
    <n v="139048.97266061045"/>
    <n v="7.2812690730828716E-2"/>
    <m/>
    <m/>
    <m/>
    <m/>
    <n v="25.48"/>
    <n v="36.732999999999997"/>
    <s v="Res. MIT 41/2014 (10/02/2014) Concesión Argentren S.A."/>
  </r>
  <r>
    <x v="9"/>
    <x v="2"/>
    <x v="3"/>
    <x v="1"/>
    <x v="4"/>
    <x v="0"/>
    <n v="59287.061999999998"/>
    <m/>
    <m/>
    <n v="59287.061999999998"/>
    <n v="-3.9857227840570997E-2"/>
    <n v="59287.061999999998"/>
    <n v="299992.53371999995"/>
    <m/>
    <m/>
    <n v="299992.53371999995"/>
    <n v="-5.846464590567646E-2"/>
    <n v="29.3"/>
    <n v="5.0932568149210988E-2"/>
    <m/>
    <m/>
    <n v="5.0599999999999996"/>
    <m/>
    <m/>
    <n v="583929.05999999994"/>
    <m/>
    <m/>
    <n v="71.5"/>
    <m/>
    <m/>
    <n v="1732"/>
    <n v="118"/>
    <n v="1614"/>
    <n v="-3.9857227840571108E-2"/>
    <n v="1304"/>
    <n v="310"/>
    <n v="0.75288683602771367"/>
    <n v="0.95"/>
    <m/>
    <n v="0.80793060718711274"/>
    <n v="0.93187066974595845"/>
    <n v="-0.12996069783373709"/>
    <n v="143213"/>
    <n v="-0.2424917221170223"/>
    <n v="5404.2641509433961"/>
    <n v="88.731722428748455"/>
    <n v="17.535913523468075"/>
    <n v="180"/>
    <n v="9.7421741797044867E-2"/>
    <n v="-0.1954542390905375"/>
    <n v="2234122.7999999998"/>
    <n v="15.6"/>
    <n v="0"/>
    <n v="140139.05045095042"/>
    <n v="7.675960419378082E-2"/>
    <m/>
    <m/>
    <m/>
    <m/>
    <n v="26.5"/>
    <n v="36.732999999999997"/>
    <m/>
  </r>
  <r>
    <x v="9"/>
    <x v="3"/>
    <x v="3"/>
    <x v="1"/>
    <x v="4"/>
    <x v="0"/>
    <n v="53997.509999999995"/>
    <m/>
    <m/>
    <n v="53997.509999999995"/>
    <n v="-0.10420475319926881"/>
    <n v="53997.509999999995"/>
    <n v="281327.02709999995"/>
    <m/>
    <m/>
    <n v="281327.02709999995"/>
    <n v="-9.5524566699261793E-2"/>
    <n v="28.2"/>
    <n v="1.1477761836441891E-2"/>
    <m/>
    <m/>
    <n v="5.21"/>
    <m/>
    <m/>
    <n v="547597.04999999993"/>
    <m/>
    <m/>
    <n v="71.5"/>
    <m/>
    <m/>
    <n v="1688"/>
    <n v="218"/>
    <n v="1470"/>
    <n v="-0.1042047531992687"/>
    <n v="1198"/>
    <n v="272"/>
    <n v="0.70971563981042651"/>
    <n v="0.95"/>
    <m/>
    <n v="0.81496598639455786"/>
    <n v="0.87085308056872035"/>
    <n v="-9.2700689502395184E-2"/>
    <n v="156753"/>
    <n v="-0.17737415508627563"/>
    <n v="5998.9667049368536"/>
    <n v="106.63469387755102"/>
    <n v="20.467311684750676"/>
    <n v="180"/>
    <n v="0.11370728713750376"/>
    <n v="-9.0493987314079871E-2"/>
    <n v="2445346.7999999998"/>
    <n v="15.6"/>
    <n v="0"/>
    <n v="158774.11510159363"/>
    <n v="1.5135974066946677E-2"/>
    <m/>
    <m/>
    <m/>
    <m/>
    <n v="26.130000000000003"/>
    <n v="36.732999999999997"/>
    <m/>
  </r>
  <r>
    <x v="9"/>
    <x v="4"/>
    <x v="3"/>
    <x v="1"/>
    <x v="4"/>
    <x v="0"/>
    <n v="47201.904999999999"/>
    <m/>
    <m/>
    <n v="47201.904999999999"/>
    <n v="-0.21694088970140157"/>
    <n v="47201.904999999999"/>
    <n v="259138.45845000001"/>
    <m/>
    <m/>
    <n v="259138.45845000001"/>
    <n v="-0.16686152799625864"/>
    <n v="28.2"/>
    <n v="1.1477761836441891E-2"/>
    <m/>
    <m/>
    <n v="5.49"/>
    <m/>
    <m/>
    <n v="504407.47500000003"/>
    <m/>
    <m/>
    <n v="71.5"/>
    <m/>
    <m/>
    <n v="1746"/>
    <n v="461"/>
    <n v="1285"/>
    <n v="-0.21694088970140157"/>
    <n v="1005"/>
    <n v="280"/>
    <n v="0.57560137457044669"/>
    <n v="0.95"/>
    <m/>
    <n v="0.78210116731517509"/>
    <n v="0.73596792668957622"/>
    <n v="-0.14094510337068111"/>
    <n v="135614"/>
    <n v="-0.28056233421750665"/>
    <n v="4869.4434470377018"/>
    <n v="105.53618677042802"/>
    <n v="19.223349138511477"/>
    <n v="180"/>
    <n v="0.10679638410284154"/>
    <n v="-0.13647287940957953"/>
    <n v="2115578.4"/>
    <n v="15.6"/>
    <n v="0"/>
    <n v="134271.85716028456"/>
    <n v="1.0753751427441333E-2"/>
    <m/>
    <m/>
    <m/>
    <m/>
    <n v="27.85"/>
    <n v="36.732999999999997"/>
    <m/>
  </r>
  <r>
    <x v="9"/>
    <x v="5"/>
    <x v="3"/>
    <x v="1"/>
    <x v="4"/>
    <x v="0"/>
    <n v="59654.391999999993"/>
    <m/>
    <m/>
    <n v="59654.391999999993"/>
    <n v="9.3225605966438252E-3"/>
    <n v="59654.391999999993"/>
    <n v="300658.13567999995"/>
    <m/>
    <m/>
    <n v="300658.13567999995"/>
    <n v="-1.4150057091650292E-2"/>
    <n v="28.7"/>
    <n v="2.941176470588247E-2"/>
    <m/>
    <m/>
    <n v="5.04"/>
    <m/>
    <m/>
    <n v="585224.64"/>
    <m/>
    <m/>
    <n v="71.5"/>
    <m/>
    <m/>
    <n v="1690"/>
    <n v="66"/>
    <n v="1624"/>
    <n v="9.3225605966438252E-3"/>
    <n v="1181"/>
    <n v="443"/>
    <n v="0.69881656804733727"/>
    <n v="0.95"/>
    <m/>
    <n v="0.72721674876847286"/>
    <n v="0.96094674556213022"/>
    <n v="-0.1874362855774494"/>
    <n v="152454"/>
    <n v="-0.13640431871480851"/>
    <n v="5735.6659142212184"/>
    <n v="93.875615763546804"/>
    <n v="18.626114238798969"/>
    <n v="180"/>
    <n v="0.10347841243777205"/>
    <n v="-0.12400899599638526"/>
    <n v="2378282.4"/>
    <n v="15.6"/>
    <n v="0"/>
    <n v="156503.6356178654"/>
    <n v="4.5125381559776453E-2"/>
    <m/>
    <m/>
    <m/>
    <m/>
    <n v="26.580000000000002"/>
    <n v="36.732999999999997"/>
    <m/>
  </r>
  <r>
    <x v="9"/>
    <x v="6"/>
    <x v="3"/>
    <x v="1"/>
    <x v="4"/>
    <x v="0"/>
    <n v="43087.808999999994"/>
    <m/>
    <m/>
    <n v="43087.808999999994"/>
    <n v="-0.25476493011435841"/>
    <n v="43087.808999999994"/>
    <n v="215439.04499999998"/>
    <m/>
    <m/>
    <n v="215439.04499999998"/>
    <n v="-0.27787299429685897"/>
    <n v="28.6"/>
    <n v="2.582496413199431E-2"/>
    <m/>
    <m/>
    <n v="5"/>
    <m/>
    <m/>
    <n v="419347.5"/>
    <m/>
    <m/>
    <n v="71.5"/>
    <m/>
    <m/>
    <n v="1755"/>
    <n v="582"/>
    <n v="1173"/>
    <n v="-0.2547649301143583"/>
    <n v="834"/>
    <n v="339"/>
    <n v="0.47521367521367519"/>
    <n v="0.95"/>
    <m/>
    <n v="0.71099744245524299"/>
    <n v="0.66837606837606833"/>
    <n v="-0.21355588585765817"/>
    <n v="105553"/>
    <n v="-0.32244004519077696"/>
    <n v="3765.7153050303245"/>
    <n v="89.985507246376812"/>
    <n v="17.997101449275362"/>
    <n v="180"/>
    <n v="9.9983896940418676E-2"/>
    <n v="-6.1716360892115962E-2"/>
    <n v="1646626.8"/>
    <n v="15.6"/>
    <n v="0"/>
    <n v="104908.98497244251"/>
    <n v="-4.14503941625795E-2"/>
    <m/>
    <m/>
    <m/>
    <m/>
    <n v="28.03"/>
    <n v="36.732999999999997"/>
    <m/>
  </r>
  <r>
    <x v="9"/>
    <x v="7"/>
    <x v="3"/>
    <x v="1"/>
    <x v="4"/>
    <x v="0"/>
    <n v="59433.993999999992"/>
    <m/>
    <m/>
    <n v="59433.993999999992"/>
    <n v="-5.1026392961876832E-2"/>
    <n v="59433.993999999992"/>
    <n v="293603.93036"/>
    <m/>
    <m/>
    <n v="293603.93036"/>
    <n v="-9.1486507990633958E-2"/>
    <n v="29.2"/>
    <n v="4.7345767575322828E-2"/>
    <m/>
    <m/>
    <n v="4.9400000000000004"/>
    <m/>
    <m/>
    <n v="571493.78"/>
    <m/>
    <m/>
    <n v="71.5"/>
    <m/>
    <m/>
    <n v="1746"/>
    <n v="128"/>
    <n v="1618"/>
    <n v="-5.1026392961876832E-2"/>
    <n v="1214"/>
    <n v="404"/>
    <n v="0.69530355097365404"/>
    <n v="0.95"/>
    <m/>
    <n v="0.75030902348578488"/>
    <n v="0.92668957617411229"/>
    <n v="-0.14657979650215924"/>
    <n v="153929"/>
    <n v="-5.2208019309393672E-2"/>
    <n v="5617.8467153284664"/>
    <n v="95.135352286773795"/>
    <n v="19.258168479104004"/>
    <n v="180"/>
    <n v="0.10698982488391114"/>
    <n v="4.3233797876097269E-2"/>
    <n v="2401292.4"/>
    <n v="15.6"/>
    <n v="0"/>
    <n v="151706.18427271215"/>
    <n v="-4.6480157180639928E-2"/>
    <m/>
    <m/>
    <m/>
    <m/>
    <n v="27.400000000000002"/>
    <n v="36.732999999999997"/>
    <m/>
  </r>
  <r>
    <x v="9"/>
    <x v="8"/>
    <x v="3"/>
    <x v="1"/>
    <x v="4"/>
    <x v="0"/>
    <n v="59948.255999999994"/>
    <m/>
    <m/>
    <n v="59948.255999999994"/>
    <n v="1.0526315789473717E-2"/>
    <n v="59948.255999999994"/>
    <n v="305736.10559999995"/>
    <m/>
    <m/>
    <n v="305736.10559999995"/>
    <n v="-1.223990208078507E-3"/>
    <n v="28.64"/>
    <n v="2.7259684361549574E-2"/>
    <m/>
    <m/>
    <n v="5.0999999999999996"/>
    <m/>
    <m/>
    <n v="595108.79999999993"/>
    <m/>
    <m/>
    <n v="71.5"/>
    <m/>
    <m/>
    <n v="1694"/>
    <n v="62"/>
    <n v="1632"/>
    <n v="1.0526315789473717E-2"/>
    <n v="1072"/>
    <n v="560"/>
    <n v="0.63282172373081469"/>
    <n v="0.95"/>
    <m/>
    <n v="0.65686274509803921"/>
    <n v="0.9634002361275088"/>
    <n v="-0.2529342723004695"/>
    <n v="160703"/>
    <n v="6.7801114957574571E-2"/>
    <n v="5847.998544395924"/>
    <n v="98.469975490196077"/>
    <n v="19.307838331410998"/>
    <n v="180"/>
    <n v="0.10726576850783888"/>
    <n v="6.9109694755316919E-2"/>
    <n v="2506966.7999999998"/>
    <n v="15.6"/>
    <n v="0"/>
    <n v="157067.54908941418"/>
    <n v="-5.7743011449810672E-2"/>
    <m/>
    <m/>
    <m/>
    <m/>
    <n v="27.48"/>
    <n v="36.732999999999997"/>
    <m/>
  </r>
  <r>
    <x v="9"/>
    <x v="9"/>
    <x v="3"/>
    <x v="1"/>
    <x v="4"/>
    <x v="0"/>
    <n v="39083.911999999997"/>
    <m/>
    <m/>
    <n v="39083.911999999997"/>
    <n v="-0.37595307917888565"/>
    <n v="39083.911999999997"/>
    <n v="210662.28567999997"/>
    <m/>
    <m/>
    <n v="210662.28567999997"/>
    <n v="-0.34813703425856468"/>
    <n v="27.8"/>
    <n v="-2.8694404591104172E-3"/>
    <m/>
    <m/>
    <n v="5.39"/>
    <m/>
    <m/>
    <n v="410049.64"/>
    <m/>
    <m/>
    <n v="71.5"/>
    <m/>
    <m/>
    <n v="1598"/>
    <n v="534"/>
    <n v="1064"/>
    <n v="-0.37595307917888565"/>
    <n v="836"/>
    <n v="228"/>
    <n v="0.52315394242803503"/>
    <n v="0.95"/>
    <m/>
    <n v="0.7857142857142857"/>
    <n v="0.66583229036295366"/>
    <n v="-4.2428265087307349E-2"/>
    <n v="126675"/>
    <n v="-0.26866653965394804"/>
    <n v="4447.8581460674159"/>
    <n v="119.05545112781955"/>
    <n v="22.088209856738324"/>
    <n v="180"/>
    <n v="0.12271227698187957"/>
    <n v="0.12191288473372031"/>
    <n v="1976130"/>
    <n v="15.6"/>
    <n v="0"/>
    <n v="119887.14005233345"/>
    <n v="-0.14038988471136801"/>
    <m/>
    <m/>
    <m/>
    <m/>
    <n v="28.48"/>
    <n v="36.732999999999997"/>
    <m/>
  </r>
  <r>
    <x v="9"/>
    <x v="10"/>
    <x v="3"/>
    <x v="1"/>
    <x v="4"/>
    <x v="0"/>
    <n v="26484.492999999999"/>
    <m/>
    <m/>
    <n v="26484.492999999999"/>
    <n v="-0.55548705302096169"/>
    <n v="26484.492999999999"/>
    <n v="147783.47094"/>
    <m/>
    <m/>
    <n v="147783.47094"/>
    <n v="-0.51930576663894701"/>
    <n v="27.9"/>
    <n v="7.1736011477763206E-4"/>
    <m/>
    <m/>
    <n v="5.58"/>
    <m/>
    <m/>
    <n v="287657.37"/>
    <m/>
    <m/>
    <n v="71.5"/>
    <m/>
    <m/>
    <n v="1536"/>
    <n v="815"/>
    <n v="721"/>
    <n v="-0.5554870530209618"/>
    <n v="595"/>
    <n v="126"/>
    <n v="0.38736979166666669"/>
    <n v="0.95"/>
    <m/>
    <n v="0.82524271844660191"/>
    <n v="0.46940104166666669"/>
    <n v="1.4048249485142605E-2"/>
    <n v="63312"/>
    <n v="-0.6436599821019513"/>
    <n v="2398.181818181818"/>
    <n v="87.811373092926488"/>
    <n v="15.736805213786109"/>
    <n v="180"/>
    <n v="8.7426695632145057E-2"/>
    <n v="-0.25869712351968421"/>
    <n v="987667.2"/>
    <n v="15.6"/>
    <n v="0"/>
    <n v="61267.483183359902"/>
    <n v="1.9655976104163995E-2"/>
    <m/>
    <m/>
    <m/>
    <m/>
    <n v="26.400000000000002"/>
    <n v="36.732999999999997"/>
    <m/>
  </r>
  <r>
    <x v="9"/>
    <x v="11"/>
    <x v="3"/>
    <x v="1"/>
    <x v="4"/>
    <x v="0"/>
    <n v="53556.713999999993"/>
    <m/>
    <m/>
    <n v="53556.713999999993"/>
    <n v="-3.3156498673740042E-2"/>
    <n v="53556.713999999993"/>
    <n v="274210.37567999994"/>
    <m/>
    <m/>
    <n v="274210.37567999994"/>
    <n v="-4.0651409536734517E-2"/>
    <n v="27.88"/>
    <n v="0"/>
    <m/>
    <m/>
    <n v="5.12"/>
    <m/>
    <m/>
    <n v="533744.64000000001"/>
    <m/>
    <m/>
    <n v="71.5"/>
    <m/>
    <m/>
    <n v="1580"/>
    <n v="122"/>
    <n v="1458"/>
    <n v="-3.3156498673740042E-2"/>
    <n v="1175"/>
    <n v="283"/>
    <n v="0.74367088607594933"/>
    <n v="0.95"/>
    <m/>
    <n v="0.80589849108367628"/>
    <n v="0.92278481012658231"/>
    <n v="4.766803840877909E-2"/>
    <n v="138681"/>
    <n v="-7.3279116854998771E-2"/>
    <n v="5028.3176214648292"/>
    <n v="95.117283950617278"/>
    <n v="18.577594521604937"/>
    <n v="180"/>
    <n v="0.10320885845336075"/>
    <n v="-3.4010272848275958E-2"/>
    <n v="2163423.6"/>
    <n v="15.6"/>
    <n v="0"/>
    <n v="134369.1357732623"/>
    <n v="1.5140640530267879E-2"/>
    <m/>
    <m/>
    <m/>
    <m/>
    <n v="27.580000000000002"/>
    <n v="36.732999999999997"/>
    <m/>
  </r>
  <r>
    <x v="10"/>
    <x v="0"/>
    <x v="3"/>
    <x v="1"/>
    <x v="4"/>
    <x v="0"/>
    <n v="56348.421999999999"/>
    <m/>
    <m/>
    <n v="56348.421999999999"/>
    <n v="-3.4612964128382551E-2"/>
    <n v="56348.421999999999"/>
    <n v="290757.85752000002"/>
    <m/>
    <m/>
    <n v="290757.85752000002"/>
    <n v="-3.4612964128382551E-2"/>
    <n v="27.88"/>
    <n v="-5.8108108108108181E-2"/>
    <m/>
    <m/>
    <n v="5.16"/>
    <m/>
    <m/>
    <n v="565953.96"/>
    <m/>
    <m/>
    <n v="71.5"/>
    <m/>
    <m/>
    <n v="1598"/>
    <n v="64"/>
    <n v="1534"/>
    <n v="-3.4612964128382662E-2"/>
    <n v="1297"/>
    <n v="237"/>
    <n v="0.81163954943679595"/>
    <n v="0.95"/>
    <m/>
    <n v="0.84550195567144715"/>
    <n v="0.95994993742177726"/>
    <n v="-3.2058640085065204E-2"/>
    <n v="148848"/>
    <n v="0.29956258676235636"/>
    <n v="5344.6319569120287"/>
    <n v="97.032594524119943"/>
    <n v="18.8047663806434"/>
    <n v="180"/>
    <n v="0.10447092433690777"/>
    <n v="0.3461570732499244"/>
    <n v="2322028.7999999998"/>
    <n v="15.6"/>
    <n v="0"/>
    <n v="157432.68089859933"/>
    <n v="-0.18320699345914526"/>
    <m/>
    <m/>
    <m/>
    <m/>
    <n v="27.85"/>
    <n v="36.732999999999997"/>
    <m/>
  </r>
  <r>
    <x v="10"/>
    <x v="1"/>
    <x v="3"/>
    <x v="1"/>
    <x v="4"/>
    <x v="0"/>
    <n v="51058.869999999995"/>
    <m/>
    <m/>
    <n v="51058.869999999995"/>
    <n v="-2.3876404494381998E-2"/>
    <n v="51058.869999999995"/>
    <n v="263463.76919999998"/>
    <m/>
    <m/>
    <n v="263463.76919999998"/>
    <n v="-2.3876404494381998E-2"/>
    <n v="27.88"/>
    <n v="-4.5205479452054775E-2"/>
    <m/>
    <m/>
    <n v="5.16"/>
    <m/>
    <m/>
    <n v="512826.6"/>
    <m/>
    <m/>
    <n v="71.5"/>
    <m/>
    <m/>
    <n v="1430"/>
    <n v="40"/>
    <n v="1390"/>
    <n v="-2.3876404494381998E-2"/>
    <n v="1149"/>
    <n v="241"/>
    <n v="0.80349650349650348"/>
    <n v="0.95"/>
    <m/>
    <n v="0.82661870503597124"/>
    <n v="0.97202797202797198"/>
    <n v="1.2128147868635475E-2"/>
    <n v="147923"/>
    <n v="0.18837517573810003"/>
    <n v="6018.0227827502031"/>
    <n v="106.41942446043166"/>
    <n v="20.623919469075901"/>
    <n v="180"/>
    <n v="0.11457733038375501"/>
    <n v="0.21744334550435584"/>
    <n v="2307598.7999999998"/>
    <n v="15.6"/>
    <n v="0"/>
    <n v="165242.34732175519"/>
    <n v="-0.11228413886419077"/>
    <m/>
    <m/>
    <m/>
    <m/>
    <n v="24.580000000000002"/>
    <n v="36.732999999999997"/>
    <m/>
  </r>
  <r>
    <x v="10"/>
    <x v="2"/>
    <x v="4"/>
    <x v="1"/>
    <x v="4"/>
    <x v="0"/>
    <n v="54034.242999999995"/>
    <m/>
    <m/>
    <n v="54034.242999999995"/>
    <n v="-8.8599752168525447E-2"/>
    <n v="54034.242999999995"/>
    <n v="278816.69387999998"/>
    <m/>
    <m/>
    <n v="278816.69387999998"/>
    <n v="-7.05878895631602E-2"/>
    <n v="27.88"/>
    <n v="-4.8464163822525608E-2"/>
    <m/>
    <m/>
    <n v="5.16"/>
    <m/>
    <m/>
    <n v="542710.74"/>
    <m/>
    <m/>
    <n v="71.5"/>
    <m/>
    <m/>
    <n v="1580"/>
    <n v="109"/>
    <n v="1471"/>
    <n v="-8.8599752168525447E-2"/>
    <n v="1177"/>
    <n v="294"/>
    <n v="0.74493670886075947"/>
    <n v="0.95"/>
    <m/>
    <n v="0.80013596193065939"/>
    <n v="0.93101265822784807"/>
    <n v="-9.6476667514691083E-3"/>
    <n v="179359"/>
    <n v="0.25239328831879781"/>
    <n v="6611.094729082196"/>
    <n v="121.9299796057104"/>
    <n v="23.629841008858605"/>
    <n v="180"/>
    <n v="0.13127689449365892"/>
    <n v="0.34751126465325632"/>
    <n v="2798000.4"/>
    <n v="15.6"/>
    <n v="0"/>
    <n v="175509.20621613972"/>
    <n v="-0.19244034943548016"/>
    <m/>
    <m/>
    <m/>
    <m/>
    <n v="27.130000000000003"/>
    <n v="36.732999999999997"/>
    <s v="02/03/2015 Toma de posesión SOFSE"/>
  </r>
  <r>
    <x v="10"/>
    <x v="3"/>
    <x v="4"/>
    <x v="1"/>
    <x v="4"/>
    <x v="0"/>
    <n v="54952.567999999992"/>
    <m/>
    <m/>
    <n v="54952.567999999992"/>
    <n v="1.7687074829931815E-2"/>
    <n v="54952.567999999992"/>
    <n v="283555.25087999995"/>
    <m/>
    <m/>
    <n v="283555.25087999995"/>
    <n v="7.9204042461513691E-3"/>
    <n v="27.88"/>
    <n v="-1.134751773049647E-2"/>
    <m/>
    <m/>
    <n v="5.16"/>
    <m/>
    <m/>
    <n v="551934.24"/>
    <m/>
    <m/>
    <n v="71.5"/>
    <m/>
    <m/>
    <n v="1536"/>
    <n v="40"/>
    <n v="1496"/>
    <n v="1.7687074829932037E-2"/>
    <n v="1164"/>
    <n v="332"/>
    <n v="0.7578125"/>
    <n v="0.95"/>
    <m/>
    <n v="0.77807486631016043"/>
    <n v="0.97395833333333337"/>
    <n v="-4.5267067215412515E-2"/>
    <n v="196970"/>
    <n v="0.25656287279988255"/>
    <n v="7410.4589917230996"/>
    <n v="131.66443850267379"/>
    <n v="25.516364050905771"/>
    <n v="180"/>
    <n v="0.14175757806058761"/>
    <n v="0.2466885951571709"/>
    <n v="3072732"/>
    <n v="15.6"/>
    <n v="0"/>
    <n v="199509.65819831775"/>
    <n v="-0.12433358933414029"/>
    <n v="259065.55"/>
    <n v="1.3152538457633141"/>
    <n v="7.6702324278419129E-3"/>
    <n v="0.14734096361025631"/>
    <n v="26.580000000000002"/>
    <n v="36.732999999999997"/>
    <m/>
  </r>
  <r>
    <x v="10"/>
    <x v="4"/>
    <x v="4"/>
    <x v="1"/>
    <x v="4"/>
    <x v="0"/>
    <n v="55723.960999999996"/>
    <m/>
    <m/>
    <n v="55723.960999999996"/>
    <n v="0.18054474708171209"/>
    <n v="55723.960999999996"/>
    <n v="287535.63876"/>
    <m/>
    <m/>
    <n v="287535.63876"/>
    <n v="0.10958304097297522"/>
    <n v="27.88"/>
    <n v="-1.134751773049647E-2"/>
    <m/>
    <m/>
    <n v="5.16"/>
    <m/>
    <m/>
    <n v="559681.98"/>
    <m/>
    <m/>
    <n v="71.5"/>
    <m/>
    <m/>
    <n v="1580"/>
    <n v="63"/>
    <n v="1517"/>
    <n v="0.18054474708171209"/>
    <n v="1153"/>
    <n v="364"/>
    <n v="0.72974683544303798"/>
    <n v="0.95"/>
    <m/>
    <n v="0.76005273566249176"/>
    <n v="0.96012658227848102"/>
    <n v="-2.8191278282286625E-2"/>
    <n v="186117"/>
    <n v="0.37240255430855229"/>
    <n v="6906.0111317254168"/>
    <n v="122.68754119973632"/>
    <n v="23.776655271266726"/>
    <n v="180"/>
    <n v="0.13209252928481516"/>
    <n v="0.23686331137966476"/>
    <n v="2903425.1999999997"/>
    <n v="15.6"/>
    <n v="0"/>
    <n v="184275.03973852759"/>
    <n v="-8.5141834101718619E-2"/>
    <n v="243443.25000000006"/>
    <n v="1.3080118957430007"/>
    <n v="7.4701080826806753E-3"/>
    <n v="0.14518946561693868"/>
    <n v="26.950000000000003"/>
    <n v="36.732999999999997"/>
    <m/>
  </r>
  <r>
    <x v="10"/>
    <x v="5"/>
    <x v="4"/>
    <x v="1"/>
    <x v="4"/>
    <x v="0"/>
    <n v="53042.451999999997"/>
    <m/>
    <m/>
    <n v="53042.451999999997"/>
    <n v="-0.11083743842364524"/>
    <n v="53042.451999999997"/>
    <n v="273699.05232000002"/>
    <m/>
    <m/>
    <n v="273699.05232000002"/>
    <n v="-8.9666901243255714E-2"/>
    <n v="27.88"/>
    <n v="-2.8571428571428581E-2"/>
    <m/>
    <m/>
    <n v="5.16"/>
    <m/>
    <m/>
    <n v="532749.36"/>
    <m/>
    <m/>
    <n v="71.5"/>
    <m/>
    <m/>
    <n v="1545"/>
    <n v="101"/>
    <n v="1444"/>
    <n v="-0.11083743842364535"/>
    <n v="1130"/>
    <n v="314"/>
    <n v="0.73139158576051777"/>
    <n v="0.95"/>
    <m/>
    <n v="0.7825484764542936"/>
    <n v="0.93462783171521036"/>
    <n v="7.6086982016742466E-2"/>
    <n v="188534"/>
    <n v="0.23666155036929171"/>
    <n v="7045.3662182361732"/>
    <n v="130.56371191135733"/>
    <n v="25.303044944061497"/>
    <n v="180"/>
    <n v="0.14057247191145275"/>
    <n v="0.35847147825144354"/>
    <n v="2941130.4"/>
    <n v="15.6"/>
    <n v="0"/>
    <n v="193542.02866162013"/>
    <n v="-0.19379452860877658"/>
    <n v="249690.14999999997"/>
    <n v="1.3243773006460371"/>
    <n v="7.4101888945342659E-3"/>
    <n v="0.14546330810890074"/>
    <n v="26.76"/>
    <n v="36.732999999999997"/>
    <m/>
  </r>
  <r>
    <x v="10"/>
    <x v="6"/>
    <x v="4"/>
    <x v="1"/>
    <x v="4"/>
    <x v="0"/>
    <n v="56238.222999999998"/>
    <m/>
    <m/>
    <n v="56238.222999999998"/>
    <n v="0.30520034100596782"/>
    <n v="56238.222999999998"/>
    <n v="290189.23067999998"/>
    <m/>
    <m/>
    <n v="290189.23067999998"/>
    <n v="0.34696675191815851"/>
    <n v="27.88"/>
    <n v="-2.5174825174825277E-2"/>
    <m/>
    <m/>
    <n v="5.16"/>
    <m/>
    <m/>
    <n v="564847.14"/>
    <m/>
    <m/>
    <n v="71.5"/>
    <m/>
    <m/>
    <n v="1598"/>
    <n v="67"/>
    <n v="1531"/>
    <n v="0.3052003410059676"/>
    <n v="1267"/>
    <n v="264"/>
    <n v="0.79286608260325409"/>
    <n v="0.95"/>
    <m/>
    <n v="0.82756368386675372"/>
    <n v="0.95807259073842299"/>
    <n v="0.16394748342410326"/>
    <n v="225525"/>
    <n v="1.1366043598950291"/>
    <n v="8045.8437388512302"/>
    <n v="147.30568256041803"/>
    <n v="28.547612899305818"/>
    <n v="180"/>
    <n v="0.15859784944058788"/>
    <n v="0.58623392660017837"/>
    <n v="3518190"/>
    <n v="15.6"/>
    <n v="0"/>
    <n v="224148.99468428275"/>
    <n v="-0.21568214675648534"/>
    <n v="294912.09999999998"/>
    <n v="1.3076692162731403"/>
    <n v="7.171276146884265E-3"/>
    <n v="0.14204812548392859"/>
    <n v="28.03"/>
    <n v="36.732999999999997"/>
    <m/>
  </r>
  <r>
    <x v="10"/>
    <x v="7"/>
    <x v="4"/>
    <x v="1"/>
    <x v="4"/>
    <x v="0"/>
    <n v="55283.164999999994"/>
    <m/>
    <m/>
    <n v="55283.164999999994"/>
    <n v="-6.983930778739178E-2"/>
    <n v="55283.164999999994"/>
    <n v="285261.13139999995"/>
    <m/>
    <m/>
    <n v="285261.13139999995"/>
    <n v="-2.8415147405453922E-2"/>
    <n v="27.88"/>
    <n v="-4.5205479452054775E-2"/>
    <m/>
    <m/>
    <n v="5.16"/>
    <m/>
    <m/>
    <n v="555254.69999999995"/>
    <m/>
    <m/>
    <n v="71.5"/>
    <m/>
    <m/>
    <n v="1589"/>
    <n v="84"/>
    <n v="1505"/>
    <n v="-6.9839307787391891E-2"/>
    <n v="1274"/>
    <n v="231"/>
    <n v="0.80176211453744495"/>
    <n v="0.95"/>
    <m/>
    <n v="0.84651162790697676"/>
    <n v="0.94713656387665202"/>
    <n v="0.12821730968162148"/>
    <n v="239123"/>
    <n v="0.55346296019593444"/>
    <n v="8727.1167883211674"/>
    <n v="158.88571428571427"/>
    <n v="30.791805094130673"/>
    <n v="180"/>
    <n v="0.17106558385628151"/>
    <n v="0.59889582062495683"/>
    <n v="3730318.8"/>
    <n v="15.6"/>
    <n v="0"/>
    <n v="235669.93810031738"/>
    <n v="-0.30059404090179465"/>
    <n v="312618.69999999978"/>
    <n v="1.3073552104983619"/>
    <n v="7.0298288148792657E-3"/>
    <n v="0.14041503122750415"/>
    <n v="27.400000000000002"/>
    <n v="36.732999999999997"/>
    <m/>
  </r>
  <r>
    <x v="10"/>
    <x v="8"/>
    <x v="4"/>
    <x v="1"/>
    <x v="4"/>
    <x v="0"/>
    <n v="53813.844999999994"/>
    <m/>
    <m/>
    <n v="53813.844999999994"/>
    <n v="-0.10232843137254899"/>
    <n v="53813.844999999994"/>
    <n v="277679.44019999995"/>
    <m/>
    <m/>
    <n v="277679.44019999995"/>
    <n v="-9.1767589388696669E-2"/>
    <n v="27.88"/>
    <n v="-2.6536312849162025E-2"/>
    <m/>
    <m/>
    <n v="5.16"/>
    <m/>
    <m/>
    <n v="540497.1"/>
    <m/>
    <m/>
    <n v="71.5"/>
    <m/>
    <m/>
    <n v="1554"/>
    <n v="89"/>
    <n v="1465"/>
    <n v="-0.10232843137254899"/>
    <n v="1198"/>
    <n v="267"/>
    <n v="0.77091377091377089"/>
    <n v="0.95"/>
    <m/>
    <n v="0.81774744027303758"/>
    <n v="0.94272844272844269"/>
    <n v="0.24492893892313194"/>
    <n v="256962"/>
    <n v="0.59898695108367606"/>
    <n v="9350.8733624454144"/>
    <n v="175.40068259385666"/>
    <n v="33.992380347646638"/>
    <n v="180"/>
    <n v="0.18884655748692578"/>
    <n v="0.76054821695632602"/>
    <n v="4008607.1999999997"/>
    <n v="15.6"/>
    <n v="0"/>
    <n v="251148.96143266803"/>
    <n v="-0.37624690086035961"/>
    <n v="336730.6"/>
    <n v="1.3104295576777889"/>
    <n v="6.9116606916520456E-3"/>
    <n v="0.13886951541134848"/>
    <n v="27.48"/>
    <n v="36.732999999999997"/>
    <m/>
  </r>
  <r>
    <x v="10"/>
    <x v="9"/>
    <x v="4"/>
    <x v="1"/>
    <x v="4"/>
    <x v="0"/>
    <n v="45695.851999999999"/>
    <m/>
    <m/>
    <n v="45695.851999999999"/>
    <n v="0.16917293233082709"/>
    <n v="45695.851999999999"/>
    <n v="235790.59632000001"/>
    <m/>
    <m/>
    <n v="235790.59632000001"/>
    <n v="0.11928243614602385"/>
    <n v="27.88"/>
    <n v="2.8776978417266452E-3"/>
    <m/>
    <m/>
    <n v="5.16"/>
    <m/>
    <m/>
    <n v="458961.36"/>
    <m/>
    <m/>
    <n v="71.5"/>
    <m/>
    <m/>
    <n v="1598"/>
    <n v="354"/>
    <n v="1244"/>
    <n v="0.16917293233082709"/>
    <n v="528"/>
    <n v="716"/>
    <n v="0.33041301627033792"/>
    <n v="0.95"/>
    <m/>
    <n v="0.42443729903536975"/>
    <n v="0.77847309136420528"/>
    <n v="-0.45980707395498399"/>
    <n v="196059"/>
    <n v="0.54773238602723495"/>
    <n v="7039.8204667863547"/>
    <n v="157.60369774919613"/>
    <n v="30.543352276975995"/>
    <n v="180"/>
    <n v="0.16968529042764441"/>
    <n v="0.38278984467626787"/>
    <n v="3058520.4"/>
    <n v="15.6"/>
    <n v="0"/>
    <n v="185553.20932717936"/>
    <n v="-0.20354104326746691"/>
    <n v="250385.54999999993"/>
    <n v="1.2770928649029116"/>
    <n v="6.6094834821774284E-3"/>
    <n v="0.13355385769115657"/>
    <n v="27.85"/>
    <n v="36.732999999999997"/>
    <m/>
  </r>
  <r>
    <x v="10"/>
    <x v="10"/>
    <x v="4"/>
    <x v="1"/>
    <x v="4"/>
    <x v="0"/>
    <n v="52528.189999999995"/>
    <m/>
    <m/>
    <n v="52528.189999999995"/>
    <n v="0.98335644937586686"/>
    <n v="52528.189999999995"/>
    <n v="271045.46039999998"/>
    <m/>
    <m/>
    <n v="271045.46039999998"/>
    <n v="0.83407155533682298"/>
    <n v="27.88"/>
    <n v="-7.1684587813614087E-4"/>
    <m/>
    <m/>
    <n v="5.16"/>
    <m/>
    <m/>
    <n v="527584.19999999995"/>
    <m/>
    <m/>
    <n v="71.5"/>
    <m/>
    <m/>
    <n v="1536"/>
    <n v="106"/>
    <n v="1430"/>
    <n v="0.98335644937586686"/>
    <n v="380"/>
    <n v="1050"/>
    <n v="0.24739583333333334"/>
    <n v="0.95"/>
    <m/>
    <n v="0.26573426573426573"/>
    <n v="0.93098958333333337"/>
    <n v="-0.67799259563965442"/>
    <n v="177355"/>
    <n v="1.8012856962345212"/>
    <n v="6672.4981188863803"/>
    <n v="124.02447552447552"/>
    <n v="24.035751070634792"/>
    <n v="180"/>
    <n v="0.1335319503924155"/>
    <n v="0.52735899975291356"/>
    <n v="2766738"/>
    <n v="15.6"/>
    <n v="0"/>
    <n v="171627.72428583517"/>
    <n v="-0.13480746956524886"/>
    <n v="232469.40000000002"/>
    <n v="1.3107575202277919"/>
    <n v="6.6588088346858721E-3"/>
    <n v="0.13512304273979048"/>
    <n v="26.580000000000002"/>
    <n v="36.732999999999997"/>
    <m/>
  </r>
  <r>
    <x v="10"/>
    <x v="11"/>
    <x v="4"/>
    <x v="1"/>
    <x v="4"/>
    <x v="0"/>
    <n v="46724.375999999997"/>
    <m/>
    <m/>
    <n v="46724.375999999997"/>
    <n v="-0.12757201646090532"/>
    <n v="46724.375999999997"/>
    <n v="241097.78015999999"/>
    <m/>
    <m/>
    <n v="241097.78015999999"/>
    <n v="-0.12075617283950602"/>
    <n v="27.88"/>
    <n v="0"/>
    <m/>
    <m/>
    <n v="5.16"/>
    <m/>
    <m/>
    <n v="469291.68"/>
    <m/>
    <m/>
    <n v="71.5"/>
    <m/>
    <m/>
    <n v="1580"/>
    <n v="308"/>
    <n v="1272"/>
    <n v="-0.12757201646090532"/>
    <n v="307"/>
    <n v="965"/>
    <n v="0.19430379746835444"/>
    <n v="0.95"/>
    <m/>
    <n v="0.24135220125786164"/>
    <n v="0.80506329113924047"/>
    <n v="-0.70051786431152152"/>
    <n v="166187"/>
    <n v="0.19834007542489607"/>
    <n v="6125.5805381496493"/>
    <n v="130.6501572327044"/>
    <n v="25.319797913314805"/>
    <n v="180"/>
    <n v="0.14066554396286002"/>
    <n v="0.36292122663507254"/>
    <n v="2592517.1999999997"/>
    <n v="15.6"/>
    <n v="0"/>
    <n v="161019.92029730923"/>
    <n v="-0.27702680304086952"/>
    <n v="218589.69999999992"/>
    <n v="1.3153237016132424"/>
    <n v="6.5611993906060104E-3"/>
    <n v="0.11397640459830344"/>
    <n v="27.130000000000003"/>
    <n v="36.732999999999997"/>
    <m/>
  </r>
  <r>
    <x v="11"/>
    <x v="0"/>
    <x v="4"/>
    <x v="1"/>
    <x v="4"/>
    <x v="0"/>
    <n v="51022.136999999995"/>
    <m/>
    <m/>
    <n v="51022.136999999995"/>
    <n v="-9.4524119947848817E-2"/>
    <n v="51022.136999999995"/>
    <n v="255110.68499999997"/>
    <m/>
    <m/>
    <n v="255110.68499999997"/>
    <n v="-0.12260089142233421"/>
    <n v="27.88"/>
    <n v="0"/>
    <m/>
    <m/>
    <n v="5"/>
    <m/>
    <m/>
    <n v="496567.5"/>
    <m/>
    <m/>
    <n v="71.5"/>
    <m/>
    <m/>
    <n v="1589"/>
    <n v="200"/>
    <n v="1389"/>
    <n v="-9.4524119947848706E-2"/>
    <n v="334"/>
    <n v="1055"/>
    <n v="0.21019509125235997"/>
    <n v="0.95"/>
    <m/>
    <n v="0.24046076313894887"/>
    <n v="0.87413467589679039"/>
    <n v="-0.7155999917847744"/>
    <n v="151452"/>
    <n v="1.7494356659142118E-2"/>
    <n v="5527.4452554744521"/>
    <n v="109.03671706263499"/>
    <n v="21.807343412526997"/>
    <n v="180"/>
    <n v="0.1211519078473722"/>
    <n v="0.1596710627032456"/>
    <n v="2362651.1999999997"/>
    <n v="15.6"/>
    <n v="0"/>
    <n v="160186.86436804436"/>
    <n v="-0.17030035451966999"/>
    <n v="209648.75000000009"/>
    <n v="1.3842587090299243"/>
    <n v="6.7824442556395099E-3"/>
    <n v="9.963354871198217E-2"/>
    <n v="27.400000000000002"/>
    <n v="36.732999999999997"/>
    <m/>
  </r>
  <r>
    <x v="11"/>
    <x v="1"/>
    <x v="4"/>
    <x v="1"/>
    <x v="4"/>
    <x v="0"/>
    <n v="51683.330999999998"/>
    <m/>
    <m/>
    <n v="51683.330999999998"/>
    <n v="1.2230215827338187E-2"/>
    <n v="51683.330999999998"/>
    <n v="258416.655"/>
    <m/>
    <m/>
    <n v="258416.655"/>
    <n v="-1.9156767609168401E-2"/>
    <n v="27.88"/>
    <n v="0"/>
    <m/>
    <m/>
    <n v="5"/>
    <m/>
    <m/>
    <n v="503002.5"/>
    <m/>
    <m/>
    <n v="71.5"/>
    <m/>
    <m/>
    <n v="1483"/>
    <n v="76"/>
    <n v="1407"/>
    <n v="1.2230215827338187E-2"/>
    <n v="392"/>
    <n v="1015"/>
    <n v="0.26432906271072149"/>
    <n v="0.95"/>
    <m/>
    <n v="0.27860696517412936"/>
    <n v="0.94875252865812543"/>
    <n v="-0.66295589069448235"/>
    <n v="121754"/>
    <n v="-0.1769096083773315"/>
    <n v="4759.7341673182173"/>
    <n v="86.534470504619762"/>
    <n v="17.306894100923952"/>
    <n v="180"/>
    <n v="9.6149411671799731E-2"/>
    <n v="-0.16083389838316586"/>
    <n v="1899362.4"/>
    <n v="15.6"/>
    <n v="0"/>
    <n v="136009.38836971251"/>
    <n v="1.6567403287602325E-2"/>
    <n v="163557.65000000005"/>
    <n v="1.3433451878377716"/>
    <n v="6.4671353462803765E-3"/>
    <n v="8.9402949216669123E-2"/>
    <n v="25.580000000000002"/>
    <n v="36.732999999999997"/>
    <m/>
  </r>
  <r>
    <x v="11"/>
    <x v="2"/>
    <x v="4"/>
    <x v="1"/>
    <x v="4"/>
    <x v="0"/>
    <n v="55797.426999999996"/>
    <m/>
    <m/>
    <n v="55797.426999999996"/>
    <n v="3.263086335825971E-2"/>
    <n v="55797.426999999996"/>
    <n v="278987.13500000001"/>
    <m/>
    <m/>
    <n v="278987.13500000001"/>
    <n v="6.1130170374013026E-4"/>
    <n v="27.88"/>
    <n v="0"/>
    <m/>
    <m/>
    <n v="5"/>
    <m/>
    <m/>
    <n v="543042.5"/>
    <m/>
    <m/>
    <n v="71.5"/>
    <m/>
    <m/>
    <n v="1589"/>
    <n v="70"/>
    <n v="1519"/>
    <n v="3.263086335825971E-2"/>
    <n v="473"/>
    <n v="1046"/>
    <n v="0.29767149150409061"/>
    <n v="0.95"/>
    <m/>
    <n v="0.31138907175773534"/>
    <n v="0.95594713656387664"/>
    <n v="-0.61082980071739279"/>
    <n v="139476"/>
    <n v="-0.22236408543758612"/>
    <n v="5057.1428571428569"/>
    <n v="91.820934825543119"/>
    <n v="18.364186965108622"/>
    <n v="180"/>
    <n v="0.10202326091727013"/>
    <n v="-0.22283916517999169"/>
    <n v="2175825.6"/>
    <n v="15.6"/>
    <n v="0"/>
    <n v="136482.26209001112"/>
    <n v="5.6862775189908503E-2"/>
    <n v="202955.84"/>
    <n v="1.4551309185809744"/>
    <n v="6.885159294825415E-3"/>
    <n v="9.5690118078279596E-2"/>
    <n v="27.580000000000002"/>
    <n v="36.732999999999997"/>
    <m/>
  </r>
  <r>
    <x v="11"/>
    <x v="3"/>
    <x v="4"/>
    <x v="1"/>
    <x v="4"/>
    <x v="0"/>
    <n v="54511.771999999997"/>
    <m/>
    <m/>
    <n v="54511.771999999997"/>
    <n v="-8.0213903743314718E-3"/>
    <n v="54511.771999999997"/>
    <n v="272558.86"/>
    <m/>
    <m/>
    <n v="272558.86"/>
    <n v="-3.8780417029390946E-2"/>
    <n v="27.88"/>
    <n v="0"/>
    <m/>
    <m/>
    <n v="5"/>
    <m/>
    <m/>
    <n v="530530"/>
    <m/>
    <m/>
    <n v="71.5"/>
    <m/>
    <m/>
    <n v="1545"/>
    <n v="61"/>
    <n v="1484"/>
    <n v="-8.0213903743315829E-3"/>
    <n v="391"/>
    <n v="1093"/>
    <n v="0.25307443365695792"/>
    <n v="0.95"/>
    <m/>
    <n v="0.26347708894878707"/>
    <n v="0.96051779935275083"/>
    <n v="-0.66137308843008125"/>
    <n v="102017"/>
    <n v="-0.48206833527948423"/>
    <n v="3774.2138364779871"/>
    <n v="68.744609164420481"/>
    <n v="13.748921832884097"/>
    <n v="180"/>
    <n v="7.6382899071578317E-2"/>
    <n v="-0.46117237528612376"/>
    <n v="1591465.2"/>
    <n v="15.6"/>
    <n v="0"/>
    <n v="103332.36939847581"/>
    <n v="0.16284460072518742"/>
    <n v="171297.95"/>
    <n v="1.6791118146975506"/>
    <n v="7.8110043836468164E-3"/>
    <n v="0.11456040217626733"/>
    <n v="27.03"/>
    <n v="36.732999999999997"/>
    <s v="Aumento de Tarifas 08/04/2016 (Res. 48/2016)"/>
  </r>
  <r>
    <x v="11"/>
    <x v="4"/>
    <x v="4"/>
    <x v="1"/>
    <x v="4"/>
    <x v="0"/>
    <n v="57376.945999999996"/>
    <m/>
    <m/>
    <n v="57376.945999999996"/>
    <n v="2.9663810151615122E-2"/>
    <n v="57376.945999999996"/>
    <n v="286884.73"/>
    <m/>
    <m/>
    <n v="286884.73"/>
    <n v="-2.2637498530863054E-3"/>
    <n v="27.88"/>
    <n v="0"/>
    <m/>
    <m/>
    <n v="5"/>
    <m/>
    <m/>
    <n v="558415"/>
    <m/>
    <m/>
    <n v="71.5"/>
    <m/>
    <m/>
    <n v="1589"/>
    <n v="27"/>
    <n v="1562"/>
    <n v="2.9663810151615122E-2"/>
    <n v="504"/>
    <n v="1058"/>
    <n v="0.31718061674008813"/>
    <n v="0.95"/>
    <m/>
    <n v="0.32266325224071701"/>
    <n v="0.9830081812460667"/>
    <n v="-0.57547254670497161"/>
    <n v="138290"/>
    <n v="-0.25697276444387129"/>
    <n v="5014.1406816533718"/>
    <n v="88.533930857874523"/>
    <n v="17.706786171574905"/>
    <n v="180"/>
    <n v="9.8371034286527242E-2"/>
    <n v="-0.25528692031915245"/>
    <n v="2157324"/>
    <n v="15.6"/>
    <n v="0"/>
    <n v="136921.3733589139"/>
    <n v="7.6028967519402094E-2"/>
    <n v="283490.37999999977"/>
    <n v="2.0499702075348889"/>
    <n v="8.4801452874627096E-3"/>
    <n v="0.14241367177301034"/>
    <n v="27.580000000000002"/>
    <n v="36.732999999999997"/>
    <m/>
  </r>
  <r>
    <x v="11"/>
    <x v="5"/>
    <x v="4"/>
    <x v="1"/>
    <x v="4"/>
    <x v="0"/>
    <n v="52013.927999999993"/>
    <m/>
    <m/>
    <n v="52013.927999999993"/>
    <n v="-1.9390581717451671E-2"/>
    <n v="52013.927999999993"/>
    <n v="260069.63999999996"/>
    <m/>
    <m/>
    <n v="260069.63999999996"/>
    <n v="-4.9797075307608241E-2"/>
    <n v="27.88"/>
    <n v="0"/>
    <m/>
    <m/>
    <n v="5"/>
    <m/>
    <m/>
    <n v="506220"/>
    <m/>
    <m/>
    <n v="71.5"/>
    <m/>
    <m/>
    <n v="1536"/>
    <n v="120"/>
    <n v="1416"/>
    <n v="-1.939058171745156E-2"/>
    <n v="495"/>
    <n v="921"/>
    <n v="0.322265625"/>
    <n v="0.95"/>
    <m/>
    <n v="0.34957627118644069"/>
    <n v="0.921875"/>
    <n v="-0.55328483575821208"/>
    <n v="116329"/>
    <n v="-0.38298131901938115"/>
    <n v="4303.6995930447647"/>
    <n v="82.153248587570616"/>
    <n v="16.430649717514122"/>
    <n v="180"/>
    <n v="9.12813873195229E-2"/>
    <n v="-0.35064535695849852"/>
    <n v="1814732.4"/>
    <n v="15.6"/>
    <n v="0"/>
    <n v="119419.04723910599"/>
    <n v="0.11611607855993775"/>
    <n v="262606.48999999993"/>
    <n v="2.25744646648729"/>
    <n v="9.1886105661207647E-3"/>
    <n v="0.15666158674276978"/>
    <n v="27.03"/>
    <n v="36.732999999999997"/>
    <m/>
  </r>
  <r>
    <x v="11"/>
    <x v="6"/>
    <x v="4"/>
    <x v="1"/>
    <x v="4"/>
    <x v="0"/>
    <n v="54107.708999999995"/>
    <m/>
    <m/>
    <n v="54107.708999999995"/>
    <n v="-3.788373612018292E-2"/>
    <n v="54107.708999999995"/>
    <n v="270538.54499999998"/>
    <m/>
    <m/>
    <n v="270538.54499999998"/>
    <n v="-6.7716798566068714E-2"/>
    <n v="27.88"/>
    <n v="0"/>
    <m/>
    <m/>
    <n v="5"/>
    <m/>
    <m/>
    <n v="526597.5"/>
    <m/>
    <m/>
    <n v="71.5"/>
    <m/>
    <m/>
    <n v="1580"/>
    <n v="107"/>
    <n v="1473"/>
    <n v="-3.788373612018292E-2"/>
    <n v="569"/>
    <n v="904"/>
    <n v="0.36012658227848099"/>
    <n v="0.95"/>
    <m/>
    <n v="0.38628649015614391"/>
    <n v="0.9322784810126582"/>
    <n v="-0.53322445427856646"/>
    <n v="110407"/>
    <n v="-0.51044451834608129"/>
    <n v="4069.5539992628082"/>
    <n v="74.953835709436518"/>
    <n v="14.990767141887304"/>
    <n v="180"/>
    <n v="8.3282039677151684E-2"/>
    <n v="-0.4748854415686774"/>
    <n v="1722349.2"/>
    <n v="15.6"/>
    <n v="0"/>
    <n v="109733.36905490569"/>
    <n v="0.17654352813244545"/>
    <n v="254413.17505095247"/>
    <n v="2.3043210580031381"/>
    <n v="9.2313196962522312E-3"/>
    <n v="0.15213253347262376"/>
    <n v="27.130000000000003"/>
    <n v="36.732999999999997"/>
    <m/>
  </r>
  <r>
    <x v="11"/>
    <x v="7"/>
    <x v="4"/>
    <x v="1"/>
    <x v="4"/>
    <x v="0"/>
    <n v="54879.101999999999"/>
    <m/>
    <m/>
    <n v="54879.101999999999"/>
    <n v="-7.3089700996676887E-3"/>
    <n v="54879.101999999999"/>
    <n v="274395.51"/>
    <m/>
    <m/>
    <n v="274395.51"/>
    <n v="-3.8090087305879483E-2"/>
    <n v="27.88"/>
    <n v="0"/>
    <m/>
    <m/>
    <n v="5"/>
    <m/>
    <m/>
    <n v="534105"/>
    <m/>
    <m/>
    <n v="71.5"/>
    <m/>
    <m/>
    <n v="1598"/>
    <n v="104"/>
    <n v="1494"/>
    <n v="-7.3089700996677998E-3"/>
    <n v="510"/>
    <n v="984"/>
    <n v="0.31914893617021278"/>
    <n v="0.95"/>
    <m/>
    <n v="0.34136546184738958"/>
    <n v="0.93491864831038796"/>
    <n v="-0.59673860276269908"/>
    <n v="128598"/>
    <n v="-0.46220982506910668"/>
    <n v="4587.8701391366394"/>
    <n v="86.07630522088354"/>
    <n v="17.215261044176707"/>
    <n v="180"/>
    <n v="9.5640339134315036E-2"/>
    <n v="-0.44091419806180299"/>
    <n v="2006128.8"/>
    <n v="15.6"/>
    <n v="0"/>
    <n v="126740.97723692247"/>
    <n v="0.159321444734698"/>
    <n v="321792.51673958712"/>
    <n v="2.5023135409538804"/>
    <n v="9.8686834825373378E-3"/>
    <n v="0.16580996440184498"/>
    <n v="28.03"/>
    <n v="36.732999999999997"/>
    <m/>
  </r>
  <r>
    <x v="11"/>
    <x v="8"/>
    <x v="4"/>
    <x v="1"/>
    <x v="4"/>
    <x v="0"/>
    <n v="54768.902999999998"/>
    <m/>
    <m/>
    <n v="54768.902999999998"/>
    <n v="1.774744027303754E-2"/>
    <n v="54768.902999999998"/>
    <n v="273844.51500000001"/>
    <m/>
    <m/>
    <n v="273844.51500000001"/>
    <n v="-1.3810619890467279E-2"/>
    <n v="27.88"/>
    <n v="0"/>
    <m/>
    <m/>
    <n v="5"/>
    <m/>
    <m/>
    <n v="533032.5"/>
    <m/>
    <m/>
    <n v="71.5"/>
    <m/>
    <m/>
    <n v="1554"/>
    <n v="63"/>
    <n v="1491"/>
    <n v="1.774744027303754E-2"/>
    <n v="632"/>
    <n v="859"/>
    <n v="0.40669240669240669"/>
    <n v="0.95"/>
    <m/>
    <n v="0.42387659289067742"/>
    <n v="0.95945945945945943"/>
    <n v="-0.48165341520463911"/>
    <n v="131479"/>
    <n v="-0.48833290525447337"/>
    <n v="4784.5342066957783"/>
    <n v="88.181757209926218"/>
    <n v="17.636351441985244"/>
    <n v="180"/>
    <n v="9.7979730233251364E-2"/>
    <n v="-0.48116750690552201"/>
    <n v="2051072.4"/>
    <n v="15.6"/>
    <n v="0"/>
    <n v="128504.65944460956"/>
    <n v="0.19596789998690459"/>
    <n v="312432.0535764441"/>
    <n v="2.3762886360289026"/>
    <n v="9.1587132846192663E-3"/>
    <n v="0.1550366251264409"/>
    <n v="27.48"/>
    <n v="36.732999999999997"/>
    <m/>
  </r>
  <r>
    <x v="11"/>
    <x v="9"/>
    <x v="4"/>
    <x v="1"/>
    <x v="4"/>
    <x v="0"/>
    <n v="54364.84"/>
    <m/>
    <m/>
    <n v="54364.84"/>
    <n v="0.18971061093247577"/>
    <n v="54364.84"/>
    <n v="271824.19999999995"/>
    <m/>
    <m/>
    <n v="271824.19999999995"/>
    <n v="0.15282035943069339"/>
    <n v="27.88"/>
    <n v="0"/>
    <m/>
    <m/>
    <n v="5"/>
    <m/>
    <m/>
    <n v="529100"/>
    <m/>
    <m/>
    <n v="71.5"/>
    <m/>
    <m/>
    <n v="1589"/>
    <n v="109"/>
    <n v="1480"/>
    <n v="0.18971061093247599"/>
    <n v="680"/>
    <n v="800"/>
    <n v="0.42794210195091253"/>
    <n v="0.95"/>
    <m/>
    <n v="0.45945945945945948"/>
    <n v="0.93140339836375075"/>
    <n v="8.2514332514332711E-2"/>
    <n v="121669"/>
    <n v="-0.37942660117617655"/>
    <n v="4440.4744525547439"/>
    <n v="82.208783783783787"/>
    <n v="16.441756756756757"/>
    <n v="180"/>
    <n v="9.1343093093093089E-2"/>
    <n v="-0.46169115270458438"/>
    <n v="1898036.4"/>
    <n v="15.6"/>
    <n v="0"/>
    <n v="115149.38577483606"/>
    <n v="0.27703913179022066"/>
    <n v="292285.22090396524"/>
    <n v="2.4022982099299348"/>
    <n v="9.0532447874906215E-3"/>
    <n v="0.15593466161639996"/>
    <n v="27.400000000000002"/>
    <n v="36.732999999999997"/>
    <m/>
  </r>
  <r>
    <x v="11"/>
    <x v="10"/>
    <x v="4"/>
    <x v="1"/>
    <x v="4"/>
    <x v="0"/>
    <n v="52932.252999999997"/>
    <m/>
    <m/>
    <n v="52932.252999999997"/>
    <n v="7.692307692307665E-3"/>
    <n v="52932.252999999997"/>
    <n v="264661.26500000001"/>
    <m/>
    <m/>
    <n v="264661.26500000001"/>
    <n v="-2.3553965414430444E-2"/>
    <n v="27.88"/>
    <n v="0"/>
    <m/>
    <m/>
    <n v="5"/>
    <m/>
    <m/>
    <n v="515157.5"/>
    <m/>
    <m/>
    <n v="71.5"/>
    <m/>
    <m/>
    <n v="1545"/>
    <n v="104"/>
    <n v="1441"/>
    <n v="7.692307692307665E-3"/>
    <n v="738"/>
    <n v="703"/>
    <n v="0.47766990291262135"/>
    <n v="0.95"/>
    <m/>
    <n v="0.51214434420541288"/>
    <n v="0.93268608414239484"/>
    <n v="0.92728003214142229"/>
    <n v="137472"/>
    <n v="-0.22487665980660254"/>
    <n v="5085.9045504994447"/>
    <n v="95.400416377515612"/>
    <n v="19.080083275503121"/>
    <n v="180"/>
    <n v="0.106000462641684"/>
    <n v="-0.20617902808896038"/>
    <n v="2144563.1999999997"/>
    <n v="15.6"/>
    <n v="0"/>
    <n v="133032.65491822801"/>
    <n v="0.19735597879708394"/>
    <n v="328580.25641540659"/>
    <n v="2.3901613158709161"/>
    <n v="8.8117277026082737E-3"/>
    <n v="0.15359476739962005"/>
    <n v="27.03"/>
    <n v="36.732999999999997"/>
    <m/>
  </r>
  <r>
    <x v="11"/>
    <x v="11"/>
    <x v="4"/>
    <x v="1"/>
    <x v="4"/>
    <x v="0"/>
    <n v="55099.499999999993"/>
    <m/>
    <m/>
    <n v="55099.499999999993"/>
    <n v="0.17924528301886777"/>
    <n v="55099.499999999993"/>
    <n v="275497.49999999994"/>
    <m/>
    <m/>
    <n v="275497.49999999994"/>
    <n v="0.14267953780898024"/>
    <n v="27.88"/>
    <n v="0"/>
    <m/>
    <m/>
    <n v="5"/>
    <m/>
    <m/>
    <n v="536250"/>
    <m/>
    <m/>
    <n v="71.5"/>
    <m/>
    <m/>
    <n v="1589"/>
    <n v="89"/>
    <n v="1500"/>
    <n v="0.179245283018868"/>
    <n v="902"/>
    <n v="598"/>
    <n v="0.5676526117054751"/>
    <n v="0.95"/>
    <m/>
    <n v="0.60133333333333339"/>
    <n v="0.94398993077407178"/>
    <n v="1.4915179153094464"/>
    <n v="129891"/>
    <n v="-0.21840456834770472"/>
    <n v="4787.7257648359746"/>
    <n v="86.593999999999994"/>
    <n v="17.3188"/>
    <n v="180"/>
    <n v="9.6215555555555554E-2"/>
    <n v="-0.31599770032553676"/>
    <n v="2026299.5999999999"/>
    <n v="15.6"/>
    <n v="0"/>
    <n v="125852.43410939359"/>
    <n v="0.34299969829748667"/>
    <n v="301714.13870122482"/>
    <n v="2.3228255899271297"/>
    <n v="8.350233104353625E-3"/>
    <n v="0.14453927152008675"/>
    <n v="27.130000000000003"/>
    <n v="36.732999999999997"/>
    <m/>
  </r>
  <r>
    <x v="12"/>
    <x v="0"/>
    <x v="4"/>
    <x v="1"/>
    <x v="4"/>
    <x v="0"/>
    <n v="55430.096999999994"/>
    <m/>
    <m/>
    <n v="55430.096999999994"/>
    <n v="8.6393088552915831E-2"/>
    <n v="55430.096999999994"/>
    <n v="277150.48499999999"/>
    <m/>
    <m/>
    <n v="277150.48499999999"/>
    <n v="8.6393088552915831E-2"/>
    <n v="27.88"/>
    <n v="0"/>
    <m/>
    <m/>
    <n v="5"/>
    <m/>
    <m/>
    <n v="539467.5"/>
    <m/>
    <m/>
    <n v="71.5"/>
    <m/>
    <m/>
    <n v="1598"/>
    <n v="89"/>
    <n v="1509"/>
    <n v="8.6393088552915831E-2"/>
    <n v="841"/>
    <n v="668"/>
    <n v="0.5262828535669587"/>
    <n v="0.95"/>
    <m/>
    <n v="0.55732273028495694"/>
    <n v="0.94430538172715894"/>
    <n v="1.3177283603766625"/>
    <n v="120651"/>
    <n v="-0.20337136518500909"/>
    <n v="4304.3524794862642"/>
    <n v="79.954274353876741"/>
    <n v="15.990854870775348"/>
    <n v="180"/>
    <n v="8.8838082615418604E-2"/>
    <n v="-0.2667215548323244"/>
    <n v="1882155.5999999999"/>
    <n v="15.6"/>
    <n v="0"/>
    <n v="127609.44307680929"/>
    <n v="0.28241223116441161"/>
    <n v="295463.66097836121"/>
    <n v="2.4489118281519522"/>
    <n v="8.5895950229939143E-3"/>
    <n v="0.15162175154318483"/>
    <n v="28.03"/>
    <n v="36.732999999999997"/>
    <m/>
  </r>
  <r>
    <x v="12"/>
    <x v="1"/>
    <x v="4"/>
    <x v="1"/>
    <x v="4"/>
    <x v="0"/>
    <n v="50140.544999999998"/>
    <m/>
    <m/>
    <n v="50140.544999999998"/>
    <n v="-2.9850746268656692E-2"/>
    <n v="50140.544999999998"/>
    <n v="250702.72499999998"/>
    <m/>
    <m/>
    <n v="250702.72499999998"/>
    <n v="-2.9850746268656803E-2"/>
    <n v="27.88"/>
    <n v="0"/>
    <m/>
    <m/>
    <n v="5"/>
    <m/>
    <m/>
    <n v="487987.5"/>
    <m/>
    <m/>
    <n v="71.5"/>
    <m/>
    <m/>
    <n v="1430"/>
    <n v="65"/>
    <n v="1365"/>
    <n v="-2.9850746268656692E-2"/>
    <n v="753"/>
    <n v="612"/>
    <n v="0.52657342657342654"/>
    <n v="0.95"/>
    <m/>
    <n v="0.55164835164835169"/>
    <n v="0.95454545454545459"/>
    <n v="0.9800235478806909"/>
    <n v="112210"/>
    <n v="-7.8387568375577032E-2"/>
    <n v="4565.0935720097641"/>
    <n v="82.205128205128204"/>
    <n v="16.441025641025639"/>
    <n v="180"/>
    <n v="9.1339031339031332E-2"/>
    <n v="-5.0030262787133295E-2"/>
    <n v="1750476"/>
    <n v="15.6"/>
    <n v="0"/>
    <n v="125347.94313916126"/>
    <n v="0.11704733692790441"/>
    <n v="255090.87682231757"/>
    <n v="2.2733346120873148"/>
    <n v="7.784610892024234E-3"/>
    <n v="0.1432588320755773"/>
    <n v="24.580000000000002"/>
    <n v="36.732999999999997"/>
    <m/>
  </r>
  <r>
    <x v="12"/>
    <x v="2"/>
    <x v="4"/>
    <x v="1"/>
    <x v="4"/>
    <x v="0"/>
    <n v="56017.824999999997"/>
    <m/>
    <m/>
    <n v="56017.824999999997"/>
    <n v="3.9499670836076195E-3"/>
    <n v="56017.824999999997"/>
    <n v="280089.125"/>
    <m/>
    <m/>
    <n v="280089.125"/>
    <n v="3.9499670836076195E-3"/>
    <n v="27.88"/>
    <n v="0"/>
    <m/>
    <m/>
    <n v="5"/>
    <m/>
    <m/>
    <n v="545187.5"/>
    <m/>
    <m/>
    <n v="71.5"/>
    <m/>
    <m/>
    <n v="1598"/>
    <n v="73"/>
    <n v="1525"/>
    <n v="3.9499670836076195E-3"/>
    <n v="1001"/>
    <n v="524"/>
    <n v="0.62640801001251567"/>
    <n v="0.95"/>
    <m/>
    <n v="0.65639344262295085"/>
    <n v="0.95431789737171469"/>
    <n v="1.1079527258863897"/>
    <n v="142815"/>
    <n v="2.3939602512260238E-2"/>
    <n v="5095.0767035319295"/>
    <n v="93.649180327868848"/>
    <n v="18.729836065573771"/>
    <n v="180"/>
    <n v="0.10405464480874317"/>
    <n v="1.991098768270394E-2"/>
    <n v="2227914"/>
    <n v="15.6"/>
    <n v="0"/>
    <n v="139749.5931944201"/>
    <n v="0.10162977216400852"/>
    <n v="333161.27273032547"/>
    <n v="2.3328170901538736"/>
    <n v="7.8614107430925069E-3"/>
    <n v="0.14761098003757783"/>
    <n v="28.03"/>
    <n v="36.732999999999997"/>
    <m/>
  </r>
  <r>
    <x v="12"/>
    <x v="3"/>
    <x v="4"/>
    <x v="1"/>
    <x v="4"/>
    <x v="0"/>
    <n v="57009.615999999995"/>
    <m/>
    <m/>
    <n v="57009.615999999995"/>
    <n v="4.5822102425876032E-2"/>
    <n v="57009.615999999995"/>
    <n v="285048.07999999996"/>
    <m/>
    <m/>
    <n v="285048.07999999996"/>
    <n v="4.582210242587581E-2"/>
    <n v="27.88"/>
    <n v="0"/>
    <m/>
    <m/>
    <n v="5"/>
    <m/>
    <m/>
    <n v="554840"/>
    <m/>
    <m/>
    <n v="71.5"/>
    <m/>
    <m/>
    <n v="1686"/>
    <n v="134"/>
    <n v="1552"/>
    <n v="4.5822102425876032E-2"/>
    <n v="1258"/>
    <n v="294"/>
    <n v="0.74614472123368925"/>
    <n v="0.95"/>
    <m/>
    <n v="0.81056701030927836"/>
    <n v="0.9205219454329775"/>
    <n v="2.0764231286418644"/>
    <n v="143268"/>
    <n v="0.40435417626474024"/>
    <n v="5520.9248554913293"/>
    <n v="92.3118556701031"/>
    <n v="18.462371134020621"/>
    <n v="180"/>
    <n v="0.10256872852233678"/>
    <n v="0.34282319431499664"/>
    <n v="2234980.7999999998"/>
    <n v="15.6"/>
    <n v="0"/>
    <n v="145115.24450808036"/>
    <n v="4.5395136191863333E-2"/>
    <n v="339219.09674032964"/>
    <n v="2.3677241026630487"/>
    <n v="7.8542864685764036E-3"/>
    <n v="0.15127180590212122"/>
    <n v="25.950000000000003"/>
    <n v="36.732999999999997"/>
    <m/>
  </r>
  <r>
    <x v="12"/>
    <x v="4"/>
    <x v="4"/>
    <x v="1"/>
    <x v="4"/>
    <x v="0"/>
    <n v="60462.517999999996"/>
    <m/>
    <m/>
    <n v="60462.517999999996"/>
    <n v="5.3777208706786261E-2"/>
    <n v="60462.517999999996"/>
    <n v="302312.58999999997"/>
    <m/>
    <m/>
    <n v="302312.58999999997"/>
    <n v="5.3777208706786039E-2"/>
    <n v="27.88"/>
    <n v="0"/>
    <m/>
    <m/>
    <n v="5"/>
    <m/>
    <m/>
    <n v="588445"/>
    <m/>
    <m/>
    <n v="71.5"/>
    <m/>
    <m/>
    <n v="1743"/>
    <n v="97"/>
    <n v="1646"/>
    <n v="5.3777208706786261E-2"/>
    <n v="1435"/>
    <n v="211"/>
    <n v="0.82329317269076308"/>
    <n v="0.95"/>
    <m/>
    <n v="0.87181044957472664"/>
    <n v="0.94434882386689611"/>
    <n v="1.7019204806264345"/>
    <n v="160285"/>
    <n v="0.15904982283606905"/>
    <n v="5811.6388687454673"/>
    <n v="97.378493317132438"/>
    <n v="19.475698663426488"/>
    <n v="180"/>
    <n v="0.10819832590792494"/>
    <n v="9.9900257150631999E-2"/>
    <n v="2500446"/>
    <n v="15.6"/>
    <n v="0"/>
    <n v="158698.69353412045"/>
    <n v="0.13099736122868472"/>
    <n v="381216.15397370257"/>
    <n v="2.3783645005690026"/>
    <n v="7.7681228652758654E-3"/>
    <n v="0.14872657095708161"/>
    <n v="27.580000000000002"/>
    <n v="36.732999999999997"/>
    <m/>
  </r>
  <r>
    <x v="12"/>
    <x v="5"/>
    <x v="4"/>
    <x v="1"/>
    <x v="4"/>
    <x v="0"/>
    <n v="59433.993999999992"/>
    <m/>
    <m/>
    <n v="59433.993999999992"/>
    <n v="0.14265536723163841"/>
    <n v="59433.993999999992"/>
    <n v="297169.96999999997"/>
    <m/>
    <m/>
    <n v="297169.96999999997"/>
    <n v="0.14265536723163841"/>
    <n v="27.88"/>
    <n v="0"/>
    <m/>
    <m/>
    <n v="5"/>
    <m/>
    <m/>
    <n v="578435"/>
    <m/>
    <m/>
    <n v="71.5"/>
    <m/>
    <m/>
    <n v="1686"/>
    <n v="68"/>
    <n v="1618"/>
    <n v="0.14265536723163841"/>
    <n v="1449"/>
    <n v="169"/>
    <n v="0.85943060498220636"/>
    <n v="0.95"/>
    <m/>
    <n v="0.89555006180469721"/>
    <n v="0.95966785290628709"/>
    <n v="1.5618159343746489"/>
    <n v="161487"/>
    <n v="0.38819211030783385"/>
    <n v="6137.8563283922458"/>
    <n v="99.806551297898636"/>
    <n v="19.961310259579726"/>
    <n v="180"/>
    <n v="0.11089616810877626"/>
    <n v="0.21488258850178776"/>
    <n v="2519197.1999999997"/>
    <n v="15.6"/>
    <n v="0"/>
    <n v="165776.57919780543"/>
    <n v="7.727137263289871E-2"/>
    <n v="404242.76930482971"/>
    <n v="2.5032527033434873"/>
    <n v="8.0295909516663166E-3"/>
    <n v="0.15277398710290632"/>
    <n v="26.310000000000002"/>
    <n v="36.732999999999997"/>
    <m/>
  </r>
  <r>
    <x v="12"/>
    <x v="6"/>
    <x v="4"/>
    <x v="1"/>
    <x v="4"/>
    <x v="0"/>
    <n v="61491.041999999994"/>
    <m/>
    <m/>
    <n v="61491.041999999994"/>
    <n v="0.13645621181262735"/>
    <n v="61491.041999999994"/>
    <n v="307455.20999999996"/>
    <m/>
    <m/>
    <n v="307455.20999999996"/>
    <n v="0.13645621181262713"/>
    <n v="27.88"/>
    <n v="0"/>
    <m/>
    <m/>
    <n v="5"/>
    <m/>
    <m/>
    <n v="598455"/>
    <m/>
    <m/>
    <n v="71.5"/>
    <m/>
    <m/>
    <n v="1747"/>
    <n v="73"/>
    <n v="1674"/>
    <n v="0.13645621181262735"/>
    <n v="1469"/>
    <n v="205"/>
    <n v="0.84087006296508304"/>
    <n v="0.95"/>
    <m/>
    <n v="0.87753882915173242"/>
    <n v="0.95821408128219809"/>
    <n v="1.271730571775926"/>
    <n v="162447"/>
    <n v="0.47134692546668244"/>
    <n v="5832.9263913824052"/>
    <n v="97.041218637992827"/>
    <n v="19.408243727598567"/>
    <n v="180"/>
    <n v="0.10782357626443648"/>
    <n v="0.2946798215127977"/>
    <n v="2534173.1999999997"/>
    <n v="15.6"/>
    <n v="0"/>
    <n v="161455.85518003628"/>
    <n v="7.1243887837192377E-3"/>
    <n v="388440.25853920379"/>
    <n v="2.3911814840483592"/>
    <n v="7.5351458208205895E-3"/>
    <n v="0.13695757794328448"/>
    <n v="27.85"/>
    <n v="36.732999999999997"/>
    <m/>
  </r>
  <r>
    <x v="12"/>
    <x v="7"/>
    <x v="4"/>
    <x v="1"/>
    <x v="4"/>
    <x v="0"/>
    <n v="61417.575999999994"/>
    <m/>
    <m/>
    <n v="61417.575999999994"/>
    <n v="0.11914323962516726"/>
    <n v="61417.575999999994"/>
    <n v="307087.87999999995"/>
    <m/>
    <m/>
    <n v="307087.87999999995"/>
    <n v="0.11914323962516704"/>
    <n v="27.88"/>
    <n v="0"/>
    <m/>
    <m/>
    <n v="5"/>
    <m/>
    <m/>
    <n v="597740"/>
    <m/>
    <m/>
    <n v="71.5"/>
    <m/>
    <m/>
    <n v="1747"/>
    <n v="75"/>
    <n v="1672"/>
    <n v="0.11914323962516726"/>
    <n v="1506"/>
    <n v="166"/>
    <n v="0.86204922724670863"/>
    <n v="0.95"/>
    <m/>
    <n v="0.90071770334928225"/>
    <n v="0.95706926159129935"/>
    <n v="1.63857303687025"/>
    <n v="172762"/>
    <n v="0.34342680290517746"/>
    <n v="6163.4677131644667"/>
    <n v="103.32655502392345"/>
    <n v="20.665311004784691"/>
    <n v="180"/>
    <n v="0.11480728335991496"/>
    <n v="0.20040648537101391"/>
    <n v="2695087.1999999997"/>
    <n v="15.6"/>
    <n v="0"/>
    <n v="170267.22584647662"/>
    <n v="8.7482708926551495E-2"/>
    <n v="389418.14332202508"/>
    <n v="2.2540729056275399"/>
    <n v="6.9802656725271115E-3"/>
    <n v="0.12736510575011142"/>
    <n v="28.03"/>
    <n v="36.732999999999997"/>
    <m/>
  </r>
  <r>
    <x v="12"/>
    <x v="8"/>
    <x v="4"/>
    <x v="1"/>
    <x v="4"/>
    <x v="0"/>
    <n v="60903.313999999998"/>
    <m/>
    <m/>
    <n v="60903.313999999998"/>
    <n v="0.11200536552649232"/>
    <n v="60903.313999999998"/>
    <n v="304516.57"/>
    <m/>
    <m/>
    <n v="304516.57"/>
    <n v="0.11200536552649232"/>
    <n v="27.88"/>
    <n v="0"/>
    <m/>
    <m/>
    <n v="5"/>
    <m/>
    <m/>
    <n v="592735"/>
    <m/>
    <m/>
    <n v="71.5"/>
    <m/>
    <m/>
    <n v="1694"/>
    <n v="36"/>
    <n v="1658"/>
    <n v="0.11200536552649232"/>
    <n v="1525"/>
    <n v="133"/>
    <n v="0.90023612750885473"/>
    <n v="0.95"/>
    <m/>
    <n v="0.91978287092882993"/>
    <n v="0.97874852420306968"/>
    <n v="1.1699307920172237"/>
    <n v="176452"/>
    <n v="0.34205462469291681"/>
    <n v="6463.4432234432234"/>
    <n v="106.42460796139927"/>
    <n v="21.284921592279854"/>
    <n v="180"/>
    <n v="0.11824956440155475"/>
    <n v="0.2068778319765614"/>
    <n v="2752651.1999999997"/>
    <n v="15.6"/>
    <n v="0"/>
    <n v="172460.27250222655"/>
    <n v="3.5955236318740133E-2"/>
    <n v="394644.92832694773"/>
    <n v="2.2365568445069917"/>
    <n v="6.7896486485026176E-3"/>
    <n v="0.12764104861209519"/>
    <n v="27.3"/>
    <n v="36.732999999999997"/>
    <m/>
  </r>
  <r>
    <x v="12"/>
    <x v="9"/>
    <x v="4"/>
    <x v="1"/>
    <x v="4"/>
    <x v="0"/>
    <n v="61821.638999999996"/>
    <m/>
    <m/>
    <n v="61821.638999999996"/>
    <n v="0.13716216216216215"/>
    <n v="61821.638999999996"/>
    <n v="309108.19499999995"/>
    <m/>
    <m/>
    <n v="309108.19499999995"/>
    <n v="0.13716216216216215"/>
    <n v="27.88"/>
    <n v="0"/>
    <m/>
    <m/>
    <n v="5"/>
    <m/>
    <m/>
    <n v="601672.5"/>
    <m/>
    <m/>
    <n v="71.5"/>
    <m/>
    <m/>
    <n v="1743"/>
    <n v="60"/>
    <n v="1683"/>
    <n v="0.13716216216216215"/>
    <n v="1558"/>
    <n v="125"/>
    <n v="0.89386115892139983"/>
    <n v="0.95"/>
    <m/>
    <n v="0.9257278669043375"/>
    <n v="0.96557659208261615"/>
    <n v="1.0148194750270876"/>
    <n v="480394"/>
    <n v="2.9483681134882347"/>
    <n v="17418.201595358954"/>
    <n v="285.43909685086157"/>
    <n v="57.087819370172312"/>
    <n v="180"/>
    <n v="0.31715455205651283"/>
    <n v="2.4721240689023096"/>
    <n v="7494146.3999999994"/>
    <n v="15.6"/>
    <n v="0"/>
    <n v="454652.16308111843"/>
    <n v="-1.1071476545160137"/>
    <n v="403993.56406069064"/>
    <n v="0.84096296802351955"/>
    <n v="2.5036637898864515E-3"/>
    <n v="4.7383407238606817E-2"/>
    <n v="27.580000000000002"/>
    <n v="36.732999999999997"/>
    <s v="Error en máquina validadora. Ver Boletos x Estación"/>
  </r>
  <r>
    <x v="12"/>
    <x v="10"/>
    <x v="4"/>
    <x v="1"/>
    <x v="4"/>
    <x v="0"/>
    <n v="60829.847999999998"/>
    <m/>
    <m/>
    <n v="60829.847999999998"/>
    <n v="0.14920194309507284"/>
    <n v="60829.847999999998"/>
    <n v="304149.24"/>
    <m/>
    <m/>
    <n v="304149.24"/>
    <n v="0.14920194309507284"/>
    <n v="27.88"/>
    <n v="0"/>
    <m/>
    <m/>
    <n v="5"/>
    <m/>
    <m/>
    <n v="592020"/>
    <m/>
    <m/>
    <n v="71.5"/>
    <m/>
    <m/>
    <n v="1690"/>
    <n v="34"/>
    <n v="1656"/>
    <n v="0.14920194309507284"/>
    <n v="1569"/>
    <n v="87"/>
    <n v="0.92840236686390532"/>
    <n v="0.95"/>
    <m/>
    <n v="0.94746376811594202"/>
    <n v="0.97988165680473371"/>
    <n v="0.8499936176898002"/>
    <n v="181604"/>
    <n v="0.32102537243947848"/>
    <n v="6718.6089530151685"/>
    <n v="109.66425120772946"/>
    <n v="21.932850241545893"/>
    <n v="180"/>
    <n v="0.12184916800858829"/>
    <n v="0.14951543580029525"/>
    <n v="2833022.4"/>
    <n v="15.6"/>
    <n v="0"/>
    <n v="175739.51250996481"/>
    <n v="4.0082032487846975E-2"/>
    <n v="408612.64645793254"/>
    <n v="2.2500200791718936"/>
    <n v="6.5717233585942114E-3"/>
    <n v="0.12664254358839253"/>
    <n v="27.03"/>
    <n v="36.732999999999997"/>
    <m/>
  </r>
  <r>
    <x v="12"/>
    <x v="11"/>
    <x v="4"/>
    <x v="1"/>
    <x v="4"/>
    <x v="0"/>
    <n v="60499.250999999997"/>
    <m/>
    <m/>
    <n v="60499.250999999997"/>
    <n v="9.8000000000000087E-2"/>
    <n v="60499.250999999997"/>
    <n v="302496.255"/>
    <m/>
    <m/>
    <n v="302496.255"/>
    <n v="9.8000000000000309E-2"/>
    <n v="27.88"/>
    <n v="0"/>
    <m/>
    <m/>
    <n v="5"/>
    <m/>
    <m/>
    <n v="588802.5"/>
    <m/>
    <m/>
    <n v="71.5"/>
    <m/>
    <m/>
    <n v="1739"/>
    <n v="92"/>
    <n v="1647"/>
    <n v="9.8000000000000087E-2"/>
    <n v="1517"/>
    <n v="130"/>
    <n v="0.87234042553191493"/>
    <n v="0.95"/>
    <m/>
    <n v="0.92106860959319981"/>
    <n v="0.94709603220241523"/>
    <n v="0.53171054810399077"/>
    <n v="149556"/>
    <n v="0.1513961706353788"/>
    <n v="5549.3877551020405"/>
    <n v="90.80510018214936"/>
    <n v="18.161020036429871"/>
    <n v="180"/>
    <n v="0.10089455575794373"/>
    <n v="4.8630392199798589E-2"/>
    <n v="2333073.6"/>
    <n v="15.6"/>
    <n v="0"/>
    <n v="144906.01069869712"/>
    <n v="4.8455858710499802E-2"/>
    <n v="330704.03074507287"/>
    <n v="2.2112388051637706"/>
    <n v="6.2649567441824278E-3"/>
    <n v="0.12266153201050942"/>
    <n v="26.950000000000003"/>
    <n v="36.732999999999997"/>
    <m/>
  </r>
  <r>
    <x v="13"/>
    <x v="0"/>
    <x v="4"/>
    <x v="1"/>
    <x v="4"/>
    <x v="0"/>
    <n v="63364.424999999996"/>
    <m/>
    <m/>
    <n v="63364.424999999996"/>
    <n v="0.14314115308151099"/>
    <n v="63364.424999999996"/>
    <n v="316822.125"/>
    <m/>
    <m/>
    <n v="316822.125"/>
    <n v="0.14314115308151099"/>
    <n v="27.88"/>
    <n v="0"/>
    <m/>
    <m/>
    <n v="5"/>
    <m/>
    <m/>
    <n v="616687.5"/>
    <m/>
    <m/>
    <n v="71.5"/>
    <m/>
    <m/>
    <n v="1747"/>
    <n v="22"/>
    <n v="1725"/>
    <n v="0.14314115308151099"/>
    <n v="1601"/>
    <n v="124"/>
    <n v="0.91642816256439608"/>
    <n v="0.95"/>
    <m/>
    <n v="0.92811594202898551"/>
    <n v="0.98740698340011446"/>
    <n v="0.66531148218993952"/>
    <n v="133587"/>
    <n v="0.10721834050277246"/>
    <n v="4765.8580092757757"/>
    <n v="77.441739130434783"/>
    <n v="15.488347826086956"/>
    <n v="180"/>
    <n v="8.6046376811594202E-2"/>
    <n v="-3.1424651699313855E-2"/>
    <n v="2083957.2"/>
    <n v="15.6"/>
    <n v="0"/>
    <n v="141291.5157959878"/>
    <n v="0.11087170468495308"/>
    <n v="303767.62023022812"/>
    <n v="2.27393099800301"/>
    <n v="6.25517213625644E-3"/>
    <n v="0.11755419776733821"/>
    <n v="28.03"/>
    <n v="36.732999999999997"/>
    <m/>
  </r>
  <r>
    <x v="13"/>
    <x v="1"/>
    <x v="4"/>
    <x v="1"/>
    <x v="4"/>
    <x v="0"/>
    <n v="53813.844999999994"/>
    <m/>
    <m/>
    <n v="53813.844999999994"/>
    <n v="7.3260073260073222E-2"/>
    <n v="53813.844999999994"/>
    <n v="269069.22499999998"/>
    <m/>
    <m/>
    <n v="269069.22499999998"/>
    <n v="7.3260073260073222E-2"/>
    <n v="27.88"/>
    <n v="0"/>
    <m/>
    <m/>
    <n v="5"/>
    <m/>
    <m/>
    <n v="523737.5"/>
    <m/>
    <m/>
    <n v="71.5"/>
    <m/>
    <m/>
    <n v="1572"/>
    <n v="107"/>
    <n v="1465"/>
    <n v="7.3260073260073222E-2"/>
    <n v="1343"/>
    <n v="122"/>
    <n v="0.85432569974554706"/>
    <n v="0.95"/>
    <m/>
    <n v="0.91672354948805457"/>
    <n v="0.93193384223918574"/>
    <n v="0.66178970126320635"/>
    <n v="151866"/>
    <n v="0.35340878709562418"/>
    <n v="6178.4377542717648"/>
    <n v="103.66279863481229"/>
    <n v="20.732559726962457"/>
    <n v="180"/>
    <n v="0.11518088737201365"/>
    <n v="0.26102593473414837"/>
    <n v="2369109.6"/>
    <n v="15.6"/>
    <n v="0"/>
    <n v="169647.00768890351"/>
    <n v="-4.9681982588738904E-2"/>
    <n v="417460.34774988744"/>
    <n v="2.7488730048192975"/>
    <n v="7.3479103498083117E-3"/>
    <n v="0.13643603003094223"/>
    <n v="24.580000000000002"/>
    <n v="36.732999999999997"/>
    <s v="Aumento de Tarifas 01/02/2018 (Res. 77-E/2018)"/>
  </r>
  <r>
    <x v="13"/>
    <x v="2"/>
    <x v="4"/>
    <x v="1"/>
    <x v="4"/>
    <x v="0"/>
    <n v="58846.265999999996"/>
    <m/>
    <m/>
    <n v="58846.265999999996"/>
    <n v="5.0491803278688518E-2"/>
    <n v="58846.265999999996"/>
    <n v="294231.32999999996"/>
    <m/>
    <m/>
    <n v="294231.32999999996"/>
    <n v="5.0491803278688296E-2"/>
    <n v="27.88"/>
    <n v="0"/>
    <m/>
    <m/>
    <n v="5"/>
    <m/>
    <m/>
    <n v="572715"/>
    <m/>
    <m/>
    <n v="71.5"/>
    <m/>
    <m/>
    <n v="1743"/>
    <n v="141"/>
    <n v="1602"/>
    <n v="5.0491803278688518E-2"/>
    <n v="1361"/>
    <n v="241"/>
    <n v="0.78083763625932301"/>
    <n v="0.95"/>
    <m/>
    <n v="0.84956304619225964"/>
    <n v="0.91910499139414803"/>
    <n v="0.29428935608710871"/>
    <n v="179905"/>
    <n v="0.25970661345096802"/>
    <n v="6631.2200516033909"/>
    <n v="112.30024968789014"/>
    <n v="22.460049937578027"/>
    <n v="180"/>
    <n v="0.12477805520876682"/>
    <n v="0.1991589172988304"/>
    <n v="2806518"/>
    <n v="15.6"/>
    <n v="0"/>
    <n v="176043.48677409338"/>
    <n v="-6.005216238496662E-2"/>
    <n v="488949.09795497317"/>
    <n v="2.7178182816207062"/>
    <n v="7.1941774304119088E-3"/>
    <n v="0.13229609834865644"/>
    <n v="27.130000000000003"/>
    <n v="36.732999999999997"/>
    <m/>
  </r>
  <r>
    <x v="13"/>
    <x v="3"/>
    <x v="4"/>
    <x v="1"/>
    <x v="4"/>
    <x v="0"/>
    <n v="59360.527999999998"/>
    <m/>
    <m/>
    <n v="59360.527999999998"/>
    <n v="4.1237113402061931E-2"/>
    <n v="59360.527999999998"/>
    <n v="296802.64"/>
    <m/>
    <m/>
    <n v="296802.64"/>
    <n v="4.1237113402062153E-2"/>
    <n v="27.88"/>
    <n v="0"/>
    <m/>
    <m/>
    <n v="5"/>
    <m/>
    <m/>
    <n v="577720"/>
    <m/>
    <m/>
    <n v="71.5"/>
    <m/>
    <m/>
    <n v="1678"/>
    <n v="62"/>
    <n v="1616"/>
    <n v="4.1237113402061931E-2"/>
    <n v="1401"/>
    <n v="215"/>
    <n v="0.83492252681764001"/>
    <n v="0.95"/>
    <m/>
    <n v="0.8669554455445545"/>
    <n v="0.96305125148986892"/>
    <n v="6.9566654598687272E-2"/>
    <n v="190285"/>
    <n v="0.32817516821621018"/>
    <n v="7282.2426329889013"/>
    <n v="117.75061881188118"/>
    <n v="23.550123762376238"/>
    <n v="180"/>
    <n v="0.1308340209020902"/>
    <n v="0.27557417145517205"/>
    <n v="2968446"/>
    <n v="15.6"/>
    <n v="0"/>
    <n v="192738.46428525608"/>
    <n v="-0.1225829975873049"/>
    <n v="581738.54660443473"/>
    <n v="3.0571960301885843"/>
    <n v="8.0145054781542643E-3"/>
    <n v="0.14891053731198145"/>
    <n v="26.130000000000003"/>
    <n v="36.732999999999997"/>
    <m/>
  </r>
  <r>
    <x v="13"/>
    <x v="4"/>
    <x v="4"/>
    <x v="1"/>
    <x v="4"/>
    <x v="0"/>
    <n v="53440.958000000006"/>
    <m/>
    <m/>
    <n v="53440.958000000006"/>
    <n v="-0.11613079031872264"/>
    <n v="53440.958000000006"/>
    <n v="267204.79000000004"/>
    <m/>
    <m/>
    <n v="267204.79000000004"/>
    <n v="-0.11613079031872253"/>
    <n v="27.88"/>
    <n v="0"/>
    <m/>
    <m/>
    <n v="5"/>
    <m/>
    <m/>
    <n v="556985"/>
    <m/>
    <m/>
    <n v="71.5"/>
    <m/>
    <m/>
    <n v="1764"/>
    <n v="206"/>
    <n v="1558"/>
    <n v="-5.3462940461725394E-2"/>
    <n v="1138"/>
    <n v="420"/>
    <n v="0.64512471655328796"/>
    <n v="0.95"/>
    <m/>
    <n v="0.73042362002567396"/>
    <n v="0.8832199546485261"/>
    <n v="-0.16217611250016772"/>
    <n v="164908"/>
    <n v="2.8842374520385627E-2"/>
    <n v="5979.2603335750537"/>
    <n v="105.84595635430038"/>
    <n v="21.169191270860075"/>
    <n v="180"/>
    <n v="0.11760661817144487"/>
    <n v="8.6954138934887348E-2"/>
    <n v="2572564.7999999998"/>
    <n v="15.6"/>
    <n v="0"/>
    <n v="163275.94068892743"/>
    <n v="-7.0387268809805531E-2"/>
    <n v="502557.9"/>
    <n v="3.0475046692701389"/>
    <n v="7.9128130445998424E-3"/>
    <n v="0.12581136247942792"/>
    <n v="27.580000000000002"/>
    <n v="34.301000000000002"/>
    <s v="Estación Buenos Aires cerrada desde el 05/05/2018 por obras del viaducto. Resta 2,432km de línea."/>
  </r>
  <r>
    <x v="13"/>
    <x v="5"/>
    <x v="4"/>
    <x v="1"/>
    <x v="4"/>
    <x v="0"/>
    <n v="49873.654000000002"/>
    <m/>
    <m/>
    <n v="49873.654000000002"/>
    <n v="-0.1608564283934879"/>
    <n v="49873.654000000002"/>
    <n v="249368.27000000002"/>
    <m/>
    <m/>
    <n v="249368.27000000002"/>
    <n v="-0.1608564283934879"/>
    <n v="27.88"/>
    <n v="0"/>
    <m/>
    <m/>
    <n v="5"/>
    <m/>
    <m/>
    <n v="519805"/>
    <m/>
    <m/>
    <n v="71.5"/>
    <m/>
    <m/>
    <n v="1715"/>
    <n v="261"/>
    <n v="1454"/>
    <n v="-0.1013597033374537"/>
    <n v="1046"/>
    <n v="408"/>
    <n v="0.60991253644314869"/>
    <n v="0.95"/>
    <m/>
    <n v="0.71939477303988997"/>
    <n v="0.84781341107871722"/>
    <n v="-0.1967006606083217"/>
    <n v="144679"/>
    <n v="-0.10408268157808365"/>
    <n v="5480.265151515151"/>
    <n v="99.5041265474553"/>
    <n v="19.900825309491061"/>
    <n v="180"/>
    <n v="0.11056014060828367"/>
    <n v="-3.0301092113749206E-3"/>
    <n v="2256992.4"/>
    <n v="15.6"/>
    <n v="0"/>
    <n v="148522.10829205628"/>
    <n v="-3.8426952122635458E-2"/>
    <n v="487608.35"/>
    <n v="3.3702773035478542"/>
    <n v="8.6261205297153247E-3"/>
    <n v="0.12369760455800477"/>
    <n v="26.400000000000002"/>
    <n v="34.301000000000002"/>
    <m/>
  </r>
  <r>
    <x v="13"/>
    <x v="6"/>
    <x v="4"/>
    <x v="1"/>
    <x v="4"/>
    <x v="0"/>
    <n v="55670.523000000001"/>
    <m/>
    <m/>
    <n v="55670.523000000001"/>
    <n v="-9.4656372874604933E-2"/>
    <n v="55670.523000000001"/>
    <n v="278352.61499999999"/>
    <m/>
    <m/>
    <n v="278352.61499999999"/>
    <n v="-9.4656372874604933E-2"/>
    <n v="27.88"/>
    <n v="0"/>
    <m/>
    <m/>
    <n v="5"/>
    <m/>
    <m/>
    <n v="580222.5"/>
    <m/>
    <m/>
    <n v="71.5"/>
    <m/>
    <m/>
    <n v="1768"/>
    <n v="145"/>
    <n v="1623"/>
    <n v="-3.046594982078854E-2"/>
    <n v="1239"/>
    <n v="384"/>
    <n v="0.70079185520361986"/>
    <n v="0.95"/>
    <m/>
    <n v="0.7634011090573013"/>
    <n v="0.91798642533936647"/>
    <n v="-0.13006572051605014"/>
    <n v="169884"/>
    <n v="4.5781085523278309E-2"/>
    <n v="6159.6809282088461"/>
    <n v="104.67282809611829"/>
    <n v="20.934565619223658"/>
    <n v="180"/>
    <n v="0.11630314232902032"/>
    <n v="7.864296806282689E-2"/>
    <n v="2650190.4"/>
    <n v="15.6"/>
    <n v="0"/>
    <n v="168847.47949426755"/>
    <n v="-5.8421246047176169E-2"/>
    <n v="553826.17000000004"/>
    <n v="3.2600254879800339"/>
    <n v="8.226640841686313E-3"/>
    <n v="0.1153340048141053"/>
    <n v="27.580000000000002"/>
    <n v="34.301000000000002"/>
    <m/>
  </r>
  <r>
    <x v="13"/>
    <x v="7"/>
    <x v="4"/>
    <x v="1"/>
    <x v="4"/>
    <x v="0"/>
    <n v="53921.172000000006"/>
    <m/>
    <m/>
    <n v="53921.172000000006"/>
    <n v="-0.12205633123651749"/>
    <n v="53921.172000000006"/>
    <n v="269605.86000000004"/>
    <m/>
    <m/>
    <n v="269605.86000000004"/>
    <n v="-0.12205633123651738"/>
    <n v="27.88"/>
    <n v="0"/>
    <m/>
    <m/>
    <n v="5"/>
    <m/>
    <m/>
    <n v="561990"/>
    <m/>
    <m/>
    <n v="71.5"/>
    <m/>
    <m/>
    <n v="1773"/>
    <n v="201"/>
    <n v="1572"/>
    <n v="-5.9808612440191422E-2"/>
    <n v="1195"/>
    <n v="377"/>
    <n v="0.67399887196841513"/>
    <n v="0.95"/>
    <m/>
    <n v="0.76017811704834604"/>
    <n v="0.88663282571912017"/>
    <n v="-0.15603066951870215"/>
    <n v="194719"/>
    <n v="0.1270939211169122"/>
    <n v="6946.8069925080272"/>
    <n v="123.86704834605598"/>
    <n v="24.773409669211198"/>
    <n v="180"/>
    <n v="0.13763005371783998"/>
    <n v="0.19879200770195737"/>
    <n v="3037616.4"/>
    <n v="15.6"/>
    <n v="0"/>
    <n v="191907.15521700421"/>
    <n v="-0.12696079329088719"/>
    <n v="712629.82"/>
    <n v="3.659785742531545"/>
    <n v="9.107405781820857E-3"/>
    <n v="0.11851969237201049"/>
    <n v="28.03"/>
    <n v="34.301000000000002"/>
    <s v="Aumento de Tarifas 15/08/2018 (Res. MT 713/2018)"/>
  </r>
  <r>
    <x v="13"/>
    <x v="8"/>
    <x v="4"/>
    <x v="1"/>
    <x v="4"/>
    <x v="0"/>
    <n v="51279.995000000003"/>
    <m/>
    <m/>
    <n v="51279.995000000003"/>
    <n v="-0.15800977595406374"/>
    <n v="51279.995000000003"/>
    <n v="256399.97500000001"/>
    <m/>
    <m/>
    <n v="256399.97500000001"/>
    <n v="-0.15800977595406385"/>
    <n v="27.88"/>
    <n v="0"/>
    <m/>
    <m/>
    <n v="5"/>
    <m/>
    <m/>
    <n v="534462.5"/>
    <m/>
    <m/>
    <n v="71.5"/>
    <m/>
    <m/>
    <n v="1715"/>
    <n v="220"/>
    <n v="1495"/>
    <n v="-9.8311218335343842E-2"/>
    <n v="1045"/>
    <n v="450"/>
    <n v="0.60932944606413997"/>
    <n v="0.95"/>
    <m/>
    <n v="0.69899665551839463"/>
    <n v="0.8717201166180758"/>
    <n v="-0.24004166895114865"/>
    <n v="183689"/>
    <n v="4.1013986806610392E-2"/>
    <n v="6841.303538175046"/>
    <n v="122.86889632107024"/>
    <n v="24.573779264214046"/>
    <n v="180"/>
    <n v="0.13652099591230027"/>
    <n v="0.15451584623769898"/>
    <n v="2865548.4"/>
    <n v="15.6"/>
    <n v="0"/>
    <n v="179533.55584329728"/>
    <n v="-0.12092433368103313"/>
    <n v="784898"/>
    <n v="4.272972252012913"/>
    <n v="1.0287513397653639E-2"/>
    <n v="0.10847585113383547"/>
    <n v="26.85"/>
    <n v="34.301000000000002"/>
    <s v="Aumento de Tarifas 15/09/2018 (Res. MT 713/2018)"/>
  </r>
  <r>
    <x v="13"/>
    <x v="9"/>
    <x v="4"/>
    <x v="1"/>
    <x v="4"/>
    <x v="0"/>
    <n v="51005.587"/>
    <m/>
    <m/>
    <n v="51005.587"/>
    <n v="-0.17495576265779689"/>
    <n v="51005.587"/>
    <n v="255027.935"/>
    <m/>
    <m/>
    <n v="255027.935"/>
    <n v="-0.17495576265779678"/>
    <n v="27.88"/>
    <n v="0"/>
    <m/>
    <m/>
    <n v="5"/>
    <m/>
    <m/>
    <n v="531602.5"/>
    <m/>
    <m/>
    <n v="71.5"/>
    <m/>
    <m/>
    <n v="1773"/>
    <n v="286"/>
    <n v="1487"/>
    <n v="-0.11645870469399877"/>
    <n v="971"/>
    <n v="516"/>
    <n v="0.54765933446136494"/>
    <n v="0.95"/>
    <m/>
    <n v="0.65299260255548086"/>
    <n v="0.8386914833615341"/>
    <n v="-0.29461710519841189"/>
    <n v="194653"/>
    <n v="-0.59480551380741642"/>
    <n v="6944.4523724580804"/>
    <n v="130.90316072629454"/>
    <n v="26.180632145258908"/>
    <n v="180"/>
    <n v="0.14544795636254948"/>
    <n v="-0.54139722914450705"/>
    <n v="3036586.8"/>
    <n v="15.6"/>
    <n v="0"/>
    <n v="184222.5496160005"/>
    <n v="0.21794516311361256"/>
    <n v="946325.78"/>
    <n v="4.8616038797244325"/>
    <n v="1.1336025141936967E-2"/>
    <n v="0.12768615393442251"/>
    <n v="28.03"/>
    <n v="34.301000000000002"/>
    <s v="Aumento de Tarifas 15/10/2018 (Res. MT 713/2018)"/>
  </r>
  <r>
    <x v="13"/>
    <x v="10"/>
    <x v="4"/>
    <x v="1"/>
    <x v="4"/>
    <x v="0"/>
    <n v="48638.817999999999"/>
    <m/>
    <m/>
    <n v="48638.817999999999"/>
    <n v="-0.20041197538418964"/>
    <n v="48638.817999999999"/>
    <n v="243194.09"/>
    <m/>
    <m/>
    <n v="243194.09"/>
    <n v="-0.20041197538418964"/>
    <n v="27.88"/>
    <n v="0"/>
    <m/>
    <m/>
    <n v="5"/>
    <m/>
    <m/>
    <n v="506935"/>
    <m/>
    <m/>
    <n v="71.5"/>
    <m/>
    <m/>
    <n v="1715"/>
    <n v="297"/>
    <n v="1418"/>
    <n v="-0.143719806763285"/>
    <n v="851"/>
    <n v="567"/>
    <n v="0.49620991253644314"/>
    <n v="0.95"/>
    <m/>
    <n v="0.60014104372355426"/>
    <n v="0.82682215743440235"/>
    <n v="-0.36658153702600005"/>
    <n v="163918"/>
    <n v="-9.7387722737384608E-2"/>
    <n v="6064.2989271180168"/>
    <n v="115.59802538787024"/>
    <n v="23.119605077574047"/>
    <n v="180"/>
    <n v="0.12844225043096694"/>
    <n v="5.4108555110642609E-2"/>
    <n v="2557120.7999999998"/>
    <n v="15.6"/>
    <n v="0"/>
    <n v="158624.64159164121"/>
    <n v="-9.2456392610578308E-2"/>
    <n v="835089.62"/>
    <n v="5.0945571566270944"/>
    <n v="1.1516476461694207E-2"/>
    <n v="0.13590826707466061"/>
    <n v="27.03"/>
    <n v="34.301000000000002"/>
    <m/>
  </r>
  <r>
    <x v="13"/>
    <x v="11"/>
    <x v="4"/>
    <x v="1"/>
    <x v="4"/>
    <x v="0"/>
    <n v="51245.694000000003"/>
    <m/>
    <m/>
    <n v="51245.694000000003"/>
    <n v="-0.15295324895840434"/>
    <n v="51245.694000000003"/>
    <n v="256228.47000000003"/>
    <m/>
    <m/>
    <n v="256228.47000000003"/>
    <n v="-0.15295324895840434"/>
    <n v="27.88"/>
    <n v="0"/>
    <m/>
    <m/>
    <n v="5"/>
    <m/>
    <m/>
    <n v="534105"/>
    <m/>
    <m/>
    <n v="71.5"/>
    <m/>
    <m/>
    <n v="1763"/>
    <n v="269"/>
    <n v="1494"/>
    <n v="-9.289617486338797E-2"/>
    <n v="896"/>
    <n v="598"/>
    <n v="0.5082246171298922"/>
    <n v="0.95"/>
    <m/>
    <n v="0.59973226238286481"/>
    <n v="0.84741917186613724"/>
    <n v="-0.34887341058366628"/>
    <n v="158014"/>
    <n v="5.6554066704110895E-2"/>
    <n v="6024.1707967975599"/>
    <n v="105.7657295850067"/>
    <n v="21.153145917001339"/>
    <n v="180"/>
    <n v="0.11751747731667411"/>
    <n v="0.16475538678826696"/>
    <n v="2465018.4"/>
    <n v="15.6"/>
    <n v="0"/>
    <n v="153101.03489357786"/>
    <n v="-0.13584426942517769"/>
    <n v="810961.24999999988"/>
    <n v="5.1322113863328562"/>
    <n v="1.1342984397598186E-2"/>
    <n v="0.13214255770913044"/>
    <n v="26.23"/>
    <n v="34.301000000000002"/>
    <m/>
  </r>
  <r>
    <x v="14"/>
    <x v="0"/>
    <x v="4"/>
    <x v="1"/>
    <x v="4"/>
    <x v="0"/>
    <n v="56185.038"/>
    <m/>
    <m/>
    <n v="56185.038"/>
    <n v="-0.11330311921870984"/>
    <n v="56185.038"/>
    <n v="280925.19"/>
    <m/>
    <m/>
    <n v="280925.19"/>
    <n v="-0.11330311921870984"/>
    <n v="27.88"/>
    <n v="0"/>
    <m/>
    <m/>
    <n v="5"/>
    <m/>
    <m/>
    <n v="585585"/>
    <m/>
    <m/>
    <n v="71.5"/>
    <m/>
    <m/>
    <n v="1773"/>
    <n v="135"/>
    <n v="1638"/>
    <n v="-5.0434782608695605E-2"/>
    <n v="1196"/>
    <n v="442"/>
    <n v="0.67456288776085727"/>
    <n v="0.95"/>
    <m/>
    <n v="0.73015873015873012"/>
    <n v="0.92385786802030456"/>
    <n v="-0.2132893132268523"/>
    <n v="149259"/>
    <n v="0.11731680477890816"/>
    <n v="5324.9732429539781"/>
    <n v="91.122710622710628"/>
    <n v="18.224542124542126"/>
    <n v="180"/>
    <n v="0.10124745624745625"/>
    <n v="0.1766614702341982"/>
    <n v="2328440.4"/>
    <n v="15.6"/>
    <n v="0"/>
    <n v="157867.3849715417"/>
    <n v="-0.11974662296152346"/>
    <n v="853065.81"/>
    <n v="5.7153391755271041"/>
    <n v="1.2356351969629337E-2"/>
    <n v="0.14872305639690758"/>
    <n v="28.03"/>
    <n v="34.301000000000002"/>
    <s v="Aumento de Tarifas 12/01/2019 (Res. MT 16/2019)"/>
  </r>
  <r>
    <x v="14"/>
    <x v="1"/>
    <x v="4"/>
    <x v="1"/>
    <x v="4"/>
    <x v="0"/>
    <n v="47301.079000000005"/>
    <m/>
    <m/>
    <n v="47301.079000000005"/>
    <n v="-0.12102398555613314"/>
    <n v="47301.079000000005"/>
    <n v="236505.39500000002"/>
    <m/>
    <m/>
    <n v="236505.39500000002"/>
    <n v="-0.12102398555613325"/>
    <n v="27.88"/>
    <n v="0"/>
    <m/>
    <m/>
    <n v="5"/>
    <m/>
    <m/>
    <n v="492992.5"/>
    <m/>
    <m/>
    <n v="71.5"/>
    <m/>
    <m/>
    <n v="1604"/>
    <n v="225"/>
    <n v="1379"/>
    <n v="-5.8703071672355001E-2"/>
    <n v="1077"/>
    <n v="302"/>
    <n v="0.6714463840399002"/>
    <n v="0.95"/>
    <m/>
    <n v="0.78100072516316166"/>
    <n v="0.85972568578553621"/>
    <n v="-0.14805207567830836"/>
    <n v="141281"/>
    <n v="-6.9699603597908721E-2"/>
    <n v="5544.7802197802193"/>
    <n v="102.45177664974619"/>
    <n v="20.490355329949239"/>
    <n v="180"/>
    <n v="0.11383530738860688"/>
    <n v="-1.1682319993427281E-2"/>
    <n v="2203983.6"/>
    <n v="15.6"/>
    <n v="0"/>
    <n v="157822.67850141559"/>
    <n v="-2.0704661905588197E-2"/>
    <n v="902065.09999999986"/>
    <n v="6.3849003050657895"/>
    <n v="1.3509347793663978E-2"/>
    <n v="0.16193884031378303"/>
    <n v="25.48"/>
    <n v="34.301000000000002"/>
    <s v="Aumento de Tarifas 15/02/2019 (Res. MT 16/2019)"/>
  </r>
  <r>
    <x v="14"/>
    <x v="2"/>
    <x v="4"/>
    <x v="1"/>
    <x v="4"/>
    <x v="0"/>
    <n v="49770.751000000004"/>
    <m/>
    <m/>
    <n v="49770.751000000004"/>
    <n v="-0.15422414397542217"/>
    <n v="49770.751000000004"/>
    <n v="248853.755"/>
    <m/>
    <m/>
    <n v="248853.755"/>
    <n v="-0.15422414397542217"/>
    <n v="27.88"/>
    <n v="0"/>
    <m/>
    <m/>
    <n v="5"/>
    <m/>
    <m/>
    <n v="518732.5"/>
    <m/>
    <m/>
    <n v="71.5"/>
    <m/>
    <m/>
    <n v="1646"/>
    <n v="195"/>
    <n v="1451"/>
    <n v="-9.4257178526841456E-2"/>
    <n v="1067"/>
    <n v="384"/>
    <n v="0.64823815309842037"/>
    <n v="0.95"/>
    <m/>
    <n v="0.73535492763611299"/>
    <n v="0.88153098420413123"/>
    <n v="-0.13443159877071786"/>
    <n v="161939"/>
    <n v="-9.9863817014535394E-2"/>
    <n v="6134.05303030303"/>
    <n v="111.60509993108201"/>
    <n v="22.321019986216402"/>
    <n v="180"/>
    <n v="0.12400566659009113"/>
    <n v="-6.1900998327262258E-3"/>
    <n v="2526248.4"/>
    <n v="15.6"/>
    <n v="0"/>
    <n v="158463.11222428453"/>
    <n v="-2.9199545666076965E-2"/>
    <n v="1127482.94"/>
    <n v="6.9623928763299761"/>
    <n v="1.4263117437177867E-2"/>
    <n v="0.16365765520764353"/>
    <n v="26.400000000000002"/>
    <n v="34.301000000000002"/>
    <s v="Aumento de Tarifas 15/03/2019 (Res. MT 16/2019)"/>
  </r>
  <r>
    <x v="14"/>
    <x v="3"/>
    <x v="4"/>
    <x v="1"/>
    <x v="4"/>
    <x v="0"/>
    <n v="51828.811000000002"/>
    <m/>
    <m/>
    <n v="51828.811000000002"/>
    <n v="-0.12688089634243138"/>
    <n v="51828.811000000002"/>
    <n v="259144.05499999999"/>
    <m/>
    <m/>
    <n v="259144.05499999999"/>
    <n v="-0.12688089634243149"/>
    <n v="27.88"/>
    <n v="0"/>
    <m/>
    <m/>
    <n v="5"/>
    <m/>
    <m/>
    <n v="540182.5"/>
    <m/>
    <m/>
    <n v="71.5"/>
    <m/>
    <m/>
    <n v="1596"/>
    <n v="85"/>
    <n v="1511"/>
    <n v="-6.4975247524752477E-2"/>
    <n v="1352"/>
    <n v="159"/>
    <n v="0.84711779448621549"/>
    <n v="0.95"/>
    <m/>
    <n v="0.89477167438782268"/>
    <n v="0.94674185463659144"/>
    <n v="3.2084957752120946E-2"/>
    <n v="173021"/>
    <n v="-9.0727067293796093E-2"/>
    <n v="6621.5461155759658"/>
    <n v="114.50761085373925"/>
    <n v="22.90152217074785"/>
    <n v="180"/>
    <n v="0.12723067872637694"/>
    <n v="-2.7541324120962551E-2"/>
    <n v="2699127.6"/>
    <n v="15.6"/>
    <n v="0"/>
    <n v="175251.86866594473"/>
    <n v="3.9841083307428742E-3"/>
    <n v="1232893.8500000001"/>
    <n v="7.1256890782043802"/>
    <n v="1.414807051360587E-2"/>
    <n v="0.16065722473565561"/>
    <n v="26.130000000000003"/>
    <n v="34.301000000000002"/>
    <m/>
  </r>
  <r>
    <x v="14"/>
    <x v="4"/>
    <x v="4"/>
    <x v="1"/>
    <x v="4"/>
    <x v="0"/>
    <n v="51897.413"/>
    <m/>
    <m/>
    <n v="51897.413"/>
    <n v="-2.8883183568677917E-2"/>
    <n v="51897.413"/>
    <n v="259487.065"/>
    <m/>
    <m/>
    <n v="259487.065"/>
    <n v="-2.8883183568677917E-2"/>
    <n v="27.88"/>
    <n v="0"/>
    <m/>
    <m/>
    <n v="5"/>
    <m/>
    <m/>
    <n v="540897.5"/>
    <m/>
    <m/>
    <n v="71.5"/>
    <m/>
    <m/>
    <n v="1650"/>
    <n v="137"/>
    <n v="1513"/>
    <n v="-2.8883183568677806E-2"/>
    <n v="1289"/>
    <n v="224"/>
    <n v="0.78121212121212125"/>
    <n v="0.95"/>
    <m/>
    <n v="0.85194976867151351"/>
    <n v="0.91696969696969699"/>
    <n v="0.16637762705643055"/>
    <n v="188164"/>
    <n v="0.14102408615713014"/>
    <n v="6778.2420749279536"/>
    <n v="124.36483807005949"/>
    <n v="24.872967614011898"/>
    <n v="180"/>
    <n v="0.13818315341117721"/>
    <n v="0.17496069149557747"/>
    <n v="2935358.4"/>
    <n v="15.6"/>
    <n v="0"/>
    <n v="186301.78101602918"/>
    <n v="-7.6619219755881235E-2"/>
    <n v="1337868.78"/>
    <n v="7.1101208520227042"/>
    <n v="1.3695373140239117E-2"/>
    <n v="0.15426662834672569"/>
    <n v="27.76"/>
    <n v="34.301000000000002"/>
    <m/>
  </r>
  <r>
    <x v="14"/>
    <x v="5"/>
    <x v="4"/>
    <x v="1"/>
    <x v="4"/>
    <x v="0"/>
    <n v="49633.547000000006"/>
    <m/>
    <m/>
    <n v="49633.547000000006"/>
    <n v="-4.8143053645116618E-3"/>
    <n v="49633.547000000006"/>
    <n v="248167.73500000004"/>
    <m/>
    <m/>
    <n v="248167.73500000004"/>
    <n v="-4.8143053645115508E-3"/>
    <n v="27.88"/>
    <n v="0"/>
    <m/>
    <m/>
    <n v="5"/>
    <m/>
    <m/>
    <n v="517302.5"/>
    <m/>
    <m/>
    <n v="71.5"/>
    <m/>
    <m/>
    <n v="1592"/>
    <n v="145"/>
    <n v="1447"/>
    <n v="-4.8143053645116618E-3"/>
    <n v="1288"/>
    <n v="159"/>
    <n v="0.80904522613065322"/>
    <n v="0.95"/>
    <m/>
    <n v="0.89011748445058747"/>
    <n v="0.9089195979899497"/>
    <n v="0.23731436175062548"/>
    <n v="173963"/>
    <n v="0.20240670726228416"/>
    <n v="6589.5075757575751"/>
    <n v="120.2232204561161"/>
    <n v="24.044644091223219"/>
    <n v="180"/>
    <n v="0.13358135606235122"/>
    <n v="0.20822346396638625"/>
    <n v="2713822.8"/>
    <n v="15.6"/>
    <n v="0"/>
    <n v="178583.97918710377"/>
    <n v="-8.1343156881032913E-2"/>
    <n v="1215874.2799999998"/>
    <n v="6.9892694423526827"/>
    <n v="1.296573609569434E-2"/>
    <n v="0.15547583762971362"/>
    <n v="26.400000000000002"/>
    <n v="34.301000000000002"/>
    <m/>
  </r>
  <r>
    <x v="14"/>
    <x v="6"/>
    <x v="4"/>
    <x v="1"/>
    <x v="4"/>
    <x v="0"/>
    <n v="51760.209000000003"/>
    <m/>
    <m/>
    <n v="51760.209000000003"/>
    <n v="-7.0240295748613679E-2"/>
    <n v="51760.209000000003"/>
    <n v="258801.04500000001"/>
    <m/>
    <m/>
    <n v="258801.04500000001"/>
    <n v="-7.0240295748613568E-2"/>
    <n v="27.88"/>
    <n v="0"/>
    <m/>
    <m/>
    <n v="5"/>
    <m/>
    <m/>
    <n v="539467.5"/>
    <m/>
    <m/>
    <n v="71.5"/>
    <m/>
    <m/>
    <n v="1654"/>
    <n v="145"/>
    <n v="1509"/>
    <n v="-7.0240295748613679E-2"/>
    <n v="1290"/>
    <n v="219"/>
    <n v="0.77992744860943164"/>
    <n v="0.95"/>
    <m/>
    <n v="0.85487077534791256"/>
    <n v="0.9123337363966143"/>
    <n v="0.11981861855501386"/>
    <n v="201039"/>
    <n v="0.18338984248075163"/>
    <n v="7172.2797003210844"/>
    <n v="133.22664015904573"/>
    <n v="26.645328031809147"/>
    <n v="180"/>
    <n v="0.14802960017671749"/>
    <n v="0.27279106318506297"/>
    <n v="3136208.4"/>
    <n v="15.6"/>
    <n v="0"/>
    <n v="199812.39216199322"/>
    <n v="-0.13846172888675284"/>
    <n v="1419190.03"/>
    <n v="7.0592772049204386"/>
    <n v="1.262949791911157E-2"/>
    <n v="0.16135525879058155"/>
    <n v="28.03"/>
    <n v="34.301000000000002"/>
    <m/>
  </r>
  <r>
    <x v="14"/>
    <x v="7"/>
    <x v="4"/>
    <x v="1"/>
    <x v="4"/>
    <x v="0"/>
    <n v="53338.055"/>
    <m/>
    <m/>
    <n v="53338.055"/>
    <n v="-1.0814249363867767E-2"/>
    <n v="53338.055"/>
    <n v="266690.27500000002"/>
    <m/>
    <m/>
    <n v="266690.27500000002"/>
    <n v="-1.0814249363867767E-2"/>
    <n v="27.88"/>
    <n v="0"/>
    <m/>
    <m/>
    <n v="5"/>
    <m/>
    <m/>
    <n v="555912.5"/>
    <m/>
    <m/>
    <n v="71.5"/>
    <m/>
    <m/>
    <n v="1654"/>
    <n v="99"/>
    <n v="1555"/>
    <n v="-1.0814249363867656E-2"/>
    <n v="1384"/>
    <n v="171"/>
    <n v="0.83675937122128174"/>
    <n v="0.95"/>
    <m/>
    <n v="0.89003215434083605"/>
    <n v="0.94014510278113661"/>
    <n v="0.17082054110777767"/>
    <n v="205598"/>
    <n v="5.5870254058412394E-2"/>
    <n v="7382.333931777378"/>
    <n v="132.21736334405145"/>
    <n v="26.443472668810291"/>
    <n v="180"/>
    <n v="0.14690818149339049"/>
    <n v="6.7413530147796941E-2"/>
    <n v="3207328.8"/>
    <n v="15.6"/>
    <n v="0"/>
    <n v="202629.0567346054"/>
    <n v="-1.8787560835894231E-2"/>
    <n v="1438582.93"/>
    <n v="6.9970667516220972"/>
    <n v="1.2087955553203271E-2"/>
    <n v="0.12803694742103391"/>
    <n v="27.85"/>
    <n v="34.301000000000002"/>
    <m/>
  </r>
  <r>
    <x v="14"/>
    <x v="8"/>
    <x v="4"/>
    <x v="1"/>
    <x v="4"/>
    <x v="0"/>
    <n v="53578.162000000004"/>
    <m/>
    <m/>
    <n v="53578.162000000004"/>
    <n v="4.48160535117057E-2"/>
    <n v="53578.162000000004"/>
    <n v="267890.81"/>
    <m/>
    <m/>
    <n v="267890.81"/>
    <n v="4.48160535117057E-2"/>
    <n v="27.88"/>
    <n v="0"/>
    <m/>
    <m/>
    <n v="5"/>
    <m/>
    <m/>
    <n v="558415"/>
    <m/>
    <m/>
    <n v="71.5"/>
    <m/>
    <m/>
    <n v="1600"/>
    <n v="38"/>
    <n v="1562"/>
    <n v="4.48160535117057E-2"/>
    <n v="1431"/>
    <n v="131"/>
    <n v="0.89437500000000003"/>
    <n v="0.95"/>
    <m/>
    <n v="0.91613316261203581"/>
    <n v="0.97624999999999995"/>
    <n v="0.3106402661291805"/>
    <n v="207750"/>
    <n v="0.13098770203986088"/>
    <n v="7685.9045504994447"/>
    <n v="133.00256081946222"/>
    <n v="26.600512163892443"/>
    <n v="180"/>
    <n v="0.14778062313273579"/>
    <n v="8.2475425447882111E-2"/>
    <n v="3240900"/>
    <n v="15.6"/>
    <n v="0"/>
    <n v="203050.24376225582"/>
    <n v="-1.2104754086818617E-3"/>
    <n v="1453052.18"/>
    <n v="6.9942343200962691"/>
    <n v="1.1755250215688505E-2"/>
    <n v="0.11897095260244524"/>
    <n v="27.03"/>
    <n v="34.301000000000002"/>
    <m/>
  </r>
  <r>
    <x v="14"/>
    <x v="9"/>
    <x v="4"/>
    <x v="1"/>
    <x v="4"/>
    <x v="0"/>
    <n v="55224.61"/>
    <m/>
    <m/>
    <n v="55224.61"/>
    <n v="8.2716879623402795E-2"/>
    <n v="55224.61"/>
    <n v="276123.05"/>
    <m/>
    <m/>
    <n v="276123.05"/>
    <n v="8.2716879623402795E-2"/>
    <n v="27.88"/>
    <n v="0"/>
    <m/>
    <m/>
    <n v="5"/>
    <m/>
    <m/>
    <n v="575575"/>
    <m/>
    <m/>
    <n v="71.5"/>
    <m/>
    <m/>
    <n v="1654"/>
    <n v="44"/>
    <n v="1610"/>
    <n v="8.2716879623402795E-2"/>
    <n v="1475"/>
    <n v="135"/>
    <n v="0.89177750906892383"/>
    <n v="0.95"/>
    <m/>
    <n v="0.91614906832298137"/>
    <n v="0.97339782345828296"/>
    <n v="0.40300068444518367"/>
    <n v="215186"/>
    <n v="0.10548514536123266"/>
    <n v="7676.9889404209771"/>
    <n v="133.65590062111801"/>
    <n v="26.731180124223602"/>
    <n v="180"/>
    <n v="0.14850655624568668"/>
    <n v="2.1028826802579559E-2"/>
    <n v="3356901.6"/>
    <n v="15.6"/>
    <n v="0"/>
    <n v="203655.29204106118"/>
    <n v="4.6329030967909149E-2"/>
    <n v="1505917.2"/>
    <n v="6.9982117795767378"/>
    <n v="1.1451263679324142E-2"/>
    <n v="0.11397401553898921"/>
    <n v="28.03"/>
    <n v="34.301000000000002"/>
    <m/>
  </r>
  <r>
    <x v="14"/>
    <x v="10"/>
    <x v="4"/>
    <x v="1"/>
    <x v="4"/>
    <x v="0"/>
    <n v="53338.055"/>
    <m/>
    <m/>
    <n v="53338.055"/>
    <n v="9.6614950634696717E-2"/>
    <n v="53338.055"/>
    <n v="266690.27500000002"/>
    <m/>
    <m/>
    <n v="266690.27500000002"/>
    <n v="9.6614950634696939E-2"/>
    <n v="27.88"/>
    <n v="0"/>
    <m/>
    <m/>
    <n v="5"/>
    <m/>
    <m/>
    <n v="555912.5"/>
    <m/>
    <m/>
    <n v="71.5"/>
    <m/>
    <m/>
    <n v="1600"/>
    <n v="45"/>
    <n v="1555"/>
    <n v="9.6614950634696717E-2"/>
    <n v="1260"/>
    <n v="295"/>
    <n v="0.78749999999999998"/>
    <n v="0.95"/>
    <m/>
    <n v="0.81028938906752412"/>
    <n v="0.97187500000000004"/>
    <n v="0.35016492796445275"/>
    <n v="208525"/>
    <n v="0.27212996742273576"/>
    <n v="7766.2942271880811"/>
    <n v="134.09967845659165"/>
    <n v="26.819935691318328"/>
    <n v="180"/>
    <n v="0.14899964272954627"/>
    <n v="0.16005163588774241"/>
    <n v="3252990"/>
    <n v="15.6"/>
    <n v="0"/>
    <n v="201791.16014041766"/>
    <n v="-2.5686335020486582E-2"/>
    <n v="1454026.85"/>
    <n v="6.9729137993046404"/>
    <n v="1.1116251429592447E-2"/>
    <n v="0.11065944629649833"/>
    <n v="26.85"/>
    <n v="34.301000000000002"/>
    <m/>
  </r>
  <r>
    <x v="14"/>
    <x v="11"/>
    <x v="4"/>
    <x v="1"/>
    <x v="4"/>
    <x v="0"/>
    <n v="55739.125"/>
    <m/>
    <m/>
    <n v="55739.125"/>
    <n v="8.7684069611780435E-2"/>
    <n v="55739.125"/>
    <n v="278695.625"/>
    <m/>
    <m/>
    <n v="278695.625"/>
    <n v="8.7684069611780435E-2"/>
    <n v="27.88"/>
    <n v="0"/>
    <m/>
    <m/>
    <n v="5"/>
    <m/>
    <m/>
    <n v="580937.5"/>
    <m/>
    <m/>
    <n v="71.5"/>
    <m/>
    <m/>
    <n v="1650"/>
    <n v="25"/>
    <n v="1625"/>
    <n v="8.7684069611780435E-2"/>
    <n v="1389"/>
    <n v="236"/>
    <n v="0.8418181818181818"/>
    <n v="0.95"/>
    <m/>
    <n v="0.85476923076923073"/>
    <n v="0.98484848484848486"/>
    <n v="0.42525137362637344"/>
    <n v="201316"/>
    <n v="0.2740390092017162"/>
    <n v="7299.3473531544596"/>
    <n v="123.88676923076923"/>
    <n v="24.777353846153847"/>
    <n v="180"/>
    <n v="0.13765196581196582"/>
    <n v="0.17133186445991644"/>
    <n v="3140529.6"/>
    <n v="15.6"/>
    <n v="0"/>
    <n v="195056.69080357131"/>
    <n v="-2.5603980944964778E-2"/>
    <n v="1423135.0699999998"/>
    <n v="7.0691602753879463"/>
    <n v="1.1338956751162903E-2"/>
    <n v="0.11219052288211033"/>
    <n v="27.580000000000002"/>
    <n v="34.301000000000002"/>
    <m/>
  </r>
  <r>
    <x v="15"/>
    <x v="0"/>
    <x v="4"/>
    <x v="1"/>
    <x v="4"/>
    <x v="0"/>
    <n v="55567.62"/>
    <m/>
    <m/>
    <n v="55567.62"/>
    <n v="-1.098901098901095E-2"/>
    <n v="55567.62"/>
    <n v="277838.10000000003"/>
    <m/>
    <m/>
    <n v="277838.10000000003"/>
    <n v="-1.0989010989010839E-2"/>
    <n v="27.88"/>
    <n v="0"/>
    <m/>
    <m/>
    <n v="5"/>
    <m/>
    <m/>
    <n v="579150"/>
    <m/>
    <m/>
    <n v="71.5"/>
    <m/>
    <m/>
    <n v="1654"/>
    <n v="34"/>
    <n v="1620"/>
    <n v="-1.098901098901095E-2"/>
    <n v="1434"/>
    <n v="186"/>
    <n v="0.8669891172914147"/>
    <n v="0.95"/>
    <m/>
    <n v="0.88518518518518519"/>
    <n v="0.97944377267230953"/>
    <n v="0.21231884057971029"/>
    <n v="179250"/>
    <n v="0.20093260707897009"/>
    <n v="6394.9339992864789"/>
    <n v="110.64814814814815"/>
    <n v="22.12962962962963"/>
    <n v="180"/>
    <n v="0.12294238683127572"/>
    <n v="0.21427630271318088"/>
    <n v="2796300"/>
    <n v="15.6"/>
    <n v="0"/>
    <n v="189588.09020661301"/>
    <n v="-8.8104069496421605E-2"/>
    <n v="1268679.2300000002"/>
    <n v="7.0777083960948408"/>
    <n v="1.1113462684833118E-2"/>
    <n v="0.11237587431570878"/>
    <n v="28.03"/>
    <n v="34.301000000000002"/>
    <m/>
  </r>
  <r>
    <x v="15"/>
    <x v="1"/>
    <x v="4"/>
    <x v="1"/>
    <x v="4"/>
    <x v="0"/>
    <n v="51863.112000000001"/>
    <m/>
    <m/>
    <n v="51863.112000000001"/>
    <n v="9.6446700507614169E-2"/>
    <n v="51863.112000000001"/>
    <n v="259315.56"/>
    <m/>
    <m/>
    <n v="259315.56"/>
    <n v="9.6446700507614169E-2"/>
    <n v="27.88"/>
    <n v="0"/>
    <m/>
    <m/>
    <n v="5"/>
    <m/>
    <m/>
    <n v="540540"/>
    <m/>
    <m/>
    <n v="71.5"/>
    <m/>
    <m/>
    <n v="1542"/>
    <n v="30"/>
    <n v="1512"/>
    <n v="9.6446700507614169E-2"/>
    <n v="1290"/>
    <n v="222"/>
    <n v="0.83657587548638135"/>
    <n v="0.95"/>
    <m/>
    <n v="0.85317460317460314"/>
    <n v="0.98054474708171202"/>
    <n v="9.2412049932941276E-2"/>
    <n v="168190"/>
    <n v="0.19046439365519774"/>
    <n v="6621.6535433070858"/>
    <n v="111.23677248677248"/>
    <n v="22.247354497354497"/>
    <n v="180"/>
    <n v="0.12359641387419165"/>
    <n v="8.5747618287379535E-2"/>
    <n v="2623764"/>
    <n v="15.6"/>
    <n v="0"/>
    <n v="187882.27926722693"/>
    <n v="-1.4343264048872805E-2"/>
    <n v="1195273.96"/>
    <n v="7.1066886259587365"/>
    <n v="1.0928695613296655E-2"/>
    <n v="0.11177407173480589"/>
    <n v="25.400000000000002"/>
    <n v="34.301000000000002"/>
    <m/>
  </r>
  <r>
    <x v="15"/>
    <x v="2"/>
    <x v="4"/>
    <x v="1"/>
    <x v="4"/>
    <x v="0"/>
    <n v="53921.172000000006"/>
    <m/>
    <m/>
    <n v="53921.172000000006"/>
    <n v="8.3390764989662358E-2"/>
    <n v="53921.172000000006"/>
    <n v="269605.86000000004"/>
    <m/>
    <m/>
    <n v="269605.86000000004"/>
    <n v="8.3390764989662358E-2"/>
    <n v="27.88"/>
    <n v="0"/>
    <m/>
    <m/>
    <n v="5"/>
    <m/>
    <m/>
    <n v="561990"/>
    <m/>
    <m/>
    <n v="71.5"/>
    <m/>
    <m/>
    <n v="1622"/>
    <n v="50"/>
    <n v="1572"/>
    <n v="8.3390764989662358E-2"/>
    <n v="1302"/>
    <n v="270"/>
    <n v="0.80271270036991371"/>
    <n v="0.95"/>
    <m/>
    <n v="0.8282442748091603"/>
    <n v="0.96917385943279899"/>
    <n v="0.12631906536840831"/>
    <n v="113855"/>
    <n v="-0.29692662051760232"/>
    <n v="4196.6457795798005"/>
    <n v="72.426844783715012"/>
    <n v="14.485368956743002"/>
    <n v="180"/>
    <n v="8.0474271981905571E-2"/>
    <n v="-0.35104359183908462"/>
    <n v="1776138"/>
    <n v="15.6"/>
    <n v="0"/>
    <n v="111411.19583482617"/>
    <n v="0.20483185545431559"/>
    <n v="803706.77999999991"/>
    <n v="7.0590380747441914"/>
    <n v="1.0635939385471246E-2"/>
    <n v="0.10826701815066909"/>
    <n v="27.130000000000003"/>
    <n v="34.301000000000002"/>
    <m/>
  </r>
  <r>
    <x v="15"/>
    <x v="3"/>
    <x v="4"/>
    <x v="1"/>
    <x v="4"/>
    <x v="0"/>
    <n v="46031.942000000003"/>
    <m/>
    <m/>
    <n v="46031.942000000003"/>
    <n v="-0.11184645929847781"/>
    <n v="46031.942000000003"/>
    <n v="230159.71000000002"/>
    <m/>
    <m/>
    <n v="230159.71000000002"/>
    <n v="-0.1118464592984777"/>
    <n v="27.88"/>
    <n v="0"/>
    <m/>
    <m/>
    <n v="5"/>
    <m/>
    <m/>
    <n v="479765"/>
    <m/>
    <m/>
    <n v="71.5"/>
    <m/>
    <m/>
    <n v="1399"/>
    <n v="57"/>
    <n v="1342"/>
    <n v="-0.11184645929847781"/>
    <n v="1237"/>
    <n v="105"/>
    <n v="0.88420300214438885"/>
    <n v="0.95"/>
    <m/>
    <n v="0.92175856929955291"/>
    <n v="0.95925661186561828"/>
    <n v="3.0160649564811015E-2"/>
    <n v="33287"/>
    <n v="-0.80761294871720768"/>
    <n v="1273.8997321086872"/>
    <n v="24.804023845007453"/>
    <n v="4.9608047690014905"/>
    <n v="180"/>
    <n v="2.7560026494452723E-2"/>
    <n v="-0.78338536923375623"/>
    <n v="519277.2"/>
    <n v="15.6"/>
    <n v="0"/>
    <n v="33716.19024444028"/>
    <n v="0.37233945771366367"/>
    <n v="250444.13999999998"/>
    <n v="7.5237822573376993"/>
    <n v="1.1111518220154156E-2"/>
    <n v="0.11085096871931603"/>
    <n v="26.130000000000003"/>
    <n v="34.301000000000002"/>
    <m/>
  </r>
  <r>
    <x v="15"/>
    <x v="4"/>
    <x v="4"/>
    <x v="1"/>
    <x v="4"/>
    <x v="0"/>
    <n v="46237.748"/>
    <m/>
    <m/>
    <n v="46237.748"/>
    <n v="-0.10905485789821545"/>
    <n v="46237.748"/>
    <n v="231188.74"/>
    <m/>
    <m/>
    <n v="231188.74"/>
    <n v="-0.10905485789821556"/>
    <n v="27.88"/>
    <n v="0"/>
    <m/>
    <m/>
    <n v="5"/>
    <m/>
    <m/>
    <n v="481910"/>
    <m/>
    <m/>
    <n v="71.5"/>
    <m/>
    <m/>
    <n v="1357"/>
    <n v="9"/>
    <n v="1348"/>
    <n v="-0.10905485789821545"/>
    <n v="1241"/>
    <n v="107"/>
    <n v="0.9145173176123802"/>
    <n v="0.95"/>
    <m/>
    <n v="0.92062314540059342"/>
    <n v="0.99336772291820197"/>
    <n v="8.0607307207989143E-2"/>
    <n v="46254"/>
    <n v="-0.75418252163006738"/>
    <n v="1716.2894248608532"/>
    <n v="34.313056379821958"/>
    <n v="6.862611275964392"/>
    <n v="180"/>
    <n v="3.8125618199802175E-2"/>
    <n v="-0.72409358696312465"/>
    <n v="721562.4"/>
    <n v="15.6"/>
    <n v="0"/>
    <n v="45796.234025187681"/>
    <n v="0.34829655262271819"/>
    <n v="349357.66"/>
    <n v="7.5530259004626625"/>
    <n v="1.0937941906889466E-2"/>
    <n v="0.10782764714984751"/>
    <n v="26.950000000000003"/>
    <n v="34.301000000000002"/>
    <m/>
  </r>
  <r>
    <x v="15"/>
    <x v="5"/>
    <x v="4"/>
    <x v="1"/>
    <x v="4"/>
    <x v="0"/>
    <n v="51314.296000000002"/>
    <m/>
    <m/>
    <n v="51314.296000000002"/>
    <n v="3.3863165169315756E-2"/>
    <n v="51314.296000000002"/>
    <n v="256571.48"/>
    <m/>
    <m/>
    <n v="256571.48"/>
    <n v="3.3863165169315756E-2"/>
    <n v="27.88"/>
    <n v="0"/>
    <m/>
    <m/>
    <n v="5"/>
    <m/>
    <m/>
    <n v="534820"/>
    <m/>
    <m/>
    <n v="71.5"/>
    <m/>
    <m/>
    <n v="1524"/>
    <n v="28"/>
    <n v="1496"/>
    <n v="3.3863165169315756E-2"/>
    <n v="1421"/>
    <n v="75"/>
    <n v="0.9324146981627297"/>
    <n v="0.95"/>
    <m/>
    <n v="0.94986631016042777"/>
    <n v="0.98162729658792647"/>
    <n v="6.7124651243896771E-2"/>
    <n v="45936"/>
    <n v="-0.7359438501290505"/>
    <n v="1734.088335220838"/>
    <n v="30.705882352941178"/>
    <n v="6.1411764705882357"/>
    <n v="180"/>
    <n v="3.411764705882353E-2"/>
    <n v="-0.74459274808605347"/>
    <n v="716601.6"/>
    <n v="15.6"/>
    <n v="0"/>
    <n v="47156.197972780414"/>
    <n v="0.38578147220127956"/>
    <n v="354302.48999999993"/>
    <n v="7.7129591170323915"/>
    <n v="1.0956633976687688E-2"/>
    <n v="0.10635630332366784"/>
    <n v="26.490000000000002"/>
    <n v="34.301000000000002"/>
    <m/>
  </r>
  <r>
    <x v="15"/>
    <x v="6"/>
    <x v="4"/>
    <x v="1"/>
    <x v="4"/>
    <x v="0"/>
    <n v="53200.851000000002"/>
    <m/>
    <m/>
    <n v="53200.851000000002"/>
    <n v="2.7833001988071482E-2"/>
    <n v="53200.851000000002"/>
    <n v="266004.255"/>
    <m/>
    <m/>
    <n v="266004.255"/>
    <n v="2.7833001988071482E-2"/>
    <n v="27.88"/>
    <n v="0"/>
    <m/>
    <m/>
    <n v="5"/>
    <m/>
    <m/>
    <n v="554482.5"/>
    <m/>
    <m/>
    <n v="71.5"/>
    <m/>
    <m/>
    <n v="1575"/>
    <n v="24"/>
    <n v="1551"/>
    <n v="2.7833001988071482E-2"/>
    <n v="1497"/>
    <n v="54"/>
    <n v="0.95047619047619047"/>
    <n v="0.95"/>
    <n v="0.95476194761900002"/>
    <n v="0.96518375241779497"/>
    <n v="0.98476190476190473"/>
    <n v="0.12904052899104856"/>
    <n v="41350"/>
    <n v="-0.79431851531294928"/>
    <n v="1555.680963130173"/>
    <n v="26.660219213410702"/>
    <n v="5.3320438426821406"/>
    <n v="180"/>
    <n v="2.9622465792678559E-2"/>
    <n v="-0.79988822669712467"/>
    <n v="645060"/>
    <n v="15.6"/>
    <n v="0"/>
    <n v="41097.709478749988"/>
    <n v="0.41841476664528149"/>
    <n v="322121.43"/>
    <n v="7.7901192261185006"/>
    <n v="1.0862186635098683E-2"/>
    <n v="0.10342173710234449"/>
    <n v="26.580000000000002"/>
    <n v="34.301000000000002"/>
    <m/>
  </r>
  <r>
    <x v="15"/>
    <x v="7"/>
    <x v="4"/>
    <x v="1"/>
    <x v="4"/>
    <x v="0"/>
    <n v="53200.851000000002"/>
    <m/>
    <m/>
    <n v="53200.851000000002"/>
    <n v="-2.5723472668809366E-3"/>
    <n v="53200.851000000002"/>
    <n v="266004.255"/>
    <m/>
    <m/>
    <n v="266004.255"/>
    <n v="-2.5723472668810476E-3"/>
    <n v="27.88"/>
    <n v="0"/>
    <m/>
    <m/>
    <n v="5"/>
    <m/>
    <m/>
    <n v="554482.5"/>
    <m/>
    <m/>
    <n v="71.5"/>
    <m/>
    <m/>
    <n v="1575"/>
    <n v="24"/>
    <n v="1551"/>
    <n v="-2.5723472668810476E-3"/>
    <n v="1528"/>
    <n v="23"/>
    <n v="0.97015873015873011"/>
    <n v="0.95"/>
    <n v="0.97158731587299996"/>
    <n v="0.98517085751128308"/>
    <n v="0.98476190476190473"/>
    <n v="0.10689355739165118"/>
    <n v="52903"/>
    <n v="-0.7426871856730124"/>
    <n v="1930.7664233576641"/>
    <n v="34.108961960025788"/>
    <n v="6.8217923920051575"/>
    <n v="180"/>
    <n v="3.7898846622250876E-2"/>
    <n v="-0.74202358073599894"/>
    <n v="825286.79999999993"/>
    <n v="15.6"/>
    <n v="0"/>
    <n v="52139.052852804161"/>
    <n v="0.38118667665378841"/>
    <n v="408978.46999999991"/>
    <n v="7.7307235884543397"/>
    <n v="1.0589973268676191E-2"/>
    <n v="9.9767106114316717E-2"/>
    <n v="27.400000000000002"/>
    <n v="34.301000000000002"/>
    <m/>
  </r>
  <r>
    <x v="15"/>
    <x v="8"/>
    <x v="4"/>
    <x v="1"/>
    <x v="4"/>
    <x v="0"/>
    <n v="50868.383000000002"/>
    <m/>
    <m/>
    <n v="50868.383000000002"/>
    <n v="-5.0576184379001354E-2"/>
    <n v="50868.383000000002"/>
    <n v="254341.91500000001"/>
    <m/>
    <m/>
    <n v="254341.91500000001"/>
    <n v="-5.0576184379001243E-2"/>
    <n v="27.88"/>
    <n v="0"/>
    <m/>
    <m/>
    <n v="5"/>
    <m/>
    <m/>
    <n v="530172.5"/>
    <m/>
    <m/>
    <n v="71.5"/>
    <m/>
    <m/>
    <n v="1526"/>
    <n v="43"/>
    <n v="1483"/>
    <n v="-5.0576184379001243E-2"/>
    <n v="1419"/>
    <n v="64"/>
    <n v="0.92988204456094359"/>
    <n v="0.95"/>
    <m/>
    <n v="0.95684423465947399"/>
    <n v="0.97182175622542599"/>
    <n v="4.4437941675820047E-2"/>
    <n v="61846"/>
    <n v="-0.70230565583634175"/>
    <n v="2250.5822416302767"/>
    <n v="41.703304113283885"/>
    <n v="8.3406608226567762"/>
    <n v="180"/>
    <n v="4.6337004570315421E-2"/>
    <n v="-0.68644735968736736"/>
    <n v="964797.6"/>
    <n v="15.6"/>
    <n v="0"/>
    <n v="60446.909149075691"/>
    <n v="0.33755223713546545"/>
    <n v="480209.82"/>
    <n v="7.764605956731236"/>
    <n v="1.0452731457158545E-2"/>
    <n v="9.7753904402031494E-2"/>
    <n v="27.48"/>
    <n v="34.301000000000002"/>
    <m/>
  </r>
  <r>
    <x v="15"/>
    <x v="9"/>
    <x v="4"/>
    <x v="1"/>
    <x v="4"/>
    <x v="0"/>
    <n v="53372.356"/>
    <m/>
    <m/>
    <n v="53372.356"/>
    <n v="-3.354037267080745E-2"/>
    <n v="53372.356"/>
    <n v="266861.78000000003"/>
    <m/>
    <m/>
    <n v="266861.78000000003"/>
    <n v="-3.3540372670807339E-2"/>
    <n v="27.88"/>
    <n v="0"/>
    <m/>
    <m/>
    <n v="5"/>
    <m/>
    <m/>
    <n v="556270"/>
    <m/>
    <m/>
    <n v="71.5"/>
    <m/>
    <m/>
    <n v="1576"/>
    <n v="20"/>
    <n v="1556"/>
    <n v="-3.354037267080745E-2"/>
    <n v="1499"/>
    <n v="57"/>
    <n v="0.95114213197969544"/>
    <n v="0.95"/>
    <n v="0.95114213197969499"/>
    <n v="0.96336760925449871"/>
    <n v="0.98730964467005078"/>
    <n v="5.1540237898130892E-2"/>
    <n v="74713"/>
    <n v="-0.65279804448244771"/>
    <n v="2682.6929982046677"/>
    <n v="48.016066838046271"/>
    <n v="9.6032133676092535"/>
    <n v="180"/>
    <n v="5.3351185375606965E-2"/>
    <n v="-0.6407486192909646"/>
    <n v="1165522.8"/>
    <n v="15.6"/>
    <n v="0"/>
    <n v="70709.515648154644"/>
    <n v="0.31882025890113391"/>
    <n v="589734.80000000005"/>
    <n v="7.8933358317829567"/>
    <n v="1.0445665318525438E-2"/>
    <n v="9.4946436541216331E-2"/>
    <n v="27.85"/>
    <n v="34.301000000000002"/>
    <m/>
  </r>
  <r>
    <x v="15"/>
    <x v="10"/>
    <x v="4"/>
    <x v="1"/>
    <x v="4"/>
    <x v="0"/>
    <n v="50422.47"/>
    <m/>
    <m/>
    <n v="50422.47"/>
    <n v="-5.4662379421221874E-2"/>
    <n v="50422.47"/>
    <n v="252112.35"/>
    <m/>
    <m/>
    <n v="252112.35"/>
    <n v="-5.4662379421221874E-2"/>
    <n v="27.88"/>
    <n v="0"/>
    <m/>
    <m/>
    <n v="5"/>
    <m/>
    <m/>
    <n v="525525"/>
    <m/>
    <m/>
    <n v="71.5"/>
    <m/>
    <m/>
    <n v="1527"/>
    <n v="57"/>
    <n v="1470"/>
    <n v="-5.4662379421221874E-2"/>
    <n v="1404"/>
    <n v="66"/>
    <n v="0.91944990176817287"/>
    <n v="0.95"/>
    <m/>
    <n v="0.95510204081632655"/>
    <n v="0.96267190569744598"/>
    <n v="0.17871720116618084"/>
    <n v="82838"/>
    <n v="-0.60274307636973989"/>
    <n v="3116.5537998495106"/>
    <n v="56.352380952380955"/>
    <n v="11.270476190476192"/>
    <n v="180"/>
    <n v="6.2613756613756621E-2"/>
    <n v="-0.57977243792853428"/>
    <n v="1292272.8"/>
    <n v="15.6"/>
    <n v="0"/>
    <n v="80162.935493163503"/>
    <n v="0.29682546319664083"/>
    <n v="650931.54999999993"/>
    <n v="7.8578858736328732"/>
    <n v="1.0212785242597064E-2"/>
    <n v="9.1921677224038933E-2"/>
    <n v="26.580000000000002"/>
    <n v="34.301000000000002"/>
    <m/>
  </r>
  <r>
    <x v="15"/>
    <x v="11"/>
    <x v="4"/>
    <x v="1"/>
    <x v="4"/>
    <x v="0"/>
    <n v="50079.460000000006"/>
    <m/>
    <m/>
    <n v="50079.460000000006"/>
    <n v="-0.10153846153846147"/>
    <n v="50079.460000000006"/>
    <n v="250397.30000000005"/>
    <m/>
    <m/>
    <n v="250397.30000000005"/>
    <n v="-0.10153846153846136"/>
    <n v="27.88"/>
    <n v="0"/>
    <m/>
    <m/>
    <n v="5"/>
    <m/>
    <m/>
    <n v="521950"/>
    <m/>
    <m/>
    <n v="71.5"/>
    <m/>
    <m/>
    <n v="1579"/>
    <n v="119"/>
    <n v="1460"/>
    <n v="-0.10153846153846158"/>
    <n v="1375"/>
    <n v="85"/>
    <n v="0.87080430652311591"/>
    <n v="0.95"/>
    <m/>
    <n v="0.94178082191780821"/>
    <n v="0.92463584547181765"/>
    <n v="0.10179541801039482"/>
    <n v="87734"/>
    <n v="-0.56419757992409947"/>
    <n v="3233.8370807224474"/>
    <n v="60.091780821917808"/>
    <n v="12.018356164383562"/>
    <n v="180"/>
    <n v="6.6768645357686451E-2"/>
    <n v="-0.51494593655935728"/>
    <n v="1368650.4"/>
    <n v="15.6"/>
    <n v="0"/>
    <n v="85006.177904193042"/>
    <n v="0.2473448177730258"/>
    <n v="680778.32"/>
    <n v="7.7595723436751998"/>
    <n v="9.9150499215563438E-3"/>
    <n v="8.7995523236907763E-2"/>
    <n v="27.130000000000003"/>
    <n v="34.301000000000002"/>
    <m/>
  </r>
  <r>
    <x v="16"/>
    <x v="0"/>
    <x v="4"/>
    <x v="1"/>
    <x v="4"/>
    <x v="0"/>
    <n v="51794.51"/>
    <m/>
    <m/>
    <n v="51794.51"/>
    <n v="-6.7901234567901203E-2"/>
    <n v="51794.51"/>
    <n v="258972.55000000002"/>
    <m/>
    <m/>
    <n v="258972.55000000002"/>
    <n v="-6.7901234567901314E-2"/>
    <n v="27.88"/>
    <n v="0"/>
    <m/>
    <m/>
    <n v="5"/>
    <m/>
    <m/>
    <n v="539825"/>
    <m/>
    <m/>
    <n v="71.5"/>
    <m/>
    <m/>
    <n v="1575"/>
    <n v="65"/>
    <n v="1510"/>
    <n v="-6.7901234567901203E-2"/>
    <n v="1328"/>
    <n v="182"/>
    <n v="0.84317460317460313"/>
    <n v="0.95"/>
    <m/>
    <n v="0.87947019867549669"/>
    <n v="0.95873015873015877"/>
    <n v="-6.4562609105267565E-3"/>
    <n v="86686"/>
    <n v="-0.51639609483960947"/>
    <n v="3163.722627737226"/>
    <n v="57.407947019867549"/>
    <n v="11.48158940397351"/>
    <n v="180"/>
    <n v="6.3786607799852832E-2"/>
    <n v="-0.481166671284879"/>
    <n v="1352301.5999999999"/>
    <n v="15.6"/>
    <n v="0"/>
    <n v="91685.540795818437"/>
    <n v="0.22635746263780659"/>
    <n v="678540.41999999981"/>
    <n v="7.8275663890362894"/>
    <n v="9.8403641661343813E-3"/>
    <n v="8.5571535820157418E-2"/>
    <n v="27.400000000000002"/>
    <n v="34.301000000000002"/>
    <m/>
  </r>
  <r>
    <x v="16"/>
    <x v="1"/>
    <x v="4"/>
    <x v="1"/>
    <x v="4"/>
    <x v="0"/>
    <n v="44728.504000000001"/>
    <m/>
    <m/>
    <n v="44728.504000000001"/>
    <n v="-0.13756613756613756"/>
    <n v="44728.504000000001"/>
    <n v="223642.52000000002"/>
    <m/>
    <m/>
    <n v="223642.52000000002"/>
    <n v="-0.13756613756613745"/>
    <n v="27.88"/>
    <n v="0"/>
    <m/>
    <m/>
    <n v="5"/>
    <m/>
    <m/>
    <n v="466180"/>
    <m/>
    <m/>
    <n v="71.5"/>
    <m/>
    <m/>
    <n v="1422"/>
    <n v="118"/>
    <n v="1304"/>
    <n v="-0.13756613756613756"/>
    <n v="1164"/>
    <n v="140"/>
    <n v="0.81856540084388185"/>
    <n v="0.95"/>
    <m/>
    <n v="0.8926380368098159"/>
    <n v="0.91701828410689168"/>
    <n v="4.6254815237551705E-2"/>
    <n v="90164"/>
    <n v="-0.4639158095011594"/>
    <n v="3668.1855166802275"/>
    <n v="69.144171779141104"/>
    <n v="13.828834355828221"/>
    <n v="180"/>
    <n v="7.6826857532379E-2"/>
    <n v="-0.37840544782649777"/>
    <n v="1406558.4"/>
    <n v="15.6"/>
    <n v="0"/>
    <n v="100720.71959004845"/>
    <n v="0.16631497792377653"/>
    <n v="699962.49999999988"/>
    <n v="7.7632148085710471"/>
    <n v="9.6013905835497983E-3"/>
    <n v="8.2590417943375502E-2"/>
    <n v="24.580000000000002"/>
    <n v="34.301000000000002"/>
    <m/>
  </r>
  <r>
    <x v="16"/>
    <x v="2"/>
    <x v="4"/>
    <x v="1"/>
    <x v="4"/>
    <x v="0"/>
    <n v="52137.520000000004"/>
    <m/>
    <m/>
    <n v="52137.520000000004"/>
    <n v="-3.30788804071247E-2"/>
    <n v="52137.520000000004"/>
    <n v="260687.60000000003"/>
    <m/>
    <m/>
    <n v="260687.60000000003"/>
    <n v="-3.30788804071247E-2"/>
    <n v="27.88"/>
    <n v="0"/>
    <m/>
    <m/>
    <n v="5"/>
    <m/>
    <m/>
    <n v="543400"/>
    <m/>
    <m/>
    <n v="71.5"/>
    <m/>
    <m/>
    <n v="1576"/>
    <n v="56"/>
    <n v="1520"/>
    <n v="-3.30788804071247E-2"/>
    <n v="1380"/>
    <n v="140"/>
    <n v="0.87563451776649748"/>
    <n v="0.95"/>
    <m/>
    <n v="0.90789473684210531"/>
    <n v="0.96446700507614214"/>
    <n v="9.6167838952219364E-2"/>
    <n v="115224"/>
    <n v="1.2024065697597841E-2"/>
    <n v="4110.7384944702108"/>
    <n v="75.805263157894743"/>
    <n v="15.161052631578949"/>
    <n v="180"/>
    <n v="8.422807017543861E-2"/>
    <n v="4.6645941629357868E-2"/>
    <n v="1797494.4"/>
    <n v="15.6"/>
    <n v="0"/>
    <n v="112750.81137299206"/>
    <n v="-2.0321963000881939E-2"/>
    <n v="886835.79999999981"/>
    <n v="7.6966239672290477"/>
    <n v="9.3673096132191307E-3"/>
    <n v="7.9647238113780439E-2"/>
    <n v="28.03"/>
    <n v="34.301000000000002"/>
    <m/>
  </r>
  <r>
    <x v="16"/>
    <x v="3"/>
    <x v="4"/>
    <x v="1"/>
    <x v="4"/>
    <x v="0"/>
    <n v="49016.129000000001"/>
    <m/>
    <m/>
    <n v="49016.129000000001"/>
    <n v="6.4828614008941798E-2"/>
    <n v="49016.129000000001"/>
    <n v="245080.64500000002"/>
    <m/>
    <m/>
    <n v="245080.64500000002"/>
    <n v="6.4828614008941798E-2"/>
    <n v="27.88"/>
    <n v="0"/>
    <m/>
    <m/>
    <n v="5"/>
    <m/>
    <m/>
    <n v="510867.5"/>
    <m/>
    <m/>
    <n v="71.5"/>
    <m/>
    <m/>
    <n v="1525"/>
    <n v="96"/>
    <n v="1429"/>
    <n v="6.4828614008941798E-2"/>
    <n v="1248"/>
    <n v="181"/>
    <n v="0.81836065573770489"/>
    <n v="0.95"/>
    <m/>
    <n v="0.87333799860041983"/>
    <n v="0.93704918032786888"/>
    <n v="-5.253064339388569E-2"/>
    <n v="95023"/>
    <n v="1.8546579745846725"/>
    <n v="3515.4642989271179"/>
    <n v="66.496151154653603"/>
    <n v="13.299230230930721"/>
    <n v="180"/>
    <n v="7.3884612394059565E-2"/>
    <n v="1.6808614428919744"/>
    <n v="1482358.8"/>
    <n v="15.6"/>
    <n v="0"/>
    <n v="96248.191353905393"/>
    <n v="-0.83271806298358741"/>
    <n v="725257.89000000013"/>
    <n v="7.632445723666903"/>
    <n v="9.1415289293460839E-3"/>
    <n v="7.7466861036372417E-2"/>
    <n v="27.03"/>
    <n v="34.301000000000002"/>
    <m/>
  </r>
  <r>
    <x v="16"/>
    <x v="4"/>
    <x v="4"/>
    <x v="1"/>
    <x v="4"/>
    <x v="0"/>
    <n v="51245.694000000003"/>
    <m/>
    <m/>
    <n v="51245.694000000003"/>
    <n v="0.10830860534124631"/>
    <n v="51245.694000000003"/>
    <n v="256228.47000000003"/>
    <m/>
    <m/>
    <n v="256228.47000000003"/>
    <n v="0.10830860534124653"/>
    <n v="27.88"/>
    <n v="0"/>
    <m/>
    <m/>
    <n v="5"/>
    <m/>
    <m/>
    <n v="534105"/>
    <m/>
    <m/>
    <n v="71.5"/>
    <m/>
    <m/>
    <n v="1573"/>
    <n v="79"/>
    <n v="1494"/>
    <n v="0.10830860534124631"/>
    <n v="1269"/>
    <n v="225"/>
    <n v="0.80673871582962497"/>
    <n v="0.95"/>
    <s v=""/>
    <n v="0.8493975903614458"/>
    <n v="0.94977749523204069"/>
    <n v="-7.7366678640427899E-2"/>
    <n v="79862"/>
    <n v="0.72659661867081771"/>
    <n v="2993.3283358320841"/>
    <n v="53.455153949129851"/>
    <n v="10.69103078982597"/>
    <n v="180"/>
    <n v="5.9394615499033167E-2"/>
    <n v="0.55786629315144731"/>
    <n v="1245847.2"/>
    <n v="15.6"/>
    <n v="0"/>
    <n v="79071.622815746494"/>
    <n v="-0.26500809337151721"/>
    <n v="608096.2200000002"/>
    <n v="7.6143374821567233"/>
    <n v="8.9804192796926162E-3"/>
    <n v="7.6439808398536757E-2"/>
    <n v="26.68"/>
    <n v="34.301000000000002"/>
    <m/>
  </r>
  <r>
    <x v="16"/>
    <x v="5"/>
    <x v="4"/>
    <x v="1"/>
    <x v="4"/>
    <x v="0"/>
    <n v="46512.156000000003"/>
    <m/>
    <m/>
    <n v="46512.156000000003"/>
    <n v="-9.3582887700534689E-2"/>
    <n v="46512.156000000003"/>
    <n v="232560.78000000003"/>
    <m/>
    <m/>
    <n v="232560.78000000003"/>
    <n v="-9.3582887700534689E-2"/>
    <n v="27.88"/>
    <n v="0"/>
    <m/>
    <m/>
    <n v="5"/>
    <m/>
    <m/>
    <n v="484770"/>
    <m/>
    <m/>
    <n v="71.5"/>
    <m/>
    <m/>
    <n v="1525"/>
    <n v="169"/>
    <n v="1356"/>
    <n v="-9.35828877005348E-2"/>
    <n v="1169"/>
    <n v="187"/>
    <n v="0.76655737704918037"/>
    <n v="0.95"/>
    <s v=""/>
    <n v="0.86209439528023601"/>
    <n v="0.88918032786885248"/>
    <n v="-9.2404493075838756E-2"/>
    <n v="89280"/>
    <n v="0.94357366771159867"/>
    <n v="3302.9966703662594"/>
    <n v="65.840707964601776"/>
    <n v="13.168141592920355"/>
    <n v="180"/>
    <n v="7.3156342182890854E-2"/>
    <n v="1.1442376157054217"/>
    <n v="1392768"/>
    <n v="15.6"/>
    <n v="0"/>
    <n v="91651.544649291085"/>
    <n v="-0.6000758347004016"/>
    <n v="680218.62999999989"/>
    <n v="7.6189362679211454"/>
    <n v="8.8493054506095185E-3"/>
    <n v="7.5721028120287484E-2"/>
    <n v="27.03"/>
    <n v="34.301000000000002"/>
    <m/>
  </r>
  <r>
    <x v="16"/>
    <x v="6"/>
    <x v="4"/>
    <x v="1"/>
    <x v="4"/>
    <x v="0"/>
    <n v="50902.684000000001"/>
    <m/>
    <m/>
    <n v="50902.684000000001"/>
    <n v="-4.3197936814958093E-2"/>
    <n v="50902.684000000001"/>
    <n v="254513.42"/>
    <m/>
    <m/>
    <n v="254513.42"/>
    <n v="-4.3197936814958093E-2"/>
    <n v="27.88"/>
    <n v="0"/>
    <m/>
    <m/>
    <n v="5"/>
    <m/>
    <m/>
    <n v="530530"/>
    <m/>
    <m/>
    <n v="71.5"/>
    <m/>
    <m/>
    <n v="1576"/>
    <n v="92"/>
    <n v="1484"/>
    <n v="-4.3197936814958093E-2"/>
    <n v="1351"/>
    <n v="133"/>
    <n v="0.85723350253807107"/>
    <n v="0.95"/>
    <s v=""/>
    <n v="0.910377358490566"/>
    <n v="0.94162436548223349"/>
    <n v="-5.6783378076908586E-2"/>
    <n v="109117"/>
    <n v="1.638863361547763"/>
    <n v="3918.0251346499099"/>
    <n v="73.52897574123989"/>
    <n v="14.705795148247978"/>
    <n v="180"/>
    <n v="8.1698861934710987E-2"/>
    <n v="1.758003418976132"/>
    <n v="1702225.2"/>
    <n v="15.6"/>
    <n v="0"/>
    <n v="108451.23978700757"/>
    <n v="-0.89331963465874853"/>
    <n v="831236.10000000009"/>
    <n v="7.6178423160460795"/>
    <n v="8.7108192302558281E-3"/>
    <n v="7.4964638569676903E-2"/>
    <n v="27.85"/>
    <n v="34.301000000000002"/>
    <m/>
  </r>
  <r>
    <x v="16"/>
    <x v="7"/>
    <x v="4"/>
    <x v="1"/>
    <x v="4"/>
    <x v="0"/>
    <n v="51760.209000000003"/>
    <m/>
    <m/>
    <n v="51760.209000000003"/>
    <n v="-2.7079303675048405E-2"/>
    <n v="51760.209000000003"/>
    <n v="258801.04500000001"/>
    <m/>
    <m/>
    <n v="258801.04500000001"/>
    <n v="-2.7079303675048294E-2"/>
    <n v="27.88"/>
    <n v="0"/>
    <m/>
    <m/>
    <n v="5"/>
    <m/>
    <m/>
    <n v="539467.5"/>
    <m/>
    <m/>
    <n v="71.5"/>
    <m/>
    <m/>
    <n v="1575"/>
    <n v="66"/>
    <n v="1509"/>
    <n v="-2.7079303675048405E-2"/>
    <n v="1321"/>
    <n v="188"/>
    <n v="0.83873015873015877"/>
    <n v="0.95"/>
    <s v=""/>
    <n v="0.87541418157720341"/>
    <n v="0.95809523809523811"/>
    <n v="-0.11140877249591463"/>
    <n v="124105"/>
    <n v="1.3458972080978393"/>
    <n v="4499.8187092095723"/>
    <n v="82.243207422133864"/>
    <n v="16.448641484426773"/>
    <n v="180"/>
    <n v="9.1381341580148739E-2"/>
    <n v="1.4111905697546385"/>
    <n v="1936038"/>
    <n v="15.6"/>
    <n v="0"/>
    <n v="122312.85852025897"/>
    <n v="-0.72215202286192037"/>
    <n v="943367.69000000029"/>
    <n v="7.6013673099391665"/>
    <n v="8.5629885670934405E-3"/>
    <n v="7.411030863003347E-2"/>
    <n v="27.580000000000002"/>
    <n v="34.301000000000002"/>
    <m/>
  </r>
  <r>
    <x v="16"/>
    <x v="8"/>
    <x v="4"/>
    <x v="1"/>
    <x v="4"/>
    <x v="0"/>
    <n v="51485.800999999999"/>
    <m/>
    <m/>
    <n v="51485.800999999999"/>
    <n v="1.2137559002022957E-2"/>
    <n v="51485.800999999999"/>
    <n v="257429.005"/>
    <m/>
    <m/>
    <n v="257429.005"/>
    <n v="1.2137559002022957E-2"/>
    <n v="27.88"/>
    <n v="0"/>
    <m/>
    <m/>
    <n v="5"/>
    <m/>
    <m/>
    <n v="536607.5"/>
    <m/>
    <m/>
    <n v="71.5"/>
    <m/>
    <m/>
    <n v="1526"/>
    <n v="25"/>
    <n v="1501"/>
    <n v="1.2137559002022957E-2"/>
    <n v="1415"/>
    <n v="86"/>
    <n v="0.92726081258191351"/>
    <n v="0.95"/>
    <s v=""/>
    <n v="0.94270486342438375"/>
    <n v="0.98361730013106163"/>
    <n v="-1.4777087767187336E-2"/>
    <n v="137216"/>
    <n v="1.2186721857517058"/>
    <n v="4993.3042212518194"/>
    <n v="91.416389073950697"/>
    <n v="18.283277814790139"/>
    <n v="180"/>
    <n v="0.101573765637723"/>
    <n v="1.1920658570751366"/>
    <n v="2140569.6000000001"/>
    <n v="15.6"/>
    <n v="0"/>
    <n v="134111.87604371455"/>
    <n v="-0.59508312551388243"/>
    <n v="1032859.7799999997"/>
    <n v="7.5272546933302218"/>
    <n v="6.6931850414900492E-3"/>
    <n v="7.2966796174197573E-2"/>
    <n v="27.48"/>
    <n v="34.301000000000002"/>
    <m/>
  </r>
  <r>
    <x v="16"/>
    <x v="9"/>
    <x v="4"/>
    <x v="1"/>
    <x v="4"/>
    <x v="0"/>
    <n v="51177.092000000004"/>
    <m/>
    <m/>
    <n v="51177.092000000004"/>
    <n v="-4.1131105398457546E-2"/>
    <n v="51177.092000000004"/>
    <n v="255885.46000000002"/>
    <m/>
    <m/>
    <n v="255885.46000000002"/>
    <n v="-4.1131105398457657E-2"/>
    <n v="27.88"/>
    <n v="0"/>
    <m/>
    <m/>
    <n v="5"/>
    <m/>
    <m/>
    <n v="533390"/>
    <m/>
    <m/>
    <n v="71.5"/>
    <m/>
    <m/>
    <n v="1574"/>
    <n v="82"/>
    <n v="1492"/>
    <n v="-4.1131105398457546E-2"/>
    <n v="1312"/>
    <n v="180"/>
    <n v="0.83354510800508264"/>
    <n v="0.95"/>
    <s v=""/>
    <n v="0.87935656836461129"/>
    <n v="0.94790343074968231"/>
    <n v="-8.7205590143205391E-2"/>
    <n v="150484"/>
    <n v="1.0141608555405353"/>
    <n v="5583.82189239332"/>
    <n v="100.86058981233244"/>
    <n v="20.172117962466487"/>
    <n v="180"/>
    <n v="0.1120673220137027"/>
    <n v="1.1005591764216307"/>
    <n v="2347550.4"/>
    <n v="15.6"/>
    <n v="0"/>
    <n v="142420.338532744"/>
    <n v="-0.56722636830482742"/>
    <n v="1128694.2199999997"/>
    <n v="7.5004267563328977"/>
    <n v="6.4750774927358609E-3"/>
    <n v="7.1705800729760016E-2"/>
    <n v="26.950000000000003"/>
    <n v="34.301000000000002"/>
    <m/>
  </r>
  <r>
    <x v="16"/>
    <x v="10"/>
    <x v="4"/>
    <x v="1"/>
    <x v="4"/>
    <x v="0"/>
    <n v="50731.179000000004"/>
    <m/>
    <m/>
    <n v="50731.179000000004"/>
    <n v="6.1224489795919101E-3"/>
    <n v="50731.179000000004"/>
    <n v="253655.89500000002"/>
    <m/>
    <m/>
    <n v="253655.89500000002"/>
    <n v="6.1224489795919101E-3"/>
    <n v="27.88"/>
    <n v="0"/>
    <m/>
    <m/>
    <n v="5"/>
    <m/>
    <m/>
    <n v="528742.5"/>
    <m/>
    <m/>
    <n v="71.5"/>
    <m/>
    <m/>
    <n v="1524"/>
    <n v="45"/>
    <n v="1479"/>
    <n v="6.1224489795919101E-3"/>
    <n v="1297"/>
    <n v="182"/>
    <n v="0.85104986876640421"/>
    <n v="0.95"/>
    <s v=""/>
    <n v="0.87694388100067611"/>
    <n v="0.97047244094488194"/>
    <n v="-8.1832261345445967E-2"/>
    <n v="162074"/>
    <n v="0.95651754025930136"/>
    <n v="6056.576980568012"/>
    <n v="109.58350236646383"/>
    <n v="21.916700473292767"/>
    <n v="180"/>
    <n v="0.12175944707384871"/>
    <n v="0.94461175401025899"/>
    <n v="2528354.4"/>
    <n v="15.6"/>
    <n v="0"/>
    <n v="156840.18937104929"/>
    <n v="-0.4792646133437557"/>
    <n v="1219605.7"/>
    <n v="7.5249929044757327"/>
    <n v="6.3070731207598239E-3"/>
    <n v="7.14963696387243E-2"/>
    <n v="26.76"/>
    <n v="34.301000000000002"/>
    <m/>
  </r>
  <r>
    <x v="13"/>
    <x v="2"/>
    <x v="4"/>
    <x v="1"/>
    <x v="5"/>
    <x v="0"/>
    <m/>
    <n v="7473.5360000000001"/>
    <m/>
    <n v="7473.5360000000001"/>
    <m/>
    <m/>
    <m/>
    <n v="22420.608"/>
    <m/>
    <n v="22420.608"/>
    <m/>
    <n v="30"/>
    <m/>
    <m/>
    <m/>
    <m/>
    <n v="3"/>
    <m/>
    <n v="0"/>
    <n v="44778"/>
    <m/>
    <n v="0"/>
    <n v="34"/>
    <m/>
    <m/>
    <m/>
    <n v="439"/>
    <m/>
    <m/>
    <m/>
    <m/>
    <n v="0.95"/>
    <m/>
    <m/>
    <m/>
    <m/>
    <n v="2453"/>
    <m/>
    <n v="90.416513085145581"/>
    <n v="5.5876993166287017"/>
    <n v="1.862566438876234"/>
    <n v="124"/>
    <n v="1.5020697087711565E-2"/>
    <n v="0"/>
    <n v="24530"/>
    <n v="10"/>
    <m/>
    <n v="2400.3483675098028"/>
    <n v="0"/>
    <n v="5476.6761008398125"/>
    <n v="2.2326441503627446"/>
    <n v="5.9099014328149327E-3"/>
    <n v="0.10867912402068516"/>
    <n v="27.130000000000003"/>
    <n v="17.024000000000001"/>
    <s v="Servicios Especiales a partir del 19/03/2018"/>
  </r>
  <r>
    <x v="13"/>
    <x v="3"/>
    <x v="4"/>
    <x v="1"/>
    <x v="5"/>
    <x v="0"/>
    <m/>
    <n v="18215.68"/>
    <m/>
    <n v="18215.68"/>
    <m/>
    <m/>
    <m/>
    <n v="54647.040000000001"/>
    <m/>
    <n v="54647.040000000001"/>
    <m/>
    <n v="30"/>
    <m/>
    <m/>
    <m/>
    <m/>
    <n v="3"/>
    <m/>
    <n v="0"/>
    <n v="109140"/>
    <m/>
    <n v="0"/>
    <n v="34"/>
    <m/>
    <m/>
    <m/>
    <n v="1070"/>
    <m/>
    <m/>
    <m/>
    <m/>
    <n v="0.95"/>
    <m/>
    <m/>
    <m/>
    <m/>
    <n v="2337"/>
    <m/>
    <n v="89.437428243398386"/>
    <n v="2.1841121495327105"/>
    <n v="0.72803738317757016"/>
    <n v="124"/>
    <n v="5.8712692191739526E-3"/>
    <n v="0"/>
    <n v="23370"/>
    <n v="10"/>
    <m/>
    <n v="2367.1324120905142"/>
    <n v="0"/>
    <n v="4176.2802921787616"/>
    <n v="1.7870262268629702"/>
    <n v="4.6847278824692024E-3"/>
    <n v="8.704284350923773E-2"/>
    <n v="26.130000000000003"/>
    <n v="17.024000000000001"/>
    <m/>
  </r>
  <r>
    <x v="13"/>
    <x v="4"/>
    <x v="4"/>
    <x v="1"/>
    <x v="5"/>
    <x v="0"/>
    <m/>
    <n v="18471.04"/>
    <m/>
    <n v="18471.04"/>
    <m/>
    <m/>
    <m/>
    <n v="55413.120000000003"/>
    <m/>
    <n v="55413.120000000003"/>
    <m/>
    <n v="30"/>
    <m/>
    <m/>
    <m/>
    <m/>
    <n v="3"/>
    <m/>
    <n v="0"/>
    <n v="110670"/>
    <m/>
    <n v="0"/>
    <n v="34"/>
    <m/>
    <m/>
    <m/>
    <n v="1085"/>
    <m/>
    <m/>
    <m/>
    <m/>
    <n v="0.95"/>
    <m/>
    <m/>
    <m/>
    <m/>
    <n v="3108"/>
    <m/>
    <n v="112.69035532994923"/>
    <n v="2.8645161290322583"/>
    <n v="0.95483870967741946"/>
    <n v="124"/>
    <n v="7.7003121748178988E-3"/>
    <n v="0"/>
    <n v="31080"/>
    <n v="10"/>
    <m/>
    <n v="3077.2407867488932"/>
    <n v="0"/>
    <n v="6973.83"/>
    <n v="2.2438320463320465"/>
    <n v="5.8260857366822698E-3"/>
    <n v="9.2633021950921851E-2"/>
    <n v="27.580000000000002"/>
    <n v="17.024000000000001"/>
    <m/>
  </r>
  <r>
    <x v="13"/>
    <x v="5"/>
    <x v="4"/>
    <x v="1"/>
    <x v="5"/>
    <x v="0"/>
    <m/>
    <n v="16155.776000000002"/>
    <m/>
    <n v="16155.776000000002"/>
    <m/>
    <m/>
    <m/>
    <n v="48467.328000000009"/>
    <m/>
    <n v="48467.328000000009"/>
    <m/>
    <n v="30"/>
    <m/>
    <m/>
    <m/>
    <m/>
    <n v="3"/>
    <m/>
    <n v="0"/>
    <n v="96798"/>
    <m/>
    <n v="0"/>
    <n v="34"/>
    <m/>
    <m/>
    <m/>
    <n v="949"/>
    <m/>
    <m/>
    <m/>
    <m/>
    <n v="0.95"/>
    <m/>
    <m/>
    <m/>
    <m/>
    <n v="1892"/>
    <m/>
    <n v="71.666666666666657"/>
    <n v="1.993677555321391"/>
    <n v="0.6645591851071303"/>
    <n v="124"/>
    <n v="5.3593482669929866E-3"/>
    <n v="0"/>
    <n v="18920"/>
    <n v="10"/>
    <m/>
    <n v="1942.2571961968945"/>
    <n v="0"/>
    <n v="4770.67"/>
    <n v="2.5214957716701902"/>
    <n v="6.453690448171092E-3"/>
    <n v="9.2545199924766855E-2"/>
    <n v="26.400000000000002"/>
    <n v="17.024000000000001"/>
    <m/>
  </r>
  <r>
    <x v="13"/>
    <x v="6"/>
    <x v="4"/>
    <x v="1"/>
    <x v="5"/>
    <x v="0"/>
    <m/>
    <n v="17653.888000000003"/>
    <m/>
    <n v="17653.888000000003"/>
    <m/>
    <m/>
    <m/>
    <n v="52961.664000000004"/>
    <m/>
    <n v="52961.664000000004"/>
    <m/>
    <n v="30"/>
    <m/>
    <m/>
    <m/>
    <m/>
    <n v="3"/>
    <m/>
    <n v="0"/>
    <n v="105774"/>
    <m/>
    <n v="0"/>
    <n v="34"/>
    <m/>
    <m/>
    <m/>
    <n v="1037"/>
    <m/>
    <m/>
    <m/>
    <m/>
    <n v="0.95"/>
    <m/>
    <m/>
    <m/>
    <m/>
    <n v="2428"/>
    <m/>
    <n v="88.034807831762137"/>
    <n v="2.3413693346190936"/>
    <n v="0.78045644487303123"/>
    <n v="124"/>
    <n v="6.2940035876857354E-3"/>
    <n v="0"/>
    <n v="24280"/>
    <n v="10"/>
    <m/>
    <n v="2413.1859398888751"/>
    <n v="0"/>
    <n v="6276.89"/>
    <n v="2.5852100494233938"/>
    <n v="6.5237510121744892E-3"/>
    <n v="9.146021384956031E-2"/>
    <n v="27.580000000000002"/>
    <n v="17.024000000000001"/>
    <m/>
  </r>
  <r>
    <x v="13"/>
    <x v="7"/>
    <x v="4"/>
    <x v="1"/>
    <x v="5"/>
    <x v="0"/>
    <m/>
    <n v="19066.88"/>
    <m/>
    <n v="19066.88"/>
    <m/>
    <m/>
    <m/>
    <n v="57200.639999999999"/>
    <m/>
    <n v="57200.639999999999"/>
    <m/>
    <n v="30"/>
    <m/>
    <m/>
    <m/>
    <m/>
    <n v="3"/>
    <m/>
    <n v="0"/>
    <n v="114240"/>
    <m/>
    <n v="0"/>
    <n v="34"/>
    <m/>
    <m/>
    <m/>
    <n v="1120"/>
    <m/>
    <m/>
    <m/>
    <m/>
    <n v="0.95"/>
    <m/>
    <m/>
    <m/>
    <m/>
    <n v="2763"/>
    <m/>
    <n v="98.572957545486972"/>
    <n v="2.4669642857142855"/>
    <n v="0.82232142857142854"/>
    <n v="124"/>
    <n v="6.6316244239631337E-3"/>
    <n v="0"/>
    <n v="27630"/>
    <n v="10"/>
    <m/>
    <n v="2723.1008266506228"/>
    <n v="0"/>
    <n v="5565.79"/>
    <n v="2.0144010133912413"/>
    <n v="5.0128528626855956E-3"/>
    <n v="6.5235017899121797E-2"/>
    <n v="28.03"/>
    <n v="17.024000000000001"/>
    <s v="Aumento de Tarifas 15/08/2018"/>
  </r>
  <r>
    <x v="13"/>
    <x v="8"/>
    <x v="4"/>
    <x v="1"/>
    <x v="5"/>
    <x v="0"/>
    <m/>
    <n v="17296.384000000002"/>
    <m/>
    <n v="17296.384000000002"/>
    <m/>
    <m/>
    <m/>
    <n v="51889.152000000002"/>
    <m/>
    <n v="51889.152000000002"/>
    <m/>
    <n v="30"/>
    <m/>
    <m/>
    <m/>
    <m/>
    <n v="3"/>
    <m/>
    <n v="0"/>
    <n v="103632"/>
    <m/>
    <n v="0"/>
    <n v="34"/>
    <m/>
    <m/>
    <m/>
    <n v="1016"/>
    <m/>
    <m/>
    <m/>
    <m/>
    <n v="0.95"/>
    <m/>
    <m/>
    <m/>
    <m/>
    <n v="2184"/>
    <m/>
    <n v="81.340782122905026"/>
    <n v="2.1496062992125986"/>
    <n v="0.7165354330708662"/>
    <n v="124"/>
    <n v="5.7785115570231143E-3"/>
    <n v="0"/>
    <n v="21840"/>
    <n v="10"/>
    <m/>
    <n v="2134.5931763021263"/>
    <n v="0"/>
    <n v="4578.1200000000008"/>
    <n v="2.0962087912087917"/>
    <n v="5.0467858792392212E-3"/>
    <n v="5.3215424620060209E-2"/>
    <n v="26.85"/>
    <n v="17.024000000000001"/>
    <s v="Aumento de Tarifas 15/09/2018."/>
  </r>
  <r>
    <x v="13"/>
    <x v="9"/>
    <x v="4"/>
    <x v="1"/>
    <x v="5"/>
    <x v="0"/>
    <m/>
    <n v="408.57600000000002"/>
    <m/>
    <n v="408.57600000000002"/>
    <m/>
    <m/>
    <m/>
    <n v="1225.7280000000001"/>
    <m/>
    <n v="1225.7280000000001"/>
    <m/>
    <n v="30"/>
    <m/>
    <m/>
    <m/>
    <m/>
    <n v="3"/>
    <m/>
    <n v="0"/>
    <n v="2448"/>
    <m/>
    <n v="0"/>
    <n v="34"/>
    <m/>
    <m/>
    <m/>
    <n v="24"/>
    <m/>
    <m/>
    <m/>
    <m/>
    <n v="0.95"/>
    <m/>
    <m/>
    <m/>
    <m/>
    <n v="491"/>
    <m/>
    <n v="17.516946129147343"/>
    <n v="20.458333333333332"/>
    <n v="6.8194444444444438"/>
    <n v="124"/>
    <n v="5.4995519713261644E-2"/>
    <n v="0"/>
    <n v="4910"/>
    <n v="10"/>
    <m/>
    <n v="464.68984223955573"/>
    <n v="0"/>
    <n v="3821.53"/>
    <n v="7.7831568228105912"/>
    <n v="1.8148344375605568E-2"/>
    <n v="0.20441841514851575"/>
    <n v="28.03"/>
    <n v="17.024000000000001"/>
    <s v="Aumento de Tarifas 15/10/2018."/>
  </r>
  <r>
    <x v="13"/>
    <x v="10"/>
    <x v="4"/>
    <x v="1"/>
    <x v="5"/>
    <x v="0"/>
    <m/>
    <n v="8120.4480000000003"/>
    <m/>
    <n v="8120.4480000000003"/>
    <m/>
    <m/>
    <m/>
    <n v="24361.344000000001"/>
    <m/>
    <n v="24361.344000000001"/>
    <m/>
    <n v="30"/>
    <m/>
    <m/>
    <m/>
    <m/>
    <n v="3"/>
    <m/>
    <n v="0"/>
    <n v="48654"/>
    <m/>
    <n v="0"/>
    <n v="34"/>
    <m/>
    <m/>
    <m/>
    <n v="477"/>
    <m/>
    <m/>
    <m/>
    <m/>
    <n v="0.95"/>
    <m/>
    <m/>
    <m/>
    <m/>
    <n v="718"/>
    <m/>
    <n v="26.563078061413243"/>
    <n v="1.5052410901467506"/>
    <n v="0.50174703004891685"/>
    <n v="124"/>
    <n v="4.0463470165235226E-3"/>
    <n v="0"/>
    <n v="7180"/>
    <n v="10"/>
    <m/>
    <n v="694.81382558839414"/>
    <n v="0"/>
    <m/>
    <m/>
    <m/>
    <m/>
    <n v="27.03"/>
    <n v="17.024000000000001"/>
    <s v="SOFSE: Estacion &quot;KM. 12&quot; se suma en Ramal 1 junto a Estación: &quot;ING.CASTELLO&quot; por ser superior la cantidad de &quot;Check out&quot; que la venta."/>
  </r>
  <r>
    <x v="13"/>
    <x v="11"/>
    <x v="4"/>
    <x v="1"/>
    <x v="5"/>
    <x v="0"/>
    <m/>
    <n v="13397.888000000001"/>
    <m/>
    <n v="13397.888000000001"/>
    <m/>
    <m/>
    <m/>
    <n v="40193.664000000004"/>
    <m/>
    <n v="40193.664000000004"/>
    <m/>
    <n v="30"/>
    <m/>
    <m/>
    <m/>
    <m/>
    <n v="3"/>
    <m/>
    <n v="0"/>
    <n v="80274"/>
    <m/>
    <n v="0"/>
    <n v="34"/>
    <m/>
    <m/>
    <m/>
    <n v="787"/>
    <m/>
    <m/>
    <m/>
    <m/>
    <n v="0.95"/>
    <m/>
    <m/>
    <m/>
    <m/>
    <n v="1450"/>
    <m/>
    <n v="55.280213495996946"/>
    <n v="1.8424396442185516"/>
    <n v="0.61414654807285052"/>
    <n v="124"/>
    <n v="4.9527947425229884E-3"/>
    <n v="0"/>
    <n v="14500"/>
    <n v="10"/>
    <m/>
    <n v="1404.9166567246439"/>
    <n v="0"/>
    <n v="565.46"/>
    <n v="0.38997241379310349"/>
    <n v="8.6189961250009736E-4"/>
    <n v="1.0040886533211456E-2"/>
    <n v="26.23"/>
    <n v="17.024000000000001"/>
    <m/>
  </r>
  <r>
    <x v="14"/>
    <x v="0"/>
    <x v="4"/>
    <x v="1"/>
    <x v="5"/>
    <x v="0"/>
    <m/>
    <n v="13823.488000000001"/>
    <m/>
    <n v="13823.488000000001"/>
    <m/>
    <m/>
    <m/>
    <n v="41470.464000000007"/>
    <m/>
    <n v="41470.464000000007"/>
    <m/>
    <n v="30"/>
    <m/>
    <m/>
    <m/>
    <m/>
    <n v="3"/>
    <m/>
    <n v="0"/>
    <n v="82824"/>
    <m/>
    <n v="0"/>
    <n v="34"/>
    <m/>
    <m/>
    <m/>
    <n v="812"/>
    <m/>
    <m/>
    <m/>
    <m/>
    <n v="0.95"/>
    <m/>
    <m/>
    <m/>
    <m/>
    <n v="1446"/>
    <m/>
    <n v="51.587584730645737"/>
    <n v="1.7807881773399015"/>
    <n v="0.59359605911330049"/>
    <n v="124"/>
    <n v="4.7870649928491976E-3"/>
    <n v="0"/>
    <n v="14460"/>
    <n v="10"/>
    <m/>
    <n v="1529.3968113738488"/>
    <n v="0"/>
    <n v="1852.450000000001"/>
    <n v="1.2810857538035967"/>
    <n v="2.7696600308616428E-3"/>
    <n v="3.3336077345687117E-2"/>
    <n v="28.03"/>
    <n v="17.024000000000001"/>
    <s v="Aumento de Tarifas 12/01/2019"/>
  </r>
  <r>
    <x v="14"/>
    <x v="1"/>
    <x v="4"/>
    <x v="1"/>
    <x v="5"/>
    <x v="0"/>
    <m/>
    <n v="13465.984"/>
    <m/>
    <n v="13465.984"/>
    <m/>
    <m/>
    <m/>
    <n v="40397.952000000005"/>
    <m/>
    <n v="40397.952000000005"/>
    <m/>
    <n v="30"/>
    <m/>
    <m/>
    <m/>
    <m/>
    <n v="3"/>
    <m/>
    <n v="0"/>
    <n v="80682"/>
    <m/>
    <n v="0"/>
    <n v="34"/>
    <m/>
    <m/>
    <m/>
    <n v="791"/>
    <m/>
    <m/>
    <m/>
    <m/>
    <n v="0.95"/>
    <m/>
    <m/>
    <m/>
    <m/>
    <n v="1001"/>
    <m/>
    <n v="39.285714285714285"/>
    <n v="1.2654867256637168"/>
    <n v="0.42182890855457228"/>
    <n v="124"/>
    <n v="3.4018460367304217E-3"/>
    <n v="0"/>
    <n v="10010"/>
    <n v="10"/>
    <m/>
    <n v="1118.2006156519064"/>
    <n v="0"/>
    <n v="30.8"/>
    <n v="3.0769230769230771E-2"/>
    <n v="6.5102385306666497E-5"/>
    <n v="7.8039332018435624E-4"/>
    <n v="25.48"/>
    <n v="17.024000000000001"/>
    <s v="Aumento de Tarifas 15/02/2019"/>
  </r>
  <r>
    <x v="14"/>
    <x v="2"/>
    <x v="4"/>
    <x v="1"/>
    <x v="5"/>
    <x v="0"/>
    <m/>
    <n v="17943.296000000002"/>
    <m/>
    <n v="17943.296000000002"/>
    <n v="1.4009111617312073"/>
    <m/>
    <m/>
    <n v="53829.888000000006"/>
    <m/>
    <n v="53829.888000000006"/>
    <n v="1.4009111617312073"/>
    <n v="30"/>
    <n v="0"/>
    <m/>
    <m/>
    <m/>
    <n v="3"/>
    <m/>
    <n v="0"/>
    <n v="107508"/>
    <m/>
    <n v="0"/>
    <n v="34"/>
    <m/>
    <n v="1086"/>
    <n v="32"/>
    <n v="1054"/>
    <n v="1.4009111617312073"/>
    <n v="995"/>
    <n v="59"/>
    <n v="0.91620626151012896"/>
    <n v="0.95"/>
    <m/>
    <n v="0.94402277039848193"/>
    <n v="0.97053406998158376"/>
    <m/>
    <n v="1797"/>
    <n v="-0.26742763962494909"/>
    <n v="68.068181818181813"/>
    <n v="1.7049335863377608"/>
    <n v="0.56831119544592024"/>
    <n v="124"/>
    <n v="4.583154801983228E-3"/>
    <n v="-0.69487735654208027"/>
    <n v="17970"/>
    <n v="10"/>
    <n v="0"/>
    <n v="1758.4288693090564"/>
    <n v="0.62762091061728165"/>
    <n v="910.89999999999964"/>
    <n v="0.50690038953811889"/>
    <n v="1.0384331814300707E-3"/>
    <n v="1.1915174947636486E-2"/>
    <n v="26.400000000000002"/>
    <n v="17.024000000000001"/>
    <s v="Aumento de Tarifas 15/03/2019 /  A partir del día 01/03/2019 circulan como trenes programados los trenes que hasta ahora circulaban como especiales entre la estación de Libertad y el apeadero KM. 12."/>
  </r>
  <r>
    <x v="14"/>
    <x v="3"/>
    <x v="4"/>
    <x v="1"/>
    <x v="5"/>
    <x v="0"/>
    <m/>
    <n v="17926.272000000001"/>
    <m/>
    <n v="17926.272000000001"/>
    <n v="-1.5887850467289688E-2"/>
    <m/>
    <m/>
    <n v="53778.816000000006"/>
    <m/>
    <n v="53778.816000000006"/>
    <n v="-1.5887850467289577E-2"/>
    <n v="30"/>
    <n v="0"/>
    <m/>
    <m/>
    <m/>
    <n v="3"/>
    <m/>
    <n v="0"/>
    <n v="107406"/>
    <m/>
    <n v="0"/>
    <n v="34"/>
    <m/>
    <n v="1066"/>
    <n v="13"/>
    <n v="1053"/>
    <n v="-1.5887850467289688E-2"/>
    <n v="1030"/>
    <n v="23"/>
    <n v="0.9662288930581614"/>
    <n v="0.95"/>
    <n v="0.96622889358161002"/>
    <n v="0.97815764482431145"/>
    <n v="0.98780487804878048"/>
    <m/>
    <n v="1299"/>
    <n v="-0.44415917843388963"/>
    <n v="49.712973593570602"/>
    <n v="1.2336182336182335"/>
    <n v="0.41120607787274449"/>
    <n v="124"/>
    <n v="3.3161780473608426E-3"/>
    <n v="-0.43518548995656403"/>
    <n v="12990"/>
    <n v="10"/>
    <n v="0"/>
    <n v="1315.74882469216"/>
    <n v="0.21441517488482409"/>
    <n v="364.06"/>
    <n v="0.28026173979984603"/>
    <n v="5.5646026839460032E-4"/>
    <n v="6.3188377743778751E-3"/>
    <n v="26.130000000000003"/>
    <n v="17.024000000000001"/>
    <m/>
  </r>
  <r>
    <x v="14"/>
    <x v="4"/>
    <x v="4"/>
    <x v="1"/>
    <x v="5"/>
    <x v="0"/>
    <m/>
    <n v="18351.871999999999"/>
    <m/>
    <n v="18351.871999999999"/>
    <n v="-6.4516129032259339E-3"/>
    <m/>
    <m/>
    <n v="55055.615999999995"/>
    <m/>
    <n v="55055.615999999995"/>
    <n v="-6.4516129032259339E-3"/>
    <n v="30"/>
    <n v="0"/>
    <m/>
    <m/>
    <m/>
    <n v="3"/>
    <m/>
    <n v="0"/>
    <n v="109956"/>
    <m/>
    <n v="0"/>
    <n v="34"/>
    <m/>
    <n v="1154"/>
    <n v="76"/>
    <n v="1078"/>
    <n v="-6.4516129032258229E-3"/>
    <n v="1033"/>
    <n v="45"/>
    <n v="0.8951473136915078"/>
    <n v="0.95"/>
    <m/>
    <n v="0.95825602968460111"/>
    <n v="0.9341421143847487"/>
    <m/>
    <n v="2001"/>
    <n v="-0.35617760617760619"/>
    <n v="72.082132564841501"/>
    <n v="1.8562152133580705"/>
    <n v="0.61873840445269013"/>
    <n v="124"/>
    <n v="4.9898258423604043E-3"/>
    <n v="-0.35199694128265568"/>
    <n v="20010"/>
    <n v="10"/>
    <n v="0"/>
    <n v="1981.1965296925789"/>
    <n v="0.17470814806068269"/>
    <n v="4360.34"/>
    <n v="2.1790804597701152"/>
    <n v="4.1973013708572395E-3"/>
    <n v="4.7278998827331754E-2"/>
    <n v="27.76"/>
    <n v="17.024000000000001"/>
    <m/>
  </r>
  <r>
    <x v="14"/>
    <x v="5"/>
    <x v="4"/>
    <x v="1"/>
    <x v="5"/>
    <x v="0"/>
    <m/>
    <n v="17279.36"/>
    <m/>
    <n v="17279.36"/>
    <n v="6.9546891464699501E-2"/>
    <m/>
    <m/>
    <n v="51838.080000000002"/>
    <m/>
    <n v="51838.080000000002"/>
    <n v="6.9546891464699501E-2"/>
    <n v="30"/>
    <n v="0"/>
    <m/>
    <m/>
    <m/>
    <n v="3"/>
    <m/>
    <n v="0"/>
    <n v="103530"/>
    <m/>
    <n v="0"/>
    <n v="34"/>
    <m/>
    <n v="1042"/>
    <n v="27"/>
    <n v="1015"/>
    <n v="6.9546891464699723E-2"/>
    <n v="997"/>
    <n v="18"/>
    <n v="0.95681381957773515"/>
    <n v="0.95"/>
    <n v="0.95681381957773504"/>
    <n v="0.98226600985221679"/>
    <n v="0.97408829174664102"/>
    <m/>
    <n v="2068"/>
    <n v="9.3023255813953432E-2"/>
    <n v="78.333333333333329"/>
    <n v="2.03743842364532"/>
    <n v="0.67914614121510664"/>
    <n v="124"/>
    <n v="5.4769850097992467E-3"/>
    <n v="2.1949822430976873E-2"/>
    <n v="20680"/>
    <n v="10"/>
    <n v="0"/>
    <n v="2122.9322842152101"/>
    <n v="2.9344670774515084E-3"/>
    <n v="5132.6399999999976"/>
    <n v="2.4819342359767882"/>
    <n v="4.6042157304085184E-3"/>
    <n v="5.521046333427114E-2"/>
    <n v="26.400000000000002"/>
    <n v="17.024000000000001"/>
    <m/>
  </r>
  <r>
    <x v="14"/>
    <x v="6"/>
    <x v="4"/>
    <x v="1"/>
    <x v="5"/>
    <x v="0"/>
    <m/>
    <n v="18777.472000000002"/>
    <m/>
    <n v="18777.472000000002"/>
    <n v="6.3645130183220822E-2"/>
    <m/>
    <m/>
    <n v="56332.416000000005"/>
    <m/>
    <n v="56332.416000000005"/>
    <n v="6.3645130183220822E-2"/>
    <n v="30"/>
    <n v="0"/>
    <m/>
    <m/>
    <m/>
    <n v="3"/>
    <m/>
    <n v="0"/>
    <n v="112506"/>
    <m/>
    <n v="0"/>
    <n v="34"/>
    <m/>
    <n v="1134"/>
    <n v="31"/>
    <n v="1103"/>
    <n v="6.3645130183220822E-2"/>
    <n v="1070"/>
    <n v="33"/>
    <n v="0.9435626102292769"/>
    <n v="0.95"/>
    <m/>
    <n v="0.97008159564823204"/>
    <n v="0.97266313932980597"/>
    <m/>
    <n v="1803"/>
    <n v="-0.2574135090609555"/>
    <n v="64.32393863717445"/>
    <n v="1.6346328195829556"/>
    <n v="0.54487760652765183"/>
    <n v="124"/>
    <n v="4.3941742461907404E-3"/>
    <n v="-0.30184751486510508"/>
    <n v="18030"/>
    <n v="10"/>
    <n v="0"/>
    <n v="1791.9992790855194"/>
    <n v="0.16365278346919671"/>
    <n v="2546.7199999999989"/>
    <n v="1.4124902939545196"/>
    <n v="2.5270353763455801E-3"/>
    <n v="3.2285562714743234E-2"/>
    <n v="28.03"/>
    <n v="17.024000000000001"/>
    <m/>
  </r>
  <r>
    <x v="14"/>
    <x v="7"/>
    <x v="4"/>
    <x v="1"/>
    <x v="5"/>
    <x v="0"/>
    <m/>
    <n v="18998.784"/>
    <m/>
    <n v="18998.784"/>
    <n v="-3.5714285714286698E-3"/>
    <m/>
    <m/>
    <n v="56996.351999999999"/>
    <m/>
    <n v="56996.351999999999"/>
    <n v="-3.5714285714285587E-3"/>
    <n v="30"/>
    <n v="0"/>
    <m/>
    <m/>
    <m/>
    <n v="3"/>
    <m/>
    <n v="0"/>
    <n v="113832"/>
    <m/>
    <n v="0"/>
    <n v="34"/>
    <m/>
    <n v="1134"/>
    <n v="18"/>
    <n v="1116"/>
    <n v="-3.5714285714285587E-3"/>
    <n v="1100"/>
    <n v="16"/>
    <n v="0.9700176366843033"/>
    <n v="0.95"/>
    <n v="0.97176366843299999"/>
    <n v="0.98566308243727596"/>
    <n v="0.98412698412698407"/>
    <m/>
    <n v="2476"/>
    <n v="-0.10387260224393779"/>
    <n v="88.904847396768403"/>
    <n v="2.2186379928315412"/>
    <n v="0.73954599761051376"/>
    <n v="124"/>
    <n v="5.96408062589124E-3"/>
    <n v="-0.10066067608710594"/>
    <n v="24760"/>
    <n v="10"/>
    <n v="0"/>
    <n v="2440.2452576138044"/>
    <n v="4.961605232926726E-2"/>
    <n v="3912.79"/>
    <n v="1.5802867528271405"/>
    <n v="2.7300634262295651E-3"/>
    <n v="2.8917130429687354E-2"/>
    <n v="27.85"/>
    <n v="17.024000000000001"/>
    <m/>
  </r>
  <r>
    <x v="14"/>
    <x v="8"/>
    <x v="4"/>
    <x v="1"/>
    <x v="5"/>
    <x v="0"/>
    <m/>
    <n v="18675.328000000001"/>
    <m/>
    <n v="18675.328000000001"/>
    <n v="7.9724409448818756E-2"/>
    <m/>
    <m/>
    <n v="56025.984000000004"/>
    <m/>
    <n v="56025.984000000004"/>
    <n v="7.9724409448818978E-2"/>
    <n v="30"/>
    <n v="0"/>
    <m/>
    <m/>
    <m/>
    <n v="3"/>
    <m/>
    <n v="0"/>
    <n v="111894"/>
    <m/>
    <n v="0"/>
    <n v="34"/>
    <m/>
    <n v="1112"/>
    <n v="15"/>
    <n v="1097"/>
    <n v="7.9724409448818978E-2"/>
    <n v="1085"/>
    <n v="12"/>
    <n v="0.97571942446043169"/>
    <n v="0.95"/>
    <n v="0.97571942446432003"/>
    <n v="0.9890610756608933"/>
    <n v="0.98651079136690645"/>
    <m/>
    <n v="2564"/>
    <n v="0.17399267399267404"/>
    <n v="94.857565667776541"/>
    <n v="2.3372835004557886"/>
    <n v="0.77909450015192949"/>
    <n v="124"/>
    <n v="6.2830201625155603E-3"/>
    <n v="8.730770900324214E-2"/>
    <n v="25640"/>
    <n v="10"/>
    <n v="0"/>
    <n v="2505.9967509334488"/>
    <n v="-2.7708972611857275E-2"/>
    <n v="4796.0300000000007"/>
    <n v="1.8705265210608426"/>
    <n v="3.1438047803135209E-3"/>
    <n v="3.1817395856946817E-2"/>
    <n v="27.03"/>
    <n v="17.024000000000001"/>
    <m/>
  </r>
  <r>
    <x v="14"/>
    <x v="9"/>
    <x v="4"/>
    <x v="1"/>
    <x v="5"/>
    <x v="0"/>
    <m/>
    <n v="19509.504000000001"/>
    <m/>
    <n v="19509.504000000001"/>
    <m/>
    <m/>
    <m/>
    <n v="58528.512000000002"/>
    <m/>
    <n v="58528.512000000002"/>
    <m/>
    <n v="30"/>
    <n v="0"/>
    <m/>
    <m/>
    <m/>
    <n v="3"/>
    <m/>
    <n v="0"/>
    <n v="116892"/>
    <m/>
    <n v="0"/>
    <n v="34"/>
    <m/>
    <n v="1156"/>
    <n v="10"/>
    <n v="1146"/>
    <m/>
    <n v="1132"/>
    <n v="14"/>
    <n v="0.97923875432525953"/>
    <n v="0.95"/>
    <n v="0.97923875432525997"/>
    <n v="0.98778359511343805"/>
    <n v="0.99134948096885811"/>
    <m/>
    <n v="2808"/>
    <m/>
    <n v="100.17838030681412"/>
    <n v="2.4502617801047122"/>
    <n v="0.81675392670157076"/>
    <n v="124"/>
    <n v="6.5867252153352478E-3"/>
    <n v="-0.88023160341647033"/>
    <n v="28080"/>
    <n v="10"/>
    <n v="0"/>
    <n v="2657.5337617284572"/>
    <m/>
    <n v="5543.1099999999988"/>
    <n v="1.9740420227920223"/>
    <n v="3.2301502768218664E-3"/>
    <n v="3.2149569528163571E-2"/>
    <n v="28.03"/>
    <n v="17.024000000000001"/>
    <m/>
  </r>
  <r>
    <x v="14"/>
    <x v="10"/>
    <x v="4"/>
    <x v="1"/>
    <x v="5"/>
    <x v="0"/>
    <m/>
    <n v="17994.368000000002"/>
    <m/>
    <n v="17994.368000000002"/>
    <n v="1.2159329140461219"/>
    <m/>
    <m/>
    <n v="53983.104000000007"/>
    <m/>
    <n v="53983.104000000007"/>
    <n v="1.2159329140461219"/>
    <n v="30"/>
    <n v="0"/>
    <m/>
    <m/>
    <m/>
    <n v="3"/>
    <m/>
    <n v="0"/>
    <n v="107814"/>
    <m/>
    <n v="0"/>
    <n v="34"/>
    <m/>
    <n v="1090"/>
    <n v="33"/>
    <n v="1057"/>
    <n v="1.2159329140461215"/>
    <n v="1036"/>
    <n v="21"/>
    <n v="0.95045871559633033"/>
    <n v="0.95"/>
    <n v="0.95458715596330002"/>
    <n v="0.98013245033112584"/>
    <n v="0.96972477064220186"/>
    <m/>
    <n v="2842"/>
    <n v="2.9582172701949863"/>
    <n v="105.84729981378025"/>
    <n v="2.6887417218543046"/>
    <n v="0.89624724061810157"/>
    <n v="124"/>
    <n v="7.2278003275653355E-3"/>
    <n v="0.78625320518733077"/>
    <n v="28420"/>
    <n v="10"/>
    <n v="0"/>
    <n v="2750.2240840142285"/>
    <n v="-0.14994001978444108"/>
    <n v="6040.14"/>
    <n v="2.1253131597466575"/>
    <n v="3.3881840691507513E-3"/>
    <n v="3.3728507799376473E-2"/>
    <n v="26.85"/>
    <n v="17.024000000000001"/>
    <m/>
  </r>
  <r>
    <x v="14"/>
    <x v="11"/>
    <x v="4"/>
    <x v="1"/>
    <x v="5"/>
    <x v="0"/>
    <m/>
    <n v="18164.608"/>
    <m/>
    <n v="18164.608"/>
    <n v="0.35578144853875471"/>
    <m/>
    <m/>
    <n v="54493.824000000001"/>
    <m/>
    <n v="54493.824000000001"/>
    <n v="0.35578144853875471"/>
    <n v="30"/>
    <n v="0"/>
    <m/>
    <m/>
    <m/>
    <n v="3"/>
    <m/>
    <n v="0"/>
    <n v="108834"/>
    <m/>
    <n v="0"/>
    <n v="34"/>
    <m/>
    <n v="1088"/>
    <n v="21"/>
    <n v="1067"/>
    <n v="0.35578144853875471"/>
    <n v="1043"/>
    <n v="24"/>
    <n v="0.95863970588235292"/>
    <n v="0.95"/>
    <n v="0.95863975882353003"/>
    <n v="0.9775070290534208"/>
    <n v="0.98069852941176472"/>
    <m/>
    <n v="2763"/>
    <n v="0.90551724137931044"/>
    <n v="100.18129079042784"/>
    <n v="2.5895032802249296"/>
    <n v="0.86316776007497653"/>
    <n v="124"/>
    <n v="6.9610303231852945E-3"/>
    <n v="0.40547522864622021"/>
    <n v="27630"/>
    <n v="10"/>
    <n v="0"/>
    <n v="2677.0929120897868"/>
    <n v="-0.13158132461535915"/>
    <n v="6176.1900000000014"/>
    <n v="2.2353203040173728"/>
    <n v="3.58546125209452E-3"/>
    <n v="3.5475465818738179E-2"/>
    <n v="27.580000000000002"/>
    <n v="17.024000000000001"/>
    <m/>
  </r>
  <r>
    <x v="15"/>
    <x v="0"/>
    <x v="4"/>
    <x v="1"/>
    <x v="5"/>
    <x v="0"/>
    <m/>
    <n v="19560.576000000001"/>
    <m/>
    <n v="19560.576000000001"/>
    <n v="0.41502463054187189"/>
    <m/>
    <m/>
    <n v="58681.728000000003"/>
    <m/>
    <n v="58681.728000000003"/>
    <n v="0.41502463054187166"/>
    <n v="30"/>
    <n v="0"/>
    <m/>
    <m/>
    <m/>
    <n v="3"/>
    <m/>
    <n v="0"/>
    <n v="117198"/>
    <m/>
    <n v="0"/>
    <n v="34"/>
    <m/>
    <n v="1156"/>
    <n v="7"/>
    <n v="1149"/>
    <n v="0.41502463054187189"/>
    <n v="1130"/>
    <n v="19"/>
    <n v="0.97750865051903113"/>
    <n v="0.95"/>
    <n v="0.97758655193099997"/>
    <n v="0.98346388163620535"/>
    <n v="0.99394463667820065"/>
    <m/>
    <n v="2407"/>
    <n v="0.66459197786998625"/>
    <n v="85.872279700321087"/>
    <n v="2.0948651000870324"/>
    <n v="0.69828836669567751"/>
    <n v="124"/>
    <n v="5.631357795932883E-3"/>
    <n v="0.17636961360350645"/>
    <n v="24070"/>
    <n v="10"/>
    <n v="0"/>
    <n v="2545.8216631928453"/>
    <n v="-5.1798806933788383E-3"/>
    <n v="6608.2199999999993"/>
    <n v="2.7454175321977563"/>
    <n v="4.3108720493770314E-3"/>
    <n v="4.3590195904740163E-2"/>
    <n v="28.03"/>
    <n v="17.024000000000001"/>
    <m/>
  </r>
  <r>
    <x v="15"/>
    <x v="1"/>
    <x v="4"/>
    <x v="1"/>
    <x v="5"/>
    <x v="0"/>
    <m/>
    <n v="15491.84"/>
    <m/>
    <n v="15491.84"/>
    <n v="0.15044247787610621"/>
    <m/>
    <m/>
    <n v="46475.520000000004"/>
    <m/>
    <n v="46475.520000000004"/>
    <n v="0.15044247787610621"/>
    <n v="30"/>
    <n v="0"/>
    <m/>
    <m/>
    <m/>
    <n v="3"/>
    <m/>
    <n v="0"/>
    <n v="92820"/>
    <m/>
    <n v="0"/>
    <n v="34"/>
    <m/>
    <n v="1022"/>
    <n v="112"/>
    <n v="910"/>
    <n v="0.15044247787610621"/>
    <n v="887"/>
    <n v="23"/>
    <n v="0.8679060665362035"/>
    <n v="0.95"/>
    <m/>
    <n v="0.9747252747252747"/>
    <n v="0.8904109589041096"/>
    <m/>
    <n v="1666"/>
    <n v="0.66433566433566438"/>
    <n v="65.590551181102356"/>
    <n v="1.8307692307692307"/>
    <n v="0.6102564102564102"/>
    <n v="124"/>
    <n v="4.921422663358147E-3"/>
    <n v="0.44669176976869274"/>
    <n v="16660"/>
    <n v="10"/>
    <n v="0"/>
    <n v="1861.0611645115646"/>
    <n v="-0.19325738930912512"/>
    <n v="1975.3"/>
    <n v="1.1856542617046819"/>
    <n v="1.8233041027642285E-3"/>
    <n v="1.8647982411439747E-2"/>
    <n v="25.400000000000002"/>
    <n v="17.024000000000001"/>
    <m/>
  </r>
  <r>
    <x v="15"/>
    <x v="2"/>
    <x v="4"/>
    <x v="1"/>
    <x v="5"/>
    <x v="0"/>
    <m/>
    <n v="9533.44"/>
    <m/>
    <n v="9533.44"/>
    <n v="-0.46869070208728658"/>
    <m/>
    <m/>
    <n v="28600.32"/>
    <m/>
    <n v="28600.32"/>
    <n v="-0.46869070208728658"/>
    <n v="30"/>
    <n v="0"/>
    <m/>
    <m/>
    <m/>
    <n v="3"/>
    <m/>
    <n v="0"/>
    <n v="57120"/>
    <m/>
    <n v="0"/>
    <n v="34"/>
    <m/>
    <n v="964"/>
    <n v="404"/>
    <n v="560"/>
    <n v="-0.46869070208728658"/>
    <n v="539"/>
    <n v="21"/>
    <n v="0.5591286307053942"/>
    <n v="0.95"/>
    <m/>
    <n v="0.96250000000000002"/>
    <n v="0.58091286307053946"/>
    <n v="1.9572864321608208E-2"/>
    <n v="1184"/>
    <n v="-0.34112409571508073"/>
    <n v="43.641725027644668"/>
    <n v="2.1142857142857143"/>
    <n v="0.70476190476190481"/>
    <n v="124"/>
    <n v="5.6835637480798775E-3"/>
    <n v="0.24009857699340187"/>
    <n v="11840"/>
    <n v="10"/>
    <n v="0"/>
    <n v="1158.5864113867128"/>
    <n v="-0.21183014248199744"/>
    <n v="477.2"/>
    <n v="0.4030405405405405"/>
    <n v="6.0726613366964997E-4"/>
    <n v="6.1815784326591109E-3"/>
    <n v="27.130000000000003"/>
    <n v="17.024000000000001"/>
    <s v="Suspendido por la cuarentena Covid-19"/>
  </r>
  <r>
    <x v="15"/>
    <x v="3"/>
    <x v="4"/>
    <x v="1"/>
    <x v="5"/>
    <x v="0"/>
    <m/>
    <m/>
    <m/>
    <m/>
    <m/>
    <m/>
    <m/>
    <m/>
    <m/>
    <m/>
    <m/>
    <m/>
    <m/>
    <m/>
    <m/>
    <m/>
    <m/>
    <m/>
    <m/>
    <m/>
    <m/>
    <m/>
    <m/>
    <m/>
    <m/>
    <m/>
    <m/>
    <m/>
    <m/>
    <m/>
    <m/>
    <n v="0.95"/>
    <m/>
    <m/>
    <m/>
    <m/>
    <n v="48"/>
    <m/>
    <m/>
    <m/>
    <m/>
    <m/>
    <m/>
    <m/>
    <m/>
    <m/>
    <m/>
    <m/>
    <m/>
    <m/>
    <m/>
    <m/>
    <m/>
    <m/>
    <m/>
    <s v="Suspendido por la cuarentena Covid-19"/>
  </r>
  <r>
    <x v="15"/>
    <x v="4"/>
    <x v="4"/>
    <x v="1"/>
    <x v="5"/>
    <x v="0"/>
    <m/>
    <m/>
    <m/>
    <m/>
    <m/>
    <m/>
    <m/>
    <m/>
    <m/>
    <m/>
    <m/>
    <m/>
    <m/>
    <m/>
    <m/>
    <m/>
    <m/>
    <m/>
    <m/>
    <m/>
    <m/>
    <m/>
    <m/>
    <m/>
    <m/>
    <m/>
    <m/>
    <m/>
    <m/>
    <m/>
    <m/>
    <n v="0.95"/>
    <m/>
    <m/>
    <m/>
    <m/>
    <n v="81"/>
    <m/>
    <m/>
    <m/>
    <m/>
    <m/>
    <m/>
    <m/>
    <m/>
    <m/>
    <m/>
    <m/>
    <m/>
    <m/>
    <m/>
    <m/>
    <m/>
    <m/>
    <m/>
    <s v="Suspendido por la cuarentena Covid-19"/>
  </r>
  <r>
    <x v="15"/>
    <x v="5"/>
    <x v="4"/>
    <x v="1"/>
    <x v="5"/>
    <x v="0"/>
    <m/>
    <m/>
    <m/>
    <m/>
    <m/>
    <m/>
    <m/>
    <m/>
    <m/>
    <m/>
    <m/>
    <m/>
    <m/>
    <m/>
    <m/>
    <m/>
    <m/>
    <m/>
    <m/>
    <m/>
    <m/>
    <m/>
    <m/>
    <m/>
    <m/>
    <m/>
    <m/>
    <m/>
    <m/>
    <m/>
    <m/>
    <n v="0.95"/>
    <m/>
    <m/>
    <m/>
    <m/>
    <n v="64"/>
    <m/>
    <m/>
    <m/>
    <m/>
    <m/>
    <m/>
    <m/>
    <m/>
    <m/>
    <m/>
    <m/>
    <m/>
    <m/>
    <m/>
    <m/>
    <m/>
    <m/>
    <m/>
    <s v="Suspendido por la cuarentena Covid-19"/>
  </r>
  <r>
    <x v="15"/>
    <x v="6"/>
    <x v="4"/>
    <x v="1"/>
    <x v="5"/>
    <x v="0"/>
    <m/>
    <m/>
    <m/>
    <m/>
    <m/>
    <m/>
    <m/>
    <m/>
    <m/>
    <m/>
    <m/>
    <m/>
    <m/>
    <m/>
    <m/>
    <m/>
    <m/>
    <m/>
    <m/>
    <m/>
    <m/>
    <m/>
    <m/>
    <m/>
    <m/>
    <m/>
    <m/>
    <m/>
    <m/>
    <m/>
    <m/>
    <n v="0.95"/>
    <m/>
    <m/>
    <m/>
    <m/>
    <n v="98"/>
    <m/>
    <m/>
    <m/>
    <m/>
    <m/>
    <m/>
    <m/>
    <m/>
    <m/>
    <m/>
    <m/>
    <m/>
    <m/>
    <m/>
    <m/>
    <m/>
    <m/>
    <m/>
    <s v="Suspendido por la cuarentena Covid-19"/>
  </r>
  <r>
    <x v="15"/>
    <x v="7"/>
    <x v="4"/>
    <x v="1"/>
    <x v="5"/>
    <x v="0"/>
    <m/>
    <m/>
    <m/>
    <m/>
    <m/>
    <m/>
    <m/>
    <m/>
    <m/>
    <m/>
    <m/>
    <m/>
    <m/>
    <m/>
    <m/>
    <m/>
    <m/>
    <m/>
    <m/>
    <m/>
    <m/>
    <m/>
    <m/>
    <m/>
    <m/>
    <m/>
    <m/>
    <m/>
    <m/>
    <m/>
    <m/>
    <n v="0.95"/>
    <m/>
    <m/>
    <m/>
    <m/>
    <n v="69"/>
    <m/>
    <m/>
    <m/>
    <m/>
    <m/>
    <m/>
    <m/>
    <m/>
    <m/>
    <m/>
    <m/>
    <m/>
    <m/>
    <m/>
    <m/>
    <m/>
    <m/>
    <m/>
    <s v="Suspendido por la cuarentena Covid-19"/>
  </r>
  <r>
    <x v="15"/>
    <x v="8"/>
    <x v="4"/>
    <x v="1"/>
    <x v="5"/>
    <x v="0"/>
    <m/>
    <m/>
    <m/>
    <m/>
    <m/>
    <m/>
    <m/>
    <m/>
    <m/>
    <m/>
    <m/>
    <m/>
    <m/>
    <m/>
    <m/>
    <m/>
    <m/>
    <m/>
    <m/>
    <m/>
    <m/>
    <m/>
    <m/>
    <m/>
    <m/>
    <m/>
    <m/>
    <m/>
    <m/>
    <m/>
    <m/>
    <n v="0.95"/>
    <m/>
    <m/>
    <m/>
    <m/>
    <n v="77"/>
    <m/>
    <m/>
    <m/>
    <m/>
    <m/>
    <m/>
    <m/>
    <m/>
    <m/>
    <m/>
    <m/>
    <m/>
    <m/>
    <m/>
    <m/>
    <m/>
    <m/>
    <m/>
    <s v="Suspendido por la cuarentena Covid-19"/>
  </r>
  <r>
    <x v="15"/>
    <x v="9"/>
    <x v="4"/>
    <x v="1"/>
    <x v="5"/>
    <x v="0"/>
    <m/>
    <m/>
    <m/>
    <m/>
    <m/>
    <m/>
    <m/>
    <m/>
    <m/>
    <m/>
    <m/>
    <m/>
    <m/>
    <m/>
    <m/>
    <m/>
    <m/>
    <m/>
    <m/>
    <m/>
    <m/>
    <m/>
    <m/>
    <m/>
    <m/>
    <m/>
    <m/>
    <m/>
    <m/>
    <m/>
    <m/>
    <n v="0.95"/>
    <m/>
    <m/>
    <m/>
    <m/>
    <n v="150"/>
    <m/>
    <m/>
    <m/>
    <m/>
    <m/>
    <m/>
    <m/>
    <m/>
    <m/>
    <m/>
    <m/>
    <m/>
    <m/>
    <m/>
    <m/>
    <m/>
    <m/>
    <m/>
    <s v="Suspendido por la cuarentena Covid-19"/>
  </r>
  <r>
    <x v="15"/>
    <x v="10"/>
    <x v="4"/>
    <x v="1"/>
    <x v="5"/>
    <x v="0"/>
    <m/>
    <m/>
    <m/>
    <m/>
    <m/>
    <m/>
    <m/>
    <m/>
    <m/>
    <m/>
    <m/>
    <m/>
    <m/>
    <m/>
    <m/>
    <m/>
    <m/>
    <m/>
    <m/>
    <m/>
    <m/>
    <m/>
    <m/>
    <m/>
    <m/>
    <m/>
    <m/>
    <m/>
    <m/>
    <m/>
    <m/>
    <n v="0.95"/>
    <m/>
    <m/>
    <m/>
    <m/>
    <n v="125"/>
    <m/>
    <m/>
    <m/>
    <m/>
    <m/>
    <m/>
    <m/>
    <m/>
    <m/>
    <m/>
    <m/>
    <m/>
    <m/>
    <m/>
    <m/>
    <m/>
    <m/>
    <m/>
    <s v="Suspendido por la cuarentena Covid-19"/>
  </r>
  <r>
    <x v="15"/>
    <x v="11"/>
    <x v="4"/>
    <x v="1"/>
    <x v="5"/>
    <x v="0"/>
    <m/>
    <m/>
    <m/>
    <m/>
    <m/>
    <m/>
    <m/>
    <m/>
    <m/>
    <m/>
    <m/>
    <m/>
    <m/>
    <m/>
    <m/>
    <m/>
    <m/>
    <m/>
    <m/>
    <m/>
    <m/>
    <m/>
    <m/>
    <m/>
    <m/>
    <m/>
    <m/>
    <m/>
    <m/>
    <m/>
    <m/>
    <n v="0.95"/>
    <m/>
    <m/>
    <m/>
    <m/>
    <n v="220"/>
    <m/>
    <m/>
    <m/>
    <m/>
    <m/>
    <m/>
    <m/>
    <m/>
    <m/>
    <m/>
    <m/>
    <m/>
    <m/>
    <m/>
    <m/>
    <m/>
    <m/>
    <m/>
    <s v="Suspendido por la cuarentena Covid-19"/>
  </r>
  <r>
    <x v="16"/>
    <x v="0"/>
    <x v="4"/>
    <x v="1"/>
    <x v="5"/>
    <x v="0"/>
    <m/>
    <m/>
    <m/>
    <m/>
    <m/>
    <m/>
    <m/>
    <m/>
    <m/>
    <m/>
    <m/>
    <m/>
    <m/>
    <m/>
    <m/>
    <m/>
    <m/>
    <m/>
    <m/>
    <m/>
    <m/>
    <m/>
    <m/>
    <m/>
    <m/>
    <m/>
    <m/>
    <m/>
    <m/>
    <m/>
    <m/>
    <n v="0.95"/>
    <m/>
    <m/>
    <m/>
    <m/>
    <n v="28"/>
    <m/>
    <m/>
    <m/>
    <m/>
    <m/>
    <m/>
    <m/>
    <m/>
    <m/>
    <m/>
    <m/>
    <m/>
    <m/>
    <m/>
    <m/>
    <m/>
    <n v="27.400000000000002"/>
    <m/>
    <s v="Suspendido por la cuarentena Covid-19"/>
  </r>
  <r>
    <x v="16"/>
    <x v="1"/>
    <x v="4"/>
    <x v="1"/>
    <x v="5"/>
    <x v="0"/>
    <m/>
    <m/>
    <m/>
    <m/>
    <m/>
    <m/>
    <m/>
    <m/>
    <m/>
    <m/>
    <m/>
    <m/>
    <m/>
    <m/>
    <m/>
    <m/>
    <m/>
    <m/>
    <m/>
    <m/>
    <m/>
    <m/>
    <m/>
    <m/>
    <m/>
    <m/>
    <m/>
    <m/>
    <m/>
    <m/>
    <m/>
    <n v="0.95"/>
    <m/>
    <m/>
    <m/>
    <m/>
    <n v="0"/>
    <m/>
    <m/>
    <m/>
    <m/>
    <m/>
    <m/>
    <m/>
    <m/>
    <m/>
    <m/>
    <m/>
    <m/>
    <m/>
    <m/>
    <m/>
    <m/>
    <n v="24.580000000000002"/>
    <m/>
    <s v="Suspendido por la cuarentena Covid-19"/>
  </r>
  <r>
    <x v="0"/>
    <x v="0"/>
    <x v="1"/>
    <x v="1"/>
    <x v="6"/>
    <x v="0"/>
    <n v="8815.92"/>
    <m/>
    <m/>
    <n v="8815.92"/>
    <n v="1"/>
    <n v="8815.92"/>
    <n v="35263.68"/>
    <m/>
    <m/>
    <n v="35263.68"/>
    <n v="1"/>
    <n v="26.5"/>
    <n v="0"/>
    <m/>
    <m/>
    <n v="4"/>
    <m/>
    <m/>
    <n v="68640"/>
    <m/>
    <m/>
    <n v="71.5"/>
    <m/>
    <m/>
    <n v="248"/>
    <n v="8"/>
    <n v="240"/>
    <n v="1"/>
    <n v="157"/>
    <n v="83"/>
    <n v="0.63306451612903225"/>
    <n v="0.95"/>
    <m/>
    <n v="0.65416666666666667"/>
    <n v="0.967741935483871"/>
    <n v="-0.2927927927927928"/>
    <n v="0"/>
    <n v="0"/>
    <n v="0"/>
    <n v="0"/>
    <n v="0"/>
    <n v="180"/>
    <n v="0"/>
    <n v="0"/>
    <n v="0"/>
    <n v="17.68"/>
    <n v="7.346690953248336E-2"/>
    <n v="0"/>
    <n v="0.1633740297674724"/>
    <m/>
    <m/>
    <m/>
    <m/>
    <n v="26.3"/>
    <n v="36.732999999999997"/>
    <m/>
  </r>
  <r>
    <x v="0"/>
    <x v="1"/>
    <x v="1"/>
    <x v="1"/>
    <x v="6"/>
    <x v="0"/>
    <n v="8007.793999999999"/>
    <m/>
    <m/>
    <n v="8007.793999999999"/>
    <n v="1.0961538461538463"/>
    <n v="8007.793999999999"/>
    <n v="32031.175999999996"/>
    <m/>
    <m/>
    <n v="32031.175999999996"/>
    <n v="1.0961538461538463"/>
    <n v="26.5"/>
    <n v="0"/>
    <m/>
    <m/>
    <n v="4"/>
    <m/>
    <m/>
    <n v="62348"/>
    <m/>
    <m/>
    <n v="71.5"/>
    <m/>
    <m/>
    <n v="224"/>
    <n v="6"/>
    <n v="218"/>
    <n v="1.0961538461538463"/>
    <n v="165"/>
    <n v="53"/>
    <n v="0.7366071428571429"/>
    <n v="0.95"/>
    <m/>
    <n v="0.75688073394495414"/>
    <n v="0.9732142857142857"/>
    <n v="-0.18004587155963303"/>
    <n v="0"/>
    <n v="0"/>
    <n v="0"/>
    <n v="0"/>
    <n v="0"/>
    <n v="180"/>
    <n v="0"/>
    <n v="0"/>
    <n v="0"/>
    <n v="17.68"/>
    <n v="7.346690953248336E-2"/>
    <n v="0"/>
    <n v="0.19387949112155761"/>
    <m/>
    <m/>
    <m/>
    <m/>
    <n v="24"/>
    <n v="36.732999999999997"/>
    <m/>
  </r>
  <r>
    <x v="0"/>
    <x v="2"/>
    <x v="1"/>
    <x v="1"/>
    <x v="6"/>
    <x v="0"/>
    <n v="8852.6529999999984"/>
    <m/>
    <m/>
    <n v="8852.6529999999984"/>
    <n v="1.6777777777777776"/>
    <n v="8852.6529999999984"/>
    <n v="17705.305999999997"/>
    <m/>
    <m/>
    <n v="17705.305999999997"/>
    <n v="0.3388888888888888"/>
    <n v="26.5"/>
    <n v="0"/>
    <m/>
    <m/>
    <n v="2"/>
    <m/>
    <m/>
    <n v="34463"/>
    <m/>
    <m/>
    <n v="71.5"/>
    <m/>
    <m/>
    <n v="248"/>
    <n v="7"/>
    <n v="241"/>
    <n v="1.6777777777777776"/>
    <n v="227"/>
    <n v="14"/>
    <n v="0.91532258064516125"/>
    <n v="0.95"/>
    <m/>
    <n v="0.94190871369294604"/>
    <n v="0.97177419354838712"/>
    <n v="0.10093226275798894"/>
    <n v="397.42470092477237"/>
    <n v="0"/>
    <n v="15.708486202560172"/>
    <n v="1.6490651490654455"/>
    <n v="0.82453257453272277"/>
    <n v="180"/>
    <n v="4.5807365251817932E-3"/>
    <n v="0"/>
    <n v="7026.4687123499752"/>
    <n v="17.68"/>
    <n v="7.346690953248336E-2"/>
    <n v="388.89430577776147"/>
    <n v="0.33830209087810609"/>
    <m/>
    <m/>
    <m/>
    <m/>
    <n v="25.3"/>
    <n v="36.732999999999997"/>
    <m/>
  </r>
  <r>
    <x v="0"/>
    <x v="3"/>
    <x v="1"/>
    <x v="1"/>
    <x v="6"/>
    <x v="0"/>
    <n v="8485.3229999999985"/>
    <m/>
    <m/>
    <n v="8485.3229999999985"/>
    <n v="0.9249999999999996"/>
    <n v="8485.3229999999985"/>
    <n v="16970.645999999997"/>
    <m/>
    <m/>
    <n v="16970.645999999997"/>
    <n v="-3.75000000000002E-2"/>
    <n v="26.5"/>
    <n v="0"/>
    <m/>
    <m/>
    <n v="2"/>
    <m/>
    <m/>
    <n v="33033"/>
    <m/>
    <m/>
    <n v="71.5"/>
    <m/>
    <m/>
    <n v="240"/>
    <n v="9"/>
    <n v="231"/>
    <n v="0.92500000000000004"/>
    <n v="231"/>
    <n v="0"/>
    <n v="0.96250000000000002"/>
    <n v="0.95"/>
    <n v="0.96250000000000002"/>
    <n v="1"/>
    <n v="0.96250000000000002"/>
    <n v="0.29032258064516125"/>
    <n v="661.14523559845145"/>
    <n v="0"/>
    <n v="25.725495548577879"/>
    <n v="2.8621005870062834"/>
    <n v="1.4310502935031417"/>
    <n v="180"/>
    <n v="7.9502794083507865E-3"/>
    <n v="0"/>
    <n v="11689.047765380621"/>
    <n v="17.68"/>
    <n v="7.346690953248336E-2"/>
    <n v="669.66979729752404"/>
    <n v="0.20668556711126781"/>
    <m/>
    <m/>
    <m/>
    <m/>
    <n v="25.7"/>
    <n v="36.732999999999997"/>
    <m/>
  </r>
  <r>
    <x v="0"/>
    <x v="4"/>
    <x v="1"/>
    <x v="1"/>
    <x v="6"/>
    <x v="0"/>
    <n v="7897.5949999999993"/>
    <m/>
    <m/>
    <n v="7897.5949999999993"/>
    <n v="-0.11885245901639341"/>
    <n v="7897.5949999999993"/>
    <n v="15795.189999999999"/>
    <m/>
    <m/>
    <n v="15795.189999999999"/>
    <n v="-0.55942622950819665"/>
    <n v="26.5"/>
    <n v="0"/>
    <m/>
    <m/>
    <n v="2"/>
    <m/>
    <m/>
    <n v="30745"/>
    <m/>
    <m/>
    <n v="71.5"/>
    <m/>
    <m/>
    <n v="248"/>
    <n v="33"/>
    <n v="215"/>
    <n v="-0.11885245901639341"/>
    <n v="199"/>
    <n v="16"/>
    <n v="0.80241935483870963"/>
    <n v="0.95"/>
    <m/>
    <n v="0.92558139534883721"/>
    <n v="0.86693548387096775"/>
    <n v="0.18241811761840987"/>
    <n v="422.42755066136448"/>
    <n v="0"/>
    <n v="16.309944040979325"/>
    <n v="1.9647793054016953"/>
    <n v="0.98238965270084766"/>
    <n v="180"/>
    <n v="5.4577202927824867E-3"/>
    <n v="0"/>
    <n v="7468.5190956929237"/>
    <n v="17.68"/>
    <n v="7.346690953248336E-2"/>
    <n v="418.24687527078032"/>
    <n v="-1.2875370994686035E-2"/>
    <m/>
    <m/>
    <m/>
    <m/>
    <n v="25.9"/>
    <n v="36.732999999999997"/>
    <m/>
  </r>
  <r>
    <x v="0"/>
    <x v="5"/>
    <x v="1"/>
    <x v="1"/>
    <x v="6"/>
    <x v="0"/>
    <n v="8558.7889999999989"/>
    <m/>
    <m/>
    <n v="8558.7889999999989"/>
    <n v="1.7467248908296762E-2"/>
    <n v="8558.7889999999989"/>
    <n v="17117.577999999998"/>
    <m/>
    <m/>
    <n v="17117.577999999998"/>
    <n v="-0.49126637554585162"/>
    <n v="26.5"/>
    <n v="0"/>
    <m/>
    <m/>
    <n v="2"/>
    <m/>
    <m/>
    <n v="33319"/>
    <m/>
    <m/>
    <n v="71.5"/>
    <m/>
    <m/>
    <n v="240"/>
    <n v="7"/>
    <n v="233"/>
    <n v="1.7467248908296984E-2"/>
    <n v="233"/>
    <n v="0"/>
    <n v="0.97083333333333333"/>
    <n v="0.95"/>
    <n v="0.97833333333332995"/>
    <n v="1"/>
    <n v="0.97083333333333333"/>
    <n v="0.13366336633663378"/>
    <n v="391.09380340580975"/>
    <n v="0"/>
    <n v="16.094395201885174"/>
    <n v="1.678514177707338"/>
    <n v="0.83925708885366901"/>
    <n v="180"/>
    <n v="4.6625393825203837E-3"/>
    <n v="0"/>
    <n v="6914.538444214716"/>
    <n v="17.68"/>
    <n v="7.346690953248336E-2"/>
    <n v="401.4824281463782"/>
    <n v="9.5130954620744387E-3"/>
    <m/>
    <m/>
    <m/>
    <m/>
    <n v="24.3"/>
    <n v="36.732999999999997"/>
    <m/>
  </r>
  <r>
    <x v="0"/>
    <x v="6"/>
    <x v="1"/>
    <x v="1"/>
    <x v="6"/>
    <x v="0"/>
    <n v="8668.9879999999994"/>
    <m/>
    <m/>
    <n v="8668.9879999999994"/>
    <n v="-1.6666666666666718E-2"/>
    <n v="8668.9879999999994"/>
    <n v="17337.975999999999"/>
    <m/>
    <m/>
    <n v="17337.975999999999"/>
    <n v="-0.5083333333333333"/>
    <n v="26.5"/>
    <n v="0"/>
    <m/>
    <m/>
    <n v="2"/>
    <m/>
    <m/>
    <n v="33748"/>
    <m/>
    <m/>
    <n v="71.5"/>
    <m/>
    <m/>
    <n v="248"/>
    <n v="12"/>
    <n v="236"/>
    <n v="-1.6666666666666718E-2"/>
    <n v="235"/>
    <n v="1"/>
    <n v="0.94758064516129037"/>
    <n v="0.95"/>
    <m/>
    <n v="0.99576271186440679"/>
    <n v="0.95161290322580649"/>
    <n v="0.11674322825914785"/>
    <n v="390.23689101798345"/>
    <n v="0"/>
    <n v="14.837904601444237"/>
    <n v="1.6535461483812859"/>
    <n v="0.82677307419064294"/>
    <n v="180"/>
    <n v="4.5931837455035719E-3"/>
    <n v="0"/>
    <n v="6899.3882331979476"/>
    <n v="17.68"/>
    <n v="7.346690953248336E-2"/>
    <n v="387.85592200599046"/>
    <n v="9.9429853933310532E-4"/>
    <m/>
    <m/>
    <m/>
    <m/>
    <n v="26.3"/>
    <n v="36.732999999999997"/>
    <m/>
  </r>
  <r>
    <x v="0"/>
    <x v="7"/>
    <x v="1"/>
    <x v="1"/>
    <x v="6"/>
    <x v="0"/>
    <n v="7713.9299999999994"/>
    <m/>
    <m/>
    <n v="7713.9299999999994"/>
    <n v="-8.6956521739130488E-2"/>
    <n v="7713.9299999999994"/>
    <n v="15427.859999999999"/>
    <m/>
    <m/>
    <n v="15427.859999999999"/>
    <n v="-0.54347826086956519"/>
    <n v="26.5"/>
    <n v="0"/>
    <m/>
    <m/>
    <n v="2"/>
    <m/>
    <m/>
    <n v="30030"/>
    <m/>
    <m/>
    <n v="71.5"/>
    <m/>
    <m/>
    <n v="248"/>
    <n v="38"/>
    <n v="210"/>
    <n v="-8.6956521739130488E-2"/>
    <n v="199"/>
    <n v="11"/>
    <n v="0.80241935483870963"/>
    <n v="0.95"/>
    <m/>
    <n v="0.94761904761904758"/>
    <n v="0.84677419354838712"/>
    <n v="3.2949672760099302E-2"/>
    <n v="319.83129435449518"/>
    <n v="0"/>
    <n v="12.301203629019046"/>
    <n v="1.5230061635928343"/>
    <n v="0.76150308179641713"/>
    <n v="180"/>
    <n v="4.2305726766467622E-3"/>
    <n v="0"/>
    <n v="5654.617284187475"/>
    <n v="17.68"/>
    <n v="7.346690953248336E-2"/>
    <n v="315.21276223143849"/>
    <n v="-2.1443028025064505E-2"/>
    <m/>
    <m/>
    <m/>
    <m/>
    <n v="26"/>
    <n v="36.732999999999997"/>
    <m/>
  </r>
  <r>
    <x v="0"/>
    <x v="8"/>
    <x v="1"/>
    <x v="1"/>
    <x v="6"/>
    <x v="0"/>
    <n v="7640.463999999999"/>
    <m/>
    <m/>
    <n v="7640.463999999999"/>
    <n v="-0.11111111111111116"/>
    <n v="7640.463999999999"/>
    <n v="15280.927999999998"/>
    <m/>
    <m/>
    <n v="15280.927999999998"/>
    <n v="-0.55555555555555558"/>
    <n v="26.5"/>
    <n v="0"/>
    <m/>
    <m/>
    <n v="2"/>
    <m/>
    <m/>
    <n v="29744"/>
    <m/>
    <m/>
    <n v="71.5"/>
    <m/>
    <m/>
    <n v="240"/>
    <n v="32"/>
    <n v="208"/>
    <n v="-0.11111111111111116"/>
    <n v="204"/>
    <n v="4"/>
    <n v="0.85"/>
    <n v="0.95"/>
    <m/>
    <n v="0.98076923076923073"/>
    <n v="0.8666666666666667"/>
    <n v="6.25E-2"/>
    <n v="560"/>
    <n v="0"/>
    <n v="22.134387351778656"/>
    <n v="2.6923076923076925"/>
    <n v="1.3461538461538463"/>
    <n v="180"/>
    <n v="7.478632478632479E-3"/>
    <n v="0"/>
    <n v="9900.7999999999993"/>
    <n v="17.68"/>
    <n v="7.346690953248336E-2"/>
    <n v="547.33158366721182"/>
    <n v="-2.3318913175470572E-2"/>
    <m/>
    <m/>
    <m/>
    <m/>
    <n v="25.3"/>
    <n v="36.732999999999997"/>
    <m/>
  </r>
  <r>
    <x v="0"/>
    <x v="9"/>
    <x v="1"/>
    <x v="1"/>
    <x v="6"/>
    <x v="0"/>
    <n v="8558.7889999999989"/>
    <m/>
    <m/>
    <n v="8558.7889999999989"/>
    <n v="-8.5106382978723527E-3"/>
    <n v="8558.7889999999989"/>
    <n v="17117.577999999998"/>
    <m/>
    <m/>
    <n v="17117.577999999998"/>
    <n v="-0.50425531914893618"/>
    <n v="26.5"/>
    <n v="0"/>
    <m/>
    <m/>
    <n v="2"/>
    <m/>
    <m/>
    <n v="33319"/>
    <m/>
    <m/>
    <n v="71.5"/>
    <m/>
    <m/>
    <n v="248"/>
    <n v="15"/>
    <n v="233"/>
    <n v="-8.5106382978723527E-3"/>
    <n v="227"/>
    <n v="6"/>
    <n v="0.91532258064516125"/>
    <n v="0.95"/>
    <m/>
    <n v="0.97424892703862664"/>
    <n v="0.93951612903225812"/>
    <n v="5.994674932443167E-2"/>
    <n v="772"/>
    <n v="0"/>
    <n v="29.35361216730038"/>
    <n v="3.3133047210300428"/>
    <n v="1.6566523605150214"/>
    <n v="180"/>
    <n v="9.2036242250834524E-3"/>
    <n v="0"/>
    <n v="13648.96"/>
    <n v="17.68"/>
    <n v="7.346690953248336E-2"/>
    <n v="730.63250144386359"/>
    <n v="-3.0541436803796394E-3"/>
    <m/>
    <m/>
    <m/>
    <m/>
    <n v="26.3"/>
    <n v="36.732999999999997"/>
    <m/>
  </r>
  <r>
    <x v="0"/>
    <x v="10"/>
    <x v="1"/>
    <x v="1"/>
    <x v="6"/>
    <x v="0"/>
    <n v="8632.2549999999992"/>
    <m/>
    <m/>
    <n v="8632.2549999999992"/>
    <n v="4.2735042735042583E-3"/>
    <n v="8632.2549999999992"/>
    <n v="17264.509999999998"/>
    <m/>
    <m/>
    <n v="17264.509999999998"/>
    <n v="-0.49786324786324787"/>
    <n v="26.5"/>
    <n v="0"/>
    <m/>
    <m/>
    <n v="2"/>
    <m/>
    <m/>
    <n v="33605"/>
    <m/>
    <m/>
    <n v="71.5"/>
    <m/>
    <m/>
    <n v="240"/>
    <n v="5"/>
    <n v="235"/>
    <n v="4.2735042735042583E-3"/>
    <n v="232"/>
    <n v="3"/>
    <n v="0.96666666666666667"/>
    <n v="0.95"/>
    <n v="0.96666666666666701"/>
    <n v="0.98723404255319147"/>
    <n v="0.97916666666666663"/>
    <n v="0.38330997579309467"/>
    <n v="640"/>
    <n v="0"/>
    <n v="24.902723735408561"/>
    <n v="2.7234042553191489"/>
    <n v="1.3617021276595744"/>
    <n v="180"/>
    <n v="7.5650118203309689E-3"/>
    <n v="0"/>
    <n v="11315.2"/>
    <n v="17.68"/>
    <n v="7.346690953248336E-2"/>
    <n v="619.33265790608948"/>
    <n v="3.1839007480761981E-2"/>
    <m/>
    <m/>
    <m/>
    <m/>
    <n v="25.7"/>
    <n v="36.732999999999997"/>
    <m/>
  </r>
  <r>
    <x v="0"/>
    <x v="11"/>
    <x v="1"/>
    <x v="1"/>
    <x v="6"/>
    <x v="0"/>
    <n v="8522.0559999999987"/>
    <m/>
    <m/>
    <n v="8522.0559999999987"/>
    <n v="-0.12428382710259467"/>
    <n v="8522.0559999999987"/>
    <n v="17044.111999999997"/>
    <m/>
    <m/>
    <n v="17044.111999999997"/>
    <n v="-0.56214191355129728"/>
    <n v="26.5"/>
    <n v="0"/>
    <m/>
    <m/>
    <n v="2"/>
    <m/>
    <m/>
    <n v="33176"/>
    <m/>
    <m/>
    <n v="71.5"/>
    <m/>
    <m/>
    <n v="248"/>
    <n v="16"/>
    <n v="232"/>
    <n v="-0.12428382710259456"/>
    <n v="231"/>
    <n v="1"/>
    <n v="0.93145161290322576"/>
    <n v="0.95"/>
    <m/>
    <n v="0.99568965517241381"/>
    <n v="0.93548387096774188"/>
    <n v="0"/>
    <n v="499"/>
    <n v="0"/>
    <n v="19.96"/>
    <n v="2.1508620689655173"/>
    <n v="1.0754310344827587"/>
    <n v="180"/>
    <n v="5.9746168582375482E-3"/>
    <n v="0"/>
    <n v="8822.32"/>
    <n v="17.68"/>
    <n v="7.346690953248336E-2"/>
    <n v="483.4851115211016"/>
    <n v="-3.2203456373767252E-2"/>
    <m/>
    <m/>
    <m/>
    <m/>
    <n v="25"/>
    <n v="36.732999999999997"/>
    <m/>
  </r>
  <r>
    <x v="1"/>
    <x v="0"/>
    <x v="1"/>
    <x v="1"/>
    <x v="6"/>
    <x v="0"/>
    <n v="8522.0559999999987"/>
    <m/>
    <m/>
    <n v="8522.0559999999987"/>
    <n v="-3.3333333333333437E-2"/>
    <n v="8522.0559999999987"/>
    <n v="17044.111999999997"/>
    <m/>
    <m/>
    <n v="17044.111999999997"/>
    <n v="-0.51666666666666672"/>
    <n v="26.5"/>
    <n v="0"/>
    <m/>
    <m/>
    <n v="2"/>
    <m/>
    <m/>
    <n v="33176"/>
    <m/>
    <m/>
    <n v="71.5"/>
    <m/>
    <m/>
    <n v="248"/>
    <n v="16"/>
    <n v="232"/>
    <n v="-3.3333333333333326E-2"/>
    <n v="231"/>
    <n v="1"/>
    <n v="0.93145161290322576"/>
    <n v="0.95"/>
    <m/>
    <n v="0.99568965517241381"/>
    <n v="0.93548387096774188"/>
    <n v="0.52207335822534584"/>
    <n v="476"/>
    <n v="0"/>
    <n v="18.098859315589355"/>
    <n v="2.0517241379310347"/>
    <n v="1.0258620689655173"/>
    <n v="180"/>
    <n v="5.699233716475096E-3"/>
    <n v="0"/>
    <n v="7839.7199999999993"/>
    <n v="16.47"/>
    <n v="-6.8438914027149411E-2"/>
    <n v="503.45289226414388"/>
    <n v="5.2384560558582864E-2"/>
    <m/>
    <m/>
    <m/>
    <m/>
    <n v="26.3"/>
    <n v="36.732999999999997"/>
    <m/>
  </r>
  <r>
    <x v="1"/>
    <x v="1"/>
    <x v="1"/>
    <x v="1"/>
    <x v="6"/>
    <x v="0"/>
    <n v="7383.3329999999996"/>
    <m/>
    <m/>
    <n v="7383.3329999999996"/>
    <n v="-7.7981651376146766E-2"/>
    <n v="7383.3329999999996"/>
    <n v="14766.665999999999"/>
    <m/>
    <m/>
    <n v="14766.665999999999"/>
    <n v="-0.53899082568807333"/>
    <n v="26.5"/>
    <n v="0"/>
    <m/>
    <m/>
    <n v="2"/>
    <m/>
    <m/>
    <n v="28743"/>
    <m/>
    <m/>
    <n v="71.5"/>
    <m/>
    <m/>
    <n v="224"/>
    <n v="23"/>
    <n v="201"/>
    <n v="-7.7981651376146766E-2"/>
    <n v="199"/>
    <n v="2"/>
    <n v="0.8883928571428571"/>
    <n v="0.95"/>
    <m/>
    <n v="0.99004975124378114"/>
    <n v="0.8973214285714286"/>
    <n v="0.30806573194632891"/>
    <n v="362"/>
    <n v="0"/>
    <n v="15.083333333333334"/>
    <n v="1.8009950248756219"/>
    <n v="0.90049751243781095"/>
    <n v="180"/>
    <n v="5.0027639579878387E-3"/>
    <n v="0"/>
    <n v="5962.1399999999994"/>
    <n v="16.47"/>
    <n v="-6.8438914027149411E-2"/>
    <n v="404.38423862736278"/>
    <n v="2.2054134322118481E-2"/>
    <m/>
    <m/>
    <m/>
    <m/>
    <n v="24"/>
    <n v="36.732999999999997"/>
    <m/>
  </r>
  <r>
    <x v="1"/>
    <x v="2"/>
    <x v="1"/>
    <x v="1"/>
    <x v="6"/>
    <x v="0"/>
    <n v="8375.1239999999998"/>
    <m/>
    <m/>
    <n v="8375.1239999999998"/>
    <n v="-5.3941908713692754E-2"/>
    <n v="8375.1239999999998"/>
    <n v="16750.248"/>
    <m/>
    <m/>
    <n v="16750.248"/>
    <n v="-5.3941908713692754E-2"/>
    <n v="26.5"/>
    <n v="0"/>
    <m/>
    <m/>
    <n v="2"/>
    <m/>
    <m/>
    <n v="32604"/>
    <m/>
    <m/>
    <n v="71.5"/>
    <m/>
    <m/>
    <n v="248"/>
    <n v="20"/>
    <n v="228"/>
    <n v="-5.3941908713692976E-2"/>
    <n v="219"/>
    <n v="9"/>
    <n v="0.88306451612903225"/>
    <n v="0.95"/>
    <m/>
    <n v="0.96052631578947367"/>
    <n v="0.91935483870967738"/>
    <n v="1.97658242522607E-2"/>
    <n v="740"/>
    <n v="0.86198793954700093"/>
    <n v="29.249011857707508"/>
    <n v="3.2456140350877192"/>
    <n v="1.6228070175438596"/>
    <n v="180"/>
    <n v="9.0155945419103309E-3"/>
    <n v="0.96815391855625976"/>
    <n v="12187.8"/>
    <n v="16.47"/>
    <n v="-6.8438914027149411E-2"/>
    <n v="724.11650711669552"/>
    <n v="-0.48604486719292744"/>
    <m/>
    <m/>
    <m/>
    <m/>
    <n v="25.3"/>
    <n v="36.732999999999997"/>
    <m/>
  </r>
  <r>
    <x v="1"/>
    <x v="3"/>
    <x v="1"/>
    <x v="1"/>
    <x v="6"/>
    <x v="0"/>
    <n v="8191.4589999999989"/>
    <m/>
    <m/>
    <n v="8191.4589999999989"/>
    <n v="-3.463203463203457E-2"/>
    <n v="8191.4589999999989"/>
    <n v="16382.917999999998"/>
    <m/>
    <m/>
    <n v="16382.917999999998"/>
    <n v="-3.463203463203457E-2"/>
    <n v="26.5"/>
    <n v="0"/>
    <m/>
    <m/>
    <n v="2"/>
    <m/>
    <m/>
    <n v="31889"/>
    <m/>
    <m/>
    <n v="71.5"/>
    <m/>
    <m/>
    <n v="240"/>
    <n v="17"/>
    <n v="223"/>
    <n v="-3.4632034632034681E-2"/>
    <n v="214"/>
    <n v="9"/>
    <n v="0.89166666666666672"/>
    <n v="0.95"/>
    <m/>
    <n v="0.95964125560538116"/>
    <n v="0.9291666666666667"/>
    <n v="-4.035874439461884E-2"/>
    <n v="293"/>
    <n v="-0.55682959775882823"/>
    <n v="11.400778210116732"/>
    <n v="1.3139013452914798"/>
    <n v="0.65695067264573992"/>
    <n v="180"/>
    <n v="3.6497259591429998E-3"/>
    <n v="-0.54093110799232869"/>
    <n v="4825.71"/>
    <n v="16.47"/>
    <n v="-6.8438914027149411E-2"/>
    <n v="296.77783343710769"/>
    <n v="0.26634716403301045"/>
    <m/>
    <m/>
    <m/>
    <m/>
    <n v="25.7"/>
    <n v="36.732999999999997"/>
    <m/>
  </r>
  <r>
    <x v="1"/>
    <x v="4"/>
    <x v="1"/>
    <x v="1"/>
    <x v="6"/>
    <x v="0"/>
    <n v="6905.8039999999992"/>
    <m/>
    <m/>
    <n v="6905.8039999999992"/>
    <n v="-0.12558139534883728"/>
    <n v="6905.8039999999992"/>
    <n v="13811.607999999998"/>
    <m/>
    <m/>
    <n v="13811.607999999998"/>
    <n v="-0.12558139534883728"/>
    <n v="26.5"/>
    <n v="0"/>
    <m/>
    <m/>
    <n v="2"/>
    <m/>
    <m/>
    <n v="26884"/>
    <m/>
    <m/>
    <n v="71.5"/>
    <m/>
    <m/>
    <n v="248"/>
    <n v="60"/>
    <n v="188"/>
    <n v="-0.12558139534883717"/>
    <n v="182"/>
    <n v="6"/>
    <n v="0.7338709677419355"/>
    <n v="0.95"/>
    <m/>
    <n v="0.96808510638297873"/>
    <n v="0.75806451612903225"/>
    <n v="4.5921094835881471E-2"/>
    <n v="329"/>
    <n v="-0.22116822284695137"/>
    <n v="12.702702702702704"/>
    <n v="1.75"/>
    <n v="0.875"/>
    <n v="180"/>
    <n v="4.8611111111111112E-3"/>
    <n v="-0.10931472293667299"/>
    <n v="5418.6299999999992"/>
    <n v="16.47"/>
    <n v="-6.8438914027149411E-2"/>
    <n v="325.74395715585132"/>
    <n v="4.0977083284872151E-2"/>
    <m/>
    <m/>
    <m/>
    <m/>
    <n v="25.9"/>
    <n v="36.732999999999997"/>
    <m/>
  </r>
  <r>
    <x v="1"/>
    <x v="5"/>
    <x v="1"/>
    <x v="1"/>
    <x v="6"/>
    <x v="0"/>
    <n v="7787.3959999999997"/>
    <m/>
    <m/>
    <n v="7787.3959999999997"/>
    <n v="-9.0128755364806801E-2"/>
    <n v="7787.3959999999997"/>
    <n v="15574.791999999999"/>
    <m/>
    <m/>
    <n v="15574.791999999999"/>
    <n v="-9.0128755364806801E-2"/>
    <n v="26.5"/>
    <n v="0"/>
    <m/>
    <m/>
    <n v="2"/>
    <m/>
    <m/>
    <n v="30316"/>
    <m/>
    <m/>
    <n v="71.5"/>
    <m/>
    <m/>
    <n v="240"/>
    <n v="28"/>
    <n v="212"/>
    <n v="-9.0128755364806912E-2"/>
    <n v="206"/>
    <n v="6"/>
    <n v="0.85833333333333328"/>
    <n v="0.95"/>
    <m/>
    <n v="0.97169811320754718"/>
    <n v="0.8833333333333333"/>
    <n v="-2.8301886792452824E-2"/>
    <n v="403"/>
    <n v="3.0443327126397968E-2"/>
    <n v="16.584362139917694"/>
    <n v="1.9009433962264151"/>
    <n v="0.95047169811320753"/>
    <n v="180"/>
    <n v="5.2803983228511533E-3"/>
    <n v="0.13251554349269212"/>
    <n v="6637.41"/>
    <n v="16.47"/>
    <n v="-6.8438914027149411E-2"/>
    <n v="413.70488904193894"/>
    <n v="-8.0269820095837788E-2"/>
    <m/>
    <m/>
    <m/>
    <m/>
    <n v="24.3"/>
    <n v="36.732999999999997"/>
    <m/>
  </r>
  <r>
    <x v="1"/>
    <x v="6"/>
    <x v="1"/>
    <x v="1"/>
    <x v="6"/>
    <x v="0"/>
    <n v="7897.5949999999993"/>
    <m/>
    <m/>
    <n v="7897.5949999999993"/>
    <n v="-8.8983050847457612E-2"/>
    <n v="7897.5949999999993"/>
    <n v="15795.189999999999"/>
    <m/>
    <m/>
    <n v="15795.189999999999"/>
    <n v="-8.8983050847457612E-2"/>
    <n v="26.5"/>
    <n v="0"/>
    <m/>
    <m/>
    <n v="2"/>
    <m/>
    <m/>
    <n v="30745"/>
    <m/>
    <m/>
    <n v="71.5"/>
    <m/>
    <m/>
    <n v="248"/>
    <n v="33"/>
    <n v="215"/>
    <n v="-8.8983050847457612E-2"/>
    <n v="211"/>
    <n v="4"/>
    <n v="0.85080645161290325"/>
    <n v="0.95"/>
    <m/>
    <n v="0.98139534883720925"/>
    <n v="0.86693548387096775"/>
    <n v="-1.4428500742206918E-2"/>
    <n v="480"/>
    <n v="0.23002209951975039"/>
    <n v="18.250950570342205"/>
    <n v="2.2325581395348837"/>
    <n v="1.1162790697674418"/>
    <n v="180"/>
    <n v="6.2015503875968991E-3"/>
    <n v="0.35016379296121425"/>
    <n v="7905.5999999999995"/>
    <n v="16.47"/>
    <n v="-6.8438914027149411E-2"/>
    <n v="477.07135549697693"/>
    <n v="-0.18747746532160439"/>
    <m/>
    <m/>
    <m/>
    <m/>
    <n v="26.3"/>
    <n v="36.732999999999997"/>
    <m/>
  </r>
  <r>
    <x v="1"/>
    <x v="7"/>
    <x v="1"/>
    <x v="1"/>
    <x v="6"/>
    <x v="0"/>
    <n v="7824.128999999999"/>
    <m/>
    <m/>
    <n v="7824.128999999999"/>
    <n v="1.4285714285714235E-2"/>
    <n v="7824.128999999999"/>
    <n v="15648.257999999998"/>
    <m/>
    <m/>
    <n v="15648.257999999998"/>
    <n v="1.4285714285714235E-2"/>
    <n v="26.5"/>
    <n v="0"/>
    <m/>
    <m/>
    <n v="2"/>
    <m/>
    <m/>
    <n v="30459"/>
    <m/>
    <m/>
    <n v="71.5"/>
    <m/>
    <m/>
    <n v="248"/>
    <n v="35"/>
    <n v="213"/>
    <n v="1.4285714285714235E-2"/>
    <n v="204"/>
    <n v="9"/>
    <n v="0.82258064516129037"/>
    <n v="0.95"/>
    <m/>
    <n v="0.95774647887323938"/>
    <n v="0.8588709677419355"/>
    <n v="1.0687239011961225E-2"/>
    <n v="494"/>
    <n v="0.54456430224260477"/>
    <n v="19"/>
    <n v="2.31924882629108"/>
    <n v="1.15962441314554"/>
    <n v="180"/>
    <n v="6.4423578508085557E-3"/>
    <n v="0.52280987545045532"/>
    <n v="8136.1799999999994"/>
    <n v="16.47"/>
    <n v="-6.8438914027149411E-2"/>
    <n v="486.86638015396585"/>
    <n v="-0.25063517956417375"/>
    <m/>
    <m/>
    <m/>
    <m/>
    <n v="26"/>
    <n v="36.732999999999997"/>
    <m/>
  </r>
  <r>
    <x v="1"/>
    <x v="8"/>
    <x v="1"/>
    <x v="1"/>
    <x v="6"/>
    <x v="0"/>
    <n v="7309.8669999999993"/>
    <m/>
    <m/>
    <n v="7309.8669999999993"/>
    <n v="-4.3269230769230727E-2"/>
    <n v="7309.8669999999993"/>
    <n v="14619.733999999999"/>
    <m/>
    <m/>
    <n v="14619.733999999999"/>
    <n v="-4.3269230769230727E-2"/>
    <n v="26.5"/>
    <n v="0"/>
    <m/>
    <m/>
    <n v="2"/>
    <m/>
    <m/>
    <n v="28457"/>
    <m/>
    <m/>
    <n v="71.5"/>
    <m/>
    <m/>
    <n v="240"/>
    <n v="41"/>
    <n v="199"/>
    <n v="-4.3269230769230727E-2"/>
    <n v="197"/>
    <n v="2"/>
    <n v="0.8208333333333333"/>
    <n v="0.95"/>
    <m/>
    <n v="0.98994974874371855"/>
    <n v="0.82916666666666672"/>
    <n v="9.3605281308504207E-3"/>
    <n v="414"/>
    <n v="-0.26071428571428568"/>
    <n v="16.363636363636363"/>
    <n v="2.0804020100502512"/>
    <n v="1.0402010050251256"/>
    <n v="180"/>
    <n v="5.7788944723618091E-3"/>
    <n v="-0.22727925340990673"/>
    <n v="6818.58"/>
    <n v="16.47"/>
    <n v="-6.8438914027149411E-2"/>
    <n v="404.63442078254593"/>
    <n v="0.1127657247669072"/>
    <m/>
    <m/>
    <m/>
    <m/>
    <n v="25.3"/>
    <n v="36.732999999999997"/>
    <m/>
  </r>
  <r>
    <x v="1"/>
    <x v="9"/>
    <x v="1"/>
    <x v="1"/>
    <x v="6"/>
    <x v="0"/>
    <n v="7346.5999999999995"/>
    <m/>
    <m/>
    <n v="7346.5999999999995"/>
    <n v="-0.14163090128755362"/>
    <n v="7346.5999999999995"/>
    <n v="14693.199999999999"/>
    <m/>
    <m/>
    <n v="14693.199999999999"/>
    <n v="-0.14163090128755362"/>
    <n v="26.5"/>
    <n v="0"/>
    <m/>
    <m/>
    <n v="2"/>
    <m/>
    <m/>
    <n v="28600"/>
    <m/>
    <m/>
    <n v="71.5"/>
    <m/>
    <m/>
    <n v="248"/>
    <n v="48"/>
    <n v="200"/>
    <n v="-0.14163090128755362"/>
    <n v="199"/>
    <n v="1"/>
    <n v="0.80241935483870963"/>
    <n v="0.95"/>
    <m/>
    <n v="0.995"/>
    <n v="0.80645161290322576"/>
    <n v="2.1299559471365637E-2"/>
    <n v="356"/>
    <n v="-0.53886010362694303"/>
    <n v="13.536121673003802"/>
    <n v="1.78"/>
    <n v="0.89"/>
    <n v="180"/>
    <n v="4.9444444444444449E-3"/>
    <n v="-0.46277202072538859"/>
    <n v="5863.32"/>
    <n v="16.47"/>
    <n v="-6.8438914027149411E-2"/>
    <n v="336.92379600261069"/>
    <n v="0.21203367745503507"/>
    <m/>
    <m/>
    <m/>
    <m/>
    <n v="26.3"/>
    <n v="36.732999999999997"/>
    <m/>
  </r>
  <r>
    <x v="1"/>
    <x v="10"/>
    <x v="1"/>
    <x v="1"/>
    <x v="6"/>
    <x v="0"/>
    <n v="7677.1969999999992"/>
    <m/>
    <m/>
    <n v="7677.1969999999992"/>
    <n v="-0.11063829787234047"/>
    <n v="7677.1969999999992"/>
    <n v="15354.393999999998"/>
    <m/>
    <m/>
    <n v="15354.393999999998"/>
    <n v="-0.11063829787234047"/>
    <n v="26.5"/>
    <n v="0"/>
    <m/>
    <m/>
    <n v="2"/>
    <m/>
    <m/>
    <n v="29887"/>
    <m/>
    <m/>
    <n v="71.5"/>
    <m/>
    <m/>
    <n v="240"/>
    <n v="31"/>
    <n v="209"/>
    <n v="-0.11063829787234047"/>
    <n v="207"/>
    <n v="2"/>
    <n v="0.86250000000000004"/>
    <n v="0.95"/>
    <m/>
    <n v="0.99043062200956933"/>
    <n v="0.87083333333333335"/>
    <n v="3.2379145355552197E-3"/>
    <n v="314"/>
    <n v="-0.50937500000000002"/>
    <n v="12.217898832684826"/>
    <n v="1.5023923444976077"/>
    <n v="0.75119617224880386"/>
    <n v="180"/>
    <n v="4.1733120680489105E-3"/>
    <n v="-0.44834031100478466"/>
    <n v="5171.58"/>
    <n v="16.47"/>
    <n v="-6.8438914027149411E-2"/>
    <n v="303.86008528517516"/>
    <n v="0.20921017878419471"/>
    <m/>
    <m/>
    <m/>
    <m/>
    <n v="25.7"/>
    <n v="36.732999999999997"/>
    <m/>
  </r>
  <r>
    <x v="1"/>
    <x v="11"/>
    <x v="1"/>
    <x v="1"/>
    <x v="6"/>
    <x v="0"/>
    <n v="8558.7889999999989"/>
    <m/>
    <m/>
    <n v="8558.7889999999989"/>
    <n v="4.3103448275862988E-3"/>
    <n v="8558.7889999999989"/>
    <n v="17117.577999999998"/>
    <m/>
    <m/>
    <n v="17117.577999999998"/>
    <n v="4.3103448275862988E-3"/>
    <n v="26.5"/>
    <n v="0"/>
    <m/>
    <m/>
    <n v="2"/>
    <m/>
    <m/>
    <n v="33319"/>
    <m/>
    <m/>
    <n v="71.5"/>
    <m/>
    <m/>
    <n v="248"/>
    <n v="15"/>
    <n v="233"/>
    <n v="4.3103448275862988E-3"/>
    <n v="227"/>
    <n v="6"/>
    <n v="0.91532258064516125"/>
    <n v="0.95"/>
    <m/>
    <n v="0.97424892703862664"/>
    <n v="0.93951612903225812"/>
    <n v="-2.153354513869532E-2"/>
    <n v="468"/>
    <n v="-6.2124248496993939E-2"/>
    <n v="18.72"/>
    <n v="2.0085836909871246"/>
    <n v="1.0042918454935623"/>
    <n v="180"/>
    <n v="5.579399141630902E-3"/>
    <n v="-6.6149466314603389E-2"/>
    <n v="7707.9599999999991"/>
    <n v="16.47"/>
    <n v="-6.8438914027149411E-2"/>
    <n v="453.44896230836781"/>
    <n v="3.8627339011664361E-2"/>
    <m/>
    <m/>
    <m/>
    <m/>
    <n v="25"/>
    <n v="36.732999999999997"/>
    <m/>
  </r>
  <r>
    <x v="2"/>
    <x v="0"/>
    <x v="1"/>
    <x v="1"/>
    <x v="6"/>
    <x v="0"/>
    <n v="8338.3909999999996"/>
    <m/>
    <m/>
    <n v="8338.3909999999996"/>
    <n v="-2.1551724137930939E-2"/>
    <n v="8338.3909999999996"/>
    <n v="16676.781999999999"/>
    <m/>
    <m/>
    <n v="16676.781999999999"/>
    <n v="-2.1551724137930939E-2"/>
    <n v="26.5"/>
    <n v="0"/>
    <m/>
    <m/>
    <n v="2"/>
    <m/>
    <m/>
    <n v="32461"/>
    <m/>
    <m/>
    <n v="71.5"/>
    <m/>
    <m/>
    <n v="248"/>
    <n v="21"/>
    <n v="227"/>
    <n v="-2.155172413793105E-2"/>
    <n v="227"/>
    <n v="0"/>
    <n v="0.91532258064516125"/>
    <n v="0.95"/>
    <m/>
    <n v="1"/>
    <n v="0.91532258064516125"/>
    <n v="4.3290043290042934E-3"/>
    <n v="416"/>
    <n v="-0.12605042016806722"/>
    <n v="15.817490494296578"/>
    <n v="1.8325991189427313"/>
    <n v="0.91629955947136565"/>
    <n v="180"/>
    <n v="5.0905531081742537E-3"/>
    <n v="-0.10680042942287049"/>
    <n v="6851.5199999999995"/>
    <n v="16.47"/>
    <n v="0"/>
    <n v="439.99244365941985"/>
    <n v="4.9522770316749468E-2"/>
    <m/>
    <m/>
    <m/>
    <m/>
    <n v="26.3"/>
    <n v="36.732999999999997"/>
    <m/>
  </r>
  <r>
    <x v="2"/>
    <x v="1"/>
    <x v="1"/>
    <x v="1"/>
    <x v="6"/>
    <x v="0"/>
    <n v="7566.9979999999996"/>
    <m/>
    <m/>
    <n v="7566.9979999999996"/>
    <n v="2.4875621890547261E-2"/>
    <n v="7566.9979999999996"/>
    <n v="15133.995999999999"/>
    <m/>
    <m/>
    <n v="15133.995999999999"/>
    <n v="2.4875621890547261E-2"/>
    <n v="26.5"/>
    <n v="0"/>
    <m/>
    <m/>
    <n v="2"/>
    <m/>
    <m/>
    <n v="29458"/>
    <m/>
    <m/>
    <n v="71.5"/>
    <m/>
    <m/>
    <n v="224"/>
    <n v="18"/>
    <n v="206"/>
    <n v="2.4875621890547261E-2"/>
    <n v="205"/>
    <n v="1"/>
    <n v="0.9151785714285714"/>
    <n v="0.95"/>
    <m/>
    <n v="0.99514563106796117"/>
    <n v="0.9196428571428571"/>
    <n v="5.1470946967848707E-3"/>
    <n v="338"/>
    <n v="-6.6298342541436517E-2"/>
    <n v="14.083333333333334"/>
    <n v="1.6407766990291262"/>
    <n v="0.82038834951456308"/>
    <n v="180"/>
    <n v="4.5577130528586841E-3"/>
    <n v="-8.8961004130236554E-2"/>
    <n v="5566.86"/>
    <n v="16.47"/>
    <n v="0"/>
    <n v="377.57423385648792"/>
    <n v="4.9970335912906214E-2"/>
    <m/>
    <m/>
    <m/>
    <m/>
    <n v="24"/>
    <n v="36.732999999999997"/>
    <m/>
  </r>
  <r>
    <x v="2"/>
    <x v="2"/>
    <x v="1"/>
    <x v="1"/>
    <x v="6"/>
    <x v="0"/>
    <n v="8264.9249999999993"/>
    <m/>
    <m/>
    <n v="8264.9249999999993"/>
    <n v="-1.3157894736842146E-2"/>
    <n v="8264.9249999999993"/>
    <n v="16529.849999999999"/>
    <m/>
    <m/>
    <n v="16529.849999999999"/>
    <n v="-1.3157894736842146E-2"/>
    <n v="26.5"/>
    <n v="0"/>
    <m/>
    <m/>
    <n v="2"/>
    <m/>
    <m/>
    <n v="32175"/>
    <m/>
    <m/>
    <n v="71.5"/>
    <m/>
    <m/>
    <n v="248"/>
    <n v="23"/>
    <n v="225"/>
    <n v="-1.3157894736842146E-2"/>
    <n v="222"/>
    <n v="3"/>
    <n v="0.89516129032258063"/>
    <n v="0.95"/>
    <m/>
    <n v="0.98666666666666669"/>
    <n v="0.907258064516129"/>
    <n v="2.7214611872146133E-2"/>
    <n v="341"/>
    <n v="-0.53918918918918912"/>
    <n v="13.478260869565217"/>
    <n v="1.5155555555555555"/>
    <n v="0.75777777777777777"/>
    <n v="180"/>
    <n v="4.2098765432098768E-3"/>
    <n v="-0.53304504504504502"/>
    <n v="5616.2699999999995"/>
    <n v="16.47"/>
    <n v="0"/>
    <n v="333.68071476593673"/>
    <n v="0.26661240476236869"/>
    <m/>
    <m/>
    <m/>
    <m/>
    <n v="25.3"/>
    <n v="36.732999999999997"/>
    <m/>
  </r>
  <r>
    <x v="2"/>
    <x v="3"/>
    <x v="1"/>
    <x v="1"/>
    <x v="6"/>
    <x v="0"/>
    <n v="5656.8819999999996"/>
    <m/>
    <m/>
    <n v="5656.8819999999996"/>
    <n v="-0.3094170403587444"/>
    <n v="5656.8819999999996"/>
    <n v="11313.763999999999"/>
    <m/>
    <m/>
    <n v="11313.763999999999"/>
    <n v="-0.3094170403587444"/>
    <n v="26.5"/>
    <n v="0"/>
    <m/>
    <m/>
    <n v="2"/>
    <m/>
    <m/>
    <n v="22022"/>
    <m/>
    <m/>
    <n v="71.5"/>
    <m/>
    <m/>
    <n v="240"/>
    <n v="86"/>
    <n v="154"/>
    <n v="-0.3094170403587444"/>
    <n v="153"/>
    <n v="1"/>
    <n v="0.63749999999999996"/>
    <n v="0.95"/>
    <m/>
    <n v="0.99350649350649356"/>
    <n v="0.64166666666666672"/>
    <n v="3.5289476878261894E-2"/>
    <n v="208"/>
    <n v="-0.29010238907849828"/>
    <n v="8.0933852140077818"/>
    <n v="1.3506493506493507"/>
    <n v="0.67532467532467533"/>
    <n v="180"/>
    <n v="3.7518037518037518E-3"/>
    <n v="2.7968618412304247E-2"/>
    <n v="3425.7599999999998"/>
    <n v="16.47"/>
    <n v="0"/>
    <n v="210.68187493146209"/>
    <n v="-7.233876959007482E-2"/>
    <m/>
    <m/>
    <m/>
    <m/>
    <n v="25.7"/>
    <n v="36.732999999999997"/>
    <m/>
  </r>
  <r>
    <x v="2"/>
    <x v="4"/>
    <x v="1"/>
    <x v="1"/>
    <x v="6"/>
    <x v="0"/>
    <n v="5730.348"/>
    <m/>
    <m/>
    <n v="5730.348"/>
    <n v="-0.17021276595744672"/>
    <n v="5730.348"/>
    <n v="11460.696"/>
    <m/>
    <m/>
    <n v="11460.696"/>
    <n v="-0.17021276595744672"/>
    <n v="26.5"/>
    <n v="0"/>
    <m/>
    <m/>
    <n v="2"/>
    <m/>
    <m/>
    <n v="22308"/>
    <m/>
    <m/>
    <n v="71.5"/>
    <m/>
    <m/>
    <n v="248"/>
    <n v="92"/>
    <n v="156"/>
    <n v="-0.17021276595744683"/>
    <n v="154"/>
    <n v="2"/>
    <n v="0.62096774193548387"/>
    <n v="0.95"/>
    <m/>
    <n v="0.98717948717948723"/>
    <n v="0.62903225806451613"/>
    <n v="1.9723865877712132E-2"/>
    <n v="165"/>
    <n v="-0.49848024316109418"/>
    <n v="6.3706563706563708"/>
    <n v="1.0576923076923077"/>
    <n v="0.52884615384615385"/>
    <n v="180"/>
    <n v="2.938034188034188E-3"/>
    <n v="-0.39560439560439564"/>
    <n v="2717.5499999999997"/>
    <n v="16.47"/>
    <n v="0"/>
    <n v="163.36703018454548"/>
    <n v="0.16573203119847968"/>
    <m/>
    <m/>
    <m/>
    <m/>
    <n v="25.9"/>
    <n v="36.732999999999997"/>
    <s v="Decreto 592/2007 (23/05/2007) Rescision del Contrato de Concesion TMB"/>
  </r>
  <r>
    <x v="2"/>
    <x v="5"/>
    <x v="1"/>
    <x v="1"/>
    <x v="6"/>
    <x v="0"/>
    <n v="8081.2599999999993"/>
    <m/>
    <m/>
    <n v="8081.2599999999993"/>
    <n v="3.7735849056603765E-2"/>
    <n v="8081.2599999999993"/>
    <n v="16162.519999999999"/>
    <m/>
    <m/>
    <n v="16162.519999999999"/>
    <n v="3.7735849056603765E-2"/>
    <n v="26.5"/>
    <n v="0"/>
    <m/>
    <m/>
    <n v="2"/>
    <m/>
    <m/>
    <n v="31460"/>
    <m/>
    <m/>
    <n v="71.5"/>
    <m/>
    <m/>
    <n v="240"/>
    <n v="20"/>
    <n v="220"/>
    <n v="3.7735849056603765E-2"/>
    <n v="207"/>
    <n v="13"/>
    <n v="0.86250000000000004"/>
    <n v="0.95"/>
    <m/>
    <n v="0.94090909090909092"/>
    <n v="0.91666666666666663"/>
    <n v="-3.1685789938217135E-2"/>
    <n v="319.53288247882926"/>
    <n v="-0.20711443553640385"/>
    <n v="13.149501336577336"/>
    <n v="1.4524221930855876"/>
    <n v="0.72621109654279381"/>
    <n v="180"/>
    <n v="4.0345060919044096E-3"/>
    <n v="-0.23594663788053472"/>
    <n v="5262.7065744263173"/>
    <n v="16.47"/>
    <n v="0"/>
    <n v="328.02063446936717"/>
    <n v="0.1223519097577664"/>
    <m/>
    <m/>
    <m/>
    <m/>
    <n v="24.3"/>
    <n v="36.732999999999997"/>
    <m/>
  </r>
  <r>
    <x v="2"/>
    <x v="6"/>
    <x v="2"/>
    <x v="1"/>
    <x v="6"/>
    <x v="0"/>
    <n v="7530.2649999999994"/>
    <m/>
    <m/>
    <n v="7530.2649999999994"/>
    <n v="-4.6511627906976716E-2"/>
    <n v="7530.2649999999994"/>
    <n v="15060.529999999999"/>
    <m/>
    <m/>
    <n v="15060.529999999999"/>
    <n v="-4.6511627906976716E-2"/>
    <n v="26.5"/>
    <n v="0"/>
    <m/>
    <m/>
    <n v="2"/>
    <m/>
    <m/>
    <n v="29315"/>
    <m/>
    <m/>
    <n v="71.5"/>
    <m/>
    <m/>
    <n v="248"/>
    <n v="43"/>
    <n v="205"/>
    <n v="-4.6511627906976716E-2"/>
    <n v="196"/>
    <n v="9"/>
    <n v="0.79032258064516125"/>
    <n v="0.95"/>
    <m/>
    <n v="0.95609756097560972"/>
    <n v="0.82661290322580649"/>
    <n v="-2.577736677840714E-2"/>
    <n v="296"/>
    <n v="-0.3833333333333333"/>
    <n v="11.254752851711027"/>
    <n v="1.4439024390243902"/>
    <n v="0.7219512195121951"/>
    <n v="180"/>
    <n v="4.010840108401084E-3"/>
    <n v="-0.35325203252032522"/>
    <n v="4875.12"/>
    <n v="16.47"/>
    <n v="0"/>
    <n v="294.19400255646912"/>
    <n v="0.16474595400092654"/>
    <m/>
    <m/>
    <m/>
    <m/>
    <n v="26.3"/>
    <n v="36.732999999999997"/>
    <s v="06/07/2007 Toma de posesión UGOFE S.A."/>
  </r>
  <r>
    <x v="2"/>
    <x v="7"/>
    <x v="2"/>
    <x v="1"/>
    <x v="6"/>
    <x v="0"/>
    <n v="8338.3909999999996"/>
    <m/>
    <m/>
    <n v="8338.3909999999996"/>
    <n v="6.5727699530516492E-2"/>
    <n v="8338.3909999999996"/>
    <n v="16676.781999999999"/>
    <m/>
    <m/>
    <n v="16676.781999999999"/>
    <n v="6.5727699530516492E-2"/>
    <n v="26.5"/>
    <n v="0"/>
    <m/>
    <m/>
    <n v="2"/>
    <m/>
    <m/>
    <n v="32461"/>
    <m/>
    <m/>
    <n v="71.5"/>
    <m/>
    <m/>
    <n v="248"/>
    <n v="21"/>
    <n v="227"/>
    <n v="6.5727699530516492E-2"/>
    <n v="225"/>
    <n v="2"/>
    <n v="0.907258064516129"/>
    <n v="0.95"/>
    <m/>
    <n v="0.99118942731277537"/>
    <n v="0.91532258064516125"/>
    <n v="3.4918372635397876E-2"/>
    <n v="349"/>
    <n v="-0.29352226720647778"/>
    <n v="13.423076923076923"/>
    <n v="1.5374449339207048"/>
    <n v="0.7687224669603524"/>
    <n v="180"/>
    <n v="4.2706803720019577E-3"/>
    <n v="-0.33709358112325893"/>
    <n v="5748.03"/>
    <n v="16.47"/>
    <n v="0"/>
    <n v="343.96025642456294"/>
    <n v="0.18518416773127255"/>
    <m/>
    <m/>
    <m/>
    <m/>
    <n v="26"/>
    <n v="36.732999999999997"/>
    <m/>
  </r>
  <r>
    <x v="2"/>
    <x v="8"/>
    <x v="2"/>
    <x v="1"/>
    <x v="6"/>
    <x v="0"/>
    <n v="8154.7259999999997"/>
    <m/>
    <m/>
    <n v="8154.7259999999997"/>
    <n v="0.11557788944723635"/>
    <n v="8154.7259999999997"/>
    <n v="16309.451999999999"/>
    <m/>
    <m/>
    <n v="16309.451999999999"/>
    <n v="0.11557788944723635"/>
    <n v="26.5"/>
    <n v="0"/>
    <m/>
    <m/>
    <n v="2"/>
    <m/>
    <m/>
    <n v="31746"/>
    <m/>
    <m/>
    <n v="71.5"/>
    <m/>
    <m/>
    <n v="240"/>
    <n v="18"/>
    <n v="222"/>
    <n v="0.11557788944723613"/>
    <n v="221"/>
    <n v="1"/>
    <n v="0.92083333333333328"/>
    <n v="0.95"/>
    <m/>
    <n v="0.99549549549549554"/>
    <n v="0.92500000000000004"/>
    <n v="5.6020487492569604E-3"/>
    <n v="327"/>
    <n v="-0.21014492753623193"/>
    <n v="12.92490118577075"/>
    <n v="1.472972972972973"/>
    <n v="0.73648648648648651"/>
    <n v="180"/>
    <n v="4.091591591591592E-3"/>
    <n v="-0.29197675936806367"/>
    <n v="5385.69"/>
    <n v="16.47"/>
    <n v="0"/>
    <n v="319.60254974853262"/>
    <n v="0.16966416244840477"/>
    <m/>
    <m/>
    <m/>
    <m/>
    <n v="25.3"/>
    <n v="36.732999999999997"/>
    <m/>
  </r>
  <r>
    <x v="2"/>
    <x v="9"/>
    <x v="2"/>
    <x v="1"/>
    <x v="6"/>
    <x v="0"/>
    <n v="8889.3859999999986"/>
    <m/>
    <m/>
    <n v="8889.3859999999986"/>
    <n v="0.20999999999999996"/>
    <n v="8889.3859999999986"/>
    <n v="17778.771999999997"/>
    <m/>
    <m/>
    <n v="17778.771999999997"/>
    <n v="0.20999999999999996"/>
    <n v="26.5"/>
    <n v="0"/>
    <m/>
    <m/>
    <n v="2"/>
    <m/>
    <m/>
    <n v="34606"/>
    <m/>
    <m/>
    <n v="71.5"/>
    <m/>
    <m/>
    <n v="248"/>
    <n v="6"/>
    <n v="242"/>
    <n v="0.20999999999999996"/>
    <n v="240"/>
    <n v="2"/>
    <n v="0.967741935483871"/>
    <n v="0.95"/>
    <n v="0.967741935483871"/>
    <n v="0.99173553719008267"/>
    <n v="0.97580645161290325"/>
    <n v="-3.2808671456455718E-3"/>
    <n v="437"/>
    <n v="0.22752808988764039"/>
    <n v="16.615969581749049"/>
    <n v="1.8057851239669422"/>
    <n v="0.90289256198347112"/>
    <n v="180"/>
    <n v="5.0160697887970621E-3"/>
    <n v="1.4486024700529399E-2"/>
    <n v="7197.3899999999994"/>
    <n v="16.47"/>
    <n v="0"/>
    <n v="413.58342374477775"/>
    <n v="3.4428900935170738E-2"/>
    <m/>
    <m/>
    <m/>
    <m/>
    <n v="26.3"/>
    <n v="36.732999999999997"/>
    <m/>
  </r>
  <r>
    <x v="2"/>
    <x v="10"/>
    <x v="2"/>
    <x v="1"/>
    <x v="6"/>
    <x v="0"/>
    <n v="8522.0559999999987"/>
    <m/>
    <m/>
    <n v="8522.0559999999987"/>
    <n v="0.11004784688995217"/>
    <n v="8522.0559999999987"/>
    <n v="17044.111999999997"/>
    <m/>
    <m/>
    <n v="17044.111999999997"/>
    <n v="0.11004784688995217"/>
    <n v="26.5"/>
    <n v="0"/>
    <m/>
    <m/>
    <n v="2"/>
    <m/>
    <m/>
    <n v="33176"/>
    <m/>
    <m/>
    <n v="71.5"/>
    <m/>
    <m/>
    <n v="240"/>
    <n v="8"/>
    <n v="232"/>
    <n v="0.11004784688995217"/>
    <n v="230"/>
    <n v="2"/>
    <n v="0.95833333333333337"/>
    <n v="0.95"/>
    <n v="0.95833333333333304"/>
    <n v="0.99137931034482762"/>
    <n v="0.96666666666666667"/>
    <n v="9.578544061303873E-4"/>
    <n v="453"/>
    <n v="0.4426751592356688"/>
    <n v="17.626459143968873"/>
    <n v="1.9525862068965518"/>
    <n v="0.97629310344827591"/>
    <n v="180"/>
    <n v="5.4238505747126438E-3"/>
    <n v="0.29965132879420153"/>
    <n v="7460.91"/>
    <n v="16.47"/>
    <n v="0"/>
    <n v="438.37139692415394"/>
    <n v="-0.12772030957849731"/>
    <m/>
    <m/>
    <m/>
    <m/>
    <n v="25.7"/>
    <n v="36.732999999999997"/>
    <m/>
  </r>
  <r>
    <x v="2"/>
    <x v="11"/>
    <x v="2"/>
    <x v="1"/>
    <x v="6"/>
    <x v="0"/>
    <n v="8705.7209999999995"/>
    <m/>
    <m/>
    <n v="8705.7209999999995"/>
    <n v="1.7167381974249052E-2"/>
    <n v="8705.7209999999995"/>
    <n v="17411.441999999999"/>
    <m/>
    <m/>
    <n v="17411.441999999999"/>
    <n v="1.7167381974249052E-2"/>
    <n v="26.5"/>
    <n v="0"/>
    <m/>
    <m/>
    <n v="2"/>
    <m/>
    <m/>
    <n v="33891"/>
    <m/>
    <m/>
    <n v="71.5"/>
    <m/>
    <m/>
    <n v="248"/>
    <n v="11"/>
    <n v="237"/>
    <n v="1.716738197424883E-2"/>
    <n v="235"/>
    <n v="2"/>
    <n v="0.94758064516129037"/>
    <n v="0.95"/>
    <m/>
    <n v="0.99156118143459915"/>
    <n v="0.95564516129032262"/>
    <n v="1.7769847023178853E-2"/>
    <n v="509"/>
    <n v="8.7606837606837518E-2"/>
    <n v="20.36"/>
    <n v="2.147679324894515"/>
    <n v="1.0738396624472575"/>
    <n v="180"/>
    <n v="5.9657759024847636E-3"/>
    <n v="6.9250604060730581E-2"/>
    <n v="8383.23"/>
    <n v="16.47"/>
    <n v="0"/>
    <n v="493.17419191230601"/>
    <n v="-2.9414840933197638E-2"/>
    <m/>
    <m/>
    <m/>
    <m/>
    <n v="25"/>
    <n v="36.732999999999997"/>
    <m/>
  </r>
  <r>
    <x v="3"/>
    <x v="0"/>
    <x v="2"/>
    <x v="1"/>
    <x v="6"/>
    <x v="0"/>
    <n v="8889.3859999999986"/>
    <m/>
    <m/>
    <n v="8889.3859999999986"/>
    <n v="6.6079295154184869E-2"/>
    <n v="8889.3859999999986"/>
    <n v="17778.771999999997"/>
    <m/>
    <m/>
    <n v="17778.771999999997"/>
    <n v="6.6079295154184869E-2"/>
    <n v="26.5"/>
    <n v="0"/>
    <m/>
    <m/>
    <n v="2"/>
    <m/>
    <m/>
    <n v="34606"/>
    <m/>
    <m/>
    <n v="71.5"/>
    <m/>
    <m/>
    <n v="248"/>
    <n v="6"/>
    <n v="242"/>
    <n v="6.6079295154185091E-2"/>
    <n v="238"/>
    <n v="4"/>
    <n v="0.95967741935483875"/>
    <n v="0.95"/>
    <n v="0.95967741935483897"/>
    <n v="0.98347107438016534"/>
    <n v="0.97580645161290325"/>
    <n v="-1.6528925619834656E-2"/>
    <n v="406"/>
    <n v="-2.4038461538461564E-2"/>
    <n v="14.578096947935368"/>
    <n v="1.6776859504132231"/>
    <n v="0.83884297520661155"/>
    <n v="180"/>
    <n v="4.6602387511478416E-3"/>
    <n v="-8.4531945327400049E-2"/>
    <n v="6686.82"/>
    <n v="16.47"/>
    <n v="0"/>
    <n v="429.41570222529919"/>
    <n v="5.3828939132553578E-2"/>
    <m/>
    <m/>
    <m/>
    <m/>
    <n v="27.85"/>
    <n v="36.732999999999997"/>
    <s v="Aumento de Tarifas 01/01/2008 (Res. 1170/2007)"/>
  </r>
  <r>
    <x v="3"/>
    <x v="1"/>
    <x v="2"/>
    <x v="1"/>
    <x v="6"/>
    <x v="0"/>
    <n v="8264.9249999999993"/>
    <m/>
    <m/>
    <n v="8264.9249999999993"/>
    <n v="9.2233009708737823E-2"/>
    <n v="8264.9249999999993"/>
    <n v="16529.849999999999"/>
    <m/>
    <m/>
    <n v="16529.849999999999"/>
    <n v="9.2233009708737823E-2"/>
    <n v="26.5"/>
    <n v="0"/>
    <m/>
    <m/>
    <n v="2"/>
    <m/>
    <m/>
    <n v="32175"/>
    <m/>
    <m/>
    <n v="71.5"/>
    <m/>
    <m/>
    <n v="232"/>
    <n v="7"/>
    <n v="225"/>
    <n v="9.2233009708737823E-2"/>
    <n v="224"/>
    <n v="1"/>
    <n v="0.96551724137931039"/>
    <n v="0.95"/>
    <n v="0.96551724137931005"/>
    <n v="0.99555555555555553"/>
    <n v="0.96982758620689657"/>
    <n v="4.1192411924106942E-4"/>
    <n v="1026"/>
    <n v="2.0355029585798818"/>
    <n v="40.266875981161697"/>
    <n v="4.5599999999999996"/>
    <n v="2.2799999999999998"/>
    <n v="180"/>
    <n v="1.2666666666666666E-2"/>
    <n v="1.7791715976331357"/>
    <n v="16898.219999999998"/>
    <n v="16.47"/>
    <n v="0"/>
    <n v="1146.1277039549011"/>
    <n v="-0.8710980044628962"/>
    <m/>
    <m/>
    <m/>
    <m/>
    <n v="25.48"/>
    <n v="36.732999999999997"/>
    <m/>
  </r>
  <r>
    <x v="3"/>
    <x v="2"/>
    <x v="2"/>
    <x v="1"/>
    <x v="6"/>
    <x v="0"/>
    <n v="8338.3909999999996"/>
    <m/>
    <m/>
    <n v="8338.3909999999996"/>
    <n v="8.8888888888889461E-3"/>
    <n v="8338.3909999999996"/>
    <n v="16676.781999999999"/>
    <m/>
    <m/>
    <n v="16676.781999999999"/>
    <n v="8.8888888888889461E-3"/>
    <n v="26.5"/>
    <n v="0"/>
    <m/>
    <m/>
    <n v="2"/>
    <m/>
    <m/>
    <n v="32461"/>
    <m/>
    <m/>
    <n v="71.5"/>
    <m/>
    <m/>
    <n v="248"/>
    <n v="21"/>
    <n v="227"/>
    <n v="8.8888888888889461E-3"/>
    <n v="226"/>
    <n v="1"/>
    <n v="0.91129032258064513"/>
    <n v="0.95"/>
    <m/>
    <n v="0.99559471365638763"/>
    <n v="0.91532258064516125"/>
    <n v="9.0486962733657972E-3"/>
    <n v="461"/>
    <n v="0.35190615835777117"/>
    <n v="16.715010877447426"/>
    <n v="2.0308370044052864"/>
    <n v="1.0154185022026432"/>
    <n v="180"/>
    <n v="5.6412139011257955E-3"/>
    <n v="0.33999509088325341"/>
    <n v="7592.6699999999992"/>
    <n v="16.47"/>
    <n v="0"/>
    <n v="451.10501321729271"/>
    <n v="-0.16731489803651234"/>
    <m/>
    <m/>
    <m/>
    <m/>
    <n v="27.580000000000002"/>
    <n v="36.732999999999997"/>
    <m/>
  </r>
  <r>
    <x v="3"/>
    <x v="3"/>
    <x v="2"/>
    <x v="1"/>
    <x v="6"/>
    <x v="0"/>
    <n v="8815.92"/>
    <m/>
    <m/>
    <n v="8815.92"/>
    <n v="0.55844155844155852"/>
    <n v="8815.92"/>
    <n v="17631.84"/>
    <m/>
    <m/>
    <n v="17631.84"/>
    <n v="0.55844155844155852"/>
    <n v="26.5"/>
    <n v="0"/>
    <m/>
    <m/>
    <n v="2"/>
    <m/>
    <m/>
    <n v="34320"/>
    <m/>
    <m/>
    <n v="71.5"/>
    <m/>
    <m/>
    <n v="240"/>
    <n v="0"/>
    <n v="240"/>
    <n v="0.55844155844155852"/>
    <n v="235"/>
    <n v="5"/>
    <n v="0.97916666666666663"/>
    <n v="0.95"/>
    <n v="0.97916666666666696"/>
    <n v="0.97916666666666663"/>
    <n v="1"/>
    <n v="-1.4433551198257177E-2"/>
    <n v="610"/>
    <n v="1.9326923076923075"/>
    <n v="23.344814389590507"/>
    <n v="2.5416666666666665"/>
    <n v="1.2708333333333333"/>
    <n v="180"/>
    <n v="7.060185185185185E-3"/>
    <n v="0.88181089743589736"/>
    <n v="10046.699999999999"/>
    <n v="16.47"/>
    <n v="0"/>
    <n v="617.86511398169171"/>
    <n v="-0.33066049214946269"/>
    <m/>
    <m/>
    <m/>
    <m/>
    <n v="26.130000000000003"/>
    <n v="36.732999999999997"/>
    <m/>
  </r>
  <r>
    <x v="3"/>
    <x v="4"/>
    <x v="2"/>
    <x v="1"/>
    <x v="6"/>
    <x v="0"/>
    <n v="9109.7839999999997"/>
    <m/>
    <m/>
    <n v="9109.7839999999997"/>
    <n v="0.58974358974358965"/>
    <n v="9109.7839999999997"/>
    <n v="18219.567999999999"/>
    <m/>
    <m/>
    <n v="18219.567999999999"/>
    <n v="0.58974358974358965"/>
    <n v="26.5"/>
    <n v="0"/>
    <m/>
    <m/>
    <n v="2"/>
    <m/>
    <m/>
    <n v="35464"/>
    <m/>
    <m/>
    <n v="71.5"/>
    <m/>
    <m/>
    <n v="248"/>
    <n v="0"/>
    <n v="248"/>
    <n v="0.58974358974358965"/>
    <n v="246"/>
    <n v="2"/>
    <n v="0.99193548387096775"/>
    <n v="0.95"/>
    <n v="0.99193548387968"/>
    <n v="0.99193548387096775"/>
    <n v="1"/>
    <n v="4.8177628822789753E-3"/>
    <n v="570"/>
    <n v="2.4545454545454546"/>
    <n v="21.150278293135433"/>
    <n v="2.2983870967741935"/>
    <n v="1.1491935483870968"/>
    <n v="180"/>
    <n v="6.3844086021505372E-3"/>
    <n v="1.1730205278592374"/>
    <n v="9387.9"/>
    <n v="16.47"/>
    <n v="0"/>
    <n v="564.35883154661167"/>
    <n v="-0.4680797696926729"/>
    <m/>
    <m/>
    <m/>
    <m/>
    <n v="26.950000000000003"/>
    <n v="36.732999999999997"/>
    <m/>
  </r>
  <r>
    <x v="3"/>
    <x v="5"/>
    <x v="2"/>
    <x v="1"/>
    <x v="6"/>
    <x v="0"/>
    <n v="8448.59"/>
    <m/>
    <m/>
    <n v="8448.59"/>
    <n v="4.5454545454545636E-2"/>
    <n v="8448.59"/>
    <n v="16897.18"/>
    <m/>
    <m/>
    <n v="16897.18"/>
    <n v="4.5454545454545636E-2"/>
    <n v="26.5"/>
    <n v="0"/>
    <m/>
    <m/>
    <n v="2"/>
    <m/>
    <m/>
    <n v="32890"/>
    <m/>
    <m/>
    <n v="71.5"/>
    <m/>
    <m/>
    <n v="240"/>
    <n v="10"/>
    <n v="230"/>
    <n v="4.5454545454545414E-2"/>
    <n v="226"/>
    <n v="4"/>
    <n v="0.94166666666666665"/>
    <n v="0.95"/>
    <m/>
    <n v="0.9826086956521739"/>
    <n v="0.95833333333333337"/>
    <n v="4.4318420499894984E-2"/>
    <n v="552"/>
    <n v="0.72752173647284302"/>
    <n v="20.286659316427784"/>
    <n v="2.4"/>
    <n v="1.2"/>
    <n v="180"/>
    <n v="6.6666666666666662E-3"/>
    <n v="0.65241209575663239"/>
    <n v="9091.4399999999987"/>
    <n v="16.47"/>
    <n v="0"/>
    <n v="566.66277605744494"/>
    <n v="-0.31268329673741763"/>
    <m/>
    <m/>
    <m/>
    <m/>
    <n v="27.21"/>
    <n v="36.732999999999997"/>
    <m/>
  </r>
  <r>
    <x v="3"/>
    <x v="6"/>
    <x v="2"/>
    <x v="1"/>
    <x v="6"/>
    <x v="0"/>
    <n v="10211.773999999999"/>
    <m/>
    <m/>
    <n v="10211.773999999999"/>
    <n v="0.35609756097560985"/>
    <n v="10211.773999999999"/>
    <n v="20423.547999999999"/>
    <m/>
    <m/>
    <n v="20423.547999999999"/>
    <n v="0.35609756097560985"/>
    <n v="26.5"/>
    <n v="0"/>
    <m/>
    <m/>
    <n v="2"/>
    <m/>
    <m/>
    <n v="39754"/>
    <m/>
    <m/>
    <n v="71.5"/>
    <m/>
    <m/>
    <n v="280"/>
    <n v="2"/>
    <n v="278"/>
    <n v="0.35609756097560985"/>
    <n v="266"/>
    <n v="12"/>
    <n v="0.95"/>
    <n v="0.95"/>
    <n v="0.95"/>
    <n v="0.95683453237410077"/>
    <n v="0.99285714285714288"/>
    <n v="7.7081192189121239E-4"/>
    <n v="478"/>
    <n v="0.61486486486486491"/>
    <n v="17.053157331430608"/>
    <n v="1.7194244604316546"/>
    <n v="0.85971223021582732"/>
    <n v="180"/>
    <n v="4.776179056754596E-3"/>
    <n v="0.19081761617732829"/>
    <n v="7872.66"/>
    <n v="16.47"/>
    <n v="0"/>
    <n v="475.08355818240619"/>
    <n v="-2.4112214701353048E-2"/>
    <m/>
    <m/>
    <m/>
    <m/>
    <n v="28.03"/>
    <n v="36.732999999999997"/>
    <m/>
  </r>
  <r>
    <x v="3"/>
    <x v="7"/>
    <x v="2"/>
    <x v="1"/>
    <x v="6"/>
    <x v="0"/>
    <n v="10248.507"/>
    <m/>
    <m/>
    <n v="10248.507"/>
    <n v="0.22907488986784141"/>
    <n v="10248.507"/>
    <n v="20497.013999999999"/>
    <m/>
    <m/>
    <n v="20497.013999999999"/>
    <n v="0.22907488986784141"/>
    <n v="26.5"/>
    <n v="0"/>
    <m/>
    <m/>
    <n v="2"/>
    <m/>
    <m/>
    <n v="39897"/>
    <m/>
    <m/>
    <n v="71.5"/>
    <m/>
    <m/>
    <n v="280"/>
    <n v="1"/>
    <n v="279"/>
    <n v="0.22907488986784141"/>
    <n v="277"/>
    <n v="2"/>
    <n v="0.98928571428571432"/>
    <n v="0.95"/>
    <n v="0.98928571428571399"/>
    <n v="0.99283154121863804"/>
    <n v="0.99642857142857144"/>
    <n v="1.656710473914691E-3"/>
    <n v="533"/>
    <n v="0.52722063037249289"/>
    <n v="19.452554744525546"/>
    <n v="1.9103942652329748"/>
    <n v="0.95519713261648742"/>
    <n v="180"/>
    <n v="5.3066507367582633E-3"/>
    <n v="0.24257735876184894"/>
    <n v="8778.51"/>
    <n v="16.47"/>
    <n v="0"/>
    <n v="525.30319963980526"/>
    <n v="-7.5308030359964709E-2"/>
    <m/>
    <m/>
    <m/>
    <m/>
    <n v="27.400000000000002"/>
    <n v="36.732999999999997"/>
    <m/>
  </r>
  <r>
    <x v="3"/>
    <x v="8"/>
    <x v="2"/>
    <x v="1"/>
    <x v="6"/>
    <x v="0"/>
    <n v="9991.3759999999984"/>
    <m/>
    <m/>
    <n v="9991.3759999999984"/>
    <n v="0.22522522522522515"/>
    <n v="9991.3759999999984"/>
    <n v="19982.751999999997"/>
    <m/>
    <m/>
    <n v="19982.751999999997"/>
    <n v="0.22522522522522515"/>
    <n v="26.5"/>
    <n v="0"/>
    <m/>
    <m/>
    <n v="2"/>
    <m/>
    <m/>
    <n v="38896"/>
    <m/>
    <m/>
    <n v="71.5"/>
    <m/>
    <m/>
    <n v="281"/>
    <n v="9"/>
    <n v="272"/>
    <n v="0.22522522522522515"/>
    <n v="270"/>
    <n v="2"/>
    <n v="0.96085409252669041"/>
    <n v="0.95"/>
    <n v="0.96854925266900005"/>
    <n v="0.99264705882352944"/>
    <n v="0.96797153024911031"/>
    <n v="-2.8613255256854098E-3"/>
    <n v="576"/>
    <n v="0.76146788990825698"/>
    <n v="20.960698689956331"/>
    <n v="2.1176470588235294"/>
    <n v="1.0588235294117647"/>
    <n v="180"/>
    <n v="5.8823529411764705E-3"/>
    <n v="0.43766864543982709"/>
    <n v="9486.7199999999993"/>
    <n v="16.47"/>
    <n v="0"/>
    <n v="562.96962891484645"/>
    <n v="-0.17407541022743706"/>
    <m/>
    <m/>
    <m/>
    <m/>
    <n v="27.48"/>
    <n v="36.732999999999997"/>
    <m/>
  </r>
  <r>
    <x v="3"/>
    <x v="9"/>
    <x v="2"/>
    <x v="1"/>
    <x v="6"/>
    <x v="0"/>
    <n v="10542.370999999999"/>
    <m/>
    <m/>
    <n v="10542.370999999999"/>
    <n v="0.18595041322314065"/>
    <n v="10542.370999999999"/>
    <n v="21084.741999999998"/>
    <m/>
    <m/>
    <n v="21084.741999999998"/>
    <n v="0.18595041322314065"/>
    <n v="26.5"/>
    <n v="0"/>
    <m/>
    <m/>
    <n v="2"/>
    <m/>
    <m/>
    <n v="41041"/>
    <m/>
    <m/>
    <n v="71.5"/>
    <m/>
    <m/>
    <n v="287"/>
    <n v="0"/>
    <n v="287"/>
    <n v="0.18595041322314043"/>
    <n v="286"/>
    <n v="1"/>
    <n v="0.99651567944250874"/>
    <n v="0.95"/>
    <n v="0.99651567944259001"/>
    <n v="0.99651567944250874"/>
    <n v="1"/>
    <n v="4.8199767711962771E-3"/>
    <n v="640"/>
    <n v="0.46453089244851253"/>
    <n v="22.980251346499102"/>
    <n v="2.229965156794425"/>
    <n v="1.1149825783972125"/>
    <n v="180"/>
    <n v="6.1943476577622919E-3"/>
    <n v="0.23490061314473865"/>
    <n v="10540.8"/>
    <n v="16.47"/>
    <n v="0"/>
    <n v="605.70570067885069"/>
    <n v="-7.9778226250621614E-2"/>
    <m/>
    <m/>
    <m/>
    <m/>
    <n v="27.85"/>
    <n v="36.732999999999997"/>
    <m/>
  </r>
  <r>
    <x v="3"/>
    <x v="10"/>
    <x v="2"/>
    <x v="1"/>
    <x v="6"/>
    <x v="0"/>
    <n v="10101.574999999999"/>
    <m/>
    <m/>
    <n v="10101.574999999999"/>
    <n v="0.18534482758620685"/>
    <n v="10101.574999999999"/>
    <n v="20203.149999999998"/>
    <m/>
    <m/>
    <n v="20203.149999999998"/>
    <n v="0.18534482758620685"/>
    <n v="26.5"/>
    <n v="0"/>
    <m/>
    <m/>
    <n v="2"/>
    <m/>
    <m/>
    <n v="39325"/>
    <m/>
    <m/>
    <n v="71.5"/>
    <m/>
    <m/>
    <n v="275"/>
    <n v="0"/>
    <n v="275"/>
    <n v="0.18534482758620685"/>
    <n v="266"/>
    <n v="9"/>
    <n v="0.96727272727272728"/>
    <n v="0.95"/>
    <n v="0.96727272727272695"/>
    <n v="0.96727272727272728"/>
    <n v="1"/>
    <n v="-2.4316205533596813E-2"/>
    <n v="635"/>
    <n v="0.40176600441501109"/>
    <n v="23.492415834258232"/>
    <n v="2.3090909090909091"/>
    <n v="1.1545454545454545"/>
    <n v="180"/>
    <n v="6.4141414141414138E-3"/>
    <n v="0.18258077463375466"/>
    <n v="10458.449999999999"/>
    <n v="16.47"/>
    <n v="0"/>
    <n v="614.49412151619811"/>
    <n v="-5.665304235299564E-2"/>
    <m/>
    <m/>
    <m/>
    <m/>
    <n v="27.03"/>
    <n v="36.732999999999997"/>
    <m/>
  </r>
  <r>
    <x v="3"/>
    <x v="11"/>
    <x v="2"/>
    <x v="1"/>
    <x v="6"/>
    <x v="0"/>
    <n v="6060.9449999999997"/>
    <m/>
    <m/>
    <n v="6060.9449999999997"/>
    <n v="-0.30379746835443033"/>
    <n v="6060.9449999999997"/>
    <n v="12121.89"/>
    <m/>
    <m/>
    <n v="12121.89"/>
    <n v="-0.30379746835443033"/>
    <n v="26.5"/>
    <n v="0"/>
    <m/>
    <m/>
    <n v="2"/>
    <m/>
    <m/>
    <n v="23595"/>
    <m/>
    <m/>
    <n v="71.5"/>
    <m/>
    <m/>
    <n v="285"/>
    <n v="120"/>
    <n v="165"/>
    <n v="-0.30379746835443033"/>
    <n v="158"/>
    <n v="7"/>
    <n v="0.55438596491228065"/>
    <n v="0.95"/>
    <m/>
    <n v="0.95757575757575752"/>
    <n v="0.57894736842105265"/>
    <n v="-3.4274661508704063E-2"/>
    <n v="334"/>
    <n v="-0.34381139489194501"/>
    <n v="12.518740629685158"/>
    <n v="2.0242424242424244"/>
    <n v="1.0121212121212122"/>
    <n v="180"/>
    <n v="5.6228956228956233E-3"/>
    <n v="-5.7474549026611865E-2"/>
    <n v="5500.98"/>
    <n v="16.47"/>
    <n v="0"/>
    <n v="323.6152850662283"/>
    <n v="-3.5449685308450538E-2"/>
    <m/>
    <m/>
    <m/>
    <m/>
    <n v="26.68"/>
    <n v="36.732999999999997"/>
    <m/>
  </r>
  <r>
    <x v="4"/>
    <x v="0"/>
    <x v="2"/>
    <x v="1"/>
    <x v="6"/>
    <x v="0"/>
    <n v="9587.3130000000001"/>
    <m/>
    <m/>
    <n v="9587.3130000000001"/>
    <n v="7.8512396694214948E-2"/>
    <n v="9587.3130000000001"/>
    <n v="19174.626"/>
    <m/>
    <m/>
    <n v="19174.626"/>
    <n v="7.8512396694214948E-2"/>
    <n v="20.309999999999999"/>
    <n v="-0.23358490566037737"/>
    <m/>
    <m/>
    <n v="2"/>
    <m/>
    <m/>
    <n v="37323"/>
    <m/>
    <m/>
    <n v="71.5"/>
    <m/>
    <m/>
    <n v="285"/>
    <n v="24"/>
    <n v="261"/>
    <n v="7.8512396694214948E-2"/>
    <n v="249"/>
    <n v="12"/>
    <n v="0.87368421052631584"/>
    <n v="0.95"/>
    <m/>
    <n v="0.95402298850574707"/>
    <n v="0.91578947368421049"/>
    <n v="-2.994301168743374E-2"/>
    <n v="409"/>
    <n v="7.3891625615762901E-3"/>
    <n v="14.685816876122082"/>
    <n v="1.5670498084291187"/>
    <n v="0.78352490421455934"/>
    <n v="180"/>
    <n v="4.3529161345253293E-3"/>
    <n v="-6.5945680690032704E-2"/>
    <n v="7563.4643907517466"/>
    <n v="18.492577972498157"/>
    <n v="0.12280376275034355"/>
    <n v="432.58872465553537"/>
    <n v="3.3400642240081616E-2"/>
    <m/>
    <m/>
    <m/>
    <m/>
    <n v="27.85"/>
    <n v="36.732999999999997"/>
    <s v="Aumento de Tarifas 13/01/2009 (Res. 13/2009)"/>
  </r>
  <r>
    <x v="4"/>
    <x v="1"/>
    <x v="2"/>
    <x v="1"/>
    <x v="6"/>
    <x v="0"/>
    <n v="8044.5269999999991"/>
    <m/>
    <m/>
    <n v="8044.5269999999991"/>
    <n v="-2.6666666666666727E-2"/>
    <n v="8044.5269999999991"/>
    <n v="16089.053999999998"/>
    <m/>
    <m/>
    <n v="16089.053999999998"/>
    <n v="-2.6666666666666727E-2"/>
    <n v="20.309999999999999"/>
    <n v="-0.23358490566037737"/>
    <m/>
    <m/>
    <n v="2"/>
    <m/>
    <m/>
    <n v="31317"/>
    <m/>
    <m/>
    <n v="71.5"/>
    <m/>
    <m/>
    <n v="260"/>
    <n v="41"/>
    <n v="219"/>
    <n v="-2.6666666666666616E-2"/>
    <n v="213"/>
    <n v="6"/>
    <n v="0.81923076923076921"/>
    <n v="0.95"/>
    <m/>
    <n v="0.9726027397260274"/>
    <n v="0.84230769230769231"/>
    <n v="-2.3055283757338563E-2"/>
    <n v="331"/>
    <n v="-0.67738791423001943"/>
    <n v="12.990580847723704"/>
    <n v="1.5114155251141552"/>
    <n v="0.75570776255707761"/>
    <n v="180"/>
    <n v="4.1983764586504312E-3"/>
    <n v="-0.66854922694865015"/>
    <n v="6124.4879518644002"/>
    <n v="18.502984748835047"/>
    <n v="0.12343562530874608"/>
    <n v="369.75464913164939"/>
    <n v="0.31429218923438329"/>
    <m/>
    <m/>
    <m/>
    <m/>
    <n v="25.48"/>
    <n v="36.732999999999997"/>
    <m/>
  </r>
  <r>
    <x v="4"/>
    <x v="2"/>
    <x v="2"/>
    <x v="1"/>
    <x v="6"/>
    <x v="0"/>
    <n v="10211.773999999999"/>
    <m/>
    <m/>
    <n v="10211.773999999999"/>
    <n v="0.22466960352422904"/>
    <n v="10211.773999999999"/>
    <n v="20423.547999999999"/>
    <m/>
    <m/>
    <n v="20423.547999999999"/>
    <n v="0.22466960352422904"/>
    <n v="20.309999999999999"/>
    <n v="-0.23358490566037737"/>
    <m/>
    <m/>
    <n v="2"/>
    <m/>
    <m/>
    <n v="39754"/>
    <m/>
    <m/>
    <n v="71.5"/>
    <m/>
    <m/>
    <n v="284"/>
    <n v="6"/>
    <n v="278"/>
    <n v="0.22466960352422904"/>
    <n v="269"/>
    <n v="9"/>
    <n v="0.94718309859154926"/>
    <n v="0.95"/>
    <m/>
    <n v="0.96762589928057552"/>
    <n v="0.97887323943661975"/>
    <n v="-2.8092570191634247E-2"/>
    <n v="431"/>
    <n v="-6.5075921908893664E-2"/>
    <n v="15.627266134880347"/>
    <n v="1.5503597122302157"/>
    <n v="0.77517985611510787"/>
    <n v="180"/>
    <n v="4.3065547561950438E-3"/>
    <n v="-0.23659077076733415"/>
    <n v="7899.2091710727709"/>
    <n v="18.327631487407821"/>
    <n v="0.11278879704965528"/>
    <n v="421.74893860445371"/>
    <n v="0.14914116936438393"/>
    <m/>
    <m/>
    <m/>
    <m/>
    <n v="27.580000000000002"/>
    <n v="36.732999999999997"/>
    <m/>
  </r>
  <r>
    <x v="4"/>
    <x v="3"/>
    <x v="2"/>
    <x v="1"/>
    <x v="6"/>
    <x v="0"/>
    <n v="9697.5119999999988"/>
    <m/>
    <m/>
    <n v="9697.5119999999988"/>
    <n v="9.9999999999999867E-2"/>
    <n v="9697.5119999999988"/>
    <n v="19395.023999999998"/>
    <m/>
    <m/>
    <n v="19395.023999999998"/>
    <n v="9.9999999999999867E-2"/>
    <n v="20.309999999999999"/>
    <n v="-0.23358490566037737"/>
    <m/>
    <m/>
    <n v="2"/>
    <m/>
    <m/>
    <n v="37752"/>
    <m/>
    <m/>
    <n v="71.5"/>
    <m/>
    <m/>
    <n v="274"/>
    <n v="10"/>
    <n v="264"/>
    <n v="0.10000000000000009"/>
    <n v="258"/>
    <n v="6"/>
    <n v="0.94160583941605835"/>
    <n v="0.95"/>
    <m/>
    <n v="0.97727272727272729"/>
    <n v="0.96350364963503654"/>
    <n v="-1.9342359767891004E-3"/>
    <n v="501"/>
    <n v="-0.17868852459016393"/>
    <n v="18.848758465011286"/>
    <n v="1.8977272727272727"/>
    <n v="0.94886363636363635"/>
    <n v="180"/>
    <n v="5.2714646464646466E-3"/>
    <n v="-0.25335320417287621"/>
    <n v="9319.4713043478259"/>
    <n v="18.601739130434783"/>
    <n v="0.12943164119215456"/>
    <n v="507.45970836856975"/>
    <n v="0.13354001436954377"/>
    <m/>
    <m/>
    <m/>
    <m/>
    <n v="26.580000000000002"/>
    <n v="36.732999999999997"/>
    <m/>
  </r>
  <r>
    <x v="4"/>
    <x v="4"/>
    <x v="2"/>
    <x v="1"/>
    <x v="6"/>
    <x v="0"/>
    <n v="9770.9779999999992"/>
    <m/>
    <m/>
    <n v="9770.9779999999992"/>
    <n v="7.2580645161290258E-2"/>
    <n v="9770.9779999999992"/>
    <n v="19541.955999999998"/>
    <m/>
    <m/>
    <n v="19541.955999999998"/>
    <n v="7.2580645161290258E-2"/>
    <n v="20.309999999999999"/>
    <n v="-0.23358490566037737"/>
    <m/>
    <m/>
    <n v="2"/>
    <m/>
    <m/>
    <n v="38038"/>
    <m/>
    <m/>
    <n v="71.5"/>
    <m/>
    <m/>
    <n v="279"/>
    <n v="13"/>
    <n v="266"/>
    <n v="7.2580645161290258E-2"/>
    <n v="254"/>
    <n v="12"/>
    <n v="0.91039426523297495"/>
    <n v="0.95"/>
    <m/>
    <n v="0.95488721804511278"/>
    <n v="0.95340501792114696"/>
    <n v="-3.7349471239073284E-2"/>
    <n v="586"/>
    <n v="2.8070175438596578E-2"/>
    <n v="21.743970315398883"/>
    <n v="2.2030075187969924"/>
    <n v="1.1015037593984962"/>
    <n v="180"/>
    <n v="6.1194653299916453E-3"/>
    <n v="-4.1498483049729584E-2"/>
    <n v="10722.947818648418"/>
    <n v="18.298545765611635"/>
    <n v="0.11102281515553347"/>
    <n v="580.2004829584464"/>
    <n v="2.0428141917662169E-2"/>
    <m/>
    <m/>
    <m/>
    <m/>
    <n v="26.950000000000003"/>
    <n v="36.732999999999997"/>
    <m/>
  </r>
  <r>
    <x v="4"/>
    <x v="5"/>
    <x v="2"/>
    <x v="1"/>
    <x v="6"/>
    <x v="0"/>
    <n v="9550.58"/>
    <m/>
    <m/>
    <n v="9550.58"/>
    <n v="0.13043478260869557"/>
    <n v="9550.58"/>
    <n v="19101.16"/>
    <m/>
    <m/>
    <n v="19101.16"/>
    <n v="0.13043478260869557"/>
    <n v="20.309999999999999"/>
    <n v="-0.23358490566037737"/>
    <m/>
    <m/>
    <n v="2"/>
    <m/>
    <m/>
    <n v="37180"/>
    <m/>
    <m/>
    <n v="71.5"/>
    <m/>
    <m/>
    <n v="277"/>
    <n v="17"/>
    <n v="260"/>
    <n v="0.13043478260869557"/>
    <n v="258"/>
    <n v="2"/>
    <n v="0.93140794223826717"/>
    <n v="0.95"/>
    <m/>
    <n v="0.99230769230769234"/>
    <n v="0.93862815884476536"/>
    <n v="9.8706603131382131E-3"/>
    <n v="502"/>
    <n v="-9.0579710144927494E-2"/>
    <n v="18.449099595736861"/>
    <n v="1.9307692307692308"/>
    <n v="0.9653846153846154"/>
    <n v="180"/>
    <n v="5.3632478632478636E-3"/>
    <n v="-0.19551282051282037"/>
    <n v="9068.7459092417521"/>
    <n v="18.065230894903888"/>
    <n v="9.6856763503575527E-2"/>
    <n v="515.33462605224156"/>
    <n v="0.11514475645910557"/>
    <m/>
    <m/>
    <m/>
    <m/>
    <n v="27.21"/>
    <n v="36.732999999999997"/>
    <m/>
  </r>
  <r>
    <x v="4"/>
    <x v="6"/>
    <x v="2"/>
    <x v="1"/>
    <x v="6"/>
    <x v="0"/>
    <n v="9991.3759999999984"/>
    <m/>
    <m/>
    <n v="9991.3759999999984"/>
    <n v="-2.1582733812949728E-2"/>
    <n v="9991.3759999999984"/>
    <n v="19982.751999999997"/>
    <m/>
    <m/>
    <n v="19982.751999999997"/>
    <n v="-2.1582733812949728E-2"/>
    <n v="20.309999999999999"/>
    <n v="-0.23358490566037737"/>
    <m/>
    <m/>
    <n v="2"/>
    <m/>
    <m/>
    <n v="38896"/>
    <m/>
    <m/>
    <n v="71.5"/>
    <m/>
    <m/>
    <n v="285"/>
    <n v="13"/>
    <n v="272"/>
    <n v="-2.1582733812949617E-2"/>
    <n v="264"/>
    <n v="8"/>
    <n v="0.9263157894736842"/>
    <n v="0.95"/>
    <m/>
    <n v="0.97058823529411764"/>
    <n v="0.95438596491228067"/>
    <n v="1.4374170720919954E-2"/>
    <n v="592"/>
    <n v="0.23849372384937229"/>
    <n v="21.12022832679272"/>
    <n v="2.1764705882352939"/>
    <n v="1.088235294117647"/>
    <n v="180"/>
    <n v="6.0457516339869274E-3"/>
    <n v="0.26581343834604976"/>
    <n v="10723.872988371706"/>
    <n v="18.114650318195448"/>
    <n v="9.9857335652425494E-2"/>
    <n v="588.38800511293823"/>
    <n v="-0.14577158242876537"/>
    <m/>
    <m/>
    <m/>
    <m/>
    <n v="28.03"/>
    <n v="36.732999999999997"/>
    <m/>
  </r>
  <r>
    <x v="4"/>
    <x v="7"/>
    <x v="2"/>
    <x v="1"/>
    <x v="6"/>
    <x v="0"/>
    <n v="10175.040999999999"/>
    <m/>
    <m/>
    <n v="10175.040999999999"/>
    <n v="-7.1684587813620748E-3"/>
    <n v="10175.040999999999"/>
    <n v="20350.081999999999"/>
    <m/>
    <m/>
    <n v="20350.081999999999"/>
    <n v="-7.1684587813620748E-3"/>
    <n v="20.309999999999999"/>
    <n v="-0.23358490566037737"/>
    <m/>
    <m/>
    <n v="2"/>
    <m/>
    <m/>
    <n v="39611"/>
    <m/>
    <m/>
    <n v="71.5"/>
    <m/>
    <m/>
    <n v="282"/>
    <n v="5"/>
    <n v="277"/>
    <n v="-7.1684587813619638E-3"/>
    <n v="268"/>
    <n v="9"/>
    <n v="0.95035460992907805"/>
    <n v="0.95"/>
    <n v="0.95354699297800005"/>
    <n v="0.96750902527075811"/>
    <n v="0.98226950354609932"/>
    <n v="-2.5505349998045102E-2"/>
    <n v="561"/>
    <n v="5.2532833020637826E-2"/>
    <n v="20.474452554744524"/>
    <n v="2.0252707581227436"/>
    <n v="1.0126353790613718"/>
    <n v="180"/>
    <n v="5.6257521058965098E-3"/>
    <n v="6.0132348060498053E-2"/>
    <n v="10066.954793452845"/>
    <n v="17.944660950896338"/>
    <n v="8.9536184025278631E-2"/>
    <n v="552.89886491169"/>
    <n v="-4.3004019188853791E-2"/>
    <m/>
    <m/>
    <m/>
    <m/>
    <n v="27.400000000000002"/>
    <n v="36.732999999999997"/>
    <m/>
  </r>
  <r>
    <x v="4"/>
    <x v="8"/>
    <x v="2"/>
    <x v="1"/>
    <x v="6"/>
    <x v="0"/>
    <n v="10175.040999999999"/>
    <m/>
    <m/>
    <n v="10175.040999999999"/>
    <n v="1.8382352941176627E-2"/>
    <n v="10175.040999999999"/>
    <n v="20350.081999999999"/>
    <m/>
    <m/>
    <n v="20350.081999999999"/>
    <n v="1.8382352941176627E-2"/>
    <n v="20.309999999999999"/>
    <n v="-0.23358490566037737"/>
    <m/>
    <m/>
    <n v="2"/>
    <m/>
    <m/>
    <n v="39611"/>
    <m/>
    <m/>
    <n v="71.5"/>
    <m/>
    <m/>
    <n v="280"/>
    <n v="3"/>
    <n v="277"/>
    <n v="1.8382352941176405E-2"/>
    <n v="272"/>
    <n v="5"/>
    <n v="0.97142857142857142"/>
    <n v="0.95"/>
    <n v="0.97142857142857097"/>
    <n v="0.98194945848375448"/>
    <n v="0.98928571428571432"/>
    <n v="-1.0776841823773253E-2"/>
    <n v="596"/>
    <n v="3.4722222222222321E-2"/>
    <n v="21.688500727802037"/>
    <n v="2.151624548736462"/>
    <n v="1.075812274368231"/>
    <n v="180"/>
    <n v="5.9767348576012834E-3"/>
    <n v="1.6044925792218168E-2"/>
    <n v="10814.801571091908"/>
    <n v="18.145640219952867"/>
    <n v="0.10173893260187428"/>
    <n v="582.51718547438975"/>
    <n v="-1.5597569750438557E-2"/>
    <m/>
    <m/>
    <m/>
    <m/>
    <n v="27.48"/>
    <n v="36.732999999999997"/>
    <m/>
  </r>
  <r>
    <x v="4"/>
    <x v="9"/>
    <x v="2"/>
    <x v="1"/>
    <x v="6"/>
    <x v="0"/>
    <n v="10432.171999999999"/>
    <m/>
    <m/>
    <n v="10432.171999999999"/>
    <n v="-1.0452961672473893E-2"/>
    <n v="10432.171999999999"/>
    <n v="20864.343999999997"/>
    <m/>
    <m/>
    <n v="20864.343999999997"/>
    <n v="-1.0452961672473893E-2"/>
    <n v="20.309999999999999"/>
    <n v="-0.23358490566037737"/>
    <m/>
    <m/>
    <n v="2"/>
    <m/>
    <m/>
    <n v="40612"/>
    <m/>
    <m/>
    <n v="71.5"/>
    <m/>
    <m/>
    <n v="285"/>
    <n v="1"/>
    <n v="284"/>
    <n v="-1.0452961672473893E-2"/>
    <n v="280"/>
    <n v="4"/>
    <n v="0.98245614035087714"/>
    <n v="0.95"/>
    <n v="0.98245614358769995"/>
    <n v="0.9859154929577465"/>
    <n v="0.99649122807017543"/>
    <n v="-1.0637250073869842E-2"/>
    <n v="514"/>
    <n v="-0.19687500000000002"/>
    <n v="18.45601436265709"/>
    <n v="1.8098591549295775"/>
    <n v="0.90492957746478875"/>
    <n v="180"/>
    <n v="5.0273865414710486E-3"/>
    <n v="-0.18839128521126758"/>
    <n v="9298.6238938053102"/>
    <n v="18.090707964601769"/>
    <n v="9.8403640837994466E-2"/>
    <n v="486.45739085770197"/>
    <n v="8.1200961179952583E-2"/>
    <m/>
    <m/>
    <m/>
    <m/>
    <n v="27.85"/>
    <n v="36.732999999999997"/>
    <m/>
  </r>
  <r>
    <x v="4"/>
    <x v="10"/>
    <x v="2"/>
    <x v="1"/>
    <x v="6"/>
    <x v="0"/>
    <n v="9293.4489999999987"/>
    <m/>
    <m/>
    <n v="9293.4489999999987"/>
    <n v="-8.0000000000000071E-2"/>
    <n v="9293.4489999999987"/>
    <n v="18586.897999999997"/>
    <m/>
    <m/>
    <n v="18586.897999999997"/>
    <n v="-8.0000000000000071E-2"/>
    <n v="20.309999999999999"/>
    <n v="-0.23358490566037737"/>
    <m/>
    <m/>
    <n v="2"/>
    <m/>
    <m/>
    <n v="36179"/>
    <m/>
    <m/>
    <n v="71.5"/>
    <m/>
    <m/>
    <n v="277"/>
    <n v="24"/>
    <n v="253"/>
    <n v="-7.999999999999996E-2"/>
    <n v="249"/>
    <n v="4"/>
    <n v="0.89891696750902528"/>
    <n v="0.95"/>
    <m/>
    <n v="0.98418972332015808"/>
    <n v="0.91335740072202165"/>
    <n v="1.7489375612945279E-2"/>
    <n v="429"/>
    <n v="-0.32440944881889766"/>
    <n v="15.871254162042174"/>
    <n v="1.6956521739130435"/>
    <n v="0.84782608695652173"/>
    <n v="180"/>
    <n v="4.7101449275362322E-3"/>
    <n v="-0.26566244436836695"/>
    <n v="7730.4723294117648"/>
    <n v="18.019749019607843"/>
    <n v="9.4095265307094333E-2"/>
    <n v="415.14642225267562"/>
    <n v="0.10917063321476857"/>
    <m/>
    <m/>
    <m/>
    <m/>
    <n v="27.03"/>
    <n v="36.732999999999997"/>
    <m/>
  </r>
  <r>
    <x v="4"/>
    <x v="11"/>
    <x v="2"/>
    <x v="1"/>
    <x v="6"/>
    <x v="0"/>
    <n v="2718.2419999999997"/>
    <m/>
    <m/>
    <n v="2718.2419999999997"/>
    <n v="-0.55151515151515151"/>
    <n v="2718.2419999999997"/>
    <n v="5436.4839999999995"/>
    <m/>
    <m/>
    <n v="5436.4839999999995"/>
    <n v="-0.55151515151515151"/>
    <n v="20.309999999999999"/>
    <n v="-0.23358490566037737"/>
    <m/>
    <m/>
    <n v="2"/>
    <m/>
    <m/>
    <n v="10582"/>
    <m/>
    <m/>
    <n v="71.5"/>
    <m/>
    <m/>
    <n v="284"/>
    <n v="210"/>
    <n v="74"/>
    <n v="-0.55151515151515151"/>
    <n v="62"/>
    <n v="12"/>
    <n v="0.21830985915492956"/>
    <n v="0.95"/>
    <m/>
    <n v="0.83783783783783783"/>
    <n v="0.26056338028169013"/>
    <n v="-0.12504276428327055"/>
    <n v="78"/>
    <n v="-0.76646706586826352"/>
    <n v="2.8655400440852312"/>
    <n v="1.0540540540540539"/>
    <n v="0.52702702702702697"/>
    <n v="180"/>
    <n v="2.9279279279279275E-3"/>
    <n v="-0.47928467389545248"/>
    <n v="1393.6758017492714"/>
    <n v="17.867638483965017"/>
    <n v="8.4859652942623987E-2"/>
    <n v="75.574827051394635"/>
    <n v="0.10834906492210647"/>
    <m/>
    <m/>
    <m/>
    <m/>
    <n v="27.220000000000002"/>
    <n v="36.732999999999997"/>
    <m/>
  </r>
  <r>
    <x v="5"/>
    <x v="0"/>
    <x v="2"/>
    <x v="1"/>
    <x v="6"/>
    <x v="0"/>
    <n v="10358.705999999998"/>
    <m/>
    <m/>
    <n v="10358.705999999998"/>
    <n v="8.0459770114942319E-2"/>
    <n v="10358.705999999998"/>
    <n v="20717.411999999997"/>
    <m/>
    <m/>
    <n v="20717.411999999997"/>
    <n v="8.0459770114942319E-2"/>
    <n v="20.309999999999999"/>
    <n v="0"/>
    <m/>
    <m/>
    <n v="2"/>
    <m/>
    <m/>
    <n v="40326"/>
    <m/>
    <m/>
    <n v="71.5"/>
    <m/>
    <m/>
    <n v="282"/>
    <n v="0"/>
    <n v="282"/>
    <n v="8.0459770114942541E-2"/>
    <n v="277"/>
    <n v="5"/>
    <n v="0.98226950354609932"/>
    <n v="0.95"/>
    <n v="0.98226953546990003"/>
    <n v="0.98226950354609932"/>
    <n v="1"/>
    <n v="2.9607792873622252E-2"/>
    <n v="492"/>
    <n v="0.20293398533007334"/>
    <n v="17.956204379562042"/>
    <n v="1.7446808510638299"/>
    <n v="0.87234042553191493"/>
    <n v="180"/>
    <n v="4.8463356973995272E-3"/>
    <n v="0.11335379493315312"/>
    <n v="8963.9611336032394"/>
    <n v="18.219433198380568"/>
    <n v="-1.4770508174890784E-2"/>
    <n v="520.37567855873692"/>
    <n v="-3.6147113338736742E-2"/>
    <m/>
    <m/>
    <m/>
    <m/>
    <n v="27.400000000000002"/>
    <n v="36.732999999999997"/>
    <m/>
  </r>
  <r>
    <x v="5"/>
    <x v="1"/>
    <x v="2"/>
    <x v="1"/>
    <x v="6"/>
    <x v="0"/>
    <n v="8301.6579999999994"/>
    <m/>
    <m/>
    <n v="8301.6579999999994"/>
    <n v="3.1963470319634757E-2"/>
    <n v="8301.6579999999994"/>
    <n v="16603.315999999999"/>
    <m/>
    <m/>
    <n v="16603.315999999999"/>
    <n v="3.1963470319634757E-2"/>
    <n v="20.309999999999999"/>
    <n v="0"/>
    <m/>
    <m/>
    <n v="2"/>
    <m/>
    <m/>
    <n v="32318"/>
    <m/>
    <m/>
    <n v="71.5"/>
    <m/>
    <m/>
    <n v="260"/>
    <n v="34"/>
    <n v="226"/>
    <n v="3.1963470319634757E-2"/>
    <n v="219"/>
    <n v="7"/>
    <n v="0.84230769230769231"/>
    <n v="0.95"/>
    <m/>
    <n v="0.96902654867256632"/>
    <n v="0.86923076923076925"/>
    <n v="-3.6769288296149005E-3"/>
    <n v="440"/>
    <n v="0.32930513595166166"/>
    <n v="17.26844583987441"/>
    <n v="1.9469026548672566"/>
    <n v="0.97345132743362828"/>
    <n v="180"/>
    <n v="5.4080629301868233E-3"/>
    <n v="0.28813196802395513"/>
    <n v="6811.6618075801753"/>
    <n v="15.481049562682216"/>
    <n v="-0.16332149797308204"/>
    <n v="491.51675413270613"/>
    <n v="-0.12170883303370389"/>
    <m/>
    <m/>
    <m/>
    <m/>
    <n v="25.48"/>
    <n v="36.732999999999997"/>
    <m/>
  </r>
  <r>
    <x v="5"/>
    <x v="2"/>
    <x v="2"/>
    <x v="1"/>
    <x v="6"/>
    <x v="0"/>
    <n v="10211.773999999999"/>
    <m/>
    <m/>
    <n v="10211.773999999999"/>
    <n v="0"/>
    <n v="10211.773999999999"/>
    <n v="20423.547999999999"/>
    <m/>
    <m/>
    <n v="20423.547999999999"/>
    <n v="0"/>
    <n v="20.3"/>
    <n v="-4.9236829148191497E-4"/>
    <m/>
    <m/>
    <n v="2"/>
    <m/>
    <m/>
    <n v="39754"/>
    <m/>
    <m/>
    <n v="71.5"/>
    <m/>
    <m/>
    <n v="287"/>
    <n v="9"/>
    <n v="278"/>
    <n v="0"/>
    <n v="277"/>
    <n v="1"/>
    <n v="0.96515679442508706"/>
    <n v="0.95"/>
    <n v="0.96515679442586999"/>
    <n v="0.99640287769784175"/>
    <n v="0.96864111498257843"/>
    <n v="2.9739776951672958E-2"/>
    <n v="506"/>
    <n v="0.17401392111368907"/>
    <n v="18.052087049589726"/>
    <n v="1.8201438848920863"/>
    <n v="0.91007194244604317"/>
    <n v="180"/>
    <n v="5.0559552358113513E-3"/>
    <n v="0.1740139211136893"/>
    <n v="9158.4555317630256"/>
    <n v="18.09971448965025"/>
    <n v="-1.2435703866817915E-2"/>
    <n v="495.13912513655123"/>
    <n v="-8.278941247499555E-2"/>
    <m/>
    <m/>
    <m/>
    <m/>
    <n v="28.03"/>
    <n v="36.732999999999997"/>
    <m/>
  </r>
  <r>
    <x v="5"/>
    <x v="3"/>
    <x v="2"/>
    <x v="1"/>
    <x v="6"/>
    <x v="0"/>
    <n v="9807.7109999999993"/>
    <m/>
    <m/>
    <n v="9807.7109999999993"/>
    <n v="1.1363636363636465E-2"/>
    <n v="9807.7109999999993"/>
    <n v="19615.421999999999"/>
    <m/>
    <m/>
    <n v="19615.421999999999"/>
    <n v="1.1363636363636465E-2"/>
    <n v="20.3"/>
    <n v="-4.9236829148191497E-4"/>
    <m/>
    <m/>
    <n v="2"/>
    <m/>
    <m/>
    <n v="38181"/>
    <m/>
    <m/>
    <n v="71.5"/>
    <m/>
    <m/>
    <n v="275"/>
    <n v="8"/>
    <n v="267"/>
    <n v="1.1363636363636465E-2"/>
    <n v="247"/>
    <n v="20"/>
    <n v="0.89818181818181819"/>
    <n v="0.95"/>
    <m/>
    <n v="0.92509363295880154"/>
    <n v="0.97090909090909094"/>
    <n v="-5.3392561623551882E-2"/>
    <n v="521"/>
    <n v="3.9920159680638667E-2"/>
    <n v="19.274879763226043"/>
    <n v="1.9513108614232211"/>
    <n v="0.97565543071161054"/>
    <n v="180"/>
    <n v="5.420307948397836E-3"/>
    <n v="2.8235663504451836E-2"/>
    <n v="9454.1952526799378"/>
    <n v="18.146248085758039"/>
    <n v="-2.448647631723333E-2"/>
    <n v="527.71758095813345"/>
    <n v="-1.4735713010130481E-2"/>
    <m/>
    <m/>
    <m/>
    <m/>
    <n v="27.03"/>
    <n v="36.732999999999997"/>
    <m/>
  </r>
  <r>
    <x v="5"/>
    <x v="4"/>
    <x v="2"/>
    <x v="1"/>
    <x v="6"/>
    <x v="0"/>
    <n v="9807.7109999999993"/>
    <m/>
    <m/>
    <n v="9807.7109999999993"/>
    <n v="3.759398496240518E-3"/>
    <n v="9807.7109999999993"/>
    <n v="19615.421999999999"/>
    <m/>
    <m/>
    <n v="19615.421999999999"/>
    <n v="3.759398496240518E-3"/>
    <n v="20.3"/>
    <n v="-4.9236829148191497E-4"/>
    <m/>
    <m/>
    <n v="2"/>
    <m/>
    <m/>
    <n v="38181"/>
    <m/>
    <m/>
    <n v="71.5"/>
    <m/>
    <m/>
    <n v="278"/>
    <n v="11"/>
    <n v="267"/>
    <n v="3.759398496240518E-3"/>
    <n v="266"/>
    <n v="1"/>
    <n v="0.95683453237410077"/>
    <n v="0.95"/>
    <n v="0.95683453237410998"/>
    <n v="0.99625468164794007"/>
    <n v="0.96043165467625902"/>
    <n v="4.3321831962015889E-2"/>
    <n v="381"/>
    <n v="-0.34982935153583616"/>
    <n v="14.043494286767414"/>
    <n v="1.4269662921348314"/>
    <n v="0.7134831460674157"/>
    <n v="180"/>
    <n v="3.963795255930087E-3"/>
    <n v="-0.35226444759749975"/>
    <n v="6980.19621749409"/>
    <n v="18.320724980299449"/>
    <n v="1.2120752638986598E-3"/>
    <n v="377.22932424431411"/>
    <n v="0.1810950791678097"/>
    <m/>
    <m/>
    <m/>
    <m/>
    <n v="27.130000000000003"/>
    <n v="36.732999999999997"/>
    <m/>
  </r>
  <r>
    <x v="5"/>
    <x v="5"/>
    <x v="2"/>
    <x v="1"/>
    <x v="6"/>
    <x v="0"/>
    <n v="10028.108999999999"/>
    <m/>
    <m/>
    <n v="10028.108999999999"/>
    <n v="4.9999999999999822E-2"/>
    <n v="10028.108999999999"/>
    <n v="20056.217999999997"/>
    <m/>
    <m/>
    <n v="20056.217999999997"/>
    <n v="4.9999999999999822E-2"/>
    <n v="20.3"/>
    <n v="-4.9236829148191497E-4"/>
    <m/>
    <m/>
    <n v="2"/>
    <m/>
    <m/>
    <n v="39039"/>
    <m/>
    <m/>
    <n v="71.5"/>
    <m/>
    <m/>
    <n v="277"/>
    <n v="4"/>
    <n v="273"/>
    <n v="5.0000000000000044E-2"/>
    <n v="262"/>
    <n v="11"/>
    <n v="0.94584837545126355"/>
    <n v="0.95"/>
    <m/>
    <n v="0.95970695970695974"/>
    <n v="0.98555956678700363"/>
    <n v="-3.2853451458102589E-2"/>
    <n v="378"/>
    <n v="-0.24701195219123506"/>
    <n v="13.755458515283843"/>
    <n v="1.3846153846153846"/>
    <n v="0.69230769230769229"/>
    <n v="180"/>
    <n v="3.8461538461538459E-3"/>
    <n v="-0.28286852589641442"/>
    <n v="6902.6867088607596"/>
    <n v="18.26107594936709"/>
    <n v="1.084099370788838E-2"/>
    <n v="388.04081403933725"/>
    <n v="0.14706481843160812"/>
    <m/>
    <m/>
    <m/>
    <m/>
    <n v="27.48"/>
    <n v="36.732999999999997"/>
    <m/>
  </r>
  <r>
    <x v="5"/>
    <x v="6"/>
    <x v="2"/>
    <x v="1"/>
    <x v="6"/>
    <x v="0"/>
    <n v="10211.773999999999"/>
    <m/>
    <m/>
    <n v="10211.773999999999"/>
    <n v="2.2058823529411908E-2"/>
    <n v="10211.773999999999"/>
    <n v="20423.547999999999"/>
    <m/>
    <m/>
    <n v="20423.547999999999"/>
    <n v="2.2058823529411908E-2"/>
    <n v="20.3"/>
    <n v="-4.9236829148191497E-4"/>
    <m/>
    <m/>
    <n v="2"/>
    <m/>
    <m/>
    <n v="39754"/>
    <m/>
    <m/>
    <n v="71.5"/>
    <m/>
    <m/>
    <n v="285"/>
    <n v="7"/>
    <n v="278"/>
    <n v="2.2058823529411686E-2"/>
    <n v="268"/>
    <n v="10"/>
    <n v="0.94035087719298249"/>
    <n v="0.95"/>
    <m/>
    <n v="0.96402877697841727"/>
    <n v="0.9754385964912281"/>
    <n v="-6.7582297798125524E-3"/>
    <n v="416"/>
    <n v="-0.29729729729729726"/>
    <n v="14.937163375224415"/>
    <n v="1.4964028776978417"/>
    <n v="0.74820143884892087"/>
    <n v="180"/>
    <n v="4.1566746602717825E-3"/>
    <n v="-0.31246354267936993"/>
    <n v="7650.2929936305727"/>
    <n v="18.390127388535031"/>
    <n v="1.5207418608731205E-2"/>
    <n v="413.46184143071332"/>
    <n v="0.15844697120671294"/>
    <m/>
    <m/>
    <m/>
    <m/>
    <n v="27.85"/>
    <n v="36.732999999999997"/>
    <m/>
  </r>
  <r>
    <x v="5"/>
    <x v="7"/>
    <x v="2"/>
    <x v="1"/>
    <x v="6"/>
    <x v="0"/>
    <n v="10285.24"/>
    <m/>
    <m/>
    <n v="10285.24"/>
    <n v="1.0830324909747446E-2"/>
    <n v="10285.24"/>
    <n v="20570.48"/>
    <m/>
    <m/>
    <n v="20570.48"/>
    <n v="1.0830324909747446E-2"/>
    <n v="20.3"/>
    <n v="-4.9236829148191497E-4"/>
    <m/>
    <m/>
    <n v="2"/>
    <m/>
    <m/>
    <n v="40040"/>
    <m/>
    <m/>
    <n v="71.5"/>
    <m/>
    <m/>
    <n v="284"/>
    <n v="4"/>
    <n v="280"/>
    <n v="1.0830324909747224E-2"/>
    <n v="268"/>
    <n v="12"/>
    <n v="0.94366197183098588"/>
    <n v="0.95"/>
    <m/>
    <n v="0.95714285714285718"/>
    <n v="0.9859154929577465"/>
    <n v="-1.0714285714285676E-2"/>
    <n v="486"/>
    <n v="-0.13368983957219249"/>
    <n v="17.621464829586657"/>
    <n v="1.7357142857142858"/>
    <n v="0.86785714285714288"/>
    <n v="180"/>
    <n v="4.821428571428572E-3"/>
    <n v="-0.14297173414820452"/>
    <n v="8859.5891238670683"/>
    <n v="18.229607250755286"/>
    <n v="1.5879168775530195E-2"/>
    <n v="478.98190436199877"/>
    <n v="7.0992586607070113E-2"/>
    <m/>
    <m/>
    <m/>
    <m/>
    <n v="27.580000000000002"/>
    <n v="36.732999999999997"/>
    <m/>
  </r>
  <r>
    <x v="5"/>
    <x v="8"/>
    <x v="2"/>
    <x v="1"/>
    <x v="6"/>
    <x v="0"/>
    <n v="9991.3759999999984"/>
    <m/>
    <m/>
    <n v="9991.3759999999984"/>
    <n v="-1.8050541516245522E-2"/>
    <n v="9991.3759999999984"/>
    <n v="19982.751999999997"/>
    <m/>
    <m/>
    <n v="19982.751999999997"/>
    <n v="-1.8050541516245522E-2"/>
    <n v="20.3"/>
    <n v="-4.9236829148191497E-4"/>
    <m/>
    <m/>
    <n v="2"/>
    <m/>
    <m/>
    <n v="38896"/>
    <m/>
    <m/>
    <n v="71.5"/>
    <m/>
    <m/>
    <n v="280"/>
    <n v="8"/>
    <n v="272"/>
    <n v="-1.8050541516245522E-2"/>
    <n v="263"/>
    <n v="9"/>
    <n v="0.93928571428571428"/>
    <n v="0.95"/>
    <m/>
    <n v="0.96691176470588236"/>
    <n v="0.97142857142857142"/>
    <n v="-1.5314121972318295E-2"/>
    <n v="467"/>
    <n v="-0.21644295302013428"/>
    <n v="16.994177583697233"/>
    <n v="1.7169117647058822"/>
    <n v="0.85845588235294112"/>
    <n v="180"/>
    <n v="4.7691993464052283E-3"/>
    <n v="-0.2020393308330044"/>
    <n v="8559.0066864784549"/>
    <n v="18.327637444279347"/>
    <n v="1.0029804521658914E-2"/>
    <n v="456.43544566533564"/>
    <n v="9.4875164463855383E-2"/>
    <m/>
    <m/>
    <m/>
    <m/>
    <n v="27.48"/>
    <n v="36.732999999999997"/>
    <m/>
  </r>
  <r>
    <x v="5"/>
    <x v="9"/>
    <x v="2"/>
    <x v="1"/>
    <x v="6"/>
    <x v="0"/>
    <n v="9807.7109999999993"/>
    <m/>
    <m/>
    <n v="9807.7109999999993"/>
    <n v="-5.9859154929577385E-2"/>
    <n v="9807.7109999999993"/>
    <n v="19615.421999999999"/>
    <m/>
    <m/>
    <n v="19615.421999999999"/>
    <n v="-5.9859154929577385E-2"/>
    <n v="20.3"/>
    <n v="-4.9236829148191497E-4"/>
    <m/>
    <m/>
    <n v="2"/>
    <m/>
    <m/>
    <n v="38181"/>
    <m/>
    <m/>
    <n v="71.5"/>
    <m/>
    <m/>
    <n v="279"/>
    <n v="12"/>
    <n v="267"/>
    <n v="-5.9859154929577496E-2"/>
    <n v="263"/>
    <n v="4"/>
    <n v="0.94265232974910396"/>
    <n v="0.95"/>
    <m/>
    <n v="0.98501872659176026"/>
    <n v="0.956989247311828"/>
    <n v="-9.0957731407170783E-4"/>
    <n v="455"/>
    <n v="-0.11478599221789887"/>
    <n v="16.88311688311688"/>
    <n v="1.7041198501872659"/>
    <n v="0.85205992509363293"/>
    <n v="180"/>
    <n v="4.7336662505201828E-3"/>
    <n v="-5.8424051647502973E-2"/>
    <n v="8339.1260014566651"/>
    <n v="18.327749453750911"/>
    <n v="1.3102941555021674E-2"/>
    <n v="430.61889657637039"/>
    <n v="1.5838942950926648E-2"/>
    <m/>
    <m/>
    <m/>
    <m/>
    <n v="26.950000000000003"/>
    <n v="36.732999999999997"/>
    <m/>
  </r>
  <r>
    <x v="5"/>
    <x v="10"/>
    <x v="2"/>
    <x v="1"/>
    <x v="6"/>
    <x v="0"/>
    <n v="9440.3809999999994"/>
    <m/>
    <m/>
    <n v="9440.3809999999994"/>
    <n v="1.5810276679842028E-2"/>
    <n v="9440.3809999999994"/>
    <n v="18880.761999999999"/>
    <m/>
    <m/>
    <n v="18880.761999999999"/>
    <n v="1.5810276679842028E-2"/>
    <n v="20.3"/>
    <n v="-4.9236829148191497E-4"/>
    <m/>
    <m/>
    <n v="2"/>
    <m/>
    <m/>
    <n v="36751"/>
    <m/>
    <m/>
    <n v="71.5"/>
    <m/>
    <m/>
    <n v="277"/>
    <n v="20"/>
    <n v="257"/>
    <n v="1.5810276679841806E-2"/>
    <n v="255"/>
    <n v="2"/>
    <n v="0.92057761732851984"/>
    <n v="0.95"/>
    <m/>
    <n v="0.99221789883268485"/>
    <n v="0.92779783393501802"/>
    <n v="8.1571421874266914E-3"/>
    <n v="401"/>
    <n v="-6.5268065268065278E-2"/>
    <n v="14.835368109507954"/>
    <n v="1.5603112840466926"/>
    <n v="0.78015564202334631"/>
    <n v="180"/>
    <n v="4.334198011240813E-3"/>
    <n v="-7.981642222887364E-2"/>
    <n v="7384.5908771929826"/>
    <n v="18.415438596491228"/>
    <n v="2.1958661935458812E-2"/>
    <n v="388.05061846928419"/>
    <n v="4.1690114475601975E-2"/>
    <m/>
    <m/>
    <m/>
    <m/>
    <n v="27.03"/>
    <n v="36.732999999999997"/>
    <m/>
  </r>
  <r>
    <x v="5"/>
    <x v="11"/>
    <x v="2"/>
    <x v="1"/>
    <x v="6"/>
    <x v="0"/>
    <n v="9881.1769999999997"/>
    <m/>
    <m/>
    <n v="9881.1769999999997"/>
    <n v="2.6351351351351355"/>
    <n v="9881.1769999999997"/>
    <n v="19762.353999999999"/>
    <m/>
    <m/>
    <n v="19762.353999999999"/>
    <n v="2.6351351351351355"/>
    <n v="20.3"/>
    <n v="-4.9236829148191497E-4"/>
    <m/>
    <m/>
    <n v="2"/>
    <m/>
    <m/>
    <n v="38467"/>
    <m/>
    <m/>
    <n v="71.5"/>
    <m/>
    <m/>
    <n v="282"/>
    <n v="13"/>
    <n v="269"/>
    <n v="2.6351351351351351"/>
    <n v="266"/>
    <n v="3"/>
    <n v="0.94326241134751776"/>
    <n v="0.95"/>
    <m/>
    <n v="0.98884758364312264"/>
    <n v="0.95390070921985815"/>
    <n v="0.18023743854179153"/>
    <n v="455"/>
    <n v="4.833333333333333"/>
    <n v="16.605839416058394"/>
    <n v="1.6914498141263941"/>
    <n v="0.84572490706319703"/>
    <n v="180"/>
    <n v="4.69847170590665E-3"/>
    <n v="0.60470879801734845"/>
    <n v="8275.8173076923067"/>
    <n v="18.18860946745562"/>
    <n v="1.7963816750526496E-2"/>
    <n v="440.85315779980203"/>
    <n v="0.24089999019747932"/>
    <m/>
    <m/>
    <m/>
    <m/>
    <n v="27.400000000000002"/>
    <n v="36.732999999999997"/>
    <m/>
  </r>
  <r>
    <x v="6"/>
    <x v="0"/>
    <x v="2"/>
    <x v="1"/>
    <x v="6"/>
    <x v="0"/>
    <n v="10028.108999999999"/>
    <m/>
    <m/>
    <n v="10028.108999999999"/>
    <n v="-3.1914893617021267E-2"/>
    <n v="10028.108999999999"/>
    <n v="20056.217999999997"/>
    <m/>
    <m/>
    <n v="20056.217999999997"/>
    <n v="-3.1914893617021267E-2"/>
    <n v="20.309999999999999"/>
    <n v="0"/>
    <m/>
    <m/>
    <n v="2"/>
    <m/>
    <m/>
    <n v="39039"/>
    <m/>
    <m/>
    <n v="71.5"/>
    <m/>
    <m/>
    <n v="284"/>
    <n v="11"/>
    <n v="273"/>
    <n v="-3.1914893617021267E-2"/>
    <n v="265"/>
    <n v="8"/>
    <n v="0.93309859154929575"/>
    <n v="0.95"/>
    <m/>
    <n v="0.97069597069597069"/>
    <n v="0.96126760563380287"/>
    <n v="-1.1782441385329467E-2"/>
    <n v="443"/>
    <n v="-9.9593495934959364E-2"/>
    <n v="16.06236403190718"/>
    <n v="1.6227106227106227"/>
    <n v="0.81135531135531136"/>
    <n v="180"/>
    <n v="4.5075295075295077E-3"/>
    <n v="-6.9909765031716198E-2"/>
    <n v="8062.5999999999995"/>
    <n v="18.2"/>
    <n v="-1.0666192613661973E-3"/>
    <n v="468.54964553154565"/>
    <n v="2.7500321580057517E-2"/>
    <m/>
    <m/>
    <m/>
    <m/>
    <n v="27.580000000000002"/>
    <n v="36.732999999999997"/>
    <m/>
  </r>
  <r>
    <x v="6"/>
    <x v="1"/>
    <x v="2"/>
    <x v="1"/>
    <x v="6"/>
    <x v="0"/>
    <n v="9036.3179999999993"/>
    <m/>
    <m/>
    <n v="9036.3179999999993"/>
    <n v="8.8495575221238854E-2"/>
    <n v="9036.3179999999993"/>
    <n v="18072.635999999999"/>
    <m/>
    <m/>
    <n v="18072.635999999999"/>
    <n v="8.8495575221238854E-2"/>
    <n v="20.309999999999999"/>
    <n v="0"/>
    <m/>
    <m/>
    <n v="2"/>
    <m/>
    <m/>
    <n v="35178"/>
    <m/>
    <m/>
    <n v="71.5"/>
    <m/>
    <m/>
    <n v="260"/>
    <n v="14"/>
    <n v="246"/>
    <n v="8.8495575221238854E-2"/>
    <n v="242"/>
    <n v="4"/>
    <n v="0.93076923076923079"/>
    <n v="0.95"/>
    <m/>
    <n v="0.98373983739837401"/>
    <n v="0.94615384615384612"/>
    <n v="1.5183576493299267E-2"/>
    <n v="436"/>
    <n v="-9.0909090909090384E-3"/>
    <n v="16.577946768060837"/>
    <n v="1.7723577235772359"/>
    <n v="0.88617886178861793"/>
    <n v="180"/>
    <n v="4.9232158988256553E-3"/>
    <n v="-8.9652623798965103E-2"/>
    <n v="7935.2"/>
    <n v="18.2"/>
    <n v="0.17563088512241043"/>
    <n v="487.04842000422701"/>
    <n v="4.6480696080819207E-2"/>
    <m/>
    <m/>
    <m/>
    <m/>
    <n v="26.3"/>
    <n v="36.732999999999997"/>
    <m/>
  </r>
  <r>
    <x v="6"/>
    <x v="2"/>
    <x v="2"/>
    <x v="1"/>
    <x v="6"/>
    <x v="0"/>
    <n v="9734.244999999999"/>
    <m/>
    <m/>
    <n v="9734.244999999999"/>
    <n v="-4.6762589928057596E-2"/>
    <n v="9734.244999999999"/>
    <n v="19468.489999999998"/>
    <m/>
    <m/>
    <n v="19468.489999999998"/>
    <n v="-4.6762589928057596E-2"/>
    <n v="20.3"/>
    <n v="0"/>
    <m/>
    <m/>
    <n v="2"/>
    <m/>
    <m/>
    <n v="37895"/>
    <m/>
    <m/>
    <n v="71.5"/>
    <m/>
    <m/>
    <n v="278"/>
    <n v="13"/>
    <n v="265"/>
    <n v="-4.6762589928057596E-2"/>
    <n v="248"/>
    <n v="17"/>
    <n v="0.8920863309352518"/>
    <n v="0.95"/>
    <m/>
    <n v="0.9358490566037736"/>
    <n v="0.9532374100719424"/>
    <n v="-6.0772426946393288E-2"/>
    <n v="473"/>
    <n v="-6.5217391304347783E-2"/>
    <n v="17.72863568215892"/>
    <n v="1.7849056603773585"/>
    <n v="0.89245283018867927"/>
    <n v="180"/>
    <n v="4.9580712788259958E-3"/>
    <n v="-1.9360131255127255E-2"/>
    <n v="8608.6"/>
    <n v="18.2"/>
    <n v="5.5407233305859727E-3"/>
    <n v="462.84744306242834"/>
    <n v="-6.3037673857458173E-3"/>
    <m/>
    <m/>
    <m/>
    <m/>
    <n v="26.68"/>
    <n v="36.732999999999997"/>
    <m/>
  </r>
  <r>
    <x v="6"/>
    <x v="3"/>
    <x v="2"/>
    <x v="1"/>
    <x v="6"/>
    <x v="0"/>
    <n v="8926.1189999999988"/>
    <m/>
    <m/>
    <n v="8926.1189999999988"/>
    <n v="-8.9887640449438311E-2"/>
    <n v="8926.1189999999988"/>
    <n v="17852.237999999998"/>
    <m/>
    <m/>
    <n v="17852.237999999998"/>
    <n v="-8.9887640449438311E-2"/>
    <n v="20.3"/>
    <n v="0"/>
    <m/>
    <m/>
    <n v="2"/>
    <m/>
    <m/>
    <n v="34749"/>
    <m/>
    <m/>
    <n v="71.5"/>
    <m/>
    <m/>
    <n v="272"/>
    <n v="29"/>
    <n v="243"/>
    <n v="-8.98876404494382E-2"/>
    <n v="243"/>
    <n v="0"/>
    <n v="0.89338235294117652"/>
    <n v="0.95"/>
    <m/>
    <n v="1"/>
    <n v="0.89338235294117652"/>
    <n v="8.0971659919028216E-2"/>
    <n v="384"/>
    <n v="-0.26295585412667943"/>
    <n v="14.695752009184844"/>
    <n v="1.5802469135802468"/>
    <n v="0.79012345679012341"/>
    <n v="180"/>
    <n v="4.3895747599451296E-3"/>
    <n v="-0.19016137058363558"/>
    <n v="6988.7999999999993"/>
    <n v="18.2"/>
    <n v="2.9621503017005502E-3"/>
    <n v="388.95115371962231"/>
    <n v="8.4904108163662922E-2"/>
    <m/>
    <m/>
    <m/>
    <m/>
    <n v="26.130000000000003"/>
    <n v="36.732999999999997"/>
    <m/>
  </r>
  <r>
    <x v="6"/>
    <x v="4"/>
    <x v="2"/>
    <x v="1"/>
    <x v="6"/>
    <x v="0"/>
    <n v="9366.9149999999991"/>
    <m/>
    <m/>
    <n v="9366.9149999999991"/>
    <n v="-4.49438202247191E-2"/>
    <n v="9366.9149999999991"/>
    <n v="18733.829999999998"/>
    <m/>
    <m/>
    <n v="18733.829999999998"/>
    <n v="-4.49438202247191E-2"/>
    <n v="20.3"/>
    <n v="0"/>
    <m/>
    <m/>
    <n v="2"/>
    <m/>
    <m/>
    <n v="36465"/>
    <m/>
    <m/>
    <n v="71.5"/>
    <m/>
    <m/>
    <n v="284"/>
    <n v="29"/>
    <n v="255"/>
    <n v="-4.49438202247191E-2"/>
    <n v="245"/>
    <n v="10"/>
    <n v="0.86267605633802813"/>
    <n v="0.95"/>
    <m/>
    <n v="0.96078431372549022"/>
    <n v="0.897887323943662"/>
    <n v="-3.5603715170278605E-2"/>
    <n v="434"/>
    <n v="0.13910761154855633"/>
    <n v="15.736040609137055"/>
    <n v="1.7019607843137254"/>
    <n v="0.85098039215686272"/>
    <n v="180"/>
    <n v="4.7276688453159041E-3"/>
    <n v="0.19271267562142969"/>
    <n v="7898.7999999999993"/>
    <n v="18.2"/>
    <n v="-6.5895307325046781E-3"/>
    <n v="429.70479454601661"/>
    <n v="-0.10824652029943606"/>
    <m/>
    <m/>
    <m/>
    <m/>
    <n v="27.580000000000002"/>
    <n v="36.732999999999997"/>
    <m/>
  </r>
  <r>
    <x v="6"/>
    <x v="5"/>
    <x v="2"/>
    <x v="1"/>
    <x v="6"/>
    <x v="0"/>
    <n v="9734.244999999999"/>
    <m/>
    <m/>
    <n v="9734.244999999999"/>
    <n v="-2.9304029304029311E-2"/>
    <n v="9734.244999999999"/>
    <n v="19468.489999999998"/>
    <m/>
    <m/>
    <n v="19468.489999999998"/>
    <n v="-2.9304029304029311E-2"/>
    <n v="20.3"/>
    <n v="0"/>
    <m/>
    <m/>
    <n v="2"/>
    <m/>
    <m/>
    <n v="37895"/>
    <m/>
    <m/>
    <n v="71.5"/>
    <m/>
    <m/>
    <n v="277"/>
    <n v="12"/>
    <n v="265"/>
    <n v="-2.9304029304029311E-2"/>
    <n v="262"/>
    <n v="3"/>
    <n v="0.94584837545126355"/>
    <n v="0.95"/>
    <m/>
    <n v="0.98867924528301887"/>
    <n v="0.95667870036101088"/>
    <n v="3.0188679245283012E-2"/>
    <n v="355"/>
    <n v="-6.0846560846560815E-2"/>
    <n v="13.133555308916019"/>
    <n v="1.3396226415094339"/>
    <n v="0.66981132075471694"/>
    <n v="180"/>
    <n v="3.721174004192872E-3"/>
    <n v="-3.2494758909853205E-2"/>
    <n v="6461"/>
    <n v="18.2"/>
    <n v="-3.3445975218786561E-3"/>
    <n v="364.42986503694374"/>
    <n v="1.3739901270836906E-2"/>
    <m/>
    <m/>
    <m/>
    <m/>
    <n v="27.03"/>
    <n v="36.732999999999997"/>
    <m/>
  </r>
  <r>
    <x v="6"/>
    <x v="6"/>
    <x v="2"/>
    <x v="1"/>
    <x v="6"/>
    <x v="0"/>
    <n v="10101.574999999999"/>
    <m/>
    <m/>
    <n v="10101.574999999999"/>
    <n v="-1.0791366906474864E-2"/>
    <n v="10101.574999999999"/>
    <n v="20203.149999999998"/>
    <m/>
    <m/>
    <n v="20203.149999999998"/>
    <n v="-1.0791366906474864E-2"/>
    <n v="20.3"/>
    <n v="0"/>
    <m/>
    <m/>
    <n v="2"/>
    <m/>
    <m/>
    <n v="39325"/>
    <m/>
    <m/>
    <n v="71.5"/>
    <m/>
    <m/>
    <n v="284"/>
    <n v="9"/>
    <n v="275"/>
    <n v="-1.0791366906474864E-2"/>
    <n v="268"/>
    <n v="7"/>
    <n v="0.94366197183098588"/>
    <n v="0.95"/>
    <m/>
    <n v="0.97454545454545449"/>
    <n v="0.96830985915492962"/>
    <n v="1.0909090909090757E-2"/>
    <n v="465"/>
    <n v="0.11778846153846145"/>
    <n v="16.860043509789701"/>
    <n v="1.6909090909090909"/>
    <n v="0.84545454545454546"/>
    <n v="180"/>
    <n v="4.6969696969696969E-3"/>
    <n v="0.12998251748251755"/>
    <n v="8463"/>
    <n v="18.2"/>
    <n v="-1.0338557450861541E-2"/>
    <n v="462.1628756376964"/>
    <n v="-6.5024767286558524E-2"/>
    <m/>
    <m/>
    <m/>
    <m/>
    <n v="27.580000000000002"/>
    <n v="36.732999999999997"/>
    <m/>
  </r>
  <r>
    <x v="6"/>
    <x v="7"/>
    <x v="2"/>
    <x v="1"/>
    <x v="6"/>
    <x v="0"/>
    <n v="10395.438999999998"/>
    <m/>
    <m/>
    <n v="10395.438999999998"/>
    <n v="1.0714285714285676E-2"/>
    <n v="10395.438999999998"/>
    <n v="20790.877999999997"/>
    <m/>
    <m/>
    <n v="20790.877999999997"/>
    <n v="1.0714285714285676E-2"/>
    <n v="20.3"/>
    <n v="0"/>
    <m/>
    <m/>
    <n v="2"/>
    <m/>
    <m/>
    <n v="40469"/>
    <m/>
    <m/>
    <n v="71.5"/>
    <m/>
    <m/>
    <n v="287"/>
    <n v="4"/>
    <n v="283"/>
    <n v="1.0714285714285676E-2"/>
    <n v="278"/>
    <n v="5"/>
    <n v="0.96864111498257843"/>
    <n v="0.95"/>
    <n v="0.96864111498257799"/>
    <n v="0.98233215547703179"/>
    <n v="0.98606271777003485"/>
    <n v="2.6317177364062916E-2"/>
    <n v="493"/>
    <n v="1.4403292181069949E-2"/>
    <n v="17.588298251872992"/>
    <n v="1.7420494699646643"/>
    <n v="0.87102473498233213"/>
    <n v="180"/>
    <n v="4.8390263054574004E-3"/>
    <n v="3.6499003911643069E-3"/>
    <n v="8972.6"/>
    <n v="18.2"/>
    <n v="-1.6241299303944023E-3"/>
    <n v="485.88082067996999"/>
    <n v="3.112037676720714E-3"/>
    <m/>
    <m/>
    <m/>
    <m/>
    <n v="28.03"/>
    <n v="36.732999999999997"/>
    <m/>
  </r>
  <r>
    <x v="6"/>
    <x v="8"/>
    <x v="2"/>
    <x v="1"/>
    <x v="6"/>
    <x v="0"/>
    <n v="10211.773999999999"/>
    <m/>
    <m/>
    <n v="10211.773999999999"/>
    <n v="2.2058823529411908E-2"/>
    <n v="10211.773999999999"/>
    <n v="20423.547999999999"/>
    <m/>
    <m/>
    <n v="20423.547999999999"/>
    <n v="2.2058823529411908E-2"/>
    <n v="20.3"/>
    <n v="0"/>
    <m/>
    <m/>
    <n v="2"/>
    <m/>
    <m/>
    <n v="39754"/>
    <m/>
    <m/>
    <n v="71.5"/>
    <m/>
    <m/>
    <n v="280"/>
    <n v="2"/>
    <n v="278"/>
    <n v="2.2058823529411686E-2"/>
    <n v="271"/>
    <n v="7"/>
    <n v="0.96785714285714286"/>
    <n v="0.95"/>
    <n v="0.96785714285714297"/>
    <n v="0.97482014388489213"/>
    <n v="0.99285714285714288"/>
    <n v="8.1790081242991697E-3"/>
    <n v="462"/>
    <n v="-1.0706638115631661E-2"/>
    <n v="16.812227074235807"/>
    <n v="1.6618705035971224"/>
    <n v="0.8309352517985612"/>
    <n v="180"/>
    <n v="4.6163069544364515E-3"/>
    <n v="-3.2058293408099847E-2"/>
    <n v="8408.4"/>
    <n v="18.2"/>
    <n v="-6.9642060886132562E-3"/>
    <n v="451.54855652544978"/>
    <n v="2.1955232831223505E-2"/>
    <m/>
    <m/>
    <m/>
    <m/>
    <n v="27.48"/>
    <n v="36.732999999999997"/>
    <m/>
  </r>
  <r>
    <x v="6"/>
    <x v="9"/>
    <x v="2"/>
    <x v="1"/>
    <x v="6"/>
    <x v="0"/>
    <n v="9991.3759999999984"/>
    <m/>
    <m/>
    <n v="9991.3759999999984"/>
    <n v="1.8726591760299449E-2"/>
    <n v="9991.3759999999984"/>
    <n v="19982.751999999997"/>
    <m/>
    <m/>
    <n v="19982.751999999997"/>
    <n v="1.8726591760299449E-2"/>
    <n v="20.3"/>
    <n v="0"/>
    <m/>
    <m/>
    <n v="2"/>
    <m/>
    <m/>
    <n v="38896"/>
    <m/>
    <m/>
    <n v="71.5"/>
    <m/>
    <m/>
    <n v="282"/>
    <n v="10"/>
    <n v="272"/>
    <n v="1.8726591760299671E-2"/>
    <n v="257"/>
    <n v="15"/>
    <n v="0.91134751773049649"/>
    <n v="0.95"/>
    <m/>
    <n v="0.94485294117647056"/>
    <n v="0.96453900709219853"/>
    <n v="-4.0776671885484173E-2"/>
    <n v="460"/>
    <n v="1.098901098901095E-2"/>
    <n v="16.788321167883211"/>
    <n v="1.6911764705882353"/>
    <n v="0.84558823529411764"/>
    <n v="180"/>
    <n v="4.6977124183006534E-3"/>
    <n v="-7.5953458306399213E-3"/>
    <n v="8372"/>
    <n v="18.2"/>
    <n v="-6.9702749960262045E-3"/>
    <n v="435.35097236292393"/>
    <n v="4.1623515784340983E-3"/>
    <m/>
    <m/>
    <m/>
    <m/>
    <n v="27.400000000000002"/>
    <n v="36.732999999999997"/>
    <m/>
  </r>
  <r>
    <x v="6"/>
    <x v="10"/>
    <x v="2"/>
    <x v="1"/>
    <x v="6"/>
    <x v="0"/>
    <n v="10138.307999999999"/>
    <m/>
    <m/>
    <n v="10138.307999999999"/>
    <n v="7.3929961089494123E-2"/>
    <n v="10138.307999999999"/>
    <n v="20276.615999999998"/>
    <m/>
    <m/>
    <n v="20276.615999999998"/>
    <n v="7.3929961089494123E-2"/>
    <n v="20.3"/>
    <n v="0"/>
    <m/>
    <m/>
    <n v="2"/>
    <m/>
    <m/>
    <n v="39468"/>
    <m/>
    <m/>
    <n v="71.5"/>
    <m/>
    <m/>
    <n v="277"/>
    <n v="1"/>
    <n v="276"/>
    <n v="7.3929961089494123E-2"/>
    <n v="267"/>
    <n v="9"/>
    <n v="0.96389891696750907"/>
    <n v="0.95"/>
    <n v="0.96389891696759"/>
    <n v="0.96739130434782605"/>
    <n v="0.99638989169675085"/>
    <n v="-2.5021312872975376E-2"/>
    <n v="474"/>
    <n v="0.18204488778054873"/>
    <n v="17.248908296943231"/>
    <n v="1.7173913043478262"/>
    <n v="0.85869565217391308"/>
    <n v="180"/>
    <n v="4.7705314009661836E-3"/>
    <n v="0.10067223246232238"/>
    <n v="8626.7999999999993"/>
    <n v="18.2"/>
    <n v="-1.1698803444859407E-2"/>
    <n v="458.69324976169753"/>
    <n v="-3.6882374956073959E-2"/>
    <m/>
    <m/>
    <m/>
    <m/>
    <n v="27.48"/>
    <n v="36.732999999999997"/>
    <m/>
  </r>
  <r>
    <x v="6"/>
    <x v="11"/>
    <x v="2"/>
    <x v="1"/>
    <x v="6"/>
    <x v="0"/>
    <n v="9734.244999999999"/>
    <m/>
    <m/>
    <n v="9734.244999999999"/>
    <n v="-1.4869888475836479E-2"/>
    <n v="9734.244999999999"/>
    <n v="19468.489999999998"/>
    <m/>
    <m/>
    <n v="19468.489999999998"/>
    <n v="-1.4869888475836479E-2"/>
    <n v="20.3"/>
    <n v="0"/>
    <m/>
    <m/>
    <n v="2"/>
    <m/>
    <m/>
    <n v="37895"/>
    <m/>
    <m/>
    <n v="71.5"/>
    <m/>
    <m/>
    <n v="282"/>
    <n v="17"/>
    <n v="265"/>
    <n v="-1.4869888475836479E-2"/>
    <n v="258"/>
    <n v="7"/>
    <n v="0.91489361702127658"/>
    <n v="0.95"/>
    <m/>
    <n v="0.97358490566037736"/>
    <n v="0.93971631205673756"/>
    <n v="-1.5434813448716111E-2"/>
    <n v="407"/>
    <n v="-0.10549450549450545"/>
    <n v="15.152643335815339"/>
    <n v="1.5358490566037737"/>
    <n v="0.76792452830188684"/>
    <n v="180"/>
    <n v="4.2662473794549266E-3"/>
    <n v="-9.1992535766120653E-2"/>
    <n v="7407.4"/>
    <n v="18.2"/>
    <n v="6.2624537432398597E-4"/>
    <n v="394.34557192202072"/>
    <n v="4.1416184305589021E-2"/>
    <m/>
    <m/>
    <m/>
    <m/>
    <n v="26.86"/>
    <n v="36.732999999999997"/>
    <m/>
  </r>
  <r>
    <x v="7"/>
    <x v="0"/>
    <x v="2"/>
    <x v="1"/>
    <x v="6"/>
    <x v="0"/>
    <n v="9844.4439999999995"/>
    <m/>
    <m/>
    <n v="9844.4439999999995"/>
    <n v="-1.831501831501825E-2"/>
    <n v="9844.4439999999995"/>
    <n v="19688.887999999999"/>
    <m/>
    <m/>
    <n v="19688.887999999999"/>
    <n v="-1.831501831501825E-2"/>
    <n v="20.309999999999999"/>
    <n v="0"/>
    <m/>
    <m/>
    <n v="2"/>
    <m/>
    <m/>
    <n v="38324"/>
    <m/>
    <m/>
    <n v="71.5"/>
    <m/>
    <m/>
    <n v="287"/>
    <n v="19"/>
    <n v="268"/>
    <n v="-1.8315018315018361E-2"/>
    <n v="265"/>
    <n v="3"/>
    <n v="0.9233449477351916"/>
    <n v="0.95"/>
    <m/>
    <n v="0.98880597014925375"/>
    <n v="0.93379790940766549"/>
    <n v="1.8656716417910557E-2"/>
    <n v="405"/>
    <n v="-8.5778781038374663E-2"/>
    <n v="14.448804851944345"/>
    <n v="1.5111940298507462"/>
    <n v="0.75559701492537312"/>
    <n v="180"/>
    <n v="4.1977611940298507E-3"/>
    <n v="-6.8722415012971272E-2"/>
    <n v="7371"/>
    <n v="18.2"/>
    <n v="0"/>
    <n v="428.35802808188708"/>
    <n v="3.2563875485273022E-2"/>
    <m/>
    <m/>
    <m/>
    <m/>
    <n v="28.03"/>
    <n v="36.732999999999997"/>
    <m/>
  </r>
  <r>
    <x v="7"/>
    <x v="1"/>
    <x v="2"/>
    <x v="1"/>
    <x v="6"/>
    <x v="0"/>
    <n v="9477.1139999999996"/>
    <m/>
    <m/>
    <n v="9477.1139999999996"/>
    <n v="4.8780487804878092E-2"/>
    <n v="9477.1139999999996"/>
    <n v="18954.227999999999"/>
    <m/>
    <m/>
    <n v="18954.227999999999"/>
    <n v="4.8780487804878092E-2"/>
    <n v="20.309999999999999"/>
    <n v="0"/>
    <m/>
    <m/>
    <n v="2"/>
    <m/>
    <m/>
    <n v="36894"/>
    <m/>
    <m/>
    <n v="71.5"/>
    <m/>
    <m/>
    <n v="261"/>
    <n v="3"/>
    <n v="258"/>
    <n v="4.8780487804878092E-2"/>
    <n v="246"/>
    <n v="12"/>
    <n v="0.94252873563218387"/>
    <n v="0.95"/>
    <m/>
    <n v="0.95348837209302328"/>
    <n v="0.9885057471264368"/>
    <n v="-3.0751489525273845E-2"/>
    <n v="393"/>
    <n v="-9.8623853211009194E-2"/>
    <n v="15.638678869876641"/>
    <n v="1.5232558139534884"/>
    <n v="0.76162790697674421"/>
    <n v="180"/>
    <n v="4.2312661498708016E-3"/>
    <n v="-0.14054832515468307"/>
    <n v="7152.5999999999995"/>
    <n v="18.2"/>
    <n v="0"/>
    <n v="439.01382812307617"/>
    <n v="7.6955111185789765E-2"/>
    <m/>
    <m/>
    <m/>
    <m/>
    <n v="25.130000000000003"/>
    <n v="36.732999999999997"/>
    <m/>
  </r>
  <r>
    <x v="7"/>
    <x v="2"/>
    <x v="2"/>
    <x v="1"/>
    <x v="6"/>
    <x v="0"/>
    <n v="11350.496999999999"/>
    <m/>
    <m/>
    <n v="11350.496999999999"/>
    <n v="0.16603773584905657"/>
    <n v="11350.496999999999"/>
    <n v="22700.993999999999"/>
    <m/>
    <m/>
    <n v="22700.993999999999"/>
    <n v="0.16603773584905657"/>
    <n v="20.3"/>
    <n v="0"/>
    <m/>
    <m/>
    <n v="2"/>
    <m/>
    <m/>
    <n v="44187"/>
    <m/>
    <m/>
    <n v="71.5"/>
    <m/>
    <m/>
    <n v="313"/>
    <n v="4"/>
    <n v="309"/>
    <n v="0.16603773584905657"/>
    <n v="294"/>
    <n v="15"/>
    <n v="0.93929712460063897"/>
    <n v="0.95"/>
    <m/>
    <n v="0.95145631067961167"/>
    <n v="0.98722044728434499"/>
    <n v="1.6677106169746381E-2"/>
    <n v="327"/>
    <n v="-0.30866807610993663"/>
    <n v="11.666072065643952"/>
    <n v="1.058252427184466"/>
    <n v="0.529126213592233"/>
    <n v="180"/>
    <n v="2.9395900755124055E-3"/>
    <n v="-0.40711016235965436"/>
    <n v="5951.4"/>
    <n v="18.2"/>
    <n v="0"/>
    <n v="319.98121327994517"/>
    <n v="0.23843033896661311"/>
    <m/>
    <m/>
    <m/>
    <m/>
    <n v="28.03"/>
    <n v="36.732999999999997"/>
    <m/>
  </r>
  <r>
    <x v="7"/>
    <x v="3"/>
    <x v="2"/>
    <x v="1"/>
    <x v="6"/>
    <x v="0"/>
    <n v="10468.904999999999"/>
    <m/>
    <m/>
    <n v="10468.904999999999"/>
    <n v="0.17283950617283961"/>
    <n v="10468.904999999999"/>
    <n v="20937.809999999998"/>
    <m/>
    <m/>
    <n v="20937.809999999998"/>
    <n v="0.17283950617283961"/>
    <n v="20.3"/>
    <n v="0"/>
    <m/>
    <m/>
    <n v="2"/>
    <m/>
    <m/>
    <n v="40755"/>
    <m/>
    <m/>
    <n v="71.5"/>
    <m/>
    <m/>
    <n v="316"/>
    <n v="31"/>
    <n v="285"/>
    <n v="0.17283950617283961"/>
    <n v="282"/>
    <n v="3"/>
    <n v="0.89240506329113922"/>
    <n v="0.95"/>
    <m/>
    <n v="0.98947368421052628"/>
    <n v="0.90189873417721522"/>
    <n v="-1.0526315789473717E-2"/>
    <n v="279"/>
    <n v="-0.2734375"/>
    <n v="11.058263971462544"/>
    <n v="0.97894736842105268"/>
    <n v="0.48947368421052634"/>
    <n v="180"/>
    <n v="2.7192982456140354E-3"/>
    <n v="-0.3805098684210525"/>
    <n v="5077.8"/>
    <n v="18.2"/>
    <n v="0"/>
    <n v="282.5973226244131"/>
    <n v="0.22377020386614682"/>
    <m/>
    <m/>
    <m/>
    <m/>
    <n v="25.23"/>
    <n v="36.732999999999997"/>
    <m/>
  </r>
  <r>
    <x v="7"/>
    <x v="4"/>
    <x v="2"/>
    <x v="1"/>
    <x v="6"/>
    <x v="0"/>
    <n v="11828.026"/>
    <m/>
    <m/>
    <n v="11828.026"/>
    <n v="0.26274509803921586"/>
    <n v="11828.026"/>
    <n v="23656.052"/>
    <m/>
    <m/>
    <n v="23656.052"/>
    <n v="0.26274509803921586"/>
    <n v="20.3"/>
    <n v="0"/>
    <m/>
    <m/>
    <n v="2"/>
    <m/>
    <m/>
    <n v="46046"/>
    <m/>
    <m/>
    <n v="71.5"/>
    <m/>
    <m/>
    <n v="322"/>
    <n v="0"/>
    <n v="322"/>
    <n v="0.26274509803921564"/>
    <n v="321"/>
    <n v="1"/>
    <n v="0.99689440993788825"/>
    <n v="0.95"/>
    <n v="0.99689449937887997"/>
    <n v="0.99689440993788825"/>
    <n v="1"/>
    <n v="3.7583977690455184E-2"/>
    <n v="345"/>
    <n v="-0.20506912442396308"/>
    <n v="12.509064539521392"/>
    <n v="1.0714285714285714"/>
    <n v="0.5357142857142857"/>
    <n v="180"/>
    <n v="2.976190476190476E-3"/>
    <n v="-0.37047399605003295"/>
    <n v="6279"/>
    <n v="18.2"/>
    <n v="0"/>
    <n v="341.58560856768599"/>
    <n v="0.24154441540190513"/>
    <m/>
    <m/>
    <m/>
    <m/>
    <n v="27.580000000000002"/>
    <n v="36.732999999999997"/>
    <m/>
  </r>
  <r>
    <x v="7"/>
    <x v="5"/>
    <x v="2"/>
    <x v="1"/>
    <x v="6"/>
    <x v="0"/>
    <n v="10983.166999999999"/>
    <m/>
    <m/>
    <n v="10983.166999999999"/>
    <n v="0.1283018867924528"/>
    <n v="10983.166999999999"/>
    <n v="21966.333999999999"/>
    <m/>
    <m/>
    <n v="21966.333999999999"/>
    <n v="0.1283018867924528"/>
    <n v="20.3"/>
    <n v="0"/>
    <m/>
    <m/>
    <n v="2"/>
    <m/>
    <m/>
    <n v="42757"/>
    <m/>
    <m/>
    <n v="71.5"/>
    <m/>
    <m/>
    <n v="310"/>
    <n v="11"/>
    <n v="299"/>
    <n v="0.1283018867924528"/>
    <n v="297"/>
    <n v="2"/>
    <n v="0.95806451612903221"/>
    <n v="0.95"/>
    <n v="0.95864516129319999"/>
    <n v="0.99331103678929766"/>
    <n v="0.96451612903225803"/>
    <n v="4.6848272868851293E-3"/>
    <n v="411"/>
    <n v="0.15774647887323945"/>
    <n v="15.307262569832401"/>
    <n v="1.3745819397993311"/>
    <n v="0.68729096989966554"/>
    <n v="180"/>
    <n v="3.8182831661092531E-3"/>
    <n v="2.6096377596683817E-2"/>
    <n v="7480.2"/>
    <n v="18.2"/>
    <n v="0"/>
    <n v="421.91739304277149"/>
    <n v="1.3080671288837166E-2"/>
    <m/>
    <m/>
    <m/>
    <m/>
    <n v="26.85"/>
    <n v="36.732999999999997"/>
    <m/>
  </r>
  <r>
    <x v="7"/>
    <x v="6"/>
    <x v="2"/>
    <x v="1"/>
    <x v="6"/>
    <x v="0"/>
    <n v="11717.826999999999"/>
    <m/>
    <m/>
    <n v="11717.826999999999"/>
    <n v="0.16000000000000014"/>
    <n v="11717.826999999999"/>
    <n v="23435.653999999999"/>
    <m/>
    <m/>
    <n v="23435.653999999999"/>
    <n v="0.16000000000000014"/>
    <n v="20.3"/>
    <n v="0"/>
    <m/>
    <m/>
    <n v="2"/>
    <m/>
    <m/>
    <n v="45617"/>
    <m/>
    <m/>
    <n v="71.5"/>
    <m/>
    <m/>
    <n v="322"/>
    <n v="3"/>
    <n v="319"/>
    <n v="0.15999999999999992"/>
    <n v="319"/>
    <n v="0"/>
    <n v="0.99068322981366463"/>
    <n v="0.95"/>
    <n v="0.99683229813664997"/>
    <n v="1"/>
    <n v="0.99068322981366463"/>
    <n v="2.6119402985074647E-2"/>
    <n v="363"/>
    <n v="-0.21935483870967742"/>
    <n v="13.161711385061638"/>
    <n v="1.1379310344827587"/>
    <n v="0.56896551724137934"/>
    <n v="180"/>
    <n v="3.160919540229885E-3"/>
    <n v="-0.32703003337041159"/>
    <n v="6606.5999999999995"/>
    <n v="18.2"/>
    <n v="0"/>
    <n v="360.78521259458881"/>
    <n v="0.19812695698371324"/>
    <m/>
    <m/>
    <m/>
    <m/>
    <n v="27.580000000000002"/>
    <n v="36.732999999999997"/>
    <m/>
  </r>
  <r>
    <x v="7"/>
    <x v="7"/>
    <x v="2"/>
    <x v="1"/>
    <x v="6"/>
    <x v="0"/>
    <n v="11313.763999999999"/>
    <m/>
    <m/>
    <n v="11313.763999999999"/>
    <n v="8.8339222614841173E-2"/>
    <n v="11313.763999999999"/>
    <n v="22627.527999999998"/>
    <m/>
    <m/>
    <n v="22627.527999999998"/>
    <n v="8.8339222614841173E-2"/>
    <n v="20.3"/>
    <n v="0"/>
    <m/>
    <m/>
    <n v="2"/>
    <m/>
    <m/>
    <n v="44044"/>
    <m/>
    <m/>
    <n v="71.5"/>
    <m/>
    <m/>
    <n v="320"/>
    <n v="12"/>
    <n v="308"/>
    <n v="8.8339222614840951E-2"/>
    <n v="303"/>
    <n v="5"/>
    <n v="0.94687500000000002"/>
    <n v="0.95"/>
    <m/>
    <n v="0.98376623376623373"/>
    <n v="0.96250000000000002"/>
    <n v="1.4598710641875456E-3"/>
    <n v="233"/>
    <n v="-0.52738336713995948"/>
    <n v="8.3125222975383508"/>
    <n v="0.75649350649350644"/>
    <n v="0.37824675324675322"/>
    <n v="180"/>
    <n v="2.1013708513708514E-3"/>
    <n v="-0.56574510682015755"/>
    <n v="4240.5999999999995"/>
    <n v="18.2"/>
    <n v="0"/>
    <n v="229.63535744104058"/>
    <n v="0.30068638503946576"/>
    <m/>
    <m/>
    <m/>
    <m/>
    <n v="28.03"/>
    <n v="36.732999999999997"/>
    <s v="Aumento de Tarifas 06/08/2012 (Res. 66/2012)"/>
  </r>
  <r>
    <x v="7"/>
    <x v="8"/>
    <x v="2"/>
    <x v="1"/>
    <x v="6"/>
    <x v="0"/>
    <n v="11240.297999999999"/>
    <m/>
    <m/>
    <n v="11240.297999999999"/>
    <n v="0.10071942446043169"/>
    <n v="11240.297999999999"/>
    <n v="22480.595999999998"/>
    <m/>
    <m/>
    <n v="22480.595999999998"/>
    <n v="0.10071942446043169"/>
    <n v="20.3"/>
    <n v="0"/>
    <m/>
    <m/>
    <n v="2"/>
    <m/>
    <m/>
    <n v="43758"/>
    <m/>
    <m/>
    <n v="71.5"/>
    <m/>
    <m/>
    <n v="312"/>
    <n v="6"/>
    <n v="306"/>
    <n v="0.10071942446043169"/>
    <n v="306"/>
    <n v="0"/>
    <n v="0.98076923076923073"/>
    <n v="0.95"/>
    <n v="0.98769237692309997"/>
    <n v="1"/>
    <n v="0.98076923076923073"/>
    <n v="2.5830258302582898E-2"/>
    <n v="287"/>
    <n v="-0.37878787878787878"/>
    <n v="10.68901303538175"/>
    <n v="0.93790849673202614"/>
    <n v="0.46895424836601307"/>
    <n v="180"/>
    <n v="2.6053013798111838E-3"/>
    <n v="-0.43563081798375924"/>
    <n v="5223.3999999999996"/>
    <n v="18.2"/>
    <n v="0"/>
    <n v="280.50743662944609"/>
    <n v="0.24054231971422427"/>
    <m/>
    <m/>
    <m/>
    <m/>
    <n v="26.85"/>
    <n v="36.732999999999997"/>
    <m/>
  </r>
  <r>
    <x v="7"/>
    <x v="9"/>
    <x v="2"/>
    <x v="1"/>
    <x v="6"/>
    <x v="0"/>
    <n v="11056.633"/>
    <m/>
    <m/>
    <n v="11056.633"/>
    <n v="0.10661764705882359"/>
    <n v="11056.633"/>
    <n v="22113.266"/>
    <m/>
    <m/>
    <n v="22113.266"/>
    <n v="0.10661764705882359"/>
    <n v="20.3"/>
    <n v="0"/>
    <m/>
    <m/>
    <n v="2"/>
    <m/>
    <m/>
    <n v="43043"/>
    <m/>
    <m/>
    <n v="71.5"/>
    <m/>
    <m/>
    <n v="320"/>
    <n v="19"/>
    <n v="301"/>
    <n v="0.10661764705882359"/>
    <n v="299"/>
    <n v="2"/>
    <n v="0.93437499999999996"/>
    <n v="0.95"/>
    <m/>
    <n v="0.99335548172757471"/>
    <n v="0.94062500000000004"/>
    <n v="5.1333428131907999E-2"/>
    <n v="229"/>
    <n v="-0.50217391304347825"/>
    <n v="8.1698180520870487"/>
    <n v="0.76079734219269102"/>
    <n v="0.38039867109634551"/>
    <n v="180"/>
    <n v="2.113325950535253E-3"/>
    <n v="-0.55013722374693041"/>
    <n v="4167.8"/>
    <n v="18.2"/>
    <n v="0"/>
    <n v="216.72907102415127"/>
    <n v="0.30152548409842073"/>
    <m/>
    <m/>
    <m/>
    <m/>
    <n v="28.03"/>
    <n v="36.732999999999997"/>
    <m/>
  </r>
  <r>
    <x v="7"/>
    <x v="10"/>
    <x v="2"/>
    <x v="1"/>
    <x v="6"/>
    <x v="0"/>
    <n v="8889.3859999999986"/>
    <m/>
    <m/>
    <n v="8889.3859999999986"/>
    <n v="-0.12318840579710155"/>
    <n v="8889.3859999999986"/>
    <n v="17778.771999999997"/>
    <m/>
    <m/>
    <n v="17778.771999999997"/>
    <n v="-0.12318840579710155"/>
    <n v="20.3"/>
    <n v="0"/>
    <m/>
    <m/>
    <n v="2"/>
    <m/>
    <m/>
    <n v="34606"/>
    <m/>
    <m/>
    <n v="71.5"/>
    <m/>
    <m/>
    <n v="310"/>
    <n v="68"/>
    <n v="242"/>
    <n v="-0.12318840579710144"/>
    <n v="240"/>
    <n v="2"/>
    <n v="0.77419354838709675"/>
    <n v="0.95"/>
    <m/>
    <n v="0.99173553719008267"/>
    <n v="0.78064516129032258"/>
    <n v="2.5164824960534959E-2"/>
    <n v="232"/>
    <n v="-0.51054852320675104"/>
    <n v="8.583055863854975"/>
    <n v="0.95867768595041325"/>
    <n v="0.47933884297520662"/>
    <n v="180"/>
    <n v="2.6629935720844811E-3"/>
    <n v="-0.4417826132440632"/>
    <n v="4222.3999999999996"/>
    <n v="18.2"/>
    <n v="0"/>
    <n v="224.50808849095745"/>
    <n v="0.19877010795866482"/>
    <m/>
    <m/>
    <m/>
    <m/>
    <n v="27.03"/>
    <n v="36.732999999999997"/>
    <m/>
  </r>
  <r>
    <x v="7"/>
    <x v="11"/>
    <x v="2"/>
    <x v="1"/>
    <x v="6"/>
    <x v="0"/>
    <n v="10652.57"/>
    <m/>
    <m/>
    <n v="10652.57"/>
    <n v="9.4339622641509413E-2"/>
    <n v="10652.57"/>
    <n v="21305.14"/>
    <m/>
    <m/>
    <n v="21305.14"/>
    <n v="9.4339622641509413E-2"/>
    <n v="20.3"/>
    <n v="0"/>
    <m/>
    <m/>
    <n v="2"/>
    <m/>
    <m/>
    <n v="41470"/>
    <m/>
    <m/>
    <n v="71.5"/>
    <m/>
    <m/>
    <n v="326"/>
    <n v="36"/>
    <n v="290"/>
    <n v="9.4339622641509413E-2"/>
    <n v="285"/>
    <n v="5"/>
    <n v="0.87423312883435578"/>
    <n v="0.95"/>
    <m/>
    <n v="0.98275862068965514"/>
    <n v="0.88957055214723924"/>
    <n v="9.4226142742581676E-3"/>
    <n v="338"/>
    <n v="-0.16953316953316955"/>
    <n v="12.886008387342738"/>
    <n v="1.1655172413793105"/>
    <n v="0.58275862068965523"/>
    <n v="180"/>
    <n v="3.2375478927203069E-3"/>
    <n v="-0.24112513767686172"/>
    <n v="6151.5999999999995"/>
    <n v="18.2"/>
    <n v="0"/>
    <n v="327.4909172227101"/>
    <n v="0.14037275479415856"/>
    <m/>
    <m/>
    <m/>
    <m/>
    <n v="26.23"/>
    <n v="36.732999999999997"/>
    <s v="Aumento de Tarifas 21/12/2012 (Res. 975/2012)"/>
  </r>
  <r>
    <x v="8"/>
    <x v="0"/>
    <x v="2"/>
    <x v="1"/>
    <x v="6"/>
    <x v="0"/>
    <n v="10799.501999999999"/>
    <m/>
    <m/>
    <n v="10799.501999999999"/>
    <n v="9.7014925373134275E-2"/>
    <n v="10799.501999999999"/>
    <n v="21599.003999999997"/>
    <m/>
    <m/>
    <n v="21599.003999999997"/>
    <n v="9.7014925373134275E-2"/>
    <n v="15.82"/>
    <n v="-0.22107336287543078"/>
    <m/>
    <m/>
    <n v="2"/>
    <m/>
    <m/>
    <n v="42042"/>
    <m/>
    <m/>
    <n v="71.5"/>
    <m/>
    <m/>
    <n v="320"/>
    <n v="26"/>
    <n v="294"/>
    <n v="9.7014925373134275E-2"/>
    <n v="290"/>
    <n v="4"/>
    <n v="0.90625"/>
    <n v="0.95"/>
    <m/>
    <n v="0.98639455782312924"/>
    <n v="0.91874999999999996"/>
    <n v="-2.4387113335900823E-3"/>
    <n v="249"/>
    <n v="-0.38518518518518519"/>
    <n v="8.8833392793435593"/>
    <n v="0.84693877551020413"/>
    <n v="0.42346938775510207"/>
    <n v="180"/>
    <n v="2.352607709750567E-3"/>
    <n v="-0.43955656336608717"/>
    <n v="4108.5"/>
    <n v="16.5"/>
    <n v="-9.3406593406593408E-2"/>
    <n v="263.36086170960465"/>
    <n v="0.2482780549649708"/>
    <m/>
    <m/>
    <m/>
    <m/>
    <n v="28.03"/>
    <n v="36.732999999999997"/>
    <m/>
  </r>
  <r>
    <x v="8"/>
    <x v="1"/>
    <x v="2"/>
    <x v="1"/>
    <x v="6"/>
    <x v="0"/>
    <n v="10468.904999999999"/>
    <m/>
    <m/>
    <n v="10468.904999999999"/>
    <n v="0.10465116279069764"/>
    <n v="10468.904999999999"/>
    <n v="20937.809999999998"/>
    <m/>
    <m/>
    <n v="20937.809999999998"/>
    <n v="0.10465116279069764"/>
    <n v="15.82"/>
    <n v="-0.22107336287543078"/>
    <m/>
    <m/>
    <n v="2"/>
    <m/>
    <m/>
    <n v="40755"/>
    <m/>
    <m/>
    <n v="71.5"/>
    <m/>
    <m/>
    <n v="294"/>
    <n v="9"/>
    <n v="285"/>
    <n v="0.10465116279069764"/>
    <n v="283"/>
    <n v="2"/>
    <n v="0.9625850340136054"/>
    <n v="0.95"/>
    <n v="0.96258534136499996"/>
    <n v="0.99298245614035086"/>
    <n v="0.96938775510204078"/>
    <n v="4.1420624732563027E-2"/>
    <n v="290"/>
    <n v="-0.2620865139949109"/>
    <n v="11.798209926769731"/>
    <n v="1.0175438596491229"/>
    <n v="0.50877192982456143"/>
    <n v="180"/>
    <n v="2.8265107212475634E-3"/>
    <n v="-0.3319941074059195"/>
    <n v="4785"/>
    <n v="16.5"/>
    <n v="-9.3406593406593408E-2"/>
    <n v="323.95422431473816"/>
    <n v="0.20041000807501491"/>
    <m/>
    <m/>
    <m/>
    <m/>
    <n v="24.580000000000002"/>
    <n v="36.732999999999997"/>
    <m/>
  </r>
  <r>
    <x v="8"/>
    <x v="2"/>
    <x v="2"/>
    <x v="1"/>
    <x v="6"/>
    <x v="0"/>
    <n v="11203.564999999999"/>
    <m/>
    <m/>
    <n v="11203.564999999999"/>
    <n v="-1.2944983818770295E-2"/>
    <n v="11203.564999999999"/>
    <n v="22407.129999999997"/>
    <m/>
    <m/>
    <n v="22407.129999999997"/>
    <n v="-1.2944983818770295E-2"/>
    <n v="15.82"/>
    <n v="-0.22068965517241379"/>
    <m/>
    <m/>
    <n v="2"/>
    <m/>
    <m/>
    <n v="43615"/>
    <m/>
    <m/>
    <n v="71.5"/>
    <m/>
    <m/>
    <n v="322"/>
    <n v="17"/>
    <n v="305"/>
    <n v="-1.2944983818770184E-2"/>
    <n v="300"/>
    <n v="5"/>
    <n v="0.93167701863354035"/>
    <n v="0.95"/>
    <m/>
    <n v="0.98360655737704916"/>
    <n v="0.94720496894409933"/>
    <n v="3.3790565406490503E-2"/>
    <n v="348"/>
    <n v="6.4220183486238591E-2"/>
    <n v="12.912801484230055"/>
    <n v="1.1409836065573771"/>
    <n v="0.57049180327868854"/>
    <n v="180"/>
    <n v="3.1693989071038251E-3"/>
    <n v="7.8177169499172861E-2"/>
    <n v="5742"/>
    <n v="16.5"/>
    <n v="-9.3406593406593408E-2"/>
    <n v="340.53046550893248"/>
    <n v="-2.8957865632032072E-2"/>
    <m/>
    <m/>
    <m/>
    <m/>
    <n v="26.950000000000003"/>
    <n v="36.732999999999997"/>
    <m/>
  </r>
  <r>
    <x v="8"/>
    <x v="3"/>
    <x v="2"/>
    <x v="1"/>
    <x v="6"/>
    <x v="0"/>
    <n v="10946.433999999999"/>
    <m/>
    <m/>
    <n v="10946.433999999999"/>
    <n v="4.561403508771944E-2"/>
    <n v="10946.433999999999"/>
    <n v="21892.867999999999"/>
    <m/>
    <m/>
    <n v="21892.867999999999"/>
    <n v="4.561403508771944E-2"/>
    <n v="15.82"/>
    <n v="-0.22068965517241379"/>
    <m/>
    <m/>
    <n v="2"/>
    <m/>
    <m/>
    <n v="42614"/>
    <m/>
    <m/>
    <n v="71.5"/>
    <m/>
    <m/>
    <n v="312"/>
    <n v="14"/>
    <n v="298"/>
    <n v="4.5614035087719218E-2"/>
    <n v="292"/>
    <n v="6"/>
    <n v="0.9358974358974359"/>
    <n v="0.95"/>
    <m/>
    <n v="0.97986577181208057"/>
    <n v="0.95512820512820518"/>
    <n v="-9.7101242324717507E-3"/>
    <n v="323"/>
    <n v="0.15770609318996409"/>
    <n v="12.151993980436417"/>
    <n v="1.0838926174496644"/>
    <n v="0.54194630872483218"/>
    <n v="180"/>
    <n v="3.0108128262490677E-3"/>
    <n v="0.10720213610449569"/>
    <n v="5329.5"/>
    <n v="16.5"/>
    <n v="-9.3406593406593408E-2"/>
    <n v="327.16464232145319"/>
    <n v="-3.6108614117291833E-2"/>
    <m/>
    <m/>
    <m/>
    <m/>
    <n v="26.580000000000002"/>
    <n v="36.732999999999997"/>
    <m/>
  </r>
  <r>
    <x v="8"/>
    <x v="4"/>
    <x v="2"/>
    <x v="1"/>
    <x v="6"/>
    <x v="0"/>
    <n v="9477.1139999999996"/>
    <m/>
    <m/>
    <n v="9477.1139999999996"/>
    <n v="-0.19875776397515532"/>
    <n v="9477.1139999999996"/>
    <n v="18954.227999999999"/>
    <m/>
    <m/>
    <n v="18954.227999999999"/>
    <n v="-0.19875776397515532"/>
    <n v="15.82"/>
    <n v="-0.22068965517241379"/>
    <m/>
    <m/>
    <n v="2"/>
    <m/>
    <m/>
    <n v="36894"/>
    <m/>
    <m/>
    <n v="71.5"/>
    <m/>
    <m/>
    <n v="320"/>
    <n v="62"/>
    <n v="258"/>
    <n v="-0.19875776397515532"/>
    <n v="243"/>
    <n v="15"/>
    <n v="0.75937500000000002"/>
    <n v="0.95"/>
    <m/>
    <n v="0.94186046511627908"/>
    <n v="0.80625000000000002"/>
    <n v="-5.5205390132579968E-2"/>
    <n v="225"/>
    <n v="-0.34782608695652173"/>
    <n v="8.1051873198847257"/>
    <n v="0.87209302325581395"/>
    <n v="0.43604651162790697"/>
    <n v="180"/>
    <n v="2.4224806201550387E-3"/>
    <n v="-0.18604651162790697"/>
    <n v="3712.5"/>
    <n v="16.5"/>
    <n v="-9.3406593406593408E-2"/>
    <n v="222.77322297892567"/>
    <n v="5.7091823346323761E-2"/>
    <m/>
    <m/>
    <m/>
    <m/>
    <n v="27.76"/>
    <n v="36.732999999999997"/>
    <m/>
  </r>
  <r>
    <x v="8"/>
    <x v="5"/>
    <x v="2"/>
    <x v="1"/>
    <x v="6"/>
    <x v="0"/>
    <n v="9624.0459999999985"/>
    <m/>
    <m/>
    <n v="9624.0459999999985"/>
    <n v="-0.12374581939799345"/>
    <n v="9624.0459999999985"/>
    <n v="19248.091999999997"/>
    <m/>
    <m/>
    <n v="19248.091999999997"/>
    <n v="-0.12374581939799345"/>
    <n v="15.82"/>
    <n v="-0.22068965517241379"/>
    <m/>
    <m/>
    <n v="2"/>
    <m/>
    <m/>
    <n v="37466"/>
    <m/>
    <m/>
    <n v="71.5"/>
    <m/>
    <m/>
    <n v="314"/>
    <n v="52"/>
    <n v="262"/>
    <n v="-0.12374581939799334"/>
    <n v="242"/>
    <n v="20"/>
    <n v="0.77070063694267521"/>
    <n v="0.95"/>
    <m/>
    <n v="0.92366412213740456"/>
    <n v="0.83439490445859876"/>
    <n v="-7.0115917444161791E-2"/>
    <n v="206"/>
    <n v="-0.4987834549878345"/>
    <n v="7.9383429672447008"/>
    <n v="0.7862595419847328"/>
    <n v="0.3931297709923664"/>
    <n v="180"/>
    <n v="2.1840542832909245E-3"/>
    <n v="-0.4280009658067272"/>
    <n v="3399"/>
    <n v="16.5"/>
    <n v="-9.3406593406593408E-2"/>
    <n v="211.47197802143776"/>
    <n v="0.19158038662000809"/>
    <m/>
    <m/>
    <m/>
    <m/>
    <n v="25.950000000000003"/>
    <n v="36.732999999999997"/>
    <m/>
  </r>
  <r>
    <x v="8"/>
    <x v="6"/>
    <x v="2"/>
    <x v="1"/>
    <x v="6"/>
    <x v="0"/>
    <n v="11166.831999999999"/>
    <m/>
    <m/>
    <n v="11166.831999999999"/>
    <n v="-4.7021943573667735E-2"/>
    <n v="11166.831999999999"/>
    <n v="22333.663999999997"/>
    <m/>
    <m/>
    <n v="22333.663999999997"/>
    <n v="-4.7021943573667735E-2"/>
    <n v="15.82"/>
    <n v="-0.22068965517241379"/>
    <m/>
    <m/>
    <n v="2"/>
    <m/>
    <m/>
    <n v="43472"/>
    <m/>
    <m/>
    <n v="71.5"/>
    <m/>
    <m/>
    <n v="320"/>
    <n v="16"/>
    <n v="304"/>
    <n v="-4.7021943573667735E-2"/>
    <n v="291"/>
    <n v="13"/>
    <n v="0.90937500000000004"/>
    <n v="0.95"/>
    <m/>
    <n v="0.95723684210526316"/>
    <n v="0.95"/>
    <n v="-4.2763157894736836E-2"/>
    <n v="273"/>
    <n v="-0.24793388429752061"/>
    <n v="9.7395647520513737"/>
    <n v="0.89802631578947367"/>
    <n v="0.44901315789473684"/>
    <n v="180"/>
    <n v="2.4945175438596491E-3"/>
    <n v="-0.21082535885167464"/>
    <n v="4504.5"/>
    <n v="16.5"/>
    <n v="-9.3406593406593408E-2"/>
    <n v="271.33433343890562"/>
    <n v="0.10107263426228943"/>
    <m/>
    <m/>
    <m/>
    <m/>
    <n v="28.03"/>
    <n v="36.732999999999997"/>
    <m/>
  </r>
  <r>
    <x v="8"/>
    <x v="7"/>
    <x v="2"/>
    <x v="1"/>
    <x v="6"/>
    <x v="0"/>
    <n v="11277.030999999999"/>
    <m/>
    <m/>
    <n v="11277.030999999999"/>
    <n v="-3.2467532467532756E-3"/>
    <n v="11277.030999999999"/>
    <n v="22554.061999999998"/>
    <m/>
    <m/>
    <n v="22554.061999999998"/>
    <n v="-3.2467532467532756E-3"/>
    <n v="15.82"/>
    <n v="-0.22068965517241379"/>
    <m/>
    <m/>
    <n v="2"/>
    <m/>
    <m/>
    <n v="43901"/>
    <m/>
    <m/>
    <n v="71.5"/>
    <m/>
    <m/>
    <n v="320"/>
    <n v="13"/>
    <n v="307"/>
    <n v="-3.2467532467532756E-3"/>
    <n v="299"/>
    <n v="8"/>
    <n v="0.93437499999999996"/>
    <n v="0.95"/>
    <m/>
    <n v="0.97394136807817588"/>
    <n v="0.95937499999999998"/>
    <n v="-9.9869921845604503E-3"/>
    <n v="150"/>
    <n v="-0.35622317596566522"/>
    <n v="5.3514092044238311"/>
    <n v="0.48859934853420195"/>
    <n v="0.24429967426710097"/>
    <n v="180"/>
    <n v="1.3572204125950054E-3"/>
    <n v="-0.3541261830535013"/>
    <n v="2475"/>
    <n v="16.5"/>
    <n v="-9.3406593406593408E-2"/>
    <n v="147.83392109938234"/>
    <n v="0.18475570099960328"/>
    <m/>
    <m/>
    <m/>
    <m/>
    <n v="28.03"/>
    <n v="36.732999999999997"/>
    <m/>
  </r>
  <r>
    <x v="8"/>
    <x v="8"/>
    <x v="2"/>
    <x v="1"/>
    <x v="6"/>
    <x v="0"/>
    <n v="10983.166999999999"/>
    <m/>
    <m/>
    <n v="10983.166999999999"/>
    <n v="-2.2875816993463971E-2"/>
    <n v="10983.166999999999"/>
    <n v="21966.333999999999"/>
    <m/>
    <m/>
    <n v="21966.333999999999"/>
    <n v="-2.2875816993463971E-2"/>
    <n v="15.82"/>
    <n v="-0.22068965517241379"/>
    <m/>
    <m/>
    <n v="2"/>
    <m/>
    <m/>
    <n v="42757"/>
    <m/>
    <m/>
    <n v="71.5"/>
    <m/>
    <m/>
    <n v="310"/>
    <n v="11"/>
    <n v="299"/>
    <n v="-2.2875816993464082E-2"/>
    <n v="281"/>
    <n v="18"/>
    <n v="0.90645161290322585"/>
    <n v="0.95"/>
    <m/>
    <n v="0.93979933110367897"/>
    <n v="0.96451612903225803"/>
    <n v="-6.020066889632103E-2"/>
    <n v="126"/>
    <n v="-0.56097560975609762"/>
    <n v="4.6614872364039952"/>
    <n v="0.42140468227424749"/>
    <n v="0.21070234113712374"/>
    <n v="180"/>
    <n v="1.1705685618729096E-3"/>
    <n v="-0.55069744677379884"/>
    <n v="2079"/>
    <n v="16.5"/>
    <n v="-9.3406593406593408E-2"/>
    <n v="123.14960632512268"/>
    <n v="0.27409415243923385"/>
    <m/>
    <m/>
    <m/>
    <m/>
    <n v="27.03"/>
    <n v="36.732999999999997"/>
    <m/>
  </r>
  <r>
    <x v="8"/>
    <x v="9"/>
    <x v="2"/>
    <x v="1"/>
    <x v="6"/>
    <x v="0"/>
    <n v="11607.627999999999"/>
    <m/>
    <m/>
    <n v="11607.627999999999"/>
    <n v="4.9833887043189362E-2"/>
    <n v="11607.627999999999"/>
    <n v="23215.255999999998"/>
    <m/>
    <m/>
    <n v="23215.255999999998"/>
    <n v="4.9833887043189362E-2"/>
    <n v="15.82"/>
    <n v="-0.22068965517241379"/>
    <m/>
    <m/>
    <n v="2"/>
    <m/>
    <m/>
    <n v="45188"/>
    <m/>
    <m/>
    <n v="71.5"/>
    <m/>
    <m/>
    <n v="320"/>
    <n v="4"/>
    <n v="316"/>
    <n v="4.9833887043189362E-2"/>
    <n v="296"/>
    <n v="20"/>
    <n v="0.92500000000000004"/>
    <n v="0.95"/>
    <m/>
    <n v="0.93670886075949367"/>
    <n v="0.98750000000000004"/>
    <n v="-5.7025528131747105E-2"/>
    <n v="172"/>
    <n v="-0.24890829694323147"/>
    <n v="6.0971286777738385"/>
    <n v="0.54430379746835444"/>
    <n v="0.27215189873417722"/>
    <n v="180"/>
    <n v="1.5119549929676513E-3"/>
    <n v="-0.28456138411364773"/>
    <n v="2838"/>
    <n v="16.5"/>
    <n v="-9.3406593406593408E-2"/>
    <n v="162.78340705744111"/>
    <n v="0.15588557599294636"/>
    <m/>
    <m/>
    <m/>
    <m/>
    <n v="28.21"/>
    <n v="36.732999999999997"/>
    <m/>
  </r>
  <r>
    <x v="8"/>
    <x v="10"/>
    <x v="2"/>
    <x v="1"/>
    <x v="6"/>
    <x v="0"/>
    <n v="11240.297999999999"/>
    <m/>
    <m/>
    <n v="11240.297999999999"/>
    <n v="0.26446280991735538"/>
    <n v="11240.297999999999"/>
    <n v="22480.595999999998"/>
    <m/>
    <m/>
    <n v="22480.595999999998"/>
    <n v="0.26446280991735538"/>
    <n v="15.82"/>
    <n v="-0.22068965517241379"/>
    <m/>
    <m/>
    <n v="2"/>
    <m/>
    <m/>
    <n v="43758"/>
    <m/>
    <m/>
    <n v="71.5"/>
    <m/>
    <m/>
    <n v="310"/>
    <n v="4"/>
    <n v="306"/>
    <n v="0.26446280991735538"/>
    <n v="285"/>
    <n v="21"/>
    <n v="0.91935483870967738"/>
    <n v="0.95"/>
    <m/>
    <n v="0.93137254901960786"/>
    <n v="0.98709677419354835"/>
    <n v="-6.0866013071895431E-2"/>
    <n v="225"/>
    <n v="-3.0172413793103425E-2"/>
    <n v="8.3798882681564244"/>
    <n v="0.73529411764705888"/>
    <n v="0.36764705882352944"/>
    <n v="180"/>
    <n v="2.0424836601307191E-3"/>
    <n v="-0.23301217038539546"/>
    <n v="3712.5"/>
    <n v="16.5"/>
    <n v="-9.3406593406593408E-2"/>
    <n v="217.73413754510958"/>
    <n v="0.1726527052096386"/>
    <m/>
    <m/>
    <m/>
    <m/>
    <n v="26.85"/>
    <n v="36.732999999999997"/>
    <m/>
  </r>
  <r>
    <x v="8"/>
    <x v="11"/>
    <x v="2"/>
    <x v="1"/>
    <x v="6"/>
    <x v="0"/>
    <n v="11166.831999999999"/>
    <m/>
    <m/>
    <n v="11166.831999999999"/>
    <n v="4.8275862068965392E-2"/>
    <n v="11166.831999999999"/>
    <n v="22333.663999999997"/>
    <m/>
    <m/>
    <n v="22333.663999999997"/>
    <n v="4.8275862068965392E-2"/>
    <n v="15.82"/>
    <n v="-0.22068965517241379"/>
    <m/>
    <m/>
    <n v="2"/>
    <m/>
    <m/>
    <n v="43472"/>
    <m/>
    <m/>
    <n v="71.5"/>
    <m/>
    <m/>
    <n v="322"/>
    <n v="18"/>
    <n v="304"/>
    <n v="4.8275862068965614E-2"/>
    <n v="278"/>
    <n v="26"/>
    <n v="0.86335403726708071"/>
    <n v="0.95"/>
    <m/>
    <n v="0.91447368421052633"/>
    <n v="0.94409937888198758"/>
    <n v="-6.9482917820867907E-2"/>
    <n v="190"/>
    <n v="-0.43786982248520712"/>
    <n v="6.8890500362581575"/>
    <n v="0.625"/>
    <n v="0.3125"/>
    <n v="180"/>
    <n v="1.736111111111111E-3"/>
    <n v="-0.46375739644970426"/>
    <n v="3135"/>
    <n v="16.5"/>
    <n v="-9.3406593406593408E-2"/>
    <n v="184.09252743288437"/>
    <n v="0.24392623819721782"/>
    <m/>
    <m/>
    <m/>
    <m/>
    <n v="27.580000000000002"/>
    <n v="36.732999999999997"/>
    <m/>
  </r>
  <r>
    <x v="9"/>
    <x v="0"/>
    <x v="2"/>
    <x v="1"/>
    <x v="6"/>
    <x v="0"/>
    <n v="11277.030999999999"/>
    <m/>
    <m/>
    <n v="11277.030999999999"/>
    <n v="4.421768707482987E-2"/>
    <n v="11277.030999999999"/>
    <n v="22554.061999999998"/>
    <m/>
    <m/>
    <n v="22554.061999999998"/>
    <n v="4.421768707482987E-2"/>
    <n v="16.100000000000001"/>
    <n v="1.7699115044247815E-2"/>
    <m/>
    <m/>
    <n v="2"/>
    <m/>
    <m/>
    <n v="43901"/>
    <m/>
    <m/>
    <n v="71.5"/>
    <m/>
    <m/>
    <n v="320"/>
    <n v="13"/>
    <n v="307"/>
    <n v="4.421768707482987E-2"/>
    <n v="303"/>
    <n v="4"/>
    <n v="0.94687500000000002"/>
    <n v="0.95"/>
    <m/>
    <n v="0.98697068403908794"/>
    <n v="0.95937499999999998"/>
    <n v="5.8407278445460342E-4"/>
    <n v="116"/>
    <n v="-0.53413654618473894"/>
    <n v="4.1384231180877631"/>
    <n v="0.37785016286644951"/>
    <n v="0.18892508143322476"/>
    <n v="180"/>
    <n v="1.0495837857401374E-3"/>
    <n v="-0.55386366312154167"/>
    <n v="1914"/>
    <n v="16.5"/>
    <n v="0"/>
    <n v="122.69020063579977"/>
    <n v="0.28583377625418227"/>
    <m/>
    <m/>
    <m/>
    <m/>
    <n v="28.03"/>
    <n v="36.732999999999997"/>
    <m/>
  </r>
  <r>
    <x v="9"/>
    <x v="1"/>
    <x v="3"/>
    <x v="1"/>
    <x v="6"/>
    <x v="0"/>
    <n v="10101.574999999999"/>
    <m/>
    <m/>
    <n v="10101.574999999999"/>
    <n v="-3.5087719298245612E-2"/>
    <n v="10101.574999999999"/>
    <n v="20203.149999999998"/>
    <m/>
    <m/>
    <n v="20203.149999999998"/>
    <n v="-3.5087719298245612E-2"/>
    <n v="15.9"/>
    <n v="5.0568900126422012E-3"/>
    <m/>
    <m/>
    <n v="2"/>
    <m/>
    <m/>
    <n v="39325"/>
    <m/>
    <m/>
    <n v="71.5"/>
    <m/>
    <m/>
    <n v="288"/>
    <n v="13"/>
    <n v="275"/>
    <n v="-3.5087719298245612E-2"/>
    <n v="256"/>
    <n v="19"/>
    <n v="0.88888888888888884"/>
    <n v="0.95"/>
    <m/>
    <n v="0.93090909090909091"/>
    <n v="0.95486111111111116"/>
    <n v="-6.2512046257629295E-2"/>
    <n v="126"/>
    <n v="-0.56551724137931036"/>
    <n v="4.9450549450549453"/>
    <n v="0.45818181818181819"/>
    <n v="0.2290909090909091"/>
    <n v="180"/>
    <n v="1.2727272727272728E-3"/>
    <n v="-0.54971786833855796"/>
    <n v="2079"/>
    <n v="16.5"/>
    <n v="0"/>
    <n v="140.75252504709312"/>
    <n v="0.26159018568386688"/>
    <m/>
    <m/>
    <m/>
    <m/>
    <n v="25.48"/>
    <n v="36.732999999999997"/>
    <s v="Res. MIT 41/2014 (10/02/2014) Concesión Argentren S.A."/>
  </r>
  <r>
    <x v="9"/>
    <x v="2"/>
    <x v="3"/>
    <x v="1"/>
    <x v="6"/>
    <x v="0"/>
    <n v="10946.433999999999"/>
    <m/>
    <m/>
    <n v="10946.433999999999"/>
    <n v="-2.2950819672131084E-2"/>
    <n v="10946.433999999999"/>
    <n v="21892.867999999999"/>
    <m/>
    <m/>
    <n v="21892.867999999999"/>
    <n v="-2.2950819672131084E-2"/>
    <n v="15.8"/>
    <n v="-1.2642225031604948E-3"/>
    <m/>
    <m/>
    <n v="2"/>
    <m/>
    <m/>
    <n v="42614"/>
    <m/>
    <m/>
    <n v="71.5"/>
    <m/>
    <m/>
    <n v="326"/>
    <n v="28"/>
    <n v="298"/>
    <n v="-2.2950819672131195E-2"/>
    <n v="287"/>
    <n v="11"/>
    <n v="0.88036809815950923"/>
    <n v="0.95"/>
    <m/>
    <n v="0.96308724832214765"/>
    <n v="0.91411042944785281"/>
    <n v="-2.0861297539149892E-2"/>
    <n v="146"/>
    <n v="-0.58045977011494254"/>
    <n v="5.5094339622641506"/>
    <n v="0.48993288590604028"/>
    <n v="0.24496644295302014"/>
    <n v="180"/>
    <n v="1.3609246830723341E-3"/>
    <n v="-0.57060479827200494"/>
    <n v="2409"/>
    <n v="16.5"/>
    <n v="0"/>
    <n v="142.86622978248317"/>
    <n v="0.27862610544766125"/>
    <m/>
    <m/>
    <m/>
    <m/>
    <n v="26.5"/>
    <n v="36.732999999999997"/>
    <m/>
  </r>
  <r>
    <x v="9"/>
    <x v="3"/>
    <x v="3"/>
    <x v="1"/>
    <x v="6"/>
    <x v="0"/>
    <n v="10505.637999999999"/>
    <m/>
    <m/>
    <n v="10505.637999999999"/>
    <n v="-4.0268456375838979E-2"/>
    <n v="10505.637999999999"/>
    <n v="21011.275999999998"/>
    <m/>
    <m/>
    <n v="21011.275999999998"/>
    <n v="-4.0268456375838979E-2"/>
    <n v="14.9"/>
    <n v="-5.8154235145385536E-2"/>
    <m/>
    <m/>
    <n v="2"/>
    <m/>
    <m/>
    <n v="40898"/>
    <m/>
    <m/>
    <n v="71.5"/>
    <m/>
    <m/>
    <n v="312"/>
    <n v="26"/>
    <n v="286"/>
    <n v="-4.0268456375838979E-2"/>
    <n v="264"/>
    <n v="22"/>
    <n v="0.84615384615384615"/>
    <n v="0.95"/>
    <m/>
    <n v="0.92307692307692313"/>
    <n v="0.91666666666666663"/>
    <n v="-5.7955742887249695E-2"/>
    <n v="148"/>
    <n v="-0.54179566563467496"/>
    <n v="5.6639877535399918"/>
    <n v="0.5174825174825175"/>
    <n v="0.25874125874125875"/>
    <n v="180"/>
    <n v="1.4374514374514375E-3"/>
    <n v="-0.52257030894801793"/>
    <n v="2442"/>
    <n v="16.5"/>
    <n v="0"/>
    <n v="149.90825716277112"/>
    <n v="0.2474358889101162"/>
    <m/>
    <m/>
    <m/>
    <m/>
    <n v="26.130000000000003"/>
    <n v="36.732999999999997"/>
    <m/>
  </r>
  <r>
    <x v="9"/>
    <x v="4"/>
    <x v="3"/>
    <x v="1"/>
    <x v="6"/>
    <x v="0"/>
    <n v="10211.773999999999"/>
    <m/>
    <m/>
    <n v="10211.773999999999"/>
    <n v="7.7519379844961156E-2"/>
    <n v="10211.773999999999"/>
    <n v="20423.547999999999"/>
    <m/>
    <m/>
    <n v="20423.547999999999"/>
    <n v="7.7519379844961156E-2"/>
    <n v="15.5"/>
    <n v="-2.0227560050568916E-2"/>
    <m/>
    <m/>
    <n v="2"/>
    <m/>
    <m/>
    <n v="39754"/>
    <m/>
    <m/>
    <n v="71.5"/>
    <m/>
    <m/>
    <n v="322"/>
    <n v="44"/>
    <n v="278"/>
    <n v="7.7519379844961156E-2"/>
    <n v="255"/>
    <n v="23"/>
    <n v="0.79192546583850931"/>
    <n v="0.95"/>
    <m/>
    <n v="0.91726618705035967"/>
    <n v="0.86335403726708071"/>
    <n v="-2.6112443378630501E-2"/>
    <n v="153"/>
    <n v="-0.31999999999999995"/>
    <n v="5.4937163375224412"/>
    <n v="0.55035971223021585"/>
    <n v="0.27517985611510792"/>
    <n v="180"/>
    <n v="1.5287769784172662E-3"/>
    <n v="-0.36892086330935248"/>
    <n v="2524.5"/>
    <n v="16.5"/>
    <n v="0"/>
    <n v="151.48579162566946"/>
    <n v="0.1973530632858054"/>
    <m/>
    <m/>
    <m/>
    <m/>
    <n v="27.85"/>
    <n v="36.732999999999997"/>
    <m/>
  </r>
  <r>
    <x v="9"/>
    <x v="5"/>
    <x v="3"/>
    <x v="1"/>
    <x v="6"/>
    <x v="0"/>
    <n v="10321.973"/>
    <m/>
    <m/>
    <n v="10321.973"/>
    <n v="7.2519083969465825E-2"/>
    <n v="10321.973"/>
    <n v="20643.946"/>
    <m/>
    <m/>
    <n v="20643.946"/>
    <n v="7.2519083969465825E-2"/>
    <n v="15.8"/>
    <n v="-1.2642225031604948E-3"/>
    <m/>
    <m/>
    <n v="2"/>
    <m/>
    <m/>
    <n v="40183"/>
    <m/>
    <m/>
    <n v="71.5"/>
    <m/>
    <m/>
    <n v="312"/>
    <n v="31"/>
    <n v="281"/>
    <n v="7.2519083969465603E-2"/>
    <n v="263"/>
    <n v="18"/>
    <n v="0.84294871794871795"/>
    <n v="0.95"/>
    <m/>
    <n v="0.93594306049822062"/>
    <n v="0.90064102564102566"/>
    <n v="1.3293726655098315E-2"/>
    <n v="152"/>
    <n v="-0.26213592233009708"/>
    <n v="5.7185854025583138"/>
    <n v="0.54092526690391463"/>
    <n v="0.27046263345195731"/>
    <n v="180"/>
    <n v="1.5025701858442074E-3"/>
    <n v="-0.31202708772414733"/>
    <n v="2508"/>
    <n v="16.5"/>
    <n v="0"/>
    <n v="156.03757601581816"/>
    <n v="0.17184673332147662"/>
    <m/>
    <m/>
    <m/>
    <m/>
    <n v="26.580000000000002"/>
    <n v="36.732999999999997"/>
    <m/>
  </r>
  <r>
    <x v="9"/>
    <x v="6"/>
    <x v="3"/>
    <x v="1"/>
    <x v="6"/>
    <x v="0"/>
    <n v="11313.763999999999"/>
    <m/>
    <m/>
    <n v="11313.763999999999"/>
    <n v="1.3157894736842257E-2"/>
    <n v="11313.763999999999"/>
    <n v="22627.527999999998"/>
    <m/>
    <m/>
    <n v="22627.527999999998"/>
    <n v="1.3157894736842257E-2"/>
    <n v="15.9"/>
    <n v="5.0568900126422012E-3"/>
    <m/>
    <m/>
    <n v="2"/>
    <m/>
    <m/>
    <n v="44044"/>
    <m/>
    <m/>
    <n v="71.5"/>
    <m/>
    <m/>
    <n v="320"/>
    <n v="12"/>
    <n v="308"/>
    <n v="1.3157894736842035E-2"/>
    <n v="288"/>
    <n v="20"/>
    <n v="0.9"/>
    <n v="0.95"/>
    <m/>
    <n v="0.93506493506493504"/>
    <n v="0.96250000000000002"/>
    <n v="-2.3162404605703624E-2"/>
    <n v="116"/>
    <n v="-0.57509157509157505"/>
    <n v="4.1384231180877631"/>
    <n v="0.37662337662337664"/>
    <n v="0.18831168831168832"/>
    <n v="180"/>
    <n v="1.0461760461760463E-3"/>
    <n v="-0.58060986632415201"/>
    <n v="1914"/>
    <n v="16.5"/>
    <n v="0"/>
    <n v="115.29224424510275"/>
    <n v="0.29062027164887405"/>
    <m/>
    <m/>
    <m/>
    <m/>
    <n v="28.03"/>
    <n v="36.732999999999997"/>
    <m/>
  </r>
  <r>
    <x v="9"/>
    <x v="7"/>
    <x v="3"/>
    <x v="1"/>
    <x v="6"/>
    <x v="0"/>
    <n v="10836.234999999999"/>
    <m/>
    <m/>
    <n v="10836.234999999999"/>
    <n v="-3.9087947882736174E-2"/>
    <n v="10836.234999999999"/>
    <n v="21672.469999999998"/>
    <m/>
    <m/>
    <n v="21672.469999999998"/>
    <n v="-3.9087947882736174E-2"/>
    <n v="15.9"/>
    <n v="5.0568900126422012E-3"/>
    <m/>
    <m/>
    <n v="2"/>
    <m/>
    <m/>
    <n v="42185"/>
    <m/>
    <m/>
    <n v="71.5"/>
    <m/>
    <m/>
    <n v="322"/>
    <n v="27"/>
    <n v="295"/>
    <n v="-3.9087947882736174E-2"/>
    <n v="278"/>
    <n v="17"/>
    <n v="0.86335403726708071"/>
    <n v="0.95"/>
    <m/>
    <n v="0.94237288135593222"/>
    <n v="0.91614906832298137"/>
    <n v="-3.2413128507454148E-2"/>
    <n v="178"/>
    <n v="0.18666666666666676"/>
    <n v="6.4963503649635035"/>
    <n v="0.60338983050847461"/>
    <n v="0.30169491525423731"/>
    <n v="180"/>
    <n v="1.6760828625235406E-3"/>
    <n v="0.23493785310734472"/>
    <n v="2937"/>
    <n v="16.5"/>
    <n v="0"/>
    <n v="175.42958637126705"/>
    <n v="-0.12852782898096501"/>
    <m/>
    <m/>
    <m/>
    <m/>
    <n v="27.400000000000002"/>
    <n v="36.732999999999997"/>
    <m/>
  </r>
  <r>
    <x v="9"/>
    <x v="8"/>
    <x v="3"/>
    <x v="1"/>
    <x v="6"/>
    <x v="0"/>
    <n v="10285.24"/>
    <m/>
    <m/>
    <n v="10285.24"/>
    <n v="-6.3545150501672198E-2"/>
    <n v="10285.24"/>
    <n v="20570.48"/>
    <m/>
    <m/>
    <n v="20570.48"/>
    <n v="-6.3545150501672198E-2"/>
    <n v="15.81"/>
    <n v="-6.3211125158024739E-4"/>
    <m/>
    <m/>
    <n v="2"/>
    <m/>
    <m/>
    <n v="40040"/>
    <m/>
    <m/>
    <n v="71.5"/>
    <m/>
    <m/>
    <n v="308"/>
    <n v="28"/>
    <n v="280"/>
    <n v="-6.3545150501672198E-2"/>
    <n v="261"/>
    <n v="19"/>
    <n v="0.84740259740259738"/>
    <n v="0.95"/>
    <m/>
    <n v="0.93214285714285716"/>
    <n v="0.90909090909090906"/>
    <n v="-8.1469242501270855E-3"/>
    <n v="158"/>
    <n v="0.25396825396825395"/>
    <n v="5.7496360989810773"/>
    <n v="0.56428571428571428"/>
    <n v="0.28214285714285714"/>
    <n v="180"/>
    <n v="1.5674603174603175E-3"/>
    <n v="0.3390589569161"/>
    <n v="2607"/>
    <n v="16.5"/>
    <n v="0"/>
    <n v="154.42569682039192"/>
    <n v="-0.18305320098339714"/>
    <m/>
    <m/>
    <m/>
    <m/>
    <n v="27.48"/>
    <n v="36.732999999999997"/>
    <m/>
  </r>
  <r>
    <x v="9"/>
    <x v="9"/>
    <x v="3"/>
    <x v="1"/>
    <x v="6"/>
    <x v="0"/>
    <n v="9954.643"/>
    <m/>
    <m/>
    <n v="9954.643"/>
    <n v="-0.14240506329113911"/>
    <n v="9954.643"/>
    <n v="19909.286"/>
    <m/>
    <m/>
    <n v="19909.286"/>
    <n v="-0.14240506329113911"/>
    <n v="15.82"/>
    <n v="0"/>
    <m/>
    <m/>
    <n v="2"/>
    <m/>
    <m/>
    <n v="38753"/>
    <m/>
    <m/>
    <n v="71.5"/>
    <m/>
    <m/>
    <n v="320"/>
    <n v="49"/>
    <n v="271"/>
    <n v="-0.14240506329113922"/>
    <n v="243"/>
    <n v="28"/>
    <n v="0.75937500000000002"/>
    <n v="0.95"/>
    <m/>
    <n v="0.89667896678966785"/>
    <n v="0.84687500000000004"/>
    <n v="-4.2734616535354597E-2"/>
    <n v="149"/>
    <n v="-0.13372093023255816"/>
    <n v="5.231741573033708"/>
    <n v="0.54981549815498154"/>
    <n v="0.27490774907749077"/>
    <n v="180"/>
    <n v="1.5272652726527264E-3"/>
    <n v="1.0126147773105609E-2"/>
    <n v="2458.5"/>
    <n v="16.5"/>
    <n v="0"/>
    <n v="141.01585843929493"/>
    <n v="-3.7817548198316113E-2"/>
    <m/>
    <m/>
    <m/>
    <m/>
    <n v="28.48"/>
    <n v="36.732999999999997"/>
    <m/>
  </r>
  <r>
    <x v="9"/>
    <x v="10"/>
    <x v="3"/>
    <x v="1"/>
    <x v="6"/>
    <x v="0"/>
    <n v="9844.4439999999995"/>
    <m/>
    <m/>
    <n v="9844.4439999999995"/>
    <n v="-0.12418300653594772"/>
    <n v="9844.4439999999995"/>
    <n v="19688.887999999999"/>
    <m/>
    <m/>
    <n v="19688.887999999999"/>
    <n v="-0.12418300653594772"/>
    <n v="16"/>
    <n v="1.1378002528444897E-2"/>
    <m/>
    <m/>
    <n v="2"/>
    <m/>
    <m/>
    <n v="38324"/>
    <m/>
    <m/>
    <n v="71.5"/>
    <m/>
    <m/>
    <n v="312"/>
    <n v="44"/>
    <n v="268"/>
    <n v="-0.12418300653594772"/>
    <n v="255"/>
    <n v="13"/>
    <n v="0.81730769230769229"/>
    <n v="0.95"/>
    <m/>
    <n v="0.95149253731343286"/>
    <n v="0.85897435897435892"/>
    <n v="2.1602513747054131E-2"/>
    <n v="140"/>
    <n v="-0.37777777777777777"/>
    <n v="5.3030303030303028"/>
    <n v="0.52238805970149249"/>
    <n v="0.26119402985074625"/>
    <n v="180"/>
    <n v="1.4510779436152569E-3"/>
    <n v="-0.28955223880597025"/>
    <n v="2310"/>
    <n v="16.5"/>
    <n v="0"/>
    <n v="135.47901891695707"/>
    <n v="0.122099769470501"/>
    <m/>
    <m/>
    <m/>
    <m/>
    <n v="26.400000000000002"/>
    <n v="36.732999999999997"/>
    <m/>
  </r>
  <r>
    <x v="9"/>
    <x v="11"/>
    <x v="3"/>
    <x v="1"/>
    <x v="6"/>
    <x v="0"/>
    <n v="11056.633"/>
    <m/>
    <m/>
    <n v="11056.633"/>
    <n v="-9.8684210526314153E-3"/>
    <n v="11056.633"/>
    <n v="22113.266"/>
    <m/>
    <m/>
    <n v="22113.266"/>
    <n v="-9.8684210526314153E-3"/>
    <n v="15.52"/>
    <n v="-1.8963337547408421E-2"/>
    <m/>
    <m/>
    <n v="2"/>
    <m/>
    <m/>
    <n v="43043"/>
    <m/>
    <m/>
    <n v="71.5"/>
    <m/>
    <m/>
    <n v="324"/>
    <n v="23"/>
    <n v="301"/>
    <n v="-9.8684210526315264E-3"/>
    <n v="262"/>
    <n v="39"/>
    <n v="0.80864197530864201"/>
    <n v="0.95"/>
    <m/>
    <n v="0.87043189368770768"/>
    <n v="0.92901234567901236"/>
    <n v="-4.8160806902650566E-2"/>
    <n v="180"/>
    <n v="-5.2631578947368474E-2"/>
    <n v="6.5264684554024655"/>
    <n v="0.59800664451827246"/>
    <n v="0.29900332225913623"/>
    <n v="180"/>
    <n v="1.6611295681063123E-3"/>
    <n v="-4.3189368770764069E-2"/>
    <n v="2970"/>
    <n v="16.5"/>
    <n v="0"/>
    <n v="174.40344704167993"/>
    <n v="1.4804919484590673E-2"/>
    <m/>
    <m/>
    <m/>
    <m/>
    <n v="27.580000000000002"/>
    <n v="36.732999999999997"/>
    <m/>
  </r>
  <r>
    <x v="10"/>
    <x v="0"/>
    <x v="3"/>
    <x v="1"/>
    <x v="6"/>
    <x v="0"/>
    <n v="5987.4789999999994"/>
    <m/>
    <m/>
    <n v="5987.4789999999994"/>
    <n v="-0.46905537459283386"/>
    <n v="5987.4789999999994"/>
    <n v="11974.957999999999"/>
    <m/>
    <m/>
    <n v="11974.957999999999"/>
    <n v="-0.46905537459283386"/>
    <n v="15.82"/>
    <n v="-1.7391304347826209E-2"/>
    <m/>
    <m/>
    <n v="2"/>
    <m/>
    <m/>
    <n v="23309"/>
    <m/>
    <m/>
    <n v="71.5"/>
    <m/>
    <m/>
    <n v="320"/>
    <n v="157"/>
    <n v="163"/>
    <n v="-0.46905537459283386"/>
    <n v="148"/>
    <n v="15"/>
    <n v="0.46250000000000002"/>
    <n v="0.95"/>
    <m/>
    <n v="0.90797546012269936"/>
    <n v="0.50937500000000002"/>
    <n v="-8.0038065156208926E-2"/>
    <n v="14"/>
    <n v="-0.87931034482758619"/>
    <n v="0.50269299820466784"/>
    <n v="8.5889570552147243E-2"/>
    <n v="4.2944785276073622E-2"/>
    <n v="180"/>
    <n v="2.3858214042263122E-4"/>
    <n v="-0.77268880896974823"/>
    <n v="231"/>
    <n v="16.5"/>
    <n v="0"/>
    <n v="14.807438007768937"/>
    <n v="0.28452952305068646"/>
    <m/>
    <m/>
    <m/>
    <m/>
    <n v="27.85"/>
    <n v="36.732999999999997"/>
    <m/>
  </r>
  <r>
    <x v="10"/>
    <x v="1"/>
    <x v="3"/>
    <x v="1"/>
    <x v="6"/>
    <x v="0"/>
    <n v="10064.841999999999"/>
    <m/>
    <m/>
    <n v="10064.841999999999"/>
    <n v="-3.6363636363636598E-3"/>
    <n v="10064.841999999999"/>
    <n v="20129.683999999997"/>
    <m/>
    <m/>
    <n v="20129.683999999997"/>
    <n v="-3.6363636363636598E-3"/>
    <n v="15.82"/>
    <n v="-5.031446540880502E-3"/>
    <m/>
    <m/>
    <n v="2"/>
    <m/>
    <m/>
    <n v="39182"/>
    <m/>
    <m/>
    <n v="71.5"/>
    <m/>
    <m/>
    <n v="292"/>
    <n v="18"/>
    <n v="274"/>
    <n v="-3.6363636363636598E-3"/>
    <n v="232"/>
    <n v="42"/>
    <n v="0.79452054794520544"/>
    <n v="0.95"/>
    <m/>
    <n v="0.84671532846715325"/>
    <n v="0.93835616438356162"/>
    <n v="-9.0442518248175174E-2"/>
    <n v="164"/>
    <n v="0.30158730158730163"/>
    <n v="6.6720911310008129"/>
    <n v="0.59854014598540151"/>
    <n v="0.29927007299270075"/>
    <n v="180"/>
    <n v="1.6626115166261152E-3"/>
    <n v="0.30633762020623334"/>
    <n v="2706"/>
    <n v="16.5"/>
    <n v="0"/>
    <n v="183.20169926764501"/>
    <n v="-0.16294033465520694"/>
    <m/>
    <m/>
    <m/>
    <m/>
    <n v="24.580000000000002"/>
    <n v="36.732999999999997"/>
    <m/>
  </r>
  <r>
    <x v="10"/>
    <x v="2"/>
    <x v="4"/>
    <x v="1"/>
    <x v="6"/>
    <x v="0"/>
    <n v="11313.763999999999"/>
    <m/>
    <m/>
    <n v="11313.763999999999"/>
    <n v="3.3557046979865834E-2"/>
    <n v="11313.763999999999"/>
    <n v="22627.527999999998"/>
    <m/>
    <m/>
    <n v="22627.527999999998"/>
    <n v="3.3557046979865834E-2"/>
    <n v="15.82"/>
    <n v="1.2658227848101333E-3"/>
    <m/>
    <m/>
    <n v="2"/>
    <m/>
    <m/>
    <n v="44044"/>
    <m/>
    <m/>
    <n v="71.5"/>
    <m/>
    <m/>
    <n v="324"/>
    <n v="16"/>
    <n v="308"/>
    <n v="3.3557046979865834E-2"/>
    <n v="273"/>
    <n v="35"/>
    <n v="0.84259259259259256"/>
    <n v="0.95"/>
    <m/>
    <n v="0.88636363636363635"/>
    <n v="0.95061728395061729"/>
    <n v="-7.9664238200823578E-2"/>
    <n v="194"/>
    <n v="0.32876712328767121"/>
    <n v="7.1507556210836709"/>
    <n v="0.62987012987012991"/>
    <n v="0.31493506493506496"/>
    <n v="180"/>
    <n v="1.7496392496392497E-3"/>
    <n v="0.28562533357053921"/>
    <n v="3201"/>
    <n v="16.5"/>
    <n v="0"/>
    <n v="189.83594916302559"/>
    <n v="-0.1440676812093788"/>
    <m/>
    <m/>
    <m/>
    <m/>
    <n v="27.130000000000003"/>
    <n v="36.732999999999997"/>
    <s v="02/03/2015 Toma de posesión SOFSE"/>
  </r>
  <r>
    <x v="10"/>
    <x v="3"/>
    <x v="4"/>
    <x v="1"/>
    <x v="6"/>
    <x v="0"/>
    <n v="11387.23"/>
    <m/>
    <m/>
    <n v="11387.23"/>
    <n v="8.3916083916083961E-2"/>
    <n v="11387.23"/>
    <n v="22774.46"/>
    <m/>
    <m/>
    <n v="22774.46"/>
    <n v="8.3916083916083961E-2"/>
    <n v="15.82"/>
    <n v="6.174496644295302E-2"/>
    <m/>
    <m/>
    <n v="2"/>
    <m/>
    <m/>
    <n v="44330"/>
    <m/>
    <m/>
    <n v="71.5"/>
    <m/>
    <m/>
    <n v="312"/>
    <n v="2"/>
    <n v="310"/>
    <n v="8.3916083916083961E-2"/>
    <n v="292"/>
    <n v="18"/>
    <n v="0.9358974358974359"/>
    <n v="0.95"/>
    <m/>
    <n v="0.9419354838709677"/>
    <n v="0.99358974358974361"/>
    <n v="2.0430107526881569E-2"/>
    <n v="139"/>
    <n v="-6.0810810810810856E-2"/>
    <n v="5.2294958615500375"/>
    <n v="0.44838709677419353"/>
    <n v="0.22419354838709676"/>
    <n v="180"/>
    <n v="1.2455197132616486E-3"/>
    <n v="-0.13352223190932877"/>
    <n v="2293.5"/>
    <n v="16.5"/>
    <n v="0"/>
    <n v="140.79221449746746"/>
    <n v="8.5587343490569331E-2"/>
    <n v="149.85000000000582"/>
    <n v="1.0780575539568764"/>
    <n v="6.2869628065151482E-3"/>
    <n v="0.12076911186306952"/>
    <n v="26.580000000000002"/>
    <n v="36.732999999999997"/>
    <m/>
  </r>
  <r>
    <x v="10"/>
    <x v="4"/>
    <x v="4"/>
    <x v="1"/>
    <x v="6"/>
    <x v="0"/>
    <n v="11681.093999999999"/>
    <m/>
    <m/>
    <n v="11681.093999999999"/>
    <n v="0.14388489208633093"/>
    <n v="11681.093999999999"/>
    <n v="23362.187999999998"/>
    <m/>
    <m/>
    <n v="23362.187999999998"/>
    <n v="0.14388489208633093"/>
    <n v="15.82"/>
    <n v="2.0645161290322678E-2"/>
    <m/>
    <m/>
    <n v="2"/>
    <m/>
    <m/>
    <n v="45474"/>
    <m/>
    <m/>
    <n v="71.5"/>
    <m/>
    <m/>
    <n v="324"/>
    <n v="6"/>
    <n v="318"/>
    <n v="0.14388489208633093"/>
    <n v="296"/>
    <n v="22"/>
    <n v="0.9135802469135802"/>
    <n v="0.95"/>
    <m/>
    <n v="0.9308176100628931"/>
    <n v="0.98148148148148151"/>
    <n v="1.4773708225428672E-2"/>
    <n v="114"/>
    <n v="-0.25490196078431371"/>
    <n v="4.2300556586270863"/>
    <n v="0.35849056603773582"/>
    <n v="0.17924528301886791"/>
    <n v="180"/>
    <n v="9.958071278825995E-4"/>
    <n v="-0.348624984585029"/>
    <n v="1881"/>
    <n v="16.5"/>
    <n v="0"/>
    <n v="112.87176630932234"/>
    <n v="0.20456684153232355"/>
    <n v="116.34999999999127"/>
    <n v="1.0206140350876427"/>
    <n v="5.8287674428792249E-3"/>
    <n v="0.11328827118299951"/>
    <n v="26.950000000000003"/>
    <n v="36.732999999999997"/>
    <m/>
  </r>
  <r>
    <x v="10"/>
    <x v="5"/>
    <x v="4"/>
    <x v="1"/>
    <x v="6"/>
    <x v="0"/>
    <n v="10689.303"/>
    <m/>
    <m/>
    <n v="10689.303"/>
    <n v="3.558718861209953E-2"/>
    <n v="10689.303"/>
    <n v="21378.606"/>
    <m/>
    <m/>
    <n v="21378.606"/>
    <n v="3.558718861209953E-2"/>
    <n v="15.82"/>
    <n v="1.2658227848101333E-3"/>
    <m/>
    <m/>
    <n v="2"/>
    <m/>
    <m/>
    <n v="41613"/>
    <m/>
    <m/>
    <n v="71.5"/>
    <m/>
    <m/>
    <n v="310"/>
    <n v="19"/>
    <n v="291"/>
    <n v="3.5587188612099752E-2"/>
    <n v="272"/>
    <n v="19"/>
    <n v="0.8774193548387097"/>
    <n v="0.95"/>
    <m/>
    <n v="0.93470790378006874"/>
    <n v="0.93870967741935485"/>
    <n v="-1.3196921589379018E-3"/>
    <n v="121"/>
    <n v="-0.20394736842105265"/>
    <n v="4.521674140508221"/>
    <n v="0.41580756013745707"/>
    <n v="0.20790378006872853"/>
    <n v="180"/>
    <n v="1.1550210003818252E-3"/>
    <n v="-0.2313031289564117"/>
    <n v="1996.5"/>
    <n v="16.5"/>
    <n v="0"/>
    <n v="124.21412301259208"/>
    <n v="0.12263703298473201"/>
    <n v="126.60000000000582"/>
    <n v="1.0462809917355853"/>
    <n v="5.8541774928785907E-3"/>
    <n v="0.11491853129397343"/>
    <n v="26.76"/>
    <n v="36.732999999999997"/>
    <m/>
  </r>
  <r>
    <x v="10"/>
    <x v="6"/>
    <x v="4"/>
    <x v="1"/>
    <x v="6"/>
    <x v="0"/>
    <n v="10762.768999999998"/>
    <m/>
    <m/>
    <n v="10762.768999999998"/>
    <n v="-4.8701298701298801E-2"/>
    <n v="10762.768999999998"/>
    <n v="21525.537999999997"/>
    <m/>
    <m/>
    <n v="21525.537999999997"/>
    <n v="-4.8701298701298801E-2"/>
    <n v="15.82"/>
    <n v="-5.031446540880502E-3"/>
    <m/>
    <m/>
    <n v="2"/>
    <m/>
    <m/>
    <n v="41899"/>
    <m/>
    <m/>
    <n v="71.5"/>
    <m/>
    <m/>
    <n v="320"/>
    <n v="27"/>
    <n v="293"/>
    <n v="-4.870129870129869E-2"/>
    <n v="263"/>
    <n v="30"/>
    <n v="0.82187500000000002"/>
    <n v="0.95"/>
    <m/>
    <n v="0.89761092150170652"/>
    <n v="0.91562500000000002"/>
    <n v="-4.0054986727341646E-2"/>
    <n v="41"/>
    <n v="-0.64655172413793105"/>
    <n v="1.4627185158758473"/>
    <n v="0.13993174061433447"/>
    <n v="6.9965870307167236E-2"/>
    <n v="180"/>
    <n v="3.8869927948426239E-4"/>
    <n v="-0.62845710250676712"/>
    <n v="676.5"/>
    <n v="16.5"/>
    <n v="0"/>
    <n v="40.749844948700108"/>
    <n v="0.3004827928403897"/>
    <n v="43.30000000000291"/>
    <n v="1.0560975609756806"/>
    <n v="5.7916536946493466E-3"/>
    <n v="0.11472066253290891"/>
    <n v="28.03"/>
    <n v="36.732999999999997"/>
    <m/>
  </r>
  <r>
    <x v="10"/>
    <x v="7"/>
    <x v="4"/>
    <x v="1"/>
    <x v="6"/>
    <x v="0"/>
    <n v="10726.035999999998"/>
    <m/>
    <m/>
    <n v="10726.035999999998"/>
    <n v="-1.0169491525423791E-2"/>
    <n v="10726.035999999998"/>
    <n v="21452.071999999996"/>
    <m/>
    <m/>
    <n v="21452.071999999996"/>
    <n v="-1.0169491525423791E-2"/>
    <n v="15.82"/>
    <n v="-5.031446540880502E-3"/>
    <m/>
    <m/>
    <n v="2"/>
    <m/>
    <m/>
    <n v="41756"/>
    <m/>
    <m/>
    <n v="71.5"/>
    <m/>
    <m/>
    <n v="322"/>
    <n v="30"/>
    <n v="292"/>
    <n v="-1.016949152542368E-2"/>
    <n v="276"/>
    <n v="16"/>
    <n v="0.8571428571428571"/>
    <n v="0.95"/>
    <m/>
    <n v="0.9452054794520548"/>
    <n v="0.90683229813664601"/>
    <n v="3.0058145264610925E-3"/>
    <n v="59"/>
    <n v="-0.6685393258426966"/>
    <n v="2.1532846715328464"/>
    <n v="0.20205479452054795"/>
    <n v="0.10102739726027397"/>
    <n v="180"/>
    <n v="5.6126331811263324E-4"/>
    <n v="-0.66513390795751892"/>
    <n v="973.5"/>
    <n v="16.5"/>
    <n v="0"/>
    <n v="58.148008965757057"/>
    <n v="0.33083363712632086"/>
    <n v="65.549999999988358"/>
    <n v="1.1110169491523452"/>
    <n v="5.9740909740919985E-3"/>
    <n v="0.1193275388025911"/>
    <n v="27.400000000000002"/>
    <n v="36.732999999999997"/>
    <m/>
  </r>
  <r>
    <x v="10"/>
    <x v="8"/>
    <x v="4"/>
    <x v="1"/>
    <x v="6"/>
    <x v="0"/>
    <n v="9660.7789999999986"/>
    <m/>
    <m/>
    <n v="9660.7789999999986"/>
    <n v="-6.0714285714285832E-2"/>
    <n v="9660.7789999999986"/>
    <n v="19321.557999999997"/>
    <m/>
    <m/>
    <n v="19321.557999999997"/>
    <n v="-6.0714285714285832E-2"/>
    <n v="15.82"/>
    <n v="6.3251106894379738E-4"/>
    <m/>
    <m/>
    <n v="2"/>
    <m/>
    <m/>
    <n v="37609"/>
    <m/>
    <m/>
    <n v="71.5"/>
    <m/>
    <m/>
    <n v="324"/>
    <n v="61"/>
    <n v="263"/>
    <n v="-6.0714285714285721E-2"/>
    <n v="194"/>
    <n v="69"/>
    <n v="0.59876543209876543"/>
    <n v="0.95"/>
    <m/>
    <n v="0.73764258555133078"/>
    <n v="0.81172839506172845"/>
    <n v="-0.20865929519397464"/>
    <n v="33"/>
    <n v="-0.79113924050632911"/>
    <n v="1.2008733624454149"/>
    <n v="0.12547528517110265"/>
    <n v="6.2737642585551326E-2"/>
    <n v="180"/>
    <n v="3.4854245880861846E-4"/>
    <n v="-0.77763873513981807"/>
    <n v="544.5"/>
    <n v="16.5"/>
    <n v="0"/>
    <n v="32.253468323246416"/>
    <n v="0.35581058090765444"/>
    <n v="39.600000000005821"/>
    <n v="1.2000000000001765"/>
    <n v="6.3292168444990292E-3"/>
    <n v="0.12716701749993439"/>
    <n v="27.48"/>
    <n v="36.732999999999997"/>
    <m/>
  </r>
  <r>
    <x v="10"/>
    <x v="9"/>
    <x v="4"/>
    <x v="1"/>
    <x v="6"/>
    <x v="0"/>
    <n v="11240.297999999999"/>
    <m/>
    <m/>
    <n v="11240.297999999999"/>
    <n v="0.12915129151291493"/>
    <n v="11240.297999999999"/>
    <n v="22480.595999999998"/>
    <m/>
    <m/>
    <n v="22480.595999999998"/>
    <n v="0.12915129151291493"/>
    <n v="15.82"/>
    <n v="0"/>
    <m/>
    <m/>
    <n v="2"/>
    <m/>
    <m/>
    <n v="43758"/>
    <m/>
    <m/>
    <n v="71.5"/>
    <m/>
    <m/>
    <n v="320"/>
    <n v="14"/>
    <n v="306"/>
    <n v="0.12915129151291516"/>
    <n v="282"/>
    <n v="24"/>
    <n v="0.88124999999999998"/>
    <n v="0.95"/>
    <m/>
    <n v="0.92156862745098034"/>
    <n v="0.95625000000000004"/>
    <n v="2.7757605099653082E-2"/>
    <n v="84"/>
    <n v="-0.43624161073825507"/>
    <n v="3.0161579892280068"/>
    <n v="0.27450980392156865"/>
    <n v="0.13725490196078433"/>
    <n v="180"/>
    <n v="7.6252723311546848E-4"/>
    <n v="-0.50072377944466373"/>
    <n v="1386"/>
    <n v="16.5"/>
    <n v="0"/>
    <n v="79.498873214099149"/>
    <n v="0.27896790853488018"/>
    <n v="96.400000000008731"/>
    <n v="1.1476190476191515"/>
    <n v="5.9394029577070889E-3"/>
    <n v="0.12001394352871962"/>
    <n v="27.85"/>
    <n v="36.732999999999997"/>
    <m/>
  </r>
  <r>
    <x v="10"/>
    <x v="10"/>
    <x v="4"/>
    <x v="1"/>
    <x v="6"/>
    <x v="0"/>
    <n v="10395.438999999998"/>
    <m/>
    <m/>
    <n v="10395.438999999998"/>
    <n v="5.5970149253731227E-2"/>
    <n v="10395.438999999998"/>
    <n v="20790.877999999997"/>
    <m/>
    <m/>
    <n v="20790.877999999997"/>
    <n v="5.5970149253731227E-2"/>
    <n v="15.82"/>
    <n v="-1.1249999999999982E-2"/>
    <m/>
    <m/>
    <n v="2"/>
    <m/>
    <m/>
    <n v="40469"/>
    <m/>
    <m/>
    <n v="71.5"/>
    <m/>
    <m/>
    <n v="312"/>
    <n v="29"/>
    <n v="283"/>
    <n v="5.5970149253731449E-2"/>
    <n v="245"/>
    <n v="38"/>
    <n v="0.78525641025641024"/>
    <n v="0.95"/>
    <m/>
    <n v="0.86572438162544174"/>
    <n v="0.90705128205128205"/>
    <n v="-9.0140649899535741E-2"/>
    <n v="85"/>
    <n v="-0.3928571428571429"/>
    <n v="3.1978931527464258"/>
    <n v="0.30035335689045939"/>
    <n v="0.15017667844522969"/>
    <n v="180"/>
    <n v="8.3431488025127612E-4"/>
    <n v="-0.42503785966683483"/>
    <n v="1402.5"/>
    <n v="16.5"/>
    <n v="0"/>
    <n v="82.255118628152502"/>
    <n v="0.21469889469421014"/>
    <n v="96.25"/>
    <n v="1.1323529411764706"/>
    <n v="5.7524917098152849E-3"/>
    <n v="0.11673171620676656"/>
    <n v="26.580000000000002"/>
    <n v="36.732999999999997"/>
    <m/>
  </r>
  <r>
    <x v="10"/>
    <x v="11"/>
    <x v="4"/>
    <x v="1"/>
    <x v="6"/>
    <x v="0"/>
    <n v="9660.7789999999986"/>
    <m/>
    <m/>
    <n v="9660.7789999999986"/>
    <n v="-0.1262458471760799"/>
    <n v="9660.7789999999986"/>
    <n v="19321.557999999997"/>
    <m/>
    <m/>
    <n v="19321.557999999997"/>
    <n v="-0.1262458471760799"/>
    <n v="15.82"/>
    <n v="1.9329896907216648E-2"/>
    <m/>
    <m/>
    <n v="2"/>
    <m/>
    <m/>
    <n v="37609"/>
    <m/>
    <m/>
    <n v="71.5"/>
    <m/>
    <m/>
    <n v="324"/>
    <n v="61"/>
    <n v="263"/>
    <n v="-0.12624584717607978"/>
    <n v="194"/>
    <n v="69"/>
    <n v="0.59876543209876543"/>
    <n v="0.95"/>
    <m/>
    <n v="0.73764258555133078"/>
    <n v="0.81172839506172845"/>
    <n v="-0.15255565553072303"/>
    <n v="85"/>
    <n v="-0.52777777777777779"/>
    <n v="3.1330630298562472"/>
    <n v="0.32319391634980987"/>
    <n v="0.16159695817490494"/>
    <n v="180"/>
    <n v="8.9776087874947189E-4"/>
    <n v="-0.45954795099281798"/>
    <n v="1402.5"/>
    <n v="16.5"/>
    <n v="0"/>
    <n v="82.357183325237742"/>
    <n v="0.18926924050812072"/>
    <n v="87"/>
    <n v="1.0235294117647058"/>
    <n v="5.1056485521406379E-3"/>
    <n v="8.869162945248879E-2"/>
    <n v="27.130000000000003"/>
    <n v="36.732999999999997"/>
    <m/>
  </r>
  <r>
    <x v="11"/>
    <x v="0"/>
    <x v="4"/>
    <x v="1"/>
    <x v="6"/>
    <x v="0"/>
    <n v="10542.370999999999"/>
    <m/>
    <m/>
    <n v="10542.370999999999"/>
    <n v="0.76073619631901845"/>
    <n v="10542.370999999999"/>
    <n v="21084.741999999998"/>
    <m/>
    <m/>
    <n v="21084.741999999998"/>
    <n v="0.76073619631901845"/>
    <n v="15.82"/>
    <n v="0"/>
    <m/>
    <m/>
    <n v="2"/>
    <m/>
    <m/>
    <n v="41041"/>
    <m/>
    <m/>
    <n v="71.5"/>
    <m/>
    <m/>
    <n v="322"/>
    <n v="35"/>
    <n v="287"/>
    <n v="0.76073619631901845"/>
    <n v="227"/>
    <n v="60"/>
    <n v="0.70496894409937894"/>
    <n v="0.95"/>
    <m/>
    <n v="0.7909407665505227"/>
    <n v="0.89130434782608692"/>
    <n v="-0.1288963179207081"/>
    <n v="57"/>
    <n v="3.0714285714285712"/>
    <n v="2.0802919708029197"/>
    <n v="0.19860627177700349"/>
    <n v="9.9303135888501745E-2"/>
    <n v="180"/>
    <n v="5.5168408826945412E-4"/>
    <n v="1.3123444499751118"/>
    <n v="940.5"/>
    <n v="16.5"/>
    <n v="0"/>
    <n v="60.287426174487813"/>
    <n v="-0.51691461751582302"/>
    <n v="64.900000000001455"/>
    <n v="1.1385964912280957"/>
    <n v="5.5787745318453749E-3"/>
    <n v="8.1951739390945105E-2"/>
    <n v="27.400000000000002"/>
    <n v="36.732999999999997"/>
    <m/>
  </r>
  <r>
    <x v="11"/>
    <x v="1"/>
    <x v="4"/>
    <x v="1"/>
    <x v="6"/>
    <x v="0"/>
    <n v="10579.103999999999"/>
    <m/>
    <m/>
    <n v="10579.103999999999"/>
    <n v="5.1094890510948954E-2"/>
    <n v="10579.103999999999"/>
    <n v="21158.207999999999"/>
    <m/>
    <m/>
    <n v="21158.207999999999"/>
    <n v="5.1094890510948954E-2"/>
    <n v="15.82"/>
    <n v="0"/>
    <m/>
    <m/>
    <n v="2"/>
    <m/>
    <m/>
    <n v="41184"/>
    <m/>
    <m/>
    <n v="71.5"/>
    <m/>
    <m/>
    <n v="302"/>
    <n v="14"/>
    <n v="288"/>
    <n v="5.1094890510948954E-2"/>
    <n v="226"/>
    <n v="62"/>
    <n v="0.7483443708609272"/>
    <n v="0.95"/>
    <m/>
    <n v="0.78472222222222221"/>
    <n v="0.95364238410596025"/>
    <n v="-7.321599616858232E-2"/>
    <n v="83"/>
    <n v="-0.49390243902439024"/>
    <n v="3.2447224394057854"/>
    <n v="0.28819444444444442"/>
    <n v="0.14409722222222221"/>
    <n v="180"/>
    <n v="8.0054012345679001E-4"/>
    <n v="-0.51850440379403806"/>
    <n v="1369.5"/>
    <n v="16.5"/>
    <n v="0"/>
    <n v="92.717933165942299"/>
    <n v="0.26214958038235059"/>
    <n v="92.80000000000291"/>
    <n v="1.1180722891566617"/>
    <n v="5.3826260639233967E-3"/>
    <n v="7.4410479892313072E-2"/>
    <n v="25.580000000000002"/>
    <n v="36.732999999999997"/>
    <m/>
  </r>
  <r>
    <x v="11"/>
    <x v="2"/>
    <x v="4"/>
    <x v="1"/>
    <x v="6"/>
    <x v="0"/>
    <n v="11570.894999999999"/>
    <m/>
    <m/>
    <n v="11570.894999999999"/>
    <n v="2.2727272727272707E-2"/>
    <n v="11570.894999999999"/>
    <n v="23141.789999999997"/>
    <m/>
    <m/>
    <n v="23141.789999999997"/>
    <n v="2.2727272727272707E-2"/>
    <n v="15.82"/>
    <n v="0"/>
    <m/>
    <m/>
    <n v="2"/>
    <m/>
    <m/>
    <n v="45045"/>
    <m/>
    <m/>
    <n v="71.5"/>
    <m/>
    <m/>
    <n v="322"/>
    <n v="7"/>
    <n v="315"/>
    <n v="2.2727272727272707E-2"/>
    <n v="236"/>
    <n v="79"/>
    <n v="0.73291925465838514"/>
    <n v="0.95"/>
    <m/>
    <n v="0.74920634920634921"/>
    <n v="0.97826086956521741"/>
    <n v="-0.15474155474155471"/>
    <n v="94"/>
    <n v="-0.51546391752577314"/>
    <n v="3.4082668600435095"/>
    <n v="0.29841269841269841"/>
    <n v="0.1492063492063492"/>
    <n v="180"/>
    <n v="8.2892416225749561E-4"/>
    <n v="-0.52623138602520048"/>
    <n v="1551"/>
    <n v="16.5"/>
    <n v="0"/>
    <n v="91.982367120228886"/>
    <n v="0.25218699208389928"/>
    <n v="97.290000000000873"/>
    <n v="1.0350000000000092"/>
    <n v="4.8972499856533118E-3"/>
    <n v="6.8062104204068552E-2"/>
    <n v="27.580000000000002"/>
    <n v="36.732999999999997"/>
    <m/>
  </r>
  <r>
    <x v="11"/>
    <x v="3"/>
    <x v="4"/>
    <x v="1"/>
    <x v="6"/>
    <x v="0"/>
    <n v="10505.637999999999"/>
    <m/>
    <m/>
    <n v="10505.637999999999"/>
    <n v="-7.7419354838709764E-2"/>
    <n v="10505.637999999999"/>
    <n v="21011.275999999998"/>
    <m/>
    <m/>
    <n v="21011.275999999998"/>
    <n v="-7.7419354838709764E-2"/>
    <n v="15.82"/>
    <n v="0"/>
    <m/>
    <m/>
    <n v="2"/>
    <m/>
    <m/>
    <n v="40898"/>
    <m/>
    <m/>
    <n v="71.5"/>
    <m/>
    <m/>
    <n v="310"/>
    <n v="24"/>
    <n v="286"/>
    <n v="-7.7419354838709653E-2"/>
    <n v="203"/>
    <n v="83"/>
    <n v="0.65483870967741931"/>
    <n v="0.95"/>
    <m/>
    <n v="0.70979020979020979"/>
    <n v="0.92258064516129035"/>
    <n v="-0.24645559919532523"/>
    <n v="70"/>
    <n v="-0.49640287769784175"/>
    <n v="2.5897151313355531"/>
    <n v="0.24475524475524477"/>
    <n v="0.12237762237762238"/>
    <n v="180"/>
    <n v="6.7987567987567988E-4"/>
    <n v="-0.45414297932283532"/>
    <n v="1155"/>
    <n v="16.5"/>
    <n v="0"/>
    <n v="70.90255406347282"/>
    <n v="0.18694205877414322"/>
    <n v="129.45999999999913"/>
    <n v="1.849428571428559"/>
    <n v="8.6032952375313995E-3"/>
    <n v="0.12618056706205624"/>
    <n v="27.03"/>
    <n v="36.732999999999997"/>
    <s v="Aumento de Tarifas 08/04/2016 (Res. 48/2016)"/>
  </r>
  <r>
    <x v="11"/>
    <x v="4"/>
    <x v="4"/>
    <x v="1"/>
    <x v="6"/>
    <x v="0"/>
    <n v="11277.030999999999"/>
    <m/>
    <m/>
    <n v="11277.030999999999"/>
    <n v="-3.4591194968553451E-2"/>
    <n v="11277.030999999999"/>
    <n v="22554.061999999998"/>
    <m/>
    <m/>
    <n v="22554.061999999998"/>
    <n v="-3.4591194968553451E-2"/>
    <n v="15.82"/>
    <n v="0"/>
    <m/>
    <m/>
    <n v="2"/>
    <m/>
    <m/>
    <n v="43901"/>
    <m/>
    <m/>
    <n v="71.5"/>
    <m/>
    <m/>
    <n v="322"/>
    <n v="15"/>
    <n v="307"/>
    <n v="-3.4591194968553451E-2"/>
    <n v="227"/>
    <n v="80"/>
    <n v="0.70496894409937894"/>
    <n v="0.95"/>
    <m/>
    <n v="0.73941368078175895"/>
    <n v="0.95341614906832295"/>
    <n v="-0.20562989699797518"/>
    <n v="105"/>
    <n v="-7.8947368421052655E-2"/>
    <n v="3.8071065989847712"/>
    <n v="0.34201954397394135"/>
    <n v="0.17100977198697068"/>
    <n v="180"/>
    <n v="9.5005428881650379E-4"/>
    <n v="-4.5945482599005549E-2"/>
    <n v="1732.5"/>
    <n v="16.5"/>
    <n v="0"/>
    <n v="103.96083739016531"/>
    <n v="-4.5084873940054344E-3"/>
    <n v="212.25999999999476"/>
    <n v="2.0215238095237598"/>
    <n v="8.3624706075319001E-3"/>
    <n v="0.14043746939963395"/>
    <n v="27.580000000000002"/>
    <n v="36.732999999999997"/>
    <m/>
  </r>
  <r>
    <x v="11"/>
    <x v="5"/>
    <x v="4"/>
    <x v="1"/>
    <x v="6"/>
    <x v="0"/>
    <n v="10762.768999999998"/>
    <m/>
    <m/>
    <n v="10762.768999999998"/>
    <n v="6.8728522336767295E-3"/>
    <n v="10762.768999999998"/>
    <n v="21525.537999999997"/>
    <m/>
    <m/>
    <n v="21525.537999999997"/>
    <n v="6.8728522336767295E-3"/>
    <n v="15.82"/>
    <n v="0"/>
    <m/>
    <m/>
    <n v="2"/>
    <m/>
    <m/>
    <n v="41899"/>
    <m/>
    <m/>
    <n v="71.5"/>
    <m/>
    <m/>
    <n v="312"/>
    <n v="19"/>
    <n v="293"/>
    <n v="6.8728522336769515E-3"/>
    <n v="206"/>
    <n v="87"/>
    <n v="0.66025641025641024"/>
    <n v="0.95"/>
    <m/>
    <n v="0.70307167235494883"/>
    <n v="0.9391025641025641"/>
    <n v="-0.24781670347319817"/>
    <n v="58"/>
    <n v="-0.52066115702479343"/>
    <n v="2.1457639659637437"/>
    <n v="0.19795221843003413"/>
    <n v="9.8976109215017066E-2"/>
    <n v="180"/>
    <n v="5.4986727341676145E-4"/>
    <n v="-0.52393309451950476"/>
    <n v="957"/>
    <n v="16.5"/>
    <n v="0"/>
    <n v="59.540654006035879"/>
    <n v="0.23855944735916795"/>
    <n v="115.87999999999738"/>
    <n v="1.9979310344827135"/>
    <n v="8.1322903937539794E-3"/>
    <n v="0.13865181332593415"/>
    <n v="27.03"/>
    <n v="36.732999999999997"/>
    <m/>
  </r>
  <r>
    <x v="11"/>
    <x v="6"/>
    <x v="4"/>
    <x v="1"/>
    <x v="6"/>
    <x v="0"/>
    <n v="9697.5119999999988"/>
    <m/>
    <m/>
    <n v="9697.5119999999988"/>
    <n v="-9.8976109215017094E-2"/>
    <n v="9697.5119999999988"/>
    <n v="19395.023999999998"/>
    <m/>
    <m/>
    <n v="19395.023999999998"/>
    <n v="-9.8976109215017094E-2"/>
    <n v="15.82"/>
    <n v="0"/>
    <m/>
    <m/>
    <n v="2"/>
    <m/>
    <m/>
    <n v="37752"/>
    <m/>
    <m/>
    <n v="71.5"/>
    <m/>
    <m/>
    <n v="324"/>
    <n v="60"/>
    <n v="264"/>
    <n v="-9.8976109215017094E-2"/>
    <n v="200"/>
    <n v="64"/>
    <n v="0.61728395061728392"/>
    <n v="0.95"/>
    <m/>
    <n v="0.75757575757575757"/>
    <n v="0.81481481481481477"/>
    <n v="-0.15600875676921311"/>
    <n v="31"/>
    <n v="-0.24390243902439024"/>
    <n v="1.142646516771102"/>
    <n v="0.11742424242424243"/>
    <n v="5.8712121212121215E-2"/>
    <n v="180"/>
    <n v="3.261784511784512E-4"/>
    <n v="-0.16084626755358455"/>
    <n v="511.5"/>
    <n v="16.5"/>
    <n v="0"/>
    <n v="30.810858375846426"/>
    <n v="4.5027036256867548E-2"/>
    <n v="62.910681315245938"/>
    <n v="2.0293768166208368"/>
    <n v="8.129868063881605E-3"/>
    <n v="0.13398056464869387"/>
    <n v="27.130000000000003"/>
    <n v="36.732999999999997"/>
    <m/>
  </r>
  <r>
    <x v="11"/>
    <x v="7"/>
    <x v="4"/>
    <x v="1"/>
    <x v="6"/>
    <x v="0"/>
    <n v="11460.696"/>
    <m/>
    <m/>
    <n v="11460.696"/>
    <n v="6.8493150684931781E-2"/>
    <n v="11460.696"/>
    <n v="22921.392"/>
    <m/>
    <m/>
    <n v="22921.392"/>
    <n v="6.8493150684931781E-2"/>
    <n v="15.82"/>
    <n v="0"/>
    <m/>
    <m/>
    <n v="2"/>
    <m/>
    <m/>
    <n v="44616"/>
    <m/>
    <m/>
    <n v="71.5"/>
    <m/>
    <m/>
    <n v="320"/>
    <n v="8"/>
    <n v="312"/>
    <n v="6.8493150684931559E-2"/>
    <n v="211"/>
    <n v="101"/>
    <n v="0.65937500000000004"/>
    <n v="0.95"/>
    <m/>
    <n v="0.67628205128205132"/>
    <n v="0.97499999999999998"/>
    <n v="-0.28451319212188775"/>
    <n v="55"/>
    <n v="-6.7796610169491567E-2"/>
    <n v="1.9621833749554047"/>
    <n v="0.17628205128205129"/>
    <n v="8.8141025641025647E-2"/>
    <n v="180"/>
    <n v="4.896723646723647E-4"/>
    <n v="-0.12755323772272931"/>
    <n v="907.5"/>
    <n v="16.5"/>
    <n v="0"/>
    <n v="54.205771069773526"/>
    <n v="4.9023929786162192E-2"/>
    <n v="130.38377461995472"/>
    <n v="2.3706140839991767"/>
    <n v="9.3492840410858164E-3"/>
    <n v="0.157083207377992"/>
    <n v="28.03"/>
    <n v="36.732999999999997"/>
    <m/>
  </r>
  <r>
    <x v="11"/>
    <x v="8"/>
    <x v="4"/>
    <x v="1"/>
    <x v="6"/>
    <x v="0"/>
    <n v="10138.307999999999"/>
    <m/>
    <m/>
    <n v="10138.307999999999"/>
    <n v="4.9429657794676896E-2"/>
    <n v="10138.307999999999"/>
    <n v="20276.615999999998"/>
    <m/>
    <m/>
    <n v="20276.615999999998"/>
    <n v="4.9429657794676896E-2"/>
    <n v="15.82"/>
    <n v="0"/>
    <m/>
    <m/>
    <n v="2"/>
    <m/>
    <m/>
    <n v="39468"/>
    <m/>
    <m/>
    <n v="71.5"/>
    <m/>
    <m/>
    <n v="308"/>
    <n v="32"/>
    <n v="276"/>
    <n v="4.9429657794676896E-2"/>
    <n v="208"/>
    <n v="68"/>
    <n v="0.67532467532467533"/>
    <n v="0.95"/>
    <m/>
    <n v="0.75362318840579712"/>
    <n v="0.89610389610389607"/>
    <n v="2.1664425519199115E-2"/>
    <n v="37"/>
    <n v="0.1212121212121211"/>
    <n v="1.3464337700145561"/>
    <n v="0.13405797101449277"/>
    <n v="6.7028985507246383E-2"/>
    <n v="180"/>
    <n v="3.7238325281803544E-4"/>
    <n v="6.8401405357927381E-2"/>
    <n v="610.5"/>
    <n v="16.5"/>
    <n v="0"/>
    <n v="36.162979635155068"/>
    <n v="-2.2148328568108402E-2"/>
    <n v="78.796673320164288"/>
    <n v="2.1296398194638995"/>
    <n v="8.2080771713714321E-3"/>
    <n v="0.138944472207016"/>
    <n v="27.48"/>
    <n v="36.732999999999997"/>
    <m/>
  </r>
  <r>
    <x v="11"/>
    <x v="9"/>
    <x v="4"/>
    <x v="1"/>
    <x v="6"/>
    <x v="0"/>
    <n v="9697.5119999999988"/>
    <m/>
    <m/>
    <n v="9697.5119999999988"/>
    <n v="-0.13725490196078438"/>
    <n v="9697.5119999999988"/>
    <n v="19395.023999999998"/>
    <m/>
    <m/>
    <n v="19395.023999999998"/>
    <n v="-0.13725490196078438"/>
    <n v="15.82"/>
    <n v="0"/>
    <m/>
    <m/>
    <n v="2"/>
    <m/>
    <m/>
    <n v="37752"/>
    <m/>
    <m/>
    <n v="71.5"/>
    <m/>
    <m/>
    <n v="322"/>
    <n v="58"/>
    <n v="264"/>
    <n v="-0.13725490196078427"/>
    <n v="203"/>
    <n v="61"/>
    <n v="0.63043478260869568"/>
    <n v="0.95"/>
    <m/>
    <n v="0.76893939393939392"/>
    <n v="0.81987577639751552"/>
    <n v="-0.16561895551257255"/>
    <n v="38"/>
    <n v="-0.54761904761904767"/>
    <n v="1.386861313868613"/>
    <n v="0.14393939393939395"/>
    <n v="7.1969696969696975E-2"/>
    <n v="180"/>
    <n v="3.9983164983164988E-4"/>
    <n v="-0.47564935064935066"/>
    <n v="627"/>
    <n v="16.5"/>
    <n v="0"/>
    <n v="35.963775977806762"/>
    <n v="0.19381179938126122"/>
    <n v="65.613378635990671"/>
    <n v="1.7266678588418598"/>
    <n v="6.5070800653194419E-3"/>
    <n v="0.11207907793440519"/>
    <n v="27.400000000000002"/>
    <n v="36.732999999999997"/>
    <m/>
  </r>
  <r>
    <x v="11"/>
    <x v="10"/>
    <x v="4"/>
    <x v="1"/>
    <x v="6"/>
    <x v="0"/>
    <n v="10395.438999999998"/>
    <m/>
    <m/>
    <n v="10395.438999999998"/>
    <n v="0"/>
    <n v="10395.438999999998"/>
    <n v="20790.877999999997"/>
    <m/>
    <m/>
    <n v="20790.877999999997"/>
    <n v="0"/>
    <n v="15.82"/>
    <n v="0"/>
    <m/>
    <m/>
    <n v="2"/>
    <m/>
    <m/>
    <n v="40469"/>
    <m/>
    <m/>
    <n v="71.5"/>
    <m/>
    <m/>
    <n v="310"/>
    <n v="27"/>
    <n v="283"/>
    <n v="0"/>
    <n v="204"/>
    <n v="79"/>
    <n v="0.65806451612903227"/>
    <n v="0.95"/>
    <m/>
    <n v="0.72084805653710249"/>
    <n v="0.91290322580645167"/>
    <n v="-0.16734693877551021"/>
    <n v="103"/>
    <n v="0.21176470588235285"/>
    <n v="3.810580836108028"/>
    <n v="0.36395759717314485"/>
    <n v="0.18197879858657243"/>
    <n v="180"/>
    <n v="1.0109933254809579E-3"/>
    <n v="0.21176470588235263"/>
    <n v="1699.5"/>
    <n v="16.5"/>
    <n v="0"/>
    <n v="99.673849631761271"/>
    <n v="-0.12261704681872734"/>
    <n v="207.77890464352942"/>
    <n v="2.0172709188692175"/>
    <n v="7.4370051600424827E-3"/>
    <n v="0.12963236226289454"/>
    <n v="27.03"/>
    <n v="36.732999999999997"/>
    <m/>
  </r>
  <r>
    <x v="11"/>
    <x v="11"/>
    <x v="4"/>
    <x v="1"/>
    <x v="6"/>
    <x v="0"/>
    <n v="10946.433999999999"/>
    <m/>
    <m/>
    <n v="10946.433999999999"/>
    <n v="0.13307984790874539"/>
    <n v="10946.433999999999"/>
    <n v="21892.867999999999"/>
    <m/>
    <m/>
    <n v="21892.867999999999"/>
    <n v="0.13307984790874539"/>
    <n v="15.82"/>
    <n v="0"/>
    <m/>
    <m/>
    <n v="2"/>
    <m/>
    <m/>
    <n v="42614"/>
    <m/>
    <m/>
    <n v="71.5"/>
    <m/>
    <m/>
    <n v="322"/>
    <n v="24"/>
    <n v="298"/>
    <n v="0.13307984790874516"/>
    <n v="220"/>
    <n v="78"/>
    <n v="0.68322981366459623"/>
    <n v="0.95"/>
    <m/>
    <n v="0.73825503355704702"/>
    <n v="0.92546583850931674"/>
    <n v="8.3027745104824469E-4"/>
    <n v="74"/>
    <n v="-0.12941176470588234"/>
    <n v="2.7276078142277917"/>
    <n v="0.24832214765100671"/>
    <n v="0.12416107382550336"/>
    <n v="180"/>
    <n v="6.8978374347501866E-4"/>
    <n v="-0.23166206079747331"/>
    <n v="1221"/>
    <n v="16.5"/>
    <n v="0"/>
    <n v="71.699194894912864"/>
    <n v="0.14253002772559051"/>
    <n v="139.02137820476963"/>
    <n v="1.8786672730374274"/>
    <n v="6.7535460791419161E-3"/>
    <n v="0.11690124314584303"/>
    <n v="27.130000000000003"/>
    <n v="36.732999999999997"/>
    <m/>
  </r>
  <r>
    <x v="12"/>
    <x v="0"/>
    <x v="4"/>
    <x v="1"/>
    <x v="6"/>
    <x v="0"/>
    <n v="10211.773999999999"/>
    <m/>
    <m/>
    <n v="10211.773999999999"/>
    <n v="-3.1358885017421567E-2"/>
    <n v="10211.773999999999"/>
    <n v="20423.547999999999"/>
    <m/>
    <m/>
    <n v="20423.547999999999"/>
    <n v="-3.1358885017421567E-2"/>
    <n v="15.82"/>
    <n v="0"/>
    <m/>
    <m/>
    <n v="2"/>
    <m/>
    <m/>
    <n v="39754"/>
    <m/>
    <m/>
    <n v="71.5"/>
    <m/>
    <m/>
    <n v="320"/>
    <n v="42"/>
    <n v="278"/>
    <n v="-3.1358885017421567E-2"/>
    <n v="234"/>
    <n v="44"/>
    <n v="0.73124999999999996"/>
    <n v="0.95"/>
    <m/>
    <n v="0.84172661870503596"/>
    <n v="0.86875000000000002"/>
    <n v="6.4209425411212884E-2"/>
    <n v="52"/>
    <n v="-8.7719298245614086E-2"/>
    <n v="1.8551551908669281"/>
    <n v="0.18705035971223022"/>
    <n v="9.3525179856115109E-2"/>
    <n v="180"/>
    <n v="5.1958433253397282E-4"/>
    <n v="-5.8185030922630276E-2"/>
    <n v="858"/>
    <n v="16.5"/>
    <n v="0"/>
    <n v="54.999055457427481"/>
    <n v="2.9241680998952115E-2"/>
    <n v="99.547308168030355"/>
    <n v="1.9143713109236606"/>
    <n v="6.7146861293414838E-3"/>
    <n v="0.11852624824198366"/>
    <n v="28.03"/>
    <n v="36.732999999999997"/>
    <m/>
  </r>
  <r>
    <x v="12"/>
    <x v="1"/>
    <x v="4"/>
    <x v="1"/>
    <x v="6"/>
    <x v="0"/>
    <n v="8815.92"/>
    <m/>
    <m/>
    <n v="8815.92"/>
    <n v="-0.16666666666666663"/>
    <n v="8815.92"/>
    <n v="17631.84"/>
    <m/>
    <m/>
    <n v="17631.84"/>
    <n v="-0.16666666666666663"/>
    <n v="15.82"/>
    <n v="0"/>
    <m/>
    <m/>
    <n v="2"/>
    <m/>
    <m/>
    <n v="34320"/>
    <m/>
    <m/>
    <n v="71.5"/>
    <m/>
    <m/>
    <n v="292"/>
    <n v="52"/>
    <n v="240"/>
    <n v="-0.16666666666666663"/>
    <n v="177"/>
    <n v="63"/>
    <n v="0.60616438356164382"/>
    <n v="0.95"/>
    <m/>
    <n v="0.73750000000000004"/>
    <n v="0.82191780821917804"/>
    <n v="-6.0176991150442394E-2"/>
    <n v="126"/>
    <n v="0.51807228915662651"/>
    <n v="5.1261187957689174"/>
    <n v="0.52500000000000002"/>
    <n v="0.26250000000000001"/>
    <n v="180"/>
    <n v="1.4583333333333334E-3"/>
    <n v="0.82168674698795208"/>
    <n v="2079"/>
    <n v="16.5"/>
    <n v="0"/>
    <n v="140.75252504709312"/>
    <n v="-0.4501944059423536"/>
    <n v="252.27114803229847"/>
    <n v="2.0021519685103053"/>
    <n v="6.8559964462259525E-3"/>
    <n v="0.12616970292078933"/>
    <n v="24.580000000000002"/>
    <n v="36.732999999999997"/>
    <m/>
  </r>
  <r>
    <x v="12"/>
    <x v="2"/>
    <x v="4"/>
    <x v="1"/>
    <x v="6"/>
    <x v="0"/>
    <n v="11130.098999999998"/>
    <m/>
    <m/>
    <n v="11130.098999999998"/>
    <n v="-3.8095238095238071E-2"/>
    <n v="11130.098999999998"/>
    <n v="22260.197999999997"/>
    <m/>
    <m/>
    <n v="22260.197999999997"/>
    <n v="-3.8095238095238071E-2"/>
    <n v="15.82"/>
    <n v="0"/>
    <m/>
    <m/>
    <n v="2"/>
    <m/>
    <m/>
    <n v="43329"/>
    <m/>
    <m/>
    <n v="71.5"/>
    <m/>
    <m/>
    <n v="320"/>
    <n v="17"/>
    <n v="303"/>
    <n v="-3.8095238095238071E-2"/>
    <n v="248"/>
    <n v="55"/>
    <n v="0.77500000000000002"/>
    <n v="0.95"/>
    <m/>
    <n v="0.81848184818481851"/>
    <n v="0.94687500000000002"/>
    <n v="9.2465178721262031E-2"/>
    <n v="32"/>
    <n v="-0.65957446808510634"/>
    <n v="1.1416339636104174"/>
    <n v="0.10561056105610561"/>
    <n v="5.2805280528052806E-2"/>
    <n v="180"/>
    <n v="2.9336266960029337E-4"/>
    <n v="-0.64609226880134818"/>
    <n v="528"/>
    <n v="16.5"/>
    <n v="0"/>
    <n v="31.313146253694939"/>
    <n v="0.32467360465375267"/>
    <n v="60.574362079311534"/>
    <n v="1.8929488149784854"/>
    <n v="6.3790891334796086E-3"/>
    <n v="0.11977794183662945"/>
    <n v="28.03"/>
    <n v="36.732999999999997"/>
    <m/>
  </r>
  <r>
    <x v="12"/>
    <x v="3"/>
    <x v="4"/>
    <x v="1"/>
    <x v="6"/>
    <x v="0"/>
    <n v="9734.244999999999"/>
    <m/>
    <m/>
    <n v="9734.244999999999"/>
    <n v="-7.3426573426573438E-2"/>
    <n v="9734.244999999999"/>
    <n v="19468.489999999998"/>
    <m/>
    <m/>
    <n v="19468.489999999998"/>
    <n v="-7.3426573426573438E-2"/>
    <n v="15.82"/>
    <n v="0"/>
    <m/>
    <m/>
    <n v="2"/>
    <m/>
    <m/>
    <n v="37895"/>
    <m/>
    <m/>
    <n v="71.5"/>
    <m/>
    <m/>
    <n v="312"/>
    <n v="47"/>
    <n v="265"/>
    <n v="-7.3426573426573438E-2"/>
    <n v="234"/>
    <n v="31"/>
    <n v="0.75"/>
    <n v="0.95"/>
    <m/>
    <n v="0.88301886792452833"/>
    <n v="0.84935897435897434"/>
    <n v="0.24405613904637979"/>
    <n v="0"/>
    <n v="-1"/>
    <n v="0"/>
    <n v="0"/>
    <n v="0"/>
    <n v="180"/>
    <n v="0"/>
    <n v="-1"/>
    <n v="0"/>
    <n v="16.5"/>
    <n v="0"/>
    <n v="0"/>
    <n v="0.50972029921932327"/>
    <n v="0"/>
    <n v="0"/>
    <n v="0"/>
    <n v="0"/>
    <n v="25.950000000000003"/>
    <n v="36.732999999999997"/>
    <m/>
  </r>
  <r>
    <x v="12"/>
    <x v="4"/>
    <x v="4"/>
    <x v="1"/>
    <x v="6"/>
    <x v="0"/>
    <n v="10615.837"/>
    <m/>
    <m/>
    <n v="10615.837"/>
    <n v="-5.863192182410415E-2"/>
    <n v="10615.837"/>
    <n v="21231.673999999999"/>
    <m/>
    <m/>
    <n v="21231.673999999999"/>
    <n v="-5.863192182410415E-2"/>
    <n v="15.82"/>
    <n v="0"/>
    <m/>
    <m/>
    <n v="2"/>
    <m/>
    <m/>
    <n v="41327"/>
    <m/>
    <m/>
    <n v="71.5"/>
    <m/>
    <m/>
    <n v="322"/>
    <n v="33"/>
    <n v="289"/>
    <n v="-5.8631921824104261E-2"/>
    <n v="260"/>
    <n v="29"/>
    <n v="0.80745341614906829"/>
    <n v="0.95"/>
    <m/>
    <n v="0.89965397923875434"/>
    <n v="0.89751552795031053"/>
    <n v="0.21671265033611276"/>
    <n v="0"/>
    <n v="-1"/>
    <n v="0"/>
    <n v="0"/>
    <n v="0"/>
    <n v="180"/>
    <n v="0"/>
    <n v="-1"/>
    <n v="0"/>
    <n v="16.5"/>
    <n v="0"/>
    <n v="0"/>
    <n v="0.5099448806687904"/>
    <n v="0"/>
    <n v="0"/>
    <n v="0"/>
    <n v="0"/>
    <n v="27.580000000000002"/>
    <n v="36.732999999999997"/>
    <m/>
  </r>
  <r>
    <x v="12"/>
    <x v="5"/>
    <x v="4"/>
    <x v="1"/>
    <x v="6"/>
    <x v="0"/>
    <n v="10505.637999999999"/>
    <m/>
    <m/>
    <n v="10505.637999999999"/>
    <n v="-2.3890784982935065E-2"/>
    <n v="10505.637999999999"/>
    <n v="21011.275999999998"/>
    <m/>
    <m/>
    <n v="21011.275999999998"/>
    <n v="-2.3890784982935065E-2"/>
    <n v="15.82"/>
    <n v="0"/>
    <m/>
    <m/>
    <n v="2"/>
    <m/>
    <m/>
    <n v="40898"/>
    <m/>
    <m/>
    <n v="71.5"/>
    <m/>
    <m/>
    <n v="312"/>
    <n v="26"/>
    <n v="286"/>
    <n v="-2.3890784982935176E-2"/>
    <n v="264"/>
    <n v="22"/>
    <n v="0.84615384615384615"/>
    <n v="0.95"/>
    <m/>
    <n v="0.92307692307692313"/>
    <n v="0.91666666666666663"/>
    <n v="0.31292008961911888"/>
    <n v="5"/>
    <n v="-0.9137931034482758"/>
    <n v="0.19004180919802355"/>
    <n v="1.7482517482517484E-2"/>
    <n v="8.7412587412587419E-3"/>
    <n v="180"/>
    <n v="4.8562548562548569E-5"/>
    <n v="-0.91168314444176513"/>
    <n v="82.5"/>
    <n v="16.5"/>
    <n v="0"/>
    <n v="5.1328150005203339"/>
    <n v="0.48235542418620742"/>
    <n v="21.981756273529122"/>
    <n v="4.3963512547058246"/>
    <n v="1.4102013036072164E-2"/>
    <n v="0.26831015062489777"/>
    <n v="26.310000000000002"/>
    <n v="36.732999999999997"/>
    <m/>
  </r>
  <r>
    <x v="12"/>
    <x v="6"/>
    <x v="4"/>
    <x v="1"/>
    <x v="6"/>
    <x v="0"/>
    <n v="9256.7159999999985"/>
    <m/>
    <m/>
    <n v="9256.7159999999985"/>
    <n v="-4.5454545454545525E-2"/>
    <n v="9256.7159999999985"/>
    <n v="18513.431999999997"/>
    <m/>
    <m/>
    <n v="18513.431999999997"/>
    <n v="-4.5454545454545525E-2"/>
    <n v="15.82"/>
    <n v="0"/>
    <m/>
    <m/>
    <n v="2"/>
    <m/>
    <m/>
    <n v="36036"/>
    <m/>
    <m/>
    <n v="71.5"/>
    <m/>
    <m/>
    <n v="320"/>
    <n v="68"/>
    <n v="252"/>
    <n v="-4.5454545454545414E-2"/>
    <n v="217"/>
    <n v="35"/>
    <n v="0.67812499999999998"/>
    <n v="0.95"/>
    <m/>
    <n v="0.86111111111111116"/>
    <n v="0.78749999999999998"/>
    <n v="0.13666666666666671"/>
    <n v="0"/>
    <n v="-1"/>
    <n v="0"/>
    <n v="0"/>
    <n v="0"/>
    <n v="180"/>
    <n v="0"/>
    <n v="-1"/>
    <n v="0"/>
    <n v="16.5"/>
    <n v="0"/>
    <n v="0"/>
    <n v="0.50457575757575757"/>
    <n v="0"/>
    <n v="0"/>
    <n v="0"/>
    <n v="0"/>
    <n v="27.85"/>
    <n v="36.732999999999997"/>
    <m/>
  </r>
  <r>
    <x v="12"/>
    <x v="7"/>
    <x v="4"/>
    <x v="1"/>
    <x v="6"/>
    <x v="0"/>
    <n v="514.26199999999994"/>
    <m/>
    <m/>
    <n v="514.26199999999994"/>
    <n v="-0.95512820512820518"/>
    <n v="514.26199999999994"/>
    <n v="1028.5239999999999"/>
    <m/>
    <m/>
    <n v="1028.5239999999999"/>
    <n v="-0.95512820512820518"/>
    <n v="15.82"/>
    <n v="0"/>
    <m/>
    <m/>
    <n v="2"/>
    <m/>
    <m/>
    <n v="2002"/>
    <m/>
    <m/>
    <n v="71.5"/>
    <m/>
    <m/>
    <n v="320"/>
    <n v="306"/>
    <n v="14"/>
    <n v="-0.95512820512820518"/>
    <n v="14"/>
    <n v="0"/>
    <n v="4.3749999999999997E-2"/>
    <n v="0.95"/>
    <m/>
    <n v="1"/>
    <n v="4.3749999999999997E-2"/>
    <n v="0.47867298578199047"/>
    <n v="0"/>
    <n v="-1"/>
    <n v="0"/>
    <n v="0"/>
    <n v="0"/>
    <n v="180"/>
    <n v="0"/>
    <n v="-1"/>
    <n v="0"/>
    <n v="16.5"/>
    <n v="0"/>
    <n v="0"/>
    <n v="0.35684165755255803"/>
    <n v="0"/>
    <n v="0"/>
    <n v="0"/>
    <n v="0"/>
    <n v="28.03"/>
    <n v="36.732999999999997"/>
    <s v="Sector Puente Alsina - Aldo Bonzi: El servicio se encuentra suspendido desde el 2 de agosto de 2017 por anegamiento de cambios en Puente Alsina. "/>
  </r>
  <r>
    <x v="0"/>
    <x v="0"/>
    <x v="5"/>
    <x v="2"/>
    <x v="7"/>
    <x v="1"/>
    <m/>
    <m/>
    <n v="97231.790999999997"/>
    <n v="97231.790999999997"/>
    <n v="-2.3303167420814508E-2"/>
    <m/>
    <m/>
    <m/>
    <n v="427819.88040000002"/>
    <n v="427819.88040000002"/>
    <n v="7.4366515837104075E-2"/>
    <m/>
    <m/>
    <n v="31.4"/>
    <n v="0"/>
    <m/>
    <m/>
    <n v="4.4000000000000004"/>
    <m/>
    <m/>
    <n v="1063708.8"/>
    <m/>
    <m/>
    <n v="56"/>
    <n v="4409"/>
    <n v="92"/>
    <n v="4317"/>
    <n v="-2.3303167420814508E-2"/>
    <n v="4109"/>
    <n v="208"/>
    <n v="0.93195735994556583"/>
    <n v="0.95"/>
    <m/>
    <n v="0.95181839240213106"/>
    <n v="0.97913359038330683"/>
    <n v="-1.9109980317691955E-2"/>
    <n v="1775080"/>
    <n v="4.691686557190633E-2"/>
    <n v="66507.306107156241"/>
    <n v="411.1836923789669"/>
    <n v="93.450839177037921"/>
    <n v="176"/>
    <n v="0.53097067714226087"/>
    <n v="-2.5549614457045955E-2"/>
    <n v="28401280"/>
    <n v="16"/>
    <n v="0"/>
    <n v="2074952.2398418277"/>
    <n v="6.2031757125908804E-3"/>
    <m/>
    <m/>
    <m/>
    <m/>
    <n v="26.69"/>
    <n v="22.523"/>
    <m/>
  </r>
  <r>
    <x v="0"/>
    <x v="1"/>
    <x v="5"/>
    <x v="2"/>
    <x v="7"/>
    <x v="1"/>
    <m/>
    <m/>
    <n v="90519.937000000005"/>
    <n v="90519.937000000005"/>
    <n v="-2.7112079399660982E-2"/>
    <m/>
    <m/>
    <m/>
    <n v="407339.71650000004"/>
    <n v="407339.71650000004"/>
    <n v="9.449891067538152E-2"/>
    <m/>
    <m/>
    <n v="31.4"/>
    <n v="0"/>
    <m/>
    <m/>
    <n v="4.5"/>
    <m/>
    <m/>
    <n v="1012788"/>
    <m/>
    <m/>
    <n v="56"/>
    <n v="4072"/>
    <n v="53"/>
    <n v="4019"/>
    <n v="-2.7112079399661093E-2"/>
    <n v="3833"/>
    <n v="186"/>
    <n v="0.94130648330058941"/>
    <n v="0.95"/>
    <m/>
    <n v="0.9537198308036825"/>
    <n v="0.98698428290766205"/>
    <n v="-2.3347391906293424E-2"/>
    <n v="1918797"/>
    <n v="6.7168475462257238E-2"/>
    <n v="78897.90296052632"/>
    <n v="477.43145060960438"/>
    <n v="106.09587791324542"/>
    <n v="176"/>
    <n v="0.60281748814343983"/>
    <n v="-2.4970728564964295E-2"/>
    <n v="30700752"/>
    <n v="16"/>
    <n v="0"/>
    <n v="2224168.1608586488"/>
    <n v="4.7282092119205858E-3"/>
    <m/>
    <m/>
    <m/>
    <m/>
    <n v="24.32"/>
    <n v="22.523"/>
    <m/>
  </r>
  <r>
    <x v="0"/>
    <x v="2"/>
    <x v="5"/>
    <x v="2"/>
    <x v="7"/>
    <x v="1"/>
    <m/>
    <m/>
    <n v="98042.618999999992"/>
    <n v="98042.618999999992"/>
    <n v="-2.5083986562150051E-2"/>
    <m/>
    <m/>
    <m/>
    <n v="392170.47599999997"/>
    <n v="392170.47599999997"/>
    <n v="-2.5083986562150051E-2"/>
    <m/>
    <m/>
    <n v="31.4"/>
    <n v="0"/>
    <m/>
    <m/>
    <n v="4"/>
    <m/>
    <m/>
    <n v="975072"/>
    <m/>
    <m/>
    <n v="56"/>
    <n v="4479"/>
    <n v="126"/>
    <n v="4353"/>
    <n v="-2.5083986562150051E-2"/>
    <n v="3875"/>
    <n v="478"/>
    <n v="0.86514847064076805"/>
    <n v="0.95"/>
    <m/>
    <n v="0.89019067309901223"/>
    <n v="0.97186872069658403"/>
    <n v="-3.76025773881139E-2"/>
    <n v="2219757"/>
    <n v="5.413930313764248E-2"/>
    <n v="86137.25261932479"/>
    <n v="509.93728463128878"/>
    <n v="127.48432115782219"/>
    <n v="176"/>
    <n v="0.72434273385126247"/>
    <n v="8.1261655986577974E-2"/>
    <n v="35516112"/>
    <n v="16"/>
    <n v="0"/>
    <n v="2209871.3521753903"/>
    <n v="-4.9407883044530386E-2"/>
    <m/>
    <m/>
    <m/>
    <m/>
    <n v="25.77"/>
    <n v="22.523"/>
    <m/>
  </r>
  <r>
    <x v="0"/>
    <x v="3"/>
    <x v="5"/>
    <x v="2"/>
    <x v="7"/>
    <x v="1"/>
    <m/>
    <m/>
    <n v="95429.951000000001"/>
    <n v="95429.951000000001"/>
    <n v="7.1309721892085509E-3"/>
    <m/>
    <m/>
    <m/>
    <n v="381719.804"/>
    <n v="381719.804"/>
    <n v="-5.3027435168310211E-3"/>
    <m/>
    <m/>
    <n v="31.4"/>
    <n v="0"/>
    <m/>
    <m/>
    <n v="4"/>
    <m/>
    <m/>
    <n v="949088"/>
    <m/>
    <m/>
    <n v="56"/>
    <n v="4320"/>
    <n v="83"/>
    <n v="4237"/>
    <n v="7.1309721892085509E-3"/>
    <n v="3814"/>
    <n v="423"/>
    <n v="0.88287037037037042"/>
    <n v="0.95"/>
    <m/>
    <n v="0.90016521123436388"/>
    <n v="0.98078703703703707"/>
    <n v="-5.0878435172188263E-2"/>
    <n v="2248021"/>
    <n v="0.16826192520283301"/>
    <n v="86362.696888205915"/>
    <n v="530.56903469435917"/>
    <n v="132.64225867358979"/>
    <n v="176"/>
    <n v="0.75364919700903288"/>
    <n v="0.17448994413970298"/>
    <n v="35968336"/>
    <n v="16"/>
    <n v="0"/>
    <n v="2303685.0537953759"/>
    <n v="-9.0906621149228609E-2"/>
    <m/>
    <m/>
    <m/>
    <m/>
    <n v="26.03"/>
    <n v="22.523"/>
    <m/>
  </r>
  <r>
    <x v="0"/>
    <x v="4"/>
    <x v="5"/>
    <x v="2"/>
    <x v="7"/>
    <x v="1"/>
    <m/>
    <m/>
    <n v="98402.986999999994"/>
    <n v="98402.986999999994"/>
    <n v="1.017341040462405E-2"/>
    <m/>
    <m/>
    <m/>
    <n v="393611.94799999997"/>
    <n v="393611.94799999997"/>
    <n v="-2.2978662670378736E-3"/>
    <m/>
    <m/>
    <n v="31.4"/>
    <n v="0"/>
    <m/>
    <m/>
    <n v="4"/>
    <m/>
    <m/>
    <n v="978656"/>
    <m/>
    <m/>
    <n v="56"/>
    <n v="4409"/>
    <n v="40"/>
    <n v="4369"/>
    <n v="1.0173410404624272E-2"/>
    <n v="3977"/>
    <n v="392"/>
    <n v="0.90201859832161491"/>
    <n v="0.95"/>
    <m/>
    <n v="0.91027695124742503"/>
    <n v="0.99092764799274213"/>
    <n v="-5.7018487629913017E-2"/>
    <n v="2207474"/>
    <n v="0.10035670420468312"/>
    <n v="83775.104364326369"/>
    <n v="505.25841153582053"/>
    <n v="126.31460288395513"/>
    <n v="176"/>
    <n v="0.71769660729519957"/>
    <n v="0.10289100023033182"/>
    <n v="35319584"/>
    <n v="16"/>
    <n v="0"/>
    <n v="2219576.6711735544"/>
    <n v="-5.5112666797232361E-2"/>
    <m/>
    <m/>
    <m/>
    <m/>
    <n v="26.35"/>
    <n v="22.523"/>
    <m/>
  </r>
  <r>
    <x v="0"/>
    <x v="5"/>
    <x v="5"/>
    <x v="2"/>
    <x v="7"/>
    <x v="1"/>
    <m/>
    <m/>
    <n v="96173.209999999992"/>
    <n v="96173.209999999992"/>
    <n v="-7.8996282527882267E-3"/>
    <m/>
    <m/>
    <m/>
    <n v="384692.83999999997"/>
    <n v="384692.83999999997"/>
    <n v="-7.7115933258407487E-2"/>
    <m/>
    <m/>
    <n v="31.4"/>
    <n v="0"/>
    <m/>
    <m/>
    <n v="4"/>
    <m/>
    <m/>
    <n v="956480"/>
    <m/>
    <m/>
    <n v="56"/>
    <n v="4328"/>
    <n v="58"/>
    <n v="4270"/>
    <n v="-7.8996282527881156E-3"/>
    <n v="3898"/>
    <n v="372"/>
    <n v="0.90064695009242146"/>
    <n v="0.95"/>
    <m/>
    <n v="0.91288056206088997"/>
    <n v="0.9865988909426987"/>
    <n v="-4.6350014779109161E-2"/>
    <n v="2101427"/>
    <n v="3.4717797567405562E-2"/>
    <n v="84837.585789261211"/>
    <n v="492.13747072599534"/>
    <n v="123.03436768149884"/>
    <n v="176"/>
    <n v="0.69905890728124342"/>
    <n v="0.12117852594493495"/>
    <n v="33622832"/>
    <n v="16"/>
    <n v="0"/>
    <n v="2117813.4923733156"/>
    <n v="-6.6804190100936009E-2"/>
    <m/>
    <m/>
    <m/>
    <m/>
    <n v="24.77"/>
    <n v="22.523"/>
    <m/>
  </r>
  <r>
    <x v="0"/>
    <x v="6"/>
    <x v="5"/>
    <x v="2"/>
    <x v="7"/>
    <x v="1"/>
    <m/>
    <m/>
    <n v="98222.803"/>
    <n v="98222.803"/>
    <n v="5.3019824804056981E-3"/>
    <m/>
    <m/>
    <m/>
    <n v="392891.212"/>
    <n v="392891.212"/>
    <n v="-4.2569540494851732E-2"/>
    <m/>
    <m/>
    <n v="31.4"/>
    <n v="0"/>
    <m/>
    <m/>
    <n v="4"/>
    <m/>
    <m/>
    <n v="976864"/>
    <m/>
    <m/>
    <n v="56"/>
    <n v="4430"/>
    <n v="69"/>
    <n v="4361"/>
    <n v="5.3019824804056981E-3"/>
    <n v="4080"/>
    <n v="281"/>
    <n v="0.92099322799097061"/>
    <n v="0.95"/>
    <m/>
    <n v="0.93556523733088737"/>
    <n v="0.9844243792325057"/>
    <n v="2.3318708911091557E-2"/>
    <n v="2120512"/>
    <n v="8.4029304665977245E-2"/>
    <n v="79449.681528662419"/>
    <n v="486.2444393487732"/>
    <n v="121.5611098371933"/>
    <n v="176"/>
    <n v="0.69068812407496194"/>
    <n v="0.13222771837263458"/>
    <n v="33928192"/>
    <n v="16"/>
    <n v="0"/>
    <n v="2070013.5837139478"/>
    <n v="-6.2721591799126994E-2"/>
    <m/>
    <m/>
    <m/>
    <m/>
    <n v="26.69"/>
    <n v="22.523"/>
    <m/>
  </r>
  <r>
    <x v="0"/>
    <x v="7"/>
    <x v="5"/>
    <x v="2"/>
    <x v="7"/>
    <x v="1"/>
    <m/>
    <m/>
    <n v="97502.066999999995"/>
    <n v="97502.066999999995"/>
    <n v="2.3153507756423775E-3"/>
    <m/>
    <m/>
    <m/>
    <n v="399758.47469999996"/>
    <n v="399758.47469999996"/>
    <n v="-0.16132797179997271"/>
    <m/>
    <m/>
    <n v="31.4"/>
    <n v="0"/>
    <m/>
    <m/>
    <n v="4.0999999999999996"/>
    <m/>
    <m/>
    <n v="993938.39999999991"/>
    <m/>
    <m/>
    <n v="56"/>
    <n v="4501"/>
    <n v="172"/>
    <n v="4329"/>
    <n v="2.3153507756425995E-3"/>
    <n v="4060"/>
    <n v="269"/>
    <n v="0.90202177293934682"/>
    <n v="0.95"/>
    <m/>
    <n v="0.93786093786093783"/>
    <n v="0.96178626971784043"/>
    <n v="3.0430269809562649E-2"/>
    <n v="2145793.3581502684"/>
    <n v="5.0152476734028673E-2"/>
    <n v="81280.051445085934"/>
    <n v="495.67876141147343"/>
    <n v="120.89725888084719"/>
    <n v="176"/>
    <n v="0.6869162436411772"/>
    <n v="0.2521610849331466"/>
    <n v="34332693.730404295"/>
    <n v="16"/>
    <n v="0"/>
    <n v="2043963.8826457593"/>
    <n v="-0.1225744453304885"/>
    <m/>
    <m/>
    <m/>
    <m/>
    <n v="26.4"/>
    <n v="22.523"/>
    <m/>
  </r>
  <r>
    <x v="0"/>
    <x v="8"/>
    <x v="5"/>
    <x v="2"/>
    <x v="7"/>
    <x v="1"/>
    <m/>
    <m/>
    <n v="96803.853999999992"/>
    <n v="96803.853999999992"/>
    <n v="-1.4220183486238547E-2"/>
    <m/>
    <m/>
    <m/>
    <n v="396895.80139999994"/>
    <n v="396895.80139999994"/>
    <n v="-0.10184505606523975"/>
    <m/>
    <m/>
    <n v="31.4"/>
    <n v="0"/>
    <m/>
    <m/>
    <n v="4.0999999999999996"/>
    <m/>
    <m/>
    <n v="986820.79999999993"/>
    <m/>
    <m/>
    <n v="56"/>
    <n v="4412"/>
    <n v="114"/>
    <n v="4298"/>
    <n v="-1.4220183486238547E-2"/>
    <n v="3821"/>
    <n v="477"/>
    <n v="0.86604714415231188"/>
    <n v="0.95"/>
    <m/>
    <n v="0.8890181479758027"/>
    <n v="0.97416137805983682"/>
    <n v="-6.9805825492080698E-2"/>
    <n v="2296378.6917774803"/>
    <n v="2.6788686485071933E-2"/>
    <n v="89388.037827072025"/>
    <n v="534.29006323347608"/>
    <n v="130.31464956914053"/>
    <n v="176"/>
    <n v="0.74042414527920752"/>
    <n v="0.1432199905138587"/>
    <n v="36742059.068439685"/>
    <n v="16"/>
    <n v="0"/>
    <n v="2136897.1310951221"/>
    <n v="-8.1434614503385128E-2"/>
    <m/>
    <m/>
    <m/>
    <m/>
    <n v="25.69"/>
    <n v="22.523"/>
    <m/>
  </r>
  <r>
    <x v="0"/>
    <x v="9"/>
    <x v="5"/>
    <x v="2"/>
    <x v="7"/>
    <x v="1"/>
    <m/>
    <m/>
    <n v="96646.192999999999"/>
    <n v="96646.192999999999"/>
    <n v="-1.8526989935956029E-2"/>
    <m/>
    <m/>
    <m/>
    <n v="434907.86849999998"/>
    <n v="434907.86849999998"/>
    <n v="-3.9863359719956915E-2"/>
    <m/>
    <m/>
    <n v="31.4"/>
    <n v="0"/>
    <m/>
    <m/>
    <n v="4.5"/>
    <m/>
    <m/>
    <n v="1081332"/>
    <m/>
    <m/>
    <n v="56"/>
    <n v="4409"/>
    <n v="118"/>
    <n v="4291"/>
    <n v="-1.852698993595614E-2"/>
    <n v="3897"/>
    <n v="394"/>
    <n v="0.88387389430709906"/>
    <n v="0.95"/>
    <m/>
    <n v="0.90817991144255417"/>
    <n v="0.97323656157858929"/>
    <n v="-6.0888700845116661E-2"/>
    <n v="2277687.5768812671"/>
    <n v="2.0928579379464241E-2"/>
    <n v="85338.612846806558"/>
    <n v="530.80577415084292"/>
    <n v="117.95683870018732"/>
    <n v="176"/>
    <n v="0.67020931079651891"/>
    <n v="6.3315924576828886E-2"/>
    <n v="36443001.230100274"/>
    <n v="16"/>
    <n v="0"/>
    <n v="2091869.1713410832"/>
    <n v="-4.1452230360117338E-2"/>
    <m/>
    <m/>
    <m/>
    <m/>
    <n v="26.69"/>
    <n v="22.523"/>
    <m/>
  </r>
  <r>
    <x v="0"/>
    <x v="10"/>
    <x v="5"/>
    <x v="2"/>
    <x v="7"/>
    <x v="1"/>
    <m/>
    <m/>
    <n v="97231.790999999997"/>
    <n v="97231.790999999997"/>
    <n v="9.8245614035088469E-3"/>
    <m/>
    <m/>
    <m/>
    <n v="388927.16399999999"/>
    <n v="388927.16399999999"/>
    <n v="-0.12189168573607922"/>
    <m/>
    <m/>
    <n v="31.4"/>
    <n v="0"/>
    <m/>
    <m/>
    <n v="4"/>
    <m/>
    <m/>
    <n v="967008"/>
    <m/>
    <m/>
    <n v="56"/>
    <n v="4416"/>
    <n v="99"/>
    <n v="4317"/>
    <n v="9.8245614035088469E-3"/>
    <n v="3950"/>
    <n v="367"/>
    <n v="0.89447463768115942"/>
    <n v="0.95"/>
    <m/>
    <n v="0.91498725967106787"/>
    <n v="0.97758152173913049"/>
    <n v="-2.914605731104114E-2"/>
    <n v="2265391"/>
    <n v="2.141379374249297E-2"/>
    <n v="87030.003841721089"/>
    <n v="524.76048181607598"/>
    <n v="131.190120454019"/>
    <n v="176"/>
    <n v="0.74539841167056242"/>
    <n v="0.16319795308930529"/>
    <n v="36246256"/>
    <n v="16"/>
    <n v="0"/>
    <n v="2115016.7835294232"/>
    <n v="-8.2548669995054988E-2"/>
    <m/>
    <m/>
    <m/>
    <m/>
    <n v="26.03"/>
    <n v="22.523"/>
    <m/>
  </r>
  <r>
    <x v="0"/>
    <x v="11"/>
    <x v="5"/>
    <x v="2"/>
    <x v="7"/>
    <x v="1"/>
    <m/>
    <m/>
    <n v="99146.245999999999"/>
    <n v="99146.245999999999"/>
    <n v="6.6316030185227248E-3"/>
    <m/>
    <m/>
    <m/>
    <n v="456072.73159999994"/>
    <n v="456072.73159999994"/>
    <n v="2.9001194196712099E-2"/>
    <m/>
    <m/>
    <n v="31.4"/>
    <n v="0"/>
    <m/>
    <m/>
    <n v="4.5999999999999996"/>
    <m/>
    <m/>
    <n v="1133955.2"/>
    <m/>
    <m/>
    <n v="56"/>
    <n v="4480"/>
    <n v="78"/>
    <n v="4402"/>
    <n v="6.6316030185227248E-3"/>
    <n v="4217"/>
    <n v="185"/>
    <n v="0.94129464285714282"/>
    <n v="0.95"/>
    <m/>
    <n v="0.95797364834166288"/>
    <n v="0.98258928571428572"/>
    <n v="9.2071221869649555E-3"/>
    <n v="2277805.390023326"/>
    <n v="2.8029507217066207E-2"/>
    <n v="89395.815934981394"/>
    <n v="517.4478396236542"/>
    <n v="112.48866078775092"/>
    <n v="176"/>
    <n v="0.63914011811222116"/>
    <n v="-9.4430111949916906E-4"/>
    <n v="36444886.240373217"/>
    <n v="16"/>
    <n v="0"/>
    <n v="2264394.9721248439"/>
    <n v="2.7191833821506254E-3"/>
    <m/>
    <m/>
    <m/>
    <m/>
    <n v="25.48"/>
    <n v="22.523"/>
    <m/>
  </r>
  <r>
    <x v="1"/>
    <x v="0"/>
    <x v="5"/>
    <x v="2"/>
    <x v="7"/>
    <x v="1"/>
    <m/>
    <m/>
    <n v="99596.706000000006"/>
    <n v="99596.706000000006"/>
    <n v="2.4322446143155041E-2"/>
    <m/>
    <m/>
    <m/>
    <n v="458144.84759999998"/>
    <n v="458144.84759999998"/>
    <n v="7.0882557331480189E-2"/>
    <m/>
    <m/>
    <n v="31.4"/>
    <n v="0"/>
    <m/>
    <m/>
    <n v="4.5999999999999996"/>
    <m/>
    <m/>
    <n v="1139107.2"/>
    <m/>
    <m/>
    <n v="56"/>
    <n v="4505"/>
    <n v="83"/>
    <n v="4422"/>
    <n v="2.4322446143155041E-2"/>
    <n v="4160"/>
    <n v="262"/>
    <n v="0.92341842397336293"/>
    <n v="0.95"/>
    <m/>
    <n v="0.9407507914970602"/>
    <n v="0.98157602663706989"/>
    <n v="-1.1627849381161126E-2"/>
    <n v="1940581"/>
    <n v="9.3235797823196798E-2"/>
    <n v="72708.167853128514"/>
    <n v="438.84690185436455"/>
    <n v="95.401500403122739"/>
    <n v="176"/>
    <n v="0.54205397956319734"/>
    <n v="2.0873661951706923E-2"/>
    <n v="31049296"/>
    <n v="16"/>
    <n v="0"/>
    <n v="2268412.0673685092"/>
    <n v="-6.7351266853385655E-3"/>
    <m/>
    <m/>
    <m/>
    <m/>
    <n v="26.69"/>
    <n v="22.523"/>
    <m/>
  </r>
  <r>
    <x v="1"/>
    <x v="1"/>
    <x v="5"/>
    <x v="2"/>
    <x v="7"/>
    <x v="1"/>
    <m/>
    <m/>
    <n v="87727.084999999992"/>
    <n v="87727.084999999992"/>
    <n v="-3.0853446130878481E-2"/>
    <m/>
    <m/>
    <m/>
    <n v="403544.59099999996"/>
    <n v="403544.59099999996"/>
    <n v="-9.3168560448980697E-3"/>
    <m/>
    <m/>
    <n v="31.4"/>
    <n v="0"/>
    <m/>
    <m/>
    <n v="4.5999999999999996"/>
    <m/>
    <m/>
    <n v="1003351.9999999999"/>
    <m/>
    <m/>
    <n v="56"/>
    <n v="4096"/>
    <n v="201"/>
    <n v="3895"/>
    <n v="-3.085344613087837E-2"/>
    <n v="3312"/>
    <n v="583"/>
    <n v="0.80859375"/>
    <n v="0.95"/>
    <m/>
    <n v="0.85032092426187422"/>
    <n v="0.950927734375"/>
    <n v="-0.10841643761845221"/>
    <n v="1887998"/>
    <n v="-1.6051202915159823E-2"/>
    <n v="77631.49671052632"/>
    <n v="484.72349165596921"/>
    <n v="105.37467209912376"/>
    <n v="176"/>
    <n v="0.59871972783593042"/>
    <n v="-6.7976798750973844E-3"/>
    <n v="30207968"/>
    <n v="16"/>
    <n v="0"/>
    <n v="2188467.5863912688"/>
    <n v="-1.3613493050472204E-2"/>
    <m/>
    <m/>
    <m/>
    <m/>
    <n v="24.32"/>
    <n v="22.523"/>
    <m/>
  </r>
  <r>
    <x v="1"/>
    <x v="2"/>
    <x v="5"/>
    <x v="2"/>
    <x v="7"/>
    <x v="1"/>
    <m/>
    <m/>
    <n v="96736.285000000003"/>
    <n v="96736.285000000003"/>
    <n v="-1.3324144268320626E-2"/>
    <m/>
    <m/>
    <m/>
    <n v="415966.02549999999"/>
    <n v="415966.02549999999"/>
    <n v="6.0676544911555386E-2"/>
    <m/>
    <m/>
    <n v="31.4"/>
    <n v="0"/>
    <m/>
    <m/>
    <n v="4.3"/>
    <m/>
    <m/>
    <n v="1034236"/>
    <m/>
    <m/>
    <n v="56"/>
    <n v="4483"/>
    <n v="188"/>
    <n v="4295"/>
    <n v="-1.3324144268320737E-2"/>
    <n v="3001"/>
    <n v="1294"/>
    <n v="0.6694178005799688"/>
    <n v="0.95"/>
    <m/>
    <n v="0.69871944121071017"/>
    <n v="0.95806379656480034"/>
    <n v="-0.21509013481542683"/>
    <n v="2280608"/>
    <n v="2.7413361012038617E-2"/>
    <n v="88498.564221963519"/>
    <n v="530.99138533178109"/>
    <n v="123.48636868180957"/>
    <n v="176"/>
    <n v="0.70162709478300889"/>
    <n v="-3.1360346430862385E-2"/>
    <n v="36489728"/>
    <n v="16"/>
    <n v="0"/>
    <n v="2270451.3533427366"/>
    <n v="-8.4936691197756396E-3"/>
    <m/>
    <m/>
    <m/>
    <m/>
    <n v="25.77"/>
    <n v="22.523"/>
    <m/>
  </r>
  <r>
    <x v="1"/>
    <x v="3"/>
    <x v="5"/>
    <x v="2"/>
    <x v="7"/>
    <x v="1"/>
    <m/>
    <m/>
    <n v="91420.857000000004"/>
    <n v="91420.857000000004"/>
    <n v="-4.2010856738258218E-2"/>
    <m/>
    <m/>
    <m/>
    <n v="393109.6851"/>
    <n v="393109.6851"/>
    <n v="2.9838329006372399E-2"/>
    <m/>
    <m/>
    <n v="31.4"/>
    <n v="0"/>
    <m/>
    <m/>
    <n v="4.3"/>
    <m/>
    <m/>
    <n v="977407.2"/>
    <m/>
    <m/>
    <n v="56"/>
    <n v="4230"/>
    <n v="171"/>
    <n v="4059"/>
    <n v="-4.2010856738258218E-2"/>
    <n v="2801"/>
    <n v="1258"/>
    <n v="0.66217494089834517"/>
    <n v="0.95"/>
    <m/>
    <n v="0.69007144616900717"/>
    <n v="0.95957446808510638"/>
    <n v="-0.23339467293705207"/>
    <n v="2206213"/>
    <n v="-1.8597691035804331E-2"/>
    <n v="84756.550134460238"/>
    <n v="543.53609263365365"/>
    <n v="126.40374247294271"/>
    <n v="176"/>
    <n v="0.71820308223262908"/>
    <n v="-4.7032644520921485E-2"/>
    <n v="35299408"/>
    <n v="16"/>
    <n v="0"/>
    <n v="2260841.8309210888"/>
    <n v="-8.2253163808961097E-3"/>
    <m/>
    <m/>
    <m/>
    <m/>
    <n v="26.03"/>
    <n v="22.523"/>
    <m/>
  </r>
  <r>
    <x v="1"/>
    <x v="4"/>
    <x v="5"/>
    <x v="2"/>
    <x v="7"/>
    <x v="1"/>
    <m/>
    <m/>
    <n v="97794.865999999995"/>
    <n v="97794.865999999995"/>
    <n v="-6.1799038681620289E-3"/>
    <m/>
    <m/>
    <m/>
    <n v="440076.897"/>
    <n v="440076.897"/>
    <n v="0.11804760814831772"/>
    <m/>
    <m/>
    <n v="31.4"/>
    <n v="0"/>
    <m/>
    <m/>
    <n v="4.5"/>
    <m/>
    <m/>
    <n v="1094184"/>
    <m/>
    <m/>
    <n v="56"/>
    <n v="4413"/>
    <n v="71"/>
    <n v="4342"/>
    <n v="-6.1799038681620289E-3"/>
    <n v="3856"/>
    <n v="486"/>
    <n v="0.87378200770450942"/>
    <n v="0.95"/>
    <m/>
    <n v="0.8880700138185168"/>
    <n v="0.98391117153863583"/>
    <n v="-2.4395803275559458E-2"/>
    <n v="2322253"/>
    <n v="5.1995629393596587E-2"/>
    <n v="88131.043643263751"/>
    <n v="534.83486872409026"/>
    <n v="118.85219304979783"/>
    <n v="176"/>
    <n v="0.67529655141930589"/>
    <n v="-5.9077966155765771E-2"/>
    <n v="37156048"/>
    <n v="16"/>
    <n v="0"/>
    <n v="2334984.9571785671"/>
    <n v="2.5863421976694535E-2"/>
    <m/>
    <m/>
    <m/>
    <m/>
    <n v="26.35"/>
    <n v="22.523"/>
    <m/>
  </r>
  <r>
    <x v="1"/>
    <x v="5"/>
    <x v="5"/>
    <x v="2"/>
    <x v="7"/>
    <x v="1"/>
    <m/>
    <m/>
    <n v="95610.134999999995"/>
    <n v="95610.134999999995"/>
    <n v="-5.8548009367681564E-3"/>
    <m/>
    <m/>
    <m/>
    <n v="430245.60749999998"/>
    <n v="430245.60749999998"/>
    <n v="0.11841334894613587"/>
    <m/>
    <m/>
    <n v="31.4"/>
    <n v="0"/>
    <m/>
    <m/>
    <n v="4.5"/>
    <m/>
    <m/>
    <n v="1069740"/>
    <m/>
    <m/>
    <n v="56"/>
    <n v="4324"/>
    <n v="79"/>
    <n v="4245"/>
    <n v="-5.8548009367681564E-3"/>
    <n v="3677"/>
    <n v="568"/>
    <n v="0.85037002775208137"/>
    <n v="0.95"/>
    <m/>
    <n v="0.86619552414605416"/>
    <n v="0.98172987974098058"/>
    <n v="-5.1140357079617504E-2"/>
    <n v="2209637"/>
    <n v="5.1493580314709853E-2"/>
    <n v="89206.176826806623"/>
    <n v="520.52697290930507"/>
    <n v="115.67266064651224"/>
    <n v="176"/>
    <n v="0.65723102640063769"/>
    <n v="-5.9834558210954403E-2"/>
    <n v="35354192"/>
    <n v="16"/>
    <n v="0"/>
    <n v="2226867.2915344173"/>
    <n v="2.3632283210161819E-2"/>
    <m/>
    <m/>
    <m/>
    <m/>
    <n v="24.77"/>
    <n v="22.523"/>
    <m/>
  </r>
  <r>
    <x v="1"/>
    <x v="6"/>
    <x v="5"/>
    <x v="2"/>
    <x v="7"/>
    <x v="1"/>
    <m/>
    <m/>
    <n v="98853.447"/>
    <n v="98853.447"/>
    <n v="6.4205457463883953E-3"/>
    <m/>
    <m/>
    <m/>
    <n v="444840.51150000002"/>
    <n v="444840.51150000002"/>
    <n v="0.132223113964687"/>
    <m/>
    <m/>
    <n v="31.4"/>
    <n v="0"/>
    <m/>
    <m/>
    <n v="4.5"/>
    <m/>
    <m/>
    <n v="1106028"/>
    <m/>
    <m/>
    <n v="56"/>
    <n v="4459"/>
    <n v="70"/>
    <n v="4389"/>
    <n v="6.4205457463883953E-3"/>
    <n v="4111"/>
    <n v="278"/>
    <n v="0.92195559542498318"/>
    <n v="0.95"/>
    <m/>
    <n v="0.93665983139667353"/>
    <n v="0.98430141287284145"/>
    <n v="1.1699815492385301E-3"/>
    <n v="2275917"/>
    <n v="7.3286545890803634E-2"/>
    <n v="85272.274260022474"/>
    <n v="518.5502392344498"/>
    <n v="115.2333864965444"/>
    <n v="176"/>
    <n v="0.6547351505485477"/>
    <n v="-5.2053846407980497E-2"/>
    <n v="36414672"/>
    <n v="16"/>
    <n v="0"/>
    <n v="2221717.7292113872"/>
    <n v="2.7428030508191779E-2"/>
    <m/>
    <m/>
    <m/>
    <m/>
    <n v="26.69"/>
    <n v="22.523"/>
    <m/>
  </r>
  <r>
    <x v="1"/>
    <x v="7"/>
    <x v="5"/>
    <x v="2"/>
    <x v="7"/>
    <x v="1"/>
    <m/>
    <m/>
    <n v="99056.153999999995"/>
    <n v="99056.153999999995"/>
    <n v="1.5939015939016032E-2"/>
    <m/>
    <m/>
    <m/>
    <n v="475469.53919999994"/>
    <n v="475469.53919999994"/>
    <n v="0.1893920186603113"/>
    <m/>
    <m/>
    <n v="31.4"/>
    <n v="0"/>
    <m/>
    <m/>
    <n v="4.8"/>
    <m/>
    <m/>
    <n v="1182182.3999999999"/>
    <m/>
    <m/>
    <n v="56"/>
    <n v="4483"/>
    <n v="85"/>
    <n v="4398"/>
    <n v="1.5939015939016032E-2"/>
    <n v="4022"/>
    <n v="376"/>
    <n v="0.89716707561900511"/>
    <n v="0.95"/>
    <m/>
    <n v="0.91450659390632105"/>
    <n v="0.98103948248940442"/>
    <n v="-2.490171304914679E-2"/>
    <n v="2382703.8844417878"/>
    <n v="0.11040696225089563"/>
    <n v="90253.935016734395"/>
    <n v="541.76986913182986"/>
    <n v="112.86872273579789"/>
    <n v="176"/>
    <n v="0.64129956099885166"/>
    <n v="-6.6407925368779375E-2"/>
    <n v="38123262.151068605"/>
    <n v="16"/>
    <n v="0"/>
    <n v="2269631.7258792236"/>
    <n v="3.3901594567278218E-2"/>
    <m/>
    <m/>
    <m/>
    <m/>
    <n v="26.4"/>
    <n v="22.523"/>
    <m/>
  </r>
  <r>
    <x v="1"/>
    <x v="8"/>
    <x v="5"/>
    <x v="2"/>
    <x v="7"/>
    <x v="1"/>
    <m/>
    <m/>
    <n v="96848.9"/>
    <n v="96848.9"/>
    <n v="4.6533271288984324E-4"/>
    <m/>
    <m/>
    <m/>
    <n v="455189.83"/>
    <n v="455189.83"/>
    <n v="0.14687489359770312"/>
    <m/>
    <m/>
    <n v="31.4"/>
    <n v="0"/>
    <m/>
    <m/>
    <n v="4.7"/>
    <m/>
    <m/>
    <n v="1131760"/>
    <m/>
    <m/>
    <n v="56"/>
    <n v="4370"/>
    <n v="70"/>
    <n v="4300"/>
    <n v="4.6533271288962119E-4"/>
    <n v="4046"/>
    <n v="254"/>
    <n v="0.92585812356979402"/>
    <n v="0.95"/>
    <m/>
    <n v="0.94093023255813957"/>
    <n v="0.98398169336384445"/>
    <n v="5.8392603908632212E-2"/>
    <n v="2429466"/>
    <n v="5.7955296615082919E-2"/>
    <n v="94568.548073180224"/>
    <n v="564.99209302325585"/>
    <n v="120.21108362196932"/>
    <n v="176"/>
    <n v="0.68301752057937115"/>
    <n v="-7.7532080856424268E-2"/>
    <n v="38871456"/>
    <n v="16"/>
    <n v="0"/>
    <n v="2260741.6381636593"/>
    <n v="4.469836736165328E-2"/>
    <m/>
    <m/>
    <m/>
    <m/>
    <n v="25.69"/>
    <n v="22.523"/>
    <m/>
  </r>
  <r>
    <x v="1"/>
    <x v="9"/>
    <x v="5"/>
    <x v="2"/>
    <x v="7"/>
    <x v="1"/>
    <m/>
    <m/>
    <n v="97209.267999999996"/>
    <n v="97209.267999999996"/>
    <n v="5.8261477511070137E-3"/>
    <m/>
    <m/>
    <m/>
    <n v="466604.48639999999"/>
    <n v="466604.48639999999"/>
    <n v="7.2881224267847378E-2"/>
    <m/>
    <m/>
    <n v="31.4"/>
    <n v="0"/>
    <m/>
    <m/>
    <n v="4.8"/>
    <m/>
    <m/>
    <n v="1160140.8"/>
    <m/>
    <m/>
    <n v="56"/>
    <n v="4413"/>
    <n v="97"/>
    <n v="4316"/>
    <n v="5.8261477511070137E-3"/>
    <n v="3988"/>
    <n v="328"/>
    <n v="0.90369363244958079"/>
    <n v="0.95"/>
    <m/>
    <n v="0.92400370713623725"/>
    <n v="0.97801948787672788"/>
    <n v="1.742363544305725E-2"/>
    <n v="2408956"/>
    <n v="5.7632321680602283E-2"/>
    <n v="90256.875234170104"/>
    <n v="558.14550509731237"/>
    <n v="116.28031356194008"/>
    <n v="176"/>
    <n v="0.66068359978375046"/>
    <n v="-1.4213038910855347E-2"/>
    <n v="38543296"/>
    <n v="16"/>
    <n v="0"/>
    <n v="2212428.4483375475"/>
    <n v="1.0014112549954803E-2"/>
    <m/>
    <m/>
    <m/>
    <m/>
    <n v="26.69"/>
    <n v="22.523"/>
    <m/>
  </r>
  <r>
    <x v="1"/>
    <x v="10"/>
    <x v="5"/>
    <x v="2"/>
    <x v="7"/>
    <x v="1"/>
    <m/>
    <m/>
    <n v="96646.192999999999"/>
    <n v="96646.192999999999"/>
    <n v="-6.0227009497335615E-3"/>
    <m/>
    <m/>
    <m/>
    <n v="473566.34570000001"/>
    <n v="473566.34570000001"/>
    <n v="0.21762219133657634"/>
    <m/>
    <m/>
    <n v="31.4"/>
    <n v="0"/>
    <m/>
    <m/>
    <n v="4.9000000000000004"/>
    <m/>
    <m/>
    <n v="1177450.4000000001"/>
    <m/>
    <m/>
    <n v="56"/>
    <n v="4394"/>
    <n v="103"/>
    <n v="4291"/>
    <n v="-6.0227009497335615E-3"/>
    <n v="3999"/>
    <n v="292"/>
    <n v="0.91010468821119705"/>
    <n v="0.95"/>
    <m/>
    <n v="0.93195059426707061"/>
    <n v="0.97655894401456533"/>
    <n v="1.8539421633150255E-2"/>
    <n v="2438905.4971624785"/>
    <n v="7.6593619892759479E-2"/>
    <n v="93695.946875239271"/>
    <n v="568.3769510982238"/>
    <n v="115.99529614249464"/>
    <n v="176"/>
    <n v="0.65906418262781041"/>
    <n v="-0.11582293132240862"/>
    <n v="39022487.954599656"/>
    <n v="16"/>
    <n v="0"/>
    <n v="2277013.5751138828"/>
    <n v="5.8560867634572619E-2"/>
    <m/>
    <m/>
    <m/>
    <m/>
    <n v="26.03"/>
    <n v="22.523"/>
    <m/>
  </r>
  <r>
    <x v="1"/>
    <x v="11"/>
    <x v="5"/>
    <x v="2"/>
    <x v="7"/>
    <x v="1"/>
    <m/>
    <m/>
    <n v="95339.858999999997"/>
    <n v="95339.858999999997"/>
    <n v="-3.8391640163562002E-2"/>
    <m/>
    <m/>
    <m/>
    <n v="457631.32319999998"/>
    <n v="457631.32319999998"/>
    <n v="3.4174189597615534E-3"/>
    <m/>
    <m/>
    <n v="31.4"/>
    <n v="0"/>
    <m/>
    <m/>
    <n v="4.8"/>
    <m/>
    <m/>
    <n v="1137830.3999999999"/>
    <m/>
    <m/>
    <n v="56"/>
    <n v="4319"/>
    <n v="86"/>
    <n v="4233"/>
    <n v="-3.8391640163562002E-2"/>
    <n v="3923"/>
    <n v="310"/>
    <n v="0.90831210928455663"/>
    <n v="0.95"/>
    <m/>
    <n v="0.92676588707772267"/>
    <n v="0.98008798332947444"/>
    <n v="-3.2576847304686907E-2"/>
    <n v="2194723"/>
    <n v="-3.6474753456648523E-2"/>
    <n v="86135.125588697018"/>
    <n v="518.47932908102996"/>
    <n v="108.01652689188124"/>
    <n v="176"/>
    <n v="0.61373026643114337"/>
    <n v="-3.9756308454128808E-2"/>
    <n v="35115568"/>
    <n v="16"/>
    <n v="0"/>
    <n v="2181801.7237881152"/>
    <n v="8.9421414638833126E-3"/>
    <m/>
    <m/>
    <m/>
    <m/>
    <n v="25.48"/>
    <n v="22.523"/>
    <m/>
  </r>
  <r>
    <x v="2"/>
    <x v="0"/>
    <x v="5"/>
    <x v="2"/>
    <x v="7"/>
    <x v="1"/>
    <m/>
    <m/>
    <n v="99303.906999999992"/>
    <n v="99303.906999999992"/>
    <n v="-2.9398462234284661E-3"/>
    <m/>
    <m/>
    <m/>
    <n v="456797.9721999999"/>
    <n v="456797.9721999999"/>
    <n v="-2.9398462234284661E-3"/>
    <m/>
    <m/>
    <n v="31.4"/>
    <n v="0"/>
    <m/>
    <m/>
    <n v="4.5999999999999996"/>
    <m/>
    <m/>
    <n v="1135758.3999999999"/>
    <m/>
    <m/>
    <n v="56"/>
    <n v="4483"/>
    <n v="74"/>
    <n v="4409"/>
    <n v="-2.9398462234283551E-3"/>
    <n v="4190"/>
    <n v="219"/>
    <n v="0.93464198081641758"/>
    <n v="0.95"/>
    <m/>
    <n v="0.95032887276026312"/>
    <n v="0.98349319652018741"/>
    <n v="1.0181316188914158E-2"/>
    <n v="2004042"/>
    <n v="3.2702061908263635E-2"/>
    <n v="75085.874859497941"/>
    <n v="454.53436153322747"/>
    <n v="98.81181772461467"/>
    <n v="176"/>
    <n v="0.5614307825262197"/>
    <n v="3.5746998811145625E-2"/>
    <n v="32064672"/>
    <n v="16"/>
    <n v="0"/>
    <n v="2342593.8192290463"/>
    <n v="-1.7443337031367068E-2"/>
    <m/>
    <m/>
    <m/>
    <m/>
    <n v="26.69"/>
    <n v="22.523"/>
    <m/>
  </r>
  <r>
    <x v="2"/>
    <x v="1"/>
    <x v="5"/>
    <x v="2"/>
    <x v="7"/>
    <x v="1"/>
    <m/>
    <m/>
    <n v="89776.678"/>
    <n v="89776.678"/>
    <n v="2.3363286264441729E-2"/>
    <m/>
    <m/>
    <m/>
    <n v="435416.88829999999"/>
    <n v="435416.88829999999"/>
    <n v="7.8980856170117963E-2"/>
    <m/>
    <m/>
    <n v="31.4"/>
    <n v="0"/>
    <m/>
    <m/>
    <n v="4.8499999999999996"/>
    <m/>
    <m/>
    <n v="1082597.5999999999"/>
    <m/>
    <m/>
    <n v="56"/>
    <n v="4076"/>
    <n v="90"/>
    <n v="3986"/>
    <n v="2.3363286264441507E-2"/>
    <n v="3724"/>
    <n v="262"/>
    <n v="0.91364082433758587"/>
    <n v="0.95"/>
    <m/>
    <n v="0.9342699448068239"/>
    <n v="0.97791952894995093"/>
    <n v="9.8726278690392189E-2"/>
    <n v="2288257"/>
    <n v="0.21200181356124315"/>
    <n v="94089.514802631573"/>
    <n v="574.07350727546418"/>
    <n v="118.3656716031885"/>
    <n v="176"/>
    <n v="0.67253222501811649"/>
    <n v="0.12328389019179475"/>
    <n v="36612112"/>
    <n v="16"/>
    <n v="0"/>
    <n v="2652426.6836262145"/>
    <n v="-4.7096659973969855E-2"/>
    <m/>
    <m/>
    <m/>
    <m/>
    <n v="24.32"/>
    <n v="22.523"/>
    <m/>
  </r>
  <r>
    <x v="2"/>
    <x v="2"/>
    <x v="5"/>
    <x v="2"/>
    <x v="7"/>
    <x v="1"/>
    <m/>
    <m/>
    <n v="99078.676999999996"/>
    <n v="99078.676999999996"/>
    <n v="2.4214202561117393E-2"/>
    <m/>
    <m/>
    <m/>
    <n v="455761.91419999994"/>
    <n v="455761.91419999994"/>
    <n v="9.5671007390962792E-2"/>
    <m/>
    <m/>
    <n v="31.4"/>
    <n v="0"/>
    <m/>
    <m/>
    <n v="4.5999999999999996"/>
    <m/>
    <m/>
    <n v="1133182.3999999999"/>
    <m/>
    <m/>
    <n v="56"/>
    <n v="4483"/>
    <n v="84"/>
    <n v="4399"/>
    <n v="2.4214202561117615E-2"/>
    <n v="4092"/>
    <n v="307"/>
    <n v="0.91278161945126035"/>
    <n v="0.95"/>
    <m/>
    <n v="0.93021141168447374"/>
    <n v="0.98126254740129382"/>
    <n v="0.33130890142779568"/>
    <n v="1898162"/>
    <n v="-0.16769475508285514"/>
    <n v="73657.819169577022"/>
    <n v="431.49852239145258"/>
    <n v="93.804026606837525"/>
    <n v="176"/>
    <n v="0.53297742390248593"/>
    <n v="-0.2403693815910587"/>
    <n v="30370592"/>
    <n v="16"/>
    <n v="0"/>
    <n v="1889708.5697163895"/>
    <n v="0.15815842145053244"/>
    <m/>
    <m/>
    <m/>
    <m/>
    <n v="25.77"/>
    <n v="22.523"/>
    <m/>
  </r>
  <r>
    <x v="2"/>
    <x v="3"/>
    <x v="5"/>
    <x v="2"/>
    <x v="7"/>
    <x v="1"/>
    <m/>
    <m/>
    <n v="90925.350999999995"/>
    <n v="90925.350999999995"/>
    <n v="-5.4200542005421459E-3"/>
    <m/>
    <m/>
    <m/>
    <n v="431895.41725"/>
    <n v="431895.41725"/>
    <n v="9.8663893615680287E-2"/>
    <m/>
    <m/>
    <n v="31.4"/>
    <n v="0"/>
    <m/>
    <m/>
    <n v="4.75"/>
    <m/>
    <m/>
    <n v="1073842"/>
    <m/>
    <m/>
    <n v="56"/>
    <n v="4184"/>
    <n v="147"/>
    <n v="4037"/>
    <n v="-5.4200542005420349E-3"/>
    <n v="3565"/>
    <n v="472"/>
    <n v="0.85205544933078392"/>
    <n v="0.95"/>
    <m/>
    <n v="0.88308149616051523"/>
    <n v="0.96486615678776289"/>
    <n v="0.27969574898805116"/>
    <n v="2091619"/>
    <n v="-5.1941494316278591E-2"/>
    <n v="80354.168267383779"/>
    <n v="518.11221203864261"/>
    <n v="109.07625516603002"/>
    <n v="176"/>
    <n v="0.61975144980698882"/>
    <n v="-0.1370804927759296"/>
    <n v="33465904"/>
    <n v="16"/>
    <n v="0"/>
    <n v="2143410.3278102963"/>
    <n v="9.5425810446661513E-2"/>
    <m/>
    <m/>
    <m/>
    <m/>
    <n v="26.03"/>
    <n v="22.523"/>
    <m/>
  </r>
  <r>
    <x v="2"/>
    <x v="4"/>
    <x v="5"/>
    <x v="2"/>
    <x v="7"/>
    <x v="1"/>
    <m/>
    <m/>
    <n v="95857.887999999992"/>
    <n v="95857.887999999992"/>
    <n v="-1.9806540764624625E-2"/>
    <m/>
    <m/>
    <m/>
    <n v="455324.96799999994"/>
    <n v="455324.96799999994"/>
    <n v="3.4648651415118303E-2"/>
    <m/>
    <m/>
    <n v="31.4"/>
    <n v="0"/>
    <m/>
    <m/>
    <n v="4.75"/>
    <m/>
    <m/>
    <n v="1132096"/>
    <m/>
    <m/>
    <n v="56"/>
    <n v="4413"/>
    <n v="157"/>
    <n v="4256"/>
    <n v="-1.9806540764624625E-2"/>
    <n v="3658"/>
    <n v="598"/>
    <n v="0.82891457058690232"/>
    <n v="0.95"/>
    <m/>
    <n v="0.85949248120300747"/>
    <n v="0.96442329481078626"/>
    <n v="-3.217936893582507E-2"/>
    <n v="2243913"/>
    <n v="-3.3734481126733384E-2"/>
    <n v="85157.98861480075"/>
    <n v="527.23519736842104"/>
    <n v="110.9968836565097"/>
    <n v="176"/>
    <n v="0.63066411168471415"/>
    <n v="-6.6093095901031074E-2"/>
    <n v="35902608"/>
    <n v="16"/>
    <n v="0"/>
    <n v="2256215.4512094203"/>
    <n v="2.5867302904008103E-2"/>
    <m/>
    <m/>
    <m/>
    <m/>
    <n v="26.35"/>
    <n v="22.523"/>
    <m/>
  </r>
  <r>
    <x v="2"/>
    <x v="5"/>
    <x v="5"/>
    <x v="2"/>
    <x v="7"/>
    <x v="1"/>
    <m/>
    <m/>
    <n v="94551.554000000004"/>
    <n v="94551.554000000004"/>
    <n v="-1.1071849234393305E-2"/>
    <m/>
    <m/>
    <m/>
    <n v="449119.88150000002"/>
    <n v="449119.88150000002"/>
    <n v="4.3868603585918153E-2"/>
    <m/>
    <m/>
    <n v="31.4"/>
    <n v="0"/>
    <m/>
    <m/>
    <n v="4.75"/>
    <m/>
    <m/>
    <n v="1116668"/>
    <m/>
    <m/>
    <n v="56"/>
    <n v="4300"/>
    <n v="102"/>
    <n v="4198"/>
    <n v="-1.1071849234393416E-2"/>
    <n v="3672"/>
    <n v="526"/>
    <n v="0.85395348837209306"/>
    <n v="0.95"/>
    <m/>
    <n v="0.87470223916150547"/>
    <n v="0.97627906976744183"/>
    <n v="9.8207792332312138E-3"/>
    <n v="2138646"/>
    <n v="-3.2127901551250226E-2"/>
    <n v="86340.169559951551"/>
    <n v="509.44402096236303"/>
    <n v="107.25137283418169"/>
    <n v="176"/>
    <n v="0.6093828001942142"/>
    <n v="-7.2802750150836593E-2"/>
    <n v="34218336"/>
    <n v="16"/>
    <n v="0"/>
    <n v="2155322.7184243002"/>
    <n v="3.5169083151862734E-2"/>
    <m/>
    <m/>
    <m/>
    <m/>
    <n v="24.77"/>
    <n v="22.523"/>
    <m/>
  </r>
  <r>
    <x v="2"/>
    <x v="6"/>
    <x v="5"/>
    <x v="2"/>
    <x v="7"/>
    <x v="1"/>
    <m/>
    <m/>
    <n v="97884.957999999999"/>
    <n v="97884.957999999999"/>
    <n v="-9.7972203235361377E-3"/>
    <m/>
    <m/>
    <m/>
    <n v="464953.55050000001"/>
    <n v="464953.55050000001"/>
    <n v="4.5214045214045262E-2"/>
    <m/>
    <m/>
    <n v="31.4"/>
    <n v="0"/>
    <m/>
    <m/>
    <n v="4.75"/>
    <m/>
    <m/>
    <n v="1156036"/>
    <m/>
    <m/>
    <n v="56"/>
    <n v="4413"/>
    <n v="67"/>
    <n v="4346"/>
    <n v="-9.7972203235361377E-3"/>
    <n v="4064"/>
    <n v="282"/>
    <n v="0.92091547699977339"/>
    <n v="0.95"/>
    <m/>
    <n v="0.93511274735388861"/>
    <n v="0.98481758440969858"/>
    <n v="-1.6517032020878508E-3"/>
    <n v="2329116.1806488158"/>
    <n v="2.3374833374334658E-2"/>
    <n v="87265.499462301072"/>
    <n v="535.92180870888535"/>
    <n v="112.8256439387127"/>
    <n v="176"/>
    <n v="0.64105479510632213"/>
    <n v="-2.0894487535553785E-2"/>
    <n v="37265858.890381053"/>
    <n v="16"/>
    <n v="0"/>
    <n v="2273650.0109365084"/>
    <n v="8.3226293828608799E-3"/>
    <m/>
    <m/>
    <m/>
    <m/>
    <n v="26.69"/>
    <n v="22.523"/>
    <m/>
  </r>
  <r>
    <x v="2"/>
    <x v="7"/>
    <x v="5"/>
    <x v="2"/>
    <x v="7"/>
    <x v="1"/>
    <m/>
    <m/>
    <n v="99844.459000000003"/>
    <n v="99844.459000000003"/>
    <n v="7.9581628012734829E-3"/>
    <m/>
    <m/>
    <m/>
    <n v="474261.18025000003"/>
    <n v="474261.18025000003"/>
    <n v="-2.5414013945731506E-3"/>
    <m/>
    <m/>
    <n v="31.4"/>
    <n v="0"/>
    <m/>
    <m/>
    <n v="4.75"/>
    <m/>
    <m/>
    <n v="1179178"/>
    <m/>
    <m/>
    <n v="56"/>
    <n v="4483"/>
    <n v="50"/>
    <n v="4433"/>
    <n v="7.9581628012732608E-3"/>
    <n v="4082"/>
    <n v="351"/>
    <n v="0.91055097033236676"/>
    <n v="0.95"/>
    <m/>
    <n v="0.92082111436950143"/>
    <n v="0.98884675440553205"/>
    <n v="6.9048386367647208E-3"/>
    <n v="2416009"/>
    <n v="1.3977865976415593E-2"/>
    <n v="91515.492424242431"/>
    <n v="545.00541394089782"/>
    <n v="114.73798188229428"/>
    <n v="176"/>
    <n v="0.65192035160394479"/>
    <n v="1.6561356425304208E-2"/>
    <n v="38656144"/>
    <n v="16"/>
    <n v="0"/>
    <n v="2301356.3339593844"/>
    <n v="-5.9985617887209795E-3"/>
    <m/>
    <m/>
    <m/>
    <m/>
    <n v="26.4"/>
    <n v="22.523"/>
    <m/>
  </r>
  <r>
    <x v="2"/>
    <x v="8"/>
    <x v="5"/>
    <x v="2"/>
    <x v="7"/>
    <x v="1"/>
    <m/>
    <m/>
    <n v="95429.951000000001"/>
    <n v="95429.951000000001"/>
    <n v="-1.4651162790697558E-2"/>
    <m/>
    <m/>
    <m/>
    <n v="453292.26725000003"/>
    <n v="453292.26725000003"/>
    <n v="-4.1687283523007546E-3"/>
    <m/>
    <m/>
    <n v="31.4"/>
    <n v="0"/>
    <m/>
    <m/>
    <n v="4.75"/>
    <m/>
    <m/>
    <n v="1127042"/>
    <m/>
    <m/>
    <n v="56"/>
    <n v="4300"/>
    <n v="63"/>
    <n v="4237"/>
    <n v="-1.4651162790697669E-2"/>
    <n v="3867"/>
    <n v="370"/>
    <n v="0.89930232558139533"/>
    <n v="0.95"/>
    <m/>
    <n v="0.91267406183620481"/>
    <n v="0.98534883720930233"/>
    <n v="-3.0030038088067146E-2"/>
    <n v="2422181"/>
    <n v="-2.9986013387304222E-3"/>
    <n v="94284.974698326187"/>
    <n v="571.67358980410665"/>
    <n v="120.3523346956014"/>
    <n v="176"/>
    <n v="0.68382008349773526"/>
    <n v="1.1750253751665607E-3"/>
    <n v="38754896"/>
    <n v="16"/>
    <n v="0"/>
    <n v="2253962.5752609381"/>
    <n v="-6.5207490545295295E-3"/>
    <m/>
    <m/>
    <m/>
    <m/>
    <n v="25.69"/>
    <n v="22.523"/>
    <m/>
  </r>
  <r>
    <x v="2"/>
    <x v="9"/>
    <x v="5"/>
    <x v="2"/>
    <x v="7"/>
    <x v="1"/>
    <m/>
    <m/>
    <n v="98628.217000000004"/>
    <n v="98628.217000000004"/>
    <n v="1.4596848934198325E-2"/>
    <m/>
    <m/>
    <m/>
    <n v="468484.03075000003"/>
    <n v="468484.03075000003"/>
    <n v="4.0281317578005904E-3"/>
    <m/>
    <m/>
    <n v="31.4"/>
    <n v="0"/>
    <m/>
    <m/>
    <n v="4.75"/>
    <m/>
    <m/>
    <n v="1164814"/>
    <m/>
    <m/>
    <n v="56"/>
    <n v="4483"/>
    <n v="104"/>
    <n v="4379"/>
    <n v="1.4596848934198325E-2"/>
    <n v="4050"/>
    <n v="329"/>
    <n v="0.9034128931519072"/>
    <n v="0.95"/>
    <m/>
    <n v="0.92486869148207351"/>
    <n v="0.97680124916350664"/>
    <n v="9.3612648862317904E-4"/>
    <n v="2539729.9619765468"/>
    <n v="5.428657143449156E-2"/>
    <n v="95156.611539023856"/>
    <n v="579.9794386792754"/>
    <n v="122.10093445879482"/>
    <n v="176"/>
    <n v="0.69375530942497055"/>
    <n v="5.005680427370196E-2"/>
    <n v="40635679.391624749"/>
    <n v="16"/>
    <n v="0"/>
    <n v="2332533.603341925"/>
    <n v="-2.2015419701148998E-2"/>
    <m/>
    <m/>
    <m/>
    <m/>
    <n v="26.69"/>
    <n v="22.523"/>
    <m/>
  </r>
  <r>
    <x v="2"/>
    <x v="10"/>
    <x v="5"/>
    <x v="2"/>
    <x v="7"/>
    <x v="1"/>
    <m/>
    <m/>
    <n v="97141.698999999993"/>
    <n v="97141.698999999993"/>
    <n v="5.1270100209741543E-3"/>
    <m/>
    <m/>
    <m/>
    <n v="471137.24014999991"/>
    <n v="471137.24014999991"/>
    <n v="-5.1293880404645886E-3"/>
    <m/>
    <m/>
    <n v="31.4"/>
    <n v="0"/>
    <m/>
    <m/>
    <n v="4.8499999999999996"/>
    <m/>
    <m/>
    <n v="1171410.7999999998"/>
    <m/>
    <m/>
    <n v="56"/>
    <n v="4394"/>
    <n v="81"/>
    <n v="4313"/>
    <n v="5.1270100209741543E-3"/>
    <n v="3948"/>
    <n v="365"/>
    <n v="0.89849795175238967"/>
    <n v="0.95"/>
    <m/>
    <n v="0.91537213076744728"/>
    <n v="0.98156577150659996"/>
    <n v="-1.7788993967712829E-2"/>
    <n v="2544029.7315434413"/>
    <n v="4.3103037203888528E-2"/>
    <n v="97734.526759256289"/>
    <n v="589.85154916379349"/>
    <n v="121.61887611624608"/>
    <n v="176"/>
    <n v="0.69101634156958003"/>
    <n v="4.8481103637540324E-2"/>
    <n v="40704475.704695061"/>
    <n v="16"/>
    <n v="0"/>
    <n v="2375159.7759557758"/>
    <n v="-2.4994049211346615E-2"/>
    <m/>
    <m/>
    <m/>
    <m/>
    <n v="26.03"/>
    <n v="22.523"/>
    <m/>
  </r>
  <r>
    <x v="2"/>
    <x v="11"/>
    <x v="5"/>
    <x v="2"/>
    <x v="7"/>
    <x v="1"/>
    <m/>
    <m/>
    <n v="95294.812999999995"/>
    <n v="95294.812999999995"/>
    <n v="-4.7247814788564657E-4"/>
    <m/>
    <m/>
    <m/>
    <n v="456462.15427"/>
    <n v="456462.15427"/>
    <n v="-2.5548271517441545E-3"/>
    <m/>
    <m/>
    <n v="31.4"/>
    <n v="0"/>
    <m/>
    <m/>
    <n v="4.79"/>
    <m/>
    <m/>
    <n v="1134923.44"/>
    <m/>
    <m/>
    <n v="56"/>
    <n v="4343"/>
    <n v="112"/>
    <n v="4231"/>
    <n v="-4.7247814788564657E-4"/>
    <n v="3974"/>
    <n v="257"/>
    <n v="0.91503568961547321"/>
    <n v="0.95"/>
    <m/>
    <n v="0.93925785866225475"/>
    <n v="0.97421137462583463"/>
    <n v="1.3479101635820667E-2"/>
    <n v="2325883"/>
    <n v="5.9761527992370889E-2"/>
    <n v="91282.692307692312"/>
    <n v="549.72417868116281"/>
    <n v="114.76496423406321"/>
    <n v="176"/>
    <n v="0.65207366042081372"/>
    <n v="6.2475970449751728E-2"/>
    <n v="37214128"/>
    <n v="16"/>
    <n v="0"/>
    <n v="2312189.5285780816"/>
    <n v="-2.9984570690870925E-2"/>
    <m/>
    <m/>
    <m/>
    <m/>
    <n v="25.48"/>
    <n v="22.523"/>
    <m/>
  </r>
  <r>
    <x v="3"/>
    <x v="0"/>
    <x v="5"/>
    <x v="2"/>
    <x v="7"/>
    <x v="1"/>
    <m/>
    <m/>
    <n v="99551.66"/>
    <n v="99551.66"/>
    <n v="2.4948968019959938E-3"/>
    <m/>
    <m/>
    <m/>
    <n v="471874.86840000004"/>
    <n v="471874.86840000004"/>
    <n v="3.3005611052491668E-2"/>
    <m/>
    <m/>
    <n v="31.4"/>
    <n v="0"/>
    <m/>
    <m/>
    <n v="4.74"/>
    <m/>
    <m/>
    <n v="1173244.8"/>
    <m/>
    <m/>
    <n v="56"/>
    <n v="4483"/>
    <n v="63"/>
    <n v="4420"/>
    <n v="2.4948968019959938E-3"/>
    <n v="4182"/>
    <n v="238"/>
    <n v="0.93285746152130267"/>
    <n v="0.95"/>
    <m/>
    <n v="0.94615384615384612"/>
    <n v="0.98594691055097028"/>
    <n v="-4.3932439875161711E-3"/>
    <n v="2097718"/>
    <n v="4.6743531323195864E-2"/>
    <n v="79459.015151515152"/>
    <n v="474.5968325791855"/>
    <n v="100.12591404624166"/>
    <n v="176"/>
    <n v="0.56889723889910038"/>
    <n v="1.3298979331493932E-2"/>
    <n v="33563488"/>
    <n v="16"/>
    <n v="0"/>
    <n v="2452094.9267957043"/>
    <n v="-6.5898347040993848E-3"/>
    <m/>
    <m/>
    <m/>
    <m/>
    <n v="26.400000000000002"/>
    <n v="22.523"/>
    <s v="Aumento de Tarifas 01/01/2008 (Res. 1170/2008)"/>
  </r>
  <r>
    <x v="3"/>
    <x v="1"/>
    <x v="5"/>
    <x v="2"/>
    <x v="7"/>
    <x v="1"/>
    <m/>
    <m/>
    <n v="93875.864000000001"/>
    <n v="93875.864000000001"/>
    <n v="4.5659809332664336E-2"/>
    <m/>
    <m/>
    <m/>
    <n v="446849.11264000001"/>
    <n v="446849.11264000001"/>
    <n v="2.6255812870821016E-2"/>
    <m/>
    <m/>
    <n v="31.4"/>
    <n v="0"/>
    <m/>
    <m/>
    <n v="4.76"/>
    <m/>
    <m/>
    <n v="1111022.0799999998"/>
    <m/>
    <m/>
    <n v="56"/>
    <n v="4235"/>
    <n v="67"/>
    <n v="4168"/>
    <n v="4.5659809332664336E-2"/>
    <n v="3959"/>
    <n v="209"/>
    <n v="0.93482880755608033"/>
    <n v="0.95"/>
    <m/>
    <n v="0.94985604606525909"/>
    <n v="0.98417945690672959"/>
    <n v="1.668265295814253E-2"/>
    <n v="2080593"/>
    <n v="-9.0752044023027167E-2"/>
    <n v="85550.699013157893"/>
    <n v="499.18258157389636"/>
    <n v="104.87029024661689"/>
    <n v="176"/>
    <n v="0.59585392185577779"/>
    <n v="-0.11401431828827702"/>
    <n v="33289488"/>
    <n v="16"/>
    <n v="0"/>
    <n v="2411713.5404659165"/>
    <n v="6.7807386306485626E-2"/>
    <m/>
    <m/>
    <m/>
    <m/>
    <n v="24.32"/>
    <n v="22.523"/>
    <m/>
  </r>
  <r>
    <x v="3"/>
    <x v="2"/>
    <x v="5"/>
    <x v="2"/>
    <x v="7"/>
    <x v="1"/>
    <m/>
    <m/>
    <n v="95745.273000000001"/>
    <n v="95745.273000000001"/>
    <n v="-3.3644010002273239E-2"/>
    <m/>
    <m/>
    <m/>
    <n v="458619.85767"/>
    <n v="458619.85767"/>
    <n v="6.2706939324155275E-3"/>
    <m/>
    <m/>
    <n v="31.4"/>
    <n v="0"/>
    <m/>
    <m/>
    <n v="4.79"/>
    <m/>
    <m/>
    <n v="1140288.24"/>
    <m/>
    <m/>
    <n v="56"/>
    <n v="4319"/>
    <n v="68"/>
    <n v="4251"/>
    <n v="-3.3644010002273239E-2"/>
    <n v="3939"/>
    <n v="312"/>
    <n v="0.91201667052558466"/>
    <n v="0.95"/>
    <m/>
    <n v="0.92660550458715596"/>
    <n v="0.98425561472563095"/>
    <n v="-3.8764382505134254E-3"/>
    <n v="2184464"/>
    <n v="0.1508311724710536"/>
    <n v="83824.405218726024"/>
    <n v="513.87061867795808"/>
    <n v="107.27987863840461"/>
    <n v="176"/>
    <n v="0.60954476499093524"/>
    <n v="0.14365963294996553"/>
    <n v="34951424"/>
    <n v="16"/>
    <n v="0"/>
    <n v="2174735.5289153103"/>
    <n v="-7.8946262300488748E-2"/>
    <m/>
    <m/>
    <m/>
    <m/>
    <n v="26.06"/>
    <n v="22.523"/>
    <m/>
  </r>
  <r>
    <x v="3"/>
    <x v="3"/>
    <x v="5"/>
    <x v="2"/>
    <x v="7"/>
    <x v="1"/>
    <m/>
    <m/>
    <n v="96060.595000000001"/>
    <n v="96060.595000000001"/>
    <n v="5.6477582363140932E-2"/>
    <m/>
    <m/>
    <m/>
    <n v="460130.25005000003"/>
    <n v="460130.25005000003"/>
    <n v="6.537423568830425E-2"/>
    <m/>
    <m/>
    <n v="31.4"/>
    <n v="0"/>
    <m/>
    <m/>
    <n v="4.79"/>
    <m/>
    <m/>
    <n v="1144043.6000000001"/>
    <m/>
    <m/>
    <n v="56"/>
    <n v="4320"/>
    <n v="55"/>
    <n v="4265"/>
    <n v="5.6477582363140932E-2"/>
    <n v="3818"/>
    <n v="447"/>
    <n v="0.8837962962962963"/>
    <n v="0.95"/>
    <m/>
    <n v="0.89519343493552173"/>
    <n v="0.98726851851851849"/>
    <n v="1.3715539084067752E-2"/>
    <n v="2362984"/>
    <n v="0.1297392115868139"/>
    <n v="96724.682767089645"/>
    <n v="554.04079718640094"/>
    <n v="115.66613719966617"/>
    <n v="176"/>
    <n v="0.65719396136173958"/>
    <n v="6.041536742900977E-2"/>
    <n v="37807744"/>
    <n v="16"/>
    <n v="0"/>
    <n v="2421494.6938474383"/>
    <n v="-1.7540613333469925E-2"/>
    <m/>
    <m/>
    <m/>
    <m/>
    <n v="24.43"/>
    <n v="22.523"/>
    <m/>
  </r>
  <r>
    <x v="3"/>
    <x v="4"/>
    <x v="5"/>
    <x v="2"/>
    <x v="7"/>
    <x v="1"/>
    <m/>
    <m/>
    <n v="98853.447"/>
    <n v="98853.447"/>
    <n v="3.125E-2"/>
    <m/>
    <m/>
    <m/>
    <n v="467576.80431000004"/>
    <n v="467576.80431000004"/>
    <n v="2.6907894736842408E-2"/>
    <m/>
    <m/>
    <n v="31.4"/>
    <n v="0"/>
    <m/>
    <m/>
    <n v="4.7300000000000004"/>
    <m/>
    <m/>
    <n v="1162558.32"/>
    <m/>
    <m/>
    <n v="56"/>
    <n v="4454"/>
    <n v="65"/>
    <n v="4389"/>
    <n v="3.125E-2"/>
    <n v="4063"/>
    <n v="326"/>
    <n v="0.91221374045801529"/>
    <n v="0.95"/>
    <m/>
    <n v="0.92572339940760995"/>
    <n v="0.98540637629097438"/>
    <n v="7.7058170551883132E-2"/>
    <n v="2358578"/>
    <n v="5.110046601628504E-2"/>
    <n v="93817.740652346853"/>
    <n v="537.38391433128277"/>
    <n v="113.61182121168768"/>
    <n v="176"/>
    <n v="0.64552171143004367"/>
    <n v="2.3558657405825523E-2"/>
    <n v="37737248"/>
    <n v="16"/>
    <n v="0"/>
    <n v="2371509.1121993642"/>
    <n v="2.1764883522755523E-3"/>
    <m/>
    <m/>
    <m/>
    <m/>
    <n v="25.14"/>
    <n v="22.523"/>
    <m/>
  </r>
  <r>
    <x v="3"/>
    <x v="5"/>
    <x v="5"/>
    <x v="2"/>
    <x v="7"/>
    <x v="1"/>
    <m/>
    <m/>
    <n v="94776.784"/>
    <n v="94776.784"/>
    <n v="2.3820867079560326E-3"/>
    <m/>
    <m/>
    <m/>
    <n v="431234.36719999998"/>
    <n v="431234.36719999998"/>
    <n v="-3.9823474837642037E-2"/>
    <m/>
    <m/>
    <n v="31.4"/>
    <n v="0"/>
    <m/>
    <m/>
    <n v="4.55"/>
    <m/>
    <m/>
    <n v="1072198.3999999999"/>
    <m/>
    <m/>
    <n v="56"/>
    <n v="4250"/>
    <n v="42"/>
    <n v="4208"/>
    <n v="2.3820867079562547E-3"/>
    <n v="3894"/>
    <n v="314"/>
    <n v="0.91623529411764704"/>
    <n v="0.95"/>
    <m/>
    <n v="0.92538022813688214"/>
    <n v="0.99011764705882355"/>
    <n v="5.7937417679365888E-2"/>
    <n v="2166225"/>
    <n v="1.2895542319766751E-2"/>
    <n v="83380.484988452648"/>
    <n v="514.78730988593156"/>
    <n v="113.14006810679815"/>
    <n v="176"/>
    <n v="0.6428412960613531"/>
    <n v="5.4905546819627116E-2"/>
    <n v="34659600"/>
    <n v="16"/>
    <n v="0"/>
    <n v="2183116.7737524956"/>
    <n v="-2.1182614300285715E-2"/>
    <m/>
    <m/>
    <m/>
    <m/>
    <n v="25.98"/>
    <n v="22.523"/>
    <m/>
  </r>
  <r>
    <x v="3"/>
    <x v="6"/>
    <x v="5"/>
    <x v="2"/>
    <x v="7"/>
    <x v="1"/>
    <m/>
    <m/>
    <n v="99934.550999999992"/>
    <n v="99934.550999999992"/>
    <n v="2.0938794293603236E-2"/>
    <m/>
    <m/>
    <m/>
    <n v="472690.42622999998"/>
    <n v="472690.42622999998"/>
    <n v="1.6640104633419694E-2"/>
    <m/>
    <m/>
    <n v="31.4"/>
    <n v="0"/>
    <m/>
    <m/>
    <n v="4.7300000000000004"/>
    <m/>
    <m/>
    <n v="1175272.56"/>
    <m/>
    <m/>
    <n v="56"/>
    <n v="4479"/>
    <n v="42"/>
    <n v="4437"/>
    <n v="2.0938794293603236E-2"/>
    <n v="4016"/>
    <n v="421"/>
    <n v="0.89662871176601922"/>
    <n v="0.95"/>
    <m/>
    <n v="0.90511606941627221"/>
    <n v="0.99062290689886134"/>
    <n v="-3.2078140333878125E-2"/>
    <n v="2337022"/>
    <n v="3.3943430632050742E-3"/>
    <n v="87561.708505058064"/>
    <n v="526.71219292314629"/>
    <n v="111.3556433241324"/>
    <n v="176"/>
    <n v="0.63270251888711593"/>
    <n v="-1.3028958340169594E-2"/>
    <n v="37392352"/>
    <n v="16"/>
    <n v="0"/>
    <n v="2281367.5590792871"/>
    <n v="7.4944239954176303E-3"/>
    <m/>
    <m/>
    <m/>
    <m/>
    <n v="26.69"/>
    <n v="22.523"/>
    <m/>
  </r>
  <r>
    <x v="3"/>
    <x v="7"/>
    <x v="5"/>
    <x v="2"/>
    <x v="7"/>
    <x v="1"/>
    <m/>
    <m/>
    <n v="97659.728000000003"/>
    <n v="97659.728000000003"/>
    <n v="-2.1881344461989638E-2"/>
    <m/>
    <m/>
    <m/>
    <n v="457047.52703999996"/>
    <n v="457047.52703999996"/>
    <n v="-3.6295724648865768E-2"/>
    <m/>
    <m/>
    <n v="31.4"/>
    <n v="0"/>
    <m/>
    <m/>
    <n v="4.68"/>
    <m/>
    <m/>
    <n v="1136378.8799999999"/>
    <m/>
    <m/>
    <n v="56"/>
    <n v="4384"/>
    <n v="48"/>
    <n v="4336"/>
    <n v="-2.1881344461989638E-2"/>
    <n v="4025"/>
    <n v="311"/>
    <n v="0.91811131386861311"/>
    <n v="0.95"/>
    <m/>
    <n v="0.9282749077490775"/>
    <n v="0.98905109489051091"/>
    <n v="8.0947246574376575E-3"/>
    <n v="2246152.0601688586"/>
    <n v="-7.0304762867663739E-2"/>
    <n v="87161.50796153894"/>
    <n v="518.0239991164342"/>
    <n v="110.68888870009279"/>
    <n v="176"/>
    <n v="0.62891414034143633"/>
    <n v="-3.5289911115530259E-2"/>
    <n v="35938432.962701738"/>
    <n v="16"/>
    <n v="0"/>
    <n v="2139560.0226263739"/>
    <n v="1.4078159131110966E-2"/>
    <m/>
    <m/>
    <m/>
    <m/>
    <n v="25.77"/>
    <n v="22.523"/>
    <m/>
  </r>
  <r>
    <x v="3"/>
    <x v="8"/>
    <x v="5"/>
    <x v="2"/>
    <x v="7"/>
    <x v="1"/>
    <m/>
    <m/>
    <n v="96038.072"/>
    <n v="96038.072"/>
    <n v="6.3724333254662202E-3"/>
    <m/>
    <m/>
    <m/>
    <n v="460022.36488000001"/>
    <n v="460022.36488000001"/>
    <n v="1.4847148553470024E-2"/>
    <m/>
    <m/>
    <n v="31.4"/>
    <n v="0"/>
    <m/>
    <m/>
    <n v="4.79"/>
    <m/>
    <m/>
    <n v="1143775.3600000001"/>
    <m/>
    <m/>
    <n v="56"/>
    <n v="4390"/>
    <n v="126"/>
    <n v="4264"/>
    <n v="6.3724333254662202E-3"/>
    <n v="3835"/>
    <n v="429"/>
    <n v="0.87357630979498857"/>
    <n v="0.95"/>
    <m/>
    <n v="0.89939024390243905"/>
    <n v="0.97129840546697044"/>
    <n v="-1.4554832321015176E-2"/>
    <n v="2271951.2751423782"/>
    <n v="-6.2022501562691623E-2"/>
    <n v="86320.33720145814"/>
    <n v="532.82159360749961"/>
    <n v="111.23624083663874"/>
    <n v="176"/>
    <n v="0.63202409566272011"/>
    <n v="-7.5745052075801844E-2"/>
    <n v="36351220.402278051"/>
    <n v="16"/>
    <n v="0"/>
    <n v="2114166.1779145687"/>
    <n v="3.7691529470892646E-2"/>
    <m/>
    <m/>
    <m/>
    <m/>
    <n v="26.32"/>
    <n v="22.523"/>
    <m/>
  </r>
  <r>
    <x v="3"/>
    <x v="9"/>
    <x v="5"/>
    <x v="2"/>
    <x v="7"/>
    <x v="1"/>
    <m/>
    <m/>
    <n v="100159.781"/>
    <n v="100159.781"/>
    <n v="1.5528659511303999E-2"/>
    <m/>
    <m/>
    <m/>
    <n v="473755.76413000008"/>
    <n v="473755.76413000008"/>
    <n v="1.1252749365993298E-2"/>
    <m/>
    <m/>
    <n v="31.4"/>
    <n v="0"/>
    <m/>
    <m/>
    <n v="4.7300000000000004"/>
    <m/>
    <m/>
    <n v="1177921.3600000001"/>
    <m/>
    <m/>
    <n v="56"/>
    <n v="4479"/>
    <n v="32"/>
    <n v="4447"/>
    <n v="1.5528659511303999E-2"/>
    <n v="4097"/>
    <n v="350"/>
    <n v="0.91471310560392949"/>
    <n v="0.95"/>
    <m/>
    <n v="0.92129525522824374"/>
    <n v="0.99285554811341814"/>
    <n v="-3.8637228038322924E-3"/>
    <n v="2333265"/>
    <n v="-8.1294060812617031E-2"/>
    <n v="88381.25"/>
    <n v="524.68293231391954"/>
    <n v="110.92662416784768"/>
    <n v="176"/>
    <n v="0.63026491004458907"/>
    <n v="-9.1516992400399011E-2"/>
    <n v="37332240"/>
    <n v="16"/>
    <n v="0"/>
    <n v="2142912.4747443739"/>
    <n v="4.847785582207708E-2"/>
    <m/>
    <m/>
    <m/>
    <m/>
    <n v="26.400000000000002"/>
    <n v="22.523"/>
    <m/>
  </r>
  <r>
    <x v="3"/>
    <x v="10"/>
    <x v="5"/>
    <x v="2"/>
    <x v="7"/>
    <x v="1"/>
    <m/>
    <m/>
    <n v="95880.410999999993"/>
    <n v="95880.410999999993"/>
    <n v="-1.2984001854857374E-2"/>
    <m/>
    <m/>
    <m/>
    <n v="454473.14814"/>
    <n v="454473.14814"/>
    <n v="-3.536993170969549E-2"/>
    <m/>
    <m/>
    <n v="31.4"/>
    <n v="0"/>
    <m/>
    <m/>
    <n v="4.74"/>
    <m/>
    <m/>
    <n v="1129978.08"/>
    <m/>
    <m/>
    <n v="56"/>
    <n v="4295"/>
    <n v="38"/>
    <n v="4257"/>
    <n v="-1.2984001854857374E-2"/>
    <n v="3924"/>
    <n v="333"/>
    <n v="0.91362048894062864"/>
    <n v="0.95"/>
    <m/>
    <n v="0.92177589852008457"/>
    <n v="0.99115250291036083"/>
    <n v="6.9958080843781634E-3"/>
    <n v="2250861"/>
    <n v="-0.11523793448969577"/>
    <n v="87616.231996885937"/>
    <n v="528.74348132487671"/>
    <n v="111.5492576634761"/>
    <n v="176"/>
    <n v="0.63380260036065961"/>
    <n v="-8.2796509672932839E-2"/>
    <n v="36013776"/>
    <n v="16"/>
    <n v="0"/>
    <n v="2101451.269291624"/>
    <n v="3.9501035273932762E-2"/>
    <m/>
    <m/>
    <m/>
    <m/>
    <n v="25.69"/>
    <n v="22.523"/>
    <m/>
  </r>
  <r>
    <x v="3"/>
    <x v="11"/>
    <x v="5"/>
    <x v="2"/>
    <x v="7"/>
    <x v="1"/>
    <m/>
    <m/>
    <n v="96375.917000000001"/>
    <n v="96375.917000000001"/>
    <n v="1.1344835736232683E-2"/>
    <m/>
    <m/>
    <m/>
    <n v="452003.05073000002"/>
    <n v="452003.05073000002"/>
    <n v="-9.7688351559642728E-3"/>
    <m/>
    <m/>
    <n v="31.4"/>
    <n v="0"/>
    <m/>
    <m/>
    <n v="4.6900000000000004"/>
    <m/>
    <m/>
    <n v="1123836.56"/>
    <m/>
    <m/>
    <n v="56"/>
    <n v="4384"/>
    <n v="105"/>
    <n v="4279"/>
    <n v="1.1344835736232461E-2"/>
    <n v="3960"/>
    <n v="319"/>
    <n v="0.90328467153284675"/>
    <n v="0.95"/>
    <m/>
    <n v="0.92544987146529567"/>
    <n v="0.97604927007299269"/>
    <n v="-1.4700954662892229E-2"/>
    <n v="2172679.4350760262"/>
    <n v="-6.5868990367947911E-2"/>
    <n v="87608.041736936546"/>
    <n v="507.75401614303019"/>
    <n v="108.26311644840727"/>
    <n v="176"/>
    <n v="0.61513134345685949"/>
    <n v="-5.6653594840977983E-2"/>
    <n v="34762870.96121642"/>
    <n v="16"/>
    <n v="0"/>
    <n v="2159887.938791302"/>
    <n v="2.9125669101446261E-2"/>
    <m/>
    <m/>
    <m/>
    <m/>
    <n v="24.8"/>
    <n v="22.523"/>
    <m/>
  </r>
  <r>
    <x v="4"/>
    <x v="0"/>
    <x v="5"/>
    <x v="2"/>
    <x v="7"/>
    <x v="1"/>
    <m/>
    <m/>
    <n v="98335.418000000005"/>
    <n v="98335.418000000005"/>
    <n v="-1.2217194570135703E-2"/>
    <m/>
    <m/>
    <m/>
    <n v="458243.04788000003"/>
    <n v="458243.04788000003"/>
    <n v="-2.8888634324226281E-2"/>
    <m/>
    <m/>
    <n v="31.4"/>
    <n v="0"/>
    <m/>
    <m/>
    <n v="4.66"/>
    <m/>
    <m/>
    <n v="1139351.3600000001"/>
    <m/>
    <m/>
    <n v="56"/>
    <n v="4429"/>
    <n v="63"/>
    <n v="4366"/>
    <n v="-1.2217194570135703E-2"/>
    <n v="4080"/>
    <n v="286"/>
    <n v="0.92120117407992774"/>
    <n v="0.95"/>
    <m/>
    <n v="0.934493815849748"/>
    <n v="0.98577557010611871"/>
    <n v="-1.232360926449394E-2"/>
    <n v="1933042.4921010514"/>
    <n v="-7.850221426280779E-2"/>
    <n v="73221.306518979211"/>
    <n v="442.74908202039654"/>
    <n v="95.010532622402692"/>
    <n v="176"/>
    <n v="0.5398325717181971"/>
    <n v="-5.1089485400118484E-2"/>
    <n v="30928679.873616822"/>
    <n v="16"/>
    <n v="0"/>
    <n v="2259600.0454596439"/>
    <n v="2.1868942859582706E-2"/>
    <m/>
    <m/>
    <m/>
    <m/>
    <n v="26.400000000000002"/>
    <n v="22.523"/>
    <s v="Aumento de Tarifas 13/01/2009 (Res. 13/2009)"/>
  </r>
  <r>
    <x v="4"/>
    <x v="1"/>
    <x v="5"/>
    <x v="2"/>
    <x v="7"/>
    <x v="1"/>
    <m/>
    <m/>
    <n v="90159.569000000003"/>
    <n v="90159.569000000003"/>
    <n v="-3.9587332053742763E-2"/>
    <m/>
    <m/>
    <m/>
    <n v="414734.01739999995"/>
    <n v="414734.01739999995"/>
    <n v="-7.1870110808238907E-2"/>
    <m/>
    <m/>
    <n v="31.4"/>
    <n v="0"/>
    <m/>
    <m/>
    <n v="4.5999999999999996"/>
    <m/>
    <m/>
    <n v="1031172.7999999999"/>
    <m/>
    <m/>
    <n v="56"/>
    <n v="4072"/>
    <n v="69"/>
    <n v="4003"/>
    <n v="-3.9587332053742763E-2"/>
    <n v="3649"/>
    <n v="354"/>
    <n v="0.89611984282907664"/>
    <n v="0.95"/>
    <m/>
    <n v="0.91156632525605796"/>
    <n v="0.98305500982318272"/>
    <n v="-4.031107762888364E-2"/>
    <n v="1876141.8569864542"/>
    <n v="-9.8265803553864606E-2"/>
    <n v="77143.990830035124"/>
    <n v="468.6839512831512"/>
    <n v="101.88781549633723"/>
    <n v="176"/>
    <n v="0.57890804259282513"/>
    <n v="-2.8439653816786148E-2"/>
    <n v="30018269.711783268"/>
    <n v="16"/>
    <n v="0"/>
    <n v="2174724.5714702974"/>
    <n v="2.2712527347561566E-3"/>
    <m/>
    <m/>
    <m/>
    <m/>
    <n v="24.32"/>
    <n v="22.523"/>
    <m/>
  </r>
  <r>
    <x v="4"/>
    <x v="2"/>
    <x v="5"/>
    <x v="2"/>
    <x v="7"/>
    <x v="1"/>
    <m/>
    <m/>
    <n v="98200.28"/>
    <n v="98200.28"/>
    <n v="2.564102564102555E-2"/>
    <m/>
    <m/>
    <m/>
    <n v="444847.2684"/>
    <n v="444847.2684"/>
    <n v="-3.0030512285209587E-2"/>
    <m/>
    <m/>
    <n v="31.4"/>
    <n v="0"/>
    <m/>
    <m/>
    <n v="4.53"/>
    <m/>
    <m/>
    <n v="1106044.8"/>
    <m/>
    <m/>
    <n v="56"/>
    <n v="4409"/>
    <n v="49"/>
    <n v="4360"/>
    <n v="2.564102564102555E-2"/>
    <n v="3745"/>
    <n v="615"/>
    <n v="0.84939895667951915"/>
    <n v="0.95"/>
    <m/>
    <n v="0.85894495412844041"/>
    <n v="0.98888636879110914"/>
    <n v="-7.3019801980197974E-2"/>
    <n v="2074788.9009006454"/>
    <n v="-5.0206869556721712E-2"/>
    <n v="79615.844240239661"/>
    <n v="475.86901396803796"/>
    <n v="105.04834745431302"/>
    <n v="176"/>
    <n v="0.5968656105358694"/>
    <n v="-2.0801022637368383E-2"/>
    <n v="33196622.414410327"/>
    <n v="16"/>
    <n v="0"/>
    <n v="2065548.8658946911"/>
    <n v="8.2267362488695032E-3"/>
    <m/>
    <m/>
    <m/>
    <m/>
    <n v="26.06"/>
    <n v="22.523"/>
    <m/>
  </r>
  <r>
    <x v="4"/>
    <x v="3"/>
    <x v="5"/>
    <x v="2"/>
    <x v="7"/>
    <x v="1"/>
    <m/>
    <m/>
    <n v="92907.375"/>
    <n v="92907.375"/>
    <n v="-3.282532239155922E-2"/>
    <m/>
    <m/>
    <m/>
    <n v="420870.40875"/>
    <n v="420870.40875"/>
    <n v="-8.5323321593687607E-2"/>
    <m/>
    <m/>
    <n v="31.4"/>
    <n v="0"/>
    <m/>
    <m/>
    <n v="4.53"/>
    <m/>
    <m/>
    <n v="1046430"/>
    <m/>
    <m/>
    <n v="56"/>
    <n v="4250"/>
    <n v="125"/>
    <n v="4125"/>
    <n v="-3.282532239155922E-2"/>
    <n v="3630"/>
    <n v="495"/>
    <n v="0.85411764705882354"/>
    <n v="0.95"/>
    <m/>
    <n v="0.88"/>
    <n v="0.97058823529411764"/>
    <n v="-1.6972236773179716E-2"/>
    <n v="1995812.6304471325"/>
    <n v="-0.15538461942732895"/>
    <n v="79641.365939630195"/>
    <n v="483.83336495688059"/>
    <n v="106.80648233043721"/>
    <n v="176"/>
    <n v="0.60685501324112046"/>
    <n v="-7.6596790415289662E-2"/>
    <n v="31933002.08715412"/>
    <n v="16"/>
    <n v="0"/>
    <n v="2045231.6623986578"/>
    <n v="3.0036107052015017E-2"/>
    <m/>
    <m/>
    <m/>
    <m/>
    <n v="25.06"/>
    <n v="22.523"/>
    <m/>
  </r>
  <r>
    <x v="4"/>
    <x v="4"/>
    <x v="5"/>
    <x v="2"/>
    <x v="7"/>
    <x v="1"/>
    <m/>
    <m/>
    <n v="96240.778999999995"/>
    <n v="96240.778999999995"/>
    <n v="-2.6429710640237025E-2"/>
    <m/>
    <m/>
    <m/>
    <n v="432121.09771"/>
    <n v="432121.09771"/>
    <n v="-7.582862595658868E-2"/>
    <m/>
    <m/>
    <n v="31.4"/>
    <n v="0"/>
    <m/>
    <m/>
    <n v="4.49"/>
    <m/>
    <m/>
    <n v="1074403.1200000001"/>
    <m/>
    <m/>
    <n v="56"/>
    <n v="4314"/>
    <n v="41"/>
    <n v="4273"/>
    <n v="-2.6429710640236914E-2"/>
    <n v="3633"/>
    <n v="640"/>
    <n v="0.84214186369958277"/>
    <n v="0.95"/>
    <m/>
    <n v="0.85022232623449567"/>
    <n v="0.99049605934167828"/>
    <n v="-8.1558998315726883E-2"/>
    <n v="1929275"/>
    <n v="-0.18201772423892704"/>
    <n v="76741.24900556881"/>
    <n v="451.50362742803651"/>
    <n v="100.55760076348251"/>
    <n v="176"/>
    <n v="0.57135000433796879"/>
    <n v="-0.11490195570302364"/>
    <n v="30868400"/>
    <n v="16"/>
    <n v="0"/>
    <n v="1939852.4205849576"/>
    <n v="4.4009135891891753E-2"/>
    <m/>
    <m/>
    <m/>
    <m/>
    <n v="25.14"/>
    <n v="22.523"/>
    <m/>
  </r>
  <r>
    <x v="4"/>
    <x v="5"/>
    <x v="5"/>
    <x v="2"/>
    <x v="7"/>
    <x v="1"/>
    <m/>
    <m/>
    <n v="95790.319000000003"/>
    <n v="95790.319000000003"/>
    <n v="1.0693916349809873E-2"/>
    <m/>
    <m/>
    <m/>
    <n v="437761.75783000002"/>
    <n v="437761.75783000002"/>
    <n v="1.5136526971127884E-2"/>
    <m/>
    <m/>
    <n v="31.4"/>
    <n v="0"/>
    <m/>
    <m/>
    <n v="4.57"/>
    <m/>
    <m/>
    <n v="1088427.76"/>
    <m/>
    <m/>
    <n v="56"/>
    <n v="4320"/>
    <n v="67"/>
    <n v="4253"/>
    <n v="1.0693916349809873E-2"/>
    <n v="3649"/>
    <n v="604"/>
    <n v="0.84467592592592589"/>
    <n v="0.95"/>
    <m/>
    <n v="0.85798260051728192"/>
    <n v="0.98449074074074072"/>
    <n v="-7.2832361844704097E-2"/>
    <n v="1888822.688238936"/>
    <n v="-0.12805794031601703"/>
    <n v="72702.951818280824"/>
    <n v="444.11537461531532"/>
    <n v="97.180607136830474"/>
    <n v="176"/>
    <n v="0.55216254055017311"/>
    <n v="-0.14105931909907288"/>
    <n v="30221163.011822976"/>
    <n v="16"/>
    <n v="0"/>
    <n v="1903551.3362364026"/>
    <n v="6.5385206635028004E-2"/>
    <m/>
    <m/>
    <m/>
    <m/>
    <n v="25.98"/>
    <n v="22.523"/>
    <m/>
  </r>
  <r>
    <x v="4"/>
    <x v="6"/>
    <x v="5"/>
    <x v="2"/>
    <x v="7"/>
    <x v="1"/>
    <m/>
    <m/>
    <n v="96623.67"/>
    <n v="96623.67"/>
    <n v="-3.3130493576741027E-2"/>
    <m/>
    <m/>
    <m/>
    <n v="433840.27830000001"/>
    <n v="433840.27830000001"/>
    <n v="-8.2189411450225625E-2"/>
    <m/>
    <m/>
    <n v="31.4"/>
    <n v="0"/>
    <m/>
    <m/>
    <n v="4.49"/>
    <m/>
    <m/>
    <n v="1078677.6000000001"/>
    <m/>
    <m/>
    <n v="56"/>
    <n v="4454"/>
    <n v="164"/>
    <n v="4290"/>
    <n v="-3.3130493576741027E-2"/>
    <n v="3762"/>
    <n v="528"/>
    <n v="0.84463403682083515"/>
    <n v="0.95"/>
    <m/>
    <n v="0.87692307692307692"/>
    <n v="0.96317916479568921"/>
    <n v="-3.1148482991112392E-2"/>
    <n v="1617389.6687136684"/>
    <n v="-0.30792706756133725"/>
    <n v="60599.088374434927"/>
    <n v="377.01390879106486"/>
    <n v="83.967462982419789"/>
    <n v="176"/>
    <n v="0.4770878578546579"/>
    <n v="-0.24595233365938618"/>
    <n v="25878234.699418694"/>
    <n v="16"/>
    <n v="0"/>
    <n v="1578872.7365824364"/>
    <n v="0.11323521981523364"/>
    <m/>
    <m/>
    <m/>
    <m/>
    <n v="26.69"/>
    <n v="22.523"/>
    <m/>
  </r>
  <r>
    <x v="4"/>
    <x v="7"/>
    <x v="5"/>
    <x v="2"/>
    <x v="7"/>
    <x v="1"/>
    <m/>
    <m/>
    <n v="95857.887999999992"/>
    <n v="95857.887999999992"/>
    <n v="-1.8450184501845102E-2"/>
    <m/>
    <m/>
    <m/>
    <n v="430401.91712"/>
    <n v="430401.91712"/>
    <n v="-5.8299429148137571E-2"/>
    <m/>
    <m/>
    <n v="31.4"/>
    <n v="0"/>
    <m/>
    <m/>
    <n v="4.49"/>
    <m/>
    <m/>
    <n v="1070128.6400000001"/>
    <m/>
    <m/>
    <n v="56"/>
    <n v="4384"/>
    <n v="128"/>
    <n v="4256"/>
    <n v="-1.8450184501844991E-2"/>
    <n v="3418"/>
    <n v="838"/>
    <n v="0.77965328467153283"/>
    <n v="0.95"/>
    <m/>
    <n v="0.80310150375939848"/>
    <n v="0.97080291970802923"/>
    <n v="-0.13484518750291885"/>
    <n v="1770004.8178486824"/>
    <n v="-0.21198352986145608"/>
    <n v="68684.703835804525"/>
    <n v="415.88459065993476"/>
    <n v="92.624630436511083"/>
    <n v="176"/>
    <n v="0.52627630929835845"/>
    <n v="-0.16319847886923955"/>
    <n v="28320077.085578918"/>
    <n v="16"/>
    <n v="0"/>
    <n v="1686008.5366795785"/>
    <n v="6.4424683783958894E-2"/>
    <m/>
    <m/>
    <m/>
    <m/>
    <n v="25.77"/>
    <n v="22.523"/>
    <m/>
  </r>
  <r>
    <x v="4"/>
    <x v="8"/>
    <x v="5"/>
    <x v="2"/>
    <x v="7"/>
    <x v="1"/>
    <m/>
    <m/>
    <n v="97952.527000000002"/>
    <n v="97952.527000000002"/>
    <n v="1.9934333958724126E-2"/>
    <m/>
    <m/>
    <m/>
    <n v="450581.62419999996"/>
    <n v="450581.62419999996"/>
    <n v="-2.0522351521893301E-2"/>
    <m/>
    <m/>
    <n v="31.4"/>
    <n v="0"/>
    <m/>
    <m/>
    <n v="4.5999999999999996"/>
    <m/>
    <m/>
    <n v="1120302.3999999999"/>
    <m/>
    <m/>
    <n v="56"/>
    <n v="4390"/>
    <n v="41"/>
    <n v="4349"/>
    <n v="1.9934333958724126E-2"/>
    <n v="3698"/>
    <n v="651"/>
    <n v="0.84236902050113893"/>
    <n v="0.95"/>
    <m/>
    <n v="0.85031041618762937"/>
    <n v="0.99066059225512526"/>
    <n v="-5.4570113526974828E-2"/>
    <n v="2055721.4318904206"/>
    <n v="-9.5173627012932749E-2"/>
    <n v="78104.91762501598"/>
    <n v="472.68830349285366"/>
    <n v="102.75832684627254"/>
    <n v="176"/>
    <n v="0.58385412980836671"/>
    <n v="-7.6215394610618326E-2"/>
    <n v="32891542.91024673"/>
    <n v="16"/>
    <n v="0"/>
    <n v="1912953.3146543698"/>
    <n v="3.6637552744356511E-2"/>
    <m/>
    <m/>
    <m/>
    <m/>
    <n v="26.32"/>
    <n v="22.523"/>
    <m/>
  </r>
  <r>
    <x v="4"/>
    <x v="9"/>
    <x v="5"/>
    <x v="2"/>
    <x v="7"/>
    <x v="1"/>
    <m/>
    <m/>
    <n v="98740.831999999995"/>
    <n v="98740.831999999995"/>
    <n v="-1.4166854058916156E-2"/>
    <m/>
    <m/>
    <m/>
    <n v="456182.64383999998"/>
    <n v="456182.64383999998"/>
    <n v="-3.7093206290104375E-2"/>
    <m/>
    <m/>
    <n v="31.4"/>
    <n v="0"/>
    <m/>
    <m/>
    <n v="4.62"/>
    <m/>
    <m/>
    <n v="1134228.48"/>
    <m/>
    <m/>
    <n v="56"/>
    <n v="4454"/>
    <n v="70"/>
    <n v="4384"/>
    <n v="-1.4166854058916156E-2"/>
    <n v="3808"/>
    <n v="576"/>
    <n v="0.85496183206106868"/>
    <n v="0.95"/>
    <m/>
    <n v="0.86861313868613144"/>
    <n v="0.98428378985181864"/>
    <n v="-5.7182663476390894E-2"/>
    <n v="2161194.3965409268"/>
    <n v="-7.3746704064507562E-2"/>
    <n v="81863.424111398737"/>
    <n v="492.9731743934596"/>
    <n v="106.70415030161463"/>
    <n v="176"/>
    <n v="0.60627358125917408"/>
    <n v="-3.8065468032668526E-2"/>
    <n v="34579110.344654828"/>
    <n v="16"/>
    <n v="0"/>
    <n v="1984879.7426332592"/>
    <n v="1.0481096856911939E-2"/>
    <m/>
    <m/>
    <m/>
    <m/>
    <n v="26.400000000000002"/>
    <n v="22.523"/>
    <m/>
  </r>
  <r>
    <x v="4"/>
    <x v="10"/>
    <x v="5"/>
    <x v="2"/>
    <x v="7"/>
    <x v="1"/>
    <m/>
    <m/>
    <n v="94979.490999999995"/>
    <n v="94979.490999999995"/>
    <n v="-9.396288466055891E-3"/>
    <m/>
    <m/>
    <m/>
    <n v="434056.27386999998"/>
    <n v="434056.27386999998"/>
    <n v="-4.4924269681408391E-2"/>
    <m/>
    <m/>
    <n v="31.4"/>
    <n v="0"/>
    <m/>
    <m/>
    <n v="4.57"/>
    <m/>
    <m/>
    <n v="1079214.6400000001"/>
    <m/>
    <m/>
    <n v="56"/>
    <n v="4320"/>
    <n v="103"/>
    <n v="4217"/>
    <n v="-9.396288466055891E-3"/>
    <n v="3643"/>
    <n v="574"/>
    <n v="0.843287037037037"/>
    <n v="0.95"/>
    <m/>
    <n v="0.86388427792269384"/>
    <n v="0.97615740740740742"/>
    <n v="-6.2804441611389428E-2"/>
    <n v="2121630"/>
    <n v="-5.7414029564686553E-2"/>
    <n v="82585.831062670302"/>
    <n v="503.1135878586673"/>
    <n v="110.09050062552895"/>
    <n v="176"/>
    <n v="0.62551420809959624"/>
    <n v="-1.3077245590893627E-2"/>
    <n v="33946080"/>
    <n v="16"/>
    <n v="0"/>
    <n v="1980798.4839877663"/>
    <n v="-1.6210790589033077E-3"/>
    <m/>
    <m/>
    <m/>
    <m/>
    <n v="25.69"/>
    <n v="22.523"/>
    <m/>
  </r>
  <r>
    <x v="4"/>
    <x v="11"/>
    <x v="5"/>
    <x v="2"/>
    <x v="7"/>
    <x v="1"/>
    <m/>
    <m/>
    <n v="97119.175999999992"/>
    <n v="97119.175999999992"/>
    <n v="7.7120822622107621E-3"/>
    <m/>
    <m/>
    <m/>
    <n v="433151.52495999995"/>
    <n v="433151.52495999995"/>
    <n v="-4.1706633925488346E-2"/>
    <m/>
    <m/>
    <n v="31.4"/>
    <n v="0"/>
    <m/>
    <m/>
    <n v="4.46"/>
    <m/>
    <m/>
    <n v="1076965.1199999999"/>
    <m/>
    <m/>
    <n v="56"/>
    <n v="4409"/>
    <n v="97"/>
    <n v="4312"/>
    <n v="7.7120822622107621E-3"/>
    <n v="3663"/>
    <n v="649"/>
    <n v="0.83080063506464052"/>
    <n v="0.95"/>
    <m/>
    <n v="0.84948979591836737"/>
    <n v="0.97799954638239961"/>
    <n v="-8.2079081632653095E-2"/>
    <n v="2041490"/>
    <n v="-6.0381404158425966E-2"/>
    <n v="80121.271585557304"/>
    <n v="473.44387755102042"/>
    <n v="106.1533357737714"/>
    <n v="176"/>
    <n v="0.60314395326006476"/>
    <n v="-1.9487529491553968E-2"/>
    <n v="32663840"/>
    <n v="16"/>
    <n v="0"/>
    <n v="2029470.8722222347"/>
    <n v="3.0782730349538275E-3"/>
    <m/>
    <m/>
    <m/>
    <m/>
    <n v="25.479999999999997"/>
    <n v="22.523"/>
    <m/>
  </r>
  <r>
    <x v="5"/>
    <x v="0"/>
    <x v="5"/>
    <x v="2"/>
    <x v="7"/>
    <x v="1"/>
    <m/>
    <m/>
    <n v="96916.468999999997"/>
    <n v="96916.468999999997"/>
    <n v="-1.4429683921209469E-2"/>
    <m/>
    <m/>
    <m/>
    <n v="428370.79297999997"/>
    <n v="428370.79297999997"/>
    <n v="-6.5188670157027007E-2"/>
    <m/>
    <m/>
    <n v="31.4"/>
    <n v="0"/>
    <m/>
    <m/>
    <n v="4.42"/>
    <m/>
    <m/>
    <n v="1065078.56"/>
    <m/>
    <m/>
    <n v="56"/>
    <n v="4384"/>
    <n v="81"/>
    <n v="4303"/>
    <n v="-1.4429683921209358E-2"/>
    <n v="3742"/>
    <n v="561"/>
    <n v="0.85355839416058399"/>
    <n v="0.95"/>
    <m/>
    <n v="0.86962584243551011"/>
    <n v="0.98152372262773724"/>
    <n v="-6.941509115847122E-2"/>
    <n v="1699375.7317207083"/>
    <n v="-0.1208803020808753"/>
    <n v="65943.955441238199"/>
    <n v="394.92812728810327"/>
    <n v="89.350255042557308"/>
    <n v="173"/>
    <n v="0.51647546267374167"/>
    <n v="-4.3267320773390239E-2"/>
    <n v="27190011.707531333"/>
    <n v="16"/>
    <n v="0"/>
    <n v="1986458.9093825228"/>
    <n v="1.1806214486606126E-2"/>
    <m/>
    <m/>
    <m/>
    <m/>
    <n v="25.77"/>
    <n v="22.523"/>
    <m/>
  </r>
  <r>
    <x v="5"/>
    <x v="1"/>
    <x v="5"/>
    <x v="2"/>
    <x v="7"/>
    <x v="1"/>
    <m/>
    <m/>
    <n v="89573.971000000005"/>
    <n v="89573.971000000005"/>
    <n v="-6.495128653509874E-3"/>
    <m/>
    <m/>
    <m/>
    <n v="402187.12979000004"/>
    <n v="402187.12979000004"/>
    <n v="-3.0252853837882232E-2"/>
    <m/>
    <m/>
    <n v="31.4"/>
    <n v="0"/>
    <m/>
    <m/>
    <n v="4.49"/>
    <m/>
    <m/>
    <n v="999976.88"/>
    <m/>
    <m/>
    <n v="56"/>
    <n v="4072"/>
    <n v="95"/>
    <n v="3977"/>
    <n v="-6.495128653509874E-3"/>
    <n v="3441"/>
    <n v="536"/>
    <n v="0.84503929273084477"/>
    <n v="0.95"/>
    <m/>
    <n v="0.86522504400301736"/>
    <n v="0.97666994106090377"/>
    <n v="-5.0836982421463839E-2"/>
    <n v="1699869.8360450405"/>
    <n v="-9.3954527097727003E-2"/>
    <n v="69895.963653167782"/>
    <n v="427.42515364471723"/>
    <n v="95.194911724881337"/>
    <n v="173"/>
    <n v="0.55025960534613494"/>
    <n v="-4.9487025812215313E-2"/>
    <n v="27197917.376720648"/>
    <n v="16"/>
    <n v="0"/>
    <n v="1970399.3527899985"/>
    <n v="1.8360788933259299E-2"/>
    <m/>
    <m/>
    <m/>
    <m/>
    <n v="24.32"/>
    <n v="22.523"/>
    <m/>
  </r>
  <r>
    <x v="5"/>
    <x v="2"/>
    <x v="5"/>
    <x v="2"/>
    <x v="7"/>
    <x v="1"/>
    <m/>
    <m/>
    <n v="99506.614000000001"/>
    <n v="99506.614000000001"/>
    <n v="1.3302752293578024E-2"/>
    <m/>
    <m/>
    <m/>
    <n v="452755.09369999997"/>
    <n v="452755.09369999997"/>
    <n v="1.7776495129311121E-2"/>
    <m/>
    <m/>
    <n v="31.4"/>
    <n v="0"/>
    <m/>
    <m/>
    <n v="4.55"/>
    <m/>
    <m/>
    <n v="1125706.3999999999"/>
    <m/>
    <m/>
    <n v="56"/>
    <n v="4479"/>
    <n v="61"/>
    <n v="4418"/>
    <n v="1.3302752293578024E-2"/>
    <n v="3794"/>
    <n v="624"/>
    <n v="0.84706407680285778"/>
    <n v="0.95"/>
    <m/>
    <n v="0.85875961973743775"/>
    <n v="0.98638088859120343"/>
    <n v="-2.1576981168802689E-4"/>
    <n v="1996551.7954814909"/>
    <n v="-3.7708465369750366E-2"/>
    <n v="74805.237747526815"/>
    <n v="451.91303655081276"/>
    <n v="99.321546494684128"/>
    <n v="173"/>
    <n v="0.57411298551840539"/>
    <n v="-3.8120180851157759E-2"/>
    <n v="31944828.727703854"/>
    <n v="16"/>
    <n v="0"/>
    <n v="1987660.1880155739"/>
    <n v="2.1699063903125683E-2"/>
    <m/>
    <m/>
    <m/>
    <m/>
    <n v="26.69"/>
    <n v="22.523"/>
    <m/>
  </r>
  <r>
    <x v="5"/>
    <x v="3"/>
    <x v="5"/>
    <x v="2"/>
    <x v="7"/>
    <x v="1"/>
    <m/>
    <m/>
    <n v="96128.164000000004"/>
    <n v="96128.164000000004"/>
    <n v="3.4666666666666623E-2"/>
    <m/>
    <m/>
    <m/>
    <n v="444112.11768000002"/>
    <n v="444112.11768000002"/>
    <n v="5.5222958057395299E-2"/>
    <m/>
    <m/>
    <n v="31.4"/>
    <n v="0"/>
    <m/>
    <m/>
    <n v="4.62"/>
    <m/>
    <m/>
    <n v="1104216.96"/>
    <m/>
    <m/>
    <n v="56"/>
    <n v="4320"/>
    <n v="52"/>
    <n v="4268"/>
    <n v="3.4666666666666623E-2"/>
    <n v="3488"/>
    <n v="780"/>
    <n v="0.80740740740740746"/>
    <n v="0.95"/>
    <m/>
    <n v="0.817244611059044"/>
    <n v="0.98796296296296293"/>
    <n v="-7.1312941978359135E-2"/>
    <n v="1939370"/>
    <n v="-2.8280525729756145E-2"/>
    <n v="75491.241728298948"/>
    <n v="454.39784442361764"/>
    <n v="98.354511780003818"/>
    <n v="173"/>
    <n v="0.56852318947979086"/>
    <n v="-6.3164714676418598E-2"/>
    <n v="31029920"/>
    <n v="16"/>
    <n v="0"/>
    <n v="1987391.4357468805"/>
    <n v="3.1384396473706708E-2"/>
    <m/>
    <m/>
    <m/>
    <m/>
    <n v="25.69"/>
    <n v="22.523"/>
    <m/>
  </r>
  <r>
    <x v="5"/>
    <x v="4"/>
    <x v="5"/>
    <x v="2"/>
    <x v="7"/>
    <x v="1"/>
    <m/>
    <m/>
    <n v="93492.972999999998"/>
    <n v="93492.972999999998"/>
    <n v="-2.8551369061549203E-2"/>
    <m/>
    <m/>
    <m/>
    <n v="431002.60553"/>
    <n v="431002.60553"/>
    <n v="-2.5883766979380995E-3"/>
    <m/>
    <m/>
    <n v="31.4"/>
    <n v="0"/>
    <m/>
    <m/>
    <n v="4.6100000000000003"/>
    <m/>
    <m/>
    <n v="1071622.1600000001"/>
    <m/>
    <m/>
    <n v="56"/>
    <n v="4269"/>
    <n v="118"/>
    <n v="4151"/>
    <n v="-2.8551369061549314E-2"/>
    <n v="3445"/>
    <n v="706"/>
    <n v="0.80698055750761299"/>
    <n v="0.95"/>
    <m/>
    <n v="0.82992050108407611"/>
    <n v="0.97235886624502221"/>
    <n v="-2.3878254574110302E-2"/>
    <n v="1833597.8368065795"/>
    <n v="-4.959228891341072E-2"/>
    <n v="72103.729327824592"/>
    <n v="441.72436444388808"/>
    <n v="95.818734152687213"/>
    <n v="173"/>
    <n v="0.55386551533345207"/>
    <n v="-3.060206330929538E-2"/>
    <n v="29337565.388905272"/>
    <n v="16"/>
    <n v="0"/>
    <n v="1843650.6988939294"/>
    <n v="7.2029323849267957E-3"/>
    <m/>
    <m/>
    <m/>
    <m/>
    <n v="25.43"/>
    <n v="22.523"/>
    <m/>
  </r>
  <r>
    <x v="5"/>
    <x v="5"/>
    <x v="5"/>
    <x v="2"/>
    <x v="7"/>
    <x v="1"/>
    <m/>
    <m/>
    <n v="94461.462"/>
    <n v="94461.462"/>
    <n v="-1.3872560545497348E-2"/>
    <m/>
    <m/>
    <m/>
    <n v="425076.57900000003"/>
    <n v="425076.57900000003"/>
    <n v="-2.8977357211102395E-2"/>
    <m/>
    <m/>
    <n v="31.4"/>
    <n v="0"/>
    <m/>
    <m/>
    <n v="4.5"/>
    <m/>
    <m/>
    <n v="1056888"/>
    <m/>
    <m/>
    <n v="56"/>
    <n v="4320"/>
    <n v="126"/>
    <n v="4194"/>
    <n v="-1.3872560545497348E-2"/>
    <n v="3607"/>
    <n v="587"/>
    <n v="0.8349537037037037"/>
    <n v="0.95"/>
    <m/>
    <n v="0.86003814973772053"/>
    <n v="0.97083333333333333"/>
    <n v="2.3957935967457988E-3"/>
    <n v="1889049.9065480656"/>
    <n v="1.2029626208143185E-4"/>
    <n v="71772.412862768455"/>
    <n v="450.41724047402613"/>
    <n v="100.09272010533914"/>
    <n v="173"/>
    <n v="0.57857063644704709"/>
    <n v="4.7826670513651637E-2"/>
    <n v="30224798.50476905"/>
    <n v="16"/>
    <n v="0"/>
    <n v="1903780.3263468319"/>
    <n v="-2.6448268006250709E-2"/>
    <m/>
    <m/>
    <m/>
    <m/>
    <n v="26.32"/>
    <n v="22.523"/>
    <m/>
  </r>
  <r>
    <x v="5"/>
    <x v="6"/>
    <x v="5"/>
    <x v="2"/>
    <x v="7"/>
    <x v="1"/>
    <m/>
    <m/>
    <n v="99191.292000000001"/>
    <n v="99191.292000000001"/>
    <n v="2.657342657342654E-2"/>
    <m/>
    <m/>
    <m/>
    <n v="450328.46568000002"/>
    <n v="450328.46568000002"/>
    <n v="3.8005201925023879E-2"/>
    <m/>
    <m/>
    <n v="31.4"/>
    <n v="0"/>
    <m/>
    <m/>
    <n v="4.54"/>
    <m/>
    <m/>
    <n v="1119672.96"/>
    <m/>
    <m/>
    <n v="56"/>
    <n v="4454"/>
    <n v="50"/>
    <n v="4404"/>
    <n v="2.657342657342654E-2"/>
    <n v="3914"/>
    <n v="490"/>
    <n v="0.87876066457117197"/>
    <n v="0.95"/>
    <m/>
    <n v="0.88873751135331513"/>
    <n v="0.98877413560844185"/>
    <n v="1.3472600666061041E-2"/>
    <n v="1871652.5598558257"/>
    <n v="0.15720570995385175"/>
    <n v="70895.930297569153"/>
    <n v="424.98922794183147"/>
    <n v="93.609962101724989"/>
    <n v="173"/>
    <n v="0.54109804683078033"/>
    <n v="0.13416855600551192"/>
    <n v="29946440.957693212"/>
    <n v="16"/>
    <n v="0"/>
    <n v="1827080.546063659"/>
    <n v="-6.0422332621464549E-2"/>
    <m/>
    <m/>
    <m/>
    <m/>
    <n v="26.400000000000002"/>
    <n v="22.523"/>
    <m/>
  </r>
  <r>
    <x v="5"/>
    <x v="7"/>
    <x v="5"/>
    <x v="2"/>
    <x v="7"/>
    <x v="1"/>
    <m/>
    <m/>
    <n v="98312.895000000004"/>
    <n v="98312.895000000004"/>
    <n v="2.5610902255639223E-2"/>
    <m/>
    <m/>
    <m/>
    <n v="446340.54330000002"/>
    <n v="446340.54330000002"/>
    <n v="3.7031959073630771E-2"/>
    <m/>
    <m/>
    <n v="31.4"/>
    <n v="0"/>
    <m/>
    <m/>
    <n v="4.54"/>
    <m/>
    <m/>
    <n v="1109757.6000000001"/>
    <m/>
    <m/>
    <n v="56"/>
    <n v="4409"/>
    <n v="44"/>
    <n v="4365"/>
    <n v="2.5610902255639001E-2"/>
    <n v="3846"/>
    <n v="519"/>
    <n v="0.87230664549784531"/>
    <n v="0.95"/>
    <m/>
    <n v="0.88109965635738829"/>
    <n v="0.99002041279201636"/>
    <n v="9.7121163679650291E-2"/>
    <n v="1956896.8317412343"/>
    <n v="0.10558842100763655"/>
    <n v="75091.973589456422"/>
    <n v="448.31542537027133"/>
    <n v="98.747891050720554"/>
    <n v="173"/>
    <n v="0.5707970580966506"/>
    <n v="8.4595768442717878E-2"/>
    <n v="31310349.307859749"/>
    <n v="16"/>
    <n v="0"/>
    <n v="1864031.5158729712"/>
    <n v="-2.746358740226611E-2"/>
    <m/>
    <m/>
    <m/>
    <m/>
    <n v="26.06"/>
    <n v="22.523"/>
    <m/>
  </r>
  <r>
    <x v="5"/>
    <x v="8"/>
    <x v="5"/>
    <x v="2"/>
    <x v="7"/>
    <x v="1"/>
    <m/>
    <m/>
    <n v="97231.790999999997"/>
    <n v="97231.790999999997"/>
    <n v="-7.3580133363991829E-3"/>
    <m/>
    <m/>
    <m/>
    <n v="439487.69531999994"/>
    <n v="439487.69531999994"/>
    <n v="-2.4621352234896587E-2"/>
    <m/>
    <m/>
    <n v="31.4"/>
    <n v="0"/>
    <m/>
    <m/>
    <n v="4.5199999999999996"/>
    <m/>
    <m/>
    <n v="1092719.0399999998"/>
    <m/>
    <m/>
    <n v="56"/>
    <n v="4390"/>
    <n v="73"/>
    <n v="4317"/>
    <n v="-7.3580133363991829E-3"/>
    <n v="3704"/>
    <n v="613"/>
    <n v="0.84373576309794984"/>
    <n v="0.95"/>
    <m/>
    <n v="0.85800324299281905"/>
    <n v="0.983371298405467"/>
    <n v="9.047080523463924E-3"/>
    <n v="2023781.5025097965"/>
    <n v="-1.5537090232723094E-2"/>
    <n v="76891.39447225671"/>
    <n v="468.79349143150256"/>
    <n v="103.71537421050942"/>
    <n v="173"/>
    <n v="0.59951083358675972"/>
    <n v="2.6816122348114479E-2"/>
    <n v="32380504.040156744"/>
    <n v="16"/>
    <n v="0"/>
    <n v="1883231.5863935982"/>
    <n v="-1.3974955788990684E-2"/>
    <m/>
    <m/>
    <m/>
    <m/>
    <n v="26.32"/>
    <n v="22.523"/>
    <m/>
  </r>
  <r>
    <x v="5"/>
    <x v="9"/>
    <x v="5"/>
    <x v="2"/>
    <x v="7"/>
    <x v="1"/>
    <m/>
    <m/>
    <n v="95384.904999999999"/>
    <n v="95384.904999999999"/>
    <n v="-3.3987226277372273E-2"/>
    <m/>
    <m/>
    <m/>
    <n v="436862.86489999999"/>
    <n v="436862.86489999999"/>
    <n v="-4.235097323600967E-2"/>
    <m/>
    <m/>
    <n v="31.4"/>
    <n v="0"/>
    <m/>
    <m/>
    <n v="4.58"/>
    <m/>
    <m/>
    <n v="1086192.8"/>
    <m/>
    <m/>
    <n v="56"/>
    <n v="4314"/>
    <n v="79"/>
    <n v="4235"/>
    <n v="-3.3987226277372273E-2"/>
    <n v="3724"/>
    <n v="511"/>
    <n v="0.86323597589244316"/>
    <n v="0.95"/>
    <m/>
    <n v="0.87933884297520659"/>
    <n v="0.98168752897542888"/>
    <n v="1.2348079727758865E-2"/>
    <n v="2023781.5025097965"/>
    <n v="-6.3581922223685527E-2"/>
    <n v="80500.45753817806"/>
    <n v="477.87048465402518"/>
    <n v="104.3385337672544"/>
    <n v="173"/>
    <n v="0.60311291194944738"/>
    <n v="-5.2132723698140593E-3"/>
    <n v="32380504.040156744"/>
    <n v="16"/>
    <n v="0"/>
    <n v="1858677.2732137821"/>
    <n v="-2.9560010977915385E-3"/>
    <m/>
    <m/>
    <m/>
    <m/>
    <n v="25.14"/>
    <n v="22.523"/>
    <m/>
  </r>
  <r>
    <x v="5"/>
    <x v="10"/>
    <x v="5"/>
    <x v="2"/>
    <x v="7"/>
    <x v="1"/>
    <m/>
    <m/>
    <n v="95092.106"/>
    <n v="95092.106"/>
    <n v="1.1856770215794565E-3"/>
    <m/>
    <m/>
    <m/>
    <n v="431718.16123999999"/>
    <n v="431718.16123999999"/>
    <n v="-5.3866578385185493E-3"/>
    <m/>
    <m/>
    <n v="31.4"/>
    <n v="0"/>
    <m/>
    <m/>
    <n v="4.54"/>
    <m/>
    <m/>
    <n v="1073401.28"/>
    <m/>
    <m/>
    <n v="56"/>
    <n v="4320"/>
    <n v="98"/>
    <n v="4222"/>
    <n v="1.1856770215792345E-3"/>
    <n v="3400"/>
    <n v="822"/>
    <n v="0.78703703703703709"/>
    <n v="0.95"/>
    <m/>
    <n v="0.80530554239696828"/>
    <n v="0.97731481481481486"/>
    <n v="-6.7808544527033998E-2"/>
    <n v="1923742.3466181939"/>
    <n v="-9.327151924784538E-2"/>
    <n v="74882.925131109136"/>
    <n v="455.64716878687682"/>
    <n v="100.36281250812264"/>
    <n v="173"/>
    <n v="0.58013186420880136"/>
    <n v="-7.2552059254853862E-2"/>
    <n v="30779877.545891102"/>
    <n v="16"/>
    <n v="0"/>
    <n v="1796046.4000623985"/>
    <n v="2.9732310579039377E-2"/>
    <m/>
    <m/>
    <m/>
    <m/>
    <n v="25.69"/>
    <n v="22.523"/>
    <m/>
  </r>
  <r>
    <x v="5"/>
    <x v="11"/>
    <x v="5"/>
    <x v="2"/>
    <x v="7"/>
    <x v="1"/>
    <m/>
    <m/>
    <n v="95632.657999999996"/>
    <n v="95632.657999999996"/>
    <n v="-1.5306122448979553E-2"/>
    <m/>
    <m/>
    <m/>
    <n v="425565.32809999998"/>
    <n v="425565.32809999998"/>
    <n v="-1.7513956255147733E-2"/>
    <m/>
    <m/>
    <n v="31.4"/>
    <n v="0"/>
    <m/>
    <m/>
    <n v="4.45"/>
    <m/>
    <m/>
    <n v="1058103.2"/>
    <m/>
    <m/>
    <n v="56"/>
    <n v="4434"/>
    <n v="188"/>
    <n v="4246"/>
    <n v="-1.5306122448979553E-2"/>
    <n v="3409"/>
    <n v="837"/>
    <n v="0.76883175462336495"/>
    <n v="0.95"/>
    <m/>
    <n v="0.80287329251059825"/>
    <n v="0.95760036084799283"/>
    <n v="-5.4875883891427946E-2"/>
    <n v="1704901.3709950405"/>
    <n v="-0.16487400330393953"/>
    <n v="66158.3768333349"/>
    <n v="401.53117545808772"/>
    <n v="90.231724822042182"/>
    <n v="173"/>
    <n v="0.52157066371122651"/>
    <n v="-0.13524679988570709"/>
    <n v="27278421.935920648"/>
    <n v="16"/>
    <n v="0"/>
    <n v="1694863.8849302169"/>
    <n v="5.9074587063914837E-2"/>
    <m/>
    <m/>
    <m/>
    <m/>
    <n v="25.77"/>
    <n v="22.523"/>
    <m/>
  </r>
  <r>
    <x v="6"/>
    <x v="0"/>
    <x v="5"/>
    <x v="2"/>
    <x v="7"/>
    <x v="1"/>
    <m/>
    <m/>
    <n v="93785.771999999997"/>
    <n v="93785.771999999997"/>
    <n v="-3.2303044387636537E-2"/>
    <m/>
    <m/>
    <m/>
    <n v="413595.25452000002"/>
    <n v="413595.25452000002"/>
    <n v="-3.4492404015718736E-2"/>
    <m/>
    <m/>
    <n v="31.4"/>
    <n v="0"/>
    <m/>
    <m/>
    <n v="4.41"/>
    <m/>
    <m/>
    <n v="1028341.4400000001"/>
    <m/>
    <m/>
    <n v="56"/>
    <n v="4409"/>
    <n v="245"/>
    <n v="4164"/>
    <n v="-3.2303044387636537E-2"/>
    <n v="2127"/>
    <n v="2037"/>
    <n v="0.48242231798593788"/>
    <n v="0.95"/>
    <m/>
    <n v="0.51080691642651299"/>
    <n v="0.94443184395554547"/>
    <n v="-0.41261299802691465"/>
    <n v="1419579.2118672286"/>
    <n v="-0.1646466491375459"/>
    <n v="54473.492397054055"/>
    <n v="340.91719785476192"/>
    <n v="77.305487041896129"/>
    <n v="173"/>
    <n v="0.44685252625373484"/>
    <n v="-0.1348039576935095"/>
    <n v="22713267.389875658"/>
    <n v="16"/>
    <n v="0"/>
    <n v="1659395.1063032665"/>
    <n v="1.9680070166535973E-2"/>
    <m/>
    <m/>
    <m/>
    <m/>
    <n v="26.06"/>
    <n v="22.523"/>
    <m/>
  </r>
  <r>
    <x v="6"/>
    <x v="1"/>
    <x v="5"/>
    <x v="2"/>
    <x v="7"/>
    <x v="1"/>
    <m/>
    <m/>
    <n v="86713.55"/>
    <n v="86713.55"/>
    <n v="-3.1933618305255207E-2"/>
    <m/>
    <m/>
    <m/>
    <n v="400616.60100000002"/>
    <n v="400616.60100000002"/>
    <n v="-3.9049702829129229E-3"/>
    <m/>
    <m/>
    <n v="31.4"/>
    <n v="0"/>
    <m/>
    <m/>
    <n v="4.62"/>
    <m/>
    <m/>
    <n v="996072"/>
    <m/>
    <m/>
    <n v="56"/>
    <n v="4072"/>
    <n v="222"/>
    <n v="3850"/>
    <n v="-3.1933618305255207E-2"/>
    <n v="1987"/>
    <n v="1863"/>
    <n v="0.48796660117878193"/>
    <n v="0.95"/>
    <m/>
    <n v="0.51610389610389606"/>
    <n v="0.94548133595284878"/>
    <n v="-0.40350328543876934"/>
    <n v="1338025.3558483054"/>
    <n v="-0.21286599275072227"/>
    <n v="53456.865994738524"/>
    <n v="347.53905346709229"/>
    <n v="75.224903347855474"/>
    <n v="173"/>
    <n v="0.43482603091245936"/>
    <n v="-0.20978020794578101"/>
    <n v="21408405.693572886"/>
    <n v="16"/>
    <n v="0"/>
    <n v="1550968.3384429747"/>
    <n v="5.8153051767962524E-2"/>
    <m/>
    <m/>
    <m/>
    <m/>
    <n v="25.03"/>
    <n v="22.523"/>
    <m/>
  </r>
  <r>
    <x v="6"/>
    <x v="2"/>
    <x v="5"/>
    <x v="2"/>
    <x v="7"/>
    <x v="1"/>
    <m/>
    <m/>
    <n v="93019.99"/>
    <n v="93019.99"/>
    <n v="-6.5187867813490175E-2"/>
    <m/>
    <m/>
    <m/>
    <n v="421380.55470000004"/>
    <n v="421380.55470000004"/>
    <n v="-6.9296932130793465E-2"/>
    <m/>
    <m/>
    <n v="31.4"/>
    <n v="0"/>
    <m/>
    <m/>
    <n v="4.53"/>
    <m/>
    <m/>
    <n v="1047698.4"/>
    <m/>
    <m/>
    <n v="56"/>
    <n v="4269"/>
    <n v="139"/>
    <n v="4130"/>
    <n v="-6.5187867813490286E-2"/>
    <n v="2171"/>
    <n v="1959"/>
    <n v="0.50855001171234482"/>
    <n v="0.95"/>
    <m/>
    <n v="0.52566585956416467"/>
    <n v="0.9674396814242211"/>
    <n v="-0.38787776290076981"/>
    <n v="1456821.4848989078"/>
    <n v="-0.27033123398254788"/>
    <n v="58742.801810439829"/>
    <n v="352.74127963653945"/>
    <n v="77.867832149346455"/>
    <n v="173"/>
    <n v="0.45010307600778299"/>
    <n v="-0.2160026208058079"/>
    <n v="23309143.758382525"/>
    <n v="16"/>
    <n v="0"/>
    <n v="1450333.5566513406"/>
    <n v="5.6175960550128912E-2"/>
    <m/>
    <m/>
    <m/>
    <m/>
    <n v="24.8"/>
    <n v="22.523"/>
    <m/>
  </r>
  <r>
    <x v="6"/>
    <x v="3"/>
    <x v="5"/>
    <x v="2"/>
    <x v="7"/>
    <x v="1"/>
    <m/>
    <m/>
    <n v="91150.581000000006"/>
    <n v="91150.581000000006"/>
    <n v="-5.1780693533270861E-2"/>
    <m/>
    <m/>
    <m/>
    <n v="410177.61450000003"/>
    <n v="410177.61450000003"/>
    <n v="-7.6409766428510606E-2"/>
    <m/>
    <m/>
    <n v="31.4"/>
    <n v="0"/>
    <m/>
    <m/>
    <n v="4.5"/>
    <m/>
    <m/>
    <n v="1019844"/>
    <m/>
    <m/>
    <n v="56"/>
    <n v="4250"/>
    <n v="203"/>
    <n v="4047"/>
    <n v="-5.1780693533270861E-2"/>
    <n v="1948"/>
    <n v="2099"/>
    <n v="0.45835294117647057"/>
    <n v="0.95"/>
    <m/>
    <n v="0.48134420558438351"/>
    <n v="0.95223529411764707"/>
    <n v="-0.41101574844204447"/>
    <n v="1488731.9729204162"/>
    <n v="-0.23236310094493773"/>
    <n v="60938.680839967914"/>
    <n v="367.86063081799261"/>
    <n v="81.746806848442802"/>
    <n v="173"/>
    <n v="0.47252489507770407"/>
    <n v="-0.16885554745783893"/>
    <n v="23819711.566726658"/>
    <n v="16"/>
    <n v="0"/>
    <n v="1525594.9989453233"/>
    <n v="3.2970060178060846E-2"/>
    <m/>
    <m/>
    <m/>
    <m/>
    <n v="24.43"/>
    <n v="22.523"/>
    <m/>
  </r>
  <r>
    <x v="6"/>
    <x v="4"/>
    <x v="5"/>
    <x v="2"/>
    <x v="7"/>
    <x v="1"/>
    <m/>
    <m/>
    <n v="88785.665999999997"/>
    <n v="88785.665999999997"/>
    <n v="-5.034931341845339E-2"/>
    <m/>
    <m/>
    <m/>
    <n v="429722.62344"/>
    <n v="429722.62344"/>
    <n v="-2.9697780792439232E-3"/>
    <m/>
    <m/>
    <n v="31.4"/>
    <n v="0"/>
    <m/>
    <m/>
    <n v="4.84"/>
    <m/>
    <m/>
    <n v="1068439.68"/>
    <m/>
    <m/>
    <n v="56"/>
    <n v="4409"/>
    <n v="467"/>
    <n v="3942"/>
    <n v="-5.034931341845339E-2"/>
    <n v="1816"/>
    <n v="2126"/>
    <n v="0.41188478112950783"/>
    <n v="0.95"/>
    <m/>
    <n v="0.46067985794013189"/>
    <n v="0.89408029031526426"/>
    <n v="-0.4449108591264187"/>
    <n v="1566308.1978850709"/>
    <n v="-0.14577331711245034"/>
    <n v="60103.921637953608"/>
    <n v="397.33845709920621"/>
    <n v="82.094722541158305"/>
    <n v="173"/>
    <n v="0.47453596844600177"/>
    <n v="-0.14322889707204522"/>
    <n v="25060931.166161135"/>
    <n v="16"/>
    <n v="0"/>
    <n v="1574895.6209194737"/>
    <n v="1.7053499939690062E-2"/>
    <m/>
    <m/>
    <m/>
    <m/>
    <n v="26.06"/>
    <n v="22.523"/>
    <m/>
  </r>
  <r>
    <x v="6"/>
    <x v="5"/>
    <x v="5"/>
    <x v="2"/>
    <x v="7"/>
    <x v="1"/>
    <m/>
    <m/>
    <n v="94236.232000000004"/>
    <n v="94236.232000000004"/>
    <n v="-2.384358607534498E-3"/>
    <m/>
    <m/>
    <m/>
    <n v="423120.68168000004"/>
    <n v="423120.68168000004"/>
    <n v="-4.6012822550733912E-3"/>
    <m/>
    <m/>
    <n v="31.4"/>
    <n v="0"/>
    <m/>
    <m/>
    <n v="4.49"/>
    <m/>
    <m/>
    <n v="1052024.96"/>
    <m/>
    <m/>
    <n v="56"/>
    <n v="4320"/>
    <n v="136"/>
    <n v="4184"/>
    <n v="-2.384358607534609E-3"/>
    <n v="2034"/>
    <n v="2150"/>
    <n v="0.47083333333333333"/>
    <n v="0.95"/>
    <m/>
    <n v="0.48613766730401531"/>
    <n v="0.96851851851851856"/>
    <n v="-0.43474871730716935"/>
    <n v="1542720.9878266158"/>
    <n v="-0.18333497570443236"/>
    <n v="60051.420312441252"/>
    <n v="368.71916535052958"/>
    <n v="82.120081369828412"/>
    <n v="173"/>
    <n v="0.47468255127068448"/>
    <n v="-0.17955989922739679"/>
    <n v="24683535.805225853"/>
    <n v="16"/>
    <n v="0"/>
    <n v="1554750.8064694593"/>
    <n v="4.5828206161474531E-2"/>
    <m/>
    <m/>
    <m/>
    <m/>
    <n v="25.69"/>
    <n v="22.523"/>
    <m/>
  </r>
  <r>
    <x v="6"/>
    <x v="6"/>
    <x v="5"/>
    <x v="2"/>
    <x v="7"/>
    <x v="1"/>
    <m/>
    <m/>
    <n v="96105.641000000003"/>
    <n v="96105.641000000003"/>
    <n v="-3.1108083560399624E-2"/>
    <m/>
    <m/>
    <m/>
    <n v="432475.38450000004"/>
    <n v="432475.38450000004"/>
    <n v="-3.9644576216255056E-2"/>
    <m/>
    <m/>
    <n v="31.4"/>
    <n v="0"/>
    <m/>
    <m/>
    <n v="4.5"/>
    <m/>
    <m/>
    <n v="1075284"/>
    <m/>
    <m/>
    <n v="56"/>
    <n v="4409"/>
    <n v="142"/>
    <n v="4267"/>
    <n v="-3.1108083560399624E-2"/>
    <n v="2571"/>
    <n v="1696"/>
    <n v="0.58312542526650035"/>
    <n v="0.95"/>
    <m/>
    <n v="0.60253105226154202"/>
    <n v="0.96779315037423452"/>
    <n v="-0.32203710931021179"/>
    <n v="1596551.72593025"/>
    <n v="-0.14698285345586093"/>
    <n v="61264.456098628172"/>
    <n v="374.16257931339351"/>
    <n v="83.147239847420778"/>
    <n v="173"/>
    <n v="0.48061988351110274"/>
    <n v="-0.1117693247534326"/>
    <n v="25544827.614884"/>
    <n v="16"/>
    <n v="0"/>
    <n v="1558531.0339095299"/>
    <n v="1.7459334733615196E-2"/>
    <m/>
    <m/>
    <m/>
    <m/>
    <n v="26.06"/>
    <n v="22.523"/>
    <m/>
  </r>
  <r>
    <x v="6"/>
    <x v="7"/>
    <x v="5"/>
    <x v="2"/>
    <x v="7"/>
    <x v="1"/>
    <m/>
    <m/>
    <n v="98493.078999999998"/>
    <n v="98493.078999999998"/>
    <n v="1.8327605956471871E-3"/>
    <m/>
    <m/>
    <m/>
    <n v="448143.50944999995"/>
    <n v="448143.50944999995"/>
    <n v="4.0394406850647879E-3"/>
    <m/>
    <m/>
    <n v="31.4"/>
    <n v="0"/>
    <m/>
    <m/>
    <n v="4.55"/>
    <m/>
    <m/>
    <n v="1114240.3999999999"/>
    <m/>
    <m/>
    <n v="56"/>
    <n v="4479"/>
    <n v="106"/>
    <n v="4373"/>
    <n v="1.8327605956471871E-3"/>
    <n v="3013"/>
    <n v="1360"/>
    <n v="0.67269479794597009"/>
    <n v="0.95"/>
    <m/>
    <n v="0.68900068602789843"/>
    <n v="0.97633400312569774"/>
    <n v="-0.21802184230063004"/>
    <n v="1702937.0820212234"/>
    <n v="-0.12977676983310316"/>
    <n v="63804.311802968274"/>
    <n v="389.42078253400945"/>
    <n v="85.586985172309767"/>
    <n v="173"/>
    <n v="0.49472245764340905"/>
    <n v="-0.13327784257843911"/>
    <n v="27246993.312339574"/>
    <n v="16"/>
    <n v="0"/>
    <n v="1622123.5268758743"/>
    <n v="4.5203289178285984E-2"/>
    <m/>
    <m/>
    <m/>
    <m/>
    <n v="26.69"/>
    <n v="22.523"/>
    <m/>
  </r>
  <r>
    <x v="6"/>
    <x v="8"/>
    <x v="5"/>
    <x v="2"/>
    <x v="7"/>
    <x v="1"/>
    <m/>
    <m/>
    <n v="95159.675000000003"/>
    <n v="95159.675000000003"/>
    <n v="-2.1311095668288149E-2"/>
    <m/>
    <m/>
    <m/>
    <n v="437734.505"/>
    <n v="437734.505"/>
    <n v="-3.9891681579922178E-3"/>
    <m/>
    <m/>
    <n v="31.4"/>
    <n v="0"/>
    <m/>
    <m/>
    <n v="4.5999999999999996"/>
    <m/>
    <m/>
    <n v="1088360"/>
    <m/>
    <m/>
    <n v="56"/>
    <n v="4390"/>
    <n v="165"/>
    <n v="4225"/>
    <n v="-2.1311095668288149E-2"/>
    <n v="3206"/>
    <n v="1019"/>
    <n v="0.73029612756264239"/>
    <n v="0.95"/>
    <m/>
    <n v="0.75881656804733733"/>
    <n v="0.9624145785876993"/>
    <n v="-0.11560174830983927"/>
    <n v="1779463.817012602"/>
    <n v="-0.12072335140636647"/>
    <n v="67608.807637256919"/>
    <n v="421.17486793197679"/>
    <n v="91.559753898255835"/>
    <n v="173"/>
    <n v="0.52924713235986032"/>
    <n v="-0.11720172062033474"/>
    <n v="28471421.072201632"/>
    <n v="16"/>
    <n v="0"/>
    <n v="1655881.5578098348"/>
    <n v="4.277846634552581E-2"/>
    <m/>
    <m/>
    <m/>
    <m/>
    <n v="26.32"/>
    <n v="22.523"/>
    <m/>
  </r>
  <r>
    <x v="6"/>
    <x v="9"/>
    <x v="5"/>
    <x v="2"/>
    <x v="7"/>
    <x v="1"/>
    <m/>
    <m/>
    <n v="96105.641000000003"/>
    <n v="96105.641000000003"/>
    <n v="7.5560802833529728E-3"/>
    <m/>
    <m/>
    <m/>
    <n v="442085.9486"/>
    <n v="442085.9486"/>
    <n v="1.1955888494197486E-2"/>
    <m/>
    <m/>
    <n v="31.4"/>
    <n v="0"/>
    <m/>
    <m/>
    <n v="4.5999999999999996"/>
    <m/>
    <m/>
    <n v="1099179.2"/>
    <m/>
    <m/>
    <n v="56"/>
    <n v="4384"/>
    <n v="117"/>
    <n v="4267"/>
    <n v="7.5560802833529728E-3"/>
    <n v="2939"/>
    <n v="1328"/>
    <n v="0.67039233576642332"/>
    <n v="0.95"/>
    <m/>
    <n v="0.68877431450667914"/>
    <n v="0.97331204379562042"/>
    <n v="-0.21671342053281784"/>
    <n v="1745480.299680358"/>
    <n v="-0.13751543952956513"/>
    <n v="67733.034523878858"/>
    <n v="409.06498703547175"/>
    <n v="88.927171094667784"/>
    <n v="173"/>
    <n v="0.514029890720623"/>
    <n v="-0.14770537898265268"/>
    <n v="27927684.794885729"/>
    <n v="16"/>
    <n v="0"/>
    <n v="1603080.4510441753"/>
    <n v="5.3692563494715149E-2"/>
    <m/>
    <m/>
    <m/>
    <m/>
    <n v="25.77"/>
    <n v="22.523"/>
    <m/>
  </r>
  <r>
    <x v="6"/>
    <x v="10"/>
    <x v="5"/>
    <x v="2"/>
    <x v="7"/>
    <x v="1"/>
    <m/>
    <m/>
    <n v="95047.06"/>
    <n v="95047.06"/>
    <n v="-4.73709142586487E-4"/>
    <m/>
    <m/>
    <m/>
    <n v="432464.12299999996"/>
    <n v="432464.12299999996"/>
    <n v="1.7278906170112851E-3"/>
    <m/>
    <m/>
    <n v="31.4"/>
    <n v="0"/>
    <m/>
    <m/>
    <n v="4.55"/>
    <m/>
    <m/>
    <n v="1075256"/>
    <m/>
    <m/>
    <n v="56"/>
    <n v="4320"/>
    <n v="100"/>
    <n v="4220"/>
    <n v="-4.73709142586487E-4"/>
    <n v="3022"/>
    <n v="1198"/>
    <n v="0.69953703703703707"/>
    <n v="0.95"/>
    <m/>
    <n v="0.71611374407582939"/>
    <n v="0.97685185185185186"/>
    <n v="-0.11075522720936715"/>
    <n v="1801194.4544481738"/>
    <n v="-6.3702861448910131E-2"/>
    <n v="68434.439758669221"/>
    <n v="426.82333043795586"/>
    <n v="93.807325370979314"/>
    <n v="173"/>
    <n v="0.54223887497675904"/>
    <n v="-6.5317889896845727E-2"/>
    <n v="28819111.27117078"/>
    <n v="16"/>
    <n v="0"/>
    <n v="1681633.1050834097"/>
    <n v="2.1488680398968847E-2"/>
    <m/>
    <m/>
    <m/>
    <m/>
    <n v="26.32"/>
    <n v="22.523"/>
    <m/>
  </r>
  <r>
    <x v="6"/>
    <x v="11"/>
    <x v="5"/>
    <x v="2"/>
    <x v="7"/>
    <x v="1"/>
    <m/>
    <m/>
    <n v="95565.088999999993"/>
    <n v="95565.088999999993"/>
    <n v="-7.0654733867170361E-4"/>
    <m/>
    <m/>
    <m/>
    <n v="439599.40939999995"/>
    <n v="439599.40939999995"/>
    <n v="3.2977501627440509E-2"/>
    <m/>
    <m/>
    <n v="31.4"/>
    <n v="0"/>
    <m/>
    <m/>
    <n v="4.5999999999999996"/>
    <m/>
    <m/>
    <n v="1092996.7999999998"/>
    <m/>
    <m/>
    <n v="56"/>
    <n v="4384"/>
    <n v="141"/>
    <n v="4243"/>
    <n v="-7.0654733867170361E-4"/>
    <n v="3381"/>
    <n v="862"/>
    <n v="0.77121350364963503"/>
    <n v="0.95"/>
    <m/>
    <n v="0.796841857176526"/>
    <n v="0.96783759124087587"/>
    <n v="-7.5123128273602013E-3"/>
    <n v="1585464.5443164534"/>
    <n v="-7.0054977203097391E-2"/>
    <n v="63191.093834852669"/>
    <n v="373.6659307839862"/>
    <n v="81.231724083475271"/>
    <n v="173"/>
    <n v="0.46954753805477034"/>
    <n v="-9.9743197376720882E-2"/>
    <n v="25367432.709063254"/>
    <n v="16"/>
    <n v="0"/>
    <n v="1576130.2341090776"/>
    <n v="4.8979057937890078E-2"/>
    <m/>
    <m/>
    <m/>
    <m/>
    <n v="25.09"/>
    <n v="22.523"/>
    <m/>
  </r>
  <r>
    <x v="7"/>
    <x v="0"/>
    <x v="5"/>
    <x v="2"/>
    <x v="7"/>
    <x v="1"/>
    <m/>
    <m/>
    <n v="98267.849000000002"/>
    <n v="98267.849000000002"/>
    <n v="4.7790585975024058E-2"/>
    <m/>
    <m/>
    <m/>
    <n v="453014.78389000002"/>
    <n v="453014.78389000002"/>
    <n v="9.5309433411532973E-2"/>
    <m/>
    <m/>
    <n v="31.4"/>
    <n v="0"/>
    <m/>
    <m/>
    <n v="4.6100000000000003"/>
    <m/>
    <m/>
    <n v="1126352.08"/>
    <m/>
    <m/>
    <n v="56"/>
    <n v="4479"/>
    <n v="116"/>
    <n v="4363"/>
    <n v="4.7790585975024058E-2"/>
    <n v="3702"/>
    <n v="661"/>
    <n v="0.82652377762893503"/>
    <n v="0.95"/>
    <m/>
    <n v="0.84849873939949572"/>
    <n v="0.97410136191114083"/>
    <n v="0.66109485230818055"/>
    <n v="1443500.4432739848"/>
    <n v="1.6850931041242578E-2"/>
    <n v="54083.94317249849"/>
    <n v="330.85043393857092"/>
    <n v="71.767990008366795"/>
    <n v="173"/>
    <n v="0.41484387288073293"/>
    <n v="-7.1631358205249462E-2"/>
    <n v="23096007.092383757"/>
    <n v="16"/>
    <n v="0"/>
    <n v="1687357.4588097583"/>
    <n v="0.11148328152844759"/>
    <m/>
    <m/>
    <m/>
    <m/>
    <n v="26.69"/>
    <n v="22.523"/>
    <m/>
  </r>
  <r>
    <x v="7"/>
    <x v="1"/>
    <x v="5"/>
    <x v="2"/>
    <x v="7"/>
    <x v="1"/>
    <m/>
    <m/>
    <n v="86961.303"/>
    <n v="86961.303"/>
    <n v="2.8571428571428914E-3"/>
    <m/>
    <m/>
    <m/>
    <n v="402630.83288999996"/>
    <n v="402630.83288999996"/>
    <n v="5.0278293135435081E-3"/>
    <m/>
    <m/>
    <n v="31.4"/>
    <n v="0"/>
    <m/>
    <m/>
    <n v="4.63"/>
    <m/>
    <m/>
    <n v="1001080.08"/>
    <m/>
    <m/>
    <n v="56"/>
    <n v="4021"/>
    <n v="160"/>
    <n v="3861"/>
    <n v="2.8571428571428914E-3"/>
    <n v="2982"/>
    <n v="879"/>
    <n v="0.74160656553096249"/>
    <n v="0.95"/>
    <m/>
    <n v="0.77233877233877235"/>
    <n v="0.9602089032578961"/>
    <n v="0.49647925188941811"/>
    <n v="1295224.3255415764"/>
    <n v="-3.1988205694049254E-2"/>
    <n v="55280.594346631515"/>
    <n v="335.46343577870408"/>
    <n v="72.454305783737382"/>
    <n v="173"/>
    <n v="0.41881101609096755"/>
    <n v="-3.6830855751402769E-2"/>
    <n v="20723589.208665222"/>
    <n v="16"/>
    <n v="0"/>
    <n v="1501355.644207903"/>
    <n v="6.8634781636071784E-2"/>
    <m/>
    <m/>
    <m/>
    <m/>
    <n v="23.43"/>
    <n v="22.523"/>
    <m/>
  </r>
  <r>
    <x v="7"/>
    <x v="2"/>
    <x v="5"/>
    <x v="2"/>
    <x v="7"/>
    <x v="1"/>
    <m/>
    <m/>
    <n v="97704.774000000005"/>
    <n v="97704.774000000005"/>
    <n v="5.0363196125907894E-2"/>
    <m/>
    <m/>
    <m/>
    <n v="449441.96039999998"/>
    <n v="449441.96039999998"/>
    <n v="6.6593973990988209E-2"/>
    <m/>
    <m/>
    <n v="31.4"/>
    <n v="0"/>
    <m/>
    <m/>
    <n v="4.5999999999999996"/>
    <m/>
    <m/>
    <n v="1117468.7999999998"/>
    <m/>
    <m/>
    <n v="56"/>
    <n v="4479"/>
    <n v="141"/>
    <n v="4338"/>
    <n v="5.0363196125907894E-2"/>
    <n v="3114"/>
    <n v="1224"/>
    <n v="0.69524447421299396"/>
    <n v="0.95"/>
    <m/>
    <n v="0.71784232365145229"/>
    <n v="0.96851975887474884"/>
    <n v="0.3655867326948401"/>
    <n v="1629604.1498531215"/>
    <n v="0.11860249642474452"/>
    <n v="61056.730979884655"/>
    <n v="375.65794141381315"/>
    <n v="81.664769872568087"/>
    <n v="173"/>
    <n v="0.47205069290501783"/>
    <n v="4.8761312835052362E-2"/>
    <n v="26073666.397649944"/>
    <n v="16"/>
    <n v="0"/>
    <n v="1622346.737118768"/>
    <n v="2.225065607713941E-2"/>
    <m/>
    <m/>
    <m/>
    <m/>
    <n v="26.69"/>
    <n v="22.523"/>
    <m/>
  </r>
  <r>
    <x v="7"/>
    <x v="3"/>
    <x v="5"/>
    <x v="2"/>
    <x v="7"/>
    <x v="1"/>
    <m/>
    <m/>
    <n v="89236.126000000004"/>
    <n v="89236.126000000004"/>
    <n v="-2.100321225599211E-2"/>
    <m/>
    <m/>
    <m/>
    <n v="406024.37329999998"/>
    <n v="406024.37329999998"/>
    <n v="-1.0125470169947692E-2"/>
    <m/>
    <m/>
    <n v="31.4"/>
    <n v="0"/>
    <m/>
    <m/>
    <n v="4.55"/>
    <m/>
    <m/>
    <n v="1009517.6"/>
    <m/>
    <m/>
    <n v="56"/>
    <n v="4110"/>
    <n v="148"/>
    <n v="3962"/>
    <n v="-2.100321225599211E-2"/>
    <n v="2893"/>
    <n v="1069"/>
    <n v="0.70389294403892944"/>
    <n v="0.95"/>
    <m/>
    <n v="0.73018677435638568"/>
    <n v="0.9639902676399027"/>
    <n v="0.51697426890158771"/>
    <n v="1253313.3487164201"/>
    <n v="-0.15813365232035692"/>
    <n v="54092.073746932241"/>
    <n v="316.33350548117619"/>
    <n v="69.523847358500262"/>
    <n v="173"/>
    <n v="0.40187195004913445"/>
    <n v="-0.14952216436543753"/>
    <n v="20053013.579462722"/>
    <n v="16"/>
    <n v="0"/>
    <n v="1284347.0898004284"/>
    <n v="0.12225786662167912"/>
    <m/>
    <m/>
    <m/>
    <m/>
    <n v="23.17"/>
    <n v="22.523"/>
    <m/>
  </r>
  <r>
    <x v="7"/>
    <x v="4"/>
    <x v="6"/>
    <x v="2"/>
    <x v="7"/>
    <x v="1"/>
    <m/>
    <m/>
    <n v="93898.387000000002"/>
    <n v="93898.387000000002"/>
    <n v="5.7584982242516514E-2"/>
    <m/>
    <m/>
    <m/>
    <n v="431932.58019999997"/>
    <n v="431932.58019999997"/>
    <n v="5.1427517180941962E-3"/>
    <m/>
    <m/>
    <n v="31.4"/>
    <n v="0"/>
    <m/>
    <m/>
    <n v="4.5999999999999996"/>
    <m/>
    <m/>
    <n v="1073934.3999999999"/>
    <m/>
    <m/>
    <n v="56"/>
    <n v="4409"/>
    <n v="240"/>
    <n v="4169"/>
    <n v="5.7584982242516514E-2"/>
    <n v="2732"/>
    <n v="1437"/>
    <n v="0.61964164209571326"/>
    <n v="0.95"/>
    <m/>
    <n v="0.65531302470616459"/>
    <n v="0.94556588795645269"/>
    <n v="0.42249115825534189"/>
    <n v="1267284.1333566918"/>
    <n v="-0.19091010628185467"/>
    <n v="48629.475570095623"/>
    <n v="303.9779643455725"/>
    <n v="66.082166162080981"/>
    <n v="173"/>
    <n v="0.38197783908717331"/>
    <n v="-0.19504976548339514"/>
    <n v="20276546.133707069"/>
    <n v="16"/>
    <n v="0"/>
    <n v="1274232.1305469095"/>
    <n v="0.15129099501573506"/>
    <m/>
    <m/>
    <m/>
    <m/>
    <n v="26.06"/>
    <n v="22.523"/>
    <m/>
  </r>
  <r>
    <x v="7"/>
    <x v="5"/>
    <x v="6"/>
    <x v="2"/>
    <x v="7"/>
    <x v="1"/>
    <m/>
    <m/>
    <n v="93019.99"/>
    <n v="93019.99"/>
    <n v="-1.2906309751434031E-2"/>
    <m/>
    <m/>
    <m/>
    <n v="423240.95449999999"/>
    <n v="423240.95449999999"/>
    <n v="2.8425181090740992E-4"/>
    <m/>
    <m/>
    <n v="31.4"/>
    <n v="0"/>
    <m/>
    <m/>
    <n v="4.55"/>
    <m/>
    <m/>
    <n v="1052324"/>
    <m/>
    <m/>
    <n v="56"/>
    <n v="4295"/>
    <n v="165"/>
    <n v="4130"/>
    <n v="-1.2906309751434031E-2"/>
    <n v="2818"/>
    <n v="1312"/>
    <n v="0.65611175785797438"/>
    <n v="0.95"/>
    <m/>
    <n v="0.68232445520581109"/>
    <n v="0.96158323632130382"/>
    <n v="0.40356220284223876"/>
    <n v="1277073.6368463808"/>
    <n v="-0.1721940344860925"/>
    <n v="50278.489639621286"/>
    <n v="309.21879826788881"/>
    <n v="67.960175443492048"/>
    <n v="173"/>
    <n v="0.39283338406642804"/>
    <n v="-0.17242927296390664"/>
    <n v="20433178.189542092"/>
    <n v="16"/>
    <n v="0"/>
    <n v="1287031.992482977"/>
    <n v="0.12398959481589039"/>
    <m/>
    <m/>
    <m/>
    <m/>
    <n v="25.400000000000002"/>
    <n v="22.523"/>
    <m/>
  </r>
  <r>
    <x v="7"/>
    <x v="6"/>
    <x v="6"/>
    <x v="2"/>
    <x v="7"/>
    <x v="1"/>
    <m/>
    <m/>
    <n v="96601.146999999997"/>
    <n v="96601.146999999997"/>
    <n v="5.1558471994375132E-3"/>
    <m/>
    <m/>
    <m/>
    <n v="428909.09268"/>
    <n v="428909.09268"/>
    <n v="-8.2462307632217291E-3"/>
    <m/>
    <m/>
    <n v="31.4"/>
    <n v="0"/>
    <m/>
    <m/>
    <n v="4.4400000000000004"/>
    <m/>
    <m/>
    <n v="1066416.9600000002"/>
    <m/>
    <m/>
    <n v="56"/>
    <n v="4409"/>
    <n v="120"/>
    <n v="4289"/>
    <n v="5.1558471994375132E-3"/>
    <n v="3044"/>
    <n v="1245"/>
    <n v="0.69040598775232476"/>
    <n v="0.95"/>
    <m/>
    <n v="0.70972254604802987"/>
    <n v="0.9727829439782264"/>
    <n v="0.17790202411005196"/>
    <n v="1328555.7910643143"/>
    <n v="-0.16785922467359127"/>
    <n v="50980.651997863177"/>
    <n v="309.75886944842955"/>
    <n v="69.76551113703367"/>
    <n v="173"/>
    <n v="0.40326885050308481"/>
    <n v="-0.16094014347251007"/>
    <n v="21256892.657029029"/>
    <n v="16"/>
    <n v="0"/>
    <n v="1296917.2229277457"/>
    <n v="9.9291443587147726E-2"/>
    <m/>
    <m/>
    <m/>
    <m/>
    <n v="26.06"/>
    <n v="22.523"/>
    <m/>
  </r>
  <r>
    <x v="7"/>
    <x v="7"/>
    <x v="6"/>
    <x v="2"/>
    <x v="7"/>
    <x v="1"/>
    <m/>
    <m/>
    <n v="94258.755000000005"/>
    <n v="94258.755000000005"/>
    <n v="-4.2991081637319795E-2"/>
    <m/>
    <m/>
    <m/>
    <n v="417566.28464999999"/>
    <n v="417566.28464999999"/>
    <n v="-6.8230877286445502E-2"/>
    <m/>
    <m/>
    <n v="31.4"/>
    <n v="0"/>
    <m/>
    <m/>
    <n v="4.43"/>
    <m/>
    <m/>
    <n v="1038214.7999999999"/>
    <m/>
    <m/>
    <n v="56"/>
    <n v="4479"/>
    <n v="294"/>
    <n v="4185"/>
    <n v="-4.2991081637319906E-2"/>
    <n v="2454"/>
    <n v="1731"/>
    <n v="0.54789015405224384"/>
    <n v="0.95"/>
    <m/>
    <n v="0.58637992831541219"/>
    <n v="0.93436034829202952"/>
    <n v="-0.14894144489767747"/>
    <n v="867661.33839285851"/>
    <n v="-0.49049125328633547"/>
    <n v="32508.854941658243"/>
    <n v="207.32648468168662"/>
    <n v="46.80056087622723"/>
    <n v="173"/>
    <n v="0.27052347327298976"/>
    <n v="-0.45318133613416767"/>
    <n v="13882581.414285736"/>
    <n v="16"/>
    <n v="0"/>
    <n v="826486.12519327609"/>
    <n v="0.20309830724985209"/>
    <m/>
    <m/>
    <m/>
    <m/>
    <n v="26.69"/>
    <n v="22.523"/>
    <s v="Aumento de Tarifas 06/08/2012 (Res. 66/2012)"/>
  </r>
  <r>
    <x v="7"/>
    <x v="8"/>
    <x v="6"/>
    <x v="2"/>
    <x v="7"/>
    <x v="1"/>
    <m/>
    <m/>
    <n v="86263.09"/>
    <n v="86263.09"/>
    <n v="-9.3491124260355107E-2"/>
    <m/>
    <m/>
    <m/>
    <n v="400260.73759999993"/>
    <n v="400260.73759999993"/>
    <n v="-8.5608438384358276E-2"/>
    <m/>
    <m/>
    <n v="31.4"/>
    <n v="0"/>
    <m/>
    <m/>
    <n v="4.6399999999999997"/>
    <m/>
    <m/>
    <n v="995187.19999999995"/>
    <m/>
    <m/>
    <n v="56"/>
    <n v="4225"/>
    <n v="395"/>
    <n v="3830"/>
    <n v="-9.3491124260354996E-2"/>
    <n v="1925"/>
    <n v="1905"/>
    <n v="0.45562130177514792"/>
    <n v="0.95"/>
    <m/>
    <n v="0.50261096605744127"/>
    <n v="0.906508875739645"/>
    <n v="-0.33763838690184367"/>
    <n v="527389.13098809565"/>
    <n v="-0.70362469528968186"/>
    <n v="20763.351613704552"/>
    <n v="137.69951200733567"/>
    <n v="29.676618967098207"/>
    <n v="173"/>
    <n v="0.17154115009883356"/>
    <n v="-0.67587703435642887"/>
    <n v="8438226.0958095305"/>
    <n v="16"/>
    <n v="0"/>
    <n v="490762.40126008604"/>
    <n v="0.28547645363595908"/>
    <m/>
    <m/>
    <m/>
    <m/>
    <n v="25.400000000000002"/>
    <n v="22.523"/>
    <m/>
  </r>
  <r>
    <x v="7"/>
    <x v="9"/>
    <x v="6"/>
    <x v="2"/>
    <x v="7"/>
    <x v="1"/>
    <m/>
    <m/>
    <n v="93515.495999999999"/>
    <n v="93515.495999999999"/>
    <n v="-2.6951019451605385E-2"/>
    <m/>
    <m/>
    <m/>
    <n v="436717.36631999997"/>
    <n v="436717.36631999997"/>
    <n v="-1.2143752356303716E-2"/>
    <m/>
    <m/>
    <n v="31.4"/>
    <n v="0"/>
    <m/>
    <m/>
    <n v="4.67"/>
    <m/>
    <m/>
    <n v="1085831.04"/>
    <m/>
    <m/>
    <n v="56"/>
    <n v="4479"/>
    <n v="327"/>
    <n v="4152"/>
    <n v="-2.6951019451605385E-2"/>
    <n v="1902"/>
    <n v="2250"/>
    <n v="0.42464835900870729"/>
    <n v="0.95"/>
    <m/>
    <n v="0.45809248554913296"/>
    <n v="0.92699263228399198"/>
    <n v="-0.33491642196728466"/>
    <n v="566844.83618706674"/>
    <n v="-0.67524993762984864"/>
    <n v="21238.098021246413"/>
    <n v="136.52332278108543"/>
    <n v="29.234116227213153"/>
    <n v="173"/>
    <n v="0.16898333079313962"/>
    <n v="-0.67125777344146198"/>
    <n v="9069517.3789930679"/>
    <n v="16"/>
    <n v="0"/>
    <n v="520600.47646096628"/>
    <n v="0.29674704063368146"/>
    <m/>
    <m/>
    <m/>
    <m/>
    <n v="26.69"/>
    <n v="22.523"/>
    <m/>
  </r>
  <r>
    <x v="7"/>
    <x v="10"/>
    <x v="6"/>
    <x v="2"/>
    <x v="7"/>
    <x v="1"/>
    <m/>
    <m/>
    <n v="82974.732000000004"/>
    <n v="82974.732000000004"/>
    <n v="-0.12701421800947865"/>
    <m/>
    <m/>
    <m/>
    <n v="378364.77791999996"/>
    <n v="378364.77791999996"/>
    <n v="-0.12509556793916987"/>
    <m/>
    <m/>
    <n v="31.4"/>
    <n v="0"/>
    <m/>
    <m/>
    <n v="4.5599999999999996"/>
    <m/>
    <m/>
    <n v="940746.23999999987"/>
    <m/>
    <m/>
    <n v="56"/>
    <n v="4320"/>
    <n v="636"/>
    <n v="3684"/>
    <n v="-0.12701421800947865"/>
    <n v="1362"/>
    <n v="2322"/>
    <n v="0.31527777777777777"/>
    <n v="0.95"/>
    <m/>
    <n v="0.36970684039087948"/>
    <n v="0.85277777777777775"/>
    <n v="-0.48373167887176993"/>
    <n v="942943.76170764654"/>
    <n v="-0.47648974857823823"/>
    <n v="36704.700728207339"/>
    <n v="255.95650426374769"/>
    <n v="56.130812338541162"/>
    <n v="173"/>
    <n v="0.32445556265052694"/>
    <n v="-0.40163721632014404"/>
    <n v="15087100.187322345"/>
    <n v="16"/>
    <n v="0"/>
    <n v="880352.1696413738"/>
    <n v="0.12704259667099929"/>
    <m/>
    <m/>
    <m/>
    <m/>
    <n v="25.69"/>
    <n v="22.523"/>
    <m/>
  </r>
  <r>
    <x v="7"/>
    <x v="11"/>
    <x v="6"/>
    <x v="2"/>
    <x v="7"/>
    <x v="1"/>
    <m/>
    <m/>
    <n v="83830.606"/>
    <n v="83830.606"/>
    <n v="-0.12279047843506952"/>
    <m/>
    <m/>
    <m/>
    <n v="379752.64517999999"/>
    <n v="379752.64517999999"/>
    <n v="-0.1361393189806227"/>
    <m/>
    <m/>
    <n v="31.4"/>
    <n v="0"/>
    <m/>
    <m/>
    <n v="4.53"/>
    <m/>
    <m/>
    <n v="944196.96000000008"/>
    <m/>
    <m/>
    <n v="56"/>
    <n v="4269"/>
    <n v="547"/>
    <n v="3722"/>
    <n v="-0.12279047843506952"/>
    <n v="1280"/>
    <n v="2442"/>
    <n v="0.29983602717263996"/>
    <n v="0.95"/>
    <m/>
    <n v="0.34390112842557763"/>
    <n v="0.87186694776294216"/>
    <n v="-0.56841984977529547"/>
    <n v="555350.09990637749"/>
    <n v="-0.64972404971326092"/>
    <n v="22976.834915447969"/>
    <n v="149.20744221020351"/>
    <n v="32.937625211965454"/>
    <n v="173"/>
    <n v="0.19039089717899108"/>
    <n v="-0.59452263775519376"/>
    <n v="8885601.5985020399"/>
    <n v="16"/>
    <n v="0"/>
    <n v="552080.51552821766"/>
    <n v="0.21586123821305345"/>
    <m/>
    <m/>
    <m/>
    <m/>
    <n v="24.17"/>
    <n v="22.523"/>
    <s v="Aumento de Tarifas 21/12/2012 (Res. 975/2012)"/>
  </r>
  <r>
    <x v="8"/>
    <x v="0"/>
    <x v="6"/>
    <x v="2"/>
    <x v="7"/>
    <x v="1"/>
    <m/>
    <m/>
    <n v="84303.588999999993"/>
    <n v="84303.588999999993"/>
    <n v="-0.14210405684162286"/>
    <m/>
    <m/>
    <m/>
    <n v="386110.43761999998"/>
    <n v="386110.43761999998"/>
    <n v="-0.14768689378191591"/>
    <m/>
    <m/>
    <n v="31.4"/>
    <n v="0"/>
    <m/>
    <m/>
    <n v="4.58"/>
    <m/>
    <m/>
    <n v="960004.64"/>
    <m/>
    <m/>
    <n v="56"/>
    <n v="4409"/>
    <n v="666"/>
    <n v="3743"/>
    <n v="-0.14210405684162275"/>
    <n v="1745"/>
    <n v="1998"/>
    <n v="0.39578135631662509"/>
    <n v="0.95"/>
    <m/>
    <n v="0.46620358001602991"/>
    <n v="0.84894533907915626"/>
    <n v="-0.45055477590223159"/>
    <n v="523504.5870133664"/>
    <n v="-0.63733673276468661"/>
    <n v="19614.25953590732"/>
    <n v="139.86229949595682"/>
    <n v="30.537619977283146"/>
    <n v="173"/>
    <n v="0.17651803455076964"/>
    <n v="-0.57449525932490186"/>
    <n v="8376073.3922138624"/>
    <n v="16"/>
    <n v="0"/>
    <n v="611942.56900582253"/>
    <n v="0.21377134070390325"/>
    <m/>
    <m/>
    <m/>
    <m/>
    <n v="26.69"/>
    <n v="22.523"/>
    <m/>
  </r>
  <r>
    <x v="8"/>
    <x v="1"/>
    <x v="6"/>
    <x v="2"/>
    <x v="7"/>
    <x v="1"/>
    <m/>
    <m/>
    <n v="66825.740999999995"/>
    <n v="66825.740999999995"/>
    <n v="-0.23154623154623166"/>
    <m/>
    <m/>
    <m/>
    <n v="302052.34931999992"/>
    <n v="302052.34931999992"/>
    <n v="-0.24980323252461489"/>
    <m/>
    <m/>
    <n v="31.4"/>
    <n v="0"/>
    <m/>
    <m/>
    <n v="4.5199999999999996"/>
    <m/>
    <m/>
    <n v="751007.03999999992"/>
    <m/>
    <m/>
    <n v="56"/>
    <n v="3862"/>
    <n v="895"/>
    <n v="2967"/>
    <n v="-0.23154623154623155"/>
    <n v="765"/>
    <n v="2202"/>
    <n v="0.19808389435525633"/>
    <n v="0.95"/>
    <m/>
    <n v="0.25783619817997977"/>
    <n v="0.76825479026411181"/>
    <n v="-0.66616178364423151"/>
    <n v="789108.28205428238"/>
    <n v="-0.39075551123213348"/>
    <n v="34219.78673262283"/>
    <n v="265.96167241465531"/>
    <n v="58.8410779678441"/>
    <n v="173"/>
    <n v="0.34012183796441675"/>
    <n v="-0.18788707818864814"/>
    <n v="12625732.512868518"/>
    <n v="16"/>
    <n v="0"/>
    <n v="914692.65191419481"/>
    <n v="-1.8981885579345402E-2"/>
    <m/>
    <m/>
    <m/>
    <m/>
    <n v="23.06"/>
    <n v="22.523"/>
    <m/>
  </r>
  <r>
    <x v="8"/>
    <x v="2"/>
    <x v="6"/>
    <x v="2"/>
    <x v="7"/>
    <x v="1"/>
    <m/>
    <m/>
    <n v="77771.918999999994"/>
    <n v="77771.918999999994"/>
    <n v="-0.20401106500691568"/>
    <m/>
    <m/>
    <m/>
    <n v="347640.47792999994"/>
    <n v="347640.47792999994"/>
    <n v="-0.22650640447411163"/>
    <m/>
    <m/>
    <n v="31.4"/>
    <n v="0"/>
    <m/>
    <m/>
    <n v="4.47"/>
    <m/>
    <m/>
    <n v="864354.96"/>
    <m/>
    <m/>
    <n v="56"/>
    <n v="4359"/>
    <n v="906"/>
    <n v="3453"/>
    <n v="-0.20401106500691568"/>
    <n v="915"/>
    <n v="2538"/>
    <n v="0.2099105299380592"/>
    <n v="0.95"/>
    <m/>
    <n v="0.26498696785403997"/>
    <n v="0.79215416379903647"/>
    <n v="-0.63085630489697331"/>
    <n v="701400.47547498439"/>
    <n v="-0.56958843315525276"/>
    <n v="27899.780249601605"/>
    <n v="203.12785272950606"/>
    <n v="45.44247264642194"/>
    <n v="173"/>
    <n v="0.26267325229145633"/>
    <n v="-0.44354863526424426"/>
    <n v="11222407.60759975"/>
    <n v="16"/>
    <n v="0"/>
    <n v="698276.80108875234"/>
    <n v="0.11788647414104166"/>
    <m/>
    <m/>
    <m/>
    <m/>
    <n v="25.14"/>
    <n v="22.523"/>
    <m/>
  </r>
  <r>
    <x v="8"/>
    <x v="3"/>
    <x v="6"/>
    <x v="2"/>
    <x v="7"/>
    <x v="1"/>
    <m/>
    <m/>
    <n v="67771.706999999995"/>
    <n v="67771.706999999995"/>
    <n v="-0.24053508329126716"/>
    <m/>
    <m/>
    <m/>
    <n v="318527.02289999998"/>
    <n v="318527.02289999998"/>
    <n v="-0.21549777834482531"/>
    <m/>
    <m/>
    <n v="20.5"/>
    <n v="-0.34713375796178336"/>
    <m/>
    <m/>
    <n v="4.7"/>
    <m/>
    <m/>
    <n v="791968.8"/>
    <m/>
    <m/>
    <n v="56"/>
    <n v="3528"/>
    <n v="519"/>
    <n v="3009"/>
    <n v="-0.24053508329126705"/>
    <n v="1563"/>
    <n v="1446"/>
    <n v="0.44302721088435376"/>
    <n v="0.95"/>
    <m/>
    <n v="0.51944167497507476"/>
    <n v="0.85289115646258506"/>
    <n v="-0.28861807250216176"/>
    <n v="564107.7952292501"/>
    <n v="-0.54990681635444116"/>
    <n v="22510.287120081808"/>
    <n v="187.47351120945501"/>
    <n v="39.887981108394683"/>
    <n v="173"/>
    <n v="0.23056636478840858"/>
    <n v="-0.42626907710224948"/>
    <n v="9025724.7236680016"/>
    <n v="16"/>
    <n v="0"/>
    <n v="578075.87055418338"/>
    <n v="0.10145233884647684"/>
    <m/>
    <m/>
    <m/>
    <m/>
    <n v="25.06"/>
    <n v="22.523"/>
    <m/>
  </r>
  <r>
    <x v="8"/>
    <x v="4"/>
    <x v="6"/>
    <x v="2"/>
    <x v="7"/>
    <x v="1"/>
    <m/>
    <m/>
    <n v="67681.615000000005"/>
    <n v="67681.615000000005"/>
    <n v="-0.2792036459582633"/>
    <m/>
    <m/>
    <m/>
    <n v="335023.99425000005"/>
    <n v="335023.99425000005"/>
    <n v="-0.2243604451072615"/>
    <m/>
    <m/>
    <n v="20.5"/>
    <n v="-0.34713375796178336"/>
    <m/>
    <m/>
    <n v="4.95"/>
    <m/>
    <m/>
    <n v="832986"/>
    <m/>
    <m/>
    <n v="56"/>
    <n v="3126"/>
    <n v="121"/>
    <n v="3005"/>
    <n v="-0.27920364595826341"/>
    <n v="2776"/>
    <n v="229"/>
    <n v="0.88803582853486884"/>
    <n v="0.95"/>
    <m/>
    <n v="0.92379367720465888"/>
    <n v="0.96129238643634041"/>
    <n v="0.40969833099056463"/>
    <n v="506885.31806379784"/>
    <n v="-0.60002235905755708"/>
    <n v="19236.63446162421"/>
    <n v="168.6806382907813"/>
    <n v="34.076896624400263"/>
    <n v="173"/>
    <n v="0.19697628106589748"/>
    <n v="-0.48432536940724347"/>
    <n v="8110165.0890207654"/>
    <n v="16"/>
    <n v="0"/>
    <n v="509664.36158921581"/>
    <n v="0.19257841281484719"/>
    <m/>
    <m/>
    <m/>
    <m/>
    <n v="26.349999999999998"/>
    <n v="22.523"/>
    <m/>
  </r>
  <r>
    <x v="8"/>
    <x v="5"/>
    <x v="6"/>
    <x v="2"/>
    <x v="7"/>
    <x v="1"/>
    <m/>
    <m/>
    <n v="61172.468000000001"/>
    <n v="61172.468000000001"/>
    <n v="-0.34237288135593225"/>
    <m/>
    <m/>
    <m/>
    <n v="294851.29576000001"/>
    <n v="294851.29576000001"/>
    <n v="-0.30334885453529514"/>
    <m/>
    <m/>
    <n v="20.5"/>
    <n v="-0.34713375796178336"/>
    <m/>
    <m/>
    <n v="4.82"/>
    <m/>
    <m/>
    <n v="733102.72000000009"/>
    <m/>
    <m/>
    <n v="56"/>
    <n v="2956"/>
    <n v="240"/>
    <n v="2716"/>
    <n v="-0.34237288135593225"/>
    <n v="2487"/>
    <n v="229"/>
    <n v="0.84133964817320706"/>
    <n v="0.95"/>
    <m/>
    <n v="0.91568483063328421"/>
    <n v="0.91880920162381596"/>
    <n v="0.34200793133976726"/>
    <n v="428797.93903772236"/>
    <n v="-0.6642339747169157"/>
    <n v="17762.963506119402"/>
    <n v="157.87847534525861"/>
    <n v="32.754870403580625"/>
    <n v="173"/>
    <n v="0.18933451100335622"/>
    <n v="-0.51802846019996152"/>
    <n v="6860767.0246035578"/>
    <n v="16"/>
    <n v="0"/>
    <n v="432141.61652817763"/>
    <n v="0.19002707116659268"/>
    <m/>
    <m/>
    <m/>
    <m/>
    <n v="24.14"/>
    <n v="22.523"/>
    <m/>
  </r>
  <r>
    <x v="8"/>
    <x v="6"/>
    <x v="6"/>
    <x v="2"/>
    <x v="7"/>
    <x v="1"/>
    <m/>
    <m/>
    <n v="65249.131000000001"/>
    <n v="65249.131000000001"/>
    <n v="-0.32455117743063644"/>
    <m/>
    <m/>
    <m/>
    <n v="307323.40701000002"/>
    <n v="307323.40701000002"/>
    <n v="-0.28347658686898602"/>
    <m/>
    <m/>
    <n v="20.5"/>
    <n v="-0.34713375796178336"/>
    <m/>
    <m/>
    <n v="4.71"/>
    <m/>
    <m/>
    <n v="764112.72"/>
    <m/>
    <m/>
    <n v="56"/>
    <n v="3126"/>
    <n v="229"/>
    <n v="2897"/>
    <n v="-0.32455117743063655"/>
    <n v="2673"/>
    <n v="224"/>
    <n v="0.8550863723608445"/>
    <n v="0.95"/>
    <m/>
    <n v="0.9226786330686918"/>
    <n v="0.92674344209852844"/>
    <n v="0.30005540644928352"/>
    <n v="423300.75942727888"/>
    <n v="-0.68138277498442879"/>
    <n v="15859.901065091002"/>
    <n v="146.11693456240209"/>
    <n v="31.022703728747789"/>
    <n v="173"/>
    <n v="0.17932198687137452"/>
    <n v="-0.55532894086000628"/>
    <n v="6772812.1508364622"/>
    <n v="16"/>
    <n v="0"/>
    <n v="413220.16664413933"/>
    <n v="0.20804639979262585"/>
    <m/>
    <m/>
    <m/>
    <m/>
    <n v="26.69"/>
    <n v="22.523"/>
    <m/>
  </r>
  <r>
    <x v="8"/>
    <x v="7"/>
    <x v="6"/>
    <x v="2"/>
    <x v="7"/>
    <x v="1"/>
    <m/>
    <m/>
    <n v="66600.510999999999"/>
    <n v="66600.510999999999"/>
    <n v="-0.29342891278375149"/>
    <m/>
    <m/>
    <m/>
    <n v="306362.35059999995"/>
    <n v="306362.35059999995"/>
    <n v="-0.26631444668290238"/>
    <m/>
    <m/>
    <n v="20.5"/>
    <n v="-0.34713375796178336"/>
    <m/>
    <m/>
    <n v="4.5999999999999996"/>
    <m/>
    <m/>
    <n v="761723.2"/>
    <m/>
    <m/>
    <n v="56"/>
    <n v="3126"/>
    <n v="169"/>
    <n v="2957"/>
    <n v="-0.29342891278375149"/>
    <n v="2775"/>
    <n v="182"/>
    <n v="0.88771593090211132"/>
    <n v="0.95"/>
    <m/>
    <n v="0.93845113290497129"/>
    <n v="0.94593730006397958"/>
    <n v="0.60041482934282997"/>
    <n v="509176.27745761967"/>
    <n v="-0.41316242302468997"/>
    <n v="19077.417664204557"/>
    <n v="172.19353312736547"/>
    <n v="37.433376766818583"/>
    <n v="173"/>
    <n v="0.21637790038623458"/>
    <n v="-0.20015110789338408"/>
    <n v="8146820.4393219147"/>
    <n v="16"/>
    <n v="0"/>
    <n v="485013.1151121349"/>
    <n v="6.6717878528046393E-2"/>
    <m/>
    <m/>
    <m/>
    <m/>
    <n v="26.69"/>
    <n v="22.523"/>
    <m/>
  </r>
  <r>
    <x v="8"/>
    <x v="8"/>
    <x v="6"/>
    <x v="2"/>
    <x v="7"/>
    <x v="1"/>
    <m/>
    <m/>
    <n v="60474.254999999997"/>
    <n v="60474.254999999997"/>
    <n v="-0.29895561357702349"/>
    <m/>
    <m/>
    <m/>
    <n v="279391.05809999997"/>
    <n v="279391.05809999997"/>
    <n v="-0.30197735662195013"/>
    <m/>
    <m/>
    <n v="20.5"/>
    <n v="-0.34713375796178336"/>
    <m/>
    <m/>
    <n v="4.62"/>
    <m/>
    <m/>
    <n v="694663.20000000007"/>
    <m/>
    <m/>
    <n v="56"/>
    <n v="3020"/>
    <n v="335"/>
    <n v="2685"/>
    <n v="-0.29895561357702349"/>
    <n v="2546"/>
    <n v="139"/>
    <n v="0.84304635761589408"/>
    <n v="0.95"/>
    <m/>
    <n v="0.94823091247672253"/>
    <n v="0.88907284768211925"/>
    <n v="0.88661007521342716"/>
    <n v="435191.89497397223"/>
    <n v="-0.17481823305949873"/>
    <n v="16940.128259010206"/>
    <n v="162.0826424484068"/>
    <n v="35.082823040780696"/>
    <n v="173"/>
    <n v="0.20279088462879014"/>
    <n v="0.18217048511072731"/>
    <n v="6963070.3195835557"/>
    <n v="16"/>
    <n v="0"/>
    <n v="404968.18541976105"/>
    <n v="-9.6928733545603982E-2"/>
    <m/>
    <m/>
    <m/>
    <m/>
    <n v="25.69"/>
    <n v="22.523"/>
    <m/>
  </r>
  <r>
    <x v="8"/>
    <x v="9"/>
    <x v="6"/>
    <x v="2"/>
    <x v="7"/>
    <x v="1"/>
    <m/>
    <m/>
    <n v="60519.300999999999"/>
    <n v="60519.300999999999"/>
    <n v="-0.35284200385356457"/>
    <m/>
    <m/>
    <m/>
    <n v="289887.45179000002"/>
    <n v="289887.45179000002"/>
    <n v="-0.33621267632945906"/>
    <m/>
    <m/>
    <n v="20.5"/>
    <n v="-0.34713375796178336"/>
    <m/>
    <m/>
    <n v="4.79"/>
    <m/>
    <m/>
    <n v="720760.88"/>
    <m/>
    <m/>
    <n v="56"/>
    <n v="3126"/>
    <n v="439"/>
    <n v="2687"/>
    <n v="-0.35284200385356457"/>
    <n v="2304"/>
    <n v="383"/>
    <n v="0.73704414587332057"/>
    <n v="0.95"/>
    <m/>
    <n v="0.85746185336806846"/>
    <n v="0.85956493921944976"/>
    <n v="0.87180947170568879"/>
    <n v="456283.19160782569"/>
    <n v="-0.19504745835376047"/>
    <n v="16911.904803848247"/>
    <n v="169.81138504198947"/>
    <n v="35.451228610018674"/>
    <n v="173"/>
    <n v="0.20492039658970332"/>
    <n v="0.21266633595094619"/>
    <n v="7300531.0657252111"/>
    <n v="16"/>
    <n v="0"/>
    <n v="419058.6767094981"/>
    <n v="-0.12443399737179546"/>
    <m/>
    <m/>
    <m/>
    <m/>
    <n v="26.98"/>
    <n v="22.523"/>
    <m/>
  </r>
  <r>
    <x v="8"/>
    <x v="10"/>
    <x v="6"/>
    <x v="2"/>
    <x v="7"/>
    <x v="1"/>
    <m/>
    <m/>
    <n v="57388.603999999999"/>
    <n v="57388.603999999999"/>
    <n v="-0.30836047774158526"/>
    <m/>
    <m/>
    <m/>
    <n v="272021.98295999999"/>
    <n v="272021.98295999999"/>
    <n v="-0.28105891765243718"/>
    <m/>
    <m/>
    <n v="20.5"/>
    <n v="-0.34713375796178336"/>
    <m/>
    <m/>
    <n v="4.74"/>
    <m/>
    <m/>
    <n v="676341.12"/>
    <m/>
    <m/>
    <n v="56"/>
    <n v="3020"/>
    <n v="472"/>
    <n v="2548"/>
    <n v="-0.30836047774158526"/>
    <n v="1889"/>
    <n v="659"/>
    <n v="0.62549668874172182"/>
    <n v="0.95"/>
    <m/>
    <n v="0.74136577708006279"/>
    <n v="0.84370860927152314"/>
    <n v="1.0052801195029013"/>
    <n v="398619.37037009472"/>
    <n v="-0.57726071632500608"/>
    <n v="15693.675998822626"/>
    <n v="156.44402290820045"/>
    <n v="33.005068124092922"/>
    <n v="173"/>
    <n v="0.1907807406016932"/>
    <n v="-0.41199731931492789"/>
    <n v="6377909.9259215156"/>
    <n v="16"/>
    <n v="0"/>
    <n v="372159.44557592116"/>
    <n v="0.21014120026325872"/>
    <m/>
    <m/>
    <m/>
    <m/>
    <n v="25.400000000000002"/>
    <n v="22.523"/>
    <m/>
  </r>
  <r>
    <x v="8"/>
    <x v="11"/>
    <x v="6"/>
    <x v="2"/>
    <x v="7"/>
    <x v="1"/>
    <m/>
    <m/>
    <n v="56284.976999999999"/>
    <n v="56284.976999999999"/>
    <n v="-0.32858678130037611"/>
    <m/>
    <m/>
    <m/>
    <n v="266790.79097999999"/>
    <n v="266790.79097999999"/>
    <n v="-0.29746166520171813"/>
    <m/>
    <m/>
    <n v="20.5"/>
    <n v="-0.34713375796178336"/>
    <m/>
    <m/>
    <n v="4.74"/>
    <m/>
    <m/>
    <n v="663334.56000000006"/>
    <m/>
    <m/>
    <n v="56"/>
    <n v="3094"/>
    <n v="595"/>
    <n v="2499"/>
    <n v="-0.32858678130037611"/>
    <n v="1847"/>
    <n v="652"/>
    <n v="0.59696186166774401"/>
    <n v="0.95"/>
    <m/>
    <n v="0.73909563825530211"/>
    <n v="0.80769230769230771"/>
    <n v="1.1491515356142457"/>
    <n v="372552.68875748641"/>
    <n v="-0.32915706899072783"/>
    <n v="14295.958893226647"/>
    <n v="149.080707786109"/>
    <n v="31.451626115212868"/>
    <n v="173"/>
    <n v="0.18180130702435185"/>
    <n v="-4.5115550595698606E-2"/>
    <n v="5960843.0201197825"/>
    <n v="16"/>
    <n v="0"/>
    <n v="370359.31119005958"/>
    <n v="3.7042196803020302E-2"/>
    <m/>
    <m/>
    <m/>
    <m/>
    <n v="26.06"/>
    <n v="22.523"/>
    <m/>
  </r>
  <r>
    <x v="9"/>
    <x v="0"/>
    <x v="6"/>
    <x v="2"/>
    <x v="7"/>
    <x v="1"/>
    <m/>
    <m/>
    <n v="57433.65"/>
    <n v="57433.65"/>
    <n v="-0.31872829281325132"/>
    <m/>
    <m/>
    <m/>
    <n v="272235.50100000005"/>
    <n v="272235.50100000005"/>
    <n v="-0.29492840784602858"/>
    <m/>
    <m/>
    <n v="20.5"/>
    <n v="-0.34713375796178336"/>
    <m/>
    <m/>
    <n v="4.74"/>
    <m/>
    <m/>
    <n v="676872"/>
    <m/>
    <m/>
    <n v="56"/>
    <n v="3126"/>
    <n v="576"/>
    <n v="2550"/>
    <n v="-0.31872829281325143"/>
    <n v="1910"/>
    <n v="640"/>
    <n v="0.61100447856685858"/>
    <n v="0.95"/>
    <m/>
    <n v="0.74901960784313726"/>
    <n v="0.81573896353166986"/>
    <n v="0.60663632788358912"/>
    <n v="321288.42185020557"/>
    <n v="-0.38627391274032474"/>
    <n v="12037.782759468173"/>
    <n v="125.99545954910022"/>
    <n v="26.581320579978946"/>
    <n v="173"/>
    <n v="0.15364925190739276"/>
    <n v="-0.12955493585444056"/>
    <n v="5140614.7496032892"/>
    <n v="16"/>
    <n v="0"/>
    <n v="375565.11850357731"/>
    <n v="2.6982066356750573E-2"/>
    <m/>
    <m/>
    <m/>
    <m/>
    <n v="26.69"/>
    <n v="22.523"/>
    <m/>
  </r>
  <r>
    <x v="9"/>
    <x v="1"/>
    <x v="7"/>
    <x v="2"/>
    <x v="7"/>
    <x v="1"/>
    <m/>
    <m/>
    <n v="51532.623999999996"/>
    <n v="51532.623999999996"/>
    <n v="-0.228850690933603"/>
    <m/>
    <m/>
    <m/>
    <n v="244264.63775999998"/>
    <n v="244264.63775999998"/>
    <n v="-0.19131687500559236"/>
    <m/>
    <m/>
    <n v="20.5"/>
    <n v="-0.34713375796178336"/>
    <m/>
    <m/>
    <n v="4.74"/>
    <m/>
    <m/>
    <n v="607326.71999999997"/>
    <m/>
    <m/>
    <n v="56"/>
    <n v="2840"/>
    <n v="552"/>
    <n v="2288"/>
    <n v="-0.228850690933603"/>
    <n v="941"/>
    <n v="1347"/>
    <n v="0.33133802816901409"/>
    <n v="0.95"/>
    <m/>
    <n v="0.4112762237762238"/>
    <n v="0.80563380281690145"/>
    <n v="0.59510660907719748"/>
    <n v="302549.15580017946"/>
    <n v="-0.61659361246018807"/>
    <n v="12440.34357731001"/>
    <n v="132.23302263993858"/>
    <n v="27.897262160324594"/>
    <n v="173"/>
    <n v="0.16125585063771442"/>
    <n v="-0.52588798295690475"/>
    <n v="4840786.4928028714"/>
    <n v="16"/>
    <n v="0"/>
    <n v="350699.00537963212"/>
    <n v="0.24197113840327317"/>
    <m/>
    <m/>
    <m/>
    <m/>
    <n v="24.32"/>
    <n v="22.523"/>
    <m/>
  </r>
  <r>
    <x v="9"/>
    <x v="2"/>
    <x v="7"/>
    <x v="2"/>
    <x v="7"/>
    <x v="1"/>
    <m/>
    <m/>
    <n v="57411.127"/>
    <n v="57411.127"/>
    <n v="-0.2618013321749203"/>
    <m/>
    <m/>
    <m/>
    <n v="272128.74197999999"/>
    <n v="272128.74197999999"/>
    <n v="-0.21721215089689527"/>
    <m/>
    <m/>
    <n v="20.5"/>
    <n v="-0.34713375796178336"/>
    <m/>
    <m/>
    <n v="4.74"/>
    <m/>
    <m/>
    <n v="676606.56"/>
    <m/>
    <m/>
    <n v="56"/>
    <n v="2898"/>
    <n v="349"/>
    <n v="2549"/>
    <n v="-0.26180133217492041"/>
    <n v="1831"/>
    <n v="718"/>
    <n v="0.63181504485852313"/>
    <n v="0.95"/>
    <m/>
    <n v="0.71832091016084743"/>
    <n v="0.87957211870255347"/>
    <n v="1.7107782544102799"/>
    <n v="481353.4154167719"/>
    <n v="-0.31372527928384686"/>
    <n v="19639.062236506401"/>
    <n v="188.84010020273516"/>
    <n v="39.839683587074923"/>
    <n v="173"/>
    <n v="0.23028718836459494"/>
    <n v="-0.12329410643961014"/>
    <n v="7701654.6466683503"/>
    <n v="16"/>
    <n v="0"/>
    <n v="479209.71664975228"/>
    <n v="0.14565123642967065"/>
    <m/>
    <m/>
    <m/>
    <m/>
    <n v="24.51"/>
    <n v="22.523"/>
    <m/>
  </r>
  <r>
    <x v="9"/>
    <x v="3"/>
    <x v="7"/>
    <x v="2"/>
    <x v="7"/>
    <x v="1"/>
    <m/>
    <m/>
    <n v="53852.493000000002"/>
    <n v="53852.493000000002"/>
    <n v="-0.20538384845463598"/>
    <m/>
    <m/>
    <m/>
    <n v="255260.81682000004"/>
    <n v="255260.81682000004"/>
    <n v="-0.19862115780318601"/>
    <m/>
    <m/>
    <n v="20.5"/>
    <n v="0"/>
    <m/>
    <m/>
    <n v="4.74"/>
    <m/>
    <m/>
    <n v="634667.04"/>
    <m/>
    <m/>
    <n v="56"/>
    <n v="2724"/>
    <n v="333"/>
    <n v="2391"/>
    <n v="-0.20538384845463609"/>
    <n v="1822"/>
    <n v="569"/>
    <n v="0.66886930983847281"/>
    <n v="0.95"/>
    <m/>
    <n v="0.76202425763278958"/>
    <n v="0.8777533039647577"/>
    <n v="0.46700639233337427"/>
    <n v="505744.83337434521"/>
    <n v="-0.1034606547693363"/>
    <n v="20701.794243730874"/>
    <n v="211.52021471114395"/>
    <n v="44.624517871549358"/>
    <n v="173"/>
    <n v="0.25794519000895583"/>
    <n v="0.1187459638602224"/>
    <n v="8091917.3339895234"/>
    <n v="16"/>
    <n v="0"/>
    <n v="518267.76248029346"/>
    <n v="-5.3749112387700991E-2"/>
    <m/>
    <m/>
    <m/>
    <m/>
    <n v="24.43"/>
    <n v="22.523"/>
    <m/>
  </r>
  <r>
    <x v="9"/>
    <x v="4"/>
    <x v="7"/>
    <x v="2"/>
    <x v="7"/>
    <x v="1"/>
    <m/>
    <m/>
    <n v="57816.540999999997"/>
    <n v="57816.540999999997"/>
    <n v="-0.14575707154742112"/>
    <m/>
    <m/>
    <m/>
    <n v="274050.40434000001"/>
    <n v="274050.40434000001"/>
    <n v="-0.18199768063328803"/>
    <m/>
    <m/>
    <n v="20.5"/>
    <n v="0"/>
    <m/>
    <m/>
    <n v="4.74"/>
    <m/>
    <m/>
    <n v="681384.48"/>
    <m/>
    <m/>
    <n v="56"/>
    <n v="2819"/>
    <n v="252"/>
    <n v="2567"/>
    <n v="-0.14575707154742101"/>
    <n v="1786"/>
    <n v="781"/>
    <n v="0.63355799929052858"/>
    <n v="0.95"/>
    <m/>
    <n v="0.69575379820802496"/>
    <n v="0.91060659808442712"/>
    <n v="-0.24685152607524674"/>
    <n v="515816.25325053756"/>
    <n v="1.7619242200295204E-2"/>
    <n v="19538.494441308238"/>
    <n v="200.94127512681635"/>
    <n v="42.392674077387412"/>
    <n v="173"/>
    <n v="0.24504435882882897"/>
    <n v="0.24402977608685039"/>
    <n v="8253060.0520086009"/>
    <n v="16"/>
    <n v="0"/>
    <n v="518644.26141691505"/>
    <n v="-0.17585145496043408"/>
    <m/>
    <m/>
    <m/>
    <m/>
    <n v="26.400000000000002"/>
    <n v="22.523"/>
    <m/>
  </r>
  <r>
    <x v="9"/>
    <x v="5"/>
    <x v="7"/>
    <x v="2"/>
    <x v="7"/>
    <x v="1"/>
    <m/>
    <m/>
    <n v="55676.856"/>
    <n v="55676.856"/>
    <n v="-8.9837997054491914E-2"/>
    <m/>
    <m/>
    <m/>
    <n v="248318.77776"/>
    <n v="248318.77776"/>
    <n v="-0.1578169018388037"/>
    <m/>
    <m/>
    <n v="22.5"/>
    <n v="9.7560975609756184E-2"/>
    <m/>
    <m/>
    <n v="4.46"/>
    <m/>
    <m/>
    <n v="705607.68000000005"/>
    <m/>
    <m/>
    <n v="64"/>
    <n v="2724"/>
    <n v="252"/>
    <n v="2472"/>
    <n v="-8.9837997054491914E-2"/>
    <n v="1871"/>
    <n v="601"/>
    <n v="0.68685756240822315"/>
    <n v="0.95"/>
    <m/>
    <n v="0.7568770226537217"/>
    <n v="0.90748898678414092"/>
    <n v="-0.17343064192701718"/>
    <n v="518964.04820596566"/>
    <n v="0.21027645181921262"/>
    <n v="20708.860662648272"/>
    <n v="209.93691270467866"/>
    <n v="47.071056660241851"/>
    <n v="173"/>
    <n v="0.27208703271816098"/>
    <n v="0.43707045945436684"/>
    <n v="8303424.7712954506"/>
    <n v="16"/>
    <n v="0"/>
    <n v="523010.82233514165"/>
    <n v="-0.24408979576980788"/>
    <m/>
    <m/>
    <m/>
    <m/>
    <n v="25.06"/>
    <n v="22.523"/>
    <m/>
  </r>
  <r>
    <x v="9"/>
    <x v="6"/>
    <x v="7"/>
    <x v="2"/>
    <x v="7"/>
    <x v="1"/>
    <m/>
    <m/>
    <n v="59460.72"/>
    <n v="59460.72"/>
    <n v="-8.8712461166724155E-2"/>
    <m/>
    <m/>
    <m/>
    <n v="266978.63280000002"/>
    <n v="266978.63280000002"/>
    <n v="-0.13127790884046531"/>
    <m/>
    <m/>
    <n v="22.5"/>
    <n v="9.7560975609756184E-2"/>
    <m/>
    <m/>
    <n v="4.49"/>
    <m/>
    <m/>
    <n v="758630.40000000002"/>
    <m/>
    <m/>
    <n v="64"/>
    <n v="2840"/>
    <n v="200"/>
    <n v="2640"/>
    <n v="-8.8712461166724155E-2"/>
    <n v="2185"/>
    <n v="455"/>
    <n v="0.76936619718309862"/>
    <n v="0.95"/>
    <m/>
    <n v="0.82765151515151514"/>
    <n v="0.92957746478873238"/>
    <n v="-0.10299048283055023"/>
    <n v="549551.48579705518"/>
    <n v="0.29825301173707341"/>
    <n v="20590.164323606412"/>
    <n v="208.16344158979362"/>
    <n v="46.361568282804811"/>
    <n v="173"/>
    <n v="0.26798594383124169"/>
    <n v="0.49443996526463185"/>
    <n v="8792823.7727528829"/>
    <n v="16"/>
    <n v="0"/>
    <n v="536464.32585624931"/>
    <n v="-0.26550542558774015"/>
    <m/>
    <m/>
    <m/>
    <m/>
    <n v="26.69"/>
    <n v="22.523"/>
    <m/>
  </r>
  <r>
    <x v="9"/>
    <x v="7"/>
    <x v="7"/>
    <x v="2"/>
    <x v="7"/>
    <x v="1"/>
    <m/>
    <m/>
    <n v="60992.284"/>
    <n v="60992.284"/>
    <n v="-8.4206966520121718E-2"/>
    <m/>
    <m/>
    <m/>
    <n v="271415.66379999998"/>
    <n v="271415.66379999998"/>
    <n v="-0.11406978282924807"/>
    <m/>
    <m/>
    <n v="22.5"/>
    <n v="9.7560975609756184E-2"/>
    <m/>
    <m/>
    <n v="4.45"/>
    <m/>
    <m/>
    <n v="771238.40000000002"/>
    <m/>
    <m/>
    <n v="64"/>
    <n v="3325"/>
    <n v="617"/>
    <n v="2708"/>
    <n v="-8.4206966520121718E-2"/>
    <n v="1630"/>
    <n v="1078"/>
    <n v="0.49022556390977445"/>
    <n v="0.95"/>
    <m/>
    <n v="0.60192023633677993"/>
    <n v="0.81443609022556396"/>
    <n v="-0.35860247248725829"/>
    <n v="539240.80079169385"/>
    <n v="5.9045412492879867E-2"/>
    <n v="20925.137787803411"/>
    <n v="199.1288038374054"/>
    <n v="44.748045806158515"/>
    <n v="173"/>
    <n v="0.25865922431305499"/>
    <n v="0.19540500139500483"/>
    <n v="8627852.8126671016"/>
    <n v="16"/>
    <n v="0"/>
    <n v="513650.91455838754"/>
    <n v="-0.14064804368927697"/>
    <m/>
    <m/>
    <m/>
    <m/>
    <n v="25.77"/>
    <n v="22.523"/>
    <m/>
  </r>
  <r>
    <x v="9"/>
    <x v="8"/>
    <x v="7"/>
    <x v="2"/>
    <x v="7"/>
    <x v="1"/>
    <m/>
    <m/>
    <n v="67456.384999999995"/>
    <n v="67456.384999999995"/>
    <n v="0.11545623836126628"/>
    <m/>
    <m/>
    <m/>
    <n v="292086.14704999997"/>
    <n v="292086.14704999997"/>
    <n v="4.5438422533394585E-2"/>
    <m/>
    <m/>
    <n v="23"/>
    <n v="0.12195121951219523"/>
    <m/>
    <m/>
    <n v="4.33"/>
    <m/>
    <m/>
    <n v="829974.4"/>
    <m/>
    <m/>
    <n v="64"/>
    <n v="3300"/>
    <n v="305"/>
    <n v="2995"/>
    <n v="0.11545623836126628"/>
    <n v="2048"/>
    <n v="947"/>
    <n v="0.62060606060606061"/>
    <n v="0.95"/>
    <m/>
    <n v="0.68380634390651085"/>
    <n v="0.90757575757575759"/>
    <n v="-0.27886094525177474"/>
    <n v="630277.44787605014"/>
    <n v="0.44827478442296242"/>
    <n v="23946.711545442635"/>
    <n v="210.44322132756264"/>
    <n v="48.601205849321623"/>
    <n v="173"/>
    <n v="0.28093182571862207"/>
    <n v="0.38532767995400463"/>
    <n v="10084439.166016802"/>
    <n v="16"/>
    <n v="0"/>
    <n v="586505.21143696271"/>
    <n v="-0.18526356487870702"/>
    <m/>
    <m/>
    <m/>
    <m/>
    <n v="26.32"/>
    <n v="22.523"/>
    <m/>
  </r>
  <r>
    <x v="9"/>
    <x v="9"/>
    <x v="7"/>
    <x v="2"/>
    <x v="7"/>
    <x v="1"/>
    <m/>
    <m/>
    <n v="62816.646999999997"/>
    <n v="62816.646999999997"/>
    <n v="3.7960550800148818E-2"/>
    <m/>
    <m/>
    <m/>
    <n v="306545.23735999997"/>
    <n v="306545.23735999997"/>
    <n v="5.746294110745831E-2"/>
    <m/>
    <m/>
    <n v="23"/>
    <n v="0.12195121951219523"/>
    <m/>
    <m/>
    <n v="4.88"/>
    <m/>
    <m/>
    <n v="871060.47999999998"/>
    <m/>
    <m/>
    <n v="64"/>
    <n v="3397"/>
    <n v="608"/>
    <n v="2789"/>
    <n v="3.7960550800148818E-2"/>
    <n v="1846"/>
    <n v="943"/>
    <n v="0.54342066529290556"/>
    <n v="0.95"/>
    <m/>
    <n v="0.66188598063822157"/>
    <n v="0.82101854577568445"/>
    <n v="-0.22808696615672686"/>
    <n v="580497.47050580266"/>
    <n v="0.27223066986157773"/>
    <n v="21248.077251310493"/>
    <n v="208.13821100961013"/>
    <n v="42.651272747870927"/>
    <n v="173"/>
    <n v="0.24653914883162387"/>
    <n v="0.20309716814207923"/>
    <n v="9287959.5280928425"/>
    <n v="16"/>
    <n v="0"/>
    <n v="533139.30098143115"/>
    <n v="-0.10457004857546301"/>
    <m/>
    <m/>
    <m/>
    <m/>
    <n v="27.32"/>
    <n v="22.523"/>
    <m/>
  </r>
  <r>
    <x v="9"/>
    <x v="10"/>
    <x v="7"/>
    <x v="2"/>
    <x v="7"/>
    <x v="1"/>
    <m/>
    <m/>
    <n v="62140.957000000002"/>
    <n v="62140.957000000002"/>
    <n v="8.2810047095761341E-2"/>
    <m/>
    <m/>
    <m/>
    <n v="310083.37543000001"/>
    <n v="310083.37543000001"/>
    <n v="0.13992028164722559"/>
    <m/>
    <m/>
    <n v="23"/>
    <n v="0.12195121951219523"/>
    <m/>
    <m/>
    <n v="4.99"/>
    <m/>
    <m/>
    <n v="881114.24"/>
    <m/>
    <m/>
    <n v="64"/>
    <n v="3270"/>
    <n v="511"/>
    <n v="2759"/>
    <n v="8.2810047095761341E-2"/>
    <n v="2020"/>
    <n v="739"/>
    <n v="0.61773700305810397"/>
    <n v="0.95"/>
    <m/>
    <n v="0.73214932946719824"/>
    <n v="0.84373088685015285"/>
    <n v="-1.2431714408458916E-2"/>
    <n v="482309.38720422122"/>
    <n v="0.20994969902346994"/>
    <n v="19471.513411555155"/>
    <n v="174.81311605807221"/>
    <n v="35.032688588792027"/>
    <n v="173"/>
    <n v="0.20250109010862444"/>
    <n v="6.1433609440696424E-2"/>
    <n v="7716950.1952675395"/>
    <n v="16"/>
    <n v="0"/>
    <n v="450294.20916332724"/>
    <n v="-3.2028447908223137E-3"/>
    <m/>
    <m/>
    <m/>
    <m/>
    <n v="24.77"/>
    <n v="22.523"/>
    <m/>
  </r>
  <r>
    <x v="9"/>
    <x v="11"/>
    <x v="7"/>
    <x v="2"/>
    <x v="7"/>
    <x v="1"/>
    <m/>
    <m/>
    <n v="69460.932000000001"/>
    <n v="69460.932000000001"/>
    <n v="0.23409363745498202"/>
    <m/>
    <m/>
    <m/>
    <n v="345915.44136000006"/>
    <n v="345915.44136000006"/>
    <n v="0.2965793912501713"/>
    <m/>
    <m/>
    <n v="23"/>
    <n v="0.12195121951219523"/>
    <m/>
    <m/>
    <n v="4.9800000000000004"/>
    <m/>
    <m/>
    <n v="982932.4800000001"/>
    <m/>
    <m/>
    <n v="64"/>
    <n v="3367"/>
    <n v="283"/>
    <n v="3084"/>
    <n v="0.23409363745498202"/>
    <n v="2431"/>
    <n v="653"/>
    <n v="0.72200772200772201"/>
    <n v="0.95"/>
    <m/>
    <n v="0.78826199740596625"/>
    <n v="0.91594891594891592"/>
    <n v="6.652232350704379E-2"/>
    <n v="513609.76183632232"/>
    <n v="0.37862315139713609"/>
    <n v="19708.739901624034"/>
    <n v="166.54013029712138"/>
    <n v="33.441793232353689"/>
    <n v="173"/>
    <n v="0.19330516319279589"/>
    <n v="6.3277081758840836E-2"/>
    <n v="8217756.189381157"/>
    <n v="16"/>
    <n v="0"/>
    <n v="510585.9207421125"/>
    <n v="3.4027540913499896E-2"/>
    <m/>
    <m/>
    <m/>
    <m/>
    <n v="26.06"/>
    <n v="22.523"/>
    <m/>
  </r>
  <r>
    <x v="10"/>
    <x v="0"/>
    <x v="7"/>
    <x v="2"/>
    <x v="7"/>
    <x v="1"/>
    <m/>
    <m/>
    <n v="65519.406999999999"/>
    <n v="65519.406999999999"/>
    <n v="0.14078431372549005"/>
    <m/>
    <m/>
    <m/>
    <n v="340700.91639999999"/>
    <n v="340700.91639999999"/>
    <n v="0.25149333995201428"/>
    <m/>
    <m/>
    <n v="22.5"/>
    <n v="9.7560975609756184E-2"/>
    <m/>
    <m/>
    <n v="5.2"/>
    <m/>
    <m/>
    <n v="945425"/>
    <m/>
    <m/>
    <n v="62.5"/>
    <n v="3397"/>
    <n v="488"/>
    <n v="2909"/>
    <n v="0.14078431372549027"/>
    <n v="2540"/>
    <n v="369"/>
    <n v="0.74771857521342366"/>
    <n v="0.95"/>
    <m/>
    <n v="0.87315228600893779"/>
    <n v="0.85634383279364146"/>
    <n v="0.16572687399099029"/>
    <n v="490062.6"/>
    <n v="0.525304264554177"/>
    <n v="18562.977272727272"/>
    <n v="168.46428325885182"/>
    <n v="32.396977549779194"/>
    <n v="182"/>
    <n v="0.17800537115263293"/>
    <n v="0.15851765591361322"/>
    <n v="7841001.5999999996"/>
    <n v="16"/>
    <n v="0"/>
    <n v="572851.07687130128"/>
    <n v="-2.47731802516339E-2"/>
    <m/>
    <m/>
    <m/>
    <m/>
    <n v="26.400000000000002"/>
    <n v="22.523"/>
    <s v="Se incorporaron los nuevos coches CCEE Chinos el 26/01/2015"/>
  </r>
  <r>
    <x v="10"/>
    <x v="1"/>
    <x v="7"/>
    <x v="2"/>
    <x v="7"/>
    <x v="1"/>
    <m/>
    <m/>
    <n v="64528.394999999997"/>
    <n v="64528.394999999997"/>
    <n v="0.2521853146853148"/>
    <m/>
    <m/>
    <m/>
    <n v="387170.37"/>
    <n v="387170.37"/>
    <n v="0.58504470213330984"/>
    <m/>
    <m/>
    <n v="22.5"/>
    <n v="9.7560975609756184E-2"/>
    <m/>
    <m/>
    <n v="6"/>
    <m/>
    <m/>
    <n v="962640"/>
    <m/>
    <m/>
    <n v="56"/>
    <n v="3046"/>
    <n v="181"/>
    <n v="2865"/>
    <n v="0.25218531468531458"/>
    <n v="2561"/>
    <n v="304"/>
    <n v="0.84077478660538407"/>
    <n v="0.95"/>
    <m/>
    <n v="0.89389179755671899"/>
    <n v="0.94057780695994753"/>
    <n v="1.1734584833260073"/>
    <n v="649326.19999999995"/>
    <n v="1.1461841408304956"/>
    <n v="28158.117953165653"/>
    <n v="226.64090750436299"/>
    <n v="37.773484584060498"/>
    <n v="182"/>
    <n v="0.20754661859373899"/>
    <n v="0.28706411440552171"/>
    <n v="10389219.199999999"/>
    <n v="16"/>
    <n v="0"/>
    <n v="752664.64355079515"/>
    <n v="3.4006951627878423E-2"/>
    <m/>
    <m/>
    <m/>
    <m/>
    <n v="23.06"/>
    <n v="22.523"/>
    <m/>
  </r>
  <r>
    <x v="10"/>
    <x v="2"/>
    <x v="4"/>
    <x v="2"/>
    <x v="7"/>
    <x v="1"/>
    <m/>
    <m/>
    <n v="71735.755000000005"/>
    <n v="71735.755000000005"/>
    <n v="0.24950961161239715"/>
    <m/>
    <m/>
    <m/>
    <n v="430414.53"/>
    <n v="430414.53"/>
    <n v="0.58165773621822425"/>
    <m/>
    <m/>
    <n v="22.5"/>
    <n v="9.7560975609756184E-2"/>
    <m/>
    <m/>
    <n v="6"/>
    <m/>
    <m/>
    <n v="1070160"/>
    <m/>
    <m/>
    <n v="56"/>
    <n v="3367"/>
    <n v="182"/>
    <n v="3185"/>
    <n v="0.24950961161239693"/>
    <n v="2982"/>
    <n v="203"/>
    <n v="0.8856548856548857"/>
    <n v="0.95"/>
    <m/>
    <n v="0.93626373626373627"/>
    <n v="0.94594594594594594"/>
    <n v="0.30340593322570375"/>
    <n v="881209"/>
    <n v="0.8306902408431438"/>
    <n v="34652.339756193476"/>
    <n v="276.67472527472529"/>
    <n v="46.112454212454217"/>
    <n v="182"/>
    <n v="0.25336513303546271"/>
    <n v="0.10021375845854852"/>
    <n v="14099344"/>
    <n v="16"/>
    <n v="0"/>
    <n v="877284.55158790969"/>
    <n v="3.9891733976751123E-2"/>
    <n v="2230687.6999999997"/>
    <n v="2.5313945953797563"/>
    <n v="1.5081224602242468E-2"/>
    <n v="0.28633742001445112"/>
    <n v="25.43"/>
    <n v="22.523"/>
    <m/>
  </r>
  <r>
    <x v="10"/>
    <x v="3"/>
    <x v="4"/>
    <x v="2"/>
    <x v="7"/>
    <x v="1"/>
    <m/>
    <m/>
    <n v="72073.600000000006"/>
    <n v="72073.600000000006"/>
    <n v="0.33835215391049767"/>
    <m/>
    <m/>
    <m/>
    <n v="432441.60000000003"/>
    <n v="432441.60000000003"/>
    <n v="0.69411665051961724"/>
    <m/>
    <m/>
    <n v="22.5"/>
    <n v="9.7560975609756184E-2"/>
    <m/>
    <m/>
    <n v="6"/>
    <m/>
    <m/>
    <n v="1075200"/>
    <m/>
    <m/>
    <n v="56"/>
    <n v="3270"/>
    <n v="70"/>
    <n v="3200"/>
    <n v="0.33835215391049767"/>
    <n v="2953"/>
    <n v="247"/>
    <n v="0.90305810397553521"/>
    <n v="0.95"/>
    <m/>
    <n v="0.92281250000000004"/>
    <n v="0.9785932721712538"/>
    <n v="0.21100147502744249"/>
    <n v="1002314"/>
    <n v="0.9818571221232848"/>
    <n v="39996.568236233041"/>
    <n v="313.22312499999998"/>
    <n v="52.203854166666666"/>
    <n v="182"/>
    <n v="0.28683436355311354"/>
    <n v="0.11199733378689736"/>
    <n v="16037024"/>
    <n v="16"/>
    <n v="0"/>
    <n v="1027132.6562384686"/>
    <n v="4.252800895237073E-2"/>
    <n v="2490288.25"/>
    <n v="2.484539026692234"/>
    <n v="1.44892120043289E-2"/>
    <n v="0.2783298262151585"/>
    <n v="25.06"/>
    <n v="22.523"/>
    <m/>
  </r>
  <r>
    <x v="10"/>
    <x v="4"/>
    <x v="4"/>
    <x v="2"/>
    <x v="7"/>
    <x v="1"/>
    <m/>
    <m/>
    <n v="73087.134999999995"/>
    <n v="73087.134999999995"/>
    <n v="0.26412154265679777"/>
    <m/>
    <m/>
    <m/>
    <n v="438522.80999999994"/>
    <n v="438522.80999999994"/>
    <n v="0.60015385146430078"/>
    <m/>
    <m/>
    <n v="24.5"/>
    <n v="0.19512195121951215"/>
    <m/>
    <m/>
    <n v="6"/>
    <m/>
    <m/>
    <n v="1090320"/>
    <m/>
    <m/>
    <n v="56"/>
    <n v="3367"/>
    <n v="122"/>
    <n v="3245"/>
    <n v="0.26412154265679777"/>
    <n v="2699"/>
    <n v="546"/>
    <n v="0.80160380160380162"/>
    <n v="0.95"/>
    <m/>
    <n v="0.83174114021571643"/>
    <n v="0.9637659637659638"/>
    <n v="0.19545325136267855"/>
    <n v="929438"/>
    <n v="0.80187807992270033"/>
    <n v="36970.485282418456"/>
    <n v="286.4215716486903"/>
    <n v="47.736928608115051"/>
    <n v="182"/>
    <n v="0.26229081652810465"/>
    <n v="7.0380961968289357E-2"/>
    <n v="14871008"/>
    <n v="16"/>
    <n v="0"/>
    <n v="934533.72592483799"/>
    <n v="5.6691347805433952E-2"/>
    <n v="2266504.65"/>
    <n v="2.4385754079346875"/>
    <n v="1.3926801372621776E-2"/>
    <n v="0.27068214096289128"/>
    <n v="25.14"/>
    <n v="22.523"/>
    <m/>
  </r>
  <r>
    <x v="10"/>
    <x v="5"/>
    <x v="4"/>
    <x v="2"/>
    <x v="7"/>
    <x v="1"/>
    <m/>
    <m/>
    <n v="68942.903000000006"/>
    <n v="68942.903000000006"/>
    <n v="0.23826860841423958"/>
    <m/>
    <m/>
    <m/>
    <n v="413657.41800000006"/>
    <n v="413657.41800000006"/>
    <n v="0.66583220862902204"/>
    <m/>
    <m/>
    <n v="24.5"/>
    <n v="8.8888888888888795E-2"/>
    <m/>
    <m/>
    <n v="6"/>
    <m/>
    <m/>
    <n v="1028496"/>
    <m/>
    <m/>
    <n v="56"/>
    <n v="3285"/>
    <n v="224"/>
    <n v="3061"/>
    <n v="0.23826860841423958"/>
    <n v="2415"/>
    <n v="646"/>
    <n v="0.73515981735159819"/>
    <n v="0.95"/>
    <m/>
    <n v="0.78895785690950671"/>
    <n v="0.93181126331811259"/>
    <n v="4.2385794911972585E-2"/>
    <n v="1006435"/>
    <n v="0.93931545639663971"/>
    <n v="39701.577909270221"/>
    <n v="328.79287814439726"/>
    <n v="54.798813024066213"/>
    <n v="182"/>
    <n v="0.30109237925311105"/>
    <n v="0.10660319326939405"/>
    <n v="16102960"/>
    <n v="16"/>
    <n v="0"/>
    <n v="1014282.9716172571"/>
    <n v="7.4795934282370349E-3"/>
    <n v="2467599.2999999998"/>
    <n v="2.4518218265461753"/>
    <n v="1.3718494617497998E-2"/>
    <n v="0.26929645623572573"/>
    <n v="25.349999999999998"/>
    <n v="22.523"/>
    <m/>
  </r>
  <r>
    <x v="10"/>
    <x v="6"/>
    <x v="4"/>
    <x v="2"/>
    <x v="7"/>
    <x v="1"/>
    <m/>
    <m/>
    <n v="74956.543999999994"/>
    <n v="74956.543999999994"/>
    <n v="0.26060606060606051"/>
    <m/>
    <m/>
    <m/>
    <n v="449739.26399999997"/>
    <n v="449739.26399999997"/>
    <n v="0.68455152864952384"/>
    <m/>
    <m/>
    <n v="24.5"/>
    <n v="8.8888888888888795E-2"/>
    <m/>
    <m/>
    <n v="6"/>
    <m/>
    <m/>
    <n v="1118208"/>
    <m/>
    <m/>
    <n v="56"/>
    <n v="3397"/>
    <n v="69"/>
    <n v="3328"/>
    <n v="0.26060606060606051"/>
    <n v="2857"/>
    <n v="471"/>
    <n v="0.84103620841919335"/>
    <n v="0.95"/>
    <m/>
    <n v="0.85847355769230771"/>
    <n v="0.97968795996467473"/>
    <n v="3.7240362612216193E-2"/>
    <n v="1370792"/>
    <n v="1.4943832114507685"/>
    <n v="51359.760209816406"/>
    <n v="411.89663461538464"/>
    <n v="68.649439102564102"/>
    <n v="182"/>
    <n v="0.37719472034375878"/>
    <n v="0.40751680834905635"/>
    <n v="21932672"/>
    <n v="16"/>
    <n v="0"/>
    <n v="1338147.6079580826"/>
    <n v="-0.13902426690320557"/>
    <n v="3353163.7"/>
    <n v="2.4461506194958829"/>
    <n v="1.3414723976811036E-2"/>
    <n v="0.2657178939648317"/>
    <n v="26.69"/>
    <n v="22.523"/>
    <m/>
  </r>
  <r>
    <x v="10"/>
    <x v="7"/>
    <x v="4"/>
    <x v="2"/>
    <x v="7"/>
    <x v="1"/>
    <m/>
    <m/>
    <n v="74934.020999999993"/>
    <n v="74934.020999999993"/>
    <n v="0.2285819793205317"/>
    <m/>
    <m/>
    <m/>
    <n v="449604.12599999993"/>
    <n v="449604.12599999993"/>
    <n v="0.65651502829734598"/>
    <m/>
    <m/>
    <n v="24.5"/>
    <n v="8.8888888888888795E-2"/>
    <m/>
    <m/>
    <n v="6"/>
    <m/>
    <m/>
    <n v="1117872"/>
    <m/>
    <m/>
    <n v="56"/>
    <n v="3382"/>
    <n v="55"/>
    <n v="3327"/>
    <n v="0.2285819793205317"/>
    <n v="2719"/>
    <n v="608"/>
    <n v="0.8039621525724423"/>
    <n v="0.95"/>
    <m/>
    <n v="0.81725278028253678"/>
    <n v="0.9837374334713187"/>
    <n v="0.35774265583135545"/>
    <n v="1310980"/>
    <n v="1.4311587663160252"/>
    <n v="50872.33216918898"/>
    <n v="394.04268109407877"/>
    <n v="65.673780182346462"/>
    <n v="182"/>
    <n v="0.36084494605684869"/>
    <n v="0.3950592599787528"/>
    <n v="20975680"/>
    <n v="16"/>
    <n v="0"/>
    <n v="1248766.9237548676"/>
    <n v="-0.10715007965324565"/>
    <n v="3216108.8"/>
    <n v="2.4532096599490458"/>
    <n v="1.3191245820541729E-2"/>
    <n v="0.26348425297364259"/>
    <n v="25.77"/>
    <n v="22.523"/>
    <m/>
  </r>
  <r>
    <x v="10"/>
    <x v="8"/>
    <x v="4"/>
    <x v="2"/>
    <x v="7"/>
    <x v="1"/>
    <m/>
    <m/>
    <n v="72569.106"/>
    <n v="72569.106"/>
    <n v="7.5792988313856613E-2"/>
    <m/>
    <m/>
    <m/>
    <n v="435414.636"/>
    <n v="435414.636"/>
    <n v="0.49070621937254955"/>
    <m/>
    <m/>
    <n v="24.5"/>
    <n v="6.5217391304347894E-2"/>
    <m/>
    <m/>
    <n v="6"/>
    <m/>
    <m/>
    <n v="1082592"/>
    <m/>
    <m/>
    <n v="56"/>
    <n v="3300"/>
    <n v="78"/>
    <n v="3222"/>
    <n v="7.5792988313856391E-2"/>
    <n v="2806"/>
    <n v="416"/>
    <n v="0.85030303030303034"/>
    <n v="0.95"/>
    <m/>
    <n v="0.8708876474239603"/>
    <n v="0.97636363636363632"/>
    <n v="0.27358813673572313"/>
    <n v="1479280"/>
    <n v="1.3470298754698806"/>
    <n v="56203.647416413376"/>
    <n v="459.11855990068278"/>
    <n v="76.51975998344713"/>
    <n v="182"/>
    <n v="0.42043824166729193"/>
    <n v="0.49658459162401125"/>
    <n v="23668480"/>
    <n v="16"/>
    <n v="0"/>
    <n v="1376545.2533613306"/>
    <n v="-0.19925314534522723"/>
    <n v="3509292.5999999996"/>
    <n v="2.3722977394408087"/>
    <n v="1.2512322343861272E-2"/>
    <n v="0.25139835678873312"/>
    <n v="26.32"/>
    <n v="22.523"/>
    <m/>
  </r>
  <r>
    <x v="10"/>
    <x v="9"/>
    <x v="4"/>
    <x v="2"/>
    <x v="7"/>
    <x v="1"/>
    <m/>
    <m/>
    <n v="75046.635999999999"/>
    <n v="75046.635999999999"/>
    <n v="0.19469343850842602"/>
    <m/>
    <m/>
    <m/>
    <n v="450279.81599999999"/>
    <n v="450279.81599999999"/>
    <n v="0.46888537521527796"/>
    <m/>
    <m/>
    <n v="24.5"/>
    <n v="6.5217391304347894E-2"/>
    <m/>
    <m/>
    <n v="6"/>
    <m/>
    <m/>
    <n v="1119552"/>
    <m/>
    <m/>
    <n v="56"/>
    <n v="3397"/>
    <n v="65"/>
    <n v="3332"/>
    <n v="0.19469343850842602"/>
    <n v="2818"/>
    <n v="514"/>
    <n v="0.82955549013835739"/>
    <n v="0.95"/>
    <m/>
    <n v="0.84573829531812728"/>
    <n v="0.98086546953193998"/>
    <n v="0.27777037142050753"/>
    <n v="1502512"/>
    <n v="1.5883179106548422"/>
    <n v="56913.333333333328"/>
    <n v="450.93397358943577"/>
    <n v="75.155662264905956"/>
    <n v="182"/>
    <n v="0.41294319925772505"/>
    <n v="0.67495994536652004"/>
    <n v="24040192"/>
    <n v="16"/>
    <n v="0"/>
    <n v="1379934.0016042409"/>
    <n v="-0.26424250870908927"/>
    <n v="3634486.3000000003"/>
    <n v="2.4189399485661349"/>
    <n v="1.2519014140481037E-2"/>
    <n v="0.25296418963143691"/>
    <n v="26.400000000000002"/>
    <n v="22.523"/>
    <m/>
  </r>
  <r>
    <x v="10"/>
    <x v="10"/>
    <x v="4"/>
    <x v="2"/>
    <x v="7"/>
    <x v="1"/>
    <m/>
    <m/>
    <n v="74798.883000000002"/>
    <n v="74798.883000000002"/>
    <n v="0.20369699166364619"/>
    <m/>
    <m/>
    <m/>
    <n v="448793.29800000001"/>
    <n v="448793.29800000001"/>
    <n v="0.44733105210057666"/>
    <m/>
    <m/>
    <n v="24.5"/>
    <n v="6.5217391304347894E-2"/>
    <m/>
    <m/>
    <n v="6"/>
    <m/>
    <m/>
    <n v="1115856"/>
    <m/>
    <m/>
    <n v="56"/>
    <n v="3394"/>
    <n v="73"/>
    <n v="3321"/>
    <n v="0.20369699166364619"/>
    <n v="2816"/>
    <n v="505"/>
    <n v="0.82969946965232766"/>
    <n v="0.95"/>
    <m/>
    <n v="0.84793736826257149"/>
    <n v="0.97849145550972305"/>
    <n v="0.15814811833486875"/>
    <n v="1465365"/>
    <n v="2.0382261653545832"/>
    <n v="58474.261771747806"/>
    <n v="441.24209575429086"/>
    <n v="73.540349292381805"/>
    <n v="182"/>
    <n v="0.40406785325484507"/>
    <n v="0.99538606452981249"/>
    <n v="23445840"/>
    <n v="16"/>
    <n v="0"/>
    <n v="1368095.6483876705"/>
    <n v="-0.43461708296825535"/>
    <n v="3547436.25"/>
    <n v="2.4208550429415197"/>
    <n v="1.2298240291332753E-2"/>
    <n v="0.24956049794578056"/>
    <n v="25.06"/>
    <n v="22.523"/>
    <m/>
  </r>
  <r>
    <x v="10"/>
    <x v="11"/>
    <x v="4"/>
    <x v="2"/>
    <x v="7"/>
    <x v="1"/>
    <m/>
    <m/>
    <n v="77231.366999999998"/>
    <n v="77231.366999999998"/>
    <n v="0.11186770428015569"/>
    <m/>
    <m/>
    <m/>
    <n v="463388.20199999999"/>
    <n v="463388.20199999999"/>
    <n v="0.33959964371103069"/>
    <m/>
    <m/>
    <n v="27"/>
    <n v="0.17391304347826098"/>
    <m/>
    <m/>
    <n v="6"/>
    <m/>
    <m/>
    <n v="1152144"/>
    <m/>
    <m/>
    <n v="56"/>
    <n v="3544"/>
    <n v="115"/>
    <n v="3429"/>
    <n v="0.11186770428015569"/>
    <n v="3047"/>
    <n v="382"/>
    <n v="0.85976297968397286"/>
    <n v="0.95"/>
    <m/>
    <n v="0.88859725867599881"/>
    <n v="0.96755079006772005"/>
    <n v="0.12728669097358303"/>
    <n v="1439924"/>
    <n v="1.8035370567175404"/>
    <n v="56623.043649233186"/>
    <n v="419.92534266550012"/>
    <n v="69.987557110916683"/>
    <n v="182"/>
    <n v="0.38454701709294881"/>
    <n v="0.98932615529474965"/>
    <n v="23038784"/>
    <n v="16"/>
    <n v="0"/>
    <n v="1431446.5494387576"/>
    <n v="-0.44216956334615926"/>
    <n v="3506515.9000000004"/>
    <n v="2.4352090110311382"/>
    <n v="1.2147497881760141E-2"/>
    <n v="0.21101753673433921"/>
    <n v="25.43"/>
    <n v="22.523"/>
    <m/>
  </r>
  <r>
    <x v="11"/>
    <x v="0"/>
    <x v="4"/>
    <x v="2"/>
    <x v="7"/>
    <x v="1"/>
    <m/>
    <m/>
    <n v="72636.675000000003"/>
    <n v="72636.675000000003"/>
    <n v="0.10862839463733254"/>
    <m/>
    <m/>
    <m/>
    <n v="435820.05000000005"/>
    <n v="435820.05000000005"/>
    <n v="0.27918660919692218"/>
    <m/>
    <m/>
    <n v="27"/>
    <n v="0.19999999999999996"/>
    <m/>
    <m/>
    <n v="6"/>
    <m/>
    <m/>
    <n v="1083600"/>
    <m/>
    <m/>
    <n v="56"/>
    <n v="3544"/>
    <n v="319"/>
    <n v="3225"/>
    <n v="0.10862839463733232"/>
    <n v="3000"/>
    <n v="225"/>
    <n v="0.84650112866817151"/>
    <n v="0.95"/>
    <m/>
    <n v="0.93023255813953487"/>
    <n v="0.90998871331828446"/>
    <n v="6.5372642373191736E-2"/>
    <n v="1222552"/>
    <n v="1.4946853728482852"/>
    <n v="47440.900271633684"/>
    <n v="379.08589147286824"/>
    <n v="63.180981912144709"/>
    <n v="182"/>
    <n v="0.34714825226453139"/>
    <n v="0.95021223245485542"/>
    <n v="19560832"/>
    <n v="16"/>
    <n v="0"/>
    <n v="1429083.2022912242"/>
    <n v="-0.42684317306264208"/>
    <n v="2999969.5"/>
    <n v="2.4538584043868892"/>
    <n v="1.2023155592533682E-2"/>
    <n v="0.1766191675522287"/>
    <n v="25.77"/>
    <n v="22.523"/>
    <m/>
  </r>
  <r>
    <x v="11"/>
    <x v="1"/>
    <x v="4"/>
    <x v="2"/>
    <x v="7"/>
    <x v="1"/>
    <m/>
    <m/>
    <n v="63897.750999999997"/>
    <n v="63897.750999999997"/>
    <n v="-9.7731239092495592E-3"/>
    <m/>
    <m/>
    <m/>
    <n v="383386.50599999999"/>
    <n v="383386.50599999999"/>
    <n v="-9.7731239092495592E-3"/>
    <m/>
    <m/>
    <n v="27"/>
    <n v="0.19999999999999996"/>
    <m/>
    <m/>
    <n v="6"/>
    <m/>
    <m/>
    <n v="953232"/>
    <m/>
    <m/>
    <n v="56"/>
    <n v="2857"/>
    <n v="20"/>
    <n v="2837"/>
    <n v="-9.7731239092495592E-3"/>
    <n v="2607"/>
    <n v="230"/>
    <n v="0.91249562478123902"/>
    <n v="0.95"/>
    <m/>
    <n v="0.91892844554106445"/>
    <n v="0.99299964998249912"/>
    <n v="2.8008589018020169E-2"/>
    <n v="1302369"/>
    <n v="1.0057237795117464"/>
    <n v="54130.049875311721"/>
    <n v="459.06556221360592"/>
    <n v="76.510927035600986"/>
    <n v="182"/>
    <n v="0.4203897089868186"/>
    <n v="1.0255194319003009"/>
    <n v="20837904"/>
    <n v="16"/>
    <n v="0"/>
    <n v="1509637.3735675621"/>
    <n v="-0.49191348183019834"/>
    <n v="3186082.7500000037"/>
    <n v="2.4463748369317786"/>
    <n v="1.1777343099458826E-2"/>
    <n v="0.16281230415779166"/>
    <n v="24.06"/>
    <n v="22.523"/>
    <m/>
  </r>
  <r>
    <x v="11"/>
    <x v="2"/>
    <x v="4"/>
    <x v="2"/>
    <x v="7"/>
    <x v="1"/>
    <m/>
    <m/>
    <n v="85835.153000000006"/>
    <n v="85835.153000000006"/>
    <n v="0.19654631083202512"/>
    <m/>
    <m/>
    <m/>
    <n v="515010.91800000006"/>
    <n v="515010.91800000006"/>
    <n v="0.19654631083202512"/>
    <m/>
    <m/>
    <n v="27"/>
    <n v="0.19999999999999996"/>
    <m/>
    <m/>
    <n v="6"/>
    <m/>
    <m/>
    <n v="1280496"/>
    <m/>
    <m/>
    <n v="56"/>
    <n v="3920"/>
    <n v="109"/>
    <n v="3811"/>
    <n v="0.19654631083202512"/>
    <n v="3467"/>
    <n v="344"/>
    <n v="0.88443877551020411"/>
    <n v="0.95"/>
    <m/>
    <n v="0.90973497769614275"/>
    <n v="0.97219387755102038"/>
    <n v="-2.8334706920786545E-2"/>
    <n v="1553735"/>
    <n v="0.76318557799568554"/>
    <n v="59621.450498848812"/>
    <n v="407.69745473628967"/>
    <n v="67.949575789381612"/>
    <n v="182"/>
    <n v="0.3733493175240748"/>
    <n v="0.47356233689746996"/>
    <n v="24859760"/>
    <n v="16"/>
    <n v="0"/>
    <n v="1546815.4691582143"/>
    <n v="-0.18030537697440863"/>
    <n v="3771853.2000000011"/>
    <n v="2.4276039350339671"/>
    <n v="1.1486553947842428E-2"/>
    <n v="0.15964041738404564"/>
    <n v="26.06"/>
    <n v="22.523"/>
    <m/>
  </r>
  <r>
    <x v="11"/>
    <x v="3"/>
    <x v="4"/>
    <x v="2"/>
    <x v="7"/>
    <x v="1"/>
    <m/>
    <m/>
    <n v="88515.39"/>
    <n v="88515.39"/>
    <n v="0.22812499999999991"/>
    <m/>
    <m/>
    <m/>
    <n v="531092.34"/>
    <n v="531092.34"/>
    <n v="0.22812499999999991"/>
    <m/>
    <m/>
    <n v="27"/>
    <n v="0.19999999999999996"/>
    <m/>
    <m/>
    <n v="6"/>
    <m/>
    <m/>
    <n v="1320480"/>
    <m/>
    <m/>
    <n v="56"/>
    <n v="4014"/>
    <n v="84"/>
    <n v="3930"/>
    <n v="0.22812499999999991"/>
    <n v="3527"/>
    <n v="403"/>
    <n v="0.87867463876432483"/>
    <n v="0.95"/>
    <m/>
    <n v="0.89745547073791354"/>
    <n v="0.97907324364723469"/>
    <n v="-2.7477986332095083E-2"/>
    <n v="1614152"/>
    <n v="0.61042547544980907"/>
    <n v="62831.919034643826"/>
    <n v="410.72569974554705"/>
    <n v="68.454283290924508"/>
    <n v="182"/>
    <n v="0.37612243566442038"/>
    <n v="0.31128791894132046"/>
    <n v="25826432"/>
    <n v="16"/>
    <n v="0"/>
    <n v="1654120.5962728611"/>
    <n v="-9.2766758103869751E-2"/>
    <n v="6050489.4900000002"/>
    <n v="3.7484013215607948"/>
    <n v="1.7437063391548296E-2"/>
    <n v="0.25574137419395471"/>
    <n v="25.69"/>
    <n v="22.523"/>
    <s v="Aumento de Tarifas 08/04/2016"/>
  </r>
  <r>
    <x v="11"/>
    <x v="4"/>
    <x v="4"/>
    <x v="2"/>
    <x v="7"/>
    <x v="1"/>
    <m/>
    <m/>
    <n v="90069.476999999999"/>
    <n v="90069.476999999999"/>
    <n v="0.23235747303543919"/>
    <m/>
    <m/>
    <m/>
    <n v="540416.86199999996"/>
    <n v="540416.86199999996"/>
    <n v="0.23235747303543919"/>
    <m/>
    <m/>
    <n v="27"/>
    <n v="0.1020408163265305"/>
    <m/>
    <m/>
    <n v="6"/>
    <m/>
    <m/>
    <n v="1343664"/>
    <m/>
    <m/>
    <n v="56"/>
    <n v="4124"/>
    <n v="125"/>
    <n v="3999"/>
    <n v="0.23235747303543919"/>
    <n v="3585"/>
    <n v="414"/>
    <n v="0.86930164888457806"/>
    <n v="0.95"/>
    <m/>
    <n v="0.89647411852963244"/>
    <n v="0.9696896217264791"/>
    <n v="7.7828275149558035E-2"/>
    <n v="1659234"/>
    <n v="0.78520137975852067"/>
    <n v="63669.76208749041"/>
    <n v="414.91222805701426"/>
    <n v="69.152038009502377"/>
    <n v="182"/>
    <n v="0.3799562527994636"/>
    <n v="0.44860677102185553"/>
    <n v="26547744"/>
    <n v="16"/>
    <n v="0"/>
    <n v="1668330.8969518922"/>
    <n v="-0.1598449817562311"/>
    <n v="6848188.8399999999"/>
    <n v="4.1273194980334296"/>
    <n v="1.7073550075241993E-2"/>
    <n v="0.28672939837603711"/>
    <n v="26.06"/>
    <n v="22.523"/>
    <m/>
  </r>
  <r>
    <x v="11"/>
    <x v="5"/>
    <x v="4"/>
    <x v="2"/>
    <x v="7"/>
    <x v="1"/>
    <m/>
    <m/>
    <n v="87344.194000000003"/>
    <n v="87344.194000000003"/>
    <n v="0.26690623979091788"/>
    <m/>
    <m/>
    <m/>
    <n v="524065.16399999999"/>
    <n v="524065.16399999999"/>
    <n v="0.26690623979091788"/>
    <m/>
    <m/>
    <n v="27"/>
    <n v="0.1020408163265305"/>
    <m/>
    <m/>
    <n v="6"/>
    <m/>
    <m/>
    <n v="1303008"/>
    <m/>
    <m/>
    <n v="56"/>
    <n v="4014"/>
    <n v="136"/>
    <n v="3878"/>
    <n v="0.2669062397909181"/>
    <n v="3507"/>
    <n v="371"/>
    <n v="0.87369207772795221"/>
    <n v="0.95"/>
    <m/>
    <n v="0.90433212996389889"/>
    <n v="0.96611858495266567"/>
    <n v="0.1462362939211157"/>
    <n v="1518730"/>
    <n v="0.50901945977633933"/>
    <n v="59117.555469054103"/>
    <n v="391.62712738525011"/>
    <n v="65.271187897541679"/>
    <n v="182"/>
    <n v="0.35863290053594327"/>
    <n v="0.19110587064862639"/>
    <n v="24299680"/>
    <n v="16"/>
    <n v="0"/>
    <n v="1530572.7418902132"/>
    <n v="-1.7343976341364947E-2"/>
    <n v="6295357.8300000001"/>
    <n v="4.1451461615955436"/>
    <n v="1.6872220176197116E-2"/>
    <n v="0.28766359893651799"/>
    <n v="25.69"/>
    <n v="22.523"/>
    <m/>
  </r>
  <r>
    <x v="11"/>
    <x v="6"/>
    <x v="4"/>
    <x v="2"/>
    <x v="7"/>
    <x v="1"/>
    <m/>
    <m/>
    <n v="91353.288"/>
    <n v="91353.288"/>
    <n v="0.21875"/>
    <m/>
    <m/>
    <m/>
    <n v="548119.728"/>
    <n v="548119.728"/>
    <n v="0.21875"/>
    <m/>
    <m/>
    <n v="27"/>
    <n v="0.1020408163265305"/>
    <m/>
    <m/>
    <n v="6"/>
    <m/>
    <m/>
    <n v="1362816"/>
    <m/>
    <m/>
    <n v="56"/>
    <n v="4090"/>
    <n v="34"/>
    <n v="4056"/>
    <n v="0.21875"/>
    <n v="3745"/>
    <n v="311"/>
    <n v="0.91564792176039123"/>
    <n v="0.95"/>
    <m/>
    <n v="0.9233234714003945"/>
    <n v="0.99168704156479215"/>
    <n v="7.5540956535006254E-2"/>
    <n v="1600424"/>
    <n v="0.16751775615848352"/>
    <n v="62934.486826582775"/>
    <n v="394.58185404339252"/>
    <n v="65.763642340565426"/>
    <n v="182"/>
    <n v="0.36133869417893089"/>
    <n v="-4.2036712895603068E-2"/>
    <n v="25606784"/>
    <n v="16"/>
    <n v="0"/>
    <n v="1562311.0926520629"/>
    <n v="8.2526533733955215E-2"/>
    <n v="6656563.75"/>
    <n v="4.1592501424622474"/>
    <n v="1.6662334282109118E-2"/>
    <n v="0.27459596366640127"/>
    <n v="25.43"/>
    <n v="22.523"/>
    <m/>
  </r>
  <r>
    <x v="11"/>
    <x v="7"/>
    <x v="4"/>
    <x v="2"/>
    <x v="7"/>
    <x v="1"/>
    <m/>
    <m/>
    <n v="92682.145000000004"/>
    <n v="92682.145000000004"/>
    <n v="0.23685001502855441"/>
    <m/>
    <m/>
    <m/>
    <n v="556092.87"/>
    <n v="556092.87"/>
    <n v="0.23685001502855441"/>
    <m/>
    <m/>
    <n v="27"/>
    <n v="0.1020408163265305"/>
    <m/>
    <m/>
    <n v="6"/>
    <m/>
    <m/>
    <n v="1382640"/>
    <m/>
    <m/>
    <n v="56"/>
    <n v="4158"/>
    <n v="43"/>
    <n v="4115"/>
    <n v="0.23685001502855418"/>
    <n v="3835"/>
    <n v="280"/>
    <n v="0.92231842231842232"/>
    <n v="0.95"/>
    <m/>
    <n v="0.93195625759416767"/>
    <n v="0.98965848965848968"/>
    <n v="0.14035250791312825"/>
    <n v="1867223"/>
    <n v="0.42429556514973532"/>
    <n v="69959.647808167851"/>
    <n v="453.76014580801944"/>
    <n v="75.626690968003246"/>
    <n v="182"/>
    <n v="0.4155312690549629"/>
    <n v="0.15155075218789049"/>
    <n v="29875568"/>
    <n v="16"/>
    <n v="0"/>
    <n v="1778613.1914097355"/>
    <n v="-4.1660406642685249E-3"/>
    <n v="7694496.2400000002"/>
    <n v="4.120823404596023"/>
    <n v="1.6251801064021649E-2"/>
    <n v="0.27305674162714749"/>
    <n v="26.69"/>
    <n v="22.523"/>
    <m/>
  </r>
  <r>
    <x v="11"/>
    <x v="8"/>
    <x v="4"/>
    <x v="2"/>
    <x v="7"/>
    <x v="1"/>
    <m/>
    <m/>
    <n v="90204.615000000005"/>
    <n v="90204.615000000005"/>
    <n v="0.24301675977653647"/>
    <m/>
    <m/>
    <m/>
    <n v="541227.69000000006"/>
    <n v="541227.69000000006"/>
    <n v="0.24301675977653647"/>
    <m/>
    <m/>
    <n v="27"/>
    <n v="0.1020408163265305"/>
    <m/>
    <m/>
    <n v="6"/>
    <m/>
    <m/>
    <n v="1345680"/>
    <m/>
    <m/>
    <n v="56"/>
    <n v="4048"/>
    <n v="43"/>
    <n v="4005"/>
    <n v="0.24301675977653625"/>
    <n v="3759"/>
    <n v="246"/>
    <n v="0.92860671936758898"/>
    <n v="0.95"/>
    <m/>
    <n v="0.93857677902621728"/>
    <n v="0.9893774703557312"/>
    <n v="7.7724298653767621E-2"/>
    <n v="1786187"/>
    <n v="0.20747052620193607"/>
    <n v="67864.247720364743"/>
    <n v="445.98926342072411"/>
    <n v="74.331543903454019"/>
    <n v="182"/>
    <n v="0.40841507639260449"/>
    <n v="-2.8596745212824404E-2"/>
    <n v="28578992"/>
    <n v="16"/>
    <n v="0"/>
    <n v="1662137.8214169831"/>
    <n v="8.0878236059749281E-2"/>
    <n v="7367855.1099999994"/>
    <n v="4.124906916241132"/>
    <n v="1.5898253772205495E-2"/>
    <n v="0.26912204079865043"/>
    <n v="26.32"/>
    <n v="22.523"/>
    <m/>
  </r>
  <r>
    <x v="11"/>
    <x v="9"/>
    <x v="4"/>
    <x v="2"/>
    <x v="7"/>
    <x v="1"/>
    <m/>
    <m/>
    <n v="90880.304999999993"/>
    <n v="90880.304999999993"/>
    <n v="0.21098439375750289"/>
    <m/>
    <m/>
    <m/>
    <n v="545281.82999999996"/>
    <n v="545281.82999999996"/>
    <n v="0.21098439375750289"/>
    <m/>
    <m/>
    <n v="27"/>
    <n v="0.1020408163265305"/>
    <m/>
    <m/>
    <n v="6"/>
    <m/>
    <m/>
    <n v="1355760"/>
    <m/>
    <m/>
    <n v="56"/>
    <n v="4090"/>
    <n v="55"/>
    <n v="4035"/>
    <n v="0.21098439375750311"/>
    <n v="3826"/>
    <n v="209"/>
    <n v="0.9354523227383863"/>
    <n v="0.95"/>
    <m/>
    <n v="0.94820322180916972"/>
    <n v="0.98655256723716378"/>
    <n v="0.12115441272823047"/>
    <n v="1892833"/>
    <n v="0.25977895684027819"/>
    <n v="73451.028327512613"/>
    <n v="469.10359355638167"/>
    <n v="78.18393225939694"/>
    <n v="182"/>
    <n v="0.42958204538130185"/>
    <n v="4.0293304632418092E-2"/>
    <n v="30285328"/>
    <n v="16"/>
    <n v="0"/>
    <n v="1738411.8170494211"/>
    <n v="4.4369749340767678E-2"/>
    <n v="7766213.1400000015"/>
    <n v="4.102957387154599"/>
    <n v="1.5462309144224388E-2"/>
    <n v="0.26632549995161553"/>
    <n v="25.77"/>
    <n v="22.523"/>
    <m/>
  </r>
  <r>
    <x v="11"/>
    <x v="10"/>
    <x v="4"/>
    <x v="2"/>
    <x v="7"/>
    <x v="1"/>
    <m/>
    <m/>
    <n v="89146.034"/>
    <n v="89146.034"/>
    <n v="0.1918096958747364"/>
    <m/>
    <m/>
    <m/>
    <n v="534876.20400000003"/>
    <n v="534876.20400000003"/>
    <n v="0.19180969587473662"/>
    <m/>
    <m/>
    <n v="27"/>
    <n v="0.1020408163265305"/>
    <m/>
    <m/>
    <n v="6"/>
    <m/>
    <m/>
    <n v="1329888"/>
    <m/>
    <m/>
    <n v="56"/>
    <n v="4014"/>
    <n v="56"/>
    <n v="3958"/>
    <n v="0.19180969587473662"/>
    <n v="3692"/>
    <n v="266"/>
    <n v="0.91978076731439962"/>
    <n v="0.95"/>
    <m/>
    <n v="0.93279434057604849"/>
    <n v="0.9860488290981565"/>
    <n v="0.10007457565804589"/>
    <n v="1914891"/>
    <n v="0.30676725593964638"/>
    <n v="74538.380692876599"/>
    <n v="483.80267812026278"/>
    <n v="80.633779686710469"/>
    <n v="182"/>
    <n v="0.44304274553137618"/>
    <n v="9.6456305451128488E-2"/>
    <n v="30638256"/>
    <n v="16"/>
    <n v="0"/>
    <n v="1787782.5963065275"/>
    <n v="1.0345325647840723E-2"/>
    <n v="7850256.6799999997"/>
    <n v="4.0995840912093691"/>
    <n v="1.5113799418395706E-2"/>
    <n v="0.26344442140510832"/>
    <n v="25.69"/>
    <n v="22.523"/>
    <m/>
  </r>
  <r>
    <x v="11"/>
    <x v="11"/>
    <x v="4"/>
    <x v="2"/>
    <x v="7"/>
    <x v="1"/>
    <m/>
    <m/>
    <n v="86150.475000000006"/>
    <n v="86150.475000000006"/>
    <n v="0.11548556430446211"/>
    <m/>
    <m/>
    <m/>
    <n v="516902.85000000003"/>
    <n v="516902.85000000003"/>
    <n v="0.11548556430446211"/>
    <m/>
    <m/>
    <n v="27"/>
    <n v="0"/>
    <m/>
    <m/>
    <n v="6"/>
    <m/>
    <m/>
    <n v="1285200"/>
    <m/>
    <m/>
    <n v="56"/>
    <n v="3930"/>
    <n v="105"/>
    <n v="3825"/>
    <n v="0.11548556430446189"/>
    <n v="3546"/>
    <n v="279"/>
    <n v="0.90229007633587788"/>
    <n v="0.95"/>
    <m/>
    <n v="0.92705882352941171"/>
    <n v="0.97328244274809161"/>
    <n v="4.3283461070676932E-2"/>
    <n v="1785809"/>
    <n v="0.24021059444804038"/>
    <n v="70224.498623672829"/>
    <n v="466.87816993464054"/>
    <n v="77.81302832244009"/>
    <n v="182"/>
    <n v="0.42754411166175871"/>
    <n v="0.11181232114047868"/>
    <n v="28572944"/>
    <n v="16"/>
    <n v="0"/>
    <n v="1775295.1760000377"/>
    <n v="-2.8480701602279272E-2"/>
    <n v="7299188.4199999999"/>
    <n v="4.087328723284517"/>
    <n v="1.4693375069376829E-2"/>
    <n v="0.25433657984851282"/>
    <n v="25.43"/>
    <n v="22.523"/>
    <m/>
  </r>
  <r>
    <x v="12"/>
    <x v="0"/>
    <x v="4"/>
    <x v="2"/>
    <x v="7"/>
    <x v="1"/>
    <m/>
    <m/>
    <n v="85001.801999999996"/>
    <n v="85001.801999999996"/>
    <n v="0.17023255813953475"/>
    <m/>
    <m/>
    <m/>
    <n v="510010.81199999998"/>
    <n v="510010.81199999998"/>
    <n v="0.17023255813953475"/>
    <m/>
    <m/>
    <n v="27"/>
    <n v="0"/>
    <m/>
    <m/>
    <n v="6"/>
    <m/>
    <m/>
    <n v="1268064"/>
    <m/>
    <m/>
    <n v="56"/>
    <n v="3806"/>
    <n v="32"/>
    <n v="3774"/>
    <n v="0.17023255813953497"/>
    <n v="3573"/>
    <n v="201"/>
    <n v="0.9387808723068839"/>
    <n v="0.95"/>
    <m/>
    <n v="0.94674085850556444"/>
    <n v="0.9915922228060956"/>
    <n v="1.7746422893481828E-2"/>
    <n v="1577019"/>
    <n v="0.28994022340154046"/>
    <n v="59086.511802173096"/>
    <n v="417.86406995230527"/>
    <n v="69.644011658717545"/>
    <n v="182"/>
    <n v="0.38265940471822829"/>
    <n v="0.10229391109432107"/>
    <n v="25232304"/>
    <n v="16"/>
    <n v="0"/>
    <n v="1843431.9052229302"/>
    <n v="-1.5325801629905352E-2"/>
    <n v="6520376.5499999998"/>
    <n v="4.1346214281501998"/>
    <n v="1.4502246766476599E-2"/>
    <n v="0.25599065499111928"/>
    <n v="26.69"/>
    <n v="22.523"/>
    <m/>
  </r>
  <r>
    <x v="12"/>
    <x v="1"/>
    <x v="4"/>
    <x v="2"/>
    <x v="7"/>
    <x v="1"/>
    <m/>
    <m/>
    <n v="75564.664999999994"/>
    <n v="75564.664999999994"/>
    <n v="0.18258724004229809"/>
    <m/>
    <m/>
    <m/>
    <n v="453387.99"/>
    <n v="453387.99"/>
    <n v="0.18258724004229809"/>
    <m/>
    <m/>
    <n v="27"/>
    <n v="0"/>
    <m/>
    <m/>
    <n v="6"/>
    <m/>
    <m/>
    <n v="1127280"/>
    <m/>
    <m/>
    <n v="56"/>
    <n v="3404"/>
    <n v="49"/>
    <n v="3355"/>
    <n v="0.18258724004229809"/>
    <n v="3163"/>
    <n v="192"/>
    <n v="0.92920094007050524"/>
    <n v="0.95"/>
    <m/>
    <n v="0.94277198211624436"/>
    <n v="0.98560517038777906"/>
    <n v="2.5947109038659599E-2"/>
    <n v="1452871"/>
    <n v="0.11556018302032678"/>
    <n v="63003.946227233311"/>
    <n v="433.04649776453056"/>
    <n v="72.174416294088431"/>
    <n v="182"/>
    <n v="0.3965627268905958"/>
    <n v="-5.6678319156880042E-2"/>
    <n v="23245936"/>
    <n v="16"/>
    <n v="0"/>
    <n v="1684091.3447513552"/>
    <n v="6.7451318490765605E-2"/>
    <n v="6007677.8000000007"/>
    <n v="4.1350386923546552"/>
    <n v="1.4159669708230944E-2"/>
    <n v="0.26057792394677093"/>
    <n v="23.06"/>
    <n v="22.523"/>
    <m/>
  </r>
  <r>
    <x v="12"/>
    <x v="2"/>
    <x v="4"/>
    <x v="2"/>
    <x v="7"/>
    <x v="1"/>
    <m/>
    <m/>
    <n v="91803.747999999992"/>
    <n v="91803.747999999992"/>
    <n v="6.9535554972448121E-2"/>
    <m/>
    <m/>
    <m/>
    <n v="550822.4879999999"/>
    <n v="550822.4879999999"/>
    <n v="6.9535554972447899E-2"/>
    <m/>
    <m/>
    <n v="27"/>
    <n v="0"/>
    <m/>
    <m/>
    <n v="6"/>
    <m/>
    <m/>
    <n v="1369536"/>
    <m/>
    <m/>
    <n v="56"/>
    <n v="4110"/>
    <n v="34"/>
    <n v="4076"/>
    <n v="6.9535554972448121E-2"/>
    <n v="3755"/>
    <n v="321"/>
    <n v="0.91362530413625309"/>
    <n v="0.95"/>
    <m/>
    <n v="0.92124631992149164"/>
    <n v="0.99172749391727499"/>
    <n v="1.265351174525664E-2"/>
    <n v="1993629"/>
    <n v="0.28312035192616491"/>
    <n v="74695.728737354817"/>
    <n v="489.1140824337586"/>
    <n v="81.519013738959771"/>
    <n v="182"/>
    <n v="0.44790666889538333"/>
    <n v="0.19969864111644142"/>
    <n v="31898064"/>
    <n v="16"/>
    <n v="0"/>
    <n v="1984750.4091511241"/>
    <n v="-8.4676858389205412E-2"/>
    <n v="8162213.6400000006"/>
    <n v="4.0941487307819058"/>
    <n v="1.3796960315420373E-2"/>
    <n v="0.25906073353160314"/>
    <n v="26.69"/>
    <n v="22.523"/>
    <m/>
  </r>
  <r>
    <x v="12"/>
    <x v="3"/>
    <x v="4"/>
    <x v="2"/>
    <x v="7"/>
    <x v="1"/>
    <m/>
    <m/>
    <n v="82501.748999999996"/>
    <n v="82501.748999999996"/>
    <n v="-6.7938931297710003E-2"/>
    <m/>
    <m/>
    <m/>
    <n v="495010.49399999995"/>
    <n v="495010.49399999995"/>
    <n v="-6.7938931297710003E-2"/>
    <m/>
    <m/>
    <n v="27"/>
    <n v="0"/>
    <m/>
    <m/>
    <n v="6"/>
    <m/>
    <m/>
    <n v="1230768"/>
    <m/>
    <m/>
    <n v="56"/>
    <n v="3912"/>
    <n v="249"/>
    <n v="3663"/>
    <n v="-6.7938931297709892E-2"/>
    <n v="3401"/>
    <n v="262"/>
    <n v="0.8693762781186094"/>
    <n v="0.95"/>
    <m/>
    <n v="0.92847392847392851"/>
    <n v="0.93634969325153372"/>
    <n v="3.4562670513903937E-2"/>
    <n v="1700588"/>
    <n v="5.3548860330377757E-2"/>
    <n v="70446.893123446556"/>
    <n v="464.26098826098826"/>
    <n v="77.376831376831376"/>
    <n v="182"/>
    <n v="0.42514742514742515"/>
    <n v="0.13034316710302618"/>
    <n v="27209408"/>
    <n v="16"/>
    <n v="0"/>
    <n v="1742696.8690522779"/>
    <n v="-7.5303102759664675E-2"/>
    <n v="6950204.4400000013"/>
    <n v="4.0869419518425403"/>
    <n v="1.3557328252100941E-2"/>
    <n v="0.2611111188913478"/>
    <n v="24.14"/>
    <n v="22.523"/>
    <m/>
  </r>
  <r>
    <x v="12"/>
    <x v="4"/>
    <x v="4"/>
    <x v="2"/>
    <x v="7"/>
    <x v="1"/>
    <m/>
    <m/>
    <n v="91691.133000000002"/>
    <n v="91691.133000000002"/>
    <n v="1.8004501125281402E-2"/>
    <m/>
    <m/>
    <m/>
    <n v="550146.79799999995"/>
    <n v="550146.79799999995"/>
    <n v="1.8004501125281402E-2"/>
    <m/>
    <m/>
    <n v="27"/>
    <n v="0"/>
    <m/>
    <m/>
    <n v="6"/>
    <m/>
    <m/>
    <n v="1367856"/>
    <m/>
    <m/>
    <n v="56"/>
    <n v="4124"/>
    <n v="53"/>
    <n v="4071"/>
    <n v="1.8004501125281402E-2"/>
    <n v="3760"/>
    <n v="311"/>
    <n v="0.91173617846750732"/>
    <n v="0.95"/>
    <m/>
    <n v="0.92360599361336282"/>
    <n v="0.98714839961202716"/>
    <n v="3.0265095804696829E-2"/>
    <n v="2085589"/>
    <n v="0.25695893406234438"/>
    <n v="80030.276285495012"/>
    <n v="512.30385654630311"/>
    <n v="85.383976091050513"/>
    <n v="182"/>
    <n v="0.46914272577500282"/>
    <n v="0.23472826757929632"/>
    <n v="33369424"/>
    <n v="16"/>
    <n v="0"/>
    <n v="2097023.4258959254"/>
    <n v="-0.1107367239841222"/>
    <n v="8554592.4000000022"/>
    <n v="4.1017632908497319"/>
    <n v="1.3397021861020901E-2"/>
    <n v="0.25649608753400427"/>
    <n v="26.06"/>
    <n v="22.523"/>
    <m/>
  </r>
  <r>
    <x v="12"/>
    <x v="5"/>
    <x v="4"/>
    <x v="2"/>
    <x v="7"/>
    <x v="1"/>
    <m/>
    <m/>
    <n v="89911.815999999992"/>
    <n v="89911.815999999992"/>
    <n v="2.9396596183599577E-2"/>
    <m/>
    <m/>
    <m/>
    <n v="539470.89599999995"/>
    <n v="539470.89599999995"/>
    <n v="2.9396596183599799E-2"/>
    <m/>
    <m/>
    <n v="27"/>
    <n v="0"/>
    <m/>
    <m/>
    <n v="6"/>
    <m/>
    <m/>
    <n v="1341312"/>
    <m/>
    <m/>
    <n v="56"/>
    <n v="4014"/>
    <n v="22"/>
    <n v="3992"/>
    <n v="2.9396596183599799E-2"/>
    <n v="3704"/>
    <n v="288"/>
    <n v="0.92277030393622317"/>
    <n v="0.95"/>
    <m/>
    <n v="0.92785571142284573"/>
    <n v="0.99451918285999008"/>
    <n v="2.6012104048416251E-2"/>
    <n v="2063761"/>
    <n v="0.35887287404607804"/>
    <n v="83485.47734627832"/>
    <n v="516.97419839679355"/>
    <n v="86.162366399465597"/>
    <n v="182"/>
    <n v="0.4734195956014593"/>
    <n v="0.32006738615999275"/>
    <n v="33020176"/>
    <n v="16"/>
    <n v="0"/>
    <n v="2079853.78070894"/>
    <n v="-0.15155316343843478"/>
    <n v="8438805.3000000007"/>
    <n v="4.0890419481713245"/>
    <n v="1.3116268359229731E-2"/>
    <n v="0.24955500538111267"/>
    <n v="24.72"/>
    <n v="22.523"/>
    <m/>
  </r>
  <r>
    <x v="12"/>
    <x v="6"/>
    <x v="4"/>
    <x v="2"/>
    <x v="7"/>
    <x v="1"/>
    <m/>
    <m/>
    <n v="92028.978000000003"/>
    <n v="92028.978000000003"/>
    <n v="7.3964497041421051E-3"/>
    <m/>
    <m/>
    <m/>
    <n v="552173.86800000002"/>
    <n v="552173.86800000002"/>
    <n v="7.3964497041421051E-3"/>
    <m/>
    <m/>
    <n v="27"/>
    <n v="0"/>
    <m/>
    <m/>
    <n v="6"/>
    <m/>
    <m/>
    <n v="1372896"/>
    <m/>
    <m/>
    <n v="56"/>
    <n v="4124"/>
    <n v="38"/>
    <n v="4086"/>
    <n v="7.3964497041421051E-3"/>
    <n v="3916"/>
    <n v="170"/>
    <n v="0.94956353055286125"/>
    <n v="0.95"/>
    <m/>
    <n v="0.95839451786588348"/>
    <n v="0.99078564500484967"/>
    <n v="3.7983488508417373E-2"/>
    <n v="2007197"/>
    <n v="0.25416577107066618"/>
    <n v="76030.189393939392"/>
    <n v="491.23764072442486"/>
    <n v="81.872940120737482"/>
    <n v="182"/>
    <n v="0.44985131934471145"/>
    <n v="0.2449575054974602"/>
    <n v="32115152"/>
    <n v="16"/>
    <n v="0"/>
    <n v="1959397.0961682296"/>
    <n v="-0.11720111395705994"/>
    <n v="8239713.7000000002"/>
    <n v="4.1050847026973436"/>
    <n v="1.2936036870474047E-2"/>
    <n v="0.23512329025799944"/>
    <n v="26.400000000000002"/>
    <n v="22.523"/>
    <m/>
  </r>
  <r>
    <x v="12"/>
    <x v="7"/>
    <x v="4"/>
    <x v="2"/>
    <x v="7"/>
    <x v="1"/>
    <m/>
    <m/>
    <n v="92794.76"/>
    <n v="92794.76"/>
    <n v="1.2150668286754485E-3"/>
    <m/>
    <m/>
    <m/>
    <n v="556768.55999999994"/>
    <n v="556768.55999999994"/>
    <n v="1.2150668286754485E-3"/>
    <m/>
    <m/>
    <n v="27"/>
    <n v="0"/>
    <m/>
    <m/>
    <n v="6"/>
    <m/>
    <m/>
    <n v="1384320"/>
    <m/>
    <m/>
    <n v="56"/>
    <n v="4158"/>
    <n v="38"/>
    <n v="4120"/>
    <n v="1.2150668286756705E-3"/>
    <n v="3852"/>
    <n v="268"/>
    <n v="0.92640692640692646"/>
    <n v="0.95"/>
    <m/>
    <n v="0.93495145631067966"/>
    <n v="0.99086099086099089"/>
    <n v="3.2138833685650958E-3"/>
    <n v="2262257"/>
    <n v="0.21156230402046239"/>
    <n v="84760.472086923939"/>
    <n v="549.09150485436896"/>
    <n v="91.515250809061499"/>
    <n v="182"/>
    <n v="0.50283104840143678"/>
    <n v="0.21009196141849573"/>
    <n v="36196112"/>
    <n v="16"/>
    <n v="0"/>
    <n v="2154900.6961455671"/>
    <n v="-0.10448157900665622"/>
    <n v="9224418.0800000019"/>
    <n v="4.0775288041986393"/>
    <n v="1.262702473803274E-2"/>
    <n v="0.23039844276966759"/>
    <n v="26.69"/>
    <n v="22.523"/>
    <m/>
  </r>
  <r>
    <x v="12"/>
    <x v="8"/>
    <x v="4"/>
    <x v="2"/>
    <x v="7"/>
    <x v="1"/>
    <m/>
    <m/>
    <n v="87546.900999999998"/>
    <n v="87546.900999999998"/>
    <n v="-2.9463171036204772E-2"/>
    <m/>
    <m/>
    <m/>
    <n v="525281.40599999996"/>
    <n v="525281.40599999996"/>
    <n v="-2.9463171036204883E-2"/>
    <m/>
    <m/>
    <n v="27"/>
    <n v="0"/>
    <m/>
    <m/>
    <n v="6"/>
    <m/>
    <m/>
    <n v="1306032"/>
    <m/>
    <m/>
    <n v="56"/>
    <n v="4014"/>
    <n v="127"/>
    <n v="3887"/>
    <n v="-2.9463171036204772E-2"/>
    <n v="3521"/>
    <n v="366"/>
    <n v="0.87717987045341306"/>
    <n v="0.95"/>
    <m/>
    <n v="0.90583997941857475"/>
    <n v="0.96836073741903339"/>
    <n v="-3.4879191920353381E-2"/>
    <n v="2144120"/>
    <n v="0.20038943290932032"/>
    <n v="82371.11025739531"/>
    <n v="551.61306920504239"/>
    <n v="91.935511534173727"/>
    <n v="182"/>
    <n v="0.50514017326469085"/>
    <n v="0.23683037787543793"/>
    <n v="34305920"/>
    <n v="16"/>
    <n v="0"/>
    <n v="1995212.6768678655"/>
    <n v="-0.12779574233699525"/>
    <n v="8723346.3499999996"/>
    <n v="4.0684972622800961"/>
    <n v="1.2350979142837656E-2"/>
    <n v="0.23219050215884038"/>
    <n v="26.03"/>
    <n v="22.523"/>
    <m/>
  </r>
  <r>
    <x v="12"/>
    <x v="9"/>
    <x v="4"/>
    <x v="2"/>
    <x v="7"/>
    <x v="1"/>
    <m/>
    <m/>
    <n v="91465.903000000006"/>
    <n v="91465.903000000006"/>
    <n v="6.4436183395293334E-3"/>
    <m/>
    <m/>
    <m/>
    <n v="548795.41800000006"/>
    <n v="548795.41800000006"/>
    <n v="6.4436183395293334E-3"/>
    <m/>
    <m/>
    <n v="27"/>
    <n v="0"/>
    <m/>
    <m/>
    <n v="6"/>
    <m/>
    <m/>
    <n v="1364496"/>
    <m/>
    <m/>
    <n v="56"/>
    <n v="4124"/>
    <n v="63"/>
    <n v="4061"/>
    <n v="6.4436183395291113E-3"/>
    <n v="3843"/>
    <n v="218"/>
    <n v="0.93186226964112517"/>
    <n v="0.95"/>
    <m/>
    <n v="0.9463186407288845"/>
    <n v="0.98472356935014549"/>
    <n v="-1.9875286615135268E-3"/>
    <n v="2298835"/>
    <n v="0.21449435845634568"/>
    <n v="88213.161933998475"/>
    <n v="566.07608963309531"/>
    <n v="94.346014938849223"/>
    <n v="182"/>
    <n v="0.51838469746620452"/>
    <n v="0.20671872355857057"/>
    <n v="36781360"/>
    <n v="16"/>
    <n v="0"/>
    <n v="2111291.3444803669"/>
    <n v="-0.10226939097753082"/>
    <n v="9341530.959999999"/>
    <n v="4.0635934984459512"/>
    <n v="1.2097883361961069E-2"/>
    <n v="0.22896002905045212"/>
    <n v="26.06"/>
    <n v="22.523"/>
    <m/>
  </r>
  <r>
    <x v="12"/>
    <x v="10"/>
    <x v="4"/>
    <x v="2"/>
    <x v="7"/>
    <x v="1"/>
    <m/>
    <m/>
    <n v="89146.034"/>
    <n v="89146.034"/>
    <n v="0"/>
    <m/>
    <m/>
    <m/>
    <n v="534876.20400000003"/>
    <n v="534876.20400000003"/>
    <n v="0"/>
    <m/>
    <m/>
    <n v="27"/>
    <n v="0"/>
    <m/>
    <m/>
    <n v="6"/>
    <m/>
    <m/>
    <n v="1329888"/>
    <m/>
    <m/>
    <n v="56"/>
    <n v="4014"/>
    <n v="56"/>
    <n v="3958"/>
    <n v="0"/>
    <n v="3638"/>
    <n v="320"/>
    <n v="0.9063278525161933"/>
    <n v="0.95"/>
    <m/>
    <n v="0.91915108640727639"/>
    <n v="0.9860488290981565"/>
    <n v="-1.4626218851571005E-2"/>
    <n v="2286008"/>
    <n v="0.19380580931238378"/>
    <n v="88984.351887894125"/>
    <n v="577.56644770085904"/>
    <n v="96.261074616809836"/>
    <n v="182"/>
    <n v="0.52890700338906504"/>
    <n v="0.19380580931238378"/>
    <n v="36576128"/>
    <n v="16"/>
    <n v="0"/>
    <n v="2134265.2492583087"/>
    <n v="-9.8365526541348988E-2"/>
    <n v="9284758.7200000007"/>
    <n v="4.0615600295362047"/>
    <n v="1.1862760321792018E-2"/>
    <n v="0.22860520127745754"/>
    <n v="25.69"/>
    <n v="22.523"/>
    <m/>
  </r>
  <r>
    <x v="12"/>
    <x v="11"/>
    <x v="4"/>
    <x v="2"/>
    <x v="7"/>
    <x v="1"/>
    <m/>
    <m/>
    <n v="84055.835999999996"/>
    <n v="84055.835999999996"/>
    <n v="-2.431372549019617E-2"/>
    <m/>
    <m/>
    <m/>
    <n v="504335.01599999995"/>
    <n v="504335.01599999995"/>
    <n v="-2.4313725490196281E-2"/>
    <m/>
    <m/>
    <n v="27"/>
    <n v="0"/>
    <m/>
    <m/>
    <n v="6"/>
    <m/>
    <m/>
    <n v="1253952"/>
    <m/>
    <m/>
    <n v="56"/>
    <n v="3832"/>
    <n v="100"/>
    <n v="3732"/>
    <n v="-2.4313725490196059E-2"/>
    <n v="3451"/>
    <n v="281"/>
    <n v="0.90057411273486432"/>
    <n v="0.95"/>
    <m/>
    <n v="0.92470525187566988"/>
    <n v="0.97390396659707723"/>
    <n v="-2.5387511493407677E-3"/>
    <n v="2096416"/>
    <n v="0.17393069471595224"/>
    <n v="83389.657915672229"/>
    <n v="561.74062165058945"/>
    <n v="93.623436941764908"/>
    <n v="182"/>
    <n v="0.51441448869101603"/>
    <n v="0.20318459466466177"/>
    <n v="33542656"/>
    <n v="16"/>
    <n v="0"/>
    <n v="2084073.499287603"/>
    <n v="-0.10670891754530418"/>
    <n v="8533977.5099999998"/>
    <n v="4.070746221169844"/>
    <n v="1.1533376192846037E-2"/>
    <n v="0.22581186923304908"/>
    <n v="25.14"/>
    <n v="22.523"/>
    <m/>
  </r>
  <r>
    <x v="13"/>
    <x v="0"/>
    <x v="4"/>
    <x v="2"/>
    <x v="7"/>
    <x v="1"/>
    <m/>
    <m/>
    <n v="84236.02"/>
    <n v="84236.02"/>
    <n v="-9.009009009008917E-3"/>
    <m/>
    <m/>
    <m/>
    <n v="505416.12"/>
    <n v="505416.12"/>
    <n v="-9.009009009008917E-3"/>
    <m/>
    <m/>
    <n v="27"/>
    <n v="0"/>
    <m/>
    <m/>
    <n v="6"/>
    <m/>
    <m/>
    <n v="1256640"/>
    <m/>
    <m/>
    <n v="56"/>
    <n v="3806"/>
    <n v="66"/>
    <n v="3740"/>
    <n v="-9.009009009009028E-3"/>
    <n v="3558"/>
    <n v="182"/>
    <n v="0.93483972674724125"/>
    <n v="0.95"/>
    <m/>
    <n v="0.95133689839572189"/>
    <n v="0.98265895953757221"/>
    <n v="4.8545912525761459E-3"/>
    <n v="1934114"/>
    <n v="0.22643671382526143"/>
    <n v="72465.867366054692"/>
    <n v="517.14278074866309"/>
    <n v="86.190463458110514"/>
    <n v="182"/>
    <n v="0.47357397504456328"/>
    <n v="0.23758613849639998"/>
    <n v="30945824"/>
    <n v="16"/>
    <n v="0"/>
    <n v="2260852.5680022514"/>
    <n v="-0.12010941192474418"/>
    <n v="7951929.3500000006"/>
    <n v="4.1114067474823104"/>
    <n v="1.1309734970081982E-2"/>
    <n v="0.21254520138032107"/>
    <n v="26.69"/>
    <n v="22.523"/>
    <m/>
  </r>
  <r>
    <x v="13"/>
    <x v="1"/>
    <x v="4"/>
    <x v="2"/>
    <x v="7"/>
    <x v="1"/>
    <m/>
    <m/>
    <n v="76240.354999999996"/>
    <n v="76240.354999999996"/>
    <n v="8.941877794336861E-3"/>
    <m/>
    <m/>
    <m/>
    <n v="457442.13"/>
    <n v="457442.13"/>
    <n v="8.941877794336861E-3"/>
    <m/>
    <m/>
    <n v="27"/>
    <n v="0"/>
    <m/>
    <m/>
    <n v="6"/>
    <m/>
    <m/>
    <n v="1137360"/>
    <m/>
    <m/>
    <n v="56"/>
    <n v="3404"/>
    <n v="19"/>
    <n v="3385"/>
    <n v="8.941877794336861E-3"/>
    <n v="3089"/>
    <n v="296"/>
    <n v="0.90746180963572265"/>
    <n v="0.95"/>
    <m/>
    <n v="0.91255539143279174"/>
    <n v="0.99441833137485314"/>
    <n v="-3.2050794101480706E-2"/>
    <n v="1956500"/>
    <n v="0.34664398972792498"/>
    <n v="84843.885516045106"/>
    <n v="577.99113737075334"/>
    <n v="96.331856228458889"/>
    <n v="182"/>
    <n v="0.52929591334318071"/>
    <n v="0.3347091833197009"/>
    <n v="31304000"/>
    <n v="16"/>
    <n v="0"/>
    <n v="2267871.4875622313"/>
    <n v="-0.16877129551113115"/>
    <n v="9171867.5500000026"/>
    <n v="4.6878955021722479"/>
    <n v="1.2531039381899596E-2"/>
    <n v="0.23267639152298236"/>
    <n v="23.06"/>
    <n v="22.523"/>
    <m/>
  </r>
  <r>
    <x v="13"/>
    <x v="2"/>
    <x v="4"/>
    <x v="2"/>
    <x v="7"/>
    <x v="1"/>
    <m/>
    <m/>
    <n v="104258.967"/>
    <n v="104258.967"/>
    <n v="0.13567222767419063"/>
    <m/>
    <m/>
    <m/>
    <n v="625553.80200000003"/>
    <n v="625553.80200000003"/>
    <n v="0.13567222767419063"/>
    <m/>
    <m/>
    <n v="27"/>
    <n v="0"/>
    <m/>
    <m/>
    <n v="6"/>
    <m/>
    <m/>
    <n v="1555344"/>
    <m/>
    <m/>
    <n v="56"/>
    <n v="4868"/>
    <n v="239"/>
    <n v="4629"/>
    <n v="0.1356722276741904"/>
    <n v="2585"/>
    <n v="2044"/>
    <n v="0.53101889893179954"/>
    <n v="0.95"/>
    <m/>
    <n v="0.55843594728883128"/>
    <n v="0.95090386195562859"/>
    <n v="-0.39382558691097835"/>
    <n v="2339903"/>
    <n v="0.1736902904201334"/>
    <n v="92013.48800629178"/>
    <n v="505.48779434003023"/>
    <n v="84.247965723338368"/>
    <n v="182"/>
    <n v="0.46290091056779326"/>
    <n v="3.3476263502368431E-2"/>
    <n v="37438448"/>
    <n v="16"/>
    <n v="0"/>
    <n v="2329482.284128061"/>
    <n v="-2.8986244907443968E-2"/>
    <n v="10965521.140000002"/>
    <n v="4.6863144070502081"/>
    <n v="1.2404868113150719E-2"/>
    <n v="0.22811720558378501"/>
    <n v="25.43"/>
    <n v="22.523"/>
    <m/>
  </r>
  <r>
    <x v="13"/>
    <x v="3"/>
    <x v="4"/>
    <x v="2"/>
    <x v="7"/>
    <x v="1"/>
    <m/>
    <m/>
    <n v="100227.35"/>
    <n v="100227.35"/>
    <n v="0.21485121485121494"/>
    <m/>
    <m/>
    <m/>
    <n v="601364.10000000009"/>
    <n v="601364.10000000009"/>
    <n v="0.21485121485121517"/>
    <m/>
    <m/>
    <n v="27"/>
    <n v="0"/>
    <m/>
    <m/>
    <n v="6"/>
    <m/>
    <m/>
    <n v="1495200"/>
    <m/>
    <m/>
    <n v="56"/>
    <n v="4858"/>
    <n v="408"/>
    <n v="4450"/>
    <n v="0.21485121485121494"/>
    <n v="2330"/>
    <n v="2120"/>
    <n v="0.47962124331000411"/>
    <n v="0.95"/>
    <m/>
    <n v="0.52359550561797752"/>
    <n v="0.91601482091395636"/>
    <n v="-0.43606870418151966"/>
    <n v="1683687"/>
    <n v="-9.9383272138813261E-3"/>
    <n v="68918.829308227592"/>
    <n v="378.35662921348313"/>
    <n v="63.059438202247186"/>
    <n v="182"/>
    <n v="0.34648042968267684"/>
    <n v="-0.1850346275470669"/>
    <n v="26938992"/>
    <n v="16"/>
    <n v="0"/>
    <n v="1725377.3773330299"/>
    <n v="9.1880686325624461E-2"/>
    <n v="9058215.3599999994"/>
    <n v="5.379987705553348"/>
    <n v="1.4103754065093479E-2"/>
    <n v="0.26204955523129636"/>
    <n v="24.43"/>
    <n v="22.523"/>
    <m/>
  </r>
  <r>
    <x v="13"/>
    <x v="4"/>
    <x v="4"/>
    <x v="2"/>
    <x v="7"/>
    <x v="1"/>
    <m/>
    <m/>
    <n v="103493.185"/>
    <n v="103493.185"/>
    <n v="0.12871530336526638"/>
    <m/>
    <m/>
    <m/>
    <n v="620959.11"/>
    <n v="620959.11"/>
    <n v="0.1287153033652666"/>
    <m/>
    <m/>
    <n v="27"/>
    <n v="0"/>
    <m/>
    <m/>
    <n v="6"/>
    <m/>
    <m/>
    <n v="1543920"/>
    <m/>
    <m/>
    <n v="56"/>
    <n v="5050"/>
    <n v="455"/>
    <n v="4595"/>
    <n v="0.1287153033652666"/>
    <n v="2404"/>
    <n v="2191"/>
    <n v="0.47603960396039602"/>
    <n v="0.95"/>
    <m/>
    <n v="0.52317736670293802"/>
    <n v="0.90990099009900993"/>
    <n v="-0.43354918621072858"/>
    <n v="2511069"/>
    <n v="0.20400951481811602"/>
    <n v="96357.214121258643"/>
    <n v="546.47856365614803"/>
    <n v="91.079760609358004"/>
    <n v="182"/>
    <n v="0.5004382451063627"/>
    <n v="6.6707885707192993E-2"/>
    <n v="40177104"/>
    <n v="16"/>
    <n v="0"/>
    <n v="2524836.1575751766"/>
    <n v="-5.0965800801616036E-2"/>
    <n v="12868056.859999999"/>
    <n v="5.1245333600948442"/>
    <n v="1.3305795665591851E-2"/>
    <n v="0.2115581743338957"/>
    <n v="26.06"/>
    <n v="22.523"/>
    <m/>
  </r>
  <r>
    <x v="13"/>
    <x v="5"/>
    <x v="4"/>
    <x v="2"/>
    <x v="7"/>
    <x v="1"/>
    <m/>
    <m/>
    <n v="98020.096000000005"/>
    <n v="98020.096000000005"/>
    <n v="9.0180360721443087E-2"/>
    <m/>
    <m/>
    <m/>
    <n v="588120.576"/>
    <n v="588120.576"/>
    <n v="9.0180360721443087E-2"/>
    <m/>
    <m/>
    <n v="27"/>
    <n v="0"/>
    <m/>
    <m/>
    <n v="6"/>
    <m/>
    <m/>
    <n v="1462272"/>
    <m/>
    <m/>
    <n v="56"/>
    <n v="4698"/>
    <n v="346"/>
    <n v="4352"/>
    <n v="9.0180360721442865E-2"/>
    <n v="3044"/>
    <n v="1308"/>
    <n v="0.64793529161345254"/>
    <n v="0.95"/>
    <m/>
    <n v="0.69944852941176472"/>
    <n v="0.92635163899531714"/>
    <n v="-0.24616670372252569"/>
    <n v="2327149"/>
    <n v="0.12762524342692783"/>
    <n v="93950.302785627777"/>
    <n v="534.73092830882354"/>
    <n v="89.121821384803923"/>
    <n v="182"/>
    <n v="0.48968033727914245"/>
    <n v="3.4347419981685778E-2"/>
    <n v="37234384"/>
    <n v="16"/>
    <n v="0"/>
    <n v="2345295.6257643346"/>
    <n v="-2.3754308218806884E-2"/>
    <n v="13127361.16"/>
    <n v="5.6409628949414072"/>
    <n v="1.4437870077988243E-2"/>
    <n v="0.20703744370538929"/>
    <n v="24.77"/>
    <n v="22.523"/>
    <m/>
  </r>
  <r>
    <x v="13"/>
    <x v="6"/>
    <x v="4"/>
    <x v="2"/>
    <x v="7"/>
    <x v="1"/>
    <m/>
    <m/>
    <n v="102682.357"/>
    <n v="102682.357"/>
    <n v="0.11576113558492418"/>
    <m/>
    <m/>
    <m/>
    <n v="616094.14199999999"/>
    <n v="616094.14199999999"/>
    <n v="0.11576113558492418"/>
    <m/>
    <m/>
    <n v="27"/>
    <n v="0"/>
    <m/>
    <m/>
    <n v="6"/>
    <m/>
    <m/>
    <n v="1531824"/>
    <m/>
    <m/>
    <n v="56"/>
    <n v="4616"/>
    <n v="57"/>
    <n v="4559"/>
    <n v="0.11576113558492418"/>
    <n v="4061"/>
    <n v="498"/>
    <n v="0.87976603119584051"/>
    <n v="0.95"/>
    <m/>
    <n v="0.8907655187541127"/>
    <n v="0.98765164644714043"/>
    <n v="-7.0564885181485071E-2"/>
    <n v="2376296"/>
    <n v="0.18388777982430216"/>
    <n v="91185.571757482743"/>
    <n v="521.23184908971268"/>
    <n v="86.871974848285447"/>
    <n v="182"/>
    <n v="0.47731854312244754"/>
    <n v="6.1058448862052916E-2"/>
    <n v="38020736"/>
    <n v="16"/>
    <n v="0"/>
    <n v="2319706.27797679"/>
    <n v="-1.4433485832190129E-2"/>
    <n v="13482697.780000001"/>
    <n v="5.6738292620111306"/>
    <n v="1.4317849878080935E-2"/>
    <n v="0.20073016417570139"/>
    <n v="26.06"/>
    <n v="22.523"/>
    <m/>
  </r>
  <r>
    <x v="13"/>
    <x v="7"/>
    <x v="4"/>
    <x v="2"/>
    <x v="7"/>
    <x v="1"/>
    <m/>
    <m/>
    <n v="103988.69099999999"/>
    <n v="103988.69099999999"/>
    <n v="0.12063106796116507"/>
    <m/>
    <m/>
    <m/>
    <n v="623932.14599999995"/>
    <n v="623932.14599999995"/>
    <n v="0.12063106796116507"/>
    <m/>
    <m/>
    <n v="27"/>
    <n v="0"/>
    <m/>
    <m/>
    <n v="6"/>
    <m/>
    <m/>
    <n v="1551312"/>
    <m/>
    <m/>
    <n v="56"/>
    <n v="4638"/>
    <n v="21"/>
    <n v="4617"/>
    <n v="0.12063106796116507"/>
    <n v="4211"/>
    <n v="406"/>
    <n v="0.90793445450625265"/>
    <n v="0.95"/>
    <m/>
    <n v="0.91206411089452022"/>
    <n v="0.99547218628719281"/>
    <n v="-2.4479715242621158E-2"/>
    <n v="2674335"/>
    <n v="0.18215348654021191"/>
    <n v="100199.88759835144"/>
    <n v="579.2365172189734"/>
    <n v="96.539419536495572"/>
    <n v="182"/>
    <n v="0.53043637107964603"/>
    <n v="5.4899797389142968E-2"/>
    <n v="42789360"/>
    <n v="16"/>
    <n v="0"/>
    <n v="2547423.3710964117"/>
    <n v="-5.7716566266005839E-3"/>
    <n v="16199902.809999999"/>
    <n v="6.0575443278422485"/>
    <n v="1.5074246995908975E-2"/>
    <n v="0.19616948662384492"/>
    <n v="26.69"/>
    <n v="22.523"/>
    <s v="Aumento de Tarifas 15/08/2018"/>
  </r>
  <r>
    <x v="13"/>
    <x v="8"/>
    <x v="4"/>
    <x v="2"/>
    <x v="7"/>
    <x v="1"/>
    <m/>
    <m/>
    <n v="95655.180999999997"/>
    <n v="95655.180999999997"/>
    <n v="9.2616413686647858E-2"/>
    <m/>
    <m/>
    <m/>
    <n v="573931.08600000001"/>
    <n v="573931.08600000001"/>
    <n v="9.2616413686647858E-2"/>
    <m/>
    <m/>
    <n v="27"/>
    <n v="0"/>
    <m/>
    <m/>
    <n v="6"/>
    <m/>
    <m/>
    <n v="1426992"/>
    <m/>
    <m/>
    <n v="56"/>
    <n v="4460"/>
    <n v="213"/>
    <n v="4247"/>
    <n v="9.2616413686647858E-2"/>
    <n v="3858"/>
    <n v="389"/>
    <n v="0.86502242152466369"/>
    <n v="0.95"/>
    <m/>
    <n v="0.9084059336001884"/>
    <n v="0.95224215246636768"/>
    <n v="2.8326793251725046E-3"/>
    <n v="2448697"/>
    <n v="0.14205221722664785"/>
    <n v="96405.39370078739"/>
    <n v="576.57099128796801"/>
    <n v="96.095165214661336"/>
    <n v="182"/>
    <n v="0.52799541326736998"/>
    <n v="4.5245342208613204E-2"/>
    <n v="39179152"/>
    <n v="16"/>
    <n v="0"/>
    <n v="2278637.061455661"/>
    <n v="-3.8161204344597808E-3"/>
    <n v="16330408.060000002"/>
    <n v="6.6690195071092919"/>
    <n v="1.6056183724638184E-2"/>
    <n v="0.16930312779846393"/>
    <n v="25.400000000000002"/>
    <n v="22.523"/>
    <s v="Aumento de Tarifas 15/09/2018"/>
  </r>
  <r>
    <x v="13"/>
    <x v="9"/>
    <x v="4"/>
    <x v="2"/>
    <x v="7"/>
    <x v="1"/>
    <m/>
    <m/>
    <n v="102794.97199999999"/>
    <n v="102794.97199999999"/>
    <n v="0.12386111795124344"/>
    <m/>
    <m/>
    <m/>
    <n v="616769.83199999994"/>
    <n v="616769.83199999994"/>
    <n v="0.12386111795124322"/>
    <m/>
    <m/>
    <n v="27"/>
    <n v="0"/>
    <m/>
    <m/>
    <n v="6"/>
    <m/>
    <m/>
    <n v="1533504"/>
    <m/>
    <m/>
    <n v="56"/>
    <n v="4638"/>
    <n v="74"/>
    <n v="4564"/>
    <n v="0.12386111795124344"/>
    <n v="3984"/>
    <n v="580"/>
    <n v="0.85899094437257439"/>
    <n v="0.95"/>
    <m/>
    <n v="0.87291849255039444"/>
    <n v="0.98404484691677452"/>
    <n v="-7.7563882839669085E-2"/>
    <n v="2782059"/>
    <n v="0.21020386413117942"/>
    <n v="104236.00599475458"/>
    <n v="609.56595092024543"/>
    <n v="101.59432515337424"/>
    <n v="182"/>
    <n v="0.55821057776579253"/>
    <n v="7.6826882611025438E-2"/>
    <n v="44512944"/>
    <n v="16"/>
    <n v="0"/>
    <n v="2555092.9433968533"/>
    <n v="-2.1397605999230938E-2"/>
    <n v="19982658.570000004"/>
    <n v="7.1826868409332816"/>
    <n v="1.6748200929133445E-2"/>
    <n v="0.18864754931167757"/>
    <n v="26.69"/>
    <n v="22.523"/>
    <s v="Aumento de Tarifas 15/10/2018"/>
  </r>
  <r>
    <x v="13"/>
    <x v="10"/>
    <x v="4"/>
    <x v="2"/>
    <x v="7"/>
    <x v="1"/>
    <m/>
    <m/>
    <n v="93830.817999999999"/>
    <n v="93830.817999999999"/>
    <n v="5.2551793835270422E-2"/>
    <m/>
    <m/>
    <m/>
    <n v="562984.90800000005"/>
    <n v="562984.90800000005"/>
    <n v="5.2551793835270422E-2"/>
    <m/>
    <m/>
    <n v="27"/>
    <n v="0"/>
    <m/>
    <m/>
    <n v="6"/>
    <m/>
    <m/>
    <n v="1399776"/>
    <m/>
    <m/>
    <n v="56"/>
    <n v="4482"/>
    <n v="316"/>
    <n v="4166"/>
    <n v="5.2551793835270422E-2"/>
    <n v="3556"/>
    <n v="610"/>
    <n v="0.79339580544399824"/>
    <n v="0.95"/>
    <m/>
    <n v="0.85357657225156025"/>
    <n v="0.929495760821062"/>
    <n v="-7.1342475818670814E-2"/>
    <n v="2386467"/>
    <n v="4.3945165546227294E-2"/>
    <n v="92894.783962631365"/>
    <n v="572.84373499759965"/>
    <n v="95.473955832933271"/>
    <n v="182"/>
    <n v="0.52458217490622672"/>
    <n v="-8.1769166509919611E-3"/>
    <n v="38183472"/>
    <n v="16"/>
    <n v="0"/>
    <n v="2228055.8889565254"/>
    <n v="7.4645695106829828E-3"/>
    <n v="17589536.800000001"/>
    <n v="7.3705342667633786"/>
    <n v="1.6661425475004082E-2"/>
    <n v="0.19662485056373616"/>
    <n v="25.69"/>
    <n v="22.523"/>
    <m/>
  </r>
  <r>
    <x v="13"/>
    <x v="11"/>
    <x v="4"/>
    <x v="2"/>
    <x v="7"/>
    <x v="1"/>
    <m/>
    <m/>
    <n v="88042.406999999992"/>
    <n v="88042.406999999992"/>
    <n v="4.7427652733118997E-2"/>
    <m/>
    <m/>
    <m/>
    <n v="528254.44199999992"/>
    <n v="528254.44199999992"/>
    <n v="4.7427652733118997E-2"/>
    <m/>
    <m/>
    <n v="27"/>
    <n v="0"/>
    <m/>
    <m/>
    <n v="6"/>
    <m/>
    <m/>
    <n v="1313424"/>
    <m/>
    <m/>
    <n v="56"/>
    <n v="4550"/>
    <n v="641"/>
    <n v="3909"/>
    <n v="4.7427652733118997E-2"/>
    <n v="3284"/>
    <n v="625"/>
    <n v="0.72175824175824177"/>
    <n v="0.95"/>
    <m/>
    <n v="0.84011256075722696"/>
    <n v="0.85912087912087909"/>
    <n v="-9.148070798436081E-2"/>
    <n v="2100764"/>
    <n v="2.074015844183652E-3"/>
    <n v="86916.177079023575"/>
    <n v="537.417242261448"/>
    <n v="89.569540376907995"/>
    <n v="182"/>
    <n v="0.49214033174125271"/>
    <n v="-4.330001864147015E-2"/>
    <n v="33612224"/>
    <n v="16"/>
    <n v="0"/>
    <n v="2088395.9007455686"/>
    <n v="2.1987469068922794E-2"/>
    <n v="15513512.680000002"/>
    <n v="7.3847003661525052"/>
    <n v="1.6321334942919829E-2"/>
    <n v="0.19013893248777716"/>
    <n v="24.17"/>
    <n v="22.523"/>
    <m/>
  </r>
  <r>
    <x v="14"/>
    <x v="0"/>
    <x v="4"/>
    <x v="2"/>
    <x v="7"/>
    <x v="1"/>
    <m/>
    <m/>
    <n v="100700.333"/>
    <n v="100700.333"/>
    <n v="0.19545454545454533"/>
    <m/>
    <m/>
    <m/>
    <n v="604201.99800000002"/>
    <n v="604201.99800000002"/>
    <n v="0.19545454545454555"/>
    <m/>
    <m/>
    <n v="25.92"/>
    <n v="-3.9999999999999925E-2"/>
    <m/>
    <m/>
    <n v="6"/>
    <m/>
    <m/>
    <n v="1502256"/>
    <m/>
    <m/>
    <n v="56"/>
    <n v="4638"/>
    <n v="167"/>
    <n v="4471"/>
    <n v="0.19545454545454555"/>
    <n v="3970"/>
    <n v="501"/>
    <n v="0.85597240189736956"/>
    <n v="0.95"/>
    <m/>
    <n v="0.88794453142473717"/>
    <n v="0.96399310047434239"/>
    <n v="-6.6635034421439809E-2"/>
    <n v="2151388"/>
    <n v="0.11233774224270121"/>
    <n v="80606.519295616337"/>
    <n v="481.18720644151199"/>
    <n v="80.197867740251993"/>
    <n v="182"/>
    <n v="0.4406476249464395"/>
    <n v="-6.9527363903443828E-2"/>
    <n v="34422208"/>
    <n v="16"/>
    <n v="0"/>
    <n v="2514831.6410352378"/>
    <n v="6.319108760048707E-2"/>
    <n v="17473677"/>
    <n v="8.122048184706804"/>
    <n v="1.7559567858065148E-2"/>
    <n v="0.21134980674548462"/>
    <n v="26.69"/>
    <n v="22.523"/>
    <s v="Aumento de Tarifas 12/01/2019"/>
  </r>
  <r>
    <x v="14"/>
    <x v="1"/>
    <x v="4"/>
    <x v="2"/>
    <x v="7"/>
    <x v="1"/>
    <m/>
    <m/>
    <n v="75767.372000000003"/>
    <n v="75767.372000000003"/>
    <n v="-6.2038404726734164E-3"/>
    <m/>
    <m/>
    <m/>
    <n v="454604.23200000002"/>
    <n v="454604.23200000002"/>
    <n v="-6.2038404726735275E-3"/>
    <m/>
    <m/>
    <n v="25.92"/>
    <n v="-3.9999999999999925E-2"/>
    <m/>
    <m/>
    <n v="6"/>
    <m/>
    <m/>
    <n v="1130304"/>
    <m/>
    <m/>
    <n v="56"/>
    <n v="3426"/>
    <n v="62"/>
    <n v="3364"/>
    <n v="-6.2038404726735275E-3"/>
    <n v="2860"/>
    <n v="504"/>
    <n v="0.83479276123759483"/>
    <n v="0.95"/>
    <m/>
    <n v="0.8501783590963139"/>
    <n v="0.98190309398715703"/>
    <n v="-6.8354242298147461E-2"/>
    <n v="2142643"/>
    <n v="9.5140812675696296E-2"/>
    <n v="88102.09703947368"/>
    <n v="636.93311533888232"/>
    <n v="106.15551922314705"/>
    <n v="182"/>
    <n v="0.58327208364366512"/>
    <n v="0.10197730407468253"/>
    <n v="34282288"/>
    <n v="16"/>
    <n v="0"/>
    <n v="2483638.6239329423"/>
    <n v="-6.30648443616907E-2"/>
    <n v="19206662.68"/>
    <n v="8.964005053571686"/>
    <n v="1.8966288603877213E-2"/>
    <n v="0.22735211414195008"/>
    <n v="24.32"/>
    <n v="22.523"/>
    <s v="Aumento de Tarifas 15/02/2019"/>
  </r>
  <r>
    <x v="14"/>
    <x v="2"/>
    <x v="4"/>
    <x v="2"/>
    <x v="7"/>
    <x v="1"/>
    <m/>
    <m/>
    <n v="73650.209999999992"/>
    <n v="73650.209999999992"/>
    <n v="-0.29358392741412842"/>
    <m/>
    <m/>
    <m/>
    <n v="441901.25999999995"/>
    <n v="441901.25999999995"/>
    <n v="-0.29358392741412842"/>
    <m/>
    <m/>
    <n v="25.92"/>
    <n v="-3.9999999999999925E-2"/>
    <m/>
    <m/>
    <n v="6"/>
    <m/>
    <m/>
    <n v="1098720"/>
    <m/>
    <m/>
    <n v="56"/>
    <n v="3686"/>
    <n v="416"/>
    <n v="3270"/>
    <n v="-0.29358392741412831"/>
    <n v="2594"/>
    <n v="676"/>
    <n v="0.70374389582202934"/>
    <n v="0.95"/>
    <m/>
    <n v="0.79327217125382266"/>
    <n v="0.88714053174172547"/>
    <n v="0.42052490550636179"/>
    <n v="2197251"/>
    <n v="-6.096492034071499E-2"/>
    <n v="88706.136455389584"/>
    <n v="671.94220183486243"/>
    <n v="111.99036697247708"/>
    <n v="182"/>
    <n v="0.61533168666196192"/>
    <n v="0.32929461276539174"/>
    <n v="35156016"/>
    <n v="16"/>
    <n v="0"/>
    <n v="2187465.5822410872"/>
    <n v="-0.18531160131488536"/>
    <n v="21903551.269999996"/>
    <n v="9.968615906876364"/>
    <n v="2.0421648403277825E-2"/>
    <n v="0.23432178188786285"/>
    <n v="24.77"/>
    <n v="22.523"/>
    <s v="Aumento de Tarifas 15/03/2019"/>
  </r>
  <r>
    <x v="14"/>
    <x v="3"/>
    <x v="4"/>
    <x v="2"/>
    <x v="7"/>
    <x v="1"/>
    <m/>
    <m/>
    <n v="62636.462999999996"/>
    <n v="62636.462999999996"/>
    <n v="-0.37505617977528094"/>
    <m/>
    <m/>
    <m/>
    <n v="375818.77799999999"/>
    <n v="375818.77799999999"/>
    <n v="-0.37505617977528105"/>
    <m/>
    <m/>
    <n v="25.92"/>
    <n v="-3.9999999999999925E-2"/>
    <m/>
    <m/>
    <n v="6"/>
    <m/>
    <m/>
    <n v="934416"/>
    <m/>
    <m/>
    <n v="56"/>
    <n v="3572"/>
    <n v="791"/>
    <n v="2781"/>
    <n v="-0.37505617977528094"/>
    <n v="2122"/>
    <n v="659"/>
    <n v="0.59406494960806266"/>
    <n v="0.95"/>
    <m/>
    <n v="0.76303487953973392"/>
    <n v="0.77855543113101899"/>
    <n v="0.45729837508661642"/>
    <n v="1990930"/>
    <n v="0.1824822547183651"/>
    <n v="81495.292672943106"/>
    <n v="715.90435095289467"/>
    <n v="119.31739182548245"/>
    <n v="182"/>
    <n v="0.65559006497517824"/>
    <n v="0.89214168770108793"/>
    <n v="31854880"/>
    <n v="16"/>
    <n v="0"/>
    <n v="2040228.1313888205"/>
    <n v="-0.47935224229693851"/>
    <n v="20568336.210000001"/>
    <n v="10.331019277423115"/>
    <n v="2.0512260303565757E-2"/>
    <n v="0.23292524660921649"/>
    <n v="24.43"/>
    <n v="22.523"/>
    <m/>
  </r>
  <r>
    <x v="14"/>
    <x v="4"/>
    <x v="4"/>
    <x v="2"/>
    <x v="7"/>
    <x v="1"/>
    <m/>
    <m/>
    <n v="78627.793000000005"/>
    <n v="78627.793000000005"/>
    <n v="-0.24026115342763865"/>
    <m/>
    <m/>
    <m/>
    <n v="471766.75800000003"/>
    <n v="471766.75800000003"/>
    <n v="-0.24026115342763865"/>
    <m/>
    <m/>
    <n v="26.95"/>
    <n v="-1.8518518518518823E-3"/>
    <m/>
    <m/>
    <n v="6"/>
    <m/>
    <m/>
    <n v="1172976"/>
    <m/>
    <m/>
    <n v="56"/>
    <n v="3890"/>
    <n v="399"/>
    <n v="3491"/>
    <n v="-0.24026115342763876"/>
    <n v="2445"/>
    <n v="1046"/>
    <n v="0.62853470437018"/>
    <n v="0.95"/>
    <m/>
    <n v="0.70037238613577768"/>
    <n v="0.8974293059125964"/>
    <n v="0.33869014737682956"/>
    <n v="2195820"/>
    <n v="-0.12554374252559364"/>
    <n v="83332.827324478189"/>
    <n v="628.99455743340013"/>
    <n v="104.83242623890003"/>
    <n v="182"/>
    <n v="0.57600234197197819"/>
    <n v="0.15099584734886751"/>
    <n v="35133120"/>
    <n v="16"/>
    <n v="0"/>
    <n v="2207858.7770892493"/>
    <n v="-8.9866324807463732E-2"/>
    <n v="22737419.309999999"/>
    <n v="10.354864838647975"/>
    <n v="1.9945334366810716E-2"/>
    <n v="0.2246670793492701"/>
    <n v="26.349999999999998"/>
    <n v="22.523"/>
    <m/>
  </r>
  <r>
    <x v="14"/>
    <x v="5"/>
    <x v="4"/>
    <x v="2"/>
    <x v="7"/>
    <x v="1"/>
    <m/>
    <m/>
    <n v="89821.724000000002"/>
    <n v="89821.724000000002"/>
    <n v="-8.3639705882352922E-2"/>
    <m/>
    <m/>
    <m/>
    <n v="538930.34400000004"/>
    <n v="538930.34400000004"/>
    <n v="-8.3639705882352922E-2"/>
    <m/>
    <m/>
    <n v="26.95"/>
    <n v="-1.8518518518518823E-3"/>
    <m/>
    <m/>
    <n v="6"/>
    <m/>
    <m/>
    <n v="1339968"/>
    <m/>
    <m/>
    <n v="56"/>
    <n v="4212"/>
    <n v="224"/>
    <n v="3988"/>
    <n v="-8.3639705882352922E-2"/>
    <n v="2127"/>
    <n v="1861"/>
    <n v="0.50498575498575493"/>
    <n v="0.95"/>
    <m/>
    <n v="0.53335005015045134"/>
    <n v="0.94681861348528018"/>
    <n v="-0.23747062475204861"/>
    <n v="1990243"/>
    <n v="-0.14477199354231296"/>
    <n v="80348.930157448529"/>
    <n v="499.05792377131394"/>
    <n v="83.176320628552318"/>
    <n v="182"/>
    <n v="0.45701275070633141"/>
    <n v="-6.6712065169545198E-2"/>
    <n v="31843888"/>
    <n v="16"/>
    <n v="0"/>
    <n v="2005762.5025763656"/>
    <n v="-7.3041562520880345E-3"/>
    <n v="20586364.619999997"/>
    <n v="10.343643776162004"/>
    <n v="1.9188408255790976E-2"/>
    <n v="0.23009367338123743"/>
    <n v="24.77"/>
    <n v="22.523"/>
    <m/>
  </r>
  <r>
    <x v="14"/>
    <x v="6"/>
    <x v="4"/>
    <x v="2"/>
    <x v="7"/>
    <x v="1"/>
    <m/>
    <m/>
    <n v="97411.975000000006"/>
    <n v="97411.975000000006"/>
    <n v="-5.1327045404694016E-2"/>
    <m/>
    <m/>
    <m/>
    <n v="584471.85000000009"/>
    <n v="584471.85000000009"/>
    <n v="-5.1327045404693794E-2"/>
    <m/>
    <m/>
    <n v="26.95"/>
    <n v="-1.8518518518518823E-3"/>
    <m/>
    <m/>
    <n v="6"/>
    <m/>
    <m/>
    <n v="1453200"/>
    <m/>
    <m/>
    <n v="56"/>
    <n v="4458"/>
    <n v="133"/>
    <n v="4325"/>
    <n v="-5.1327045404694016E-2"/>
    <n v="2724"/>
    <n v="1601"/>
    <n v="0.61103633916554512"/>
    <n v="0.95"/>
    <m/>
    <n v="0.62982658959537574"/>
    <n v="0.97016599371915657"/>
    <n v="-0.29293784241188914"/>
    <n v="2202187"/>
    <n v="-7.3269070856492591E-2"/>
    <n v="82509.816410640691"/>
    <n v="509.17618497109828"/>
    <n v="84.862697495183042"/>
    <n v="182"/>
    <n v="0.46627855766584086"/>
    <n v="-2.3129177811503032E-2"/>
    <n v="35234992"/>
    <n v="16"/>
    <n v="0"/>
    <n v="2149743.5543294577"/>
    <n v="-2.8179789601561391E-2"/>
    <n v="22944679.230000004"/>
    <n v="10.419042174892507"/>
    <n v="1.8640332097345887E-2"/>
    <n v="0.23815005384800039"/>
    <n v="26.69"/>
    <n v="22.523"/>
    <m/>
  </r>
  <r>
    <x v="14"/>
    <x v="7"/>
    <x v="4"/>
    <x v="2"/>
    <x v="7"/>
    <x v="1"/>
    <m/>
    <m/>
    <n v="93988.478999999992"/>
    <n v="93988.478999999992"/>
    <n v="-9.6166341780376863E-2"/>
    <m/>
    <m/>
    <m/>
    <n v="563930.87399999995"/>
    <n v="563930.87399999995"/>
    <n v="-9.6166341780376863E-2"/>
    <m/>
    <m/>
    <n v="26.95"/>
    <n v="-1.8518518518518823E-3"/>
    <m/>
    <m/>
    <n v="6"/>
    <m/>
    <m/>
    <n v="1402128"/>
    <m/>
    <m/>
    <n v="56"/>
    <n v="4458"/>
    <n v="285"/>
    <n v="4173"/>
    <n v="-9.6166341780376863E-2"/>
    <n v="2959"/>
    <n v="1214"/>
    <n v="0.66375056078959171"/>
    <n v="0.95"/>
    <m/>
    <n v="0.70908219506350345"/>
    <n v="0.93606998654104978"/>
    <n v="-0.22255224540294571"/>
    <n v="2304287"/>
    <n v="-0.13837009948267509"/>
    <n v="87283.59848484848"/>
    <n v="552.18955188114069"/>
    <n v="92.031591980190115"/>
    <n v="182"/>
    <n v="0.50566808780324235"/>
    <n v="-4.6694164704412122E-2"/>
    <n v="36868592"/>
    <n v="16"/>
    <n v="0"/>
    <n v="2194936.1458133096"/>
    <n v="-1.8326595729349075E-2"/>
    <n v="23710399.379999999"/>
    <n v="10.289690207860392"/>
    <n v="1.7776208560538971E-2"/>
    <n v="0.18828754546569501"/>
    <n v="26.400000000000002"/>
    <n v="22.523"/>
    <m/>
  </r>
  <r>
    <x v="14"/>
    <x v="8"/>
    <x v="4"/>
    <x v="2"/>
    <x v="7"/>
    <x v="1"/>
    <m/>
    <m/>
    <n v="88380.251999999993"/>
    <n v="88380.251999999993"/>
    <n v="-7.6053684954085266E-2"/>
    <m/>
    <m/>
    <m/>
    <n v="530281.51199999999"/>
    <n v="530281.51199999999"/>
    <n v="-7.6053684954085266E-2"/>
    <m/>
    <m/>
    <n v="26.95"/>
    <n v="-1.8518518518518823E-3"/>
    <m/>
    <m/>
    <n v="6"/>
    <m/>
    <m/>
    <n v="1318464"/>
    <m/>
    <m/>
    <n v="56"/>
    <n v="4344"/>
    <n v="420"/>
    <n v="3924"/>
    <n v="-7.6053684954085266E-2"/>
    <n v="2997"/>
    <n v="927"/>
    <n v="0.68991712707182318"/>
    <n v="0.95"/>
    <m/>
    <n v="0.76376146788990829"/>
    <n v="0.90331491712707179"/>
    <n v="-0.15922888695478477"/>
    <n v="2276541"/>
    <n v="-7.0305145961300997E-2"/>
    <n v="88615.842740365901"/>
    <n v="580.15825688073392"/>
    <n v="96.693042813455648"/>
    <n v="182"/>
    <n v="0.53128045501898713"/>
    <n v="6.2217240322004486E-3"/>
    <n v="36424656"/>
    <n v="16"/>
    <n v="0"/>
    <n v="2118437.1502571902"/>
    <n v="-3.4429672887580948E-2"/>
    <n v="23400644.509999998"/>
    <n v="10.279034952588159"/>
    <n v="1.7276033703403075E-2"/>
    <n v="0.17484495431179828"/>
    <n v="25.69"/>
    <n v="22.523"/>
    <m/>
  </r>
  <r>
    <x v="14"/>
    <x v="9"/>
    <x v="4"/>
    <x v="2"/>
    <x v="7"/>
    <x v="1"/>
    <m/>
    <m/>
    <n v="94371.37"/>
    <n v="94371.37"/>
    <n v="-8.1945661700262962E-2"/>
    <m/>
    <m/>
    <m/>
    <n v="566228.22"/>
    <n v="566228.22"/>
    <n v="-8.1945661700262851E-2"/>
    <m/>
    <m/>
    <n v="26.95"/>
    <n v="-1.8518518518518823E-3"/>
    <m/>
    <m/>
    <n v="6"/>
    <m/>
    <m/>
    <n v="1407840"/>
    <m/>
    <m/>
    <n v="56"/>
    <n v="4502"/>
    <n v="312"/>
    <n v="4190"/>
    <n v="-8.1945661700262962E-2"/>
    <n v="2732"/>
    <n v="1458"/>
    <n v="0.60684140382052421"/>
    <n v="0.95"/>
    <m/>
    <n v="0.65202863961813839"/>
    <n v="0.93069746779209239"/>
    <n v="-0.25304751224468292"/>
    <n v="2324574"/>
    <n v="-0.16444115671162973"/>
    <n v="87095.316597976765"/>
    <n v="554.79093078758945"/>
    <n v="92.465155131264908"/>
    <n v="182"/>
    <n v="0.50805030291903797"/>
    <n v="-8.9859054709278907E-2"/>
    <n v="37193184"/>
    <n v="16"/>
    <n v="0"/>
    <n v="2134930.5042789518"/>
    <n v="3.0504586049333792E-3"/>
    <n v="23923558.150000006"/>
    <n v="10.291588114639502"/>
    <n v="1.6840257610332452E-2"/>
    <n v="0.16761047831132406"/>
    <n v="26.69"/>
    <n v="22.523"/>
    <m/>
  </r>
  <r>
    <x v="14"/>
    <x v="10"/>
    <x v="4"/>
    <x v="2"/>
    <x v="7"/>
    <x v="1"/>
    <m/>
    <m/>
    <n v="87974.838000000003"/>
    <n v="87974.838000000003"/>
    <n v="-6.2409985597695616E-2"/>
    <m/>
    <m/>
    <m/>
    <n v="527849.02800000005"/>
    <n v="527849.02800000005"/>
    <n v="-6.2409985597695616E-2"/>
    <m/>
    <m/>
    <n v="26.95"/>
    <n v="-1.8518518518518823E-3"/>
    <m/>
    <m/>
    <n v="6"/>
    <m/>
    <m/>
    <n v="1312416"/>
    <m/>
    <m/>
    <n v="56"/>
    <n v="4300"/>
    <n v="394"/>
    <n v="3906"/>
    <n v="-6.2409985597695616E-2"/>
    <n v="3078"/>
    <n v="828"/>
    <n v="0.71581395348837207"/>
    <n v="0.95"/>
    <m/>
    <n v="0.78801843317972353"/>
    <n v="0.90837209302325583"/>
    <n v="-7.6804051567286757E-2"/>
    <n v="2212527"/>
    <n v="-7.2885985852727098E-2"/>
    <n v="87107.362204724399"/>
    <n v="566.44316436251916"/>
    <n v="94.407194060419855"/>
    <n v="182"/>
    <n v="0.51872084648582339"/>
    <n v="-1.1173327460947569E-2"/>
    <n v="35400432"/>
    <n v="16"/>
    <n v="0"/>
    <n v="2065661.8389549549"/>
    <n v="-1.4760923730979203E-2"/>
    <n v="22871149.950000003"/>
    <n v="10.337116767388602"/>
    <n v="1.6479479361240171E-2"/>
    <n v="0.16404901174822276"/>
    <n v="25.400000000000002"/>
    <n v="22.523"/>
    <m/>
  </r>
  <r>
    <x v="14"/>
    <x v="11"/>
    <x v="4"/>
    <x v="2"/>
    <x v="7"/>
    <x v="1"/>
    <m/>
    <m/>
    <n v="91961.409"/>
    <n v="91961.409"/>
    <n v="4.4512663085188198E-2"/>
    <m/>
    <m/>
    <m/>
    <n v="551768.45400000003"/>
    <n v="551768.45400000003"/>
    <n v="4.4512663085188198E-2"/>
    <m/>
    <m/>
    <n v="26.95"/>
    <n v="-1.8518518518518823E-3"/>
    <m/>
    <m/>
    <n v="6"/>
    <m/>
    <m/>
    <n v="1371888"/>
    <m/>
    <m/>
    <n v="56"/>
    <n v="4370"/>
    <n v="287"/>
    <n v="4083"/>
    <n v="4.4512663085187976E-2"/>
    <n v="3402"/>
    <n v="681"/>
    <n v="0.77848970251716243"/>
    <n v="0.95"/>
    <m/>
    <n v="0.8332108743570904"/>
    <n v="0.93432494279176204"/>
    <n v="-8.2151924902965634E-3"/>
    <n v="2076032"/>
    <n v="-1.177285977863296E-2"/>
    <n v="79663.545663852652"/>
    <n v="508.45750673524367"/>
    <n v="84.742917789207283"/>
    <n v="182"/>
    <n v="0.46562042741322685"/>
    <n v="-5.3886874571314247E-2"/>
    <n v="33216512"/>
    <n v="16"/>
    <n v="0"/>
    <n v="2063809.5086438193"/>
    <n v="3.4839265468479867E-2"/>
    <n v="21504105.229999997"/>
    <n v="10.358272526627719"/>
    <n v="1.6614703814979637E-2"/>
    <n v="0.16439010655391983"/>
    <n v="26.06"/>
    <n v="22.523"/>
    <m/>
  </r>
  <r>
    <x v="15"/>
    <x v="0"/>
    <x v="4"/>
    <x v="2"/>
    <x v="7"/>
    <x v="1"/>
    <m/>
    <m/>
    <n v="95993.025999999998"/>
    <n v="95993.025999999998"/>
    <n v="-4.6745694475508803E-2"/>
    <m/>
    <m/>
    <m/>
    <n v="575958.15599999996"/>
    <n v="575958.15599999996"/>
    <n v="-4.6745694475508914E-2"/>
    <m/>
    <m/>
    <n v="25.92"/>
    <n v="0"/>
    <m/>
    <m/>
    <n v="6"/>
    <m/>
    <m/>
    <n v="1432032"/>
    <m/>
    <m/>
    <n v="56"/>
    <n v="4502"/>
    <n v="240"/>
    <n v="4262"/>
    <n v="-4.6745694475508803E-2"/>
    <n v="3465"/>
    <n v="797"/>
    <n v="0.76965792980897374"/>
    <n v="0.95"/>
    <m/>
    <n v="0.81299859221022996"/>
    <n v="0.94669035984007111"/>
    <n v="-8.4403852450393391E-2"/>
    <n v="1890794"/>
    <n v="-0.12112831344229869"/>
    <n v="70842.78756088423"/>
    <n v="443.64007508212109"/>
    <n v="73.940012513686852"/>
    <n v="182"/>
    <n v="0.40626380502025744"/>
    <n v="-7.8030194603593728E-2"/>
    <n v="30252704"/>
    <n v="16"/>
    <n v="0"/>
    <n v="2210214.3257653113"/>
    <n v="2.1225573161655763E-2"/>
    <n v="19723991.969999999"/>
    <n v="10.43159221469922"/>
    <n v="1.6379752362420157E-2"/>
    <n v="0.16562695579243775"/>
    <n v="26.69"/>
    <n v="22.523"/>
    <m/>
  </r>
  <r>
    <x v="15"/>
    <x v="1"/>
    <x v="4"/>
    <x v="2"/>
    <x v="7"/>
    <x v="1"/>
    <m/>
    <m/>
    <n v="90249.660999999993"/>
    <n v="90249.660999999993"/>
    <n v="0.1911414982164088"/>
    <m/>
    <m/>
    <m/>
    <n v="541497.96600000001"/>
    <n v="541497.96600000001"/>
    <n v="0.19114149821640902"/>
    <m/>
    <m/>
    <n v="25.92"/>
    <n v="0"/>
    <m/>
    <m/>
    <n v="6"/>
    <m/>
    <m/>
    <n v="1346352"/>
    <m/>
    <m/>
    <n v="56"/>
    <n v="4098"/>
    <n v="91"/>
    <n v="4007"/>
    <n v="0.19114149821640902"/>
    <n v="3344"/>
    <n v="663"/>
    <n v="0.81600780868716449"/>
    <n v="0.95"/>
    <m/>
    <n v="0.83453955577738959"/>
    <n v="0.97779404587603713"/>
    <n v="-1.8394732295406113E-2"/>
    <n v="1870431"/>
    <n v="-0.12704496269327181"/>
    <n v="78688.725283971391"/>
    <n v="466.7908659845271"/>
    <n v="77.798477664087855"/>
    <n v="182"/>
    <n v="0.42746416298949369"/>
    <n v="-0.26712734077867883"/>
    <n v="29926896"/>
    <n v="16"/>
    <n v="0"/>
    <n v="2168104.8476118129"/>
    <n v="0.16995249680308061"/>
    <n v="19428373.939999998"/>
    <n v="10.387110746132842"/>
    <n v="1.5973342525721579E-2"/>
    <n v="0.16336858454931927"/>
    <n v="23.77"/>
    <n v="22.523"/>
    <m/>
  </r>
  <r>
    <x v="15"/>
    <x v="2"/>
    <x v="4"/>
    <x v="2"/>
    <x v="7"/>
    <x v="1"/>
    <m/>
    <m/>
    <n v="68627.581000000006"/>
    <n v="68627.581000000006"/>
    <n v="-6.8195718654434079E-2"/>
    <m/>
    <m/>
    <m/>
    <n v="411765.48600000003"/>
    <n v="411765.48600000003"/>
    <n v="-6.8195718654434079E-2"/>
    <m/>
    <m/>
    <n v="25.92"/>
    <n v="0"/>
    <m/>
    <m/>
    <n v="6"/>
    <m/>
    <m/>
    <n v="1023792"/>
    <m/>
    <m/>
    <n v="56"/>
    <n v="3832"/>
    <n v="785"/>
    <n v="3047"/>
    <n v="-6.8195718654434301E-2"/>
    <n v="2470"/>
    <n v="577"/>
    <n v="0.64457202505219202"/>
    <n v="0.95"/>
    <m/>
    <n v="0.81063340991138821"/>
    <n v="0.79514613778705634"/>
    <n v="2.1885601545967415E-2"/>
    <n v="1148257"/>
    <n v="-0.47741200254317784"/>
    <n v="45153.637436099096"/>
    <n v="376.84837545126356"/>
    <n v="62.808062575210592"/>
    <n v="182"/>
    <n v="0.3450992449187395"/>
    <n v="-0.43916549009392569"/>
    <n v="18372112"/>
    <n v="16"/>
    <n v="0"/>
    <n v="1143143.2581290912"/>
    <n v="0.20813216147067271"/>
    <n v="11763902.93"/>
    <n v="10.245008678370782"/>
    <n v="1.5436280432688732E-2"/>
    <n v="0.15713140073622955"/>
    <n v="25.43"/>
    <n v="22.523"/>
    <m/>
  </r>
  <r>
    <x v="15"/>
    <x v="3"/>
    <x v="4"/>
    <x v="2"/>
    <x v="7"/>
    <x v="1"/>
    <m/>
    <m/>
    <n v="39685.525999999998"/>
    <n v="39685.525999999998"/>
    <n v="-0.36641495864796836"/>
    <m/>
    <m/>
    <m/>
    <n v="238113.15599999999"/>
    <n v="238113.15599999999"/>
    <n v="-0.36641495864796836"/>
    <m/>
    <m/>
    <n v="25.92"/>
    <n v="0"/>
    <m/>
    <m/>
    <n v="6"/>
    <m/>
    <m/>
    <n v="592032"/>
    <m/>
    <m/>
    <n v="56"/>
    <n v="1772"/>
    <n v="10"/>
    <n v="1762"/>
    <n v="-0.36641495864796836"/>
    <n v="1664"/>
    <n v="98"/>
    <n v="0.93905191873589167"/>
    <n v="0.95"/>
    <m/>
    <n v="0.94438138479001132"/>
    <n v="0.99435665914221216"/>
    <n v="0.23766476489209309"/>
    <n v="56260"/>
    <n v="-0.9717418492865143"/>
    <n v="2302.9062627916496"/>
    <n v="31.929625425652667"/>
    <n v="5.3216042376087778"/>
    <n v="182"/>
    <n v="2.9239583723125153E-2"/>
    <n v="-0.95539959299988442"/>
    <n v="900160"/>
    <n v="16"/>
    <n v="0"/>
    <n v="57653.074026678507"/>
    <n v="0.42818328125955785"/>
    <n v="564472.87"/>
    <n v="10.033289548524706"/>
    <n v="1.4817690865227631E-2"/>
    <n v="0.14782456852876893"/>
    <n v="24.43"/>
    <n v="22.523"/>
    <s v="Se redujeron los servicios por el aislamiento social preventivo y obligatorio COVID-19"/>
  </r>
  <r>
    <x v="15"/>
    <x v="4"/>
    <x v="4"/>
    <x v="2"/>
    <x v="7"/>
    <x v="1"/>
    <m/>
    <m/>
    <n v="50496.565999999999"/>
    <n v="50496.565999999999"/>
    <n v="-0.35777714122028081"/>
    <m/>
    <m/>
    <m/>
    <n v="302979.39600000001"/>
    <n v="302979.39600000001"/>
    <n v="-0.3577771412202807"/>
    <m/>
    <m/>
    <n v="26.95"/>
    <n v="0"/>
    <m/>
    <m/>
    <n v="6"/>
    <m/>
    <m/>
    <n v="753312"/>
    <m/>
    <m/>
    <n v="56"/>
    <n v="2252"/>
    <n v="10"/>
    <n v="2242"/>
    <n v="-0.3577771412202807"/>
    <n v="2052"/>
    <n v="190"/>
    <n v="0.91119005328596803"/>
    <n v="0.95"/>
    <m/>
    <n v="0.9152542372881356"/>
    <n v="0.99555950266429838"/>
    <n v="0.30681085577622969"/>
    <n v="63401"/>
    <n v="-0.97112650399395217"/>
    <n v="2521.9172633253779"/>
    <n v="28.278768956289028"/>
    <n v="4.7131281593815046"/>
    <n v="182"/>
    <n v="2.5896308568030244E-2"/>
    <n v="-0.95504131375686308"/>
    <n v="1014416"/>
    <n v="16"/>
    <n v="0"/>
    <n v="63748.601582204145"/>
    <n v="0.43664631421199834"/>
    <n v="649778.25"/>
    <n v="10.248706645005599"/>
    <n v="1.4841701773716489E-2"/>
    <n v="0.14631141722846053"/>
    <n v="25.14"/>
    <n v="22.523"/>
    <s v="Se redujeron los servicios por el aislamiento social preventivo y obligatorio COVID-19"/>
  </r>
  <r>
    <x v="15"/>
    <x v="5"/>
    <x v="4"/>
    <x v="2"/>
    <x v="7"/>
    <x v="1"/>
    <m/>
    <m/>
    <n v="55519.195"/>
    <n v="55519.195"/>
    <n v="-0.3818956870611836"/>
    <m/>
    <m/>
    <m/>
    <n v="333115.17"/>
    <n v="333115.17"/>
    <n v="-0.3818956870611836"/>
    <m/>
    <m/>
    <n v="26.95"/>
    <n v="0"/>
    <m/>
    <m/>
    <n v="6"/>
    <m/>
    <m/>
    <n v="828240"/>
    <m/>
    <m/>
    <n v="56"/>
    <n v="2514"/>
    <n v="49"/>
    <n v="2465"/>
    <n v="-0.3818956870611836"/>
    <n v="2195"/>
    <n v="270"/>
    <n v="0.87311058074781223"/>
    <n v="0.95"/>
    <m/>
    <n v="0.8904665314401623"/>
    <n v="0.98050914876690531"/>
    <n v="0.66957241531893152"/>
    <n v="48598"/>
    <n v="-0.97558187618295855"/>
    <n v="1943.1427429028388"/>
    <n v="19.715212981744422"/>
    <n v="3.2858688302907368"/>
    <n v="182"/>
    <n v="1.8054224342256796E-2"/>
    <n v="-0.96049514085908261"/>
    <n v="777568"/>
    <n v="16"/>
    <n v="0"/>
    <n v="48976.957135488592"/>
    <n v="0.47082567454919771"/>
    <n v="504690.89999999997"/>
    <n v="10.385013786575579"/>
    <n v="1.4752417739528153E-2"/>
    <n v="0.14320206545195227"/>
    <n v="25.01"/>
    <n v="22.523"/>
    <s v="Se redujeron los servicios por el aislamiento social preventivo y obligatorio COVID-19"/>
  </r>
  <r>
    <x v="15"/>
    <x v="6"/>
    <x v="4"/>
    <x v="2"/>
    <x v="7"/>
    <x v="1"/>
    <m/>
    <m/>
    <n v="56803.006000000001"/>
    <n v="56803.006000000001"/>
    <n v="-0.41687861271676308"/>
    <m/>
    <m/>
    <m/>
    <n v="340818.03600000002"/>
    <n v="340818.03600000002"/>
    <n v="-0.41687861271676308"/>
    <m/>
    <m/>
    <n v="26.95"/>
    <n v="0"/>
    <m/>
    <m/>
    <n v="6"/>
    <m/>
    <m/>
    <n v="847392"/>
    <m/>
    <m/>
    <n v="56"/>
    <n v="2560"/>
    <n v="38"/>
    <n v="2522"/>
    <n v="-0.41687861271676296"/>
    <n v="2301"/>
    <n v="221"/>
    <n v="0.89882812499999998"/>
    <n v="0.95"/>
    <m/>
    <n v="0.91237113402061853"/>
    <n v="0.98515624999999996"/>
    <n v="0.44860688496298651"/>
    <n v="35226"/>
    <n v="-0.98400408321364174"/>
    <n v="1405.6664006384678"/>
    <n v="13.967486122125297"/>
    <n v="2.3279143536875497"/>
    <n v="182"/>
    <n v="1.2790738207074449E-2"/>
    <n v="-0.97256846149841414"/>
    <n v="563616"/>
    <n v="16"/>
    <n v="0"/>
    <n v="34387.11900706411"/>
    <n v="0.44776919670215309"/>
    <n v="370723.6"/>
    <n v="10.524146936921591"/>
    <n v="1.4674390068482058E-2"/>
    <n v="0.13971872909050034"/>
    <n v="25.06"/>
    <n v="22.523"/>
    <s v="Se redujeron los servicios por el aislamiento social preventivo y obligatorio COVID-19"/>
  </r>
  <r>
    <x v="15"/>
    <x v="7"/>
    <x v="4"/>
    <x v="2"/>
    <x v="7"/>
    <x v="1"/>
    <m/>
    <m/>
    <n v="54347.998999999996"/>
    <n v="54347.998999999996"/>
    <n v="-0.42175892643182367"/>
    <m/>
    <m/>
    <m/>
    <n v="326087.99399999995"/>
    <n v="326087.99399999995"/>
    <n v="-0.42175892643182367"/>
    <m/>
    <m/>
    <n v="26.95"/>
    <n v="0"/>
    <m/>
    <m/>
    <n v="6"/>
    <m/>
    <m/>
    <n v="810768"/>
    <m/>
    <m/>
    <n v="56"/>
    <n v="2506"/>
    <n v="93"/>
    <n v="2413"/>
    <n v="-0.42175892643182367"/>
    <n v="2229"/>
    <n v="184"/>
    <n v="0.88946528332003194"/>
    <n v="0.95"/>
    <m/>
    <n v="0.92374637380853708"/>
    <n v="0.96288906624102155"/>
    <n v="0.30273525444509142"/>
    <n v="44070"/>
    <n v="-0.98087477818518265"/>
    <n v="1710.128055878929"/>
    <n v="18.263572316618319"/>
    <n v="3.0439287194363867"/>
    <n v="182"/>
    <n v="1.6724883073826299E-2"/>
    <n v="-0.9669251758668741"/>
    <n v="705120"/>
    <n v="16"/>
    <n v="0"/>
    <n v="41978.640658039796"/>
    <n v="0.42938432809158145"/>
    <n v="462276.36000000004"/>
    <n v="10.489592920353983"/>
    <n v="1.4369225254896695E-2"/>
    <n v="0.13537107076805716"/>
    <n v="25.77"/>
    <n v="22.523"/>
    <s v="Se redujeron los servicios por el aislamiento social preventivo y obligatorio COVID-19"/>
  </r>
  <r>
    <x v="15"/>
    <x v="8"/>
    <x v="4"/>
    <x v="2"/>
    <x v="7"/>
    <x v="1"/>
    <m/>
    <m/>
    <n v="56059.746999999996"/>
    <n v="56059.746999999996"/>
    <n v="-0.36569826707441389"/>
    <m/>
    <m/>
    <m/>
    <n v="336358.48199999996"/>
    <n v="336358.48199999996"/>
    <n v="-0.36569826707441389"/>
    <m/>
    <m/>
    <n v="26.95"/>
    <n v="0"/>
    <m/>
    <m/>
    <n v="6"/>
    <m/>
    <m/>
    <n v="836304"/>
    <m/>
    <m/>
    <n v="56"/>
    <n v="2568"/>
    <n v="79"/>
    <n v="2489"/>
    <n v="-0.36569826707441389"/>
    <n v="2281"/>
    <n v="208"/>
    <n v="0.88823987538940807"/>
    <n v="0.95"/>
    <m/>
    <n v="0.91643230212936921"/>
    <n v="0.96923676012461057"/>
    <n v="0.19989334452974461"/>
    <n v="53975"/>
    <n v="-0.97629078501111999"/>
    <n v="2050.72188449848"/>
    <n v="21.685415829650463"/>
    <n v="3.6142359716084105"/>
    <n v="182"/>
    <n v="1.9858439404441815E-2"/>
    <n v="-0.96262155097775604"/>
    <n v="863600"/>
    <n v="16"/>
    <n v="0"/>
    <n v="50226.481835878141"/>
    <n v="0.42816045652696971"/>
    <n v="568769.05000000005"/>
    <n v="10.537638721630385"/>
    <n v="1.418579492166888E-2"/>
    <n v="0.13266549957044493"/>
    <n v="26.32"/>
    <n v="22.523"/>
    <s v="Se redujeron los servicios por el aislamiento social preventivo y obligatorio COVID-19"/>
  </r>
  <r>
    <x v="15"/>
    <x v="9"/>
    <x v="4"/>
    <x v="2"/>
    <x v="7"/>
    <x v="1"/>
    <m/>
    <m/>
    <n v="53627.262999999999"/>
    <n v="53627.262999999999"/>
    <n v="-0.43174224343675416"/>
    <m/>
    <m/>
    <m/>
    <n v="321763.57799999998"/>
    <n v="321763.57799999998"/>
    <n v="-0.43174224343675416"/>
    <m/>
    <m/>
    <n v="26.95"/>
    <n v="0"/>
    <m/>
    <m/>
    <n v="6"/>
    <m/>
    <m/>
    <n v="800016"/>
    <m/>
    <m/>
    <n v="56"/>
    <n v="2523"/>
    <n v="142"/>
    <n v="2381"/>
    <n v="-0.43174224343675416"/>
    <n v="2122"/>
    <n v="259"/>
    <n v="0.84106222750693616"/>
    <n v="0.95"/>
    <m/>
    <n v="0.89122217555648886"/>
    <n v="0.94371779627427665"/>
    <n v="0.3668451374749957"/>
    <n v="125948"/>
    <n v="-0.94581888982669515"/>
    <n v="4770.7575757575751"/>
    <n v="52.89710205795884"/>
    <n v="8.8161836763264727"/>
    <n v="182"/>
    <n v="4.8440569650145454E-2"/>
    <n v="-0.90465398923723339"/>
    <n v="2015168"/>
    <n v="16"/>
    <n v="0"/>
    <n v="115672.90486468721"/>
    <n v="0.40266305967876548"/>
    <n v="1367465.62"/>
    <n v="10.857382570584686"/>
    <n v="1.4368143834810238E-2"/>
    <n v="0.13060001591353462"/>
    <n v="26.400000000000002"/>
    <n v="22.523"/>
    <s v="Se redujeron los servicios por el aislamiento social preventivo y obligatorio COVID-19"/>
  </r>
  <r>
    <x v="15"/>
    <x v="10"/>
    <x v="4"/>
    <x v="2"/>
    <x v="7"/>
    <x v="1"/>
    <m/>
    <m/>
    <n v="51802.9"/>
    <n v="51802.9"/>
    <n v="-0.4111623143881209"/>
    <m/>
    <m/>
    <m/>
    <n v="310817.40000000002"/>
    <n v="310817.40000000002"/>
    <n v="-0.4111623143881209"/>
    <m/>
    <m/>
    <n v="26.95"/>
    <n v="0"/>
    <m/>
    <m/>
    <n v="6"/>
    <m/>
    <m/>
    <n v="772800"/>
    <m/>
    <m/>
    <n v="56"/>
    <n v="2460"/>
    <n v="160"/>
    <n v="2300"/>
    <n v="-0.41116231438812079"/>
    <n v="2021"/>
    <n v="279"/>
    <n v="0.82154471544715446"/>
    <n v="0.95"/>
    <m/>
    <n v="0.87869565217391299"/>
    <n v="0.93495934959349591"/>
    <n v="0.11506992117976078"/>
    <n v="270627"/>
    <n v="-0.87768420453174134"/>
    <n v="10799.162011173185"/>
    <n v="117.66391304347826"/>
    <n v="19.610652173913042"/>
    <n v="182"/>
    <n v="0.10775083612040133"/>
    <n v="-0.79227587082651374"/>
    <n v="4330032"/>
    <n v="16"/>
    <n v="0"/>
    <n v="252663.07100020137"/>
    <n v="0.32541246465360879"/>
    <n v="2854260.47"/>
    <n v="10.546842960975809"/>
    <n v="1.3707585460011848E-2"/>
    <n v="0.12337714112704869"/>
    <n v="25.06"/>
    <n v="22.523"/>
    <s v="Se redujeron los servicios por el aislamiento social preventivo y obligatorio COVID-19"/>
  </r>
  <r>
    <x v="15"/>
    <x v="11"/>
    <x v="4"/>
    <x v="2"/>
    <x v="7"/>
    <x v="1"/>
    <m/>
    <m/>
    <n v="52140.745000000003"/>
    <n v="52140.745000000003"/>
    <n v="-0.43301493999510166"/>
    <m/>
    <m/>
    <m/>
    <n v="312844.47000000003"/>
    <n v="312844.47000000003"/>
    <n v="-0.43301493999510166"/>
    <m/>
    <m/>
    <n v="26.95"/>
    <n v="0"/>
    <m/>
    <m/>
    <n v="6"/>
    <m/>
    <m/>
    <n v="777840"/>
    <m/>
    <m/>
    <n v="56"/>
    <n v="2398"/>
    <n v="83"/>
    <n v="2315"/>
    <n v="-0.43301493999510166"/>
    <n v="1964"/>
    <n v="351"/>
    <n v="0.81901584653878234"/>
    <n v="0.95"/>
    <m/>
    <n v="0.84838012958963283"/>
    <n v="0.96538782318598837"/>
    <n v="1.8205781632707474E-2"/>
    <n v="347450"/>
    <n v="-0.83263745452863924"/>
    <n v="13662.996460872984"/>
    <n v="150.08639308855291"/>
    <n v="25.014398848092153"/>
    <n v="182"/>
    <n v="0.13744175191259425"/>
    <n v="-0.70482018438031702"/>
    <n v="5559200"/>
    <n v="16"/>
    <n v="0"/>
    <n v="345404.4127346279"/>
    <n v="0.26762768235440892"/>
    <n v="3625870.08"/>
    <n v="10.435660037415456"/>
    <n v="1.333450938436097E-2"/>
    <n v="0.11834303807520495"/>
    <n v="25.43"/>
    <n v="22.523"/>
    <s v="Se redujeron los servicios por el aislamiento social preventivo y obligatorio COVID-19"/>
  </r>
  <r>
    <x v="16"/>
    <x v="0"/>
    <x v="4"/>
    <x v="2"/>
    <x v="7"/>
    <x v="1"/>
    <m/>
    <m/>
    <n v="56104.792999999998"/>
    <n v="56104.792999999998"/>
    <n v="-0.41553261379633977"/>
    <m/>
    <m/>
    <m/>
    <n v="336628.75799999997"/>
    <n v="336628.75799999997"/>
    <n v="-0.41553261379633977"/>
    <m/>
    <m/>
    <n v="26.95"/>
    <n v="3.9737654320987525E-2"/>
    <m/>
    <m/>
    <n v="6"/>
    <m/>
    <m/>
    <n v="836976"/>
    <m/>
    <m/>
    <n v="56"/>
    <n v="2506"/>
    <n v="15"/>
    <n v="2491"/>
    <n v="-0.41553261379633977"/>
    <n v="2205"/>
    <n v="286"/>
    <n v="0.87988826815642462"/>
    <n v="0.95"/>
    <m/>
    <n v="0.88518667201926937"/>
    <n v="0.99401436552274536"/>
    <n v="8.8792379840151758E-2"/>
    <n v="376309"/>
    <n v="-0.80097831916115658"/>
    <n v="14602.599922390376"/>
    <n v="151.06744279405862"/>
    <n v="25.177907132343105"/>
    <n v="182"/>
    <n v="0.13834014907880826"/>
    <n v="-0.65948197361093919"/>
    <n v="6020944"/>
    <n v="16"/>
    <n v="0"/>
    <n v="439880.57012790313"/>
    <n v="0.2594874674623156"/>
    <n v="3899374.7700000005"/>
    <n v="10.362161866976342"/>
    <n v="1.3026711145152243E-2"/>
    <n v="0.11327992140906062"/>
    <n v="25.77"/>
    <n v="22.523"/>
    <s v="Se redujeron los servicios por el aislamiento social preventivo y obligatorio COVID-19"/>
  </r>
  <r>
    <x v="16"/>
    <x v="1"/>
    <x v="4"/>
    <x v="2"/>
    <x v="7"/>
    <x v="1"/>
    <m/>
    <m/>
    <n v="49888.445"/>
    <n v="49888.445"/>
    <n v="-0.44721736960319436"/>
    <m/>
    <m/>
    <m/>
    <n v="299330.67"/>
    <n v="299330.67"/>
    <n v="-0.44721736960319447"/>
    <m/>
    <m/>
    <n v="26.95"/>
    <n v="3.9737654320987525E-2"/>
    <m/>
    <m/>
    <n v="6"/>
    <m/>
    <m/>
    <n v="744240"/>
    <m/>
    <m/>
    <n v="56"/>
    <n v="2260"/>
    <n v="45"/>
    <n v="2215"/>
    <n v="-0.44721736960319436"/>
    <n v="1894"/>
    <n v="321"/>
    <n v="0.83805309734513278"/>
    <n v="0.95"/>
    <m/>
    <n v="0.85507900677200899"/>
    <n v="0.98008849557522126"/>
    <n v="2.4611716547679352E-2"/>
    <n v="396759"/>
    <n v="-0.78787830184593821"/>
    <n v="17205.507372072854"/>
    <n v="179.1237020316027"/>
    <n v="29.853950338600452"/>
    <n v="182"/>
    <n v="0.16403269416813435"/>
    <n v="-0.61626562324906287"/>
    <n v="6348144"/>
    <n v="16"/>
    <n v="0"/>
    <n v="459902.08205147111"/>
    <n v="0.22512427479075925"/>
    <n v="4136534.93"/>
    <n v="10.425812470542571"/>
    <n v="1.2894438727884311E-2"/>
    <n v="0.11091696295595128"/>
    <n v="23.06"/>
    <n v="22.523"/>
    <s v="Se redujeron los servicios por el aislamiento social preventivo y obligatorio COVID-19"/>
  </r>
  <r>
    <x v="16"/>
    <x v="2"/>
    <x v="4"/>
    <x v="2"/>
    <x v="7"/>
    <x v="1"/>
    <m/>
    <m/>
    <n v="58289.523999999998"/>
    <n v="58289.523999999998"/>
    <n v="-0.15063997374466698"/>
    <m/>
    <m/>
    <m/>
    <n v="349737.14399999997"/>
    <n v="349737.14399999997"/>
    <n v="-0.15063997374466698"/>
    <m/>
    <m/>
    <n v="26.95"/>
    <n v="3.9737654320987525E-2"/>
    <m/>
    <m/>
    <n v="6"/>
    <m/>
    <m/>
    <n v="869568"/>
    <m/>
    <m/>
    <n v="56"/>
    <n v="2614"/>
    <n v="26"/>
    <n v="2588"/>
    <n v="-0.15063997374466687"/>
    <n v="2292"/>
    <n v="296"/>
    <n v="0.87681713848508036"/>
    <n v="0.95"/>
    <m/>
    <n v="0.88562596599690879"/>
    <n v="0.990053557765876"/>
    <n v="9.2511060077968166E-2"/>
    <n v="547949"/>
    <n v="-0.52279933847561999"/>
    <n v="20530.123641813414"/>
    <n v="211.72681607418858"/>
    <n v="35.287802679031429"/>
    <n v="182"/>
    <n v="0.19388902570896391"/>
    <n v="-0.43816444526090181"/>
    <n v="8767184"/>
    <n v="16"/>
    <n v="0"/>
    <n v="545508.7189963375"/>
    <n v="0.20217909932141312"/>
    <n v="5692295.6999999993"/>
    <n v="10.388367713053587"/>
    <n v="1.2643342997978917E-2"/>
    <n v="0.10750230235724657"/>
    <n v="26.69"/>
    <n v="22.523"/>
    <s v="Se redujeron los servicios por el aislamiento social preventivo y obligatorio COVID-19"/>
  </r>
  <r>
    <x v="16"/>
    <x v="3"/>
    <x v="4"/>
    <x v="2"/>
    <x v="7"/>
    <x v="1"/>
    <m/>
    <m/>
    <n v="51577.67"/>
    <n v="51577.67"/>
    <n v="0.29965947786606129"/>
    <m/>
    <m/>
    <m/>
    <n v="309466.02"/>
    <n v="309466.02"/>
    <n v="0.29965947786606151"/>
    <m/>
    <m/>
    <n v="26.95"/>
    <n v="3.9737654320987525E-2"/>
    <m/>
    <m/>
    <n v="6"/>
    <m/>
    <m/>
    <n v="769440"/>
    <m/>
    <m/>
    <n v="56"/>
    <n v="2460"/>
    <n v="170"/>
    <n v="2290"/>
    <n v="0.29965947786606129"/>
    <n v="2079"/>
    <n v="211"/>
    <n v="0.84512195121951217"/>
    <n v="0.95"/>
    <m/>
    <n v="0.9078602620087336"/>
    <n v="0.93089430894308944"/>
    <n v="-3.8672006214309662E-2"/>
    <n v="411935"/>
    <n v="6.3219872022751513"/>
    <n v="16034.83845854418"/>
    <n v="179.88427947598254"/>
    <n v="29.980713245997091"/>
    <n v="182"/>
    <n v="0.16472919365932467"/>
    <n v="4.6337735591304883"/>
    <n v="6590960"/>
    <n v="16"/>
    <n v="0"/>
    <n v="422135.07019516191"/>
    <n v="-2.2568483191813642"/>
    <n v="4228520.04"/>
    <n v="10.265017636277568"/>
    <n v="1.2293031763988967E-2"/>
    <n v="0.10418661639474903"/>
    <n v="25.69"/>
    <n v="22.523"/>
    <s v="Se redujeron los servicios por el aislamiento social preventivo y obligatorio COVID-19"/>
  </r>
  <r>
    <x v="16"/>
    <x v="4"/>
    <x v="4"/>
    <x v="2"/>
    <x v="7"/>
    <x v="1"/>
    <m/>
    <m/>
    <n v="56622.822"/>
    <n v="56622.822"/>
    <n v="0.12132024977698497"/>
    <m/>
    <m/>
    <m/>
    <n v="339736.93200000003"/>
    <n v="339736.93200000003"/>
    <n v="0.12132024977698497"/>
    <m/>
    <m/>
    <n v="26.95"/>
    <n v="0"/>
    <m/>
    <m/>
    <n v="6"/>
    <m/>
    <m/>
    <n v="844704"/>
    <m/>
    <m/>
    <n v="56"/>
    <n v="2532"/>
    <n v="18"/>
    <n v="2514"/>
    <n v="0.12132024977698475"/>
    <n v="2187"/>
    <n v="327"/>
    <n v="0.86374407582938384"/>
    <n v="0.95"/>
    <s v=""/>
    <n v="0.86992840095465396"/>
    <n v="0.99289099526066349"/>
    <n v="-4.9522673031026199E-2"/>
    <n v="370286"/>
    <n v="4.8403810665446914"/>
    <n v="14930.887096774193"/>
    <n v="147.2895783611774"/>
    <n v="24.548263060196234"/>
    <n v="182"/>
    <n v="0.13488056626481448"/>
    <n v="4.2084862176583933"/>
    <n v="5924576"/>
    <n v="16"/>
    <n v="0"/>
    <n v="372316.12569940608"/>
    <n v="-2.0849313261769025"/>
    <n v="3778905.8500000006"/>
    <n v="10.205370578417766"/>
    <n v="1.2036307415267296E-2"/>
    <n v="0.10245101080407586"/>
    <n v="24.8"/>
    <n v="22.523"/>
    <s v="Se redujeron los servicios por el aislamiento social preventivo y obligatorio COVID-19"/>
  </r>
  <r>
    <x v="16"/>
    <x v="5"/>
    <x v="4"/>
    <x v="2"/>
    <x v="7"/>
    <x v="1"/>
    <m/>
    <m/>
    <n v="64708.578999999998"/>
    <n v="64708.578999999998"/>
    <n v="0.16551724137931023"/>
    <m/>
    <m/>
    <m/>
    <n v="388251.47399999999"/>
    <n v="388251.47399999999"/>
    <n v="0.16551724137931045"/>
    <m/>
    <m/>
    <n v="26.95"/>
    <n v="0"/>
    <m/>
    <m/>
    <n v="6"/>
    <m/>
    <m/>
    <n v="965328"/>
    <m/>
    <m/>
    <n v="56"/>
    <n v="2910"/>
    <n v="37"/>
    <n v="2873"/>
    <n v="0.16551724137931045"/>
    <n v="2486"/>
    <n v="387"/>
    <n v="0.85429553264604807"/>
    <n v="0.95"/>
    <s v=""/>
    <n v="0.86529759832927255"/>
    <n v="0.98728522336769764"/>
    <n v="-2.8264883880794178E-2"/>
    <n v="454408"/>
    <n v="8.3503436355405576"/>
    <n v="17688.127676138574"/>
    <n v="158.16498433693005"/>
    <n v="26.360830722821674"/>
    <n v="182"/>
    <n v="0.14483972924627295"/>
    <n v="7.0224841843395325"/>
    <n v="7270528"/>
    <n v="16"/>
    <n v="0"/>
    <n v="457951.37943995843"/>
    <n v="-3.4809651322819835"/>
    <n v="4681981.43"/>
    <n v="10.303474916814844"/>
    <n v="1.1967365723413049E-2"/>
    <n v="0.10240139653060665"/>
    <n v="25.69"/>
    <n v="22.523"/>
    <s v="Se redujeron los servicios por el aislamiento social preventivo y obligatorio COVID-19"/>
  </r>
  <r>
    <x v="16"/>
    <x v="6"/>
    <x v="4"/>
    <x v="2"/>
    <x v="7"/>
    <x v="1"/>
    <m/>
    <m/>
    <n v="65113.993000000002"/>
    <n v="65113.993000000002"/>
    <n v="0.1463124504361617"/>
    <m/>
    <m/>
    <m/>
    <n v="390683.95799999998"/>
    <n v="390683.95799999998"/>
    <n v="0.1463124504361617"/>
    <m/>
    <m/>
    <n v="26.95"/>
    <n v="0"/>
    <m/>
    <m/>
    <n v="6"/>
    <m/>
    <m/>
    <n v="971376"/>
    <m/>
    <m/>
    <n v="56"/>
    <n v="2972"/>
    <n v="81"/>
    <n v="2891"/>
    <n v="0.1463124504361617"/>
    <n v="2546"/>
    <n v="345"/>
    <n v="0.85666218034993269"/>
    <n v="0.95"/>
    <s v=""/>
    <n v="0.88066413005880317"/>
    <n v="0.9727456258411844"/>
    <n v="-3.4752309427074413E-2"/>
    <n v="543076"/>
    <n v="14.416907965707148"/>
    <n v="20571.060606060604"/>
    <n v="187.85057073676927"/>
    <n v="31.308428456128212"/>
    <n v="182"/>
    <n v="0.17202433217652863"/>
    <n v="12.449132441893262"/>
    <n v="8689216"/>
    <n v="16"/>
    <n v="0"/>
    <n v="530143.0489377263"/>
    <n v="-6.1987789618021063"/>
    <n v="5668965.5499999998"/>
    <n v="10.438622863098351"/>
    <n v="1.1936313853823701E-2"/>
    <n v="0.10272299656938717"/>
    <n v="26.400000000000002"/>
    <n v="22.523"/>
    <s v="Se redujeron los servicios por el aislamiento social preventivo y obligatorio COVID-19"/>
  </r>
  <r>
    <x v="16"/>
    <x v="7"/>
    <x v="4"/>
    <x v="2"/>
    <x v="7"/>
    <x v="1"/>
    <m/>
    <m/>
    <n v="65496.883999999998"/>
    <n v="65496.883999999998"/>
    <n v="0.2051388313302942"/>
    <m/>
    <m/>
    <m/>
    <n v="392981.304"/>
    <n v="392981.304"/>
    <n v="0.20513883133029442"/>
    <m/>
    <m/>
    <n v="26.95"/>
    <n v="0"/>
    <m/>
    <m/>
    <n v="6"/>
    <m/>
    <m/>
    <n v="977088"/>
    <m/>
    <m/>
    <n v="56"/>
    <n v="2972"/>
    <n v="64"/>
    <n v="2908"/>
    <n v="0.2051388313302942"/>
    <n v="2472"/>
    <n v="436"/>
    <n v="0.83176312247644679"/>
    <n v="0.95"/>
    <s v=""/>
    <n v="0.85006877579092155"/>
    <n v="0.97846567967698517"/>
    <n v="-7.9759553170258513E-2"/>
    <n v="740557"/>
    <n v="15.804107102337191"/>
    <n v="28417.382962394477"/>
    <n v="254.66196698762036"/>
    <n v="42.443661164603391"/>
    <n v="182"/>
    <n v="0.23320692947584282"/>
    <n v="12.943710604518445"/>
    <n v="11848912"/>
    <n v="16"/>
    <n v="0"/>
    <n v="705413.57362822734"/>
    <n v="-6.438803491310189"/>
    <n v="7800263.8600000003"/>
    <n v="10.532968913939103"/>
    <n v="1.1865456398834771E-2"/>
    <n v="0.10269225853379034"/>
    <n v="26.06"/>
    <n v="22.523"/>
    <s v="Se redujeron los servicios por el aislamiento social preventivo y obligatorio COVID-19"/>
  </r>
  <r>
    <x v="16"/>
    <x v="8"/>
    <x v="4"/>
    <x v="2"/>
    <x v="7"/>
    <x v="1"/>
    <m/>
    <m/>
    <n v="66803.217999999993"/>
    <n v="66803.217999999993"/>
    <n v="0.19164323021293694"/>
    <m/>
    <m/>
    <m/>
    <n v="400819.30799999996"/>
    <n v="400819.30799999996"/>
    <n v="0.19164323021293694"/>
    <m/>
    <m/>
    <n v="26.95"/>
    <n v="0"/>
    <m/>
    <m/>
    <n v="6"/>
    <m/>
    <m/>
    <n v="996576"/>
    <m/>
    <m/>
    <n v="56"/>
    <n v="3016"/>
    <n v="50"/>
    <n v="2966"/>
    <n v="0.19164323021293694"/>
    <n v="2560"/>
    <n v="406"/>
    <n v="0.8488063660477454"/>
    <n v="0.95"/>
    <s v=""/>
    <n v="0.86311530681051918"/>
    <n v="0.98342175066312998"/>
    <n v="-5.8178869508381248E-2"/>
    <n v="876848"/>
    <n v="15.245446966188052"/>
    <n v="33314.893617021276"/>
    <n v="295.63317599460555"/>
    <n v="49.272195999100923"/>
    <n v="182"/>
    <n v="0.27072635164341169"/>
    <n v="12.632811024559022"/>
    <n v="14029568"/>
    <n v="16"/>
    <n v="0"/>
    <n v="815951.64696296572"/>
    <n v="-6.283894753187762"/>
    <n v="9167629.8500000015"/>
    <n v="10.455209853931356"/>
    <n v="9.296703386691519E-3"/>
    <n v="0.10134945573799298"/>
    <n v="26.32"/>
    <n v="22.523"/>
    <s v="Se redujeron los servicios por el aislamiento social preventivo y obligatorio COVID-19"/>
  </r>
  <r>
    <x v="16"/>
    <x v="9"/>
    <x v="4"/>
    <x v="2"/>
    <x v="7"/>
    <x v="1"/>
    <m/>
    <m/>
    <n v="65902.297999999995"/>
    <n v="65902.297999999995"/>
    <n v="0.228895422091558"/>
    <m/>
    <m/>
    <m/>
    <n v="395413.78799999994"/>
    <n v="395413.78799999994"/>
    <n v="0.228895422091558"/>
    <m/>
    <m/>
    <n v="26.95"/>
    <n v="0"/>
    <m/>
    <m/>
    <n v="6"/>
    <m/>
    <m/>
    <n v="983136"/>
    <m/>
    <m/>
    <n v="56"/>
    <n v="2948"/>
    <n v="22"/>
    <n v="2926"/>
    <n v="0.22889542209155822"/>
    <n v="2570"/>
    <n v="356"/>
    <n v="0.87177747625508817"/>
    <n v="0.95"/>
    <s v=""/>
    <n v="0.87833219412166785"/>
    <n v="0.9925373134328358"/>
    <n v="-1.4463263805989057E-2"/>
    <n v="942604"/>
    <n v="6.4840727919458825"/>
    <n v="37494.192521877485"/>
    <n v="322.14764183185235"/>
    <n v="53.691273638642059"/>
    <n v="182"/>
    <n v="0.2950069980145168"/>
    <n v="5.0900811065014171"/>
    <n v="15081664"/>
    <n v="16"/>
    <n v="0"/>
    <n v="865704.44006315013"/>
    <n v="-2.5007077952129961"/>
    <n v="10000750.030000003"/>
    <n v="10.609704637366278"/>
    <n v="9.1593001216871781E-3"/>
    <n v="0.10143121068227799"/>
    <n v="25.14"/>
    <n v="22.523"/>
    <s v="Se redujeron los servicios por el aislamiento social preventivo y obligatorio COVID-19"/>
  </r>
  <r>
    <x v="16"/>
    <x v="10"/>
    <x v="4"/>
    <x v="2"/>
    <x v="7"/>
    <x v="1"/>
    <m/>
    <m/>
    <n v="66803.217999999993"/>
    <n v="66803.217999999993"/>
    <n v="0.28956521739130414"/>
    <m/>
    <m/>
    <m/>
    <n v="400819.30799999996"/>
    <n v="400819.30799999996"/>
    <n v="0.28956521739130414"/>
    <m/>
    <m/>
    <n v="26.95"/>
    <n v="0"/>
    <m/>
    <m/>
    <n v="6"/>
    <m/>
    <m/>
    <n v="996576"/>
    <m/>
    <m/>
    <n v="56"/>
    <n v="2993"/>
    <n v="27"/>
    <n v="2966"/>
    <n v="0.28956521739130436"/>
    <n v="2416"/>
    <n v="550"/>
    <n v="0.80721683929168064"/>
    <n v="0.95"/>
    <s v=""/>
    <n v="0.81456507080242746"/>
    <n v="0.99097895088539922"/>
    <n v="-7.2983838275317514E-2"/>
    <n v="1095083"/>
    <n v="3.0464661693031365"/>
    <n v="43198.540433925053"/>
    <n v="369.21207012811868"/>
    <n v="61.535345021353116"/>
    <n v="182"/>
    <n v="0.33810629132611603"/>
    <n v="2.1378530645304168"/>
    <n v="17521328"/>
    <n v="16"/>
    <n v="0"/>
    <n v="1022392.5690345514"/>
    <n v="-1.0183118726144793"/>
    <n v="11483901.060000002"/>
    <n v="10.486785987911421"/>
    <n v="8.7895001187545882E-3"/>
    <n v="9.9636921500346046E-2"/>
    <n v="25.349999999999998"/>
    <n v="22.523"/>
    <s v="Se redujeron los servicios por el aislamiento social preventivo y obligatorio COVID-19"/>
  </r>
  <r>
    <x v="0"/>
    <x v="0"/>
    <x v="5"/>
    <x v="2"/>
    <x v="8"/>
    <x v="1"/>
    <m/>
    <m/>
    <n v="53202.257999999994"/>
    <n v="53202.257999999994"/>
    <n v="-1.7209011264080143E-2"/>
    <m/>
    <m/>
    <m/>
    <n v="212809.03199999998"/>
    <n v="212809.03199999998"/>
    <n v="-1.7209011264080143E-2"/>
    <m/>
    <m/>
    <n v="32.700000000000003"/>
    <n v="0"/>
    <m/>
    <m/>
    <n v="4"/>
    <m/>
    <m/>
    <n v="703584"/>
    <m/>
    <m/>
    <n v="56"/>
    <n v="3195"/>
    <n v="54"/>
    <n v="3141"/>
    <n v="-1.7209011264080143E-2"/>
    <n v="3051"/>
    <n v="90"/>
    <n v="0.95492957746478868"/>
    <n v="0.95"/>
    <n v="0.95492957746478901"/>
    <n v="0.97134670487106012"/>
    <n v="0.9830985915492958"/>
    <n v="-1.3529053457925655E-2"/>
    <n v="278499"/>
    <n v="-2.5296874289094107E-2"/>
    <n v="10434.582240539527"/>
    <n v="88.665711556829038"/>
    <n v="22.166427889207259"/>
    <n v="176"/>
    <n v="0.12594561300685944"/>
    <n v="-8.2294843132584283E-3"/>
    <n v="3898986"/>
    <n v="14"/>
    <n v="0"/>
    <n v="325547.08736716607"/>
    <n v="-6.7996544197938022E-4"/>
    <m/>
    <m/>
    <m/>
    <m/>
    <n v="26.69"/>
    <n v="16.937999999999999"/>
    <m/>
  </r>
  <r>
    <x v="0"/>
    <x v="1"/>
    <x v="5"/>
    <x v="2"/>
    <x v="8"/>
    <x v="1"/>
    <m/>
    <m/>
    <n v="48476.555999999997"/>
    <n v="48476.555999999997"/>
    <n v="-4.2809364548494933E-2"/>
    <m/>
    <m/>
    <m/>
    <n v="193906.22399999999"/>
    <n v="193906.22399999999"/>
    <n v="-4.2809364548494933E-2"/>
    <m/>
    <m/>
    <n v="32.700000000000003"/>
    <n v="0"/>
    <m/>
    <m/>
    <n v="4"/>
    <m/>
    <m/>
    <n v="641088"/>
    <m/>
    <m/>
    <n v="56"/>
    <n v="2920"/>
    <n v="58"/>
    <n v="2862"/>
    <n v="-4.2809364548494933E-2"/>
    <n v="2771"/>
    <n v="91"/>
    <n v="0.94897260273972606"/>
    <n v="0.95"/>
    <m/>
    <n v="0.96820405310971347"/>
    <n v="0.98013698630136992"/>
    <n v="-2.1652545184845162E-2"/>
    <n v="301773"/>
    <n v="-2.4403762429297204E-2"/>
    <n v="12408.42927631579"/>
    <n v="105.4412997903564"/>
    <n v="26.360324947589099"/>
    <n v="176"/>
    <n v="0.14977457356584714"/>
    <n v="1.9228773702446134E-2"/>
    <n v="4224822"/>
    <n v="14"/>
    <n v="0"/>
    <n v="349799.32656075503"/>
    <n v="-2.0341514279406572E-2"/>
    <m/>
    <m/>
    <m/>
    <m/>
    <n v="24.32"/>
    <n v="16.937999999999999"/>
    <m/>
  </r>
  <r>
    <x v="0"/>
    <x v="2"/>
    <x v="5"/>
    <x v="2"/>
    <x v="8"/>
    <x v="1"/>
    <m/>
    <m/>
    <n v="52863.498"/>
    <n v="52863.498"/>
    <n v="-2.3161189358372414E-2"/>
    <m/>
    <m/>
    <m/>
    <n v="211453.992"/>
    <n v="211453.992"/>
    <n v="-2.3161189358372414E-2"/>
    <m/>
    <m/>
    <n v="32.700000000000003"/>
    <n v="0"/>
    <m/>
    <m/>
    <n v="4"/>
    <m/>
    <m/>
    <n v="699104"/>
    <m/>
    <m/>
    <n v="56"/>
    <n v="3221"/>
    <n v="100"/>
    <n v="3121"/>
    <n v="-2.3161189358372414E-2"/>
    <n v="2851"/>
    <n v="270"/>
    <n v="0.88512884197454211"/>
    <n v="0.95"/>
    <m/>
    <n v="0.91348926626081384"/>
    <n v="0.96895374107420051"/>
    <n v="-4.3082555507114706E-2"/>
    <n v="365355"/>
    <n v="1.6642828919176234E-2"/>
    <n v="14177.532013969732"/>
    <n v="117.06344120474208"/>
    <n v="29.265860301185519"/>
    <n v="176"/>
    <n v="0.16628329716582682"/>
    <n v="4.0747785452344809E-2"/>
    <n v="5114970"/>
    <n v="14"/>
    <n v="0"/>
    <n v="363727.89808706078"/>
    <n v="-2.9314386148558358E-2"/>
    <m/>
    <m/>
    <m/>
    <m/>
    <n v="25.77"/>
    <n v="16.937999999999999"/>
    <m/>
  </r>
  <r>
    <x v="0"/>
    <x v="3"/>
    <x v="5"/>
    <x v="2"/>
    <x v="8"/>
    <x v="1"/>
    <m/>
    <m/>
    <n v="51508.457999999999"/>
    <n v="51508.457999999999"/>
    <n v="-4.5826513911619848E-3"/>
    <m/>
    <m/>
    <m/>
    <n v="206033.83199999999"/>
    <n v="206033.83199999999"/>
    <n v="-4.5826513911619848E-3"/>
    <m/>
    <m/>
    <n v="32.700000000000003"/>
    <n v="0"/>
    <m/>
    <m/>
    <n v="4"/>
    <m/>
    <m/>
    <n v="681184"/>
    <m/>
    <m/>
    <n v="56"/>
    <n v="3112"/>
    <n v="71"/>
    <n v="3041"/>
    <n v="-4.5826513911619848E-3"/>
    <n v="2866"/>
    <n v="175"/>
    <n v="0.9209511568123393"/>
    <n v="0.95"/>
    <m/>
    <n v="0.94245314041433736"/>
    <n v="0.9771850899742931"/>
    <n v="-2.532351253696663E-2"/>
    <n v="368443"/>
    <n v="0.10246589606791168"/>
    <n v="14154.552439492893"/>
    <n v="121.1585004932588"/>
    <n v="30.2896251233147"/>
    <n v="176"/>
    <n v="0.17210014274610624"/>
    <n v="0.10754137207743186"/>
    <n v="5158202"/>
    <n v="14"/>
    <n v="0"/>
    <n v="377566.1491932369"/>
    <n v="-5.7219567570644989E-2"/>
    <m/>
    <m/>
    <m/>
    <m/>
    <n v="26.03"/>
    <n v="16.937999999999999"/>
    <m/>
  </r>
  <r>
    <x v="0"/>
    <x v="4"/>
    <x v="5"/>
    <x v="2"/>
    <x v="8"/>
    <x v="1"/>
    <m/>
    <m/>
    <n v="53168.381999999998"/>
    <n v="53168.381999999998"/>
    <n v="-4.4402156676180971E-3"/>
    <m/>
    <m/>
    <m/>
    <n v="212673.52799999999"/>
    <n v="212673.52799999999"/>
    <n v="-4.4402156676180971E-3"/>
    <m/>
    <m/>
    <n v="32.700000000000003"/>
    <n v="0"/>
    <m/>
    <m/>
    <n v="4"/>
    <m/>
    <m/>
    <n v="703136"/>
    <m/>
    <m/>
    <n v="56"/>
    <n v="3195"/>
    <n v="56"/>
    <n v="3139"/>
    <n v="-4.4402156676180971E-3"/>
    <n v="3019"/>
    <n v="120"/>
    <n v="0.94491392801251961"/>
    <n v="0.95"/>
    <m/>
    <n v="0.96177126473399177"/>
    <n v="0.98247261345852899"/>
    <n v="-2.0837972971819108E-2"/>
    <n v="373997"/>
    <n v="4.3218606259919801E-2"/>
    <n v="14193.434535104363"/>
    <n v="119.14526919401084"/>
    <n v="29.786317298502709"/>
    <n v="176"/>
    <n v="0.16924043919603812"/>
    <n v="4.7871381184303008E-2"/>
    <n v="5235958"/>
    <n v="14"/>
    <n v="0"/>
    <n v="376047.47158466908"/>
    <n v="-2.6907531022857034E-2"/>
    <m/>
    <m/>
    <m/>
    <m/>
    <n v="26.35"/>
    <n v="16.937999999999999"/>
    <m/>
  </r>
  <r>
    <x v="0"/>
    <x v="5"/>
    <x v="5"/>
    <x v="2"/>
    <x v="8"/>
    <x v="1"/>
    <m/>
    <m/>
    <n v="52355.357999999993"/>
    <n v="52355.357999999993"/>
    <n v="-2.903225806451637E-3"/>
    <m/>
    <m/>
    <m/>
    <n v="209421.43199999997"/>
    <n v="209421.43199999997"/>
    <n v="-2.903225806451637E-3"/>
    <m/>
    <m/>
    <n v="32.700000000000003"/>
    <n v="0"/>
    <m/>
    <m/>
    <n v="4"/>
    <m/>
    <m/>
    <n v="692384"/>
    <m/>
    <m/>
    <n v="56"/>
    <n v="3112"/>
    <n v="21"/>
    <n v="3091"/>
    <n v="-2.903225806451637E-3"/>
    <n v="2962"/>
    <n v="129"/>
    <n v="0.95179948586118257"/>
    <n v="0.95"/>
    <n v="0.95179948586118301"/>
    <n v="0.95826593335490129"/>
    <n v="0.9932519280205655"/>
    <n v="-2.3142258007170624E-2"/>
    <n v="367209"/>
    <n v="1.3202768028607315E-2"/>
    <n v="14824.74767864352"/>
    <n v="118.79941766418635"/>
    <n v="29.699854416046588"/>
    <n v="176"/>
    <n v="0.16874917281844651"/>
    <n v="1.6152889320182107E-2"/>
    <n v="5140926"/>
    <n v="14"/>
    <n v="0"/>
    <n v="370072.41970380733"/>
    <n v="-1.0971315622098445E-2"/>
    <m/>
    <m/>
    <m/>
    <m/>
    <n v="24.77"/>
    <n v="16.937999999999999"/>
    <m/>
  </r>
  <r>
    <x v="0"/>
    <x v="6"/>
    <x v="5"/>
    <x v="2"/>
    <x v="8"/>
    <x v="1"/>
    <m/>
    <m/>
    <n v="53049.815999999999"/>
    <n v="53049.815999999999"/>
    <n v="6.1034371988435421E-3"/>
    <m/>
    <m/>
    <m/>
    <n v="212199.264"/>
    <n v="212199.264"/>
    <n v="6.1034371988435421E-3"/>
    <m/>
    <m/>
    <n v="32.700000000000003"/>
    <n v="0"/>
    <m/>
    <m/>
    <n v="4"/>
    <m/>
    <m/>
    <n v="701568"/>
    <m/>
    <m/>
    <n v="56"/>
    <n v="3195"/>
    <n v="63"/>
    <n v="3132"/>
    <n v="6.1034371988435421E-3"/>
    <n v="3018"/>
    <n v="114"/>
    <n v="0.94460093896713615"/>
    <n v="0.95"/>
    <m/>
    <n v="0.96360153256704983"/>
    <n v="0.9802816901408451"/>
    <n v="1.9609643399465027E-2"/>
    <n v="350129"/>
    <n v="0.11974632698617782"/>
    <n v="13118.358935931059"/>
    <n v="111.79086845466156"/>
    <n v="27.947717113665391"/>
    <n v="176"/>
    <n v="0.15879384723673517"/>
    <n v="0.1129534852835159"/>
    <n v="4901806"/>
    <n v="14"/>
    <n v="0"/>
    <n v="341790.93825084734"/>
    <n v="-5.3295090862042739E-2"/>
    <m/>
    <m/>
    <m/>
    <m/>
    <n v="26.69"/>
    <n v="16.937999999999999"/>
    <m/>
  </r>
  <r>
    <x v="0"/>
    <x v="7"/>
    <x v="5"/>
    <x v="2"/>
    <x v="8"/>
    <x v="1"/>
    <m/>
    <m/>
    <n v="51965.784"/>
    <n v="51965.784"/>
    <n v="-1.7925736235595346E-2"/>
    <m/>
    <m/>
    <m/>
    <n v="207863.136"/>
    <n v="207863.136"/>
    <n v="-1.7925736235595346E-2"/>
    <m/>
    <m/>
    <n v="32.700000000000003"/>
    <n v="0"/>
    <m/>
    <m/>
    <n v="4"/>
    <m/>
    <m/>
    <n v="687232"/>
    <m/>
    <m/>
    <n v="56"/>
    <n v="3221"/>
    <n v="153"/>
    <n v="3068"/>
    <n v="-1.7925736235595346E-2"/>
    <n v="2967"/>
    <n v="101"/>
    <n v="0.92114250232846939"/>
    <n v="0.95"/>
    <m/>
    <n v="0.96707953063885266"/>
    <n v="0.95249922384352681"/>
    <n v="3.1111417650435458E-2"/>
    <n v="362917.21498721751"/>
    <n v="1.6591917475412776E-2"/>
    <n v="13746.86420406127"/>
    <n v="118.2911391744516"/>
    <n v="29.5727847936129"/>
    <n v="176"/>
    <n v="0.16802718632734603"/>
    <n v="3.5147702149018967E-2"/>
    <n v="5080841.0098210452"/>
    <n v="14"/>
    <n v="0"/>
    <n v="345694.83450340317"/>
    <n v="-1.8047856556585005E-2"/>
    <m/>
    <m/>
    <m/>
    <m/>
    <n v="26.4"/>
    <n v="16.937999999999999"/>
    <m/>
  </r>
  <r>
    <x v="0"/>
    <x v="8"/>
    <x v="5"/>
    <x v="2"/>
    <x v="8"/>
    <x v="1"/>
    <m/>
    <m/>
    <n v="51356.015999999996"/>
    <n v="51356.015999999996"/>
    <n v="-2.6957637997432671E-2"/>
    <m/>
    <m/>
    <m/>
    <n v="205424.06399999998"/>
    <n v="205424.06399999998"/>
    <n v="-2.6957637997432671E-2"/>
    <m/>
    <m/>
    <n v="32.700000000000003"/>
    <n v="0"/>
    <m/>
    <m/>
    <n v="4"/>
    <m/>
    <m/>
    <n v="679168"/>
    <m/>
    <m/>
    <n v="56"/>
    <n v="3138"/>
    <n v="106"/>
    <n v="3032"/>
    <n v="-2.695763799743256E-2"/>
    <n v="2796"/>
    <n v="236"/>
    <n v="0.89101338432122368"/>
    <n v="0.95"/>
    <m/>
    <n v="0.92216358839050128"/>
    <n v="0.96622052262587632"/>
    <n v="-5.9115343344858573E-2"/>
    <n v="380564.1653296228"/>
    <n v="1.0684427278700337E-2"/>
    <n v="14813.708265069006"/>
    <n v="125.51588566280435"/>
    <n v="31.378971415701088"/>
    <n v="176"/>
    <n v="0.17828961031648347"/>
    <n v="3.8684919327318656E-2"/>
    <n v="5327898.3146147188"/>
    <n v="14"/>
    <n v="0"/>
    <n v="354134.30546205514"/>
    <n v="-3.06455215976317E-2"/>
    <m/>
    <m/>
    <m/>
    <m/>
    <n v="25.69"/>
    <n v="16.937999999999999"/>
    <m/>
  </r>
  <r>
    <x v="0"/>
    <x v="9"/>
    <x v="5"/>
    <x v="2"/>
    <x v="8"/>
    <x v="1"/>
    <m/>
    <m/>
    <n v="52643.303999999996"/>
    <n v="52643.303999999996"/>
    <n v="-2.0485345099275132E-2"/>
    <m/>
    <m/>
    <m/>
    <n v="210573.21599999999"/>
    <n v="210573.21599999999"/>
    <n v="-2.0485345099275132E-2"/>
    <m/>
    <m/>
    <n v="32.700000000000003"/>
    <n v="0"/>
    <m/>
    <m/>
    <n v="4"/>
    <m/>
    <m/>
    <n v="696192"/>
    <m/>
    <m/>
    <n v="56"/>
    <n v="3188"/>
    <n v="80"/>
    <n v="3108"/>
    <n v="-2.0485345099275132E-2"/>
    <n v="2940"/>
    <n v="168"/>
    <n v="0.92220828105395236"/>
    <n v="0.95"/>
    <m/>
    <n v="0.94594594594594594"/>
    <n v="0.97490589711417819"/>
    <n v="-4.1364903709202649E-2"/>
    <n v="373248.39877697336"/>
    <n v="2.3044007600498295E-2"/>
    <n v="13984.578447994505"/>
    <n v="120.09279239928358"/>
    <n v="30.023198099820895"/>
    <n v="176"/>
    <n v="0.17058635283989146"/>
    <n v="4.4439715610161246E-2"/>
    <n v="5225477.5828776266"/>
    <n v="14"/>
    <n v="0"/>
    <n v="342798.03190702252"/>
    <n v="-3.0453417195855915E-2"/>
    <m/>
    <m/>
    <m/>
    <m/>
    <n v="26.69"/>
    <n v="16.937999999999999"/>
    <m/>
  </r>
  <r>
    <x v="0"/>
    <x v="10"/>
    <x v="5"/>
    <x v="2"/>
    <x v="8"/>
    <x v="1"/>
    <m/>
    <m/>
    <n v="52169.039999999994"/>
    <n v="52169.039999999994"/>
    <n v="1.3003901170351995E-3"/>
    <m/>
    <m/>
    <m/>
    <n v="208676.15999999997"/>
    <n v="208676.15999999997"/>
    <n v="1.3003901170351995E-3"/>
    <m/>
    <m/>
    <n v="32.700000000000003"/>
    <n v="0"/>
    <m/>
    <m/>
    <n v="4"/>
    <m/>
    <m/>
    <n v="689920"/>
    <m/>
    <m/>
    <n v="56"/>
    <n v="3138"/>
    <n v="58"/>
    <n v="3080"/>
    <n v="1.3003901170351995E-3"/>
    <n v="2905"/>
    <n v="175"/>
    <n v="0.92574888463989802"/>
    <n v="0.95"/>
    <m/>
    <n v="0.94318181818181823"/>
    <n v="0.98151688973868711"/>
    <n v="-2.9689875342049143E-2"/>
    <n v="386695"/>
    <n v="3.3557209320241421E-2"/>
    <n v="14855.743373031117"/>
    <n v="125.55032467532467"/>
    <n v="31.387581168831169"/>
    <n v="176"/>
    <n v="0.17833852936835892"/>
    <n v="3.221492723021524E-2"/>
    <n v="5413730"/>
    <n v="14"/>
    <n v="0"/>
    <n v="361026.60207748256"/>
    <n v="-1.8816373125905495E-2"/>
    <m/>
    <m/>
    <m/>
    <m/>
    <n v="26.03"/>
    <n v="16.937999999999999"/>
    <m/>
  </r>
  <r>
    <x v="0"/>
    <x v="11"/>
    <x v="5"/>
    <x v="2"/>
    <x v="8"/>
    <x v="1"/>
    <m/>
    <m/>
    <n v="53795.087999999996"/>
    <n v="53795.087999999996"/>
    <n v="1.2432260121134853E-2"/>
    <m/>
    <m/>
    <m/>
    <n v="215180.35199999998"/>
    <n v="215180.35199999998"/>
    <n v="1.2432260121134853E-2"/>
    <m/>
    <m/>
    <n v="32.700000000000003"/>
    <n v="0"/>
    <m/>
    <m/>
    <n v="4"/>
    <m/>
    <m/>
    <n v="711424"/>
    <m/>
    <m/>
    <n v="56"/>
    <n v="3214"/>
    <n v="38"/>
    <n v="3176"/>
    <n v="1.2432260121134853E-2"/>
    <n v="3084"/>
    <n v="92"/>
    <n v="0.95955196017423772"/>
    <n v="0.95"/>
    <n v="0.95955196174238"/>
    <n v="0.97103274559193953"/>
    <n v="0.98817672682016178"/>
    <n v="1.3575683503992408E-3"/>
    <n v="363329.18258658424"/>
    <n v="5.9648594201304972E-2"/>
    <n v="14259.387071686979"/>
    <n v="114.39835723758949"/>
    <n v="28.599589309397373"/>
    <n v="176"/>
    <n v="0.16249766653066688"/>
    <n v="4.6636536526918571E-2"/>
    <n v="5086608.5562121794"/>
    <n v="14"/>
    <n v="0"/>
    <n v="361190.10775844444"/>
    <n v="-2.0696059404192391E-2"/>
    <m/>
    <m/>
    <m/>
    <m/>
    <n v="25.48"/>
    <n v="16.937999999999999"/>
    <m/>
  </r>
  <r>
    <x v="1"/>
    <x v="0"/>
    <x v="5"/>
    <x v="2"/>
    <x v="8"/>
    <x v="1"/>
    <m/>
    <m/>
    <n v="52863.498"/>
    <n v="52863.498"/>
    <n v="-6.3673989175421219E-3"/>
    <m/>
    <m/>
    <m/>
    <n v="211453.992"/>
    <n v="211453.992"/>
    <n v="-6.3673989175421219E-3"/>
    <m/>
    <m/>
    <n v="32.700000000000003"/>
    <n v="0"/>
    <m/>
    <m/>
    <n v="4"/>
    <m/>
    <m/>
    <n v="699104"/>
    <m/>
    <m/>
    <n v="56"/>
    <n v="3221"/>
    <n v="100"/>
    <n v="3121"/>
    <n v="-6.367398917542233E-3"/>
    <n v="3014"/>
    <n v="107"/>
    <n v="0.93573424402359517"/>
    <n v="0.95"/>
    <m/>
    <n v="0.96571611662928547"/>
    <n v="0.96895374107420051"/>
    <n v="-5.79668229020458E-3"/>
    <n v="301336"/>
    <n v="8.2000294435527588E-2"/>
    <n v="11290.221056575496"/>
    <n v="96.551105414931115"/>
    <n v="24.137776353732779"/>
    <n v="176"/>
    <n v="0.13714645655529989"/>
    <n v="8.8933971426463421E-2"/>
    <n v="4218704"/>
    <n v="14"/>
    <n v="0"/>
    <n v="352242.0443839021"/>
    <n v="-4.6320133725760618E-2"/>
    <m/>
    <m/>
    <m/>
    <m/>
    <n v="26.69"/>
    <n v="16.937999999999999"/>
    <m/>
  </r>
  <r>
    <x v="1"/>
    <x v="1"/>
    <x v="5"/>
    <x v="2"/>
    <x v="8"/>
    <x v="1"/>
    <m/>
    <m/>
    <n v="47138.453999999998"/>
    <n v="47138.453999999998"/>
    <n v="-2.7603074772886038E-2"/>
    <m/>
    <m/>
    <m/>
    <n v="188553.81599999999"/>
    <n v="188553.81599999999"/>
    <n v="-2.7603074772886038E-2"/>
    <m/>
    <m/>
    <n v="32.700000000000003"/>
    <n v="0"/>
    <m/>
    <m/>
    <n v="4"/>
    <m/>
    <m/>
    <n v="623392"/>
    <m/>
    <m/>
    <n v="56"/>
    <n v="2920"/>
    <n v="137"/>
    <n v="2783"/>
    <n v="-2.7603074772886038E-2"/>
    <n v="2476"/>
    <n v="307"/>
    <n v="0.84794520547945207"/>
    <n v="0.95"/>
    <m/>
    <n v="0.88968738771110312"/>
    <n v="0.95308219178082187"/>
    <n v="-8.109516289095009E-2"/>
    <n v="302045"/>
    <n v="9.0133974875161726E-4"/>
    <n v="12419.613486842105"/>
    <n v="108.53215954006468"/>
    <n v="27.133039885016171"/>
    <n v="176"/>
    <n v="0.15416499934668279"/>
    <n v="2.9313558879240809E-2"/>
    <n v="4228630"/>
    <n v="14"/>
    <n v="0"/>
    <n v="350114.61459787074"/>
    <n v="-2.8286910683292622E-2"/>
    <m/>
    <m/>
    <m/>
    <m/>
    <n v="24.32"/>
    <n v="16.937999999999999"/>
    <m/>
  </r>
  <r>
    <x v="1"/>
    <x v="2"/>
    <x v="5"/>
    <x v="2"/>
    <x v="8"/>
    <x v="1"/>
    <m/>
    <m/>
    <n v="51711.714"/>
    <n v="51711.714"/>
    <n v="-2.1787888497276531E-2"/>
    <m/>
    <m/>
    <m/>
    <n v="206846.856"/>
    <n v="206846.856"/>
    <n v="-2.1787888497276531E-2"/>
    <m/>
    <m/>
    <n v="32.700000000000003"/>
    <n v="0"/>
    <m/>
    <m/>
    <n v="4"/>
    <m/>
    <m/>
    <n v="683872"/>
    <m/>
    <m/>
    <n v="56"/>
    <n v="3221"/>
    <n v="168"/>
    <n v="3053"/>
    <n v="-2.1787888497276531E-2"/>
    <n v="2289"/>
    <n v="764"/>
    <n v="0.71064886681154926"/>
    <n v="0.95"/>
    <m/>
    <n v="0.74975433999344909"/>
    <n v="0.94784228500465695"/>
    <n v="-0.17924121532109627"/>
    <n v="369714"/>
    <n v="1.1930861764585021E-2"/>
    <n v="14346.682188591385"/>
    <n v="121.09859154929578"/>
    <n v="30.274647887323944"/>
    <n v="176"/>
    <n v="0.1720150448143406"/>
    <n v="3.4469773851054653E-2"/>
    <n v="5175996"/>
    <n v="14"/>
    <n v="0"/>
    <n v="368067.48535906064"/>
    <n v="-3.9516586157092262E-2"/>
    <m/>
    <m/>
    <m/>
    <m/>
    <n v="25.77"/>
    <n v="16.937999999999999"/>
    <m/>
  </r>
  <r>
    <x v="1"/>
    <x v="3"/>
    <x v="5"/>
    <x v="2"/>
    <x v="8"/>
    <x v="1"/>
    <m/>
    <m/>
    <n v="49187.951999999997"/>
    <n v="49187.951999999997"/>
    <n v="-4.5050970075633079E-2"/>
    <m/>
    <m/>
    <m/>
    <n v="196751.80799999999"/>
    <n v="196751.80799999999"/>
    <n v="-4.5050970075633079E-2"/>
    <m/>
    <m/>
    <n v="32.700000000000003"/>
    <n v="0"/>
    <m/>
    <m/>
    <n v="4"/>
    <m/>
    <m/>
    <n v="650496"/>
    <m/>
    <m/>
    <n v="56"/>
    <n v="3079"/>
    <n v="175"/>
    <n v="2904"/>
    <n v="-4.5050970075632968E-2"/>
    <n v="2149"/>
    <n v="755"/>
    <n v="0.69795388113023704"/>
    <n v="0.95"/>
    <m/>
    <n v="0.74001377410468316"/>
    <n v="0.94316336472880802"/>
    <n v="-0.2148004581115347"/>
    <n v="336998"/>
    <n v="-8.5345630124605387E-2"/>
    <n v="12946.523242412601"/>
    <n v="116.0461432506887"/>
    <n v="29.011535812672175"/>
    <n v="176"/>
    <n v="0.1648382716629101"/>
    <n v="-4.2195613363954942E-2"/>
    <n v="4717972"/>
    <n v="14"/>
    <n v="0"/>
    <n v="345342.52827661933"/>
    <n v="-9.3924331443025928E-3"/>
    <m/>
    <m/>
    <m/>
    <m/>
    <n v="26.03"/>
    <n v="16.937999999999999"/>
    <m/>
  </r>
  <r>
    <x v="1"/>
    <x v="4"/>
    <x v="5"/>
    <x v="2"/>
    <x v="8"/>
    <x v="1"/>
    <m/>
    <m/>
    <n v="52846.559999999998"/>
    <n v="52846.559999999998"/>
    <n v="-6.0528830837845993E-3"/>
    <m/>
    <m/>
    <m/>
    <n v="211386.23999999999"/>
    <n v="211386.23999999999"/>
    <n v="-6.0528830837845993E-3"/>
    <m/>
    <m/>
    <n v="32.700000000000003"/>
    <n v="0"/>
    <m/>
    <m/>
    <n v="4"/>
    <m/>
    <m/>
    <n v="698880"/>
    <m/>
    <m/>
    <n v="56"/>
    <n v="3195"/>
    <n v="75"/>
    <n v="3120"/>
    <n v="-6.0528830837845993E-3"/>
    <n v="2901"/>
    <n v="219"/>
    <n v="0.90798122065727704"/>
    <n v="0.95"/>
    <m/>
    <n v="0.92980769230769234"/>
    <n v="0.97652582159624413"/>
    <n v="-3.3234068846026421E-2"/>
    <n v="366414"/>
    <n v="-2.0275563707730315E-2"/>
    <n v="13905.654648956355"/>
    <n v="117.44038461538462"/>
    <n v="29.360096153846154"/>
    <n v="176"/>
    <n v="0.16681872814685314"/>
    <n v="-1.4309293102104381E-2"/>
    <n v="5129796"/>
    <n v="14"/>
    <n v="0"/>
    <n v="368422.89711742324"/>
    <n v="2.620663049692629E-3"/>
    <m/>
    <m/>
    <m/>
    <m/>
    <n v="26.35"/>
    <n v="16.937999999999999"/>
    <m/>
  </r>
  <r>
    <x v="1"/>
    <x v="5"/>
    <x v="5"/>
    <x v="2"/>
    <x v="8"/>
    <x v="1"/>
    <m/>
    <m/>
    <n v="51864.155999999995"/>
    <n v="51864.155999999995"/>
    <n v="-9.3820769977353002E-3"/>
    <m/>
    <m/>
    <m/>
    <n v="207456.62399999998"/>
    <n v="207456.62399999998"/>
    <n v="-9.3820769977353002E-3"/>
    <m/>
    <m/>
    <n v="32.700000000000003"/>
    <n v="0"/>
    <m/>
    <m/>
    <n v="4"/>
    <m/>
    <m/>
    <n v="685888"/>
    <m/>
    <m/>
    <n v="56"/>
    <n v="3112"/>
    <n v="50"/>
    <n v="3062"/>
    <n v="-9.3820769977354113E-3"/>
    <n v="2823"/>
    <n v="239"/>
    <n v="0.90713367609254503"/>
    <n v="0.95"/>
    <m/>
    <n v="0.92194644023514039"/>
    <n v="0.98393316195372749"/>
    <n v="-3.7901267128015226E-2"/>
    <n v="350930"/>
    <n v="-4.4331702109697724E-2"/>
    <n v="14167.541380702463"/>
    <n v="114.60809928151535"/>
    <n v="28.652024820378838"/>
    <n v="176"/>
    <n v="0.16279559557033429"/>
    <n v="-3.5280630705772587E-2"/>
    <n v="4913020"/>
    <n v="14"/>
    <n v="0"/>
    <n v="353666.4794344831"/>
    <n v="1.1973773240537689E-2"/>
    <m/>
    <m/>
    <m/>
    <m/>
    <n v="24.77"/>
    <n v="16.937999999999999"/>
    <m/>
  </r>
  <r>
    <x v="1"/>
    <x v="6"/>
    <x v="5"/>
    <x v="2"/>
    <x v="8"/>
    <x v="1"/>
    <m/>
    <m/>
    <n v="53185.32"/>
    <n v="53185.32"/>
    <n v="2.5542784163474774E-3"/>
    <m/>
    <m/>
    <m/>
    <n v="212741.28"/>
    <n v="212741.28"/>
    <n v="2.5542784163474774E-3"/>
    <m/>
    <m/>
    <n v="32.700000000000003"/>
    <n v="0"/>
    <m/>
    <m/>
    <n v="4"/>
    <m/>
    <m/>
    <n v="703360"/>
    <m/>
    <m/>
    <n v="56"/>
    <n v="3214"/>
    <n v="74"/>
    <n v="3140"/>
    <n v="2.5542784163474774E-3"/>
    <n v="3037"/>
    <n v="103"/>
    <n v="0.94492843808338522"/>
    <n v="0.95"/>
    <m/>
    <n v="0.96719745222929931"/>
    <n v="0.97697573117610459"/>
    <n v="3.7317496296107588E-3"/>
    <n v="362130"/>
    <n v="3.4275938297027686E-2"/>
    <n v="13568.002997377294"/>
    <n v="115.328025477707"/>
    <n v="28.83200636942675"/>
    <n v="176"/>
    <n v="0.16381821800810653"/>
    <n v="3.1640840365060541E-2"/>
    <n v="5069820"/>
    <n v="14"/>
    <n v="0"/>
    <n v="353506.14336081658"/>
    <n v="-1.4936389536299699E-2"/>
    <m/>
    <m/>
    <m/>
    <m/>
    <n v="26.69"/>
    <n v="16.937999999999999"/>
    <m/>
  </r>
  <r>
    <x v="1"/>
    <x v="7"/>
    <x v="5"/>
    <x v="2"/>
    <x v="8"/>
    <x v="1"/>
    <m/>
    <m/>
    <n v="53083.691999999995"/>
    <n v="53083.691999999995"/>
    <n v="2.1512385919165489E-2"/>
    <m/>
    <m/>
    <m/>
    <n v="217643.13719999997"/>
    <n v="217643.13719999997"/>
    <n v="4.7050195567144515E-2"/>
    <m/>
    <m/>
    <n v="32.700000000000003"/>
    <n v="0"/>
    <m/>
    <m/>
    <n v="4.0999999999999996"/>
    <m/>
    <m/>
    <n v="719566.39999999991"/>
    <m/>
    <m/>
    <n v="56"/>
    <n v="3221"/>
    <n v="87"/>
    <n v="3134"/>
    <n v="2.1512385919165489E-2"/>
    <n v="2948"/>
    <n v="186"/>
    <n v="0.91524371313256747"/>
    <n v="0.95"/>
    <m/>
    <n v="0.94065092533503514"/>
    <n v="0.97298975473455451"/>
    <n v="-2.7328264601318542E-2"/>
    <n v="374723.31205821171"/>
    <n v="3.253110236561807E-2"/>
    <n v="14194.064850689838"/>
    <n v="119.56710659164381"/>
    <n v="29.162708924791175"/>
    <n v="176"/>
    <n v="0.16569720979994987"/>
    <n v="-1.3866663950778624E-2"/>
    <n v="5246126.3688149638"/>
    <n v="14"/>
    <n v="0"/>
    <n v="356940.66855189879"/>
    <n v="8.5029826990905555E-3"/>
    <m/>
    <m/>
    <m/>
    <m/>
    <n v="26.4"/>
    <n v="16.937999999999999"/>
    <m/>
  </r>
  <r>
    <x v="1"/>
    <x v="8"/>
    <x v="5"/>
    <x v="2"/>
    <x v="8"/>
    <x v="1"/>
    <m/>
    <m/>
    <n v="51796.403999999995"/>
    <n v="51796.403999999995"/>
    <n v="8.5751978891819292E-3"/>
    <m/>
    <m/>
    <m/>
    <n v="207185.61599999998"/>
    <n v="207185.61599999998"/>
    <n v="8.5751978891819292E-3"/>
    <m/>
    <m/>
    <n v="32.700000000000003"/>
    <n v="0"/>
    <m/>
    <m/>
    <n v="4"/>
    <m/>
    <m/>
    <n v="684992"/>
    <m/>
    <m/>
    <n v="56"/>
    <n v="3131"/>
    <n v="73"/>
    <n v="3058"/>
    <n v="8.5751978891821512E-3"/>
    <n v="2951"/>
    <n v="107"/>
    <n v="0.94251038007026511"/>
    <n v="0.95"/>
    <m/>
    <n v="0.96500981033355138"/>
    <n v="0.97668476525071857"/>
    <n v="4.6462712779444804E-2"/>
    <n v="381610"/>
    <n v="2.748116521878341E-3"/>
    <n v="14854.418061502529"/>
    <n v="124.79071288423806"/>
    <n v="31.197678221059515"/>
    <n v="176"/>
    <n v="0.17725953534692906"/>
    <n v="-5.7775378370388264E-3"/>
    <n v="5342540"/>
    <n v="14"/>
    <n v="0"/>
    <n v="355107.50779785932"/>
    <n v="9.2500797743003231E-3"/>
    <m/>
    <m/>
    <m/>
    <m/>
    <n v="25.69"/>
    <n v="16.937999999999999"/>
    <m/>
  </r>
  <r>
    <x v="1"/>
    <x v="9"/>
    <x v="5"/>
    <x v="2"/>
    <x v="8"/>
    <x v="1"/>
    <m/>
    <m/>
    <n v="52982.063999999998"/>
    <n v="52982.063999999998"/>
    <n v="6.4350064350064962E-3"/>
    <m/>
    <m/>
    <m/>
    <n v="211928.25599999999"/>
    <n v="211928.25599999999"/>
    <n v="6.4350064350064962E-3"/>
    <m/>
    <m/>
    <n v="32.700000000000003"/>
    <n v="0"/>
    <m/>
    <m/>
    <n v="4"/>
    <m/>
    <m/>
    <n v="700672"/>
    <m/>
    <m/>
    <n v="56"/>
    <n v="3195"/>
    <n v="67"/>
    <n v="3128"/>
    <n v="6.4350064350064962E-3"/>
    <n v="2983"/>
    <n v="145"/>
    <n v="0.9336463223787167"/>
    <n v="0.95"/>
    <m/>
    <n v="0.95364450127877243"/>
    <n v="0.97902973395931148"/>
    <n v="8.1384727804165724E-3"/>
    <n v="388752"/>
    <n v="4.153695306886096E-2"/>
    <n v="14565.455226676657"/>
    <n v="124.28132992327366"/>
    <n v="31.070332480818415"/>
    <n v="176"/>
    <n v="0.17653598000465009"/>
    <n v="3.4877509634916759E-2"/>
    <n v="5442528"/>
    <n v="14"/>
    <n v="0"/>
    <n v="357036.81767044245"/>
    <n v="-1.5337906252415422E-2"/>
    <m/>
    <m/>
    <m/>
    <m/>
    <n v="26.69"/>
    <n v="16.937999999999999"/>
    <m/>
  </r>
  <r>
    <x v="1"/>
    <x v="10"/>
    <x v="5"/>
    <x v="2"/>
    <x v="8"/>
    <x v="1"/>
    <m/>
    <m/>
    <n v="51576.21"/>
    <n v="51576.21"/>
    <n v="-1.1363636363636243E-2"/>
    <m/>
    <m/>
    <m/>
    <n v="206304.84"/>
    <n v="206304.84"/>
    <n v="-1.1363636363636243E-2"/>
    <m/>
    <m/>
    <n v="32.700000000000003"/>
    <n v="0"/>
    <m/>
    <m/>
    <n v="4"/>
    <m/>
    <m/>
    <n v="682080"/>
    <m/>
    <m/>
    <n v="56"/>
    <n v="3138"/>
    <n v="93"/>
    <n v="3045"/>
    <n v="-1.1363636363636354E-2"/>
    <n v="2930"/>
    <n v="115"/>
    <n v="0.93371574251115363"/>
    <n v="0.95"/>
    <m/>
    <n v="0.9622331691297209"/>
    <n v="0.9703632887189293"/>
    <n v="2.0199022691752333E-2"/>
    <n v="404799.64262551285"/>
    <n v="4.6818920920913998E-2"/>
    <n v="15551.273247234454"/>
    <n v="132.93912729901899"/>
    <n v="33.234781824754748"/>
    <n v="176"/>
    <n v="0.18883398764065198"/>
    <n v="5.8851322310809584E-2"/>
    <n v="5667194.9967571795"/>
    <n v="14"/>
    <n v="0"/>
    <n v="377929.47801049449"/>
    <n v="-2.9678486158956831E-2"/>
    <m/>
    <m/>
    <m/>
    <m/>
    <n v="26.03"/>
    <n v="16.937999999999999"/>
    <m/>
  </r>
  <r>
    <x v="1"/>
    <x v="11"/>
    <x v="5"/>
    <x v="2"/>
    <x v="8"/>
    <x v="1"/>
    <m/>
    <m/>
    <n v="52185.977999999996"/>
    <n v="52185.977999999996"/>
    <n v="-2.9911838790931955E-2"/>
    <m/>
    <m/>
    <m/>
    <n v="208743.91199999998"/>
    <n v="208743.91199999998"/>
    <n v="-2.9911838790931955E-2"/>
    <m/>
    <m/>
    <n v="32.700000000000003"/>
    <n v="0"/>
    <m/>
    <m/>
    <n v="4"/>
    <m/>
    <m/>
    <n v="690144"/>
    <m/>
    <m/>
    <n v="56"/>
    <n v="3162"/>
    <n v="81"/>
    <n v="3081"/>
    <n v="-2.9911838790931955E-2"/>
    <n v="2972"/>
    <n v="109"/>
    <n v="0.93991144845034791"/>
    <n v="0.95"/>
    <m/>
    <n v="0.96462187601428107"/>
    <n v="0.97438330170777987"/>
    <n v="-6.602114714216345E-3"/>
    <n v="350358"/>
    <n v="-3.5700910381711748E-2"/>
    <n v="13750.313971742544"/>
    <n v="113.71567672833496"/>
    <n v="28.428919182083739"/>
    <n v="176"/>
    <n v="0.16152794989820307"/>
    <n v="-5.9675726622253622E-3"/>
    <n v="4905012"/>
    <n v="14"/>
    <n v="0"/>
    <n v="348295.29209059937"/>
    <n v="-3.6587928984953442E-3"/>
    <m/>
    <m/>
    <m/>
    <m/>
    <n v="25.48"/>
    <n v="16.937999999999999"/>
    <m/>
  </r>
  <r>
    <x v="2"/>
    <x v="0"/>
    <x v="5"/>
    <x v="2"/>
    <x v="8"/>
    <x v="1"/>
    <m/>
    <m/>
    <n v="53524.079999999994"/>
    <n v="53524.079999999994"/>
    <n v="1.2495994873437999E-2"/>
    <m/>
    <m/>
    <m/>
    <n v="214096.31999999998"/>
    <n v="214096.31999999998"/>
    <n v="1.2495994873437999E-2"/>
    <m/>
    <m/>
    <n v="32.700000000000003"/>
    <n v="0"/>
    <m/>
    <m/>
    <n v="4"/>
    <m/>
    <m/>
    <n v="707840"/>
    <m/>
    <m/>
    <n v="56"/>
    <n v="3221"/>
    <n v="61"/>
    <n v="3160"/>
    <n v="1.2495994873437999E-2"/>
    <n v="3055"/>
    <n v="105"/>
    <n v="0.94846321018317292"/>
    <n v="0.95"/>
    <m/>
    <n v="0.96677215189873422"/>
    <n v="0.98106178205526229"/>
    <n v="1.0935255726440829E-3"/>
    <n v="311160"/>
    <n v="3.2601481402819488E-2"/>
    <n v="11658.298988385162"/>
    <n v="98.468354430379748"/>
    <n v="24.617088607594937"/>
    <n v="176"/>
    <n v="0.13986982163406214"/>
    <n v="1.9857349195632645E-2"/>
    <n v="4356240"/>
    <n v="14"/>
    <n v="0"/>
    <n v="363725.65684317501"/>
    <n v="-7.3201230658643144E-3"/>
    <m/>
    <m/>
    <m/>
    <m/>
    <n v="26.69"/>
    <n v="16.937999999999999"/>
    <m/>
  </r>
  <r>
    <x v="2"/>
    <x v="1"/>
    <x v="5"/>
    <x v="2"/>
    <x v="8"/>
    <x v="1"/>
    <m/>
    <m/>
    <n v="48205.547999999995"/>
    <n v="48205.547999999995"/>
    <n v="2.2637441609773656E-2"/>
    <m/>
    <m/>
    <m/>
    <n v="192822.19199999998"/>
    <n v="192822.19199999998"/>
    <n v="2.2637441609773656E-2"/>
    <m/>
    <m/>
    <n v="32.700000000000003"/>
    <n v="0"/>
    <m/>
    <m/>
    <n v="4"/>
    <m/>
    <m/>
    <n v="637504"/>
    <m/>
    <m/>
    <n v="56"/>
    <n v="2920"/>
    <n v="74"/>
    <n v="2846"/>
    <n v="2.2637441609773656E-2"/>
    <n v="2682"/>
    <n v="164"/>
    <n v="0.91849315068493154"/>
    <n v="0.95"/>
    <m/>
    <n v="0.94237526352775824"/>
    <n v="0.97465753424657531"/>
    <n v="5.9220661711531175E-2"/>
    <n v="380641"/>
    <n v="0.26021288218642913"/>
    <n v="15651.356907894737"/>
    <n v="133.74595924104005"/>
    <n v="33.436489810260014"/>
    <n v="176"/>
    <n v="0.1899800557401137"/>
    <n v="0.23231639182179609"/>
    <n v="5328974"/>
    <n v="14"/>
    <n v="0"/>
    <n v="441218.94755797356"/>
    <n v="-0.10570864141779018"/>
    <m/>
    <m/>
    <m/>
    <m/>
    <n v="24.32"/>
    <n v="16.937999999999999"/>
    <m/>
  </r>
  <r>
    <x v="2"/>
    <x v="2"/>
    <x v="5"/>
    <x v="2"/>
    <x v="8"/>
    <x v="1"/>
    <m/>
    <m/>
    <n v="53219.195999999996"/>
    <n v="53219.195999999996"/>
    <n v="2.9151654110710634E-2"/>
    <m/>
    <m/>
    <m/>
    <n v="212876.78399999999"/>
    <n v="212876.78399999999"/>
    <n v="2.9151654110710634E-2"/>
    <m/>
    <m/>
    <n v="32.700000000000003"/>
    <n v="0"/>
    <m/>
    <m/>
    <n v="4"/>
    <m/>
    <m/>
    <n v="703808"/>
    <m/>
    <m/>
    <n v="56"/>
    <n v="3221"/>
    <n v="79"/>
    <n v="3142"/>
    <n v="2.9151654110710856E-2"/>
    <n v="3031"/>
    <n v="111"/>
    <n v="0.94101210804098101"/>
    <n v="0.95"/>
    <m/>
    <n v="0.96467218332272442"/>
    <n v="0.97547345544861841"/>
    <n v="0.28665101602633358"/>
    <n v="304981"/>
    <n v="-0.17508939342302432"/>
    <n v="11834.730306558013"/>
    <n v="97.065881604073837"/>
    <n v="24.266470401018459"/>
    <n v="176"/>
    <n v="0.13787767273305943"/>
    <n v="-0.19845573460232124"/>
    <n v="4269734"/>
    <n v="14"/>
    <n v="0"/>
    <n v="303622.77260880481"/>
    <n v="0.13372329972593616"/>
    <m/>
    <m/>
    <m/>
    <m/>
    <n v="25.77"/>
    <n v="16.937999999999999"/>
    <m/>
  </r>
  <r>
    <x v="2"/>
    <x v="3"/>
    <x v="5"/>
    <x v="2"/>
    <x v="8"/>
    <x v="1"/>
    <m/>
    <m/>
    <n v="50136.479999999996"/>
    <n v="50136.479999999996"/>
    <n v="1.9283746556473691E-2"/>
    <m/>
    <m/>
    <m/>
    <n v="200545.91999999998"/>
    <n v="200545.91999999998"/>
    <n v="1.9283746556473691E-2"/>
    <m/>
    <m/>
    <n v="32.700000000000003"/>
    <n v="0"/>
    <m/>
    <m/>
    <n v="4"/>
    <m/>
    <m/>
    <n v="663040"/>
    <m/>
    <m/>
    <n v="56"/>
    <n v="3060"/>
    <n v="100"/>
    <n v="2960"/>
    <n v="1.9283746556473913E-2"/>
    <n v="2777"/>
    <n v="183"/>
    <n v="0.90751633986928104"/>
    <n v="0.95"/>
    <m/>
    <n v="0.93817567567567572"/>
    <n v="0.9673202614379085"/>
    <n v="0.26778136908430072"/>
    <n v="350138"/>
    <n v="3.8991329325396507E-2"/>
    <n v="13451.325393776411"/>
    <n v="118.28986486486487"/>
    <n v="29.572466216216217"/>
    <n v="176"/>
    <n v="0.16802537622850122"/>
    <n v="1.9334736608429548E-2"/>
    <n v="4901932"/>
    <n v="14"/>
    <n v="0"/>
    <n v="358807.89252671809"/>
    <n v="2.0967517915510082E-2"/>
    <m/>
    <m/>
    <m/>
    <m/>
    <n v="26.03"/>
    <n v="16.937999999999999"/>
    <m/>
  </r>
  <r>
    <x v="2"/>
    <x v="4"/>
    <x v="5"/>
    <x v="2"/>
    <x v="8"/>
    <x v="1"/>
    <m/>
    <m/>
    <n v="52050.473999999995"/>
    <n v="52050.473999999995"/>
    <n v="-1.5064102564102622E-2"/>
    <m/>
    <m/>
    <m/>
    <n v="208201.89599999998"/>
    <n v="208201.89599999998"/>
    <n v="-1.5064102564102622E-2"/>
    <m/>
    <m/>
    <n v="32.700000000000003"/>
    <n v="0"/>
    <m/>
    <m/>
    <n v="4"/>
    <m/>
    <m/>
    <n v="688352"/>
    <m/>
    <m/>
    <n v="56"/>
    <n v="3195"/>
    <n v="122"/>
    <n v="3073"/>
    <n v="-1.5064102564102511E-2"/>
    <n v="2837"/>
    <n v="236"/>
    <n v="0.88794992175273868"/>
    <n v="0.95"/>
    <m/>
    <n v="0.92320208265538561"/>
    <n v="0.96181533646322381"/>
    <n v="-7.1042751172688545E-3"/>
    <n v="374451"/>
    <n v="2.1934205570747878E-2"/>
    <n v="14210.66413662239"/>
    <n v="121.85193621867882"/>
    <n v="30.462984054669704"/>
    <n v="176"/>
    <n v="0.17308513667425968"/>
    <n v="3.7564178776678503E-2"/>
    <n v="5242314"/>
    <n v="14"/>
    <n v="0"/>
    <n v="376503.96067976725"/>
    <n v="-2.2505337412886638E-2"/>
    <m/>
    <m/>
    <m/>
    <m/>
    <n v="26.35"/>
    <n v="16.937999999999999"/>
    <m/>
  </r>
  <r>
    <x v="2"/>
    <x v="5"/>
    <x v="5"/>
    <x v="2"/>
    <x v="8"/>
    <x v="1"/>
    <m/>
    <m/>
    <n v="51186.635999999999"/>
    <n v="51186.635999999999"/>
    <n v="-1.3063357282821597E-2"/>
    <m/>
    <m/>
    <m/>
    <n v="204746.54399999999"/>
    <n v="204746.54399999999"/>
    <n v="-1.3063357282821597E-2"/>
    <m/>
    <m/>
    <n v="32.700000000000003"/>
    <n v="0"/>
    <m/>
    <m/>
    <n v="4"/>
    <m/>
    <m/>
    <n v="676928"/>
    <m/>
    <m/>
    <n v="56"/>
    <n v="3105"/>
    <n v="83"/>
    <n v="3022"/>
    <n v="-1.3063357282821708E-2"/>
    <n v="2836"/>
    <n v="186"/>
    <n v="0.91336553945249599"/>
    <n v="0.95"/>
    <m/>
    <n v="0.93845135671740565"/>
    <n v="0.97326892109500807"/>
    <n v="1.790225089220554E-2"/>
    <n v="354526"/>
    <n v="1.0247057817798444E-2"/>
    <n v="14312.716996366573"/>
    <n v="117.3150231634679"/>
    <n v="29.328755790866975"/>
    <n v="176"/>
    <n v="0.16664065790265326"/>
    <n v="2.3618957987458167E-2"/>
    <n v="4963364"/>
    <n v="14"/>
    <n v="0"/>
    <n v="357290.5202974655"/>
    <n v="-1.2631925361072872E-2"/>
    <m/>
    <m/>
    <m/>
    <m/>
    <n v="24.77"/>
    <n v="16.937999999999999"/>
    <m/>
  </r>
  <r>
    <x v="2"/>
    <x v="6"/>
    <x v="5"/>
    <x v="2"/>
    <x v="8"/>
    <x v="1"/>
    <m/>
    <m/>
    <n v="53422.451999999997"/>
    <n v="53422.451999999997"/>
    <n v="4.4585987261145377E-3"/>
    <m/>
    <m/>
    <m/>
    <n v="213689.80799999999"/>
    <n v="213689.80799999999"/>
    <n v="4.4585987261145377E-3"/>
    <m/>
    <m/>
    <n v="32.700000000000003"/>
    <n v="0"/>
    <m/>
    <m/>
    <n v="4"/>
    <m/>
    <m/>
    <n v="706496"/>
    <m/>
    <m/>
    <n v="56"/>
    <n v="3195"/>
    <n v="41"/>
    <n v="3154"/>
    <n v="4.4585987261147597E-3"/>
    <n v="3047"/>
    <n v="107"/>
    <n v="0.95367762128325506"/>
    <n v="0.95"/>
    <n v="0.95367762128325495"/>
    <n v="0.96607482561826252"/>
    <n v="0.98716744913928012"/>
    <n v="-1.1607005461493625E-3"/>
    <n v="359834.27887617063"/>
    <n v="-6.3394944462744629E-3"/>
    <n v="13481.988717728385"/>
    <n v="114.08823046169012"/>
    <n v="28.522057615422529"/>
    <n v="176"/>
    <n v="0.16205714554217346"/>
    <n v="-1.0750162511509731E-2"/>
    <n v="5037679.9042663891"/>
    <n v="14"/>
    <n v="0"/>
    <n v="351265.09312825679"/>
    <n v="6.1507309463628814E-3"/>
    <m/>
    <m/>
    <m/>
    <m/>
    <n v="26.69"/>
    <n v="16.937999999999999"/>
    <m/>
  </r>
  <r>
    <x v="2"/>
    <x v="7"/>
    <x v="5"/>
    <x v="2"/>
    <x v="8"/>
    <x v="1"/>
    <m/>
    <m/>
    <n v="53286.947999999997"/>
    <n v="53286.947999999997"/>
    <n v="3.8289725590299195E-3"/>
    <m/>
    <m/>
    <m/>
    <n v="213147.79199999999"/>
    <n v="213147.79199999999"/>
    <n v="-2.0654660918019485E-2"/>
    <m/>
    <m/>
    <n v="32.700000000000003"/>
    <n v="0"/>
    <m/>
    <m/>
    <n v="4"/>
    <m/>
    <m/>
    <n v="704704"/>
    <m/>
    <m/>
    <n v="56"/>
    <n v="3221"/>
    <n v="75"/>
    <n v="3146"/>
    <n v="3.8289725590299195E-3"/>
    <n v="2988"/>
    <n v="158"/>
    <n v="0.92766221670288729"/>
    <n v="0.95"/>
    <m/>
    <n v="0.94977749523204069"/>
    <n v="0.97671530580565047"/>
    <n v="9.7023982555004551E-3"/>
    <n v="372695"/>
    <n v="-5.4128259250031396E-3"/>
    <n v="14117.23484848485"/>
    <n v="118.46630642085188"/>
    <n v="29.61657660521297"/>
    <n v="176"/>
    <n v="0.16827600343871005"/>
    <n v="1.5563289459572749E-2"/>
    <n v="5217730"/>
    <n v="14"/>
    <n v="0"/>
    <n v="355008.61084747314"/>
    <n v="-6.045610392430345E-3"/>
    <m/>
    <m/>
    <m/>
    <m/>
    <n v="26.4"/>
    <n v="16.937999999999999"/>
    <m/>
  </r>
  <r>
    <x v="2"/>
    <x v="8"/>
    <x v="5"/>
    <x v="2"/>
    <x v="8"/>
    <x v="1"/>
    <m/>
    <m/>
    <n v="51728.651999999995"/>
    <n v="51728.651999999995"/>
    <n v="-1.3080444735120711E-3"/>
    <m/>
    <m/>
    <m/>
    <n v="206914.60799999998"/>
    <n v="206914.60799999998"/>
    <n v="-1.3080444735120711E-3"/>
    <m/>
    <m/>
    <n v="32.700000000000003"/>
    <n v="0"/>
    <m/>
    <m/>
    <n v="4"/>
    <m/>
    <m/>
    <n v="684096"/>
    <m/>
    <m/>
    <n v="56"/>
    <n v="3105"/>
    <n v="51"/>
    <n v="3054"/>
    <n v="-1.3080444735120711E-3"/>
    <n v="2917"/>
    <n v="137"/>
    <n v="0.93945249597423508"/>
    <n v="0.95"/>
    <m/>
    <n v="0.95514079895219384"/>
    <n v="0.98357487922705311"/>
    <n v="-1.0226850831647316E-2"/>
    <n v="364979"/>
    <n v="-4.3581143051806825E-2"/>
    <n v="14207.045543012844"/>
    <n v="119.50851342501637"/>
    <n v="29.877128356254094"/>
    <n v="176"/>
    <n v="0.16975641111508008"/>
    <n v="-4.2328466094441741E-2"/>
    <n v="5109706"/>
    <n v="14"/>
    <n v="0"/>
    <n v="339631.51670175022"/>
    <n v="1.9879939069353727E-2"/>
    <m/>
    <m/>
    <m/>
    <m/>
    <n v="25.69"/>
    <n v="16.937999999999999"/>
    <m/>
  </r>
  <r>
    <x v="2"/>
    <x v="9"/>
    <x v="5"/>
    <x v="2"/>
    <x v="8"/>
    <x v="1"/>
    <m/>
    <m/>
    <n v="53202.257999999994"/>
    <n v="53202.257999999994"/>
    <n v="4.1560102301789748E-3"/>
    <m/>
    <m/>
    <m/>
    <n v="212809.03199999998"/>
    <n v="212809.03199999998"/>
    <n v="4.1560102301789748E-3"/>
    <m/>
    <m/>
    <n v="32.700000000000003"/>
    <n v="0"/>
    <m/>
    <m/>
    <n v="4"/>
    <m/>
    <m/>
    <n v="703584"/>
    <m/>
    <m/>
    <n v="56"/>
    <n v="3221"/>
    <n v="80"/>
    <n v="3141"/>
    <n v="4.1560102301789748E-3"/>
    <n v="3009"/>
    <n v="132"/>
    <n v="0.93418193107730518"/>
    <n v="0.95"/>
    <m/>
    <n v="0.9579751671442216"/>
    <n v="0.97516299285936048"/>
    <n v="4.5411742631997765E-3"/>
    <n v="383706.12818203494"/>
    <n v="-1.2979667803548423E-2"/>
    <n v="14376.400456426936"/>
    <n v="122.16049926202959"/>
    <n v="30.540124815507397"/>
    <n v="176"/>
    <n v="0.17352343645174659"/>
    <n v="-1.7064756730181263E-2"/>
    <n v="5371885.7945484892"/>
    <n v="14"/>
    <n v="0"/>
    <n v="352402.59838344401"/>
    <n v="9.8176978374464041E-3"/>
    <m/>
    <m/>
    <m/>
    <m/>
    <n v="26.69"/>
    <n v="16.937999999999999"/>
    <m/>
  </r>
  <r>
    <x v="2"/>
    <x v="10"/>
    <x v="5"/>
    <x v="2"/>
    <x v="8"/>
    <x v="1"/>
    <m/>
    <m/>
    <n v="52084.35"/>
    <n v="52084.35"/>
    <n v="9.8522167487684609E-3"/>
    <m/>
    <m/>
    <m/>
    <n v="214587.522"/>
    <n v="214587.522"/>
    <n v="4.0147783251231584E-2"/>
    <m/>
    <m/>
    <n v="32.700000000000003"/>
    <n v="0"/>
    <m/>
    <m/>
    <n v="4.12"/>
    <m/>
    <m/>
    <n v="709464"/>
    <m/>
    <m/>
    <n v="56"/>
    <n v="3138"/>
    <n v="63"/>
    <n v="3075"/>
    <n v="9.8522167487684609E-3"/>
    <n v="2950"/>
    <n v="125"/>
    <n v="0.94008922880815804"/>
    <n v="0.95"/>
    <m/>
    <n v="0.95934959349593496"/>
    <n v="0.9799235181644359"/>
    <n v="-2.9967535170232207E-3"/>
    <n v="394794.93915694999"/>
    <n v="-2.4715198372391778E-2"/>
    <n v="15166.920443985784"/>
    <n v="128.38859809982114"/>
    <n v="31.162281092189595"/>
    <n v="176"/>
    <n v="0.1770584152965318"/>
    <n v="-6.2359390336706344E-2"/>
    <n v="5527129.1481972998"/>
    <n v="14"/>
    <n v="0"/>
    <n v="368588.87599069066"/>
    <n v="3.2850463166404546E-2"/>
    <m/>
    <m/>
    <m/>
    <m/>
    <n v="26.03"/>
    <n v="16.937999999999999"/>
    <m/>
  </r>
  <r>
    <x v="2"/>
    <x v="11"/>
    <x v="5"/>
    <x v="2"/>
    <x v="8"/>
    <x v="1"/>
    <m/>
    <m/>
    <n v="52440.047999999995"/>
    <n v="52440.047999999995"/>
    <n v="4.8685491723465812E-3"/>
    <m/>
    <m/>
    <m/>
    <n v="216052.99776"/>
    <n v="216052.99776"/>
    <n v="3.5014605647517127E-2"/>
    <m/>
    <m/>
    <n v="32.700000000000003"/>
    <n v="0"/>
    <m/>
    <m/>
    <n v="4.12"/>
    <m/>
    <m/>
    <n v="714309.12"/>
    <m/>
    <m/>
    <n v="56"/>
    <n v="3169"/>
    <n v="73"/>
    <n v="3096"/>
    <n v="4.8685491723465812E-3"/>
    <n v="2984"/>
    <n v="112"/>
    <n v="0.9416219627642789"/>
    <n v="0.95"/>
    <m/>
    <n v="0.96382428940568476"/>
    <n v="0.9769643420637425"/>
    <n v="-8.268386073637668E-4"/>
    <n v="338411"/>
    <n v="-3.409940689237867E-2"/>
    <n v="13281.436420722135"/>
    <n v="109.30587855297158"/>
    <n v="26.53055304683776"/>
    <n v="176"/>
    <n v="0.15074177867521454"/>
    <n v="-6.6775881386386127E-2"/>
    <n v="4737754"/>
    <n v="14"/>
    <n v="0"/>
    <n v="336418.62920690217"/>
    <n v="3.4278966666926002E-2"/>
    <m/>
    <m/>
    <m/>
    <m/>
    <n v="25.48"/>
    <n v="16.937999999999999"/>
    <m/>
  </r>
  <r>
    <x v="3"/>
    <x v="0"/>
    <x v="5"/>
    <x v="2"/>
    <x v="8"/>
    <x v="1"/>
    <m/>
    <m/>
    <n v="53219.195999999996"/>
    <n v="53219.195999999996"/>
    <n v="-5.696202531645489E-3"/>
    <m/>
    <m/>
    <m/>
    <n v="219795.27947999997"/>
    <n v="219795.27947999997"/>
    <n v="2.6618670886075835E-2"/>
    <m/>
    <m/>
    <n v="32.700000000000003"/>
    <n v="0"/>
    <m/>
    <m/>
    <n v="4.13"/>
    <m/>
    <m/>
    <n v="726681.76"/>
    <m/>
    <m/>
    <n v="56"/>
    <n v="3221"/>
    <n v="79"/>
    <n v="3142"/>
    <n v="-5.6962025316456E-3"/>
    <n v="3042"/>
    <n v="100"/>
    <n v="0.94442719652281903"/>
    <n v="0.95"/>
    <m/>
    <n v="0.96817313812858052"/>
    <n v="0.97547345544861841"/>
    <n v="1.4491379660603876E-3"/>
    <n v="299147"/>
    <n v="-3.8607147448258106E-2"/>
    <n v="11331.325757575756"/>
    <n v="95.209102482495226"/>
    <n v="23.053051448546061"/>
    <n v="176"/>
    <n v="0.13098324686673898"/>
    <n v="-6.3534611422990661E-2"/>
    <n v="4188058"/>
    <n v="14"/>
    <n v="0"/>
    <n v="349683.24677871598"/>
    <n v="3.0772979001772248E-2"/>
    <m/>
    <m/>
    <m/>
    <m/>
    <n v="26.400000000000002"/>
    <n v="16.937999999999999"/>
    <s v="Aumento de Tarifas 01/01/2008 (Res. 1170/2008)"/>
  </r>
  <r>
    <x v="3"/>
    <x v="1"/>
    <x v="5"/>
    <x v="2"/>
    <x v="8"/>
    <x v="1"/>
    <m/>
    <m/>
    <n v="49899.347999999998"/>
    <n v="49899.347999999998"/>
    <n v="3.5137034434293835E-2"/>
    <m/>
    <m/>
    <m/>
    <n v="208080.28115999998"/>
    <n v="208080.28115999998"/>
    <n v="7.9130358397751177E-2"/>
    <m/>
    <m/>
    <n v="32.700000000000003"/>
    <n v="0"/>
    <m/>
    <m/>
    <n v="4.17"/>
    <m/>
    <m/>
    <n v="687949.92"/>
    <m/>
    <m/>
    <n v="56"/>
    <n v="3029"/>
    <n v="83"/>
    <n v="2946"/>
    <n v="3.5137034434293835E-2"/>
    <n v="2862"/>
    <n v="84"/>
    <n v="0.94486629250577747"/>
    <n v="0.95"/>
    <m/>
    <n v="0.97148676171079429"/>
    <n v="0.97259821723341033"/>
    <n v="3.08916196230129E-2"/>
    <n v="288306"/>
    <n v="-0.24257765190822844"/>
    <n v="11854.6875"/>
    <n v="97.863543788187371"/>
    <n v="23.468475728582103"/>
    <n v="176"/>
    <n v="0.1333436120942165"/>
    <n v="-0.29811783887132837"/>
    <n v="4036284"/>
    <n v="14"/>
    <n v="0"/>
    <n v="334189.09128194052"/>
    <n v="0.15917548828482425"/>
    <m/>
    <m/>
    <m/>
    <m/>
    <n v="24.32"/>
    <n v="16.937999999999999"/>
    <m/>
  </r>
  <r>
    <x v="3"/>
    <x v="2"/>
    <x v="5"/>
    <x v="2"/>
    <x v="8"/>
    <x v="1"/>
    <m/>
    <m/>
    <n v="52812.683999999994"/>
    <n v="52812.683999999994"/>
    <n v="-7.6384468491407231E-3"/>
    <m/>
    <m/>
    <m/>
    <n v="219172.63860000001"/>
    <n v="219172.63860000001"/>
    <n v="2.9575111394016584E-2"/>
    <m/>
    <m/>
    <n v="32.700000000000003"/>
    <n v="0"/>
    <m/>
    <m/>
    <n v="4.1500000000000004"/>
    <m/>
    <m/>
    <n v="724623.20000000007"/>
    <m/>
    <m/>
    <n v="56"/>
    <n v="3162"/>
    <n v="44"/>
    <n v="3118"/>
    <n v="-7.6384468491407231E-3"/>
    <n v="3008"/>
    <n v="110"/>
    <n v="0.9512966476913346"/>
    <n v="0.95"/>
    <n v="0.95129664769133504"/>
    <n v="0.96472097498396403"/>
    <n v="0.98608475648323846"/>
    <n v="5.0578488820507417E-5"/>
    <n v="327466"/>
    <n v="7.3725904236657369E-2"/>
    <n v="12565.848042977745"/>
    <n v="105.02437459910199"/>
    <n v="25.307078216651078"/>
    <n v="176"/>
    <n v="0.14379021714006293"/>
    <n v="4.2882537033030577E-2"/>
    <n v="4584524"/>
    <n v="14"/>
    <n v="0"/>
    <n v="326007.63606622996"/>
    <n v="-2.2963900037461384E-2"/>
    <m/>
    <m/>
    <m/>
    <m/>
    <n v="26.06"/>
    <n v="16.937999999999999"/>
    <m/>
  </r>
  <r>
    <x v="3"/>
    <x v="3"/>
    <x v="5"/>
    <x v="2"/>
    <x v="8"/>
    <x v="1"/>
    <m/>
    <m/>
    <n v="50627.681999999993"/>
    <n v="50627.681999999993"/>
    <n v="9.7972972972972805E-3"/>
    <m/>
    <m/>
    <m/>
    <n v="210104.88029999999"/>
    <n v="210104.88029999999"/>
    <n v="4.7664695945945912E-2"/>
    <m/>
    <m/>
    <n v="32.700000000000003"/>
    <n v="0"/>
    <m/>
    <m/>
    <n v="4.1500000000000004"/>
    <m/>
    <m/>
    <n v="694643.60000000009"/>
    <m/>
    <m/>
    <n v="56"/>
    <n v="3112"/>
    <n v="123"/>
    <n v="2989"/>
    <n v="9.7972972972972805E-3"/>
    <n v="2856"/>
    <n v="133"/>
    <n v="0.9177377892030848"/>
    <n v="0.95"/>
    <m/>
    <n v="0.95550351288056201"/>
    <n v="0.96047557840616971"/>
    <n v="1.8469714845683605E-2"/>
    <n v="366833"/>
    <n v="4.7681199984006328E-2"/>
    <n v="15015.677445763406"/>
    <n v="122.7276681164269"/>
    <n v="29.572932076247444"/>
    <n v="176"/>
    <n v="0.16802802316049684"/>
    <n v="1.5753168092880188E-5"/>
    <n v="5135662"/>
    <n v="14"/>
    <n v="0"/>
    <n v="375916.28340612433"/>
    <n v="3.7985543599813767E-3"/>
    <m/>
    <m/>
    <m/>
    <m/>
    <n v="24.43"/>
    <n v="16.937999999999999"/>
    <m/>
  </r>
  <r>
    <x v="3"/>
    <x v="4"/>
    <x v="5"/>
    <x v="2"/>
    <x v="8"/>
    <x v="1"/>
    <m/>
    <m/>
    <n v="52965.125999999997"/>
    <n v="52965.125999999997"/>
    <n v="1.757240481614053E-2"/>
    <m/>
    <m/>
    <m/>
    <n v="218745.97037999998"/>
    <n v="218745.97037999998"/>
    <n v="5.0643507972665258E-2"/>
    <m/>
    <m/>
    <n v="32.700000000000003"/>
    <n v="0"/>
    <m/>
    <m/>
    <n v="4.13"/>
    <m/>
    <m/>
    <n v="723212.55999999994"/>
    <m/>
    <m/>
    <n v="56"/>
    <n v="3214"/>
    <n v="87"/>
    <n v="3127"/>
    <n v="1.757240481614053E-2"/>
    <n v="3046"/>
    <n v="81"/>
    <n v="0.94772868699439949"/>
    <n v="0.95"/>
    <m/>
    <n v="0.97409657818995843"/>
    <n v="0.97293092719352836"/>
    <n v="5.512822868443501E-2"/>
    <n v="368653"/>
    <n v="-1.5484001912132728E-2"/>
    <n v="14664.001591089896"/>
    <n v="117.89350815478095"/>
    <n v="28.545643621012335"/>
    <n v="176"/>
    <n v="0.16219115693757008"/>
    <n v="-6.2940007131818021E-2"/>
    <n v="5161142"/>
    <n v="14"/>
    <n v="0"/>
    <n v="370674.1726326762"/>
    <n v="4.0497307397580617E-2"/>
    <m/>
    <m/>
    <m/>
    <m/>
    <n v="25.14"/>
    <n v="16.937999999999999"/>
    <m/>
  </r>
  <r>
    <x v="3"/>
    <x v="5"/>
    <x v="5"/>
    <x v="2"/>
    <x v="8"/>
    <x v="1"/>
    <m/>
    <m/>
    <n v="51389.892"/>
    <n v="51389.892"/>
    <n v="3.970880211780381E-3"/>
    <m/>
    <m/>
    <m/>
    <n v="207615.16368"/>
    <n v="207615.16368"/>
    <n v="1.4010589013898178E-2"/>
    <m/>
    <m/>
    <n v="32.700000000000003"/>
    <n v="0"/>
    <m/>
    <m/>
    <n v="4.04"/>
    <m/>
    <m/>
    <n v="686412.16"/>
    <m/>
    <m/>
    <n v="56"/>
    <n v="3086"/>
    <n v="52"/>
    <n v="3034"/>
    <n v="3.970880211780381E-3"/>
    <n v="2924"/>
    <n v="110"/>
    <n v="0.94750486066104989"/>
    <n v="0.95"/>
    <m/>
    <n v="0.96374423203691495"/>
    <n v="0.98314970836033699"/>
    <n v="2.6951716930732506E-2"/>
    <n v="339400"/>
    <n v="-4.2665418051144322E-2"/>
    <n v="13063.895304080061"/>
    <n v="111.86552406064601"/>
    <n v="27.68948615362525"/>
    <n v="176"/>
    <n v="0.15732662587287075"/>
    <n v="-5.5892914412420946E-2"/>
    <n v="4751600"/>
    <n v="14"/>
    <n v="0"/>
    <n v="342046.57088326325"/>
    <n v="3.1435804941639799E-2"/>
    <m/>
    <m/>
    <m/>
    <m/>
    <n v="25.98"/>
    <n v="16.937999999999999"/>
    <m/>
  </r>
  <r>
    <x v="3"/>
    <x v="6"/>
    <x v="5"/>
    <x v="2"/>
    <x v="8"/>
    <x v="1"/>
    <m/>
    <m/>
    <n v="53676.521999999997"/>
    <n v="53676.521999999997"/>
    <n v="4.7558655675332684E-3"/>
    <m/>
    <m/>
    <m/>
    <n v="223831.09673999998"/>
    <n v="223831.09673999998"/>
    <n v="4.7457989854153393E-2"/>
    <m/>
    <m/>
    <n v="32.700000000000003"/>
    <n v="0"/>
    <m/>
    <m/>
    <n v="4.17"/>
    <m/>
    <m/>
    <n v="740024.88"/>
    <m/>
    <m/>
    <n v="56"/>
    <n v="3221"/>
    <n v="52"/>
    <n v="3169"/>
    <n v="4.7558655675332684E-3"/>
    <n v="3031"/>
    <n v="138"/>
    <n v="0.94101210804098101"/>
    <n v="0.95"/>
    <m/>
    <n v="0.95645313979173241"/>
    <n v="0.98385594535858434"/>
    <n v="-9.9595658342225279E-3"/>
    <n v="366173"/>
    <n v="1.7615667811377911E-2"/>
    <n v="13719.482952416634"/>
    <n v="115.54843799305775"/>
    <n v="27.709457552292026"/>
    <n v="176"/>
    <n v="0.15744009972893197"/>
    <n v="-2.8490232860728493E-2"/>
    <n v="5126422"/>
    <n v="14"/>
    <n v="0"/>
    <n v="357452.86232253688"/>
    <n v="1.4200332960448647E-2"/>
    <m/>
    <m/>
    <m/>
    <m/>
    <n v="26.69"/>
    <n v="16.937999999999999"/>
    <m/>
  </r>
  <r>
    <x v="3"/>
    <x v="7"/>
    <x v="5"/>
    <x v="2"/>
    <x v="8"/>
    <x v="1"/>
    <m/>
    <m/>
    <n v="53507.142"/>
    <n v="53507.142"/>
    <n v="4.1322314049587749E-3"/>
    <m/>
    <m/>
    <m/>
    <n v="219379.28219999999"/>
    <n v="219379.28219999999"/>
    <n v="2.9235537190082539E-2"/>
    <m/>
    <m/>
    <n v="32.700000000000003"/>
    <n v="0"/>
    <m/>
    <m/>
    <n v="4.0999999999999996"/>
    <m/>
    <m/>
    <n v="725306.39999999991"/>
    <m/>
    <m/>
    <n v="56"/>
    <n v="3188"/>
    <n v="29"/>
    <n v="3159"/>
    <n v="4.1322314049587749E-3"/>
    <n v="3082"/>
    <n v="77"/>
    <n v="0.96675031367628605"/>
    <n v="0.95"/>
    <n v="0.96675313676286001"/>
    <n v="0.97562519784742008"/>
    <n v="0.99090338770388964"/>
    <n v="2.7214482070945012E-2"/>
    <n v="353455.046609357"/>
    <n v="-5.1623857016174113E-2"/>
    <n v="13715.756562256771"/>
    <n v="111.88827053161032"/>
    <n v="27.289822080880569"/>
    <n v="176"/>
    <n v="0.1550558072777305"/>
    <n v="-7.8562575119598965E-2"/>
    <n v="4948370.652530998"/>
    <n v="14"/>
    <n v="0"/>
    <n v="336681.69708157261"/>
    <n v="4.2829182047885737E-2"/>
    <m/>
    <m/>
    <m/>
    <m/>
    <n v="25.77"/>
    <n v="16.937999999999999"/>
    <m/>
  </r>
  <r>
    <x v="3"/>
    <x v="8"/>
    <x v="5"/>
    <x v="2"/>
    <x v="8"/>
    <x v="1"/>
    <m/>
    <m/>
    <n v="51627.023999999998"/>
    <n v="51627.023999999998"/>
    <n v="-1.9646365422396617E-3"/>
    <m/>
    <m/>
    <m/>
    <n v="215284.69008"/>
    <n v="215284.69008"/>
    <n v="4.045186640471532E-2"/>
    <m/>
    <m/>
    <n v="32.700000000000003"/>
    <n v="0"/>
    <m/>
    <m/>
    <n v="4.17"/>
    <m/>
    <m/>
    <n v="711768.96"/>
    <m/>
    <m/>
    <n v="56"/>
    <n v="3138"/>
    <n v="90"/>
    <n v="3048"/>
    <n v="-1.9646365422396617E-3"/>
    <n v="2918"/>
    <n v="130"/>
    <n v="0.92989165073295088"/>
    <n v="0.95"/>
    <m/>
    <n v="0.95734908136482944"/>
    <n v="0.97131931166347996"/>
    <n v="2.3119967391802554E-3"/>
    <n v="366158.42499860824"/>
    <n v="3.2314872872363232E-3"/>
    <n v="13911.794262865054"/>
    <n v="120.13071686306044"/>
    <n v="28.808325386825047"/>
    <n v="176"/>
    <n v="0.16368366697059686"/>
    <n v="-3.5773283050655635E-2"/>
    <n v="5126217.9499805151"/>
    <n v="14"/>
    <n v="0"/>
    <n v="340729.03163031669"/>
    <n v="1.7724913890797913E-2"/>
    <m/>
    <m/>
    <m/>
    <m/>
    <n v="26.32"/>
    <n v="16.937999999999999"/>
    <m/>
  </r>
  <r>
    <x v="3"/>
    <x v="9"/>
    <x v="5"/>
    <x v="2"/>
    <x v="8"/>
    <x v="1"/>
    <m/>
    <m/>
    <n v="53812.025999999998"/>
    <n v="53812.025999999998"/>
    <n v="1.1461318051575908E-2"/>
    <m/>
    <m/>
    <m/>
    <n v="221705.54712"/>
    <n v="221705.54712"/>
    <n v="4.180515759312331E-2"/>
    <m/>
    <m/>
    <n v="32.700000000000003"/>
    <n v="0"/>
    <m/>
    <m/>
    <n v="4.12"/>
    <m/>
    <m/>
    <n v="732997.44000000006"/>
    <m/>
    <m/>
    <n v="56"/>
    <n v="3221"/>
    <n v="44"/>
    <n v="3177"/>
    <n v="1.1461318051575908E-2"/>
    <n v="3043"/>
    <n v="134"/>
    <n v="0.94473765911207697"/>
    <n v="0.95"/>
    <m/>
    <n v="0.95782184450739694"/>
    <n v="0.98633964607264824"/>
    <n v="-1.6004865479102293E-4"/>
    <n v="381616"/>
    <n v="-5.4472108431986577E-3"/>
    <n v="14455.151515151514"/>
    <n v="120.11835064526282"/>
    <n v="29.154939477005538"/>
    <n v="176"/>
    <n v="0.16565306521025874"/>
    <n v="-4.5356243527809759E-2"/>
    <n v="5342624"/>
    <n v="14"/>
    <n v="0"/>
    <n v="350482.98712835833"/>
    <n v="2.4954380508740961E-2"/>
    <m/>
    <m/>
    <m/>
    <m/>
    <n v="26.400000000000002"/>
    <n v="16.937999999999999"/>
    <m/>
  </r>
  <r>
    <x v="3"/>
    <x v="10"/>
    <x v="5"/>
    <x v="2"/>
    <x v="8"/>
    <x v="1"/>
    <m/>
    <m/>
    <n v="51711.714"/>
    <n v="51711.714"/>
    <n v="-7.1544715447153795E-3"/>
    <m/>
    <m/>
    <m/>
    <n v="210466.67598"/>
    <n v="210466.67598"/>
    <n v="-1.9203567763832918E-2"/>
    <m/>
    <m/>
    <n v="32.700000000000003"/>
    <n v="0"/>
    <m/>
    <m/>
    <n v="4.07"/>
    <m/>
    <m/>
    <n v="695839.76"/>
    <m/>
    <m/>
    <n v="56"/>
    <n v="3105"/>
    <n v="52"/>
    <n v="3053"/>
    <n v="-7.1544715447154905E-3"/>
    <n v="2948"/>
    <n v="105"/>
    <n v="0.94943639291465376"/>
    <n v="0.95"/>
    <m/>
    <n v="0.96560759908286931"/>
    <n v="0.98325281803542675"/>
    <n v="6.5231753151941962E-3"/>
    <n v="372911"/>
    <n v="-5.5431154218139711E-2"/>
    <n v="14515.803814713896"/>
    <n v="122.14575827055356"/>
    <n v="30.011242818317825"/>
    <n v="176"/>
    <n v="0.17051842510407855"/>
    <n v="-3.6936906847947704E-2"/>
    <n v="5220754"/>
    <n v="14"/>
    <n v="0"/>
    <n v="348157.56916255987"/>
    <n v="1.7689876646550171E-2"/>
    <m/>
    <m/>
    <m/>
    <m/>
    <n v="25.69"/>
    <n v="16.937999999999999"/>
    <m/>
  </r>
  <r>
    <x v="3"/>
    <x v="11"/>
    <x v="5"/>
    <x v="2"/>
    <x v="8"/>
    <x v="1"/>
    <m/>
    <m/>
    <n v="52846.559999999998"/>
    <n v="52846.559999999998"/>
    <n v="7.7519379844961378E-3"/>
    <m/>
    <m/>
    <m/>
    <n v="219313.22400000002"/>
    <n v="219313.22400000002"/>
    <n v="1.5089937532926978E-2"/>
    <m/>
    <m/>
    <n v="32.700000000000003"/>
    <n v="0"/>
    <m/>
    <m/>
    <n v="4.1500000000000004"/>
    <m/>
    <m/>
    <n v="725088.00000000012"/>
    <m/>
    <m/>
    <n v="56"/>
    <n v="3188"/>
    <n v="68"/>
    <n v="3120"/>
    <n v="7.7519379844961378E-3"/>
    <n v="3004"/>
    <n v="116"/>
    <n v="0.94228356336260977"/>
    <n v="0.95"/>
    <m/>
    <n v="0.96282051282051284"/>
    <n v="0.97867001254705144"/>
    <n v="-1.0414518457413369E-3"/>
    <n v="354746.9822090735"/>
    <n v="4.8272609959704393E-2"/>
    <n v="14304.313798752963"/>
    <n v="113.7009558362415"/>
    <n v="27.397820683431686"/>
    <n v="176"/>
    <n v="0.15566943570131639"/>
    <n v="3.2689391550293934E-2"/>
    <n v="4966457.7509270292"/>
    <n v="14"/>
    <n v="0"/>
    <n v="352658.43447778531"/>
    <n v="-1.4898453362821872E-2"/>
    <m/>
    <m/>
    <m/>
    <m/>
    <n v="24.8"/>
    <n v="16.937999999999999"/>
    <m/>
  </r>
  <r>
    <x v="4"/>
    <x v="0"/>
    <x v="5"/>
    <x v="2"/>
    <x v="8"/>
    <x v="1"/>
    <m/>
    <m/>
    <n v="53202.257999999994"/>
    <n v="53202.257999999994"/>
    <n v="-3.1826861871420142E-4"/>
    <m/>
    <m/>
    <m/>
    <n v="220789.3707"/>
    <n v="220789.3707"/>
    <n v="4.5228051410015624E-3"/>
    <m/>
    <m/>
    <n v="32.700000000000003"/>
    <n v="0"/>
    <m/>
    <m/>
    <n v="4.1500000000000004"/>
    <m/>
    <m/>
    <n v="729968.4"/>
    <m/>
    <m/>
    <n v="56"/>
    <n v="3207"/>
    <n v="66"/>
    <n v="3141"/>
    <n v="-3.1826861871420142E-4"/>
    <n v="3030"/>
    <n v="111"/>
    <n v="0.9448082319925164"/>
    <n v="0.95"/>
    <m/>
    <n v="0.96466093600764091"/>
    <n v="0.97942001870907391"/>
    <n v="-3.6276591268876723E-3"/>
    <n v="298863.97980765096"/>
    <n v="-9.4609069236539778E-4"/>
    <n v="11320.605295744353"/>
    <n v="95.149309075979289"/>
    <n v="22.927544355657659"/>
    <n v="176"/>
    <n v="0.1302701383844185"/>
    <n v="-5.4442724499415007E-3"/>
    <n v="4184095.7173071136"/>
    <n v="14"/>
    <n v="0"/>
    <n v="349352.41471366253"/>
    <n v="2.2957165885391429E-3"/>
    <m/>
    <m/>
    <m/>
    <m/>
    <n v="26.400000000000002"/>
    <n v="16.937999999999999"/>
    <s v="Aumento de Tarifas 13/01/2009 (Res. 13/2009)"/>
  </r>
  <r>
    <x v="4"/>
    <x v="1"/>
    <x v="5"/>
    <x v="2"/>
    <x v="8"/>
    <x v="1"/>
    <m/>
    <m/>
    <n v="48883.067999999999"/>
    <n v="48883.067999999999"/>
    <n v="-2.0366598778004064E-2"/>
    <m/>
    <m/>
    <m/>
    <n v="201887.07084"/>
    <n v="201887.07084"/>
    <n v="-2.9763561859270093E-2"/>
    <m/>
    <m/>
    <n v="32.700000000000003"/>
    <n v="0"/>
    <m/>
    <m/>
    <n v="4.13"/>
    <m/>
    <m/>
    <n v="667474.07999999996"/>
    <m/>
    <m/>
    <n v="56"/>
    <n v="2920"/>
    <n v="34"/>
    <n v="2886"/>
    <n v="-2.0366598778004064E-2"/>
    <n v="2785"/>
    <n v="101"/>
    <n v="0.95376712328767121"/>
    <n v="0.95"/>
    <n v="0.95376712328767099"/>
    <n v="0.96500346500346501"/>
    <n v="0.98835616438356166"/>
    <n v="-6.6735821452802435E-3"/>
    <n v="304892.65314782248"/>
    <n v="5.7531418519984001E-2"/>
    <n v="12536.704487986122"/>
    <n v="105.64540996113045"/>
    <n v="25.580002411895993"/>
    <n v="176"/>
    <n v="0.1453409227948636"/>
    <n v="8.997289418086396E-2"/>
    <n v="4268497.1440695152"/>
    <n v="14"/>
    <n v="0"/>
    <n v="353415.46375729493"/>
    <n v="-4.9727125060560817E-2"/>
    <m/>
    <m/>
    <m/>
    <m/>
    <n v="24.32"/>
    <n v="16.937999999999999"/>
    <m/>
  </r>
  <r>
    <x v="4"/>
    <x v="2"/>
    <x v="5"/>
    <x v="2"/>
    <x v="8"/>
    <x v="1"/>
    <m/>
    <m/>
    <n v="53405.513999999996"/>
    <n v="53405.513999999996"/>
    <n v="1.1225144323284253E-2"/>
    <m/>
    <m/>
    <m/>
    <n v="223769.10365999999"/>
    <n v="223769.10365999999"/>
    <n v="2.0971892702303707E-2"/>
    <m/>
    <m/>
    <n v="32.700000000000003"/>
    <n v="0"/>
    <m/>
    <m/>
    <n v="4.1900000000000004"/>
    <m/>
    <m/>
    <n v="739819.92"/>
    <m/>
    <m/>
    <n v="56"/>
    <n v="3195"/>
    <n v="42"/>
    <n v="3153"/>
    <n v="1.1225144323284253E-2"/>
    <n v="2920"/>
    <n v="233"/>
    <n v="0.91392801251956179"/>
    <n v="0.95"/>
    <m/>
    <n v="0.92610212496035527"/>
    <n v="0.98685446009389677"/>
    <n v="-4.0031108501865753E-2"/>
    <n v="355432.04868696933"/>
    <n v="8.5401381172302893E-2"/>
    <n v="13638.988821449322"/>
    <n v="112.72821081096394"/>
    <n v="26.904107592115498"/>
    <n v="176"/>
    <n v="0.15286424768247442"/>
    <n v="6.3106035465352095E-2"/>
    <n v="4976048.681617571"/>
    <n v="14"/>
    <n v="0"/>
    <n v="353849.13845900347"/>
    <n v="-3.3311099718205776E-2"/>
    <m/>
    <m/>
    <m/>
    <m/>
    <n v="26.06"/>
    <n v="16.937999999999999"/>
    <m/>
  </r>
  <r>
    <x v="4"/>
    <x v="3"/>
    <x v="5"/>
    <x v="2"/>
    <x v="8"/>
    <x v="1"/>
    <m/>
    <m/>
    <n v="50915.627999999997"/>
    <n v="50915.627999999997"/>
    <n v="5.6875209100033519E-3"/>
    <m/>
    <m/>
    <m/>
    <n v="215882.26272"/>
    <n v="215882.26272"/>
    <n v="2.7497611724919047E-2"/>
    <m/>
    <m/>
    <n v="32.700000000000003"/>
    <n v="0"/>
    <m/>
    <m/>
    <n v="4.24"/>
    <m/>
    <m/>
    <n v="713744.64"/>
    <m/>
    <m/>
    <n v="56"/>
    <n v="3086"/>
    <n v="80"/>
    <n v="3006"/>
    <n v="5.6875209100033519E-3"/>
    <n v="2818"/>
    <n v="188"/>
    <n v="0.91315618924173692"/>
    <n v="0.95"/>
    <m/>
    <n v="0.93745841650033268"/>
    <n v="0.97407647440051848"/>
    <n v="-1.8885431750877313E-2"/>
    <n v="335107.29879790545"/>
    <n v="-8.6485406716665492E-2"/>
    <n v="13372.198675095988"/>
    <n v="111.47947398466582"/>
    <n v="26.29232876996835"/>
    <n v="176"/>
    <n v="0.14938823164754744"/>
    <n v="-0.11093263589219915"/>
    <n v="4691502.1831706762"/>
    <n v="14"/>
    <n v="0"/>
    <n v="343405.01074432838"/>
    <n v="5.4715278953012515E-2"/>
    <m/>
    <m/>
    <m/>
    <m/>
    <n v="25.06"/>
    <n v="16.937999999999999"/>
    <m/>
  </r>
  <r>
    <x v="4"/>
    <x v="4"/>
    <x v="5"/>
    <x v="2"/>
    <x v="8"/>
    <x v="1"/>
    <m/>
    <m/>
    <n v="53320.823999999993"/>
    <n v="53320.823999999993"/>
    <n v="6.7157019507515514E-3"/>
    <m/>
    <m/>
    <m/>
    <n v="222347.83607999998"/>
    <n v="222347.83607999998"/>
    <n v="1.6465975093131746E-2"/>
    <m/>
    <m/>
    <n v="32.700000000000003"/>
    <n v="0"/>
    <m/>
    <m/>
    <n v="4.17"/>
    <m/>
    <m/>
    <n v="735120.96"/>
    <m/>
    <m/>
    <n v="56"/>
    <n v="3162"/>
    <n v="14"/>
    <n v="3148"/>
    <n v="6.7157019507515514E-3"/>
    <n v="2918"/>
    <n v="230"/>
    <n v="0.92283364958886782"/>
    <n v="0.95"/>
    <m/>
    <n v="0.92693773824650572"/>
    <n v="0.99557242251739408"/>
    <n v="-4.8412899705573387E-2"/>
    <n v="321631"/>
    <n v="-0.12755084049227861"/>
    <n v="12793.595863166269"/>
    <n v="102.16994917407878"/>
    <n v="24.501186852297071"/>
    <n v="176"/>
    <n v="0.13921128893350609"/>
    <n v="-0.14168385279420193"/>
    <n v="4502834"/>
    <n v="14"/>
    <n v="0"/>
    <n v="323394.37036459835"/>
    <n v="6.7343776816693929E-2"/>
    <m/>
    <m/>
    <m/>
    <m/>
    <n v="25.14"/>
    <n v="16.937999999999999"/>
    <m/>
  </r>
  <r>
    <x v="4"/>
    <x v="5"/>
    <x v="5"/>
    <x v="2"/>
    <x v="8"/>
    <x v="1"/>
    <m/>
    <m/>
    <n v="51728.651999999995"/>
    <n v="51728.651999999995"/>
    <n v="6.5919578114699284E-3"/>
    <m/>
    <m/>
    <m/>
    <n v="218294.91143999997"/>
    <n v="218294.91143999997"/>
    <n v="5.144011434762441E-2"/>
    <m/>
    <m/>
    <n v="32.700000000000003"/>
    <n v="0"/>
    <m/>
    <m/>
    <n v="4.22"/>
    <m/>
    <m/>
    <n v="721721.27999999991"/>
    <m/>
    <m/>
    <n v="56"/>
    <n v="3112"/>
    <n v="58"/>
    <n v="3054"/>
    <n v="6.5919578114699284E-3"/>
    <n v="2817"/>
    <n v="237"/>
    <n v="0.90520565552699228"/>
    <n v="0.95"/>
    <m/>
    <n v="0.92239685658153237"/>
    <n v="0.98136246786632386"/>
    <n v="-4.2902851276207521E-2"/>
    <n v="319371.74856671353"/>
    <n v="-5.9010758495245952E-2"/>
    <n v="12292.984933283815"/>
    <n v="104.57490129885839"/>
    <n v="24.780782298307678"/>
    <n v="176"/>
    <n v="0.14079989942220272"/>
    <n v="-0.10504723125520155"/>
    <n v="4471204.4799339892"/>
    <n v="14"/>
    <n v="0"/>
    <n v="321862.14329474402"/>
    <n v="4.9551722062274005E-2"/>
    <m/>
    <m/>
    <m/>
    <m/>
    <n v="25.98"/>
    <n v="16.937999999999999"/>
    <m/>
  </r>
  <r>
    <x v="4"/>
    <x v="6"/>
    <x v="5"/>
    <x v="2"/>
    <x v="8"/>
    <x v="1"/>
    <m/>
    <m/>
    <n v="52592.49"/>
    <n v="52592.49"/>
    <n v="-2.0195645313979105E-2"/>
    <m/>
    <m/>
    <m/>
    <n v="217732.90859999997"/>
    <n v="217732.90859999997"/>
    <n v="-2.7244597505964974E-2"/>
    <m/>
    <m/>
    <n v="32.700000000000003"/>
    <n v="0"/>
    <m/>
    <m/>
    <n v="4.1399999999999997"/>
    <m/>
    <m/>
    <n v="719863.2"/>
    <m/>
    <m/>
    <n v="56"/>
    <n v="3214"/>
    <n v="109"/>
    <n v="3105"/>
    <n v="-2.0195645313979216E-2"/>
    <n v="2869"/>
    <n v="236"/>
    <n v="0.89265712507778472"/>
    <n v="0.95"/>
    <m/>
    <n v="0.92399355877616751"/>
    <n v="0.96608587429993775"/>
    <n v="-3.3937450425049587E-2"/>
    <n v="262669.26757257024"/>
    <n v="-0.28266347444358197"/>
    <n v="9841.4862335170565"/>
    <n v="84.595577318058048"/>
    <n v="20.433714328033346"/>
    <n v="176"/>
    <n v="0.11610064959109856"/>
    <n v="-0.26257256066915891"/>
    <n v="3677369.7460159836"/>
    <n v="14"/>
    <n v="0"/>
    <n v="256413.99430864525"/>
    <n v="0.12385340622927864"/>
    <m/>
    <m/>
    <m/>
    <m/>
    <n v="26.69"/>
    <n v="16.937999999999999"/>
    <m/>
  </r>
  <r>
    <x v="4"/>
    <x v="7"/>
    <x v="5"/>
    <x v="2"/>
    <x v="8"/>
    <x v="1"/>
    <m/>
    <m/>
    <n v="52321.481999999996"/>
    <n v="52321.481999999996"/>
    <n v="-2.215891104779999E-2"/>
    <m/>
    <m/>
    <m/>
    <n v="217134.15030000001"/>
    <n v="217134.15030000001"/>
    <n v="-1.0234019719114418E-2"/>
    <m/>
    <m/>
    <n v="32.700000000000003"/>
    <n v="0"/>
    <m/>
    <m/>
    <n v="4.1500000000000004"/>
    <m/>
    <m/>
    <n v="717883.60000000009"/>
    <m/>
    <m/>
    <n v="56"/>
    <n v="3188"/>
    <n v="99"/>
    <n v="3089"/>
    <n v="-2.215891104779999E-2"/>
    <n v="2779"/>
    <n v="310"/>
    <n v="0.87170639899623592"/>
    <n v="0.95"/>
    <m/>
    <n v="0.89964389770152153"/>
    <n v="0.96894604767879544"/>
    <n v="-7.787959998731131E-2"/>
    <n v="303346.48798773217"/>
    <n v="-0.14176784035850942"/>
    <n v="11771.303375542575"/>
    <n v="98.202165098003292"/>
    <n v="23.663172312771877"/>
    <n v="176"/>
    <n v="0.13444984268620386"/>
    <n v="-0.13289385901308404"/>
    <n v="4246850.8318282505"/>
    <n v="14"/>
    <n v="0"/>
    <n v="288951.05999808019"/>
    <n v="5.4227187298250892E-2"/>
    <m/>
    <m/>
    <m/>
    <m/>
    <n v="25.77"/>
    <n v="16.937999999999999"/>
    <m/>
  </r>
  <r>
    <x v="4"/>
    <x v="8"/>
    <x v="5"/>
    <x v="2"/>
    <x v="8"/>
    <x v="1"/>
    <m/>
    <m/>
    <n v="52575.551999999996"/>
    <n v="52575.551999999996"/>
    <n v="1.8372703412073532E-2"/>
    <m/>
    <m/>
    <m/>
    <n v="221343.07392"/>
    <n v="221343.07392"/>
    <n v="2.8141266514347452E-2"/>
    <m/>
    <m/>
    <n v="32.700000000000003"/>
    <n v="0"/>
    <m/>
    <m/>
    <n v="4.21"/>
    <m/>
    <m/>
    <n v="731799.04000000004"/>
    <m/>
    <m/>
    <n v="56"/>
    <n v="3138"/>
    <n v="34"/>
    <n v="3104"/>
    <n v="1.8372703412073532E-2"/>
    <n v="2821"/>
    <n v="283"/>
    <n v="0.8989802421924793"/>
    <n v="0.95"/>
    <m/>
    <n v="0.90882731958762886"/>
    <n v="0.9891650732950924"/>
    <n v="-5.0683457812511046E-2"/>
    <n v="342603.72825225594"/>
    <n v="-6.4329249685957213E-2"/>
    <n v="13016.858976149542"/>
    <n v="110.37491245240204"/>
    <n v="26.217318872304524"/>
    <n v="176"/>
    <n v="0.1489620390471848"/>
    <n v="-8.9939504630334066E-2"/>
    <n v="4796452.1955315834"/>
    <n v="14"/>
    <n v="0"/>
    <n v="318810.18867931567"/>
    <n v="4.3575947216330631E-2"/>
    <m/>
    <m/>
    <m/>
    <m/>
    <n v="26.32"/>
    <n v="16.937999999999999"/>
    <m/>
  </r>
  <r>
    <x v="4"/>
    <x v="9"/>
    <x v="5"/>
    <x v="2"/>
    <x v="8"/>
    <x v="1"/>
    <m/>
    <m/>
    <n v="53795.087999999996"/>
    <n v="53795.087999999996"/>
    <n v="-3.147623544224043E-4"/>
    <m/>
    <m/>
    <m/>
    <n v="225401.41872000002"/>
    <n v="225401.41872000002"/>
    <n v="1.66701810036336E-2"/>
    <m/>
    <m/>
    <n v="32.700000000000003"/>
    <n v="0"/>
    <m/>
    <m/>
    <n v="4.1900000000000004"/>
    <m/>
    <m/>
    <n v="745216.64"/>
    <m/>
    <m/>
    <n v="56"/>
    <n v="3214"/>
    <n v="38"/>
    <n v="3176"/>
    <n v="-3.147623544224043E-4"/>
    <n v="2897"/>
    <n v="279"/>
    <n v="0.9013690105787181"/>
    <n v="0.95"/>
    <m/>
    <n v="0.9121536523929471"/>
    <n v="0.98817672682016178"/>
    <n v="-4.767921339060377E-2"/>
    <n v="360809.50241902156"/>
    <n v="-5.452207868899217E-2"/>
    <n v="13667.026606781119"/>
    <n v="113.60500705888589"/>
    <n v="27.113366839829567"/>
    <n v="176"/>
    <n v="0.15405322068084981"/>
    <n v="-7.0024931411233338E-2"/>
    <n v="5051333.0338663021"/>
    <n v="14"/>
    <n v="0"/>
    <n v="331373.92612499296"/>
    <n v="3.0181591895671808E-2"/>
    <m/>
    <m/>
    <m/>
    <m/>
    <n v="26.400000000000002"/>
    <n v="16.937999999999999"/>
    <m/>
  </r>
  <r>
    <x v="4"/>
    <x v="10"/>
    <x v="5"/>
    <x v="2"/>
    <x v="8"/>
    <x v="1"/>
    <m/>
    <m/>
    <n v="51220.511999999995"/>
    <n v="51220.511999999995"/>
    <n v="-9.4988535866361579E-3"/>
    <m/>
    <m/>
    <m/>
    <n v="217687.17599999998"/>
    <n v="217687.17599999998"/>
    <n v="3.4307093920588727E-2"/>
    <m/>
    <m/>
    <n v="32.700000000000003"/>
    <n v="0"/>
    <m/>
    <m/>
    <n v="4.25"/>
    <m/>
    <m/>
    <n v="719712"/>
    <m/>
    <m/>
    <n v="56"/>
    <n v="3112"/>
    <n v="88"/>
    <n v="3024"/>
    <n v="-9.4988535866360468E-3"/>
    <n v="2775"/>
    <n v="249"/>
    <n v="0.89170951156812339"/>
    <n v="0.95"/>
    <m/>
    <n v="0.91765873015873012"/>
    <n v="0.97172236503856046"/>
    <n v="-4.9656681419741111E-2"/>
    <n v="358336"/>
    <n v="-3.9084392790773137E-2"/>
    <n v="13948.462436745815"/>
    <n v="118.49735449735449"/>
    <n v="27.881730469965763"/>
    <n v="176"/>
    <n v="0.15841892312480546"/>
    <n v="-7.0957152999084894E-2"/>
    <n v="5016704"/>
    <n v="14"/>
    <n v="0"/>
    <n v="334550.04197632964"/>
    <n v="2.8613137640241128E-2"/>
    <m/>
    <m/>
    <m/>
    <m/>
    <n v="25.69"/>
    <n v="16.937999999999999"/>
    <m/>
  </r>
  <r>
    <x v="4"/>
    <x v="11"/>
    <x v="5"/>
    <x v="2"/>
    <x v="8"/>
    <x v="1"/>
    <m/>
    <m/>
    <n v="52372.295999999995"/>
    <n v="52372.295999999995"/>
    <n v="-8.9743589743590535E-3"/>
    <m/>
    <m/>
    <m/>
    <n v="219963.64319999999"/>
    <n v="219963.64319999999"/>
    <n v="2.9657089898051936E-3"/>
    <m/>
    <m/>
    <n v="32.700000000000003"/>
    <n v="0"/>
    <m/>
    <m/>
    <n v="4.2"/>
    <m/>
    <m/>
    <n v="727238.4"/>
    <m/>
    <m/>
    <n v="56"/>
    <n v="3195"/>
    <n v="103"/>
    <n v="3092"/>
    <n v="-8.9743589743589425E-3"/>
    <n v="2723"/>
    <n v="369"/>
    <n v="0.85226917057902973"/>
    <n v="0.95"/>
    <m/>
    <n v="0.88065976714100902"/>
    <n v="0.96776212832550856"/>
    <n v="-8.5333397643159725E-2"/>
    <n v="319531"/>
    <n v="-9.9270702712612846E-2"/>
    <n v="12540.463108320253"/>
    <n v="103.34120310478654"/>
    <n v="24.605048358282509"/>
    <n v="176"/>
    <n v="0.13980141112660516"/>
    <n v="-0.1019341048114113"/>
    <n v="4473434"/>
    <n v="14"/>
    <n v="0"/>
    <n v="317649.78386964562"/>
    <n v="4.0638840846517886E-2"/>
    <m/>
    <m/>
    <m/>
    <m/>
    <n v="25.479999999999997"/>
    <n v="16.937999999999999"/>
    <m/>
  </r>
  <r>
    <x v="5"/>
    <x v="0"/>
    <x v="5"/>
    <x v="2"/>
    <x v="8"/>
    <x v="1"/>
    <m/>
    <m/>
    <n v="53185.32"/>
    <n v="53185.32"/>
    <n v="-3.1836994587697287E-4"/>
    <m/>
    <m/>
    <m/>
    <n v="223378.34400000001"/>
    <n v="223378.34400000001"/>
    <n v="1.1725987042726871E-2"/>
    <m/>
    <m/>
    <n v="32.700000000000003"/>
    <n v="0"/>
    <m/>
    <m/>
    <n v="4.2"/>
    <m/>
    <m/>
    <n v="738528"/>
    <m/>
    <m/>
    <n v="56"/>
    <n v="3188"/>
    <n v="48"/>
    <n v="3140"/>
    <n v="-3.1836994587708389E-4"/>
    <n v="2836"/>
    <n v="304"/>
    <n v="0.88958594730238394"/>
    <n v="0.95"/>
    <m/>
    <n v="0.9031847133757962"/>
    <n v="0.98494353826850689"/>
    <n v="-6.3728321876773686E-2"/>
    <n v="261313.27249845245"/>
    <n v="-0.12564480782651077"/>
    <n v="10140.212359272506"/>
    <n v="83.220787419889319"/>
    <n v="19.814473195211743"/>
    <n v="176"/>
    <n v="0.11258223406370309"/>
    <n v="-0.1357786561070472"/>
    <n v="3658385.8149783341"/>
    <n v="14"/>
    <n v="0"/>
    <n v="305458.09770323691"/>
    <n v="6.145282187667081E-2"/>
    <m/>
    <m/>
    <m/>
    <m/>
    <n v="25.77"/>
    <n v="16.937999999999999"/>
    <m/>
  </r>
  <r>
    <x v="5"/>
    <x v="1"/>
    <x v="5"/>
    <x v="2"/>
    <x v="8"/>
    <x v="1"/>
    <m/>
    <m/>
    <n v="47832.911999999997"/>
    <n v="47832.911999999997"/>
    <n v="-2.1483021483021503E-2"/>
    <m/>
    <m/>
    <m/>
    <n v="204246.53423999998"/>
    <n v="204246.53423999998"/>
    <n v="1.1687045585350608E-2"/>
    <m/>
    <m/>
    <n v="32.700000000000003"/>
    <n v="0"/>
    <m/>
    <m/>
    <n v="4.2699999999999996"/>
    <m/>
    <m/>
    <n v="675274.87999999989"/>
    <m/>
    <m/>
    <n v="56"/>
    <n v="2920"/>
    <n v="96"/>
    <n v="2824"/>
    <n v="-2.1483021483021503E-2"/>
    <n v="2466"/>
    <n v="358"/>
    <n v="0.84452054794520548"/>
    <n v="0.95"/>
    <m/>
    <n v="0.87322946175637395"/>
    <n v="0.9671232876712329"/>
    <n v="-9.5102252556949707E-2"/>
    <n v="275421.88049910869"/>
    <n v="-9.6659504072816538E-2"/>
    <n v="11324.912849469929"/>
    <n v="97.528994511015824"/>
    <n v="22.840513937006051"/>
    <n v="176"/>
    <n v="0.12977564736935257"/>
    <n v="-0.10709492637170126"/>
    <n v="3855906.3269875217"/>
    <n v="14"/>
    <n v="0"/>
    <n v="319254.50029885035"/>
    <n v="3.9740633633551362E-2"/>
    <m/>
    <m/>
    <m/>
    <m/>
    <n v="24.32"/>
    <n v="16.937999999999999"/>
    <m/>
  </r>
  <r>
    <x v="5"/>
    <x v="2"/>
    <x v="5"/>
    <x v="2"/>
    <x v="8"/>
    <x v="1"/>
    <m/>
    <m/>
    <n v="53439.39"/>
    <n v="53439.39"/>
    <n v="6.3431652394552174E-4"/>
    <m/>
    <m/>
    <m/>
    <n v="224979.83189999999"/>
    <n v="224979.83189999999"/>
    <n v="5.4106139775202955E-3"/>
    <m/>
    <m/>
    <n v="32.700000000000003"/>
    <n v="0"/>
    <m/>
    <m/>
    <n v="4.21"/>
    <m/>
    <m/>
    <n v="743822.8"/>
    <m/>
    <m/>
    <n v="56"/>
    <n v="3221"/>
    <n v="66"/>
    <n v="3155"/>
    <n v="6.3431652394552174E-4"/>
    <n v="2870"/>
    <n v="285"/>
    <n v="0.89102763117044392"/>
    <n v="0.95"/>
    <m/>
    <n v="0.90966719492868464"/>
    <n v="0.97950946910897241"/>
    <n v="-1.7746347393786777E-2"/>
    <n v="350455.55018606095"/>
    <n v="-1.4001265556362941E-2"/>
    <n v="13130.59386234773"/>
    <n v="111.07941368813343"/>
    <n v="26.384658833285851"/>
    <n v="176"/>
    <n v="0.14991283428003324"/>
    <n v="-1.9307414566758441E-2"/>
    <n v="4906377.7026048535"/>
    <n v="14"/>
    <n v="0"/>
    <n v="348894.8027045487"/>
    <n v="8.0059358487896484E-3"/>
    <m/>
    <m/>
    <m/>
    <m/>
    <n v="26.69"/>
    <n v="16.937999999999999"/>
    <m/>
  </r>
  <r>
    <x v="5"/>
    <x v="3"/>
    <x v="5"/>
    <x v="2"/>
    <x v="8"/>
    <x v="1"/>
    <m/>
    <m/>
    <n v="52169.039999999994"/>
    <n v="52169.039999999994"/>
    <n v="2.461743180306053E-2"/>
    <m/>
    <m/>
    <m/>
    <n v="219109.96799999999"/>
    <n v="219109.96799999999"/>
    <n v="1.4951229616239292E-2"/>
    <m/>
    <m/>
    <n v="32.700000000000003"/>
    <n v="0"/>
    <m/>
    <m/>
    <n v="4.2"/>
    <m/>
    <m/>
    <n v="724416"/>
    <m/>
    <m/>
    <n v="56"/>
    <n v="3112"/>
    <n v="32"/>
    <n v="3080"/>
    <n v="2.461743180306053E-2"/>
    <n v="2767"/>
    <n v="313"/>
    <n v="0.88913881748071977"/>
    <n v="0.95"/>
    <m/>
    <n v="0.89837662337662338"/>
    <n v="0.98971722365038561"/>
    <n v="-4.168909514899577E-2"/>
    <n v="342539"/>
    <n v="2.2177079486938922E-2"/>
    <n v="13333.553912028026"/>
    <n v="111.21396103896105"/>
    <n v="26.479514533085961"/>
    <n v="176"/>
    <n v="0.15045178711980658"/>
    <n v="7.1194059969088563E-3"/>
    <n v="4795546"/>
    <n v="14"/>
    <n v="0"/>
    <n v="351020.7309638185"/>
    <n v="-2.8051261527418988E-3"/>
    <m/>
    <m/>
    <m/>
    <m/>
    <n v="25.69"/>
    <n v="16.937999999999999"/>
    <m/>
  </r>
  <r>
    <x v="5"/>
    <x v="4"/>
    <x v="5"/>
    <x v="2"/>
    <x v="8"/>
    <x v="1"/>
    <m/>
    <m/>
    <n v="51762.527999999998"/>
    <n v="51762.527999999998"/>
    <n v="-2.9224904701397603E-2"/>
    <m/>
    <m/>
    <m/>
    <n v="221025.99455999996"/>
    <n v="221025.99455999996"/>
    <n v="-5.9449263968749388E-3"/>
    <m/>
    <m/>
    <n v="32.700000000000003"/>
    <n v="0"/>
    <m/>
    <m/>
    <n v="4.2699999999999996"/>
    <m/>
    <m/>
    <n v="730750.72"/>
    <m/>
    <m/>
    <n v="56"/>
    <n v="3143"/>
    <n v="87"/>
    <n v="3056"/>
    <n v="-2.9224904701397714E-2"/>
    <n v="2783"/>
    <n v="273"/>
    <n v="0.88545975182946235"/>
    <n v="0.95"/>
    <m/>
    <n v="0.91066753926701571"/>
    <n v="0.97231944002545334"/>
    <n v="-1.7552634128661593E-2"/>
    <n v="314912.61814657989"/>
    <n v="-2.088847733402599E-2"/>
    <n v="12383.50838169799"/>
    <n v="103.04732269194368"/>
    <n v="24.132862457129669"/>
    <n v="176"/>
    <n v="0.13711853668823676"/>
    <n v="-1.5032920543311179E-2"/>
    <n v="4408776.6540521188"/>
    <n v="14"/>
    <n v="0"/>
    <n v="316639.15438928583"/>
    <n v="-8.3784081490112993E-5"/>
    <m/>
    <m/>
    <m/>
    <m/>
    <n v="25.43"/>
    <n v="16.937999999999999"/>
    <m/>
  </r>
  <r>
    <x v="5"/>
    <x v="5"/>
    <x v="5"/>
    <x v="2"/>
    <x v="8"/>
    <x v="1"/>
    <m/>
    <m/>
    <n v="51101.945999999996"/>
    <n v="51101.945999999996"/>
    <n v="-1.2115258677144691E-2"/>
    <m/>
    <m/>
    <m/>
    <n v="211051.03697999998"/>
    <n v="211051.03697999998"/>
    <n v="-3.3183890601091837E-2"/>
    <m/>
    <m/>
    <n v="32.700000000000003"/>
    <n v="0"/>
    <m/>
    <m/>
    <n v="4.13"/>
    <m/>
    <m/>
    <n v="697771.76"/>
    <m/>
    <m/>
    <n v="56"/>
    <n v="3112"/>
    <n v="95"/>
    <n v="3017"/>
    <n v="-1.2115258677144691E-2"/>
    <n v="2719"/>
    <n v="298"/>
    <n v="0.87371465295629824"/>
    <n v="0.95"/>
    <m/>
    <n v="0.90122638382499176"/>
    <n v="0.96947300771208222"/>
    <n v="-2.295158814287368E-2"/>
    <n v="328814.18329674075"/>
    <n v="2.9565654358606475E-2"/>
    <n v="12492.940094860971"/>
    <n v="108.98713400621172"/>
    <n v="26.389136563247391"/>
    <n v="176"/>
    <n v="0.149938275927542"/>
    <n v="6.4903288587848662E-2"/>
    <n v="4603398.5661543701"/>
    <n v="14"/>
    <n v="0"/>
    <n v="331378.20817451668"/>
    <n v="-3.7169854843640632E-2"/>
    <m/>
    <m/>
    <m/>
    <m/>
    <n v="26.32"/>
    <n v="16.937999999999999"/>
    <m/>
  </r>
  <r>
    <x v="5"/>
    <x v="6"/>
    <x v="5"/>
    <x v="2"/>
    <x v="8"/>
    <x v="1"/>
    <m/>
    <m/>
    <n v="53659.583999999995"/>
    <n v="53659.583999999995"/>
    <n v="2.0289855072463725E-2"/>
    <m/>
    <m/>
    <m/>
    <n v="223760.46527999997"/>
    <n v="223760.46527999997"/>
    <n v="2.7683259819365702E-2"/>
    <m/>
    <m/>
    <n v="32.700000000000003"/>
    <n v="0"/>
    <m/>
    <m/>
    <n v="4.17"/>
    <m/>
    <m/>
    <n v="739791.35999999999"/>
    <m/>
    <m/>
    <n v="56"/>
    <n v="3214"/>
    <n v="46"/>
    <n v="3168"/>
    <n v="2.0289855072463725E-2"/>
    <n v="2926"/>
    <n v="242"/>
    <n v="0.91039203484754205"/>
    <n v="0.95"/>
    <m/>
    <n v="0.92361111111111116"/>
    <n v="0.98568761667703797"/>
    <n v="-4.1390728476820016E-4"/>
    <n v="314493.99902660609"/>
    <n v="0.1973003234560653"/>
    <n v="11912.651478280533"/>
    <n v="99.272095652337782"/>
    <n v="23.806257950200909"/>
    <n v="176"/>
    <n v="0.13526282926250516"/>
    <n v="0.16504799705165274"/>
    <n v="4402915.9863724858"/>
    <n v="14"/>
    <n v="0"/>
    <n v="307004.55832440261"/>
    <n v="-7.8507418239810445E-2"/>
    <m/>
    <m/>
    <m/>
    <m/>
    <n v="26.400000000000002"/>
    <n v="16.937999999999999"/>
    <m/>
  </r>
  <r>
    <x v="5"/>
    <x v="7"/>
    <x v="5"/>
    <x v="2"/>
    <x v="8"/>
    <x v="1"/>
    <m/>
    <m/>
    <n v="53219.195999999996"/>
    <n v="53219.195999999996"/>
    <n v="1.7157656199417337E-2"/>
    <m/>
    <m/>
    <m/>
    <n v="220327.47143999996"/>
    <n v="220327.47143999996"/>
    <n v="1.4706673895322098E-2"/>
    <m/>
    <m/>
    <n v="32.700000000000003"/>
    <n v="0"/>
    <m/>
    <m/>
    <n v="4.1399999999999997"/>
    <m/>
    <m/>
    <n v="728441.27999999991"/>
    <m/>
    <m/>
    <n v="56"/>
    <n v="3195"/>
    <n v="53"/>
    <n v="3142"/>
    <n v="1.7157656199417337E-2"/>
    <n v="2862"/>
    <n v="280"/>
    <n v="0.89577464788732397"/>
    <n v="0.95"/>
    <m/>
    <n v="0.91088478676002549"/>
    <n v="0.98341158059467915"/>
    <n v="1.249482054757789E-2"/>
    <n v="341679.56254228106"/>
    <n v="0.1263672930873001"/>
    <n v="13111.264871154301"/>
    <n v="108.74588241320212"/>
    <n v="26.267121355845926"/>
    <n v="176"/>
    <n v="0.14924500770367002"/>
    <n v="0.11004226350786439"/>
    <n v="4783513.8755919347"/>
    <n v="14"/>
    <n v="0"/>
    <n v="325465.0232847436"/>
    <n v="-5.0340118459290935E-2"/>
    <m/>
    <m/>
    <m/>
    <m/>
    <n v="26.06"/>
    <n v="16.937999999999999"/>
    <m/>
  </r>
  <r>
    <x v="5"/>
    <x v="8"/>
    <x v="5"/>
    <x v="2"/>
    <x v="8"/>
    <x v="1"/>
    <m/>
    <m/>
    <n v="52253.729999999996"/>
    <n v="52253.729999999996"/>
    <n v="-6.121134020618535E-3"/>
    <m/>
    <m/>
    <m/>
    <n v="217375.51679999998"/>
    <n v="217375.51679999998"/>
    <n v="-1.7924921027499652E-2"/>
    <m/>
    <m/>
    <n v="32.700000000000003"/>
    <n v="0"/>
    <m/>
    <m/>
    <n v="4.16"/>
    <m/>
    <m/>
    <n v="718681.59999999998"/>
    <m/>
    <m/>
    <n v="56"/>
    <n v="3138"/>
    <n v="53"/>
    <n v="3085"/>
    <n v="-6.121134020618535E-3"/>
    <n v="2772"/>
    <n v="313"/>
    <n v="0.88336520076481839"/>
    <n v="0.95"/>
    <m/>
    <n v="0.8985413290113452"/>
    <n v="0.98311026131293822"/>
    <n v="-1.1317871233174182E-2"/>
    <n v="357651.84549654607"/>
    <n v="4.3922806447717067E-2"/>
    <n v="13588.595953516187"/>
    <n v="115.93252690325643"/>
    <n v="27.868395890205871"/>
    <n v="176"/>
    <n v="0.1583431584670788"/>
    <n v="6.2976577656287835E-2"/>
    <n v="5007125.8369516451"/>
    <n v="14"/>
    <n v="0"/>
    <n v="332813.22689023742"/>
    <n v="-3.3844302755585046E-2"/>
    <m/>
    <m/>
    <m/>
    <m/>
    <n v="26.32"/>
    <n v="16.937999999999999"/>
    <m/>
  </r>
  <r>
    <x v="5"/>
    <x v="9"/>
    <x v="5"/>
    <x v="2"/>
    <x v="8"/>
    <x v="1"/>
    <m/>
    <m/>
    <n v="52423.109999999993"/>
    <n v="52423.109999999993"/>
    <n v="-2.5503778337531591E-2"/>
    <m/>
    <m/>
    <m/>
    <n v="220701.29309999998"/>
    <n v="220701.29309999998"/>
    <n v="-2.085224505990646E-2"/>
    <m/>
    <m/>
    <n v="32.700000000000003"/>
    <n v="0"/>
    <m/>
    <m/>
    <n v="4.21"/>
    <m/>
    <m/>
    <n v="729677.2"/>
    <m/>
    <m/>
    <n v="56"/>
    <n v="3162"/>
    <n v="67"/>
    <n v="3095"/>
    <n v="-2.550377833753148E-2"/>
    <n v="2871"/>
    <n v="224"/>
    <n v="0.90796963946869069"/>
    <n v="0.95"/>
    <m/>
    <n v="0.92762520193861064"/>
    <n v="0.97881087919038579"/>
    <n v="1.696156070315058E-2"/>
    <n v="357651.84549654607"/>
    <n v="-8.751590247222496E-3"/>
    <n v="14226.405946561101"/>
    <n v="115.55794684864171"/>
    <n v="27.448443431981403"/>
    <n v="176"/>
    <n v="0.15595706495443978"/>
    <n v="1.2358354243915182E-2"/>
    <n v="5007125.8369516451"/>
    <n v="14"/>
    <n v="0"/>
    <n v="328473.87730493367"/>
    <n v="-9.5837767191488277E-3"/>
    <m/>
    <m/>
    <m/>
    <m/>
    <n v="25.14"/>
    <n v="16.937999999999999"/>
    <m/>
  </r>
  <r>
    <x v="5"/>
    <x v="10"/>
    <x v="5"/>
    <x v="2"/>
    <x v="8"/>
    <x v="1"/>
    <m/>
    <m/>
    <n v="51694.775999999998"/>
    <n v="51694.775999999998"/>
    <n v="9.2592592592593004E-3"/>
    <m/>
    <m/>
    <m/>
    <n v="218151.95471999998"/>
    <n v="218151.95471999998"/>
    <n v="2.1350762527232447E-3"/>
    <m/>
    <m/>
    <n v="32.700000000000003"/>
    <n v="0"/>
    <m/>
    <m/>
    <n v="4.22"/>
    <m/>
    <m/>
    <n v="721248.64"/>
    <m/>
    <m/>
    <n v="56"/>
    <n v="3112"/>
    <n v="60"/>
    <n v="3052"/>
    <n v="9.2592592592593004E-3"/>
    <n v="2567"/>
    <n v="485"/>
    <n v="0.82487146529562982"/>
    <n v="0.95"/>
    <m/>
    <n v="0.8410878112712975"/>
    <n v="0.98071979434447298"/>
    <n v="-8.3441606744358965E-2"/>
    <n v="349421.89949385315"/>
    <n v="-2.4876374425530368E-2"/>
    <n v="13601.47526250888"/>
    <n v="114.48948214084311"/>
    <n v="27.130209038114483"/>
    <n v="176"/>
    <n v="0.15414891498928684"/>
    <n v="-2.6953902042085143E-2"/>
    <n v="4891906.5929139443"/>
    <n v="14"/>
    <n v="0"/>
    <n v="326227.64986804954"/>
    <n v="6.9846421984585336E-3"/>
    <m/>
    <m/>
    <m/>
    <m/>
    <n v="25.69"/>
    <n v="16.937999999999999"/>
    <m/>
  </r>
  <r>
    <x v="5"/>
    <x v="11"/>
    <x v="5"/>
    <x v="2"/>
    <x v="8"/>
    <x v="1"/>
    <m/>
    <m/>
    <n v="51999.659999999996"/>
    <n v="51999.659999999996"/>
    <n v="-7.115135834411368E-3"/>
    <m/>
    <m/>
    <m/>
    <n v="214758.59579999998"/>
    <n v="214758.59579999998"/>
    <n v="-2.366321690383788E-2"/>
    <m/>
    <m/>
    <n v="32.700000000000003"/>
    <n v="0"/>
    <m/>
    <m/>
    <n v="4.13"/>
    <m/>
    <m/>
    <n v="710029.6"/>
    <m/>
    <m/>
    <n v="56"/>
    <n v="3202"/>
    <n v="132"/>
    <n v="3070"/>
    <n v="-7.115135834411368E-3"/>
    <n v="2654"/>
    <n v="416"/>
    <n v="0.82885696439725176"/>
    <n v="0.95"/>
    <m/>
    <n v="0.86449511400651469"/>
    <n v="0.95877576514678331"/>
    <n v="-1.8355162501599853E-2"/>
    <n v="303939.60023445688"/>
    <n v="-4.8794638909974708E-2"/>
    <n v="11794.318984651023"/>
    <n v="99.003127112200943"/>
    <n v="23.971701479951804"/>
    <n v="176"/>
    <n v="0.13620284931790796"/>
    <n v="-2.5740525647758417E-2"/>
    <n v="4255154.4032823965"/>
    <n v="14"/>
    <n v="0"/>
    <n v="302150.17736589478"/>
    <n v="9.611719406836949E-3"/>
    <m/>
    <m/>
    <m/>
    <m/>
    <n v="25.77"/>
    <n v="16.937999999999999"/>
    <m/>
  </r>
  <r>
    <x v="6"/>
    <x v="0"/>
    <x v="5"/>
    <x v="2"/>
    <x v="8"/>
    <x v="1"/>
    <m/>
    <m/>
    <n v="49984.037999999993"/>
    <n v="49984.037999999993"/>
    <n v="-6.0191082802547924E-2"/>
    <m/>
    <m/>
    <m/>
    <n v="211432.48074"/>
    <n v="211432.48074"/>
    <n v="-5.347816196542321E-2"/>
    <m/>
    <m/>
    <n v="32.700000000000003"/>
    <n v="0"/>
    <m/>
    <m/>
    <n v="4.2300000000000004"/>
    <m/>
    <m/>
    <n v="699032.88000000012"/>
    <m/>
    <m/>
    <n v="56"/>
    <n v="3195"/>
    <n v="244"/>
    <n v="2951"/>
    <n v="-6.0191082802547813E-2"/>
    <n v="1606"/>
    <n v="1345"/>
    <n v="0.50266040688575897"/>
    <n v="0.95"/>
    <m/>
    <n v="0.54422229752626228"/>
    <n v="0.92363067292644763"/>
    <n v="-0.39744075661760803"/>
    <n v="241041.86102946103"/>
    <n v="-7.7575131470260406E-2"/>
    <n v="9249.4958184750976"/>
    <n v="81.681416817845147"/>
    <n v="19.310027616511853"/>
    <n v="176"/>
    <n v="0.10971606600290826"/>
    <n v="-2.5458440087208101E-2"/>
    <n v="3374586.0544124544"/>
    <n v="14"/>
    <n v="0"/>
    <n v="281762.14561525267"/>
    <n v="-3.9053072178666312E-2"/>
    <m/>
    <m/>
    <m/>
    <m/>
    <n v="26.06"/>
    <n v="16.937999999999999"/>
    <m/>
  </r>
  <r>
    <x v="6"/>
    <x v="1"/>
    <x v="5"/>
    <x v="2"/>
    <x v="8"/>
    <x v="1"/>
    <m/>
    <m/>
    <n v="46206.863999999994"/>
    <n v="46206.863999999994"/>
    <n v="-3.3994334277620442E-2"/>
    <m/>
    <m/>
    <m/>
    <n v="199151.58383999995"/>
    <n v="199151.58383999995"/>
    <n v="-2.494510087506896E-2"/>
    <m/>
    <m/>
    <n v="32.700000000000003"/>
    <n v="0"/>
    <m/>
    <m/>
    <n v="4.3099999999999996"/>
    <m/>
    <m/>
    <n v="658430.07999999996"/>
    <m/>
    <m/>
    <n v="56"/>
    <n v="2920"/>
    <n v="192"/>
    <n v="2728"/>
    <n v="-3.3994334277620442E-2"/>
    <n v="1490"/>
    <n v="1238"/>
    <n v="0.51027397260273977"/>
    <n v="0.95"/>
    <m/>
    <n v="0.54618768328445744"/>
    <n v="0.9342465753424658"/>
    <n v="-0.37451986310003738"/>
    <n v="227417.76911871796"/>
    <n v="-0.17429302019650572"/>
    <n v="9085.8077953942447"/>
    <n v="83.364284867565232"/>
    <n v="19.342061454191469"/>
    <n v="176"/>
    <n v="0.10989807644426972"/>
    <n v="-0.15316872871001441"/>
    <n v="3183848.7676620516"/>
    <n v="14"/>
    <n v="0"/>
    <n v="263610.66923043749"/>
    <n v="3.2333511189479386E-2"/>
    <m/>
    <m/>
    <m/>
    <m/>
    <n v="25.03"/>
    <n v="16.937999999999999"/>
    <m/>
  </r>
  <r>
    <x v="6"/>
    <x v="2"/>
    <x v="5"/>
    <x v="2"/>
    <x v="8"/>
    <x v="1"/>
    <m/>
    <m/>
    <n v="48205.547999999995"/>
    <n v="48205.547999999995"/>
    <n v="-9.7939778129952582E-2"/>
    <m/>
    <m/>
    <m/>
    <n v="214032.63311999998"/>
    <n v="214032.63311999998"/>
    <n v="-4.865857836032994E-2"/>
    <m/>
    <m/>
    <n v="32.700000000000003"/>
    <n v="0"/>
    <m/>
    <m/>
    <n v="4.4400000000000004"/>
    <m/>
    <m/>
    <n v="707629.44000000006"/>
    <m/>
    <m/>
    <n v="56"/>
    <n v="3143"/>
    <n v="297"/>
    <n v="2846"/>
    <n v="-9.7939778129952471E-2"/>
    <n v="1576"/>
    <n v="1270"/>
    <n v="0.50143175310213173"/>
    <n v="0.95"/>
    <m/>
    <n v="0.55375966268446941"/>
    <n v="0.90550429525930642"/>
    <n v="-0.39125026628240389"/>
    <n v="262241.03342303343"/>
    <n v="-0.25171385277303615"/>
    <n v="10574.235218670703"/>
    <n v="92.143722214699025"/>
    <n v="20.753090588896175"/>
    <n v="176"/>
    <n v="0.11791528743691009"/>
    <n v="-0.21344101054985443"/>
    <n v="3671374.4679224677"/>
    <n v="14"/>
    <n v="0"/>
    <n v="261073.14770329845"/>
    <n v="4.8007523020696323E-2"/>
    <m/>
    <m/>
    <m/>
    <m/>
    <n v="24.8"/>
    <n v="16.937999999999999"/>
    <m/>
  </r>
  <r>
    <x v="6"/>
    <x v="3"/>
    <x v="5"/>
    <x v="2"/>
    <x v="8"/>
    <x v="1"/>
    <m/>
    <m/>
    <n v="48425.741999999998"/>
    <n v="48425.741999999998"/>
    <n v="-7.175324675324668E-2"/>
    <m/>
    <m/>
    <m/>
    <n v="208230.69059999997"/>
    <n v="208230.69059999997"/>
    <n v="-4.9652133580705082E-2"/>
    <m/>
    <m/>
    <n v="32.700000000000003"/>
    <n v="0"/>
    <m/>
    <m/>
    <n v="4.3"/>
    <m/>
    <m/>
    <n v="688447.2"/>
    <m/>
    <m/>
    <n v="56"/>
    <n v="3086"/>
    <n v="227"/>
    <n v="2859"/>
    <n v="-7.1753246753246791E-2"/>
    <n v="1519"/>
    <n v="1340"/>
    <n v="0.49222294232015557"/>
    <n v="0.95"/>
    <m/>
    <n v="0.53130465197621546"/>
    <n v="0.92644199611147116"/>
    <n v="-0.40859474951689789"/>
    <n v="255620.89037243134"/>
    <n v="-0.25374660878781297"/>
    <n v="10463.401161376642"/>
    <n v="89.409195653176411"/>
    <n v="20.79283619841312"/>
    <n v="176"/>
    <n v="0.11814111476371091"/>
    <n v="-0.21475765077065057"/>
    <n v="3578692.4652140387"/>
    <n v="14"/>
    <n v="0"/>
    <n v="261950.4108675303"/>
    <n v="5.216870108298613E-2"/>
    <m/>
    <m/>
    <m/>
    <m/>
    <n v="24.43"/>
    <n v="16.937999999999999"/>
    <m/>
  </r>
  <r>
    <x v="6"/>
    <x v="4"/>
    <x v="5"/>
    <x v="2"/>
    <x v="8"/>
    <x v="1"/>
    <m/>
    <m/>
    <n v="50661.557999999997"/>
    <n v="50661.557999999997"/>
    <n v="-2.126963350785338E-2"/>
    <m/>
    <m/>
    <m/>
    <n v="215818.23707999999"/>
    <n v="215818.23707999999"/>
    <n v="-2.3561742094485916E-2"/>
    <m/>
    <m/>
    <n v="32.700000000000003"/>
    <n v="0"/>
    <m/>
    <m/>
    <n v="4.26"/>
    <m/>
    <m/>
    <n v="713532.96"/>
    <m/>
    <m/>
    <n v="56"/>
    <n v="3195"/>
    <n v="204"/>
    <n v="2991"/>
    <n v="-2.126963350785338E-2"/>
    <n v="1585"/>
    <n v="1406"/>
    <n v="0.49608763693270735"/>
    <n v="0.95"/>
    <m/>
    <n v="0.52992310264125708"/>
    <n v="0.93615023474178405"/>
    <n v="-0.41809378308599299"/>
    <n v="264500.16336977843"/>
    <n v="-0.16008394669449666"/>
    <n v="10149.660912117362"/>
    <n v="88.432017174783823"/>
    <n v="20.758689477648787"/>
    <n v="176"/>
    <n v="0.11794709930482265"/>
    <n v="-0.13981652551473589"/>
    <n v="3703002.2871768977"/>
    <n v="14"/>
    <n v="0"/>
    <n v="265950.30887664092"/>
    <n v="2.3844957747197963E-2"/>
    <m/>
    <m/>
    <m/>
    <m/>
    <n v="26.06"/>
    <n v="16.937999999999999"/>
    <m/>
  </r>
  <r>
    <x v="6"/>
    <x v="5"/>
    <x v="5"/>
    <x v="2"/>
    <x v="8"/>
    <x v="1"/>
    <m/>
    <m/>
    <n v="50678.495999999999"/>
    <n v="50678.495999999999"/>
    <n v="-8.2863771958898713E-3"/>
    <m/>
    <m/>
    <m/>
    <n v="210315.75840000002"/>
    <n v="210315.75840000002"/>
    <n v="-3.4838899183879946E-3"/>
    <m/>
    <m/>
    <n v="32.700000000000003"/>
    <n v="0"/>
    <m/>
    <m/>
    <n v="4.1500000000000004"/>
    <m/>
    <m/>
    <n v="695340.8"/>
    <m/>
    <m/>
    <n v="56"/>
    <n v="3112"/>
    <n v="120"/>
    <n v="2992"/>
    <n v="-8.2863771958899823E-3"/>
    <n v="1771"/>
    <n v="1221"/>
    <n v="0.5690874035989717"/>
    <n v="0.95"/>
    <m/>
    <n v="0.59191176470588236"/>
    <n v="0.96143958868894597"/>
    <n v="-0.343215228349523"/>
    <n v="257058.03814527194"/>
    <n v="-0.21822703762967532"/>
    <n v="10006.15173784632"/>
    <n v="85.915119700959877"/>
    <n v="20.702438482159003"/>
    <n v="176"/>
    <n v="0.11762749137590343"/>
    <n v="-0.21549390475353214"/>
    <n v="3598812.534033807"/>
    <n v="14"/>
    <n v="0"/>
    <n v="259062.52346956203"/>
    <n v="7.1768154102635762E-2"/>
    <m/>
    <m/>
    <m/>
    <m/>
    <n v="25.69"/>
    <n v="16.937999999999999"/>
    <m/>
  </r>
  <r>
    <x v="6"/>
    <x v="6"/>
    <x v="5"/>
    <x v="2"/>
    <x v="8"/>
    <x v="1"/>
    <m/>
    <m/>
    <n v="51508.457999999999"/>
    <n v="51508.457999999999"/>
    <n v="-4.0088383838383757E-2"/>
    <m/>
    <m/>
    <m/>
    <n v="217365.69275999998"/>
    <n v="217365.69275999998"/>
    <n v="-2.8578652229731327E-2"/>
    <m/>
    <m/>
    <n v="32.700000000000003"/>
    <n v="0"/>
    <m/>
    <m/>
    <n v="4.22"/>
    <m/>
    <m/>
    <n v="718649.12"/>
    <m/>
    <m/>
    <n v="56"/>
    <n v="3195"/>
    <n v="154"/>
    <n v="3041"/>
    <n v="-4.0088383838383868E-2"/>
    <n v="2062"/>
    <n v="979"/>
    <n v="0.64538341158059465"/>
    <n v="0.95"/>
    <m/>
    <n v="0.67806642551792173"/>
    <n v="0.95179968701095463"/>
    <n v="-0.26585289267232537"/>
    <n v="244676.78286309078"/>
    <n v="-0.22199856397771456"/>
    <n v="9388.9786209935064"/>
    <n v="80.459316955965392"/>
    <n v="19.066188852124501"/>
    <n v="176"/>
    <n v="0.10833061847798012"/>
    <n v="-0.19911021328895595"/>
    <n v="3425474.9600832709"/>
    <n v="14"/>
    <n v="0"/>
    <n v="238849.98724177273"/>
    <n v="6.4952140609568665E-2"/>
    <m/>
    <m/>
    <m/>
    <m/>
    <n v="26.06"/>
    <n v="16.937999999999999"/>
    <m/>
  </r>
  <r>
    <x v="6"/>
    <x v="7"/>
    <x v="5"/>
    <x v="2"/>
    <x v="8"/>
    <x v="1"/>
    <m/>
    <m/>
    <n v="53354.7"/>
    <n v="53354.7"/>
    <n v="2.5461489497136114E-3"/>
    <m/>
    <m/>
    <m/>
    <n v="218754.26999999996"/>
    <n v="218754.26999999996"/>
    <n v="-7.1402872720228716E-3"/>
    <m/>
    <m/>
    <n v="32.700000000000003"/>
    <n v="0"/>
    <m/>
    <m/>
    <n v="4.0999999999999996"/>
    <m/>
    <m/>
    <n v="723239.99999999988"/>
    <m/>
    <m/>
    <n v="56"/>
    <n v="3221"/>
    <n v="71"/>
    <n v="3150"/>
    <n v="2.5461489497136114E-3"/>
    <n v="2416"/>
    <n v="734"/>
    <n v="0.75007761564731446"/>
    <n v="0.95"/>
    <m/>
    <n v="0.76698412698412699"/>
    <n v="0.97795715616268242"/>
    <n v="-0.15797899127039594"/>
    <n v="273641.88887606119"/>
    <n v="-0.199127138772898"/>
    <n v="10252.599808020277"/>
    <n v="86.870440913035296"/>
    <n v="21.187912417813489"/>
    <n v="176"/>
    <n v="0.12038586601030392"/>
    <n v="-0.19336755136672112"/>
    <n v="3830986.4442648566"/>
    <n v="14"/>
    <n v="0"/>
    <n v="260656.10442739801"/>
    <n v="8.1395106346263693E-2"/>
    <m/>
    <m/>
    <m/>
    <m/>
    <n v="26.69"/>
    <n v="16.937999999999999"/>
    <m/>
  </r>
  <r>
    <x v="6"/>
    <x v="8"/>
    <x v="5"/>
    <x v="2"/>
    <x v="8"/>
    <x v="1"/>
    <m/>
    <m/>
    <n v="51237.45"/>
    <n v="51237.45"/>
    <n v="-1.9448946515397081E-2"/>
    <m/>
    <m/>
    <m/>
    <n v="210073.54499999998"/>
    <n v="210073.54499999998"/>
    <n v="-3.3591509786809581E-2"/>
    <m/>
    <m/>
    <n v="32.4"/>
    <n v="-9.1743119266056716E-3"/>
    <m/>
    <m/>
    <n v="4.0999999999999996"/>
    <m/>
    <m/>
    <n v="694539.99999999988"/>
    <m/>
    <m/>
    <n v="56"/>
    <n v="3138"/>
    <n v="113"/>
    <n v="3025"/>
    <n v="-1.9448946515397081E-2"/>
    <n v="2496"/>
    <n v="529"/>
    <n v="0.79541108986615683"/>
    <n v="0.95"/>
    <m/>
    <n v="0.82512396694214873"/>
    <n v="0.96398980242192478"/>
    <n v="-8.1707273442810591E-2"/>
    <n v="276078.09297133639"/>
    <n v="-0.22808145282168679"/>
    <n v="10489.289246631322"/>
    <n v="91.26548527978062"/>
    <n v="22.259874458483079"/>
    <n v="176"/>
    <n v="0.12647655942319933"/>
    <n v="-0.20125024252629697"/>
    <n v="3865093.3015987095"/>
    <n v="14"/>
    <n v="0"/>
    <n v="256904.70258283842"/>
    <n v="8.7647173423127445E-2"/>
    <m/>
    <m/>
    <m/>
    <m/>
    <n v="26.32"/>
    <n v="16.937999999999999"/>
    <m/>
  </r>
  <r>
    <x v="6"/>
    <x v="9"/>
    <x v="5"/>
    <x v="2"/>
    <x v="8"/>
    <x v="1"/>
    <m/>
    <m/>
    <n v="52643.303999999996"/>
    <n v="52643.303999999996"/>
    <n v="4.2003231017770926E-3"/>
    <m/>
    <m/>
    <m/>
    <n v="221101.8768"/>
    <n v="221101.8768"/>
    <n v="1.8150491751696141E-3"/>
    <m/>
    <m/>
    <n v="32.700000000000003"/>
    <n v="0"/>
    <m/>
    <m/>
    <n v="4.2"/>
    <m/>
    <m/>
    <n v="731001.6"/>
    <m/>
    <m/>
    <n v="56"/>
    <n v="3188"/>
    <n v="80"/>
    <n v="3108"/>
    <n v="4.2003231017770926E-3"/>
    <n v="2303"/>
    <n v="805"/>
    <n v="0.72239648682559598"/>
    <n v="0.95"/>
    <m/>
    <n v="0.74099099099099097"/>
    <n v="0.97490589711417819"/>
    <n v="-0.20119570981639945"/>
    <n v="272369.11331710755"/>
    <n v="-0.23845181634960166"/>
    <n v="10569.232181494279"/>
    <n v="87.634849844629201"/>
    <n v="20.865440439197428"/>
    <n v="176"/>
    <n v="0.1185536388590763"/>
    <n v="-0.23983155945061074"/>
    <n v="3813167.5864395057"/>
    <n v="14"/>
    <n v="0"/>
    <n v="250148.68463817603"/>
    <n v="0.10063627336402084"/>
    <m/>
    <m/>
    <m/>
    <m/>
    <n v="25.77"/>
    <n v="16.937999999999999"/>
    <m/>
  </r>
  <r>
    <x v="6"/>
    <x v="10"/>
    <x v="5"/>
    <x v="2"/>
    <x v="8"/>
    <x v="1"/>
    <m/>
    <m/>
    <n v="50746.248"/>
    <n v="50746.248"/>
    <n v="-1.834862385321101E-2"/>
    <m/>
    <m/>
    <m/>
    <n v="213641.70408"/>
    <n v="213641.70408"/>
    <n v="-2.0674811948345528E-2"/>
    <m/>
    <m/>
    <n v="32.700000000000003"/>
    <n v="0"/>
    <m/>
    <m/>
    <n v="4.21"/>
    <m/>
    <m/>
    <n v="706336.96"/>
    <m/>
    <m/>
    <n v="56"/>
    <n v="3112"/>
    <n v="116"/>
    <n v="2996"/>
    <n v="-1.834862385321101E-2"/>
    <n v="2326"/>
    <n v="670"/>
    <n v="0.74742930591259638"/>
    <n v="0.95"/>
    <m/>
    <n v="0.77636849132176233"/>
    <n v="0.96272493573264784"/>
    <n v="-7.6947161856634749E-2"/>
    <n v="278854.0069628841"/>
    <n v="-0.20195612419596054"/>
    <n v="10594.757103453043"/>
    <n v="93.075436235942618"/>
    <n v="22.108179628489932"/>
    <n v="176"/>
    <n v="0.12561465698005644"/>
    <n v="-0.18510839347272401"/>
    <n v="3903956.0974803772"/>
    <n v="14"/>
    <n v="0"/>
    <n v="260343.97809514141"/>
    <n v="8.1189755780056327E-2"/>
    <m/>
    <m/>
    <m/>
    <m/>
    <n v="26.32"/>
    <n v="16.937999999999999"/>
    <m/>
  </r>
  <r>
    <x v="6"/>
    <x v="11"/>
    <x v="5"/>
    <x v="2"/>
    <x v="8"/>
    <x v="1"/>
    <m/>
    <m/>
    <n v="51627.023999999998"/>
    <n v="51627.023999999998"/>
    <n v="-7.1661237785015652E-3"/>
    <m/>
    <m/>
    <m/>
    <n v="216317.23056"/>
    <n v="216317.23056"/>
    <n v="7.2576129220529584E-3"/>
    <m/>
    <m/>
    <n v="32.700000000000003"/>
    <n v="0"/>
    <m/>
    <m/>
    <n v="4.1900000000000004"/>
    <m/>
    <m/>
    <n v="715182.72000000009"/>
    <m/>
    <m/>
    <n v="56"/>
    <n v="3188"/>
    <n v="140"/>
    <n v="3048"/>
    <n v="-7.1661237785016763E-3"/>
    <n v="2571"/>
    <n v="477"/>
    <n v="0.80646173149309908"/>
    <n v="0.95"/>
    <m/>
    <n v="0.84350393700787396"/>
    <n v="0.95608531994981183"/>
    <n v="-2.4281429308902425E-2"/>
    <n v="233315.13852068988"/>
    <n v="-0.23236347504335664"/>
    <n v="9299.1286775882782"/>
    <n v="76.546961456919249"/>
    <n v="18.268964548190748"/>
    <n v="176"/>
    <n v="0.10380093493290198"/>
    <n v="-0.23789454146717171"/>
    <n v="3266411.9392896583"/>
    <n v="14"/>
    <n v="0"/>
    <n v="231941.51216818893"/>
    <n v="0.11508590304699527"/>
    <m/>
    <m/>
    <m/>
    <m/>
    <n v="25.09"/>
    <n v="16.937999999999999"/>
    <m/>
  </r>
  <r>
    <x v="7"/>
    <x v="0"/>
    <x v="5"/>
    <x v="2"/>
    <x v="8"/>
    <x v="1"/>
    <m/>
    <m/>
    <n v="52321.481999999996"/>
    <n v="52321.481999999996"/>
    <n v="4.6763808878346413E-2"/>
    <m/>
    <m/>
    <m/>
    <n v="215564.50584"/>
    <n v="215564.50584"/>
    <n v="1.9543000609642203E-2"/>
    <m/>
    <m/>
    <n v="32.700000000000003"/>
    <n v="0"/>
    <m/>
    <m/>
    <n v="4.12"/>
    <m/>
    <m/>
    <n v="827234.20000000007"/>
    <m/>
    <m/>
    <n v="65"/>
    <n v="3221"/>
    <n v="132"/>
    <n v="3089"/>
    <n v="4.6763808878346413E-2"/>
    <n v="2707"/>
    <n v="382"/>
    <n v="0.84042222912139086"/>
    <n v="0.95"/>
    <m/>
    <n v="0.87633538361929431"/>
    <n v="0.95901893821794471"/>
    <n v="0.61025262581602591"/>
    <n v="209284.72340111021"/>
    <n v="-0.13174947078785348"/>
    <n v="7841.3159760625776"/>
    <n v="67.751610035969634"/>
    <n v="16.444565542711075"/>
    <n v="176"/>
    <n v="9.3435031492676568E-2"/>
    <n v="-0.14839243789328105"/>
    <n v="2929986.1276155431"/>
    <n v="14"/>
    <n v="0"/>
    <n v="244640.132042393"/>
    <n v="0.14457424330391239"/>
    <m/>
    <m/>
    <m/>
    <m/>
    <n v="26.69"/>
    <n v="16.937999999999999"/>
    <m/>
  </r>
  <r>
    <x v="7"/>
    <x v="1"/>
    <x v="5"/>
    <x v="2"/>
    <x v="8"/>
    <x v="1"/>
    <m/>
    <m/>
    <n v="47240.081999999995"/>
    <n v="47240.081999999995"/>
    <n v="2.2360703812316807E-2"/>
    <m/>
    <m/>
    <m/>
    <n v="199353.14603999996"/>
    <n v="199353.14603999996"/>
    <n v="1.0121044287649816E-3"/>
    <m/>
    <m/>
    <n v="32.700000000000003"/>
    <n v="0"/>
    <m/>
    <m/>
    <n v="4.22"/>
    <m/>
    <m/>
    <n v="765022.7"/>
    <m/>
    <m/>
    <n v="65"/>
    <n v="2951"/>
    <n v="162"/>
    <n v="2789"/>
    <n v="2.2360703812316807E-2"/>
    <n v="2277"/>
    <n v="512"/>
    <n v="0.77160284649271438"/>
    <n v="0.95"/>
    <m/>
    <n v="0.81642165650770882"/>
    <n v="0.94510335479498475"/>
    <n v="0.49476394560606018"/>
    <n v="184839.90463804483"/>
    <n v="-0.1872231208918701"/>
    <n v="7889.0270865576113"/>
    <n v="66.274616220166664"/>
    <n v="15.704885360229069"/>
    <n v="176"/>
    <n v="8.9232303183119713E-2"/>
    <n v="-0.18804490424024667"/>
    <n v="2587758.6649326277"/>
    <n v="14"/>
    <n v="0"/>
    <n v="214256.65703672051"/>
    <n v="0.1479709874431927"/>
    <m/>
    <m/>
    <m/>
    <m/>
    <n v="23.43"/>
    <n v="16.937999999999999"/>
    <m/>
  </r>
  <r>
    <x v="7"/>
    <x v="2"/>
    <x v="5"/>
    <x v="2"/>
    <x v="8"/>
    <x v="1"/>
    <m/>
    <m/>
    <n v="52169.039999999994"/>
    <n v="52169.039999999994"/>
    <n v="8.222066057624744E-2"/>
    <m/>
    <m/>
    <m/>
    <n v="218588.2776"/>
    <n v="218588.2776"/>
    <n v="2.1284812570828038E-2"/>
    <m/>
    <m/>
    <n v="32.700000000000003"/>
    <n v="0"/>
    <m/>
    <m/>
    <n v="4.1900000000000004"/>
    <m/>
    <m/>
    <n v="838838.00000000012"/>
    <m/>
    <m/>
    <n v="65"/>
    <n v="3221"/>
    <n v="141"/>
    <n v="3080"/>
    <n v="8.222066057624744E-2"/>
    <n v="2275"/>
    <n v="805"/>
    <n v="0.70630239056193733"/>
    <n v="0.95"/>
    <m/>
    <n v="0.73863636363636365"/>
    <n v="0.95622477491462277"/>
    <n v="0.33385729118597141"/>
    <n v="252018.50398908314"/>
    <n v="-3.8981425982484774E-2"/>
    <n v="9442.4317717903014"/>
    <n v="81.824189606845181"/>
    <n v="19.52844620688429"/>
    <n v="176"/>
    <n v="0.11095708072093347"/>
    <n v="-5.9010217141687971E-2"/>
    <n v="3528259.0558471638"/>
    <n v="14"/>
    <n v="0"/>
    <n v="250896.14412008802"/>
    <n v="7.9334969804690625E-2"/>
    <m/>
    <m/>
    <m/>
    <m/>
    <n v="26.69"/>
    <n v="16.937999999999999"/>
    <m/>
  </r>
  <r>
    <x v="7"/>
    <x v="3"/>
    <x v="5"/>
    <x v="2"/>
    <x v="8"/>
    <x v="1"/>
    <m/>
    <m/>
    <n v="48679.811999999998"/>
    <n v="48679.811999999998"/>
    <n v="5.2465897166842357E-3"/>
    <m/>
    <m/>
    <m/>
    <n v="203481.61415999997"/>
    <n v="203481.61415999997"/>
    <n v="-2.2806803484711757E-2"/>
    <m/>
    <m/>
    <n v="32.700000000000003"/>
    <n v="0"/>
    <m/>
    <m/>
    <n v="4.18"/>
    <m/>
    <m/>
    <n v="780865.79999999993"/>
    <m/>
    <m/>
    <n v="65"/>
    <n v="3034"/>
    <n v="160"/>
    <n v="2874"/>
    <n v="5.2465897166842357E-3"/>
    <n v="2171"/>
    <n v="703"/>
    <n v="0.71555702043506919"/>
    <n v="0.95"/>
    <m/>
    <n v="0.75539318023660407"/>
    <n v="0.94726433750823991"/>
    <n v="0.42177031092590589"/>
    <n v="206787.72911705848"/>
    <n v="-0.19103744292661107"/>
    <n v="8924.8048820482727"/>
    <n v="71.951193151377339"/>
    <n v="17.213204103200322"/>
    <n v="176"/>
    <n v="9.7802296040910924E-2"/>
    <n v="-0.17215699008324747"/>
    <n v="2895028.2076388188"/>
    <n v="14"/>
    <n v="0"/>
    <n v="211908.07420182216"/>
    <n v="0.12930484407755116"/>
    <m/>
    <m/>
    <m/>
    <m/>
    <n v="23.17"/>
    <n v="16.937999999999999"/>
    <m/>
  </r>
  <r>
    <x v="7"/>
    <x v="4"/>
    <x v="6"/>
    <x v="2"/>
    <x v="8"/>
    <x v="1"/>
    <m/>
    <m/>
    <n v="51423.767999999996"/>
    <n v="51423.767999999996"/>
    <n v="1.5045135406218657E-2"/>
    <m/>
    <m/>
    <m/>
    <n v="215979.82559999998"/>
    <n v="215979.82559999998"/>
    <n v="7.4872504838463527E-4"/>
    <m/>
    <m/>
    <n v="32.700000000000003"/>
    <n v="0"/>
    <m/>
    <m/>
    <n v="4.2"/>
    <m/>
    <m/>
    <n v="828828"/>
    <m/>
    <m/>
    <n v="65"/>
    <n v="3195"/>
    <n v="159"/>
    <n v="3036"/>
    <n v="1.5045135406218657E-2"/>
    <n v="2166"/>
    <n v="870"/>
    <n v="0.67793427230046943"/>
    <n v="0.95"/>
    <m/>
    <n v="0.7134387351778656"/>
    <n v="0.95023474178403755"/>
    <n v="0.34630615578359381"/>
    <n v="209083.66214038004"/>
    <n v="-0.209514052934344"/>
    <n v="8023.1643185103621"/>
    <n v="68.86813640987485"/>
    <n v="16.397175335684487"/>
    <n v="176"/>
    <n v="9.3165768952752762E-2"/>
    <n v="-0.21010546675696518"/>
    <n v="2927171.2699653204"/>
    <n v="14"/>
    <n v="0"/>
    <n v="210229.98178475525"/>
    <n v="0.14269237603808571"/>
    <m/>
    <m/>
    <m/>
    <m/>
    <n v="26.06"/>
    <n v="16.937999999999999"/>
    <m/>
  </r>
  <r>
    <x v="7"/>
    <x v="5"/>
    <x v="6"/>
    <x v="2"/>
    <x v="8"/>
    <x v="1"/>
    <m/>
    <m/>
    <n v="50136.479999999996"/>
    <n v="50136.479999999996"/>
    <n v="-1.0695187165775444E-2"/>
    <m/>
    <m/>
    <m/>
    <n v="211074.58079999997"/>
    <n v="211074.58079999997"/>
    <n v="3.6080149474901901E-3"/>
    <m/>
    <m/>
    <n v="32.700000000000003"/>
    <n v="0"/>
    <m/>
    <m/>
    <n v="4.21"/>
    <m/>
    <m/>
    <n v="810004"/>
    <m/>
    <m/>
    <n v="65"/>
    <n v="3105"/>
    <n v="145"/>
    <n v="2960"/>
    <n v="-1.0695187165775444E-2"/>
    <n v="2253"/>
    <n v="707"/>
    <n v="0.7256038647342995"/>
    <n v="0.95"/>
    <m/>
    <n v="0.76114864864864862"/>
    <n v="0.95330112721417071"/>
    <n v="0.28591572939399024"/>
    <n v="205501.0815459392"/>
    <n v="-0.20056543250437553"/>
    <n v="8090.5937616511492"/>
    <n v="69.426041062817305"/>
    <n v="16.490746095681072"/>
    <n v="176"/>
    <n v="9.3697420998187911E-2"/>
    <n v="-0.20343943492973038"/>
    <n v="2877015.1416431488"/>
    <n v="14"/>
    <n v="0"/>
    <n v="207103.53640421436"/>
    <n v="0.12817225297110912"/>
    <m/>
    <m/>
    <m/>
    <m/>
    <n v="25.400000000000002"/>
    <n v="16.937999999999999"/>
    <m/>
  </r>
  <r>
    <x v="7"/>
    <x v="6"/>
    <x v="6"/>
    <x v="2"/>
    <x v="8"/>
    <x v="1"/>
    <m/>
    <m/>
    <n v="52219.853999999999"/>
    <n v="52219.853999999999"/>
    <n v="1.3811246300559077E-2"/>
    <m/>
    <m/>
    <m/>
    <n v="216712.3941"/>
    <n v="216712.3941"/>
    <n v="-3.0055279271752333E-3"/>
    <m/>
    <m/>
    <n v="32.700000000000003"/>
    <n v="0"/>
    <m/>
    <m/>
    <n v="4.1500000000000004"/>
    <m/>
    <m/>
    <n v="831639.25000000012"/>
    <m/>
    <m/>
    <n v="65"/>
    <n v="3195"/>
    <n v="112"/>
    <n v="3083"/>
    <n v="1.3811246300559077E-2"/>
    <n v="2439"/>
    <n v="644"/>
    <n v="0.76338028169014083"/>
    <n v="0.95"/>
    <m/>
    <n v="0.79111255270840086"/>
    <n v="0.96494522691705786"/>
    <n v="0.16671836701563869"/>
    <n v="210102.68154578548"/>
    <n v="-0.14130519828132315"/>
    <n v="8062.2671352949155"/>
    <n v="68.148777666488968"/>
    <n v="16.421392208792522"/>
    <n v="176"/>
    <n v="9.3303364822684781E-2"/>
    <n v="-0.13871658693012867"/>
    <n v="2941437.5416409969"/>
    <n v="14"/>
    <n v="0"/>
    <n v="205099.24243508253"/>
    <n v="8.8792379426740023E-2"/>
    <m/>
    <m/>
    <m/>
    <m/>
    <n v="26.06"/>
    <n v="16.937999999999999"/>
    <m/>
  </r>
  <r>
    <x v="7"/>
    <x v="7"/>
    <x v="6"/>
    <x v="2"/>
    <x v="8"/>
    <x v="1"/>
    <m/>
    <m/>
    <n v="50238.108"/>
    <n v="50238.108"/>
    <n v="-5.8412698412698361E-2"/>
    <m/>
    <m/>
    <m/>
    <n v="209492.91036000001"/>
    <n v="209492.91036000001"/>
    <n v="-4.2336817653890635E-2"/>
    <m/>
    <m/>
    <n v="32.700000000000003"/>
    <n v="0"/>
    <m/>
    <m/>
    <n v="4.17"/>
    <m/>
    <m/>
    <n v="803934.29999999993"/>
    <m/>
    <m/>
    <n v="65"/>
    <n v="3221"/>
    <n v="255"/>
    <n v="2966"/>
    <n v="-5.8412698412698361E-2"/>
    <n v="1937"/>
    <n v="1029"/>
    <n v="0.60136603539273514"/>
    <n v="0.95"/>
    <m/>
    <n v="0.65306810519217806"/>
    <n v="0.92083203973921146"/>
    <n v="-0.14852461450523147"/>
    <n v="147847.85056915222"/>
    <n v="-0.45970315006809515"/>
    <n v="5539.447379885808"/>
    <n v="49.847555822370943"/>
    <n v="11.953850317115334"/>
    <n v="176"/>
    <n v="6.7919604074518941E-2"/>
    <n v="-0.43581745660486715"/>
    <n v="2069869.9079681309"/>
    <n v="14"/>
    <n v="0"/>
    <n v="140831.67213764478"/>
    <n v="0.19137372716937073"/>
    <m/>
    <m/>
    <m/>
    <m/>
    <n v="26.69"/>
    <n v="16.937999999999999"/>
    <s v="Aumento de Tarifas 06/08/2012 (Res. 66/2012)"/>
  </r>
  <r>
    <x v="7"/>
    <x v="8"/>
    <x v="6"/>
    <x v="2"/>
    <x v="8"/>
    <x v="1"/>
    <m/>
    <m/>
    <n v="45885.041999999994"/>
    <n v="45885.041999999994"/>
    <n v="-0.10446280991735546"/>
    <m/>
    <m/>
    <m/>
    <n v="197764.53101999997"/>
    <n v="197764.53101999997"/>
    <n v="-5.859383188873224E-2"/>
    <m/>
    <m/>
    <n v="32.700000000000003"/>
    <n v="9.2592592592593004E-3"/>
    <m/>
    <m/>
    <n v="4.3099999999999996"/>
    <m/>
    <m/>
    <n v="653844.24"/>
    <m/>
    <m/>
    <n v="56"/>
    <n v="3079"/>
    <n v="370"/>
    <n v="2709"/>
    <n v="-0.10446280991735535"/>
    <n v="1515"/>
    <n v="1194"/>
    <n v="0.49204287106203315"/>
    <n v="0.95"/>
    <m/>
    <n v="0.55924695459579177"/>
    <n v="0.87983111399805136"/>
    <n v="-0.32222674773546867"/>
    <n v="55856.656064779636"/>
    <n v="-0.79767805745246534"/>
    <n v="2199.0809474322691"/>
    <n v="20.618920658833382"/>
    <n v="4.783972310634196"/>
    <n v="176"/>
    <n v="2.7181660855876113E-2"/>
    <n v="-0.78508538673222128"/>
    <n v="781993.18490691495"/>
    <n v="14"/>
    <n v="0"/>
    <n v="51977.458476156498"/>
    <n v="0.34035338253501868"/>
    <m/>
    <m/>
    <m/>
    <m/>
    <n v="25.400000000000002"/>
    <n v="16.937999999999999"/>
    <m/>
  </r>
  <r>
    <x v="7"/>
    <x v="9"/>
    <x v="6"/>
    <x v="2"/>
    <x v="8"/>
    <x v="1"/>
    <m/>
    <m/>
    <n v="48628.998"/>
    <n v="48628.998"/>
    <n v="-7.6254826254826158E-2"/>
    <m/>
    <m/>
    <m/>
    <n v="205700.66154000003"/>
    <n v="205700.66154000003"/>
    <n v="-6.9656646442360581E-2"/>
    <m/>
    <m/>
    <n v="32.700000000000003"/>
    <n v="0"/>
    <m/>
    <m/>
    <n v="4.2300000000000004"/>
    <m/>
    <m/>
    <n v="680082.4800000001"/>
    <m/>
    <m/>
    <n v="56"/>
    <n v="3221"/>
    <n v="350"/>
    <n v="2871"/>
    <n v="-7.6254826254826269E-2"/>
    <n v="1514"/>
    <n v="1357"/>
    <n v="0.47004036013660355"/>
    <n v="0.95"/>
    <m/>
    <n v="0.52734238941135492"/>
    <n v="0.89133809375970197"/>
    <n v="-0.28832820395549674"/>
    <n v="78535.177767828383"/>
    <n v="-0.71165901738500992"/>
    <n v="2942.4944836203963"/>
    <n v="27.35464220405029"/>
    <n v="6.4668184879551509"/>
    <n v="176"/>
    <n v="3.674328686338154E-2"/>
    <n v="-0.69007035788198823"/>
    <n v="1099492.4887495975"/>
    <n v="14"/>
    <n v="0"/>
    <n v="72128.117528418952"/>
    <n v="0.30095139329447917"/>
    <m/>
    <m/>
    <m/>
    <m/>
    <n v="26.69"/>
    <n v="16.937999999999999"/>
    <m/>
  </r>
  <r>
    <x v="7"/>
    <x v="10"/>
    <x v="6"/>
    <x v="2"/>
    <x v="8"/>
    <x v="1"/>
    <m/>
    <m/>
    <n v="43429.031999999999"/>
    <n v="43429.031999999999"/>
    <n v="-0.144192256341789"/>
    <m/>
    <m/>
    <m/>
    <n v="178927.61184"/>
    <n v="178927.61184"/>
    <n v="-0.16248743375966057"/>
    <m/>
    <m/>
    <n v="32.700000000000003"/>
    <n v="0"/>
    <m/>
    <m/>
    <n v="4.12"/>
    <m/>
    <m/>
    <n v="591566.07999999996"/>
    <m/>
    <m/>
    <n v="56"/>
    <n v="3112"/>
    <n v="548"/>
    <n v="2564"/>
    <n v="-0.144192256341789"/>
    <n v="1235"/>
    <n v="1329"/>
    <n v="0.39685089974293059"/>
    <n v="0.95"/>
    <m/>
    <n v="0.48166926677067085"/>
    <n v="0.82390745501285345"/>
    <n v="-0.37958679138223139"/>
    <n v="300933.69948956982"/>
    <n v="7.9180115671153128E-2"/>
    <n v="11714.040462809256"/>
    <n v="117.36883755443441"/>
    <n v="28.487581930687963"/>
    <n v="176"/>
    <n v="0.16186126096981798"/>
    <n v="0.28855393837931143"/>
    <n v="4213071.7928539775"/>
    <n v="14"/>
    <n v="0"/>
    <n v="280958.04439500289"/>
    <n v="-0.21107409959623666"/>
    <m/>
    <m/>
    <m/>
    <m/>
    <n v="25.69"/>
    <n v="16.937999999999999"/>
    <m/>
  </r>
  <r>
    <x v="7"/>
    <x v="11"/>
    <x v="6"/>
    <x v="2"/>
    <x v="8"/>
    <x v="1"/>
    <m/>
    <m/>
    <n v="41904.611999999994"/>
    <n v="41904.611999999994"/>
    <n v="-0.18832020997375332"/>
    <m/>
    <m/>
    <m/>
    <n v="176837.46263999995"/>
    <n v="176837.46263999995"/>
    <n v="-0.18250866016449629"/>
    <m/>
    <m/>
    <n v="32.700000000000003"/>
    <n v="0"/>
    <m/>
    <m/>
    <n v="4.22"/>
    <m/>
    <m/>
    <n v="584655.67999999993"/>
    <m/>
    <m/>
    <n v="56"/>
    <n v="3143"/>
    <n v="669"/>
    <n v="2474"/>
    <n v="-0.18832020997375332"/>
    <n v="1041"/>
    <n v="1433"/>
    <n v="0.33121221762647152"/>
    <n v="0.95"/>
    <m/>
    <n v="0.42077607113985449"/>
    <n v="0.78714603881641743"/>
    <n v="-0.50115695650164271"/>
    <n v="76555.002453692854"/>
    <n v="-0.67188154639650988"/>
    <n v="3167.3563282454634"/>
    <n v="30.943816674896059"/>
    <n v="7.3326579798331899"/>
    <n v="176"/>
    <n v="4.16628294308704E-2"/>
    <n v="-0.5986276091077436"/>
    <n v="1071770.0343517"/>
    <n v="14"/>
    <n v="0"/>
    <n v="76104.290299081244"/>
    <n v="0.21153406690895687"/>
    <m/>
    <m/>
    <m/>
    <m/>
    <n v="24.17"/>
    <n v="16.937999999999999"/>
    <s v="Aumento de Tarifas 21/12/2012 (Res. 975/2012)"/>
  </r>
  <r>
    <x v="8"/>
    <x v="0"/>
    <x v="6"/>
    <x v="2"/>
    <x v="8"/>
    <x v="1"/>
    <m/>
    <m/>
    <n v="44021.861999999994"/>
    <n v="44021.861999999994"/>
    <n v="-0.1586273875040467"/>
    <m/>
    <m/>
    <m/>
    <n v="185332.03901999997"/>
    <n v="185332.03901999997"/>
    <n v="-0.14024788868738758"/>
    <m/>
    <m/>
    <n v="32.700000000000003"/>
    <n v="0"/>
    <m/>
    <m/>
    <n v="4.21"/>
    <m/>
    <m/>
    <n v="612740.24"/>
    <m/>
    <m/>
    <n v="56"/>
    <n v="3195"/>
    <n v="596"/>
    <n v="2599"/>
    <n v="-0.15862738750404659"/>
    <n v="1477"/>
    <n v="1122"/>
    <n v="0.46228482003129889"/>
    <n v="0.95"/>
    <m/>
    <n v="0.56829549826856485"/>
    <n v="0.81345852895148674"/>
    <n v="-0.35150912665253164"/>
    <n v="63592.05090216142"/>
    <n v="-0.69614575842555704"/>
    <n v="2382.6171188520575"/>
    <n v="24.467891843848179"/>
    <n v="5.8118507942632256"/>
    <n v="176"/>
    <n v="3.3021879512859238E-2"/>
    <n v="-0.64657924350945939"/>
    <n v="890288.71263025992"/>
    <n v="14"/>
    <n v="0"/>
    <n v="74334.941780412904"/>
    <n v="0.25641323158866719"/>
    <m/>
    <m/>
    <m/>
    <m/>
    <n v="26.69"/>
    <n v="16.937999999999999"/>
    <m/>
  </r>
  <r>
    <x v="8"/>
    <x v="1"/>
    <x v="6"/>
    <x v="2"/>
    <x v="8"/>
    <x v="1"/>
    <m/>
    <m/>
    <n v="33689.682000000001"/>
    <n v="33689.682000000001"/>
    <n v="-0.28684116170670482"/>
    <m/>
    <m/>
    <m/>
    <n v="141833.56122"/>
    <n v="141833.56122"/>
    <n v="-0.28853111156048039"/>
    <m/>
    <m/>
    <n v="32.700000000000003"/>
    <n v="0"/>
    <m/>
    <m/>
    <n v="4.21"/>
    <m/>
    <m/>
    <n v="468926.64"/>
    <m/>
    <m/>
    <n v="56"/>
    <n v="2842"/>
    <n v="853"/>
    <n v="1989"/>
    <n v="-0.28684116170670493"/>
    <n v="836"/>
    <n v="1153"/>
    <n v="0.29415904292751582"/>
    <n v="0.95"/>
    <m/>
    <n v="0.42031171442936149"/>
    <n v="0.69985925404644611"/>
    <n v="-0.48517814161462924"/>
    <n v="83847.058813725424"/>
    <n v="-0.54638010132111092"/>
    <n v="3636.0389771780324"/>
    <n v="42.155384018967034"/>
    <n v="10.013155348923286"/>
    <n v="176"/>
    <n v="5.6892928118882309E-2"/>
    <n v="-0.36241780062396867"/>
    <n v="1173858.823392156"/>
    <n v="14"/>
    <n v="0"/>
    <n v="97191.083056274656"/>
    <n v="7.5322853809180412E-2"/>
    <m/>
    <m/>
    <m/>
    <m/>
    <n v="23.06"/>
    <n v="16.937999999999999"/>
    <m/>
  </r>
  <r>
    <x v="8"/>
    <x v="2"/>
    <x v="6"/>
    <x v="2"/>
    <x v="8"/>
    <x v="1"/>
    <m/>
    <m/>
    <n v="39092.903999999995"/>
    <n v="39092.903999999995"/>
    <n v="-0.25064935064935068"/>
    <m/>
    <m/>
    <m/>
    <n v="166926.70007999995"/>
    <n v="166926.70007999995"/>
    <n v="-0.2363419396832287"/>
    <m/>
    <m/>
    <n v="32.700000000000003"/>
    <n v="0"/>
    <m/>
    <m/>
    <n v="4.2699999999999996"/>
    <m/>
    <m/>
    <n v="551888.96"/>
    <m/>
    <m/>
    <n v="56"/>
    <n v="3181"/>
    <n v="873"/>
    <n v="2308"/>
    <n v="-0.25064935064935068"/>
    <n v="925"/>
    <n v="1383"/>
    <n v="0.29078906004401134"/>
    <n v="0.95"/>
    <m/>
    <n v="0.40077989601386482"/>
    <n v="0.7255580006287331"/>
    <n v="-0.45740567924276765"/>
    <n v="70001.739849361751"/>
    <n v="-0.7222357138807789"/>
    <n v="2784.4765254320505"/>
    <n v="30.330043262288452"/>
    <n v="7.1030546281705984"/>
    <n v="176"/>
    <n v="4.0358264932787491E-2"/>
    <n v="-0.63627138826505381"/>
    <n v="980024.35789106449"/>
    <n v="14"/>
    <n v="0"/>
    <n v="69689.988361581462"/>
    <n v="0.22226525607837999"/>
    <m/>
    <m/>
    <m/>
    <m/>
    <n v="25.14"/>
    <n v="16.937999999999999"/>
    <m/>
  </r>
  <r>
    <x v="8"/>
    <x v="3"/>
    <x v="6"/>
    <x v="2"/>
    <x v="8"/>
    <x v="1"/>
    <m/>
    <m/>
    <n v="30640.841999999997"/>
    <n v="30640.841999999997"/>
    <n v="-0.37056367432150317"/>
    <m/>
    <m/>
    <m/>
    <n v="128385.12798"/>
    <n v="128385.12798"/>
    <n v="-0.36905784579117162"/>
    <m/>
    <m/>
    <n v="21.6"/>
    <n v="-0.33944954128440363"/>
    <m/>
    <m/>
    <n v="4.1900000000000004"/>
    <m/>
    <m/>
    <n v="424463.76000000007"/>
    <m/>
    <m/>
    <n v="56"/>
    <n v="2450"/>
    <n v="641"/>
    <n v="1809"/>
    <n v="-0.37056367432150317"/>
    <n v="1141"/>
    <n v="668"/>
    <n v="0.46571428571428569"/>
    <n v="0.95"/>
    <m/>
    <n v="0.63073521282476508"/>
    <n v="0.73836734693877548"/>
    <n v="-0.16502395133193237"/>
    <n v="63317.371483739487"/>
    <n v="-0.69380498662037748"/>
    <n v="2526.6309450813842"/>
    <n v="35.001310936284959"/>
    <n v="8.35353482966228"/>
    <n v="176"/>
    <n v="4.746326607762659E-2"/>
    <n v="-0.5147019241984605"/>
    <n v="886443.20077235287"/>
    <n v="14"/>
    <n v="0"/>
    <n v="64885.195615476987"/>
    <n v="0.132790877973296"/>
    <m/>
    <m/>
    <m/>
    <m/>
    <n v="25.06"/>
    <n v="16.937999999999999"/>
    <m/>
  </r>
  <r>
    <x v="8"/>
    <x v="4"/>
    <x v="6"/>
    <x v="2"/>
    <x v="8"/>
    <x v="1"/>
    <m/>
    <m/>
    <n v="29319.677999999996"/>
    <n v="29319.677999999996"/>
    <n v="-0.42984189723320165"/>
    <m/>
    <m/>
    <m/>
    <n v="121676.66369999999"/>
    <n v="121676.66369999999"/>
    <n v="-0.43662949369471105"/>
    <m/>
    <m/>
    <n v="21.6"/>
    <n v="-0.33944954128440363"/>
    <m/>
    <m/>
    <n v="4.1500000000000004"/>
    <m/>
    <m/>
    <n v="402284.4"/>
    <m/>
    <m/>
    <n v="56"/>
    <n v="2002"/>
    <n v="271"/>
    <n v="1731"/>
    <n v="-0.42984189723320154"/>
    <n v="1649"/>
    <n v="82"/>
    <n v="0.82367632367632371"/>
    <n v="0.95"/>
    <m/>
    <n v="0.95262853841709993"/>
    <n v="0.86463536463536461"/>
    <n v="0.33526326991427302"/>
    <n v="22015.164060721887"/>
    <n v="-0.89470643552272977"/>
    <n v="835.4900971810963"/>
    <n v="12.718176811508888"/>
    <n v="3.0646209184358764"/>
    <n v="176"/>
    <n v="1.7412618854749297E-2"/>
    <n v="-0.8131006801051599"/>
    <n v="308212.29685010645"/>
    <n v="14"/>
    <n v="0"/>
    <n v="22135.864142108469"/>
    <n v="0.32016333346892661"/>
    <m/>
    <m/>
    <m/>
    <m/>
    <n v="26.349999999999998"/>
    <n v="16.937999999999999"/>
    <m/>
  </r>
  <r>
    <x v="8"/>
    <x v="5"/>
    <x v="6"/>
    <x v="2"/>
    <x v="8"/>
    <x v="1"/>
    <m/>
    <m/>
    <n v="25881.263999999999"/>
    <n v="25881.263999999999"/>
    <n v="-0.48378378378378373"/>
    <m/>
    <m/>
    <m/>
    <n v="107148.43295999999"/>
    <n v="107148.43295999999"/>
    <n v="-0.49236695127431462"/>
    <m/>
    <m/>
    <n v="21.6"/>
    <n v="-0.33944954128440363"/>
    <m/>
    <m/>
    <n v="4.1399999999999997"/>
    <m/>
    <m/>
    <n v="354251.51999999996"/>
    <m/>
    <m/>
    <n v="56"/>
    <n v="1905"/>
    <n v="377"/>
    <n v="1528"/>
    <n v="-0.48378378378378384"/>
    <n v="1451"/>
    <n v="77"/>
    <n v="0.76167979002624675"/>
    <n v="0.95"/>
    <m/>
    <n v="0.94960732984293195"/>
    <n v="0.80209973753280839"/>
    <n v="0.24759773472484636"/>
    <n v="58856.272384801123"/>
    <n v="-0.71359628892442606"/>
    <n v="2438.1223026015377"/>
    <n v="38.51850286963424"/>
    <n v="9.3039862003947444"/>
    <n v="176"/>
    <n v="5.2863557956788321E-2"/>
    <n v="-0.4358056241717615"/>
    <n v="823987.81338721572"/>
    <n v="14"/>
    <n v="0"/>
    <n v="59315.221403042211"/>
    <n v="0.11196087467316826"/>
    <m/>
    <m/>
    <m/>
    <m/>
    <n v="24.14"/>
    <n v="16.937999999999999"/>
    <m/>
  </r>
  <r>
    <x v="8"/>
    <x v="6"/>
    <x v="6"/>
    <x v="2"/>
    <x v="8"/>
    <x v="1"/>
    <m/>
    <m/>
    <n v="28574.405999999999"/>
    <n v="28574.405999999999"/>
    <n v="-0.4528057087252676"/>
    <m/>
    <m/>
    <m/>
    <n v="117726.55271999999"/>
    <n v="117726.55271999999"/>
    <n v="-0.45676133010797659"/>
    <m/>
    <m/>
    <n v="21.6"/>
    <n v="-0.33944954128440363"/>
    <m/>
    <m/>
    <n v="4.12"/>
    <m/>
    <m/>
    <n v="389224.64"/>
    <m/>
    <m/>
    <n v="56"/>
    <n v="2002"/>
    <n v="315"/>
    <n v="1687"/>
    <n v="-0.4528057087252676"/>
    <n v="1626"/>
    <n v="61"/>
    <n v="0.81218781218781222"/>
    <n v="0.95"/>
    <m/>
    <n v="0.96384113811499705"/>
    <n v="0.84265734265734271"/>
    <n v="0.21833629717447156"/>
    <n v="48128.370884121141"/>
    <n v="-0.77092928786045489"/>
    <n v="1803.2360765875287"/>
    <n v="28.528969107362858"/>
    <n v="6.9245070648938976"/>
    <n v="176"/>
    <n v="3.9343790141442597E-2"/>
    <n v="-0.57832399489330133"/>
    <n v="673797.19237769593"/>
    <n v="14"/>
    <n v="0"/>
    <n v="46982.229523885566"/>
    <n v="0.18648953129060392"/>
    <m/>
    <m/>
    <m/>
    <m/>
    <n v="26.69"/>
    <n v="16.937999999999999"/>
    <m/>
  </r>
  <r>
    <x v="8"/>
    <x v="7"/>
    <x v="6"/>
    <x v="2"/>
    <x v="8"/>
    <x v="1"/>
    <m/>
    <m/>
    <n v="27456.498"/>
    <n v="27456.498"/>
    <n v="-0.45347269049224548"/>
    <m/>
    <m/>
    <m/>
    <n v="112022.51184000001"/>
    <n v="112022.51184000001"/>
    <n v="-0.46526824393485888"/>
    <m/>
    <m/>
    <n v="21.6"/>
    <n v="-0.33944954128440363"/>
    <m/>
    <m/>
    <n v="4.08"/>
    <m/>
    <m/>
    <n v="370366.08"/>
    <m/>
    <m/>
    <n v="56"/>
    <n v="2002"/>
    <n v="381"/>
    <n v="1621"/>
    <n v="-0.45347269049224548"/>
    <n v="1568"/>
    <n v="53"/>
    <n v="0.78321678321678323"/>
    <n v="0.95"/>
    <m/>
    <n v="0.96730413325107956"/>
    <n v="0.80969030969030964"/>
    <n v="0.48116884833386764"/>
    <n v="59085.218276314321"/>
    <n v="-0.60036471244687695"/>
    <n v="2213.758646546059"/>
    <n v="36.449857048929253"/>
    <n v="8.93378849238462"/>
    <n v="176"/>
    <n v="5.0760161888548976E-2"/>
    <n v="-0.25264343660106214"/>
    <n v="827193.05586840049"/>
    <n v="14"/>
    <n v="0"/>
    <n v="56281.30579131483"/>
    <n v="4.9799110907028384E-2"/>
    <m/>
    <m/>
    <m/>
    <m/>
    <n v="26.69"/>
    <n v="16.937999999999999"/>
    <m/>
  </r>
  <r>
    <x v="8"/>
    <x v="8"/>
    <x v="6"/>
    <x v="2"/>
    <x v="8"/>
    <x v="1"/>
    <m/>
    <m/>
    <n v="26948.357999999997"/>
    <n v="26948.357999999997"/>
    <n v="-0.41269841269841268"/>
    <m/>
    <m/>
    <m/>
    <n v="109949.30063999999"/>
    <n v="109949.30063999999"/>
    <n v="-0.44403933267042317"/>
    <m/>
    <m/>
    <n v="21.6"/>
    <n v="-0.33944954128440363"/>
    <m/>
    <m/>
    <n v="4.08"/>
    <m/>
    <m/>
    <n v="363511.68"/>
    <m/>
    <m/>
    <n v="56"/>
    <n v="1935"/>
    <n v="344"/>
    <n v="1591"/>
    <n v="-0.41269841269841268"/>
    <n v="1531"/>
    <n v="60"/>
    <n v="0.79121447028423775"/>
    <n v="0.95"/>
    <m/>
    <n v="0.9622878692646134"/>
    <n v="0.82222222222222219"/>
    <n v="0.72068504147712065"/>
    <n v="37428.707787445848"/>
    <n v="-0.32991499269061175"/>
    <n v="1456.9368543186395"/>
    <n v="23.525272022278973"/>
    <n v="5.7659980446762189"/>
    <n v="176"/>
    <n v="3.2761352526569427E-2"/>
    <n v="0.20527412582616722"/>
    <n v="524001.90902424185"/>
    <n v="14"/>
    <n v="0"/>
    <n v="34829.315642918751"/>
    <n v="-0.14705319543349443"/>
    <m/>
    <m/>
    <m/>
    <m/>
    <n v="25.69"/>
    <n v="16.937999999999999"/>
    <m/>
  </r>
  <r>
    <x v="8"/>
    <x v="9"/>
    <x v="6"/>
    <x v="2"/>
    <x v="8"/>
    <x v="1"/>
    <m/>
    <m/>
    <n v="28930.103999999999"/>
    <n v="28930.103999999999"/>
    <n v="-0.4050853361198189"/>
    <m/>
    <m/>
    <m/>
    <n v="121217.13576"/>
    <n v="121217.13576"/>
    <n v="-0.41071100670024618"/>
    <m/>
    <m/>
    <n v="21.6"/>
    <n v="-0.33944954128440363"/>
    <m/>
    <m/>
    <n v="4.1900000000000004"/>
    <m/>
    <m/>
    <n v="400765.12000000005"/>
    <m/>
    <m/>
    <n v="56"/>
    <n v="2002"/>
    <n v="294"/>
    <n v="1708"/>
    <n v="-0.4050853361198189"/>
    <n v="1548"/>
    <n v="160"/>
    <n v="0.77322677322677325"/>
    <n v="0.95"/>
    <m/>
    <n v="0.90632318501170961"/>
    <n v="0.85314685314685312"/>
    <n v="0.7186617332685723"/>
    <n v="31702.616977700123"/>
    <n v="-0.59632590287855725"/>
    <n v="1175.041400211272"/>
    <n v="18.561251157904053"/>
    <n v="4.4298928777813966"/>
    <n v="176"/>
    <n v="2.5169845896485209E-2"/>
    <n v="-0.31498110144387914"/>
    <n v="443836.63768780173"/>
    <n v="14"/>
    <n v="0"/>
    <n v="29116.25272035383"/>
    <n v="0.11439470269639265"/>
    <m/>
    <m/>
    <m/>
    <m/>
    <n v="26.98"/>
    <n v="16.937999999999999"/>
    <m/>
  </r>
  <r>
    <x v="8"/>
    <x v="10"/>
    <x v="6"/>
    <x v="2"/>
    <x v="8"/>
    <x v="1"/>
    <m/>
    <m/>
    <n v="25423.937999999998"/>
    <n v="25423.937999999998"/>
    <n v="-0.41458658346333854"/>
    <m/>
    <m/>
    <m/>
    <n v="108051.7365"/>
    <n v="108051.7365"/>
    <n v="-0.39611480090271567"/>
    <m/>
    <m/>
    <n v="21.6"/>
    <n v="-0.33944954128440363"/>
    <m/>
    <m/>
    <n v="4.25"/>
    <m/>
    <m/>
    <n v="357238"/>
    <m/>
    <m/>
    <n v="56"/>
    <n v="1935"/>
    <n v="434"/>
    <n v="1501"/>
    <n v="-0.41458658346333854"/>
    <n v="1315"/>
    <n v="186"/>
    <n v="0.67958656330749356"/>
    <n v="0.95"/>
    <m/>
    <n v="0.87608261159227185"/>
    <n v="0.77571059431524547"/>
    <n v="0.81884681467415787"/>
    <n v="32878.48384935681"/>
    <n v="-0.89074509134362878"/>
    <n v="1294.4284980061734"/>
    <n v="21.90438630869874"/>
    <n v="5.1539732491055856"/>
    <n v="176"/>
    <n v="2.9283938915372645E-2"/>
    <n v="-0.81908000259040881"/>
    <n v="460298.7738909953"/>
    <n v="14"/>
    <n v="0"/>
    <n v="30696.045476648724"/>
    <n v="0.37456241194151213"/>
    <m/>
    <m/>
    <m/>
    <m/>
    <n v="25.400000000000002"/>
    <n v="16.937999999999999"/>
    <m/>
  </r>
  <r>
    <x v="8"/>
    <x v="11"/>
    <x v="6"/>
    <x v="2"/>
    <x v="8"/>
    <x v="1"/>
    <m/>
    <m/>
    <n v="25762.697999999997"/>
    <n v="25762.697999999997"/>
    <n v="-0.38520614389652386"/>
    <m/>
    <m/>
    <m/>
    <n v="109491.46649999998"/>
    <n v="109491.46649999998"/>
    <n v="-0.38083557145976921"/>
    <m/>
    <m/>
    <n v="21.6"/>
    <n v="-0.33944954128440363"/>
    <m/>
    <m/>
    <n v="4.25"/>
    <m/>
    <m/>
    <n v="361998"/>
    <m/>
    <m/>
    <n v="56"/>
    <n v="1987"/>
    <n v="466"/>
    <n v="1521"/>
    <n v="-0.38520614389652386"/>
    <n v="1316"/>
    <n v="205"/>
    <n v="0.66230498238550584"/>
    <n v="0.95"/>
    <m/>
    <n v="0.8652202498356345"/>
    <n v="0.76547559134373422"/>
    <n v="1.056248701338482"/>
    <n v="46886.182053002776"/>
    <n v="-0.38754907517162407"/>
    <n v="1799.1627802380192"/>
    <n v="30.82589221104719"/>
    <n v="7.253151108481692"/>
    <n v="176"/>
    <n v="4.1211085843645974E-2"/>
    <n v="-1.0842844650625239E-2"/>
    <n v="656406.5487420389"/>
    <n v="14"/>
    <n v="0"/>
    <n v="46610.1429770795"/>
    <n v="6.010955141568658E-5"/>
    <m/>
    <m/>
    <m/>
    <m/>
    <n v="26.06"/>
    <n v="16.937999999999999"/>
    <m/>
  </r>
  <r>
    <x v="9"/>
    <x v="0"/>
    <x v="6"/>
    <x v="2"/>
    <x v="8"/>
    <x v="1"/>
    <m/>
    <m/>
    <n v="26914.481999999996"/>
    <n v="26914.481999999996"/>
    <n v="-0.38861100423239703"/>
    <m/>
    <m/>
    <m/>
    <n v="114386.54849999999"/>
    <n v="114386.54849999999"/>
    <n v="-0.38280208265740789"/>
    <m/>
    <m/>
    <n v="21.6"/>
    <n v="-0.33944954128440363"/>
    <m/>
    <m/>
    <n v="4.25"/>
    <m/>
    <m/>
    <n v="378182"/>
    <m/>
    <m/>
    <n v="56"/>
    <n v="2002"/>
    <n v="413"/>
    <n v="1589"/>
    <n v="-0.38861100423239703"/>
    <n v="1340"/>
    <n v="249"/>
    <n v="0.66933066933066931"/>
    <n v="0.95"/>
    <m/>
    <n v="0.84329767149150414"/>
    <n v="0.79370629370629375"/>
    <n v="0.48390700623318827"/>
    <n v="54251.101771002097"/>
    <n v="-0.14688862835279048"/>
    <n v="2032.6377583740014"/>
    <n v="34.141662536816924"/>
    <n v="8.033332361603982"/>
    <n v="176"/>
    <n v="4.5643933872749898E-2"/>
    <n v="0.3822330692889675"/>
    <n v="759515.42479402933"/>
    <n v="14"/>
    <n v="0"/>
    <n v="63415.98414360352"/>
    <n v="-0.2543929889960847"/>
    <m/>
    <m/>
    <m/>
    <m/>
    <n v="26.69"/>
    <n v="16.937999999999999"/>
    <m/>
  </r>
  <r>
    <x v="9"/>
    <x v="1"/>
    <x v="7"/>
    <x v="2"/>
    <x v="8"/>
    <x v="1"/>
    <m/>
    <m/>
    <n v="23560.757999999998"/>
    <n v="23560.757999999998"/>
    <n v="-0.30065359477124187"/>
    <m/>
    <m/>
    <m/>
    <n v="100133.22149999999"/>
    <n v="100133.22149999999"/>
    <n v="-0.29400897334389031"/>
    <m/>
    <m/>
    <n v="21.6"/>
    <n v="-0.33944954128440363"/>
    <m/>
    <m/>
    <n v="4.25"/>
    <m/>
    <m/>
    <n v="331058"/>
    <m/>
    <m/>
    <n v="56"/>
    <n v="1816"/>
    <n v="425"/>
    <n v="1391"/>
    <n v="-0.30065359477124187"/>
    <n v="858"/>
    <n v="533"/>
    <n v="0.47246696035242292"/>
    <n v="0.95"/>
    <m/>
    <n v="0.61682242990654201"/>
    <n v="0.7659691629955947"/>
    <n v="0.46753566158386617"/>
    <n v="26859.267229391153"/>
    <n v="-0.67966357306507685"/>
    <n v="1104.4106591032546"/>
    <n v="19.309322235363876"/>
    <n v="4.5433699377326766"/>
    <n v="176"/>
    <n v="2.5814601918935663E-2"/>
    <n v="-0.54625991713778566"/>
    <n v="376029.74121147615"/>
    <n v="14"/>
    <n v="0"/>
    <n v="31133.844276182368"/>
    <n v="0.22580785164459069"/>
    <m/>
    <m/>
    <m/>
    <m/>
    <n v="24.32"/>
    <n v="16.937999999999999"/>
    <m/>
  </r>
  <r>
    <x v="9"/>
    <x v="2"/>
    <x v="7"/>
    <x v="2"/>
    <x v="8"/>
    <x v="1"/>
    <m/>
    <m/>
    <n v="27947.699999999997"/>
    <n v="27947.699999999997"/>
    <n v="-0.28509532062391685"/>
    <m/>
    <m/>
    <m/>
    <n v="118777.72499999999"/>
    <n v="118777.72499999999"/>
    <n v="-0.28844382029312543"/>
    <m/>
    <m/>
    <n v="21.6"/>
    <n v="-0.33944954128440363"/>
    <m/>
    <m/>
    <n v="4.25"/>
    <m/>
    <m/>
    <n v="392700"/>
    <m/>
    <m/>
    <n v="56"/>
    <n v="1897"/>
    <n v="247"/>
    <n v="1650"/>
    <n v="-0.28509532062391685"/>
    <n v="1425"/>
    <n v="225"/>
    <n v="0.75118608328940428"/>
    <n v="0.95"/>
    <m/>
    <n v="0.86363636363636365"/>
    <n v="0.86979441222983656"/>
    <n v="1.154889434889435"/>
    <n v="40407.806161305329"/>
    <n v="-0.4227599735626606"/>
    <n v="1648.6253023788383"/>
    <n v="24.489579491700198"/>
    <n v="5.7622539980471057"/>
    <n v="176"/>
    <n v="3.2740079534358556E-2"/>
    <n v="-0.18876394738763502"/>
    <n v="565709.28625827457"/>
    <n v="14"/>
    <n v="0"/>
    <n v="40227.85072425715"/>
    <n v="0.11890689892953729"/>
    <m/>
    <m/>
    <m/>
    <m/>
    <n v="24.51"/>
    <n v="16.937999999999999"/>
    <m/>
  </r>
  <r>
    <x v="9"/>
    <x v="3"/>
    <x v="7"/>
    <x v="2"/>
    <x v="8"/>
    <x v="1"/>
    <m/>
    <m/>
    <n v="26541.845999999998"/>
    <n v="26541.845999999998"/>
    <n v="-0.13377556661138745"/>
    <m/>
    <m/>
    <m/>
    <n v="112802.8455"/>
    <n v="112802.8455"/>
    <n v="-0.12137139811417597"/>
    <m/>
    <m/>
    <n v="21.6"/>
    <n v="0"/>
    <m/>
    <m/>
    <n v="4.25"/>
    <m/>
    <m/>
    <n v="372946"/>
    <m/>
    <m/>
    <n v="56"/>
    <n v="1800"/>
    <n v="233"/>
    <n v="1567"/>
    <n v="-0.13377556661138745"/>
    <n v="1402"/>
    <n v="165"/>
    <n v="0.77888888888888885"/>
    <n v="0.95"/>
    <m/>
    <n v="0.89470325462667522"/>
    <n v="0.87055555555555553"/>
    <n v="0.41850849046420291"/>
    <n v="43428.630490215553"/>
    <n v="-0.31411191790599768"/>
    <n v="1777.676237831173"/>
    <n v="27.714505737214775"/>
    <n v="6.5210601734622999"/>
    <n v="176"/>
    <n v="3.7051478258308519E-2"/>
    <n v="-0.21936517816303458"/>
    <n v="608000.82686301775"/>
    <n v="14"/>
    <n v="0"/>
    <n v="44503.982376993685"/>
    <n v="0.12477832480566009"/>
    <m/>
    <m/>
    <m/>
    <m/>
    <n v="24.43"/>
    <n v="16.937999999999999"/>
    <m/>
  </r>
  <r>
    <x v="9"/>
    <x v="4"/>
    <x v="7"/>
    <x v="2"/>
    <x v="8"/>
    <x v="1"/>
    <m/>
    <m/>
    <n v="28947.041999999998"/>
    <n v="28947.041999999998"/>
    <n v="-1.2709416522241446E-2"/>
    <m/>
    <m/>
    <m/>
    <n v="123024.92849999999"/>
    <n v="123024.92849999999"/>
    <n v="1.1080718019391256E-2"/>
    <m/>
    <m/>
    <n v="21.6"/>
    <n v="0"/>
    <m/>
    <m/>
    <n v="4.25"/>
    <m/>
    <m/>
    <n v="406742"/>
    <m/>
    <m/>
    <n v="56"/>
    <n v="1862"/>
    <n v="153"/>
    <n v="1709"/>
    <n v="-1.2709416522241446E-2"/>
    <n v="1589"/>
    <n v="120"/>
    <n v="0.85338345864661658"/>
    <n v="0.95"/>
    <m/>
    <n v="0.92978349912229374"/>
    <n v="0.91783029001074112"/>
    <n v="-2.3981057015954876E-2"/>
    <n v="42443.51075530285"/>
    <n v="0.92792161976335086"/>
    <n v="1607.7087407311685"/>
    <n v="24.835290085022148"/>
    <n v="5.8435976670640351"/>
    <n v="176"/>
    <n v="3.3202259471954744E-2"/>
    <n v="0.90679298438206035"/>
    <n v="594209.1505742399"/>
    <n v="14"/>
    <n v="0"/>
    <n v="42676.21105171524"/>
    <n v="-0.45833648119707393"/>
    <m/>
    <m/>
    <m/>
    <m/>
    <n v="26.400000000000002"/>
    <n v="16.937999999999999"/>
    <m/>
  </r>
  <r>
    <x v="9"/>
    <x v="5"/>
    <x v="7"/>
    <x v="2"/>
    <x v="8"/>
    <x v="1"/>
    <m/>
    <m/>
    <n v="28269.521999999997"/>
    <n v="28269.521999999997"/>
    <n v="9.2277486910994799E-2"/>
    <m/>
    <m/>
    <m/>
    <n v="121558.94459999999"/>
    <n v="121558.94459999999"/>
    <n v="0.13449110959354527"/>
    <m/>
    <m/>
    <n v="25.4"/>
    <n v="0.17592592592592582"/>
    <m/>
    <m/>
    <n v="4.3"/>
    <m/>
    <m/>
    <n v="401895.2"/>
    <m/>
    <m/>
    <n v="56"/>
    <n v="1800"/>
    <n v="131"/>
    <n v="1669"/>
    <n v="9.2277486910994799E-2"/>
    <n v="1544"/>
    <n v="125"/>
    <n v="0.85777777777777775"/>
    <n v="0.95"/>
    <m/>
    <n v="0.92510485320551228"/>
    <n v="0.92722222222222217"/>
    <n v="-2.5802745900742385E-2"/>
    <n v="41307.963626640209"/>
    <n v="-0.2981552865500966"/>
    <n v="1648.3624751253076"/>
    <n v="24.750127996788621"/>
    <n v="5.7558437201834005"/>
    <n v="176"/>
    <n v="3.2703657501042045E-2"/>
    <n v="-0.38135723804715083"/>
    <n v="578311.49077296292"/>
    <n v="14"/>
    <n v="0"/>
    <n v="41630.074568835742"/>
    <n v="0.22414643440829271"/>
    <m/>
    <m/>
    <m/>
    <m/>
    <n v="25.06"/>
    <n v="16.937999999999999"/>
    <m/>
  </r>
  <r>
    <x v="9"/>
    <x v="6"/>
    <x v="7"/>
    <x v="2"/>
    <x v="8"/>
    <x v="1"/>
    <m/>
    <m/>
    <n v="30725.531999999999"/>
    <n v="30725.531999999999"/>
    <n v="7.5281564908120879E-2"/>
    <m/>
    <m/>
    <m/>
    <n v="128739.97908"/>
    <n v="128739.97908"/>
    <n v="9.3550911884715315E-2"/>
    <m/>
    <m/>
    <n v="25.4"/>
    <n v="0.17592592592592582"/>
    <m/>
    <m/>
    <n v="4.1900000000000004"/>
    <m/>
    <m/>
    <n v="425636.96"/>
    <m/>
    <m/>
    <n v="56"/>
    <n v="1872"/>
    <n v="58"/>
    <n v="1814"/>
    <n v="7.5281564908120879E-2"/>
    <n v="1709"/>
    <n v="105"/>
    <n v="0.9129273504273504"/>
    <n v="0.95"/>
    <m/>
    <n v="0.94211686879823597"/>
    <n v="0.96901709401709402"/>
    <n v="-2.2539263430120471E-2"/>
    <n v="47900.746059369849"/>
    <n v="-4.729535211140723E-3"/>
    <n v="1794.7076080693087"/>
    <n v="26.40614446492274"/>
    <n v="6.3021824498622285"/>
    <n v="176"/>
    <n v="3.5807854828762663E-2"/>
    <n v="-8.9872767721871694E-2"/>
    <n v="670610.44483117783"/>
    <n v="14"/>
    <n v="0"/>
    <n v="46760.02541505445"/>
    <n v="7.5331363092140557E-2"/>
    <m/>
    <m/>
    <m/>
    <m/>
    <n v="26.69"/>
    <n v="16.937999999999999"/>
    <m/>
  </r>
  <r>
    <x v="9"/>
    <x v="7"/>
    <x v="7"/>
    <x v="2"/>
    <x v="8"/>
    <x v="1"/>
    <m/>
    <m/>
    <n v="32216.075999999997"/>
    <n v="32216.075999999997"/>
    <n v="0.17334978408389867"/>
    <m/>
    <m/>
    <m/>
    <n v="137562.64451999997"/>
    <n v="137562.64451999997"/>
    <n v="0.2279910730485899"/>
    <m/>
    <m/>
    <n v="25.4"/>
    <n v="0.17592592592592582"/>
    <m/>
    <m/>
    <n v="4.2699999999999996"/>
    <m/>
    <m/>
    <n v="454806.23999999993"/>
    <m/>
    <m/>
    <n v="56"/>
    <n v="2131"/>
    <n v="229"/>
    <n v="1902"/>
    <n v="0.17334978408389889"/>
    <n v="1315"/>
    <n v="587"/>
    <n v="0.61708118254340683"/>
    <n v="0.95"/>
    <m/>
    <n v="0.69137749737118825"/>
    <n v="0.8925387142186767"/>
    <n v="-0.28525323773042333"/>
    <n v="44257.771180984397"/>
    <n v="-0.25095019580005262"/>
    <n v="1717.4144812178656"/>
    <n v="23.269070021548053"/>
    <n v="5.4494309183953291"/>
    <n v="176"/>
    <n v="3.0962675672700734E-2"/>
    <n v="-0.39002015516255417"/>
    <n v="619608.79653378157"/>
    <n v="14"/>
    <n v="0"/>
    <n v="42157.501083101735"/>
    <n v="0.2187473032176071"/>
    <m/>
    <m/>
    <m/>
    <m/>
    <n v="25.77"/>
    <n v="16.937999999999999"/>
    <m/>
  </r>
  <r>
    <x v="9"/>
    <x v="8"/>
    <x v="7"/>
    <x v="2"/>
    <x v="8"/>
    <x v="1"/>
    <m/>
    <m/>
    <n v="34045.379999999997"/>
    <n v="34045.379999999997"/>
    <n v="0.26335637963544944"/>
    <m/>
    <m/>
    <m/>
    <n v="143331.04979999998"/>
    <n v="143331.04979999998"/>
    <n v="0.30361038192775536"/>
    <m/>
    <m/>
    <n v="25"/>
    <n v="0.15740740740740744"/>
    <m/>
    <m/>
    <n v="4.21"/>
    <m/>
    <m/>
    <n v="473877.6"/>
    <m/>
    <m/>
    <n v="56"/>
    <n v="2096"/>
    <n v="86"/>
    <n v="2010"/>
    <n v="0.26335637963544944"/>
    <n v="1360"/>
    <n v="650"/>
    <n v="0.64885496183206104"/>
    <n v="0.95"/>
    <m/>
    <n v="0.6766169154228856"/>
    <n v="0.95896946564885499"/>
    <n v="-0.29686641904780464"/>
    <n v="56366.850926946878"/>
    <n v="0.50597908020359617"/>
    <n v="2141.5976795952461"/>
    <n v="28.04320941639148"/>
    <n v="6.6610948732521331"/>
    <n v="176"/>
    <n v="3.7847129961659849E-2"/>
    <n v="0.15523710234386257"/>
    <n v="789135.91297725635"/>
    <n v="14"/>
    <n v="0"/>
    <n v="52452.220736043506"/>
    <n v="-3.8893176408881111E-2"/>
    <m/>
    <m/>
    <m/>
    <m/>
    <n v="26.32"/>
    <n v="16.937999999999999"/>
    <m/>
  </r>
  <r>
    <x v="9"/>
    <x v="9"/>
    <x v="7"/>
    <x v="2"/>
    <x v="8"/>
    <x v="1"/>
    <m/>
    <m/>
    <n v="31470.803999999996"/>
    <n v="31470.803999999996"/>
    <n v="8.7822014051522235E-2"/>
    <m/>
    <m/>
    <m/>
    <n v="145395.11447999999"/>
    <n v="145395.11447999999"/>
    <n v="0.19946007277279998"/>
    <m/>
    <m/>
    <n v="25"/>
    <n v="0.15740740740740744"/>
    <m/>
    <m/>
    <n v="4.62"/>
    <m/>
    <m/>
    <n v="480701.76"/>
    <m/>
    <m/>
    <n v="56"/>
    <n v="2165"/>
    <n v="307"/>
    <n v="1858"/>
    <n v="8.7822014051522235E-2"/>
    <n v="1091"/>
    <n v="767"/>
    <n v="0.50392609699769053"/>
    <n v="0.95"/>
    <m/>
    <n v="0.58719052744886979"/>
    <n v="0.8581986143187067"/>
    <n v="-0.35211794516623407"/>
    <n v="45786.070249710516"/>
    <n v="0.44423630017410898"/>
    <n v="1675.9176518927713"/>
    <n v="24.642664289402862"/>
    <n v="5.3339100193512685"/>
    <n v="176"/>
    <n v="3.0306306928132208E-2"/>
    <n v="0.204072009529636"/>
    <n v="641004.98349594721"/>
    <n v="14"/>
    <n v="0"/>
    <n v="42050.749103778144"/>
    <n v="-0.10394265573039621"/>
    <m/>
    <m/>
    <m/>
    <m/>
    <n v="27.32"/>
    <n v="16.937999999999999"/>
    <m/>
  </r>
  <r>
    <x v="9"/>
    <x v="10"/>
    <x v="7"/>
    <x v="2"/>
    <x v="8"/>
    <x v="1"/>
    <m/>
    <m/>
    <n v="30928.787999999997"/>
    <n v="30928.787999999997"/>
    <n v="0.21652231845436365"/>
    <m/>
    <m/>
    <m/>
    <n v="154643.93999999997"/>
    <n v="154643.93999999997"/>
    <n v="0.43120272759336897"/>
    <m/>
    <m/>
    <n v="25"/>
    <n v="0.15740740740740744"/>
    <m/>
    <m/>
    <n v="5"/>
    <m/>
    <m/>
    <n v="511280"/>
    <m/>
    <m/>
    <n v="56"/>
    <n v="2094"/>
    <n v="268"/>
    <n v="1826"/>
    <n v="0.21652231845436365"/>
    <n v="1314"/>
    <n v="512"/>
    <n v="0.6275071633237822"/>
    <n v="0.95"/>
    <m/>
    <n v="0.71960569550930997"/>
    <n v="0.87201528175740206"/>
    <n v="-0.17860977265439226"/>
    <n v="41014.58061693635"/>
    <n v="0.24745960929517441"/>
    <n v="1655.816738673248"/>
    <n v="22.461435168092194"/>
    <n v="4.4922870336184388"/>
    <n v="176"/>
    <n v="2.5524358145559312E-2"/>
    <n v="-0.12838371165429985"/>
    <n v="574204.12863710895"/>
    <n v="14"/>
    <n v="0"/>
    <n v="38292.076897207124"/>
    <n v="0.10537608299332418"/>
    <m/>
    <m/>
    <m/>
    <m/>
    <n v="24.77"/>
    <n v="16.937999999999999"/>
    <m/>
  </r>
  <r>
    <x v="9"/>
    <x v="11"/>
    <x v="7"/>
    <x v="2"/>
    <x v="8"/>
    <x v="1"/>
    <m/>
    <m/>
    <n v="32893.595999999998"/>
    <n v="32893.595999999998"/>
    <n v="0.27679158448389218"/>
    <m/>
    <m/>
    <m/>
    <n v="164467.97999999998"/>
    <n v="164467.97999999998"/>
    <n v="0.50210774645163792"/>
    <m/>
    <m/>
    <n v="25"/>
    <n v="0.15740740740740744"/>
    <m/>
    <m/>
    <n v="5"/>
    <m/>
    <m/>
    <n v="543760"/>
    <m/>
    <m/>
    <n v="56"/>
    <n v="2163"/>
    <n v="221"/>
    <n v="1942"/>
    <n v="0.27679158448389218"/>
    <n v="1451"/>
    <n v="491"/>
    <n v="0.67082755432269991"/>
    <n v="0.95"/>
    <m/>
    <n v="0.74716786817713698"/>
    <n v="0.89782709200184929"/>
    <n v="-0.13644200038189569"/>
    <n v="43415.1006670036"/>
    <n v="-7.4032075848600165E-2"/>
    <n v="1665.9670248274599"/>
    <n v="22.355870580331413"/>
    <n v="4.4711741160662823"/>
    <n v="176"/>
    <n v="2.5404398386740242E-2"/>
    <n v="-0.38355425811578914"/>
    <n v="607811.40933805041"/>
    <n v="14"/>
    <n v="0"/>
    <n v="43159.497336886256"/>
    <n v="0.24923198665722421"/>
    <m/>
    <m/>
    <m/>
    <m/>
    <n v="26.06"/>
    <n v="16.937999999999999"/>
    <m/>
  </r>
  <r>
    <x v="10"/>
    <x v="0"/>
    <x v="7"/>
    <x v="2"/>
    <x v="8"/>
    <x v="1"/>
    <m/>
    <m/>
    <n v="30861.035999999996"/>
    <n v="30861.035999999996"/>
    <n v="0.14663310258023921"/>
    <m/>
    <m/>
    <m/>
    <n v="153379.34891999996"/>
    <n v="153379.34891999996"/>
    <n v="0.34088623995853817"/>
    <m/>
    <m/>
    <n v="25.4"/>
    <n v="0.17592592592592582"/>
    <m/>
    <m/>
    <n v="4.97"/>
    <m/>
    <m/>
    <n v="507099.04"/>
    <m/>
    <m/>
    <n v="56"/>
    <n v="2165"/>
    <n v="343"/>
    <n v="1822"/>
    <n v="0.14663310258023921"/>
    <n v="1472"/>
    <n v="350"/>
    <n v="0.67990762124711313"/>
    <n v="0.95"/>
    <m/>
    <n v="0.80790340285400664"/>
    <n v="0.84157043879907623"/>
    <n v="-4.1971263332077235E-2"/>
    <n v="34746"/>
    <n v="-0.35953374464788879"/>
    <n v="1316.1363636363635"/>
    <n v="19.070252469813394"/>
    <n v="3.8370729315519907"/>
    <n v="182"/>
    <n v="2.1082818305230719E-2"/>
    <n v="-0.53810251403818032"/>
    <n v="486444"/>
    <n v="14"/>
    <n v="0"/>
    <n v="40615.797893922609"/>
    <n v="0.31177334379452287"/>
    <m/>
    <m/>
    <m/>
    <m/>
    <n v="26.400000000000002"/>
    <n v="16.937999999999999"/>
    <m/>
  </r>
  <r>
    <x v="10"/>
    <x v="1"/>
    <x v="7"/>
    <x v="2"/>
    <x v="8"/>
    <x v="1"/>
    <m/>
    <m/>
    <n v="29827.817999999999"/>
    <n v="29827.817999999999"/>
    <n v="0.26599568655643435"/>
    <m/>
    <m/>
    <m/>
    <n v="171808.23168"/>
    <n v="171808.23168"/>
    <n v="0.71579650695648511"/>
    <m/>
    <m/>
    <n v="25.4"/>
    <n v="0.17592592592592582"/>
    <m/>
    <m/>
    <n v="5.76"/>
    <m/>
    <m/>
    <n v="568028.16000000003"/>
    <m/>
    <m/>
    <n v="56"/>
    <n v="1954"/>
    <n v="193"/>
    <n v="1761"/>
    <n v="0.26599568655643413"/>
    <n v="1404"/>
    <n v="357"/>
    <n v="0.71852610030706243"/>
    <n v="0.95"/>
    <m/>
    <n v="0.79727427597955702"/>
    <n v="0.90122824974411464"/>
    <n v="0.29255072014867589"/>
    <n v="55939"/>
    <n v="1.0826703693088064"/>
    <n v="2425.8022549869906"/>
    <n v="31.765474162407724"/>
    <n v="5.5148392643068966"/>
    <n v="182"/>
    <n v="3.0301314639048883E-2"/>
    <n v="0.17380522598034331"/>
    <n v="783146"/>
    <n v="14"/>
    <n v="0"/>
    <n v="64841.534956679607"/>
    <n v="1.3144188928575346E-2"/>
    <m/>
    <m/>
    <m/>
    <m/>
    <n v="23.06"/>
    <n v="16.937999999999999"/>
    <s v="Se incorporaron los nuevos coches CCEE Chinos el 09/02/2015"/>
  </r>
  <r>
    <x v="10"/>
    <x v="2"/>
    <x v="4"/>
    <x v="2"/>
    <x v="8"/>
    <x v="1"/>
    <m/>
    <m/>
    <n v="34875.341999999997"/>
    <n v="34875.341999999997"/>
    <n v="0.24787878787878781"/>
    <m/>
    <m/>
    <m/>
    <n v="209252.05199999997"/>
    <n v="209252.05199999997"/>
    <n v="0.76171122994652385"/>
    <m/>
    <m/>
    <n v="25.4"/>
    <n v="0.17592592592592582"/>
    <m/>
    <m/>
    <n v="6"/>
    <m/>
    <m/>
    <n v="691824"/>
    <m/>
    <m/>
    <n v="56"/>
    <n v="2163"/>
    <n v="104"/>
    <n v="2059"/>
    <n v="0.24787878787878781"/>
    <n v="1844"/>
    <n v="215"/>
    <n v="0.85251964863615348"/>
    <n v="0.95"/>
    <m/>
    <n v="0.89558037882467212"/>
    <n v="0.951918631530282"/>
    <n v="3.6987807060146594E-2"/>
    <n v="90298"/>
    <n v="1.2346672234452982"/>
    <n v="3550.8454581203305"/>
    <n v="43.855269548324429"/>
    <n v="7.3092115913874052"/>
    <n v="182"/>
    <n v="4.0160503249381349E-2"/>
    <n v="0.22664647797313831"/>
    <n v="1264172"/>
    <n v="14"/>
    <n v="0"/>
    <n v="89895.859483147666"/>
    <n v="-4.2456108112204342E-2"/>
    <n v="201379.6"/>
    <n v="2.2301667811025716"/>
    <n v="1.3286607385373801E-2"/>
    <n v="0.2522641880757609"/>
    <n v="25.43"/>
    <n v="16.937999999999999"/>
    <m/>
  </r>
  <r>
    <x v="10"/>
    <x v="3"/>
    <x v="4"/>
    <x v="2"/>
    <x v="8"/>
    <x v="1"/>
    <m/>
    <m/>
    <n v="34960.031999999999"/>
    <n v="34960.031999999999"/>
    <n v="0.31716656030631785"/>
    <m/>
    <m/>
    <m/>
    <n v="209760.19199999998"/>
    <n v="209760.19199999998"/>
    <n v="0.85952926160891918"/>
    <m/>
    <m/>
    <n v="25.4"/>
    <n v="0.17592592592592582"/>
    <m/>
    <m/>
    <n v="6"/>
    <m/>
    <m/>
    <n v="693504"/>
    <m/>
    <m/>
    <n v="56"/>
    <n v="2094"/>
    <n v="30"/>
    <n v="2064"/>
    <n v="0.31716656030631785"/>
    <n v="1872"/>
    <n v="192"/>
    <n v="0.89398280802292263"/>
    <n v="0.95"/>
    <m/>
    <n v="0.90697674418604646"/>
    <n v="0.98567335243553011"/>
    <n v="1.3717944464717968E-2"/>
    <n v="97273"/>
    <n v="1.2398357696753886"/>
    <n v="3881.6041500399047"/>
    <n v="47.128391472868216"/>
    <n v="7.854731912144703"/>
    <n v="182"/>
    <n v="4.3157867649146718E-2"/>
    <n v="0.16480825267663612"/>
    <n v="1361822"/>
    <n v="14"/>
    <n v="0"/>
    <n v="99681.611620993572"/>
    <n v="-6.427237990113549E-6"/>
    <n v="212954.40000000002"/>
    <n v="2.1892447030522346"/>
    <n v="1.2767129149952846E-2"/>
    <n v="0.24524955784422225"/>
    <n v="25.06"/>
    <n v="16.937999999999999"/>
    <m/>
  </r>
  <r>
    <x v="10"/>
    <x v="4"/>
    <x v="4"/>
    <x v="2"/>
    <x v="8"/>
    <x v="1"/>
    <m/>
    <m/>
    <n v="35383.481999999996"/>
    <n v="35383.481999999996"/>
    <n v="0.22235225277940307"/>
    <m/>
    <m/>
    <m/>
    <n v="212300.89199999999"/>
    <n v="212300.89199999999"/>
    <n v="0.72567376862974564"/>
    <m/>
    <m/>
    <n v="25.4"/>
    <n v="0.17592592592592582"/>
    <m/>
    <m/>
    <n v="6"/>
    <m/>
    <m/>
    <n v="701904"/>
    <m/>
    <m/>
    <n v="56"/>
    <n v="2191"/>
    <n v="102"/>
    <n v="2089"/>
    <n v="0.22235225277940307"/>
    <n v="1823"/>
    <n v="266"/>
    <n v="0.83204016430853489"/>
    <n v="0.95"/>
    <m/>
    <n v="0.87266634753470562"/>
    <n v="0.95344591510725696"/>
    <n v="-6.1430592865442502E-2"/>
    <n v="94794"/>
    <n v="1.2334156226262816"/>
    <n v="3770.6443914081146"/>
    <n v="45.377692675921494"/>
    <n v="7.5629487793202488"/>
    <n v="182"/>
    <n v="4.1554663622638731E-2"/>
    <n v="0.2515613179199172"/>
    <n v="1327116"/>
    <n v="14"/>
    <n v="0"/>
    <n v="95313.716477397189"/>
    <n v="-6.9860675098029651E-2"/>
    <n v="207685.80000000005"/>
    <n v="2.190917146654852"/>
    <n v="1.2512415169139849E-2"/>
    <n v="0.24319204647073503"/>
    <n v="25.14"/>
    <n v="16.937999999999999"/>
    <m/>
  </r>
  <r>
    <x v="10"/>
    <x v="5"/>
    <x v="4"/>
    <x v="2"/>
    <x v="8"/>
    <x v="1"/>
    <m/>
    <m/>
    <n v="33774.371999999996"/>
    <n v="33774.371999999996"/>
    <n v="0.19472738166566805"/>
    <m/>
    <m/>
    <m/>
    <n v="202646.23199999996"/>
    <n v="202646.23199999996"/>
    <n v="0.66706146278930412"/>
    <m/>
    <m/>
    <n v="25.4"/>
    <n v="0"/>
    <m/>
    <m/>
    <n v="6"/>
    <m/>
    <m/>
    <n v="669984"/>
    <m/>
    <m/>
    <n v="56"/>
    <n v="2125"/>
    <n v="131"/>
    <n v="1994"/>
    <n v="0.19472738166566805"/>
    <n v="1607"/>
    <n v="387"/>
    <n v="0.75623529411764701"/>
    <n v="0.95"/>
    <m/>
    <n v="0.80591775325977932"/>
    <n v="0.93835294117647061"/>
    <n v="-0.12883631464341216"/>
    <n v="97481"/>
    <n v="1.3598597326432436"/>
    <n v="3845.4043392504932"/>
    <n v="48.887161484453358"/>
    <n v="8.147860247408893"/>
    <n v="182"/>
    <n v="4.4768462897851059E-2"/>
    <n v="0.36891303048977298"/>
    <n v="1364734"/>
    <n v="14"/>
    <n v="0"/>
    <n v="98241.136641931007"/>
    <n v="-0.15839467037609409"/>
    <n v="211021.90000000002"/>
    <n v="2.164749028015716"/>
    <n v="1.21122577373011E-2"/>
    <n v="0.23776574446503124"/>
    <n v="25.349999999999998"/>
    <n v="16.937999999999999"/>
    <m/>
  </r>
  <r>
    <x v="10"/>
    <x v="6"/>
    <x v="4"/>
    <x v="2"/>
    <x v="8"/>
    <x v="1"/>
    <m/>
    <m/>
    <n v="36230.381999999998"/>
    <n v="36230.381999999998"/>
    <n v="0.17916207276736484"/>
    <m/>
    <m/>
    <m/>
    <n v="217382.29199999999"/>
    <n v="217382.29199999999"/>
    <n v="0.68853757436854157"/>
    <m/>
    <m/>
    <n v="25.4"/>
    <n v="0"/>
    <m/>
    <m/>
    <n v="6"/>
    <m/>
    <m/>
    <n v="718704"/>
    <m/>
    <m/>
    <n v="56"/>
    <n v="2196"/>
    <n v="57"/>
    <n v="2139"/>
    <n v="0.17916207276736484"/>
    <n v="1871"/>
    <n v="268"/>
    <n v="0.85200364298724951"/>
    <n v="0.95"/>
    <m/>
    <n v="0.87470780738662923"/>
    <n v="0.97404371584699456"/>
    <n v="-7.1550636278908453E-2"/>
    <n v="103156"/>
    <n v="1.1535363952817117"/>
    <n v="3864.9681528662418"/>
    <n v="48.226273959794298"/>
    <n v="8.0377123266323824"/>
    <n v="182"/>
    <n v="4.4163254541936169E-2"/>
    <n v="0.23333985666357293"/>
    <n v="1444184"/>
    <n v="14"/>
    <n v="0"/>
    <n v="100699.41657561758"/>
    <n v="-8.7992577406204336E-2"/>
    <n v="229548"/>
    <n v="2.225251076040172"/>
    <n v="1.2203307811982794E-2"/>
    <n v="0.24172224913534815"/>
    <n v="26.69"/>
    <n v="16.937999999999999"/>
    <m/>
  </r>
  <r>
    <x v="10"/>
    <x v="7"/>
    <x v="4"/>
    <x v="2"/>
    <x v="8"/>
    <x v="1"/>
    <m/>
    <m/>
    <n v="36230.381999999998"/>
    <n v="36230.381999999998"/>
    <n v="0.1246056782334386"/>
    <m/>
    <m/>
    <m/>
    <n v="217382.29199999999"/>
    <n v="217382.29199999999"/>
    <n v="0.58024217081982021"/>
    <m/>
    <m/>
    <n v="25.4"/>
    <n v="0"/>
    <m/>
    <m/>
    <n v="6"/>
    <m/>
    <m/>
    <n v="718704"/>
    <m/>
    <m/>
    <n v="56"/>
    <n v="2196"/>
    <n v="57"/>
    <n v="2139"/>
    <n v="0.12460567823343838"/>
    <n v="1871"/>
    <n v="268"/>
    <n v="0.85200364298724951"/>
    <n v="0.95"/>
    <m/>
    <n v="0.87470780738662923"/>
    <n v="0.97404371584699456"/>
    <n v="0.26516672977138311"/>
    <n v="110239"/>
    <n v="1.4908393951696515"/>
    <n v="4277.8036476523093"/>
    <n v="51.537634408602152"/>
    <n v="8.5896057347670247"/>
    <n v="182"/>
    <n v="4.7195635905313324E-2"/>
    <n v="0.52427511124062565"/>
    <n v="1543346"/>
    <n v="14"/>
    <n v="0"/>
    <n v="105007.56449969705"/>
    <n v="-0.21069974699648683"/>
    <n v="248308.60000000003"/>
    <n v="2.2524569344787237"/>
    <n v="1.2111770798876539E-2"/>
    <n v="0.24192262994299249"/>
    <n v="25.77"/>
    <n v="16.937999999999999"/>
    <m/>
  </r>
  <r>
    <x v="10"/>
    <x v="8"/>
    <x v="4"/>
    <x v="2"/>
    <x v="8"/>
    <x v="1"/>
    <m/>
    <m/>
    <n v="35349.606"/>
    <n v="35349.606"/>
    <n v="3.8308457711442756E-2"/>
    <m/>
    <m/>
    <m/>
    <n v="212097.636"/>
    <n v="212097.636"/>
    <n v="0.47977452405431298"/>
    <m/>
    <m/>
    <n v="25.4"/>
    <n v="1.6000000000000014E-2"/>
    <m/>
    <m/>
    <n v="6"/>
    <m/>
    <m/>
    <n v="701232"/>
    <m/>
    <m/>
    <n v="56"/>
    <n v="2126"/>
    <n v="39"/>
    <n v="2087"/>
    <n v="3.8308457711442756E-2"/>
    <n v="1889"/>
    <n v="198"/>
    <n v="0.88852304797742243"/>
    <n v="0.95"/>
    <m/>
    <n v="0.90512697652132246"/>
    <n v="0.98165569143932263"/>
    <n v="0.33772442853518969"/>
    <n v="135680"/>
    <n v="1.407088523995164"/>
    <n v="5155.0151975683893"/>
    <n v="65.011978917105893"/>
    <n v="10.835329819517648"/>
    <n v="182"/>
    <n v="5.9534779228118943E-2"/>
    <n v="0.57303286374499884"/>
    <n v="1899520"/>
    <n v="14"/>
    <n v="0"/>
    <n v="126257.13859179149"/>
    <n v="-0.24348229747669189"/>
    <n v="306719.19999999995"/>
    <n v="2.2606073113207543"/>
    <n v="1.192322822800573E-2"/>
    <n v="0.23956224126596978"/>
    <n v="26.32"/>
    <n v="16.937999999999999"/>
    <m/>
  </r>
  <r>
    <x v="10"/>
    <x v="9"/>
    <x v="4"/>
    <x v="2"/>
    <x v="8"/>
    <x v="1"/>
    <m/>
    <m/>
    <n v="36061.002"/>
    <n v="36061.002"/>
    <n v="0.14585575888051672"/>
    <m/>
    <m/>
    <m/>
    <n v="216366.01199999999"/>
    <n v="216366.01199999999"/>
    <n v="0.48812436218248934"/>
    <m/>
    <m/>
    <n v="25.4"/>
    <n v="1.6000000000000014E-2"/>
    <m/>
    <m/>
    <n v="6"/>
    <m/>
    <m/>
    <n v="715344"/>
    <m/>
    <m/>
    <n v="56"/>
    <n v="2196"/>
    <n v="67"/>
    <n v="2129"/>
    <n v="0.14585575888051672"/>
    <n v="1871"/>
    <n v="258"/>
    <n v="0.85200364298724951"/>
    <n v="0.95"/>
    <m/>
    <n v="0.87881634570220757"/>
    <n v="0.96948998178506374"/>
    <n v="0.49664598562300788"/>
    <n v="126729"/>
    <n v="1.7678505560498774"/>
    <n v="4800.340909090909"/>
    <n v="59.525129168623764"/>
    <n v="9.9208548614372933"/>
    <n v="182"/>
    <n v="5.4510191546358756E-2"/>
    <n v="0.79864183635515773"/>
    <n v="1774206"/>
    <n v="14"/>
    <n v="0"/>
    <n v="116390.18928920623"/>
    <n v="-0.3188851678391747"/>
    <n v="285546.19999999995"/>
    <n v="2.253203292064168"/>
    <n v="1.1661258433244864E-2"/>
    <n v="0.23563203592125662"/>
    <n v="26.400000000000002"/>
    <n v="16.937999999999999"/>
    <m/>
  </r>
  <r>
    <x v="10"/>
    <x v="10"/>
    <x v="4"/>
    <x v="2"/>
    <x v="8"/>
    <x v="1"/>
    <m/>
    <m/>
    <n v="35857.745999999999"/>
    <n v="35857.745999999999"/>
    <n v="0.15936473165388843"/>
    <m/>
    <m/>
    <m/>
    <n v="215146.476"/>
    <n v="215146.476"/>
    <n v="0.39123767798466624"/>
    <m/>
    <m/>
    <n v="25.4"/>
    <n v="1.6000000000000014E-2"/>
    <m/>
    <m/>
    <n v="6"/>
    <m/>
    <m/>
    <n v="711312"/>
    <m/>
    <m/>
    <n v="56"/>
    <n v="2180"/>
    <n v="63"/>
    <n v="2117"/>
    <n v="0.1593647316538882"/>
    <n v="1724"/>
    <n v="393"/>
    <n v="0.79082568807339448"/>
    <n v="0.95"/>
    <m/>
    <n v="0.81435994331601325"/>
    <n v="0.97110091743119265"/>
    <n v="0.1316752332534552"/>
    <n v="134305"/>
    <n v="2.2745671900041513"/>
    <n v="5359.3375897845171"/>
    <n v="63.441190363722249"/>
    <n v="10.573531727287042"/>
    <n v="182"/>
    <n v="5.8096328171906825E-2"/>
    <n v="1.2761131872777116"/>
    <n v="1880270"/>
    <n v="14"/>
    <n v="0"/>
    <n v="125389.97864471041"/>
    <n v="-0.59141612398273258"/>
    <n v="304998.80000000005"/>
    <n v="2.2709415137187747"/>
    <n v="1.1536661191138943E-2"/>
    <n v="0.23410624961698406"/>
    <n v="25.06"/>
    <n v="16.937999999999999"/>
    <m/>
  </r>
  <r>
    <x v="10"/>
    <x v="11"/>
    <x v="4"/>
    <x v="2"/>
    <x v="8"/>
    <x v="1"/>
    <m/>
    <m/>
    <n v="37432.979999999996"/>
    <n v="37432.979999999996"/>
    <n v="0.13800205973223467"/>
    <m/>
    <m/>
    <m/>
    <n v="224597.87999999998"/>
    <n v="224597.87999999998"/>
    <n v="0.36560247167868187"/>
    <m/>
    <m/>
    <n v="29"/>
    <n v="0.15999999999999992"/>
    <m/>
    <m/>
    <n v="6"/>
    <m/>
    <m/>
    <n v="742560"/>
    <m/>
    <m/>
    <n v="56"/>
    <n v="2272"/>
    <n v="62"/>
    <n v="2210"/>
    <n v="0.13800205973223489"/>
    <n v="1986"/>
    <n v="224"/>
    <n v="0.87411971830985913"/>
    <n v="0.95"/>
    <m/>
    <n v="0.89864253393665161"/>
    <n v="0.97271126760563376"/>
    <n v="0.20273177181597335"/>
    <n v="127825"/>
    <n v="1.9442520698138037"/>
    <n v="5026.543452615022"/>
    <n v="57.839366515837106"/>
    <n v="9.6398944193061844"/>
    <n v="182"/>
    <n v="5.2966452853330681E-2"/>
    <n v="1.0849323824561177"/>
    <n v="1789550"/>
    <n v="14"/>
    <n v="0"/>
    <n v="127072.43936625071"/>
    <n v="-0.47859260210001447"/>
    <n v="298950"/>
    <n v="2.3387443770780365"/>
    <n v="1.1666305535927823E-2"/>
    <n v="0.20265861175231312"/>
    <n v="25.43"/>
    <n v="16.937999999999999"/>
    <m/>
  </r>
  <r>
    <x v="11"/>
    <x v="0"/>
    <x v="4"/>
    <x v="2"/>
    <x v="8"/>
    <x v="1"/>
    <m/>
    <m/>
    <n v="33029.1"/>
    <n v="33029.1"/>
    <n v="7.0252469813391949E-2"/>
    <m/>
    <m/>
    <m/>
    <n v="198174.59999999998"/>
    <n v="198174.59999999998"/>
    <n v="0.29205529554936671"/>
    <m/>
    <m/>
    <n v="29"/>
    <n v="0.1417322834645669"/>
    <m/>
    <m/>
    <n v="6"/>
    <m/>
    <m/>
    <n v="655200"/>
    <m/>
    <m/>
    <n v="56"/>
    <n v="2272"/>
    <n v="322"/>
    <n v="1950"/>
    <n v="7.0252469813391949E-2"/>
    <n v="1775"/>
    <n v="175"/>
    <n v="0.78125"/>
    <n v="0.95"/>
    <m/>
    <n v="0.91025641025641024"/>
    <n v="0.85827464788732399"/>
    <n v="0.12668965997770343"/>
    <n v="99977"/>
    <n v="1.877367178955851"/>
    <n v="3879.5886689949552"/>
    <n v="51.270256410256408"/>
    <n v="8.5450427350427347"/>
    <n v="182"/>
    <n v="4.6950784258476562E-2"/>
    <n v="1.2269690692552198"/>
    <n v="1399678"/>
    <n v="14"/>
    <n v="0"/>
    <n v="116866.56380707708"/>
    <n v="-0.57259184632070437"/>
    <n v="233727.80000000002"/>
    <n v="2.3378156976104507"/>
    <n v="1.1454581824602489E-2"/>
    <n v="0.16826686562856377"/>
    <n v="25.77"/>
    <n v="16.937999999999999"/>
    <m/>
  </r>
  <r>
    <x v="11"/>
    <x v="1"/>
    <x v="4"/>
    <x v="2"/>
    <x v="8"/>
    <x v="1"/>
    <m/>
    <m/>
    <n v="26762.039999999997"/>
    <n v="26762.039999999997"/>
    <n v="-0.10278250993753557"/>
    <m/>
    <m/>
    <m/>
    <n v="160572.24"/>
    <n v="160572.24"/>
    <n v="-6.5398447851599539E-2"/>
    <m/>
    <m/>
    <n v="29"/>
    <n v="0.1417322834645669"/>
    <m/>
    <m/>
    <n v="6"/>
    <m/>
    <m/>
    <n v="530880"/>
    <m/>
    <m/>
    <n v="56"/>
    <n v="1604"/>
    <n v="24"/>
    <n v="1580"/>
    <n v="-0.10278250993753546"/>
    <n v="1438"/>
    <n v="142"/>
    <n v="0.89650872817955107"/>
    <n v="0.95"/>
    <m/>
    <n v="0.91012658227848098"/>
    <n v="0.98503740648379057"/>
    <n v="0.14154765768689814"/>
    <n v="94391"/>
    <n v="0.68739162301793022"/>
    <n v="3923.1504571903574"/>
    <n v="59.741139240506328"/>
    <n v="9.956856540084388"/>
    <n v="182"/>
    <n v="5.4708002967496637E-2"/>
    <n v="0.80546631785391898"/>
    <n v="1321474"/>
    <n v="14"/>
    <n v="0"/>
    <n v="109413.06290952546"/>
    <n v="-0.3949616667993201"/>
    <n v="218975.80000000005"/>
    <n v="2.3198800733120746"/>
    <n v="1.1168371731316951E-2"/>
    <n v="0.15439376435844956"/>
    <n v="24.06"/>
    <n v="16.937999999999999"/>
    <m/>
  </r>
  <r>
    <x v="11"/>
    <x v="2"/>
    <x v="4"/>
    <x v="2"/>
    <x v="8"/>
    <x v="1"/>
    <m/>
    <m/>
    <n v="32859.72"/>
    <n v="32859.72"/>
    <n v="-5.7795046138902295E-2"/>
    <m/>
    <m/>
    <m/>
    <n v="197158.32"/>
    <n v="197158.32"/>
    <n v="-5.7795046138902184E-2"/>
    <m/>
    <m/>
    <n v="29"/>
    <n v="0.1417322834645669"/>
    <m/>
    <m/>
    <n v="6"/>
    <m/>
    <m/>
    <n v="651840"/>
    <m/>
    <m/>
    <n v="56"/>
    <n v="1982"/>
    <n v="42"/>
    <n v="1940"/>
    <n v="-5.7795046138902406E-2"/>
    <n v="1778"/>
    <n v="162"/>
    <n v="0.89707366296670032"/>
    <n v="0.95"/>
    <m/>
    <n v="0.91649484536082471"/>
    <n v="0.97880928355196772"/>
    <n v="2.3352975378491347E-2"/>
    <n v="134073"/>
    <n v="0.48478371613989246"/>
    <n v="5144.7812739831161"/>
    <n v="69.10979381443299"/>
    <n v="11.518298969072164"/>
    <n v="182"/>
    <n v="6.328735697292398E-2"/>
    <n v="0.57586065542888565"/>
    <n v="1877022"/>
    <n v="14"/>
    <n v="0"/>
    <n v="133475.90830897758"/>
    <n v="-0.2829808110579175"/>
    <n v="312592.00000000006"/>
    <n v="2.331505970627942"/>
    <n v="1.1031852735466858E-2"/>
    <n v="0.15332096843022758"/>
    <n v="26.06"/>
    <n v="16.937999999999999"/>
    <m/>
  </r>
  <r>
    <x v="11"/>
    <x v="3"/>
    <x v="4"/>
    <x v="2"/>
    <x v="8"/>
    <x v="1"/>
    <m/>
    <m/>
    <n v="32944.409999999996"/>
    <n v="32944.409999999996"/>
    <n v="-5.7655038759690025E-2"/>
    <m/>
    <m/>
    <m/>
    <n v="197666.45999999996"/>
    <n v="197666.45999999996"/>
    <n v="-5.7655038759690025E-2"/>
    <m/>
    <m/>
    <n v="29"/>
    <n v="0.1417322834645669"/>
    <m/>
    <m/>
    <n v="6"/>
    <m/>
    <m/>
    <n v="653520"/>
    <m/>
    <m/>
    <n v="56"/>
    <n v="1980"/>
    <n v="35"/>
    <n v="1945"/>
    <n v="-5.7655038759689914E-2"/>
    <n v="1766"/>
    <n v="179"/>
    <n v="0.89191919191919189"/>
    <n v="0.95"/>
    <m/>
    <n v="0.90796915167095116"/>
    <n v="0.98232323232323238"/>
    <n v="1.0941928679717439E-3"/>
    <n v="144771"/>
    <n v="0.48829582720796116"/>
    <n v="5635.3055663682362"/>
    <n v="74.43239074550128"/>
    <n v="12.405398457583546"/>
    <n v="182"/>
    <n v="6.8161529986722785E-2"/>
    <n v="0.57935351535076185"/>
    <n v="2026794"/>
    <n v="14"/>
    <n v="0"/>
    <n v="148355.72662488933"/>
    <n v="-0.28692511779406504"/>
    <n v="554288.5"/>
    <n v="3.828726057014181"/>
    <n v="1.7810723355851914E-2"/>
    <n v="0.2612216727170758"/>
    <n v="25.69"/>
    <n v="16.937999999999999"/>
    <s v="Aumento de Tarifas 08/04/2016"/>
  </r>
  <r>
    <x v="11"/>
    <x v="4"/>
    <x v="4"/>
    <x v="2"/>
    <x v="8"/>
    <x v="1"/>
    <m/>
    <m/>
    <n v="34011.504000000001"/>
    <n v="34011.504000000001"/>
    <n v="-3.8774533269506861E-2"/>
    <m/>
    <m/>
    <m/>
    <n v="204069.024"/>
    <n v="204069.024"/>
    <n v="-3.8774533269506861E-2"/>
    <m/>
    <m/>
    <n v="29"/>
    <n v="0.1417322834645669"/>
    <m/>
    <m/>
    <n v="6"/>
    <m/>
    <m/>
    <n v="674688"/>
    <m/>
    <m/>
    <n v="56"/>
    <n v="2046"/>
    <n v="38"/>
    <n v="2008"/>
    <n v="-3.8774533269506972E-2"/>
    <n v="1796"/>
    <n v="212"/>
    <n v="0.87781036168132942"/>
    <n v="0.95"/>
    <m/>
    <n v="0.89442231075697209"/>
    <n v="0.98142717497556209"/>
    <n v="2.4930448256343718E-2"/>
    <n v="141918"/>
    <n v="0.49712007089056276"/>
    <n v="5445.817344589409"/>
    <n v="70.676294820717132"/>
    <n v="11.779382470119522"/>
    <n v="182"/>
    <n v="6.4721881703953418E-2"/>
    <n v="0.55751186657887719"/>
    <n v="1986852"/>
    <n v="14"/>
    <n v="0"/>
    <n v="142696.07796948389"/>
    <n v="-0.26984456677124891"/>
    <n v="604807.4"/>
    <n v="4.2616680054679463"/>
    <n v="1.7629311743392516E-2"/>
    <n v="0.29606273608535966"/>
    <n v="26.06"/>
    <n v="16.937999999999999"/>
    <m/>
  </r>
  <r>
    <x v="11"/>
    <x v="5"/>
    <x v="4"/>
    <x v="2"/>
    <x v="8"/>
    <x v="1"/>
    <m/>
    <m/>
    <n v="32571.773999999998"/>
    <n v="32571.773999999998"/>
    <n v="-3.5606820461384081E-2"/>
    <m/>
    <m/>
    <m/>
    <n v="195430.64399999997"/>
    <n v="195430.64399999997"/>
    <n v="-3.5606820461384081E-2"/>
    <m/>
    <m/>
    <n v="29"/>
    <n v="0.1417322834645669"/>
    <m/>
    <m/>
    <n v="6"/>
    <m/>
    <m/>
    <n v="646128"/>
    <m/>
    <m/>
    <n v="56"/>
    <n v="1980"/>
    <n v="57"/>
    <n v="1923"/>
    <n v="-3.5606820461384192E-2"/>
    <n v="1734"/>
    <n v="189"/>
    <n v="0.87575757575757573"/>
    <n v="0.95"/>
    <m/>
    <n v="0.90171606864274567"/>
    <n v="0.97121212121212119"/>
    <n v="0.1188686004191879"/>
    <n v="125505"/>
    <n v="0.28748166309332079"/>
    <n v="4885.3639548462434"/>
    <n v="65.26521060842434"/>
    <n v="10.877535101404057"/>
    <n v="182"/>
    <n v="5.976667638134097E-2"/>
    <n v="0.33501738752370347"/>
    <n v="1757070"/>
    <n v="14"/>
    <n v="0"/>
    <n v="126483.66198793151"/>
    <n v="-0.1485699694657531"/>
    <n v="526229.05000000005"/>
    <n v="4.192893111828214"/>
    <n v="1.7066567257255763E-2"/>
    <n v="0.29097712733979292"/>
    <n v="25.69"/>
    <n v="16.937999999999999"/>
    <m/>
  </r>
  <r>
    <x v="11"/>
    <x v="6"/>
    <x v="4"/>
    <x v="2"/>
    <x v="8"/>
    <x v="1"/>
    <m/>
    <m/>
    <n v="34604.333999999995"/>
    <n v="34604.333999999995"/>
    <n v="-4.488078541374485E-2"/>
    <m/>
    <m/>
    <m/>
    <n v="207626.00399999996"/>
    <n v="207626.00399999996"/>
    <n v="-4.488078541374485E-2"/>
    <m/>
    <m/>
    <n v="29"/>
    <n v="0.1417322834645669"/>
    <m/>
    <m/>
    <n v="6"/>
    <m/>
    <m/>
    <n v="686448"/>
    <m/>
    <m/>
    <n v="56"/>
    <n v="2046"/>
    <n v="3"/>
    <n v="2043"/>
    <n v="-4.4880785413744739E-2"/>
    <n v="1895"/>
    <n v="148"/>
    <n v="0.92619745845552293"/>
    <n v="0.95"/>
    <m/>
    <n v="0.92755751346059712"/>
    <n v="0.99853372434017595"/>
    <n v="6.0419840348592935E-2"/>
    <n v="135628"/>
    <n v="0.31478537360890302"/>
    <n v="5333.3857648446719"/>
    <n v="66.386686245717087"/>
    <n v="11.064447707619514"/>
    <n v="182"/>
    <n v="6.0793668723184147E-2"/>
    <n v="0.37656677148773565"/>
    <n v="1898792"/>
    <n v="14"/>
    <n v="0"/>
    <n v="132398.12004457193"/>
    <n v="-0.17704433044530082"/>
    <n v="575603.10000000009"/>
    <n v="4.243984280532044"/>
    <n v="1.7001786944311717E-2"/>
    <n v="0.28019015769218869"/>
    <n v="25.43"/>
    <n v="16.937999999999999"/>
    <m/>
  </r>
  <r>
    <x v="11"/>
    <x v="7"/>
    <x v="4"/>
    <x v="2"/>
    <x v="8"/>
    <x v="1"/>
    <m/>
    <m/>
    <n v="34434.953999999998"/>
    <n v="34434.953999999998"/>
    <n v="-4.9555867227676464E-2"/>
    <m/>
    <m/>
    <m/>
    <n v="206609.72399999999"/>
    <n v="206609.72399999999"/>
    <n v="-4.9555867227676464E-2"/>
    <m/>
    <m/>
    <n v="29"/>
    <n v="0.1417322834645669"/>
    <m/>
    <m/>
    <n v="6"/>
    <m/>
    <m/>
    <n v="683088"/>
    <m/>
    <m/>
    <n v="56"/>
    <n v="2046"/>
    <n v="13"/>
    <n v="2033"/>
    <n v="-4.9555867227676464E-2"/>
    <n v="1907"/>
    <n v="126"/>
    <n v="0.93206256109481911"/>
    <n v="0.95"/>
    <m/>
    <n v="0.93802262666010816"/>
    <n v="0.99364613880742914"/>
    <n v="7.2383964952416502E-2"/>
    <n v="150189"/>
    <n v="0.36239443391177351"/>
    <n v="5627.1637317347322"/>
    <n v="73.875553369404827"/>
    <n v="12.312592228234138"/>
    <n v="182"/>
    <n v="6.7651605649638125E-2"/>
    <n v="0.43342926420919037"/>
    <n v="2102646"/>
    <n v="14"/>
    <n v="0"/>
    <n v="143061.72139301882"/>
    <n v="-0.20521418070843214"/>
    <n v="638074.05000000005"/>
    <n v="4.2484739228572002"/>
    <n v="1.6755232205037333E-2"/>
    <n v="0.28151520518191631"/>
    <n v="26.69"/>
    <n v="16.937999999999999"/>
    <m/>
  </r>
  <r>
    <x v="11"/>
    <x v="8"/>
    <x v="4"/>
    <x v="2"/>
    <x v="8"/>
    <x v="1"/>
    <m/>
    <m/>
    <n v="33283.17"/>
    <n v="33283.17"/>
    <n v="-5.8457115476760912E-2"/>
    <m/>
    <m/>
    <m/>
    <n v="199699.02"/>
    <n v="199699.02"/>
    <n v="-5.8457115476760912E-2"/>
    <m/>
    <m/>
    <n v="29"/>
    <n v="0.1417322834645669"/>
    <m/>
    <m/>
    <n v="6"/>
    <m/>
    <m/>
    <n v="660240"/>
    <m/>
    <m/>
    <n v="56"/>
    <n v="1980"/>
    <n v="15"/>
    <n v="1965"/>
    <n v="-5.8457115476760912E-2"/>
    <n v="1817"/>
    <n v="148"/>
    <n v="0.91767676767676765"/>
    <n v="0.95"/>
    <m/>
    <n v="0.92468193384223918"/>
    <n v="0.99242424242424243"/>
    <n v="2.1604656394258015E-2"/>
    <n v="126096"/>
    <n v="-7.0636792452830166E-2"/>
    <n v="4790.8814589665653"/>
    <n v="64.170992366412207"/>
    <n v="10.695165394402034"/>
    <n v="182"/>
    <n v="5.8764645024186997E-2"/>
    <n v="-1.2935870661097582E-2"/>
    <n v="1765344"/>
    <n v="14"/>
    <n v="0"/>
    <n v="117338.7392973949"/>
    <n v="1.11102062210791E-2"/>
    <n v="548445.1"/>
    <n v="4.3494250412384217"/>
    <n v="1.6763593572629246E-2"/>
    <n v="0.28377031704402517"/>
    <n v="26.32"/>
    <n v="16.937999999999999"/>
    <m/>
  </r>
  <r>
    <x v="11"/>
    <x v="9"/>
    <x v="4"/>
    <x v="2"/>
    <x v="8"/>
    <x v="1"/>
    <m/>
    <m/>
    <n v="34282.511999999995"/>
    <n v="34282.511999999995"/>
    <n v="-4.9318929074683049E-2"/>
    <m/>
    <m/>
    <m/>
    <n v="205695.07199999999"/>
    <n v="205695.07199999999"/>
    <n v="-4.9318929074682938E-2"/>
    <m/>
    <m/>
    <n v="29"/>
    <n v="0.1417322834645669"/>
    <m/>
    <m/>
    <n v="6"/>
    <m/>
    <m/>
    <n v="680064"/>
    <m/>
    <m/>
    <n v="56"/>
    <n v="2046"/>
    <n v="22"/>
    <n v="2024"/>
    <n v="-4.9318929074682938E-2"/>
    <n v="1916"/>
    <n v="108"/>
    <n v="0.93646138807429125"/>
    <n v="0.95"/>
    <m/>
    <n v="0.94664031620553357"/>
    <n v="0.989247311827957"/>
    <n v="7.7176500909450052E-2"/>
    <n v="124788"/>
    <n v="-1.5316147053949791E-2"/>
    <n v="4842.3748544819555"/>
    <n v="61.654150197628461"/>
    <n v="10.275691699604744"/>
    <n v="182"/>
    <n v="5.6459844503322767E-2"/>
    <n v="3.5766760337026415E-2"/>
    <n v="1747032"/>
    <n v="14"/>
    <n v="0"/>
    <n v="114607.5400344157"/>
    <n v="-5.8562875460481025E-3"/>
    <n v="543092.10000000009"/>
    <n v="4.3521179921146276"/>
    <n v="1.6401289966329811E-2"/>
    <n v="0.28249866882048491"/>
    <n v="25.77"/>
    <n v="16.937999999999999"/>
    <m/>
  </r>
  <r>
    <x v="11"/>
    <x v="10"/>
    <x v="4"/>
    <x v="2"/>
    <x v="8"/>
    <x v="1"/>
    <m/>
    <m/>
    <n v="33113.79"/>
    <n v="33113.79"/>
    <n v="-7.6523382144544128E-2"/>
    <m/>
    <m/>
    <m/>
    <n v="198682.74"/>
    <n v="198682.74"/>
    <n v="-7.6523382144544239E-2"/>
    <m/>
    <m/>
    <n v="29"/>
    <n v="0.1417322834645669"/>
    <m/>
    <m/>
    <n v="6"/>
    <m/>
    <m/>
    <n v="656880"/>
    <m/>
    <m/>
    <n v="56"/>
    <n v="1980"/>
    <n v="25"/>
    <n v="1955"/>
    <n v="-7.6523382144544128E-2"/>
    <n v="1813"/>
    <n v="142"/>
    <n v="0.91565656565656561"/>
    <n v="0.95"/>
    <m/>
    <n v="0.9273657289002557"/>
    <n v="0.98737373737373735"/>
    <n v="0.13876638519828388"/>
    <n v="128038"/>
    <n v="-4.6662447414467123E-2"/>
    <n v="4983.9626313740755"/>
    <n v="65.4925831202046"/>
    <n v="10.9154305200341"/>
    <n v="182"/>
    <n v="5.9974892967220327E-2"/>
    <n v="3.2335344666789112E-2"/>
    <n v="1792532"/>
    <n v="14"/>
    <n v="0"/>
    <n v="119538.97535990046"/>
    <n v="-3.4224818960183045E-3"/>
    <n v="556650.69999999995"/>
    <n v="4.3475429169465309"/>
    <n v="1.6027940919785631E-2"/>
    <n v="0.27937856690018131"/>
    <n v="25.69"/>
    <n v="16.937999999999999"/>
    <m/>
  </r>
  <r>
    <x v="11"/>
    <x v="11"/>
    <x v="4"/>
    <x v="2"/>
    <x v="8"/>
    <x v="1"/>
    <m/>
    <m/>
    <n v="33859.061999999998"/>
    <n v="33859.061999999998"/>
    <n v="-9.547511312217194E-2"/>
    <m/>
    <m/>
    <m/>
    <n v="203154.37199999997"/>
    <n v="203154.37199999997"/>
    <n v="-9.547511312217194E-2"/>
    <m/>
    <m/>
    <n v="29"/>
    <n v="0"/>
    <m/>
    <m/>
    <n v="6"/>
    <m/>
    <m/>
    <n v="671664"/>
    <m/>
    <m/>
    <n v="56"/>
    <n v="2046"/>
    <n v="47"/>
    <n v="1999"/>
    <n v="-9.547511312217194E-2"/>
    <n v="1801"/>
    <n v="198"/>
    <n v="0.88025415444770283"/>
    <n v="0.95"/>
    <m/>
    <n v="0.90095047523761884"/>
    <n v="0.97702834799608995"/>
    <n v="2.5682529079242844E-3"/>
    <n v="120163"/>
    <n v="-5.9941326031683895E-2"/>
    <n v="4725.2457727093988"/>
    <n v="60.111555777888945"/>
    <n v="10.018592629648158"/>
    <n v="182"/>
    <n v="5.5047212250814055E-2"/>
    <n v="3.9284476973476146E-2"/>
    <n v="1682282"/>
    <n v="14"/>
    <n v="0"/>
    <n v="119455.54884855688"/>
    <n v="-3.8480435820380035E-2"/>
    <n v="525336"/>
    <n v="4.3718615547215034"/>
    <n v="1.5716230801052802E-2"/>
    <n v="0.2720418128017712"/>
    <n v="25.43"/>
    <n v="16.937999999999999"/>
    <m/>
  </r>
  <r>
    <x v="12"/>
    <x v="0"/>
    <x v="4"/>
    <x v="2"/>
    <x v="8"/>
    <x v="1"/>
    <m/>
    <m/>
    <n v="34434.953999999998"/>
    <n v="34434.953999999998"/>
    <n v="4.2564102564102591E-2"/>
    <m/>
    <m/>
    <m/>
    <n v="206609.72399999999"/>
    <n v="206609.72399999999"/>
    <n v="4.2564102564102591E-2"/>
    <m/>
    <m/>
    <n v="29"/>
    <n v="0"/>
    <m/>
    <m/>
    <n v="6"/>
    <m/>
    <m/>
    <n v="683088"/>
    <m/>
    <m/>
    <n v="56"/>
    <n v="2046"/>
    <n v="13"/>
    <n v="2033"/>
    <n v="4.2564102564102591E-2"/>
    <n v="1839"/>
    <n v="194"/>
    <n v="0.89882697947214074"/>
    <n v="0.95"/>
    <m/>
    <n v="0.90457452041318254"/>
    <n v="0.99364613880742914"/>
    <n v="-6.242076165799415E-3"/>
    <n v="103121"/>
    <n v="3.1447232863558661E-2"/>
    <n v="3863.6568002997374"/>
    <n v="50.723561239547465"/>
    <n v="8.4539268732579114"/>
    <n v="182"/>
    <n v="4.6450147655263251E-2"/>
    <n v="-1.0663008320738077E-2"/>
    <n v="1443694"/>
    <n v="14"/>
    <n v="0"/>
    <n v="120541.69385308216"/>
    <n v="1.3220117056609615E-2"/>
    <n v="450888.2"/>
    <n v="4.3724188089719842"/>
    <n v="1.5336324651726229E-2"/>
    <n v="0.2707136249968583"/>
    <n v="26.69"/>
    <n v="16.937999999999999"/>
    <m/>
  </r>
  <r>
    <x v="12"/>
    <x v="1"/>
    <x v="4"/>
    <x v="2"/>
    <x v="8"/>
    <x v="1"/>
    <m/>
    <m/>
    <n v="30505.337999999996"/>
    <n v="30505.337999999996"/>
    <n v="0.13987341772151907"/>
    <m/>
    <m/>
    <m/>
    <n v="183032.02799999999"/>
    <n v="183032.02799999999"/>
    <n v="0.13987341772151907"/>
    <m/>
    <m/>
    <n v="29"/>
    <n v="0"/>
    <m/>
    <m/>
    <n v="6"/>
    <m/>
    <m/>
    <n v="605136"/>
    <m/>
    <m/>
    <n v="56"/>
    <n v="1848"/>
    <n v="47"/>
    <n v="1801"/>
    <n v="0.13987341772151907"/>
    <n v="1637"/>
    <n v="164"/>
    <n v="0.88582251082251084"/>
    <n v="0.95"/>
    <m/>
    <n v="0.90893947806774011"/>
    <n v="0.97456709956709953"/>
    <n v="-1.3043286877403304E-3"/>
    <n v="100169"/>
    <n v="6.1213463147969716E-2"/>
    <n v="4343.8421509106684"/>
    <n v="55.618545252637425"/>
    <n v="9.2697575421062375"/>
    <n v="182"/>
    <n v="5.0932733747836467E-2"/>
    <n v="-6.9007622557583526E-2"/>
    <n v="1402366"/>
    <n v="14"/>
    <n v="0"/>
    <n v="116110.61540384417"/>
    <n v="6.2348061954321542E-2"/>
    <n v="436654.44999999995"/>
    <n v="4.3591774900418292"/>
    <n v="1.4927191267320186E-2"/>
    <n v="0.27470248889588161"/>
    <n v="23.06"/>
    <n v="16.937999999999999"/>
    <m/>
  </r>
  <r>
    <x v="12"/>
    <x v="2"/>
    <x v="4"/>
    <x v="2"/>
    <x v="8"/>
    <x v="1"/>
    <m/>
    <m/>
    <n v="34299.449999999997"/>
    <n v="34299.449999999997"/>
    <n v="4.3814432989690566E-2"/>
    <m/>
    <m/>
    <m/>
    <n v="205796.69999999998"/>
    <n v="205796.69999999998"/>
    <n v="4.3814432989690566E-2"/>
    <m/>
    <m/>
    <n v="29"/>
    <n v="0"/>
    <m/>
    <m/>
    <n v="6"/>
    <m/>
    <m/>
    <n v="680400"/>
    <m/>
    <m/>
    <n v="56"/>
    <n v="2046"/>
    <n v="21"/>
    <n v="2025"/>
    <n v="4.3814432989690788E-2"/>
    <n v="1805"/>
    <n v="220"/>
    <n v="0.88220918866080156"/>
    <n v="0.95"/>
    <m/>
    <n v="0.89135802469135805"/>
    <n v="0.98973607038123168"/>
    <n v="-2.7427127164659892E-2"/>
    <n v="146575"/>
    <n v="9.3247708337995006E-2"/>
    <n v="5491.7572124391154"/>
    <n v="72.382716049382722"/>
    <n v="12.063786008230453"/>
    <n v="182"/>
    <n v="6.6284538506760735E-2"/>
    <n v="4.7358298358375572E-2"/>
    <n v="2052050"/>
    <n v="14"/>
    <n v="0"/>
    <n v="145922.23087712209"/>
    <n v="-1.7658975297715616E-2"/>
    <n v="640042.15"/>
    <n v="4.3666529080675422"/>
    <n v="1.4715278033467262E-2"/>
    <n v="0.27630366648303029"/>
    <n v="26.69"/>
    <n v="16.937999999999999"/>
    <m/>
  </r>
  <r>
    <x v="12"/>
    <x v="3"/>
    <x v="4"/>
    <x v="2"/>
    <x v="8"/>
    <x v="1"/>
    <m/>
    <m/>
    <n v="31741.811999999998"/>
    <n v="31741.811999999998"/>
    <n v="-3.6503856041131044E-2"/>
    <m/>
    <m/>
    <m/>
    <n v="190450.87199999997"/>
    <n v="190450.87199999997"/>
    <n v="-3.6503856041131044E-2"/>
    <m/>
    <m/>
    <n v="29"/>
    <n v="0"/>
    <m/>
    <m/>
    <n v="6"/>
    <m/>
    <m/>
    <n v="629664"/>
    <m/>
    <m/>
    <n v="56"/>
    <n v="1980"/>
    <n v="106"/>
    <n v="1874"/>
    <n v="-3.6503856041131155E-2"/>
    <n v="1666"/>
    <n v="208"/>
    <n v="0.84141414141414139"/>
    <n v="0.95"/>
    <m/>
    <n v="0.88900747065101382"/>
    <n v="0.94646464646464645"/>
    <n v="-2.0883618110859592E-2"/>
    <n v="133991"/>
    <n v="-7.4462426867259346E-2"/>
    <n v="5550.5799502899754"/>
    <n v="71.5"/>
    <n v="11.916666666666666"/>
    <n v="182"/>
    <n v="6.5476190476190479E-2"/>
    <n v="-3.9396702378238668E-2"/>
    <n v="1875874"/>
    <n v="14"/>
    <n v="0"/>
    <n v="137308.79918074439"/>
    <n v="1.0309218169807143E-2"/>
    <n v="589875.35"/>
    <n v="4.4023505310058137"/>
    <n v="1.4603611192165075E-2"/>
    <n v="0.28126229499898087"/>
    <n v="24.14"/>
    <n v="16.937999999999999"/>
    <m/>
  </r>
  <r>
    <x v="12"/>
    <x v="4"/>
    <x v="4"/>
    <x v="2"/>
    <x v="8"/>
    <x v="1"/>
    <m/>
    <m/>
    <n v="34231.697999999997"/>
    <n v="34231.697999999997"/>
    <n v="6.4741035856572537E-3"/>
    <m/>
    <m/>
    <m/>
    <n v="205390.18799999997"/>
    <n v="205390.18799999997"/>
    <n v="6.4741035856572537E-3"/>
    <m/>
    <m/>
    <n v="29"/>
    <n v="0"/>
    <m/>
    <m/>
    <n v="6"/>
    <m/>
    <m/>
    <n v="679056"/>
    <m/>
    <m/>
    <n v="56"/>
    <n v="2046"/>
    <n v="25"/>
    <n v="2021"/>
    <n v="6.4741035856574758E-3"/>
    <n v="1786"/>
    <n v="235"/>
    <n v="0.8729227761485826"/>
    <n v="0.95"/>
    <m/>
    <n v="0.88372093023255816"/>
    <n v="0.98778103616813295"/>
    <n v="-1.1964572434868148E-2"/>
    <n v="148664"/>
    <n v="4.7534491748756347E-2"/>
    <n v="5704.6815042210283"/>
    <n v="73.55962394854032"/>
    <n v="12.25993732475672"/>
    <n v="182"/>
    <n v="6.7362292993168787E-2"/>
    <n v="4.0796268892381082E-2"/>
    <n v="2081296"/>
    <n v="14"/>
    <n v="0"/>
    <n v="149479.0635103042"/>
    <n v="-2.0299770972545862E-2"/>
    <n v="651609.39999999991"/>
    <n v="4.3831014906096968"/>
    <n v="1.4315917893108529E-2"/>
    <n v="0.27408904509771137"/>
    <n v="26.06"/>
    <n v="16.937999999999999"/>
    <m/>
  </r>
  <r>
    <x v="12"/>
    <x v="5"/>
    <x v="4"/>
    <x v="2"/>
    <x v="8"/>
    <x v="1"/>
    <m/>
    <m/>
    <n v="33486.425999999999"/>
    <n v="33486.425999999999"/>
    <n v="2.808112324492984E-2"/>
    <m/>
    <m/>
    <m/>
    <n v="200918.55599999998"/>
    <n v="200918.55599999998"/>
    <n v="2.808112324492984E-2"/>
    <m/>
    <m/>
    <n v="29"/>
    <n v="0"/>
    <m/>
    <m/>
    <n v="6"/>
    <m/>
    <m/>
    <n v="664272"/>
    <m/>
    <m/>
    <n v="56"/>
    <n v="1980"/>
    <n v="3"/>
    <n v="1977"/>
    <n v="2.808112324492984E-2"/>
    <n v="1766"/>
    <n v="211"/>
    <n v="0.89191919191919189"/>
    <n v="0.95"/>
    <m/>
    <n v="0.89327263530601919"/>
    <n v="0.99848484848484853"/>
    <n v="-9.3637383543974106E-3"/>
    <n v="142620"/>
    <n v="0.13636906896139589"/>
    <n v="5769.4174757281553"/>
    <n v="72.139605462822459"/>
    <n v="12.023267577137077"/>
    <n v="182"/>
    <n v="6.6061909764489432E-2"/>
    <n v="0.105330156607367"/>
    <n v="1996680"/>
    <n v="14"/>
    <n v="0"/>
    <n v="143732.12121205364"/>
    <n v="-4.7985227490137276E-2"/>
    <n v="623675.35000000009"/>
    <n v="4.3729866077688966"/>
    <n v="1.4027067123746552E-2"/>
    <n v="0.26688420179238936"/>
    <n v="24.72"/>
    <n v="16.937999999999999"/>
    <m/>
  </r>
  <r>
    <x v="12"/>
    <x v="6"/>
    <x v="4"/>
    <x v="2"/>
    <x v="8"/>
    <x v="1"/>
    <m/>
    <m/>
    <n v="33486.425999999999"/>
    <n v="33486.425999999999"/>
    <n v="-3.2305433186490373E-2"/>
    <m/>
    <m/>
    <m/>
    <n v="200918.55599999998"/>
    <n v="200918.55599999998"/>
    <n v="-3.2305433186490373E-2"/>
    <m/>
    <m/>
    <n v="29"/>
    <n v="0"/>
    <m/>
    <m/>
    <n v="6"/>
    <m/>
    <m/>
    <n v="664272"/>
    <m/>
    <m/>
    <n v="56"/>
    <n v="2046"/>
    <n v="69"/>
    <n v="1977"/>
    <n v="-3.2305433186490484E-2"/>
    <n v="1907"/>
    <n v="70"/>
    <n v="0.93206256109481911"/>
    <n v="0.95"/>
    <m/>
    <n v="0.96459281740010117"/>
    <n v="0.96627565982404695"/>
    <n v="3.992777094902733E-2"/>
    <n v="127886"/>
    <n v="-5.708260831096823E-2"/>
    <n v="4844.1666666666661"/>
    <n v="64.686899342438039"/>
    <n v="10.78114989040634"/>
    <n v="182"/>
    <n v="5.9237087309924948E-2"/>
    <n v="-2.5604334233337411E-2"/>
    <n v="1790404"/>
    <n v="14"/>
    <n v="0"/>
    <n v="124840.49001695907"/>
    <n v="1.0333857574273343E-2"/>
    <n v="561684.30000000005"/>
    <n v="4.3920702813443224"/>
    <n v="1.3840392394303382E-2"/>
    <n v="0.25156070833703109"/>
    <n v="26.400000000000002"/>
    <n v="16.937999999999999"/>
    <m/>
  </r>
  <r>
    <x v="12"/>
    <x v="7"/>
    <x v="4"/>
    <x v="2"/>
    <x v="8"/>
    <x v="1"/>
    <m/>
    <m/>
    <n v="34451.892"/>
    <n v="34451.892"/>
    <n v="4.9188391539600751E-4"/>
    <m/>
    <m/>
    <m/>
    <n v="206711.35200000001"/>
    <n v="206711.35200000001"/>
    <n v="4.9188391539600751E-4"/>
    <m/>
    <m/>
    <n v="29"/>
    <n v="0"/>
    <m/>
    <m/>
    <n v="6"/>
    <m/>
    <m/>
    <n v="683424"/>
    <m/>
    <m/>
    <n v="56"/>
    <n v="2046"/>
    <n v="12"/>
    <n v="2034"/>
    <n v="4.9188391539600751E-4"/>
    <n v="1878"/>
    <n v="156"/>
    <n v="0.91788856304985333"/>
    <n v="0.95"/>
    <m/>
    <n v="0.92330383480825962"/>
    <n v="0.99413489736070382"/>
    <n v="-1.5691297239018409E-2"/>
    <n v="167958"/>
    <n v="0.11831092823042977"/>
    <n v="6292.9186961408768"/>
    <n v="82.575221238938056"/>
    <n v="13.762536873156343"/>
    <n v="182"/>
    <n v="7.5618334467891998E-2"/>
    <n v="0.11776111951448542"/>
    <n v="2351412"/>
    <n v="14"/>
    <n v="0"/>
    <n v="159987.48644526998"/>
    <n v="-6.0351312698065353E-2"/>
    <n v="741153.15"/>
    <n v="4.4127290751259247"/>
    <n v="1.3665051032006631E-2"/>
    <n v="0.24933874316879506"/>
    <n v="26.69"/>
    <n v="16.937999999999999"/>
    <m/>
  </r>
  <r>
    <x v="12"/>
    <x v="8"/>
    <x v="4"/>
    <x v="2"/>
    <x v="8"/>
    <x v="1"/>
    <m/>
    <m/>
    <n v="32825.843999999997"/>
    <n v="32825.843999999997"/>
    <n v="-1.3740458015267243E-2"/>
    <m/>
    <m/>
    <m/>
    <n v="196955.06399999998"/>
    <n v="196955.06399999998"/>
    <n v="-1.3740458015267243E-2"/>
    <m/>
    <m/>
    <n v="29"/>
    <n v="0"/>
    <m/>
    <m/>
    <n v="6"/>
    <m/>
    <m/>
    <n v="651168"/>
    <m/>
    <m/>
    <n v="56"/>
    <n v="1980"/>
    <n v="42"/>
    <n v="1938"/>
    <n v="-1.3740458015267132E-2"/>
    <n v="1759"/>
    <n v="179"/>
    <n v="0.88838383838383839"/>
    <n v="0.95"/>
    <m/>
    <n v="0.90763673890608876"/>
    <n v="0.97878787878787876"/>
    <n v="-1.8433576251808192E-2"/>
    <n v="150037"/>
    <n v="0.18986327877172937"/>
    <n v="5764.0030733768726"/>
    <n v="77.418472652218782"/>
    <n v="12.903078775369798"/>
    <n v="182"/>
    <n v="7.0896037227306585E-2"/>
    <n v="0.20644032135523682"/>
    <n v="2100518"/>
    <n v="14"/>
    <n v="0"/>
    <n v="139617.05706733948"/>
    <n v="-0.10781160990585265"/>
    <n v="639878.20000000007"/>
    <n v="4.2648026820051061"/>
    <n v="1.294691518220242E-2"/>
    <n v="0.24339371824676462"/>
    <n v="26.03"/>
    <n v="16.937999999999999"/>
    <m/>
  </r>
  <r>
    <x v="12"/>
    <x v="9"/>
    <x v="4"/>
    <x v="2"/>
    <x v="8"/>
    <x v="1"/>
    <m/>
    <m/>
    <n v="33926.813999999998"/>
    <n v="33926.813999999998"/>
    <n v="-1.037549407114613E-2"/>
    <m/>
    <m/>
    <m/>
    <n v="203560.88399999999"/>
    <n v="203560.88399999999"/>
    <n v="-1.0375494071146241E-2"/>
    <m/>
    <m/>
    <n v="29"/>
    <n v="0"/>
    <m/>
    <m/>
    <n v="6"/>
    <m/>
    <m/>
    <n v="673008"/>
    <m/>
    <m/>
    <n v="56"/>
    <n v="2046"/>
    <n v="43"/>
    <n v="2003"/>
    <n v="-1.0375494071146241E-2"/>
    <n v="1826"/>
    <n v="177"/>
    <n v="0.89247311827956988"/>
    <n v="0.95"/>
    <m/>
    <n v="0.91163255117324016"/>
    <n v="0.97898338220918868"/>
    <n v="-3.6981062852485369E-2"/>
    <n v="176353"/>
    <n v="0.41322082251498538"/>
    <n v="6767.1910974673829"/>
    <n v="88.044433349975037"/>
    <n v="14.67407222499584"/>
    <n v="182"/>
    <n v="8.0626770467010112E-2"/>
    <n v="0.42803741626077407"/>
    <n v="2468942"/>
    <n v="14"/>
    <n v="0"/>
    <n v="161965.76199385608"/>
    <n v="-0.2197919132298648"/>
    <n v="764934.45"/>
    <n v="4.3375187833493047"/>
    <n v="1.2913397056409117E-2"/>
    <n v="0.24439413711591451"/>
    <n v="26.06"/>
    <n v="16.937999999999999"/>
    <m/>
  </r>
  <r>
    <x v="12"/>
    <x v="10"/>
    <x v="4"/>
    <x v="2"/>
    <x v="8"/>
    <x v="1"/>
    <m/>
    <m/>
    <n v="33113.79"/>
    <n v="33113.79"/>
    <n v="0"/>
    <m/>
    <m/>
    <m/>
    <n v="198682.74"/>
    <n v="198682.74"/>
    <n v="0"/>
    <m/>
    <m/>
    <n v="29"/>
    <n v="0"/>
    <m/>
    <m/>
    <n v="6"/>
    <m/>
    <m/>
    <n v="656880"/>
    <m/>
    <m/>
    <n v="56"/>
    <n v="1980"/>
    <n v="25"/>
    <n v="1955"/>
    <n v="0"/>
    <n v="1692"/>
    <n v="263"/>
    <n v="0.8545454545454545"/>
    <n v="0.95"/>
    <m/>
    <n v="0.86547314578005119"/>
    <n v="0.98737373737373735"/>
    <n v="-6.6740209597352385E-2"/>
    <n v="186150"/>
    <n v="0.45386525875130812"/>
    <n v="7246.0101206695208"/>
    <n v="95.217391304347828"/>
    <n v="15.869565217391305"/>
    <n v="182"/>
    <n v="8.7195413282369807E-2"/>
    <n v="0.45386525875130834"/>
    <n v="2606100"/>
    <n v="14"/>
    <n v="0"/>
    <n v="173793.56334248796"/>
    <n v="-0.23360665033538941"/>
    <n v="805513.10000000009"/>
    <n v="4.3272258930969656"/>
    <n v="1.2638701202188924E-2"/>
    <n v="0.24355822370485039"/>
    <n v="25.69"/>
    <n v="16.937999999999999"/>
    <m/>
  </r>
  <r>
    <x v="12"/>
    <x v="11"/>
    <x v="4"/>
    <x v="2"/>
    <x v="8"/>
    <x v="1"/>
    <m/>
    <m/>
    <n v="33604.991999999998"/>
    <n v="33604.991999999998"/>
    <n v="-7.5037518759379918E-3"/>
    <m/>
    <m/>
    <m/>
    <n v="201629.95199999999"/>
    <n v="201629.95199999999"/>
    <n v="-7.5037518759378807E-3"/>
    <m/>
    <m/>
    <n v="29"/>
    <n v="0"/>
    <m/>
    <m/>
    <n v="6"/>
    <m/>
    <m/>
    <n v="666624"/>
    <m/>
    <m/>
    <n v="56"/>
    <n v="2046"/>
    <n v="62"/>
    <n v="1984"/>
    <n v="-7.5037518759379918E-3"/>
    <n v="1639"/>
    <n v="345"/>
    <n v="0.80107526881720426"/>
    <n v="0.95"/>
    <m/>
    <n v="0.82610887096774188"/>
    <n v="0.96969696969696972"/>
    <n v="-8.3069609625476937E-2"/>
    <n v="145308"/>
    <n v="0.20925742533059255"/>
    <n v="5779.9522673031024"/>
    <n v="73.239919354838705"/>
    <n v="12.20665322580645"/>
    <n v="182"/>
    <n v="6.7069523218716759E-2"/>
    <n v="0.21839999659065223"/>
    <n v="2034312"/>
    <n v="14"/>
    <n v="0"/>
    <n v="144452.50944205874"/>
    <n v="-0.11900770963306141"/>
    <n v="627025.45000000007"/>
    <n v="4.3151474798359351"/>
    <n v="1.2225822124145349E-2"/>
    <n v="0.2393692619231883"/>
    <n v="25.14"/>
    <n v="16.937999999999999"/>
    <m/>
  </r>
  <r>
    <x v="13"/>
    <x v="0"/>
    <x v="4"/>
    <x v="2"/>
    <x v="8"/>
    <x v="1"/>
    <m/>
    <m/>
    <n v="34079.256000000001"/>
    <n v="34079.256000000001"/>
    <n v="-1.0329562223315158E-2"/>
    <m/>
    <m/>
    <m/>
    <n v="204475.53600000002"/>
    <n v="204475.53600000002"/>
    <n v="-1.0329562223315158E-2"/>
    <m/>
    <m/>
    <n v="29"/>
    <n v="0"/>
    <m/>
    <m/>
    <n v="6"/>
    <m/>
    <m/>
    <n v="676032"/>
    <m/>
    <m/>
    <n v="56"/>
    <n v="2046"/>
    <n v="34"/>
    <n v="2012"/>
    <n v="-1.032956222331527E-2"/>
    <n v="1792"/>
    <n v="220"/>
    <n v="0.87585532746823069"/>
    <n v="0.95"/>
    <m/>
    <n v="0.89065606361829031"/>
    <n v="0.98338220918866082"/>
    <n v="-1.5386744243619299E-2"/>
    <n v="180619"/>
    <n v="0.75152490763278101"/>
    <n v="6767.2911202697633"/>
    <n v="89.77087475149105"/>
    <n v="14.961812458581841"/>
    <n v="182"/>
    <n v="8.2207760761438681E-2"/>
    <n v="0.76980623122139313"/>
    <n v="2528666"/>
    <n v="14"/>
    <n v="0"/>
    <n v="211131.7791919187"/>
    <n v="-0.38850770247972155"/>
    <n v="783519.74999999988"/>
    <n v="4.3379697041839442"/>
    <n v="1.1932968610466199E-2"/>
    <n v="0.22425770569212583"/>
    <n v="26.69"/>
    <n v="16.937999999999999"/>
    <m/>
  </r>
  <r>
    <x v="13"/>
    <x v="1"/>
    <x v="4"/>
    <x v="2"/>
    <x v="8"/>
    <x v="1"/>
    <m/>
    <m/>
    <n v="30945.725999999999"/>
    <n v="30945.725999999999"/>
    <n v="1.4436424208772891E-2"/>
    <m/>
    <m/>
    <m/>
    <n v="185674.356"/>
    <n v="185674.356"/>
    <n v="1.4436424208772891E-2"/>
    <m/>
    <m/>
    <n v="29"/>
    <n v="0"/>
    <m/>
    <m/>
    <n v="6"/>
    <m/>
    <m/>
    <n v="613872"/>
    <m/>
    <m/>
    <n v="56"/>
    <n v="1848"/>
    <n v="21"/>
    <n v="1827"/>
    <n v="1.4436424208772891E-2"/>
    <n v="1498"/>
    <n v="329"/>
    <n v="0.81060606060606055"/>
    <n v="0.95"/>
    <m/>
    <n v="0.81992337164750961"/>
    <n v="0.98863636363636365"/>
    <n v="-9.7934030337712308E-2"/>
    <n v="166673"/>
    <n v="0.66391797861613866"/>
    <n v="7227.797051170859"/>
    <n v="91.227695675971532"/>
    <n v="15.204615945995256"/>
    <n v="182"/>
    <n v="8.3541845857116784E-2"/>
    <n v="0.64023879555975127"/>
    <n v="2333422"/>
    <n v="14"/>
    <n v="0"/>
    <n v="193198.54047864029"/>
    <n v="-0.32702551597189228"/>
    <n v="944563.73"/>
    <n v="5.6671670276529493"/>
    <n v="1.5148693731422823E-2"/>
    <n v="0.28128100840586184"/>
    <n v="23.06"/>
    <n v="16.937999999999999"/>
    <m/>
  </r>
  <r>
    <x v="13"/>
    <x v="2"/>
    <x v="4"/>
    <x v="2"/>
    <x v="8"/>
    <x v="1"/>
    <m/>
    <m/>
    <n v="42260.31"/>
    <n v="42260.31"/>
    <n v="0.23209876543209873"/>
    <m/>
    <m/>
    <m/>
    <n v="253561.86"/>
    <n v="253561.86"/>
    <n v="0.23209876543209873"/>
    <m/>
    <m/>
    <n v="29"/>
    <n v="0"/>
    <m/>
    <m/>
    <n v="6"/>
    <m/>
    <m/>
    <n v="838320"/>
    <m/>
    <m/>
    <n v="56"/>
    <n v="2694"/>
    <n v="199"/>
    <n v="2495"/>
    <n v="0.23209876543209873"/>
    <n v="1293"/>
    <n v="1202"/>
    <n v="0.47995545657015593"/>
    <n v="0.95"/>
    <m/>
    <n v="0.51823647294589181"/>
    <n v="0.92613214550853751"/>
    <n v="-0.41859897079477515"/>
    <n v="211780"/>
    <n v="0.4448575814429474"/>
    <n v="8327.9591034211553"/>
    <n v="84.881763527054105"/>
    <n v="14.146960587842351"/>
    <n v="182"/>
    <n v="7.773055268045248E-2"/>
    <n v="0.17268000097072878"/>
    <n v="2964920"/>
    <n v="14"/>
    <n v="0"/>
    <n v="210836.84158387798"/>
    <n v="-8.1780144478422162E-2"/>
    <n v="1196375.6300000001"/>
    <n v="5.6491435924072153"/>
    <n v="1.4953516800032996E-2"/>
    <n v="0.27498514574753585"/>
    <n v="25.43"/>
    <n v="16.937999999999999"/>
    <m/>
  </r>
  <r>
    <x v="13"/>
    <x v="3"/>
    <x v="4"/>
    <x v="2"/>
    <x v="8"/>
    <x v="1"/>
    <m/>
    <m/>
    <n v="40007.555999999997"/>
    <n v="40007.555999999997"/>
    <n v="0.26040554962646745"/>
    <m/>
    <m/>
    <m/>
    <n v="240045.33599999998"/>
    <n v="240045.33599999998"/>
    <n v="0.26040554962646745"/>
    <m/>
    <m/>
    <n v="29"/>
    <n v="0"/>
    <m/>
    <m/>
    <n v="6"/>
    <m/>
    <m/>
    <n v="793632"/>
    <m/>
    <m/>
    <n v="56"/>
    <n v="2700"/>
    <n v="338"/>
    <n v="2362"/>
    <n v="0.26040554962646745"/>
    <n v="1266"/>
    <n v="1096"/>
    <n v="0.46888888888888891"/>
    <n v="0.95"/>
    <m/>
    <n v="0.53598645215918717"/>
    <n v="0.87481481481481482"/>
    <n v="-0.39709567146079428"/>
    <n v="215686"/>
    <n v="0.6097051294489928"/>
    <n v="8828.7351616864507"/>
    <n v="91.31498729889924"/>
    <n v="15.21916454981654"/>
    <n v="182"/>
    <n v="8.3621783240750217E-2"/>
    <n v="0.27713268949509406"/>
    <n v="3019604"/>
    <n v="14"/>
    <n v="0"/>
    <n v="221026.67835972592"/>
    <n v="-0.12619480196833296"/>
    <n v="1246966.42"/>
    <n v="5.7813971235963386"/>
    <n v="1.515605753144654E-2"/>
    <n v="0.28160148828780512"/>
    <n v="24.43"/>
    <n v="16.937999999999999"/>
    <m/>
  </r>
  <r>
    <x v="13"/>
    <x v="4"/>
    <x v="4"/>
    <x v="2"/>
    <x v="8"/>
    <x v="1"/>
    <m/>
    <m/>
    <n v="42328.061999999998"/>
    <n v="42328.061999999998"/>
    <n v="0.23651657595249875"/>
    <m/>
    <m/>
    <m/>
    <n v="253968.37199999997"/>
    <n v="253968.37199999997"/>
    <n v="0.23651657595249875"/>
    <m/>
    <m/>
    <n v="29"/>
    <n v="0"/>
    <m/>
    <m/>
    <n v="6"/>
    <m/>
    <m/>
    <n v="839664"/>
    <m/>
    <m/>
    <n v="56"/>
    <n v="2790"/>
    <n v="291"/>
    <n v="2499"/>
    <n v="0.23651657595249875"/>
    <n v="1491"/>
    <n v="1008"/>
    <n v="0.53440860215053765"/>
    <n v="0.95"/>
    <m/>
    <n v="0.59663865546218486"/>
    <n v="0.89569892473118284"/>
    <n v="-0.32485625829279086"/>
    <n v="222688"/>
    <n v="0.49792821395899467"/>
    <n v="8545.2033768227175"/>
    <n v="89.110844337735088"/>
    <n v="14.851807389622515"/>
    <n v="182"/>
    <n v="8.1603337305618209E-2"/>
    <n v="0.21140973205727431"/>
    <n v="3117632"/>
    <n v="14"/>
    <n v="0"/>
    <n v="223908.90662825311"/>
    <n v="-9.0887176667416497E-2"/>
    <n v="1547763.0900000003"/>
    <n v="6.9503659379939657"/>
    <n v="1.8046550285375787E-2"/>
    <n v="0.286934755902786"/>
    <n v="26.06"/>
    <n v="16.937999999999999"/>
    <m/>
  </r>
  <r>
    <x v="13"/>
    <x v="5"/>
    <x v="4"/>
    <x v="2"/>
    <x v="8"/>
    <x v="1"/>
    <m/>
    <m/>
    <n v="35976.311999999998"/>
    <n v="35976.311999999998"/>
    <n v="7.4355083459787474E-2"/>
    <m/>
    <m/>
    <m/>
    <n v="215857.87199999997"/>
    <n v="215857.87199999997"/>
    <n v="7.4355083459787474E-2"/>
    <m/>
    <m/>
    <n v="29"/>
    <n v="0"/>
    <m/>
    <m/>
    <n v="6"/>
    <m/>
    <m/>
    <n v="713664"/>
    <m/>
    <m/>
    <n v="56"/>
    <n v="2544"/>
    <n v="420"/>
    <n v="2124"/>
    <n v="7.4355083459787474E-2"/>
    <n v="1054"/>
    <n v="1070"/>
    <n v="0.41430817610062892"/>
    <n v="0.95"/>
    <m/>
    <n v="0.49623352165725049"/>
    <n v="0.83490566037735847"/>
    <n v="-0.44447696924327051"/>
    <n v="177897"/>
    <n v="0.24734960033655873"/>
    <n v="7181.9539765845784"/>
    <n v="83.755649717514117"/>
    <n v="13.959274952919019"/>
    <n v="182"/>
    <n v="7.6699312928126484E-2"/>
    <n v="0.16102173251665564"/>
    <n v="2490558"/>
    <n v="14"/>
    <n v="0"/>
    <n v="179284.20394938093"/>
    <n v="-0.11008754649069738"/>
    <n v="1212187.6100000003"/>
    <n v="6.8139856771052933"/>
    <n v="1.744018561220138E-2"/>
    <n v="0.25009031300278911"/>
    <n v="24.77"/>
    <n v="16.937999999999999"/>
    <m/>
  </r>
  <r>
    <x v="13"/>
    <x v="6"/>
    <x v="4"/>
    <x v="2"/>
    <x v="8"/>
    <x v="1"/>
    <m/>
    <m/>
    <n v="40041.432000000001"/>
    <n v="40041.432000000001"/>
    <n v="0.19575113808801214"/>
    <m/>
    <m/>
    <m/>
    <n v="240248.592"/>
    <n v="240248.592"/>
    <n v="0.19575113808801237"/>
    <m/>
    <m/>
    <n v="29"/>
    <n v="0"/>
    <m/>
    <m/>
    <n v="6"/>
    <m/>
    <m/>
    <n v="794304"/>
    <m/>
    <m/>
    <n v="56"/>
    <n v="2418"/>
    <n v="54"/>
    <n v="2364"/>
    <n v="0.19575113808801214"/>
    <n v="2132"/>
    <n v="232"/>
    <n v="0.88172043010752688"/>
    <n v="0.95"/>
    <m/>
    <n v="0.90186125211505919"/>
    <n v="0.97766749379652607"/>
    <n v="-6.5034244661000495E-2"/>
    <n v="183489"/>
    <n v="0.43478566848599542"/>
    <n v="7041.0207214121265"/>
    <n v="77.618020304568532"/>
    <n v="12.936336717428089"/>
    <n v="182"/>
    <n v="7.1078773172681811E-2"/>
    <n v="0.19990324306125751"/>
    <n v="2568846"/>
    <n v="14"/>
    <n v="0"/>
    <n v="179119.34592310185"/>
    <n v="-6.7304818379126372E-2"/>
    <n v="1268986.49"/>
    <n v="6.9158722866220863"/>
    <n v="1.7452132696135596E-2"/>
    <n v="0.24467147589488242"/>
    <n v="26.06"/>
    <n v="16.937999999999999"/>
    <m/>
  </r>
  <r>
    <x v="13"/>
    <x v="7"/>
    <x v="4"/>
    <x v="2"/>
    <x v="8"/>
    <x v="1"/>
    <m/>
    <m/>
    <n v="40549.572"/>
    <n v="40549.572"/>
    <n v="0.17699115044247793"/>
    <m/>
    <m/>
    <m/>
    <n v="243297.432"/>
    <n v="243297.432"/>
    <n v="0.17699115044247771"/>
    <m/>
    <m/>
    <n v="29"/>
    <n v="0"/>
    <m/>
    <m/>
    <n v="6"/>
    <m/>
    <m/>
    <n v="804384"/>
    <m/>
    <m/>
    <n v="56"/>
    <n v="2418"/>
    <n v="24"/>
    <n v="2394"/>
    <n v="0.17699115044247793"/>
    <n v="2254"/>
    <n v="140"/>
    <n v="0.93217535153019027"/>
    <n v="0.95"/>
    <m/>
    <n v="0.94152046783625731"/>
    <n v="0.99007444168734493"/>
    <n v="1.9729835771537418E-2"/>
    <n v="226727"/>
    <n v="0.34990295192845822"/>
    <n v="8494.8295241663545"/>
    <n v="94.706349206349202"/>
    <n v="15.784391534391533"/>
    <n v="182"/>
    <n v="8.6727426013140291E-2"/>
    <n v="0.14691002682643428"/>
    <n v="3174178"/>
    <n v="14"/>
    <n v="0"/>
    <n v="215967.58022408417"/>
    <n v="-3.6083799747567813E-2"/>
    <n v="1654244.8499999999"/>
    <n v="7.2961969681599452"/>
    <n v="1.8156643893355171E-2"/>
    <n v="0.23628241678261544"/>
    <n v="26.69"/>
    <n v="16.937999999999999"/>
    <s v="Aumento de Tarifas 15/08/2018"/>
  </r>
  <r>
    <x v="13"/>
    <x v="8"/>
    <x v="4"/>
    <x v="2"/>
    <x v="8"/>
    <x v="1"/>
    <m/>
    <m/>
    <n v="37737.863999999994"/>
    <n v="37737.863999999994"/>
    <n v="0.14963880288957676"/>
    <m/>
    <m/>
    <m/>
    <n v="226427.18399999995"/>
    <n v="226427.18399999995"/>
    <n v="0.14963880288957676"/>
    <m/>
    <m/>
    <n v="29"/>
    <n v="0"/>
    <m/>
    <m/>
    <n v="6"/>
    <m/>
    <m/>
    <n v="748608"/>
    <m/>
    <m/>
    <n v="56"/>
    <n v="2340"/>
    <n v="112"/>
    <n v="2228"/>
    <n v="0.14963880288957698"/>
    <n v="2150"/>
    <n v="78"/>
    <n v="0.91880341880341876"/>
    <n v="0.95"/>
    <m/>
    <n v="0.96499102333931774"/>
    <n v="0.95213675213675208"/>
    <n v="6.3190792058895884E-2"/>
    <n v="189882"/>
    <n v="0.26556782660277123"/>
    <n v="7475.6692913385823"/>
    <n v="85.225314183123885"/>
    <n v="14.204219030520647"/>
    <n v="182"/>
    <n v="7.8045159508355208E-2"/>
    <n v="0.10083951883131537"/>
    <n v="2658348"/>
    <n v="14"/>
    <n v="0"/>
    <n v="176694.85546938793"/>
    <n v="-1.4172919631852698E-2"/>
    <n v="1547163.81"/>
    <n v="8.1480277751445644"/>
    <n v="1.9617011288048113E-2"/>
    <n v="0.20684998540642696"/>
    <n v="25.400000000000002"/>
    <n v="16.937999999999999"/>
    <s v="Aumento de Tarifas 15/09/2018"/>
  </r>
  <r>
    <x v="13"/>
    <x v="9"/>
    <x v="4"/>
    <x v="2"/>
    <x v="8"/>
    <x v="1"/>
    <m/>
    <m/>
    <n v="39922.865999999995"/>
    <n v="39922.865999999995"/>
    <n v="0.17673489765351968"/>
    <m/>
    <m/>
    <m/>
    <n v="239537.19599999997"/>
    <n v="239537.19599999997"/>
    <n v="0.17673489765351968"/>
    <m/>
    <m/>
    <n v="29"/>
    <n v="0"/>
    <m/>
    <m/>
    <n v="6"/>
    <m/>
    <m/>
    <n v="791952"/>
    <m/>
    <m/>
    <n v="56"/>
    <n v="2418"/>
    <n v="61"/>
    <n v="2357"/>
    <n v="0.17673489765351968"/>
    <n v="2255"/>
    <n v="102"/>
    <n v="0.93258891645988418"/>
    <n v="0.95"/>
    <m/>
    <n v="0.95672464997878659"/>
    <n v="0.97477253928866836"/>
    <n v="4.9463019664572672E-2"/>
    <n v="232950"/>
    <n v="0.3209301798098132"/>
    <n v="8727.9880104908207"/>
    <n v="98.833262621977084"/>
    <n v="16.472210436996182"/>
    <n v="182"/>
    <n v="9.0506650752726278E-2"/>
    <n v="0.12253845997414348"/>
    <n v="3261300"/>
    <n v="14"/>
    <n v="0"/>
    <n v="213945.46311357772"/>
    <n v="-2.097594848991053E-2"/>
    <n v="2021213.76"/>
    <n v="8.6765990985189951"/>
    <n v="2.0231624780769702E-2"/>
    <n v="0.22788396494853161"/>
    <n v="26.69"/>
    <n v="16.937999999999999"/>
    <s v="Aumento de Tarifas 15/10/2018"/>
  </r>
  <r>
    <x v="13"/>
    <x v="10"/>
    <x v="4"/>
    <x v="2"/>
    <x v="8"/>
    <x v="1"/>
    <m/>
    <m/>
    <n v="36145.691999999995"/>
    <n v="36145.691999999995"/>
    <n v="9.1560102301790014E-2"/>
    <m/>
    <m/>
    <m/>
    <n v="216874.15199999997"/>
    <n v="216874.15199999997"/>
    <n v="9.1560102301790236E-2"/>
    <m/>
    <m/>
    <n v="29"/>
    <n v="0"/>
    <m/>
    <m/>
    <n v="6"/>
    <m/>
    <m/>
    <n v="717024"/>
    <m/>
    <m/>
    <n v="56"/>
    <n v="2340"/>
    <n v="206"/>
    <n v="2134"/>
    <n v="9.1560102301790236E-2"/>
    <n v="1980"/>
    <n v="154"/>
    <n v="0.84615384615384615"/>
    <n v="0.95"/>
    <m/>
    <n v="0.92783505154639179"/>
    <n v="0.91196581196581195"/>
    <n v="7.2055275279666597E-2"/>
    <n v="204539"/>
    <n v="9.878592532903574E-2"/>
    <n v="7961.8139353834176"/>
    <n v="95.847703842549208"/>
    <n v="15.974617307091535"/>
    <n v="182"/>
    <n v="8.7772622566437003E-2"/>
    <n v="6.6197207208362752E-3"/>
    <n v="2863546"/>
    <n v="14"/>
    <n v="0"/>
    <n v="190961.921313506"/>
    <n v="2.2207687627906571E-2"/>
    <n v="1838060.1800000002"/>
    <n v="8.9863555605532444"/>
    <n v="2.0314062460738729E-2"/>
    <n v="0.23973035810635987"/>
    <n v="25.69"/>
    <n v="16.937999999999999"/>
    <m/>
  </r>
  <r>
    <x v="13"/>
    <x v="11"/>
    <x v="4"/>
    <x v="2"/>
    <x v="8"/>
    <x v="1"/>
    <m/>
    <m/>
    <n v="36213.443999999996"/>
    <n v="36213.443999999996"/>
    <n v="7.7620967741935498E-2"/>
    <m/>
    <m/>
    <m/>
    <n v="217280.66399999999"/>
    <n v="217280.66399999999"/>
    <n v="7.7620967741935498E-2"/>
    <m/>
    <m/>
    <n v="29"/>
    <n v="0"/>
    <m/>
    <m/>
    <n v="6"/>
    <m/>
    <m/>
    <n v="718368"/>
    <m/>
    <m/>
    <n v="56"/>
    <n v="2418"/>
    <n v="280"/>
    <n v="2138"/>
    <n v="7.7620967741935498E-2"/>
    <n v="1946"/>
    <n v="192"/>
    <n v="0.80479735318445"/>
    <n v="0.95"/>
    <m/>
    <n v="0.91019644527595889"/>
    <n v="0.88420181968569067"/>
    <n v="0.10178752131025171"/>
    <n v="126403"/>
    <n v="-0.13010295372587888"/>
    <n v="5229.7476210177902"/>
    <n v="59.122076707202993"/>
    <n v="9.8536794512004988"/>
    <n v="182"/>
    <n v="5.4141095885717028E-2"/>
    <n v="-0.19276158100661522"/>
    <n v="1769642"/>
    <n v="14"/>
    <n v="0"/>
    <n v="125658.81129053149"/>
    <n v="0.12208373618271989"/>
    <n v="1165421.1399999999"/>
    <n v="9.2198851293086399"/>
    <n v="2.0377378345696359E-2"/>
    <n v="0.23739069010595965"/>
    <n v="24.17"/>
    <n v="16.937999999999999"/>
    <m/>
  </r>
  <r>
    <x v="14"/>
    <x v="0"/>
    <x v="4"/>
    <x v="2"/>
    <x v="8"/>
    <x v="1"/>
    <m/>
    <m/>
    <n v="37653.173999999999"/>
    <n v="37653.173999999999"/>
    <n v="0.10487077534791256"/>
    <m/>
    <m/>
    <m/>
    <n v="225919.04399999999"/>
    <n v="225919.04399999999"/>
    <n v="0.10487077534791234"/>
    <m/>
    <m/>
    <n v="26.05"/>
    <n v="-0.10172413793103441"/>
    <m/>
    <m/>
    <n v="6"/>
    <m/>
    <m/>
    <n v="746928"/>
    <m/>
    <m/>
    <n v="56"/>
    <n v="2418"/>
    <n v="195"/>
    <n v="2223"/>
    <n v="0.10487077534791256"/>
    <n v="2038"/>
    <n v="185"/>
    <n v="0.84284532671629442"/>
    <n v="0.95"/>
    <m/>
    <n v="0.91677912730544309"/>
    <n v="0.91935483870967738"/>
    <n v="2.9330136238030935E-2"/>
    <n v="118534"/>
    <n v="-0.34373460156461944"/>
    <n v="4441.139003372049"/>
    <n v="53.321637426900587"/>
    <n v="8.8869395711500978"/>
    <n v="182"/>
    <n v="4.8829338303022517E-2"/>
    <n v="-0.40602519943680349"/>
    <n v="1659476"/>
    <n v="14"/>
    <n v="0"/>
    <n v="138558.48119375532"/>
    <n v="0.21674735461868391"/>
    <n v="1201534.4400000002"/>
    <n v="10.136622741154438"/>
    <n v="2.1915003559084784E-2"/>
    <n v="0.26377253725591043"/>
    <n v="26.69"/>
    <n v="16.937999999999999"/>
    <s v="Aumento de Tarifas 12/01/2019"/>
  </r>
  <r>
    <x v="14"/>
    <x v="1"/>
    <x v="4"/>
    <x v="2"/>
    <x v="8"/>
    <x v="1"/>
    <m/>
    <m/>
    <n v="38940.462"/>
    <n v="38940.462"/>
    <n v="0.25834701696770668"/>
    <m/>
    <m/>
    <m/>
    <n v="233642.772"/>
    <n v="233642.772"/>
    <n v="0.25834701696770668"/>
    <m/>
    <m/>
    <n v="26.05"/>
    <n v="-0.10172413793103441"/>
    <m/>
    <m/>
    <n v="6"/>
    <m/>
    <m/>
    <n v="772464"/>
    <m/>
    <m/>
    <n v="56"/>
    <n v="2360"/>
    <n v="61"/>
    <n v="2299"/>
    <n v="0.25834701696770668"/>
    <n v="1936"/>
    <n v="363"/>
    <n v="0.8203389830508474"/>
    <n v="0.95"/>
    <m/>
    <n v="0.84210526315789469"/>
    <n v="0.9741525423728814"/>
    <n v="2.7053615346777971E-2"/>
    <n v="216144"/>
    <n v="0.29681472104060047"/>
    <n v="8887.5"/>
    <n v="94.016528925619838"/>
    <n v="15.669421487603307"/>
    <n v="182"/>
    <n v="8.6095722459358828E-2"/>
    <n v="3.0570028421564865E-2"/>
    <n v="3026016"/>
    <n v="14"/>
    <n v="0"/>
    <n v="250542.71137625907"/>
    <n v="2.8917336924333265E-2"/>
    <n v="2270808.3000000003"/>
    <n v="10.505997390628471"/>
    <n v="2.2228878430054645E-2"/>
    <n v="0.26646133102942388"/>
    <n v="24.32"/>
    <n v="16.937999999999999"/>
    <s v="Aumento de Tarifas 15/02/2019"/>
  </r>
  <r>
    <x v="14"/>
    <x v="2"/>
    <x v="4"/>
    <x v="2"/>
    <x v="8"/>
    <x v="1"/>
    <m/>
    <m/>
    <n v="42954.767999999996"/>
    <n v="42954.767999999996"/>
    <n v="1.6432865731462964E-2"/>
    <m/>
    <m/>
    <m/>
    <n v="257728.60799999998"/>
    <n v="257728.60799999998"/>
    <n v="1.6432865731462964E-2"/>
    <m/>
    <m/>
    <n v="26.05"/>
    <n v="-0.10172413793103441"/>
    <m/>
    <m/>
    <n v="6"/>
    <m/>
    <m/>
    <n v="852096"/>
    <m/>
    <m/>
    <n v="56"/>
    <n v="2618"/>
    <n v="82"/>
    <n v="2536"/>
    <n v="1.6432865731462964E-2"/>
    <n v="2083"/>
    <n v="453"/>
    <n v="0.79564553093964863"/>
    <n v="0.95"/>
    <m/>
    <n v="0.82137223974763407"/>
    <n v="0.9686783804430863"/>
    <n v="0.58493715249060085"/>
    <n v="229111"/>
    <n v="8.1834923033336393E-2"/>
    <n v="9249.535728704077"/>
    <n v="90.343454258675081"/>
    <n v="15.057242376445847"/>
    <n v="182"/>
    <n v="8.2732100969482678E-2"/>
    <n v="6.4344689656220311E-2"/>
    <n v="3207554"/>
    <n v="14"/>
    <n v="0"/>
    <n v="228090.65828748638"/>
    <n v="1.9435529774139083E-2"/>
    <n v="2736781.67"/>
    <n v="11.945221617469262"/>
    <n v="2.4470911333129002E-2"/>
    <n v="0.28078377586200759"/>
    <n v="24.77"/>
    <n v="16.937999999999999"/>
    <s v="Aumento de Tarifas 15/03/2019"/>
  </r>
  <r>
    <x v="14"/>
    <x v="3"/>
    <x v="4"/>
    <x v="2"/>
    <x v="8"/>
    <x v="1"/>
    <m/>
    <m/>
    <n v="33350.921999999999"/>
    <n v="33350.921999999999"/>
    <n v="-0.16638441998306519"/>
    <m/>
    <m/>
    <m/>
    <n v="200105.53200000001"/>
    <n v="200105.53200000001"/>
    <n v="-0.16638441998306508"/>
    <m/>
    <m/>
    <n v="26.05"/>
    <n v="-0.10172413793103441"/>
    <m/>
    <m/>
    <n v="6"/>
    <m/>
    <m/>
    <n v="661584"/>
    <m/>
    <m/>
    <n v="56"/>
    <n v="2536"/>
    <n v="567"/>
    <n v="1969"/>
    <n v="-0.16638441998306519"/>
    <n v="1619"/>
    <n v="350"/>
    <n v="0.63840694006309151"/>
    <n v="0.95"/>
    <m/>
    <n v="0.82224479431183339"/>
    <n v="0.7764195583596214"/>
    <n v="0.5340775704301346"/>
    <n v="208134"/>
    <n v="-3.5013862744916247E-2"/>
    <n v="8519.6070405239461"/>
    <n v="105.7054342305739"/>
    <n v="17.617572371762318"/>
    <n v="182"/>
    <n v="9.6799848196496258E-2"/>
    <n v="0.15759129314195452"/>
    <n v="2913876"/>
    <n v="14"/>
    <n v="0"/>
    <n v="213287.68058067374"/>
    <n v="-6.8837187317680293E-2"/>
    <n v="2588795.8299999996"/>
    <n v="12.43812077796035"/>
    <n v="2.4695914723755218E-2"/>
    <n v="0.28043238249423497"/>
    <n v="24.43"/>
    <n v="16.937999999999999"/>
    <m/>
  </r>
  <r>
    <x v="14"/>
    <x v="4"/>
    <x v="4"/>
    <x v="2"/>
    <x v="8"/>
    <x v="1"/>
    <m/>
    <m/>
    <n v="38923.523999999998"/>
    <n v="38923.523999999998"/>
    <n v="-8.0432172869147722E-2"/>
    <m/>
    <m/>
    <m/>
    <n v="233541.14399999997"/>
    <n v="233541.14399999997"/>
    <n v="-8.0432172869147722E-2"/>
    <m/>
    <m/>
    <n v="27.45"/>
    <n v="-5.3448275862069017E-2"/>
    <m/>
    <m/>
    <n v="6"/>
    <m/>
    <m/>
    <n v="772128"/>
    <m/>
    <m/>
    <n v="56"/>
    <n v="2520"/>
    <n v="222"/>
    <n v="2298"/>
    <n v="-8.0432172869147611E-2"/>
    <n v="1810"/>
    <n v="488"/>
    <n v="0.71825396825396826"/>
    <n v="0.95"/>
    <m/>
    <n v="0.78764142732811138"/>
    <n v="0.91190476190476188"/>
    <n v="0.32013140636683457"/>
    <n v="207757"/>
    <n v="-6.7048965368587399E-2"/>
    <n v="7884.5161290322585"/>
    <n v="90.407745865970412"/>
    <n v="15.067957644328402"/>
    <n v="182"/>
    <n v="8.279097606773847E-2"/>
    <n v="1.4553801368102803E-2"/>
    <n v="2908598"/>
    <n v="14"/>
    <n v="0"/>
    <n v="208896.04610201711"/>
    <n v="3.3049777925956321E-3"/>
    <n v="2615356.84"/>
    <n v="12.588537762867196"/>
    <n v="2.4247790655121018E-2"/>
    <n v="0.27313055810303039"/>
    <n v="26.349999999999998"/>
    <n v="16.937999999999999"/>
    <m/>
  </r>
  <r>
    <x v="14"/>
    <x v="5"/>
    <x v="4"/>
    <x v="2"/>
    <x v="8"/>
    <x v="1"/>
    <m/>
    <m/>
    <n v="31132.043999999998"/>
    <n v="31132.043999999998"/>
    <n v="-0.13465160075329563"/>
    <m/>
    <m/>
    <m/>
    <n v="186792.264"/>
    <n v="186792.264"/>
    <n v="-0.13465160075329563"/>
    <m/>
    <m/>
    <n v="27.45"/>
    <n v="-5.3448275862069017E-2"/>
    <m/>
    <m/>
    <n v="6"/>
    <m/>
    <m/>
    <n v="617568"/>
    <m/>
    <m/>
    <n v="56"/>
    <n v="1896"/>
    <n v="58"/>
    <n v="1838"/>
    <n v="-0.13465160075329563"/>
    <n v="1095"/>
    <n v="743"/>
    <n v="0.57753164556962022"/>
    <n v="0.95"/>
    <m/>
    <n v="0.59575625680087052"/>
    <n v="0.96940928270042193"/>
    <n v="0.20055625184539738"/>
    <n v="163873"/>
    <n v="-7.8832133200672283E-2"/>
    <n v="6615.7852240613647"/>
    <n v="89.158324265505982"/>
    <n v="14.859720710917664"/>
    <n v="182"/>
    <n v="8.1646817092954196E-2"/>
    <n v="6.4505195365490708E-2"/>
    <n v="2294222"/>
    <n v="14"/>
    <n v="0"/>
    <n v="165150.84770286683"/>
    <n v="-4.4472120235071647E-2"/>
    <n v="2079790.96"/>
    <n v="12.691480353688528"/>
    <n v="2.3543860526032839E-2"/>
    <n v="0.28232114315034418"/>
    <n v="24.77"/>
    <n v="16.937999999999999"/>
    <m/>
  </r>
  <r>
    <x v="14"/>
    <x v="6"/>
    <x v="4"/>
    <x v="2"/>
    <x v="8"/>
    <x v="1"/>
    <m/>
    <m/>
    <n v="32622.587999999996"/>
    <n v="32622.587999999996"/>
    <n v="-0.18527918781725905"/>
    <m/>
    <m/>
    <m/>
    <n v="195735.52799999999"/>
    <n v="195735.52799999999"/>
    <n v="-0.18527918781725894"/>
    <m/>
    <m/>
    <n v="27.45"/>
    <n v="-5.3448275862069017E-2"/>
    <m/>
    <m/>
    <n v="6"/>
    <m/>
    <m/>
    <n v="647136"/>
    <m/>
    <m/>
    <n v="56"/>
    <n v="1964"/>
    <n v="38"/>
    <n v="1926"/>
    <n v="-0.18527918781725883"/>
    <n v="1334"/>
    <n v="592"/>
    <n v="0.6792260692464358"/>
    <n v="0.95"/>
    <m/>
    <n v="0.69262720664589827"/>
    <n v="0.9806517311608961"/>
    <n v="-0.23200247818437914"/>
    <n v="173312"/>
    <n v="-5.5463815269580219E-2"/>
    <n v="6493.5181715998497"/>
    <n v="89.985462097611631"/>
    <n v="14.997577016268606"/>
    <n v="182"/>
    <n v="8.2404269320157181E-2"/>
    <n v="0.1593372485476181"/>
    <n v="2426368"/>
    <n v="14"/>
    <n v="0"/>
    <n v="169184.70360961489"/>
    <n v="-0.14526953724190564"/>
    <n v="2210495.2400000002"/>
    <n v="12.754426929468243"/>
    <n v="2.2818484625154376E-2"/>
    <n v="0.29153039301183037"/>
    <n v="26.69"/>
    <n v="16.937999999999999"/>
    <m/>
  </r>
  <r>
    <x v="14"/>
    <x v="7"/>
    <x v="4"/>
    <x v="2"/>
    <x v="8"/>
    <x v="1"/>
    <m/>
    <m/>
    <n v="31386.113999999998"/>
    <n v="31386.113999999998"/>
    <n v="-0.22598162071846284"/>
    <m/>
    <m/>
    <m/>
    <n v="188316.68399999998"/>
    <n v="188316.68399999998"/>
    <n v="-0.22598162071846295"/>
    <m/>
    <m/>
    <n v="27.45"/>
    <n v="-5.3448275862069017E-2"/>
    <m/>
    <m/>
    <n v="6"/>
    <m/>
    <m/>
    <n v="622608"/>
    <m/>
    <m/>
    <n v="56"/>
    <n v="1964"/>
    <n v="111"/>
    <n v="1853"/>
    <n v="-0.22598162071846284"/>
    <n v="1448"/>
    <n v="405"/>
    <n v="0.7372708757637475"/>
    <n v="0.95"/>
    <m/>
    <n v="0.78143550998381006"/>
    <n v="0.94348268839103866"/>
    <n v="-0.1700281229364502"/>
    <n v="179732"/>
    <n v="-0.20727571043589865"/>
    <n v="6808.0303030303021"/>
    <n v="96.995143011332971"/>
    <n v="16.165857168555494"/>
    <n v="182"/>
    <n v="8.8823391036019203E-2"/>
    <n v="2.4167268870188163E-2"/>
    <n v="2516248"/>
    <n v="14"/>
    <n v="0"/>
    <n v="171202.74660201516"/>
    <n v="-7.9627598458638565E-2"/>
    <n v="2278796.4000000004"/>
    <n v="12.678857409921442"/>
    <n v="2.1903673392997491E-2"/>
    <n v="0.23200610444034442"/>
    <n v="26.400000000000002"/>
    <n v="16.937999999999999"/>
    <m/>
  </r>
  <r>
    <x v="14"/>
    <x v="8"/>
    <x v="4"/>
    <x v="2"/>
    <x v="8"/>
    <x v="1"/>
    <m/>
    <m/>
    <n v="29878.631999999998"/>
    <n v="29878.631999999998"/>
    <n v="-0.20825852782764809"/>
    <m/>
    <m/>
    <m/>
    <n v="179271.79199999999"/>
    <n v="179271.79199999999"/>
    <n v="-0.20825852782764798"/>
    <m/>
    <m/>
    <n v="27.45"/>
    <n v="-5.3448275862069017E-2"/>
    <m/>
    <m/>
    <n v="6"/>
    <m/>
    <m/>
    <n v="592704"/>
    <m/>
    <m/>
    <n v="56"/>
    <n v="1902"/>
    <n v="138"/>
    <n v="1764"/>
    <n v="-0.20825852782764809"/>
    <n v="1518"/>
    <n v="246"/>
    <n v="0.79810725552050477"/>
    <n v="0.95"/>
    <m/>
    <n v="0.86054421768707479"/>
    <n v="0.9274447949526814"/>
    <n v="-0.10823603860148712"/>
    <n v="178810"/>
    <n v="-5.8309897725956072E-2"/>
    <n v="6960.2958349552355"/>
    <n v="101.36621315192744"/>
    <n v="16.894368858654573"/>
    <n v="182"/>
    <n v="9.2826202520080073E-2"/>
    <n v="0.18939090015111648"/>
    <n v="2503340"/>
    <n v="14"/>
    <n v="0"/>
    <n v="166391.7965182653"/>
    <n v="-0.15251558708744348"/>
    <n v="2269776.1000000006"/>
    <n v="12.693787260220349"/>
    <n v="2.1334521921844249E-2"/>
    <n v="0.21591955507438759"/>
    <n v="25.69"/>
    <n v="16.937999999999999"/>
    <m/>
  </r>
  <r>
    <x v="14"/>
    <x v="9"/>
    <x v="4"/>
    <x v="2"/>
    <x v="8"/>
    <x v="1"/>
    <m/>
    <m/>
    <n v="30962.663999999997"/>
    <n v="30962.663999999997"/>
    <n v="-0.22443784471786166"/>
    <m/>
    <m/>
    <m/>
    <n v="185775.984"/>
    <n v="185775.984"/>
    <n v="-0.22443784471786155"/>
    <m/>
    <m/>
    <n v="27.45"/>
    <n v="-5.3448275862069017E-2"/>
    <m/>
    <m/>
    <n v="6"/>
    <m/>
    <m/>
    <n v="614208"/>
    <m/>
    <m/>
    <n v="56"/>
    <n v="1966"/>
    <n v="138"/>
    <n v="1828"/>
    <n v="-0.22443784471786166"/>
    <n v="1350"/>
    <n v="478"/>
    <n v="0.68667344862665314"/>
    <n v="0.95"/>
    <m/>
    <n v="0.73851203501094087"/>
    <n v="0.92980671414038663"/>
    <n v="-0.22808298602182364"/>
    <n v="184924"/>
    <n v="-0.20616441296415544"/>
    <n v="6928.5874859497935"/>
    <n v="101.16192560175055"/>
    <n v="16.860320933625093"/>
    <n v="182"/>
    <n v="9.2639126008929082E-2"/>
    <n v="2.3561530986589529E-2"/>
    <n v="2588936"/>
    <n v="14"/>
    <n v="0"/>
    <n v="169837.5223044226"/>
    <n v="-8.4821460625256362E-2"/>
    <n v="2344858.9700000002"/>
    <n v="12.680122482749672"/>
    <n v="2.0748647027208845E-2"/>
    <n v="0.20651053760659493"/>
    <n v="26.69"/>
    <n v="16.937999999999999"/>
    <m/>
  </r>
  <r>
    <x v="14"/>
    <x v="10"/>
    <x v="4"/>
    <x v="2"/>
    <x v="8"/>
    <x v="1"/>
    <m/>
    <m/>
    <n v="30302.081999999999"/>
    <n v="30302.081999999999"/>
    <n v="-0.16166822867853792"/>
    <m/>
    <m/>
    <m/>
    <n v="181812.492"/>
    <n v="181812.492"/>
    <n v="-0.16166822867853781"/>
    <m/>
    <m/>
    <n v="27.45"/>
    <n v="-5.3448275862069017E-2"/>
    <m/>
    <m/>
    <n v="6"/>
    <m/>
    <m/>
    <n v="601104"/>
    <m/>
    <m/>
    <n v="56"/>
    <n v="1900"/>
    <n v="111"/>
    <n v="1789"/>
    <n v="-0.16166822867853792"/>
    <n v="1455"/>
    <n v="334"/>
    <n v="0.76578947368421058"/>
    <n v="0.95"/>
    <m/>
    <n v="0.81330352152040242"/>
    <n v="0.94157894736842107"/>
    <n v="-0.12343953791689966"/>
    <n v="177319"/>
    <n v="-0.13307975496115654"/>
    <n v="6981.0629921259833"/>
    <n v="99.116266070430413"/>
    <n v="16.519377678405068"/>
    <n v="182"/>
    <n v="9.0765811419808065E-2"/>
    <n v="3.4101622645551499E-2"/>
    <n v="2482466"/>
    <n v="14"/>
    <n v="0"/>
    <n v="165548.75561819295"/>
    <n v="-6.7073238436380203E-2"/>
    <n v="2229406.1700000004"/>
    <n v="12.572855531556124"/>
    <n v="2.0043704439693152E-2"/>
    <n v="0.19952996287242386"/>
    <n v="25.400000000000002"/>
    <n v="16.937999999999999"/>
    <m/>
  </r>
  <r>
    <x v="14"/>
    <x v="11"/>
    <x v="4"/>
    <x v="2"/>
    <x v="8"/>
    <x v="1"/>
    <m/>
    <m/>
    <n v="32148.323999999997"/>
    <n v="32148.323999999997"/>
    <n v="-0.11225444340505142"/>
    <m/>
    <m/>
    <m/>
    <n v="192889.94399999999"/>
    <n v="192889.94399999999"/>
    <n v="-0.11225444340505142"/>
    <m/>
    <m/>
    <n v="27.45"/>
    <n v="-5.3448275862069017E-2"/>
    <m/>
    <m/>
    <n v="6"/>
    <m/>
    <m/>
    <n v="637728"/>
    <m/>
    <m/>
    <n v="56"/>
    <n v="1960"/>
    <n v="62"/>
    <n v="1898"/>
    <n v="-0.11225444340505142"/>
    <n v="1595"/>
    <n v="303"/>
    <n v="0.81377551020408168"/>
    <n v="0.95"/>
    <m/>
    <n v="0.84035827186512113"/>
    <n v="0.96836734693877546"/>
    <n v="-7.6728681784363317E-2"/>
    <n v="160511"/>
    <n v="0.26983536783145978"/>
    <n v="6159.2862624712207"/>
    <n v="84.56849315068493"/>
    <n v="14.094748858447488"/>
    <n v="182"/>
    <n v="7.7443675046414764E-2"/>
    <n v="0.43040464511257137"/>
    <n v="2247154"/>
    <n v="14"/>
    <n v="0"/>
    <n v="159566.00285637603"/>
    <n v="-0.25067090700193917"/>
    <n v="2022049.0399999996"/>
    <n v="12.597573001227328"/>
    <n v="2.0206549274014739E-2"/>
    <n v="0.19992873934035796"/>
    <n v="26.06"/>
    <n v="16.937999999999999"/>
    <m/>
  </r>
  <r>
    <x v="15"/>
    <x v="0"/>
    <x v="4"/>
    <x v="2"/>
    <x v="8"/>
    <x v="1"/>
    <m/>
    <m/>
    <n v="32724.215999999997"/>
    <n v="32724.215999999997"/>
    <n v="-0.1309041835357625"/>
    <m/>
    <m/>
    <m/>
    <n v="196345.29599999997"/>
    <n v="196345.29599999997"/>
    <n v="-0.13090418353576261"/>
    <m/>
    <m/>
    <n v="27.45"/>
    <n v="5.3742802303262893E-2"/>
    <m/>
    <m/>
    <n v="6"/>
    <m/>
    <m/>
    <n v="649152"/>
    <m/>
    <m/>
    <n v="56"/>
    <n v="1966"/>
    <n v="34"/>
    <n v="1932"/>
    <n v="-0.1309041835357625"/>
    <n v="1558"/>
    <n v="374"/>
    <n v="0.79247202441505593"/>
    <n v="0.95"/>
    <m/>
    <n v="0.80641821946169767"/>
    <n v="0.98270600203458802"/>
    <n v="-0.12037894903662716"/>
    <n v="159863"/>
    <n v="0.34866789275650878"/>
    <n v="5989.621581116523"/>
    <n v="82.744824016563143"/>
    <n v="13.790804002760524"/>
    <n v="182"/>
    <n v="7.5773648366816063E-2"/>
    <n v="0.55180575859095149"/>
    <n v="2238082"/>
    <n v="14"/>
    <n v="0"/>
    <n v="186869.37485512433"/>
    <n v="-0.30874733067596466"/>
    <n v="1986967.7399999998"/>
    <n v="12.429190869682165"/>
    <n v="1.9516394460260027E-2"/>
    <n v="0.19734370404240115"/>
    <n v="26.69"/>
    <n v="16.937999999999999"/>
    <m/>
  </r>
  <r>
    <x v="15"/>
    <x v="1"/>
    <x v="4"/>
    <x v="2"/>
    <x v="8"/>
    <x v="1"/>
    <m/>
    <m/>
    <n v="30556.151999999998"/>
    <n v="30556.151999999998"/>
    <n v="-0.21531100478468901"/>
    <m/>
    <m/>
    <m/>
    <n v="183336.91199999998"/>
    <n v="183336.91199999998"/>
    <n v="-0.21531100478468901"/>
    <m/>
    <m/>
    <n v="27.45"/>
    <n v="5.3742802303262893E-2"/>
    <m/>
    <m/>
    <n v="6"/>
    <m/>
    <m/>
    <n v="606144"/>
    <m/>
    <m/>
    <n v="56"/>
    <n v="1834"/>
    <n v="30"/>
    <n v="1804"/>
    <n v="-0.21531100478468901"/>
    <n v="1542"/>
    <n v="262"/>
    <n v="0.84078516902944389"/>
    <n v="0.95"/>
    <m/>
    <n v="0.85476718403547669"/>
    <n v="0.98364231188658668"/>
    <n v="1.5036031042128695E-2"/>
    <n v="144671"/>
    <n v="-0.33067306980531497"/>
    <n v="6086.2852334875897"/>
    <n v="80.19456762749445"/>
    <n v="13.365761271249076"/>
    <n v="182"/>
    <n v="7.3438248743126794E-2"/>
    <n v="-0.14701629017872464"/>
    <n v="2025394"/>
    <n v="14"/>
    <n v="0"/>
    <n v="167694.98388812447"/>
    <n v="3.7323827466963673E-2"/>
    <n v="1818554.6399999997"/>
    <n v="12.570277664493918"/>
    <n v="1.9330625780912502E-2"/>
    <n v="0.19770545627472513"/>
    <n v="23.77"/>
    <n v="16.937999999999999"/>
    <m/>
  </r>
  <r>
    <x v="15"/>
    <x v="2"/>
    <x v="4"/>
    <x v="2"/>
    <x v="8"/>
    <x v="1"/>
    <m/>
    <m/>
    <n v="22917.113999999998"/>
    <n v="22917.113999999998"/>
    <n v="-0.46648264984227128"/>
    <m/>
    <m/>
    <m/>
    <n v="137502.68399999998"/>
    <n v="137502.68399999998"/>
    <n v="-0.46648264984227128"/>
    <m/>
    <m/>
    <n v="27.45"/>
    <n v="5.3742802303262893E-2"/>
    <m/>
    <m/>
    <n v="6"/>
    <m/>
    <m/>
    <n v="454608"/>
    <m/>
    <m/>
    <n v="56"/>
    <n v="1768"/>
    <n v="415"/>
    <n v="1353"/>
    <n v="-0.46648264984227128"/>
    <n v="1065"/>
    <n v="288"/>
    <n v="0.6023755656108597"/>
    <n v="0.95"/>
    <m/>
    <n v="0.78713968957871394"/>
    <n v="0.76527149321266963"/>
    <n v="-4.1677267032348309E-2"/>
    <n v="85057"/>
    <n v="-0.62875200230455985"/>
    <n v="3344.7502949272512"/>
    <n v="62.86548410938655"/>
    <n v="10.477580684897758"/>
    <n v="182"/>
    <n v="5.7569124642295369E-2"/>
    <n v="-0.30415009448955199"/>
    <n v="1190798"/>
    <n v="14"/>
    <n v="0"/>
    <n v="84678.200182264176"/>
    <n v="5.9985070803413192E-2"/>
    <n v="1070961.77"/>
    <n v="12.591106787213281"/>
    <n v="1.8971175274422786E-2"/>
    <n v="0.19311435533199522"/>
    <n v="25.43"/>
    <n v="16.937999999999999"/>
    <m/>
  </r>
  <r>
    <x v="15"/>
    <x v="3"/>
    <x v="4"/>
    <x v="2"/>
    <x v="8"/>
    <x v="1"/>
    <m/>
    <m/>
    <n v="11517.839999999998"/>
    <n v="11517.839999999998"/>
    <n v="-0.65464702894870497"/>
    <m/>
    <m/>
    <m/>
    <n v="69107.039999999994"/>
    <n v="69107.039999999994"/>
    <n v="-0.65464702894870497"/>
    <m/>
    <m/>
    <n v="27.45"/>
    <n v="5.3742802303262893E-2"/>
    <m/>
    <m/>
    <n v="6"/>
    <m/>
    <m/>
    <n v="228480"/>
    <m/>
    <m/>
    <n v="56"/>
    <n v="708"/>
    <n v="28"/>
    <n v="680"/>
    <n v="-0.65464702894870497"/>
    <n v="606"/>
    <n v="74"/>
    <n v="0.85593220338983056"/>
    <n v="0.95"/>
    <m/>
    <n v="0.89117647058823535"/>
    <n v="0.96045197740112997"/>
    <n v="8.3833521055117544E-2"/>
    <n v="1768"/>
    <n v="-0.99150547243602682"/>
    <n v="72.370036839950885"/>
    <n v="2.6"/>
    <n v="0.43333333333333335"/>
    <n v="182"/>
    <n v="2.3809523809523812E-3"/>
    <n v="-0.97540334592137756"/>
    <n v="24752"/>
    <n v="14"/>
    <n v="0"/>
    <n v="1811.7780817484465"/>
    <n v="0.37052989950678583"/>
    <n v="21832.479999999996"/>
    <n v="12.348687782805428"/>
    <n v="1.8237193023471474E-2"/>
    <n v="0.18193828001885037"/>
    <n v="24.43"/>
    <n v="16.937999999999999"/>
    <s v="Se redujeron los servicios por el aislamiento social preventivo y obligatorio COVID-19"/>
  </r>
  <r>
    <x v="15"/>
    <x v="4"/>
    <x v="4"/>
    <x v="2"/>
    <x v="8"/>
    <x v="1"/>
    <m/>
    <m/>
    <n v="14702.183999999999"/>
    <n v="14702.183999999999"/>
    <n v="-0.62228024369016532"/>
    <m/>
    <m/>
    <m/>
    <n v="88213.103999999992"/>
    <n v="88213.103999999992"/>
    <n v="-0.62228024369016532"/>
    <m/>
    <m/>
    <n v="27.45"/>
    <n v="0"/>
    <m/>
    <m/>
    <n v="6"/>
    <m/>
    <m/>
    <n v="291648"/>
    <m/>
    <m/>
    <n v="56"/>
    <n v="868"/>
    <n v="0"/>
    <n v="868"/>
    <n v="-0.62228024369016532"/>
    <n v="783"/>
    <n v="85"/>
    <n v="0.90207373271889402"/>
    <n v="0.95"/>
    <m/>
    <n v="0.90207373271889402"/>
    <n v="1"/>
    <n v="0.14528477225857372"/>
    <n v="2483"/>
    <n v="-0.98804853747406829"/>
    <n v="98.766905330151147"/>
    <n v="2.8605990783410138"/>
    <n v="0.47676651305683565"/>
    <n v="182"/>
    <n v="2.6195962255870092E-3"/>
    <n v="-0.96835891603157709"/>
    <n v="34762"/>
    <n v="14"/>
    <n v="0"/>
    <n v="2496.6132668035661"/>
    <n v="0.37425188650361285"/>
    <n v="30004.899999999994"/>
    <n v="12.084132098268222"/>
    <n v="1.7499679814144378E-2"/>
    <n v="0.17251410880563728"/>
    <n v="25.14"/>
    <n v="16.937999999999999"/>
    <s v="Se redujeron los servicios por el aislamiento social preventivo y obligatorio COVID-19"/>
  </r>
  <r>
    <x v="15"/>
    <x v="5"/>
    <x v="4"/>
    <x v="2"/>
    <x v="8"/>
    <x v="1"/>
    <m/>
    <m/>
    <n v="14092.415999999999"/>
    <n v="14092.415999999999"/>
    <n v="-0.54733405875952124"/>
    <m/>
    <m/>
    <m/>
    <n v="84554.495999999999"/>
    <n v="84554.495999999999"/>
    <n v="-0.54733405875952124"/>
    <m/>
    <m/>
    <n v="27.45"/>
    <n v="0"/>
    <m/>
    <m/>
    <n v="6"/>
    <m/>
    <m/>
    <n v="279552"/>
    <m/>
    <m/>
    <n v="56"/>
    <n v="840"/>
    <n v="8"/>
    <n v="832"/>
    <n v="-0.54733405875952124"/>
    <n v="753"/>
    <n v="79"/>
    <n v="0.89642857142857146"/>
    <n v="0.95"/>
    <m/>
    <n v="0.90504807692307687"/>
    <n v="0.99047619047619051"/>
    <n v="0.51915832455216004"/>
    <n v="1604"/>
    <n v="-0.99021193241107441"/>
    <n v="64.134346261495395"/>
    <n v="1.9278846153846154"/>
    <n v="0.32131410256410259"/>
    <n v="182"/>
    <n v="1.7654621020005636E-3"/>
    <n v="-0.97837684107158029"/>
    <n v="22456"/>
    <n v="14"/>
    <n v="0"/>
    <n v="1616.5076596840138"/>
    <n v="0.43163744123910192"/>
    <n v="20024.439999999995"/>
    <n v="12.484064837905233"/>
    <n v="1.773422196263278E-2"/>
    <n v="0.17214650907205231"/>
    <n v="25.01"/>
    <n v="16.937999999999999"/>
    <s v="Se redujeron los servicios por el aislamiento social preventivo y obligatorio COVID-19"/>
  </r>
  <r>
    <x v="15"/>
    <x v="6"/>
    <x v="4"/>
    <x v="2"/>
    <x v="8"/>
    <x v="1"/>
    <m/>
    <m/>
    <n v="14549.741999999998"/>
    <n v="14549.741999999998"/>
    <n v="-0.55399792315680163"/>
    <m/>
    <m/>
    <m/>
    <n v="87298.45199999999"/>
    <n v="87298.45199999999"/>
    <n v="-0.55399792315680174"/>
    <m/>
    <m/>
    <n v="27.45"/>
    <n v="0"/>
    <m/>
    <m/>
    <n v="6"/>
    <m/>
    <m/>
    <n v="288624"/>
    <m/>
    <m/>
    <n v="56"/>
    <n v="868"/>
    <n v="9"/>
    <n v="859"/>
    <n v="-0.55399792315680174"/>
    <n v="769"/>
    <n v="90"/>
    <n v="0.88594470046082952"/>
    <n v="0.95"/>
    <m/>
    <n v="0.89522700814901046"/>
    <n v="0.98963133640552992"/>
    <n v="0.29250915869189953"/>
    <n v="1271"/>
    <n v="-0.99266640509601178"/>
    <n v="50.71827613727055"/>
    <n v="1.4796274738067521"/>
    <n v="0.246604578967792"/>
    <n v="182"/>
    <n v="1.3549702141087473E-3"/>
    <n v="-0.98355703866696009"/>
    <n v="17794"/>
    <n v="14"/>
    <n v="0"/>
    <n v="1240.732080224223"/>
    <n v="0.41022985057130962"/>
    <n v="15990.639999999996"/>
    <n v="12.581148701809596"/>
    <n v="1.7542579428669009E-2"/>
    <n v="0.1670275146908595"/>
    <n v="25.06"/>
    <n v="16.937999999999999"/>
    <s v="Se redujeron los servicios por el aislamiento social preventivo y obligatorio COVID-19"/>
  </r>
  <r>
    <x v="15"/>
    <x v="7"/>
    <x v="4"/>
    <x v="2"/>
    <x v="8"/>
    <x v="1"/>
    <m/>
    <m/>
    <n v="14278.733999999999"/>
    <n v="14278.733999999999"/>
    <n v="-0.54506206152185643"/>
    <m/>
    <m/>
    <m/>
    <n v="85672.403999999995"/>
    <n v="85672.403999999995"/>
    <n v="-0.54506206152185643"/>
    <m/>
    <m/>
    <n v="27.45"/>
    <n v="0"/>
    <m/>
    <m/>
    <n v="6"/>
    <m/>
    <m/>
    <n v="283248"/>
    <m/>
    <m/>
    <n v="56"/>
    <n v="868"/>
    <n v="25"/>
    <n v="843"/>
    <n v="-0.54506206152185643"/>
    <n v="774"/>
    <n v="69"/>
    <n v="0.89170506912442393"/>
    <n v="0.95"/>
    <m/>
    <n v="0.91814946619217086"/>
    <n v="0.97119815668202769"/>
    <n v="0.17495232103183178"/>
    <n v="1874"/>
    <n v="-0.98957336478757263"/>
    <n v="72.720217306946068"/>
    <n v="2.2230130486358246"/>
    <n v="0.37050217477263742"/>
    <n v="182"/>
    <n v="2.0357262350144912E-3"/>
    <n v="-0.97708119211313404"/>
    <n v="26236"/>
    <n v="14"/>
    <n v="0"/>
    <n v="1785.0685861848553"/>
    <n v="0.39702341585537887"/>
    <n v="23193.71"/>
    <n v="12.376579509071505"/>
    <n v="1.6954123978052876E-2"/>
    <n v="0.15972314972662119"/>
    <n v="25.77"/>
    <n v="16.937999999999999"/>
    <s v="Se redujeron los servicios por el aislamiento social preventivo y obligatorio COVID-19"/>
  </r>
  <r>
    <x v="15"/>
    <x v="8"/>
    <x v="4"/>
    <x v="2"/>
    <x v="8"/>
    <x v="1"/>
    <m/>
    <m/>
    <n v="13787.531999999999"/>
    <n v="13787.531999999999"/>
    <n v="-0.53854875283446713"/>
    <m/>
    <m/>
    <m/>
    <n v="82725.191999999995"/>
    <n v="82725.191999999995"/>
    <n v="-0.53854875283446713"/>
    <m/>
    <m/>
    <n v="27.45"/>
    <n v="0"/>
    <m/>
    <m/>
    <n v="6"/>
    <m/>
    <m/>
    <n v="273504"/>
    <m/>
    <m/>
    <n v="56"/>
    <n v="840"/>
    <n v="26"/>
    <n v="814"/>
    <n v="-0.53854875283446713"/>
    <n v="750"/>
    <n v="64"/>
    <n v="0.8928571428571429"/>
    <n v="0.95"/>
    <m/>
    <n v="0.92137592137592139"/>
    <n v="0.96904761904761905"/>
    <n v="7.0689805867671485E-2"/>
    <n v="2347"/>
    <n v="-0.98687433588725459"/>
    <n v="89.171732522796347"/>
    <n v="2.8832923832923831"/>
    <n v="0.48054873054873054"/>
    <n v="182"/>
    <n v="2.6403776403776404E-3"/>
    <n v="-0.97155568612422261"/>
    <n v="32858"/>
    <n v="14"/>
    <n v="0"/>
    <n v="2184.0028322150251"/>
    <n v="0.38513707308198503"/>
    <n v="28368.239999999998"/>
    <n v="12.087021729867915"/>
    <n v="1.6271578102378965E-2"/>
    <n v="0.15217173585769431"/>
    <n v="26.32"/>
    <n v="16.937999999999999"/>
    <s v="Se redujeron los servicios por el aislamiento social preventivo y obligatorio COVID-19"/>
  </r>
  <r>
    <x v="15"/>
    <x v="9"/>
    <x v="4"/>
    <x v="2"/>
    <x v="8"/>
    <x v="1"/>
    <m/>
    <m/>
    <n v="13262.454"/>
    <n v="13262.454"/>
    <n v="-0.5716630196936543"/>
    <m/>
    <m/>
    <m/>
    <n v="79574.724000000002"/>
    <n v="79574.724000000002"/>
    <n v="-0.5716630196936543"/>
    <m/>
    <m/>
    <n v="27.45"/>
    <n v="0"/>
    <m/>
    <m/>
    <n v="6"/>
    <m/>
    <m/>
    <n v="263088"/>
    <m/>
    <m/>
    <n v="56"/>
    <n v="846"/>
    <n v="63"/>
    <n v="783"/>
    <n v="-0.5716630196936543"/>
    <n v="698"/>
    <n v="85"/>
    <n v="0.82505910165484631"/>
    <n v="0.95"/>
    <m/>
    <n v="0.89144316730523632"/>
    <n v="0.92553191489361697"/>
    <n v="0.20708008135849787"/>
    <n v="4050"/>
    <n v="-0.97809911098613489"/>
    <n v="153.40909090909091"/>
    <n v="5.1724137931034484"/>
    <n v="0.86206896551724144"/>
    <n v="182"/>
    <n v="4.7366426676771507E-3"/>
    <n v="-0.94886995515026118"/>
    <n v="56700"/>
    <n v="14"/>
    <n v="0"/>
    <n v="3719.5927263790072"/>
    <n v="0.38081038177224952"/>
    <n v="51177.590000000004"/>
    <n v="12.636441975308642"/>
    <n v="1.6722466458293991E-2"/>
    <n v="0.15199975798374149"/>
    <n v="26.400000000000002"/>
    <n v="16.937999999999999"/>
    <s v="Se redujeron los servicios por el aislamiento social preventivo y obligatorio COVID-19"/>
  </r>
  <r>
    <x v="15"/>
    <x v="10"/>
    <x v="4"/>
    <x v="2"/>
    <x v="8"/>
    <x v="1"/>
    <m/>
    <m/>
    <n v="13939.973999999998"/>
    <n v="13939.973999999998"/>
    <n v="-0.53996646171045282"/>
    <m/>
    <m/>
    <m/>
    <n v="83639.843999999983"/>
    <n v="83639.843999999983"/>
    <n v="-0.53996646171045293"/>
    <m/>
    <m/>
    <n v="27.45"/>
    <n v="0"/>
    <m/>
    <m/>
    <n v="6"/>
    <m/>
    <m/>
    <n v="276528"/>
    <m/>
    <m/>
    <n v="56"/>
    <n v="840"/>
    <n v="17"/>
    <n v="823"/>
    <n v="-0.53996646171045271"/>
    <n v="751"/>
    <n v="72"/>
    <n v="0.89404761904761909"/>
    <n v="0.95"/>
    <m/>
    <n v="0.9125151883353585"/>
    <n v="0.97976190476190472"/>
    <n v="0.12198602881921405"/>
    <n v="7581"/>
    <n v="-0.95724654436354817"/>
    <n v="302.51396648044692"/>
    <n v="9.2114216281895498"/>
    <n v="1.5352369380315916"/>
    <n v="182"/>
    <n v="8.435367791382372E-3"/>
    <n v="-0.9070644810041163"/>
    <n v="106134"/>
    <n v="14"/>
    <n v="0"/>
    <n v="7077.7813789922166"/>
    <n v="0.35773755104188903"/>
    <n v="93880.719999999958"/>
    <n v="12.383685529613501"/>
    <n v="1.6094904260467304E-2"/>
    <n v="0.14486455548009369"/>
    <n v="25.06"/>
    <n v="16.937999999999999"/>
    <s v="Se redujeron los servicios por el aislamiento social preventivo y obligatorio COVID-19"/>
  </r>
  <r>
    <x v="15"/>
    <x v="11"/>
    <x v="4"/>
    <x v="2"/>
    <x v="8"/>
    <x v="1"/>
    <m/>
    <m/>
    <n v="14210.981999999998"/>
    <n v="14210.981999999998"/>
    <n v="-0.55795574288724969"/>
    <m/>
    <m/>
    <m/>
    <n v="85265.891999999993"/>
    <n v="85265.891999999993"/>
    <n v="-0.55795574288724969"/>
    <m/>
    <m/>
    <n v="27.45"/>
    <n v="0"/>
    <m/>
    <m/>
    <n v="6"/>
    <m/>
    <m/>
    <n v="281904"/>
    <m/>
    <m/>
    <n v="56"/>
    <n v="868"/>
    <n v="29"/>
    <n v="839"/>
    <n v="-0.55795574288724969"/>
    <n v="733"/>
    <n v="106"/>
    <n v="0.84447004608294929"/>
    <n v="0.95"/>
    <m/>
    <n v="0.8736591179976162"/>
    <n v="0.96658986175115202"/>
    <n v="3.9626962983997371E-2"/>
    <n v="11671"/>
    <n v="-0.9272884724411411"/>
    <n v="458.94612662209988"/>
    <n v="13.910607866507748"/>
    <n v="2.318434644417958"/>
    <n v="182"/>
    <n v="1.2738651892406362E-2"/>
    <n v="-0.83551075172024536"/>
    <n v="163394"/>
    <n v="14"/>
    <n v="0"/>
    <n v="11602.287814148343"/>
    <n v="0.31012692358107247"/>
    <n v="142997.71"/>
    <n v="12.252395681603975"/>
    <n v="1.565590337472467E-2"/>
    <n v="0.13894528218261565"/>
    <n v="25.43"/>
    <n v="16.937999999999999"/>
    <s v="Se redujeron los servicios por el aislamiento social preventivo y obligatorio COVID-19"/>
  </r>
  <r>
    <x v="16"/>
    <x v="0"/>
    <x v="4"/>
    <x v="2"/>
    <x v="8"/>
    <x v="1"/>
    <m/>
    <m/>
    <n v="14617.493999999999"/>
    <n v="14617.493999999999"/>
    <n v="-0.55331262939958592"/>
    <m/>
    <m/>
    <m/>
    <n v="87704.963999999993"/>
    <n v="87704.963999999993"/>
    <n v="-0.55331262939958592"/>
    <m/>
    <m/>
    <n v="27.45"/>
    <n v="0"/>
    <m/>
    <m/>
    <n v="6"/>
    <m/>
    <m/>
    <n v="289968"/>
    <m/>
    <m/>
    <n v="56"/>
    <n v="868"/>
    <n v="5"/>
    <n v="863"/>
    <n v="-0.55331262939958592"/>
    <n v="743"/>
    <n v="120"/>
    <n v="0.85599078341013823"/>
    <n v="0.95"/>
    <m/>
    <n v="0.86095017381228278"/>
    <n v="0.99423963133640558"/>
    <n v="6.76224234950773E-2"/>
    <n v="12243"/>
    <n v="-0.92341567467143737"/>
    <n v="475.08731082654248"/>
    <n v="14.186558516801854"/>
    <n v="2.3644264194669757"/>
    <n v="182"/>
    <n v="1.2991353953115251E-2"/>
    <n v="-0.8285505022771924"/>
    <n v="171402"/>
    <n v="14"/>
    <n v="0"/>
    <n v="14311.264997849954"/>
    <n v="0.31037496760818672"/>
    <n v="150411.43999999994"/>
    <n v="12.285505186637257"/>
    <n v="1.5444627230600532E-2"/>
    <n v="0.1343060531073301"/>
    <n v="25.77"/>
    <n v="16.937999999999999"/>
    <s v="Se redujeron los servicios por el aislamiento social preventivo y obligatorio COVID-19"/>
  </r>
  <r>
    <x v="16"/>
    <x v="1"/>
    <x v="4"/>
    <x v="2"/>
    <x v="8"/>
    <x v="1"/>
    <m/>
    <m/>
    <n v="12855.941999999999"/>
    <n v="12855.941999999999"/>
    <n v="-0.5792682926829269"/>
    <m/>
    <m/>
    <m/>
    <n v="77135.652000000002"/>
    <n v="77135.652000000002"/>
    <n v="-0.57926829268292679"/>
    <m/>
    <m/>
    <n v="27.45"/>
    <n v="0"/>
    <m/>
    <m/>
    <n v="6"/>
    <m/>
    <m/>
    <n v="255024"/>
    <m/>
    <m/>
    <n v="56"/>
    <n v="784"/>
    <n v="25"/>
    <n v="759"/>
    <n v="-0.5792682926829269"/>
    <n v="656"/>
    <n v="103"/>
    <n v="0.83673469387755106"/>
    <n v="0.95"/>
    <m/>
    <n v="0.86429512516469043"/>
    <n v="0.96811224489795922"/>
    <n v="1.114682606815931E-2"/>
    <n v="14065"/>
    <n v="-0.90277940983334604"/>
    <n v="609.93061578490892"/>
    <n v="18.530961791831356"/>
    <n v="3.0884936319718927"/>
    <n v="182"/>
    <n v="1.6969745230614796E-2"/>
    <n v="-0.76892497409664851"/>
    <n v="196910"/>
    <n v="14"/>
    <n v="0"/>
    <n v="16303.405301590994"/>
    <n v="0.26972351111855475"/>
    <n v="174188.33000000002"/>
    <n v="12.384523995734092"/>
    <n v="1.5316934415250968E-2"/>
    <n v="0.13175508317870613"/>
    <n v="23.06"/>
    <n v="16.937999999999999"/>
    <s v="Se redujeron los servicios por el aislamiento social preventivo y obligatorio COVID-19"/>
  </r>
  <r>
    <x v="16"/>
    <x v="2"/>
    <x v="4"/>
    <x v="2"/>
    <x v="8"/>
    <x v="1"/>
    <m/>
    <m/>
    <n v="14566.679999999998"/>
    <n v="14566.679999999998"/>
    <n v="-0.36437546193643755"/>
    <m/>
    <m/>
    <m/>
    <n v="87400.079999999987"/>
    <n v="87400.079999999987"/>
    <n v="-0.36437546193643755"/>
    <m/>
    <m/>
    <n v="27.45"/>
    <n v="0"/>
    <m/>
    <m/>
    <n v="6"/>
    <m/>
    <m/>
    <n v="288960"/>
    <m/>
    <m/>
    <n v="56"/>
    <n v="868"/>
    <n v="8"/>
    <n v="860"/>
    <n v="-0.36437546193643755"/>
    <n v="786"/>
    <n v="74"/>
    <n v="0.90552995391705071"/>
    <n v="0.95"/>
    <m/>
    <n v="0.913953488372093"/>
    <n v="0.99078341013824889"/>
    <n v="0.16110710776285631"/>
    <n v="20181"/>
    <n v="-0.7627355773187392"/>
    <n v="756.12588984638433"/>
    <n v="23.466279069767442"/>
    <n v="3.911046511627907"/>
    <n v="182"/>
    <n v="2.1489266547406082E-2"/>
    <n v="-0.62672236757238853"/>
    <n v="282534"/>
    <n v="14"/>
    <n v="0"/>
    <n v="20091.124279933145"/>
    <n v="0.25659680217519237"/>
    <n v="252847.41999999995"/>
    <n v="12.528983697537285"/>
    <n v="1.5248616787505597E-2"/>
    <n v="0.12965411226146867"/>
    <n v="26.69"/>
    <n v="16.937999999999999"/>
    <s v="Se redujeron los servicios por el aislamiento social preventivo y obligatorio COVID-19"/>
  </r>
  <r>
    <x v="16"/>
    <x v="3"/>
    <x v="4"/>
    <x v="2"/>
    <x v="8"/>
    <x v="1"/>
    <m/>
    <m/>
    <n v="13533.462"/>
    <n v="13533.462"/>
    <n v="0.17500000000000004"/>
    <m/>
    <m/>
    <m/>
    <n v="81200.771999999997"/>
    <n v="81200.771999999997"/>
    <n v="0.17500000000000004"/>
    <m/>
    <m/>
    <n v="27.45"/>
    <n v="0"/>
    <m/>
    <m/>
    <n v="6"/>
    <m/>
    <m/>
    <n v="268464"/>
    <m/>
    <m/>
    <n v="56"/>
    <n v="840"/>
    <n v="41"/>
    <n v="799"/>
    <n v="0.17500000000000004"/>
    <n v="698"/>
    <n v="101"/>
    <n v="0.830952380952381"/>
    <n v="0.95"/>
    <m/>
    <n v="0.87359198998748433"/>
    <n v="0.95119047619047614"/>
    <n v="-1.9731760410083621E-2"/>
    <n v="12931"/>
    <n v="6.3139140271493215"/>
    <n v="503.34760607240167"/>
    <n v="16.183979974968711"/>
    <n v="2.6973299958281185"/>
    <n v="182"/>
    <n v="1.482049448257208E-2"/>
    <n v="5.224607682680273"/>
    <n v="181034"/>
    <n v="14"/>
    <n v="0"/>
    <n v="13251.189126181653"/>
    <n v="-2.5792770173811448"/>
    <n v="160369.58999999994"/>
    <n v="12.401948031861414"/>
    <n v="1.4852146045245271E-2"/>
    <n v="0.12587577030327657"/>
    <n v="25.69"/>
    <n v="16.937999999999999"/>
    <s v="Se redujeron los servicios por el aislamiento social preventivo y obligatorio COVID-19"/>
  </r>
  <r>
    <x v="16"/>
    <x v="4"/>
    <x v="4"/>
    <x v="2"/>
    <x v="8"/>
    <x v="1"/>
    <m/>
    <m/>
    <n v="17547.768"/>
    <n v="17547.768"/>
    <n v="0.19354838709677424"/>
    <s v="  "/>
    <m/>
    <m/>
    <n v="105286.60800000001"/>
    <n v="105286.60800000001"/>
    <n v="0.19354838709677447"/>
    <m/>
    <m/>
    <n v="27.45"/>
    <n v="0"/>
    <m/>
    <m/>
    <n v="6"/>
    <m/>
    <m/>
    <n v="348096"/>
    <m/>
    <m/>
    <n v="56"/>
    <n v="1042"/>
    <n v="6"/>
    <n v="1036"/>
    <n v="0.19354838709677424"/>
    <n v="914"/>
    <n v="122"/>
    <n v="0.87715930902111328"/>
    <n v="0.95"/>
    <s v=""/>
    <n v="0.88223938223938225"/>
    <n v="0.99424184261036463"/>
    <n v="-2.198750474612543E-2"/>
    <n v="10321"/>
    <n v="3.1566653242045914"/>
    <n v="416.16935483870964"/>
    <n v="9.962355212355213"/>
    <n v="1.6603925353925355"/>
    <n v="182"/>
    <n v="9.1230359087501947E-3"/>
    <n v="2.4826114878470897"/>
    <n v="144494"/>
    <n v="14"/>
    <n v="0"/>
    <n v="10377.585794071529"/>
    <n v="-1.2047948169788025"/>
    <n v="127510.89999999997"/>
    <n v="12.354510221877721"/>
    <n v="1.4571022370325055E-2"/>
    <n v="0.12402607533894162"/>
    <n v="24.8"/>
    <n v="16.937999999999999"/>
    <s v="A partir del 26/05/2021 se realizará el servicio en forma limitada entre las estaciones Mitre y Belgrano R, por obras en la parrilla de vias de la estación Retiro."/>
  </r>
  <r>
    <x v="16"/>
    <x v="5"/>
    <x v="4"/>
    <x v="2"/>
    <x v="8"/>
    <x v="1"/>
    <m/>
    <m/>
    <n v="12845.334399999998"/>
    <n v="12845.334399999998"/>
    <n v="-8.8493101537735042E-2"/>
    <m/>
    <m/>
    <m/>
    <n v="77072.006399999984"/>
    <n v="77072.006399999984"/>
    <n v="-8.8493101537735042E-2"/>
    <m/>
    <m/>
    <n v="27.45"/>
    <n v="0"/>
    <m/>
    <m/>
    <n v="6"/>
    <m/>
    <m/>
    <n v="569856"/>
    <m/>
    <m/>
    <n v="56"/>
    <n v="1710"/>
    <n v="14"/>
    <n v="1696"/>
    <n v="1.0384615384615383"/>
    <n v="1618"/>
    <n v="78"/>
    <n v="0.94619883040935671"/>
    <n v="0.95"/>
    <s v=""/>
    <n v="0.95400943396226412"/>
    <n v="0.99181286549707603"/>
    <n v="5.4098073116339629E-2"/>
    <n v="13758"/>
    <n v="7.5773067331670827"/>
    <n v="535.53912028026468"/>
    <n v="8.1120283018867916"/>
    <n v="1.352004716981132"/>
    <n v="182"/>
    <n v="7.4285973460501758E-3"/>
    <n v="3.2077353785347951"/>
    <n v="192612"/>
    <n v="14"/>
    <n v="0"/>
    <n v="13865.282033623853"/>
    <n v="-1.3907655742634559"/>
    <n v="168386.93999999994"/>
    <n v="12.239201918883555"/>
    <n v="1.4215690018029128E-2"/>
    <n v="0.1216396777817554"/>
    <n v="25.69"/>
    <n v="7.5738999999999983"/>
    <s v="A partir del 26/05/2021 se realizará el servicio en forma limitada entre las estaciones Mitre y Belgrano R, por obras en la parrilla de vias de la estación Retiro."/>
  </r>
  <r>
    <x v="16"/>
    <x v="6"/>
    <x v="4"/>
    <x v="2"/>
    <x v="8"/>
    <x v="1"/>
    <m/>
    <m/>
    <n v="13337.637899999998"/>
    <n v="13337.637899999998"/>
    <n v="-8.3307600918284375E-2"/>
    <m/>
    <m/>
    <m/>
    <n v="80025.82739999998"/>
    <n v="80025.82739999998"/>
    <n v="-8.3307600918284486E-2"/>
    <m/>
    <m/>
    <n v="27.45"/>
    <n v="0"/>
    <m/>
    <m/>
    <n v="6"/>
    <m/>
    <m/>
    <n v="591696"/>
    <m/>
    <m/>
    <n v="56"/>
    <n v="1767"/>
    <n v="6"/>
    <n v="1761"/>
    <n v="1.0500582072176949"/>
    <n v="1664"/>
    <n v="97"/>
    <n v="0.94170911148839842"/>
    <n v="0.95"/>
    <s v=""/>
    <n v="0.94491766042021574"/>
    <n v="0.99660441426146007"/>
    <n v="5.5506203252230657E-2"/>
    <n v="18674"/>
    <n v="13.69236821400472"/>
    <n v="707.34848484848476"/>
    <n v="10.604202157864849"/>
    <n v="1.7673670263108081"/>
    <n v="182"/>
    <n v="9.7108078368725714E-3"/>
    <n v="6.1668053922941812"/>
    <n v="261436"/>
    <n v="14"/>
    <n v="0"/>
    <n v="18229.292577582328"/>
    <n v="-2.8678404343783286"/>
    <n v="227872.11"/>
    <n v="12.202640569776159"/>
    <n v="1.3953425619116363E-2"/>
    <n v="0.12008210487398763"/>
    <n v="26.400000000000002"/>
    <n v="7.5738999999999983"/>
    <s v="A partir del 26/05/2021 se realizará el servicio en forma limitada entre las estaciones Mitre y Belgrano R, por obras en la parrilla de vias de la estación Retiro."/>
  </r>
  <r>
    <x v="16"/>
    <x v="7"/>
    <x v="4"/>
    <x v="2"/>
    <x v="8"/>
    <x v="1"/>
    <m/>
    <m/>
    <n v="13367.933499999997"/>
    <n v="13367.933499999997"/>
    <n v="-6.3787202702984769E-2"/>
    <m/>
    <m/>
    <m/>
    <n v="80207.600999999981"/>
    <n v="80207.600999999981"/>
    <n v="-6.378720270298488E-2"/>
    <m/>
    <m/>
    <n v="27.45"/>
    <n v="0"/>
    <m/>
    <m/>
    <n v="6"/>
    <m/>
    <m/>
    <n v="593040"/>
    <m/>
    <m/>
    <n v="56"/>
    <n v="1767"/>
    <n v="2"/>
    <n v="1765"/>
    <n v="1.0937129300118622"/>
    <n v="1688"/>
    <n v="77"/>
    <n v="0.95529145444255803"/>
    <n v="0.95"/>
    <n v="0.95529145444255803"/>
    <n v="0.95637393767705381"/>
    <n v="0.99886813808715336"/>
    <n v="4.1632079407953881E-2"/>
    <n v="26816"/>
    <n v="13.309498399146211"/>
    <n v="1029.0099769762087"/>
    <n v="15.193201133144475"/>
    <n v="2.5322001888574124"/>
    <n v="182"/>
    <n v="1.3913187850864903E-2"/>
    <n v="5.8345083005553855"/>
    <n v="375424"/>
    <n v="14"/>
    <n v="0"/>
    <n v="25543.436076378381"/>
    <n v="-2.6943483563345247"/>
    <n v="323810.33"/>
    <n v="12.075265886038187"/>
    <n v="1.3602863736311926E-2"/>
    <n v="0.11772904072585415"/>
    <n v="26.06"/>
    <n v="7.5738999999999983"/>
    <s v="A partir del 26/05/2021 se realizará el servicio en forma limitada entre las estaciones Mitre y Belgrano R, por obras en la parrilla de vias de la estación Retiro."/>
  </r>
  <r>
    <x v="16"/>
    <x v="8"/>
    <x v="4"/>
    <x v="2"/>
    <x v="8"/>
    <x v="1"/>
    <m/>
    <m/>
    <n v="12921.073399999997"/>
    <n v="12921.073399999997"/>
    <n v="-6.2843632928649029E-2"/>
    <m/>
    <m/>
    <m/>
    <n v="77526.440399999992"/>
    <n v="77526.440399999992"/>
    <n v="-6.2843632928648918E-2"/>
    <m/>
    <m/>
    <n v="27.45"/>
    <n v="0"/>
    <m/>
    <m/>
    <n v="6"/>
    <m/>
    <m/>
    <n v="573216"/>
    <m/>
    <m/>
    <n v="56"/>
    <n v="1710"/>
    <n v="4"/>
    <n v="1706"/>
    <n v="1.0958230958230959"/>
    <n v="1634"/>
    <n v="72"/>
    <n v="0.9555555555555556"/>
    <n v="0.95"/>
    <n v="0.9555555555555556"/>
    <n v="0.9577960140679953"/>
    <n v="0.99766081871345025"/>
    <n v="3.9527940601797651E-2"/>
    <n v="31954"/>
    <n v="12.614827439284193"/>
    <n v="1214.0577507598784"/>
    <n v="18.730363423212193"/>
    <n v="3.1217272372020322"/>
    <n v="182"/>
    <n v="1.7152347457154021E-2"/>
    <n v="5.4961720607135591"/>
    <n v="447356"/>
    <n v="14"/>
    <n v="0"/>
    <n v="29734.821687515516"/>
    <n v="-2.5249686171319805"/>
    <n v="389624.72"/>
    <n v="12.193300369280839"/>
    <n v="1.0842201966459391E-2"/>
    <n v="0.11819794851958937"/>
    <n v="26.32"/>
    <n v="7.5738999999999983"/>
    <s v="A partir del 26/05/2021 se realizará el servicio en forma limitada entre las estaciones Mitre y Belgrano R, por obras en la parrilla de vias de la estación Retiro."/>
  </r>
  <r>
    <x v="16"/>
    <x v="9"/>
    <x v="4"/>
    <x v="2"/>
    <x v="8"/>
    <x v="1"/>
    <m/>
    <m/>
    <n v="12724.151999999996"/>
    <n v="12724.151999999996"/>
    <n v="-4.0588415989982196E-2"/>
    <m/>
    <m/>
    <m/>
    <n v="76344.911999999982"/>
    <n v="76344.911999999982"/>
    <n v="-4.0588415989982196E-2"/>
    <m/>
    <m/>
    <n v="27.45"/>
    <n v="0"/>
    <m/>
    <m/>
    <n v="6"/>
    <m/>
    <m/>
    <n v="564480"/>
    <m/>
    <m/>
    <n v="56"/>
    <n v="1767"/>
    <n v="87"/>
    <n v="1680"/>
    <n v="1.1455938697318007"/>
    <n v="1627"/>
    <n v="53"/>
    <n v="0.92076966610073574"/>
    <n v="0.95"/>
    <s v=""/>
    <n v="0.96845238095238095"/>
    <n v="0.95076400679117146"/>
    <n v="8.63871264838314E-2"/>
    <n v="34630"/>
    <n v="7.5506172839506167"/>
    <n v="1377.4860779634048"/>
    <n v="20.613095238095237"/>
    <n v="3.435515873015873"/>
    <n v="182"/>
    <n v="1.8876460840746553E-2"/>
    <n v="2.9851984126984124"/>
    <n v="484820"/>
    <n v="14"/>
    <n v="0"/>
    <n v="31804.813855433338"/>
    <n v="-1.2548417197544628"/>
    <n v="427457.11999999988"/>
    <n v="12.343549523534504"/>
    <n v="1.065611895120829E-2"/>
    <n v="0.11800716561696467"/>
    <n v="25.14"/>
    <n v="7.5738999999999983"/>
    <s v="A partir del 26/05/2021 se realizará el servicio en forma limitada entre las estaciones Mitre y Belgrano R, por obras en la parrilla de vias de la estación Retiro."/>
  </r>
  <r>
    <x v="16"/>
    <x v="10"/>
    <x v="4"/>
    <x v="2"/>
    <x v="8"/>
    <x v="1"/>
    <m/>
    <m/>
    <n v="12883.203899999997"/>
    <n v="12883.203899999997"/>
    <n v="-7.5808613416352255E-2"/>
    <m/>
    <m/>
    <m/>
    <n v="77299.223399999988"/>
    <n v="77299.223399999988"/>
    <n v="-7.5808613416352144E-2"/>
    <m/>
    <m/>
    <n v="27.45"/>
    <n v="0"/>
    <m/>
    <m/>
    <n v="6"/>
    <m/>
    <m/>
    <n v="571536"/>
    <m/>
    <m/>
    <n v="56"/>
    <n v="1710"/>
    <n v="9"/>
    <n v="1701"/>
    <n v="1.0668286755771565"/>
    <n v="1639"/>
    <n v="62"/>
    <n v="0.95847953216374271"/>
    <n v="0.95"/>
    <n v="0.95847953216374271"/>
    <n v="0.96355085243974137"/>
    <n v="0.99473684210526314"/>
    <n v="5.5928563991886948E-2"/>
    <n v="42058"/>
    <n v="4.5478169106977973"/>
    <n v="1659.0927021696255"/>
    <n v="24.725455614344504"/>
    <n v="4.1209092690574174"/>
    <n v="182"/>
    <n v="2.2642358621194601E-2"/>
    <n v="1.6842171178743603"/>
    <n v="588812"/>
    <n v="14"/>
    <n v="0"/>
    <n v="39266.235224594995"/>
    <n v="-0.62314996742256012"/>
    <n v="515453.56999999983"/>
    <n v="12.255779399876356"/>
    <n v="1.0272182021719463E-2"/>
    <n v="0.11644445985630743"/>
    <n v="25.349999999999998"/>
    <n v="7.5738999999999983"/>
    <s v="A partir del 26/05/2021 se realizará el servicio en forma limitada entre las estaciones Mitre y Belgrano R, por obras en la parrilla de vias de la estación Retiro."/>
  </r>
  <r>
    <x v="0"/>
    <x v="0"/>
    <x v="5"/>
    <x v="2"/>
    <x v="9"/>
    <x v="1"/>
    <m/>
    <m/>
    <n v="152694.88"/>
    <n v="152694.88"/>
    <n v="-5.1394492194351771E-2"/>
    <m/>
    <m/>
    <m/>
    <n v="839821.84000000008"/>
    <n v="839821.84000000008"/>
    <n v="4.3466058586213219E-2"/>
    <m/>
    <m/>
    <n v="35.700000000000003"/>
    <n v="0"/>
    <m/>
    <m/>
    <n v="5.5"/>
    <m/>
    <m/>
    <n v="1308736"/>
    <m/>
    <m/>
    <n v="44"/>
    <n v="5500"/>
    <n v="92"/>
    <n v="5408"/>
    <n v="-5.1394492194351882E-2"/>
    <n v="4832"/>
    <n v="576"/>
    <n v="0.87854545454545452"/>
    <n v="0.95"/>
    <m/>
    <n v="0.89349112426035504"/>
    <n v="0.9832727272727273"/>
    <n v="-6.2089320676066206E-2"/>
    <n v="2840392"/>
    <n v="2.9460992074969106E-2"/>
    <n v="106421.58111652304"/>
    <n v="525.22041420118342"/>
    <n v="95.494620763851529"/>
    <n v="173"/>
    <n v="0.55199202753671406"/>
    <n v="-1.3421679024441913E-2"/>
    <n v="51127056"/>
    <n v="18"/>
    <n v="0"/>
    <n v="3320232.1824530773"/>
    <n v="-9.7769909942560414E-3"/>
    <m/>
    <m/>
    <m/>
    <m/>
    <n v="26.69"/>
    <n v="28.234999999999999"/>
    <m/>
  </r>
  <r>
    <x v="0"/>
    <x v="1"/>
    <x v="5"/>
    <x v="2"/>
    <x v="9"/>
    <x v="1"/>
    <m/>
    <m/>
    <n v="137363.27499999999"/>
    <n v="137363.27499999999"/>
    <n v="-9.1503267973856217E-2"/>
    <m/>
    <m/>
    <m/>
    <n v="741761.68500000006"/>
    <n v="741761.68500000006"/>
    <n v="-1.8823529411764683E-2"/>
    <m/>
    <m/>
    <n v="35.700000000000003"/>
    <n v="0"/>
    <m/>
    <m/>
    <n v="5.4"/>
    <m/>
    <m/>
    <n v="1155924"/>
    <m/>
    <m/>
    <n v="44"/>
    <n v="5080"/>
    <n v="215"/>
    <n v="4865"/>
    <n v="-9.1503267973856217E-2"/>
    <n v="4009"/>
    <n v="856"/>
    <n v="0.78917322834645665"/>
    <n v="0.95"/>
    <m/>
    <n v="0.82404933196300101"/>
    <n v="0.95767716535433067"/>
    <n v="-0.13627242656843408"/>
    <n v="2911936"/>
    <n v="-1.5869762711773983E-2"/>
    <n v="119734.21052631579"/>
    <n v="598.54799588900312"/>
    <n v="110.8422214609265"/>
    <n v="173"/>
    <n v="0.64070648243310113"/>
    <n v="3.0104336870406811E-3"/>
    <n v="52414848"/>
    <n v="18"/>
    <n v="0"/>
    <n v="3375362.447230265"/>
    <n v="-3.3433113095134991E-2"/>
    <m/>
    <m/>
    <m/>
    <m/>
    <n v="24.32"/>
    <n v="28.234999999999999"/>
    <m/>
  </r>
  <r>
    <x v="0"/>
    <x v="2"/>
    <x v="5"/>
    <x v="2"/>
    <x v="9"/>
    <x v="1"/>
    <m/>
    <m/>
    <n v="153880.75"/>
    <n v="153880.75"/>
    <n v="-5.0026146069374278E-2"/>
    <m/>
    <m/>
    <m/>
    <n v="830956.05"/>
    <n v="830956.05"/>
    <n v="2.5971762245075691E-2"/>
    <m/>
    <m/>
    <n v="35.700000000000003"/>
    <n v="0"/>
    <m/>
    <m/>
    <n v="5.4"/>
    <m/>
    <m/>
    <n v="1294920"/>
    <m/>
    <m/>
    <n v="44"/>
    <n v="5590"/>
    <n v="140"/>
    <n v="5450"/>
    <n v="-5.0026146069374278E-2"/>
    <n v="4789"/>
    <n v="661"/>
    <n v="0.85670840787119862"/>
    <n v="0.95"/>
    <m/>
    <n v="0.87871559633027518"/>
    <n v="0.97495527728085862"/>
    <n v="1.6275335082036602E-3"/>
    <n v="3397093"/>
    <n v="-3.915458100282132E-2"/>
    <n v="131823.55452076058"/>
    <n v="623.31981651376145"/>
    <n v="115.42959565069656"/>
    <n v="173"/>
    <n v="0.66722309624680087"/>
    <n v="-6.3477715122865819E-2"/>
    <n v="61147674"/>
    <n v="18"/>
    <n v="0"/>
    <n v="3381964.1075016563"/>
    <n v="2.1896381698378421E-2"/>
    <m/>
    <m/>
    <m/>
    <m/>
    <n v="25.77"/>
    <n v="28.234999999999999"/>
    <m/>
  </r>
  <r>
    <x v="0"/>
    <x v="3"/>
    <x v="5"/>
    <x v="2"/>
    <x v="9"/>
    <x v="1"/>
    <m/>
    <m/>
    <n v="148487.86499999999"/>
    <n v="148487.86499999999"/>
    <n v="9.9865565584789096E-3"/>
    <m/>
    <m/>
    <m/>
    <n v="801834.47100000002"/>
    <n v="801834.47100000002"/>
    <n v="9.0785481083157427E-2"/>
    <m/>
    <m/>
    <n v="35.700000000000003"/>
    <n v="0"/>
    <m/>
    <m/>
    <n v="5.4"/>
    <m/>
    <m/>
    <n v="1249538.4000000001"/>
    <m/>
    <m/>
    <n v="44"/>
    <n v="5390"/>
    <n v="131"/>
    <n v="5259"/>
    <n v="9.9865565584789096E-3"/>
    <n v="4363"/>
    <n v="896"/>
    <n v="0.80946196660482372"/>
    <n v="0.95"/>
    <m/>
    <n v="0.8296254040692147"/>
    <n v="0.97569573283859001"/>
    <n v="-1.7543898342415098E-2"/>
    <n v="3425237"/>
    <n v="0.15425354280771186"/>
    <n v="131588.05224740683"/>
    <n v="651.30956455599926"/>
    <n v="120.61288232518504"/>
    <n v="173"/>
    <n v="0.69718429089702338"/>
    <n v="5.8185649539018947E-2"/>
    <n v="61654266"/>
    <n v="18"/>
    <n v="0"/>
    <n v="3510050.5211503413"/>
    <n v="-2.8849903292055203E-2"/>
    <m/>
    <m/>
    <m/>
    <m/>
    <n v="26.03"/>
    <n v="28.234999999999999"/>
    <m/>
  </r>
  <r>
    <x v="0"/>
    <x v="4"/>
    <x v="5"/>
    <x v="2"/>
    <x v="9"/>
    <x v="1"/>
    <m/>
    <m/>
    <n v="150972.54499999998"/>
    <n v="150972.54499999998"/>
    <n v="-3.2567396417586547E-2"/>
    <m/>
    <m/>
    <m/>
    <n v="815251.74300000002"/>
    <n v="815251.74300000002"/>
    <n v="4.4827211869006733E-2"/>
    <m/>
    <m/>
    <n v="35.700000000000003"/>
    <n v="0"/>
    <m/>
    <m/>
    <n v="5.4"/>
    <m/>
    <m/>
    <n v="1270447.2000000002"/>
    <m/>
    <m/>
    <n v="44"/>
    <n v="5500"/>
    <n v="153"/>
    <n v="5347"/>
    <n v="-3.2567396417586436E-2"/>
    <n v="4610"/>
    <n v="737"/>
    <n v="0.83818181818181814"/>
    <n v="0.95"/>
    <m/>
    <n v="0.86216570039274354"/>
    <n v="0.97218181818181815"/>
    <n v="-7.3641169115339467E-2"/>
    <n v="3456016"/>
    <n v="8.7405473878161999E-2"/>
    <n v="131158.10246679315"/>
    <n v="646.34673648775015"/>
    <n v="119.69384009032409"/>
    <n v="173"/>
    <n v="0.69187190803655541"/>
    <n v="4.0751486490278488E-2"/>
    <n v="62208288"/>
    <n v="18"/>
    <n v="0"/>
    <n v="3474963.9129623007"/>
    <n v="-3.4253339440190482E-2"/>
    <m/>
    <m/>
    <m/>
    <m/>
    <n v="26.35"/>
    <n v="28.234999999999999"/>
    <m/>
  </r>
  <r>
    <x v="0"/>
    <x v="5"/>
    <x v="5"/>
    <x v="2"/>
    <x v="9"/>
    <x v="1"/>
    <m/>
    <m/>
    <n v="146850.23499999999"/>
    <n v="146850.23499999999"/>
    <n v="-5.7619133901069097E-2"/>
    <m/>
    <m/>
    <m/>
    <n v="792991.26899999997"/>
    <n v="792991.26899999997"/>
    <n v="-3.9838362842598563E-2"/>
    <m/>
    <m/>
    <n v="35.700000000000003"/>
    <n v="0"/>
    <m/>
    <m/>
    <n v="5.4"/>
    <m/>
    <m/>
    <n v="1235757.6000000001"/>
    <m/>
    <m/>
    <n v="44"/>
    <n v="5390"/>
    <n v="189"/>
    <n v="5201"/>
    <n v="-5.7619133901068986E-2"/>
    <n v="4043"/>
    <n v="1158"/>
    <n v="0.75009276437847872"/>
    <n v="0.95"/>
    <m/>
    <n v="0.77735050951740048"/>
    <n v="0.96493506493506498"/>
    <n v="-0.16630441857237988"/>
    <n v="3290259"/>
    <n v="2.6222762012410916E-2"/>
    <n v="132832.4182478805"/>
    <n v="632.62045760430681"/>
    <n v="117.15193659339015"/>
    <n v="173"/>
    <n v="0.67717882423924936"/>
    <n v="6.8802087376232057E-2"/>
    <n v="59224662"/>
    <n v="18"/>
    <n v="0"/>
    <n v="3315915.7580076456"/>
    <n v="-6.2555312325567811E-2"/>
    <m/>
    <m/>
    <m/>
    <m/>
    <n v="24.77"/>
    <n v="28.234999999999999"/>
    <m/>
  </r>
  <r>
    <x v="0"/>
    <x v="6"/>
    <x v="5"/>
    <x v="2"/>
    <x v="9"/>
    <x v="1"/>
    <m/>
    <m/>
    <n v="151876.065"/>
    <n v="151876.065"/>
    <n v="-3.4117435805350982E-2"/>
    <m/>
    <m/>
    <m/>
    <n v="789755.53800000006"/>
    <n v="789755.53800000006"/>
    <n v="-3.4117435805350982E-2"/>
    <m/>
    <m/>
    <n v="35.700000000000003"/>
    <n v="0"/>
    <m/>
    <m/>
    <n v="5.2"/>
    <m/>
    <m/>
    <n v="1230715.2"/>
    <m/>
    <m/>
    <n v="44"/>
    <n v="5500"/>
    <n v="121"/>
    <n v="5379"/>
    <n v="-3.4117435805351093E-2"/>
    <n v="4318"/>
    <n v="1061"/>
    <n v="0.78509090909090906"/>
    <n v="0.95"/>
    <m/>
    <n v="0.80275144078825056"/>
    <n v="0.97799999999999998"/>
    <n v="-2.3476895205380655E-2"/>
    <n v="3298424"/>
    <n v="2.4678594239673224E-2"/>
    <n v="123582.76508055451"/>
    <n v="613.20394125302096"/>
    <n v="117.92383485635018"/>
    <n v="173"/>
    <n v="0.68164066390953859"/>
    <n v="6.0872855794894765E-2"/>
    <n v="59371632"/>
    <n v="18"/>
    <n v="0"/>
    <n v="3219874.4854299785"/>
    <n v="-3.9607604579055662E-2"/>
    <m/>
    <m/>
    <m/>
    <m/>
    <n v="26.69"/>
    <n v="28.234999999999999"/>
    <m/>
  </r>
  <r>
    <x v="0"/>
    <x v="7"/>
    <x v="5"/>
    <x v="2"/>
    <x v="9"/>
    <x v="1"/>
    <m/>
    <m/>
    <n v="150464.315"/>
    <n v="150464.315"/>
    <n v="-1.6063515509601278E-2"/>
    <m/>
    <m/>
    <m/>
    <n v="764358.72019999998"/>
    <n v="764358.72019999998"/>
    <n v="-0.10742904621228111"/>
    <m/>
    <m/>
    <n v="35.700000000000003"/>
    <n v="0"/>
    <m/>
    <m/>
    <n v="5.08"/>
    <m/>
    <m/>
    <n v="1191138.08"/>
    <m/>
    <m/>
    <n v="44"/>
    <n v="5590"/>
    <n v="261"/>
    <n v="5329"/>
    <n v="-1.6063515509601167E-2"/>
    <n v="4367"/>
    <n v="962"/>
    <n v="0.78121645796064398"/>
    <n v="0.95"/>
    <m/>
    <n v="0.81947832613998872"/>
    <n v="0.95330948121645798"/>
    <n v="3.6500377014053953E-2"/>
    <n v="3336014.9853002452"/>
    <n v="2.6480362128166401E-2"/>
    <n v="126364.20398864566"/>
    <n v="626.01144404208014"/>
    <n v="123.23059922088191"/>
    <n v="173"/>
    <n v="0.71231560243284342"/>
    <n v="0.15002662563932723"/>
    <n v="60048269.735404417"/>
    <n v="18"/>
    <n v="0"/>
    <n v="3177703.0700647812"/>
    <n v="-7.4575978220178446E-2"/>
    <m/>
    <m/>
    <m/>
    <m/>
    <n v="26.4"/>
    <n v="28.234999999999999"/>
    <m/>
  </r>
  <r>
    <x v="0"/>
    <x v="8"/>
    <x v="5"/>
    <x v="2"/>
    <x v="9"/>
    <x v="1"/>
    <m/>
    <m/>
    <n v="143885.56"/>
    <n v="143885.56"/>
    <n v="-8.706556789681108E-2"/>
    <m/>
    <m/>
    <m/>
    <n v="730938.64480000001"/>
    <n v="730938.64480000001"/>
    <n v="-0.14116538609551865"/>
    <m/>
    <m/>
    <n v="35.700000000000003"/>
    <n v="0"/>
    <m/>
    <m/>
    <n v="5.08"/>
    <m/>
    <m/>
    <n v="1139057.92"/>
    <m/>
    <m/>
    <n v="44"/>
    <n v="5480"/>
    <n v="384"/>
    <n v="5096"/>
    <n v="-8.7065567896811191E-2"/>
    <n v="1939"/>
    <n v="3157"/>
    <n v="0.35383211678832116"/>
    <n v="0.95"/>
    <m/>
    <n v="0.38049450549450547"/>
    <n v="0.92992700729927003"/>
    <n v="-0.55907819604103604"/>
    <n v="3370200.2677101707"/>
    <n v="-3.9177830171840955E-2"/>
    <n v="131187.24280693539"/>
    <n v="661.34228173276506"/>
    <n v="130.18548853007186"/>
    <n v="173"/>
    <n v="0.75251727474029984"/>
    <n v="0.11875110093667063"/>
    <n v="60663604.818783075"/>
    <n v="18"/>
    <n v="0"/>
    <n v="3136142.7055010009"/>
    <n v="-0.13269648365180114"/>
    <m/>
    <m/>
    <m/>
    <m/>
    <n v="25.69"/>
    <n v="28.234999999999999"/>
    <m/>
  </r>
  <r>
    <x v="0"/>
    <x v="9"/>
    <x v="5"/>
    <x v="2"/>
    <x v="9"/>
    <x v="1"/>
    <m/>
    <m/>
    <n v="146144.35999999999"/>
    <n v="146144.35999999999"/>
    <n v="-7.604426990360591E-2"/>
    <m/>
    <m/>
    <m/>
    <n v="754104.89759999991"/>
    <n v="754104.89759999991"/>
    <n v="-0.16357691801800123"/>
    <m/>
    <m/>
    <n v="35.700000000000003"/>
    <n v="0"/>
    <m/>
    <m/>
    <n v="5.16"/>
    <m/>
    <m/>
    <n v="1175159.04"/>
    <m/>
    <m/>
    <n v="44"/>
    <n v="5460"/>
    <n v="284"/>
    <n v="5176"/>
    <n v="-7.604426990360591E-2"/>
    <n v="3364"/>
    <n v="1812"/>
    <n v="0.61611721611721615"/>
    <n v="0.95"/>
    <m/>
    <n v="0.64992272024729525"/>
    <n v="0.94798534798534795"/>
    <n v="-0.22137145448559714"/>
    <n v="3354914.3600587123"/>
    <n v="-2.8430398637881882E-2"/>
    <n v="125699.30161329008"/>
    <n v="648.16738022772654"/>
    <n v="125.61383337746638"/>
    <n v="173"/>
    <n v="0.72609152241310049"/>
    <n v="0.16157674541916589"/>
    <n v="60388458.481056824"/>
    <n v="18"/>
    <n v="0"/>
    <n v="3081213.5929133007"/>
    <n v="-0.11813437213886384"/>
    <m/>
    <m/>
    <m/>
    <m/>
    <n v="26.69"/>
    <n v="28.234999999999999"/>
    <m/>
  </r>
  <r>
    <x v="0"/>
    <x v="10"/>
    <x v="5"/>
    <x v="2"/>
    <x v="9"/>
    <x v="1"/>
    <m/>
    <m/>
    <n v="150633.72500000001"/>
    <n v="150633.72500000001"/>
    <n v="-4.8680456490727497E-2"/>
    <m/>
    <m/>
    <m/>
    <n v="753168.625"/>
    <n v="753168.625"/>
    <n v="-0.16550917236028728"/>
    <m/>
    <m/>
    <n v="35.700000000000003"/>
    <n v="0"/>
    <m/>
    <m/>
    <n v="5"/>
    <m/>
    <m/>
    <n v="1173700"/>
    <m/>
    <m/>
    <n v="44"/>
    <n v="5480"/>
    <n v="145"/>
    <n v="5335"/>
    <n v="-4.8680456490727497E-2"/>
    <n v="4235"/>
    <n v="1100"/>
    <n v="0.7728102189781022"/>
    <n v="0.95"/>
    <m/>
    <n v="0.79381443298969068"/>
    <n v="0.97354014598540151"/>
    <n v="-2.9282306976409656E-2"/>
    <n v="3466070"/>
    <n v="-3.4948277632911307E-3"/>
    <n v="133156.74222051477"/>
    <n v="649.6850984067479"/>
    <n v="129.93701968134957"/>
    <n v="173"/>
    <n v="0.75108103862051778"/>
    <n v="0.19414754390439515"/>
    <n v="62389260"/>
    <n v="18"/>
    <n v="0"/>
    <n v="3235996.003730847"/>
    <n v="-0.10973809394798403"/>
    <m/>
    <m/>
    <m/>
    <m/>
    <n v="26.03"/>
    <n v="28.234999999999999"/>
    <m/>
  </r>
  <r>
    <x v="0"/>
    <x v="11"/>
    <x v="5"/>
    <x v="2"/>
    <x v="9"/>
    <x v="1"/>
    <m/>
    <m/>
    <n v="153965.45499999999"/>
    <n v="153965.45499999999"/>
    <n v="7.7619663648123005E-3"/>
    <m/>
    <m/>
    <m/>
    <n v="785223.82049999991"/>
    <n v="785223.82049999991"/>
    <n v="-8.2216780632045738E-2"/>
    <m/>
    <m/>
    <n v="35.700000000000003"/>
    <n v="0"/>
    <m/>
    <m/>
    <n v="5.0999999999999996"/>
    <m/>
    <m/>
    <n v="1223653.2"/>
    <m/>
    <m/>
    <n v="44"/>
    <n v="5550"/>
    <n v="97"/>
    <n v="5453"/>
    <n v="7.7619663648125226E-3"/>
    <n v="4729"/>
    <n v="724"/>
    <n v="0.85207207207207203"/>
    <n v="0.95"/>
    <m/>
    <n v="0.86722904823033198"/>
    <n v="0.98252252252252248"/>
    <n v="-3.5044955793887222E-2"/>
    <n v="3382434.8580781128"/>
    <n v="-6.3614885983540592E-3"/>
    <n v="132748.6208036936"/>
    <n v="620.28880580930002"/>
    <n v="121.62525604103922"/>
    <n v="173"/>
    <n v="0.70303616208693187"/>
    <n v="8.2650554545909749E-2"/>
    <n v="60883827.445406035"/>
    <n v="18"/>
    <n v="0"/>
    <n v="3362521.0124265505"/>
    <n v="-4.3277379579381089E-2"/>
    <m/>
    <m/>
    <m/>
    <m/>
    <n v="25.48"/>
    <n v="28.234999999999999"/>
    <m/>
  </r>
  <r>
    <x v="1"/>
    <x v="0"/>
    <x v="5"/>
    <x v="2"/>
    <x v="9"/>
    <x v="1"/>
    <m/>
    <m/>
    <n v="152497.23499999999"/>
    <n v="152497.23499999999"/>
    <n v="-1.2943786982250183E-3"/>
    <m/>
    <m/>
    <m/>
    <n v="777735.89849999989"/>
    <n v="777735.89849999989"/>
    <n v="-7.3927514792899607E-2"/>
    <m/>
    <m/>
    <n v="35.700000000000003"/>
    <n v="0"/>
    <m/>
    <m/>
    <n v="5.0999999999999996"/>
    <m/>
    <m/>
    <n v="1211984.3999999999"/>
    <m/>
    <m/>
    <n v="44"/>
    <n v="5590"/>
    <n v="189"/>
    <n v="5401"/>
    <n v="-1.2943786982249073E-3"/>
    <n v="5004"/>
    <n v="397"/>
    <n v="0.89516994633273705"/>
    <n v="0.95"/>
    <m/>
    <n v="0.92649509350120351"/>
    <n v="0.96618962432915922"/>
    <n v="3.6938217229823822E-2"/>
    <n v="2920591"/>
    <n v="2.8235187255843508E-2"/>
    <n v="109426.41438741102"/>
    <n v="540.75004628772444"/>
    <n v="106.0294208407303"/>
    <n v="173"/>
    <n v="0.61288682566896124"/>
    <n v="0.11031825659510441"/>
    <n v="52570638"/>
    <n v="18"/>
    <n v="0"/>
    <n v="3413979.5598575179"/>
    <n v="-5.1724182314214807E-2"/>
    <m/>
    <m/>
    <m/>
    <m/>
    <n v="26.69"/>
    <n v="28.234999999999999"/>
    <m/>
  </r>
  <r>
    <x v="1"/>
    <x v="1"/>
    <x v="5"/>
    <x v="2"/>
    <x v="9"/>
    <x v="1"/>
    <m/>
    <m/>
    <n v="139170.315"/>
    <n v="139170.315"/>
    <n v="1.3155190133607553E-2"/>
    <m/>
    <m/>
    <m/>
    <n v="709768.60649999999"/>
    <n v="709768.60649999999"/>
    <n v="-4.3131209318259756E-2"/>
    <m/>
    <m/>
    <n v="35.700000000000003"/>
    <n v="0"/>
    <m/>
    <m/>
    <n v="5.0999999999999996"/>
    <m/>
    <m/>
    <n v="1106067.5999999999"/>
    <m/>
    <m/>
    <n v="44"/>
    <n v="5080"/>
    <n v="151"/>
    <n v="4929"/>
    <n v="1.3155190133607331E-2"/>
    <n v="4468"/>
    <n v="461"/>
    <n v="0.87952755905511815"/>
    <n v="0.95"/>
    <m/>
    <n v="0.90647190099411645"/>
    <n v="0.97027559055118107"/>
    <n v="0.10002140143087468"/>
    <n v="3002307"/>
    <n v="3.1034679333611814E-2"/>
    <n v="123450.12335526316"/>
    <n v="609.11077297626298"/>
    <n v="119.43348489730647"/>
    <n v="173"/>
    <n v="0.69036696472431491"/>
    <n v="7.7508943100788708E-2"/>
    <n v="54041526"/>
    <n v="18"/>
    <n v="0"/>
    <n v="3480115.7384147709"/>
    <n v="-2.6121293380585418E-2"/>
    <m/>
    <m/>
    <m/>
    <m/>
    <n v="24.32"/>
    <n v="28.234999999999999"/>
    <m/>
  </r>
  <r>
    <x v="1"/>
    <x v="2"/>
    <x v="5"/>
    <x v="2"/>
    <x v="9"/>
    <x v="1"/>
    <m/>
    <m/>
    <n v="153400.755"/>
    <n v="153400.755"/>
    <n v="-3.1192660550458662E-3"/>
    <m/>
    <m/>
    <m/>
    <n v="859044.228"/>
    <n v="859044.228"/>
    <n v="3.3802242609582089E-2"/>
    <m/>
    <m/>
    <n v="35.700000000000003"/>
    <n v="0"/>
    <m/>
    <m/>
    <n v="5.6"/>
    <m/>
    <m/>
    <n v="1399540.7999999998"/>
    <m/>
    <m/>
    <n v="46"/>
    <n v="5590"/>
    <n v="157"/>
    <n v="5433"/>
    <n v="-3.1192660550458662E-3"/>
    <n v="4409"/>
    <n v="1024"/>
    <n v="0.78872987477638645"/>
    <n v="0.95"/>
    <m/>
    <n v="0.81152217927480208"/>
    <n v="0.97191413237924862"/>
    <n v="-7.6467764241455072E-2"/>
    <n v="3589651"/>
    <n v="5.6683169992696625E-2"/>
    <n v="139295.73147070236"/>
    <n v="660.71249769924532"/>
    <n v="117.98437458915096"/>
    <n v="173"/>
    <n v="0.68199060456156624"/>
    <n v="2.2132789464025082E-2"/>
    <n v="64613718"/>
    <n v="18"/>
    <n v="0"/>
    <n v="3573664.5539163714"/>
    <n v="-1.9337024367167222E-2"/>
    <m/>
    <m/>
    <m/>
    <m/>
    <n v="25.77"/>
    <n v="28.234999999999999"/>
    <m/>
  </r>
  <r>
    <x v="1"/>
    <x v="3"/>
    <x v="5"/>
    <x v="2"/>
    <x v="9"/>
    <x v="1"/>
    <m/>
    <m/>
    <n v="148516.1"/>
    <n v="148516.1"/>
    <n v="1.9015021867274662E-4"/>
    <m/>
    <m/>
    <m/>
    <n v="831690.16"/>
    <n v="831690.16"/>
    <n v="3.7234229856401457E-2"/>
    <m/>
    <m/>
    <n v="35.700000000000003"/>
    <n v="0"/>
    <m/>
    <m/>
    <n v="5.6"/>
    <m/>
    <m/>
    <n v="1354976"/>
    <m/>
    <m/>
    <n v="46"/>
    <n v="5260"/>
    <n v="0"/>
    <n v="5260"/>
    <n v="1.9015021867274662E-4"/>
    <n v="5260"/>
    <n v="0"/>
    <n v="1"/>
    <n v="0.95"/>
    <n v="1"/>
    <n v="1"/>
    <n v="1"/>
    <n v="0.20536328214531285"/>
    <n v="3389712"/>
    <n v="-1.0371545093084023E-2"/>
    <n v="130223.28082981175"/>
    <n v="644.4319391634981"/>
    <n v="115.07713199348181"/>
    <n v="173"/>
    <n v="0.66518573406636883"/>
    <n v="-4.5896841406859568E-2"/>
    <n v="61014816"/>
    <n v="18"/>
    <n v="0"/>
    <n v="3473645.8738912274"/>
    <n v="4.3522778961695624E-2"/>
    <m/>
    <m/>
    <m/>
    <m/>
    <n v="26.03"/>
    <n v="28.234999999999999"/>
    <m/>
  </r>
  <r>
    <x v="1"/>
    <x v="4"/>
    <x v="5"/>
    <x v="2"/>
    <x v="9"/>
    <x v="1"/>
    <m/>
    <m/>
    <n v="152158.41500000001"/>
    <n v="152158.41500000001"/>
    <n v="7.8548718907800463E-3"/>
    <m/>
    <m/>
    <m/>
    <n v="852087.12399999995"/>
    <n v="852087.12399999995"/>
    <n v="4.518283010895674E-2"/>
    <m/>
    <m/>
    <n v="35.700000000000003"/>
    <n v="0"/>
    <m/>
    <m/>
    <n v="5.6"/>
    <m/>
    <m/>
    <n v="1388206.4"/>
    <m/>
    <m/>
    <n v="46"/>
    <n v="5500"/>
    <n v="111"/>
    <n v="5389"/>
    <n v="7.8548718907798243E-3"/>
    <n v="4858"/>
    <n v="531"/>
    <n v="0.88327272727272732"/>
    <n v="0.95"/>
    <m/>
    <n v="0.90146594915568756"/>
    <n v="0.97981818181818181"/>
    <n v="4.558317356517616E-2"/>
    <n v="3594322"/>
    <n v="4.0018911949481817E-2"/>
    <n v="136406.90702087287"/>
    <n v="666.97383559101877"/>
    <n v="119.10247064125336"/>
    <n v="173"/>
    <n v="0.68845358752169572"/>
    <n v="-4.9406840704957489E-3"/>
    <n v="64697796"/>
    <n v="18"/>
    <n v="0"/>
    <n v="3614028.1878227657"/>
    <n v="8.5996337699214553E-3"/>
    <m/>
    <m/>
    <m/>
    <m/>
    <n v="26.35"/>
    <n v="28.234999999999999"/>
    <m/>
  </r>
  <r>
    <x v="1"/>
    <x v="5"/>
    <x v="5"/>
    <x v="2"/>
    <x v="9"/>
    <x v="1"/>
    <m/>
    <m/>
    <n v="148290.22"/>
    <n v="148290.22"/>
    <n v="9.8058065756585489E-3"/>
    <m/>
    <m/>
    <m/>
    <n v="830425.23199999996"/>
    <n v="830425.23199999996"/>
    <n v="4.7206021634016215E-2"/>
    <m/>
    <m/>
    <n v="35.700000000000003"/>
    <n v="0"/>
    <m/>
    <m/>
    <n v="5.6"/>
    <m/>
    <m/>
    <n v="1352915.2"/>
    <m/>
    <m/>
    <n v="46"/>
    <n v="5390"/>
    <n v="138"/>
    <n v="5252"/>
    <n v="9.8058065756585489E-3"/>
    <n v="4600"/>
    <n v="652"/>
    <n v="0.85343228200371057"/>
    <n v="0.95"/>
    <m/>
    <n v="0.87585681645087587"/>
    <n v="0.97439703153988866"/>
    <n v="0.12672057936210868"/>
    <n v="3371895"/>
    <n v="2.4811420620686642E-2"/>
    <n v="136128.17924909166"/>
    <n v="642.02113480578828"/>
    <n v="114.64663121531935"/>
    <n v="173"/>
    <n v="0.66269729026196156"/>
    <n v="-2.1385095722029623E-2"/>
    <n v="60694110"/>
    <n v="18"/>
    <n v="0"/>
    <n v="3398188.3386223363"/>
    <n v="2.532576711235739E-2"/>
    <m/>
    <m/>
    <m/>
    <m/>
    <n v="24.77"/>
    <n v="28.234999999999999"/>
    <m/>
  </r>
  <r>
    <x v="1"/>
    <x v="6"/>
    <x v="5"/>
    <x v="2"/>
    <x v="9"/>
    <x v="1"/>
    <m/>
    <m/>
    <n v="153852.51499999998"/>
    <n v="153852.51499999998"/>
    <n v="1.3013571295779736E-2"/>
    <m/>
    <m/>
    <m/>
    <n v="861574.08399999992"/>
    <n v="861574.08399999992"/>
    <n v="9.0937692164685835E-2"/>
    <m/>
    <m/>
    <n v="35.700000000000003"/>
    <n v="0"/>
    <m/>
    <m/>
    <n v="5.6"/>
    <m/>
    <m/>
    <n v="1403662.4"/>
    <m/>
    <m/>
    <n v="46"/>
    <n v="5550"/>
    <n v="101"/>
    <n v="5449"/>
    <n v="1.3013571295779958E-2"/>
    <n v="5012"/>
    <n v="437"/>
    <n v="0.90306306306306305"/>
    <n v="0.95"/>
    <m/>
    <n v="0.91980179849513677"/>
    <n v="0.98180180180180177"/>
    <n v="0.14581145764366399"/>
    <n v="3579189"/>
    <n v="8.5120954734746013E-2"/>
    <n v="134102.24803297114"/>
    <n v="656.85244999082397"/>
    <n v="117.29508035550428"/>
    <n v="173"/>
    <n v="0.67800624482950456"/>
    <n v="-5.3318695207954514E-3"/>
    <n v="64425402"/>
    <n v="18"/>
    <n v="0"/>
    <n v="3493953.2757558273"/>
    <n v="1.9849794783920117E-2"/>
    <m/>
    <m/>
    <m/>
    <m/>
    <n v="26.69"/>
    <n v="28.234999999999999"/>
    <m/>
  </r>
  <r>
    <x v="1"/>
    <x v="7"/>
    <x v="5"/>
    <x v="2"/>
    <x v="9"/>
    <x v="1"/>
    <m/>
    <m/>
    <n v="155207.79499999998"/>
    <n v="155207.79499999998"/>
    <n v="3.152561456183145E-2"/>
    <m/>
    <m/>
    <m/>
    <n v="853642.87249999994"/>
    <n v="853642.87249999994"/>
    <n v="0.1168092283641875"/>
    <m/>
    <m/>
    <n v="35.700000000000003"/>
    <n v="0"/>
    <m/>
    <m/>
    <n v="5.5"/>
    <m/>
    <m/>
    <n v="1390741"/>
    <m/>
    <m/>
    <n v="46"/>
    <n v="5590"/>
    <n v="93"/>
    <n v="5497"/>
    <n v="3.152561456183145E-2"/>
    <n v="4973"/>
    <n v="524"/>
    <n v="0.88962432915921286"/>
    <n v="0.95"/>
    <m/>
    <n v="0.90467527742404952"/>
    <n v="0.98336314847942752"/>
    <n v="0.10396486223786572"/>
    <n v="3749473.7038969668"/>
    <n v="0.12393790807852434"/>
    <n v="142025.51908700634"/>
    <n v="682.0945431866412"/>
    <n v="124.01718967029841"/>
    <n v="173"/>
    <n v="0.71686236803640702"/>
    <n v="6.3830773719326661E-3"/>
    <n v="67490526.670145407"/>
    <n v="18"/>
    <n v="0"/>
    <n v="3571540.9410633147"/>
    <n v="1.3510070450186529E-2"/>
    <m/>
    <m/>
    <m/>
    <m/>
    <n v="26.4"/>
    <n v="28.234999999999999"/>
    <m/>
  </r>
  <r>
    <x v="1"/>
    <x v="8"/>
    <x v="5"/>
    <x v="2"/>
    <x v="9"/>
    <x v="1"/>
    <m/>
    <m/>
    <n v="149391.38500000001"/>
    <n v="149391.38500000001"/>
    <n v="3.8265306122449161E-2"/>
    <m/>
    <m/>
    <m/>
    <n v="821652.61750000005"/>
    <n v="821652.61750000005"/>
    <n v="0.12410613851839947"/>
    <m/>
    <m/>
    <n v="35.700000000000003"/>
    <n v="0"/>
    <m/>
    <m/>
    <n v="5.5"/>
    <m/>
    <m/>
    <n v="1338623"/>
    <m/>
    <m/>
    <n v="46"/>
    <n v="5440"/>
    <n v="149"/>
    <n v="5291"/>
    <n v="3.8265306122448939E-2"/>
    <n v="4902"/>
    <n v="389"/>
    <n v="0.90110294117647061"/>
    <n v="0.95"/>
    <m/>
    <n v="0.92647892647892649"/>
    <n v="0.9726102941176471"/>
    <n v="1.4349337851142905"/>
    <n v="3858132"/>
    <n v="0.14477826049825415"/>
    <n v="150180.30362008561"/>
    <n v="729.1876771876772"/>
    <n v="132.57957767048677"/>
    <n v="173"/>
    <n v="0.76635594029183107"/>
    <n v="1.8389831059103745E-2"/>
    <n v="69446376"/>
    <n v="18"/>
    <n v="0"/>
    <n v="3590187.9910777248"/>
    <n v="0.14195152420636695"/>
    <m/>
    <m/>
    <m/>
    <m/>
    <n v="25.69"/>
    <n v="28.234999999999999"/>
    <m/>
  </r>
  <r>
    <x v="1"/>
    <x v="9"/>
    <x v="5"/>
    <x v="2"/>
    <x v="9"/>
    <x v="1"/>
    <m/>
    <m/>
    <n v="151509.01"/>
    <n v="151509.01"/>
    <n v="3.6707882534775971E-2"/>
    <m/>
    <m/>
    <m/>
    <n v="848450.45600000001"/>
    <n v="848450.45600000001"/>
    <n v="0.12510932988270262"/>
    <m/>
    <m/>
    <n v="35.700000000000003"/>
    <n v="0"/>
    <m/>
    <m/>
    <n v="5.6"/>
    <m/>
    <m/>
    <n v="1382281.5999999999"/>
    <m/>
    <m/>
    <n v="46"/>
    <n v="5500"/>
    <n v="134"/>
    <n v="5366"/>
    <n v="3.6707882534775971E-2"/>
    <n v="4916"/>
    <n v="450"/>
    <n v="0.89381818181818184"/>
    <n v="0.95"/>
    <m/>
    <n v="0.91613865076407008"/>
    <n v="0.97563636363636363"/>
    <n v="0.40961166954661898"/>
    <n v="3812090"/>
    <n v="0.13627043521113524"/>
    <n v="142828.40014986886"/>
    <n v="710.41557957510247"/>
    <n v="126.85992492412545"/>
    <n v="173"/>
    <n v="0.73329436372326851"/>
    <n v="9.9200184657575186E-3"/>
    <n v="68617620"/>
    <n v="18"/>
    <n v="0"/>
    <n v="3501091.9101980617"/>
    <n v="4.3342734228738335E-2"/>
    <m/>
    <m/>
    <m/>
    <m/>
    <n v="26.69"/>
    <n v="28.234999999999999"/>
    <m/>
  </r>
  <r>
    <x v="1"/>
    <x v="10"/>
    <x v="5"/>
    <x v="2"/>
    <x v="9"/>
    <x v="1"/>
    <m/>
    <m/>
    <n v="152327.82499999998"/>
    <n v="152327.82499999998"/>
    <n v="1.1246485473289436E-2"/>
    <m/>
    <m/>
    <m/>
    <n v="853035.81999999983"/>
    <n v="853035.81999999983"/>
    <n v="0.13259606373008404"/>
    <m/>
    <m/>
    <n v="35.700000000000003"/>
    <n v="0"/>
    <m/>
    <m/>
    <n v="5.6"/>
    <m/>
    <m/>
    <n v="1389752"/>
    <m/>
    <m/>
    <n v="46"/>
    <n v="5480"/>
    <n v="85"/>
    <n v="5395"/>
    <n v="1.1246485473289658E-2"/>
    <n v="5012"/>
    <n v="383"/>
    <n v="0.91459854014598541"/>
    <n v="0.95"/>
    <m/>
    <n v="0.92900834105653385"/>
    <n v="0.98448905109489049"/>
    <n v="0.17030920886342593"/>
    <n v="3950939.1726420792"/>
    <n v="0.1398901847458589"/>
    <n v="151784.0634898993"/>
    <n v="732.33348890492664"/>
    <n v="130.77383730445121"/>
    <n v="173"/>
    <n v="0.75591813470781044"/>
    <n v="6.4401786738974565E-3"/>
    <n v="71116905.107557431"/>
    <n v="18"/>
    <n v="0"/>
    <n v="3688680.0825296165"/>
    <n v="1.6060128644051798E-2"/>
    <m/>
    <m/>
    <m/>
    <m/>
    <n v="26.03"/>
    <n v="28.234999999999999"/>
    <m/>
  </r>
  <r>
    <x v="1"/>
    <x v="11"/>
    <x v="5"/>
    <x v="2"/>
    <x v="9"/>
    <x v="1"/>
    <m/>
    <m/>
    <n v="145833.77499999999"/>
    <n v="145833.77499999999"/>
    <n v="-5.2814964239867868E-2"/>
    <m/>
    <m/>
    <m/>
    <n v="772919.00749999995"/>
    <n v="772919.00749999995"/>
    <n v="-1.5670453033588272E-2"/>
    <m/>
    <m/>
    <n v="35.700000000000003"/>
    <n v="0"/>
    <m/>
    <m/>
    <n v="5.3"/>
    <m/>
    <m/>
    <n v="1259227"/>
    <m/>
    <m/>
    <n v="46"/>
    <n v="5370"/>
    <n v="205"/>
    <n v="5165"/>
    <n v="-5.2814964239867979E-2"/>
    <n v="4643"/>
    <n v="522"/>
    <n v="0.86461824953445066"/>
    <n v="0.95"/>
    <m/>
    <n v="0.8989351403678606"/>
    <n v="0.96182495344506513"/>
    <n v="3.6560228468163203E-2"/>
    <n v="3579550"/>
    <n v="5.8276108836545992E-2"/>
    <n v="140484.69387755101"/>
    <n v="693.03969022265244"/>
    <n v="130.76220570238726"/>
    <n v="173"/>
    <n v="0.75585090001379918"/>
    <n v="7.5123785624467754E-2"/>
    <n v="64431900"/>
    <n v="18"/>
    <n v="0"/>
    <n v="3558475.6529118931"/>
    <n v="-4.4468862813391151E-2"/>
    <m/>
    <m/>
    <m/>
    <m/>
    <n v="25.48"/>
    <n v="28.234999999999999"/>
    <m/>
  </r>
  <r>
    <x v="2"/>
    <x v="0"/>
    <x v="5"/>
    <x v="2"/>
    <x v="9"/>
    <x v="1"/>
    <m/>
    <m/>
    <n v="154981.91500000001"/>
    <n v="154981.91500000001"/>
    <n v="1.6293279022403295E-2"/>
    <m/>
    <m/>
    <m/>
    <n v="798156.86225000012"/>
    <n v="798156.86225000012"/>
    <n v="2.6256938620662362E-2"/>
    <m/>
    <m/>
    <n v="35.700000000000003"/>
    <n v="0"/>
    <m/>
    <m/>
    <n v="5.15"/>
    <m/>
    <m/>
    <n v="1300344.1000000001"/>
    <m/>
    <m/>
    <n v="46"/>
    <n v="5590"/>
    <n v="101"/>
    <n v="5489"/>
    <n v="1.6293279022403295E-2"/>
    <n v="5162"/>
    <n v="327"/>
    <n v="0.92343470483005363"/>
    <n v="0.95"/>
    <m/>
    <n v="0.94042630715977404"/>
    <n v="0.98193202146690517"/>
    <n v="1.5036467819732113E-2"/>
    <n v="3338833"/>
    <n v="0.14320457742970505"/>
    <n v="125096.77781940802"/>
    <n v="608.27709965385316"/>
    <n v="118.1120581852142"/>
    <n v="173"/>
    <n v="0.68272866003013988"/>
    <n v="0.11395551582455177"/>
    <n v="60098994"/>
    <n v="18"/>
    <n v="0"/>
    <n v="3902877.0600805646"/>
    <n v="-5.2215455325822009E-2"/>
    <m/>
    <m/>
    <m/>
    <m/>
    <n v="26.69"/>
    <n v="28.234999999999999"/>
    <m/>
  </r>
  <r>
    <x v="2"/>
    <x v="1"/>
    <x v="5"/>
    <x v="2"/>
    <x v="9"/>
    <x v="1"/>
    <m/>
    <m/>
    <n v="140723.24"/>
    <n v="140723.24"/>
    <n v="1.1158449989855823E-2"/>
    <m/>
    <m/>
    <m/>
    <n v="710652.36199999996"/>
    <n v="710652.36199999996"/>
    <n v="1.2451318527004762E-3"/>
    <m/>
    <m/>
    <n v="35.700000000000003"/>
    <n v="0"/>
    <m/>
    <m/>
    <n v="5.05"/>
    <m/>
    <m/>
    <n v="1157783.2"/>
    <m/>
    <m/>
    <n v="46"/>
    <n v="5080"/>
    <n v="96"/>
    <n v="4984"/>
    <n v="1.1158449989856045E-2"/>
    <n v="4541"/>
    <n v="443"/>
    <n v="0.89389763779527565"/>
    <n v="0.95"/>
    <m/>
    <n v="0.911115569823435"/>
    <n v="0.98110236220472435"/>
    <n v="5.1227940151545859E-3"/>
    <n v="3844751"/>
    <n v="0.2805988861232378"/>
    <n v="158090.09046052632"/>
    <n v="771.4187399678973"/>
    <n v="152.75618613225689"/>
    <n v="173"/>
    <n v="0.88298373486853687"/>
    <n v="0.27900635457135436"/>
    <n v="69205518"/>
    <n v="18"/>
    <n v="0"/>
    <n v="4456632.3381939055"/>
    <n v="-0.1367592078861905"/>
    <m/>
    <m/>
    <m/>
    <m/>
    <n v="24.32"/>
    <n v="28.234999999999999"/>
    <m/>
  </r>
  <r>
    <x v="2"/>
    <x v="2"/>
    <x v="5"/>
    <x v="2"/>
    <x v="9"/>
    <x v="1"/>
    <m/>
    <m/>
    <n v="154106.63"/>
    <n v="154106.63"/>
    <n v="4.6015092950488778E-3"/>
    <m/>
    <m/>
    <m/>
    <n v="785943.81299999997"/>
    <n v="785943.81299999997"/>
    <n v="-8.5095054034866391E-2"/>
    <m/>
    <m/>
    <n v="35.700000000000003"/>
    <n v="0"/>
    <m/>
    <m/>
    <n v="5.0999999999999996"/>
    <m/>
    <m/>
    <n v="1280446.7999999998"/>
    <m/>
    <m/>
    <n v="46"/>
    <n v="5590"/>
    <n v="132"/>
    <n v="5458"/>
    <n v="4.6015092950488778E-3"/>
    <n v="4855"/>
    <n v="603"/>
    <n v="0.86851520572450802"/>
    <n v="0.95"/>
    <m/>
    <n v="0.8895199706852327"/>
    <n v="0.97638640429338108"/>
    <n v="9.6112950948711529E-2"/>
    <n v="3301885"/>
    <n v="-8.0165453410373289E-2"/>
    <n v="128129.0259992239"/>
    <n v="604.96244045437891"/>
    <n v="118.62008636360372"/>
    <n v="173"/>
    <n v="0.68566523909597521"/>
    <n v="5.3881014046686104E-3"/>
    <n v="59433930"/>
    <n v="18"/>
    <n v="0"/>
    <n v="3287180.114615086"/>
    <n v="7.8375462515466246E-3"/>
    <m/>
    <m/>
    <m/>
    <m/>
    <n v="25.77"/>
    <n v="28.234999999999999"/>
    <m/>
  </r>
  <r>
    <x v="2"/>
    <x v="3"/>
    <x v="5"/>
    <x v="2"/>
    <x v="9"/>
    <x v="1"/>
    <m/>
    <m/>
    <n v="140638.535"/>
    <n v="140638.535"/>
    <n v="-5.304182509505706E-2"/>
    <m/>
    <m/>
    <m/>
    <n v="724288.45525000012"/>
    <n v="724288.45525000012"/>
    <n v="-0.1291366784356327"/>
    <m/>
    <m/>
    <n v="35.700000000000003"/>
    <n v="0"/>
    <m/>
    <m/>
    <n v="5.15"/>
    <m/>
    <m/>
    <n v="1179998.9000000001"/>
    <m/>
    <m/>
    <n v="46"/>
    <n v="5210"/>
    <n v="229"/>
    <n v="4981"/>
    <n v="-5.304182509505706E-2"/>
    <n v="4359"/>
    <n v="622"/>
    <n v="0.83666026871401156"/>
    <n v="0.95"/>
    <m/>
    <n v="0.87512547681188513"/>
    <n v="0.95604606525911706"/>
    <n v="-0.12487452318811487"/>
    <n v="3520004"/>
    <n v="3.843748377443279E-2"/>
    <n v="135228.73607376104"/>
    <n v="706.68620758883753"/>
    <n v="137.22062283278399"/>
    <n v="173"/>
    <n v="0.7931827909409479"/>
    <n v="0.1924230336271886"/>
    <n v="63360072"/>
    <n v="18"/>
    <n v="0"/>
    <n v="3607164.0808070465"/>
    <n v="-0.1193073341514172"/>
    <m/>
    <m/>
    <m/>
    <m/>
    <n v="26.03"/>
    <n v="28.234999999999999"/>
    <m/>
  </r>
  <r>
    <x v="2"/>
    <x v="4"/>
    <x v="5"/>
    <x v="2"/>
    <x v="9"/>
    <x v="1"/>
    <m/>
    <m/>
    <n v="150746.66500000001"/>
    <n v="150746.66500000001"/>
    <n v="-9.2781592132120672E-3"/>
    <m/>
    <m/>
    <m/>
    <n v="783882.65800000005"/>
    <n v="783882.65800000005"/>
    <n v="-8.0044004983696793E-2"/>
    <m/>
    <m/>
    <n v="35.700000000000003"/>
    <n v="0"/>
    <m/>
    <m/>
    <n v="5.2"/>
    <m/>
    <m/>
    <n v="1277088.8"/>
    <m/>
    <m/>
    <n v="46"/>
    <n v="5500"/>
    <n v="161"/>
    <n v="5339"/>
    <n v="-9.2781592132120672E-3"/>
    <n v="4780"/>
    <n v="559"/>
    <n v="0.86909090909090914"/>
    <n v="0.95"/>
    <m/>
    <n v="0.89529874508334895"/>
    <n v="0.97072727272727277"/>
    <n v="-6.8413056290310692E-3"/>
    <n v="3813433"/>
    <n v="6.0960314629574075E-2"/>
    <n v="144722.31499051233"/>
    <n v="714.25978647686827"/>
    <n v="137.35765124555158"/>
    <n v="173"/>
    <n v="0.79397486269104955"/>
    <n v="0.15327289607017769"/>
    <n v="68641794"/>
    <n v="18"/>
    <n v="0"/>
    <n v="3834340.4832325908"/>
    <n v="-7.9176210440634359E-2"/>
    <m/>
    <m/>
    <m/>
    <m/>
    <n v="26.35"/>
    <n v="28.234999999999999"/>
    <m/>
  </r>
  <r>
    <x v="2"/>
    <x v="5"/>
    <x v="5"/>
    <x v="2"/>
    <x v="9"/>
    <x v="1"/>
    <m/>
    <m/>
    <n v="145720.83499999999"/>
    <n v="145720.83499999999"/>
    <n v="-1.7326732673267342E-2"/>
    <m/>
    <m/>
    <m/>
    <n v="794178.55074999994"/>
    <n v="794178.55074999994"/>
    <n v="-4.364833804809054E-2"/>
    <m/>
    <m/>
    <n v="35.700000000000003"/>
    <n v="0"/>
    <m/>
    <m/>
    <n v="5.45"/>
    <m/>
    <m/>
    <n v="1293862.7"/>
    <m/>
    <m/>
    <n v="46"/>
    <n v="5350"/>
    <n v="189"/>
    <n v="5161"/>
    <n v="-1.7326732673267342E-2"/>
    <n v="4528"/>
    <n v="633"/>
    <n v="0.84635514018691593"/>
    <n v="0.95"/>
    <m/>
    <n v="0.8773493509009882"/>
    <n v="0.9646728971962617"/>
    <n v="1.7040849852152373E-3"/>
    <n v="3592286"/>
    <n v="6.536116931280489E-2"/>
    <n v="145025.67622123536"/>
    <n v="696.04456500678168"/>
    <n v="127.71459908381316"/>
    <n v="173"/>
    <n v="0.73823467678504717"/>
    <n v="0.11398475236442573"/>
    <n v="64661148"/>
    <n v="18"/>
    <n v="0"/>
    <n v="3620297.9019798297"/>
    <n v="-6.0287314218344809E-2"/>
    <m/>
    <m/>
    <m/>
    <m/>
    <n v="24.77"/>
    <n v="28.234999999999999"/>
    <m/>
  </r>
  <r>
    <x v="2"/>
    <x v="6"/>
    <x v="5"/>
    <x v="2"/>
    <x v="9"/>
    <x v="1"/>
    <m/>
    <m/>
    <n v="149278.44500000001"/>
    <n v="149278.44500000001"/>
    <n v="-2.9730225729491466E-2"/>
    <m/>
    <m/>
    <m/>
    <n v="821031.44750000001"/>
    <n v="821031.44750000001"/>
    <n v="-4.7056471698607716E-2"/>
    <m/>
    <m/>
    <n v="35.700000000000003"/>
    <n v="0"/>
    <m/>
    <m/>
    <n v="5.5"/>
    <m/>
    <m/>
    <n v="1337611"/>
    <m/>
    <m/>
    <n v="46"/>
    <n v="5500"/>
    <n v="213"/>
    <n v="5287"/>
    <n v="-2.9730225729491688E-2"/>
    <n v="4596"/>
    <n v="691"/>
    <n v="0.83563636363636362"/>
    <n v="0.95"/>
    <m/>
    <n v="0.86930206166067714"/>
    <n v="0.96127272727272728"/>
    <n v="-5.4902846370903924E-2"/>
    <n v="3453051.3745477507"/>
    <n v="-3.5241957173049343E-2"/>
    <n v="129376.22235098353"/>
    <n v="653.12112247924165"/>
    <n v="118.74929499622576"/>
    <n v="173"/>
    <n v="0.68641210980477319"/>
    <n v="1.2397916743941417E-2"/>
    <n v="62154924.741859511"/>
    <n v="18"/>
    <n v="0"/>
    <n v="3370819.524047005"/>
    <n v="-1.763528815495944E-2"/>
    <m/>
    <m/>
    <m/>
    <m/>
    <n v="26.69"/>
    <n v="28.234999999999999"/>
    <m/>
  </r>
  <r>
    <x v="2"/>
    <x v="7"/>
    <x v="5"/>
    <x v="2"/>
    <x v="9"/>
    <x v="1"/>
    <m/>
    <m/>
    <n v="153203.10999999999"/>
    <n v="153203.10999999999"/>
    <n v="-1.2916136074222262E-2"/>
    <m/>
    <m/>
    <m/>
    <n v="842617.10499999998"/>
    <n v="842617.10499999998"/>
    <n v="-1.2916136074222262E-2"/>
    <m/>
    <m/>
    <n v="35.700000000000003"/>
    <n v="0"/>
    <m/>
    <m/>
    <n v="5.5"/>
    <m/>
    <m/>
    <n v="1372778"/>
    <m/>
    <m/>
    <n v="46"/>
    <n v="5590"/>
    <n v="164"/>
    <n v="5426"/>
    <n v="-1.2916136074222262E-2"/>
    <n v="4776"/>
    <n v="650"/>
    <n v="0.85438282647584973"/>
    <n v="0.95"/>
    <m/>
    <n v="0.88020641356431994"/>
    <n v="0.97066189624329158"/>
    <n v="-2.7047123393712735E-2"/>
    <n v="3533783"/>
    <n v="-5.7525594504847843E-2"/>
    <n v="133855.41666666669"/>
    <n v="651.26852193144123"/>
    <n v="118.41245853298932"/>
    <n v="173"/>
    <n v="0.68446507822537184"/>
    <n v="-4.5193179689116847E-2"/>
    <n v="63608094"/>
    <n v="18"/>
    <n v="0"/>
    <n v="3366085.9251302439"/>
    <n v="1.7308650290342696E-2"/>
    <m/>
    <m/>
    <m/>
    <m/>
    <n v="26.4"/>
    <n v="28.234999999999999"/>
    <m/>
  </r>
  <r>
    <x v="2"/>
    <x v="8"/>
    <x v="5"/>
    <x v="2"/>
    <x v="9"/>
    <x v="1"/>
    <m/>
    <m/>
    <n v="146934.94"/>
    <n v="146934.94"/>
    <n v="-1.6443016443016489E-2"/>
    <m/>
    <m/>
    <m/>
    <n v="793448.67600000009"/>
    <n v="793448.67600000009"/>
    <n v="-3.4325870689506988E-2"/>
    <m/>
    <m/>
    <n v="35.700000000000003"/>
    <n v="0"/>
    <m/>
    <m/>
    <n v="5.4"/>
    <m/>
    <m/>
    <n v="1292673.6000000001"/>
    <m/>
    <m/>
    <n v="46"/>
    <n v="5350"/>
    <n v="146"/>
    <n v="5204"/>
    <n v="-1.6443016443016489E-2"/>
    <n v="4648"/>
    <n v="556"/>
    <n v="0.86878504672897194"/>
    <n v="0.95"/>
    <m/>
    <n v="0.89315910837817059"/>
    <n v="0.97271028037383178"/>
    <n v="-3.5963924433108807E-2"/>
    <n v="3528257"/>
    <n v="-8.5501221834815344E-2"/>
    <n v="137339.70416504476"/>
    <n v="677.98943120676404"/>
    <n v="125.55359837162297"/>
    <n v="173"/>
    <n v="0.72574334318857203"/>
    <n v="-5.2994431135737763E-2"/>
    <n v="63508626"/>
    <n v="18"/>
    <n v="0"/>
    <n v="3283222.5312238978"/>
    <n v="1.9612219835954701E-2"/>
    <m/>
    <m/>
    <m/>
    <m/>
    <n v="25.69"/>
    <n v="28.234999999999999"/>
    <m/>
  </r>
  <r>
    <x v="2"/>
    <x v="9"/>
    <x v="5"/>
    <x v="2"/>
    <x v="9"/>
    <x v="1"/>
    <m/>
    <m/>
    <n v="153796.04499999998"/>
    <n v="153796.04499999998"/>
    <n v="1.5095042862467212E-2"/>
    <m/>
    <m/>
    <m/>
    <n v="845878.24749999994"/>
    <n v="845878.24749999994"/>
    <n v="-3.0316543315053179E-3"/>
    <m/>
    <m/>
    <n v="35.700000000000003"/>
    <n v="0"/>
    <m/>
    <m/>
    <n v="5.5"/>
    <m/>
    <m/>
    <n v="1378091"/>
    <m/>
    <m/>
    <n v="46"/>
    <n v="5590"/>
    <n v="143"/>
    <n v="5447"/>
    <n v="1.5095042862467434E-2"/>
    <n v="4904"/>
    <n v="543"/>
    <n v="0.87728085867620753"/>
    <n v="0.95"/>
    <m/>
    <n v="0.90031209840279047"/>
    <n v="0.97441860465116281"/>
    <n v="-1.7275280710054242E-2"/>
    <n v="3738978.3928819681"/>
    <n v="-1.9178877497129432E-2"/>
    <n v="140089.11176028356"/>
    <n v="686.42893205103144"/>
    <n v="124.8052603729148"/>
    <n v="173"/>
    <n v="0.72141769001684852"/>
    <n v="-1.6196324823931185E-2"/>
    <n v="67301611.071875423"/>
    <n v="18"/>
    <n v="0"/>
    <n v="3433944.8973461823"/>
    <n v="9.3896429134536549E-3"/>
    <m/>
    <m/>
    <m/>
    <m/>
    <n v="26.69"/>
    <n v="28.234999999999999"/>
    <m/>
  </r>
  <r>
    <x v="2"/>
    <x v="10"/>
    <x v="5"/>
    <x v="2"/>
    <x v="9"/>
    <x v="1"/>
    <m/>
    <m/>
    <n v="151113.72"/>
    <n v="151113.72"/>
    <n v="-7.9703429101017909E-3"/>
    <m/>
    <m/>
    <m/>
    <n v="853792.51800000004"/>
    <n v="853792.51800000004"/>
    <n v="8.8706474248656519E-4"/>
    <m/>
    <m/>
    <n v="35.700000000000003"/>
    <n v="0"/>
    <m/>
    <m/>
    <n v="5.65"/>
    <m/>
    <m/>
    <n v="1390984.8"/>
    <m/>
    <m/>
    <n v="46"/>
    <n v="5480"/>
    <n v="128"/>
    <n v="5352"/>
    <n v="-7.9703429101019019E-3"/>
    <n v="4936"/>
    <n v="416"/>
    <n v="0.90072992700729926"/>
    <n v="0.95"/>
    <m/>
    <n v="0.92227204783258598"/>
    <n v="0.97664233576642334"/>
    <n v="-7.2510578498001799E-3"/>
    <n v="3744490.0147464718"/>
    <n v="-5.2253185603348684E-2"/>
    <n v="143852.86264873116"/>
    <n v="699.6431268210896"/>
    <n v="123.83064191523709"/>
    <n v="173"/>
    <n v="0.71578405731350925"/>
    <n v="-5.3093153281491889E-2"/>
    <n v="67400820.265436485"/>
    <n v="18"/>
    <n v="0"/>
    <n v="3495934.7975458209"/>
    <n v="2.4227402273745546E-2"/>
    <m/>
    <m/>
    <m/>
    <m/>
    <n v="26.03"/>
    <n v="28.234999999999999"/>
    <m/>
  </r>
  <r>
    <x v="2"/>
    <x v="11"/>
    <x v="5"/>
    <x v="2"/>
    <x v="9"/>
    <x v="1"/>
    <m/>
    <m/>
    <n v="146765.53"/>
    <n v="146765.53"/>
    <n v="6.3891577928363308E-3"/>
    <m/>
    <m/>
    <m/>
    <n v="867384.28229999996"/>
    <n v="867384.28229999996"/>
    <n v="0.12221885331238935"/>
    <m/>
    <m/>
    <n v="35.700000000000003"/>
    <n v="0"/>
    <m/>
    <m/>
    <n v="5.91"/>
    <m/>
    <m/>
    <n v="1413128.28"/>
    <m/>
    <m/>
    <n v="46"/>
    <n v="5410"/>
    <n v="212"/>
    <n v="5198"/>
    <n v="6.3891577928363308E-3"/>
    <n v="4812"/>
    <n v="386"/>
    <n v="0.88946395563770797"/>
    <n v="0.95"/>
    <m/>
    <n v="0.92574066948826472"/>
    <n v="0.9608133086876155"/>
    <n v="2.9819202650632537E-2"/>
    <n v="3424322"/>
    <n v="-4.3365227472726975E-2"/>
    <n v="134392.54317111461"/>
    <n v="658.77683724509427"/>
    <n v="111.46816197040512"/>
    <n v="173"/>
    <n v="0.64432463566708165"/>
    <n v="-0.14755061394341329"/>
    <n v="61637796"/>
    <n v="18"/>
    <n v="0"/>
    <n v="3404161.5467672078"/>
    <n v="7.8035058795337162E-2"/>
    <m/>
    <m/>
    <m/>
    <m/>
    <n v="25.48"/>
    <n v="28.234999999999999"/>
    <m/>
  </r>
  <r>
    <x v="3"/>
    <x v="0"/>
    <x v="5"/>
    <x v="2"/>
    <x v="9"/>
    <x v="1"/>
    <m/>
    <m/>
    <n v="153993.69"/>
    <n v="153993.69"/>
    <n v="-6.3763891419202912E-3"/>
    <m/>
    <m/>
    <m/>
    <n v="900863.08649999998"/>
    <n v="900863.08649999998"/>
    <n v="0.12867924728539148"/>
    <m/>
    <m/>
    <n v="35.700000000000003"/>
    <n v="0"/>
    <m/>
    <m/>
    <n v="5.85"/>
    <m/>
    <m/>
    <n v="1467671.4"/>
    <m/>
    <m/>
    <n v="46"/>
    <n v="5590"/>
    <n v="136"/>
    <n v="5454"/>
    <n v="-6.3763891419201801E-3"/>
    <n v="5095"/>
    <n v="359"/>
    <n v="0.91144901610017892"/>
    <n v="0.95"/>
    <m/>
    <n v="0.93417675100843423"/>
    <n v="0.97567084078711985"/>
    <n v="-6.6454501578272485E-3"/>
    <n v="3147757"/>
    <n v="-5.7228378897656751E-2"/>
    <n v="119233.21969696968"/>
    <n v="577.14649798313167"/>
    <n v="98.65752102275755"/>
    <n v="173"/>
    <n v="0.57027468799281822"/>
    <n v="-0.16471254045839712"/>
    <n v="56659626"/>
    <n v="18"/>
    <n v="0"/>
    <n v="3679521.7328953012"/>
    <n v="8.04164473850318E-2"/>
    <m/>
    <m/>
    <m/>
    <m/>
    <n v="26.400000000000002"/>
    <n v="28.234999999999999"/>
    <s v="Aumento de Tarifas 01/01/2008 (Res. 1170/2008)"/>
  </r>
  <r>
    <x v="3"/>
    <x v="1"/>
    <x v="5"/>
    <x v="2"/>
    <x v="9"/>
    <x v="1"/>
    <m/>
    <m/>
    <n v="145636.13"/>
    <n v="145636.13"/>
    <n v="3.4911717495987205E-2"/>
    <m/>
    <m/>
    <m/>
    <n v="853427.72180000006"/>
    <n v="853427.72180000006"/>
    <n v="0.20090745832207624"/>
    <m/>
    <m/>
    <n v="35.700000000000003"/>
    <n v="0"/>
    <m/>
    <m/>
    <n v="5.86"/>
    <m/>
    <m/>
    <n v="1390390.48"/>
    <m/>
    <m/>
    <n v="46"/>
    <n v="5280"/>
    <n v="122"/>
    <n v="5158"/>
    <n v="3.4911717495987205E-2"/>
    <n v="4785"/>
    <n v="373"/>
    <n v="0.90625"/>
    <n v="0.95"/>
    <m/>
    <n v="0.92768514928266765"/>
    <n v="0.97689393939393943"/>
    <n v="1.8186034799563044E-2"/>
    <n v="3165991"/>
    <n v="-0.17654199192613518"/>
    <n v="130180.55098684211"/>
    <n v="613.80205506010077"/>
    <n v="104.74437799660421"/>
    <n v="173"/>
    <n v="0.60545883235031339"/>
    <n v="-0.31430352741383483"/>
    <n v="56987838"/>
    <n v="18"/>
    <n v="0"/>
    <n v="3669849.587926724"/>
    <n v="0.16595271068607115"/>
    <m/>
    <m/>
    <m/>
    <m/>
    <n v="24.32"/>
    <n v="28.234999999999999"/>
    <m/>
  </r>
  <r>
    <x v="3"/>
    <x v="2"/>
    <x v="5"/>
    <x v="2"/>
    <x v="9"/>
    <x v="1"/>
    <m/>
    <m/>
    <n v="146539.65"/>
    <n v="146539.65"/>
    <n v="-4.9102235251007764E-2"/>
    <m/>
    <m/>
    <m/>
    <n v="871910.91749999998"/>
    <n v="871910.91749999998"/>
    <n v="0.10938072554049105"/>
    <m/>
    <m/>
    <n v="35.700000000000003"/>
    <n v="0"/>
    <m/>
    <m/>
    <n v="5.95"/>
    <m/>
    <m/>
    <n v="1420503"/>
    <m/>
    <m/>
    <n v="46"/>
    <n v="5370"/>
    <n v="180"/>
    <n v="5190"/>
    <n v="-4.9102235251007653E-2"/>
    <n v="4684"/>
    <n v="506"/>
    <n v="0.87225325884543758"/>
    <n v="0.95"/>
    <m/>
    <n v="0.90250481695568396"/>
    <n v="0.96648044692737434"/>
    <n v="1.4597588248017157E-2"/>
    <n v="3284059"/>
    <n v="-5.3987343593129289E-3"/>
    <n v="126019.14811972372"/>
    <n v="632.76666666666665"/>
    <n v="106.34733893557423"/>
    <n v="173"/>
    <n v="0.61472450251777011"/>
    <n v="-0.10346264114502568"/>
    <n v="59113062"/>
    <n v="18"/>
    <n v="0"/>
    <n v="3269433.5023850631"/>
    <n v="4.3370632347113025E-2"/>
    <m/>
    <m/>
    <m/>
    <m/>
    <n v="26.06"/>
    <n v="28.234999999999999"/>
    <m/>
  </r>
  <r>
    <x v="3"/>
    <x v="3"/>
    <x v="5"/>
    <x v="2"/>
    <x v="9"/>
    <x v="1"/>
    <m/>
    <m/>
    <n v="144393.79"/>
    <n v="144393.79"/>
    <n v="2.6701465569162863E-2"/>
    <m/>
    <m/>
    <m/>
    <n v="859143.05050000013"/>
    <n v="859143.05050000013"/>
    <n v="0.18618907187116873"/>
    <m/>
    <m/>
    <n v="35.700000000000003"/>
    <n v="0"/>
    <m/>
    <m/>
    <n v="5.95"/>
    <m/>
    <m/>
    <n v="1399701.8"/>
    <m/>
    <m/>
    <n v="46"/>
    <n v="5390"/>
    <n v="276"/>
    <n v="5114"/>
    <n v="2.6701465569162863E-2"/>
    <n v="4365"/>
    <n v="749"/>
    <n v="0.80983302411873836"/>
    <n v="0.95"/>
    <m/>
    <n v="0.85353930387172472"/>
    <n v="0.94879406307977732"/>
    <n v="-2.4666374722399409E-2"/>
    <n v="3426164"/>
    <n v="-2.66590606147038E-2"/>
    <n v="140244.12607449858"/>
    <n v="669.95776300351974"/>
    <n v="112.59794336193609"/>
    <n v="173"/>
    <n v="0.65085516394182708"/>
    <n v="-0.17943862199818839"/>
    <n v="61670952"/>
    <n v="18"/>
    <n v="0"/>
    <n v="3511000.4749296294"/>
    <n v="9.2592966640686836E-2"/>
    <m/>
    <m/>
    <m/>
    <m/>
    <n v="24.43"/>
    <n v="28.234999999999999"/>
    <m/>
  </r>
  <r>
    <x v="3"/>
    <x v="4"/>
    <x v="5"/>
    <x v="2"/>
    <x v="9"/>
    <x v="1"/>
    <m/>
    <m/>
    <n v="153965.45499999999"/>
    <n v="153965.45499999999"/>
    <n v="2.1352313167259718E-2"/>
    <m/>
    <m/>
    <m/>
    <n v="923792.73"/>
    <n v="923792.73"/>
    <n v="0.17848343826991497"/>
    <m/>
    <m/>
    <n v="35.700000000000003"/>
    <n v="0"/>
    <m/>
    <m/>
    <n v="6"/>
    <m/>
    <m/>
    <n v="1505028"/>
    <m/>
    <m/>
    <n v="46"/>
    <n v="5550"/>
    <n v="97"/>
    <n v="5453"/>
    <n v="2.1352313167259718E-2"/>
    <n v="5026"/>
    <n v="427"/>
    <n v="0.90558558558558555"/>
    <n v="0.95"/>
    <m/>
    <n v="0.92169448010269572"/>
    <n v="0.98252252252252248"/>
    <n v="2.9482600265333225E-2"/>
    <n v="3493416"/>
    <n v="-8.3918348637566198E-2"/>
    <n v="138958.47255369928"/>
    <n v="640.64111498257842"/>
    <n v="106.77351916376307"/>
    <n v="173"/>
    <n v="0.61718797204487319"/>
    <n v="-0.22266056389617395"/>
    <n v="62881488"/>
    <n v="18"/>
    <n v="0"/>
    <n v="3512568.9617655445"/>
    <n v="0.11854900460807224"/>
    <m/>
    <m/>
    <m/>
    <m/>
    <n v="25.14"/>
    <n v="28.234999999999999"/>
    <m/>
  </r>
  <r>
    <x v="3"/>
    <x v="5"/>
    <x v="5"/>
    <x v="2"/>
    <x v="9"/>
    <x v="1"/>
    <m/>
    <m/>
    <n v="145664.36499999999"/>
    <n v="145664.36499999999"/>
    <n v="-3.8752179810119802E-4"/>
    <m/>
    <m/>
    <m/>
    <n v="827373.59319999989"/>
    <n v="827373.59319999989"/>
    <n v="4.1797958933355028E-2"/>
    <m/>
    <m/>
    <n v="35.700000000000003"/>
    <n v="0"/>
    <m/>
    <m/>
    <n v="5.68"/>
    <m/>
    <m/>
    <n v="1347943.52"/>
    <m/>
    <m/>
    <n v="46"/>
    <n v="5300"/>
    <n v="141"/>
    <n v="5159"/>
    <n v="-3.8752179810119802E-4"/>
    <n v="4651"/>
    <n v="508"/>
    <n v="0.87754716981132075"/>
    <n v="0.95"/>
    <m/>
    <n v="0.90153130451637919"/>
    <n v="0.97339622641509438"/>
    <n v="2.756251382708319E-2"/>
    <n v="3200367"/>
    <n v="-0.10910016630079011"/>
    <n v="123185.79676674365"/>
    <n v="620.3463849583253"/>
    <n v="109.21591284477559"/>
    <n v="173"/>
    <n v="0.63130585459407851"/>
    <n v="-0.14484394401064327"/>
    <n v="57606606"/>
    <n v="18"/>
    <n v="0"/>
    <n v="3225322.7988154287"/>
    <n v="7.5100719028409715E-2"/>
    <m/>
    <m/>
    <m/>
    <m/>
    <n v="25.98"/>
    <n v="28.234999999999999"/>
    <m/>
  </r>
  <r>
    <x v="3"/>
    <x v="6"/>
    <x v="5"/>
    <x v="2"/>
    <x v="9"/>
    <x v="1"/>
    <m/>
    <m/>
    <n v="155970.13999999998"/>
    <n v="155970.13999999998"/>
    <n v="4.4826933989029483E-2"/>
    <m/>
    <m/>
    <m/>
    <n v="885910.39519999991"/>
    <n v="885910.39519999991"/>
    <n v="7.9021270010488642E-2"/>
    <m/>
    <m/>
    <n v="35.700000000000003"/>
    <n v="0"/>
    <m/>
    <m/>
    <n v="5.68"/>
    <m/>
    <m/>
    <n v="1443310.72"/>
    <m/>
    <m/>
    <n v="46"/>
    <n v="5590"/>
    <n v="66"/>
    <n v="5524"/>
    <n v="4.4826933989029705E-2"/>
    <n v="4905"/>
    <n v="619"/>
    <n v="0.87745974955277284"/>
    <n v="0.95"/>
    <m/>
    <n v="0.8879435191889935"/>
    <n v="0.98819320214669049"/>
    <n v="2.1444165785946101E-2"/>
    <n v="3565672"/>
    <n v="3.2614813171437218E-2"/>
    <n v="133595.80367178717"/>
    <n v="645.48732802317159"/>
    <n v="113.64213521534711"/>
    <n v="173"/>
    <n v="0.65689095500200645"/>
    <n v="-4.3007916645239619E-2"/>
    <n v="64182096"/>
    <n v="18"/>
    <n v="0"/>
    <n v="3480758.1730584307"/>
    <n v="3.261376169902036E-2"/>
    <m/>
    <m/>
    <m/>
    <m/>
    <n v="26.69"/>
    <n v="28.234999999999999"/>
    <m/>
  </r>
  <r>
    <x v="3"/>
    <x v="7"/>
    <x v="5"/>
    <x v="2"/>
    <x v="9"/>
    <x v="1"/>
    <m/>
    <m/>
    <n v="151141.95499999999"/>
    <n v="151141.95499999999"/>
    <n v="-1.3453741245853301E-2"/>
    <m/>
    <m/>
    <m/>
    <n v="859997.72395000001"/>
    <n v="859997.72395000001"/>
    <n v="2.062694769292639E-2"/>
    <m/>
    <m/>
    <n v="35.700000000000003"/>
    <n v="0"/>
    <m/>
    <m/>
    <n v="5.69"/>
    <m/>
    <m/>
    <n v="1401094.2200000002"/>
    <m/>
    <m/>
    <n v="46"/>
    <n v="5460"/>
    <n v="107"/>
    <n v="5353"/>
    <n v="-1.3453741245853301E-2"/>
    <n v="4884"/>
    <n v="469"/>
    <n v="0.89450549450549455"/>
    <n v="0.95"/>
    <m/>
    <n v="0.91238557818045951"/>
    <n v="0.98040293040293036"/>
    <n v="3.6558657287934171E-2"/>
    <n v="3618829.2995255948"/>
    <n v="2.4066644591814068E-2"/>
    <n v="140427.98989233974"/>
    <n v="676.03760499263865"/>
    <n v="118.81152987568341"/>
    <n v="173"/>
    <n v="0.68677184899238963"/>
    <n v="3.3701803647874229E-3"/>
    <n v="65138927.391460709"/>
    <n v="18"/>
    <n v="0"/>
    <n v="3447096.3187558614"/>
    <n v="-7.1997270277095442E-4"/>
    <m/>
    <m/>
    <m/>
    <m/>
    <n v="25.77"/>
    <n v="28.234999999999999"/>
    <m/>
  </r>
  <r>
    <x v="3"/>
    <x v="8"/>
    <x v="5"/>
    <x v="2"/>
    <x v="9"/>
    <x v="1"/>
    <m/>
    <m/>
    <n v="149899.61499999999"/>
    <n v="149899.61499999999"/>
    <n v="2.0176787086856107E-2"/>
    <m/>
    <m/>
    <m/>
    <n v="852928.80935"/>
    <n v="852928.80935"/>
    <n v="7.4964058985965032E-2"/>
    <m/>
    <m/>
    <n v="35.700000000000003"/>
    <n v="0"/>
    <m/>
    <m/>
    <n v="5.69"/>
    <m/>
    <m/>
    <n v="1389577.6600000001"/>
    <m/>
    <m/>
    <n v="46"/>
    <n v="5480"/>
    <n v="171"/>
    <n v="5309"/>
    <n v="2.0176787086856329E-2"/>
    <n v="4920"/>
    <n v="389"/>
    <n v="0.8978102189781022"/>
    <n v="0.95"/>
    <m/>
    <n v="0.92672819740064039"/>
    <n v="0.9687956204379562"/>
    <n v="3.7584668518273023E-2"/>
    <n v="3547289.4574140636"/>
    <n v="5.3942945239147111E-3"/>
    <n v="134775.43531208448"/>
    <n v="668.1652773430144"/>
    <n v="117.42799250316597"/>
    <n v="173"/>
    <n v="0.67877452313968767"/>
    <n v="-6.4718223721523471E-2"/>
    <n v="63851210.233453147"/>
    <n v="18"/>
    <n v="0"/>
    <n v="3300933.2005448723"/>
    <n v="4.0152936129960307E-2"/>
    <m/>
    <m/>
    <m/>
    <m/>
    <n v="26.32"/>
    <n v="28.234999999999999"/>
    <m/>
  </r>
  <r>
    <x v="3"/>
    <x v="9"/>
    <x v="5"/>
    <x v="2"/>
    <x v="9"/>
    <x v="1"/>
    <m/>
    <m/>
    <n v="155066.62"/>
    <n v="155066.62"/>
    <n v="8.2614283091611007E-3"/>
    <m/>
    <m/>
    <m/>
    <n v="891633.06499999994"/>
    <n v="891633.06499999994"/>
    <n v="5.4091493232304666E-2"/>
    <m/>
    <m/>
    <n v="35.700000000000003"/>
    <n v="0"/>
    <m/>
    <m/>
    <n v="5.75"/>
    <m/>
    <m/>
    <n v="1452634"/>
    <m/>
    <m/>
    <n v="46"/>
    <n v="5590"/>
    <n v="98"/>
    <n v="5492"/>
    <n v="8.2614283091611007E-3"/>
    <n v="4955"/>
    <n v="537"/>
    <n v="0.88640429338103754"/>
    <n v="0.95"/>
    <m/>
    <n v="0.90222141296431169"/>
    <n v="0.98246869409660109"/>
    <n v="2.1207252073014438E-3"/>
    <n v="3641332"/>
    <n v="-2.6115794910144707E-2"/>
    <n v="137929.2424242424"/>
    <n v="663.02476329206115"/>
    <n v="115.30865448557586"/>
    <n v="173"/>
    <n v="0.66652401436749054"/>
    <n v="-7.609139117184105E-2"/>
    <n v="65543976"/>
    <n v="18"/>
    <n v="0"/>
    <n v="3344264.6966743516"/>
    <n v="3.9910053768482889E-2"/>
    <m/>
    <m/>
    <m/>
    <m/>
    <n v="26.400000000000002"/>
    <n v="28.234999999999999"/>
    <m/>
  </r>
  <r>
    <x v="3"/>
    <x v="10"/>
    <x v="5"/>
    <x v="2"/>
    <x v="9"/>
    <x v="1"/>
    <m/>
    <m/>
    <n v="147330.23000000001"/>
    <n v="147330.23000000001"/>
    <n v="-2.5037369207772775E-2"/>
    <m/>
    <m/>
    <m/>
    <n v="825049.28800000006"/>
    <n v="825049.28800000006"/>
    <n v="-3.3665357090889803E-2"/>
    <m/>
    <m/>
    <n v="35.700000000000003"/>
    <n v="0"/>
    <m/>
    <m/>
    <n v="5.6"/>
    <m/>
    <m/>
    <n v="1344156.7999999998"/>
    <m/>
    <m/>
    <n v="46"/>
    <n v="5350"/>
    <n v="132"/>
    <n v="5218"/>
    <n v="-2.5037369207772775E-2"/>
    <n v="4616"/>
    <n v="602"/>
    <n v="0.86280373831775703"/>
    <n v="0.95"/>
    <m/>
    <n v="0.88463012648524342"/>
    <n v="0.97532710280373835"/>
    <n v="-4.0814336112434679E-2"/>
    <n v="3343516"/>
    <n v="-0.10708374522761832"/>
    <n v="130148.54028804981"/>
    <n v="640.76581065542348"/>
    <n v="114.42246618846849"/>
    <n v="173"/>
    <n v="0.66140153866166762"/>
    <n v="-7.5976152438978373E-2"/>
    <n v="60183288"/>
    <n v="18"/>
    <n v="0"/>
    <n v="3121577.0063530589"/>
    <n v="2.8899168766691165E-2"/>
    <m/>
    <m/>
    <m/>
    <m/>
    <n v="25.69"/>
    <n v="28.234999999999999"/>
    <m/>
  </r>
  <r>
    <x v="3"/>
    <x v="11"/>
    <x v="5"/>
    <x v="2"/>
    <x v="9"/>
    <x v="1"/>
    <m/>
    <m/>
    <n v="150661.96"/>
    <n v="150661.96"/>
    <n v="2.6548672566371723E-2"/>
    <m/>
    <m/>
    <m/>
    <n v="830147.39959999989"/>
    <n v="830147.39959999989"/>
    <n v="-4.2930086998188233E-2"/>
    <m/>
    <m/>
    <n v="35.700000000000003"/>
    <n v="0"/>
    <m/>
    <m/>
    <n v="5.51"/>
    <m/>
    <m/>
    <n v="1352462.56"/>
    <m/>
    <m/>
    <n v="46"/>
    <n v="5460"/>
    <n v="124"/>
    <n v="5336"/>
    <n v="2.6548672566371723E-2"/>
    <n v="4845"/>
    <n v="491"/>
    <n v="0.88736263736263732"/>
    <n v="0.95"/>
    <m/>
    <n v="0.90798350824587704"/>
    <n v="0.97728937728937726"/>
    <n v="-1.918157193223835E-2"/>
    <n v="3212249.5348958704"/>
    <n v="-6.1931227584359649E-2"/>
    <n v="129526.19092322058"/>
    <n v="601.99578989802671"/>
    <n v="109.25513428276348"/>
    <n v="173"/>
    <n v="0.63153256810845937"/>
    <n v="-1.985345096323754E-2"/>
    <n v="57820491.628125668"/>
    <n v="18"/>
    <n v="0"/>
    <n v="3193337.6432804423"/>
    <n v="1.331830280166928E-2"/>
    <m/>
    <m/>
    <m/>
    <m/>
    <n v="24.8"/>
    <n v="28.234999999999999"/>
    <m/>
  </r>
  <r>
    <x v="4"/>
    <x v="0"/>
    <x v="5"/>
    <x v="2"/>
    <x v="9"/>
    <x v="1"/>
    <m/>
    <m/>
    <n v="150436.07999999999"/>
    <n v="150436.07999999999"/>
    <n v="-2.310231023102316E-2"/>
    <m/>
    <m/>
    <m/>
    <n v="842442.04799999984"/>
    <n v="842442.04799999984"/>
    <n v="-6.4850074751064968E-2"/>
    <m/>
    <m/>
    <n v="35.700000000000003"/>
    <n v="0"/>
    <m/>
    <m/>
    <n v="5.6"/>
    <m/>
    <m/>
    <n v="1372492.7999999998"/>
    <m/>
    <m/>
    <n v="46"/>
    <n v="5510"/>
    <n v="182"/>
    <n v="5328"/>
    <n v="-2.3102310231023049E-2"/>
    <n v="4696"/>
    <n v="632"/>
    <n v="0.85226860254083481"/>
    <n v="0.95"/>
    <m/>
    <n v="0.88138138138138133"/>
    <n v="0.96696914700544467"/>
    <n v="-5.6515396652786376E-2"/>
    <n v="2920472.3669559415"/>
    <n v="-7.2205266494223763E-2"/>
    <n v="110623.95329378566"/>
    <n v="548.13670550974882"/>
    <n v="97.881554555312292"/>
    <n v="173"/>
    <n v="0.56578933268966647"/>
    <n v="-7.8652540566700457E-3"/>
    <n v="52568502.605206951"/>
    <n v="18"/>
    <n v="0"/>
    <n v="3413840.885600308"/>
    <n v="-6.3393746831482255E-3"/>
    <m/>
    <m/>
    <m/>
    <m/>
    <n v="26.400000000000002"/>
    <n v="28.234999999999999"/>
    <s v="Aumento de Tarifas 13/01/2009 (Res. 13/2009)"/>
  </r>
  <r>
    <x v="4"/>
    <x v="1"/>
    <x v="5"/>
    <x v="2"/>
    <x v="9"/>
    <x v="1"/>
    <m/>
    <m/>
    <n v="140751.47500000001"/>
    <n v="140751.47500000001"/>
    <n v="-3.354013183404414E-2"/>
    <m/>
    <m/>
    <m/>
    <n v="776948.14199999999"/>
    <n v="776948.14199999999"/>
    <n v="-8.9614595174731138E-2"/>
    <m/>
    <m/>
    <n v="35.700000000000003"/>
    <n v="0"/>
    <m/>
    <m/>
    <n v="5.52"/>
    <m/>
    <m/>
    <n v="1265791.2"/>
    <m/>
    <m/>
    <n v="46"/>
    <n v="5080"/>
    <n v="95"/>
    <n v="4985"/>
    <n v="-3.3540131834044251E-2"/>
    <n v="4534"/>
    <n v="451"/>
    <n v="0.89251968503937007"/>
    <n v="0.95"/>
    <m/>
    <n v="0.9095285857572718"/>
    <n v="0.98129921259842523"/>
    <n v="-1.9571902751095438E-2"/>
    <n v="2797554.5759917293"/>
    <n v="-0.11637317478422105"/>
    <n v="115031.02697334412"/>
    <n v="561.19449869442917"/>
    <n v="101.66567005333863"/>
    <n v="173"/>
    <n v="0.58766283267825803"/>
    <n v="-2.939258413817103E-2"/>
    <n v="50355982.367851123"/>
    <n v="18"/>
    <n v="0"/>
    <n v="3242777.5403991258"/>
    <n v="6.0310754271671214E-3"/>
    <m/>
    <m/>
    <m/>
    <m/>
    <n v="24.32"/>
    <n v="28.234999999999999"/>
    <m/>
  </r>
  <r>
    <x v="4"/>
    <x v="2"/>
    <x v="5"/>
    <x v="2"/>
    <x v="9"/>
    <x v="1"/>
    <m/>
    <m/>
    <n v="152073.71"/>
    <n v="152073.71"/>
    <n v="3.7764932562620368E-2"/>
    <m/>
    <m/>
    <m/>
    <n v="824239.50819999992"/>
    <n v="824239.50819999992"/>
    <n v="-5.4674632858923933E-2"/>
    <m/>
    <m/>
    <n v="35.700000000000003"/>
    <n v="0"/>
    <m/>
    <m/>
    <n v="5.42"/>
    <m/>
    <m/>
    <n v="1342837.52"/>
    <m/>
    <m/>
    <n v="46"/>
    <n v="5500"/>
    <n v="114"/>
    <n v="5386"/>
    <n v="3.7764932562620368E-2"/>
    <n v="4865"/>
    <n v="521"/>
    <n v="0.88454545454545452"/>
    <n v="0.95"/>
    <m/>
    <n v="0.90326773115484593"/>
    <n v="0.97927272727272729"/>
    <n v="8.4532978088192046E-4"/>
    <n v="3252155.5440380592"/>
    <n v="-9.7146415341322623E-3"/>
    <n v="124794.91726930389"/>
    <n v="603.81647679874845"/>
    <n v="111.40525402190931"/>
    <n v="173"/>
    <n v="0.64396100590699024"/>
    <n v="4.7560335189949621E-2"/>
    <n v="58538799.792685062"/>
    <n v="18"/>
    <n v="0"/>
    <n v="3237672.12788971"/>
    <n v="-1.6142648104362545E-2"/>
    <m/>
    <m/>
    <m/>
    <m/>
    <n v="26.06"/>
    <n v="28.234999999999999"/>
    <m/>
  </r>
  <r>
    <x v="4"/>
    <x v="3"/>
    <x v="5"/>
    <x v="2"/>
    <x v="9"/>
    <x v="1"/>
    <m/>
    <m/>
    <n v="143207.91999999998"/>
    <n v="143207.91999999998"/>
    <n v="-8.2127493156043396E-3"/>
    <m/>
    <m/>
    <m/>
    <n v="763298.2135999999"/>
    <n v="763298.2135999999"/>
    <n v="-0.11155864770624735"/>
    <m/>
    <m/>
    <n v="35.700000000000003"/>
    <n v="0"/>
    <m/>
    <m/>
    <n v="5.33"/>
    <m/>
    <m/>
    <n v="1243552.96"/>
    <m/>
    <m/>
    <n v="46"/>
    <n v="5300"/>
    <n v="228"/>
    <n v="5072"/>
    <n v="-8.2127493156042286E-3"/>
    <n v="4389"/>
    <n v="683"/>
    <n v="0.82811320754716977"/>
    <n v="0.95"/>
    <m/>
    <n v="0.86533911671924291"/>
    <n v="0.95698113207547175"/>
    <n v="1.3824568820666183E-2"/>
    <n v="3031165.7908555144"/>
    <n v="-0.11528876292684342"/>
    <n v="120956.33642679628"/>
    <n v="597.6273246954878"/>
    <n v="112.12520163142361"/>
    <n v="173"/>
    <n v="0.6481225527827954"/>
    <n v="-4.1984934750797231E-3"/>
    <n v="54560984.235399261"/>
    <n v="18"/>
    <n v="0"/>
    <n v="3106221.5735394326"/>
    <n v="1.8391537564856342E-3"/>
    <m/>
    <m/>
    <m/>
    <m/>
    <n v="25.06"/>
    <n v="28.234999999999999"/>
    <m/>
  </r>
  <r>
    <x v="4"/>
    <x v="4"/>
    <x v="5"/>
    <x v="2"/>
    <x v="9"/>
    <x v="1"/>
    <m/>
    <m/>
    <n v="147245.52499999999"/>
    <n v="147245.52499999999"/>
    <n v="-4.3645699614890843E-2"/>
    <m/>
    <m/>
    <m/>
    <n v="803960.56649999996"/>
    <n v="803960.56649999996"/>
    <n v="-0.12971758664955069"/>
    <m/>
    <m/>
    <n v="35.700000000000003"/>
    <n v="0"/>
    <m/>
    <m/>
    <n v="5.46"/>
    <m/>
    <m/>
    <n v="1309799.3999999999"/>
    <m/>
    <m/>
    <n v="46"/>
    <n v="5370"/>
    <n v="155"/>
    <n v="5215"/>
    <n v="-4.3645699614890843E-2"/>
    <n v="4519"/>
    <n v="696"/>
    <n v="0.84152700186219742"/>
    <n v="0.95"/>
    <m/>
    <n v="0.86653883029721956"/>
    <n v="0.97113594040968343"/>
    <n v="-5.9841575485328646E-2"/>
    <n v="2863608"/>
    <n v="-0.18028428334902002"/>
    <n v="113906.44391408114"/>
    <n v="549.10987535953984"/>
    <n v="100.56957424167396"/>
    <n v="173"/>
    <n v="0.58132701873799975"/>
    <n v="-5.8103778639850279E-2"/>
    <n v="51544944"/>
    <n v="18"/>
    <n v="0"/>
    <n v="2879307.983779632"/>
    <n v="1.4338591848414104E-2"/>
    <m/>
    <m/>
    <m/>
    <m/>
    <n v="25.14"/>
    <n v="28.234999999999999"/>
    <m/>
  </r>
  <r>
    <x v="4"/>
    <x v="5"/>
    <x v="5"/>
    <x v="2"/>
    <x v="9"/>
    <x v="1"/>
    <m/>
    <m/>
    <n v="147245.52499999999"/>
    <n v="147245.52499999999"/>
    <n v="1.0854816824966029E-2"/>
    <m/>
    <m/>
    <m/>
    <n v="781873.73774999985"/>
    <n v="781873.73774999985"/>
    <n v="-5.4993120186519473E-2"/>
    <m/>
    <m/>
    <n v="35.700000000000003"/>
    <n v="0"/>
    <m/>
    <m/>
    <n v="5.31"/>
    <m/>
    <m/>
    <n v="1273815.8999999999"/>
    <m/>
    <m/>
    <n v="46"/>
    <n v="5390"/>
    <n v="175"/>
    <n v="5215"/>
    <n v="1.0854816824966029E-2"/>
    <n v="4358"/>
    <n v="857"/>
    <n v="0.80853432282003712"/>
    <n v="0.95"/>
    <m/>
    <n v="0.83566634707574305"/>
    <n v="0.96753246753246758"/>
    <n v="-7.3058979883087849E-2"/>
    <n v="2826800.2827891917"/>
    <n v="-0.11672621209092837"/>
    <n v="108806.78532675872"/>
    <n v="542.05182795574149"/>
    <n v="102.08132353215471"/>
    <n v="173"/>
    <n v="0.59006545394309085"/>
    <n v="-6.5325547594524802E-2"/>
    <n v="50882405.090205453"/>
    <n v="18"/>
    <n v="0"/>
    <n v="2848843.0857391926"/>
    <n v="2.7527839173946824E-2"/>
    <m/>
    <m/>
    <m/>
    <m/>
    <n v="25.98"/>
    <n v="28.234999999999999"/>
    <m/>
  </r>
  <r>
    <x v="4"/>
    <x v="6"/>
    <x v="5"/>
    <x v="2"/>
    <x v="9"/>
    <x v="1"/>
    <m/>
    <m/>
    <n v="151932.535"/>
    <n v="151932.535"/>
    <n v="-2.5887038377986893E-2"/>
    <m/>
    <m/>
    <m/>
    <n v="799165.13410000002"/>
    <n v="799165.13410000002"/>
    <n v="-9.7916517934544145E-2"/>
    <m/>
    <m/>
    <n v="35.700000000000003"/>
    <n v="0"/>
    <m/>
    <m/>
    <n v="5.26"/>
    <m/>
    <m/>
    <n v="1301986.76"/>
    <m/>
    <m/>
    <n v="46"/>
    <n v="5550"/>
    <n v="169"/>
    <n v="5381"/>
    <n v="-2.5887038377987004E-2"/>
    <n v="4867"/>
    <n v="514"/>
    <n v="0.87693693693693697"/>
    <n v="0.95"/>
    <m/>
    <n v="0.90447872142724406"/>
    <n v="0.96954954954954953"/>
    <n v="1.8621907678714855E-2"/>
    <n v="2454614.3005223647"/>
    <n v="-0.31159840262302174"/>
    <n v="91967.56465051946"/>
    <n v="456.16322254643461"/>
    <n v="86.723046111489467"/>
    <n v="173"/>
    <n v="0.501289283881442"/>
    <n v="-0.2368759532091429"/>
    <n v="44183057.409402564"/>
    <n v="18"/>
    <n v="0"/>
    <n v="2396159.4864163962"/>
    <n v="0.11512275969684553"/>
    <m/>
    <m/>
    <m/>
    <m/>
    <n v="26.69"/>
    <n v="28.234999999999999"/>
    <m/>
  </r>
  <r>
    <x v="4"/>
    <x v="7"/>
    <x v="5"/>
    <x v="2"/>
    <x v="9"/>
    <x v="1"/>
    <m/>
    <m/>
    <n v="151113.72"/>
    <n v="151113.72"/>
    <n v="-1.8681113394347637E-4"/>
    <m/>
    <m/>
    <m/>
    <n v="835658.87160000007"/>
    <n v="835658.87160000007"/>
    <n v="-2.8301066005396724E-2"/>
    <m/>
    <m/>
    <n v="35.200000000000003"/>
    <n v="-1.4005602240896309E-2"/>
    <m/>
    <m/>
    <n v="5.53"/>
    <m/>
    <m/>
    <n v="1361441.76"/>
    <m/>
    <m/>
    <n v="46"/>
    <n v="5460"/>
    <n v="108"/>
    <n v="5352"/>
    <n v="-1.8681113394358739E-4"/>
    <n v="4714"/>
    <n v="638"/>
    <n v="0.86336996336996341"/>
    <n v="0.95"/>
    <m/>
    <n v="0.88079222720478323"/>
    <n v="0.98021978021978018"/>
    <n v="-3.4627192418672181E-2"/>
    <n v="2869648.8400429348"/>
    <n v="-0.20702287880251014"/>
    <n v="111356.18316037775"/>
    <n v="536.1825186926261"/>
    <n v="96.958864139715388"/>
    <n v="173"/>
    <n v="0.56045586207927967"/>
    <n v="-0.18392714712817204"/>
    <n v="51653679.120772824"/>
    <n v="18"/>
    <n v="0"/>
    <n v="2733468.5153374877"/>
    <n v="8.7062931871340454E-2"/>
    <m/>
    <m/>
    <m/>
    <m/>
    <n v="25.77"/>
    <n v="28.234999999999999"/>
    <m/>
  </r>
  <r>
    <x v="4"/>
    <x v="8"/>
    <x v="5"/>
    <x v="2"/>
    <x v="9"/>
    <x v="1"/>
    <m/>
    <m/>
    <n v="153174.875"/>
    <n v="153174.875"/>
    <n v="2.1849689207007028E-2"/>
    <m/>
    <m/>
    <m/>
    <n v="876160.28499999992"/>
    <n v="876160.28499999992"/>
    <n v="2.7237297410207306E-2"/>
    <m/>
    <m/>
    <n v="33.6"/>
    <n v="-5.8823529411764719E-2"/>
    <m/>
    <m/>
    <n v="5.72"/>
    <m/>
    <m/>
    <n v="1427426"/>
    <m/>
    <m/>
    <n v="46"/>
    <n v="5480"/>
    <n v="55"/>
    <n v="5425"/>
    <n v="2.1849689207007028E-2"/>
    <n v="4726"/>
    <n v="699"/>
    <n v="0.86240875912408754"/>
    <n v="0.95"/>
    <m/>
    <n v="0.87115207373271886"/>
    <n v="0.98996350364963503"/>
    <n v="-5.9970252144917802E-2"/>
    <n v="3235079.0413102387"/>
    <n v="-8.8013797535265947E-2"/>
    <n v="122913.33743579935"/>
    <n v="596.32793388207165"/>
    <n v="104.25313529406847"/>
    <n v="173"/>
    <n v="0.60261927915646518"/>
    <n v="-0.11219520089081214"/>
    <n v="58231422.743584298"/>
    <n v="18"/>
    <n v="0"/>
    <n v="3010405.5341546782"/>
    <n v="4.8588160131139223E-2"/>
    <m/>
    <m/>
    <m/>
    <m/>
    <n v="26.32"/>
    <n v="28.234999999999999"/>
    <m/>
  </r>
  <r>
    <x v="4"/>
    <x v="9"/>
    <x v="5"/>
    <x v="2"/>
    <x v="9"/>
    <x v="1"/>
    <m/>
    <m/>
    <n v="153626.63500000001"/>
    <n v="153626.63500000001"/>
    <n v="-9.2862345229424159E-3"/>
    <m/>
    <m/>
    <m/>
    <n v="891034.48300000001"/>
    <n v="891034.48300000001"/>
    <n v="-6.7133221444626301E-4"/>
    <m/>
    <m/>
    <n v="33.6"/>
    <n v="-5.8823529411764719E-2"/>
    <m/>
    <m/>
    <n v="5.8"/>
    <m/>
    <m/>
    <n v="1451658.8"/>
    <m/>
    <m/>
    <n v="46"/>
    <n v="5550"/>
    <n v="109"/>
    <n v="5441"/>
    <n v="-9.2862345229424159E-3"/>
    <n v="4643"/>
    <n v="798"/>
    <n v="0.83657657657657658"/>
    <n v="0.95"/>
    <m/>
    <n v="0.85333578386326048"/>
    <n v="0.98036036036036034"/>
    <n v="-5.4183627653475952E-2"/>
    <n v="3280742.649140209"/>
    <n v="-9.9026771208939768E-2"/>
    <n v="124270.55489167458"/>
    <n v="602.96685336155281"/>
    <n v="103.959802303716"/>
    <n v="173"/>
    <n v="0.60092371273824274"/>
    <n v="-9.8421512526447152E-2"/>
    <n v="59053367.684523761"/>
    <n v="18"/>
    <n v="0"/>
    <n v="3013092.9616946462"/>
    <n v="3.6052793652111031E-2"/>
    <m/>
    <m/>
    <m/>
    <m/>
    <n v="26.400000000000002"/>
    <n v="28.234999999999999"/>
    <m/>
  </r>
  <r>
    <x v="4"/>
    <x v="10"/>
    <x v="5"/>
    <x v="2"/>
    <x v="9"/>
    <x v="1"/>
    <m/>
    <m/>
    <n v="148092.57499999998"/>
    <n v="148092.57499999998"/>
    <n v="5.1743963204291532E-3"/>
    <m/>
    <m/>
    <m/>
    <n v="850051.38049999997"/>
    <n v="850051.38049999997"/>
    <n v="3.0303756228439838E-2"/>
    <m/>
    <m/>
    <n v="33.6"/>
    <n v="-5.8823529411764719E-2"/>
    <m/>
    <m/>
    <n v="5.74"/>
    <m/>
    <m/>
    <n v="1384889.8"/>
    <m/>
    <m/>
    <n v="46"/>
    <n v="5390"/>
    <n v="145"/>
    <n v="5245"/>
    <n v="5.1743963204293753E-3"/>
    <n v="4334"/>
    <n v="911"/>
    <n v="0.80408163265306121"/>
    <n v="0.95"/>
    <m/>
    <n v="0.82631077216396565"/>
    <n v="0.97309833024118741"/>
    <n v="-6.5925128000092537E-2"/>
    <n v="3157867"/>
    <n v="-5.5525081979568847E-2"/>
    <n v="122922.03191903463"/>
    <n v="602.07187797902759"/>
    <n v="104.89057107648564"/>
    <n v="173"/>
    <n v="0.6063038790548303"/>
    <n v="-8.3304401919484961E-2"/>
    <n v="56841606"/>
    <n v="18"/>
    <n v="0"/>
    <n v="2948251.1871697684"/>
    <n v="3.0212214482642628E-2"/>
    <m/>
    <m/>
    <m/>
    <m/>
    <n v="25.69"/>
    <n v="28.234999999999999"/>
    <m/>
  </r>
  <r>
    <x v="4"/>
    <x v="11"/>
    <x v="5"/>
    <x v="2"/>
    <x v="9"/>
    <x v="1"/>
    <m/>
    <m/>
    <n v="149221.97500000001"/>
    <n v="149221.97500000001"/>
    <n v="-9.5577211394302086E-3"/>
    <m/>
    <m/>
    <m/>
    <n v="823705.30200000003"/>
    <n v="823705.30200000003"/>
    <n v="-7.7601852431314899E-3"/>
    <m/>
    <m/>
    <n v="33.6"/>
    <n v="-5.8823529411764719E-2"/>
    <m/>
    <m/>
    <n v="5.52"/>
    <m/>
    <m/>
    <n v="1341967.2"/>
    <m/>
    <m/>
    <n v="46"/>
    <n v="5500"/>
    <n v="215"/>
    <n v="5285"/>
    <n v="-9.5577211394303196E-3"/>
    <n v="4085"/>
    <n v="1200"/>
    <n v="0.74272727272727268"/>
    <n v="0.95"/>
    <m/>
    <n v="0.7729422894985809"/>
    <n v="0.96090909090909093"/>
    <n v="-0.14872651047173835"/>
    <n v="3096101"/>
    <n v="-3.6158005047274622E-2"/>
    <n v="121511.02825745684"/>
    <n v="585.82800378429522"/>
    <n v="106.12826155512596"/>
    <n v="173"/>
    <n v="0.6134581592781847"/>
    <n v="-2.8619915651239336E-2"/>
    <n v="55729818"/>
    <n v="18"/>
    <n v="0"/>
    <n v="3077872.9246570561"/>
    <n v="-8.3565903906167027E-3"/>
    <m/>
    <m/>
    <m/>
    <m/>
    <n v="25.479999999999997"/>
    <n v="28.234999999999999"/>
    <m/>
  </r>
  <r>
    <x v="5"/>
    <x v="0"/>
    <x v="5"/>
    <x v="2"/>
    <x v="9"/>
    <x v="1"/>
    <m/>
    <m/>
    <n v="145862.01"/>
    <n v="145862.01"/>
    <n v="-3.0405405405405261E-2"/>
    <m/>
    <m/>
    <m/>
    <n v="771610.03290000011"/>
    <n v="771610.03290000011"/>
    <n v="-8.4079391891891619E-2"/>
    <m/>
    <m/>
    <n v="33.6"/>
    <n v="-5.8823529411764719E-2"/>
    <m/>
    <m/>
    <n v="5.29"/>
    <m/>
    <m/>
    <n v="1257094.44"/>
    <m/>
    <m/>
    <n v="46"/>
    <n v="5460"/>
    <n v="294"/>
    <n v="5166"/>
    <n v="-3.0405405405405372E-2"/>
    <n v="4309"/>
    <n v="857"/>
    <n v="0.78919413919413917"/>
    <n v="0.95"/>
    <m/>
    <n v="0.83410762679055361"/>
    <n v="0.94615384615384612"/>
    <n v="-5.3635980506799408E-2"/>
    <n v="2551112.8834950072"/>
    <n v="-0.12647251439188378"/>
    <n v="98995.455316065476"/>
    <n v="493.82750358014079"/>
    <n v="93.351134892276136"/>
    <n v="173"/>
    <n v="0.53960193579350368"/>
    <n v="-4.6284713025027124E-2"/>
    <n v="45920031.902910128"/>
    <n v="18"/>
    <n v="0"/>
    <n v="2982083.8450646214"/>
    <n v="5.8153244395760754E-3"/>
    <m/>
    <m/>
    <m/>
    <m/>
    <n v="25.77"/>
    <n v="28.234999999999999"/>
    <m/>
  </r>
  <r>
    <x v="5"/>
    <x v="1"/>
    <x v="5"/>
    <x v="2"/>
    <x v="9"/>
    <x v="1"/>
    <m/>
    <m/>
    <n v="137222.1"/>
    <n v="137222.1"/>
    <n v="-2.5075225677031132E-2"/>
    <m/>
    <m/>
    <m/>
    <n v="732766.01399999997"/>
    <n v="732766.01399999997"/>
    <n v="-5.6866250926693174E-2"/>
    <m/>
    <m/>
    <n v="33.6"/>
    <n v="-5.8823529411764719E-2"/>
    <m/>
    <m/>
    <n v="5.34"/>
    <m/>
    <m/>
    <n v="1193810.3999999999"/>
    <m/>
    <m/>
    <n v="46"/>
    <n v="5080"/>
    <n v="220"/>
    <n v="4860"/>
    <n v="-2.5075225677031132E-2"/>
    <n v="4042"/>
    <n v="818"/>
    <n v="0.79566929133858266"/>
    <n v="0.95"/>
    <m/>
    <n v="0.83168724279835393"/>
    <n v="0.95669291338582674"/>
    <n v="-8.5584273191487759E-2"/>
    <n v="2568779.0527903787"/>
    <n v="-8.177696519834643E-2"/>
    <n v="105624.1386838149"/>
    <n v="528.55536065645651"/>
    <n v="98.980404617313951"/>
    <n v="173"/>
    <n v="0.57214106715210378"/>
    <n v="-2.6412705828977145E-2"/>
    <n v="46238022.950226814"/>
    <n v="18"/>
    <n v="0"/>
    <n v="2977593.0343319271"/>
    <n v="-6.2494724812429021E-3"/>
    <m/>
    <m/>
    <m/>
    <m/>
    <n v="24.32"/>
    <n v="28.234999999999999"/>
    <m/>
  </r>
  <r>
    <x v="5"/>
    <x v="2"/>
    <x v="5"/>
    <x v="2"/>
    <x v="9"/>
    <x v="1"/>
    <m/>
    <m/>
    <n v="152356.06"/>
    <n v="152356.06"/>
    <n v="1.8566654288898476E-3"/>
    <m/>
    <m/>
    <m/>
    <n v="809010.67859999998"/>
    <n v="809010.67859999998"/>
    <n v="-1.8476218924833088E-2"/>
    <m/>
    <m/>
    <n v="33.6"/>
    <n v="-5.8823529411764719E-2"/>
    <m/>
    <m/>
    <n v="5.31"/>
    <m/>
    <m/>
    <n v="1318026.96"/>
    <m/>
    <m/>
    <n v="46"/>
    <n v="5590"/>
    <n v="194"/>
    <n v="5396"/>
    <n v="1.8566654288896256E-3"/>
    <n v="4464"/>
    <n v="932"/>
    <n v="0.79856887298747758"/>
    <n v="0.95"/>
    <m/>
    <n v="0.8272794662713121"/>
    <n v="0.96529516994633269"/>
    <n v="-8.4125959848450838E-2"/>
    <n v="3110820.4467319315"/>
    <n v="-4.3458898380560829E-2"/>
    <n v="116553.78219302853"/>
    <n v="576.50490117344918"/>
    <n v="108.56966123793771"/>
    <n v="173"/>
    <n v="0.62757029617305038"/>
    <n v="-2.5452953802465483E-2"/>
    <n v="55994768.041174769"/>
    <n v="18"/>
    <n v="0"/>
    <n v="3096966.4638941768"/>
    <n v="-1.1971389390108902E-3"/>
    <m/>
    <m/>
    <m/>
    <m/>
    <n v="26.69"/>
    <n v="28.234999999999999"/>
    <m/>
  </r>
  <r>
    <x v="5"/>
    <x v="3"/>
    <x v="5"/>
    <x v="2"/>
    <x v="9"/>
    <x v="1"/>
    <m/>
    <m/>
    <n v="148854.91999999998"/>
    <n v="148854.91999999998"/>
    <n v="3.9432176656151396E-2"/>
    <m/>
    <m/>
    <m/>
    <n v="777022.68239999993"/>
    <n v="777022.68239999993"/>
    <n v="1.798048070264735E-2"/>
    <m/>
    <m/>
    <n v="33.6"/>
    <n v="-5.8823529411764719E-2"/>
    <m/>
    <m/>
    <n v="5.22"/>
    <m/>
    <m/>
    <n v="1265912.6399999999"/>
    <m/>
    <m/>
    <n v="46"/>
    <n v="5390"/>
    <n v="118"/>
    <n v="5272"/>
    <n v="3.9432176656151396E-2"/>
    <n v="4387"/>
    <n v="885"/>
    <n v="0.81391465677179964"/>
    <n v="0.95"/>
    <m/>
    <n v="0.83213201820940819"/>
    <n v="0.97810760667903529"/>
    <n v="-3.8374664762333532E-2"/>
    <n v="2992898"/>
    <n v="-1.2624776569781004E-2"/>
    <n v="116500.50603347605"/>
    <n v="567.6968892261001"/>
    <n v="108.75419333833335"/>
    <n v="173"/>
    <n v="0.62863695571290956"/>
    <n v="-3.0064679876085187E-2"/>
    <n v="53872164"/>
    <n v="18"/>
    <n v="0"/>
    <n v="3067006.2201972636"/>
    <n v="1.3198955851863049E-2"/>
    <m/>
    <m/>
    <m/>
    <m/>
    <n v="25.69"/>
    <n v="28.234999999999999"/>
    <m/>
  </r>
  <r>
    <x v="5"/>
    <x v="4"/>
    <x v="5"/>
    <x v="2"/>
    <x v="9"/>
    <x v="1"/>
    <m/>
    <m/>
    <n v="145438.48499999999"/>
    <n v="145438.48499999999"/>
    <n v="-1.2272291466922436E-2"/>
    <m/>
    <m/>
    <m/>
    <n v="756280.12199999997"/>
    <n v="756280.12199999997"/>
    <n v="-5.930694425421168E-2"/>
    <m/>
    <m/>
    <n v="33.6"/>
    <n v="-5.8823529411764719E-2"/>
    <m/>
    <m/>
    <n v="5.2"/>
    <m/>
    <m/>
    <n v="1232119.2"/>
    <m/>
    <m/>
    <n v="46"/>
    <n v="5320"/>
    <n v="169"/>
    <n v="5151"/>
    <n v="-1.2272291466922325E-2"/>
    <n v="4268"/>
    <n v="883"/>
    <n v="0.80225563909774433"/>
    <n v="0.95"/>
    <m/>
    <n v="0.82857697534459329"/>
    <n v="0.96823308270676689"/>
    <n v="-4.3808602252256246E-2"/>
    <n v="2774261.2116164123"/>
    <n v="-3.1200774820990818E-2"/>
    <n v="109094.03112923367"/>
    <n v="538.58691741728057"/>
    <n v="103.57440719563088"/>
    <n v="173"/>
    <n v="0.59869599535046758"/>
    <n v="2.9878151285956278E-2"/>
    <n v="49936701.80909542"/>
    <n v="18"/>
    <n v="0"/>
    <n v="2789471.3437374425"/>
    <n v="-2.7656747102764702E-2"/>
    <m/>
    <m/>
    <m/>
    <m/>
    <n v="25.43"/>
    <n v="28.234999999999999"/>
    <m/>
  </r>
  <r>
    <x v="5"/>
    <x v="5"/>
    <x v="5"/>
    <x v="2"/>
    <x v="9"/>
    <x v="1"/>
    <m/>
    <m/>
    <n v="148403.16"/>
    <n v="148403.16"/>
    <n v="7.8619367209971092E-3"/>
    <m/>
    <m/>
    <m/>
    <n v="782084.65319999994"/>
    <n v="782084.65319999994"/>
    <n v="2.6975640671467183E-4"/>
    <m/>
    <m/>
    <n v="33.6"/>
    <n v="-5.8823529411764719E-2"/>
    <m/>
    <m/>
    <n v="5.27"/>
    <m/>
    <m/>
    <n v="1274159.5199999998"/>
    <m/>
    <m/>
    <n v="46"/>
    <n v="5390"/>
    <n v="134"/>
    <n v="5256"/>
    <n v="7.8619367209971092E-3"/>
    <n v="4586"/>
    <n v="670"/>
    <n v="0.85083487940630798"/>
    <n v="0.95"/>
    <m/>
    <n v="0.87252663622526638"/>
    <n v="0.97513914656771805"/>
    <n v="4.4108859090124852E-2"/>
    <n v="2748106.0202260497"/>
    <n v="-2.7838635450218141E-2"/>
    <n v="104411.32295691677"/>
    <n v="522.85122150419511"/>
    <n v="99.212755503642342"/>
    <n v="173"/>
    <n v="0.57348413585920432"/>
    <n v="-2.8100811483001586E-2"/>
    <n v="49465908.364068896"/>
    <n v="18"/>
    <n v="0"/>
    <n v="2769535.1816204241"/>
    <n v="1.4151326053536228E-2"/>
    <m/>
    <m/>
    <m/>
    <m/>
    <n v="26.32"/>
    <n v="28.234999999999999"/>
    <m/>
  </r>
  <r>
    <x v="5"/>
    <x v="6"/>
    <x v="5"/>
    <x v="2"/>
    <x v="9"/>
    <x v="1"/>
    <m/>
    <m/>
    <n v="151621.94999999998"/>
    <n v="151621.94999999998"/>
    <n v="-2.0442296970825113E-3"/>
    <m/>
    <m/>
    <m/>
    <n v="832404.50549999997"/>
    <n v="832404.50549999997"/>
    <n v="4.159261957471827E-2"/>
    <m/>
    <m/>
    <n v="33.6"/>
    <n v="-5.8823529411764719E-2"/>
    <m/>
    <m/>
    <n v="5.49"/>
    <m/>
    <m/>
    <n v="1356139.8"/>
    <m/>
    <m/>
    <n v="46"/>
    <n v="5550"/>
    <n v="180"/>
    <n v="5370"/>
    <n v="-2.0442296970822893E-3"/>
    <n v="4806"/>
    <n v="564"/>
    <n v="0.86594594594594598"/>
    <n v="0.95"/>
    <m/>
    <n v="0.89497206703910615"/>
    <n v="0.96756756756756757"/>
    <n v="-1.0510644598843211E-2"/>
    <n v="2703517.0624345304"/>
    <n v="0.10140198476770745"/>
    <n v="102405.94933464129"/>
    <n v="503.44824253901868"/>
    <n v="91.702776418764785"/>
    <n v="173"/>
    <n v="0.53007385213158831"/>
    <n v="5.7421072374158388E-2"/>
    <n v="48663307.123821549"/>
    <n v="18"/>
    <n v="0"/>
    <n v="2639134.8141589891"/>
    <n v="-3.6052799527556446E-2"/>
    <m/>
    <m/>
    <m/>
    <m/>
    <n v="26.400000000000002"/>
    <n v="28.234999999999999"/>
    <m/>
  </r>
  <r>
    <x v="5"/>
    <x v="7"/>
    <x v="5"/>
    <x v="2"/>
    <x v="9"/>
    <x v="1"/>
    <m/>
    <m/>
    <n v="152920.76"/>
    <n v="152920.76"/>
    <n v="1.195814648729443E-2"/>
    <m/>
    <m/>
    <m/>
    <n v="848710.21799999999"/>
    <n v="848710.21799999999"/>
    <n v="1.5618031284716727E-2"/>
    <m/>
    <m/>
    <n v="33.6"/>
    <n v="-4.5454545454545525E-2"/>
    <m/>
    <m/>
    <n v="5.55"/>
    <m/>
    <m/>
    <n v="1382704.8"/>
    <m/>
    <m/>
    <n v="46"/>
    <n v="5500"/>
    <n v="84"/>
    <n v="5416"/>
    <n v="1.195814648729443E-2"/>
    <n v="4954"/>
    <n v="462"/>
    <n v="0.90072727272727271"/>
    <n v="0.95"/>
    <m/>
    <n v="0.91469719350073853"/>
    <n v="0.98472727272727267"/>
    <n v="3.8493716507414621E-2"/>
    <n v="2832018.2235488277"/>
    <n v="-1.3113317549175774E-2"/>
    <n v="108672.99399650145"/>
    <n v="522.89849031551466"/>
    <n v="94.215944200993633"/>
    <n v="173"/>
    <n v="0.54460083353175515"/>
    <n v="-2.8289522191279559E-2"/>
    <n v="50976328.023878902"/>
    <n v="18"/>
    <n v="0"/>
    <n v="2697623.6746851928"/>
    <n v="1.5840307498385574E-2"/>
    <m/>
    <m/>
    <m/>
    <m/>
    <n v="26.06"/>
    <n v="28.234999999999999"/>
    <m/>
  </r>
  <r>
    <x v="5"/>
    <x v="8"/>
    <x v="5"/>
    <x v="2"/>
    <x v="9"/>
    <x v="1"/>
    <m/>
    <m/>
    <n v="148431.39499999999"/>
    <n v="148431.39499999999"/>
    <n v="-3.0967741935483906E-2"/>
    <m/>
    <m/>
    <m/>
    <n v="851996.20730000001"/>
    <n v="851996.20730000001"/>
    <n v="-2.7579517256936525E-2"/>
    <m/>
    <m/>
    <n v="33.6"/>
    <n v="0"/>
    <m/>
    <m/>
    <n v="5.74"/>
    <m/>
    <m/>
    <n v="1388058.28"/>
    <m/>
    <m/>
    <n v="46"/>
    <n v="5480"/>
    <n v="223"/>
    <n v="5257"/>
    <n v="-3.0967741935483906E-2"/>
    <n v="4392"/>
    <n v="865"/>
    <n v="0.80145985401459852"/>
    <n v="0.95"/>
    <m/>
    <n v="0.83545748525775154"/>
    <n v="0.95930656934306568"/>
    <n v="-4.0974003909584833E-2"/>
    <n v="2888981.9701221585"/>
    <n v="-0.10698257036956582"/>
    <n v="109763.75266421575"/>
    <n v="549.54954729354358"/>
    <n v="95.74033924974627"/>
    <n v="173"/>
    <n v="0.5534123656054698"/>
    <n v="-8.1655060256077827E-2"/>
    <n v="52001675.462198853"/>
    <n v="18"/>
    <n v="0"/>
    <n v="2688344.612256045"/>
    <n v="3.0536581349983653E-2"/>
    <m/>
    <m/>
    <m/>
    <m/>
    <n v="26.32"/>
    <n v="28.234999999999999"/>
    <m/>
  </r>
  <r>
    <x v="5"/>
    <x v="9"/>
    <x v="5"/>
    <x v="2"/>
    <x v="9"/>
    <x v="1"/>
    <m/>
    <m/>
    <n v="148544.33499999999"/>
    <n v="148544.33499999999"/>
    <n v="-3.3082154015806053E-2"/>
    <m/>
    <m/>
    <m/>
    <n v="864528.02969999996"/>
    <n v="864528.02969999996"/>
    <n v="-2.9747954546894939E-2"/>
    <m/>
    <m/>
    <n v="33.6"/>
    <n v="0"/>
    <m/>
    <m/>
    <n v="5.82"/>
    <m/>
    <m/>
    <n v="1408474.9200000002"/>
    <m/>
    <m/>
    <n v="46"/>
    <n v="5370"/>
    <n v="109"/>
    <n v="5261"/>
    <n v="-3.3082154015805942E-2"/>
    <n v="4563"/>
    <n v="698"/>
    <n v="0.84972067039106147"/>
    <n v="0.95"/>
    <m/>
    <n v="0.86732560349743393"/>
    <n v="0.97970204841713227"/>
    <n v="1.6394272804121757E-2"/>
    <n v="2888981.9701221585"/>
    <n v="-0.11941219440687312"/>
    <n v="114915.75060151784"/>
    <n v="549.13171832772446"/>
    <n v="94.352528922289423"/>
    <n v="173"/>
    <n v="0.54539034059126834"/>
    <n v="-9.2413347933840373E-2"/>
    <n v="52001675.462198853"/>
    <n v="18"/>
    <n v="0"/>
    <n v="2653292.919186784"/>
    <n v="4.1229670444171175E-2"/>
    <m/>
    <m/>
    <m/>
    <m/>
    <n v="25.14"/>
    <n v="28.234999999999999"/>
    <m/>
  </r>
  <r>
    <x v="5"/>
    <x v="10"/>
    <x v="5"/>
    <x v="2"/>
    <x v="9"/>
    <x v="1"/>
    <m/>
    <m/>
    <n v="147951.4"/>
    <n v="147951.4"/>
    <n v="-9.5328884652046142E-4"/>
    <m/>
    <m/>
    <m/>
    <n v="872913.26"/>
    <n v="872913.26"/>
    <n v="2.6894703102008588E-2"/>
    <m/>
    <m/>
    <n v="33.6"/>
    <n v="0"/>
    <m/>
    <m/>
    <n v="5.9"/>
    <m/>
    <m/>
    <n v="1422136"/>
    <m/>
    <m/>
    <n v="46"/>
    <n v="5390"/>
    <n v="150"/>
    <n v="5240"/>
    <n v="-9.5328884652046142E-4"/>
    <n v="4246"/>
    <n v="994"/>
    <n v="0.78775510204081634"/>
    <n v="0.95"/>
    <m/>
    <n v="0.81030534351145034"/>
    <n v="0.9721706864564007"/>
    <n v="-1.9369744642926401E-2"/>
    <n v="2797581.9322376782"/>
    <n v="-0.11409127355975468"/>
    <n v="108897.70074883917"/>
    <n v="533.88968172474779"/>
    <n v="90.489776563516571"/>
    <n v="173"/>
    <n v="0.52306229227466228"/>
    <n v="-0.13729350851248667"/>
    <n v="50356474.780278206"/>
    <n v="18"/>
    <n v="0"/>
    <n v="2611881.4544515111"/>
    <n v="6.6519122022646607E-2"/>
    <m/>
    <m/>
    <m/>
    <m/>
    <n v="25.69"/>
    <n v="28.234999999999999"/>
    <m/>
  </r>
  <r>
    <x v="5"/>
    <x v="11"/>
    <x v="5"/>
    <x v="2"/>
    <x v="9"/>
    <x v="1"/>
    <m/>
    <m/>
    <n v="145579.66"/>
    <n v="145579.66"/>
    <n v="-2.4408703878902593E-2"/>
    <m/>
    <m/>
    <m/>
    <n v="863287.38379999995"/>
    <n v="863287.38379999995"/>
    <n v="4.8053693115599261E-2"/>
    <m/>
    <m/>
    <n v="33.6"/>
    <n v="0"/>
    <m/>
    <m/>
    <n v="5.93"/>
    <m/>
    <m/>
    <n v="1406453.68"/>
    <m/>
    <m/>
    <n v="46"/>
    <n v="5540"/>
    <n v="384"/>
    <n v="5156"/>
    <n v="-2.4408703878902593E-2"/>
    <n v="3864"/>
    <n v="1292"/>
    <n v="0.69747292418772566"/>
    <n v="0.95"/>
    <m/>
    <n v="0.74941815360744768"/>
    <n v="0.93068592057761734"/>
    <n v="-3.0434530767353474E-2"/>
    <n v="2507154.080991711"/>
    <n v="-0.19022212744619404"/>
    <n v="97289.642258118402"/>
    <n v="486.25951919932334"/>
    <n v="81.999918920627891"/>
    <n v="173"/>
    <n v="0.47398797063946757"/>
    <n v="-0.2273507761357717"/>
    <n v="45128773.457850799"/>
    <n v="18"/>
    <n v="0"/>
    <n v="2492393.3889197512"/>
    <n v="0.10575019421536999"/>
    <m/>
    <m/>
    <m/>
    <m/>
    <n v="25.77"/>
    <n v="28.234999999999999"/>
    <m/>
  </r>
  <r>
    <x v="6"/>
    <x v="0"/>
    <x v="5"/>
    <x v="2"/>
    <x v="9"/>
    <x v="1"/>
    <m/>
    <m/>
    <n v="144534.965"/>
    <n v="144534.965"/>
    <n v="-9.0979481223384395E-3"/>
    <m/>
    <m/>
    <m/>
    <n v="838302.7969999999"/>
    <n v="838302.7969999999"/>
    <n v="8.6433251586093718E-2"/>
    <m/>
    <m/>
    <n v="33.6"/>
    <n v="0"/>
    <m/>
    <m/>
    <n v="5.8"/>
    <m/>
    <m/>
    <n v="1365749.2"/>
    <m/>
    <m/>
    <n v="46"/>
    <n v="5500"/>
    <n v="381"/>
    <n v="5119"/>
    <n v="-9.0979481223383285E-3"/>
    <n v="3791"/>
    <n v="1328"/>
    <n v="0.68927272727272726"/>
    <n v="0.95"/>
    <m/>
    <n v="0.74057433092400859"/>
    <n v="0.93072727272727274"/>
    <n v="-0.11213576385392698"/>
    <n v="2229782.797227541"/>
    <n v="-0.12595682784026641"/>
    <n v="85563.422763911789"/>
    <n v="435.58952866332118"/>
    <n v="75.101642872986417"/>
    <n v="173"/>
    <n v="0.43411354261841861"/>
    <n v="-0.19549298506492696"/>
    <n v="40136090.350095734"/>
    <n v="18"/>
    <n v="0"/>
    <n v="2606470.0235865773"/>
    <n v="8.4713326522603105E-2"/>
    <m/>
    <m/>
    <m/>
    <m/>
    <n v="26.06"/>
    <n v="28.234999999999999"/>
    <m/>
  </r>
  <r>
    <x v="6"/>
    <x v="1"/>
    <x v="5"/>
    <x v="2"/>
    <x v="9"/>
    <x v="1"/>
    <m/>
    <m/>
    <n v="135584.47"/>
    <n v="135584.47"/>
    <n v="-1.1934156378600846E-2"/>
    <m/>
    <m/>
    <m/>
    <n v="808083.4412"/>
    <n v="808083.4412"/>
    <n v="0.10278509887332188"/>
    <m/>
    <m/>
    <n v="33.6"/>
    <n v="0"/>
    <m/>
    <m/>
    <n v="5.96"/>
    <m/>
    <m/>
    <n v="1316516.32"/>
    <m/>
    <m/>
    <n v="46"/>
    <n v="5080"/>
    <n v="278"/>
    <n v="4802"/>
    <n v="-1.1934156378600846E-2"/>
    <n v="3485"/>
    <n v="1317"/>
    <n v="0.6860236220472441"/>
    <n v="0.95"/>
    <m/>
    <n v="0.72573927530195748"/>
    <n v="0.94527559055118116"/>
    <n v="-0.12738919397142179"/>
    <n v="2178237.5715907235"/>
    <n v="-0.15203389360226338"/>
    <n v="87025.072776297384"/>
    <n v="453.61048971068794"/>
    <n v="76.109142568907373"/>
    <n v="173"/>
    <n v="0.43993724028270159"/>
    <n v="-0.23106858510867179"/>
    <n v="39208276.288633019"/>
    <n v="18"/>
    <n v="0"/>
    <n v="2524897.9717594665"/>
    <n v="0.10040854188147354"/>
    <m/>
    <m/>
    <m/>
    <m/>
    <n v="25.03"/>
    <n v="28.234999999999999"/>
    <m/>
  </r>
  <r>
    <x v="6"/>
    <x v="2"/>
    <x v="5"/>
    <x v="2"/>
    <x v="9"/>
    <x v="1"/>
    <m/>
    <m/>
    <n v="141203.23499999999"/>
    <n v="141203.23499999999"/>
    <n v="-7.3202372127501913E-2"/>
    <m/>
    <m/>
    <m/>
    <n v="847219.40999999992"/>
    <n v="847219.40999999992"/>
    <n v="4.722895804802052E-2"/>
    <m/>
    <m/>
    <n v="33.6"/>
    <n v="0"/>
    <m/>
    <m/>
    <n v="6"/>
    <m/>
    <m/>
    <n v="1380276"/>
    <m/>
    <m/>
    <n v="46"/>
    <n v="5320"/>
    <n v="319"/>
    <n v="5001"/>
    <n v="-7.3202372127501802E-2"/>
    <n v="3390"/>
    <n v="1611"/>
    <n v="0.63721804511278191"/>
    <n v="0.95"/>
    <m/>
    <n v="0.67786442711457706"/>
    <n v="0.94003759398496245"/>
    <n v="-0.18061011453623255"/>
    <n v="2374957.1252863798"/>
    <n v="-0.23654959649587359"/>
    <n v="95764.400213160479"/>
    <n v="474.89644576812236"/>
    <n v="79.149407628020398"/>
    <n v="173"/>
    <n v="0.45751102675156302"/>
    <n v="-0.27098043113021097"/>
    <n v="42749228.255154833"/>
    <n v="18"/>
    <n v="0"/>
    <n v="2364380.2964987569"/>
    <n v="0.10278872968598188"/>
    <m/>
    <m/>
    <m/>
    <m/>
    <n v="24.8"/>
    <n v="28.234999999999999"/>
    <m/>
  </r>
  <r>
    <x v="6"/>
    <x v="3"/>
    <x v="5"/>
    <x v="2"/>
    <x v="9"/>
    <x v="1"/>
    <m/>
    <m/>
    <n v="140553.82999999999"/>
    <n v="140553.82999999999"/>
    <n v="-5.5766312594840661E-2"/>
    <m/>
    <m/>
    <m/>
    <n v="815212.21399999992"/>
    <n v="815212.21399999992"/>
    <n v="4.9148541561288228E-2"/>
    <m/>
    <m/>
    <n v="33.6"/>
    <n v="0"/>
    <m/>
    <m/>
    <n v="5.8"/>
    <m/>
    <m/>
    <n v="1328130.3999999999"/>
    <m/>
    <m/>
    <n v="46"/>
    <n v="5300"/>
    <n v="322"/>
    <n v="4978"/>
    <n v="-5.5766312594840661E-2"/>
    <n v="2569"/>
    <n v="2409"/>
    <n v="0.48471698113207545"/>
    <n v="0.95"/>
    <m/>
    <n v="0.51607071112896741"/>
    <n v="0.93924528301886789"/>
    <n v="-0.37982111030957"/>
    <n v="2311371.6318670087"/>
    <n v="-0.22771453224700311"/>
    <n v="94612.019315063808"/>
    <n v="464.31732259281011"/>
    <n v="80.054710791863812"/>
    <n v="173"/>
    <n v="0.46274399301655383"/>
    <n v="-0.26389311221486145"/>
    <n v="41604689.37360616"/>
    <n v="18"/>
    <n v="0"/>
    <n v="2368604.3333663945"/>
    <n v="8.2811182557505594E-2"/>
    <m/>
    <m/>
    <m/>
    <m/>
    <n v="24.43"/>
    <n v="28.234999999999999"/>
    <m/>
  </r>
  <r>
    <x v="6"/>
    <x v="4"/>
    <x v="5"/>
    <x v="2"/>
    <x v="9"/>
    <x v="1"/>
    <m/>
    <m/>
    <n v="148318.45499999999"/>
    <n v="148318.45499999999"/>
    <n v="1.980198019801982E-2"/>
    <m/>
    <m/>
    <m/>
    <n v="879528.43814999983"/>
    <n v="879528.43814999983"/>
    <n v="0.16296648895658783"/>
    <m/>
    <m/>
    <n v="33.6"/>
    <n v="0"/>
    <m/>
    <m/>
    <n v="5.93"/>
    <m/>
    <m/>
    <n v="1432913.3399999999"/>
    <m/>
    <m/>
    <n v="46"/>
    <n v="5500"/>
    <n v="247"/>
    <n v="5253"/>
    <n v="1.980198019801982E-2"/>
    <n v="3479"/>
    <n v="1774"/>
    <n v="0.63254545454545452"/>
    <n v="0.95"/>
    <m/>
    <n v="0.66228821625737677"/>
    <n v="0.9550909090909091"/>
    <n v="-0.20069198642414532"/>
    <n v="2397243.5993348029"/>
    <n v="-0.1358983828570135"/>
    <n v="91989.393681304806"/>
    <n v="456.35705298587527"/>
    <n v="76.957344517011009"/>
    <n v="173"/>
    <n v="0.44484014171682662"/>
    <n v="-0.25698493864749516"/>
    <n v="43150384.788026452"/>
    <n v="18"/>
    <n v="0"/>
    <n v="2410386.699097544"/>
    <n v="0.11238366672093701"/>
    <m/>
    <m/>
    <m/>
    <m/>
    <n v="26.06"/>
    <n v="28.234999999999999"/>
    <m/>
  </r>
  <r>
    <x v="6"/>
    <x v="5"/>
    <x v="5"/>
    <x v="2"/>
    <x v="9"/>
    <x v="1"/>
    <m/>
    <m/>
    <n v="147810.22500000001"/>
    <n v="147810.22500000001"/>
    <n v="-3.9954337899543724E-3"/>
    <m/>
    <m/>
    <m/>
    <n v="835127.77125000011"/>
    <n v="835127.77125000011"/>
    <n v="6.7822732274527286E-2"/>
    <m/>
    <m/>
    <n v="33.6"/>
    <n v="0"/>
    <m/>
    <m/>
    <n v="5.65"/>
    <m/>
    <m/>
    <n v="1360576.5"/>
    <m/>
    <m/>
    <n v="46"/>
    <n v="5390"/>
    <n v="155"/>
    <n v="5235"/>
    <n v="-3.9954337899543724E-3"/>
    <n v="3842"/>
    <n v="1393"/>
    <n v="0.71280148423005563"/>
    <n v="0.95"/>
    <m/>
    <n v="0.73390639923591217"/>
    <n v="0.9712430426716141"/>
    <n v="-0.15887221230179804"/>
    <n v="2335133.1964927251"/>
    <n v="-0.15027543358729478"/>
    <n v="90896.58219123102"/>
    <n v="446.06173762993791"/>
    <n v="78.948980111493427"/>
    <n v="173"/>
    <n v="0.45635248619360363"/>
    <n v="-0.20424566669156752"/>
    <n v="42032397.536869049"/>
    <n v="18"/>
    <n v="0"/>
    <n v="2353342.0813671481"/>
    <n v="8.5436525357613091E-2"/>
    <m/>
    <m/>
    <m/>
    <m/>
    <n v="25.69"/>
    <n v="28.234999999999999"/>
    <m/>
  </r>
  <r>
    <x v="6"/>
    <x v="6"/>
    <x v="5"/>
    <x v="2"/>
    <x v="9"/>
    <x v="1"/>
    <m/>
    <m/>
    <n v="148685.51"/>
    <n v="148685.51"/>
    <n v="-1.9366852886405828E-2"/>
    <m/>
    <m/>
    <m/>
    <n v="822230.87030000007"/>
    <n v="822230.87030000007"/>
    <n v="-1.2221984783574502E-2"/>
    <m/>
    <m/>
    <n v="33.6"/>
    <n v="0"/>
    <m/>
    <m/>
    <n v="5.53"/>
    <m/>
    <m/>
    <n v="1339565.08"/>
    <m/>
    <m/>
    <n v="46"/>
    <n v="5500"/>
    <n v="234"/>
    <n v="5266"/>
    <n v="-1.9366852886405939E-2"/>
    <n v="3974"/>
    <n v="1292"/>
    <n v="0.72254545454545449"/>
    <n v="0.95"/>
    <m/>
    <n v="0.75465248765666537"/>
    <n v="0.95745454545454545"/>
    <n v="-0.15678654625129151"/>
    <n v="2269067.9474031501"/>
    <n v="-0.16069775222360039"/>
    <n v="87070.911258754801"/>
    <n v="430.89022928278581"/>
    <n v="77.918667139744272"/>
    <n v="173"/>
    <n v="0.45039691988291486"/>
    <n v="-0.15031288928565001"/>
    <n v="40843223.053256705"/>
    <n v="18"/>
    <n v="0"/>
    <n v="2215031.7817085902"/>
    <n v="5.5604419440414665E-2"/>
    <m/>
    <m/>
    <m/>
    <m/>
    <n v="26.06"/>
    <n v="28.234999999999999"/>
    <m/>
  </r>
  <r>
    <x v="6"/>
    <x v="7"/>
    <x v="5"/>
    <x v="2"/>
    <x v="9"/>
    <x v="1"/>
    <m/>
    <m/>
    <n v="153739.57499999998"/>
    <n v="153739.57499999998"/>
    <n v="5.3545051698669077E-3"/>
    <m/>
    <m/>
    <m/>
    <n v="868628.59875"/>
    <n v="868628.59875"/>
    <n v="2.3469000758513436E-2"/>
    <m/>
    <m/>
    <n v="33.6"/>
    <n v="0"/>
    <m/>
    <m/>
    <n v="5.65"/>
    <m/>
    <m/>
    <n v="1415155.5"/>
    <m/>
    <m/>
    <n v="46"/>
    <n v="5590"/>
    <n v="145"/>
    <n v="5445"/>
    <n v="5.3545051698671298E-3"/>
    <n v="4375"/>
    <n v="1070"/>
    <n v="0.78264758497316633"/>
    <n v="0.95"/>
    <m/>
    <n v="0.80348943985307619"/>
    <n v="0.9740608228980322"/>
    <n v="-0.12157876337419038"/>
    <n v="2414727.2959430879"/>
    <n v="-0.14734754322407884"/>
    <n v="90473.109626942212"/>
    <n v="443.4760874091989"/>
    <n v="78.491342904282988"/>
    <n v="173"/>
    <n v="0.45370718441782076"/>
    <n v="-0.16689957766771291"/>
    <n v="43465091.326975584"/>
    <n v="18"/>
    <n v="0"/>
    <n v="2300135.4536772184"/>
    <n v="7.2362813530410838E-2"/>
    <m/>
    <m/>
    <m/>
    <m/>
    <n v="26.69"/>
    <n v="28.234999999999999"/>
    <m/>
  </r>
  <r>
    <x v="6"/>
    <x v="8"/>
    <x v="5"/>
    <x v="2"/>
    <x v="9"/>
    <x v="1"/>
    <m/>
    <m/>
    <n v="148064.34"/>
    <n v="148064.34"/>
    <n v="-2.4728932851435514E-3"/>
    <m/>
    <m/>
    <m/>
    <n v="829160.30399999989"/>
    <n v="829160.30399999989"/>
    <n v="-2.6802822717213459E-2"/>
    <m/>
    <m/>
    <n v="33.6"/>
    <n v="0"/>
    <m/>
    <m/>
    <n v="5.6"/>
    <m/>
    <m/>
    <n v="1350854.4"/>
    <m/>
    <m/>
    <n v="46"/>
    <n v="5480"/>
    <n v="236"/>
    <n v="5244"/>
    <n v="-2.4728932851436625E-3"/>
    <n v="4130"/>
    <n v="1114"/>
    <n v="0.7536496350364964"/>
    <n v="0.95"/>
    <m/>
    <n v="0.78756674294431728"/>
    <n v="0.95693430656934308"/>
    <n v="-5.7322776034090195E-2"/>
    <n v="2668268.4106223062"/>
    <n v="-7.6398385930570467E-2"/>
    <n v="101377.97912698731"/>
    <n v="508.82311415375784"/>
    <n v="90.861270384599621"/>
    <n v="173"/>
    <n v="0.52520965540230991"/>
    <n v="-5.0961474581985966E-2"/>
    <n v="48028831.391201511"/>
    <n v="18"/>
    <n v="0"/>
    <n v="2482959.4230545382"/>
    <n v="1.9253881030555232E-2"/>
    <m/>
    <m/>
    <m/>
    <m/>
    <n v="26.32"/>
    <n v="28.234999999999999"/>
    <m/>
  </r>
  <r>
    <x v="6"/>
    <x v="9"/>
    <x v="5"/>
    <x v="2"/>
    <x v="9"/>
    <x v="1"/>
    <m/>
    <m/>
    <n v="146483.18"/>
    <n v="146483.18"/>
    <n v="-1.3875689032503358E-2"/>
    <m/>
    <m/>
    <m/>
    <n v="820305.80799999996"/>
    <n v="820305.80799999996"/>
    <n v="-5.1151865735742041E-2"/>
    <m/>
    <m/>
    <n v="33.6"/>
    <n v="0"/>
    <m/>
    <m/>
    <n v="5.6"/>
    <m/>
    <m/>
    <n v="1336428.7999999998"/>
    <m/>
    <m/>
    <n v="46"/>
    <n v="5460"/>
    <n v="272"/>
    <n v="5188"/>
    <n v="-1.3875689032503358E-2"/>
    <n v="3774"/>
    <n v="1414"/>
    <n v="0.6912087912087912"/>
    <n v="0.95"/>
    <m/>
    <n v="0.72744795682343866"/>
    <n v="0.95018315018315014"/>
    <n v="-0.16127466560418346"/>
    <n v="2488393.9573200564"/>
    <n v="-0.1386606136504076"/>
    <n v="96561.659189757716"/>
    <n v="479.64417064765928"/>
    <n v="85.650744758510598"/>
    <n v="173"/>
    <n v="0.49509101016480117"/>
    <n v="-9.2226294972398426E-2"/>
    <n v="44791091.231761016"/>
    <n v="18"/>
    <n v="0"/>
    <n v="2285385.6948180632"/>
    <n v="2.7210543119280197E-2"/>
    <m/>
    <m/>
    <m/>
    <m/>
    <n v="25.77"/>
    <n v="28.234999999999999"/>
    <m/>
  </r>
  <r>
    <x v="6"/>
    <x v="10"/>
    <x v="5"/>
    <x v="2"/>
    <x v="9"/>
    <x v="1"/>
    <m/>
    <m/>
    <n v="141203.23499999999"/>
    <n v="141203.23499999999"/>
    <n v="-4.5610687022900831E-2"/>
    <m/>
    <m/>
    <m/>
    <n v="790738.11599999992"/>
    <n v="790738.11599999992"/>
    <n v="-9.4138957174278781E-2"/>
    <m/>
    <m/>
    <n v="33.6"/>
    <n v="0"/>
    <m/>
    <m/>
    <n v="5.6"/>
    <m/>
    <m/>
    <n v="1288257.5999999999"/>
    <m/>
    <m/>
    <n v="46"/>
    <n v="5390"/>
    <n v="389"/>
    <n v="5001"/>
    <n v="-4.561068702290072E-2"/>
    <n v="3239"/>
    <n v="1762"/>
    <n v="0.60092764378478669"/>
    <n v="0.95"/>
    <m/>
    <n v="0.64767046590681865"/>
    <n v="0.92782931354359921"/>
    <n v="-0.20070813910698782"/>
    <n v="2443939.3593675322"/>
    <n v="-0.12641008608004589"/>
    <n v="92854.838881745149"/>
    <n v="488.69013384673707"/>
    <n v="87.266095329774487"/>
    <n v="173"/>
    <n v="0.50442829670389877"/>
    <n v="-3.5624811510936993E-2"/>
    <n v="43990908.468615577"/>
    <n v="18"/>
    <n v="0"/>
    <n v="2281713.2949634199"/>
    <n v="-1.1380545559810431E-2"/>
    <m/>
    <m/>
    <m/>
    <m/>
    <n v="26.32"/>
    <n v="28.234999999999999"/>
    <m/>
  </r>
  <r>
    <x v="6"/>
    <x v="11"/>
    <x v="5"/>
    <x v="2"/>
    <x v="9"/>
    <x v="1"/>
    <m/>
    <m/>
    <n v="143546.74"/>
    <n v="143546.74"/>
    <n v="-1.3964313421256924E-2"/>
    <m/>
    <m/>
    <m/>
    <n v="826829.22239999997"/>
    <n v="826829.22239999997"/>
    <n v="-4.2231778297881828E-2"/>
    <m/>
    <m/>
    <n v="33.6"/>
    <n v="0"/>
    <m/>
    <m/>
    <n v="5.76"/>
    <m/>
    <m/>
    <n v="1347056.6399999999"/>
    <m/>
    <m/>
    <n v="46"/>
    <n v="5460"/>
    <n v="376"/>
    <n v="5084"/>
    <n v="-1.3964313421256813E-2"/>
    <n v="3584"/>
    <n v="1500"/>
    <n v="0.65641025641025641"/>
    <n v="0.95"/>
    <m/>
    <n v="0.7049567269866247"/>
    <n v="0.93113553113553116"/>
    <n v="-5.9327928482650893E-2"/>
    <n v="2302700.2684538015"/>
    <n v="-8.1548164146751367E-2"/>
    <n v="91777.611337337643"/>
    <n v="452.93081598225837"/>
    <n v="78.633822219142075"/>
    <n v="173"/>
    <n v="0.45453076427249756"/>
    <n v="-4.1050000363342276E-2"/>
    <n v="41448604.83216843"/>
    <n v="18"/>
    <n v="0"/>
    <n v="2289143.2837218456"/>
    <n v="1.1799344649154685E-2"/>
    <m/>
    <m/>
    <m/>
    <m/>
    <n v="25.09"/>
    <n v="28.234999999999999"/>
    <m/>
  </r>
  <r>
    <x v="7"/>
    <x v="0"/>
    <x v="5"/>
    <x v="2"/>
    <x v="9"/>
    <x v="1"/>
    <m/>
    <m/>
    <n v="141259.70499999999"/>
    <n v="141259.70499999999"/>
    <n v="-2.2660675913264372E-2"/>
    <m/>
    <m/>
    <m/>
    <n v="808005.5125999999"/>
    <n v="808005.5125999999"/>
    <n v="-3.614121831446071E-2"/>
    <m/>
    <m/>
    <n v="33.6"/>
    <n v="0"/>
    <m/>
    <m/>
    <n v="5.72"/>
    <m/>
    <m/>
    <n v="1316389.3599999999"/>
    <m/>
    <m/>
    <n v="46"/>
    <n v="5590"/>
    <n v="587"/>
    <n v="5003"/>
    <n v="-2.2660675913264261E-2"/>
    <n v="3689"/>
    <n v="1314"/>
    <n v="0.65992844364937386"/>
    <n v="0.95"/>
    <m/>
    <n v="0.73735758544873076"/>
    <n v="0.89499105545617175"/>
    <n v="-4.3435821914923345E-3"/>
    <n v="1956698.1121799983"/>
    <n v="-0.12247142878090622"/>
    <n v="73312.0311794679"/>
    <n v="391.10495946032347"/>
    <n v="68.374992912643961"/>
    <n v="173"/>
    <n v="0.3952311729054564"/>
    <n v="-8.9567281127507781E-2"/>
    <n v="35220566.01923997"/>
    <n v="18"/>
    <n v="0"/>
    <n v="2287251.9157233271"/>
    <n v="3.9817147161951803E-2"/>
    <m/>
    <m/>
    <m/>
    <m/>
    <n v="26.69"/>
    <n v="28.234999999999999"/>
    <m/>
  </r>
  <r>
    <x v="7"/>
    <x v="1"/>
    <x v="5"/>
    <x v="2"/>
    <x v="9"/>
    <x v="1"/>
    <m/>
    <m/>
    <n v="123076.36499999999"/>
    <n v="123076.36499999999"/>
    <n v="-9.2253227821741057E-2"/>
    <m/>
    <m/>
    <m/>
    <n v="696612.22589999996"/>
    <n v="696612.22589999996"/>
    <n v="-0.13794517944145201"/>
    <m/>
    <m/>
    <n v="33.6"/>
    <n v="0"/>
    <m/>
    <m/>
    <n v="5.66"/>
    <m/>
    <m/>
    <n v="1134909.24"/>
    <m/>
    <m/>
    <n v="46"/>
    <n v="5010"/>
    <n v="651"/>
    <n v="4359"/>
    <n v="-9.2253227821740946E-2"/>
    <n v="2836"/>
    <n v="1523"/>
    <n v="0.56606786427145706"/>
    <n v="0.95"/>
    <m/>
    <n v="0.65060793760036706"/>
    <n v="0.87005988023952097"/>
    <n v="-0.10352386905108668"/>
    <n v="1733258.4254847469"/>
    <n v="-0.20428402847767291"/>
    <n v="73976.03181753082"/>
    <n v="397.62753509629431"/>
    <n v="70.252214681324077"/>
    <n v="173"/>
    <n v="0.40608216578800044"/>
    <n v="-7.6954327560326607E-2"/>
    <n v="31198651.658725444"/>
    <n v="18"/>
    <n v="0"/>
    <n v="2009101.6425933368"/>
    <n v="9.674131310706444E-3"/>
    <m/>
    <m/>
    <m/>
    <m/>
    <n v="23.43"/>
    <n v="28.234999999999999"/>
    <m/>
  </r>
  <r>
    <x v="7"/>
    <x v="2"/>
    <x v="5"/>
    <x v="2"/>
    <x v="9"/>
    <x v="1"/>
    <m/>
    <m/>
    <n v="138859.73000000001"/>
    <n v="138859.73000000001"/>
    <n v="-1.6596680663867103E-2"/>
    <m/>
    <m/>
    <m/>
    <n v="766505.70959999994"/>
    <n v="766505.70959999994"/>
    <n v="-9.5268946210757877E-2"/>
    <m/>
    <m/>
    <n v="33.6"/>
    <n v="0"/>
    <m/>
    <m/>
    <n v="5.52"/>
    <m/>
    <m/>
    <n v="1248778.5599999998"/>
    <m/>
    <m/>
    <n v="46"/>
    <n v="5590"/>
    <n v="672"/>
    <n v="4918"/>
    <n v="-1.6596680663867214E-2"/>
    <n v="3191"/>
    <n v="1727"/>
    <n v="0.57084078711985686"/>
    <n v="0.95"/>
    <m/>
    <n v="0.64884099227328185"/>
    <n v="0.87978533094812161"/>
    <n v="-4.2815987504813413E-2"/>
    <n v="2074052.6864499955"/>
    <n v="-0.12669889305900639"/>
    <n v="77708.98038403879"/>
    <n v="421.72685775721749"/>
    <n v="76.399793071959692"/>
    <n v="173"/>
    <n v="0.44161730099398666"/>
    <n v="-3.4739546870434124E-2"/>
    <n v="37332948.356099918"/>
    <n v="18"/>
    <n v="0"/>
    <n v="2064815.9301618389"/>
    <n v="9.7688385519622781E-3"/>
    <m/>
    <m/>
    <m/>
    <m/>
    <n v="26.69"/>
    <n v="28.234999999999999"/>
    <m/>
  </r>
  <r>
    <x v="7"/>
    <x v="3"/>
    <x v="5"/>
    <x v="2"/>
    <x v="9"/>
    <x v="1"/>
    <m/>
    <m/>
    <n v="132026.85999999999"/>
    <n v="132026.85999999999"/>
    <n v="-6.0666934511852122E-2"/>
    <m/>
    <m/>
    <m/>
    <n v="744631.49039999989"/>
    <n v="744631.49039999989"/>
    <n v="-8.6579570801180394E-2"/>
    <m/>
    <m/>
    <n v="33.6"/>
    <n v="0"/>
    <m/>
    <m/>
    <n v="5.64"/>
    <m/>
    <m/>
    <n v="1213141.44"/>
    <m/>
    <m/>
    <n v="46"/>
    <n v="5120"/>
    <n v="444"/>
    <n v="4676"/>
    <n v="-6.0666934511852122E-2"/>
    <n v="3592"/>
    <n v="1084"/>
    <n v="0.70156249999999998"/>
    <n v="0.95"/>
    <m/>
    <n v="0.76817792985457656"/>
    <n v="0.91328125000000004"/>
    <n v="0.48851293686885255"/>
    <n v="1902399.5452179464"/>
    <n v="-0.17693913043257148"/>
    <n v="82106.15214578966"/>
    <n v="406.8433586864727"/>
    <n v="72.135347284835589"/>
    <n v="173"/>
    <n v="0.41696732534587044"/>
    <n v="-9.8924390940815066E-2"/>
    <n v="34243191.813923039"/>
    <n v="18"/>
    <n v="0"/>
    <n v="1949505.5422817238"/>
    <n v="8.6180102254922369E-2"/>
    <m/>
    <m/>
    <m/>
    <m/>
    <n v="23.17"/>
    <n v="28.234999999999999"/>
    <m/>
  </r>
  <r>
    <x v="7"/>
    <x v="4"/>
    <x v="6"/>
    <x v="2"/>
    <x v="9"/>
    <x v="1"/>
    <m/>
    <m/>
    <n v="142643.22"/>
    <n v="142643.22"/>
    <n v="-3.8263849229011937E-2"/>
    <m/>
    <m/>
    <m/>
    <n v="798802.03200000001"/>
    <n v="798802.03200000001"/>
    <n v="-9.1783736202776689E-2"/>
    <m/>
    <m/>
    <n v="33.6"/>
    <n v="0"/>
    <m/>
    <m/>
    <n v="5.6"/>
    <m/>
    <m/>
    <n v="1301395.2"/>
    <m/>
    <m/>
    <n v="46"/>
    <n v="5500"/>
    <n v="448"/>
    <n v="5052"/>
    <n v="-3.8263849229012048E-2"/>
    <n v="3685"/>
    <n v="1367"/>
    <n v="0.67"/>
    <n v="0.95"/>
    <m/>
    <n v="0.72941409342834518"/>
    <n v="0.91854545454545455"/>
    <n v="0.10135447909718232"/>
    <n v="1965478.2338663444"/>
    <n v="-0.18010909095273697"/>
    <n v="75421.267608071546"/>
    <n v="389.04953164416952"/>
    <n v="69.473130650744565"/>
    <n v="173"/>
    <n v="0.40157878988869689"/>
    <n v="-9.7251456806856207E-2"/>
    <n v="35378608.209594198"/>
    <n v="18"/>
    <n v="0"/>
    <n v="1976254.1418785169"/>
    <n v="5.1108406467343923E-2"/>
    <m/>
    <m/>
    <m/>
    <m/>
    <n v="26.06"/>
    <n v="28.234999999999999"/>
    <m/>
  </r>
  <r>
    <x v="7"/>
    <x v="5"/>
    <x v="6"/>
    <x v="2"/>
    <x v="9"/>
    <x v="1"/>
    <m/>
    <m/>
    <n v="137476.215"/>
    <n v="137476.215"/>
    <n v="-6.9914040114613218E-2"/>
    <m/>
    <m/>
    <m/>
    <n v="773991.09045000002"/>
    <n v="773991.09045000002"/>
    <n v="-7.32063797956235E-2"/>
    <m/>
    <m/>
    <n v="33.6"/>
    <n v="0"/>
    <m/>
    <m/>
    <n v="5.63"/>
    <m/>
    <m/>
    <n v="1260973.6199999999"/>
    <m/>
    <m/>
    <n v="46"/>
    <n v="5350"/>
    <n v="481"/>
    <n v="4869"/>
    <n v="-6.9914040114613218E-2"/>
    <n v="3334"/>
    <n v="1535"/>
    <n v="0.62317757009345798"/>
    <n v="0.95"/>
    <m/>
    <n v="0.68474019305812284"/>
    <n v="0.91009345794392527"/>
    <n v="-6.6992475101698923E-2"/>
    <n v="1901485.3796938909"/>
    <n v="-0.18570581646055806"/>
    <n v="74861.62912180672"/>
    <n v="390.52893400983589"/>
    <n v="69.365707639402473"/>
    <n v="173"/>
    <n v="0.40095784762660391"/>
    <n v="-0.12138563992286222"/>
    <n v="34226736.834490038"/>
    <n v="18"/>
    <n v="0"/>
    <n v="1916312.7687358728"/>
    <n v="4.0010764428338577E-2"/>
    <m/>
    <m/>
    <m/>
    <m/>
    <n v="25.400000000000002"/>
    <n v="28.234999999999999"/>
    <m/>
  </r>
  <r>
    <x v="7"/>
    <x v="6"/>
    <x v="6"/>
    <x v="2"/>
    <x v="9"/>
    <x v="1"/>
    <m/>
    <m/>
    <n v="139057.375"/>
    <n v="139057.375"/>
    <n v="-6.4755032282567515E-2"/>
    <m/>
    <m/>
    <m/>
    <n v="763424.98875000002"/>
    <n v="763424.98875000002"/>
    <n v="-7.1519914508371696E-2"/>
    <m/>
    <m/>
    <n v="33.6"/>
    <n v="0"/>
    <m/>
    <m/>
    <n v="5.49"/>
    <m/>
    <m/>
    <n v="1243759.5"/>
    <m/>
    <m/>
    <n v="46"/>
    <n v="5500"/>
    <n v="575"/>
    <n v="4925"/>
    <n v="-6.4755032282567404E-2"/>
    <n v="3416"/>
    <n v="1509"/>
    <n v="0.62109090909090914"/>
    <n v="0.95"/>
    <m/>
    <n v="0.69360406091370563"/>
    <n v="0.8954545454545455"/>
    <n v="-8.0896078316161524E-2"/>
    <n v="1924013.0810559511"/>
    <n v="-0.15206898794815704"/>
    <n v="73830.125903912165"/>
    <n v="390.66255452912714"/>
    <n v="71.158935251207126"/>
    <n v="173"/>
    <n v="0.41132332515148629"/>
    <n v="-8.6753689926623245E-2"/>
    <n v="34632235.459007122"/>
    <n v="18"/>
    <n v="0"/>
    <n v="1878194.1403911619"/>
    <n v="2.2336230675181989E-2"/>
    <m/>
    <m/>
    <m/>
    <m/>
    <n v="26.06"/>
    <n v="28.234999999999999"/>
    <m/>
  </r>
  <r>
    <x v="7"/>
    <x v="7"/>
    <x v="6"/>
    <x v="2"/>
    <x v="9"/>
    <x v="1"/>
    <m/>
    <m/>
    <n v="122963.425"/>
    <n v="122963.425"/>
    <n v="-0.20018365472910915"/>
    <m/>
    <m/>
    <m/>
    <n v="687365.54575000005"/>
    <n v="687365.54575000005"/>
    <n v="-0.20867727963464078"/>
    <m/>
    <m/>
    <n v="33.6"/>
    <n v="0"/>
    <m/>
    <m/>
    <n v="5.59"/>
    <m/>
    <m/>
    <n v="1119844.7"/>
    <m/>
    <m/>
    <n v="46"/>
    <n v="5590"/>
    <n v="1235"/>
    <n v="4355"/>
    <n v="-0.20018365472910926"/>
    <n v="2170"/>
    <n v="2185"/>
    <n v="0.38819320214669051"/>
    <n v="0.95"/>
    <m/>
    <n v="0.49827784156142363"/>
    <n v="0.77906976744186052"/>
    <n v="-0.37985763490241098"/>
    <n v="1558548.3173205059"/>
    <n v="-0.35456549485361066"/>
    <n v="58394.466741120486"/>
    <n v="357.87561821366381"/>
    <n v="64.02068304358923"/>
    <n v="173"/>
    <n v="0.37006175169704758"/>
    <n v="-0.18435994754657392"/>
    <n v="28053869.711769104"/>
    <n v="18"/>
    <n v="0"/>
    <n v="1484586.7883138212"/>
    <n v="1.4157479337223999E-2"/>
    <m/>
    <m/>
    <m/>
    <m/>
    <n v="26.69"/>
    <n v="28.234999999999999"/>
    <s v="Aumento de Tarifas 06/08/2012 (Res. 66/2012)"/>
  </r>
  <r>
    <x v="7"/>
    <x v="8"/>
    <x v="6"/>
    <x v="2"/>
    <x v="9"/>
    <x v="1"/>
    <m/>
    <m/>
    <n v="114944.685"/>
    <n v="114944.685"/>
    <n v="-0.22368421052631582"/>
    <m/>
    <m/>
    <m/>
    <n v="643690.23599999992"/>
    <n v="643690.23599999992"/>
    <n v="-0.22368421052631582"/>
    <m/>
    <m/>
    <n v="33.6"/>
    <n v="0"/>
    <m/>
    <m/>
    <n v="5.6"/>
    <m/>
    <m/>
    <n v="1048689.5999999999"/>
    <m/>
    <m/>
    <n v="46"/>
    <n v="5260"/>
    <n v="1189"/>
    <n v="4071"/>
    <n v="-0.22368421052631582"/>
    <n v="1399"/>
    <n v="2672"/>
    <n v="0.26596958174904944"/>
    <n v="0.95"/>
    <m/>
    <n v="0.34365020879390812"/>
    <n v="0.77395437262357414"/>
    <n v="-0.56365576394303774"/>
    <n v="1380702.5833026492"/>
    <n v="-0.48254734126218013"/>
    <n v="54358.369421364136"/>
    <n v="339.1556333339841"/>
    <n v="60.563505952497167"/>
    <n v="173"/>
    <n v="0.350078069089579"/>
    <n v="-0.33345081247331665"/>
    <n v="24852646.499447685"/>
    <n v="18"/>
    <n v="0"/>
    <n v="1284813.9549976939"/>
    <n v="6.5622987737091382E-2"/>
    <m/>
    <m/>
    <m/>
    <m/>
    <n v="25.400000000000002"/>
    <n v="28.234999999999999"/>
    <m/>
  </r>
  <r>
    <x v="7"/>
    <x v="9"/>
    <x v="6"/>
    <x v="2"/>
    <x v="9"/>
    <x v="1"/>
    <m/>
    <m/>
    <n v="118502.295"/>
    <n v="118502.295"/>
    <n v="-0.19101773323053195"/>
    <m/>
    <m/>
    <m/>
    <n v="694423.44870000007"/>
    <n v="694423.44870000007"/>
    <n v="-0.153457842273378"/>
    <m/>
    <m/>
    <n v="33.6"/>
    <n v="0"/>
    <m/>
    <m/>
    <n v="5.86"/>
    <m/>
    <m/>
    <n v="1131343.32"/>
    <m/>
    <m/>
    <n v="46"/>
    <n v="5590"/>
    <n v="1393"/>
    <n v="4197"/>
    <n v="-0.19101773323053195"/>
    <n v="1364"/>
    <n v="2833"/>
    <n v="0.24400715563506262"/>
    <n v="0.95"/>
    <m/>
    <n v="0.32499404336430782"/>
    <n v="0.75080500894454383"/>
    <n v="-0.55324083281027314"/>
    <n v="1231877.1931714904"/>
    <n v="-0.50495089833034545"/>
    <n v="46155.009110958803"/>
    <n v="293.51374628817973"/>
    <n v="50.087670015047735"/>
    <n v="173"/>
    <n v="0.28952410413322388"/>
    <n v="-0.41521033872772228"/>
    <n v="22173789.477086827"/>
    <n v="18"/>
    <n v="0"/>
    <n v="1131378.1351883614"/>
    <n v="0.11407753943672744"/>
    <m/>
    <m/>
    <m/>
    <m/>
    <n v="26.69"/>
    <n v="28.234999999999999"/>
    <m/>
  </r>
  <r>
    <x v="7"/>
    <x v="10"/>
    <x v="6"/>
    <x v="2"/>
    <x v="9"/>
    <x v="1"/>
    <m/>
    <m/>
    <n v="89674.36"/>
    <n v="89674.36"/>
    <n v="-0.36492701459708055"/>
    <m/>
    <m/>
    <m/>
    <n v="505763.39039999997"/>
    <n v="505763.39039999997"/>
    <n v="-0.36039077898705973"/>
    <m/>
    <m/>
    <n v="33.6"/>
    <n v="0"/>
    <m/>
    <m/>
    <n v="5.64"/>
    <m/>
    <m/>
    <n v="823981.44"/>
    <m/>
    <m/>
    <n v="46"/>
    <n v="5390"/>
    <n v="2214"/>
    <n v="3176"/>
    <n v="-0.36492701459708055"/>
    <n v="746"/>
    <n v="2430"/>
    <n v="0.13840445269016696"/>
    <n v="0.95"/>
    <m/>
    <n v="0.23488664987405541"/>
    <n v="0.58923933209647494"/>
    <n v="-0.63733617288664679"/>
    <n v="1331145.5905229484"/>
    <n v="-0.45532789697882026"/>
    <n v="51815.71002424867"/>
    <n v="419.12644537876207"/>
    <n v="74.313199535241509"/>
    <n v="173"/>
    <n v="0.42955606667769658"/>
    <n v="-0.14842987698240184"/>
    <n v="23960620.629413072"/>
    <n v="18"/>
    <n v="0"/>
    <n v="1242785.5788591113"/>
    <n v="-6.2504081716879878E-2"/>
    <m/>
    <m/>
    <m/>
    <m/>
    <n v="25.69"/>
    <n v="28.234999999999999"/>
    <m/>
  </r>
  <r>
    <x v="7"/>
    <x v="11"/>
    <x v="6"/>
    <x v="2"/>
    <x v="9"/>
    <x v="1"/>
    <m/>
    <m/>
    <n v="95575.474999999991"/>
    <n v="95575.474999999991"/>
    <n v="-0.33418568056648312"/>
    <m/>
    <m/>
    <m/>
    <n v="561028.03824999998"/>
    <n v="561028.03824999998"/>
    <n v="-0.32147047654952354"/>
    <m/>
    <m/>
    <n v="33.6"/>
    <n v="0"/>
    <m/>
    <m/>
    <n v="5.87"/>
    <m/>
    <m/>
    <n v="914017.70000000007"/>
    <m/>
    <m/>
    <n v="46"/>
    <n v="5320"/>
    <n v="1935"/>
    <n v="3385"/>
    <n v="-0.33418568056648312"/>
    <n v="840"/>
    <n v="2545"/>
    <n v="0.15789473684210525"/>
    <n v="0.95"/>
    <m/>
    <n v="0.2481536189069424"/>
    <n v="0.63627819548872178"/>
    <n v="-0.64798744460856716"/>
    <n v="1132338.0956026509"/>
    <n v="-0.50825641047804104"/>
    <n v="46848.907554929698"/>
    <n v="334.5164241071347"/>
    <n v="56.987465776343221"/>
    <n v="173"/>
    <n v="0.32940731662626138"/>
    <n v="-0.2752804815016282"/>
    <n v="20382085.720847715"/>
    <n v="18"/>
    <n v="0"/>
    <n v="1125671.5352674646"/>
    <n v="6.0043601766607557E-3"/>
    <m/>
    <m/>
    <m/>
    <m/>
    <n v="24.17"/>
    <n v="28.234999999999999"/>
    <s v="Aumento de Tarifas 21/12/2012 (Res. 975/2012)"/>
  </r>
  <r>
    <x v="8"/>
    <x v="0"/>
    <x v="6"/>
    <x v="2"/>
    <x v="9"/>
    <x v="1"/>
    <m/>
    <m/>
    <n v="91848.455000000002"/>
    <n v="91848.455000000002"/>
    <n v="-0.34979012592444525"/>
    <m/>
    <m/>
    <m/>
    <n v="532721.03899999999"/>
    <n v="532721.03899999999"/>
    <n v="-0.34069628153178011"/>
    <m/>
    <m/>
    <n v="33.6"/>
    <n v="0"/>
    <m/>
    <m/>
    <n v="5.8"/>
    <m/>
    <m/>
    <n v="867900.4"/>
    <m/>
    <m/>
    <n v="46"/>
    <n v="5500"/>
    <n v="2247"/>
    <n v="3253"/>
    <n v="-0.34979012592444536"/>
    <n v="911"/>
    <n v="2342"/>
    <n v="0.16563636363636364"/>
    <n v="0.95"/>
    <m/>
    <n v="0.28004918536735324"/>
    <n v="0.59145454545454546"/>
    <n v="-0.62019894974441092"/>
    <n v="1065560.8602072329"/>
    <n v="-0.45542909579440993"/>
    <n v="39923.599108551251"/>
    <n v="327.5625146656111"/>
    <n v="56.476295632001914"/>
    <n v="173"/>
    <n v="0.32645257590752552"/>
    <n v="-0.17402118484814821"/>
    <n v="19180095.483730193"/>
    <n v="18"/>
    <n v="0"/>
    <n v="1245570.8438914204"/>
    <n v="-4.4967327735256059E-2"/>
    <m/>
    <m/>
    <m/>
    <m/>
    <n v="26.69"/>
    <n v="28.234999999999999"/>
    <m/>
  </r>
  <r>
    <x v="8"/>
    <x v="1"/>
    <x v="6"/>
    <x v="2"/>
    <x v="9"/>
    <x v="1"/>
    <m/>
    <m/>
    <n v="79142.705000000002"/>
    <n v="79142.705000000002"/>
    <n v="-0.356962606102317"/>
    <m/>
    <m/>
    <m/>
    <n v="466941.95950000006"/>
    <n v="466941.95950000006"/>
    <n v="-0.32969600282750355"/>
    <m/>
    <m/>
    <n v="33.6"/>
    <n v="0"/>
    <m/>
    <m/>
    <n v="5.9"/>
    <m/>
    <m/>
    <n v="760734.20000000007"/>
    <m/>
    <m/>
    <n v="46"/>
    <n v="4810"/>
    <n v="2007"/>
    <n v="2803"/>
    <n v="-0.356962606102317"/>
    <n v="438"/>
    <n v="2365"/>
    <n v="9.1060291060291065E-2"/>
    <n v="0.95"/>
    <m/>
    <n v="0.15626114876917588"/>
    <n v="0.58274428274428269"/>
    <n v="-0.75982286760055096"/>
    <n v="883974.20390196494"/>
    <n v="-0.48999284186099334"/>
    <n v="38333.660186555288"/>
    <n v="315.36717941561363"/>
    <n v="53.452064307731121"/>
    <n v="173"/>
    <n v="0.30897146998688507"/>
    <n v="-0.23914050894767203"/>
    <n v="15911535.670235369"/>
    <n v="18"/>
    <n v="0"/>
    <n v="1024656.2191514379"/>
    <n v="-2.7804553506682483E-2"/>
    <m/>
    <m/>
    <m/>
    <m/>
    <n v="23.06"/>
    <n v="28.234999999999999"/>
    <m/>
  </r>
  <r>
    <x v="8"/>
    <x v="2"/>
    <x v="6"/>
    <x v="2"/>
    <x v="9"/>
    <x v="1"/>
    <m/>
    <m/>
    <n v="85241.464999999997"/>
    <n v="85241.464999999997"/>
    <n v="-0.38613257421716152"/>
    <m/>
    <m/>
    <m/>
    <n v="494400.49699999997"/>
    <n v="494400.49699999997"/>
    <n v="-0.35499437146006096"/>
    <m/>
    <m/>
    <n v="33.6"/>
    <n v="0"/>
    <m/>
    <m/>
    <n v="5.8"/>
    <m/>
    <m/>
    <n v="805469.2"/>
    <m/>
    <m/>
    <n v="46"/>
    <n v="5420"/>
    <n v="2401"/>
    <n v="3019"/>
    <n v="-0.38613257421716141"/>
    <n v="218"/>
    <n v="2801"/>
    <n v="4.0221402214022144E-2"/>
    <n v="0.95"/>
    <m/>
    <n v="7.220934084133819E-2"/>
    <n v="0.55701107011070106"/>
    <n v="-0.8887102669201814"/>
    <n v="945872.93687419279"/>
    <n v="-0.54394941697784227"/>
    <n v="37624.221832704563"/>
    <n v="313.30670317131262"/>
    <n v="54.018397098502177"/>
    <n v="173"/>
    <n v="0.31224506993353862"/>
    <n v="-0.29295100252924566"/>
    <n v="17025712.863735471"/>
    <n v="18"/>
    <n v="0"/>
    <n v="941660.50878374535"/>
    <n v="-1.9622040270827604E-2"/>
    <m/>
    <m/>
    <m/>
    <m/>
    <n v="25.14"/>
    <n v="28.234999999999999"/>
    <m/>
  </r>
  <r>
    <x v="8"/>
    <x v="3"/>
    <x v="6"/>
    <x v="2"/>
    <x v="9"/>
    <x v="1"/>
    <m/>
    <m/>
    <n v="78267.42"/>
    <n v="78267.42"/>
    <n v="-0.40718562874251496"/>
    <m/>
    <m/>
    <m/>
    <n v="461777.77799999999"/>
    <n v="461777.77799999999"/>
    <n v="-0.37985730666326911"/>
    <m/>
    <m/>
    <n v="22.4"/>
    <n v="-0.33333333333333337"/>
    <m/>
    <m/>
    <n v="5.9"/>
    <m/>
    <m/>
    <n v="752320.8"/>
    <m/>
    <m/>
    <n v="46"/>
    <n v="4106"/>
    <n v="1334"/>
    <n v="2772"/>
    <n v="-0.40718562874251496"/>
    <n v="1368"/>
    <n v="1404"/>
    <n v="0.33317096931320017"/>
    <n v="0.95"/>
    <m/>
    <n v="0.4935064935064935"/>
    <n v="0.67510959571358986"/>
    <n v="-0.35756225956671395"/>
    <n v="797082.7361200836"/>
    <n v="-0.58101191827778398"/>
    <n v="31806.972710298629"/>
    <n v="287.54788460320475"/>
    <n v="48.736929593763513"/>
    <n v="173"/>
    <n v="0.28171635603331513"/>
    <n v="-0.32436826842574751"/>
    <n v="14347489.250161504"/>
    <n v="18"/>
    <n v="0"/>
    <n v="816819.58746744809"/>
    <n v="1.1657449174366022E-2"/>
    <m/>
    <m/>
    <m/>
    <m/>
    <n v="25.06"/>
    <n v="28.234999999999999"/>
    <m/>
  </r>
  <r>
    <x v="8"/>
    <x v="4"/>
    <x v="6"/>
    <x v="2"/>
    <x v="9"/>
    <x v="1"/>
    <m/>
    <m/>
    <n v="75613.33"/>
    <n v="75613.33"/>
    <n v="-0.46991290577988909"/>
    <m/>
    <m/>
    <m/>
    <n v="453679.98"/>
    <n v="453679.98"/>
    <n v="-0.43204954190702416"/>
    <m/>
    <m/>
    <n v="22.4"/>
    <n v="-0.33333333333333337"/>
    <m/>
    <m/>
    <n v="6"/>
    <m/>
    <m/>
    <n v="739128"/>
    <m/>
    <m/>
    <n v="46"/>
    <n v="3357"/>
    <n v="679"/>
    <n v="2678"/>
    <n v="-0.4699129057798892"/>
    <n v="2385"/>
    <n v="293"/>
    <n v="0.71045576407506705"/>
    <n v="0.95"/>
    <m/>
    <n v="0.89058999253174009"/>
    <n v="0.79773607387548406"/>
    <n v="0.22096625299059736"/>
    <n v="772821.93690019101"/>
    <n v="-0.60680208837522842"/>
    <n v="29329.105764713135"/>
    <n v="288.58175388356648"/>
    <n v="48.096958980594415"/>
    <n v="173"/>
    <n v="0.27801710393407175"/>
    <n v="-0.30768977113774354"/>
    <n v="13910794.864203438"/>
    <n v="18"/>
    <n v="0"/>
    <n v="777059.00142643787"/>
    <n v="4.8625596378620309E-2"/>
    <m/>
    <m/>
    <m/>
    <m/>
    <n v="26.349999999999998"/>
    <n v="28.234999999999999"/>
    <m/>
  </r>
  <r>
    <x v="8"/>
    <x v="5"/>
    <x v="6"/>
    <x v="2"/>
    <x v="9"/>
    <x v="1"/>
    <m/>
    <m/>
    <n v="66578.13"/>
    <n v="66578.13"/>
    <n v="-0.51571164510166356"/>
    <m/>
    <m/>
    <m/>
    <n v="399468.78"/>
    <n v="399468.78"/>
    <n v="-0.48388452408703042"/>
    <m/>
    <m/>
    <n v="22.4"/>
    <n v="-0.33333333333333337"/>
    <m/>
    <m/>
    <n v="6"/>
    <m/>
    <m/>
    <n v="650808"/>
    <m/>
    <m/>
    <n v="46"/>
    <n v="3199"/>
    <n v="841"/>
    <n v="2358"/>
    <n v="-0.51571164510166356"/>
    <n v="2125"/>
    <n v="233"/>
    <n v="0.66427008440137547"/>
    <n v="0.95"/>
    <m/>
    <n v="0.90118744698897368"/>
    <n v="0.73710534542044392"/>
    <n v="0.31610128356008182"/>
    <n v="629881.80545880238"/>
    <n v="-0.6687422305817553"/>
    <n v="26092.866837564306"/>
    <n v="267.12544760763461"/>
    <n v="44.520907934605766"/>
    <n v="173"/>
    <n v="0.25734628863933967"/>
    <n v="-0.35817121385039952"/>
    <n v="11337872.498258444"/>
    <n v="18"/>
    <n v="0"/>
    <n v="634793.4932791458"/>
    <n v="7.4220072927541889E-2"/>
    <m/>
    <m/>
    <m/>
    <m/>
    <n v="24.14"/>
    <n v="28.234999999999999"/>
    <m/>
  </r>
  <r>
    <x v="8"/>
    <x v="6"/>
    <x v="6"/>
    <x v="2"/>
    <x v="9"/>
    <x v="1"/>
    <m/>
    <m/>
    <n v="71123.964999999997"/>
    <n v="71123.964999999997"/>
    <n v="-0.48852791878172597"/>
    <m/>
    <m/>
    <m/>
    <n v="426743.79"/>
    <n v="426743.79"/>
    <n v="-0.44101411888713216"/>
    <m/>
    <m/>
    <n v="22.4"/>
    <n v="-0.33333333333333337"/>
    <m/>
    <m/>
    <n v="6"/>
    <m/>
    <m/>
    <n v="695244"/>
    <m/>
    <m/>
    <n v="46"/>
    <n v="3357"/>
    <n v="838"/>
    <n v="2519"/>
    <n v="-0.48852791878172586"/>
    <n v="2158"/>
    <n v="361"/>
    <n v="0.64283586535597259"/>
    <n v="0.95"/>
    <m/>
    <n v="0.85668916236601822"/>
    <n v="0.7503723562704796"/>
    <n v="0.23512708567114737"/>
    <n v="761811.53143555264"/>
    <n v="-0.60405075259808028"/>
    <n v="28542.957341159708"/>
    <n v="302.42617365444727"/>
    <n v="50.404362275741214"/>
    <n v="173"/>
    <n v="0.29135469523549834"/>
    <n v="-0.2916650298686676"/>
    <n v="13712607.565839948"/>
    <n v="18"/>
    <n v="0"/>
    <n v="743669.55636257608"/>
    <n v="3.8306306411770019E-2"/>
    <m/>
    <m/>
    <m/>
    <m/>
    <n v="26.69"/>
    <n v="28.234999999999999"/>
    <m/>
  </r>
  <r>
    <x v="8"/>
    <x v="7"/>
    <x v="6"/>
    <x v="2"/>
    <x v="9"/>
    <x v="1"/>
    <m/>
    <m/>
    <n v="71123.964999999997"/>
    <n v="71123.964999999997"/>
    <n v="-0.42158438576349033"/>
    <m/>
    <m/>
    <m/>
    <n v="426743.79"/>
    <n v="426743.79"/>
    <n v="-0.3791603425010629"/>
    <m/>
    <m/>
    <n v="22.4"/>
    <n v="-0.33333333333333337"/>
    <m/>
    <m/>
    <n v="6"/>
    <m/>
    <m/>
    <n v="695244"/>
    <m/>
    <m/>
    <n v="46"/>
    <n v="3357"/>
    <n v="838"/>
    <n v="2519"/>
    <n v="-0.42158438576349022"/>
    <n v="2226"/>
    <n v="293"/>
    <n v="0.66309204647006259"/>
    <n v="0.95"/>
    <m/>
    <n v="0.8836840015879317"/>
    <n v="0.7503723562704796"/>
    <n v="0.77347641793338373"/>
    <n v="677499.28354387358"/>
    <n v="-0.56530107150694775"/>
    <n v="25384.012122288255"/>
    <n v="268.95565047394746"/>
    <n v="44.825941745657907"/>
    <n v="173"/>
    <n v="0.25910948985929427"/>
    <n v="-0.29982093888099193"/>
    <n v="12194987.103789724"/>
    <n v="18"/>
    <n v="0"/>
    <n v="645348.2861349599"/>
    <n v="0.10960790074780295"/>
    <m/>
    <m/>
    <m/>
    <m/>
    <n v="26.69"/>
    <n v="28.234999999999999"/>
    <m/>
  </r>
  <r>
    <x v="8"/>
    <x v="8"/>
    <x v="6"/>
    <x v="2"/>
    <x v="9"/>
    <x v="1"/>
    <m/>
    <m/>
    <n v="67764"/>
    <n v="67764"/>
    <n v="-0.41046425939572584"/>
    <m/>
    <m/>
    <m/>
    <n v="399807.60000000003"/>
    <n v="399807.60000000003"/>
    <n v="-0.37888198757763958"/>
    <m/>
    <m/>
    <n v="22.4"/>
    <n v="-0.33333333333333337"/>
    <m/>
    <m/>
    <n v="5.9"/>
    <m/>
    <m/>
    <n v="651360"/>
    <m/>
    <m/>
    <n v="46"/>
    <n v="3259"/>
    <n v="859"/>
    <n v="2400"/>
    <n v="-0.41046425939572584"/>
    <n v="2064"/>
    <n v="336"/>
    <n v="0.6333231052470083"/>
    <n v="0.95"/>
    <m/>
    <n v="0.86"/>
    <n v="0.73642221540349806"/>
    <n v="1.5025446747676914"/>
    <n v="601963.88267820503"/>
    <n v="-0.56401625523267751"/>
    <n v="23431.836616512457"/>
    <n v="250.8182844492521"/>
    <n v="42.511573635466455"/>
    <n v="173"/>
    <n v="0.24573163951136678"/>
    <n v="-0.29806617092461096"/>
    <n v="10835349.888207691"/>
    <n v="18"/>
    <n v="0"/>
    <n v="560157.99942920881"/>
    <n v="0.18386136772659611"/>
    <m/>
    <m/>
    <m/>
    <m/>
    <n v="25.69"/>
    <n v="28.234999999999999"/>
    <m/>
  </r>
  <r>
    <x v="8"/>
    <x v="9"/>
    <x v="6"/>
    <x v="2"/>
    <x v="9"/>
    <x v="1"/>
    <m/>
    <m/>
    <n v="93599.024999999994"/>
    <n v="93599.024999999994"/>
    <n v="-0.21015010721944249"/>
    <m/>
    <m/>
    <m/>
    <n v="561594.14999999991"/>
    <n v="561594.14999999991"/>
    <n v="-0.19127997326222801"/>
    <m/>
    <m/>
    <n v="28"/>
    <n v="-0.16666666666666674"/>
    <m/>
    <m/>
    <n v="6"/>
    <m/>
    <m/>
    <n v="914940"/>
    <m/>
    <m/>
    <n v="46"/>
    <n v="3710"/>
    <n v="395"/>
    <n v="3315"/>
    <n v="-0.21015010721944249"/>
    <n v="2467"/>
    <n v="848"/>
    <n v="0.66495956873315365"/>
    <n v="0.95"/>
    <m/>
    <n v="0.74419306184012068"/>
    <n v="0.89353099730458219"/>
    <n v="1.2898667745916326"/>
    <n v="654330.34097549447"/>
    <n v="-0.46883476323568507"/>
    <n v="24252.42183007763"/>
    <n v="197.38471824298475"/>
    <n v="32.89745304049746"/>
    <n v="173"/>
    <n v="0.19015868809536104"/>
    <n v="-0.34320256800497706"/>
    <n v="11777946.1375589"/>
    <n v="18"/>
    <n v="0"/>
    <n v="600948.73504729511"/>
    <n v="0.24189127335109661"/>
    <m/>
    <m/>
    <m/>
    <m/>
    <n v="26.98"/>
    <n v="28.234999999999999"/>
    <m/>
  </r>
  <r>
    <x v="8"/>
    <x v="10"/>
    <x v="6"/>
    <x v="2"/>
    <x v="9"/>
    <x v="1"/>
    <m/>
    <m/>
    <n v="87472.03"/>
    <n v="87472.03"/>
    <n v="-2.4559193954659997E-2"/>
    <m/>
    <m/>
    <m/>
    <n v="524832.17999999993"/>
    <n v="524832.17999999993"/>
    <n v="3.7702985154616897E-2"/>
    <m/>
    <m/>
    <n v="28"/>
    <n v="-0.16666666666666674"/>
    <m/>
    <m/>
    <n v="6"/>
    <m/>
    <m/>
    <n v="855048"/>
    <m/>
    <m/>
    <n v="46"/>
    <n v="3560"/>
    <n v="462"/>
    <n v="3098"/>
    <n v="-2.4559193954659997E-2"/>
    <n v="1738"/>
    <n v="1360"/>
    <n v="0.48820224719101124"/>
    <n v="0.95"/>
    <m/>
    <n v="0.56100710135571341"/>
    <n v="0.87022471910112364"/>
    <n v="1.3884162920988548"/>
    <n v="644966.85297169036"/>
    <n v="-0.51547985617537795"/>
    <n v="25392.395786287019"/>
    <n v="208.18813846729836"/>
    <n v="34.698023077883057"/>
    <n v="173"/>
    <n v="0.20056660738660728"/>
    <n v="-0.53308398380252442"/>
    <n v="11609403.353490427"/>
    <n v="18"/>
    <n v="0"/>
    <n v="602154.64741198276"/>
    <n v="0.38380511565354908"/>
    <m/>
    <m/>
    <m/>
    <m/>
    <n v="25.400000000000002"/>
    <n v="28.234999999999999"/>
    <m/>
  </r>
  <r>
    <x v="8"/>
    <x v="11"/>
    <x v="6"/>
    <x v="2"/>
    <x v="9"/>
    <x v="1"/>
    <m/>
    <m/>
    <n v="82107.38"/>
    <n v="82107.38"/>
    <n v="-0.14091580502215639"/>
    <m/>
    <m/>
    <m/>
    <n v="492644.28"/>
    <n v="492644.28"/>
    <n v="-0.12189009031225539"/>
    <m/>
    <m/>
    <n v="28"/>
    <n v="-0.16666666666666674"/>
    <m/>
    <m/>
    <n v="6"/>
    <m/>
    <m/>
    <n v="802608"/>
    <m/>
    <m/>
    <n v="46"/>
    <n v="3690"/>
    <n v="782"/>
    <n v="2908"/>
    <n v="-0.14091580502215661"/>
    <n v="1570"/>
    <n v="1338"/>
    <n v="0.42547425474254741"/>
    <n v="0.95"/>
    <m/>
    <n v="0.5398899587345255"/>
    <n v="0.78807588075880763"/>
    <n v="1.1756279884718674"/>
    <n v="537101.68973245367"/>
    <n v="-0.52567021120436785"/>
    <n v="20610.195308229228"/>
    <n v="184.69796758337472"/>
    <n v="30.78299459722912"/>
    <n v="173"/>
    <n v="0.17793638495508163"/>
    <n v="-0.45982868025677615"/>
    <n v="9667830.4151841663"/>
    <n v="18"/>
    <n v="0"/>
    <n v="533939.54157667141"/>
    <n v="0.30262731130447684"/>
    <m/>
    <m/>
    <m/>
    <m/>
    <n v="26.06"/>
    <n v="28.234999999999999"/>
    <m/>
  </r>
  <r>
    <x v="9"/>
    <x v="0"/>
    <x v="6"/>
    <x v="2"/>
    <x v="9"/>
    <x v="1"/>
    <m/>
    <m/>
    <n v="84705"/>
    <n v="84705"/>
    <n v="-7.7774362127267183E-2"/>
    <m/>
    <m/>
    <m/>
    <n v="508230"/>
    <n v="508230"/>
    <n v="-4.5973478062690143E-2"/>
    <m/>
    <m/>
    <n v="27.9"/>
    <n v="-0.16964285714285721"/>
    <m/>
    <m/>
    <n v="6"/>
    <m/>
    <m/>
    <n v="828000"/>
    <m/>
    <m/>
    <n v="46"/>
    <n v="3710"/>
    <n v="710"/>
    <n v="3000"/>
    <n v="-7.7774362127267183E-2"/>
    <n v="2010"/>
    <n v="990"/>
    <n v="0.5417789757412399"/>
    <n v="0.95"/>
    <m/>
    <n v="0.67"/>
    <n v="0.80862533692722371"/>
    <n v="1.3924368825466518"/>
    <n v="721188.54361317668"/>
    <n v="-0.32318408966999956"/>
    <n v="27020.927074304109"/>
    <n v="240.39618120439224"/>
    <n v="40.066030200732037"/>
    <n v="173"/>
    <n v="0.23159555029324877"/>
    <n v="-0.29056908296887507"/>
    <n v="12981393.78503718"/>
    <n v="18"/>
    <n v="0"/>
    <n v="843022.16458887851"/>
    <n v="0.25200907159936353"/>
    <m/>
    <m/>
    <m/>
    <m/>
    <n v="26.69"/>
    <n v="28.234999999999999"/>
    <m/>
  </r>
  <r>
    <x v="9"/>
    <x v="1"/>
    <x v="7"/>
    <x v="2"/>
    <x v="9"/>
    <x v="1"/>
    <m/>
    <m/>
    <n v="79283.88"/>
    <n v="79283.88"/>
    <n v="1.7838030681414097E-3"/>
    <m/>
    <m/>
    <m/>
    <n v="475703.28"/>
    <n v="475703.28"/>
    <n v="1.8763189560821569E-2"/>
    <m/>
    <m/>
    <n v="27.9"/>
    <n v="-0.16964285714285721"/>
    <m/>
    <m/>
    <n v="6"/>
    <m/>
    <m/>
    <n v="775008"/>
    <m/>
    <m/>
    <n v="46"/>
    <n v="3352"/>
    <n v="544"/>
    <n v="2808"/>
    <n v="1.7838030681411876E-3"/>
    <n v="1730"/>
    <n v="1078"/>
    <n v="0.51610978520286399"/>
    <n v="0.95"/>
    <m/>
    <n v="0.61609686609686609"/>
    <n v="0.83770883054892598"/>
    <n v="2.9427386202500361"/>
    <n v="601469.36756487098"/>
    <n v="-0.31958493255808229"/>
    <n v="24731.470705792392"/>
    <n v="214.19849272253239"/>
    <n v="35.69974878708873"/>
    <n v="173"/>
    <n v="0.20635692940513717"/>
    <n v="-0.33211655621829284"/>
    <n v="10826448.616167678"/>
    <n v="18"/>
    <n v="0"/>
    <n v="697191.53045870597"/>
    <n v="0.44372461503349253"/>
    <m/>
    <m/>
    <m/>
    <m/>
    <n v="24.32"/>
    <n v="28.234999999999999"/>
    <m/>
  </r>
  <r>
    <x v="9"/>
    <x v="2"/>
    <x v="7"/>
    <x v="2"/>
    <x v="9"/>
    <x v="1"/>
    <m/>
    <m/>
    <n v="90013.18"/>
    <n v="90013.18"/>
    <n v="5.5978800927459327E-2"/>
    <m/>
    <m/>
    <m/>
    <n v="540079.07999999996"/>
    <n v="540079.07999999996"/>
    <n v="9.2391863028406185E-2"/>
    <m/>
    <m/>
    <n v="27.9"/>
    <n v="-0.16964285714285721"/>
    <m/>
    <m/>
    <n v="6"/>
    <m/>
    <m/>
    <n v="879888"/>
    <m/>
    <m/>
    <n v="46"/>
    <n v="3626"/>
    <n v="438"/>
    <n v="3188"/>
    <n v="5.5978800927459327E-2"/>
    <n v="2243"/>
    <n v="945"/>
    <n v="0.61858797573083291"/>
    <n v="0.95"/>
    <m/>
    <n v="0.70357590966122963"/>
    <n v="0.87920573634859345"/>
    <n v="8.7435581250791383"/>
    <n v="790230.85963257914"/>
    <n v="-0.1645486102562157"/>
    <n v="32241.161143720077"/>
    <n v="247.87668118964214"/>
    <n v="41.312780198273693"/>
    <n v="173"/>
    <n v="0.2388021976778826"/>
    <n v="-0.23520906918174345"/>
    <n v="14224155.473386426"/>
    <n v="18"/>
    <n v="0"/>
    <n v="786711.58073021902"/>
    <n v="0.98619182156999163"/>
    <m/>
    <m/>
    <m/>
    <m/>
    <n v="24.51"/>
    <n v="28.234999999999999"/>
    <m/>
  </r>
  <r>
    <x v="9"/>
    <x v="3"/>
    <x v="7"/>
    <x v="2"/>
    <x v="9"/>
    <x v="1"/>
    <m/>
    <m/>
    <n v="87697.91"/>
    <n v="87697.91"/>
    <n v="0.12049062049062065"/>
    <m/>
    <m/>
    <m/>
    <n v="526187.46"/>
    <n v="526187.46"/>
    <n v="0.139481986939614"/>
    <m/>
    <m/>
    <n v="27.9"/>
    <n v="0.24553571428571419"/>
    <m/>
    <m/>
    <n v="6"/>
    <m/>
    <m/>
    <n v="857256"/>
    <m/>
    <m/>
    <n v="46"/>
    <n v="3564"/>
    <n v="458"/>
    <n v="3106"/>
    <n v="0.12049062049062043"/>
    <n v="2405"/>
    <n v="701"/>
    <n v="0.67480359147025815"/>
    <n v="0.95"/>
    <m/>
    <n v="0.77430779137153893"/>
    <n v="0.87149270482603813"/>
    <n v="0.56899210356864471"/>
    <n v="852618.87367625535"/>
    <n v="6.9674244641782179E-2"/>
    <n v="34900.486028500018"/>
    <n v="274.50704239415819"/>
    <n v="45.751173732359696"/>
    <n v="173"/>
    <n v="0.26445765163213697"/>
    <n v="-6.1262699277343957E-2"/>
    <n v="15347139.726172596"/>
    <n v="18"/>
    <n v="0"/>
    <n v="873730.87523285463"/>
    <n v="0.13618225552223195"/>
    <m/>
    <m/>
    <m/>
    <m/>
    <n v="24.43"/>
    <n v="28.234999999999999"/>
    <m/>
  </r>
  <r>
    <x v="9"/>
    <x v="4"/>
    <x v="7"/>
    <x v="2"/>
    <x v="9"/>
    <x v="1"/>
    <m/>
    <m/>
    <n v="97382.514999999999"/>
    <n v="97382.514999999999"/>
    <n v="0.28790141896938004"/>
    <m/>
    <m/>
    <m/>
    <n v="584295.09"/>
    <n v="584295.09"/>
    <n v="0.28790141896938004"/>
    <m/>
    <m/>
    <n v="27.9"/>
    <n v="0.24553571428571419"/>
    <m/>
    <m/>
    <n v="6"/>
    <m/>
    <m/>
    <n v="951924"/>
    <m/>
    <m/>
    <n v="46"/>
    <n v="3666"/>
    <n v="217"/>
    <n v="3449"/>
    <n v="0.28790141896938004"/>
    <n v="2807"/>
    <n v="642"/>
    <n v="0.76568466993998907"/>
    <n v="0.95"/>
    <m/>
    <n v="0.8138590895911858"/>
    <n v="0.94080741953082381"/>
    <n v="-8.6157382840588825E-2"/>
    <n v="826856.97328440414"/>
    <n v="6.9919128591185098E-2"/>
    <n v="31320.339897136517"/>
    <n v="239.73817723525781"/>
    <n v="39.956362872542968"/>
    <n v="173"/>
    <n v="0.23096163510140444"/>
    <n v="-0.16925386304227497"/>
    <n v="14883425.519119274"/>
    <n v="18"/>
    <n v="0"/>
    <n v="831390.2896701108"/>
    <n v="0.15814504845952604"/>
    <m/>
    <m/>
    <m/>
    <m/>
    <n v="26.400000000000002"/>
    <n v="28.234999999999999"/>
    <m/>
  </r>
  <r>
    <x v="9"/>
    <x v="5"/>
    <x v="7"/>
    <x v="2"/>
    <x v="9"/>
    <x v="1"/>
    <m/>
    <m/>
    <n v="96394.29"/>
    <n v="96394.29"/>
    <n v="0.44783715012722625"/>
    <m/>
    <m/>
    <m/>
    <n v="539808.02399999998"/>
    <n v="539808.02399999998"/>
    <n v="0.35131467345207779"/>
    <m/>
    <m/>
    <n v="28"/>
    <n v="0.25"/>
    <m/>
    <m/>
    <n v="5.6"/>
    <m/>
    <m/>
    <n v="898564.79999999993"/>
    <m/>
    <m/>
    <n v="47"/>
    <n v="3564"/>
    <n v="150"/>
    <n v="3414"/>
    <n v="0.44783715012722647"/>
    <n v="2879"/>
    <n v="535"/>
    <n v="0.80780022446689115"/>
    <n v="0.95"/>
    <m/>
    <n v="0.84329232571763324"/>
    <n v="0.95791245791245794"/>
    <n v="-6.4243151038974489E-2"/>
    <n v="965291.22518662689"/>
    <n v="0.53249580607192515"/>
    <n v="38519.20292045598"/>
    <n v="282.7449400077993"/>
    <n v="50.490167858535592"/>
    <n v="173"/>
    <n v="0.29185068126321151"/>
    <n v="0.13407767722746655"/>
    <n v="17375242.053359285"/>
    <n v="18"/>
    <n v="0"/>
    <n v="972818.36617203779"/>
    <n v="4.1104276307814575E-2"/>
    <m/>
    <m/>
    <m/>
    <m/>
    <n v="25.06"/>
    <n v="28.234999999999999"/>
    <m/>
  </r>
  <r>
    <x v="9"/>
    <x v="6"/>
    <x v="7"/>
    <x v="2"/>
    <x v="9"/>
    <x v="1"/>
    <m/>
    <m/>
    <n v="95970.764999999999"/>
    <n v="95970.764999999999"/>
    <n v="0.34934497816593901"/>
    <m/>
    <m/>
    <m/>
    <n v="556630.43700000003"/>
    <n v="556630.43700000003"/>
    <n v="0.3043668122270744"/>
    <m/>
    <m/>
    <n v="28"/>
    <n v="0.25"/>
    <m/>
    <m/>
    <n v="5.8"/>
    <m/>
    <m/>
    <n v="926567.4"/>
    <m/>
    <m/>
    <n v="47"/>
    <n v="3710"/>
    <n v="311"/>
    <n v="3399"/>
    <n v="0.34934497816593879"/>
    <n v="1648"/>
    <n v="1751"/>
    <n v="0.44420485175202157"/>
    <n v="0.95"/>
    <m/>
    <n v="0.48484848484848486"/>
    <n v="0.91617250673854445"/>
    <n v="-0.43404386777880755"/>
    <n v="1043088.1519097355"/>
    <n v="0.36922074406532945"/>
    <n v="39081.609288487656"/>
    <n v="306.88089200051058"/>
    <n v="52.910498620777688"/>
    <n v="173"/>
    <n v="0.30584103249004446"/>
    <n v="4.9720624007232761E-2"/>
    <n v="18775586.734375238"/>
    <n v="18"/>
    <n v="0"/>
    <n v="1018247.7833015"/>
    <n v="2.660429685169062E-2"/>
    <m/>
    <m/>
    <m/>
    <m/>
    <n v="26.69"/>
    <n v="28.234999999999999"/>
    <m/>
  </r>
  <r>
    <x v="9"/>
    <x v="7"/>
    <x v="7"/>
    <x v="2"/>
    <x v="9"/>
    <x v="1"/>
    <m/>
    <m/>
    <n v="91904.925000000003"/>
    <n v="91904.925000000003"/>
    <n v="0.29217943628423981"/>
    <m/>
    <m/>
    <m/>
    <n v="542239.0575"/>
    <n v="542239.0575"/>
    <n v="0.27064311234616922"/>
    <m/>
    <m/>
    <n v="27.9"/>
    <n v="0.24553571428571419"/>
    <m/>
    <m/>
    <n v="5.9"/>
    <m/>
    <m/>
    <n v="902611.5"/>
    <m/>
    <m/>
    <n v="47"/>
    <n v="3666"/>
    <n v="411"/>
    <n v="3255"/>
    <n v="0.29217943628423981"/>
    <n v="1735"/>
    <n v="1520"/>
    <n v="0.47326786688488814"/>
    <n v="0.95"/>
    <m/>
    <n v="0.53302611367127495"/>
    <n v="0.88788870703764322"/>
    <n v="-0.39681366561637843"/>
    <n v="1044771.5304058957"/>
    <n v="0.54209983063139022"/>
    <n v="40542.162607912134"/>
    <n v="320.97435649950711"/>
    <n v="54.402433305001203"/>
    <n v="173"/>
    <n v="0.31446493239885087"/>
    <n v="0.21363726419135243"/>
    <n v="18805887.54730612"/>
    <n v="18"/>
    <n v="0"/>
    <n v="995191.48274697969"/>
    <n v="-6.3510539971894667E-2"/>
    <m/>
    <m/>
    <m/>
    <m/>
    <n v="25.77"/>
    <n v="28.234999999999999"/>
    <m/>
  </r>
  <r>
    <x v="9"/>
    <x v="8"/>
    <x v="7"/>
    <x v="2"/>
    <x v="9"/>
    <x v="1"/>
    <m/>
    <m/>
    <n v="94841.365000000005"/>
    <n v="94841.365000000005"/>
    <n v="0.3995833333333334"/>
    <m/>
    <m/>
    <m/>
    <n v="559564.05350000004"/>
    <n v="559564.05350000004"/>
    <n v="0.3995833333333334"/>
    <m/>
    <m/>
    <n v="27.9"/>
    <n v="0.24553571428571419"/>
    <m/>
    <m/>
    <n v="5.9"/>
    <m/>
    <m/>
    <n v="931450.70000000007"/>
    <m/>
    <m/>
    <n v="47"/>
    <n v="3604"/>
    <n v="245"/>
    <n v="3359"/>
    <n v="0.3995833333333334"/>
    <n v="2150"/>
    <n v="1209"/>
    <n v="0.59655937846836848"/>
    <n v="0.95"/>
    <m/>
    <n v="0.64007144983626074"/>
    <n v="0.93201997780244172"/>
    <n v="-0.25573087228341773"/>
    <n v="1282699.8230327202"/>
    <n v="1.13085844507123"/>
    <n v="48734.795707930098"/>
    <n v="381.86955136431089"/>
    <n v="64.723652773612017"/>
    <n v="173"/>
    <n v="0.37412516054110995"/>
    <n v="0.52249486995265038"/>
    <n v="23088596.814588964"/>
    <n v="18"/>
    <n v="0"/>
    <n v="1193617.4036579346"/>
    <n v="-0.18235028410942886"/>
    <m/>
    <m/>
    <m/>
    <m/>
    <n v="26.32"/>
    <n v="28.234999999999999"/>
    <m/>
  </r>
  <r>
    <x v="9"/>
    <x v="9"/>
    <x v="7"/>
    <x v="2"/>
    <x v="9"/>
    <x v="1"/>
    <m/>
    <m/>
    <n v="87500.264999999999"/>
    <n v="87500.264999999999"/>
    <n v="-6.5158371040723972E-2"/>
    <m/>
    <m/>
    <m/>
    <n v="516251.56350000005"/>
    <n v="516251.56350000005"/>
    <n v="-8.0739064856711673E-2"/>
    <m/>
    <m/>
    <n v="28"/>
    <n v="0"/>
    <m/>
    <m/>
    <n v="5.9"/>
    <m/>
    <m/>
    <n v="859352.70000000007"/>
    <m/>
    <m/>
    <n v="47"/>
    <n v="3710"/>
    <n v="611"/>
    <n v="3099"/>
    <n v="-6.5158371040723972E-2"/>
    <n v="1861"/>
    <n v="1238"/>
    <n v="0.50161725067385443"/>
    <n v="0.95"/>
    <m/>
    <n v="0.60051629557921915"/>
    <n v="0.83530997304582211"/>
    <n v="-0.19306383467972787"/>
    <n v="1161585.9741069048"/>
    <n v="0.77522865954095765"/>
    <n v="42517.788217675872"/>
    <n v="374.82606457144396"/>
    <n v="63.52984145278711"/>
    <n v="173"/>
    <n v="0.36722451706813358"/>
    <n v="0.93114772060258066"/>
    <n v="20908547.533924285"/>
    <n v="18"/>
    <n v="0"/>
    <n v="1066821.4173708437"/>
    <n v="-0.49791191797740791"/>
    <m/>
    <m/>
    <m/>
    <m/>
    <n v="27.32"/>
    <n v="28.234999999999999"/>
    <m/>
  </r>
  <r>
    <x v="9"/>
    <x v="10"/>
    <x v="7"/>
    <x v="2"/>
    <x v="9"/>
    <x v="1"/>
    <m/>
    <m/>
    <n v="83688.539999999994"/>
    <n v="83688.539999999994"/>
    <n v="-4.3253712072304773E-2"/>
    <m/>
    <m/>
    <m/>
    <n v="493762.386"/>
    <n v="493762.386"/>
    <n v="-5.9199483537766162E-2"/>
    <m/>
    <m/>
    <n v="27.9"/>
    <n v="-3.5714285714286698E-3"/>
    <m/>
    <m/>
    <n v="5.9"/>
    <m/>
    <m/>
    <n v="856892.4"/>
    <m/>
    <m/>
    <n v="49"/>
    <n v="3762"/>
    <n v="798"/>
    <n v="2964"/>
    <n v="-4.3253712072304662E-2"/>
    <n v="1624"/>
    <n v="1340"/>
    <n v="0.43168527379053695"/>
    <n v="0.95"/>
    <m/>
    <n v="0.54790823211875839"/>
    <n v="0.78787878787878785"/>
    <n v="-2.3348847466102773E-2"/>
    <n v="1029879.6894288576"/>
    <n v="0.59679475725562958"/>
    <n v="41577.702439598615"/>
    <n v="347.4627832081166"/>
    <n v="58.891997153918062"/>
    <n v="173"/>
    <n v="0.34041616851975759"/>
    <n v="0.69727240718381256"/>
    <n v="18537834.409719437"/>
    <n v="18"/>
    <n v="0"/>
    <n v="961517.38404456619"/>
    <n v="-0.35997897361012038"/>
    <m/>
    <m/>
    <m/>
    <m/>
    <n v="24.77"/>
    <n v="28.234999999999999"/>
    <s v="Se incorporaron los nuevos coches CCEE Chinos el 25/11/2014"/>
  </r>
  <r>
    <x v="9"/>
    <x v="11"/>
    <x v="7"/>
    <x v="2"/>
    <x v="9"/>
    <x v="1"/>
    <m/>
    <m/>
    <n v="127735.14"/>
    <n v="127735.14"/>
    <n v="0.55570839064649236"/>
    <m/>
    <m/>
    <m/>
    <n v="766410.84"/>
    <n v="766410.84"/>
    <n v="0.55570839064649236"/>
    <m/>
    <m/>
    <n v="32.200000000000003"/>
    <n v="0.15000000000000013"/>
    <m/>
    <m/>
    <n v="6"/>
    <m/>
    <m/>
    <n v="1520064"/>
    <m/>
    <m/>
    <n v="56"/>
    <n v="4756"/>
    <n v="232"/>
    <n v="4524"/>
    <n v="0.55570839064649236"/>
    <n v="3964"/>
    <n v="560"/>
    <n v="0.83347350714886459"/>
    <n v="0.95"/>
    <m/>
    <n v="0.87621573828470378"/>
    <n v="0.95121951219512191"/>
    <n v="0.62295246301396068"/>
    <n v="1491461.8416810781"/>
    <n v="1.7768705073782574"/>
    <n v="57231.843502727483"/>
    <n v="329.67768383755043"/>
    <n v="54.946280639591741"/>
    <n v="182"/>
    <n v="0.30190264087687768"/>
    <n v="0.6966886280908211"/>
    <n v="26846313.150259405"/>
    <n v="18"/>
    <n v="0"/>
    <n v="1482680.9657273258"/>
    <n v="-0.15990738961471598"/>
    <m/>
    <m/>
    <m/>
    <m/>
    <n v="26.06"/>
    <n v="28.234999999999999"/>
    <m/>
  </r>
  <r>
    <x v="10"/>
    <x v="0"/>
    <x v="7"/>
    <x v="2"/>
    <x v="9"/>
    <x v="1"/>
    <m/>
    <m/>
    <n v="130756.285"/>
    <n v="130756.285"/>
    <n v="0.54366666666666674"/>
    <m/>
    <m/>
    <m/>
    <n v="784537.71"/>
    <n v="784537.71"/>
    <n v="0.54366666666666652"/>
    <m/>
    <m/>
    <n v="32"/>
    <n v="0.14695340501792131"/>
    <m/>
    <m/>
    <n v="6"/>
    <m/>
    <m/>
    <n v="1556016"/>
    <m/>
    <m/>
    <n v="56"/>
    <n v="4832"/>
    <n v="201"/>
    <n v="4631"/>
    <n v="0.54366666666666674"/>
    <n v="4237"/>
    <n v="394"/>
    <n v="0.8768625827814569"/>
    <n v="0.95"/>
    <m/>
    <n v="0.91492118332973438"/>
    <n v="0.95840231788079466"/>
    <n v="0.36555400496975277"/>
    <n v="1408294"/>
    <n v="0.95274039288589352"/>
    <n v="53344.469696969696"/>
    <n v="304.10148995897214"/>
    <n v="50.68358165982869"/>
    <n v="182"/>
    <n v="0.27848121791114666"/>
    <n v="0.20244632316350963"/>
    <n v="25349292"/>
    <n v="18"/>
    <n v="0"/>
    <n v="1646203.4328908031"/>
    <n v="5.8760912750345937E-2"/>
    <m/>
    <m/>
    <m/>
    <m/>
    <n v="26.400000000000002"/>
    <n v="28.234999999999999"/>
    <m/>
  </r>
  <r>
    <x v="10"/>
    <x v="1"/>
    <x v="7"/>
    <x v="2"/>
    <x v="9"/>
    <x v="1"/>
    <m/>
    <m/>
    <n v="115509.38499999999"/>
    <n v="115509.38499999999"/>
    <n v="0.45690883190883169"/>
    <m/>
    <m/>
    <m/>
    <n v="693056.30999999994"/>
    <n v="693056.30999999994"/>
    <n v="0.45690883190883169"/>
    <m/>
    <m/>
    <n v="32"/>
    <n v="0.14695340501792131"/>
    <m/>
    <m/>
    <n v="6"/>
    <m/>
    <m/>
    <n v="1374576"/>
    <m/>
    <m/>
    <n v="56"/>
    <n v="4308"/>
    <n v="217"/>
    <n v="4091"/>
    <n v="0.45690883190883191"/>
    <n v="3767"/>
    <n v="324"/>
    <n v="0.87441968430826367"/>
    <n v="0.95"/>
    <m/>
    <n v="0.92080175996088975"/>
    <n v="0.94962859795728871"/>
    <n v="0.49457303004056552"/>
    <n v="1549692"/>
    <n v="1.5765102656418479"/>
    <n v="67202.601908065917"/>
    <n v="378.8051821070643"/>
    <n v="63.134197017844052"/>
    <n v="182"/>
    <n v="0.34689119240573657"/>
    <n v="0.68102517034788201"/>
    <n v="27894456"/>
    <n v="18"/>
    <n v="0"/>
    <n v="1796321.1353454071"/>
    <n v="-0.18497817528632596"/>
    <m/>
    <m/>
    <m/>
    <m/>
    <n v="23.06"/>
    <n v="28.234999999999999"/>
    <m/>
  </r>
  <r>
    <x v="10"/>
    <x v="2"/>
    <x v="4"/>
    <x v="2"/>
    <x v="9"/>
    <x v="1"/>
    <m/>
    <m/>
    <n v="126295.155"/>
    <n v="126295.155"/>
    <n v="0.40307402760351319"/>
    <m/>
    <m/>
    <m/>
    <n v="757770.92999999993"/>
    <n v="757770.92999999993"/>
    <n v="0.40307402760351319"/>
    <m/>
    <m/>
    <n v="32"/>
    <n v="0.14695340501792131"/>
    <m/>
    <m/>
    <n v="6"/>
    <m/>
    <m/>
    <n v="1502928"/>
    <m/>
    <m/>
    <n v="56"/>
    <n v="4756"/>
    <n v="283"/>
    <n v="4473"/>
    <n v="0.40307402760351319"/>
    <n v="4240"/>
    <n v="233"/>
    <n v="0.89150546677880571"/>
    <n v="0.95"/>
    <m/>
    <n v="0.94790968030404654"/>
    <n v="0.94049621530698069"/>
    <n v="0.34727421346825693"/>
    <n v="2007687"/>
    <n v="1.540633506686238"/>
    <n v="78949.547778214706"/>
    <n v="448.84574111334672"/>
    <n v="74.80762351889112"/>
    <n v="182"/>
    <n v="0.41103089845544571"/>
    <n v="0.72121907776527383"/>
    <n v="36138366"/>
    <n v="18"/>
    <n v="0"/>
    <n v="1998745.8021012901"/>
    <n v="-0.23057197151331643"/>
    <n v="5538106.7999999989"/>
    <n v="2.7584512924574391"/>
    <n v="1.6433954458078381E-2"/>
    <n v="0.31202082352526295"/>
    <n v="25.43"/>
    <n v="28.234999999999999"/>
    <m/>
  </r>
  <r>
    <x v="10"/>
    <x v="3"/>
    <x v="4"/>
    <x v="2"/>
    <x v="9"/>
    <x v="1"/>
    <m/>
    <m/>
    <n v="122906.955"/>
    <n v="122906.955"/>
    <n v="0.40148100450740509"/>
    <m/>
    <m/>
    <m/>
    <n v="737441.73"/>
    <n v="737441.73"/>
    <n v="0.40148100450740509"/>
    <m/>
    <m/>
    <n v="32"/>
    <n v="0.14695340501792131"/>
    <m/>
    <m/>
    <n v="6"/>
    <m/>
    <m/>
    <n v="1462608"/>
    <m/>
    <m/>
    <n v="56"/>
    <n v="4632"/>
    <n v="279"/>
    <n v="4353"/>
    <n v="0.40148100450740509"/>
    <n v="3989"/>
    <n v="364"/>
    <n v="0.86118307426597585"/>
    <n v="0.95"/>
    <m/>
    <n v="0.9163795083850218"/>
    <n v="0.93976683937823835"/>
    <n v="0.1834822257978701"/>
    <n v="2161166"/>
    <n v="1.534738634956148"/>
    <n v="86239.664804469285"/>
    <n v="496.47737192740641"/>
    <n v="82.74622865456773"/>
    <n v="182"/>
    <n v="0.45464960799213039"/>
    <n v="0.71917736237237784"/>
    <n v="38900988"/>
    <n v="18"/>
    <n v="0"/>
    <n v="2214679.4060067665"/>
    <n v="-0.24624891720312872"/>
    <n v="5847632.7499999991"/>
    <n v="2.7057767658754575"/>
    <n v="1.5779415326533035E-2"/>
    <n v="0.30311392533276471"/>
    <n v="25.06"/>
    <n v="28.234999999999999"/>
    <m/>
  </r>
  <r>
    <x v="10"/>
    <x v="4"/>
    <x v="4"/>
    <x v="2"/>
    <x v="9"/>
    <x v="1"/>
    <m/>
    <m/>
    <n v="121890.495"/>
    <n v="121890.495"/>
    <n v="0.25166714989852124"/>
    <m/>
    <m/>
    <m/>
    <n v="731342.97"/>
    <n v="731342.97"/>
    <n v="0.25166714989852124"/>
    <m/>
    <m/>
    <n v="32"/>
    <n v="0.14695340501792131"/>
    <m/>
    <m/>
    <n v="6"/>
    <m/>
    <m/>
    <n v="1450512"/>
    <m/>
    <m/>
    <n v="56"/>
    <n v="4564"/>
    <n v="247"/>
    <n v="4317"/>
    <n v="0.25166714989852124"/>
    <n v="3934"/>
    <n v="383"/>
    <n v="0.8619631901840491"/>
    <n v="0.95"/>
    <m/>
    <n v="0.91128098216353948"/>
    <n v="0.94588080631025417"/>
    <n v="0.11970363643820736"/>
    <n v="2044249"/>
    <n v="1.4723127046748195"/>
    <n v="81314.598249801114"/>
    <n v="473.53463053046096"/>
    <n v="78.922438421743493"/>
    <n v="182"/>
    <n v="0.43363977154804118"/>
    <n v="0.87754027355084441"/>
    <n v="36796482"/>
    <n v="18"/>
    <n v="0"/>
    <n v="2055456.7756946932"/>
    <n v="-0.36177100265010509"/>
    <n v="5450595.7000000002"/>
    <n v="2.6663071377312648"/>
    <n v="1.5227386360398151E-2"/>
    <n v="0.29596038824855864"/>
    <n v="25.14"/>
    <n v="28.234999999999999"/>
    <m/>
  </r>
  <r>
    <x v="10"/>
    <x v="5"/>
    <x v="4"/>
    <x v="2"/>
    <x v="9"/>
    <x v="1"/>
    <m/>
    <m/>
    <n v="117457.59999999999"/>
    <n v="117457.59999999999"/>
    <n v="0.21851200937316939"/>
    <m/>
    <m/>
    <m/>
    <n v="704745.6"/>
    <n v="704745.6"/>
    <n v="0.30554858147125286"/>
    <m/>
    <m/>
    <n v="32"/>
    <n v="0.14285714285714279"/>
    <m/>
    <m/>
    <n v="6"/>
    <m/>
    <m/>
    <n v="1397760"/>
    <m/>
    <m/>
    <n v="56"/>
    <n v="4470"/>
    <n v="310"/>
    <n v="4160"/>
    <n v="0.21851200937316939"/>
    <n v="3952"/>
    <n v="208"/>
    <n v="0.88411633109619692"/>
    <n v="0.95"/>
    <m/>
    <n v="0.95"/>
    <n v="0.93064876957494402"/>
    <n v="0.12653699201111501"/>
    <n v="2252757"/>
    <n v="1.3337589125649183"/>
    <n v="88866.153846153858"/>
    <n v="541.52812500000005"/>
    <n v="90.254687500000003"/>
    <n v="182"/>
    <n v="0.4959048763736264"/>
    <n v="0.69917326979403027"/>
    <n v="40549626"/>
    <n v="18"/>
    <n v="0"/>
    <n v="2270323.5323608355"/>
    <n v="-0.2789448195355555"/>
    <n v="5879551.9999999991"/>
    <n v="2.6099361804224777"/>
    <n v="1.4603179992722337E-2"/>
    <n v="0.28666298536841994"/>
    <n v="25.349999999999998"/>
    <n v="28.234999999999999"/>
    <m/>
  </r>
  <r>
    <x v="10"/>
    <x v="6"/>
    <x v="4"/>
    <x v="2"/>
    <x v="9"/>
    <x v="1"/>
    <m/>
    <m/>
    <n v="125928.09999999999"/>
    <n v="125928.09999999999"/>
    <n v="0.31215063253898201"/>
    <m/>
    <m/>
    <m/>
    <n v="755568.6"/>
    <n v="755568.6"/>
    <n v="0.35739720607480896"/>
    <m/>
    <m/>
    <n v="32.200000000000003"/>
    <n v="0.15000000000000013"/>
    <m/>
    <m/>
    <n v="6"/>
    <m/>
    <m/>
    <n v="1498560"/>
    <m/>
    <m/>
    <n v="56"/>
    <n v="4624"/>
    <n v="164"/>
    <n v="4460"/>
    <n v="0.31215063253898201"/>
    <n v="4210"/>
    <n v="250"/>
    <n v="0.9104671280276817"/>
    <n v="0.95"/>
    <m/>
    <n v="0.94394618834080712"/>
    <n v="0.9645328719723183"/>
    <n v="0.94688901345291465"/>
    <n v="2622656"/>
    <n v="1.5143186558090189"/>
    <n v="98263.619333083552"/>
    <n v="588.03946188340808"/>
    <n v="98.006576980568013"/>
    <n v="182"/>
    <n v="0.5384976757174067"/>
    <n v="0.7607110181820862"/>
    <n v="47207808"/>
    <n v="18"/>
    <n v="0"/>
    <n v="2560199.3977911407"/>
    <n v="-0.20823648123795524"/>
    <n v="6873538.8499999996"/>
    <n v="2.6208312679970227"/>
    <n v="1.4372675079681416E-2"/>
    <n v="0.28469292095875387"/>
    <n v="26.69"/>
    <n v="28.234999999999999"/>
    <m/>
  </r>
  <r>
    <x v="10"/>
    <x v="7"/>
    <x v="4"/>
    <x v="2"/>
    <x v="9"/>
    <x v="1"/>
    <m/>
    <m/>
    <n v="126662.20999999999"/>
    <n v="126662.20999999999"/>
    <n v="0.37818740399385553"/>
    <m/>
    <m/>
    <m/>
    <n v="759973.26"/>
    <n v="759973.26"/>
    <n v="0.40154651253612439"/>
    <m/>
    <m/>
    <n v="32.200000000000003"/>
    <n v="0.15412186379928339"/>
    <m/>
    <m/>
    <n v="6"/>
    <m/>
    <m/>
    <n v="1507296"/>
    <m/>
    <m/>
    <n v="56"/>
    <n v="4594"/>
    <n v="108"/>
    <n v="4486"/>
    <n v="0.37818740399385553"/>
    <n v="4299"/>
    <n v="187"/>
    <n v="0.93578580757509799"/>
    <n v="0.95"/>
    <m/>
    <n v="0.95831475702184576"/>
    <n v="0.97649107531562906"/>
    <n v="0.79787581216490366"/>
    <n v="2471166"/>
    <n v="1.365269274747511"/>
    <n v="95893.131548311998"/>
    <n v="550.86179224253237"/>
    <n v="91.810298707088734"/>
    <n v="182"/>
    <n v="0.50445219069828973"/>
    <n v="0.60416039667809107"/>
    <n v="44480988"/>
    <n v="18"/>
    <n v="0"/>
    <n v="2353895.8366318485"/>
    <n v="-0.13124294994385571"/>
    <n v="6456514.3499999996"/>
    <n v="2.6127400385081372"/>
    <n v="1.4049062612059158E-2"/>
    <n v="0.28061843571696243"/>
    <n v="25.77"/>
    <n v="28.234999999999999"/>
    <m/>
  </r>
  <r>
    <x v="10"/>
    <x v="8"/>
    <x v="4"/>
    <x v="2"/>
    <x v="9"/>
    <x v="1"/>
    <m/>
    <m/>
    <n v="125504.575"/>
    <n v="125504.575"/>
    <n v="0.32331050908008319"/>
    <m/>
    <m/>
    <m/>
    <n v="753027.45"/>
    <n v="753027.45"/>
    <n v="0.34573950075940663"/>
    <m/>
    <m/>
    <n v="32.200000000000003"/>
    <n v="0.15412186379928339"/>
    <m/>
    <m/>
    <n v="6"/>
    <m/>
    <m/>
    <n v="1493520"/>
    <m/>
    <m/>
    <n v="56"/>
    <n v="4500"/>
    <n v="55"/>
    <n v="4445"/>
    <n v="0.32331050908008341"/>
    <n v="4317"/>
    <n v="128"/>
    <n v="0.95933333333333337"/>
    <n v="0.95"/>
    <n v="0.95933333333333304"/>
    <n v="0.9712035995500562"/>
    <n v="0.98777777777777775"/>
    <n v="0.51733622832029713"/>
    <n v="2697128"/>
    <n v="1.1026961659845798"/>
    <n v="102474.46808510637"/>
    <n v="606.77795275590552"/>
    <n v="101.12965879265091"/>
    <n v="182"/>
    <n v="0.55565746589368636"/>
    <n v="0.48521811548311811"/>
    <n v="48548304"/>
    <n v="18"/>
    <n v="0"/>
    <n v="2509814.738324008"/>
    <n v="-0.11080114671358435"/>
    <n v="6977012.4500000011"/>
    <n v="2.586830306162704"/>
    <n v="1.3643841623019301E-2"/>
    <n v="0.27413291234425408"/>
    <n v="26.32"/>
    <n v="28.234999999999999"/>
    <m/>
  </r>
  <r>
    <x v="10"/>
    <x v="9"/>
    <x v="4"/>
    <x v="2"/>
    <x v="9"/>
    <x v="1"/>
    <m/>
    <m/>
    <n v="128695.13"/>
    <n v="128695.13"/>
    <n v="0.4707970313004195"/>
    <m/>
    <m/>
    <m/>
    <n v="772170.78"/>
    <n v="772170.78"/>
    <n v="0.4957257945427993"/>
    <m/>
    <m/>
    <n v="32.200000000000003"/>
    <n v="0.15000000000000013"/>
    <m/>
    <m/>
    <n v="6"/>
    <m/>
    <m/>
    <n v="1531488"/>
    <m/>
    <m/>
    <n v="56"/>
    <n v="4624"/>
    <n v="66"/>
    <n v="4558"/>
    <n v="0.4707970313004195"/>
    <n v="4481"/>
    <n v="77"/>
    <n v="0.96907439446366783"/>
    <n v="0.95"/>
    <n v="0.96974394463668001"/>
    <n v="0.98310662571303198"/>
    <n v="0.98572664359861595"/>
    <n v="0.63710232836361413"/>
    <n v="2629344"/>
    <n v="1.2635810509175553"/>
    <n v="99596.363636363632"/>
    <n v="576.86353663887667"/>
    <n v="96.143922773146116"/>
    <n v="182"/>
    <n v="0.52826331194036324"/>
    <n v="0.4385295299941836"/>
    <n v="47328192"/>
    <n v="18"/>
    <n v="0"/>
    <n v="2414836.7450736505"/>
    <n v="-4.6395125900646469E-2"/>
    <n v="6822235.6500000004"/>
    <n v="2.5946531340136554"/>
    <n v="1.3428402508964684E-2"/>
    <n v="0.27133965347486066"/>
    <n v="26.400000000000002"/>
    <n v="28.234999999999999"/>
    <m/>
  </r>
  <r>
    <x v="10"/>
    <x v="10"/>
    <x v="4"/>
    <x v="2"/>
    <x v="9"/>
    <x v="1"/>
    <m/>
    <m/>
    <n v="131405.69"/>
    <n v="131405.69"/>
    <n v="0.57017543859649145"/>
    <m/>
    <m/>
    <m/>
    <n v="788434.14"/>
    <n v="788434.14"/>
    <n v="0.59678858162355053"/>
    <m/>
    <m/>
    <n v="32.200000000000003"/>
    <n v="0.15412186379928339"/>
    <m/>
    <m/>
    <n v="6"/>
    <m/>
    <m/>
    <n v="1563744"/>
    <m/>
    <m/>
    <n v="56"/>
    <n v="4924"/>
    <n v="270"/>
    <n v="4654"/>
    <n v="0.57017543859649122"/>
    <n v="4390"/>
    <n v="264"/>
    <n v="0.8915515840779854"/>
    <n v="0.95"/>
    <m/>
    <n v="0.94327460249247963"/>
    <n v="0.94516653127538586"/>
    <n v="0.72159231637174259"/>
    <n v="2488371"/>
    <n v="1.4161763995753529"/>
    <n v="99296.528332003203"/>
    <n v="534.67361409540183"/>
    <n v="89.11226901590031"/>
    <n v="182"/>
    <n v="0.48962785173571599"/>
    <n v="0.43832137546456829"/>
    <n v="44790678"/>
    <n v="18"/>
    <n v="0"/>
    <n v="2323195.6111099119"/>
    <n v="-1.7554181995883288E-2"/>
    <n v="6467921.3999999985"/>
    <n v="2.599259274440989"/>
    <n v="1.320455565059734E-2"/>
    <n v="0.26795178865046626"/>
    <n v="25.06"/>
    <n v="28.234999999999999"/>
    <m/>
  </r>
  <r>
    <x v="10"/>
    <x v="11"/>
    <x v="4"/>
    <x v="2"/>
    <x v="9"/>
    <x v="1"/>
    <m/>
    <m/>
    <n v="136967.98499999999"/>
    <n v="136967.98499999999"/>
    <n v="7.2281167108753319E-2"/>
    <m/>
    <m/>
    <m/>
    <n v="821807.90999999992"/>
    <n v="821807.90999999992"/>
    <n v="7.2281167108753319E-2"/>
    <m/>
    <m/>
    <n v="32.200000000000003"/>
    <n v="0"/>
    <m/>
    <m/>
    <n v="6"/>
    <m/>
    <m/>
    <n v="1629936"/>
    <m/>
    <m/>
    <n v="56"/>
    <n v="5246"/>
    <n v="395"/>
    <n v="4851"/>
    <n v="7.2281167108753319E-2"/>
    <n v="4526"/>
    <n v="325"/>
    <n v="0.86275257338924893"/>
    <n v="0.95"/>
    <m/>
    <n v="0.93300350443207591"/>
    <n v="0.92470453678993514"/>
    <n v="6.4810255815012985E-2"/>
    <n v="2393868"/>
    <n v="0.60504810320979363"/>
    <n v="94135.587888320879"/>
    <n v="493.47928262213975"/>
    <n v="82.246547103689963"/>
    <n v="182"/>
    <n v="0.45190410496532946"/>
    <n v="0.49685376601135989"/>
    <n v="43089624"/>
    <n v="18"/>
    <n v="0"/>
    <n v="2379774.2717059092"/>
    <n v="-0.22748962400242798"/>
    <n v="6293278.5499999998"/>
    <n v="2.628916276920866"/>
    <n v="1.3113763443121818E-2"/>
    <n v="0.22780280235648229"/>
    <n v="25.43"/>
    <n v="28.234999999999999"/>
    <m/>
  </r>
  <r>
    <x v="11"/>
    <x v="0"/>
    <x v="4"/>
    <x v="2"/>
    <x v="9"/>
    <x v="1"/>
    <m/>
    <m/>
    <n v="130728.05"/>
    <n v="130728.05"/>
    <n v="-2.1593608291947675E-4"/>
    <m/>
    <m/>
    <m/>
    <n v="784368.3"/>
    <n v="784368.3"/>
    <n v="-2.1593608291936572E-4"/>
    <m/>
    <m/>
    <n v="32.200000000000003"/>
    <n v="6.2500000000000888E-3"/>
    <m/>
    <m/>
    <n v="6"/>
    <m/>
    <m/>
    <n v="1555680"/>
    <m/>
    <m/>
    <n v="56"/>
    <n v="5246"/>
    <n v="616"/>
    <n v="4630"/>
    <n v="-2.1593608291947675E-4"/>
    <n v="4427"/>
    <n v="203"/>
    <n v="0.84388105223027066"/>
    <n v="0.95"/>
    <m/>
    <n v="0.95615550755939527"/>
    <n v="0.88257720167746856"/>
    <n v="4.5068717372565459E-2"/>
    <n v="2174158"/>
    <n v="0.54382394585221561"/>
    <n v="84367.792006208765"/>
    <n v="469.58056155507558"/>
    <n v="78.263426925845934"/>
    <n v="182"/>
    <n v="0.43001882926288976"/>
    <n v="0.54415738514937595"/>
    <n v="39134844"/>
    <n v="18"/>
    <n v="0"/>
    <n v="2541448.2794409427"/>
    <n v="-0.26699000805401535"/>
    <n v="5765152.0999999987"/>
    <n v="2.6516711756919222"/>
    <n v="1.2992377664735903E-2"/>
    <n v="0.19085696013905223"/>
    <n v="25.77"/>
    <n v="28.234999999999999"/>
    <m/>
  </r>
  <r>
    <x v="11"/>
    <x v="1"/>
    <x v="4"/>
    <x v="2"/>
    <x v="9"/>
    <x v="1"/>
    <m/>
    <m/>
    <n v="116949.37"/>
    <n v="116949.37"/>
    <n v="1.2466389635785946E-2"/>
    <m/>
    <m/>
    <m/>
    <n v="701696.22"/>
    <n v="701696.22"/>
    <n v="1.2466389635785946E-2"/>
    <m/>
    <m/>
    <n v="32.200000000000003"/>
    <n v="6.2500000000000888E-3"/>
    <m/>
    <m/>
    <n v="6"/>
    <m/>
    <m/>
    <n v="1391712"/>
    <m/>
    <m/>
    <n v="56"/>
    <n v="4246"/>
    <n v="104"/>
    <n v="4142"/>
    <n v="1.2466389635785946E-2"/>
    <n v="3888"/>
    <n v="254"/>
    <n v="0.91568535091851155"/>
    <n v="0.95"/>
    <m/>
    <n v="0.93867696764847897"/>
    <n v="0.97550635892604809"/>
    <n v="1.9412655866718254E-2"/>
    <n v="2319610"/>
    <n v="0.49682001326715253"/>
    <n v="96409.393183707405"/>
    <n v="560.02172863351041"/>
    <n v="93.33695477225173"/>
    <n v="182"/>
    <n v="0.51284041083654797"/>
    <n v="0.47838982961755661"/>
    <n v="41752980"/>
    <n v="18"/>
    <n v="0"/>
    <n v="2688769.4256397788"/>
    <n v="-0.23413537129494927"/>
    <n v="6102572.6500000013"/>
    <n v="2.6308615025801756"/>
    <n v="1.2665499209395508E-2"/>
    <n v="0.17509034866150122"/>
    <n v="24.06"/>
    <n v="28.234999999999999"/>
    <m/>
  </r>
  <r>
    <x v="11"/>
    <x v="2"/>
    <x v="4"/>
    <x v="2"/>
    <x v="9"/>
    <x v="1"/>
    <m/>
    <m/>
    <n v="137024.45499999999"/>
    <n v="137024.45499999999"/>
    <n v="8.4954169461211704E-2"/>
    <m/>
    <m/>
    <m/>
    <n v="822146.73"/>
    <n v="822146.73"/>
    <n v="8.4954169461211704E-2"/>
    <m/>
    <m/>
    <n v="31.1"/>
    <n v="-2.8124999999999956E-2"/>
    <m/>
    <m/>
    <n v="6"/>
    <m/>
    <m/>
    <n v="1630608"/>
    <m/>
    <m/>
    <n v="56"/>
    <n v="4960"/>
    <n v="107"/>
    <n v="4853"/>
    <n v="8.4954169461211704E-2"/>
    <n v="4691"/>
    <n v="162"/>
    <n v="0.9457661290322581"/>
    <n v="0.95"/>
    <m/>
    <n v="0.96661858644137644"/>
    <n v="0.97842741935483868"/>
    <n v="1.973701347931045E-2"/>
    <n v="2903561"/>
    <n v="0.44622194595073839"/>
    <n v="111418.30391404452"/>
    <n v="598.30228724500307"/>
    <n v="99.717047874167179"/>
    <n v="182"/>
    <n v="0.54789586744047902"/>
    <n v="0.33297975772463495"/>
    <n v="52264098"/>
    <n v="18"/>
    <n v="0"/>
    <n v="2890630.0433757971"/>
    <n v="-0.15033784362214409"/>
    <n v="7505321.6000000061"/>
    <n v="2.5848678915304366"/>
    <n v="1.223067076783867E-2"/>
    <n v="0.16998217177496999"/>
    <n v="26.06"/>
    <n v="28.234999999999999"/>
    <m/>
  </r>
  <r>
    <x v="11"/>
    <x v="3"/>
    <x v="4"/>
    <x v="2"/>
    <x v="9"/>
    <x v="1"/>
    <m/>
    <m/>
    <n v="136092.70000000001"/>
    <n v="136092.70000000001"/>
    <n v="0.1072823340225133"/>
    <m/>
    <m/>
    <m/>
    <n v="816556.20000000007"/>
    <n v="816556.20000000007"/>
    <n v="0.1072823340225133"/>
    <m/>
    <m/>
    <n v="31.1"/>
    <n v="-2.8124999999999956E-2"/>
    <m/>
    <m/>
    <n v="6"/>
    <m/>
    <m/>
    <n v="1619520"/>
    <m/>
    <m/>
    <n v="56"/>
    <n v="4920"/>
    <n v="100"/>
    <n v="4820"/>
    <n v="0.1072823340225133"/>
    <n v="4639"/>
    <n v="181"/>
    <n v="0.9428861788617886"/>
    <n v="0.95"/>
    <m/>
    <n v="0.96244813278008301"/>
    <n v="0.97967479674796742"/>
    <n v="5.027242967954404E-2"/>
    <n v="2795814"/>
    <n v="0.29365999650188823"/>
    <n v="108828.88283378746"/>
    <n v="580.04439834024902"/>
    <n v="96.674066390041503"/>
    <n v="182"/>
    <n v="0.53117618895627194"/>
    <n v="0.16831990970388389"/>
    <n v="50324652"/>
    <n v="18"/>
    <n v="0"/>
    <n v="2865042.1526275175"/>
    <n v="-6.0488745079484867E-2"/>
    <n v="11654127.710000001"/>
    <n v="4.1684202561400729"/>
    <n v="1.9390935498513583E-2"/>
    <n v="0.2843979160906101"/>
    <n v="25.69"/>
    <n v="28.234999999999999"/>
    <s v="Aumento de Tarifas 08/04/2016"/>
  </r>
  <r>
    <x v="11"/>
    <x v="4"/>
    <x v="4"/>
    <x v="2"/>
    <x v="9"/>
    <x v="1"/>
    <m/>
    <m/>
    <n v="139367.96"/>
    <n v="139367.96"/>
    <n v="0.14338661107250394"/>
    <m/>
    <m/>
    <m/>
    <n v="836207.76"/>
    <n v="836207.76"/>
    <n v="0.14338661107250417"/>
    <m/>
    <m/>
    <n v="31.1"/>
    <n v="-2.8124999999999956E-2"/>
    <m/>
    <m/>
    <n v="6"/>
    <m/>
    <m/>
    <n v="1658496"/>
    <m/>
    <m/>
    <n v="56"/>
    <n v="5056"/>
    <n v="120"/>
    <n v="4936"/>
    <n v="0.14338661107250394"/>
    <n v="4673"/>
    <n v="263"/>
    <n v="0.924248417721519"/>
    <n v="0.95"/>
    <m/>
    <n v="0.94671799027552672"/>
    <n v="0.97626582278481011"/>
    <n v="3.8887026949529391E-2"/>
    <n v="2808842"/>
    <n v="0.37402146216043164"/>
    <n v="107783.65310821183"/>
    <n v="569.05226904376013"/>
    <n v="94.842044840626684"/>
    <n v="182"/>
    <n v="0.52111013648695981"/>
    <n v="0.2017120446001992"/>
    <n v="50559156"/>
    <n v="18"/>
    <n v="0"/>
    <n v="2824241.7243475886"/>
    <n v="-7.1102497390645877E-2"/>
    <n v="12965572.900000006"/>
    <n v="4.6159851283909905"/>
    <n v="1.9095021181109829E-2"/>
    <n v="0.32067753402830051"/>
    <n v="26.06"/>
    <n v="28.234999999999999"/>
    <m/>
  </r>
  <r>
    <x v="11"/>
    <x v="5"/>
    <x v="4"/>
    <x v="2"/>
    <x v="9"/>
    <x v="1"/>
    <m/>
    <m/>
    <n v="135979.76"/>
    <n v="135979.76"/>
    <n v="0.1576923076923078"/>
    <m/>
    <m/>
    <m/>
    <n v="815878.56"/>
    <n v="815878.56"/>
    <n v="0.1576923076923078"/>
    <m/>
    <m/>
    <n v="31.1"/>
    <n v="-2.8124999999999956E-2"/>
    <m/>
    <m/>
    <n v="6"/>
    <m/>
    <m/>
    <n v="1618176"/>
    <m/>
    <m/>
    <n v="56"/>
    <n v="4920"/>
    <n v="104"/>
    <n v="4816"/>
    <n v="0.1576923076923078"/>
    <n v="4554"/>
    <n v="262"/>
    <n v="0.92560975609756102"/>
    <n v="0.95"/>
    <m/>
    <n v="0.94559800664451832"/>
    <n v="0.9788617886178862"/>
    <n v="-4.6336772162964834E-3"/>
    <n v="2639127"/>
    <n v="0.17150984327204388"/>
    <n v="102729.73919813156"/>
    <n v="547.9914867109635"/>
    <n v="91.331914451827245"/>
    <n v="182"/>
    <n v="0.5018237057792706"/>
    <n v="1.1935412793127709E-2"/>
    <n v="47504286"/>
    <n v="18"/>
    <n v="0"/>
    <n v="2659706.3655728754"/>
    <n v="2.2294887420268066E-2"/>
    <n v="12132069.530000001"/>
    <n v="4.5970010272336275"/>
    <n v="1.8711430298958429E-2"/>
    <n v="0.31902128616373882"/>
    <n v="25.69"/>
    <n v="28.234999999999999"/>
    <m/>
  </r>
  <r>
    <x v="11"/>
    <x v="6"/>
    <x v="4"/>
    <x v="2"/>
    <x v="9"/>
    <x v="1"/>
    <m/>
    <m/>
    <n v="140102.07"/>
    <n v="140102.07"/>
    <n v="0.11255605381165923"/>
    <m/>
    <m/>
    <m/>
    <n v="840612.42"/>
    <n v="840612.42"/>
    <n v="0.11255605381165923"/>
    <m/>
    <m/>
    <n v="31.1"/>
    <n v="-3.4161490683229823E-2"/>
    <m/>
    <m/>
    <n v="6"/>
    <m/>
    <m/>
    <n v="1667232"/>
    <m/>
    <m/>
    <n v="56"/>
    <n v="5016"/>
    <n v="54"/>
    <n v="4962"/>
    <n v="0.11255605381165923"/>
    <n v="4843"/>
    <n v="119"/>
    <n v="0.96551036682615632"/>
    <n v="0.95"/>
    <n v="0.96551366826156004"/>
    <n v="0.97601773478436116"/>
    <n v="0.98923444976076558"/>
    <n v="3.3976032574406512E-2"/>
    <n v="2677131"/>
    <n v="2.0770928402352506E-2"/>
    <n v="105274.51828548958"/>
    <n v="539.5266021765417"/>
    <n v="89.921100362756945"/>
    <n v="182"/>
    <n v="0.49407198001514807"/>
    <n v="-8.2499326748389556E-2"/>
    <n v="48188358"/>
    <n v="18"/>
    <n v="0"/>
    <n v="2613377.1161784064"/>
    <n v="6.374232832564429E-2"/>
    <n v="12548793.699999992"/>
    <n v="4.6874036795360379"/>
    <n v="1.8778165377997983E-2"/>
    <n v="0.30946494834130228"/>
    <n v="25.43"/>
    <n v="28.234999999999999"/>
    <m/>
  </r>
  <r>
    <x v="11"/>
    <x v="7"/>
    <x v="4"/>
    <x v="2"/>
    <x v="9"/>
    <x v="1"/>
    <m/>
    <m/>
    <n v="140158.54"/>
    <n v="140158.54"/>
    <n v="0.10655372269282215"/>
    <m/>
    <m/>
    <m/>
    <n v="840951.24"/>
    <n v="840951.24"/>
    <n v="0.10655372269282215"/>
    <m/>
    <m/>
    <n v="31.1"/>
    <n v="-3.4161490683229823E-2"/>
    <m/>
    <m/>
    <n v="6"/>
    <m/>
    <m/>
    <n v="1667904"/>
    <m/>
    <m/>
    <n v="56"/>
    <n v="5096"/>
    <n v="132"/>
    <n v="4964"/>
    <n v="0.10655372269282215"/>
    <n v="4795"/>
    <n v="169"/>
    <n v="0.94093406593406592"/>
    <n v="0.95"/>
    <m/>
    <n v="0.9659548751007252"/>
    <n v="0.97409733124018838"/>
    <n v="7.972451663608604E-3"/>
    <n v="2988864"/>
    <n v="0.20949543656719127"/>
    <n v="111984.41363806669"/>
    <n v="602.1079774375504"/>
    <n v="100.35132957292507"/>
    <n v="182"/>
    <n v="0.55138093171936853"/>
    <n v="9.3029115318376432E-2"/>
    <n v="53799552"/>
    <n v="18"/>
    <n v="0"/>
    <n v="2847026.272560732"/>
    <n v="-2.7822717022585906E-2"/>
    <n v="13697459.409999998"/>
    <n v="4.5828312730187788"/>
    <n v="1.8073878651536077E-2"/>
    <n v="0.30367061433446113"/>
    <n v="26.69"/>
    <n v="28.234999999999999"/>
    <m/>
  </r>
  <r>
    <x v="11"/>
    <x v="8"/>
    <x v="4"/>
    <x v="2"/>
    <x v="9"/>
    <x v="1"/>
    <m/>
    <m/>
    <n v="138803.26"/>
    <n v="138803.26"/>
    <n v="0.10596175478065262"/>
    <m/>
    <m/>
    <m/>
    <n v="832819.56"/>
    <n v="832819.56"/>
    <n v="0.10596175478065262"/>
    <m/>
    <m/>
    <n v="31.1"/>
    <n v="-3.4161490683229823E-2"/>
    <m/>
    <m/>
    <n v="6"/>
    <m/>
    <m/>
    <n v="1651776"/>
    <m/>
    <m/>
    <n v="56"/>
    <n v="4960"/>
    <n v="44"/>
    <n v="4916"/>
    <n v="0.1059617547806524"/>
    <n v="4783"/>
    <n v="133"/>
    <n v="0.9643145161290323"/>
    <n v="0.95"/>
    <n v="0.96431451612931995"/>
    <n v="0.97294548413344184"/>
    <n v="0.99112903225806448"/>
    <n v="1.7935318446025139E-3"/>
    <n v="3143333"/>
    <n v="0.16543708715344629"/>
    <n v="119427.54559270517"/>
    <n v="639.40866558177379"/>
    <n v="106.56811093029563"/>
    <n v="182"/>
    <n v="0.58553907104558034"/>
    <n v="5.377702449085997E-2"/>
    <n v="56579994"/>
    <n v="18"/>
    <n v="0"/>
    <n v="2925031.1779271206"/>
    <n v="-8.9329571731622381E-3"/>
    <n v="14246726.190000003"/>
    <n v="4.5323630013110296"/>
    <n v="1.7468674723031118E-2"/>
    <n v="0.29570577114128904"/>
    <n v="26.32"/>
    <n v="28.234999999999999"/>
    <m/>
  </r>
  <r>
    <x v="11"/>
    <x v="9"/>
    <x v="4"/>
    <x v="2"/>
    <x v="9"/>
    <x v="1"/>
    <m/>
    <m/>
    <n v="140215.01"/>
    <n v="140215.01"/>
    <n v="8.9512944273804296E-2"/>
    <m/>
    <m/>
    <m/>
    <n v="841290.06"/>
    <n v="841290.06"/>
    <n v="8.9512944273804296E-2"/>
    <m/>
    <m/>
    <n v="31.1"/>
    <n v="-3.4161490683229823E-2"/>
    <m/>
    <m/>
    <n v="6"/>
    <m/>
    <m/>
    <n v="1668576"/>
    <m/>
    <m/>
    <n v="56"/>
    <n v="5016"/>
    <n v="50"/>
    <n v="4966"/>
    <n v="8.9512944273804296E-2"/>
    <n v="4782"/>
    <n v="184"/>
    <n v="0.95334928229665072"/>
    <n v="0.95"/>
    <n v="0.95334928229665095"/>
    <n v="0.96294804671768019"/>
    <n v="0.99003189792663482"/>
    <n v="-2.0504977250795253E-2"/>
    <n v="2985637"/>
    <n v="0.13550642289483616"/>
    <n v="115857.08187815289"/>
    <n v="601.21566653242041"/>
    <n v="100.20261108873673"/>
    <n v="182"/>
    <n v="0.55056379719086113"/>
    <n v="4.2214715174116568E-2"/>
    <n v="53741466"/>
    <n v="18"/>
    <n v="0"/>
    <n v="2742062.6342735901"/>
    <n v="-8.6714155256999333E-3"/>
    <n v="13616791.159999995"/>
    <n v="4.5607658131246342"/>
    <n v="1.7187595259391328E-2"/>
    <n v="0.29604212784306128"/>
    <n v="25.77"/>
    <n v="28.234999999999999"/>
    <m/>
  </r>
  <r>
    <x v="11"/>
    <x v="10"/>
    <x v="4"/>
    <x v="2"/>
    <x v="9"/>
    <x v="1"/>
    <m/>
    <m/>
    <n v="137052.69"/>
    <n v="137052.69"/>
    <n v="4.2973785990545688E-2"/>
    <m/>
    <m/>
    <m/>
    <n v="822316.14"/>
    <n v="822316.14"/>
    <n v="4.2973785990545688E-2"/>
    <m/>
    <m/>
    <n v="31.1"/>
    <n v="-3.4161490683229823E-2"/>
    <m/>
    <m/>
    <n v="6"/>
    <m/>
    <m/>
    <n v="1630944"/>
    <m/>
    <m/>
    <n v="56"/>
    <n v="4920"/>
    <n v="66"/>
    <n v="4854"/>
    <n v="4.2973785990545688E-2"/>
    <n v="4595"/>
    <n v="259"/>
    <n v="0.93394308943089432"/>
    <n v="0.95"/>
    <m/>
    <n v="0.94664194478780384"/>
    <n v="0.98658536585365852"/>
    <n v="3.569843062058986E-3"/>
    <n v="3053247"/>
    <n v="0.22700634270372055"/>
    <n v="118849.63020630596"/>
    <n v="629.01668726823243"/>
    <n v="104.83611454470541"/>
    <n v="182"/>
    <n v="0.57602260738849131"/>
    <n v="0.17644983909005285"/>
    <n v="54958446"/>
    <n v="18"/>
    <n v="0"/>
    <n v="2850575.750173308"/>
    <n v="-8.2689327109034372E-2"/>
    <n v="13867627.129999999"/>
    <n v="4.5419277018858937"/>
    <n v="1.6744572798580645E-2"/>
    <n v="0.29186997726254327"/>
    <n v="25.69"/>
    <n v="28.234999999999999"/>
    <m/>
  </r>
  <r>
    <x v="11"/>
    <x v="11"/>
    <x v="4"/>
    <x v="2"/>
    <x v="9"/>
    <x v="1"/>
    <m/>
    <m/>
    <n v="129429.23999999999"/>
    <n v="129429.23999999999"/>
    <n v="-5.5040197897340715E-2"/>
    <m/>
    <m/>
    <m/>
    <n v="776575.44"/>
    <n v="776575.44"/>
    <n v="-5.5040197897340715E-2"/>
    <m/>
    <m/>
    <n v="31.1"/>
    <n v="-3.4161490683229823E-2"/>
    <m/>
    <m/>
    <n v="6"/>
    <m/>
    <m/>
    <n v="1540224"/>
    <m/>
    <m/>
    <n v="56"/>
    <n v="4772"/>
    <n v="188"/>
    <n v="4584"/>
    <n v="-5.5040197897340715E-2"/>
    <n v="4333"/>
    <n v="251"/>
    <n v="0.9080050293378038"/>
    <n v="0.95"/>
    <m/>
    <n v="0.94524432809773129"/>
    <n v="0.9606035205364627"/>
    <n v="1.3119804596132267E-2"/>
    <n v="2809795"/>
    <n v="0.1737468398424642"/>
    <n v="110491.34880062917"/>
    <n v="612.95702443280982"/>
    <n v="102.15950407213496"/>
    <n v="182"/>
    <n v="0.56131595644030197"/>
    <n v="0.24211298430972805"/>
    <n v="50576310"/>
    <n v="18"/>
    <n v="0"/>
    <n v="2793252.5309532126"/>
    <n v="-0.13416870034304193"/>
    <n v="12884139.1"/>
    <n v="4.5854374073553403"/>
    <n v="1.6484006118617462E-2"/>
    <n v="0.28533170347967812"/>
    <n v="25.43"/>
    <n v="28.234999999999999"/>
    <m/>
  </r>
  <r>
    <x v="12"/>
    <x v="0"/>
    <x v="4"/>
    <x v="2"/>
    <x v="9"/>
    <x v="1"/>
    <m/>
    <m/>
    <n v="125871.63"/>
    <n v="125871.63"/>
    <n v="-3.7149028077753776E-2"/>
    <m/>
    <m/>
    <m/>
    <n v="755229.78"/>
    <n v="755229.78"/>
    <n v="-3.7149028077753776E-2"/>
    <m/>
    <m/>
    <n v="29"/>
    <n v="-9.9378881987577716E-2"/>
    <m/>
    <m/>
    <n v="6"/>
    <m/>
    <m/>
    <n v="1497888"/>
    <m/>
    <m/>
    <n v="56"/>
    <n v="4540"/>
    <n v="82"/>
    <n v="4458"/>
    <n v="-3.7149028077753776E-2"/>
    <n v="4324"/>
    <n v="134"/>
    <n v="0.95242290748898684"/>
    <n v="0.95"/>
    <n v="0.95242297488987004"/>
    <n v="0.96994167788245855"/>
    <n v="0.98193832599118946"/>
    <n v="1.441833489852784E-2"/>
    <n v="2613666"/>
    <n v="0.20215090163640359"/>
    <n v="97926.789059572868"/>
    <n v="586.28667563930014"/>
    <n v="97.714445939883362"/>
    <n v="182"/>
    <n v="0.53689256010924924"/>
    <n v="0.2485326771145242"/>
    <n v="47045988"/>
    <n v="18"/>
    <n v="0"/>
    <n v="3055204.3405922158"/>
    <n v="-0.14019219888171786"/>
    <n v="12141450.889999995"/>
    <n v="4.6453720138686405"/>
    <n v="1.6293712118003387E-2"/>
    <n v="0.28761323017659568"/>
    <n v="26.69"/>
    <n v="28.234999999999999"/>
    <m/>
  </r>
  <r>
    <x v="12"/>
    <x v="1"/>
    <x v="4"/>
    <x v="2"/>
    <x v="9"/>
    <x v="1"/>
    <m/>
    <m/>
    <n v="112770.59"/>
    <n v="112770.59"/>
    <n v="-3.5731530661516131E-2"/>
    <m/>
    <m/>
    <m/>
    <n v="676623.54"/>
    <n v="676623.54"/>
    <n v="-3.5731530661516131E-2"/>
    <m/>
    <m/>
    <n v="29"/>
    <n v="-9.9378881987577716E-2"/>
    <m/>
    <m/>
    <n v="6"/>
    <m/>
    <m/>
    <n v="1341984"/>
    <m/>
    <m/>
    <n v="56"/>
    <n v="4052"/>
    <n v="58"/>
    <n v="3994"/>
    <n v="-3.5731530661516131E-2"/>
    <n v="3747"/>
    <n v="247"/>
    <n v="0.92472852912142156"/>
    <n v="0.95"/>
    <m/>
    <n v="0.93815723585378064"/>
    <n v="0.98568608094768018"/>
    <n v="-5.5368546647127648E-4"/>
    <n v="2377450"/>
    <n v="2.4935226180263115E-2"/>
    <n v="103098.43885516045"/>
    <n v="595.25538307461193"/>
    <n v="99.209230512435326"/>
    <n v="182"/>
    <n v="0.54510566215623801"/>
    <n v="6.2914798908024538E-2"/>
    <n v="42794100"/>
    <n v="18"/>
    <n v="0"/>
    <n v="2755814.4994146824"/>
    <n v="-4.8596962331720402E-2"/>
    <n v="11016196.390000002"/>
    <n v="4.6336185366674387"/>
    <n v="1.5866963507368319E-2"/>
    <n v="0.29199695298583134"/>
    <n v="23.06"/>
    <n v="28.234999999999999"/>
    <m/>
  </r>
  <r>
    <x v="12"/>
    <x v="2"/>
    <x v="4"/>
    <x v="2"/>
    <x v="9"/>
    <x v="1"/>
    <m/>
    <m/>
    <n v="137024.45499999999"/>
    <n v="137024.45499999999"/>
    <n v="0"/>
    <m/>
    <m/>
    <m/>
    <n v="822146.73"/>
    <n v="822146.73"/>
    <n v="0"/>
    <m/>
    <m/>
    <n v="29"/>
    <n v="-6.7524115755627001E-2"/>
    <m/>
    <m/>
    <n v="6"/>
    <m/>
    <m/>
    <n v="1630608"/>
    <m/>
    <m/>
    <n v="56"/>
    <n v="5014"/>
    <n v="161"/>
    <n v="4853"/>
    <n v="0"/>
    <n v="3957"/>
    <n v="896"/>
    <n v="0.78919026725169528"/>
    <n v="0.95"/>
    <m/>
    <n v="0.81537193488563775"/>
    <n v="0.9678899082568807"/>
    <n v="-0.15646983585589425"/>
    <n v="3182137"/>
    <n v="9.5942878417226263E-2"/>
    <n v="119225.81491195204"/>
    <n v="655.70513084689878"/>
    <n v="109.28418847448313"/>
    <n v="182"/>
    <n v="0.60046257403562164"/>
    <n v="9.5942878417226263E-2"/>
    <n v="57278466"/>
    <n v="18"/>
    <n v="0"/>
    <n v="3167965.4101765826"/>
    <n v="-7.0370834369765253E-2"/>
    <n v="14639448.729999999"/>
    <n v="4.6005086298924276"/>
    <n v="1.5503353485952283E-2"/>
    <n v="0.29110108563417753"/>
    <n v="26.69"/>
    <n v="28.234999999999999"/>
    <m/>
  </r>
  <r>
    <x v="12"/>
    <x v="3"/>
    <x v="4"/>
    <x v="2"/>
    <x v="9"/>
    <x v="1"/>
    <m/>
    <m/>
    <n v="126577.505"/>
    <n v="126577.505"/>
    <n v="-6.9917012448132865E-2"/>
    <m/>
    <m/>
    <m/>
    <n v="759465.03"/>
    <n v="759465.03"/>
    <n v="-6.9917012448132865E-2"/>
    <m/>
    <m/>
    <n v="29"/>
    <n v="-6.7524115755627001E-2"/>
    <m/>
    <m/>
    <n v="6"/>
    <m/>
    <m/>
    <n v="1506288"/>
    <m/>
    <m/>
    <n v="56"/>
    <n v="4800"/>
    <n v="317"/>
    <n v="4483"/>
    <n v="-6.9917012448132754E-2"/>
    <n v="3928"/>
    <n v="555"/>
    <n v="0.81833333333333336"/>
    <n v="0.95"/>
    <m/>
    <n v="0.87619897390140533"/>
    <n v="0.93395833333333333"/>
    <n v="-8.9614344857776751E-2"/>
    <n v="2819593"/>
    <n v="8.5052152968687622E-3"/>
    <n v="116801.69842584922"/>
    <n v="628.95226410885573"/>
    <n v="104.82537735147595"/>
    <n v="182"/>
    <n v="0.57596361182129641"/>
    <n v="8.431745209255137E-2"/>
    <n v="50752674"/>
    <n v="18"/>
    <n v="0"/>
    <n v="2889409.9529702193"/>
    <n v="-7.1855974597242606E-2"/>
    <n v="12946940.150000002"/>
    <n v="4.5917762421739603"/>
    <n v="1.5231979927506771E-2"/>
    <n v="0.29336453671729185"/>
    <n v="24.14"/>
    <n v="28.234999999999999"/>
    <m/>
  </r>
  <r>
    <x v="12"/>
    <x v="4"/>
    <x v="4"/>
    <x v="2"/>
    <x v="9"/>
    <x v="1"/>
    <m/>
    <m/>
    <n v="138069.15"/>
    <n v="138069.15"/>
    <n v="-9.3192868719610411E-3"/>
    <m/>
    <m/>
    <m/>
    <n v="828414.89999999991"/>
    <n v="828414.89999999991"/>
    <n v="-9.3192868719612632E-3"/>
    <m/>
    <m/>
    <n v="29"/>
    <n v="-6.7524115755627001E-2"/>
    <m/>
    <m/>
    <n v="6"/>
    <m/>
    <m/>
    <n v="1643040"/>
    <m/>
    <m/>
    <n v="56"/>
    <n v="5056"/>
    <n v="166"/>
    <n v="4890"/>
    <n v="-9.3192868719611521E-3"/>
    <n v="4408"/>
    <n v="482"/>
    <n v="0.87183544303797467"/>
    <n v="0.95"/>
    <m/>
    <n v="0.90143149284253576"/>
    <n v="0.96716772151898733"/>
    <n v="-4.7835256008825877E-2"/>
    <n v="2941386"/>
    <n v="4.7188129485389307E-2"/>
    <n v="112869.76208749041"/>
    <n v="601.51042944785274"/>
    <n v="100.25173824130879"/>
    <n v="182"/>
    <n v="0.55083372660059771"/>
    <n v="5.703897896521104E-2"/>
    <n v="52944948"/>
    <n v="18"/>
    <n v="0"/>
    <n v="2957512.4085341417"/>
    <n v="-4.1919284033443041E-2"/>
    <n v="13244933.220000001"/>
    <n v="4.5029565041786421"/>
    <n v="1.4707383739155309E-2"/>
    <n v="0.28158395396296698"/>
    <n v="26.06"/>
    <n v="28.234999999999999"/>
    <m/>
  </r>
  <r>
    <x v="12"/>
    <x v="5"/>
    <x v="4"/>
    <x v="2"/>
    <x v="9"/>
    <x v="1"/>
    <m/>
    <m/>
    <n v="137080.92499999999"/>
    <n v="137080.92499999999"/>
    <n v="8.0980066445182075E-3"/>
    <m/>
    <m/>
    <m/>
    <n v="822485.54999999993"/>
    <n v="822485.54999999993"/>
    <n v="8.0980066445182075E-3"/>
    <m/>
    <m/>
    <n v="29"/>
    <n v="-6.7524115755627001E-2"/>
    <m/>
    <m/>
    <n v="6"/>
    <m/>
    <m/>
    <n v="1631280"/>
    <m/>
    <m/>
    <n v="56"/>
    <n v="4920"/>
    <n v="65"/>
    <n v="4855"/>
    <n v="8.0980066445182075E-3"/>
    <n v="4446"/>
    <n v="409"/>
    <n v="0.90365853658536588"/>
    <n v="0.95"/>
    <m/>
    <n v="0.91575695159629245"/>
    <n v="0.98678861788617889"/>
    <n v="-3.1557865856885359E-2"/>
    <n v="2916239"/>
    <n v="0.10500138871679909"/>
    <n v="117970.83333333334"/>
    <n v="600.6671472708548"/>
    <n v="100.11119121180913"/>
    <n v="182"/>
    <n v="0.55006149017477546"/>
    <n v="9.6124961495387184E-2"/>
    <n v="52492302"/>
    <n v="18"/>
    <n v="0"/>
    <n v="2938979.2275369382"/>
    <n v="-5.6351077580041188E-2"/>
    <n v="13152113.830000004"/>
    <n v="4.5099574589051183"/>
    <n v="1.4466423448202511E-2"/>
    <n v="0.27524355880696877"/>
    <n v="24.72"/>
    <n v="28.234999999999999"/>
    <m/>
  </r>
  <r>
    <x v="12"/>
    <x v="6"/>
    <x v="4"/>
    <x v="2"/>
    <x v="9"/>
    <x v="1"/>
    <m/>
    <m/>
    <n v="139367.96"/>
    <n v="139367.96"/>
    <n v="-5.2398226521565006E-3"/>
    <m/>
    <m/>
    <m/>
    <n v="836207.76"/>
    <n v="836207.76"/>
    <n v="-5.2398226521563895E-3"/>
    <m/>
    <m/>
    <n v="29"/>
    <n v="-6.7524115755627001E-2"/>
    <m/>
    <m/>
    <n v="6"/>
    <m/>
    <m/>
    <n v="1658496"/>
    <m/>
    <m/>
    <n v="56"/>
    <n v="5056"/>
    <n v="120"/>
    <n v="4936"/>
    <n v="-5.2398226521563895E-3"/>
    <n v="4619"/>
    <n v="317"/>
    <n v="0.91356803797468356"/>
    <n v="0.95"/>
    <m/>
    <n v="0.93577795786061591"/>
    <n v="0.97626582278481011"/>
    <n v="-4.1228530476073444E-2"/>
    <n v="2972943"/>
    <n v="0.11049590027533207"/>
    <n v="112611.47727272726"/>
    <n v="602.29801458670988"/>
    <n v="100.38300243111831"/>
    <n v="182"/>
    <n v="0.55155495841273794"/>
    <n v="0.1163453519380464"/>
    <n v="53512974"/>
    <n v="18"/>
    <n v="0"/>
    <n v="2902144.5733894901"/>
    <n v="-7.0095905122624522E-2"/>
    <n v="13670633.770000001"/>
    <n v="4.5983504460058606"/>
    <n v="1.4490427170432543E-2"/>
    <n v="0.26337563410416903"/>
    <n v="26.400000000000002"/>
    <n v="28.234999999999999"/>
    <m/>
  </r>
  <r>
    <x v="12"/>
    <x v="7"/>
    <x v="4"/>
    <x v="2"/>
    <x v="9"/>
    <x v="1"/>
    <m/>
    <m/>
    <n v="141937.345"/>
    <n v="141937.345"/>
    <n v="1.2691377921031366E-2"/>
    <m/>
    <m/>
    <m/>
    <n v="851624.07000000007"/>
    <n v="851624.07000000007"/>
    <n v="1.2691377921031588E-2"/>
    <m/>
    <m/>
    <n v="29"/>
    <n v="-6.7524115755627001E-2"/>
    <m/>
    <m/>
    <n v="6"/>
    <m/>
    <m/>
    <n v="1689072"/>
    <m/>
    <m/>
    <n v="56"/>
    <n v="5096"/>
    <n v="69"/>
    <n v="5027"/>
    <n v="1.2691377921031366E-2"/>
    <n v="4738"/>
    <n v="289"/>
    <n v="0.92974882260596547"/>
    <n v="0.95"/>
    <m/>
    <n v="0.94251044360453551"/>
    <n v="0.9864599686028257"/>
    <n v="-2.4270731584376537E-2"/>
    <n v="3137674"/>
    <n v="4.9788146934755195E-2"/>
    <n v="117559.91007868115"/>
    <n v="624.16431271135866"/>
    <n v="104.02738545189311"/>
    <n v="182"/>
    <n v="0.57157904094446765"/>
    <n v="3.6631860231574276E-2"/>
    <n v="56478132"/>
    <n v="18"/>
    <n v="0"/>
    <n v="2988774.4349460937"/>
    <n v="-2.495713926558122E-2"/>
    <n v="14117255.210000003"/>
    <n v="4.4992740514151572"/>
    <n v="1.393305785894341E-2"/>
    <n v="0.25422891776328105"/>
    <n v="26.69"/>
    <n v="28.234999999999999"/>
    <m/>
  </r>
  <r>
    <x v="12"/>
    <x v="8"/>
    <x v="4"/>
    <x v="2"/>
    <x v="9"/>
    <x v="1"/>
    <m/>
    <m/>
    <n v="134680.95000000001"/>
    <n v="134680.95000000001"/>
    <n v="-2.9698942229454794E-2"/>
    <m/>
    <m/>
    <m/>
    <n v="808085.70000000007"/>
    <n v="808085.70000000007"/>
    <n v="-2.9698942229454794E-2"/>
    <m/>
    <m/>
    <n v="29"/>
    <n v="-6.7524115755627001E-2"/>
    <m/>
    <m/>
    <n v="6"/>
    <m/>
    <m/>
    <n v="1602720"/>
    <m/>
    <m/>
    <n v="56"/>
    <n v="4920"/>
    <n v="150"/>
    <n v="4770"/>
    <n v="-2.9698942229454794E-2"/>
    <n v="4541"/>
    <n v="229"/>
    <n v="0.92296747967479675"/>
    <n v="0.95"/>
    <m/>
    <n v="0.95199161425576517"/>
    <n v="0.96951219512195119"/>
    <n v="-2.153653027778768E-2"/>
    <n v="3016031"/>
    <n v="-4.0499049893854666E-2"/>
    <n v="115867.49903956972"/>
    <n v="632.29161425576524"/>
    <n v="105.38193570929421"/>
    <n v="182"/>
    <n v="0.57902162477634178"/>
    <n v="-1.1130676997523903E-2"/>
    <n v="54288558"/>
    <n v="18"/>
    <n v="0"/>
    <n v="2806570.1943111694"/>
    <n v="-9.2805145504704766E-3"/>
    <n v="13470652.220000003"/>
    <n v="4.4663507172174297"/>
    <n v="1.3558766541245056E-2"/>
    <n v="0.25489613215741092"/>
    <n v="26.03"/>
    <n v="28.234999999999999"/>
    <m/>
  </r>
  <r>
    <x v="12"/>
    <x v="9"/>
    <x v="4"/>
    <x v="2"/>
    <x v="9"/>
    <x v="1"/>
    <m/>
    <m/>
    <n v="135528"/>
    <n v="135528"/>
    <n v="-3.3427305678614627E-2"/>
    <m/>
    <m/>
    <m/>
    <n v="813168"/>
    <n v="813168"/>
    <n v="-3.3427305678614627E-2"/>
    <m/>
    <m/>
    <n v="29"/>
    <n v="-6.7524115755627001E-2"/>
    <m/>
    <m/>
    <n v="6"/>
    <m/>
    <m/>
    <n v="1612800"/>
    <m/>
    <m/>
    <n v="56"/>
    <n v="5056"/>
    <n v="256"/>
    <n v="4800"/>
    <n v="-3.3427305678614627E-2"/>
    <n v="4418"/>
    <n v="382"/>
    <n v="0.87381329113924056"/>
    <n v="0.95"/>
    <m/>
    <n v="0.92041666666666666"/>
    <n v="0.94936708860759489"/>
    <n v="-4.4167886518890254E-2"/>
    <n v="3187232"/>
    <n v="6.7521604267364088E-2"/>
    <n v="122303.60706062932"/>
    <n v="664.00666666666666"/>
    <n v="110.66777777777777"/>
    <n v="182"/>
    <n v="0.60806471306471299"/>
    <n v="0.10444005974827708"/>
    <n v="57370176"/>
    <n v="18"/>
    <n v="0"/>
    <n v="2927211.1023413376"/>
    <n v="-7.0074691237313178E-2"/>
    <n v="14410802.130000001"/>
    <n v="4.5214161159275514"/>
    <n v="1.3460885007888074E-2"/>
    <n v="0.25475568992022884"/>
    <n v="26.06"/>
    <n v="28.234999999999999"/>
    <m/>
  </r>
  <r>
    <x v="12"/>
    <x v="10"/>
    <x v="4"/>
    <x v="2"/>
    <x v="9"/>
    <x v="1"/>
    <m/>
    <m/>
    <n v="130473.935"/>
    <n v="130473.935"/>
    <n v="-4.8001648125257534E-2"/>
    <m/>
    <m/>
    <m/>
    <n v="782843.61"/>
    <n v="782843.61"/>
    <n v="-4.8001648125257534E-2"/>
    <m/>
    <m/>
    <n v="29"/>
    <n v="-6.7524115755627001E-2"/>
    <m/>
    <m/>
    <n v="6"/>
    <m/>
    <m/>
    <n v="1552656"/>
    <m/>
    <m/>
    <n v="56"/>
    <n v="4920"/>
    <n v="299"/>
    <n v="4621"/>
    <n v="-4.8001648125257534E-2"/>
    <n v="3908"/>
    <n v="713"/>
    <n v="0.7943089430894309"/>
    <n v="0.95"/>
    <m/>
    <n v="0.84570439298853062"/>
    <n v="0.93922764227642275"/>
    <n v="-0.10662695896271435"/>
    <n v="3164972"/>
    <n v="3.6592191853459521E-2"/>
    <n v="123198.59867652782"/>
    <n v="684.91062540575638"/>
    <n v="114.15177090095939"/>
    <n v="182"/>
    <n v="0.62720753242285376"/>
    <n v="8.8859229443127408E-2"/>
    <n v="56969496"/>
    <n v="18"/>
    <n v="0"/>
    <n v="2954884.5649164692"/>
    <n v="-7.1445051818449345E-2"/>
    <n v="14248036.610000003"/>
    <n v="4.5017891501093859"/>
    <n v="1.3148555067174441E-2"/>
    <n v="0.25338352930535135"/>
    <n v="25.69"/>
    <n v="28.234999999999999"/>
    <m/>
  </r>
  <r>
    <x v="12"/>
    <x v="11"/>
    <x v="4"/>
    <x v="2"/>
    <x v="9"/>
    <x v="1"/>
    <m/>
    <m/>
    <n v="115650.56"/>
    <n v="115650.56"/>
    <n v="-0.10645724258289702"/>
    <m/>
    <m/>
    <m/>
    <n v="693903.35999999999"/>
    <n v="693903.35999999999"/>
    <n v="-0.10645724258289702"/>
    <m/>
    <m/>
    <n v="29"/>
    <n v="-6.7524115755627001E-2"/>
    <m/>
    <m/>
    <n v="6"/>
    <m/>
    <m/>
    <n v="1376256"/>
    <m/>
    <m/>
    <n v="56"/>
    <n v="4388"/>
    <n v="292"/>
    <n v="4096"/>
    <n v="-0.10645724258289702"/>
    <n v="3718"/>
    <n v="378"/>
    <n v="0.84731084776663623"/>
    <n v="0.95"/>
    <m/>
    <n v="0.90771484375"/>
    <n v="0.93345487693710116"/>
    <n v="-3.9703474786522142E-2"/>
    <n v="2658468"/>
    <n v="-5.3856953977069466E-2"/>
    <n v="105746.53937947494"/>
    <n v="649.0400390625"/>
    <n v="108.17333984375"/>
    <n v="182"/>
    <n v="0.59435901013049453"/>
    <n v="5.886711986550619E-2"/>
    <n v="47852424"/>
    <n v="18"/>
    <n v="0"/>
    <n v="2642816.4579473324"/>
    <n v="-6.1447767503547419E-2"/>
    <n v="12022162.930000005"/>
    <n v="4.522214647684307"/>
    <n v="1.2812491843707518E-2"/>
    <n v="0.25085566311063379"/>
    <n v="25.14"/>
    <n v="28.234999999999999"/>
    <m/>
  </r>
  <r>
    <x v="13"/>
    <x v="0"/>
    <x v="4"/>
    <x v="2"/>
    <x v="9"/>
    <x v="1"/>
    <m/>
    <m/>
    <n v="103114.22"/>
    <n v="103114.22"/>
    <n v="-0.18079856437864517"/>
    <m/>
    <m/>
    <m/>
    <n v="618685.32000000007"/>
    <n v="618685.32000000007"/>
    <n v="-0.18079856437864505"/>
    <m/>
    <m/>
    <n v="29"/>
    <n v="0"/>
    <m/>
    <m/>
    <n v="6"/>
    <m/>
    <m/>
    <n v="1227072"/>
    <m/>
    <m/>
    <n v="56"/>
    <n v="4204"/>
    <n v="552"/>
    <n v="3652"/>
    <n v="-0.18079856437864517"/>
    <n v="3540"/>
    <n v="112"/>
    <n v="0.8420551855375833"/>
    <n v="0.95"/>
    <m/>
    <n v="0.96933187294633083"/>
    <n v="0.8686964795432921"/>
    <n v="-6.2870268391701511E-4"/>
    <n v="2562039"/>
    <n v="-1.9752715151821199E-2"/>
    <n v="95992.469089546648"/>
    <n v="701.54408543263969"/>
    <n v="116.92401423877328"/>
    <n v="182"/>
    <n v="0.64243963867457843"/>
    <n v="0.19658882690393775"/>
    <n v="46116702"/>
    <n v="18"/>
    <n v="0"/>
    <n v="2994855.75952189"/>
    <n v="-0.13451699659608959"/>
    <n v="11594923.889999999"/>
    <n v="4.5256625250435292"/>
    <n v="1.2449277550468036E-2"/>
    <n v="0.23396076132671373"/>
    <n v="26.69"/>
    <n v="28.234999999999999"/>
    <m/>
  </r>
  <r>
    <x v="13"/>
    <x v="1"/>
    <x v="4"/>
    <x v="2"/>
    <x v="9"/>
    <x v="1"/>
    <m/>
    <m/>
    <n v="71632.194999999992"/>
    <n v="71632.194999999992"/>
    <n v="-0.36479719579369063"/>
    <m/>
    <m/>
    <m/>
    <n v="429793.16999999993"/>
    <n v="429793.16999999993"/>
    <n v="-0.36479719579369063"/>
    <m/>
    <m/>
    <n v="29"/>
    <n v="0"/>
    <m/>
    <m/>
    <n v="6"/>
    <m/>
    <m/>
    <n v="852432"/>
    <m/>
    <m/>
    <n v="56"/>
    <n v="3756"/>
    <n v="1219"/>
    <n v="2537"/>
    <n v="-0.36479719579369052"/>
    <n v="2244"/>
    <n v="293"/>
    <n v="0.597444089456869"/>
    <n v="0.95"/>
    <m/>
    <n v="0.8845092629089476"/>
    <n v="0.67545260915867944"/>
    <n v="-5.7184415249976861E-2"/>
    <n v="2463791"/>
    <n v="3.6316641780058445E-2"/>
    <n v="106842.62792714658"/>
    <n v="971.14347654710286"/>
    <n v="161.85724609118381"/>
    <n v="182"/>
    <n v="0.88932552797353737"/>
    <n v="0.63147365678736822"/>
    <n v="44348238"/>
    <n v="18"/>
    <n v="0"/>
    <n v="2855896.4274022169"/>
    <n v="-0.39441470907741988"/>
    <n v="12349624.910000002"/>
    <n v="5.0124482596129303"/>
    <n v="1.3398589305550575E-2"/>
    <n v="0.24878506212477794"/>
    <n v="23.06"/>
    <n v="28.234999999999999"/>
    <m/>
  </r>
  <r>
    <x v="13"/>
    <x v="2"/>
    <x v="4"/>
    <x v="2"/>
    <x v="9"/>
    <x v="1"/>
    <m/>
    <m/>
    <n v="95010.774999999994"/>
    <n v="95010.774999999994"/>
    <n v="-0.30661446527920877"/>
    <m/>
    <m/>
    <m/>
    <n v="570064.64999999991"/>
    <n v="570064.64999999991"/>
    <n v="-0.30661446527920888"/>
    <m/>
    <m/>
    <n v="29"/>
    <n v="0"/>
    <m/>
    <m/>
    <n v="6"/>
    <m/>
    <m/>
    <n v="1130640"/>
    <m/>
    <m/>
    <n v="56"/>
    <n v="4520"/>
    <n v="1155"/>
    <n v="3365"/>
    <n v="-0.30661446527920877"/>
    <n v="2891"/>
    <n v="474"/>
    <n v="0.63960176991150441"/>
    <n v="0.95"/>
    <m/>
    <n v="0.85913818722139668"/>
    <n v="0.74446902654867253"/>
    <n v="5.3676427239180757E-2"/>
    <n v="2971964"/>
    <n v="-6.6047753443676416E-2"/>
    <n v="116868.4231222965"/>
    <n v="883.19881129271914"/>
    <n v="147.19980188211986"/>
    <n v="182"/>
    <n v="0.80879012023142782"/>
    <n v="0.34694509733665346"/>
    <n v="53495352"/>
    <n v="18"/>
    <n v="0"/>
    <n v="2958728.4118471448"/>
    <n v="-0.22942779900025043"/>
    <n v="14899459.249999998"/>
    <n v="5.0133377288553964"/>
    <n v="1.3270512375263143E-2"/>
    <n v="0.24403582304118326"/>
    <n v="25.43"/>
    <n v="28.234999999999999"/>
    <m/>
  </r>
  <r>
    <x v="13"/>
    <x v="3"/>
    <x v="4"/>
    <x v="2"/>
    <x v="9"/>
    <x v="1"/>
    <m/>
    <m/>
    <n v="94502.544999999998"/>
    <n v="94502.544999999998"/>
    <n v="-0.25340173990631276"/>
    <m/>
    <m/>
    <m/>
    <n v="567015.27"/>
    <n v="567015.27"/>
    <n v="-0.25340173990631276"/>
    <m/>
    <m/>
    <n v="29"/>
    <n v="0"/>
    <m/>
    <m/>
    <n v="6"/>
    <m/>
    <m/>
    <n v="1124592"/>
    <m/>
    <m/>
    <n v="56"/>
    <n v="4398"/>
    <n v="1051"/>
    <n v="3347"/>
    <n v="-0.25340173990631276"/>
    <n v="2895"/>
    <n v="452"/>
    <n v="0.65825375170532063"/>
    <n v="0.95"/>
    <m/>
    <n v="0.86495368987152677"/>
    <n v="0.76102773988176442"/>
    <n v="-1.2834167083998427E-2"/>
    <n v="3245991"/>
    <n v="0.15122679053324362"/>
    <n v="132869.05444126076"/>
    <n v="969.8210337615775"/>
    <n v="161.63683896026291"/>
    <n v="182"/>
    <n v="0.88811449978166435"/>
    <n v="0.54196286285047224"/>
    <n v="58427838"/>
    <n v="18"/>
    <n v="0"/>
    <n v="3326366.1466927156"/>
    <n v="-0.32294519611489847"/>
    <n v="17635330.420000002"/>
    <n v="5.4329572756055091"/>
    <n v="1.4242614937986977E-2"/>
    <n v="0.26462960801815194"/>
    <n v="24.43"/>
    <n v="28.234999999999999"/>
    <m/>
  </r>
  <r>
    <x v="13"/>
    <x v="4"/>
    <x v="4"/>
    <x v="2"/>
    <x v="9"/>
    <x v="1"/>
    <m/>
    <m/>
    <n v="119434.05"/>
    <n v="119434.05"/>
    <n v="-0.13496932515337412"/>
    <m/>
    <m/>
    <m/>
    <n v="716604.3"/>
    <n v="716604.3"/>
    <n v="-0.13496932515337412"/>
    <m/>
    <m/>
    <n v="29"/>
    <n v="0"/>
    <m/>
    <m/>
    <n v="6"/>
    <m/>
    <m/>
    <n v="1421280"/>
    <m/>
    <m/>
    <n v="56"/>
    <n v="4602"/>
    <n v="372"/>
    <n v="4230"/>
    <n v="-0.13496932515337423"/>
    <n v="3779"/>
    <n v="451"/>
    <n v="0.82116471099521948"/>
    <n v="0.95"/>
    <m/>
    <n v="0.89338061465721041"/>
    <n v="0.91916558018252936"/>
    <n v="-8.931214683811417E-3"/>
    <n v="2872452"/>
    <n v="-2.3435890427165984E-2"/>
    <n v="110224.5587106677"/>
    <n v="679.06666666666672"/>
    <n v="113.17777777777779"/>
    <n v="182"/>
    <n v="0.62185592185592198"/>
    <n v="0.12893581461256742"/>
    <n v="51704136"/>
    <n v="18"/>
    <n v="0"/>
    <n v="2888200.4717907519"/>
    <n v="-9.2354893805339691E-2"/>
    <n v="16104967.319999998"/>
    <n v="5.6066967594236559"/>
    <n v="1.4557727737857178E-2"/>
    <n v="0.23146352011366061"/>
    <n v="26.06"/>
    <n v="28.234999999999999"/>
    <m/>
  </r>
  <r>
    <x v="13"/>
    <x v="5"/>
    <x v="4"/>
    <x v="2"/>
    <x v="9"/>
    <x v="1"/>
    <m/>
    <m/>
    <n v="114125.87"/>
    <n v="114125.87"/>
    <n v="-0.16745623069001025"/>
    <m/>
    <m/>
    <m/>
    <n v="684755.22"/>
    <n v="684755.22"/>
    <n v="-0.16745623069001025"/>
    <m/>
    <m/>
    <n v="29"/>
    <n v="0"/>
    <m/>
    <m/>
    <n v="6"/>
    <m/>
    <m/>
    <n v="1358112"/>
    <m/>
    <m/>
    <n v="56"/>
    <n v="4440"/>
    <n v="398"/>
    <n v="4042"/>
    <n v="-0.16745623069001025"/>
    <n v="3803"/>
    <n v="239"/>
    <n v="0.8565315315315315"/>
    <n v="0.95"/>
    <m/>
    <n v="0.94087085601187526"/>
    <n v="0.91036036036036039"/>
    <n v="2.7424202864969605E-2"/>
    <n v="2650580"/>
    <n v="-9.1096443055593168E-2"/>
    <n v="107007.67056923699"/>
    <n v="655.7595249876299"/>
    <n v="109.29325416460499"/>
    <n v="182"/>
    <n v="0.60051238551980768"/>
    <n v="9.171864645351202E-2"/>
    <n v="47710440"/>
    <n v="18"/>
    <n v="0"/>
    <n v="2671248.6736940481"/>
    <n v="-7.6608149078261106E-2"/>
    <n v="16126373.619999999"/>
    <n v="6.0840923948720658"/>
    <n v="1.5572046328901022E-2"/>
    <n v="0.22330140441648769"/>
    <n v="24.77"/>
    <n v="28.234999999999999"/>
    <m/>
  </r>
  <r>
    <x v="13"/>
    <x v="6"/>
    <x v="4"/>
    <x v="2"/>
    <x v="9"/>
    <x v="1"/>
    <m/>
    <m/>
    <n v="103537.745"/>
    <n v="103537.745"/>
    <n v="-0.25709076175040513"/>
    <m/>
    <m/>
    <m/>
    <n v="621226.47"/>
    <n v="621226.47"/>
    <n v="-0.25709076175040524"/>
    <m/>
    <m/>
    <n v="29"/>
    <n v="0"/>
    <m/>
    <m/>
    <n v="6"/>
    <m/>
    <m/>
    <n v="1232112"/>
    <m/>
    <m/>
    <n v="56"/>
    <n v="4602"/>
    <n v="935"/>
    <n v="3667"/>
    <n v="-0.25709076175040524"/>
    <n v="3319"/>
    <n v="348"/>
    <n v="0.72120817036071272"/>
    <n v="0.95"/>
    <m/>
    <n v="0.90509953640578134"/>
    <n v="0.79682746631899171"/>
    <n v="-3.2783868434956398E-2"/>
    <n v="2535823"/>
    <n v="-0.14703275508477631"/>
    <n v="97307.099002302377"/>
    <n v="691.52522497954726"/>
    <n v="115.25420416325788"/>
    <n v="182"/>
    <n v="0.63326485803987842"/>
    <n v="0.14814461982589155"/>
    <n v="45644814"/>
    <n v="18"/>
    <n v="0"/>
    <n v="2475434.2611097009"/>
    <n v="-0.12876884910652245"/>
    <n v="15602457.029999999"/>
    <n v="6.1528178544007206"/>
    <n v="1.5526572672237867E-2"/>
    <n v="0.21767594353363898"/>
    <n v="26.06"/>
    <n v="28.234999999999999"/>
    <m/>
  </r>
  <r>
    <x v="13"/>
    <x v="7"/>
    <x v="4"/>
    <x v="2"/>
    <x v="9"/>
    <x v="1"/>
    <m/>
    <m/>
    <n v="106728.3"/>
    <n v="106728.3"/>
    <n v="-0.24806047344340565"/>
    <m/>
    <m/>
    <m/>
    <n v="640369.80000000005"/>
    <n v="640369.80000000005"/>
    <n v="-0.24806047344340565"/>
    <m/>
    <m/>
    <n v="29"/>
    <n v="0"/>
    <m/>
    <m/>
    <n v="6"/>
    <m/>
    <m/>
    <n v="1270080"/>
    <m/>
    <m/>
    <n v="56"/>
    <n v="4644"/>
    <n v="864"/>
    <n v="3780"/>
    <n v="-0.24806047344340565"/>
    <n v="3263"/>
    <n v="517"/>
    <n v="0.70262704565030143"/>
    <n v="0.95"/>
    <m/>
    <n v="0.86322751322751323"/>
    <n v="0.81395348837209303"/>
    <n v="-8.4118887928512187E-2"/>
    <n v="2901505"/>
    <n v="-7.5268813777339516E-2"/>
    <n v="108711.31509928811"/>
    <n v="767.59391534391534"/>
    <n v="127.93231922398589"/>
    <n v="182"/>
    <n v="0.70292483090102131"/>
    <n v="0.22979462252415717"/>
    <n v="52227090"/>
    <n v="18"/>
    <n v="0"/>
    <n v="2763812.9285796634"/>
    <n v="-0.17292129474361093"/>
    <n v="18865150.539999999"/>
    <n v="6.501850088143911"/>
    <n v="1.6179905396411034E-2"/>
    <n v="0.21055802894152717"/>
    <n v="26.69"/>
    <n v="28.234999999999999"/>
    <s v="Aumento de Tarifas 15/08/2018"/>
  </r>
  <r>
    <x v="13"/>
    <x v="8"/>
    <x v="4"/>
    <x v="2"/>
    <x v="9"/>
    <x v="1"/>
    <m/>
    <m/>
    <n v="104893.02499999999"/>
    <n v="104893.02499999999"/>
    <n v="-0.22117400419287225"/>
    <m/>
    <m/>
    <m/>
    <n v="629358.14999999991"/>
    <n v="629358.14999999991"/>
    <n v="-0.22117400419287225"/>
    <m/>
    <m/>
    <n v="29"/>
    <n v="0"/>
    <m/>
    <m/>
    <n v="6"/>
    <m/>
    <m/>
    <n v="1248240"/>
    <m/>
    <m/>
    <n v="56"/>
    <n v="4440"/>
    <n v="725"/>
    <n v="3715"/>
    <n v="-0.22117400419287214"/>
    <n v="3503"/>
    <n v="212"/>
    <n v="0.78896396396396395"/>
    <n v="0.95"/>
    <m/>
    <n v="0.94293405114401074"/>
    <n v="0.83671171171171166"/>
    <n v="-9.5143307736332838E-3"/>
    <n v="2525830"/>
    <n v="-0.16253181747800338"/>
    <n v="99442.125984251965"/>
    <n v="679.90040376850607"/>
    <n v="113.31673396141768"/>
    <n v="182"/>
    <n v="0.62261941737042681"/>
    <n v="7.5295620627166659E-2"/>
    <n v="45464940"/>
    <n v="18"/>
    <n v="0"/>
    <n v="2350413.2397501823"/>
    <n v="-8.2834044229521078E-2"/>
    <n v="18258753.579999998"/>
    <n v="7.2288133326470891"/>
    <n v="1.7403930946125749E-2"/>
    <n v="0.18351433912942269"/>
    <n v="25.400000000000002"/>
    <n v="28.234999999999999"/>
    <s v="Aumento de Tarifas 15/09/2018 / Dias 1,2,8 y 9 sin servicio por obras en el viaducto."/>
  </r>
  <r>
    <x v="13"/>
    <x v="9"/>
    <x v="4"/>
    <x v="2"/>
    <x v="9"/>
    <x v="1"/>
    <m/>
    <m/>
    <n v="129485.70999999999"/>
    <n v="129485.70999999999"/>
    <n v="-4.4583333333333419E-2"/>
    <m/>
    <m/>
    <m/>
    <n v="776914.26"/>
    <n v="776914.26"/>
    <n v="-4.4583333333333308E-2"/>
    <m/>
    <m/>
    <n v="29"/>
    <n v="0"/>
    <m/>
    <m/>
    <n v="6"/>
    <m/>
    <m/>
    <n v="1540896"/>
    <m/>
    <m/>
    <n v="56"/>
    <n v="4644"/>
    <n v="58"/>
    <n v="4586"/>
    <n v="-4.4583333333333308E-2"/>
    <n v="4370"/>
    <n v="216"/>
    <n v="0.94099913867355722"/>
    <n v="0.95"/>
    <m/>
    <n v="0.95290013083296987"/>
    <n v="0.98751076658053405"/>
    <n v="3.5292129469953748E-2"/>
    <n v="3093127"/>
    <n v="-2.9525619722693519E-2"/>
    <n v="115890.85799925066"/>
    <n v="674.47165285651988"/>
    <n v="112.41194214275332"/>
    <n v="182"/>
    <n v="0.61764803375139188"/>
    <n v="1.5760363133683342E-2"/>
    <n v="55676286"/>
    <n v="18"/>
    <n v="0"/>
    <n v="2840783.3804855603"/>
    <n v="-1.3267635286512959E-2"/>
    <n v="24388501.18"/>
    <n v="7.884739676062444"/>
    <n v="1.8385209781949199E-2"/>
    <n v="0.20708640788472138"/>
    <n v="26.69"/>
    <n v="28.234999999999999"/>
    <s v="Aumento de Tarifas 15/10/2018"/>
  </r>
  <r>
    <x v="13"/>
    <x v="10"/>
    <x v="4"/>
    <x v="2"/>
    <x v="9"/>
    <x v="1"/>
    <m/>
    <m/>
    <n v="120619.92"/>
    <n v="120619.92"/>
    <n v="-7.5524778186539687E-2"/>
    <m/>
    <m/>
    <m/>
    <n v="723719.52"/>
    <n v="723719.52"/>
    <n v="-7.5524778186539687E-2"/>
    <m/>
    <m/>
    <n v="29"/>
    <n v="0"/>
    <m/>
    <m/>
    <n v="6"/>
    <m/>
    <m/>
    <n v="1435392"/>
    <m/>
    <m/>
    <n v="56"/>
    <n v="4482"/>
    <n v="210"/>
    <n v="4272"/>
    <n v="-7.5524778186539687E-2"/>
    <n v="4040"/>
    <n v="232"/>
    <n v="0.9013833110218652"/>
    <n v="0.95"/>
    <m/>
    <n v="0.94569288389513106"/>
    <n v="0.95314591700133866"/>
    <n v="0.11823101752287624"/>
    <n v="2768476"/>
    <n v="-0.1252763057619467"/>
    <n v="107764.73335928377"/>
    <n v="648.05149812734078"/>
    <n v="108.00858302122346"/>
    <n v="182"/>
    <n v="0.59345375286386515"/>
    <n v="-5.3815966508884872E-2"/>
    <n v="49832568"/>
    <n v="18"/>
    <n v="0"/>
    <n v="2584707.542670737"/>
    <n v="2.3626129369422121E-2"/>
    <n v="22462716.530000001"/>
    <n v="8.1137479718083174"/>
    <n v="1.8341493609881045E-2"/>
    <n v="0.21645167429215412"/>
    <n v="25.69"/>
    <n v="28.234999999999999"/>
    <m/>
  </r>
  <r>
    <x v="13"/>
    <x v="11"/>
    <x v="4"/>
    <x v="2"/>
    <x v="9"/>
    <x v="1"/>
    <m/>
    <m/>
    <n v="114295.28"/>
    <n v="114295.28"/>
    <n v="-1.171875E-2"/>
    <m/>
    <m/>
    <m/>
    <n v="685771.67999999993"/>
    <n v="685771.67999999993"/>
    <n v="-1.1718750000000111E-2"/>
    <m/>
    <m/>
    <n v="29"/>
    <n v="0"/>
    <m/>
    <m/>
    <n v="6"/>
    <m/>
    <m/>
    <n v="1360128"/>
    <m/>
    <m/>
    <n v="56"/>
    <n v="4476"/>
    <n v="428"/>
    <n v="4048"/>
    <n v="-1.171875E-2"/>
    <n v="3853"/>
    <n v="195"/>
    <n v="0.86081322609472744"/>
    <n v="0.95"/>
    <m/>
    <n v="0.95182806324110669"/>
    <n v="0.90437890974084001"/>
    <n v="4.8598103021940009E-2"/>
    <n v="2491128"/>
    <n v="-6.2946027561738616E-2"/>
    <n v="103066.94249069093"/>
    <n v="615.397233201581"/>
    <n v="102.56620553359683"/>
    <n v="182"/>
    <n v="0.56355057985492762"/>
    <n v="-5.1834715635593276E-2"/>
    <n v="44840304"/>
    <n v="18"/>
    <n v="0"/>
    <n v="2476461.6603447637"/>
    <n v="2.8433418119990641E-2"/>
    <n v="20333553.93"/>
    <n v="8.1623882554409093"/>
    <n v="1.804014598369081E-2"/>
    <n v="0.21016259461978734"/>
    <n v="24.17"/>
    <n v="28.234999999999999"/>
    <m/>
  </r>
  <r>
    <x v="14"/>
    <x v="0"/>
    <x v="4"/>
    <x v="2"/>
    <x v="9"/>
    <x v="1"/>
    <m/>
    <m/>
    <n v="112121.185"/>
    <n v="112121.185"/>
    <n v="8.7349397590361422E-2"/>
    <m/>
    <m/>
    <m/>
    <n v="672727.11"/>
    <n v="672727.11"/>
    <n v="8.73493975903612E-2"/>
    <m/>
    <m/>
    <n v="29"/>
    <n v="0"/>
    <m/>
    <m/>
    <n v="6"/>
    <m/>
    <m/>
    <n v="1334256"/>
    <m/>
    <m/>
    <n v="56"/>
    <n v="4644"/>
    <n v="673"/>
    <n v="3971"/>
    <n v="8.7349397590361422E-2"/>
    <n v="3659"/>
    <n v="312"/>
    <n v="0.78789836347975883"/>
    <n v="0.95"/>
    <m/>
    <n v="0.92143037018383278"/>
    <n v="0.85508182601205862"/>
    <n v="-4.9417030533514983E-2"/>
    <n v="2375184"/>
    <n v="-7.2932145061023634E-2"/>
    <n v="88991.53240914199"/>
    <n v="598.13246033744645"/>
    <n v="99.688743389574412"/>
    <n v="182"/>
    <n v="0.54774034829436491"/>
    <n v="-0.1474057400561215"/>
    <n v="42753312"/>
    <n v="18"/>
    <n v="0"/>
    <n v="2776434.5048315972"/>
    <n v="8.6231046492781543E-2"/>
    <n v="21301531.600000001"/>
    <n v="8.9683711240897548"/>
    <n v="1.9389286759747403E-2"/>
    <n v="0.23337260021027298"/>
    <n v="26.69"/>
    <n v="28.234999999999999"/>
    <s v="Aumento de Tarifas 12/01/2019"/>
  </r>
  <r>
    <x v="14"/>
    <x v="1"/>
    <x v="4"/>
    <x v="2"/>
    <x v="9"/>
    <x v="1"/>
    <m/>
    <m/>
    <n v="83123.775840000002"/>
    <n v="83123.775840000002"/>
    <n v="0.16042480395861114"/>
    <m/>
    <m/>
    <m/>
    <n v="498742.65503999998"/>
    <n v="498742.65503999998"/>
    <n v="0.16042480395861114"/>
    <m/>
    <m/>
    <n v="28.9"/>
    <n v="-3.4482758620689724E-3"/>
    <m/>
    <m/>
    <n v="6"/>
    <m/>
    <m/>
    <n v="1498896"/>
    <m/>
    <m/>
    <n v="56"/>
    <n v="4866"/>
    <n v="405"/>
    <n v="4461"/>
    <n v="0.75837603468663772"/>
    <n v="4204"/>
    <n v="257"/>
    <n v="0.86395396629675303"/>
    <n v="0.95"/>
    <m/>
    <n v="0.94238959874467609"/>
    <n v="0.91676942046855736"/>
    <n v="6.5437795015705458E-2"/>
    <n v="1338527"/>
    <n v="-0.45672055787199484"/>
    <n v="55038.116776315786"/>
    <n v="300.05088545169247"/>
    <n v="50.008480908615411"/>
    <n v="182"/>
    <n v="0.27477187312426049"/>
    <n v="-0.69103341298391641"/>
    <n v="24093486"/>
    <n v="18"/>
    <n v="0"/>
    <n v="1551549.8178544394"/>
    <n v="0.50339086534464939"/>
    <n v="12908859.880000001"/>
    <n v="9.6440788120075283"/>
    <n v="2.040520737928311E-2"/>
    <n v="0.24460067723722009"/>
    <n v="24.32"/>
    <n v="18.63344"/>
    <s v="Aumento de Tarifas 15/02/2019 / Servicio limitado entre Tigre y Nuñez desde el 04/02 hasta el 10/05 por obras viaducto."/>
  </r>
  <r>
    <x v="14"/>
    <x v="2"/>
    <x v="4"/>
    <x v="2"/>
    <x v="9"/>
    <x v="1"/>
    <m/>
    <m/>
    <n v="80980.930240000002"/>
    <n v="80980.930240000002"/>
    <n v="-0.14766582800740224"/>
    <m/>
    <m/>
    <m/>
    <n v="485885.58143999998"/>
    <n v="485885.58143999998"/>
    <n v="-0.14766582800740224"/>
    <m/>
    <m/>
    <n v="28.9"/>
    <n v="-3.4482758620689724E-3"/>
    <m/>
    <m/>
    <n v="6"/>
    <m/>
    <m/>
    <n v="1460256"/>
    <m/>
    <m/>
    <n v="56"/>
    <n v="5280"/>
    <n v="934"/>
    <n v="4346"/>
    <n v="0.2915304606240714"/>
    <n v="3852"/>
    <n v="494"/>
    <n v="0.7295454545454545"/>
    <n v="0.95"/>
    <m/>
    <n v="0.88633225954901063"/>
    <n v="0.82310606060606062"/>
    <n v="3.1652733788454235E-2"/>
    <n v="1572752"/>
    <n v="-0.47080381861960641"/>
    <n v="63494.226887363744"/>
    <n v="361.88495167970547"/>
    <n v="60.314158613284242"/>
    <n v="182"/>
    <n v="0.33139647589716614"/>
    <n v="-0.5902565231603718"/>
    <n v="28309536"/>
    <n v="18"/>
    <n v="0"/>
    <n v="1565747.7772911855"/>
    <n v="0.35625479949763872"/>
    <n v="16943563.040000003"/>
    <n v="10.773194400642952"/>
    <n v="2.2069903212775108E-2"/>
    <n v="0.25323416331465565"/>
    <n v="24.77"/>
    <n v="18.63344"/>
    <s v="Aumento de Tarifas 15/03/2019 / Servicio limitado entre Tigre y Nuñez desde el 04/02 hasta el 10/05 por obras viaducto."/>
  </r>
  <r>
    <x v="14"/>
    <x v="3"/>
    <x v="4"/>
    <x v="2"/>
    <x v="9"/>
    <x v="1"/>
    <m/>
    <m/>
    <n v="92738.630879999997"/>
    <n v="92738.630879999997"/>
    <n v="-1.8665255205560838E-2"/>
    <m/>
    <m/>
    <m/>
    <n v="556431.78527999995"/>
    <n v="556431.78527999995"/>
    <n v="-1.8665255205560949E-2"/>
    <m/>
    <m/>
    <n v="28.9"/>
    <n v="-3.4482758620689724E-3"/>
    <m/>
    <m/>
    <n v="6"/>
    <m/>
    <m/>
    <n v="1672272"/>
    <m/>
    <m/>
    <n v="56"/>
    <n v="5144"/>
    <n v="167"/>
    <n v="4977"/>
    <n v="0.48700328652524649"/>
    <n v="4594"/>
    <n v="383"/>
    <n v="0.89307931570762056"/>
    <n v="0.95"/>
    <m/>
    <n v="0.92304601165360656"/>
    <n v="0.96753499222395023"/>
    <n v="6.7162349224394235E-2"/>
    <n v="1489566"/>
    <n v="-0.54110593652292938"/>
    <n v="60972.820302906264"/>
    <n v="299.28993369499699"/>
    <n v="49.881655615832834"/>
    <n v="182"/>
    <n v="0.27407503085622437"/>
    <n v="-0.69139673890742304"/>
    <n v="26812188"/>
    <n v="18"/>
    <n v="0"/>
    <n v="1526449.6776683859"/>
    <n v="0.44947043409499338"/>
    <n v="16340013.100000001"/>
    <n v="10.969646930716733"/>
    <n v="2.1780256839981235E-2"/>
    <n v="0.24732387462842437"/>
    <n v="24.43"/>
    <n v="18.63344"/>
    <s v="Servicio limitado entre Tigre y Nuñez desde el 04/02 hasta el 10/05 por obras viaducto."/>
  </r>
  <r>
    <x v="14"/>
    <x v="4"/>
    <x v="4"/>
    <x v="2"/>
    <x v="9"/>
    <x v="1"/>
    <m/>
    <m/>
    <n v="114267.045"/>
    <n v="114267.045"/>
    <n v="-4.3262411347517737E-2"/>
    <m/>
    <m/>
    <m/>
    <n v="685602.27"/>
    <n v="685602.27"/>
    <n v="-4.3262411347517737E-2"/>
    <m/>
    <m/>
    <n v="30.6"/>
    <n v="5.5172413793103559E-2"/>
    <m/>
    <m/>
    <n v="6"/>
    <m/>
    <m/>
    <n v="1359792"/>
    <m/>
    <m/>
    <n v="56"/>
    <n v="4488"/>
    <n v="441"/>
    <n v="4047"/>
    <n v="-4.3262411347517737E-2"/>
    <n v="3368"/>
    <n v="679"/>
    <n v="0.75044563279857401"/>
    <n v="0.95"/>
    <m/>
    <n v="0.83222139856683963"/>
    <n v="0.9017379679144385"/>
    <n v="-6.8458185779906922E-2"/>
    <n v="2418165"/>
    <n v="-0.15815303441101891"/>
    <n v="91770.967741935485"/>
    <n v="597.52038547071902"/>
    <n v="99.586730911786503"/>
    <n v="182"/>
    <n v="0.54717984017465116"/>
    <n v="-0.1200858254407241"/>
    <n v="43526970"/>
    <n v="18"/>
    <n v="0"/>
    <n v="2431422.8031897079"/>
    <n v="5.0061853252178171E-2"/>
    <n v="27016574.359999999"/>
    <n v="11.172345294882689"/>
    <n v="2.1519948936097866E-2"/>
    <n v="0.24240376151646509"/>
    <n v="26.349999999999998"/>
    <n v="28.234999999999999"/>
    <s v="Servicio limitado entre Tigre y Nuñez desde el 04/02 hasta el 10/05 por obras viaducto."/>
  </r>
  <r>
    <x v="14"/>
    <x v="5"/>
    <x v="4"/>
    <x v="2"/>
    <x v="9"/>
    <x v="1"/>
    <m/>
    <m/>
    <n v="104554.205"/>
    <n v="104554.205"/>
    <n v="-8.3869371598218612E-2"/>
    <m/>
    <m/>
    <m/>
    <n v="627325.23"/>
    <n v="627325.23"/>
    <n v="-8.3869371598218723E-2"/>
    <m/>
    <m/>
    <n v="30.6"/>
    <n v="5.5172413793103559E-2"/>
    <m/>
    <m/>
    <n v="6"/>
    <m/>
    <m/>
    <n v="1244208"/>
    <m/>
    <m/>
    <n v="56"/>
    <n v="3840"/>
    <n v="137"/>
    <n v="3703"/>
    <n v="-8.3869371598218723E-2"/>
    <n v="3367"/>
    <n v="336"/>
    <n v="0.87682291666666667"/>
    <n v="0.95"/>
    <m/>
    <n v="0.90926275992438566"/>
    <n v="0.9643229166666667"/>
    <n v="-3.3594510750889595E-2"/>
    <n v="2461591"/>
    <n v="-7.1300998272076255E-2"/>
    <n v="99377.916834880903"/>
    <n v="664.75587361598707"/>
    <n v="110.79264560266451"/>
    <n v="182"/>
    <n v="0.6087508000146401"/>
    <n v="1.371897515103071E-2"/>
    <n v="44308638"/>
    <n v="18"/>
    <n v="0"/>
    <n v="2480785.9766267026"/>
    <n v="-2.1475571590937704E-2"/>
    <n v="27673975.230000004"/>
    <n v="11.24231248408042"/>
    <n v="2.0855521163718388E-2"/>
    <n v="0.25008449949942413"/>
    <n v="24.77"/>
    <n v="28.234999999999999"/>
    <m/>
  </r>
  <r>
    <x v="14"/>
    <x v="6"/>
    <x v="4"/>
    <x v="2"/>
    <x v="9"/>
    <x v="1"/>
    <m/>
    <m/>
    <n v="112290.595"/>
    <n v="112290.595"/>
    <n v="8.4537769293700604E-2"/>
    <m/>
    <m/>
    <m/>
    <n v="673743.57000000007"/>
    <n v="673743.57000000007"/>
    <n v="8.4537769293700826E-2"/>
    <m/>
    <m/>
    <n v="30.6"/>
    <n v="5.5172413793103559E-2"/>
    <m/>
    <m/>
    <n v="6"/>
    <m/>
    <m/>
    <n v="1336272"/>
    <m/>
    <m/>
    <n v="56"/>
    <n v="4016"/>
    <n v="39"/>
    <n v="3977"/>
    <n v="8.4537769293700604E-2"/>
    <n v="3610"/>
    <n v="367"/>
    <n v="0.8989043824701195"/>
    <n v="0.95"/>
    <m/>
    <n v="0.90771938647221528"/>
    <n v="0.9902888446215139"/>
    <n v="2.8945435955447518E-3"/>
    <n v="2898138"/>
    <n v="0.14287866306126262"/>
    <n v="108585.16298239041"/>
    <n v="728.72466683429718"/>
    <n v="121.45411113904953"/>
    <n v="182"/>
    <n v="0.66733028098378866"/>
    <n v="5.3793325985831197E-2"/>
    <n v="52166484"/>
    <n v="18"/>
    <n v="0"/>
    <n v="2829120.9988330994"/>
    <n v="-4.1824133953106447E-3"/>
    <n v="33570077.680000007"/>
    <n v="11.583326149410418"/>
    <n v="2.0723310510940375E-2"/>
    <n v="0.26476231691129537"/>
    <n v="26.69"/>
    <n v="28.234999999999999"/>
    <m/>
  </r>
  <r>
    <x v="14"/>
    <x v="7"/>
    <x v="4"/>
    <x v="2"/>
    <x v="9"/>
    <x v="1"/>
    <m/>
    <m/>
    <n v="111104.72499999999"/>
    <n v="111104.72499999999"/>
    <n v="4.1005291005290934E-2"/>
    <m/>
    <m/>
    <m/>
    <n v="666628.35"/>
    <n v="666628.35"/>
    <n v="4.1005291005290934E-2"/>
    <m/>
    <m/>
    <n v="30.6"/>
    <n v="5.5172413793103559E-2"/>
    <m/>
    <m/>
    <n v="6"/>
    <m/>
    <m/>
    <n v="1322160"/>
    <m/>
    <m/>
    <n v="56"/>
    <n v="4016"/>
    <n v="81"/>
    <n v="3935"/>
    <n v="4.1005291005290934E-2"/>
    <n v="3580"/>
    <n v="355"/>
    <n v="0.89143426294820716"/>
    <n v="0.95"/>
    <m/>
    <n v="0.90978398983481579"/>
    <n v="0.97983067729083662"/>
    <n v="5.3933031435980272E-2"/>
    <n v="3019256"/>
    <n v="4.0582732064911031E-2"/>
    <n v="114365.75757575757"/>
    <n v="767.28233799237614"/>
    <n v="127.88038966539602"/>
    <n v="182"/>
    <n v="0.70263950365602212"/>
    <n v="-4.0591430613345914E-4"/>
    <n v="54346608"/>
    <n v="18"/>
    <n v="0"/>
    <n v="2875976.008137749"/>
    <n v="1.9314559877033302E-2"/>
    <n v="34053848.75"/>
    <n v="11.278887497449702"/>
    <n v="1.9485120779667464E-2"/>
    <n v="0.20638853061448098"/>
    <n v="26.400000000000002"/>
    <n v="28.234999999999999"/>
    <m/>
  </r>
  <r>
    <x v="14"/>
    <x v="8"/>
    <x v="4"/>
    <x v="2"/>
    <x v="9"/>
    <x v="1"/>
    <m/>
    <m/>
    <n v="108591.81"/>
    <n v="108591.81"/>
    <n v="3.5262449528936868E-2"/>
    <m/>
    <m/>
    <m/>
    <n v="651550.86"/>
    <n v="651550.86"/>
    <n v="3.5262449528936868E-2"/>
    <m/>
    <m/>
    <n v="30.6"/>
    <n v="5.5172413793103559E-2"/>
    <m/>
    <m/>
    <n v="6"/>
    <m/>
    <m/>
    <n v="1292256"/>
    <m/>
    <m/>
    <n v="56"/>
    <n v="3900"/>
    <n v="54"/>
    <n v="3846"/>
    <n v="3.5262449528936646E-2"/>
    <n v="3614"/>
    <n v="232"/>
    <n v="0.92666666666666664"/>
    <n v="0.95"/>
    <m/>
    <n v="0.93967758710348415"/>
    <n v="0.98615384615384616"/>
    <n v="-3.4535437940497182E-3"/>
    <n v="3103199"/>
    <n v="0.22858585098759621"/>
    <n v="120794.04437524328"/>
    <n v="806.8640145605824"/>
    <n v="134.47733576009708"/>
    <n v="182"/>
    <n v="0.73888646022031357"/>
    <n v="0.18673854301063941"/>
    <n v="55857582"/>
    <n v="18"/>
    <n v="0"/>
    <n v="2887684.4503309904"/>
    <n v="-8.1144894599626996E-2"/>
    <n v="34928200.590000004"/>
    <n v="11.255546482839161"/>
    <n v="1.8917262299880437E-2"/>
    <n v="0.19145527956890723"/>
    <n v="25.69"/>
    <n v="28.234999999999999"/>
    <m/>
  </r>
  <r>
    <x v="14"/>
    <x v="9"/>
    <x v="4"/>
    <x v="2"/>
    <x v="9"/>
    <x v="1"/>
    <m/>
    <m/>
    <n v="108224.755"/>
    <n v="108224.755"/>
    <n v="-0.16419537723506317"/>
    <m/>
    <m/>
    <m/>
    <n v="649348.53"/>
    <n v="649348.53"/>
    <n v="-0.16419537723506317"/>
    <m/>
    <m/>
    <n v="30.6"/>
    <n v="5.5172413793103559E-2"/>
    <m/>
    <m/>
    <n v="6"/>
    <m/>
    <m/>
    <n v="1287888"/>
    <m/>
    <m/>
    <n v="56"/>
    <n v="4036"/>
    <n v="203"/>
    <n v="3833"/>
    <n v="-0.16419537723506328"/>
    <n v="3487"/>
    <n v="346"/>
    <n v="0.86397423191278488"/>
    <n v="0.95"/>
    <m/>
    <n v="0.9097312809809549"/>
    <n v="0.94970267591674928"/>
    <n v="-4.5302596206256429E-2"/>
    <n v="3166498"/>
    <n v="2.3720655504930743E-2"/>
    <n v="118639.86511802173"/>
    <n v="826.11479259066004"/>
    <n v="137.68579876511001"/>
    <n v="182"/>
    <n v="0.75651537783027478"/>
    <n v="0.22483248790649935"/>
    <n v="56996964"/>
    <n v="18"/>
    <n v="0"/>
    <n v="2908168.6244181911"/>
    <n v="-0.14426833764157759"/>
    <n v="35370225.350000009"/>
    <n v="11.170139804288526"/>
    <n v="1.8277843006568515E-2"/>
    <n v="0.18191871405521565"/>
    <n v="26.69"/>
    <n v="28.234999999999999"/>
    <m/>
  </r>
  <r>
    <x v="14"/>
    <x v="10"/>
    <x v="4"/>
    <x v="2"/>
    <x v="9"/>
    <x v="1"/>
    <m/>
    <m/>
    <n v="99133.084999999992"/>
    <n v="99133.084999999992"/>
    <n v="-0.17813670411985028"/>
    <m/>
    <m/>
    <m/>
    <n v="594798.51"/>
    <n v="594798.51"/>
    <n v="-0.17813670411985016"/>
    <m/>
    <m/>
    <n v="30.6"/>
    <n v="5.5172413793103559E-2"/>
    <m/>
    <m/>
    <n v="6"/>
    <m/>
    <m/>
    <n v="1179696"/>
    <m/>
    <m/>
    <n v="56"/>
    <n v="3880"/>
    <n v="369"/>
    <n v="3511"/>
    <n v="-0.17813670411985016"/>
    <n v="3203"/>
    <n v="308"/>
    <n v="0.82551546391752573"/>
    <n v="0.95"/>
    <m/>
    <n v="0.91227570492737109"/>
    <n v="0.90489690721649485"/>
    <n v="-3.5336185284720489E-2"/>
    <n v="3036639"/>
    <n v="9.6863039448418453E-2"/>
    <n v="119552.71653543306"/>
    <n v="864.8929080034178"/>
    <n v="144.14881800056963"/>
    <n v="182"/>
    <n v="0.79202647253060243"/>
    <n v="0.33460521347867989"/>
    <n v="54659502"/>
    <n v="18"/>
    <n v="0"/>
    <n v="2835070.1713390774"/>
    <n v="-0.20094632471247167"/>
    <n v="33954727.260000005"/>
    <n v="11.181680555377181"/>
    <n v="1.7825886858281979E-2"/>
    <n v="0.17745215480015741"/>
    <n v="25.400000000000002"/>
    <n v="28.234999999999999"/>
    <m/>
  </r>
  <r>
    <x v="14"/>
    <x v="11"/>
    <x v="4"/>
    <x v="2"/>
    <x v="9"/>
    <x v="1"/>
    <m/>
    <m/>
    <n v="115114.095"/>
    <n v="115114.095"/>
    <n v="7.1640316205534571E-3"/>
    <m/>
    <m/>
    <m/>
    <n v="690684.57000000007"/>
    <n v="690684.57000000007"/>
    <n v="7.1640316205534571E-3"/>
    <m/>
    <m/>
    <n v="30.6"/>
    <n v="5.5172413793103559E-2"/>
    <m/>
    <m/>
    <n v="6"/>
    <m/>
    <m/>
    <n v="1369872"/>
    <m/>
    <m/>
    <n v="56"/>
    <n v="4198"/>
    <n v="121"/>
    <n v="4077"/>
    <n v="7.1640316205534571E-3"/>
    <n v="3547"/>
    <n v="530"/>
    <n v="0.8449261553120534"/>
    <n v="0.95"/>
    <m/>
    <n v="0.87000245278390975"/>
    <n v="0.97117675083373034"/>
    <n v="-8.5966797594272837E-2"/>
    <n v="2883737"/>
    <n v="0.15760290117569231"/>
    <n v="110657.59785111282"/>
    <n v="707.31837135148396"/>
    <n v="117.88639522524733"/>
    <n v="182"/>
    <n v="0.64772744629256773"/>
    <n v="0.14936878684307153"/>
    <n v="51907266"/>
    <n v="18"/>
    <n v="0"/>
    <n v="2866759.2026654701"/>
    <n v="-7.6331025477542003E-2"/>
    <n v="32480932.84999999"/>
    <n v="11.263486528071038"/>
    <n v="1.8066670104193473E-2"/>
    <n v="0.17875623041953839"/>
    <n v="26.06"/>
    <n v="28.234999999999999"/>
    <m/>
  </r>
  <r>
    <x v="15"/>
    <x v="0"/>
    <x v="4"/>
    <x v="2"/>
    <x v="9"/>
    <x v="1"/>
    <m/>
    <m/>
    <n v="132648.03"/>
    <n v="132648.03"/>
    <n v="0.18307731050113318"/>
    <m/>
    <m/>
    <m/>
    <n v="795888.17999999993"/>
    <n v="795888.17999999993"/>
    <n v="0.18307731050113318"/>
    <m/>
    <m/>
    <n v="30.6"/>
    <n v="5.5172413793103559E-2"/>
    <m/>
    <m/>
    <n v="6"/>
    <m/>
    <m/>
    <n v="1578528"/>
    <m/>
    <m/>
    <n v="56"/>
    <n v="4844"/>
    <n v="146"/>
    <n v="4698"/>
    <n v="0.18307731050113318"/>
    <n v="3875"/>
    <n v="823"/>
    <n v="0.79995871180842282"/>
    <n v="0.95"/>
    <m/>
    <n v="0.82481907194550874"/>
    <n v="0.96985962014863747"/>
    <n v="-0.10484926627613689"/>
    <n v="2749514"/>
    <n v="0.15760042169364552"/>
    <n v="103016.63544398651"/>
    <n v="585.25202213707962"/>
    <n v="97.542003689513265"/>
    <n v="182"/>
    <n v="0.53594507521710588"/>
    <n v="-2.1534424319823997E-2"/>
    <n v="49491252"/>
    <n v="18"/>
    <n v="0"/>
    <n v="3214001.7535978449"/>
    <n v="4.2414989011835311E-2"/>
    <n v="31591865.74000001"/>
    <n v="11.489981771323954"/>
    <n v="1.8041642367673267E-2"/>
    <n v="0.18243147006967814"/>
    <n v="26.69"/>
    <n v="28.234999999999999"/>
    <m/>
  </r>
  <r>
    <x v="15"/>
    <x v="1"/>
    <x v="4"/>
    <x v="2"/>
    <x v="9"/>
    <x v="1"/>
    <m/>
    <m/>
    <n v="118474.06"/>
    <n v="118474.06"/>
    <n v="0.42527283924209192"/>
    <m/>
    <m/>
    <m/>
    <n v="710844.36"/>
    <n v="710844.36"/>
    <n v="0.42527283924209192"/>
    <m/>
    <m/>
    <n v="30.6"/>
    <n v="5.8823529411764719E-2"/>
    <m/>
    <m/>
    <n v="6"/>
    <m/>
    <m/>
    <n v="1409856"/>
    <m/>
    <m/>
    <n v="56"/>
    <n v="4446"/>
    <n v="250"/>
    <n v="4196"/>
    <n v="-5.9403721138758137E-2"/>
    <n v="3511"/>
    <n v="685"/>
    <n v="0.78969860548807913"/>
    <n v="0.95"/>
    <m/>
    <n v="0.8367492850333651"/>
    <n v="0.9437696806117859"/>
    <n v="-0.11209834430688825"/>
    <n v="2637659"/>
    <n v="0.97056839346535417"/>
    <n v="110965.88136306268"/>
    <n v="628.61272640610105"/>
    <n v="104.76878773435017"/>
    <n v="182"/>
    <n v="0.57565267985906687"/>
    <n v="1.0950204011556108"/>
    <n v="47477862"/>
    <n v="18"/>
    <n v="0"/>
    <n v="3057435.0319508854"/>
    <n v="-0.56471842629506941"/>
    <n v="30066105.310000002"/>
    <n v="11.398784039180198"/>
    <n v="1.7529097964257407E-2"/>
    <n v="0.17928019249795193"/>
    <n v="23.77"/>
    <n v="28.234999999999999"/>
    <m/>
  </r>
  <r>
    <x v="15"/>
    <x v="2"/>
    <x v="4"/>
    <x v="2"/>
    <x v="9"/>
    <x v="1"/>
    <m/>
    <m/>
    <n v="94022.55"/>
    <n v="94022.55"/>
    <n v="0.16104556617649446"/>
    <m/>
    <m/>
    <m/>
    <n v="564135.30000000005"/>
    <n v="564135.30000000005"/>
    <n v="0.16104556617649468"/>
    <m/>
    <m/>
    <n v="30.6"/>
    <n v="5.8823529411764719E-2"/>
    <m/>
    <m/>
    <n v="6"/>
    <m/>
    <m/>
    <n v="1118880"/>
    <m/>
    <m/>
    <n v="56"/>
    <n v="4156"/>
    <n v="826"/>
    <n v="3330"/>
    <n v="-0.23377818683847218"/>
    <n v="2877"/>
    <n v="453"/>
    <n v="0.6922521655437921"/>
    <n v="0.95"/>
    <m/>
    <n v="0.86396396396396391"/>
    <n v="0.80125120307988451"/>
    <n v="-2.5236919162152871E-2"/>
    <n v="1464987"/>
    <n v="-6.8520020956895911E-2"/>
    <n v="57608.611875737319"/>
    <n v="439.93603603603606"/>
    <n v="73.322672672672681"/>
    <n v="182"/>
    <n v="0.4028718278718279"/>
    <n v="0.21567927595235159"/>
    <n v="26369766"/>
    <n v="18"/>
    <n v="0"/>
    <n v="1458462.7067779801"/>
    <n v="-0.15123661431890906"/>
    <n v="16090137.379999997"/>
    <n v="10.983126389517448"/>
    <n v="1.6548411455637381E-2"/>
    <n v="0.16845217883430524"/>
    <n v="25.43"/>
    <n v="28.234999999999999"/>
    <m/>
  </r>
  <r>
    <x v="15"/>
    <x v="3"/>
    <x v="4"/>
    <x v="2"/>
    <x v="9"/>
    <x v="1"/>
    <m/>
    <m/>
    <n v="45373.644999999997"/>
    <n v="45373.644999999997"/>
    <n v="-0.51073630730313835"/>
    <m/>
    <m/>
    <m/>
    <n v="272241.87"/>
    <n v="272241.87"/>
    <n v="-0.51073630730313835"/>
    <m/>
    <m/>
    <n v="30.6"/>
    <n v="5.8823529411764719E-2"/>
    <m/>
    <m/>
    <n v="6"/>
    <m/>
    <m/>
    <n v="539952"/>
    <m/>
    <m/>
    <n v="56"/>
    <n v="1652"/>
    <n v="45"/>
    <n v="1607"/>
    <n v="-0.67711472774763914"/>
    <n v="1508"/>
    <n v="99"/>
    <n v="0.9128329297820823"/>
    <n v="0.95"/>
    <m/>
    <n v="0.93839452395768508"/>
    <n v="0.97276029055690072"/>
    <n v="1.6628111827905689E-2"/>
    <n v="38698"/>
    <n v="-0.97402062077141938"/>
    <n v="1584.036021285305"/>
    <n v="24.080896079651524"/>
    <n v="4.0134826799419203"/>
    <n v="182"/>
    <n v="2.2052102637043519E-2"/>
    <n v="-0.9195399063966111"/>
    <n v="696564"/>
    <n v="18"/>
    <n v="0"/>
    <n v="39656.21504949173"/>
    <n v="0.33189217177274472"/>
    <n v="423488.73"/>
    <n v="10.943426792082278"/>
    <n v="1.6161829520325997E-2"/>
    <n v="0.16123399369089275"/>
    <n v="24.43"/>
    <n v="28.234999999999999"/>
    <s v="Se redujeron los servicios por el aislamiento social preventivo y obligatorio COVID-19"/>
  </r>
  <r>
    <x v="15"/>
    <x v="4"/>
    <x v="4"/>
    <x v="2"/>
    <x v="9"/>
    <x v="1"/>
    <m/>
    <m/>
    <n v="60592.31"/>
    <n v="60592.31"/>
    <n v="-0.46973066468989377"/>
    <m/>
    <m/>
    <m/>
    <n v="363553.86"/>
    <n v="363553.86"/>
    <n v="-0.46973066468989377"/>
    <m/>
    <m/>
    <n v="30.6"/>
    <n v="0"/>
    <m/>
    <m/>
    <n v="6"/>
    <m/>
    <m/>
    <n v="721056"/>
    <m/>
    <m/>
    <n v="56"/>
    <n v="2190"/>
    <n v="44"/>
    <n v="2146"/>
    <n v="-0.46973066468989377"/>
    <n v="2070"/>
    <n v="76"/>
    <n v="0.9452054794520548"/>
    <n v="0.95"/>
    <m/>
    <n v="0.96458527493010249"/>
    <n v="0.9799086757990868"/>
    <n v="0.15904887400300627"/>
    <n v="57465"/>
    <n v="-0.97623611292033419"/>
    <n v="2285.7995226730309"/>
    <n v="26.777726001863932"/>
    <n v="4.4629543336439887"/>
    <n v="182"/>
    <n v="2.4521727107934006E-2"/>
    <n v="-0.95518525115964237"/>
    <n v="1034370"/>
    <n v="18"/>
    <n v="0"/>
    <n v="57780.056937924659"/>
    <n v="0.39955138004214302"/>
    <n v="621662.08000000019"/>
    <n v="10.81809936483077"/>
    <n v="1.5666269910212884E-2"/>
    <n v="0.15444011665199084"/>
    <n v="25.14"/>
    <n v="28.234999999999999"/>
    <s v="Se redujeron los servicios por el aislamiento social preventivo y obligatorio COVID-19"/>
  </r>
  <r>
    <x v="15"/>
    <x v="5"/>
    <x v="4"/>
    <x v="2"/>
    <x v="9"/>
    <x v="1"/>
    <m/>
    <m/>
    <n v="71491.02"/>
    <n v="71491.02"/>
    <n v="-0.316230083715906"/>
    <m/>
    <m/>
    <m/>
    <n v="428946.12"/>
    <n v="428946.12"/>
    <n v="-0.316230083715906"/>
    <m/>
    <m/>
    <n v="30.6"/>
    <n v="0"/>
    <m/>
    <m/>
    <n v="6"/>
    <m/>
    <m/>
    <n v="850752"/>
    <m/>
    <m/>
    <n v="56"/>
    <n v="2562"/>
    <n v="30"/>
    <n v="2532"/>
    <n v="-0.316230083715906"/>
    <n v="2487"/>
    <n v="45"/>
    <n v="0.97072599531615922"/>
    <n v="0.95"/>
    <n v="0.97725995316158998"/>
    <n v="0.98222748815165872"/>
    <n v="0.98829039812646369"/>
    <n v="8.0246031667832618E-2"/>
    <n v="77924"/>
    <n v="-0.96834405065666884"/>
    <n v="3115.7137145141942"/>
    <n v="30.775671406003159"/>
    <n v="5.1292785676671935"/>
    <n v="182"/>
    <n v="2.8182849272896666E-2"/>
    <n v="-0.95370379920286119"/>
    <n v="1402632"/>
    <n v="18"/>
    <n v="0"/>
    <n v="78531.635207741332"/>
    <n v="0.42163048602503267"/>
    <n v="865688.82"/>
    <n v="11.109399158154098"/>
    <n v="1.5781442430833202E-2"/>
    <n v="0.15319083229666433"/>
    <n v="25.01"/>
    <n v="28.234999999999999"/>
    <s v="Se redujeron los servicios por el aislamiento social preventivo y obligatorio COVID-19"/>
  </r>
  <r>
    <x v="15"/>
    <x v="6"/>
    <x v="4"/>
    <x v="2"/>
    <x v="9"/>
    <x v="1"/>
    <m/>
    <m/>
    <n v="72535.714999999997"/>
    <n v="72535.714999999997"/>
    <n v="-0.35403570530550665"/>
    <m/>
    <m/>
    <m/>
    <n v="435214.29"/>
    <n v="435214.29"/>
    <n v="-0.35403570530550676"/>
    <m/>
    <m/>
    <n v="30.6"/>
    <n v="0"/>
    <m/>
    <m/>
    <n v="6"/>
    <m/>
    <m/>
    <n v="863184"/>
    <m/>
    <m/>
    <n v="56"/>
    <n v="2618"/>
    <n v="49"/>
    <n v="2569"/>
    <n v="-0.35403570530550665"/>
    <n v="2518"/>
    <n v="51"/>
    <n v="0.96180290297937354"/>
    <n v="0.95"/>
    <n v="0.96182929793740002"/>
    <n v="0.98014791747761776"/>
    <n v="0.98128342245989308"/>
    <n v="7.9791763935868509E-2"/>
    <n v="69174"/>
    <n v="-0.97613157137444806"/>
    <n v="2760.3351955307262"/>
    <n v="26.926430517711172"/>
    <n v="4.4877384196185286"/>
    <n v="182"/>
    <n v="2.465790340449741E-2"/>
    <n v="-0.96304992579064996"/>
    <n v="1245132"/>
    <n v="18"/>
    <n v="0"/>
    <n v="67526.672633698196"/>
    <n v="0.41869699822781054"/>
    <n v="785175.20000000019"/>
    <n v="11.350727151820051"/>
    <n v="1.5826935787295229E-2"/>
    <n v="0.15069242014680811"/>
    <n v="25.06"/>
    <n v="28.234999999999999"/>
    <s v="Se redujeron los servicios por el aislamiento social preventivo y obligatorio COVID-19"/>
  </r>
  <r>
    <x v="15"/>
    <x v="7"/>
    <x v="4"/>
    <x v="2"/>
    <x v="9"/>
    <x v="1"/>
    <m/>
    <m/>
    <n v="62738.17"/>
    <n v="62738.17"/>
    <n v="-0.43532401524777631"/>
    <m/>
    <m/>
    <m/>
    <n v="376429.02"/>
    <n v="376429.02"/>
    <n v="-0.43532401524777631"/>
    <m/>
    <m/>
    <n v="30.6"/>
    <n v="0"/>
    <m/>
    <m/>
    <n v="6"/>
    <m/>
    <m/>
    <n v="746592"/>
    <m/>
    <m/>
    <n v="56"/>
    <n v="2576"/>
    <n v="354"/>
    <n v="2222"/>
    <n v="-0.43532401524777642"/>
    <n v="2187"/>
    <n v="35"/>
    <n v="0.84899068322981364"/>
    <n v="0.95"/>
    <m/>
    <n v="0.9842484248424842"/>
    <n v="0.86257763975155277"/>
    <n v="8.1848478143903725E-2"/>
    <n v="80523"/>
    <n v="-0.97333018465476262"/>
    <n v="3124.6798603026778"/>
    <n v="36.238973897389741"/>
    <n v="6.0398289828982898"/>
    <n v="182"/>
    <n v="3.3185873532408185E-2"/>
    <n v="-0.95276970144756568"/>
    <n v="1449414"/>
    <n v="18"/>
    <n v="0"/>
    <n v="76701.749074366657"/>
    <n v="0.39750489548861795"/>
    <n v="914719.03000000026"/>
    <n v="11.359723681432637"/>
    <n v="1.5561178555857771E-2"/>
    <n v="0.14660034665414817"/>
    <n v="25.77"/>
    <n v="28.234999999999999"/>
    <s v="Se redujeron los servicios por el aislamiento social preventivo y obligatorio COVID-19"/>
  </r>
  <r>
    <x v="15"/>
    <x v="8"/>
    <x v="4"/>
    <x v="2"/>
    <x v="9"/>
    <x v="1"/>
    <m/>
    <m/>
    <n v="47971.264999999999"/>
    <n v="47971.264999999999"/>
    <n v="-0.55824232969318777"/>
    <m/>
    <m/>
    <m/>
    <n v="287827.58999999997"/>
    <n v="287827.58999999997"/>
    <n v="-0.55824232969318777"/>
    <m/>
    <m/>
    <n v="30.6"/>
    <n v="0"/>
    <m/>
    <m/>
    <n v="6"/>
    <m/>
    <m/>
    <n v="570864"/>
    <m/>
    <m/>
    <n v="56"/>
    <n v="2604"/>
    <n v="905"/>
    <n v="1699"/>
    <n v="-0.55824232969318777"/>
    <n v="1680"/>
    <n v="19"/>
    <n v="0.64516129032258063"/>
    <n v="0.95"/>
    <m/>
    <n v="0.98881695114773394"/>
    <n v="0.65245775729646693"/>
    <n v="5.2293855593299687E-2"/>
    <n v="80212"/>
    <n v="-0.97415183492905222"/>
    <n v="3047.5683890577507"/>
    <n v="47.211300765155976"/>
    <n v="7.8685501275259959"/>
    <n v="182"/>
    <n v="4.3233791909483496E-2"/>
    <n v="-0.94148790885057976"/>
    <n v="1443816"/>
    <n v="18"/>
    <n v="0"/>
    <n v="74641.344344964469"/>
    <n v="0.36432487404598224"/>
    <n v="914855.24"/>
    <n v="11.405466015060091"/>
    <n v="1.5354066138516597E-2"/>
    <n v="0.14359116749900969"/>
    <n v="26.32"/>
    <n v="28.234999999999999"/>
    <s v="Se redujeron los servicios por el aislamiento social preventivo y obligatorio COVID-19"/>
  </r>
  <r>
    <x v="15"/>
    <x v="9"/>
    <x v="4"/>
    <x v="2"/>
    <x v="9"/>
    <x v="1"/>
    <m/>
    <m/>
    <n v="70869.850000000006"/>
    <n v="70869.850000000006"/>
    <n v="-0.34516044873467255"/>
    <m/>
    <m/>
    <m/>
    <n v="425219.10000000003"/>
    <n v="425219.10000000003"/>
    <n v="-0.34516044873467255"/>
    <m/>
    <m/>
    <n v="30.6"/>
    <n v="0"/>
    <m/>
    <m/>
    <n v="6"/>
    <m/>
    <m/>
    <n v="843360"/>
    <m/>
    <m/>
    <n v="56"/>
    <n v="2618"/>
    <n v="108"/>
    <n v="2510"/>
    <n v="-0.34516044873467255"/>
    <n v="2464"/>
    <n v="46"/>
    <n v="0.94117647058823528"/>
    <n v="0.95"/>
    <m/>
    <n v="0.98167330677290832"/>
    <n v="0.95874713521772348"/>
    <n v="7.9080523332537345E-2"/>
    <n v="255750"/>
    <n v="-0.91923254017529776"/>
    <n v="9687.5"/>
    <n v="101.89243027888446"/>
    <n v="16.982071713147409"/>
    <n v="182"/>
    <n v="9.3308086335974774E-2"/>
    <n v="-0.87666068784538498"/>
    <n v="4603500"/>
    <n v="18"/>
    <n v="0"/>
    <n v="234885.39253615585"/>
    <n v="0.37720630650901171"/>
    <n v="2917856.9099999997"/>
    <n v="11.409020175953078"/>
    <n v="1.5098154811866242E-2"/>
    <n v="0.13723548993973322"/>
    <n v="26.400000000000002"/>
    <n v="28.234999999999999"/>
    <s v="Se redujeron los servicios por el aislamiento social preventivo y obligatorio COVID-19"/>
  </r>
  <r>
    <x v="15"/>
    <x v="10"/>
    <x v="4"/>
    <x v="2"/>
    <x v="9"/>
    <x v="1"/>
    <m/>
    <m/>
    <n v="70559.264999999999"/>
    <n v="70559.264999999999"/>
    <n v="-0.28823696952435196"/>
    <m/>
    <m/>
    <m/>
    <n v="423355.58999999997"/>
    <n v="423355.58999999997"/>
    <n v="-0.28823696952435207"/>
    <m/>
    <m/>
    <n v="30.6"/>
    <n v="0"/>
    <m/>
    <m/>
    <n v="6"/>
    <m/>
    <m/>
    <n v="839664"/>
    <m/>
    <m/>
    <n v="56"/>
    <n v="2520"/>
    <n v="21"/>
    <n v="2499"/>
    <n v="-0.28823696952435207"/>
    <n v="2451"/>
    <n v="48"/>
    <n v="0.97261904761904761"/>
    <n v="0.95"/>
    <n v="0.97261947619480005"/>
    <n v="0.98079231692677071"/>
    <n v="0.9916666666666667"/>
    <n v="7.510515914139626E-2"/>
    <n v="402092"/>
    <n v="-0.86758649941596611"/>
    <n v="16045.171588188348"/>
    <n v="160.90116046418566"/>
    <n v="26.816860077364279"/>
    <n v="182"/>
    <n v="0.14734538504046307"/>
    <n v="-0.81396406540594524"/>
    <n v="7237656"/>
    <n v="18"/>
    <n v="0"/>
    <n v="375401.56578838389"/>
    <n v="0.35684515471224187"/>
    <n v="4546349.6599999992"/>
    <n v="11.306739900321318"/>
    <n v="1.4695212968586819E-2"/>
    <n v="0.13226642792827825"/>
    <n v="25.06"/>
    <n v="28.234999999999999"/>
    <s v="Se redujeron los servicios por el aislamiento social preventivo y obligatorio COVID-19"/>
  </r>
  <r>
    <x v="15"/>
    <x v="11"/>
    <x v="4"/>
    <x v="2"/>
    <x v="9"/>
    <x v="1"/>
    <m/>
    <m/>
    <n v="68243.994999999995"/>
    <n v="68243.994999999995"/>
    <n v="-0.40716212901643367"/>
    <m/>
    <m/>
    <m/>
    <n v="409463.97"/>
    <n v="409463.97"/>
    <n v="-0.40716212901643378"/>
    <m/>
    <m/>
    <n v="30.6"/>
    <n v="0"/>
    <m/>
    <m/>
    <n v="6"/>
    <m/>
    <m/>
    <n v="812112"/>
    <m/>
    <m/>
    <n v="56"/>
    <n v="2492"/>
    <n v="75"/>
    <n v="2417"/>
    <n v="-0.40716212901643367"/>
    <n v="2226"/>
    <n v="191"/>
    <n v="0.8932584269662921"/>
    <n v="0.95"/>
    <m/>
    <n v="0.9209764170459247"/>
    <n v="0.9699036918138042"/>
    <n v="5.8590598335561017E-2"/>
    <n v="541938"/>
    <n v="-0.81207093434664812"/>
    <n v="21310.971293747541"/>
    <n v="224.21928009929664"/>
    <n v="37.369880016549438"/>
    <n v="182"/>
    <n v="0.20532901107994198"/>
    <n v="-0.68300090994260843"/>
    <n v="9754884"/>
    <n v="18"/>
    <n v="0"/>
    <n v="538747.37841006985"/>
    <n v="0.26592708900157358"/>
    <n v="6215973.6600000001"/>
    <n v="11.469898143330049"/>
    <n v="1.4656041293175182E-2"/>
    <n v="0.13007156114976376"/>
    <n v="25.43"/>
    <n v="28.234999999999999"/>
    <s v="Se redujeron los servicios por el aislamiento social preventivo y obligatorio COVID-19"/>
  </r>
  <r>
    <x v="16"/>
    <x v="0"/>
    <x v="4"/>
    <x v="2"/>
    <x v="9"/>
    <x v="1"/>
    <m/>
    <m/>
    <n v="72535.714999999997"/>
    <n v="72535.714999999997"/>
    <n v="-0.45317156236696465"/>
    <m/>
    <m/>
    <m/>
    <n v="435214.29"/>
    <n v="435214.29"/>
    <n v="-0.45317156236696465"/>
    <m/>
    <m/>
    <n v="30.6"/>
    <n v="0"/>
    <m/>
    <m/>
    <n v="6"/>
    <m/>
    <m/>
    <n v="863184"/>
    <m/>
    <m/>
    <n v="56"/>
    <n v="2576"/>
    <n v="7"/>
    <n v="2569"/>
    <n v="-0.45317156236696465"/>
    <n v="2171"/>
    <n v="398"/>
    <n v="0.84277950310559002"/>
    <n v="0.95"/>
    <m/>
    <n v="0.84507590502140906"/>
    <n v="0.99728260869565222"/>
    <n v="2.4559123042730224E-2"/>
    <n v="589654"/>
    <n v="-0.78554246314075871"/>
    <n v="22881.412495149398"/>
    <n v="229.5266640716232"/>
    <n v="38.254444011937203"/>
    <n v="182"/>
    <n v="0.21018925281284176"/>
    <n v="-0.60781568385958906"/>
    <n v="10613772"/>
    <n v="18"/>
    <n v="0"/>
    <n v="689266.89953787602"/>
    <n v="0.21572944176067463"/>
    <n v="6734061.8200000022"/>
    <n v="11.420361466215784"/>
    <n v="1.4357018535653418E-2"/>
    <n v="0.124848237844936"/>
    <n v="25.77"/>
    <n v="28.234999999999999"/>
    <s v="Se redujeron los servicios por el aislamiento social preventivo y obligatorio COVID-19"/>
  </r>
  <r>
    <x v="16"/>
    <x v="1"/>
    <x v="4"/>
    <x v="2"/>
    <x v="9"/>
    <x v="1"/>
    <m/>
    <m/>
    <n v="64488.74"/>
    <n v="64488.74"/>
    <n v="-0.45567206863679699"/>
    <m/>
    <m/>
    <m/>
    <n v="386932.44"/>
    <n v="386932.44"/>
    <n v="-0.45567206863679699"/>
    <m/>
    <m/>
    <n v="30.6"/>
    <n v="0"/>
    <m/>
    <m/>
    <n v="6"/>
    <m/>
    <m/>
    <n v="767424"/>
    <m/>
    <m/>
    <n v="56"/>
    <n v="2324"/>
    <n v="40"/>
    <n v="2284"/>
    <n v="-0.45567206863679699"/>
    <n v="2206"/>
    <n v="78"/>
    <n v="0.94922547332185891"/>
    <n v="0.95"/>
    <m/>
    <n v="0.96584938704028023"/>
    <n v="0.98278829604130813"/>
    <n v="0.15428767531216625"/>
    <n v="662438"/>
    <n v="-0.74885381317296895"/>
    <n v="28726.712922810064"/>
    <n v="290.03415061295971"/>
    <n v="48.339025102159951"/>
    <n v="182"/>
    <n v="0.26559903902285686"/>
    <n v="-0.53861234679237202"/>
    <n v="11923884"/>
    <n v="18"/>
    <n v="0"/>
    <n v="767863.14974584675"/>
    <n v="0.19360052720004323"/>
    <n v="7671512.1700000009"/>
    <n v="11.580724792357927"/>
    <n v="1.4322811452964769E-2"/>
    <n v="0.12320371447561478"/>
    <n v="23.06"/>
    <n v="28.234999999999999"/>
    <s v="Se redujeron los servicios por el aislamiento social preventivo y obligatorio COVID-19"/>
  </r>
  <r>
    <x v="16"/>
    <x v="2"/>
    <x v="4"/>
    <x v="2"/>
    <x v="9"/>
    <x v="1"/>
    <m/>
    <m/>
    <n v="74822.75"/>
    <n v="74822.75"/>
    <n v="-0.20420420420420426"/>
    <m/>
    <m/>
    <m/>
    <n v="448936.5"/>
    <n v="448936.5"/>
    <n v="-0.20420420420420426"/>
    <m/>
    <m/>
    <n v="30.6"/>
    <n v="0"/>
    <m/>
    <m/>
    <n v="6"/>
    <m/>
    <m/>
    <n v="890400"/>
    <m/>
    <m/>
    <n v="56"/>
    <n v="2660"/>
    <n v="10"/>
    <n v="2650"/>
    <n v="-0.20420420420420415"/>
    <n v="2568"/>
    <n v="82"/>
    <n v="0.9654135338345865"/>
    <n v="0.95"/>
    <n v="0.96541353383458695"/>
    <n v="0.96905660377358493"/>
    <n v="0.99624060150375937"/>
    <n v="0.1216400731894467"/>
    <n v="837663"/>
    <n v="-0.42821130835973287"/>
    <n v="31384.900711877108"/>
    <n v="316.09924528301889"/>
    <n v="52.683207547169815"/>
    <n v="182"/>
    <n v="0.28946817333609787"/>
    <n v="-0.28148817239166435"/>
    <n v="15077934"/>
    <n v="18"/>
    <n v="0"/>
    <n v="833932.48291470378"/>
    <n v="0.11206725267393601"/>
    <n v="9522851.4899999984"/>
    <n v="11.368356355718229"/>
    <n v="1.3836055162736399E-2"/>
    <n v="0.11764355248242478"/>
    <n v="26.69"/>
    <n v="28.234999999999999"/>
    <s v="Se redujeron los servicios por el aislamiento social preventivo y obligatorio COVID-19"/>
  </r>
  <r>
    <x v="16"/>
    <x v="3"/>
    <x v="4"/>
    <x v="2"/>
    <x v="9"/>
    <x v="1"/>
    <m/>
    <m/>
    <n v="66719.304999999993"/>
    <n v="66719.304999999993"/>
    <n v="0.47044181705040433"/>
    <m/>
    <m/>
    <m/>
    <n v="400315.82999999996"/>
    <n v="400315.82999999996"/>
    <n v="0.47044181705040433"/>
    <m/>
    <m/>
    <n v="30.6"/>
    <n v="0"/>
    <m/>
    <m/>
    <n v="6"/>
    <m/>
    <m/>
    <n v="793968"/>
    <m/>
    <m/>
    <n v="56"/>
    <n v="2520"/>
    <n v="157"/>
    <n v="2363"/>
    <n v="0.47044181705040455"/>
    <n v="2314"/>
    <n v="49"/>
    <n v="0.91825396825396821"/>
    <n v="0.95"/>
    <m/>
    <n v="0.97926364790520526"/>
    <n v="0.9376984126984127"/>
    <n v="4.3552176514366714E-2"/>
    <n v="585300"/>
    <n v="14.124812651816631"/>
    <n v="22783.184118333982"/>
    <n v="247.69360981802794"/>
    <n v="41.282268303004656"/>
    <n v="182"/>
    <n v="0.22682565001650909"/>
    <n v="9.2858967124288316"/>
    <n v="10535400"/>
    <n v="18"/>
    <n v="0"/>
    <n v="599792.82310371369"/>
    <n v="-4.5445047751528982"/>
    <n v="6522706.4100000001"/>
    <n v="11.144210507432087"/>
    <n v="1.3345922881640713E-2"/>
    <n v="0.11311014031352441"/>
    <n v="25.69"/>
    <n v="28.234999999999999"/>
    <s v="Se redujeron los servicios por el aislamiento social preventivo y obligatorio COVID-19"/>
  </r>
  <r>
    <x v="16"/>
    <x v="4"/>
    <x v="4"/>
    <x v="2"/>
    <x v="9"/>
    <x v="1"/>
    <m/>
    <m/>
    <n v="71462.785000000003"/>
    <n v="71462.785000000003"/>
    <n v="0.17940354147250703"/>
    <m/>
    <m/>
    <m/>
    <n v="428776.71"/>
    <n v="428776.71"/>
    <n v="0.17940354147250703"/>
    <m/>
    <m/>
    <n v="30.6"/>
    <n v="0"/>
    <m/>
    <m/>
    <n v="6"/>
    <m/>
    <m/>
    <n v="850416"/>
    <m/>
    <m/>
    <n v="56"/>
    <n v="2558"/>
    <n v="27"/>
    <n v="2531"/>
    <n v="0.17940354147250703"/>
    <n v="2462"/>
    <n v="69"/>
    <n v="0.96247068021892102"/>
    <n v="0.95"/>
    <n v="0.96247068021892102"/>
    <n v="0.97273804820229159"/>
    <n v="0.9894448788115715"/>
    <n v="8.4521021459507129E-3"/>
    <n v="526647"/>
    <n v="8.1646567475854877"/>
    <n v="21235.766129032258"/>
    <n v="208.0786250493876"/>
    <n v="34.679770841564597"/>
    <n v="182"/>
    <n v="0.19054819143716811"/>
    <n v="6.7705860846773813"/>
    <n v="9479646"/>
    <n v="18"/>
    <n v="0"/>
    <n v="529534.38869202486"/>
    <n v="-3.3485671238295942"/>
    <n v="5809063.4900000002"/>
    <n v="11.030279276251456"/>
    <n v="1.3009212279462192E-2"/>
    <n v="0.11073221228174315"/>
    <n v="24.8"/>
    <n v="28.234999999999999"/>
    <s v="Se redujeron los servicios por el aislamiento social preventivo y obligatorio COVID-20"/>
  </r>
  <r>
    <x v="16"/>
    <x v="5"/>
    <x v="4"/>
    <x v="2"/>
    <x v="9"/>
    <x v="1"/>
    <m/>
    <m/>
    <n v="95349.595000000001"/>
    <n v="95349.595000000001"/>
    <n v="0.33372827804107419"/>
    <m/>
    <m/>
    <m/>
    <n v="572097.57000000007"/>
    <n v="572097.57000000007"/>
    <n v="0.33372827804107441"/>
    <m/>
    <m/>
    <n v="30.6"/>
    <n v="0"/>
    <m/>
    <m/>
    <n v="6"/>
    <m/>
    <m/>
    <n v="1134672"/>
    <m/>
    <m/>
    <n v="56"/>
    <n v="3426"/>
    <n v="49"/>
    <n v="3377"/>
    <n v="0.33372827804107419"/>
    <n v="3278"/>
    <n v="99"/>
    <n v="0.95680093403385869"/>
    <n v="0.95"/>
    <n v="0.95680093403385869"/>
    <n v="0.97068403908794787"/>
    <n v="0.98569760653823701"/>
    <n v="-1.1752317261486067E-2"/>
    <n v="708953"/>
    <n v="8.0980057491915201"/>
    <n v="27596.457765667572"/>
    <n v="209.93574178264731"/>
    <n v="34.989290297107885"/>
    <n v="182"/>
    <n v="0.19224884778630708"/>
    <n v="5.8214837302199971"/>
    <n v="12761154"/>
    <n v="18"/>
    <n v="0"/>
    <n v="714481.26861344173"/>
    <n v="-2.8451714412279321"/>
    <n v="7895879.9699999997"/>
    <n v="11.137381420206982"/>
    <n v="1.2935938383199884E-2"/>
    <n v="0.11068920149084892"/>
    <n v="25.69"/>
    <n v="28.234999999999999"/>
    <s v="Se redujeron los servicios por el aislamiento social preventivo y obligatorio COVID-21"/>
  </r>
  <r>
    <x v="16"/>
    <x v="6"/>
    <x v="4"/>
    <x v="2"/>
    <x v="9"/>
    <x v="1"/>
    <m/>
    <m/>
    <n v="96309.584999999992"/>
    <n v="96309.584999999992"/>
    <n v="0.32775398987933047"/>
    <m/>
    <m/>
    <m/>
    <n v="577857.51"/>
    <n v="577857.51"/>
    <n v="0.32775398987933047"/>
    <m/>
    <m/>
    <n v="30.6"/>
    <n v="0"/>
    <m/>
    <m/>
    <n v="6"/>
    <m/>
    <m/>
    <n v="1146096"/>
    <m/>
    <m/>
    <n v="56"/>
    <n v="3522"/>
    <n v="111"/>
    <n v="3411"/>
    <n v="0.32775398987933047"/>
    <n v="3331"/>
    <n v="80"/>
    <n v="0.94576944917660422"/>
    <n v="0.95"/>
    <s v=""/>
    <n v="0.97654646731163885"/>
    <n v="0.96848381601362865"/>
    <n v="-3.6743945498013408E-3"/>
    <n v="961123"/>
    <n v="12.894281088270159"/>
    <n v="36406.17424242424"/>
    <n v="281.77162122544706"/>
    <n v="46.961936870907842"/>
    <n v="182"/>
    <n v="0.25803262016982331"/>
    <n v="9.464499594185293"/>
    <n v="17300214"/>
    <n v="18"/>
    <n v="0"/>
    <n v="938234.57052820292"/>
    <n v="-4.6670664385717604"/>
    <n v="11090116.49"/>
    <n v="11.538706794031565"/>
    <n v="1.3194233335864411E-2"/>
    <n v="0.11354855462865679"/>
    <n v="26.400000000000002"/>
    <n v="28.234999999999999"/>
    <s v="Se redujeron los servicios por el aislamiento social preventivo y obligatorio COVID-21"/>
  </r>
  <r>
    <x v="16"/>
    <x v="7"/>
    <x v="4"/>
    <x v="2"/>
    <x v="9"/>
    <x v="1"/>
    <m/>
    <m/>
    <n v="99020.145000000004"/>
    <n v="99020.145000000004"/>
    <n v="0.57830783078307846"/>
    <m/>
    <m/>
    <m/>
    <n v="594120.87"/>
    <n v="594120.87"/>
    <n v="0.57830783078307824"/>
    <m/>
    <m/>
    <n v="30.6"/>
    <n v="0"/>
    <m/>
    <m/>
    <n v="6"/>
    <m/>
    <m/>
    <n v="1178352"/>
    <m/>
    <m/>
    <n v="56"/>
    <n v="3522"/>
    <n v="15"/>
    <n v="3507"/>
    <n v="0.57830783078307824"/>
    <n v="3428"/>
    <n v="79"/>
    <n v="0.97331061896649629"/>
    <n v="0.95"/>
    <n v="0.97331061896649629"/>
    <n v="0.977473624180211"/>
    <n v="0.99574105621805797"/>
    <n v="-6.8832222549478628E-3"/>
    <n v="1151725"/>
    <n v="13.303056269637246"/>
    <n v="44195.126630851883"/>
    <n v="328.40747077274023"/>
    <n v="54.734578462123373"/>
    <n v="182"/>
    <n v="0.30073944209957898"/>
    <n v="8.0622728916834792"/>
    <n v="20731050"/>
    <n v="18"/>
    <n v="0"/>
    <n v="1097069.4329902628"/>
    <n v="-3.916163201910619"/>
    <n v="13159945.949999999"/>
    <n v="11.426291823134862"/>
    <n v="1.287179033143711E-2"/>
    <n v="0.11140180167351095"/>
    <n v="26.06"/>
    <n v="28.234999999999999"/>
    <s v="Se redujeron los servicios por el aislamiento social preventivo y obligatorio COVID-21"/>
  </r>
  <r>
    <x v="16"/>
    <x v="8"/>
    <x v="4"/>
    <x v="2"/>
    <x v="9"/>
    <x v="1"/>
    <m/>
    <m/>
    <n v="96648.404999999999"/>
    <n v="96648.404999999999"/>
    <n v="1.0147145379635081"/>
    <m/>
    <m/>
    <m/>
    <n v="579890.42999999993"/>
    <n v="579890.42999999993"/>
    <n v="1.0147145379635081"/>
    <m/>
    <m/>
    <n v="30.6"/>
    <n v="0"/>
    <m/>
    <m/>
    <n v="6"/>
    <m/>
    <m/>
    <n v="1150128"/>
    <m/>
    <m/>
    <n v="56"/>
    <n v="3484"/>
    <n v="61"/>
    <n v="3423"/>
    <n v="1.0147145379635081"/>
    <n v="3305"/>
    <n v="118"/>
    <n v="0.94862227324913895"/>
    <n v="0.95"/>
    <s v=""/>
    <n v="0.96552731522056678"/>
    <n v="0.9824913892078071"/>
    <n v="-2.3553030619200555E-2"/>
    <n v="1282765"/>
    <n v="14.992183214481624"/>
    <n v="48737.272036474162"/>
    <n v="374.74875839906514"/>
    <n v="62.45812639984419"/>
    <n v="182"/>
    <n v="0.34317651868046256"/>
    <n v="6.9376918730365977"/>
    <n v="23089770"/>
    <n v="18"/>
    <n v="0"/>
    <n v="1193678.0541398837"/>
    <n v="-3.2682583319875174"/>
    <n v="14534942.629999999"/>
    <n v="11.330947313030835"/>
    <n v="1.007540333777872E-2"/>
    <n v="0.10983857418602981"/>
    <n v="26.32"/>
    <n v="28.234999999999999"/>
    <s v="Se redujeron los servicios por el aislamiento social preventivo y obligatorio COVID-21"/>
  </r>
  <r>
    <x v="16"/>
    <x v="9"/>
    <x v="4"/>
    <x v="2"/>
    <x v="9"/>
    <x v="1"/>
    <m/>
    <m/>
    <n v="98540.15"/>
    <n v="98540.15"/>
    <n v="0.39043824701195207"/>
    <m/>
    <m/>
    <m/>
    <n v="591240.89999999991"/>
    <n v="591240.89999999991"/>
    <n v="0.39043824701195184"/>
    <m/>
    <m/>
    <n v="30.6"/>
    <n v="0"/>
    <m/>
    <m/>
    <n v="6"/>
    <m/>
    <m/>
    <n v="1172640"/>
    <m/>
    <m/>
    <n v="56"/>
    <n v="3508"/>
    <n v="18"/>
    <n v="3490"/>
    <n v="0.39043824701195229"/>
    <n v="3399"/>
    <n v="91"/>
    <n v="0.96892816419612315"/>
    <n v="0.95"/>
    <n v="0.96892816419612315"/>
    <n v="0.97392550143266476"/>
    <n v="0.99486887115165334"/>
    <n v="-7.8924478100694806E-3"/>
    <n v="1528829"/>
    <n v="4.9778260019550338"/>
    <n v="60812.609387430392"/>
    <n v="438.05988538681947"/>
    <n v="73.009980897803246"/>
    <n v="182"/>
    <n v="0.40115374119672115"/>
    <n v="3.2992387578530478"/>
    <n v="27518922"/>
    <n v="18"/>
    <n v="0"/>
    <n v="1404104.0069820473"/>
    <n v="-1.5723209743051403"/>
    <n v="17626652.340000007"/>
    <n v="11.52951202521669"/>
    <n v="9.9533648206982881E-3"/>
    <n v="0.11022478035580009"/>
    <n v="25.14"/>
    <n v="28.234999999999999"/>
    <s v="Se redujeron los servicios por el aislamiento social preventivo y obligatorio COVID-21"/>
  </r>
  <r>
    <x v="16"/>
    <x v="10"/>
    <x v="4"/>
    <x v="2"/>
    <x v="9"/>
    <x v="1"/>
    <m/>
    <m/>
    <n v="110483.55499999999"/>
    <n v="110483.55499999999"/>
    <n v="0.56582633053221287"/>
    <m/>
    <m/>
    <m/>
    <n v="662901.32999999996"/>
    <n v="662901.32999999996"/>
    <n v="0.56582633053221287"/>
    <m/>
    <m/>
    <n v="30.6"/>
    <n v="0"/>
    <m/>
    <m/>
    <n v="6"/>
    <m/>
    <m/>
    <n v="1314768"/>
    <m/>
    <m/>
    <n v="56"/>
    <n v="3942"/>
    <n v="29"/>
    <n v="3913"/>
    <n v="0.56582633053221287"/>
    <n v="3721"/>
    <n v="192"/>
    <n v="0.94393708777270424"/>
    <n v="0.95"/>
    <s v=""/>
    <n v="0.95093278814209048"/>
    <n v="0.99264332825976664"/>
    <n v="-3.0444293118284782E-2"/>
    <n v="1698921"/>
    <n v="3.2252046795260787"/>
    <n v="67018.579881656813"/>
    <n v="434.17352415026835"/>
    <n v="72.36225402504472"/>
    <n v="182"/>
    <n v="0.39759480233541056"/>
    <n v="1.6983865305738997"/>
    <n v="30580578"/>
    <n v="18"/>
    <n v="0"/>
    <n v="1586148.4524704968"/>
    <n v="-0.73907242849233568"/>
    <n v="19283368.899999999"/>
    <n v="11.350362318200787"/>
    <n v="9.5133066564661254E-3"/>
    <n v="0.10784192226319038"/>
    <n v="25.349999999999998"/>
    <n v="28.234999999999999"/>
    <s v="Se redujeron los servicios por el aislamiento social preventivo y obligatorio COVID-21"/>
  </r>
  <r>
    <x v="0"/>
    <x v="0"/>
    <x v="5"/>
    <x v="2"/>
    <x v="10"/>
    <x v="0"/>
    <n v="53265.887999999999"/>
    <m/>
    <m/>
    <n v="53265.887999999999"/>
    <n v="-2.8037383177570097E-2"/>
    <n v="53265.887999999999"/>
    <n v="213063.552"/>
    <m/>
    <m/>
    <n v="213063.552"/>
    <n v="-2.8037383177570097E-2"/>
    <n v="35"/>
    <n v="0"/>
    <m/>
    <m/>
    <n v="4"/>
    <m/>
    <m/>
    <n v="321984"/>
    <m/>
    <m/>
    <n v="86"/>
    <m/>
    <m/>
    <n v="988"/>
    <n v="52"/>
    <n v="936"/>
    <n v="-2.8037383177570097E-2"/>
    <n v="765"/>
    <n v="171"/>
    <n v="0.77429149797570851"/>
    <n v="0.95"/>
    <m/>
    <n v="0.81730769230769229"/>
    <n v="0.94736842105263153"/>
    <n v="0.10233516483516492"/>
    <n v="73206"/>
    <n v="0.20252312039029507"/>
    <n v="2742.8250281004121"/>
    <n v="78.211538461538467"/>
    <n v="19.552884615384617"/>
    <n v="164"/>
    <n v="0.11922490619136962"/>
    <n v="0.23721128732463082"/>
    <n v="2122974"/>
    <n v="29"/>
    <n v="0"/>
    <n v="85573.01849486267"/>
    <n v="-0.11397960381431294"/>
    <m/>
    <m/>
    <m/>
    <m/>
    <n v="26.69"/>
    <n v="56.908000000000001"/>
    <m/>
  </r>
  <r>
    <x v="0"/>
    <x v="1"/>
    <x v="5"/>
    <x v="2"/>
    <x v="10"/>
    <x v="0"/>
    <n v="50192.856"/>
    <m/>
    <m/>
    <n v="50192.856"/>
    <n v="-3.2894736842105199E-2"/>
    <n v="50192.856"/>
    <n v="200771.424"/>
    <m/>
    <m/>
    <n v="200771.424"/>
    <n v="-3.2894736842105199E-2"/>
    <n v="35"/>
    <n v="0"/>
    <m/>
    <m/>
    <n v="4"/>
    <m/>
    <m/>
    <n v="303408"/>
    <m/>
    <m/>
    <n v="86"/>
    <m/>
    <m/>
    <n v="908"/>
    <n v="26"/>
    <n v="882"/>
    <n v="-3.289473684210531E-2"/>
    <n v="702"/>
    <n v="180"/>
    <n v="0.77312775330396477"/>
    <n v="0.95"/>
    <m/>
    <n v="0.79591836734693877"/>
    <n v="0.97136563876651982"/>
    <n v="-7.8835595151766302E-2"/>
    <n v="66803"/>
    <n v="-0.26316595800867282"/>
    <n v="2746.8338815789475"/>
    <n v="75.740362811791385"/>
    <n v="18.935090702947846"/>
    <n v="164"/>
    <n v="0.11545787013992589"/>
    <n v="-0.23810357562801543"/>
    <n v="1937287"/>
    <n v="29"/>
    <n v="0"/>
    <n v="77434.510086184368"/>
    <n v="0.10458928093041002"/>
    <m/>
    <m/>
    <m/>
    <m/>
    <n v="24.32"/>
    <n v="56.908000000000001"/>
    <m/>
  </r>
  <r>
    <x v="0"/>
    <x v="2"/>
    <x v="5"/>
    <x v="2"/>
    <x v="10"/>
    <x v="0"/>
    <n v="53834.968000000001"/>
    <m/>
    <m/>
    <n v="53834.968000000001"/>
    <n v="-2.2727272727272818E-2"/>
    <n v="53834.968000000001"/>
    <n v="215339.872"/>
    <m/>
    <m/>
    <n v="215339.872"/>
    <n v="-2.2727272727272818E-2"/>
    <n v="35"/>
    <n v="0"/>
    <m/>
    <m/>
    <n v="4"/>
    <m/>
    <m/>
    <n v="325424"/>
    <m/>
    <m/>
    <n v="86"/>
    <m/>
    <m/>
    <n v="999"/>
    <n v="53"/>
    <n v="946"/>
    <n v="-2.2727272727272707E-2"/>
    <n v="735"/>
    <n v="211"/>
    <n v="0.7357357357357357"/>
    <n v="0.95"/>
    <m/>
    <n v="0.77695560253699791"/>
    <n v="0.94694694694694692"/>
    <n v="2.7449485322150302E-2"/>
    <n v="78953"/>
    <n v="-0.15892022030232977"/>
    <n v="3063.756305781917"/>
    <n v="83.459830866807607"/>
    <n v="20.864957716701902"/>
    <n v="164"/>
    <n v="0.12722535193110915"/>
    <n v="-0.13936022542563997"/>
    <n v="2289637"/>
    <n v="29"/>
    <n v="0"/>
    <n v="78601.384236339203"/>
    <n v="6.7879606699580472E-2"/>
    <m/>
    <m/>
    <m/>
    <m/>
    <n v="25.77"/>
    <n v="56.908000000000001"/>
    <m/>
  </r>
  <r>
    <x v="0"/>
    <x v="3"/>
    <x v="5"/>
    <x v="2"/>
    <x v="10"/>
    <x v="0"/>
    <n v="52981.347999999998"/>
    <m/>
    <m/>
    <n v="52981.347999999998"/>
    <n v="1.7486338797814138E-2"/>
    <n v="52981.347999999998"/>
    <n v="211925.39199999999"/>
    <m/>
    <m/>
    <n v="211925.39199999999"/>
    <n v="1.7486338797814138E-2"/>
    <n v="35"/>
    <n v="0"/>
    <m/>
    <m/>
    <n v="4"/>
    <m/>
    <m/>
    <n v="320264"/>
    <m/>
    <m/>
    <n v="86"/>
    <m/>
    <m/>
    <n v="965"/>
    <n v="34"/>
    <n v="931"/>
    <n v="1.7486338797814138E-2"/>
    <n v="756"/>
    <n v="175"/>
    <n v="0.78341968911917104"/>
    <n v="0.95"/>
    <m/>
    <n v="0.81203007518796988"/>
    <n v="0.96476683937823837"/>
    <n v="8.626830233478433E-2"/>
    <n v="75536"/>
    <n v="0.10714390408348717"/>
    <n v="2901.882443334614"/>
    <n v="81.13426423200859"/>
    <n v="20.283566058002148"/>
    <n v="164"/>
    <n v="0.1236802808414765"/>
    <n v="8.8116726354877217E-2"/>
    <n v="2190544"/>
    <n v="29"/>
    <n v="0"/>
    <n v="77406.373972257163"/>
    <n v="-3.1934265184397348E-2"/>
    <m/>
    <m/>
    <m/>
    <m/>
    <n v="26.03"/>
    <n v="56.908000000000001"/>
    <m/>
  </r>
  <r>
    <x v="0"/>
    <x v="4"/>
    <x v="5"/>
    <x v="2"/>
    <x v="10"/>
    <x v="0"/>
    <n v="52639.9"/>
    <m/>
    <m/>
    <n v="52639.9"/>
    <n v="-9.6359743040684842E-3"/>
    <n v="52639.9"/>
    <n v="210559.6"/>
    <m/>
    <m/>
    <n v="210559.6"/>
    <n v="-9.6359743040684842E-3"/>
    <n v="35"/>
    <n v="0"/>
    <m/>
    <m/>
    <n v="4"/>
    <m/>
    <m/>
    <n v="318200"/>
    <m/>
    <m/>
    <n v="86"/>
    <m/>
    <m/>
    <n v="988"/>
    <n v="63"/>
    <n v="925"/>
    <n v="-9.6359743040684842E-3"/>
    <n v="655"/>
    <n v="270"/>
    <n v="0.66295546558704455"/>
    <n v="0.95"/>
    <m/>
    <n v="0.70810810810810809"/>
    <n v="0.93623481781376516"/>
    <n v="-7.7583022352896824E-2"/>
    <n v="88433"/>
    <n v="0.29539894824732293"/>
    <n v="3356.0910815939278"/>
    <n v="95.603243243243242"/>
    <n v="23.90081081081081"/>
    <n v="164"/>
    <n v="0.14573665128543178"/>
    <n v="0.30800282990594563"/>
    <n v="2564557"/>
    <n v="29"/>
    <n v="0"/>
    <n v="88917.841733080844"/>
    <n v="-0.16368691204907618"/>
    <m/>
    <m/>
    <m/>
    <m/>
    <n v="26.35"/>
    <n v="56.908000000000001"/>
    <m/>
  </r>
  <r>
    <x v="0"/>
    <x v="5"/>
    <x v="5"/>
    <x v="2"/>
    <x v="10"/>
    <x v="0"/>
    <n v="51558.648000000001"/>
    <m/>
    <m/>
    <n v="51558.648000000001"/>
    <n v="-1.7353579175705014E-2"/>
    <n v="51558.648000000001"/>
    <n v="206234.592"/>
    <m/>
    <m/>
    <n v="206234.592"/>
    <n v="-1.7353579175705014E-2"/>
    <n v="35"/>
    <n v="0"/>
    <m/>
    <m/>
    <n v="4"/>
    <m/>
    <m/>
    <n v="311664"/>
    <m/>
    <m/>
    <n v="86"/>
    <m/>
    <m/>
    <n v="965"/>
    <n v="59"/>
    <n v="906"/>
    <n v="-1.7353579175705014E-2"/>
    <n v="515"/>
    <n v="391"/>
    <n v="0.53367875647668395"/>
    <n v="0.95"/>
    <m/>
    <n v="0.56843267108167772"/>
    <n v="0.93886010362694305"/>
    <n v="-0.30949285541856808"/>
    <n v="59727"/>
    <n v="-0.15773070848375448"/>
    <n v="2411.2636253532501"/>
    <n v="65.923841059602651"/>
    <n v="16.480960264900663"/>
    <n v="164"/>
    <n v="0.10049366015183331"/>
    <n v="-0.14285619560929541"/>
    <n v="1732083"/>
    <n v="29"/>
    <n v="0"/>
    <n v="60192.738771787459"/>
    <n v="3.7008096427649899E-2"/>
    <m/>
    <m/>
    <m/>
    <m/>
    <n v="24.77"/>
    <n v="56.908000000000001"/>
    <m/>
  </r>
  <r>
    <x v="0"/>
    <x v="6"/>
    <x v="5"/>
    <x v="2"/>
    <x v="10"/>
    <x v="0"/>
    <n v="50022.131999999998"/>
    <m/>
    <m/>
    <n v="50022.131999999998"/>
    <n v="-9.2879256965944346E-2"/>
    <n v="50022.131999999998"/>
    <n v="200088.52799999999"/>
    <m/>
    <m/>
    <n v="200088.52799999999"/>
    <n v="-9.2879256965944346E-2"/>
    <n v="35"/>
    <n v="0"/>
    <m/>
    <m/>
    <n v="4"/>
    <m/>
    <m/>
    <n v="302376"/>
    <m/>
    <m/>
    <n v="86"/>
    <m/>
    <m/>
    <n v="988"/>
    <n v="109"/>
    <n v="879"/>
    <n v="-9.2879256965944235E-2"/>
    <n v="425"/>
    <n v="454"/>
    <n v="0.43016194331983804"/>
    <n v="0.95"/>
    <m/>
    <n v="0.48350398179749715"/>
    <n v="0.88967611336032393"/>
    <n v="-0.42301064241160746"/>
    <n v="55849"/>
    <n v="-0.3482208503040134"/>
    <n v="2092.5065567628326"/>
    <n v="63.536973833902159"/>
    <n v="15.88424345847554"/>
    <n v="164"/>
    <n v="9.6855143039485003E-2"/>
    <n v="-0.2814857837822401"/>
    <n v="1619621"/>
    <n v="29"/>
    <n v="0"/>
    <n v="54518.997599089402"/>
    <n v="7.9865976256770443E-2"/>
    <m/>
    <m/>
    <m/>
    <m/>
    <n v="26.69"/>
    <n v="56.908000000000001"/>
    <m/>
  </r>
  <r>
    <x v="0"/>
    <x v="7"/>
    <x v="5"/>
    <x v="2"/>
    <x v="10"/>
    <x v="0"/>
    <n v="50932.66"/>
    <m/>
    <m/>
    <n v="50932.66"/>
    <n v="-7.3498964803312639E-2"/>
    <n v="50932.66"/>
    <n v="203730.64"/>
    <m/>
    <m/>
    <n v="203730.64"/>
    <n v="-7.3498964803312639E-2"/>
    <n v="35"/>
    <n v="0"/>
    <m/>
    <m/>
    <n v="4"/>
    <m/>
    <m/>
    <n v="307880"/>
    <m/>
    <m/>
    <n v="86"/>
    <m/>
    <m/>
    <n v="999"/>
    <n v="104"/>
    <n v="895"/>
    <n v="-7.3498964803312639E-2"/>
    <n v="497"/>
    <n v="398"/>
    <n v="0.4974974974974975"/>
    <n v="0.95"/>
    <m/>
    <n v="0.55530726256983243"/>
    <n v="0.89589589589589591"/>
    <n v="-0.36890962865593158"/>
    <n v="63628.803794522719"/>
    <n v="-0.19557000436771199"/>
    <n v="2410.1819619137395"/>
    <n v="71.093635524606384"/>
    <n v="17.773408881151596"/>
    <n v="164"/>
    <n v="0.10837444439726583"/>
    <n v="-0.13175488739576513"/>
    <n v="1845235.3100411589"/>
    <n v="29"/>
    <n v="0"/>
    <n v="60609.273655348043"/>
    <n v="1.4286687871626881E-2"/>
    <m/>
    <m/>
    <m/>
    <m/>
    <n v="26.4"/>
    <n v="56.908000000000001"/>
    <m/>
  </r>
  <r>
    <x v="0"/>
    <x v="8"/>
    <x v="5"/>
    <x v="2"/>
    <x v="10"/>
    <x v="0"/>
    <n v="52241.544000000002"/>
    <m/>
    <m/>
    <n v="52241.544000000002"/>
    <n v="-4.2752867570385877E-2"/>
    <n v="52241.544000000002"/>
    <n v="208966.17600000001"/>
    <m/>
    <m/>
    <n v="208966.17600000001"/>
    <n v="-4.2752867570385877E-2"/>
    <n v="35"/>
    <n v="0"/>
    <m/>
    <m/>
    <n v="4"/>
    <m/>
    <m/>
    <n v="315792"/>
    <m/>
    <m/>
    <n v="86"/>
    <m/>
    <m/>
    <n v="976"/>
    <n v="58"/>
    <n v="918"/>
    <n v="-4.2752867570385766E-2"/>
    <n v="543"/>
    <n v="375"/>
    <n v="0.55635245901639341"/>
    <n v="0.95"/>
    <m/>
    <n v="0.59150326797385622"/>
    <n v="0.94057377049180324"/>
    <n v="-0.34648429264178793"/>
    <n v="62298.753022572884"/>
    <n v="-0.35867562121981089"/>
    <n v="2425.0195804816226"/>
    <n v="67.86356538406632"/>
    <n v="16.96589134601658"/>
    <n v="164"/>
    <n v="0.10345055698790598"/>
    <n v="-0.33003259340936664"/>
    <n v="1806663.8376546137"/>
    <n v="29"/>
    <n v="0"/>
    <n v="57972.157241058179"/>
    <n v="0.12181729392642737"/>
    <m/>
    <m/>
    <m/>
    <m/>
    <n v="25.69"/>
    <n v="56.908000000000001"/>
    <m/>
  </r>
  <r>
    <x v="0"/>
    <x v="9"/>
    <x v="5"/>
    <x v="2"/>
    <x v="10"/>
    <x v="0"/>
    <n v="50648.12"/>
    <m/>
    <m/>
    <n v="50648.12"/>
    <n v="-7.7720207253885953E-2"/>
    <n v="50648.12"/>
    <n v="202592.48"/>
    <m/>
    <m/>
    <n v="202592.48"/>
    <n v="-7.7720207253885953E-2"/>
    <n v="35"/>
    <n v="0"/>
    <m/>
    <m/>
    <n v="4"/>
    <m/>
    <m/>
    <n v="306160"/>
    <m/>
    <m/>
    <n v="86"/>
    <m/>
    <m/>
    <n v="988"/>
    <n v="98"/>
    <n v="890"/>
    <n v="-7.7720207253886064E-2"/>
    <n v="572"/>
    <n v="318"/>
    <n v="0.57894736842105265"/>
    <n v="0.95"/>
    <m/>
    <n v="0.64269662921348314"/>
    <n v="0.90080971659919029"/>
    <n v="-0.29038644486154319"/>
    <n v="53874.386830688381"/>
    <n v="-0.46930152064021058"/>
    <n v="2018.5232982648324"/>
    <n v="60.533018910885822"/>
    <n v="15.133254727721456"/>
    <n v="164"/>
    <n v="9.2275943461716192E-2"/>
    <n v="-0.42457973867168908"/>
    <n v="1562357.2180899631"/>
    <n v="29"/>
    <n v="0"/>
    <n v="49479.204294705552"/>
    <n v="0.16770718339891302"/>
    <m/>
    <m/>
    <m/>
    <m/>
    <n v="26.69"/>
    <n v="56.908000000000001"/>
    <m/>
  </r>
  <r>
    <x v="0"/>
    <x v="10"/>
    <x v="5"/>
    <x v="2"/>
    <x v="10"/>
    <x v="0"/>
    <n v="51558.648000000001"/>
    <m/>
    <m/>
    <n v="51558.648000000001"/>
    <n v="-4.8319327731092487E-2"/>
    <n v="51558.648000000001"/>
    <n v="206234.592"/>
    <m/>
    <m/>
    <n v="206234.592"/>
    <n v="-4.8319327731092487E-2"/>
    <n v="35"/>
    <n v="0"/>
    <m/>
    <m/>
    <n v="4"/>
    <m/>
    <m/>
    <n v="311664"/>
    <m/>
    <m/>
    <n v="86"/>
    <m/>
    <m/>
    <n v="976"/>
    <n v="70"/>
    <n v="906"/>
    <n v="-4.8319327731092487E-2"/>
    <n v="650"/>
    <n v="256"/>
    <n v="0.66598360655737709"/>
    <n v="0.95"/>
    <m/>
    <n v="0.717439293598234"/>
    <n v="0.92827868852459017"/>
    <n v="-0.19171336389879434"/>
    <n v="57027"/>
    <n v="-0.39823126474310311"/>
    <n v="2190.8182865923932"/>
    <n v="62.943708609271525"/>
    <n v="15.735927152317881"/>
    <n v="164"/>
    <n v="9.5950775319011472E-2"/>
    <n v="-0.36767788524882361"/>
    <n v="1653783"/>
    <n v="29"/>
    <n v="0"/>
    <n v="53241.609114864681"/>
    <n v="0.15500374068831385"/>
    <m/>
    <m/>
    <m/>
    <m/>
    <n v="26.03"/>
    <n v="56.908000000000001"/>
    <m/>
  </r>
  <r>
    <x v="0"/>
    <x v="11"/>
    <x v="5"/>
    <x v="2"/>
    <x v="10"/>
    <x v="0"/>
    <n v="53607.336000000003"/>
    <m/>
    <m/>
    <n v="53607.336000000003"/>
    <n v="1.9480519480519654E-2"/>
    <n v="53607.336000000003"/>
    <n v="214429.34400000001"/>
    <m/>
    <m/>
    <n v="214429.34400000001"/>
    <n v="1.9480519480519654E-2"/>
    <n v="35"/>
    <n v="0"/>
    <m/>
    <m/>
    <n v="4"/>
    <m/>
    <m/>
    <n v="324048"/>
    <m/>
    <m/>
    <n v="86"/>
    <m/>
    <m/>
    <n v="999"/>
    <n v="57"/>
    <n v="942"/>
    <n v="1.9480519480519431E-2"/>
    <n v="720"/>
    <n v="222"/>
    <n v="0.72072072072072069"/>
    <n v="0.95"/>
    <m/>
    <n v="0.76433121019108285"/>
    <n v="0.9429429429429429"/>
    <n v="-1.2248897599215991E-2"/>
    <n v="64587.215737686034"/>
    <n v="-0.31101221213581653"/>
    <n v="2534.8200838966259"/>
    <n v="68.563923288414045"/>
    <n v="17.140980822103511"/>
    <n v="164"/>
    <n v="0.10451817574453361"/>
    <n v="-0.32417758387844431"/>
    <n v="1873029.256392895"/>
    <n v="29"/>
    <n v="0"/>
    <n v="64206.963079695379"/>
    <n v="0.16476000607540445"/>
    <m/>
    <m/>
    <m/>
    <m/>
    <n v="25.48"/>
    <n v="56.908000000000001"/>
    <m/>
  </r>
  <r>
    <x v="1"/>
    <x v="0"/>
    <x v="5"/>
    <x v="2"/>
    <x v="10"/>
    <x v="0"/>
    <n v="54347.14"/>
    <m/>
    <m/>
    <n v="54347.14"/>
    <n v="2.0299145299145227E-2"/>
    <n v="54347.14"/>
    <n v="217388.56"/>
    <m/>
    <m/>
    <n v="217388.56"/>
    <n v="2.0299145299145227E-2"/>
    <n v="35"/>
    <n v="0"/>
    <m/>
    <m/>
    <n v="4"/>
    <m/>
    <m/>
    <n v="328520"/>
    <m/>
    <m/>
    <n v="86"/>
    <m/>
    <m/>
    <n v="999"/>
    <n v="44"/>
    <n v="955"/>
    <n v="2.0299145299145227E-2"/>
    <n v="734"/>
    <n v="221"/>
    <n v="0.73473473473473472"/>
    <n v="0.95"/>
    <m/>
    <n v="0.76858638743455499"/>
    <n v="0.95595595595595595"/>
    <n v="-5.9611949491838567E-2"/>
    <n v="76549"/>
    <n v="4.5665655820561257E-2"/>
    <n v="2868.0779318096666"/>
    <n v="80.156020942408375"/>
    <n v="20.039005235602094"/>
    <n v="164"/>
    <n v="0.12218905631464691"/>
    <n v="2.4861836490099654E-2"/>
    <n v="2219921"/>
    <n v="29"/>
    <n v="0"/>
    <n v="89480.766504975589"/>
    <n v="-1.4332284134404637E-2"/>
    <m/>
    <m/>
    <m/>
    <m/>
    <n v="26.69"/>
    <n v="56.908000000000001"/>
    <m/>
  </r>
  <r>
    <x v="1"/>
    <x v="1"/>
    <x v="5"/>
    <x v="2"/>
    <x v="10"/>
    <x v="0"/>
    <n v="48713.248"/>
    <m/>
    <m/>
    <n v="48713.248"/>
    <n v="-2.947845804988658E-2"/>
    <n v="48713.248"/>
    <n v="194852.992"/>
    <m/>
    <m/>
    <n v="194852.992"/>
    <n v="-2.947845804988658E-2"/>
    <n v="35"/>
    <n v="0"/>
    <m/>
    <m/>
    <n v="4"/>
    <m/>
    <m/>
    <n v="294464"/>
    <m/>
    <m/>
    <n v="86"/>
    <m/>
    <m/>
    <n v="908"/>
    <n v="52"/>
    <n v="856"/>
    <n v="-2.947845804988658E-2"/>
    <n v="655"/>
    <n v="201"/>
    <n v="0.72136563876651982"/>
    <n v="0.95"/>
    <m/>
    <n v="0.76518691588785048"/>
    <n v="0.94273127753303965"/>
    <n v="-3.8611310807572519E-2"/>
    <n v="74928"/>
    <n v="0.12162627426911965"/>
    <n v="3080.9210526315787"/>
    <n v="87.532710280373834"/>
    <n v="21.883177570093459"/>
    <n v="164"/>
    <n v="0.1334340095737406"/>
    <n v="0.15569436203897613"/>
    <n v="2172912"/>
    <n v="29"/>
    <n v="0"/>
    <n v="86852.581047821543"/>
    <n v="-8.760400371022263E-2"/>
    <m/>
    <m/>
    <m/>
    <m/>
    <n v="24.32"/>
    <n v="56.908000000000001"/>
    <m/>
  </r>
  <r>
    <x v="1"/>
    <x v="2"/>
    <x v="5"/>
    <x v="2"/>
    <x v="10"/>
    <x v="0"/>
    <n v="53208.98"/>
    <m/>
    <m/>
    <n v="53208.98"/>
    <n v="-1.1627906976744096E-2"/>
    <n v="53208.98"/>
    <n v="212835.92"/>
    <m/>
    <m/>
    <n v="212835.92"/>
    <n v="-1.1627906976744096E-2"/>
    <n v="35"/>
    <n v="0"/>
    <m/>
    <m/>
    <n v="4"/>
    <m/>
    <m/>
    <n v="321640"/>
    <m/>
    <m/>
    <n v="86"/>
    <m/>
    <m/>
    <n v="999"/>
    <n v="64"/>
    <n v="935"/>
    <n v="-1.1627906976744207E-2"/>
    <n v="704"/>
    <n v="231"/>
    <n v="0.7047047047047047"/>
    <n v="0.95"/>
    <m/>
    <n v="0.75294117647058822"/>
    <n v="0.93593593593593594"/>
    <n v="-3.0908363345338197E-2"/>
    <n v="74507"/>
    <n v="-5.6311983078540351E-2"/>
    <n v="2891.2301125339541"/>
    <n v="79.686631016042782"/>
    <n v="19.921657754010695"/>
    <n v="164"/>
    <n v="0.12147352289030912"/>
    <n v="-4.5209771114758435E-2"/>
    <n v="2160703"/>
    <n v="29"/>
    <n v="0"/>
    <n v="74175.184417272627"/>
    <n v="1.7188467827496556E-2"/>
    <m/>
    <m/>
    <m/>
    <m/>
    <n v="25.77"/>
    <n v="56.908000000000001"/>
    <m/>
  </r>
  <r>
    <x v="1"/>
    <x v="3"/>
    <x v="5"/>
    <x v="2"/>
    <x v="10"/>
    <x v="0"/>
    <n v="48940.880000000005"/>
    <m/>
    <m/>
    <n v="48940.880000000005"/>
    <n v="-7.6262083780880618E-2"/>
    <n v="48940.880000000005"/>
    <n v="195763.52000000002"/>
    <m/>
    <m/>
    <n v="195763.52000000002"/>
    <n v="-7.6262083780880618E-2"/>
    <n v="35"/>
    <n v="0"/>
    <m/>
    <m/>
    <n v="4"/>
    <m/>
    <m/>
    <n v="295840"/>
    <m/>
    <m/>
    <n v="86"/>
    <m/>
    <m/>
    <n v="954"/>
    <n v="94"/>
    <n v="860"/>
    <n v="-7.6262083780880729E-2"/>
    <n v="659"/>
    <n v="201"/>
    <n v="0.69077568134171907"/>
    <n v="0.95"/>
    <m/>
    <n v="0.76627906976744187"/>
    <n v="0.90146750524109009"/>
    <n v="-5.6341515934539177E-2"/>
    <n v="64779"/>
    <n v="-0.14240891760220298"/>
    <n v="2488.6285055704957"/>
    <n v="75.324418604651157"/>
    <n v="18.831104651162789"/>
    <n v="164"/>
    <n v="0.11482380884855359"/>
    <n v="-7.1607793357733707E-2"/>
    <n v="1878591"/>
    <n v="29"/>
    <n v="0"/>
    <n v="66383.016039356677"/>
    <n v="1.4917328329236788E-2"/>
    <m/>
    <m/>
    <m/>
    <m/>
    <n v="26.03"/>
    <n v="56.908000000000001"/>
    <m/>
  </r>
  <r>
    <x v="1"/>
    <x v="4"/>
    <x v="5"/>
    <x v="2"/>
    <x v="10"/>
    <x v="0"/>
    <n v="49737.592000000004"/>
    <m/>
    <m/>
    <n v="49737.592000000004"/>
    <n v="-5.5135135135135127E-2"/>
    <n v="49737.592000000004"/>
    <n v="198950.36800000002"/>
    <m/>
    <m/>
    <n v="198950.36800000002"/>
    <n v="-5.5135135135135127E-2"/>
    <n v="35"/>
    <n v="0"/>
    <m/>
    <m/>
    <n v="4"/>
    <m/>
    <m/>
    <n v="300656"/>
    <m/>
    <m/>
    <n v="86"/>
    <m/>
    <m/>
    <n v="988"/>
    <n v="114"/>
    <n v="874"/>
    <n v="-5.5135135135135127E-2"/>
    <n v="464"/>
    <n v="410"/>
    <n v="0.46963562753036436"/>
    <n v="0.95"/>
    <m/>
    <n v="0.53089244851258577"/>
    <n v="0.88461538461538458"/>
    <n v="-0.25026638950512692"/>
    <n v="58378"/>
    <n v="-0.33986181629029888"/>
    <n v="2215.483870967742"/>
    <n v="66.794050343249424"/>
    <n v="16.698512585812356"/>
    <n v="164"/>
    <n v="0.10182019869397778"/>
    <n v="-0.30134116712646053"/>
    <n v="1692962"/>
    <n v="29"/>
    <n v="0"/>
    <n v="58698.06254106266"/>
    <n v="0.11461691758569056"/>
    <m/>
    <m/>
    <m/>
    <m/>
    <n v="26.35"/>
    <n v="56.908000000000001"/>
    <m/>
  </r>
  <r>
    <x v="1"/>
    <x v="5"/>
    <x v="5"/>
    <x v="2"/>
    <x v="10"/>
    <x v="0"/>
    <n v="51729.372000000003"/>
    <m/>
    <m/>
    <n v="51729.372000000003"/>
    <n v="3.3112582781458233E-3"/>
    <n v="51729.372000000003"/>
    <n v="206917.48800000001"/>
    <m/>
    <m/>
    <n v="206917.48800000001"/>
    <n v="3.3112582781458233E-3"/>
    <n v="30.1"/>
    <n v="-0.14000000000000001"/>
    <m/>
    <m/>
    <n v="4"/>
    <m/>
    <m/>
    <n v="312696"/>
    <m/>
    <m/>
    <n v="86"/>
    <m/>
    <m/>
    <n v="953"/>
    <n v="44"/>
    <n v="909"/>
    <n v="3.3112582781456013E-3"/>
    <n v="624"/>
    <n v="285"/>
    <n v="0.65477439664218262"/>
    <n v="0.95"/>
    <m/>
    <n v="0.68646864686468645"/>
    <n v="0.95383001049317939"/>
    <n v="0.2076516389503027"/>
    <n v="49100"/>
    <n v="-0.1779262310177977"/>
    <n v="1982.2365765038353"/>
    <n v="54.015401540154016"/>
    <n v="13.503850385038504"/>
    <n v="164"/>
    <n v="8.2340551128283562E-2"/>
    <n v="-0.18063934576691387"/>
    <n v="1423900"/>
    <n v="29"/>
    <n v="0"/>
    <n v="49482.871627484463"/>
    <n v="0.11174708843411633"/>
    <m/>
    <m/>
    <m/>
    <m/>
    <n v="24.77"/>
    <n v="56.908000000000001"/>
    <m/>
  </r>
  <r>
    <x v="1"/>
    <x v="6"/>
    <x v="5"/>
    <x v="2"/>
    <x v="10"/>
    <x v="0"/>
    <n v="54802.404000000002"/>
    <m/>
    <m/>
    <n v="54802.404000000002"/>
    <n v="9.5563139931740704E-2"/>
    <n v="54802.404000000002"/>
    <n v="219209.61600000001"/>
    <m/>
    <m/>
    <n v="219209.61600000001"/>
    <n v="9.5563139931740704E-2"/>
    <n v="30.1"/>
    <n v="-0.14000000000000001"/>
    <m/>
    <m/>
    <n v="4"/>
    <m/>
    <m/>
    <n v="331272"/>
    <m/>
    <m/>
    <n v="86"/>
    <m/>
    <m/>
    <n v="989"/>
    <n v="26"/>
    <n v="963"/>
    <n v="9.5563139931740704E-2"/>
    <n v="833"/>
    <n v="130"/>
    <n v="0.84226491405460058"/>
    <n v="0.95"/>
    <m/>
    <n v="0.86500519210799587"/>
    <n v="0.97371081900910006"/>
    <n v="0.78903426791277265"/>
    <n v="62393"/>
    <n v="0.11717309172948487"/>
    <n v="2337.6920194829522"/>
    <n v="64.790238836967802"/>
    <n v="16.197559709241951"/>
    <n v="164"/>
    <n v="9.8765607983182624E-2"/>
    <n v="1.9724971578626294E-2"/>
    <n v="1809397"/>
    <n v="29"/>
    <n v="0"/>
    <n v="60907.157105767066"/>
    <n v="8.8153568988312253E-2"/>
    <m/>
    <m/>
    <m/>
    <m/>
    <n v="26.69"/>
    <n v="56.908000000000001"/>
    <m/>
  </r>
  <r>
    <x v="1"/>
    <x v="7"/>
    <x v="5"/>
    <x v="2"/>
    <x v="10"/>
    <x v="0"/>
    <n v="54574.772000000004"/>
    <m/>
    <m/>
    <n v="54574.772000000004"/>
    <n v="7.1508379888268081E-2"/>
    <n v="54574.772000000004"/>
    <n v="218299.08800000002"/>
    <m/>
    <m/>
    <n v="218299.08800000002"/>
    <n v="7.1508379888268081E-2"/>
    <n v="30.1"/>
    <n v="-0.14000000000000001"/>
    <m/>
    <m/>
    <n v="4"/>
    <m/>
    <m/>
    <n v="329896"/>
    <m/>
    <m/>
    <n v="86"/>
    <m/>
    <m/>
    <n v="988"/>
    <n v="29"/>
    <n v="959"/>
    <n v="7.1508379888268081E-2"/>
    <n v="828"/>
    <n v="131"/>
    <n v="0.83805668016194335"/>
    <n v="0.95"/>
    <m/>
    <n v="0.8633993743482794"/>
    <n v="0.97064777327935226"/>
    <n v="0.55481376265937632"/>
    <n v="66315.667160798272"/>
    <n v="4.2227155093977231E-2"/>
    <n v="2511.957089424177"/>
    <n v="69.150852096765661"/>
    <n v="17.287713024191415"/>
    <n v="164"/>
    <n v="0.1054128842938501"/>
    <n v="-2.7327107602596934E-2"/>
    <n v="1923154.3476631499"/>
    <n v="29"/>
    <n v="0"/>
    <n v="63168.630854125731"/>
    <n v="8.344660604488971E-2"/>
    <m/>
    <m/>
    <m/>
    <m/>
    <n v="26.4"/>
    <n v="56.908000000000001"/>
    <m/>
  </r>
  <r>
    <x v="1"/>
    <x v="8"/>
    <x v="5"/>
    <x v="2"/>
    <x v="10"/>
    <x v="0"/>
    <n v="53891.876000000004"/>
    <m/>
    <m/>
    <n v="53891.876000000004"/>
    <n v="3.1590413943355156E-2"/>
    <n v="53891.876000000004"/>
    <n v="215567.50400000002"/>
    <m/>
    <m/>
    <n v="215567.50400000002"/>
    <n v="3.1590413943355156E-2"/>
    <n v="30.1"/>
    <n v="-0.14000000000000001"/>
    <m/>
    <m/>
    <n v="4"/>
    <m/>
    <m/>
    <n v="325768"/>
    <m/>
    <m/>
    <n v="86"/>
    <m/>
    <m/>
    <n v="968"/>
    <n v="21"/>
    <n v="947"/>
    <n v="3.1590413943355156E-2"/>
    <n v="864"/>
    <n v="83"/>
    <n v="0.8925619834710744"/>
    <n v="0.95"/>
    <m/>
    <n v="0.91235480464625129"/>
    <n v="0.97830578512396693"/>
    <n v="0.54243408962294426"/>
    <n v="65692"/>
    <n v="5.4467333819629316E-2"/>
    <n v="2557.1039314908521"/>
    <n v="69.368532206969377"/>
    <n v="17.342133051742344"/>
    <n v="164"/>
    <n v="0.10574471373013625"/>
    <n v="2.2176359499915144E-2"/>
    <n v="1905068"/>
    <n v="29"/>
    <n v="0"/>
    <n v="61129.746081750935"/>
    <n v="4.9473312001007894E-2"/>
    <m/>
    <m/>
    <m/>
    <m/>
    <n v="25.69"/>
    <n v="56.908000000000001"/>
    <m/>
  </r>
  <r>
    <x v="1"/>
    <x v="9"/>
    <x v="5"/>
    <x v="2"/>
    <x v="10"/>
    <x v="0"/>
    <n v="54631.68"/>
    <m/>
    <m/>
    <n v="54631.68"/>
    <n v="7.8651685393258397E-2"/>
    <n v="54631.68"/>
    <n v="218526.72"/>
    <m/>
    <m/>
    <n v="218526.72"/>
    <n v="7.8651685393258397E-2"/>
    <n v="30.1"/>
    <n v="-0.14000000000000001"/>
    <m/>
    <m/>
    <n v="4"/>
    <m/>
    <m/>
    <n v="330240"/>
    <m/>
    <m/>
    <n v="86"/>
    <m/>
    <m/>
    <n v="975"/>
    <n v="15"/>
    <n v="960"/>
    <n v="7.8651685393258397E-2"/>
    <n v="860"/>
    <n v="100"/>
    <n v="0.88205128205128203"/>
    <n v="0.95"/>
    <m/>
    <n v="0.89583333333333337"/>
    <n v="0.98461538461538467"/>
    <n v="0.39386655011655014"/>
    <n v="63831"/>
    <n v="0.18481162858711264"/>
    <n v="2391.5698763581863"/>
    <n v="66.490624999999994"/>
    <n v="16.622656249999999"/>
    <n v="164"/>
    <n v="0.1013576600609756"/>
    <n v="9.8419114002635588E-2"/>
    <n v="1851099"/>
    <n v="29"/>
    <n v="0"/>
    <n v="58623.536621604551"/>
    <n v="5.9074350889889021E-3"/>
    <m/>
    <m/>
    <m/>
    <m/>
    <n v="26.69"/>
    <n v="56.908000000000001"/>
    <m/>
  </r>
  <r>
    <x v="1"/>
    <x v="10"/>
    <x v="5"/>
    <x v="2"/>
    <x v="10"/>
    <x v="0"/>
    <n v="53664.243999999999"/>
    <m/>
    <m/>
    <n v="53664.243999999999"/>
    <n v="4.0838852097130118E-2"/>
    <n v="53664.243999999999"/>
    <n v="214656.976"/>
    <m/>
    <m/>
    <n v="214656.976"/>
    <n v="4.0838852097130118E-2"/>
    <n v="30.1"/>
    <n v="-0.14000000000000001"/>
    <m/>
    <m/>
    <n v="4"/>
    <m/>
    <m/>
    <n v="324392"/>
    <m/>
    <m/>
    <n v="86"/>
    <m/>
    <m/>
    <n v="968"/>
    <n v="25"/>
    <n v="943"/>
    <n v="4.083885209713034E-2"/>
    <n v="819"/>
    <n v="124"/>
    <n v="0.84607438016528924"/>
    <n v="0.95"/>
    <m/>
    <n v="0.86850477200424181"/>
    <n v="0.97417355371900827"/>
    <n v="0.21056203605514323"/>
    <n v="65721.255958593829"/>
    <n v="0.15245858906472076"/>
    <n v="2524.8273514634584"/>
    <n v="69.693802713249028"/>
    <n v="17.423450678312257"/>
    <n v="164"/>
    <n v="0.10624055291653815"/>
    <n v="0.10724017146621101"/>
    <n v="1905916.422799221"/>
    <n v="29"/>
    <n v="0"/>
    <n v="61358.749720052321"/>
    <n v="-2.4396111708165111E-2"/>
    <m/>
    <m/>
    <m/>
    <m/>
    <n v="26.03"/>
    <n v="56.908000000000001"/>
    <m/>
  </r>
  <r>
    <x v="1"/>
    <x v="11"/>
    <x v="5"/>
    <x v="2"/>
    <x v="10"/>
    <x v="0"/>
    <n v="53265.887999999999"/>
    <m/>
    <m/>
    <n v="53265.887999999999"/>
    <n v="-6.3694267515924663E-3"/>
    <n v="53265.887999999999"/>
    <n v="213063.552"/>
    <m/>
    <m/>
    <n v="213063.552"/>
    <n v="-6.3694267515924663E-3"/>
    <n v="30.1"/>
    <n v="-0.14000000000000001"/>
    <m/>
    <m/>
    <n v="4"/>
    <m/>
    <m/>
    <n v="321984"/>
    <m/>
    <m/>
    <n v="86"/>
    <m/>
    <m/>
    <n v="960"/>
    <n v="24"/>
    <n v="936"/>
    <n v="-6.3694267515923553E-3"/>
    <n v="810"/>
    <n v="126"/>
    <n v="0.84375"/>
    <n v="0.95"/>
    <m/>
    <n v="0.86538461538461542"/>
    <n v="0.97499999999999998"/>
    <n v="0.13221153846153832"/>
    <n v="64617"/>
    <n v="4.6114795279184051E-4"/>
    <n v="2535.9890109890111"/>
    <n v="69.035256410256409"/>
    <n v="17.258814102564102"/>
    <n v="164"/>
    <n v="0.10523667135709819"/>
    <n v="6.8743604396688252E-3"/>
    <n v="1873893"/>
    <n v="29"/>
    <n v="0"/>
    <n v="64236.571989274569"/>
    <n v="8.5100882760009502E-3"/>
    <m/>
    <m/>
    <m/>
    <m/>
    <n v="25.48"/>
    <n v="56.908000000000001"/>
    <m/>
  </r>
  <r>
    <x v="2"/>
    <x v="0"/>
    <x v="5"/>
    <x v="2"/>
    <x v="10"/>
    <x v="0"/>
    <n v="54290.232000000004"/>
    <m/>
    <m/>
    <n v="54290.232000000004"/>
    <n v="-1.0471204188481353E-3"/>
    <n v="54290.232000000004"/>
    <n v="217160.92800000001"/>
    <m/>
    <m/>
    <n v="217160.92800000001"/>
    <n v="-1.0471204188481353E-3"/>
    <n v="30.1"/>
    <n v="-0.14000000000000001"/>
    <m/>
    <m/>
    <n v="4"/>
    <m/>
    <m/>
    <n v="328176"/>
    <m/>
    <m/>
    <n v="86"/>
    <m/>
    <m/>
    <n v="988"/>
    <n v="34"/>
    <n v="954"/>
    <n v="-1.0471204188481353E-3"/>
    <n v="831"/>
    <n v="123"/>
    <n v="0.84109311740890691"/>
    <n v="0.95"/>
    <m/>
    <n v="0.87106918238993714"/>
    <n v="0.96558704453441291"/>
    <n v="0.13333933131115794"/>
    <n v="63288"/>
    <n v="-0.17323544396399693"/>
    <n v="2371.225177969277"/>
    <n v="66.339622641509436"/>
    <n v="16.584905660377359"/>
    <n v="164"/>
    <n v="0.10112747353888633"/>
    <n v="-0.17236881445033225"/>
    <n v="1835352"/>
    <n v="29"/>
    <n v="0"/>
    <n v="73979.526193247395"/>
    <n v="9.9308916272512288E-2"/>
    <m/>
    <m/>
    <m/>
    <m/>
    <n v="26.69"/>
    <n v="56.908000000000001"/>
    <m/>
  </r>
  <r>
    <x v="2"/>
    <x v="1"/>
    <x v="5"/>
    <x v="2"/>
    <x v="10"/>
    <x v="0"/>
    <n v="49509.96"/>
    <m/>
    <m/>
    <n v="49509.96"/>
    <n v="1.6355140186915973E-2"/>
    <n v="49509.96"/>
    <n v="198039.84"/>
    <m/>
    <m/>
    <n v="198039.84"/>
    <n v="1.6355140186915973E-2"/>
    <n v="30.1"/>
    <n v="-0.14000000000000001"/>
    <m/>
    <m/>
    <n v="4"/>
    <m/>
    <m/>
    <n v="299280"/>
    <m/>
    <m/>
    <n v="86"/>
    <m/>
    <m/>
    <n v="900"/>
    <n v="30"/>
    <n v="870"/>
    <n v="1.6355140186915973E-2"/>
    <n v="756"/>
    <n v="114"/>
    <n v="0.84"/>
    <n v="0.95"/>
    <m/>
    <n v="0.86896551724137927"/>
    <n v="0.96666666666666667"/>
    <n v="0.13562516451697815"/>
    <n v="51193"/>
    <n v="-0.31677076660260517"/>
    <n v="2104.9753289473683"/>
    <n v="58.842528735632186"/>
    <n v="14.710632183908046"/>
    <n v="164"/>
    <n v="8.9698976731146629E-2"/>
    <n v="-0.32776526001359774"/>
    <n v="1484597"/>
    <n v="29"/>
    <n v="0"/>
    <n v="59340.222367888222"/>
    <n v="0.18071617449587987"/>
    <m/>
    <m/>
    <m/>
    <m/>
    <n v="24.32"/>
    <n v="56.908000000000001"/>
    <m/>
  </r>
  <r>
    <x v="2"/>
    <x v="2"/>
    <x v="5"/>
    <x v="2"/>
    <x v="10"/>
    <x v="0"/>
    <n v="55257.667999999998"/>
    <m/>
    <m/>
    <n v="55257.667999999998"/>
    <n v="3.8502673796791287E-2"/>
    <n v="55257.667999999998"/>
    <n v="221030.67199999999"/>
    <m/>
    <m/>
    <n v="221030.67199999999"/>
    <n v="3.8502673796791287E-2"/>
    <n v="30.1"/>
    <n v="-0.14000000000000001"/>
    <m/>
    <m/>
    <n v="4"/>
    <m/>
    <m/>
    <n v="334024"/>
    <m/>
    <m/>
    <n v="86"/>
    <m/>
    <m/>
    <n v="988"/>
    <n v="17"/>
    <n v="971"/>
    <n v="3.8502673796791509E-2"/>
    <n v="790"/>
    <n v="181"/>
    <n v="0.79959514170040491"/>
    <n v="0.95"/>
    <m/>
    <n v="0.81359423274974252"/>
    <n v="0.98279352226720651"/>
    <n v="8.055484037075189E-2"/>
    <n v="47085"/>
    <n v="-0.36804595541358531"/>
    <n v="1827.1245634458674"/>
    <n v="48.491246138002062"/>
    <n v="12.122811534500515"/>
    <n v="164"/>
    <n v="7.3919582527442171E-2"/>
    <n v="-0.39147576551153673"/>
    <n v="1365465"/>
    <n v="29"/>
    <n v="0"/>
    <n v="46875.307800438633"/>
    <n v="0.21149390155220185"/>
    <m/>
    <m/>
    <m/>
    <m/>
    <n v="25.77"/>
    <n v="56.908000000000001"/>
    <m/>
  </r>
  <r>
    <x v="2"/>
    <x v="3"/>
    <x v="5"/>
    <x v="2"/>
    <x v="10"/>
    <x v="0"/>
    <n v="48030.351999999999"/>
    <m/>
    <m/>
    <n v="48030.351999999999"/>
    <n v="-1.8604651162790864E-2"/>
    <n v="48030.351999999999"/>
    <n v="192121.408"/>
    <m/>
    <m/>
    <n v="192121.408"/>
    <n v="-1.8604651162790864E-2"/>
    <n v="30.1"/>
    <n v="-0.14000000000000001"/>
    <m/>
    <m/>
    <n v="4"/>
    <m/>
    <m/>
    <n v="290336"/>
    <m/>
    <m/>
    <n v="86"/>
    <m/>
    <m/>
    <n v="926"/>
    <n v="82"/>
    <n v="844"/>
    <n v="-1.8604651162790753E-2"/>
    <n v="576"/>
    <n v="268"/>
    <n v="0.62203023758099352"/>
    <n v="0.95"/>
    <m/>
    <n v="0.68246445497630337"/>
    <n v="0.91144708423326137"/>
    <n v="-0.10937870822515794"/>
    <n v="42448"/>
    <n v="-0.34472591426233812"/>
    <n v="1630.7337687283903"/>
    <n v="50.293838862559241"/>
    <n v="12.57345971563981"/>
    <n v="164"/>
    <n v="7.6667437290486654E-2"/>
    <n v="-0.33230365671280881"/>
    <n v="1230992"/>
    <n v="29"/>
    <n v="0"/>
    <n v="43499.070143697994"/>
    <n v="0.15149302730133046"/>
    <m/>
    <m/>
    <m/>
    <m/>
    <n v="26.03"/>
    <n v="56.908000000000001"/>
    <m/>
  </r>
  <r>
    <x v="2"/>
    <x v="4"/>
    <x v="5"/>
    <x v="2"/>
    <x v="10"/>
    <x v="0"/>
    <n v="52298.452000000005"/>
    <m/>
    <m/>
    <n v="52298.452000000005"/>
    <n v="5.1487414187643132E-2"/>
    <n v="52298.452000000005"/>
    <n v="209193.80800000002"/>
    <m/>
    <m/>
    <n v="209193.80800000002"/>
    <n v="5.1487414187643132E-2"/>
    <n v="30.1"/>
    <n v="-0.14000000000000001"/>
    <m/>
    <m/>
    <n v="4"/>
    <m/>
    <m/>
    <n v="316136"/>
    <m/>
    <m/>
    <n v="86"/>
    <m/>
    <m/>
    <n v="974"/>
    <n v="55"/>
    <n v="919"/>
    <n v="5.148741418764291E-2"/>
    <n v="562"/>
    <n v="357"/>
    <n v="0.5770020533880903"/>
    <n v="0.95"/>
    <m/>
    <n v="0.61153427638737756"/>
    <n v="0.94353182751540043"/>
    <n v="0.15189861543656913"/>
    <n v="46994"/>
    <n v="-0.19500496762479014"/>
    <n v="1783.4535104364325"/>
    <n v="51.136017410228511"/>
    <n v="12.784004352557128"/>
    <n v="164"/>
    <n v="7.7951246052177611E-2"/>
    <n v="-0.23442256986296683"/>
    <n v="1362826"/>
    <n v="29"/>
    <n v="0"/>
    <n v="47251.648755604823"/>
    <n v="0.14269862931266891"/>
    <m/>
    <m/>
    <m/>
    <m/>
    <n v="26.35"/>
    <n v="56.908000000000001"/>
    <m/>
  </r>
  <r>
    <x v="2"/>
    <x v="5"/>
    <x v="5"/>
    <x v="2"/>
    <x v="10"/>
    <x v="0"/>
    <n v="46493.836000000003"/>
    <m/>
    <m/>
    <n v="46493.836000000003"/>
    <n v="-0.10121012101210125"/>
    <n v="46493.836000000003"/>
    <n v="185975.34400000001"/>
    <m/>
    <m/>
    <n v="185975.34400000001"/>
    <n v="-0.10121012101210125"/>
    <n v="30.1"/>
    <n v="0"/>
    <m/>
    <m/>
    <n v="4"/>
    <m/>
    <m/>
    <n v="225492"/>
    <m/>
    <m/>
    <n v="69"/>
    <m/>
    <m/>
    <n v="953"/>
    <n v="136"/>
    <n v="817"/>
    <n v="-0.10121012101210125"/>
    <n v="461"/>
    <n v="356"/>
    <n v="0.48373557187827909"/>
    <n v="0.95"/>
    <m/>
    <n v="0.56425948592411257"/>
    <n v="0.85729275970619101"/>
    <n v="-0.17802584502400909"/>
    <n v="38610"/>
    <n v="-0.21364562118126273"/>
    <n v="1558.7404117884539"/>
    <n v="47.258261933904528"/>
    <n v="11.814565483476132"/>
    <n v="164"/>
    <n v="7.204003343583007E-2"/>
    <n v="-0.12509653568392642"/>
    <n v="1119690"/>
    <n v="29"/>
    <n v="0"/>
    <n v="38911.072780797862"/>
    <n v="2.4503659137142052E-2"/>
    <m/>
    <m/>
    <m/>
    <m/>
    <n v="24.77"/>
    <n v="56.908000000000001"/>
    <m/>
  </r>
  <r>
    <x v="2"/>
    <x v="6"/>
    <x v="5"/>
    <x v="2"/>
    <x v="10"/>
    <x v="0"/>
    <n v="49453.052000000003"/>
    <m/>
    <m/>
    <n v="49453.052000000003"/>
    <n v="-9.761163032191067E-2"/>
    <n v="49453.052000000003"/>
    <n v="197812.20800000001"/>
    <m/>
    <m/>
    <n v="197812.20800000001"/>
    <n v="-9.761163032191067E-2"/>
    <n v="30.1"/>
    <n v="0"/>
    <m/>
    <m/>
    <n v="4"/>
    <m/>
    <m/>
    <n v="239844"/>
    <m/>
    <m/>
    <n v="69"/>
    <m/>
    <m/>
    <n v="974"/>
    <n v="105"/>
    <n v="869"/>
    <n v="-9.761163032191067E-2"/>
    <n v="370"/>
    <n v="499"/>
    <n v="0.37987679671457908"/>
    <n v="0.95"/>
    <m/>
    <n v="0.42577675489067895"/>
    <n v="0.8921971252566735"/>
    <n v="-0.50777549224522955"/>
    <n v="36573.027849052029"/>
    <n v="-0.41382802799910201"/>
    <n v="1370.2895409910839"/>
    <n v="42.086338146204866"/>
    <n v="10.521584536551217"/>
    <n v="164"/>
    <n v="6.4156003271653758E-2"/>
    <n v="-0.35042162366298635"/>
    <n v="1060617.8076225088"/>
    <n v="29"/>
    <n v="0"/>
    <n v="35702.068389655993"/>
    <n v="0.10491093654258807"/>
    <m/>
    <m/>
    <m/>
    <m/>
    <n v="26.69"/>
    <n v="56.908000000000001"/>
    <m/>
  </r>
  <r>
    <x v="2"/>
    <x v="7"/>
    <x v="5"/>
    <x v="2"/>
    <x v="10"/>
    <x v="0"/>
    <n v="52753.716"/>
    <m/>
    <m/>
    <n v="52753.716"/>
    <n v="-3.3368091762252416E-2"/>
    <n v="52753.716"/>
    <n v="211014.864"/>
    <m/>
    <m/>
    <n v="211014.864"/>
    <n v="-3.3368091762252416E-2"/>
    <n v="30.1"/>
    <n v="0"/>
    <m/>
    <m/>
    <n v="4"/>
    <m/>
    <m/>
    <n v="255852"/>
    <m/>
    <m/>
    <n v="69"/>
    <m/>
    <m/>
    <n v="987"/>
    <n v="60"/>
    <n v="927"/>
    <n v="-3.3368091762252305E-2"/>
    <n v="514"/>
    <n v="413"/>
    <n v="0.52077001013171231"/>
    <n v="0.95"/>
    <m/>
    <n v="0.55447680690399137"/>
    <n v="0.93920972644376899"/>
    <n v="-0.3577979978008119"/>
    <n v="45628"/>
    <n v="-0.31195746113261669"/>
    <n v="1728.3333333333335"/>
    <n v="49.221143473570656"/>
    <n v="12.305285868392664"/>
    <n v="164"/>
    <n v="7.5032230904833311E-2"/>
    <n v="-0.28820626237991309"/>
    <n v="1323212"/>
    <n v="29"/>
    <n v="0"/>
    <n v="43462.705149649191"/>
    <n v="0.1016497130574249"/>
    <m/>
    <m/>
    <m/>
    <m/>
    <n v="26.4"/>
    <n v="56.908000000000001"/>
    <m/>
  </r>
  <r>
    <x v="2"/>
    <x v="8"/>
    <x v="5"/>
    <x v="2"/>
    <x v="10"/>
    <x v="0"/>
    <n v="50875.752"/>
    <m/>
    <m/>
    <n v="50875.752"/>
    <n v="-5.5966209081309448E-2"/>
    <n v="50875.752"/>
    <n v="203503.008"/>
    <m/>
    <m/>
    <n v="203503.008"/>
    <n v="-5.5966209081309448E-2"/>
    <n v="30.1"/>
    <n v="0"/>
    <m/>
    <m/>
    <n v="4"/>
    <m/>
    <m/>
    <n v="246744"/>
    <m/>
    <m/>
    <n v="69"/>
    <m/>
    <m/>
    <n v="954"/>
    <n v="60"/>
    <n v="894"/>
    <n v="-5.5966209081309448E-2"/>
    <n v="601"/>
    <n v="293"/>
    <n v="0.62997903563941304"/>
    <n v="0.95"/>
    <m/>
    <n v="0.67225950782997768"/>
    <n v="0.93710691823899372"/>
    <n v="-0.26316000704283693"/>
    <n v="56978"/>
    <n v="-0.13264933325214634"/>
    <n v="2217.9057999221486"/>
    <n v="63.733780760626395"/>
    <n v="15.933445190156599"/>
    <n v="164"/>
    <n v="9.7155153598515842E-2"/>
    <n v="-8.1229215424812873E-2"/>
    <n v="1652362"/>
    <n v="29"/>
    <n v="0"/>
    <n v="53020.926022133666"/>
    <n v="3.1053651918608524E-3"/>
    <m/>
    <m/>
    <m/>
    <m/>
    <n v="25.69"/>
    <n v="56.908000000000001"/>
    <m/>
  </r>
  <r>
    <x v="2"/>
    <x v="9"/>
    <x v="5"/>
    <x v="2"/>
    <x v="10"/>
    <x v="0"/>
    <n v="50420.487999999998"/>
    <m/>
    <m/>
    <n v="50420.487999999998"/>
    <n v="-7.7083333333333393E-2"/>
    <n v="50420.487999999998"/>
    <n v="201681.95199999999"/>
    <m/>
    <m/>
    <n v="201681.95199999999"/>
    <n v="-7.7083333333333393E-2"/>
    <n v="30.1"/>
    <n v="0"/>
    <m/>
    <m/>
    <n v="4"/>
    <m/>
    <m/>
    <n v="244536"/>
    <m/>
    <m/>
    <n v="69"/>
    <m/>
    <m/>
    <n v="988"/>
    <n v="102"/>
    <n v="886"/>
    <n v="-7.7083333333333282E-2"/>
    <n v="584"/>
    <n v="302"/>
    <n v="0.59109311740890691"/>
    <n v="0.95"/>
    <m/>
    <n v="0.65914221218961622"/>
    <n v="0.89676113360323884"/>
    <n v="-0.26421334453252143"/>
    <n v="45277.977205356437"/>
    <n v="-0.29065850127122494"/>
    <n v="1696.4397604105072"/>
    <n v="51.103811744194623"/>
    <n v="12.775952936048656"/>
    <n v="164"/>
    <n v="7.7902152049077175E-2"/>
    <n v="-0.23141327451509697"/>
    <n v="1313061.3389553367"/>
    <n v="29"/>
    <n v="0"/>
    <n v="41584.107327950194"/>
    <n v="7.3868636137629673E-2"/>
    <m/>
    <m/>
    <m/>
    <m/>
    <n v="26.69"/>
    <n v="56.908000000000001"/>
    <m/>
  </r>
  <r>
    <x v="2"/>
    <x v="10"/>
    <x v="5"/>
    <x v="2"/>
    <x v="10"/>
    <x v="0"/>
    <n v="50477.396000000001"/>
    <m/>
    <m/>
    <n v="50477.396000000001"/>
    <n v="-5.9384941675503677E-2"/>
    <n v="50477.396000000001"/>
    <n v="201909.584"/>
    <m/>
    <m/>
    <n v="201909.584"/>
    <n v="-5.9384941675503677E-2"/>
    <n v="30.1"/>
    <n v="0"/>
    <m/>
    <m/>
    <n v="4"/>
    <m/>
    <m/>
    <n v="244812"/>
    <m/>
    <m/>
    <n v="69"/>
    <m/>
    <m/>
    <n v="968"/>
    <n v="81"/>
    <n v="887"/>
    <n v="-5.9384941675503677E-2"/>
    <n v="675"/>
    <n v="212"/>
    <n v="0.6973140495867769"/>
    <n v="0.95"/>
    <m/>
    <n v="0.76099210822998875"/>
    <n v="0.91632231404958675"/>
    <n v="-0.12379052739819374"/>
    <n v="46914.19617447065"/>
    <n v="-0.28616403490481279"/>
    <n v="1802.3125691306434"/>
    <n v="52.890863781815838"/>
    <n v="13.22271594545396"/>
    <n v="164"/>
    <n v="8.0626316740572926E-2"/>
    <n v="-0.24109660080635686"/>
    <n v="1360511.6890596489"/>
    <n v="29"/>
    <n v="0"/>
    <n v="43800.082323447597"/>
    <n v="9.6292259328258328E-2"/>
    <m/>
    <m/>
    <m/>
    <m/>
    <n v="26.03"/>
    <n v="56.908000000000001"/>
    <m/>
  </r>
  <r>
    <x v="2"/>
    <x v="11"/>
    <x v="5"/>
    <x v="2"/>
    <x v="10"/>
    <x v="0"/>
    <n v="50022.131999999998"/>
    <m/>
    <m/>
    <n v="50022.131999999998"/>
    <n v="-6.0897435897435903E-2"/>
    <n v="50022.131999999998"/>
    <n v="200088.52799999999"/>
    <m/>
    <m/>
    <n v="200088.52799999999"/>
    <n v="-6.0897435897435903E-2"/>
    <n v="30.1"/>
    <n v="0"/>
    <m/>
    <m/>
    <n v="4"/>
    <m/>
    <m/>
    <n v="242604"/>
    <m/>
    <m/>
    <n v="69"/>
    <m/>
    <m/>
    <n v="961"/>
    <n v="82"/>
    <n v="879"/>
    <n v="-6.0897435897435903E-2"/>
    <n v="679"/>
    <n v="200"/>
    <n v="0.70655567117585849"/>
    <n v="0.95"/>
    <m/>
    <n v="0.77246871444823662"/>
    <n v="0.91467221644120711"/>
    <n v="-0.10736948552648218"/>
    <n v="41326"/>
    <n v="-0.36044694120742216"/>
    <n v="1621.8995290423861"/>
    <n v="47.014789533560865"/>
    <n v="11.753697383390216"/>
    <n v="164"/>
    <n v="7.1668886484086688E-2"/>
    <n v="-0.31897421725841546"/>
    <n v="1198454"/>
    <n v="29"/>
    <n v="0"/>
    <n v="41082.696102090173"/>
    <n v="0.13657067289707231"/>
    <m/>
    <m/>
    <m/>
    <m/>
    <n v="25.48"/>
    <n v="56.908000000000001"/>
    <m/>
  </r>
  <r>
    <x v="3"/>
    <x v="0"/>
    <x v="5"/>
    <x v="2"/>
    <x v="10"/>
    <x v="0"/>
    <n v="54176.416000000005"/>
    <m/>
    <m/>
    <n v="54176.416000000005"/>
    <n v="-2.0964360587001352E-3"/>
    <n v="54176.416000000005"/>
    <n v="216705.66400000002"/>
    <m/>
    <m/>
    <n v="216705.66400000002"/>
    <n v="-2.0964360587001352E-3"/>
    <n v="30.1"/>
    <n v="0"/>
    <m/>
    <m/>
    <n v="4"/>
    <m/>
    <m/>
    <n v="262752"/>
    <m/>
    <m/>
    <n v="69"/>
    <m/>
    <m/>
    <n v="997"/>
    <n v="45"/>
    <n v="952"/>
    <n v="-2.0964360587002462E-3"/>
    <n v="874"/>
    <n v="78"/>
    <n v="0.87662988966900701"/>
    <n v="0.95"/>
    <m/>
    <n v="0.91806722689075626"/>
    <n v="0.95486459378134403"/>
    <n v="5.395443375906317E-2"/>
    <n v="52605"/>
    <n v="-0.16879977246871447"/>
    <n v="1992.6136363636363"/>
    <n v="55.257352941176471"/>
    <n v="13.814338235294118"/>
    <n v="164"/>
    <n v="8.4233769727403152E-2"/>
    <n v="-0.16705355350331264"/>
    <n v="1525545"/>
    <n v="29"/>
    <n v="0"/>
    <n v="61491.799004483932"/>
    <n v="8.8502932915822591E-2"/>
    <m/>
    <m/>
    <m/>
    <m/>
    <n v="26.400000000000002"/>
    <n v="56.908000000000001"/>
    <s v="Aumento de Tarifas 01/01/2008 (Res. 1170/2008)"/>
  </r>
  <r>
    <x v="3"/>
    <x v="1"/>
    <x v="5"/>
    <x v="2"/>
    <x v="10"/>
    <x v="0"/>
    <n v="52412.268000000004"/>
    <m/>
    <m/>
    <n v="52412.268000000004"/>
    <n v="5.862068965517242E-2"/>
    <n v="52412.268000000004"/>
    <n v="209649.07200000001"/>
    <m/>
    <m/>
    <n v="209649.07200000001"/>
    <n v="5.862068965517242E-2"/>
    <n v="30.1"/>
    <n v="0"/>
    <m/>
    <m/>
    <n v="4"/>
    <m/>
    <m/>
    <n v="254196"/>
    <m/>
    <m/>
    <n v="69"/>
    <m/>
    <m/>
    <n v="942"/>
    <n v="21"/>
    <n v="921"/>
    <n v="5.862068965517242E-2"/>
    <n v="870"/>
    <n v="51"/>
    <n v="0.92356687898089174"/>
    <n v="0.95"/>
    <m/>
    <n v="0.94462540716612375"/>
    <n v="0.97770700636942676"/>
    <n v="8.7068920945142514E-2"/>
    <n v="45330"/>
    <n v="-0.11452737678979552"/>
    <n v="1863.8980263157894"/>
    <n v="49.218241042345277"/>
    <n v="12.304560260586319"/>
    <n v="164"/>
    <n v="7.5027806466989755E-2"/>
    <n v="-0.16356006276560486"/>
    <n v="1314570"/>
    <n v="29"/>
    <n v="0"/>
    <n v="52544.142361970837"/>
    <n v="0.10221106140835116"/>
    <m/>
    <m/>
    <m/>
    <m/>
    <n v="24.32"/>
    <n v="56.908000000000001"/>
    <m/>
  </r>
  <r>
    <x v="3"/>
    <x v="2"/>
    <x v="5"/>
    <x v="2"/>
    <x v="10"/>
    <x v="0"/>
    <n v="53778.06"/>
    <m/>
    <m/>
    <n v="53778.06"/>
    <n v="-2.6776519052523207E-2"/>
    <n v="53778.06"/>
    <n v="215112.24"/>
    <m/>
    <m/>
    <n v="215112.24"/>
    <n v="-2.6776519052523207E-2"/>
    <n v="30.1"/>
    <n v="0"/>
    <m/>
    <m/>
    <n v="4"/>
    <m/>
    <m/>
    <n v="260820"/>
    <m/>
    <m/>
    <n v="69"/>
    <m/>
    <m/>
    <n v="975"/>
    <n v="30"/>
    <n v="945"/>
    <n v="-2.6776519052523207E-2"/>
    <n v="863"/>
    <n v="82"/>
    <n v="0.88512820512820511"/>
    <n v="0.95"/>
    <m/>
    <n v="0.91322751322751328"/>
    <n v="0.96923076923076923"/>
    <n v="0.12246065233407011"/>
    <n v="39418"/>
    <n v="-0.16283317404693642"/>
    <n v="1512.5863392171912"/>
    <n v="41.712169312169316"/>
    <n v="10.428042328042329"/>
    <n v="164"/>
    <n v="6.3585623951477613E-2"/>
    <n v="-0.13980001269796327"/>
    <n v="1143122"/>
    <n v="29"/>
    <n v="0"/>
    <n v="39242.452646866099"/>
    <n v="7.6790767771884011E-2"/>
    <m/>
    <m/>
    <m/>
    <m/>
    <n v="26.06"/>
    <n v="56.908000000000001"/>
    <m/>
  </r>
  <r>
    <x v="3"/>
    <x v="3"/>
    <x v="5"/>
    <x v="2"/>
    <x v="10"/>
    <x v="0"/>
    <n v="54176.416000000005"/>
    <m/>
    <m/>
    <n v="54176.416000000005"/>
    <n v="0.12796208530805697"/>
    <n v="54176.416000000005"/>
    <n v="216705.66400000002"/>
    <m/>
    <m/>
    <n v="216705.66400000002"/>
    <n v="0.12796208530805697"/>
    <n v="30.1"/>
    <n v="0"/>
    <m/>
    <m/>
    <n v="4"/>
    <m/>
    <m/>
    <n v="262752"/>
    <m/>
    <m/>
    <n v="69"/>
    <m/>
    <m/>
    <n v="965"/>
    <n v="13"/>
    <n v="952"/>
    <n v="0.12796208530805697"/>
    <n v="882"/>
    <n v="70"/>
    <n v="0.91398963730569949"/>
    <n v="0.95"/>
    <m/>
    <n v="0.92647058823529416"/>
    <n v="0.98652849740932647"/>
    <n v="0.35753676470588225"/>
    <n v="44719"/>
    <n v="5.3500753863550798E-2"/>
    <n v="1830.4952926729432"/>
    <n v="46.97373949579832"/>
    <n v="11.74343487394958"/>
    <n v="164"/>
    <n v="7.1606310207009638E-2"/>
    <n v="-6.6014037541137771E-2"/>
    <n v="1296851"/>
    <n v="29"/>
    <n v="0"/>
    <n v="45826.303188749313"/>
    <n v="9.4353112302768508E-2"/>
    <m/>
    <m/>
    <m/>
    <m/>
    <n v="24.43"/>
    <n v="56.908000000000001"/>
    <m/>
  </r>
  <r>
    <x v="3"/>
    <x v="4"/>
    <x v="5"/>
    <x v="2"/>
    <x v="10"/>
    <x v="0"/>
    <n v="55599.116000000002"/>
    <m/>
    <m/>
    <n v="55599.116000000002"/>
    <n v="6.3112078346028166E-2"/>
    <n v="55599.116000000002"/>
    <n v="222396.46400000001"/>
    <m/>
    <m/>
    <n v="222396.46400000001"/>
    <n v="6.3112078346028166E-2"/>
    <n v="30.1"/>
    <n v="0"/>
    <m/>
    <m/>
    <n v="4"/>
    <m/>
    <m/>
    <n v="269652"/>
    <m/>
    <m/>
    <n v="69"/>
    <m/>
    <m/>
    <n v="998"/>
    <n v="21"/>
    <n v="977"/>
    <n v="6.3112078346028389E-2"/>
    <n v="905"/>
    <n v="72"/>
    <n v="0.90681362725450898"/>
    <n v="0.95"/>
    <m/>
    <n v="0.92630501535312182"/>
    <n v="0.97895791583166336"/>
    <n v="0.51472296994576339"/>
    <n v="54209"/>
    <n v="0.15353023790271103"/>
    <n v="2156.2848050914877"/>
    <n v="55.485158648925278"/>
    <n v="13.87128966223132"/>
    <n v="164"/>
    <n v="8.4581034525800736E-2"/>
    <n v="8.5050448958640112E-2"/>
    <n v="1572061"/>
    <n v="29"/>
    <n v="0"/>
    <n v="54506.205630348173"/>
    <n v="2.1569488184461961E-2"/>
    <m/>
    <m/>
    <m/>
    <m/>
    <n v="25.14"/>
    <n v="56.908000000000001"/>
    <m/>
  </r>
  <r>
    <x v="3"/>
    <x v="5"/>
    <x v="5"/>
    <x v="2"/>
    <x v="10"/>
    <x v="0"/>
    <n v="52753.716"/>
    <m/>
    <m/>
    <n v="52753.716"/>
    <n v="0.1346389228886169"/>
    <n v="52753.716"/>
    <n v="211014.864"/>
    <m/>
    <m/>
    <n v="211014.864"/>
    <n v="0.1346389228886169"/>
    <n v="30.1"/>
    <n v="0"/>
    <m/>
    <m/>
    <n v="4"/>
    <m/>
    <m/>
    <n v="255852"/>
    <m/>
    <m/>
    <n v="69"/>
    <m/>
    <m/>
    <n v="953"/>
    <n v="26"/>
    <n v="927"/>
    <n v="0.1346389228886169"/>
    <n v="863"/>
    <n v="64"/>
    <n v="0.9055613850996852"/>
    <n v="0.95"/>
    <m/>
    <n v="0.93096008629989213"/>
    <n v="0.97271773347324242"/>
    <n v="0.64987937203256374"/>
    <n v="45229"/>
    <n v="0.17143227143227135"/>
    <n v="1740.9160892994612"/>
    <n v="48.790722761596548"/>
    <n v="12.197680690399137"/>
    <n v="164"/>
    <n v="7.4376101770726441E-2"/>
    <n v="3.2427363279574628E-2"/>
    <n v="1311641"/>
    <n v="29"/>
    <n v="0"/>
    <n v="45581.68637147647"/>
    <n v="7.5702040141192445E-2"/>
    <m/>
    <m/>
    <m/>
    <m/>
    <n v="25.98"/>
    <n v="56.908000000000001"/>
    <m/>
  </r>
  <r>
    <x v="3"/>
    <x v="6"/>
    <x v="5"/>
    <x v="2"/>
    <x v="10"/>
    <x v="0"/>
    <n v="54688.588000000003"/>
    <m/>
    <m/>
    <n v="54688.588000000003"/>
    <n v="0.10586881472957432"/>
    <n v="54688.588000000003"/>
    <n v="164065.76400000002"/>
    <m/>
    <m/>
    <n v="164065.76400000002"/>
    <n v="-0.17059838895281931"/>
    <n v="30.1"/>
    <n v="0"/>
    <m/>
    <m/>
    <n v="3"/>
    <m/>
    <m/>
    <n v="198927"/>
    <m/>
    <m/>
    <n v="69"/>
    <m/>
    <m/>
    <n v="999"/>
    <n v="38"/>
    <n v="961"/>
    <n v="0.10586881472957432"/>
    <n v="880"/>
    <n v="81"/>
    <n v="0.8808808808808809"/>
    <n v="0.95"/>
    <m/>
    <n v="0.91571279916753379"/>
    <n v="0.96196196196196193"/>
    <n v="1.1506876283150995"/>
    <n v="54996"/>
    <n v="0.50373111646607871"/>
    <n v="2060.5470213563131"/>
    <n v="57.227887617065555"/>
    <n v="19.075962539021852"/>
    <n v="164"/>
    <n v="0.11631684475013324"/>
    <n v="0.81303134264172372"/>
    <n v="1594884"/>
    <n v="29"/>
    <n v="0"/>
    <n v="53686.311159725701"/>
    <n v="-0.27027314554343701"/>
    <m/>
    <m/>
    <m/>
    <m/>
    <n v="26.69"/>
    <n v="56.908000000000001"/>
    <m/>
  </r>
  <r>
    <x v="3"/>
    <x v="7"/>
    <x v="5"/>
    <x v="2"/>
    <x v="10"/>
    <x v="0"/>
    <n v="55200.76"/>
    <m/>
    <m/>
    <n v="55200.76"/>
    <n v="4.6386192017259908E-2"/>
    <n v="55200.76"/>
    <n v="165602.28"/>
    <m/>
    <m/>
    <n v="165602.28"/>
    <n v="-0.21521035598705507"/>
    <n v="30.1"/>
    <n v="0"/>
    <m/>
    <m/>
    <n v="3"/>
    <m/>
    <m/>
    <n v="200790"/>
    <m/>
    <m/>
    <n v="69"/>
    <m/>
    <m/>
    <n v="986"/>
    <n v="16"/>
    <n v="970"/>
    <n v="4.6386192017259908E-2"/>
    <n v="922"/>
    <n v="48"/>
    <n v="0.93509127789046653"/>
    <n v="0.95"/>
    <m/>
    <n v="0.95051546391752573"/>
    <n v="0.98377281947261663"/>
    <n v="0.71425648842713296"/>
    <n v="63090.165911759694"/>
    <n v="0.38270723923379713"/>
    <n v="2448.202014426065"/>
    <n v="65.041408156453286"/>
    <n v="21.680469385484429"/>
    <n v="164"/>
    <n v="0.1321979840578319"/>
    <n v="0.76188262648760152"/>
    <n v="1829614.8114410311"/>
    <n v="29"/>
    <n v="0"/>
    <n v="60096.197047103968"/>
    <n v="-0.30023842599763551"/>
    <m/>
    <m/>
    <m/>
    <m/>
    <n v="25.77"/>
    <n v="56.908000000000001"/>
    <m/>
  </r>
  <r>
    <x v="3"/>
    <x v="8"/>
    <x v="5"/>
    <x v="2"/>
    <x v="10"/>
    <x v="0"/>
    <n v="53265.887999999999"/>
    <m/>
    <m/>
    <n v="53265.887999999999"/>
    <n v="4.6979865771812124E-2"/>
    <n v="53265.887999999999"/>
    <n v="159797.66399999999"/>
    <m/>
    <m/>
    <n v="159797.66399999999"/>
    <n v="-0.21476510067114096"/>
    <n v="30.1"/>
    <n v="0"/>
    <m/>
    <m/>
    <n v="3"/>
    <m/>
    <m/>
    <n v="193752"/>
    <m/>
    <m/>
    <n v="69"/>
    <m/>
    <m/>
    <n v="977"/>
    <n v="41"/>
    <n v="936"/>
    <n v="4.6979865771812124E-2"/>
    <n v="869"/>
    <n v="67"/>
    <n v="0.88945752302968273"/>
    <n v="0.95"/>
    <m/>
    <n v="0.92841880341880345"/>
    <n v="0.95803480040941658"/>
    <n v="0.38104227996074913"/>
    <n v="62405.688664131158"/>
    <n v="9.5259374918936324E-2"/>
    <n v="2371.0368033484483"/>
    <n v="66.672744299285426"/>
    <n v="22.224248099761809"/>
    <n v="164"/>
    <n v="0.13551370792537687"/>
    <n v="0.3948174945548848"/>
    <n v="1809764.9712598035"/>
    <n v="29"/>
    <n v="0"/>
    <n v="58071.66629262529"/>
    <n v="-0.14990854612700508"/>
    <m/>
    <m/>
    <m/>
    <m/>
    <n v="26.32"/>
    <n v="56.908000000000001"/>
    <m/>
  </r>
  <r>
    <x v="3"/>
    <x v="9"/>
    <x v="5"/>
    <x v="2"/>
    <x v="10"/>
    <x v="0"/>
    <n v="56225.103999999999"/>
    <m/>
    <m/>
    <n v="56225.103999999999"/>
    <n v="0.1151241534988714"/>
    <n v="56225.103999999999"/>
    <n v="168675.31200000001"/>
    <m/>
    <m/>
    <n v="168675.31200000001"/>
    <n v="-0.1636568848758464"/>
    <n v="30.1"/>
    <n v="0"/>
    <m/>
    <m/>
    <n v="3"/>
    <m/>
    <m/>
    <n v="204516"/>
    <m/>
    <m/>
    <n v="69"/>
    <m/>
    <m/>
    <n v="998"/>
    <n v="10"/>
    <n v="988"/>
    <n v="0.1151241534988714"/>
    <n v="941"/>
    <n v="47"/>
    <n v="0.94288577154308617"/>
    <n v="0.95"/>
    <m/>
    <n v="0.95242914979757087"/>
    <n v="0.98997995991983967"/>
    <n v="0.44495244301480796"/>
    <n v="62948"/>
    <n v="0.39025645325324243"/>
    <n v="2384.393939393939"/>
    <n v="63.712550607287447"/>
    <n v="21.237516869095817"/>
    <n v="164"/>
    <n v="0.12949705407985254"/>
    <n v="0.66230393735812787"/>
    <n v="1825492"/>
    <n v="29"/>
    <n v="0"/>
    <n v="57812.573565458209"/>
    <n v="-0.26363189367780882"/>
    <m/>
    <m/>
    <m/>
    <m/>
    <n v="26.400000000000002"/>
    <n v="56.908000000000001"/>
    <m/>
  </r>
  <r>
    <x v="3"/>
    <x v="10"/>
    <x v="5"/>
    <x v="2"/>
    <x v="10"/>
    <x v="0"/>
    <n v="54233.324000000001"/>
    <m/>
    <m/>
    <n v="54233.324000000001"/>
    <n v="7.4408117249154415E-2"/>
    <n v="54233.324000000001"/>
    <n v="162699.97200000001"/>
    <m/>
    <m/>
    <n v="162699.97200000001"/>
    <n v="-0.19419391206313408"/>
    <n v="30.1"/>
    <n v="0"/>
    <m/>
    <m/>
    <n v="3"/>
    <m/>
    <m/>
    <n v="197271"/>
    <m/>
    <m/>
    <n v="69"/>
    <m/>
    <m/>
    <n v="964"/>
    <n v="11"/>
    <n v="953"/>
    <n v="7.4408117249154415E-2"/>
    <n v="912"/>
    <n v="41"/>
    <n v="0.94605809128630702"/>
    <n v="0.95"/>
    <m/>
    <n v="0.95697796432318993"/>
    <n v="0.9885892116182573"/>
    <n v="0.25753993237728801"/>
    <n v="61893"/>
    <n v="0.3192808370801925"/>
    <n v="2409.2253795251067"/>
    <n v="64.945435466946478"/>
    <n v="21.64847848898216"/>
    <n v="164"/>
    <n v="0.13200291761574487"/>
    <n v="0.63721875129783911"/>
    <n v="1794897"/>
    <n v="29"/>
    <n v="0"/>
    <n v="57784.609271859292"/>
    <n v="-0.27797375896135984"/>
    <m/>
    <m/>
    <m/>
    <m/>
    <n v="25.69"/>
    <n v="56.908000000000001"/>
    <m/>
  </r>
  <r>
    <x v="3"/>
    <x v="11"/>
    <x v="5"/>
    <x v="2"/>
    <x v="10"/>
    <x v="0"/>
    <n v="54176.416000000005"/>
    <m/>
    <m/>
    <n v="54176.416000000005"/>
    <n v="8.304891922639368E-2"/>
    <n v="54176.416000000005"/>
    <n v="162529.24800000002"/>
    <m/>
    <m/>
    <n v="162529.24800000002"/>
    <n v="-0.18771331058020468"/>
    <n v="30.1"/>
    <n v="0"/>
    <m/>
    <m/>
    <n v="3"/>
    <m/>
    <m/>
    <n v="197064"/>
    <m/>
    <m/>
    <n v="69"/>
    <m/>
    <m/>
    <n v="987"/>
    <n v="35"/>
    <n v="952"/>
    <n v="8.304891922639368E-2"/>
    <n v="907"/>
    <n v="45"/>
    <n v="0.91894630192502536"/>
    <n v="0.95"/>
    <m/>
    <n v="0.95273109243697474"/>
    <n v="0.96453900709219853"/>
    <n v="0.23335880744050197"/>
    <n v="53498.003328642306"/>
    <n v="0.29453620792339708"/>
    <n v="2157.1775535742863"/>
    <n v="56.195381647733512"/>
    <n v="18.731793882577836"/>
    <n v="164"/>
    <n v="0.11421825538157217"/>
    <n v="0.59369373496451794"/>
    <n v="1551442.0965306268"/>
    <n v="29"/>
    <n v="0"/>
    <n v="53183.037623269141"/>
    <n v="-0.25690120289293006"/>
    <m/>
    <m/>
    <m/>
    <m/>
    <n v="24.8"/>
    <n v="56.908000000000001"/>
    <m/>
  </r>
  <r>
    <x v="4"/>
    <x v="0"/>
    <x v="5"/>
    <x v="2"/>
    <x v="10"/>
    <x v="0"/>
    <n v="55712.932000000001"/>
    <m/>
    <m/>
    <n v="55712.932000000001"/>
    <n v="2.8361344537815025E-2"/>
    <n v="55712.932000000001"/>
    <n v="167138.796"/>
    <m/>
    <m/>
    <n v="167138.796"/>
    <n v="-0.22872899159663873"/>
    <n v="30.1"/>
    <n v="0"/>
    <m/>
    <m/>
    <n v="3"/>
    <m/>
    <m/>
    <n v="202653"/>
    <m/>
    <m/>
    <n v="69"/>
    <m/>
    <m/>
    <n v="998"/>
    <n v="19"/>
    <n v="979"/>
    <n v="2.8361344537815025E-2"/>
    <n v="899"/>
    <n v="80"/>
    <n v="0.90080160320641278"/>
    <n v="0.95"/>
    <m/>
    <n v="0.9182839632277835"/>
    <n v="0.98096192384769543"/>
    <n v="2.3607893918753398E-4"/>
    <n v="62031.296040506379"/>
    <n v="0.17919011577808908"/>
    <n v="2349.6703045646354"/>
    <n v="63.361895853428372"/>
    <n v="21.120631951142791"/>
    <n v="164"/>
    <n v="0.12878434116550483"/>
    <n v="0.52889205341605838"/>
    <n v="1798907.5851746849"/>
    <n v="29"/>
    <n v="0"/>
    <n v="72510.521587500392"/>
    <n v="-0.25875014990654743"/>
    <m/>
    <m/>
    <m/>
    <m/>
    <n v="26.400000000000002"/>
    <n v="56.908000000000001"/>
    <s v="Aumento de Tarifas 13/01/2009 (Res. 13/2009)"/>
  </r>
  <r>
    <x v="4"/>
    <x v="1"/>
    <x v="5"/>
    <x v="2"/>
    <x v="10"/>
    <x v="0"/>
    <n v="50989.567999999999"/>
    <m/>
    <m/>
    <n v="50989.567999999999"/>
    <n v="-2.7144408251900232E-2"/>
    <n v="50989.567999999999"/>
    <n v="152968.704"/>
    <m/>
    <m/>
    <n v="152968.704"/>
    <n v="-0.27035830618892509"/>
    <n v="30.1"/>
    <n v="0"/>
    <m/>
    <m/>
    <n v="3"/>
    <m/>
    <m/>
    <n v="185472"/>
    <m/>
    <m/>
    <n v="69"/>
    <m/>
    <m/>
    <n v="908"/>
    <n v="12"/>
    <n v="896"/>
    <n v="-2.7144408251900121E-2"/>
    <n v="843"/>
    <n v="53"/>
    <n v="0.92841409691629961"/>
    <n v="0.95"/>
    <m/>
    <n v="0.9408482142857143"/>
    <n v="0.986784140969163"/>
    <n v="-3.998614532019662E-3"/>
    <n v="50341.9069876586"/>
    <n v="0.1105649015587602"/>
    <n v="2069.9797281109622"/>
    <n v="56.185164048726115"/>
    <n v="18.72838801624204"/>
    <n v="164"/>
    <n v="0.11419748790391487"/>
    <n v="0.52206886061847935"/>
    <n v="1459915.3026420993"/>
    <n v="29"/>
    <n v="0"/>
    <n v="58353.680289711621"/>
    <n v="-0.26686317341282167"/>
    <m/>
    <m/>
    <m/>
    <m/>
    <n v="24.32"/>
    <n v="56.908000000000001"/>
    <m/>
  </r>
  <r>
    <x v="4"/>
    <x v="2"/>
    <x v="5"/>
    <x v="2"/>
    <x v="10"/>
    <x v="0"/>
    <n v="55599.116000000002"/>
    <m/>
    <m/>
    <n v="55599.116000000002"/>
    <n v="3.3862433862434038E-2"/>
    <n v="55599.116000000002"/>
    <n v="166797.348"/>
    <m/>
    <m/>
    <n v="166797.348"/>
    <n v="-0.22460317460317458"/>
    <n v="30.1"/>
    <n v="0"/>
    <m/>
    <m/>
    <n v="3"/>
    <m/>
    <m/>
    <n v="202239"/>
    <m/>
    <m/>
    <n v="69"/>
    <m/>
    <m/>
    <n v="988"/>
    <n v="11"/>
    <n v="977"/>
    <n v="3.3862433862433816E-2"/>
    <n v="942"/>
    <n v="35"/>
    <n v="0.95344129554655865"/>
    <n v="0.95"/>
    <n v="0.95344129554655899"/>
    <n v="0.96417604912998978"/>
    <n v="0.98886639676113364"/>
    <n v="5.5789532361344429E-2"/>
    <n v="56106.687419540045"/>
    <n v="0.42337732557562657"/>
    <n v="2152.981098217193"/>
    <n v="57.427520388474967"/>
    <n v="19.142506796158322"/>
    <n v="164"/>
    <n v="0.11672260241559952"/>
    <n v="0.83567597771268076"/>
    <n v="1627093.9351666614"/>
    <n v="29"/>
    <n v="0"/>
    <n v="55856.817297524431"/>
    <n v="-0.40548654884771917"/>
    <m/>
    <m/>
    <m/>
    <m/>
    <n v="26.06"/>
    <n v="56.908000000000001"/>
    <m/>
  </r>
  <r>
    <x v="4"/>
    <x v="3"/>
    <x v="5"/>
    <x v="2"/>
    <x v="10"/>
    <x v="0"/>
    <n v="52810.624000000003"/>
    <m/>
    <m/>
    <n v="52810.624000000003"/>
    <n v="-2.5210084033613467E-2"/>
    <n v="52810.624000000003"/>
    <n v="158431.872"/>
    <m/>
    <m/>
    <n v="158431.872"/>
    <n v="-0.26890756302521013"/>
    <n v="30.1"/>
    <n v="0"/>
    <m/>
    <m/>
    <n v="3"/>
    <m/>
    <m/>
    <n v="192096"/>
    <m/>
    <m/>
    <n v="69"/>
    <m/>
    <m/>
    <n v="952"/>
    <n v="24"/>
    <n v="928"/>
    <n v="-2.5210084033613467E-2"/>
    <n v="892"/>
    <n v="36"/>
    <n v="0.93697478991596639"/>
    <n v="0.95"/>
    <m/>
    <n v="0.96120689655172409"/>
    <n v="0.97478991596638653"/>
    <n v="3.7493158182813291E-2"/>
    <n v="52568.385653274774"/>
    <n v="0.17552686002090323"/>
    <n v="2097.7009438657133"/>
    <n v="56.646967298787473"/>
    <n v="18.882322432929158"/>
    <n v="164"/>
    <n v="0.1151361123959095"/>
    <n v="0.60790455566077561"/>
    <n v="1524483.1839449685"/>
    <n v="29"/>
    <n v="0"/>
    <n v="53870.050293836386"/>
    <n v="-0.30524497881882917"/>
    <m/>
    <m/>
    <m/>
    <m/>
    <n v="25.06"/>
    <n v="56.908000000000001"/>
    <m/>
  </r>
  <r>
    <x v="4"/>
    <x v="4"/>
    <x v="5"/>
    <x v="2"/>
    <x v="10"/>
    <x v="0"/>
    <n v="54404.048000000003"/>
    <m/>
    <m/>
    <n v="54404.048000000003"/>
    <n v="-2.149437052200609E-2"/>
    <n v="54404.048000000003"/>
    <n v="163212.144"/>
    <m/>
    <m/>
    <n v="163212.144"/>
    <n v="-0.26612077789150468"/>
    <n v="30.1"/>
    <n v="0"/>
    <m/>
    <m/>
    <n v="3"/>
    <m/>
    <m/>
    <n v="197892"/>
    <m/>
    <m/>
    <n v="69"/>
    <m/>
    <m/>
    <n v="973"/>
    <n v="17"/>
    <n v="956"/>
    <n v="-2.149437052200609E-2"/>
    <n v="886"/>
    <n v="70"/>
    <n v="0.91058581706063724"/>
    <n v="0.95"/>
    <m/>
    <n v="0.92677824267782427"/>
    <n v="0.9825282631038027"/>
    <n v="5.1087634943014493E-4"/>
    <n v="45449"/>
    <n v="-0.1615967828220406"/>
    <n v="1807.8361177406523"/>
    <n v="47.5407949790795"/>
    <n v="15.846931659693167"/>
    <n v="164"/>
    <n v="9.6627632071299804E-2"/>
    <n v="0.14242669899981375"/>
    <n v="1318021"/>
    <n v="29"/>
    <n v="0"/>
    <n v="45698.178156647307"/>
    <n v="-7.5461135969365073E-2"/>
    <m/>
    <m/>
    <m/>
    <m/>
    <n v="25.14"/>
    <n v="56.908000000000001"/>
    <m/>
  </r>
  <r>
    <x v="4"/>
    <x v="5"/>
    <x v="5"/>
    <x v="2"/>
    <x v="10"/>
    <x v="0"/>
    <n v="54005.692000000003"/>
    <m/>
    <m/>
    <n v="54005.692000000003"/>
    <n v="2.373247033441217E-2"/>
    <n v="54005.692000000003"/>
    <n v="162017.076"/>
    <m/>
    <m/>
    <n v="162017.076"/>
    <n v="-0.23220064724919098"/>
    <n v="30.1"/>
    <n v="0"/>
    <m/>
    <m/>
    <n v="3"/>
    <m/>
    <m/>
    <n v="196443"/>
    <m/>
    <m/>
    <n v="69"/>
    <m/>
    <m/>
    <n v="964"/>
    <n v="15"/>
    <n v="949"/>
    <n v="2.373247033441217E-2"/>
    <n v="880"/>
    <n v="69"/>
    <n v="0.91286307053941906"/>
    <n v="0.95"/>
    <m/>
    <n v="0.92729188619599578"/>
    <n v="0.98443983402489632"/>
    <n v="-3.940233483559541E-3"/>
    <n v="49148.267359555422"/>
    <n v="8.6653858355378643E-2"/>
    <n v="1891.7731855102163"/>
    <n v="51.789533571712774"/>
    <n v="17.26317785723759"/>
    <n v="164"/>
    <n v="0.10526327961730238"/>
    <n v="0.41528363427528769"/>
    <n v="1425299.7534271074"/>
    <n v="29"/>
    <n v="0"/>
    <n v="49531.515365909683"/>
    <n v="-0.20328934641911736"/>
    <m/>
    <m/>
    <m/>
    <m/>
    <n v="25.98"/>
    <n v="56.908000000000001"/>
    <m/>
  </r>
  <r>
    <x v="4"/>
    <x v="6"/>
    <x v="5"/>
    <x v="2"/>
    <x v="10"/>
    <x v="0"/>
    <n v="54176.416000000005"/>
    <m/>
    <m/>
    <n v="54176.416000000005"/>
    <n v="-9.3652445369406534E-3"/>
    <n v="54176.416000000005"/>
    <n v="162529.24800000002"/>
    <m/>
    <m/>
    <n v="162529.24800000002"/>
    <n v="-9.3652445369406534E-3"/>
    <n v="30.1"/>
    <n v="0"/>
    <m/>
    <m/>
    <n v="3"/>
    <m/>
    <m/>
    <n v="197064"/>
    <m/>
    <m/>
    <n v="69"/>
    <m/>
    <m/>
    <n v="998"/>
    <n v="46"/>
    <n v="952"/>
    <n v="-9.3652445369406534E-3"/>
    <n v="858"/>
    <n v="94"/>
    <n v="0.85971943887775548"/>
    <n v="0.95"/>
    <m/>
    <n v="0.90126050420168069"/>
    <n v="0.95390781563126248"/>
    <n v="-1.5782563025210083E-2"/>
    <n v="38470.424519437729"/>
    <n v="-0.30048686232748334"/>
    <n v="1441.3797122307128"/>
    <n v="40.410109789325347"/>
    <n v="13.470036596441782"/>
    <n v="164"/>
    <n v="8.2134369490498668E-2"/>
    <n v="-0.29387381795873047"/>
    <n v="1115642.3110636941"/>
    <n v="29"/>
    <n v="0"/>
    <n v="37554.279969402778"/>
    <n v="0.1434856037694561"/>
    <m/>
    <m/>
    <m/>
    <m/>
    <n v="26.69"/>
    <n v="56.908000000000001"/>
    <m/>
  </r>
  <r>
    <x v="4"/>
    <x v="7"/>
    <x v="5"/>
    <x v="2"/>
    <x v="10"/>
    <x v="0"/>
    <n v="55656.023999999998"/>
    <m/>
    <m/>
    <n v="55656.023999999998"/>
    <n v="8.2474226804123418E-3"/>
    <n v="55656.023999999998"/>
    <n v="166968.07199999999"/>
    <m/>
    <m/>
    <n v="166968.07199999999"/>
    <n v="8.2474226804123418E-3"/>
    <n v="30.1"/>
    <n v="0"/>
    <m/>
    <m/>
    <n v="3"/>
    <m/>
    <m/>
    <n v="202446"/>
    <m/>
    <m/>
    <n v="69"/>
    <m/>
    <m/>
    <n v="986"/>
    <n v="8"/>
    <n v="978"/>
    <n v="8.2474226804123418E-3"/>
    <n v="916"/>
    <n v="62"/>
    <n v="0.92900608519269778"/>
    <n v="0.95"/>
    <m/>
    <n v="0.93660531697341509"/>
    <n v="0.99188640973630826"/>
    <n v="-1.4634319453131539E-2"/>
    <n v="51301.615813149299"/>
    <n v="-0.18685241872874936"/>
    <n v="1990.7495464939582"/>
    <n v="52.455639890745708"/>
    <n v="17.485213296915237"/>
    <n v="164"/>
    <n v="0.10661715424948315"/>
    <n v="-0.19350393268597843"/>
    <n v="1487746.8585813297"/>
    <n v="29"/>
    <n v="0"/>
    <n v="48867.077272453062"/>
    <n v="9.693801893375853E-2"/>
    <m/>
    <m/>
    <m/>
    <m/>
    <n v="25.77"/>
    <n v="56.908000000000001"/>
    <m/>
  </r>
  <r>
    <x v="4"/>
    <x v="8"/>
    <x v="5"/>
    <x v="2"/>
    <x v="10"/>
    <x v="0"/>
    <n v="54404.048000000003"/>
    <m/>
    <m/>
    <n v="54404.048000000003"/>
    <n v="2.1367521367521514E-2"/>
    <n v="54404.048000000003"/>
    <n v="163212.144"/>
    <m/>
    <m/>
    <n v="163212.144"/>
    <n v="2.1367521367521514E-2"/>
    <n v="30.1"/>
    <n v="0"/>
    <m/>
    <m/>
    <n v="3"/>
    <m/>
    <m/>
    <n v="197892"/>
    <m/>
    <m/>
    <n v="69"/>
    <m/>
    <m/>
    <n v="976"/>
    <n v="20"/>
    <n v="956"/>
    <n v="2.1367521367521292E-2"/>
    <n v="889"/>
    <n v="67"/>
    <n v="0.91086065573770492"/>
    <n v="0.95"/>
    <m/>
    <n v="0.92991631799163177"/>
    <n v="0.97950819672131151"/>
    <n v="1.6129731187195517E-3"/>
    <n v="61752.88411205919"/>
    <n v="-1.0460657770886561E-2"/>
    <n v="2346.2341987864434"/>
    <n v="64.595067062823418"/>
    <n v="21.53168902094114"/>
    <n v="164"/>
    <n v="0.13129078671305575"/>
    <n v="-3.1162317650156535E-2"/>
    <n v="1790833.6392497164"/>
    <n v="29"/>
    <n v="0"/>
    <n v="57464.198465353009"/>
    <n v="2.0015960410454482E-2"/>
    <m/>
    <m/>
    <m/>
    <m/>
    <n v="26.32"/>
    <n v="56.908000000000001"/>
    <m/>
  </r>
  <r>
    <x v="4"/>
    <x v="9"/>
    <x v="5"/>
    <x v="2"/>
    <x v="10"/>
    <x v="0"/>
    <n v="55997.472000000002"/>
    <m/>
    <m/>
    <n v="55997.472000000002"/>
    <n v="-4.0485829959513442E-3"/>
    <n v="55997.472000000002"/>
    <n v="167992.416"/>
    <m/>
    <m/>
    <n v="167992.416"/>
    <n v="-4.0485829959514552E-3"/>
    <n v="30.1"/>
    <n v="0"/>
    <m/>
    <m/>
    <n v="3"/>
    <m/>
    <m/>
    <n v="203688"/>
    <m/>
    <m/>
    <n v="69"/>
    <m/>
    <m/>
    <n v="997"/>
    <n v="13"/>
    <n v="984"/>
    <n v="-4.0485829959514552E-3"/>
    <n v="930"/>
    <n v="54"/>
    <n v="0.93279839518555663"/>
    <n v="0.95"/>
    <m/>
    <n v="0.94512195121951215"/>
    <n v="0.98696088264794379"/>
    <n v="-7.6721702392370528E-3"/>
    <n v="60727.630514327138"/>
    <n v="-3.5273074373655455E-2"/>
    <n v="2300.2890346336035"/>
    <n v="61.715071660901565"/>
    <n v="20.571690553633854"/>
    <n v="164"/>
    <n v="0.12543713752215765"/>
    <n v="-3.1351420204442593E-2"/>
    <n v="1761101.284915487"/>
    <n v="29"/>
    <n v="0"/>
    <n v="55773.34635835138"/>
    <n v="1.4098776479107299E-2"/>
    <m/>
    <m/>
    <m/>
    <m/>
    <n v="26.400000000000002"/>
    <n v="56.908000000000001"/>
    <m/>
  </r>
  <r>
    <x v="4"/>
    <x v="10"/>
    <x v="5"/>
    <x v="2"/>
    <x v="10"/>
    <x v="0"/>
    <n v="53664.243999999999"/>
    <m/>
    <m/>
    <n v="53664.243999999999"/>
    <n v="-1.049317943336836E-2"/>
    <n v="53664.243999999999"/>
    <n v="160992.73199999999"/>
    <m/>
    <m/>
    <n v="160992.73199999999"/>
    <n v="-1.0493179433368471E-2"/>
    <n v="30.1"/>
    <n v="0"/>
    <m/>
    <m/>
    <n v="3"/>
    <m/>
    <m/>
    <n v="195201"/>
    <m/>
    <m/>
    <n v="69"/>
    <m/>
    <m/>
    <n v="965"/>
    <n v="22"/>
    <n v="943"/>
    <n v="-1.049317943336836E-2"/>
    <n v="879"/>
    <n v="64"/>
    <n v="0.91088082901554401"/>
    <n v="0.95"/>
    <m/>
    <n v="0.93213149522799577"/>
    <n v="0.97720207253886016"/>
    <n v="-2.5963470447061487E-2"/>
    <n v="53536"/>
    <n v="-0.13502334674357364"/>
    <n v="2083.9237057220707"/>
    <n v="56.772004241781545"/>
    <n v="18.924001413927183"/>
    <n v="164"/>
    <n v="0.11539025252394623"/>
    <n v="-0.12585074172494759"/>
    <n v="1552544"/>
    <n v="29"/>
    <n v="0"/>
    <n v="49982.337937703116"/>
    <n v="5.8230387931093974E-2"/>
    <m/>
    <m/>
    <m/>
    <m/>
    <n v="25.69"/>
    <n v="56.908000000000001"/>
    <m/>
  </r>
  <r>
    <x v="4"/>
    <x v="11"/>
    <x v="5"/>
    <x v="2"/>
    <x v="10"/>
    <x v="0"/>
    <n v="53948.784"/>
    <m/>
    <m/>
    <n v="53948.784"/>
    <n v="-4.2016806722690037E-3"/>
    <n v="53948.784"/>
    <n v="161846.35200000001"/>
    <m/>
    <m/>
    <n v="161846.35200000001"/>
    <n v="-4.2016806722690037E-3"/>
    <n v="30.1"/>
    <n v="0"/>
    <m/>
    <m/>
    <n v="3"/>
    <m/>
    <m/>
    <n v="196236"/>
    <m/>
    <m/>
    <n v="69"/>
    <m/>
    <m/>
    <n v="987"/>
    <n v="39"/>
    <n v="948"/>
    <n v="-4.2016806722688926E-3"/>
    <n v="849"/>
    <n v="99"/>
    <n v="0.86018237082066873"/>
    <n v="0.95"/>
    <m/>
    <n v="0.89556962025316456"/>
    <n v="0.96048632218844987"/>
    <n v="-5.9997487893040047E-2"/>
    <n v="47936"/>
    <n v="-0.10396655917183484"/>
    <n v="1881.3186813186815"/>
    <n v="50.565400843881854"/>
    <n v="16.855133614627285"/>
    <n v="164"/>
    <n v="0.10277520496723953"/>
    <n v="-0.10018582735399439"/>
    <n v="1390144"/>
    <n v="29"/>
    <n v="0"/>
    <n v="47653.780195271611"/>
    <n v="4.3252828753239415E-2"/>
    <m/>
    <m/>
    <m/>
    <m/>
    <n v="25.479999999999997"/>
    <n v="56.908000000000001"/>
    <m/>
  </r>
  <r>
    <x v="5"/>
    <x v="0"/>
    <x v="5"/>
    <x v="2"/>
    <x v="10"/>
    <x v="0"/>
    <n v="54802.404000000002"/>
    <m/>
    <m/>
    <n v="54802.404000000002"/>
    <n v="-1.6343207354443279E-2"/>
    <n v="54802.404000000002"/>
    <n v="164407.212"/>
    <m/>
    <m/>
    <n v="164407.212"/>
    <n v="-1.6343207354443279E-2"/>
    <n v="30.1"/>
    <n v="0"/>
    <m/>
    <m/>
    <n v="3"/>
    <m/>
    <m/>
    <n v="199341"/>
    <m/>
    <m/>
    <n v="69"/>
    <m/>
    <m/>
    <n v="986"/>
    <n v="23"/>
    <n v="963"/>
    <n v="-1.6343207354443279E-2"/>
    <n v="857"/>
    <n v="106"/>
    <n v="0.86916835699797157"/>
    <n v="0.95"/>
    <m/>
    <n v="0.88992731048805818"/>
    <n v="0.97667342799188639"/>
    <n v="-3.0880047866730931E-2"/>
    <n v="57568.445674488277"/>
    <n v="-7.1945141418677805E-2"/>
    <n v="2233.9326998249235"/>
    <n v="59.78031741899094"/>
    <n v="19.92677247299698"/>
    <n v="164"/>
    <n v="0.1215047102012011"/>
    <n v="-5.6525746052840775E-2"/>
    <n v="1669484.9245601601"/>
    <n v="29"/>
    <n v="0"/>
    <n v="67293.741857545581"/>
    <n v="2.1906226768858637E-2"/>
    <m/>
    <m/>
    <m/>
    <m/>
    <n v="25.77"/>
    <n v="56.908000000000001"/>
    <m/>
  </r>
  <r>
    <x v="5"/>
    <x v="1"/>
    <x v="5"/>
    <x v="2"/>
    <x v="10"/>
    <x v="0"/>
    <n v="50192.856"/>
    <m/>
    <m/>
    <n v="50192.856"/>
    <n v="-1.5625E-2"/>
    <n v="50192.856"/>
    <n v="150578.568"/>
    <m/>
    <m/>
    <n v="150578.568"/>
    <n v="-1.5625E-2"/>
    <n v="30.1"/>
    <n v="0"/>
    <m/>
    <m/>
    <n v="3"/>
    <m/>
    <m/>
    <n v="182574"/>
    <m/>
    <m/>
    <n v="69"/>
    <m/>
    <m/>
    <n v="908"/>
    <n v="26"/>
    <n v="882"/>
    <n v="-1.5625E-2"/>
    <n v="778"/>
    <n v="104"/>
    <n v="0.85682819383259912"/>
    <n v="0.95"/>
    <m/>
    <n v="0.88208616780045357"/>
    <n v="0.97136563876651982"/>
    <n v="-6.2456457474250993E-2"/>
    <n v="41632.562328915432"/>
    <n v="-0.17300386854392058"/>
    <n v="1711.8652273402727"/>
    <n v="47.202451620085526"/>
    <n v="15.734150540028509"/>
    <n v="164"/>
    <n v="9.5939942317247007E-2"/>
    <n v="-0.15987694582239553"/>
    <n v="1207344.3075385476"/>
    <n v="29"/>
    <n v="0"/>
    <n v="48258.267855816383"/>
    <n v="7.0567827163772662E-2"/>
    <m/>
    <m/>
    <m/>
    <m/>
    <n v="24.32"/>
    <n v="56.908000000000001"/>
    <m/>
  </r>
  <r>
    <x v="5"/>
    <x v="2"/>
    <x v="5"/>
    <x v="2"/>
    <x v="10"/>
    <x v="0"/>
    <n v="55257.667999999998"/>
    <m/>
    <m/>
    <n v="55257.667999999998"/>
    <n v="-6.1412487205732003E-3"/>
    <n v="55257.667999999998"/>
    <n v="165773.00399999999"/>
    <m/>
    <m/>
    <n v="165773.00399999999"/>
    <n v="-6.1412487205732003E-3"/>
    <n v="30.1"/>
    <n v="0"/>
    <m/>
    <m/>
    <n v="3"/>
    <m/>
    <m/>
    <n v="200997"/>
    <m/>
    <m/>
    <n v="69"/>
    <m/>
    <m/>
    <n v="999"/>
    <n v="28"/>
    <n v="971"/>
    <n v="-6.1412487205732003E-3"/>
    <n v="885"/>
    <n v="86"/>
    <n v="0.8858858858858859"/>
    <n v="0.95"/>
    <m/>
    <n v="0.91143151390319255"/>
    <n v="0.97197197197197194"/>
    <n v="-5.4704257873228079E-2"/>
    <n v="46854.477464478667"/>
    <n v="-0.16490387118878724"/>
    <n v="1755.5068364360684"/>
    <n v="48.253838789370405"/>
    <n v="16.084612929790136"/>
    <n v="164"/>
    <n v="9.807690810847644E-2"/>
    <n v="-0.15974364794175588"/>
    <n v="1358779.8464698812"/>
    <n v="29"/>
    <n v="0"/>
    <n v="46645.811892877842"/>
    <n v="7.3173148439440491E-2"/>
    <m/>
    <m/>
    <m/>
    <m/>
    <n v="26.69"/>
    <n v="56.908000000000001"/>
    <m/>
  </r>
  <r>
    <x v="5"/>
    <x v="3"/>
    <x v="5"/>
    <x v="2"/>
    <x v="10"/>
    <x v="0"/>
    <n v="53778.06"/>
    <m/>
    <m/>
    <n v="53778.06"/>
    <n v="1.8318965517241326E-2"/>
    <n v="53778.06"/>
    <n v="161334.18"/>
    <m/>
    <m/>
    <n v="161334.18"/>
    <n v="1.8318965517241326E-2"/>
    <n v="30.1"/>
    <n v="0"/>
    <m/>
    <m/>
    <n v="3"/>
    <m/>
    <m/>
    <n v="195615"/>
    <m/>
    <m/>
    <n v="69"/>
    <m/>
    <m/>
    <n v="964"/>
    <n v="19"/>
    <n v="945"/>
    <n v="1.8318965517241326E-2"/>
    <n v="835"/>
    <n v="110"/>
    <n v="0.86618257261410792"/>
    <n v="0.95"/>
    <m/>
    <n v="0.8835978835978836"/>
    <n v="0.98029045643153523"/>
    <n v="-8.0741215270363154E-2"/>
    <n v="47889"/>
    <n v="-8.9015205529395347E-2"/>
    <n v="1864.1105488516932"/>
    <n v="50.676190476190477"/>
    <n v="16.892063492063492"/>
    <n v="164"/>
    <n v="0.10300038714672861"/>
    <n v="-0.1054032917791311"/>
    <n v="1388781"/>
    <n v="29"/>
    <n v="0"/>
    <n v="49074.796695051671"/>
    <n v="4.82913174659775E-2"/>
    <m/>
    <m/>
    <m/>
    <m/>
    <n v="25.69"/>
    <n v="56.908000000000001"/>
    <m/>
  </r>
  <r>
    <x v="5"/>
    <x v="4"/>
    <x v="5"/>
    <x v="2"/>
    <x v="10"/>
    <x v="0"/>
    <n v="54631.68"/>
    <m/>
    <m/>
    <n v="54631.68"/>
    <n v="4.1841004184099972E-3"/>
    <n v="54631.68"/>
    <n v="163895.04000000001"/>
    <m/>
    <m/>
    <n v="163895.04000000001"/>
    <n v="4.1841004184099972E-3"/>
    <n v="30.1"/>
    <n v="0"/>
    <m/>
    <m/>
    <n v="3"/>
    <m/>
    <m/>
    <n v="198720"/>
    <m/>
    <m/>
    <n v="69"/>
    <m/>
    <m/>
    <n v="962"/>
    <n v="2"/>
    <n v="960"/>
    <n v="4.1841004184099972E-3"/>
    <n v="897"/>
    <n v="63"/>
    <n v="0.93243243243243246"/>
    <n v="0.95"/>
    <m/>
    <n v="0.93437499999999996"/>
    <n v="0.99792099792099798"/>
    <n v="8.1969525959366685E-3"/>
    <n v="47045.222244731427"/>
    <n v="3.5121174167339841E-2"/>
    <n v="1849.9890776536149"/>
    <n v="49.0054398382619"/>
    <n v="16.335146612753967"/>
    <n v="164"/>
    <n v="9.9604552516792483E-2"/>
    <n v="3.0808169274975761E-2"/>
    <n v="1364311.4450972113"/>
    <n v="29"/>
    <n v="0"/>
    <n v="47303.151830817042"/>
    <n v="-1.3747569294212215E-2"/>
    <m/>
    <m/>
    <m/>
    <m/>
    <n v="25.43"/>
    <n v="56.908000000000001"/>
    <m/>
  </r>
  <r>
    <x v="5"/>
    <x v="5"/>
    <x v="5"/>
    <x v="2"/>
    <x v="10"/>
    <x v="0"/>
    <n v="52696.808000000005"/>
    <m/>
    <m/>
    <n v="52696.808000000005"/>
    <n v="-2.4236037934667998E-2"/>
    <n v="52696.808000000005"/>
    <n v="158090.424"/>
    <m/>
    <m/>
    <n v="158090.424"/>
    <n v="-2.4236037934668109E-2"/>
    <n v="30.1"/>
    <n v="0"/>
    <m/>
    <m/>
    <n v="3"/>
    <m/>
    <m/>
    <n v="191682"/>
    <m/>
    <m/>
    <n v="69"/>
    <m/>
    <m/>
    <n v="964"/>
    <n v="38"/>
    <n v="926"/>
    <n v="-2.4236037934668109E-2"/>
    <n v="862"/>
    <n v="64"/>
    <n v="0.89419087136929465"/>
    <n v="0.95"/>
    <m/>
    <n v="0.93088552915766742"/>
    <n v="0.96058091286307057"/>
    <n v="3.8754172393482555E-3"/>
    <n v="35256.577227579677"/>
    <n v="-0.28264862381308176"/>
    <n v="1339.5356089505956"/>
    <n v="38.074057481187559"/>
    <n v="12.691352493729186"/>
    <n v="164"/>
    <n v="7.738629569347065E-2"/>
    <n v="-0.26483104103522082"/>
    <n v="1022440.7395998107"/>
    <n v="29"/>
    <n v="0"/>
    <n v="35531.5007123588"/>
    <n v="0.12795585465461159"/>
    <m/>
    <m/>
    <m/>
    <m/>
    <n v="26.32"/>
    <n v="56.908000000000001"/>
    <m/>
  </r>
  <r>
    <x v="5"/>
    <x v="6"/>
    <x v="5"/>
    <x v="2"/>
    <x v="10"/>
    <x v="0"/>
    <n v="53891.876000000004"/>
    <m/>
    <m/>
    <n v="53891.876000000004"/>
    <n v="-5.2521008403361158E-3"/>
    <n v="53891.876000000004"/>
    <n v="161675.62800000003"/>
    <m/>
    <m/>
    <n v="161675.62800000003"/>
    <n v="-5.2521008403361158E-3"/>
    <n v="30.1"/>
    <n v="0"/>
    <m/>
    <m/>
    <n v="3"/>
    <m/>
    <m/>
    <n v="196029"/>
    <m/>
    <m/>
    <n v="69"/>
    <m/>
    <m/>
    <n v="995"/>
    <n v="48"/>
    <n v="947"/>
    <n v="-5.2521008403361158E-3"/>
    <n v="821"/>
    <n v="126"/>
    <n v="0.82512562814070356"/>
    <n v="0.95"/>
    <m/>
    <n v="0.86694825765575501"/>
    <n v="0.95175879396984919"/>
    <n v="-3.8071397099908255E-2"/>
    <n v="38045.831000104503"/>
    <n v="-1.1036881569079005E-2"/>
    <n v="1441.1299621251706"/>
    <n v="40.175111932528516"/>
    <n v="13.391703977509506"/>
    <n v="164"/>
    <n v="8.1656731570179913E-2"/>
    <n v="-5.8153233936252269E-3"/>
    <n v="1103329.0990030307"/>
    <n v="29"/>
    <n v="0"/>
    <n v="37139.79782896844"/>
    <n v="-1.9498981812454356E-3"/>
    <m/>
    <m/>
    <m/>
    <m/>
    <n v="26.400000000000002"/>
    <n v="56.908000000000001"/>
    <m/>
  </r>
  <r>
    <x v="5"/>
    <x v="7"/>
    <x v="5"/>
    <x v="2"/>
    <x v="10"/>
    <x v="0"/>
    <n v="53152.072"/>
    <m/>
    <m/>
    <n v="53152.072"/>
    <n v="-4.498977505112467E-2"/>
    <n v="53152.072"/>
    <n v="159456.21600000001"/>
    <m/>
    <m/>
    <n v="159456.21600000001"/>
    <n v="-4.4989775051124559E-2"/>
    <n v="30.1"/>
    <n v="0"/>
    <m/>
    <m/>
    <n v="3"/>
    <m/>
    <m/>
    <n v="193338"/>
    <m/>
    <m/>
    <n v="69"/>
    <m/>
    <m/>
    <n v="982"/>
    <n v="48"/>
    <n v="934"/>
    <n v="-4.4989775051124781E-2"/>
    <n v="825"/>
    <n v="109"/>
    <n v="0.84012219959266798"/>
    <n v="0.95"/>
    <m/>
    <n v="0.88329764453961457"/>
    <n v="0.95112016293279023"/>
    <n v="-5.6915833668402693E-2"/>
    <n v="37391.558514127362"/>
    <n v="-0.27114267413496562"/>
    <n v="1434.8257296288321"/>
    <n v="40.033788559022874"/>
    <n v="13.344596186340958"/>
    <n v="164"/>
    <n v="8.1369488941103407E-2"/>
    <n v="-0.23680678298072411"/>
    <n v="1084355.1969096935"/>
    <n v="29"/>
    <n v="0"/>
    <n v="35617.127263640141"/>
    <n v="0.10371385311329682"/>
    <m/>
    <m/>
    <m/>
    <m/>
    <n v="26.06"/>
    <n v="56.908000000000001"/>
    <m/>
  </r>
  <r>
    <x v="5"/>
    <x v="8"/>
    <x v="5"/>
    <x v="2"/>
    <x v="10"/>
    <x v="0"/>
    <n v="53265.887999999999"/>
    <m/>
    <m/>
    <n v="53265.887999999999"/>
    <n v="-2.0920502092050319E-2"/>
    <n v="53265.887999999999"/>
    <n v="159797.66399999999"/>
    <m/>
    <m/>
    <n v="159797.66399999999"/>
    <n v="-2.0920502092050319E-2"/>
    <n v="30.1"/>
    <n v="0"/>
    <m/>
    <m/>
    <n v="3"/>
    <m/>
    <m/>
    <n v="193752"/>
    <m/>
    <m/>
    <n v="69"/>
    <m/>
    <m/>
    <n v="972"/>
    <n v="36"/>
    <n v="936"/>
    <n v="-2.0920502092050208E-2"/>
    <n v="815"/>
    <n v="121"/>
    <n v="0.83847736625514402"/>
    <n v="0.95"/>
    <m/>
    <n v="0.87072649572649574"/>
    <n v="0.96296296296296291"/>
    <n v="-6.3650697508965126E-2"/>
    <n v="44398.443728832608"/>
    <n v="-0.28103044307589808"/>
    <n v="1686.8709623416644"/>
    <n v="47.434234753026288"/>
    <n v="15.811411584342096"/>
    <n v="164"/>
    <n v="9.6411046245988397E-2"/>
    <n v="-0.26566784570572499"/>
    <n v="1287554.8681361456"/>
    <n v="29"/>
    <n v="0"/>
    <n v="41315.009309633511"/>
    <n v="0.12228475268355593"/>
    <m/>
    <m/>
    <m/>
    <m/>
    <n v="26.32"/>
    <n v="56.908000000000001"/>
    <m/>
  </r>
  <r>
    <x v="5"/>
    <x v="9"/>
    <x v="5"/>
    <x v="2"/>
    <x v="10"/>
    <x v="0"/>
    <n v="53038.256000000001"/>
    <m/>
    <m/>
    <n v="53038.256000000001"/>
    <n v="-5.2845528455284563E-2"/>
    <n v="53038.256000000001"/>
    <n v="159114.76800000001"/>
    <m/>
    <m/>
    <n v="159114.76800000001"/>
    <n v="-5.2845528455284452E-2"/>
    <n v="30.1"/>
    <n v="0"/>
    <m/>
    <m/>
    <n v="3"/>
    <m/>
    <m/>
    <n v="192924"/>
    <m/>
    <m/>
    <n v="69"/>
    <m/>
    <m/>
    <n v="968"/>
    <n v="36"/>
    <n v="932"/>
    <n v="-5.2845528455284563E-2"/>
    <n v="839"/>
    <n v="93"/>
    <n v="0.86673553719008267"/>
    <n v="0.95"/>
    <m/>
    <n v="0.90021459227467815"/>
    <n v="0.96280991735537191"/>
    <n v="-4.7514883012598541E-2"/>
    <n v="44398.443728832608"/>
    <n v="-0.26889221013887699"/>
    <n v="1766.0478810195946"/>
    <n v="47.637815159691641"/>
    <n v="15.879271719897213"/>
    <n v="164"/>
    <n v="9.6824827560348867E-2"/>
    <n v="-0.22810078838696879"/>
    <n v="1287554.8681361456"/>
    <n v="29"/>
    <n v="0"/>
    <n v="40776.32798921319"/>
    <n v="9.8729800201167631E-2"/>
    <m/>
    <m/>
    <m/>
    <m/>
    <n v="25.14"/>
    <n v="56.908000000000001"/>
    <m/>
  </r>
  <r>
    <x v="5"/>
    <x v="10"/>
    <x v="5"/>
    <x v="2"/>
    <x v="10"/>
    <x v="0"/>
    <n v="53208.98"/>
    <m/>
    <m/>
    <n v="53208.98"/>
    <n v="-8.483563096500446E-3"/>
    <n v="53208.98"/>
    <n v="164415.7482"/>
    <m/>
    <m/>
    <n v="164415.7482"/>
    <n v="2.1261930010604502E-2"/>
    <n v="30.1"/>
    <n v="0"/>
    <m/>
    <m/>
    <n v="3.09"/>
    <m/>
    <m/>
    <n v="199351.34999999998"/>
    <m/>
    <m/>
    <n v="69"/>
    <m/>
    <m/>
    <n v="959"/>
    <n v="24"/>
    <n v="935"/>
    <n v="-8.4835630965005571E-3"/>
    <n v="855"/>
    <n v="80"/>
    <n v="0.8915537017726799"/>
    <n v="0.95"/>
    <m/>
    <n v="0.91443850267379678"/>
    <n v="0.97497393117831077"/>
    <n v="-1.8981219543355632E-2"/>
    <n v="46245.516967981341"/>
    <n v="-0.13617907636018123"/>
    <n v="1800.1369002717531"/>
    <n v="49.460445955060258"/>
    <n v="16.006616813935359"/>
    <n v="164"/>
    <n v="9.7601322036191221E-2"/>
    <n v="-0.15416319921878485"/>
    <n v="1341119.9920714588"/>
    <n v="29"/>
    <n v="0"/>
    <n v="43175.789323024263"/>
    <n v="7.3486765035756754E-2"/>
    <m/>
    <m/>
    <m/>
    <m/>
    <n v="25.69"/>
    <n v="56.908000000000001"/>
    <m/>
  </r>
  <r>
    <x v="5"/>
    <x v="11"/>
    <x v="5"/>
    <x v="2"/>
    <x v="10"/>
    <x v="0"/>
    <n v="53607.336000000003"/>
    <m/>
    <m/>
    <n v="53607.336000000003"/>
    <n v="-6.3291139240505556E-3"/>
    <n v="53607.336000000003"/>
    <n v="173151.69528000001"/>
    <m/>
    <m/>
    <n v="173151.69528000001"/>
    <n v="6.9852320675105384E-2"/>
    <n v="30.1"/>
    <n v="0"/>
    <m/>
    <m/>
    <n v="3.23"/>
    <m/>
    <m/>
    <n v="209943.54"/>
    <m/>
    <m/>
    <n v="69"/>
    <m/>
    <m/>
    <n v="980"/>
    <n v="38"/>
    <n v="942"/>
    <n v="-6.3291139240506666E-3"/>
    <n v="813"/>
    <n v="129"/>
    <n v="0.82959183673469383"/>
    <n v="0.95"/>
    <m/>
    <n v="0.86305732484076436"/>
    <n v="0.96122448979591835"/>
    <n v="-3.6303481803245496E-2"/>
    <n v="41490.826587461095"/>
    <n v="-0.13445371771818482"/>
    <n v="1610.0437170144003"/>
    <n v="44.045463468642353"/>
    <n v="13.636366398960481"/>
    <n v="164"/>
    <n v="8.3148575603417568E-2"/>
    <n v="-0.19096657963443731"/>
    <n v="1203233.9710363718"/>
    <n v="29"/>
    <n v="0"/>
    <n v="41246.552284692138"/>
    <n v="9.0587118852083967E-2"/>
    <m/>
    <m/>
    <m/>
    <m/>
    <n v="25.77"/>
    <n v="56.908000000000001"/>
    <m/>
  </r>
  <r>
    <x v="6"/>
    <x v="0"/>
    <x v="5"/>
    <x v="2"/>
    <x v="10"/>
    <x v="0"/>
    <n v="52981.347999999998"/>
    <m/>
    <m/>
    <n v="52981.347999999998"/>
    <n v="-3.3229491173416448E-2"/>
    <n v="52981.347999999998"/>
    <n v="170070.12708000001"/>
    <m/>
    <m/>
    <n v="170070.12708000001"/>
    <n v="3.44444444444445E-2"/>
    <n v="30.1"/>
    <n v="0"/>
    <m/>
    <m/>
    <n v="3.21"/>
    <m/>
    <m/>
    <n v="206207.19"/>
    <m/>
    <m/>
    <n v="69"/>
    <m/>
    <m/>
    <n v="981"/>
    <n v="50"/>
    <n v="931"/>
    <n v="-3.3229491173416448E-2"/>
    <n v="818"/>
    <n v="113"/>
    <n v="0.83384301732925581"/>
    <n v="0.95"/>
    <m/>
    <n v="0.87862513426423205"/>
    <n v="0.94903160040774714"/>
    <n v="-1.2700111672747427E-2"/>
    <n v="37822.436880414403"/>
    <n v="-0.34300055460459322"/>
    <n v="1451.3598188954109"/>
    <n v="40.625603523538565"/>
    <n v="12.655951253438806"/>
    <n v="164"/>
    <n v="7.717043447218784E-2"/>
    <n v="-0.36487701304418241"/>
    <n v="1096850.6695320178"/>
    <n v="29"/>
    <n v="0"/>
    <n v="44211.951078989121"/>
    <n v="0.17452259712013318"/>
    <m/>
    <m/>
    <m/>
    <m/>
    <n v="26.06"/>
    <n v="56.908000000000001"/>
    <m/>
  </r>
  <r>
    <x v="6"/>
    <x v="1"/>
    <x v="5"/>
    <x v="2"/>
    <x v="10"/>
    <x v="0"/>
    <n v="48883.972000000002"/>
    <m/>
    <m/>
    <n v="48883.972000000002"/>
    <n v="-2.6077097505668889E-2"/>
    <n v="48883.972000000002"/>
    <n v="157895.22956000001"/>
    <m/>
    <m/>
    <n v="157895.22956000001"/>
    <n v="4.8590325018896596E-2"/>
    <n v="30.1"/>
    <n v="0"/>
    <m/>
    <m/>
    <n v="3.23"/>
    <m/>
    <m/>
    <n v="191445.33000000002"/>
    <m/>
    <m/>
    <n v="69"/>
    <m/>
    <m/>
    <n v="904"/>
    <n v="45"/>
    <n v="859"/>
    <n v="-2.6077097505668889E-2"/>
    <n v="715"/>
    <n v="144"/>
    <n v="0.79092920353982299"/>
    <n v="0.95"/>
    <m/>
    <n v="0.83236321303841676"/>
    <n v="0.9502212389380531"/>
    <n v="-5.6369725064417064E-2"/>
    <n v="36560.428201958639"/>
    <n v="-0.12183093817009671"/>
    <n v="1460.6643308812879"/>
    <n v="42.561616067472222"/>
    <n v="13.17697091872205"/>
    <n v="164"/>
    <n v="8.0347383650744203E-2"/>
    <n v="-0.16252416136485159"/>
    <n v="1060252.4178568006"/>
    <n v="29"/>
    <n v="0"/>
    <n v="42378.917808478451"/>
    <n v="7.0409688674850313E-2"/>
    <m/>
    <m/>
    <m/>
    <m/>
    <n v="25.03"/>
    <n v="56.908000000000001"/>
    <m/>
  </r>
  <r>
    <x v="6"/>
    <x v="2"/>
    <x v="5"/>
    <x v="2"/>
    <x v="10"/>
    <x v="0"/>
    <n v="52582.991999999998"/>
    <m/>
    <m/>
    <n v="52582.991999999998"/>
    <n v="-4.8403707518022698E-2"/>
    <n v="52582.991999999998"/>
    <n v="161955.61536"/>
    <m/>
    <m/>
    <n v="161955.61536"/>
    <n v="-2.302780638516988E-2"/>
    <n v="30.1"/>
    <n v="0"/>
    <m/>
    <m/>
    <n v="3.08"/>
    <m/>
    <m/>
    <n v="196368.48"/>
    <m/>
    <m/>
    <n v="69"/>
    <m/>
    <m/>
    <n v="954"/>
    <n v="30"/>
    <n v="924"/>
    <n v="-4.8403707518022698E-2"/>
    <n v="708"/>
    <n v="216"/>
    <n v="0.74213836477987416"/>
    <n v="0.95"/>
    <m/>
    <n v="0.76623376623376627"/>
    <n v="0.96855345911949686"/>
    <n v="-0.15930735930735929"/>
    <n v="36228.965753508528"/>
    <n v="-0.22677686927627261"/>
    <n v="1460.8453932866341"/>
    <n v="39.208837395571997"/>
    <n v="12.730142011549349"/>
    <n v="164"/>
    <n v="7.7622817143593592E-2"/>
    <n v="-0.20855154754939786"/>
    <n v="1050640.0068517474"/>
    <n v="29"/>
    <n v="0"/>
    <n v="36067.620706961083"/>
    <n v="7.8664296340358458E-2"/>
    <m/>
    <m/>
    <m/>
    <m/>
    <n v="24.8"/>
    <n v="56.908000000000001"/>
    <m/>
  </r>
  <r>
    <x v="6"/>
    <x v="3"/>
    <x v="5"/>
    <x v="2"/>
    <x v="10"/>
    <x v="0"/>
    <n v="51160.292000000001"/>
    <m/>
    <m/>
    <n v="51160.292000000001"/>
    <n v="-4.8677248677248652E-2"/>
    <n v="51160.292000000001"/>
    <n v="159108.50811999998"/>
    <m/>
    <m/>
    <n v="159108.50811999998"/>
    <n v="-1.3795414462081212E-2"/>
    <n v="30.1"/>
    <n v="0"/>
    <m/>
    <m/>
    <n v="3.11"/>
    <m/>
    <m/>
    <n v="192916.41"/>
    <m/>
    <m/>
    <n v="69"/>
    <m/>
    <m/>
    <n v="942"/>
    <n v="43"/>
    <n v="899"/>
    <n v="-4.8677248677248652E-2"/>
    <n v="554"/>
    <n v="345"/>
    <n v="0.58811040339702758"/>
    <n v="0.95"/>
    <m/>
    <n v="0.61624026696329259"/>
    <n v="0.95435244161358812"/>
    <n v="-0.30257838050262098"/>
    <n v="31054.18746653014"/>
    <n v="-0.35153819318569735"/>
    <n v="1271.1497120970175"/>
    <n v="34.543033889354994"/>
    <n v="11.107084851882636"/>
    <n v="164"/>
    <n v="6.7726127145625828E-2"/>
    <n v="-0.34246725646626008"/>
    <n v="900571.4365293741"/>
    <n v="29"/>
    <n v="0"/>
    <n v="31823.131333917776"/>
    <n v="0.1312403404474182"/>
    <m/>
    <m/>
    <m/>
    <m/>
    <n v="24.43"/>
    <n v="56.908000000000001"/>
    <m/>
  </r>
  <r>
    <x v="6"/>
    <x v="4"/>
    <x v="5"/>
    <x v="2"/>
    <x v="10"/>
    <x v="0"/>
    <n v="50591.212"/>
    <m/>
    <m/>
    <n v="50591.212"/>
    <n v="-7.3958333333333348E-2"/>
    <n v="50591.212"/>
    <n v="162903.70264"/>
    <m/>
    <m/>
    <n v="162903.70264"/>
    <n v="-6.0486111111111018E-3"/>
    <n v="30.1"/>
    <n v="0"/>
    <m/>
    <m/>
    <n v="3.22"/>
    <m/>
    <m/>
    <n v="197518.02000000002"/>
    <m/>
    <m/>
    <n v="69"/>
    <m/>
    <m/>
    <n v="976"/>
    <n v="87"/>
    <n v="889"/>
    <n v="-7.3958333333333348E-2"/>
    <n v="599"/>
    <n v="290"/>
    <n v="0.61372950819672134"/>
    <n v="0.95"/>
    <m/>
    <n v="0.67379077615298089"/>
    <n v="0.91086065573770492"/>
    <n v="-0.27888612585634154"/>
    <n v="32444.880558517172"/>
    <n v="-0.31034695957567382"/>
    <n v="1245.0069285693467"/>
    <n v="36.495928637252163"/>
    <n v="11.33413932833918"/>
    <n v="164"/>
    <n v="6.9110605660604757E-2"/>
    <n v="-0.30615013155193593"/>
    <n v="940901.53619699797"/>
    <n v="29"/>
    <n v="0"/>
    <n v="32622.762481776506"/>
    <n v="0.11039478652366713"/>
    <m/>
    <m/>
    <m/>
    <m/>
    <n v="26.06"/>
    <n v="56.908000000000001"/>
    <m/>
  </r>
  <r>
    <x v="6"/>
    <x v="5"/>
    <x v="5"/>
    <x v="2"/>
    <x v="10"/>
    <x v="0"/>
    <n v="51957.004000000001"/>
    <m/>
    <m/>
    <n v="51957.004000000001"/>
    <n v="-1.4038876889848839E-2"/>
    <n v="51957.004000000001"/>
    <n v="161066.71240000002"/>
    <m/>
    <m/>
    <n v="161066.71240000002"/>
    <n v="1.8826493880489625E-2"/>
    <n v="30.1"/>
    <n v="0"/>
    <m/>
    <m/>
    <n v="3.1"/>
    <m/>
    <m/>
    <n v="195290.7"/>
    <m/>
    <m/>
    <n v="69"/>
    <m/>
    <m/>
    <n v="955"/>
    <n v="42"/>
    <n v="913"/>
    <n v="-1.4038876889848839E-2"/>
    <n v="624"/>
    <n v="289"/>
    <n v="0.65340314136125655"/>
    <n v="0.95"/>
    <m/>
    <n v="0.68346111719605696"/>
    <n v="0.95602094240837698"/>
    <n v="-0.26579466992627754"/>
    <n v="27674.806239858139"/>
    <n v="-0.21504557685170445"/>
    <n v="1077.2598769894175"/>
    <n v="30.311945498201684"/>
    <n v="9.7780469349037684"/>
    <n v="164"/>
    <n v="5.9622237407949807E-2"/>
    <n v="-0.22955044076388909"/>
    <n v="802569.38095588598"/>
    <n v="29"/>
    <n v="0"/>
    <n v="27890.608645262855"/>
    <n v="8.5387978011347024E-2"/>
    <m/>
    <m/>
    <m/>
    <m/>
    <n v="25.69"/>
    <n v="56.908000000000001"/>
    <m/>
  </r>
  <r>
    <x v="6"/>
    <x v="6"/>
    <x v="5"/>
    <x v="2"/>
    <x v="10"/>
    <x v="0"/>
    <n v="50534.304000000004"/>
    <m/>
    <m/>
    <n v="50534.304000000004"/>
    <n v="-6.23020063357973E-2"/>
    <n v="50534.304000000004"/>
    <n v="160699.08672000002"/>
    <m/>
    <m/>
    <n v="160699.08672000002"/>
    <n v="-6.0401267159451155E-3"/>
    <n v="30.1"/>
    <n v="0"/>
    <m/>
    <m/>
    <n v="3.18"/>
    <m/>
    <m/>
    <n v="194844.96000000002"/>
    <m/>
    <m/>
    <n v="69"/>
    <m/>
    <m/>
    <n v="976"/>
    <n v="88"/>
    <n v="888"/>
    <n v="-6.23020063357973E-2"/>
    <n v="632"/>
    <n v="256"/>
    <n v="0.64754098360655743"/>
    <n v="0.95"/>
    <m/>
    <n v="0.71171171171171166"/>
    <n v="0.9098360655737705"/>
    <n v="-0.17906091231304389"/>
    <n v="29591.644447284962"/>
    <n v="-0.22221058998018262"/>
    <n v="1135.5197408781644"/>
    <n v="33.323923927122706"/>
    <n v="10.47922136073041"/>
    <n v="164"/>
    <n v="6.3897691223965908E-2"/>
    <n v="-0.21748409475526209"/>
    <n v="858157.68897126394"/>
    <n v="29"/>
    <n v="0"/>
    <n v="28886.941441648662"/>
    <n v="7.8375554879167197E-2"/>
    <m/>
    <m/>
    <m/>
    <m/>
    <n v="26.06"/>
    <n v="56.908000000000001"/>
    <m/>
  </r>
  <r>
    <x v="6"/>
    <x v="7"/>
    <x v="5"/>
    <x v="2"/>
    <x v="10"/>
    <x v="0"/>
    <n v="52924.44"/>
    <m/>
    <m/>
    <n v="52924.44"/>
    <n v="-4.282655246252598E-3"/>
    <n v="52924.44"/>
    <n v="163536.5196"/>
    <m/>
    <m/>
    <n v="163536.5196"/>
    <n v="2.5588865096359603E-2"/>
    <n v="30.1"/>
    <n v="0"/>
    <m/>
    <m/>
    <n v="3.09"/>
    <m/>
    <m/>
    <n v="198285.3"/>
    <m/>
    <m/>
    <n v="69"/>
    <m/>
    <m/>
    <n v="989"/>
    <n v="59"/>
    <n v="930"/>
    <n v="-4.282655246252709E-3"/>
    <n v="717"/>
    <n v="213"/>
    <n v="0.72497472194135493"/>
    <n v="0.95"/>
    <m/>
    <n v="0.7709677419354839"/>
    <n v="0.94034378159757326"/>
    <n v="-0.1271710654936461"/>
    <n v="32746.317321219562"/>
    <n v="-0.12423235022826673"/>
    <n v="1226.9133503641649"/>
    <n v="35.211093893784472"/>
    <n v="11.395176017405978"/>
    <n v="164"/>
    <n v="6.9482780593938892E-2"/>
    <n v="-0.1460831142219452"/>
    <n v="949643.20231536729"/>
    <n v="29"/>
    <n v="0"/>
    <n v="31192.327835298849"/>
    <n v="5.9467919512357449E-2"/>
    <m/>
    <m/>
    <m/>
    <m/>
    <n v="26.69"/>
    <n v="56.908000000000001"/>
    <m/>
  </r>
  <r>
    <x v="6"/>
    <x v="8"/>
    <x v="5"/>
    <x v="2"/>
    <x v="10"/>
    <x v="0"/>
    <n v="50705.027999999998"/>
    <m/>
    <m/>
    <n v="50705.027999999998"/>
    <n v="-4.8076923076923128E-2"/>
    <n v="50705.027999999998"/>
    <n v="162256.08960000001"/>
    <m/>
    <m/>
    <n v="162256.08960000001"/>
    <n v="1.5384615384615552E-2"/>
    <n v="30.1"/>
    <n v="0"/>
    <m/>
    <m/>
    <n v="3.2"/>
    <m/>
    <m/>
    <n v="196732.80000000002"/>
    <m/>
    <m/>
    <n v="69"/>
    <m/>
    <m/>
    <n v="968"/>
    <n v="77"/>
    <n v="891"/>
    <n v="-4.8076923076923128E-2"/>
    <n v="680"/>
    <n v="211"/>
    <n v="0.7024793388429752"/>
    <n v="0.95"/>
    <m/>
    <n v="0.76318742985409649"/>
    <n v="0.92045454545454541"/>
    <n v="-0.12350498853566338"/>
    <n v="29889.991856491193"/>
    <n v="-0.32677838802082926"/>
    <n v="1135.6379884685105"/>
    <n v="33.546567740169692"/>
    <n v="10.483302418803028"/>
    <n v="164"/>
    <n v="6.3922575724408709E-2"/>
    <n v="-0.33697871547505909"/>
    <n v="866809.7638382446"/>
    <n v="29"/>
    <n v="0"/>
    <n v="27814.157166365916"/>
    <n v="0.14652347426857856"/>
    <m/>
    <m/>
    <m/>
    <m/>
    <n v="26.32"/>
    <n v="56.908000000000001"/>
    <m/>
  </r>
  <r>
    <x v="6"/>
    <x v="9"/>
    <x v="5"/>
    <x v="2"/>
    <x v="10"/>
    <x v="0"/>
    <n v="49509.96"/>
    <m/>
    <m/>
    <n v="49509.96"/>
    <n v="-6.6523605150214604E-2"/>
    <n v="49509.96"/>
    <n v="156451.4736"/>
    <m/>
    <m/>
    <n v="156451.4736"/>
    <n v="-1.6738197424892798E-2"/>
    <n v="30.1"/>
    <n v="0"/>
    <m/>
    <m/>
    <n v="3.16"/>
    <m/>
    <m/>
    <n v="189694.80000000002"/>
    <m/>
    <m/>
    <n v="69"/>
    <m/>
    <m/>
    <n v="976"/>
    <n v="106"/>
    <n v="870"/>
    <n v="-6.6523605150214604E-2"/>
    <n v="652"/>
    <n v="218"/>
    <n v="0.66803278688524592"/>
    <n v="0.95"/>
    <m/>
    <n v="0.74942528735632186"/>
    <n v="0.89139344262295084"/>
    <n v="-0.16750373323469381"/>
    <n v="26993.566706408968"/>
    <n v="-0.3920154753334476"/>
    <n v="1047.4802757628627"/>
    <n v="31.02708816828617"/>
    <n v="9.8186987874323322"/>
    <n v="164"/>
    <n v="5.9870114557514217E-2"/>
    <n v="-0.38166567329853041"/>
    <n v="782813.43448586005"/>
    <n v="29"/>
    <n v="0"/>
    <n v="24791.376390169218"/>
    <n v="0.1607777422957529"/>
    <m/>
    <m/>
    <m/>
    <m/>
    <n v="25.77"/>
    <n v="56.908000000000001"/>
    <m/>
  </r>
  <r>
    <x v="6"/>
    <x v="10"/>
    <x v="5"/>
    <x v="2"/>
    <x v="10"/>
    <x v="0"/>
    <n v="49794.5"/>
    <m/>
    <m/>
    <n v="49794.5"/>
    <n v="-6.4171122994652441E-2"/>
    <n v="49794.5"/>
    <n v="159342.40000000002"/>
    <m/>
    <m/>
    <n v="159342.40000000002"/>
    <n v="-3.0856826402228865E-2"/>
    <n v="30.1"/>
    <n v="0"/>
    <m/>
    <m/>
    <n v="3.2"/>
    <m/>
    <m/>
    <n v="193200"/>
    <m/>
    <m/>
    <n v="69"/>
    <m/>
    <m/>
    <n v="955"/>
    <n v="80"/>
    <n v="875"/>
    <n v="-6.4171122994652441E-2"/>
    <n v="591"/>
    <n v="284"/>
    <n v="0.61884816753926697"/>
    <n v="0.95"/>
    <m/>
    <n v="0.67542857142857138"/>
    <n v="0.91623036649214662"/>
    <n v="-0.26137343358395992"/>
    <n v="28203.598794755238"/>
    <n v="-0.39013334385941989"/>
    <n v="1071.5653037520988"/>
    <n v="32.23268433686313"/>
    <n v="10.072713855269727"/>
    <n v="164"/>
    <n v="6.1418986922376385E-2"/>
    <n v="-0.37071562514694401"/>
    <n v="817904.36504790187"/>
    <n v="29"/>
    <n v="0"/>
    <n v="26331.474260662966"/>
    <n v="0.14638624461614552"/>
    <m/>
    <m/>
    <m/>
    <m/>
    <n v="26.32"/>
    <n v="56.908000000000001"/>
    <m/>
  </r>
  <r>
    <x v="6"/>
    <x v="11"/>
    <x v="5"/>
    <x v="2"/>
    <x v="10"/>
    <x v="0"/>
    <n v="49168.512000000002"/>
    <m/>
    <m/>
    <n v="49168.512000000002"/>
    <n v="-8.2802547770700619E-2"/>
    <n v="49168.512000000002"/>
    <n v="157830.92352000001"/>
    <m/>
    <m/>
    <n v="157830.92352000001"/>
    <n v="-8.8481788960974916E-2"/>
    <n v="30.1"/>
    <n v="0"/>
    <m/>
    <m/>
    <n v="3.21"/>
    <m/>
    <m/>
    <n v="191367.36000000002"/>
    <m/>
    <m/>
    <n v="69"/>
    <m/>
    <m/>
    <n v="976"/>
    <n v="112"/>
    <n v="864"/>
    <n v="-8.2802547770700619E-2"/>
    <n v="632"/>
    <n v="232"/>
    <n v="0.64754098360655743"/>
    <n v="0.95"/>
    <m/>
    <n v="0.73148148148148151"/>
    <n v="0.88524590163934425"/>
    <n v="-0.1524531911985787"/>
    <n v="26047.115142194951"/>
    <n v="-0.37221990293954221"/>
    <n v="1038.1472754960123"/>
    <n v="30.147124007170081"/>
    <n v="9.3916274165638889"/>
    <n v="164"/>
    <n v="5.7266020832706641E-2"/>
    <n v="-0.31128079564657152"/>
    <n v="755366.3391236536"/>
    <n v="29"/>
    <n v="0"/>
    <n v="25893.76459669328"/>
    <n v="0.12383456914928777"/>
    <m/>
    <m/>
    <m/>
    <m/>
    <n v="25.09"/>
    <n v="56.908000000000001"/>
    <m/>
  </r>
  <r>
    <x v="7"/>
    <x v="0"/>
    <x v="5"/>
    <x v="2"/>
    <x v="10"/>
    <x v="0"/>
    <n v="51444.832000000002"/>
    <m/>
    <m/>
    <n v="51444.832000000002"/>
    <n v="-2.9001074113855996E-2"/>
    <n v="51444.832000000002"/>
    <n v="168224.60064000002"/>
    <m/>
    <m/>
    <n v="168224.60064000002"/>
    <n v="-1.0851561480470173E-2"/>
    <n v="30.1"/>
    <n v="0"/>
    <m/>
    <m/>
    <n v="3.27"/>
    <m/>
    <m/>
    <n v="203969.52"/>
    <m/>
    <m/>
    <n v="69"/>
    <m/>
    <m/>
    <n v="989"/>
    <n v="85"/>
    <n v="904"/>
    <n v="-2.9001074113856107E-2"/>
    <n v="636"/>
    <n v="268"/>
    <n v="0.64307381193124369"/>
    <n v="0.95"/>
    <m/>
    <n v="0.70353982300884954"/>
    <n v="0.91405460060667343"/>
    <n v="-0.19927191293247082"/>
    <n v="23384.655450482165"/>
    <n v="-0.38172530965101714"/>
    <n v="876.15794119453597"/>
    <n v="25.867981693011245"/>
    <n v="7.910697765446864"/>
    <n v="164"/>
    <n v="4.8235961984432099E-2"/>
    <n v="-0.37494245931949111"/>
    <n v="678155.00806398282"/>
    <n v="29"/>
    <n v="0"/>
    <n v="27335.13036308638"/>
    <n v="0.16174382354372727"/>
    <m/>
    <m/>
    <m/>
    <m/>
    <n v="26.69"/>
    <n v="56.908000000000001"/>
    <m/>
  </r>
  <r>
    <x v="7"/>
    <x v="1"/>
    <x v="5"/>
    <x v="2"/>
    <x v="10"/>
    <x v="0"/>
    <n v="47575.088000000003"/>
    <m/>
    <m/>
    <n v="47575.088000000003"/>
    <n v="-2.6775320139697301E-2"/>
    <n v="47575.088000000003"/>
    <n v="149861.52720000001"/>
    <m/>
    <m/>
    <n v="149861.52720000001"/>
    <n v="-5.0879956173389029E-2"/>
    <n v="30.1"/>
    <n v="0"/>
    <m/>
    <m/>
    <n v="3.15"/>
    <m/>
    <m/>
    <n v="181704.6"/>
    <m/>
    <m/>
    <n v="69"/>
    <m/>
    <m/>
    <n v="895"/>
    <n v="59"/>
    <n v="836"/>
    <n v="-2.6775320139697301E-2"/>
    <n v="629"/>
    <n v="207"/>
    <n v="0.70279329608938546"/>
    <n v="0.95"/>
    <m/>
    <n v="0.75239234449760761"/>
    <n v="0.93407821229050281"/>
    <n v="-9.6076889617559558E-2"/>
    <n v="17785.355192543793"/>
    <n v="-0.51353536959966495"/>
    <n v="759.08472866170689"/>
    <n v="21.274348316439944"/>
    <n v="6.7537613702983954"/>
    <n v="164"/>
    <n v="4.1181471770112166E-2"/>
    <n v="-0.48745721517055607"/>
    <n v="515775.30058377003"/>
    <n v="29"/>
    <n v="0"/>
    <n v="20615.844588467644"/>
    <n v="0.22876585459558263"/>
    <m/>
    <m/>
    <m/>
    <m/>
    <n v="23.43"/>
    <n v="56.908000000000001"/>
    <m/>
  </r>
  <r>
    <x v="7"/>
    <x v="2"/>
    <x v="5"/>
    <x v="2"/>
    <x v="10"/>
    <x v="0"/>
    <n v="47404.364000000001"/>
    <m/>
    <m/>
    <n v="47404.364000000001"/>
    <n v="-9.8484848484848397E-2"/>
    <n v="47404.364000000001"/>
    <n v="144583.31020000001"/>
    <m/>
    <m/>
    <n v="144583.31020000001"/>
    <n v="-0.10726584022038566"/>
    <n v="30.1"/>
    <n v="0"/>
    <m/>
    <m/>
    <n v="3.05"/>
    <m/>
    <m/>
    <n v="175304.84999999998"/>
    <m/>
    <m/>
    <n v="69"/>
    <m/>
    <m/>
    <n v="989"/>
    <n v="156"/>
    <n v="833"/>
    <n v="-9.8484848484848508E-2"/>
    <n v="451"/>
    <n v="382"/>
    <n v="0.45601617795753285"/>
    <n v="0.95"/>
    <m/>
    <n v="0.54141656662665061"/>
    <n v="0.84226491405460058"/>
    <n v="-0.29340549779233738"/>
    <n v="19210.470129202804"/>
    <n v="-0.46974831520432236"/>
    <n v="719.76283736241305"/>
    <n v="23.061788870591602"/>
    <n v="7.5612422526529848"/>
    <n v="164"/>
    <n v="4.6105135686908445E-2"/>
    <n v="-0.40603629984700162"/>
    <n v="557103.63374688127"/>
    <n v="29"/>
    <n v="0"/>
    <n v="19124.916646437581"/>
    <n v="0.15398063044729737"/>
    <m/>
    <m/>
    <m/>
    <m/>
    <n v="26.69"/>
    <n v="56.908000000000001"/>
    <m/>
  </r>
  <r>
    <x v="7"/>
    <x v="3"/>
    <x v="5"/>
    <x v="2"/>
    <x v="10"/>
    <x v="0"/>
    <n v="44843.504000000001"/>
    <m/>
    <m/>
    <n v="44843.504000000001"/>
    <n v="-0.12347052280311455"/>
    <n v="44843.504000000001"/>
    <n v="136772.68719999999"/>
    <m/>
    <m/>
    <n v="136772.68719999999"/>
    <n v="-0.14038105934067502"/>
    <n v="30.1"/>
    <n v="0"/>
    <m/>
    <m/>
    <n v="3.05"/>
    <m/>
    <m/>
    <n v="165834.59999999998"/>
    <m/>
    <m/>
    <n v="69"/>
    <m/>
    <m/>
    <n v="916"/>
    <n v="128"/>
    <n v="788"/>
    <n v="-0.12347052280311455"/>
    <n v="452"/>
    <n v="336"/>
    <n v="0.49344978165938863"/>
    <n v="0.95"/>
    <m/>
    <n v="0.57360406091370564"/>
    <n v="0.86026200873362446"/>
    <n v="-6.9187634004654663E-2"/>
    <n v="13185.537985277155"/>
    <n v="-0.57540225454334037"/>
    <n v="569.0780313024236"/>
    <n v="16.73291622497101"/>
    <n v="5.4862020409741019"/>
    <n v="164"/>
    <n v="3.3452451469354279E-2"/>
    <n v="-0.50606283159489884"/>
    <n v="382380.60157303751"/>
    <n v="29"/>
    <n v="0"/>
    <n v="13512.029817752669"/>
    <n v="0.22141854783636106"/>
    <m/>
    <m/>
    <m/>
    <m/>
    <n v="23.17"/>
    <n v="56.908000000000001"/>
    <m/>
  </r>
  <r>
    <x v="7"/>
    <x v="4"/>
    <x v="6"/>
    <x v="2"/>
    <x v="10"/>
    <x v="0"/>
    <n v="49965.224000000002"/>
    <m/>
    <m/>
    <n v="49965.224000000002"/>
    <n v="-1.237345331833517E-2"/>
    <n v="49965.224000000002"/>
    <n v="154892.19440000001"/>
    <m/>
    <m/>
    <n v="154892.19440000001"/>
    <n v="-4.9179411579763688E-2"/>
    <n v="30.1"/>
    <n v="0"/>
    <m/>
    <m/>
    <n v="3.1"/>
    <m/>
    <m/>
    <n v="187804.2"/>
    <m/>
    <m/>
    <n v="69"/>
    <m/>
    <m/>
    <n v="976"/>
    <n v="98"/>
    <n v="878"/>
    <n v="-1.237345331833517E-2"/>
    <n v="514"/>
    <n v="364"/>
    <n v="0.52663934426229508"/>
    <n v="0.95"/>
    <m/>
    <n v="0.58542141230068334"/>
    <n v="0.89959016393442626"/>
    <n v="-0.13115252832169033"/>
    <n v="19053.310760783235"/>
    <n v="-0.41274831551871716"/>
    <n v="731.13241599321702"/>
    <n v="21.700809522532158"/>
    <n v="7.0002611363006961"/>
    <n v="164"/>
    <n v="4.268451912378473E-2"/>
    <n v="-0.3823738235864389"/>
    <n v="552546.01206271385"/>
    <n v="29"/>
    <n v="0"/>
    <n v="19157.772219856048"/>
    <n v="0.17559696829738339"/>
    <m/>
    <m/>
    <m/>
    <m/>
    <n v="26.06"/>
    <n v="56.908000000000001"/>
    <m/>
  </r>
  <r>
    <x v="7"/>
    <x v="5"/>
    <x v="6"/>
    <x v="2"/>
    <x v="10"/>
    <x v="0"/>
    <n v="48371.8"/>
    <m/>
    <m/>
    <n v="48371.8"/>
    <n v="-6.900328587075566E-2"/>
    <n v="48371.8"/>
    <n v="147533.99"/>
    <m/>
    <m/>
    <n v="147533.99"/>
    <n v="-8.4019361905098511E-2"/>
    <n v="30.1"/>
    <n v="0"/>
    <m/>
    <m/>
    <n v="3.05"/>
    <m/>
    <m/>
    <n v="178882.5"/>
    <m/>
    <m/>
    <n v="69"/>
    <m/>
    <m/>
    <n v="955"/>
    <n v="105"/>
    <n v="850"/>
    <n v="-6.9003285870755771E-2"/>
    <n v="524"/>
    <n v="326"/>
    <n v="0.54869109947643979"/>
    <n v="0.95"/>
    <m/>
    <n v="0.6164705882352941"/>
    <n v="0.89005235602094246"/>
    <n v="-9.8016591251885443E-2"/>
    <n v="15408.619247863513"/>
    <n v="-0.44322575868041569"/>
    <n v="606.6385530654926"/>
    <n v="18.127787350427663"/>
    <n v="5.9435368362057917"/>
    <n v="164"/>
    <n v="3.6241078269547512E-2"/>
    <n v="-0.39215501052774548"/>
    <n v="446849.95818804187"/>
    <n v="29"/>
    <n v="0"/>
    <n v="15528.772468407666"/>
    <n v="0.17247518896453304"/>
    <m/>
    <m/>
    <m/>
    <m/>
    <n v="25.400000000000002"/>
    <n v="56.908000000000001"/>
    <m/>
  </r>
  <r>
    <x v="7"/>
    <x v="6"/>
    <x v="6"/>
    <x v="2"/>
    <x v="10"/>
    <x v="0"/>
    <n v="40347.772000000004"/>
    <m/>
    <m/>
    <n v="40347.772000000004"/>
    <n v="-0.20157657657657657"/>
    <n v="40347.772000000004"/>
    <n v="123060.70460000001"/>
    <m/>
    <m/>
    <n v="123060.70460000001"/>
    <n v="-0.23421652784860336"/>
    <n v="30.1"/>
    <n v="0"/>
    <m/>
    <m/>
    <n v="3.05"/>
    <m/>
    <m/>
    <n v="149209.04999999999"/>
    <m/>
    <m/>
    <n v="69"/>
    <m/>
    <m/>
    <n v="976"/>
    <n v="267"/>
    <n v="709"/>
    <n v="-0.20157657657657657"/>
    <n v="422"/>
    <n v="287"/>
    <n v="0.43237704918032788"/>
    <n v="0.95"/>
    <m/>
    <n v="0.5952045133991537"/>
    <n v="0.72643442622950816"/>
    <n v="-0.16369998750245485"/>
    <n v="10415.871202991904"/>
    <n v="-0.64801309972661691"/>
    <n v="399.68807379094034"/>
    <n v="14.690932585320034"/>
    <n v="4.8166992083016504"/>
    <n v="164"/>
    <n v="2.9370117123790552E-2"/>
    <n v="-0.54035714653842148"/>
    <n v="302060.26488676522"/>
    <n v="29"/>
    <n v="0"/>
    <n v="10167.824976424647"/>
    <n v="0.21349325920364995"/>
    <m/>
    <m/>
    <m/>
    <m/>
    <n v="26.06"/>
    <n v="56.908000000000001"/>
    <m/>
  </r>
  <r>
    <x v="7"/>
    <x v="7"/>
    <x v="6"/>
    <x v="2"/>
    <x v="10"/>
    <x v="0"/>
    <n v="36364.212"/>
    <m/>
    <m/>
    <n v="36364.212"/>
    <n v="-0.31290322580645169"/>
    <n v="36364.212"/>
    <n v="110910.84659999999"/>
    <m/>
    <m/>
    <n v="110910.84659999999"/>
    <n v="-0.32179768243031637"/>
    <n v="30.1"/>
    <n v="0"/>
    <m/>
    <m/>
    <n v="3.05"/>
    <m/>
    <m/>
    <n v="134477.54999999999"/>
    <m/>
    <m/>
    <n v="69"/>
    <m/>
    <m/>
    <n v="989"/>
    <n v="350"/>
    <n v="639"/>
    <n v="-0.31290322580645158"/>
    <n v="344"/>
    <n v="295"/>
    <n v="0.34782608695652173"/>
    <n v="0.95"/>
    <m/>
    <n v="0.53834115805946792"/>
    <n v="0.64610717896865522"/>
    <n v="-0.30173322594797047"/>
    <n v="6065.6314865455188"/>
    <n v="-0.81476904938513495"/>
    <n v="227.26232621002316"/>
    <n v="9.492381043107228"/>
    <n v="3.1122560797072882"/>
    <n v="164"/>
    <n v="1.8977171217727368E-2"/>
    <n v="-0.72687950805206003"/>
    <n v="175903.31310982004"/>
    <n v="29"/>
    <n v="0"/>
    <n v="5777.78453682292"/>
    <n v="0.27068578626994266"/>
    <m/>
    <m/>
    <m/>
    <m/>
    <n v="26.69"/>
    <n v="56.908000000000001"/>
    <s v="Aumento de Tarifas 06/08/2012 (Res. 66/2012)"/>
  </r>
  <r>
    <x v="7"/>
    <x v="8"/>
    <x v="6"/>
    <x v="2"/>
    <x v="10"/>
    <x v="0"/>
    <n v="30047.423999999999"/>
    <m/>
    <m/>
    <n v="30047.423999999999"/>
    <n v="-0.40740740740740744"/>
    <n v="30047.423999999999"/>
    <n v="91644.643199999991"/>
    <m/>
    <m/>
    <n v="91644.643199999991"/>
    <n v="-0.43518518518518523"/>
    <n v="30.1"/>
    <n v="0"/>
    <m/>
    <m/>
    <n v="3.05"/>
    <m/>
    <m/>
    <n v="111117.59999999999"/>
    <m/>
    <m/>
    <n v="69"/>
    <m/>
    <m/>
    <n v="942"/>
    <n v="414"/>
    <n v="528"/>
    <n v="-0.40740740740740744"/>
    <n v="290"/>
    <n v="238"/>
    <n v="0.30785562632696389"/>
    <n v="0.95"/>
    <m/>
    <n v="0.5492424242424242"/>
    <n v="0.56050955414012738"/>
    <n v="-0.28033088235294124"/>
    <n v="1634.5488382305953"/>
    <n v="-0.94531451041945935"/>
    <n v="64.352316465771466"/>
    <n v="3.0957364360427939"/>
    <n v="1.014995552800916"/>
    <n v="164"/>
    <n v="6.1889972731763174E-3"/>
    <n v="-0.90317978893937056"/>
    <n v="47401.916308687265"/>
    <n v="29"/>
    <n v="0"/>
    <n v="1521.0308019128247"/>
    <n v="0.34207532475290969"/>
    <m/>
    <m/>
    <m/>
    <m/>
    <n v="25.400000000000002"/>
    <n v="56.908000000000001"/>
    <m/>
  </r>
  <r>
    <x v="7"/>
    <x v="9"/>
    <x v="6"/>
    <x v="2"/>
    <x v="10"/>
    <x v="0"/>
    <n v="23389.188000000002"/>
    <m/>
    <m/>
    <n v="23389.188000000002"/>
    <n v="-0.52758620689655167"/>
    <n v="23389.188000000002"/>
    <n v="71337.023400000005"/>
    <m/>
    <m/>
    <n v="71337.023400000005"/>
    <n v="-0.5440309908336971"/>
    <n v="30.1"/>
    <n v="0"/>
    <m/>
    <m/>
    <n v="3.05"/>
    <m/>
    <m/>
    <n v="86494.95"/>
    <m/>
    <m/>
    <n v="69"/>
    <m/>
    <m/>
    <n v="989"/>
    <n v="578"/>
    <n v="411"/>
    <n v="-0.52758620689655178"/>
    <n v="261"/>
    <n v="150"/>
    <n v="0.26390293225480282"/>
    <n v="0.95"/>
    <m/>
    <n v="0.63503649635036497"/>
    <n v="0.41557128412537919"/>
    <n v="-0.15263534996193628"/>
    <n v="26615.620200839636"/>
    <n v="-1.4001354829467516E-2"/>
    <n v="997.2131959849994"/>
    <n v="64.758200002042912"/>
    <n v="21.232196721981285"/>
    <n v="164"/>
    <n v="0.12946461415842248"/>
    <n v="1.1624246941109879"/>
    <n v="777176.10986451735"/>
    <n v="29.2"/>
    <n v="6.8965517241379448E-3"/>
    <n v="24444.263532619578"/>
    <n v="-0.70268277860341166"/>
    <m/>
    <m/>
    <m/>
    <m/>
    <n v="26.69"/>
    <n v="56.908000000000001"/>
    <m/>
  </r>
  <r>
    <x v="7"/>
    <x v="10"/>
    <x v="6"/>
    <x v="2"/>
    <x v="10"/>
    <x v="0"/>
    <n v="19348.72"/>
    <m/>
    <m/>
    <n v="19348.72"/>
    <n v="-0.61142857142857143"/>
    <n v="19348.72"/>
    <n v="59013.595999999998"/>
    <m/>
    <m/>
    <n v="59013.595999999998"/>
    <n v="-0.62964285714285717"/>
    <n v="30.1"/>
    <n v="0"/>
    <m/>
    <m/>
    <n v="3.05"/>
    <m/>
    <m/>
    <n v="71553"/>
    <m/>
    <m/>
    <n v="69"/>
    <m/>
    <m/>
    <n v="955"/>
    <n v="615"/>
    <n v="340"/>
    <n v="-0.61142857142857143"/>
    <n v="191"/>
    <n v="149"/>
    <n v="0.2"/>
    <n v="0.95"/>
    <m/>
    <n v="0.56176470588235294"/>
    <n v="0.35602094240837695"/>
    <n v="-0.16828406489499348"/>
    <n v="30784.785262490972"/>
    <n v="9.1519755564517968E-2"/>
    <n v="1198.3178381662503"/>
    <n v="90.543486066149924"/>
    <n v="29.686388874147518"/>
    <n v="164"/>
    <n v="0.18101456630577756"/>
    <n v="1.9472085974741091"/>
    <n v="898915.72966473631"/>
    <n v="29.2"/>
    <n v="6.8965517241379448E-3"/>
    <n v="28741.324348652241"/>
    <n v="-1.1134080746846822"/>
    <m/>
    <m/>
    <m/>
    <m/>
    <n v="25.69"/>
    <n v="56.908000000000001"/>
    <m/>
  </r>
  <r>
    <x v="7"/>
    <x v="11"/>
    <x v="6"/>
    <x v="2"/>
    <x v="10"/>
    <x v="0"/>
    <n v="19462.536"/>
    <m/>
    <m/>
    <n v="19462.536"/>
    <n v="-0.60416666666666674"/>
    <n v="19462.536"/>
    <n v="59360.734799999998"/>
    <m/>
    <m/>
    <n v="59360.734799999998"/>
    <n v="-0.6238966770508827"/>
    <n v="30.1"/>
    <n v="0"/>
    <m/>
    <m/>
    <n v="3.05"/>
    <m/>
    <m/>
    <n v="71973.899999999994"/>
    <m/>
    <m/>
    <n v="69"/>
    <m/>
    <m/>
    <n v="950"/>
    <n v="608"/>
    <n v="342"/>
    <n v="-0.60416666666666674"/>
    <n v="148"/>
    <n v="194"/>
    <n v="0.15578947368421053"/>
    <n v="0.95"/>
    <m/>
    <n v="0.43274853801169588"/>
    <n v="0.36"/>
    <n v="-0.40839440373084612"/>
    <n v="11227.055302984007"/>
    <n v="-0.56897125682848571"/>
    <n v="464.50373615986786"/>
    <n v="32.827647084748556"/>
    <n v="10.763162978606085"/>
    <n v="164"/>
    <n v="6.5629042552476119E-2"/>
    <n v="0.14603811471728911"/>
    <n v="327830.01484713296"/>
    <n v="29.2"/>
    <n v="6.8965517241379448E-3"/>
    <n v="11160.956810091755"/>
    <n v="-0.23538148623747632"/>
    <m/>
    <m/>
    <m/>
    <m/>
    <n v="24.17"/>
    <n v="56.908000000000001"/>
    <s v="Aumento de Tarifas 21/12/2012 (Res. 975/2012)"/>
  </r>
  <r>
    <x v="8"/>
    <x v="0"/>
    <x v="6"/>
    <x v="2"/>
    <x v="10"/>
    <x v="0"/>
    <n v="25551.691999999999"/>
    <m/>
    <m/>
    <n v="25551.691999999999"/>
    <n v="-0.50331858407079655"/>
    <n v="25551.691999999999"/>
    <n v="77932.660599999988"/>
    <m/>
    <m/>
    <n v="77932.660599999988"/>
    <n v="-0.53673445914860229"/>
    <n v="30.1"/>
    <n v="0"/>
    <m/>
    <m/>
    <n v="3.05"/>
    <m/>
    <m/>
    <n v="94492.049999999988"/>
    <m/>
    <m/>
    <n v="69"/>
    <m/>
    <m/>
    <n v="976"/>
    <n v="527"/>
    <n v="449"/>
    <n v="-0.50331858407079644"/>
    <n v="220"/>
    <n v="229"/>
    <n v="0.22540983606557377"/>
    <n v="0.95"/>
    <m/>
    <n v="0.48997772828507796"/>
    <n v="0.46004098360655737"/>
    <n v="-0.30355366923001492"/>
    <n v="25826.229048559537"/>
    <n v="0.10440921839740125"/>
    <n v="967.63690702733368"/>
    <n v="57.519441088105872"/>
    <n v="18.85883314364127"/>
    <n v="164"/>
    <n v="0.11499288502220287"/>
    <n v="1.3839658273906967"/>
    <n v="754125.88821793848"/>
    <n v="29.2"/>
    <n v="6.8965517241379448E-3"/>
    <n v="30189.1699590873"/>
    <n v="-0.82369165260492294"/>
    <m/>
    <m/>
    <m/>
    <m/>
    <n v="26.69"/>
    <n v="56.908000000000001"/>
    <m/>
  </r>
  <r>
    <x v="8"/>
    <x v="1"/>
    <x v="6"/>
    <x v="2"/>
    <x v="10"/>
    <x v="0"/>
    <n v="18950.364000000001"/>
    <m/>
    <m/>
    <n v="18950.364000000001"/>
    <n v="-0.60167464114832536"/>
    <n v="18950.364000000001"/>
    <n v="57798.610200000003"/>
    <m/>
    <m/>
    <n v="57798.610200000003"/>
    <n v="-0.61431989063568015"/>
    <n v="30.1"/>
    <n v="0"/>
    <m/>
    <m/>
    <n v="3.05"/>
    <m/>
    <m/>
    <n v="70079.849999999991"/>
    <m/>
    <m/>
    <n v="69"/>
    <m/>
    <m/>
    <n v="861"/>
    <n v="528"/>
    <n v="333"/>
    <n v="-0.60167464114832536"/>
    <n v="191"/>
    <n v="142"/>
    <n v="0.22183507549361209"/>
    <n v="0.95"/>
    <m/>
    <n v="0.57357357357357353"/>
    <n v="0.38675958188153309"/>
    <n v="-0.23766691970189591"/>
    <n v="24024.116279268877"/>
    <n v="0.35078079797588635"/>
    <n v="1041.8090320584943"/>
    <n v="72.144493331137767"/>
    <n v="23.653932239717303"/>
    <n v="164"/>
    <n v="0.14423129414461769"/>
    <n v="2.5023346166392937"/>
    <n v="701504.19535465119"/>
    <n v="29.2"/>
    <n v="6.8965517241379448E-3"/>
    <n v="27847.487004157181"/>
    <n v="-1.3959585836919153"/>
    <m/>
    <m/>
    <m/>
    <m/>
    <n v="23.06"/>
    <n v="56.908000000000001"/>
    <m/>
  </r>
  <r>
    <x v="8"/>
    <x v="2"/>
    <x v="6"/>
    <x v="2"/>
    <x v="10"/>
    <x v="0"/>
    <n v="20429.972000000002"/>
    <m/>
    <m/>
    <n v="20429.972000000002"/>
    <n v="-0.56902761104441768"/>
    <n v="20429.972000000002"/>
    <n v="62311.414600000004"/>
    <m/>
    <m/>
    <n v="62311.414600000004"/>
    <n v="-0.56902761104441768"/>
    <n v="30.1"/>
    <n v="0"/>
    <m/>
    <m/>
    <n v="3.05"/>
    <m/>
    <m/>
    <n v="75551.55"/>
    <m/>
    <m/>
    <n v="69"/>
    <m/>
    <m/>
    <n v="976"/>
    <n v="617"/>
    <n v="359"/>
    <n v="-0.56902761104441779"/>
    <n v="221"/>
    <n v="138"/>
    <n v="0.22643442622950818"/>
    <n v="0.95"/>
    <m/>
    <n v="0.6155988857938719"/>
    <n v="0.36782786885245899"/>
    <n v="0.13701523695409157"/>
    <n v="149.68809435105254"/>
    <n v="-0.99220799421647132"/>
    <n v="5.9541803640036806"/>
    <n v="0.41695848008649733"/>
    <n v="0.13670769838901553"/>
    <n v="164"/>
    <n v="8.3358352676228987E-4"/>
    <n v="-0.98191994201203525"/>
    <n v="4370.8923550507343"/>
    <n v="29.2"/>
    <n v="6.8965517241379448E-3"/>
    <n v="149.02146111854492"/>
    <n v="0.39016631732012946"/>
    <m/>
    <m/>
    <m/>
    <m/>
    <n v="25.14"/>
    <n v="56.908000000000001"/>
    <m/>
  </r>
  <r>
    <x v="8"/>
    <x v="3"/>
    <x v="6"/>
    <x v="2"/>
    <x v="10"/>
    <x v="0"/>
    <n v="21226.684000000001"/>
    <m/>
    <m/>
    <n v="21226.684000000001"/>
    <n v="-0.5266497461928934"/>
    <n v="21226.684000000001"/>
    <n v="64741.386200000001"/>
    <m/>
    <m/>
    <n v="64741.386200000001"/>
    <n v="-0.5266497461928934"/>
    <n v="30.1"/>
    <n v="0"/>
    <m/>
    <m/>
    <n v="3.05"/>
    <m/>
    <m/>
    <n v="78497.849999999991"/>
    <m/>
    <m/>
    <n v="69"/>
    <m/>
    <m/>
    <n v="942"/>
    <n v="569"/>
    <n v="373"/>
    <n v="-0.5266497461928934"/>
    <n v="198"/>
    <n v="175"/>
    <n v="0.21019108280254778"/>
    <n v="0.95"/>
    <m/>
    <n v="0.53083109919571048"/>
    <n v="0.39596602972399153"/>
    <n v="-7.4568791667655288E-2"/>
    <n v="11406.551728504923"/>
    <n v="-0.13491950489685223"/>
    <n v="455.16966195151332"/>
    <n v="30.580567636742419"/>
    <n v="10.026415618604073"/>
    <n v="164"/>
    <n v="6.1136680601244345E-2"/>
    <n v="0.82756951780504129"/>
    <n v="333071.31047234376"/>
    <n v="29.2"/>
    <n v="6.8965517241379448E-3"/>
    <n v="11688.993444589974"/>
    <n v="-0.52726124248027861"/>
    <m/>
    <m/>
    <m/>
    <m/>
    <n v="25.06"/>
    <n v="56.908000000000001"/>
    <m/>
  </r>
  <r>
    <x v="8"/>
    <x v="4"/>
    <x v="6"/>
    <x v="2"/>
    <x v="10"/>
    <x v="0"/>
    <n v="13828.644"/>
    <m/>
    <m/>
    <n v="13828.644"/>
    <n v="-0.72323462414578588"/>
    <n v="13828.644"/>
    <n v="42177.364199999996"/>
    <m/>
    <m/>
    <n v="42177.364199999996"/>
    <n v="-0.7276985818208539"/>
    <n v="30.1"/>
    <n v="0"/>
    <m/>
    <m/>
    <n v="3.05"/>
    <m/>
    <m/>
    <n v="51139.35"/>
    <m/>
    <m/>
    <n v="69"/>
    <m/>
    <m/>
    <n v="989"/>
    <n v="746"/>
    <n v="243"/>
    <n v="-0.72323462414578588"/>
    <n v="137"/>
    <n v="106"/>
    <n v="0.1385237613751264"/>
    <n v="0.95"/>
    <m/>
    <n v="0.56378600823045266"/>
    <n v="0.24570273003033366"/>
    <n v="-3.6956974267825959E-2"/>
    <n v="75.376716684615985"/>
    <n v="-0.9960439045144972"/>
    <n v="2.8605964586192028"/>
    <n v="0.31019224973092996"/>
    <n v="0.10170237696096064"/>
    <n v="164"/>
    <n v="6.2013644488390638E-4"/>
    <n v="-0.98547163098908253"/>
    <n v="2201.0001271907868"/>
    <n v="29.2"/>
    <n v="6.8965517241379448E-3"/>
    <n v="75.78997619126298"/>
    <n v="0.3437035380661877"/>
    <m/>
    <m/>
    <m/>
    <m/>
    <n v="26.349999999999998"/>
    <n v="56.908000000000001"/>
    <m/>
  </r>
  <r>
    <x v="8"/>
    <x v="5"/>
    <x v="6"/>
    <x v="2"/>
    <x v="10"/>
    <x v="0"/>
    <n v="19121.088"/>
    <m/>
    <m/>
    <n v="19121.088"/>
    <n v="-0.6047058823529412"/>
    <n v="19121.088"/>
    <n v="58319.318399999996"/>
    <m/>
    <m/>
    <n v="58319.318399999996"/>
    <n v="-0.6047058823529412"/>
    <n v="30.1"/>
    <n v="0"/>
    <m/>
    <m/>
    <n v="3.05"/>
    <m/>
    <m/>
    <n v="70711.199999999997"/>
    <m/>
    <m/>
    <n v="69"/>
    <m/>
    <m/>
    <n v="929"/>
    <n v="593"/>
    <n v="336"/>
    <n v="-0.6047058823529412"/>
    <n v="185"/>
    <n v="151"/>
    <n v="0.19913885898815931"/>
    <n v="0.95"/>
    <m/>
    <n v="0.55059523809523814"/>
    <n v="0.36167922497308935"/>
    <n v="-0.10685886950199919"/>
    <n v="118.25135966057741"/>
    <n v="-0.99232563555771081"/>
    <n v="4.8985650232219307"/>
    <n v="0.35193857041838517"/>
    <n v="0.11538969521914269"/>
    <n v="164"/>
    <n v="7.0359570255574806E-4"/>
    <n v="-0.98058568519063738"/>
    <n v="3452.93970208886"/>
    <n v="29.2"/>
    <n v="6.8965517241379448E-3"/>
    <n v="119.17345926394799"/>
    <n v="0.35797612400211676"/>
    <m/>
    <m/>
    <m/>
    <m/>
    <n v="24.14"/>
    <n v="56.908000000000001"/>
    <m/>
  </r>
  <r>
    <x v="8"/>
    <x v="6"/>
    <x v="6"/>
    <x v="2"/>
    <x v="10"/>
    <x v="0"/>
    <n v="17186.216"/>
    <m/>
    <m/>
    <n v="17186.216"/>
    <n v="-0.57404795486600846"/>
    <n v="17186.216"/>
    <n v="52417.9588"/>
    <m/>
    <m/>
    <n v="52417.9588"/>
    <n v="-0.57404795486600846"/>
    <n v="30.1"/>
    <n v="0"/>
    <m/>
    <m/>
    <n v="3.05"/>
    <m/>
    <m/>
    <n v="63555.899999999994"/>
    <m/>
    <m/>
    <n v="69"/>
    <m/>
    <m/>
    <n v="989"/>
    <n v="687"/>
    <n v="302"/>
    <n v="-0.57404795486600846"/>
    <n v="183"/>
    <n v="119"/>
    <n v="0.18503538928210314"/>
    <n v="0.95"/>
    <m/>
    <n v="0.60596026490066224"/>
    <n v="0.30535894843276035"/>
    <n v="1.8070682025046247E-2"/>
    <n v="1095.2950223580597"/>
    <n v="-0.8948436476400129"/>
    <n v="41.037655389961017"/>
    <n v="3.6268047097948997"/>
    <n v="1.1891162982934098"/>
    <n v="164"/>
    <n v="7.2507091359354254E-3"/>
    <n v="-0.75312631184360634"/>
    <n v="31982.61465285534"/>
    <n v="29.2"/>
    <n v="6.8965517241379448E-3"/>
    <n v="1069.211385955588"/>
    <n v="0.2628709779786923"/>
    <m/>
    <m/>
    <m/>
    <m/>
    <n v="26.69"/>
    <n v="56.908000000000001"/>
    <m/>
  </r>
  <r>
    <x v="8"/>
    <x v="7"/>
    <x v="6"/>
    <x v="2"/>
    <x v="10"/>
    <x v="0"/>
    <n v="13145.748"/>
    <m/>
    <m/>
    <n v="13145.748"/>
    <n v="-0.63849765258215962"/>
    <n v="13145.748"/>
    <n v="40094.5314"/>
    <m/>
    <m/>
    <n v="40094.5314"/>
    <n v="-0.63849765258215951"/>
    <n v="30.1"/>
    <n v="0"/>
    <m/>
    <m/>
    <n v="3.05"/>
    <m/>
    <m/>
    <n v="48613.95"/>
    <m/>
    <m/>
    <n v="69"/>
    <m/>
    <m/>
    <n v="989"/>
    <n v="758"/>
    <n v="231"/>
    <n v="-0.63849765258215962"/>
    <n v="32"/>
    <n v="199"/>
    <n v="3.2355915065722954E-2"/>
    <n v="0.95"/>
    <m/>
    <n v="0.13852813852813853"/>
    <n v="0.23356926188068755"/>
    <n v="-0.74267592872244037"/>
    <n v="54.056906070164999"/>
    <n v="-0.99108800028652067"/>
    <n v="2.0253617860683777"/>
    <n v="0.23401258039032466"/>
    <n v="7.6725436193549074E-2"/>
    <n v="164"/>
    <n v="4.678380255704212E-4"/>
    <n v="-0.97534732546790781"/>
    <n v="1578.461657248818"/>
    <n v="29.2"/>
    <n v="6.8965517241379448E-3"/>
    <n v="51.491614136711291"/>
    <n v="0.28501688417286414"/>
    <m/>
    <m/>
    <m/>
    <m/>
    <n v="26.69"/>
    <n v="56.908000000000001"/>
    <m/>
  </r>
  <r>
    <x v="8"/>
    <x v="8"/>
    <x v="6"/>
    <x v="2"/>
    <x v="10"/>
    <x v="0"/>
    <n v="13259.564"/>
    <m/>
    <m/>
    <n v="13259.564"/>
    <n v="-0.55871212121212122"/>
    <n v="13259.564"/>
    <n v="40441.6702"/>
    <m/>
    <m/>
    <n v="40441.6702"/>
    <n v="-0.5587121212121211"/>
    <n v="30.1"/>
    <n v="0"/>
    <m/>
    <m/>
    <n v="3.05"/>
    <m/>
    <m/>
    <n v="49034.85"/>
    <m/>
    <m/>
    <n v="69"/>
    <m/>
    <m/>
    <n v="955"/>
    <n v="722"/>
    <n v="233"/>
    <n v="-0.55871212121212122"/>
    <n v="81"/>
    <n v="152"/>
    <n v="8.4816753926701571E-2"/>
    <n v="0.95"/>
    <m/>
    <n v="0.34763948497854075"/>
    <n v="0.24397905759162303"/>
    <n v="-0.36705638597010504"/>
    <n v="68.580742267649526"/>
    <n v="-0.95804301427794081"/>
    <n v="2.6695501077325621"/>
    <n v="0.29433794964656451"/>
    <n v="9.6504245785758863E-2"/>
    <n v="164"/>
    <n v="5.884405230838955E-4"/>
    <n v="-0.90492150875001176"/>
    <n v="2002.5576742153662"/>
    <n v="29.2"/>
    <n v="6.8965517241379448E-3"/>
    <n v="63.817867638668623"/>
    <n v="0.30332303636315738"/>
    <m/>
    <m/>
    <m/>
    <m/>
    <n v="25.69"/>
    <n v="56.908000000000001"/>
    <m/>
  </r>
  <r>
    <x v="8"/>
    <x v="9"/>
    <x v="6"/>
    <x v="2"/>
    <x v="10"/>
    <x v="0"/>
    <n v="12804.300000000001"/>
    <m/>
    <m/>
    <n v="12804.300000000001"/>
    <n v="-0.45255474452554745"/>
    <n v="12804.300000000001"/>
    <n v="39053.114999999998"/>
    <m/>
    <m/>
    <n v="39053.114999999998"/>
    <n v="-0.45255474452554756"/>
    <n v="30.1"/>
    <n v="0"/>
    <m/>
    <m/>
    <n v="3.05"/>
    <m/>
    <m/>
    <n v="47351.25"/>
    <m/>
    <m/>
    <n v="69"/>
    <m/>
    <m/>
    <n v="989"/>
    <n v="764"/>
    <n v="225"/>
    <n v="-0.45255474452554745"/>
    <n v="82"/>
    <n v="143"/>
    <n v="8.2912032355915072E-2"/>
    <n v="0.95"/>
    <m/>
    <n v="0.36444444444444446"/>
    <n v="0.2275025278058645"/>
    <n v="-0.42610472541507027"/>
    <n v="35.839521777115763"/>
    <n v="-0.99865344029157788"/>
    <n v="1.3283736759494353"/>
    <n v="0.15928676345384785"/>
    <n v="5.222516834552389E-2"/>
    <n v="164"/>
    <n v="3.1844614844831642E-4"/>
    <n v="-0.99754028426594898"/>
    <n v="1046.5140358917802"/>
    <n v="29.2"/>
    <n v="0"/>
    <n v="32.915660375076996"/>
    <n v="0.36564872068635795"/>
    <m/>
    <m/>
    <m/>
    <m/>
    <n v="26.98"/>
    <n v="56.908000000000001"/>
    <m/>
  </r>
  <r>
    <x v="8"/>
    <x v="10"/>
    <x v="6"/>
    <x v="2"/>
    <x v="10"/>
    <x v="0"/>
    <n v="11950.68"/>
    <m/>
    <m/>
    <n v="11950.68"/>
    <n v="-0.38235294117647056"/>
    <n v="11950.68"/>
    <n v="35852.04"/>
    <m/>
    <m/>
    <n v="35852.04"/>
    <n v="-0.3924783027965284"/>
    <n v="30.1"/>
    <n v="0"/>
    <m/>
    <m/>
    <n v="3"/>
    <m/>
    <m/>
    <n v="43470"/>
    <m/>
    <m/>
    <n v="69"/>
    <m/>
    <m/>
    <n v="955"/>
    <n v="745"/>
    <n v="210"/>
    <n v="-0.38235294117647056"/>
    <n v="93"/>
    <n v="117"/>
    <n v="9.7382198952879584E-2"/>
    <n v="0.95"/>
    <m/>
    <n v="0.44285714285714284"/>
    <n v="0.21989528795811519"/>
    <n v="-0.21166791323859391"/>
    <n v="1913.8754593035428"/>
    <n v="-0.93783047557471644"/>
    <n v="75.349427531635541"/>
    <n v="9.1136926633502036"/>
    <n v="3.0378975544500677"/>
    <n v="164"/>
    <n v="1.8523765575915046E-2"/>
    <n v="-0.8976669891602872"/>
    <n v="55885.163411663452"/>
    <n v="29.2"/>
    <n v="0"/>
    <n v="1786.8344661085334"/>
    <n v="0.35119611502099007"/>
    <m/>
    <m/>
    <m/>
    <m/>
    <n v="25.400000000000002"/>
    <n v="56.908000000000001"/>
    <m/>
  </r>
  <r>
    <x v="8"/>
    <x v="11"/>
    <x v="6"/>
    <x v="2"/>
    <x v="10"/>
    <x v="0"/>
    <n v="11836.864"/>
    <m/>
    <m/>
    <n v="11836.864"/>
    <n v="-0.39181286549707606"/>
    <n v="11836.864"/>
    <n v="35510.591999999997"/>
    <m/>
    <m/>
    <n v="35510.591999999997"/>
    <n v="-0.40178314639056667"/>
    <n v="30.1"/>
    <n v="0"/>
    <m/>
    <m/>
    <n v="3"/>
    <m/>
    <m/>
    <n v="43056"/>
    <m/>
    <m/>
    <n v="69"/>
    <m/>
    <m/>
    <n v="976"/>
    <n v="768"/>
    <n v="208"/>
    <n v="-0.39181286549707606"/>
    <n v="103"/>
    <n v="105"/>
    <n v="0.10553278688524591"/>
    <n v="0.95"/>
    <m/>
    <n v="0.49519230769230771"/>
    <n v="0.21311475409836064"/>
    <n v="0.14429573804573814"/>
    <n v="7528.405738379528"/>
    <n v="-0.3294407540347134"/>
    <n v="288.88740362162429"/>
    <n v="36.194258357593881"/>
    <n v="12.064752785864627"/>
    <n v="164"/>
    <n v="7.3565565767467242E-2"/>
    <n v="0.12093004722177958"/>
    <n v="212301.04182230268"/>
    <n v="28.2"/>
    <n v="-3.4246575342465779E-2"/>
    <n v="7484.0827828262582"/>
    <n v="-0.12097336537148463"/>
    <m/>
    <m/>
    <m/>
    <m/>
    <n v="26.06"/>
    <n v="56.908000000000001"/>
    <m/>
  </r>
  <r>
    <x v="9"/>
    <x v="0"/>
    <x v="6"/>
    <x v="2"/>
    <x v="10"/>
    <x v="0"/>
    <n v="9332.9120000000003"/>
    <m/>
    <m/>
    <n v="9332.9120000000003"/>
    <n v="-0.63474387527839649"/>
    <n v="9332.9120000000003"/>
    <n v="27998.736000000001"/>
    <m/>
    <m/>
    <n v="27998.736000000001"/>
    <n v="-0.64073168060170138"/>
    <n v="30.1"/>
    <n v="0"/>
    <m/>
    <m/>
    <n v="3"/>
    <m/>
    <m/>
    <n v="33948"/>
    <m/>
    <m/>
    <n v="69"/>
    <m/>
    <m/>
    <n v="989"/>
    <n v="825"/>
    <n v="164"/>
    <n v="-0.63474387527839649"/>
    <n v="98"/>
    <n v="66"/>
    <n v="9.9089989888776542E-2"/>
    <n v="0.95"/>
    <m/>
    <n v="0.59756097560975607"/>
    <n v="0.16582406471183014"/>
    <n v="0.21956762749445669"/>
    <n v="47.680344507678036"/>
    <n v="-0.99815380153184474"/>
    <n v="1.7864497754843776"/>
    <n v="0.29073380797364656"/>
    <n v="9.6911269324548854E-2"/>
    <n v="164"/>
    <n v="5.909223739301759E-4"/>
    <n v="-0.99486122664183896"/>
    <n v="1392.2660596241985"/>
    <n v="29.2"/>
    <n v="0"/>
    <n v="55.735199333346394"/>
    <n v="0.39243860101468586"/>
    <m/>
    <m/>
    <m/>
    <m/>
    <n v="26.69"/>
    <n v="56.908000000000001"/>
    <m/>
  </r>
  <r>
    <x v="9"/>
    <x v="1"/>
    <x v="7"/>
    <x v="2"/>
    <x v="10"/>
    <x v="0"/>
    <n v="3129.94"/>
    <m/>
    <m/>
    <n v="3129.94"/>
    <n v="-0.83483483483483489"/>
    <n v="3129.94"/>
    <n v="9389.82"/>
    <m/>
    <m/>
    <n v="9389.82"/>
    <n v="-0.83754246049328018"/>
    <n v="30.1"/>
    <n v="0"/>
    <m/>
    <m/>
    <n v="3"/>
    <m/>
    <m/>
    <n v="11385"/>
    <m/>
    <m/>
    <n v="69"/>
    <m/>
    <m/>
    <n v="900"/>
    <n v="845"/>
    <n v="55"/>
    <n v="-0.83483483483483489"/>
    <n v="26"/>
    <n v="29"/>
    <n v="2.8888888888888888E-2"/>
    <n v="0.95"/>
    <m/>
    <n v="0.47272727272727272"/>
    <n v="6.1111111111111109E-2"/>
    <n v="-0.1758210376011422"/>
    <n v="646.95930916544046"/>
    <n v="-0.97307042216892192"/>
    <n v="26.601945278184228"/>
    <n v="11.762896530280736"/>
    <n v="3.9209655100935787"/>
    <n v="164"/>
    <n v="2.3908326281058406E-2"/>
    <n v="-0.83423620773251861"/>
    <n v="18891.211827630861"/>
    <n v="29.2"/>
    <n v="0"/>
    <n v="749.92106867838527"/>
    <n v="0.23256903313917809"/>
    <m/>
    <m/>
    <m/>
    <m/>
    <n v="24.32"/>
    <n v="56.908000000000001"/>
    <m/>
  </r>
  <r>
    <x v="9"/>
    <x v="2"/>
    <x v="7"/>
    <x v="2"/>
    <x v="10"/>
    <x v="0"/>
    <n v="7170.4080000000004"/>
    <m/>
    <m/>
    <n v="7170.4080000000004"/>
    <n v="-0.64902506963788298"/>
    <n v="7170.4080000000004"/>
    <n v="21511.224000000002"/>
    <m/>
    <m/>
    <n v="21511.224000000002"/>
    <n v="-0.65477875702086852"/>
    <n v="30.1"/>
    <n v="0"/>
    <m/>
    <m/>
    <n v="3"/>
    <m/>
    <m/>
    <n v="26082"/>
    <m/>
    <m/>
    <n v="69"/>
    <m/>
    <m/>
    <n v="950"/>
    <n v="824"/>
    <n v="126"/>
    <n v="-0.64902506963788298"/>
    <n v="65"/>
    <n v="61"/>
    <n v="6.8421052631578952E-2"/>
    <n v="0.95"/>
    <m/>
    <n v="0.51587301587301593"/>
    <n v="0.13263157894736843"/>
    <n v="-0.16199813258636786"/>
    <n v="21.234270791937639"/>
    <n v="-0.85814322185077418"/>
    <n v="0.86635131750051564"/>
    <n v="0.16852595866617173"/>
    <n v="5.6175319555390575E-2"/>
    <n v="164"/>
    <n v="3.4253243631335718E-4"/>
    <n v="-0.58908444646959057"/>
    <n v="620.04070712457906"/>
    <n v="29.2"/>
    <n v="0"/>
    <n v="21.139704349366905"/>
    <n v="0.1485373960485819"/>
    <m/>
    <m/>
    <m/>
    <m/>
    <n v="24.51"/>
    <n v="56.908000000000001"/>
    <m/>
  </r>
  <r>
    <x v="9"/>
    <x v="3"/>
    <x v="7"/>
    <x v="2"/>
    <x v="10"/>
    <x v="0"/>
    <n v="10072.716"/>
    <m/>
    <m/>
    <n v="10072.716"/>
    <n v="-0.52546916890080431"/>
    <n v="10072.716"/>
    <n v="30218.148000000001"/>
    <m/>
    <m/>
    <n v="30218.148000000001"/>
    <n v="-0.53324836285325006"/>
    <n v="30.1"/>
    <n v="0"/>
    <m/>
    <m/>
    <n v="3"/>
    <m/>
    <m/>
    <n v="36639"/>
    <m/>
    <m/>
    <n v="69"/>
    <m/>
    <m/>
    <n v="942"/>
    <n v="765"/>
    <n v="177"/>
    <n v="-0.52546916890080431"/>
    <n v="151"/>
    <n v="26"/>
    <n v="0.1602972399150743"/>
    <n v="0.95"/>
    <m/>
    <n v="0.85310734463276838"/>
    <n v="0.18789808917197454"/>
    <n v="0.60711636135364944"/>
    <n v="8.0552049319914794"/>
    <n v="-0.99929380893334652"/>
    <n v="0.32972594891491935"/>
    <n v="4.5509632384132651E-2"/>
    <n v="1.5169877461377551E-2"/>
    <n v="164"/>
    <n v="9.2499252813277755E-5"/>
    <n v="-0.99848700891341169"/>
    <n v="235.2119840141512"/>
    <n v="29.2"/>
    <n v="0"/>
    <n v="8.2546627487410333"/>
    <n v="0.45486130681190995"/>
    <m/>
    <m/>
    <m/>
    <m/>
    <n v="24.43"/>
    <n v="56.908000000000001"/>
    <m/>
  </r>
  <r>
    <x v="9"/>
    <x v="4"/>
    <x v="7"/>
    <x v="2"/>
    <x v="10"/>
    <x v="0"/>
    <n v="8877.648000000001"/>
    <m/>
    <m/>
    <n v="8877.648000000001"/>
    <n v="-0.35802469135802462"/>
    <n v="8877.648000000001"/>
    <n v="26632.944000000003"/>
    <m/>
    <m/>
    <n v="26632.944000000003"/>
    <n v="-0.36854887674559789"/>
    <n v="30.1"/>
    <n v="0"/>
    <m/>
    <m/>
    <n v="3"/>
    <m/>
    <m/>
    <n v="32292"/>
    <m/>
    <m/>
    <n v="69"/>
    <m/>
    <m/>
    <n v="410"/>
    <n v="254"/>
    <n v="156"/>
    <n v="-0.35802469135802473"/>
    <n v="131"/>
    <n v="25"/>
    <n v="0.31951219512195123"/>
    <n v="0.95"/>
    <m/>
    <n v="0.83974358974358976"/>
    <n v="0.38048780487804879"/>
    <n v="0.48947220662549129"/>
    <n v="2677.4408246462158"/>
    <n v="34.520793985348369"/>
    <n v="101.41821305478089"/>
    <n v="17.163082209270613"/>
    <n v="5.7210274030902042"/>
    <n v="164"/>
    <n v="3.4884313433476852E-2"/>
    <n v="55.252642013335347"/>
    <n v="78181.272079669492"/>
    <n v="29.2"/>
    <n v="0"/>
    <n v="2692.1201304443102"/>
    <n v="-27.648978724276731"/>
    <m/>
    <m/>
    <m/>
    <m/>
    <n v="26.400000000000002"/>
    <n v="56.908000000000001"/>
    <m/>
  </r>
  <r>
    <x v="9"/>
    <x v="5"/>
    <x v="7"/>
    <x v="2"/>
    <x v="10"/>
    <x v="0"/>
    <n v="8650.0159999999996"/>
    <m/>
    <m/>
    <n v="8650.0159999999996"/>
    <n v="-0.54761904761904767"/>
    <n v="8650.0159999999996"/>
    <n v="25950.047999999999"/>
    <m/>
    <m/>
    <n v="25950.047999999999"/>
    <n v="-0.55503512880562056"/>
    <n v="18.600000000000001"/>
    <n v="-0.38205980066445178"/>
    <m/>
    <m/>
    <n v="3"/>
    <m/>
    <m/>
    <n v="37392"/>
    <m/>
    <m/>
    <n v="82"/>
    <m/>
    <m/>
    <n v="396"/>
    <n v="244"/>
    <n v="152"/>
    <n v="-0.54761904761904767"/>
    <n v="115"/>
    <n v="37"/>
    <n v="0.29040404040404039"/>
    <n v="0.95"/>
    <m/>
    <n v="0.75657894736842102"/>
    <n v="0.38383838383838381"/>
    <n v="0.37411095305832132"/>
    <n v="1.0028395432652815"/>
    <n v="-0.99151942484091704"/>
    <n v="4.0017539635486092E-2"/>
    <n v="6.5976285741136936E-3"/>
    <n v="2.1992095247045647E-3"/>
    <n v="164"/>
    <n v="1.3409814175027834E-5"/>
    <n v="-0.98094102319511345"/>
    <n v="29.082346754693162"/>
    <n v="29"/>
    <n v="-6.8493150684931781E-3"/>
    <n v="1.0106594782558262"/>
    <n v="0.41904272888642863"/>
    <m/>
    <m/>
    <m/>
    <m/>
    <n v="25.06"/>
    <n v="56.908000000000001"/>
    <m/>
  </r>
  <r>
    <x v="9"/>
    <x v="6"/>
    <x v="7"/>
    <x v="2"/>
    <x v="10"/>
    <x v="0"/>
    <n v="5292.4440000000004"/>
    <m/>
    <m/>
    <n v="5292.4440000000004"/>
    <n v="-0.69205298013245031"/>
    <n v="5292.4440000000004"/>
    <n v="15877.332000000002"/>
    <m/>
    <m/>
    <n v="15877.332000000002"/>
    <n v="-0.69710129193355774"/>
    <n v="18.8"/>
    <n v="-0.37541528239202659"/>
    <m/>
    <m/>
    <n v="3"/>
    <m/>
    <m/>
    <n v="22878"/>
    <m/>
    <m/>
    <n v="82"/>
    <m/>
    <m/>
    <n v="415"/>
    <n v="322"/>
    <n v="93"/>
    <n v="-0.69205298013245031"/>
    <n v="66"/>
    <n v="27"/>
    <n v="0.15903614457831325"/>
    <n v="0.95"/>
    <m/>
    <n v="0.70967741935483875"/>
    <n v="0.22409638554216868"/>
    <n v="0.17116164286973401"/>
    <n v="666.76204647285704"/>
    <n v="-0.39124890293266779"/>
    <n v="24.981717739709893"/>
    <n v="7.1694843706758817"/>
    <n v="2.3898281235586274"/>
    <n v="164"/>
    <n v="1.4572122704625776E-2"/>
    <n v="1.0097513817516837"/>
    <n v="19336.099347712854"/>
    <n v="29"/>
    <n v="-6.8493150684931781E-3"/>
    <n v="650.88360419734693"/>
    <n v="-0.6254851911085092"/>
    <m/>
    <m/>
    <m/>
    <m/>
    <n v="26.69"/>
    <n v="56.908000000000001"/>
    <m/>
  </r>
  <r>
    <x v="9"/>
    <x v="7"/>
    <x v="7"/>
    <x v="2"/>
    <x v="10"/>
    <x v="0"/>
    <n v="6487.5119999999997"/>
    <m/>
    <m/>
    <n v="6487.5119999999997"/>
    <n v="-0.50649350649350655"/>
    <n v="6487.5119999999997"/>
    <n v="19462.536"/>
    <m/>
    <m/>
    <n v="19462.536"/>
    <n v="-0.51458377687885881"/>
    <n v="18.8"/>
    <n v="-0.37541528239202659"/>
    <m/>
    <m/>
    <n v="3"/>
    <m/>
    <m/>
    <n v="28044"/>
    <m/>
    <m/>
    <n v="82"/>
    <m/>
    <m/>
    <n v="415"/>
    <n v="301"/>
    <n v="114"/>
    <n v="-0.50649350649350655"/>
    <n v="96"/>
    <n v="18"/>
    <n v="0.23132530120481928"/>
    <n v="0.95"/>
    <m/>
    <n v="0.84210526315789469"/>
    <n v="0.27469879518072288"/>
    <n v="5.0789473684210522"/>
    <n v="50.057424368295059"/>
    <n v="-7.3986507786418243E-2"/>
    <n v="1.9424689316373713"/>
    <n v="0.43910021375697422"/>
    <n v="0.14636673791899141"/>
    <n v="164"/>
    <n v="8.924801092621427E-4"/>
    <n v="0.90766902321368126"/>
    <n v="1451.6653066805568"/>
    <n v="29"/>
    <n v="-6.8493150684931781E-3"/>
    <n v="47.68192942645026"/>
    <n v="-4.6553544556587334E-2"/>
    <m/>
    <m/>
    <m/>
    <m/>
    <n v="25.77"/>
    <n v="56.908000000000001"/>
    <m/>
  </r>
  <r>
    <x v="9"/>
    <x v="8"/>
    <x v="7"/>
    <x v="2"/>
    <x v="10"/>
    <x v="0"/>
    <n v="9276.0040000000008"/>
    <m/>
    <m/>
    <n v="9276.0040000000008"/>
    <n v="-0.30042918454935619"/>
    <n v="9276.0040000000008"/>
    <n v="27828.012000000002"/>
    <m/>
    <m/>
    <n v="27828.012000000002"/>
    <n v="-0.31189755857313717"/>
    <n v="19"/>
    <n v="-0.36877076411960141"/>
    <m/>
    <m/>
    <n v="3"/>
    <m/>
    <m/>
    <n v="40098"/>
    <m/>
    <m/>
    <n v="82"/>
    <m/>
    <m/>
    <n v="403"/>
    <n v="240"/>
    <n v="163"/>
    <n v="-0.30042918454935619"/>
    <n v="144"/>
    <n v="19"/>
    <n v="0.35732009925558311"/>
    <n v="0.95"/>
    <m/>
    <n v="0.8834355828220859"/>
    <n v="0.40446650124069478"/>
    <n v="1.5412406271301977"/>
    <n v="1754.5438638487542"/>
    <n v="24.583623125589828"/>
    <n v="66.662000906107679"/>
    <n v="10.764072784348185"/>
    <n v="3.5880242614493949"/>
    <n v="164"/>
    <n v="2.1878196716154846E-2"/>
    <n v="36.17996272842619"/>
    <n v="50881.772051613872"/>
    <n v="29"/>
    <n v="-6.8493150684931781E-3"/>
    <n v="1632.6922743464734"/>
    <n v="-17.995258206903095"/>
    <m/>
    <m/>
    <m/>
    <m/>
    <n v="26.32"/>
    <n v="56.908000000000001"/>
    <m/>
  </r>
  <r>
    <x v="9"/>
    <x v="9"/>
    <x v="7"/>
    <x v="2"/>
    <x v="10"/>
    <x v="0"/>
    <n v="9674.36"/>
    <m/>
    <m/>
    <n v="9674.36"/>
    <n v="-0.24444444444444446"/>
    <n v="9674.36"/>
    <n v="29023.08"/>
    <m/>
    <m/>
    <n v="29023.08"/>
    <n v="-0.25683060109289613"/>
    <n v="19"/>
    <n v="-0.36877076411960141"/>
    <m/>
    <m/>
    <n v="3"/>
    <m/>
    <m/>
    <n v="41820"/>
    <m/>
    <m/>
    <n v="82"/>
    <m/>
    <m/>
    <n v="416"/>
    <n v="246"/>
    <n v="170"/>
    <n v="-0.24444444444444446"/>
    <n v="160"/>
    <n v="10"/>
    <n v="0.38461538461538464"/>
    <n v="0.95"/>
    <m/>
    <n v="0.94117647058823528"/>
    <n v="0.40865384615384615"/>
    <n v="1.5824964131994261"/>
    <n v="2442.3103041560471"/>
    <n v="67.145728041368841"/>
    <n v="89.396424017424863"/>
    <n v="14.366531200917924"/>
    <n v="4.7888437336393084"/>
    <n v="164"/>
    <n v="2.9200266668532367E-2"/>
    <n v="90.69608993801836"/>
    <n v="70826.998820525361"/>
    <n v="29"/>
    <n v="-6.8493150684931781E-3"/>
    <n v="2243.0616402220576"/>
    <n v="-45.237999285071282"/>
    <m/>
    <m/>
    <m/>
    <m/>
    <n v="27.32"/>
    <n v="56.908000000000001"/>
    <m/>
  </r>
  <r>
    <x v="9"/>
    <x v="10"/>
    <x v="7"/>
    <x v="2"/>
    <x v="10"/>
    <x v="0"/>
    <n v="13202.656000000001"/>
    <m/>
    <m/>
    <n v="13202.656000000001"/>
    <n v="0.10476190476190483"/>
    <n v="13202.656000000001"/>
    <n v="39607.968000000001"/>
    <m/>
    <m/>
    <n v="39607.968000000001"/>
    <n v="0.10476190476190483"/>
    <n v="19"/>
    <n v="-0.36877076411960141"/>
    <m/>
    <m/>
    <n v="3"/>
    <m/>
    <m/>
    <n v="57072"/>
    <m/>
    <m/>
    <n v="82"/>
    <m/>
    <m/>
    <n v="399"/>
    <n v="167"/>
    <n v="232"/>
    <n v="0.10476190476190483"/>
    <n v="214"/>
    <n v="18"/>
    <n v="0.53634085213032578"/>
    <n v="0.95"/>
    <m/>
    <n v="0.92241379310344829"/>
    <n v="0.581453634085213"/>
    <n v="1.0828698553948835"/>
    <n v="2477.0954621254568"/>
    <n v="0.29428247281401965"/>
    <n v="100.00385394127804"/>
    <n v="10.677135612609728"/>
    <n v="3.5590452042032426"/>
    <n v="164"/>
    <n v="2.1701495147580747E-2"/>
    <n v="0.17154879004717305"/>
    <n v="71835.768401638255"/>
    <n v="29"/>
    <n v="-6.8493150684931781E-3"/>
    <n v="2312.6685313042708"/>
    <n v="4.4149902975132105E-2"/>
    <m/>
    <m/>
    <m/>
    <m/>
    <n v="24.77"/>
    <n v="56.908000000000001"/>
    <m/>
  </r>
  <r>
    <x v="9"/>
    <x v="11"/>
    <x v="7"/>
    <x v="2"/>
    <x v="10"/>
    <x v="0"/>
    <n v="11666.14"/>
    <m/>
    <m/>
    <n v="11666.14"/>
    <n v="-1.4423076923076983E-2"/>
    <n v="11666.14"/>
    <n v="34998.42"/>
    <m/>
    <m/>
    <n v="34998.42"/>
    <n v="-1.4423076923076872E-2"/>
    <n v="19"/>
    <n v="-0.36877076411960141"/>
    <m/>
    <m/>
    <n v="3"/>
    <m/>
    <m/>
    <n v="50430"/>
    <m/>
    <m/>
    <n v="82"/>
    <m/>
    <m/>
    <n v="409"/>
    <n v="204"/>
    <n v="205"/>
    <n v="-1.4423076923076872E-2"/>
    <n v="184"/>
    <n v="21"/>
    <n v="0.44987775061124696"/>
    <n v="0.95"/>
    <m/>
    <n v="0.89756097560975612"/>
    <n v="0.5012224938875306"/>
    <n v="0.81255031967795399"/>
    <n v="1911.293664490692"/>
    <n v="-0.74612238886820492"/>
    <n v="73.342043917524634"/>
    <n v="9.3233837292228881"/>
    <n v="3.1077945764076294"/>
    <n v="164"/>
    <n v="1.8949966929314815E-2"/>
    <n v="-0.74240710675408117"/>
    <n v="55427.516270230066"/>
    <n v="29"/>
    <n v="2.8368794326241176E-2"/>
    <n v="1900.041058416527"/>
    <n v="0.44673709052759647"/>
    <m/>
    <m/>
    <m/>
    <m/>
    <n v="26.06"/>
    <n v="56.908000000000001"/>
    <m/>
  </r>
  <r>
    <x v="10"/>
    <x v="0"/>
    <x v="7"/>
    <x v="2"/>
    <x v="10"/>
    <x v="0"/>
    <n v="12064.496000000001"/>
    <m/>
    <m/>
    <n v="12064.496000000001"/>
    <n v="0.29268292682926833"/>
    <n v="12064.496000000001"/>
    <n v="36193.488000000005"/>
    <m/>
    <m/>
    <n v="36193.488000000005"/>
    <n v="0.29268292682926833"/>
    <n v="18.7"/>
    <n v="-0.37873754152823924"/>
    <m/>
    <m/>
    <n v="3"/>
    <m/>
    <m/>
    <n v="52152"/>
    <m/>
    <m/>
    <n v="82"/>
    <m/>
    <m/>
    <n v="415"/>
    <n v="203"/>
    <n v="212"/>
    <n v="0.29268292682926833"/>
    <n v="190"/>
    <n v="22"/>
    <n v="0.45783132530120479"/>
    <n v="0.95"/>
    <m/>
    <n v="0.89622641509433965"/>
    <n v="0.51084337349397591"/>
    <n v="0.49980747015787452"/>
    <n v="4738"/>
    <n v="98.37008737923513"/>
    <n v="179.46969696969697"/>
    <n v="22.349056603773583"/>
    <n v="7.4496855345911941"/>
    <n v="164"/>
    <n v="4.542491179628777E-2"/>
    <n v="75.871199670729055"/>
    <n v="137402"/>
    <n v="29"/>
    <n v="-6.8493150684931781E-3"/>
    <n v="5538.4116278537185"/>
    <n v="-37.826397571476036"/>
    <m/>
    <m/>
    <m/>
    <m/>
    <n v="26.400000000000002"/>
    <n v="56.908000000000001"/>
    <m/>
  </r>
  <r>
    <x v="10"/>
    <x v="1"/>
    <x v="7"/>
    <x v="2"/>
    <x v="10"/>
    <x v="0"/>
    <n v="13942.460000000001"/>
    <m/>
    <m/>
    <n v="13942.460000000001"/>
    <n v="3.454545454545455"/>
    <n v="13942.460000000001"/>
    <n v="41827.380000000005"/>
    <m/>
    <m/>
    <n v="41827.380000000005"/>
    <n v="3.454545454545455"/>
    <n v="18.7"/>
    <n v="-0.37873754152823924"/>
    <m/>
    <m/>
    <n v="3"/>
    <m/>
    <m/>
    <n v="60270"/>
    <m/>
    <m/>
    <n v="82"/>
    <m/>
    <m/>
    <n v="371"/>
    <n v="126"/>
    <n v="245"/>
    <n v="3.4545454545454541"/>
    <n v="226"/>
    <n v="19"/>
    <n v="0.60916442048517516"/>
    <n v="0.95"/>
    <m/>
    <n v="0.92244897959183669"/>
    <n v="0.660377358490566"/>
    <n v="0.95133437990580849"/>
    <n v="607"/>
    <n v="-6.1764795095052949E-2"/>
    <n v="26.32263660017346"/>
    <n v="2.4775510204081632"/>
    <n v="0.82585034013605441"/>
    <n v="164"/>
    <n v="5.0356728057076488E-3"/>
    <n v="-0.78937577032746087"/>
    <n v="17603"/>
    <n v="29"/>
    <n v="-6.8493150684931781E-3"/>
    <n v="703.60234753400164"/>
    <n v="1.1814153455702514"/>
    <m/>
    <m/>
    <m/>
    <m/>
    <n v="23.06"/>
    <n v="56.908000000000001"/>
    <m/>
  </r>
  <r>
    <x v="10"/>
    <x v="2"/>
    <x v="4"/>
    <x v="2"/>
    <x v="10"/>
    <x v="0"/>
    <n v="17186.216"/>
    <m/>
    <m/>
    <n v="17186.216"/>
    <n v="1.3968253968253967"/>
    <n v="17186.216"/>
    <n v="51558.648000000001"/>
    <m/>
    <m/>
    <n v="51558.648000000001"/>
    <n v="1.3968253968253967"/>
    <n v="18.7"/>
    <n v="-0.37873754152823924"/>
    <m/>
    <m/>
    <n v="3"/>
    <m/>
    <m/>
    <n v="74292"/>
    <m/>
    <m/>
    <n v="82"/>
    <m/>
    <m/>
    <n v="409"/>
    <n v="107"/>
    <n v="302"/>
    <n v="1.3968253968253967"/>
    <n v="270"/>
    <n v="32"/>
    <n v="0.66014669926650371"/>
    <n v="0.95"/>
    <m/>
    <n v="0.89403973509933776"/>
    <n v="0.73838630806845962"/>
    <n v="0.73306164034640831"/>
    <n v="3240"/>
    <n v="151.58353026326591"/>
    <n v="127.40857255210382"/>
    <n v="10.728476821192054"/>
    <n v="3.576158940397351"/>
    <n v="164"/>
    <n v="2.1805847197544824E-2"/>
    <n v="62.660678189309621"/>
    <n v="93960"/>
    <n v="29"/>
    <n v="-6.8493150684931781E-3"/>
    <n v="3225.570718348119"/>
    <n v="-30.976982919748242"/>
    <n v="4774.75"/>
    <n v="1.4736882716049382"/>
    <n v="8.7797547874713736E-3"/>
    <n v="0.16669550388038576"/>
    <n v="25.43"/>
    <n v="56.908000000000001"/>
    <m/>
  </r>
  <r>
    <x v="10"/>
    <x v="3"/>
    <x v="4"/>
    <x v="2"/>
    <x v="10"/>
    <x v="0"/>
    <n v="16674.044000000002"/>
    <m/>
    <m/>
    <n v="16674.044000000002"/>
    <n v="0.65536723163841826"/>
    <n v="16674.044000000002"/>
    <n v="49355.170240000007"/>
    <m/>
    <m/>
    <n v="49355.170240000007"/>
    <n v="0.63329566854990604"/>
    <n v="29.2"/>
    <n v="-2.9900332225913706E-2"/>
    <m/>
    <m/>
    <n v="2.96"/>
    <m/>
    <m/>
    <n v="71116.960000000006"/>
    <m/>
    <m/>
    <n v="82"/>
    <m/>
    <m/>
    <n v="427"/>
    <n v="134"/>
    <n v="293"/>
    <n v="0.65536723163841804"/>
    <n v="152"/>
    <n v="141"/>
    <n v="0.35597189695550352"/>
    <n v="0.95"/>
    <m/>
    <n v="0.51877133105802042"/>
    <n v="0.68618266978922715"/>
    <n v="-0.39190380399159197"/>
    <n v="4419"/>
    <n v="547.5893949699298"/>
    <n v="176.33679169992021"/>
    <n v="15.081911262798634"/>
    <n v="5.0952402914860251"/>
    <n v="164"/>
    <n v="3.1068538362719667E-2"/>
    <n v="334.87880353407513"/>
    <n v="128151"/>
    <n v="29"/>
    <n v="-6.8493150684931781E-3"/>
    <n v="4528.4204430126611"/>
    <n v="-167.3468337696022"/>
    <n v="11528.150000000001"/>
    <n v="2.6087689522516411"/>
    <n v="1.521368994948263E-2"/>
    <n v="0.29224665071266115"/>
    <n v="25.06"/>
    <n v="56.908000000000001"/>
    <m/>
  </r>
  <r>
    <x v="10"/>
    <x v="4"/>
    <x v="4"/>
    <x v="2"/>
    <x v="10"/>
    <x v="0"/>
    <n v="22877.016"/>
    <m/>
    <m/>
    <n v="22877.016"/>
    <n v="1.5769230769230766"/>
    <n v="22877.016"/>
    <n v="68402.27784000001"/>
    <m/>
    <m/>
    <n v="68402.27784000001"/>
    <n v="1.5683333333333334"/>
    <n v="29.2"/>
    <n v="-2.9900332225913706E-2"/>
    <m/>
    <m/>
    <n v="2.99"/>
    <m/>
    <m/>
    <n v="98562.36"/>
    <m/>
    <m/>
    <n v="82"/>
    <m/>
    <m/>
    <n v="448"/>
    <n v="46"/>
    <n v="402"/>
    <n v="1.5769230769230771"/>
    <n v="292"/>
    <n v="110"/>
    <n v="0.6517857142857143"/>
    <n v="0.95"/>
    <m/>
    <n v="0.72636815920398012"/>
    <n v="0.8973214285714286"/>
    <n v="-0.13501196308533669"/>
    <n v="9063"/>
    <n v="2.384948760239189"/>
    <n v="360.50119331742241"/>
    <n v="22.544776119402986"/>
    <n v="7.5400589028103626"/>
    <n v="164"/>
    <n v="4.597596891957538E-2"/>
    <n v="0.31795539009961948"/>
    <n v="262827"/>
    <n v="29"/>
    <n v="-6.8493150684931781E-3"/>
    <n v="9112.6886979624323"/>
    <n v="0.14359065553312136"/>
    <n v="24754.150000000005"/>
    <n v="2.7313417190775686"/>
    <n v="1.5598801447179771E-2"/>
    <n v="0.3031792339968441"/>
    <n v="25.14"/>
    <n v="56.908000000000001"/>
    <m/>
  </r>
  <r>
    <x v="10"/>
    <x v="5"/>
    <x v="4"/>
    <x v="2"/>
    <x v="10"/>
    <x v="0"/>
    <n v="22080.304"/>
    <m/>
    <m/>
    <n v="22080.304"/>
    <n v="1.5526315789473686"/>
    <n v="22080.304"/>
    <n v="64032.881600000001"/>
    <m/>
    <m/>
    <n v="64032.881600000001"/>
    <n v="1.467543859649123"/>
    <n v="29.2"/>
    <n v="0.56989247311827951"/>
    <m/>
    <m/>
    <n v="2.9"/>
    <m/>
    <m/>
    <n v="91141.2"/>
    <m/>
    <m/>
    <n v="81"/>
    <m/>
    <m/>
    <n v="448"/>
    <n v="60"/>
    <n v="388"/>
    <n v="1.5526315789473686"/>
    <n v="283"/>
    <n v="105"/>
    <n v="0.6316964285714286"/>
    <n v="0.95"/>
    <m/>
    <n v="0.72938144329896903"/>
    <n v="0.8660714285714286"/>
    <n v="-3.5948005378753978E-2"/>
    <n v="6164"/>
    <n v="6145.5466149547665"/>
    <n v="243.15581854043396"/>
    <n v="15.88659793814433"/>
    <n v="5.4781372200497689"/>
    <n v="164"/>
    <n v="3.3403275732010788E-2"/>
    <n v="2489.9573910588106"/>
    <n v="178756"/>
    <n v="29"/>
    <n v="0"/>
    <n v="6212.0655949452994"/>
    <n v="-1244.6717640141537"/>
    <n v="12550"/>
    <n v="2.0360155743024011"/>
    <n v="1.1391965107250651E-2"/>
    <n v="0.2236262737626202"/>
    <n v="25.349999999999998"/>
    <n v="56.908000000000001"/>
    <m/>
  </r>
  <r>
    <x v="10"/>
    <x v="6"/>
    <x v="4"/>
    <x v="2"/>
    <x v="10"/>
    <x v="0"/>
    <n v="24527.348000000002"/>
    <m/>
    <m/>
    <n v="24527.348000000002"/>
    <n v="3.634408602150538"/>
    <n v="24527.348000000002"/>
    <n v="66223.839600000007"/>
    <m/>
    <m/>
    <n v="66223.839600000007"/>
    <n v="3.1709677419354838"/>
    <n v="29.2"/>
    <n v="0.55319148936170204"/>
    <m/>
    <m/>
    <n v="2.7"/>
    <m/>
    <m/>
    <n v="90768.6"/>
    <m/>
    <m/>
    <n v="78"/>
    <m/>
    <m/>
    <n v="460"/>
    <n v="29"/>
    <n v="431"/>
    <n v="3.634408602150538"/>
    <n v="308"/>
    <n v="123"/>
    <n v="0.66956521739130437"/>
    <n v="0.95"/>
    <m/>
    <n v="0.71461716937354991"/>
    <n v="0.93695652173913047"/>
    <n v="6.9605568445474386E-3"/>
    <n v="7605"/>
    <n v="10.405868165757376"/>
    <n v="284.93817909329334"/>
    <n v="17.645011600928076"/>
    <n v="6.5351894818252125"/>
    <n v="164"/>
    <n v="3.984871635259276E-2"/>
    <n v="1.7345855617825108"/>
    <n v="220545"/>
    <n v="29"/>
    <n v="0"/>
    <n v="7423.8925807279429"/>
    <n v="-0.13971500477669296"/>
    <n v="17922.699999999997"/>
    <n v="2.3566995397764625"/>
    <n v="1.2924173013064151E-2"/>
    <n v="0.25600109552793776"/>
    <n v="26.69"/>
    <n v="56.908000000000001"/>
    <m/>
  </r>
  <r>
    <x v="10"/>
    <x v="7"/>
    <x v="4"/>
    <x v="2"/>
    <x v="10"/>
    <x v="0"/>
    <n v="17926.02"/>
    <m/>
    <m/>
    <n v="17926.02"/>
    <n v="1.7631578947368425"/>
    <n v="17926.02"/>
    <n v="48938.034599999999"/>
    <m/>
    <m/>
    <n v="48938.034599999999"/>
    <n v="1.5144736842105262"/>
    <n v="29.2"/>
    <n v="0.55319148936170204"/>
    <m/>
    <m/>
    <n v="2.73"/>
    <m/>
    <m/>
    <n v="67936.05"/>
    <m/>
    <m/>
    <n v="79"/>
    <m/>
    <m/>
    <n v="452"/>
    <n v="137"/>
    <n v="315"/>
    <n v="1.763157894736842"/>
    <n v="177"/>
    <n v="138"/>
    <n v="0.3915929203539823"/>
    <n v="0.95"/>
    <m/>
    <n v="0.56190476190476191"/>
    <n v="0.69690265486725667"/>
    <n v="-0.33273809523809517"/>
    <n v="5135"/>
    <n v="101.58218565580778"/>
    <n v="199.2627085758634"/>
    <n v="16.301587301587301"/>
    <n v="5.9712773998488284"/>
    <n v="164"/>
    <n v="3.6410228047858713E-2"/>
    <n v="39.796682940038679"/>
    <n v="148915"/>
    <n v="29"/>
    <n v="0"/>
    <n v="4891.3165368512446"/>
    <n v="-19.578983700595781"/>
    <n v="9984.9499999999989"/>
    <n v="1.9444888023369034"/>
    <n v="1.0455783786311047E-2"/>
    <n v="0.20884565549525574"/>
    <n v="25.77"/>
    <n v="56.908000000000001"/>
    <m/>
  </r>
  <r>
    <x v="10"/>
    <x v="8"/>
    <x v="4"/>
    <x v="2"/>
    <x v="10"/>
    <x v="0"/>
    <n v="22535.567999999999"/>
    <m/>
    <m/>
    <n v="22535.567999999999"/>
    <n v="1.4294478527607359"/>
    <n v="22535.567999999999"/>
    <n v="61747.456320000005"/>
    <m/>
    <m/>
    <n v="61747.456320000005"/>
    <n v="1.2188957055214722"/>
    <n v="29.2"/>
    <n v="0.53684210526315779"/>
    <m/>
    <m/>
    <n v="2.74"/>
    <m/>
    <m/>
    <n v="85718.16"/>
    <m/>
    <m/>
    <n v="79"/>
    <m/>
    <m/>
    <n v="448"/>
    <n v="52"/>
    <n v="396"/>
    <n v="1.4294478527607364"/>
    <n v="295"/>
    <n v="101"/>
    <n v="0.6584821428571429"/>
    <n v="0.95"/>
    <m/>
    <n v="0.74494949494949492"/>
    <n v="0.8839285714285714"/>
    <n v="-0.15675855780022452"/>
    <n v="5947"/>
    <n v="2.3894849382418433"/>
    <n v="225.94984802431611"/>
    <n v="15.017676767676768"/>
    <n v="5.4809039298090392"/>
    <n v="164"/>
    <n v="3.342014591346975E-2"/>
    <n v="0.52755486876083957"/>
    <n v="172463"/>
    <n v="29"/>
    <n v="0"/>
    <n v="5533.9858726811908"/>
    <n v="6.4362803917050737E-3"/>
    <n v="12135.65"/>
    <n v="2.0406339330755001"/>
    <n v="1.0763012218896551E-2"/>
    <n v="0.21625110923194493"/>
    <n v="26.32"/>
    <n v="56.908000000000001"/>
    <m/>
  </r>
  <r>
    <x v="10"/>
    <x v="9"/>
    <x v="4"/>
    <x v="2"/>
    <x v="10"/>
    <x v="0"/>
    <n v="29705.976000000002"/>
    <m/>
    <m/>
    <n v="29705.976000000002"/>
    <n v="2.0705882352941178"/>
    <n v="29705.976000000002"/>
    <n v="64461.967920000003"/>
    <m/>
    <m/>
    <n v="64461.967920000003"/>
    <n v="1.2210588235294115"/>
    <n v="29.2"/>
    <n v="0.53684210526315779"/>
    <m/>
    <m/>
    <n v="2.17"/>
    <m/>
    <m/>
    <n v="78159.06"/>
    <m/>
    <m/>
    <n v="69"/>
    <m/>
    <m/>
    <n v="616"/>
    <n v="94"/>
    <n v="522"/>
    <n v="2.0705882352941178"/>
    <n v="321"/>
    <n v="201"/>
    <n v="0.52110389610389607"/>
    <n v="0.95"/>
    <m/>
    <n v="0.61494252873563215"/>
    <n v="0.84740259740259738"/>
    <n v="-0.34662356321839083"/>
    <n v="6859"/>
    <n v="1.8084064454578646"/>
    <n v="259.81060606060606"/>
    <n v="13.139846743295019"/>
    <n v="6.0552289139608382"/>
    <n v="164"/>
    <n v="3.692212752415145E-2"/>
    <n v="0.26444487453741439"/>
    <n v="198911"/>
    <n v="29"/>
    <n v="0"/>
    <n v="6299.4287679589161"/>
    <n v="0.24723285346827731"/>
    <n v="9564.7000000000007"/>
    <n v="1.3944744131797639"/>
    <n v="7.2169815160085457E-3"/>
    <n v="0.14582920510320727"/>
    <n v="26.400000000000002"/>
    <n v="56.908000000000001"/>
    <m/>
  </r>
  <r>
    <x v="10"/>
    <x v="10"/>
    <x v="4"/>
    <x v="2"/>
    <x v="10"/>
    <x v="0"/>
    <n v="29933.608"/>
    <m/>
    <m/>
    <n v="29933.608"/>
    <n v="1.2672413793103448"/>
    <n v="29933.608"/>
    <n v="59867.216"/>
    <m/>
    <m/>
    <n v="59867.216"/>
    <n v="0.51149425287356309"/>
    <n v="29.2"/>
    <n v="0.53684210526315779"/>
    <m/>
    <m/>
    <n v="2"/>
    <m/>
    <m/>
    <n v="68380"/>
    <m/>
    <m/>
    <n v="65"/>
    <m/>
    <m/>
    <n v="616"/>
    <n v="90"/>
    <n v="526"/>
    <n v="1.2672413793103448"/>
    <n v="353"/>
    <n v="173"/>
    <n v="0.57305194805194803"/>
    <n v="0.95"/>
    <m/>
    <n v="0.67110266159695819"/>
    <n v="0.85389610389610393"/>
    <n v="-0.27244945097899864"/>
    <n v="6822"/>
    <n v="1.7540319314728485"/>
    <n v="272.22665602553872"/>
    <n v="12.96958174904943"/>
    <n v="6.4847908745247151"/>
    <n v="164"/>
    <n v="3.9541407771492162E-2"/>
    <n v="0.82205914857899476"/>
    <n v="197838"/>
    <n v="29"/>
    <n v="0"/>
    <n v="6369.1629821243769"/>
    <n v="-0.18482624352532828"/>
    <n v="9575.5499999999993"/>
    <n v="1.4036279683377308"/>
    <n v="7.1306020922582009E-3"/>
    <n v="0.1446968482191151"/>
    <n v="25.06"/>
    <n v="56.908000000000001"/>
    <m/>
  </r>
  <r>
    <x v="10"/>
    <x v="11"/>
    <x v="4"/>
    <x v="2"/>
    <x v="10"/>
    <x v="0"/>
    <n v="27202.024000000001"/>
    <m/>
    <m/>
    <n v="27202.024000000001"/>
    <n v="1.331707317073171"/>
    <n v="27202.024000000001"/>
    <n v="54404.048000000003"/>
    <m/>
    <m/>
    <n v="54404.048000000003"/>
    <n v="0.55447154471544735"/>
    <n v="28.8"/>
    <n v="0.51578947368421058"/>
    <m/>
    <m/>
    <n v="2"/>
    <m/>
    <m/>
    <n v="62140"/>
    <m/>
    <m/>
    <n v="65"/>
    <m/>
    <m/>
    <n v="634"/>
    <n v="156"/>
    <n v="478"/>
    <n v="1.3317073170731706"/>
    <n v="332"/>
    <n v="146"/>
    <n v="0.52365930599369082"/>
    <n v="0.95"/>
    <m/>
    <n v="0.69456066945606698"/>
    <n v="0.75394321766561512"/>
    <n v="-0.2261688193560123"/>
    <n v="5950"/>
    <n v="2.1130747255344007"/>
    <n v="233.97561934722768"/>
    <n v="12.447698744769875"/>
    <n v="6.2238493723849375"/>
    <n v="164"/>
    <n v="3.795030105112767E-2"/>
    <n v="1.00265790397872"/>
    <n v="172550"/>
    <n v="29"/>
    <n v="0"/>
    <n v="5914.9697964341221"/>
    <n v="-0.25760437051032714"/>
    <n v="8705.4"/>
    <n v="1.4630924369747897"/>
    <n v="7.2983108219712833E-3"/>
    <n v="0.12678097061341476"/>
    <n v="25.43"/>
    <n v="56.908000000000001"/>
    <m/>
  </r>
  <r>
    <x v="11"/>
    <x v="0"/>
    <x v="4"/>
    <x v="2"/>
    <x v="10"/>
    <x v="0"/>
    <n v="29307.62"/>
    <m/>
    <m/>
    <n v="29307.62"/>
    <n v="1.4292452830188678"/>
    <n v="29307.62"/>
    <n v="58615.24"/>
    <m/>
    <m/>
    <n v="58615.24"/>
    <n v="0.6194968553459117"/>
    <n v="29"/>
    <n v="0.55080213903743314"/>
    <m/>
    <m/>
    <n v="2"/>
    <m/>
    <m/>
    <n v="57680"/>
    <m/>
    <m/>
    <n v="56"/>
    <m/>
    <m/>
    <n v="633"/>
    <n v="118"/>
    <n v="515"/>
    <n v="1.4292452830188678"/>
    <n v="357"/>
    <n v="158"/>
    <n v="0.56398104265402849"/>
    <n v="0.95"/>
    <m/>
    <n v="0.69320388349514561"/>
    <n v="0.81358609794628756"/>
    <n v="-0.22653040367910071"/>
    <n v="7132"/>
    <n v="0.50527648796960745"/>
    <n v="276.75591773379898"/>
    <n v="13.848543689320389"/>
    <n v="6.9242718446601943"/>
    <n v="164"/>
    <n v="4.2221169784513381E-2"/>
    <n v="-7.0528304515853901E-2"/>
    <n v="206828"/>
    <n v="29"/>
    <n v="0"/>
    <n v="8336.8408041056828"/>
    <n v="0.29846016849379048"/>
    <n v="10732.300000000001"/>
    <n v="1.5048093101514304"/>
    <n v="7.3731053269817555E-3"/>
    <n v="0.10831031130754888"/>
    <n v="25.77"/>
    <n v="56.908000000000001"/>
    <m/>
  </r>
  <r>
    <x v="11"/>
    <x v="1"/>
    <x v="4"/>
    <x v="2"/>
    <x v="10"/>
    <x v="0"/>
    <n v="24754.98"/>
    <m/>
    <m/>
    <n v="24754.98"/>
    <n v="0.7755102040816324"/>
    <n v="24754.98"/>
    <n v="49509.96"/>
    <m/>
    <m/>
    <n v="49509.96"/>
    <n v="0.18367346938775486"/>
    <n v="29"/>
    <n v="0.55080213903743314"/>
    <m/>
    <m/>
    <n v="2"/>
    <m/>
    <m/>
    <n v="48720"/>
    <m/>
    <m/>
    <n v="56"/>
    <m/>
    <m/>
    <n v="594"/>
    <n v="159"/>
    <n v="435"/>
    <n v="0.77551020408163263"/>
    <n v="319"/>
    <n v="116"/>
    <n v="0.53703703703703709"/>
    <n v="0.95"/>
    <m/>
    <n v="0.73333333333333328"/>
    <n v="0.73232323232323238"/>
    <n v="-0.20501474926253693"/>
    <n v="5567"/>
    <n v="8.1713344316309726"/>
    <n v="231.37988362427265"/>
    <n v="12.797701149425288"/>
    <n v="6.3988505747126441"/>
    <n v="164"/>
    <n v="3.9017381553125875E-2"/>
    <n v="6.7481963301709937"/>
    <n v="161443"/>
    <n v="29"/>
    <n v="0"/>
    <n v="6452.9724361149711"/>
    <n v="-3.239497599195424"/>
    <n v="8440.0000000000018"/>
    <n v="1.5160768816238552"/>
    <n v="7.2987006449247967E-3"/>
    <n v="0.1008986712302514"/>
    <n v="24.06"/>
    <n v="56.908000000000001"/>
    <m/>
  </r>
  <r>
    <x v="11"/>
    <x v="2"/>
    <x v="4"/>
    <x v="2"/>
    <x v="10"/>
    <x v="0"/>
    <n v="27714.196"/>
    <m/>
    <m/>
    <n v="27714.196"/>
    <n v="0.61258278145695355"/>
    <n v="27714.196"/>
    <n v="55428.392"/>
    <m/>
    <m/>
    <n v="55428.392"/>
    <n v="7.5055187637969034E-2"/>
    <n v="29"/>
    <n v="0.55080213903743314"/>
    <m/>
    <m/>
    <n v="2"/>
    <m/>
    <m/>
    <n v="54544"/>
    <m/>
    <m/>
    <n v="56"/>
    <m/>
    <m/>
    <n v="638"/>
    <n v="151"/>
    <n v="487"/>
    <n v="0.61258278145695355"/>
    <n v="355"/>
    <n v="132"/>
    <n v="0.55642633228840122"/>
    <n v="0.95"/>
    <m/>
    <n v="0.72895277207392195"/>
    <n v="0.76332288401253923"/>
    <n v="-0.18465282530990956"/>
    <n v="7245"/>
    <n v="1.2361111111111112"/>
    <n v="278.01227935533387"/>
    <n v="14.876796714579056"/>
    <n v="7.438398357289528"/>
    <n v="164"/>
    <n v="4.5356087544448344E-2"/>
    <n v="1.0799965776865164"/>
    <n v="210105"/>
    <n v="29"/>
    <n v="0"/>
    <n v="7212.7345229728771"/>
    <n v="-0.43594701508285844"/>
    <n v="10543.750000000002"/>
    <n v="1.455314009661836"/>
    <n v="6.8860256163646638E-3"/>
    <n v="9.5702158236950552E-2"/>
    <n v="26.06"/>
    <n v="56.908000000000001"/>
    <m/>
  </r>
  <r>
    <x v="11"/>
    <x v="3"/>
    <x v="4"/>
    <x v="2"/>
    <x v="10"/>
    <x v="0"/>
    <n v="26632.944"/>
    <m/>
    <m/>
    <n v="26632.944"/>
    <n v="0.59726962457337862"/>
    <n v="26632.944"/>
    <n v="53265.887999999999"/>
    <m/>
    <m/>
    <n v="53265.887999999999"/>
    <n v="7.9236232819850372E-2"/>
    <n v="29"/>
    <n v="-6.8493150684931781E-3"/>
    <m/>
    <m/>
    <n v="2"/>
    <m/>
    <m/>
    <n v="52416"/>
    <m/>
    <m/>
    <n v="56"/>
    <m/>
    <m/>
    <n v="620"/>
    <n v="152"/>
    <n v="468"/>
    <n v="0.59726962457337884"/>
    <n v="304"/>
    <n v="164"/>
    <n v="0.49032258064516127"/>
    <n v="0.95"/>
    <m/>
    <n v="0.6495726495726496"/>
    <n v="0.75483870967741939"/>
    <n v="0.25213675213675235"/>
    <n v="10650"/>
    <n v="1.4100475220638153"/>
    <n v="414.55819384974694"/>
    <n v="22.756410256410255"/>
    <n v="11.378205128205128"/>
    <n v="164"/>
    <n v="6.9379299562226382E-2"/>
    <n v="1.2331047168114373"/>
    <n v="308850"/>
    <n v="29"/>
    <n v="0"/>
    <n v="10913.708467545788"/>
    <n v="-0.47188475827736764"/>
    <n v="20374.789999999994"/>
    <n v="1.9131258215962434"/>
    <n v="8.8996063562615437E-3"/>
    <n v="0.13052642570759657"/>
    <n v="25.69"/>
    <n v="56.908000000000001"/>
    <s v="Aumento de Tarifas 08/04/2016"/>
  </r>
  <r>
    <x v="11"/>
    <x v="4"/>
    <x v="4"/>
    <x v="2"/>
    <x v="10"/>
    <x v="0"/>
    <n v="28169.46"/>
    <m/>
    <m/>
    <n v="28169.46"/>
    <n v="0.23134328358208944"/>
    <n v="28169.46"/>
    <n v="56338.92"/>
    <m/>
    <m/>
    <n v="56338.92"/>
    <n v="-0.17635900763739842"/>
    <n v="29"/>
    <n v="-6.8493150684931781E-3"/>
    <m/>
    <m/>
    <n v="2"/>
    <m/>
    <m/>
    <n v="55440"/>
    <m/>
    <m/>
    <n v="56"/>
    <m/>
    <m/>
    <n v="638"/>
    <n v="143"/>
    <n v="495"/>
    <n v="0.23134328358208944"/>
    <n v="270"/>
    <n v="225"/>
    <n v="0.42319749216300939"/>
    <n v="0.95"/>
    <m/>
    <n v="0.54545454545454541"/>
    <n v="0.77586206896551724"/>
    <n v="-0.24906600249066013"/>
    <n v="6762"/>
    <n v="-0.25388944058258855"/>
    <n v="259.47812739831159"/>
    <n v="13.66060606060606"/>
    <n v="6.8303030303030301"/>
    <n v="164"/>
    <n v="4.164818920916482E-2"/>
    <n v="-9.4131343223696651E-2"/>
    <n v="196098"/>
    <n v="29"/>
    <n v="0"/>
    <n v="6799.0732622334726"/>
    <n v="6.8427728079200195E-2"/>
    <n v="15851.260000000002"/>
    <n v="2.3441674060928723"/>
    <n v="9.6971556507188077E-3"/>
    <n v="0.16285187283465322"/>
    <n v="26.06"/>
    <n v="56.908000000000001"/>
    <m/>
  </r>
  <r>
    <x v="11"/>
    <x v="5"/>
    <x v="4"/>
    <x v="2"/>
    <x v="10"/>
    <x v="0"/>
    <n v="31470.124"/>
    <m/>
    <m/>
    <n v="31470.124"/>
    <n v="0.42525773195876293"/>
    <n v="31470.124"/>
    <n v="62940.248"/>
    <m/>
    <m/>
    <n v="62940.248"/>
    <n v="-1.7063633131887634E-2"/>
    <n v="29"/>
    <n v="-6.8493150684931781E-3"/>
    <m/>
    <m/>
    <n v="2"/>
    <m/>
    <m/>
    <n v="61936"/>
    <m/>
    <m/>
    <n v="56"/>
    <m/>
    <m/>
    <n v="620"/>
    <n v="67"/>
    <n v="553"/>
    <n v="0.42525773195876293"/>
    <n v="348"/>
    <n v="205"/>
    <n v="0.56129032258064515"/>
    <n v="0.95"/>
    <m/>
    <n v="0.62929475587703432"/>
    <n v="0.89193548387096777"/>
    <n v="-0.13722132409791754"/>
    <n v="7342"/>
    <n v="0.19110966904607407"/>
    <n v="285.79213701829502"/>
    <n v="13.276672694394213"/>
    <n v="6.6383363471971064"/>
    <n v="164"/>
    <n v="4.047766065364089E-2"/>
    <n v="0.21178716058828417"/>
    <n v="212918"/>
    <n v="29"/>
    <n v="0"/>
    <n v="7399.2513948877986"/>
    <n v="-3.4564166312181246E-2"/>
    <n v="16463.75"/>
    <n v="2.2424067011713431"/>
    <n v="9.1273933684836821E-3"/>
    <n v="0.15561786166064132"/>
    <n v="25.69"/>
    <n v="56.908000000000001"/>
    <m/>
  </r>
  <r>
    <x v="11"/>
    <x v="6"/>
    <x v="4"/>
    <x v="2"/>
    <x v="10"/>
    <x v="0"/>
    <n v="32323.744000000002"/>
    <m/>
    <m/>
    <n v="32323.744000000002"/>
    <n v="0.3178654292343388"/>
    <n v="32323.744000000002"/>
    <n v="64647.488000000005"/>
    <m/>
    <m/>
    <n v="64647.488000000005"/>
    <n v="-2.3803385752341644E-2"/>
    <n v="29"/>
    <n v="-6.8493150684931781E-3"/>
    <m/>
    <m/>
    <n v="2"/>
    <m/>
    <m/>
    <n v="63616"/>
    <m/>
    <m/>
    <n v="56"/>
    <m/>
    <m/>
    <n v="682"/>
    <n v="114"/>
    <n v="568"/>
    <n v="0.3178654292343388"/>
    <n v="351"/>
    <n v="217"/>
    <n v="0.51466275659824046"/>
    <n v="0.95"/>
    <m/>
    <n v="0.61795774647887325"/>
    <n v="0.83284457478005869"/>
    <n v="-0.13526042619352485"/>
    <n v="5349"/>
    <n v="-0.29664694280078896"/>
    <n v="210.34211561148251"/>
    <n v="9.4172535211267601"/>
    <n v="4.70862676056338"/>
    <n v="164"/>
    <n v="2.8711138783923049E-2"/>
    <n v="-0.2794965205433787"/>
    <n v="155121"/>
    <n v="29"/>
    <n v="0"/>
    <n v="5221.6175429735395"/>
    <n v="0.18979530349920465"/>
    <n v="12733.63"/>
    <n v="2.3805627220041128"/>
    <n v="9.536750735092428E-3"/>
    <n v="0.15716604972694645"/>
    <n v="25.43"/>
    <n v="56.908000000000001"/>
    <m/>
  </r>
  <r>
    <x v="11"/>
    <x v="7"/>
    <x v="4"/>
    <x v="2"/>
    <x v="10"/>
    <x v="0"/>
    <n v="40803.036"/>
    <m/>
    <m/>
    <n v="40803.036"/>
    <n v="1.2761904761904761"/>
    <n v="40803.036"/>
    <n v="81606.072"/>
    <m/>
    <m/>
    <n v="81606.072"/>
    <n v="0.6675388103959532"/>
    <n v="29"/>
    <n v="-6.8493150684931781E-3"/>
    <m/>
    <m/>
    <n v="2"/>
    <m/>
    <m/>
    <n v="80304"/>
    <m/>
    <m/>
    <n v="56"/>
    <m/>
    <m/>
    <n v="747"/>
    <n v="30"/>
    <n v="717"/>
    <n v="1.2761904761904761"/>
    <n v="457"/>
    <n v="260"/>
    <n v="0.61178045515394908"/>
    <n v="0.95"/>
    <m/>
    <n v="0.63737796373779643"/>
    <n v="0.95983935742971882"/>
    <n v="0.13431671512658694"/>
    <n v="7194"/>
    <n v="0.40097370983446923"/>
    <n v="269.53915324091417"/>
    <n v="10.03347280334728"/>
    <n v="5.01673640167364"/>
    <n v="164"/>
    <n v="3.0589856107766097E-2"/>
    <n v="-0.15985541020073102"/>
    <n v="208626"/>
    <n v="29"/>
    <n v="0"/>
    <n v="6852.6058746071767"/>
    <n v="0.34859747185111939"/>
    <n v="15921.939999999999"/>
    <n v="2.2132249096469279"/>
    <n v="8.7285688829573365E-3"/>
    <n v="0.1466541812110177"/>
    <n v="26.69"/>
    <n v="56.908000000000001"/>
    <m/>
  </r>
  <r>
    <x v="11"/>
    <x v="8"/>
    <x v="4"/>
    <x v="2"/>
    <x v="10"/>
    <x v="0"/>
    <n v="39494.152000000002"/>
    <m/>
    <m/>
    <n v="39494.152000000002"/>
    <n v="0.7525252525252526"/>
    <n v="39494.152000000002"/>
    <n v="78988.304000000004"/>
    <m/>
    <m/>
    <n v="78988.304000000004"/>
    <n v="0.27921551279215517"/>
    <n v="29"/>
    <n v="-6.8493150684931781E-3"/>
    <m/>
    <m/>
    <n v="2"/>
    <m/>
    <m/>
    <n v="77728"/>
    <m/>
    <m/>
    <n v="56"/>
    <m/>
    <m/>
    <n v="728"/>
    <n v="34"/>
    <n v="694"/>
    <n v="0.7525252525252526"/>
    <n v="500"/>
    <n v="194"/>
    <n v="0.68681318681318682"/>
    <n v="0.95"/>
    <m/>
    <n v="0.72046109510086453"/>
    <n v="0.95329670329670335"/>
    <n v="-3.2872563864602133E-2"/>
    <n v="7900"/>
    <n v="0.32840087439044896"/>
    <n v="300.15197568389056"/>
    <n v="11.383285302593659"/>
    <n v="5.6916426512968297"/>
    <n v="164"/>
    <n v="3.4705138117663598E-2"/>
    <n v="3.844962878142133E-2"/>
    <n v="229100"/>
    <n v="29"/>
    <n v="0"/>
    <n v="7351.3516721340857"/>
    <n v="0.12799297972787965"/>
    <n v="17675.239999999998"/>
    <n v="2.2373721518987337"/>
    <n v="8.62330010737925E-3"/>
    <n v="0.14597327206931243"/>
    <n v="26.32"/>
    <n v="56.908000000000001"/>
    <m/>
  </r>
  <r>
    <x v="11"/>
    <x v="9"/>
    <x v="4"/>
    <x v="2"/>
    <x v="10"/>
    <x v="0"/>
    <n v="37843.82"/>
    <m/>
    <m/>
    <n v="37843.82"/>
    <n v="0.27394636015325657"/>
    <n v="37843.82"/>
    <n v="75687.64"/>
    <m/>
    <m/>
    <n v="75687.64"/>
    <n v="0.17414411074032876"/>
    <n v="29"/>
    <n v="-6.8493150684931781E-3"/>
    <m/>
    <m/>
    <n v="2"/>
    <m/>
    <m/>
    <n v="74480"/>
    <m/>
    <m/>
    <n v="56"/>
    <m/>
    <m/>
    <n v="734"/>
    <n v="69"/>
    <n v="665"/>
    <n v="0.2739463601532568"/>
    <n v="427"/>
    <n v="238"/>
    <n v="0.58174386920980925"/>
    <n v="0.95"/>
    <m/>
    <n v="0.64210526315789473"/>
    <n v="0.90599455040871935"/>
    <n v="4.4171175602557788E-2"/>
    <n v="7102"/>
    <n v="3.5427904942411326E-2"/>
    <n v="275.59177337989911"/>
    <n v="10.679699248120301"/>
    <n v="5.3398496240601503"/>
    <n v="164"/>
    <n v="3.2560058683293598E-2"/>
    <n v="-0.11814240222220518"/>
    <n v="205958"/>
    <n v="29"/>
    <n v="0"/>
    <n v="6522.6043315416573"/>
    <n v="0.11827759070200974"/>
    <n v="16365.619999999999"/>
    <n v="2.3043677837228946"/>
    <n v="8.6841864761906772E-3"/>
    <n v="0.14957793712257034"/>
    <n v="25.77"/>
    <n v="56.908000000000001"/>
    <m/>
  </r>
  <r>
    <x v="11"/>
    <x v="10"/>
    <x v="4"/>
    <x v="2"/>
    <x v="10"/>
    <x v="0"/>
    <n v="37900.728000000003"/>
    <m/>
    <m/>
    <n v="37900.728000000003"/>
    <n v="0.26615969581749055"/>
    <n v="37900.728000000003"/>
    <n v="75801.456000000006"/>
    <m/>
    <m/>
    <n v="75801.456000000006"/>
    <n v="0.26615969581749055"/>
    <n v="29"/>
    <n v="-6.8493150684931781E-3"/>
    <m/>
    <m/>
    <n v="2"/>
    <m/>
    <m/>
    <n v="74592"/>
    <m/>
    <m/>
    <n v="56"/>
    <m/>
    <m/>
    <n v="721"/>
    <n v="55"/>
    <n v="666"/>
    <n v="0.26615969581749055"/>
    <n v="443"/>
    <n v="223"/>
    <n v="0.61442441054091534"/>
    <n v="0.95"/>
    <m/>
    <n v="0.66516516516516522"/>
    <n v="0.92371705963938977"/>
    <n v="-8.8473742864677574E-3"/>
    <n v="8589"/>
    <n v="0.25901495162708876"/>
    <n v="334.33242506811985"/>
    <n v="12.896396396396396"/>
    <n v="6.448198198198198"/>
    <n v="164"/>
    <n v="3.9318281696330476E-2"/>
    <n v="-5.6428460122391888E-3"/>
    <n v="249081"/>
    <n v="29"/>
    <n v="0"/>
    <n v="8018.8714238443672"/>
    <n v="5.516862474097093E-2"/>
    <n v="19165.350000000002"/>
    <n v="2.2313831645127493"/>
    <n v="8.2263656077565771E-3"/>
    <n v="0.14339148402118704"/>
    <n v="25.69"/>
    <n v="56.908000000000001"/>
    <m/>
  </r>
  <r>
    <x v="11"/>
    <x v="11"/>
    <x v="4"/>
    <x v="2"/>
    <x v="10"/>
    <x v="0"/>
    <n v="34827.696000000004"/>
    <m/>
    <m/>
    <n v="34827.696000000004"/>
    <n v="0.28033472803347292"/>
    <n v="34827.696000000004"/>
    <n v="69655.392000000007"/>
    <m/>
    <m/>
    <n v="69655.392000000007"/>
    <n v="0.28033472803347292"/>
    <n v="29"/>
    <n v="6.9444444444444198E-3"/>
    <m/>
    <m/>
    <n v="2"/>
    <m/>
    <m/>
    <n v="68544"/>
    <m/>
    <m/>
    <n v="56"/>
    <m/>
    <m/>
    <n v="734"/>
    <n v="122"/>
    <n v="612"/>
    <n v="0.2803347280334727"/>
    <n v="363"/>
    <n v="249"/>
    <n v="0.49455040871934602"/>
    <n v="0.95"/>
    <m/>
    <n v="0.59313725490196079"/>
    <n v="0.83378746594005448"/>
    <n v="-0.14602527758091188"/>
    <n v="11211"/>
    <n v="0.88420168067226901"/>
    <n v="440.85725521038142"/>
    <n v="18.318627450980394"/>
    <n v="9.1593137254901968"/>
    <n v="164"/>
    <n v="5.5849473935915835E-2"/>
    <n v="0.47164771791069371"/>
    <n v="325119"/>
    <n v="29"/>
    <n v="0"/>
    <n v="11144.996031566881"/>
    <n v="-0.1943594411067435"/>
    <n v="26401.069999999992"/>
    <n v="2.3549255195789844"/>
    <n v="8.4656278616650205E-3"/>
    <n v="0.14653670966948765"/>
    <n v="25.43"/>
    <n v="56.908000000000001"/>
    <m/>
  </r>
  <r>
    <x v="12"/>
    <x v="0"/>
    <x v="4"/>
    <x v="2"/>
    <x v="10"/>
    <x v="0"/>
    <n v="39209.612000000001"/>
    <m/>
    <m/>
    <n v="39209.612000000001"/>
    <n v="0.3378640776699029"/>
    <n v="39209.612000000001"/>
    <n v="78419.224000000002"/>
    <m/>
    <m/>
    <n v="78419.224000000002"/>
    <n v="0.3378640776699029"/>
    <n v="29"/>
    <n v="0"/>
    <m/>
    <m/>
    <n v="2"/>
    <m/>
    <m/>
    <n v="117130"/>
    <m/>
    <m/>
    <n v="85"/>
    <m/>
    <m/>
    <n v="747"/>
    <n v="58"/>
    <n v="689"/>
    <n v="0.3378640776699029"/>
    <n v="431"/>
    <n v="258"/>
    <n v="0.57697456492637211"/>
    <n v="0.95"/>
    <m/>
    <n v="0.62554426705370103"/>
    <n v="0.92235609103078986"/>
    <n v="-9.7604208591999919E-2"/>
    <n v="8417"/>
    <n v="0.18017386427369608"/>
    <n v="315.36155863619331"/>
    <n v="12.216255442670537"/>
    <n v="6.1081277213352685"/>
    <n v="164"/>
    <n v="3.7244681227654078E-2"/>
    <n v="-0.11786714063722281"/>
    <n v="244093"/>
    <n v="29"/>
    <n v="0"/>
    <n v="9838.9216276160296"/>
    <n v="0.116745964993392"/>
    <n v="19976.45"/>
    <n v="2.3733456100748485"/>
    <n v="8.3245453779883655E-3"/>
    <n v="0.14694315012902487"/>
    <n v="26.69"/>
    <n v="56.908000000000001"/>
    <m/>
  </r>
  <r>
    <x v="12"/>
    <x v="1"/>
    <x v="4"/>
    <x v="2"/>
    <x v="10"/>
    <x v="0"/>
    <n v="35112.235999999997"/>
    <m/>
    <m/>
    <n v="35112.235999999997"/>
    <n v="0.41839080459770095"/>
    <n v="35112.235999999997"/>
    <n v="70224.471999999994"/>
    <m/>
    <m/>
    <n v="70224.471999999994"/>
    <n v="0.41839080459770095"/>
    <n v="29"/>
    <n v="0"/>
    <m/>
    <m/>
    <n v="2"/>
    <m/>
    <m/>
    <n v="104890"/>
    <m/>
    <m/>
    <n v="85"/>
    <m/>
    <m/>
    <n v="662"/>
    <n v="45"/>
    <n v="617"/>
    <n v="0.41839080459770117"/>
    <n v="420"/>
    <n v="197"/>
    <n v="0.6344410876132931"/>
    <n v="0.95"/>
    <m/>
    <n v="0.68071312803889794"/>
    <n v="0.93202416918428999"/>
    <n v="-7.1754825401502798E-2"/>
    <n v="7094"/>
    <n v="0.27429495239806001"/>
    <n v="307.63226366001737"/>
    <n v="11.497568881685575"/>
    <n v="5.7487844408427877"/>
    <n v="164"/>
    <n v="3.5053563663675534E-2"/>
    <n v="-0.10159107894140018"/>
    <n v="205726"/>
    <n v="29"/>
    <n v="0"/>
    <n v="8222.9902033051203"/>
    <n v="0.12729821785009005"/>
    <n v="16509.150000000001"/>
    <n v="2.3271990414434738"/>
    <n v="7.9690595962445179E-3"/>
    <n v="0.14665320930405562"/>
    <n v="23.06"/>
    <n v="56.908000000000001"/>
    <m/>
  </r>
  <r>
    <x v="12"/>
    <x v="2"/>
    <x v="4"/>
    <x v="2"/>
    <x v="10"/>
    <x v="0"/>
    <n v="40290.864000000001"/>
    <m/>
    <m/>
    <n v="40290.864000000001"/>
    <n v="0.4537987679671458"/>
    <n v="40290.864000000001"/>
    <n v="80581.728000000003"/>
    <m/>
    <m/>
    <n v="80581.728000000003"/>
    <n v="0.4537987679671458"/>
    <n v="29"/>
    <n v="0"/>
    <m/>
    <m/>
    <n v="2"/>
    <m/>
    <m/>
    <n v="120360"/>
    <m/>
    <m/>
    <n v="85"/>
    <m/>
    <m/>
    <n v="747"/>
    <n v="39"/>
    <n v="708"/>
    <n v="0.4537987679671458"/>
    <n v="516"/>
    <n v="192"/>
    <n v="0.69076305220883538"/>
    <n v="0.95"/>
    <m/>
    <n v="0.72881355932203384"/>
    <n v="0.94779116465863456"/>
    <n v="-1.9097636667464446E-4"/>
    <n v="8209"/>
    <n v="0.13305728088336788"/>
    <n v="307.56837766953913"/>
    <n v="11.594632768361581"/>
    <n v="5.7973163841807906"/>
    <n v="164"/>
    <n v="3.5349490147443846E-2"/>
    <n v="-0.22062302854491511"/>
    <n v="238061"/>
    <n v="29"/>
    <n v="0"/>
    <n v="8172.4413663332434"/>
    <n v="0.20105217022921926"/>
    <n v="18597.830000000002"/>
    <n v="2.2655414788646611"/>
    <n v="7.6346972062406974E-3"/>
    <n v="0.14335405867115694"/>
    <n v="26.69"/>
    <n v="56.908000000000001"/>
    <m/>
  </r>
  <r>
    <x v="12"/>
    <x v="3"/>
    <x v="4"/>
    <x v="2"/>
    <x v="10"/>
    <x v="0"/>
    <n v="33234.271999999997"/>
    <m/>
    <m/>
    <n v="33234.271999999997"/>
    <n v="0.24786324786324787"/>
    <n v="33234.271999999997"/>
    <n v="66468.543999999994"/>
    <m/>
    <m/>
    <n v="66468.543999999994"/>
    <n v="0.24786324786324787"/>
    <n v="29"/>
    <n v="0"/>
    <m/>
    <m/>
    <n v="2"/>
    <m/>
    <m/>
    <n v="99280"/>
    <m/>
    <m/>
    <n v="85"/>
    <m/>
    <m/>
    <n v="702"/>
    <n v="118"/>
    <n v="584"/>
    <n v="0.24786324786324787"/>
    <n v="391"/>
    <n v="193"/>
    <n v="0.55698005698005693"/>
    <n v="0.95"/>
    <m/>
    <n v="0.66952054794520544"/>
    <n v="0.83190883190883191"/>
    <n v="3.0709264599855679E-2"/>
    <n v="4641"/>
    <n v="-0.5642253521126761"/>
    <n v="192.25352112676055"/>
    <n v="7.9469178082191778"/>
    <n v="3.9734589041095889"/>
    <n v="164"/>
    <n v="2.4228407951887736E-2"/>
    <n v="-0.6507833301176924"/>
    <n v="134589"/>
    <n v="29"/>
    <n v="0"/>
    <n v="4755.9174645896719"/>
    <n v="0.37803524109148134"/>
    <n v="10184.09"/>
    <n v="2.1943740573152337"/>
    <n v="7.279244421248725E-3"/>
    <n v="0.14019662430326649"/>
    <n v="24.14"/>
    <n v="56.908000000000001"/>
    <m/>
  </r>
  <r>
    <x v="12"/>
    <x v="4"/>
    <x v="4"/>
    <x v="2"/>
    <x v="10"/>
    <x v="0"/>
    <n v="36079.671999999999"/>
    <m/>
    <m/>
    <n v="36079.671999999999"/>
    <n v="0.28080808080808084"/>
    <n v="36079.671999999999"/>
    <n v="72159.343999999997"/>
    <m/>
    <m/>
    <n v="72159.343999999997"/>
    <n v="0.28080808080808084"/>
    <n v="29"/>
    <n v="0"/>
    <m/>
    <m/>
    <n v="2"/>
    <m/>
    <m/>
    <n v="107780"/>
    <m/>
    <m/>
    <n v="85"/>
    <m/>
    <m/>
    <n v="740"/>
    <n v="106"/>
    <n v="634"/>
    <n v="0.28080808080808084"/>
    <n v="442"/>
    <n v="192"/>
    <n v="0.5972972972972973"/>
    <n v="0.95"/>
    <m/>
    <n v="0.69716088328075709"/>
    <n v="0.85675675675675678"/>
    <n v="0.27812828601472139"/>
    <n v="9761"/>
    <n v="0.4435078379177757"/>
    <n v="374.55871066768998"/>
    <n v="15.39589905362776"/>
    <n v="7.69794952681388"/>
    <n v="164"/>
    <n v="4.6938716626913901E-2"/>
    <n v="0.12702899017239577"/>
    <n v="283069"/>
    <n v="29"/>
    <n v="0"/>
    <n v="9814.5155446111985"/>
    <n v="2.0459949676890424E-2"/>
    <n v="22374.73999999998"/>
    <n v="2.2922589898575945"/>
    <n v="7.4868883503713913E-3"/>
    <n v="0.14334212406277577"/>
    <n v="26.06"/>
    <n v="56.908000000000001"/>
    <m/>
  </r>
  <r>
    <x v="12"/>
    <x v="5"/>
    <x v="4"/>
    <x v="2"/>
    <x v="10"/>
    <x v="0"/>
    <n v="36876.383999999998"/>
    <m/>
    <m/>
    <n v="36876.383999999998"/>
    <n v="0.17179023508137425"/>
    <n v="36876.383999999998"/>
    <n v="73752.767999999996"/>
    <m/>
    <m/>
    <n v="73752.767999999996"/>
    <n v="0.17179023508137425"/>
    <n v="29"/>
    <n v="0"/>
    <m/>
    <m/>
    <n v="2"/>
    <m/>
    <m/>
    <n v="110160"/>
    <m/>
    <m/>
    <n v="85"/>
    <m/>
    <m/>
    <n v="720"/>
    <n v="72"/>
    <n v="648"/>
    <n v="0.17179023508137425"/>
    <n v="402"/>
    <n v="246"/>
    <n v="0.55833333333333335"/>
    <n v="0.95"/>
    <m/>
    <n v="0.62037037037037035"/>
    <n v="0.9"/>
    <n v="-1.418156662409531E-2"/>
    <n v="6532"/>
    <n v="-0.11032416235358211"/>
    <n v="264.23948220064727"/>
    <n v="10.080246913580247"/>
    <n v="5.0401234567901234"/>
    <n v="164"/>
    <n v="3.0732460102378803E-2"/>
    <n v="-0.2407550336134735"/>
    <n v="189428"/>
    <n v="29"/>
    <n v="0"/>
    <n v="6582.9351827032278"/>
    <n v="0.15331740716060208"/>
    <n v="13928.34"/>
    <n v="2.1323239436619716"/>
    <n v="6.8397765120480633E-3"/>
    <n v="0.13013613457128154"/>
    <n v="24.72"/>
    <n v="56.908000000000001"/>
    <m/>
  </r>
  <r>
    <x v="12"/>
    <x v="6"/>
    <x v="4"/>
    <x v="2"/>
    <x v="10"/>
    <x v="0"/>
    <n v="30047.423999999999"/>
    <m/>
    <m/>
    <n v="30047.423999999999"/>
    <n v="-7.0422535211267734E-2"/>
    <n v="30047.423999999999"/>
    <n v="60094.847999999998"/>
    <m/>
    <m/>
    <n v="60094.847999999998"/>
    <n v="-7.0422535211267734E-2"/>
    <n v="29"/>
    <n v="0"/>
    <m/>
    <m/>
    <n v="2"/>
    <m/>
    <m/>
    <n v="89760"/>
    <m/>
    <m/>
    <n v="85"/>
    <m/>
    <m/>
    <n v="741"/>
    <n v="213"/>
    <n v="528"/>
    <n v="-7.0422535211267623E-2"/>
    <n v="321"/>
    <n v="207"/>
    <n v="0.4331983805668016"/>
    <n v="0.95"/>
    <m/>
    <n v="0.60795454545454541"/>
    <n v="0.71255060728744934"/>
    <n v="-1.6187516187516238E-2"/>
    <n v="4811"/>
    <n v="-0.10057954757898668"/>
    <n v="182.23484848484847"/>
    <n v="9.1117424242424239"/>
    <n v="4.5558712121212119"/>
    <n v="164"/>
    <n v="2.7779702512934219E-2"/>
    <n v="-3.244163451678872E-2"/>
    <n v="139519"/>
    <n v="29"/>
    <n v="0"/>
    <n v="4696.429612870761"/>
    <n v="5.1755859738921123E-4"/>
    <n v="10474.669999999998"/>
    <n v="2.1772334234046973"/>
    <n v="6.8609477953732014E-3"/>
    <n v="0.1247034649088318"/>
    <n v="26.400000000000002"/>
    <n v="56.908000000000001"/>
    <m/>
  </r>
  <r>
    <x v="12"/>
    <x v="7"/>
    <x v="4"/>
    <x v="2"/>
    <x v="10"/>
    <x v="0"/>
    <n v="39266.520000000004"/>
    <m/>
    <m/>
    <n v="39266.520000000004"/>
    <n v="-3.7656903765690308E-2"/>
    <n v="39266.520000000004"/>
    <n v="78533.040000000008"/>
    <m/>
    <m/>
    <n v="78533.040000000008"/>
    <n v="-3.7656903765690308E-2"/>
    <n v="29"/>
    <n v="0"/>
    <m/>
    <m/>
    <n v="2"/>
    <m/>
    <m/>
    <n v="117300"/>
    <m/>
    <m/>
    <n v="85"/>
    <m/>
    <m/>
    <n v="747"/>
    <n v="57"/>
    <n v="690"/>
    <n v="-3.7656903765690419E-2"/>
    <n v="454"/>
    <n v="236"/>
    <n v="0.60776439089692103"/>
    <n v="0.95"/>
    <m/>
    <n v="0.65797101449275364"/>
    <n v="0.92369477911646591"/>
    <n v="3.2309009608981087E-2"/>
    <n v="7091"/>
    <n v="-1.4317486794551026E-2"/>
    <n v="265.68002997377295"/>
    <n v="10.276811594202899"/>
    <n v="5.1384057971014494"/>
    <n v="164"/>
    <n v="3.1331742665252738E-2"/>
    <n v="2.4252698504792614E-2"/>
    <n v="205639"/>
    <n v="29"/>
    <n v="0"/>
    <n v="6754.4937804892261"/>
    <n v="-1.6426829044636281E-2"/>
    <n v="15772.400000000001"/>
    <n v="2.2242843040473841"/>
    <n v="6.8880182778117832E-3"/>
    <n v="0.12568191778359433"/>
    <n v="26.69"/>
    <n v="56.908000000000001"/>
    <m/>
  </r>
  <r>
    <x v="12"/>
    <x v="8"/>
    <x v="4"/>
    <x v="2"/>
    <x v="10"/>
    <x v="0"/>
    <n v="38640.531999999999"/>
    <m/>
    <m/>
    <n v="38640.531999999999"/>
    <n v="-2.1613832853025983E-2"/>
    <n v="38640.531999999999"/>
    <n v="77281.063999999998"/>
    <m/>
    <m/>
    <n v="77281.063999999998"/>
    <n v="-2.1613832853025983E-2"/>
    <n v="29"/>
    <n v="0"/>
    <m/>
    <m/>
    <n v="2"/>
    <m/>
    <m/>
    <n v="115430"/>
    <m/>
    <m/>
    <n v="85"/>
    <m/>
    <m/>
    <n v="722"/>
    <n v="43"/>
    <n v="679"/>
    <n v="-2.1613832853025983E-2"/>
    <n v="378"/>
    <n v="301"/>
    <n v="0.52354570637119113"/>
    <n v="0.95"/>
    <m/>
    <n v="0.55670103092783507"/>
    <n v="0.94044321329639891"/>
    <n v="-0.22729896907216485"/>
    <n v="6743"/>
    <n v="-0.14645569620253163"/>
    <n v="259.04725316941989"/>
    <n v="9.9307805596465393"/>
    <n v="4.9653902798232696"/>
    <n v="164"/>
    <n v="3.0276769998922377E-2"/>
    <n v="-0.12759978374750647"/>
    <n v="195547"/>
    <n v="29"/>
    <n v="0"/>
    <n v="6274.7043449620433"/>
    <n v="3.6747228395931558E-2"/>
    <n v="14611.42"/>
    <n v="2.1669019724158387"/>
    <n v="6.5781932100607791E-3"/>
    <n v="0.12366582171969936"/>
    <n v="26.03"/>
    <n v="56.908000000000001"/>
    <m/>
  </r>
  <r>
    <x v="12"/>
    <x v="9"/>
    <x v="4"/>
    <x v="2"/>
    <x v="10"/>
    <x v="0"/>
    <n v="39494.152000000002"/>
    <m/>
    <m/>
    <n v="39494.152000000002"/>
    <n v="4.3609022556390986E-2"/>
    <n v="39494.152000000002"/>
    <n v="78988.304000000004"/>
    <m/>
    <m/>
    <n v="78988.304000000004"/>
    <n v="4.3609022556390986E-2"/>
    <n v="29"/>
    <n v="0"/>
    <m/>
    <m/>
    <n v="2"/>
    <m/>
    <m/>
    <n v="117980"/>
    <m/>
    <m/>
    <n v="85"/>
    <m/>
    <m/>
    <n v="740"/>
    <n v="46"/>
    <n v="694"/>
    <n v="4.3609022556390986E-2"/>
    <n v="344"/>
    <n v="350"/>
    <n v="0.46486486486486489"/>
    <n v="0.95"/>
    <m/>
    <n v="0.49567723342939479"/>
    <n v="0.93783783783783781"/>
    <n v="-0.22804365285586059"/>
    <n v="6793"/>
    <n v="-4.3508870740636474E-2"/>
    <n v="260.66768994627785"/>
    <n v="9.7881844380403464"/>
    <n v="4.8940922190201732"/>
    <n v="164"/>
    <n v="2.9842025725732763E-2"/>
    <n v="-8.34775202341832E-2"/>
    <n v="196997"/>
    <n v="29"/>
    <n v="0"/>
    <n v="6238.8131827882953"/>
    <n v="2.7656199342783738E-2"/>
    <n v="14356.869999999999"/>
    <n v="2.1134800529957309"/>
    <n v="6.2921242439116796E-3"/>
    <n v="0.11908239702532095"/>
    <n v="26.06"/>
    <n v="56.908000000000001"/>
    <m/>
  </r>
  <r>
    <x v="12"/>
    <x v="10"/>
    <x v="4"/>
    <x v="2"/>
    <x v="10"/>
    <x v="0"/>
    <n v="36534.936000000002"/>
    <m/>
    <m/>
    <n v="36534.936000000002"/>
    <n v="-3.6036036036036112E-2"/>
    <n v="36534.936000000002"/>
    <n v="73069.872000000003"/>
    <m/>
    <m/>
    <n v="73069.872000000003"/>
    <n v="-3.6036036036036112E-2"/>
    <n v="29"/>
    <n v="0"/>
    <m/>
    <m/>
    <n v="2"/>
    <m/>
    <m/>
    <n v="109140"/>
    <m/>
    <m/>
    <n v="85"/>
    <m/>
    <m/>
    <n v="721"/>
    <n v="79"/>
    <n v="642"/>
    <n v="-3.6036036036036001E-2"/>
    <n v="277"/>
    <n v="365"/>
    <n v="0.3841886269070735"/>
    <n v="0.95"/>
    <m/>
    <n v="0.43146417445482865"/>
    <n v="0.89042995839112349"/>
    <n v="-0.35134279867513352"/>
    <n v="7361"/>
    <n v="-0.14297357084643147"/>
    <n v="286.53172440638377"/>
    <n v="11.465732087227414"/>
    <n v="5.7328660436137069"/>
    <n v="164"/>
    <n v="3.4956500265937239E-2"/>
    <n v="-0.11093519966312049"/>
    <n v="213469"/>
    <n v="29"/>
    <n v="0"/>
    <n v="6872.3847422189301"/>
    <n v="1.312611275683969E-2"/>
    <n v="15912.92"/>
    <n v="2.1617878005705746"/>
    <n v="6.3140198244641139E-3"/>
    <n v="0.12167638337848755"/>
    <n v="25.69"/>
    <n v="56.908000000000001"/>
    <m/>
  </r>
  <r>
    <x v="12"/>
    <x v="11"/>
    <x v="4"/>
    <x v="2"/>
    <x v="10"/>
    <x v="0"/>
    <n v="34941.512000000002"/>
    <m/>
    <m/>
    <n v="34941.512000000002"/>
    <n v="3.2679738562091387E-3"/>
    <n v="34941.512000000002"/>
    <n v="69883.024000000005"/>
    <m/>
    <m/>
    <n v="69883.024000000005"/>
    <n v="3.2679738562091387E-3"/>
    <n v="29"/>
    <n v="0"/>
    <m/>
    <m/>
    <n v="2"/>
    <m/>
    <m/>
    <n v="104380"/>
    <m/>
    <m/>
    <n v="85"/>
    <m/>
    <m/>
    <n v="727"/>
    <n v="113"/>
    <n v="614"/>
    <n v="3.2679738562091387E-3"/>
    <n v="359"/>
    <n v="255"/>
    <n v="0.49381017881705641"/>
    <n v="0.95"/>
    <m/>
    <n v="0.58469055374592838"/>
    <n v="0.84456671251719395"/>
    <n v="-1.4240719304385197E-2"/>
    <n v="5218"/>
    <n v="-0.53456426723753458"/>
    <n v="207.557677008751"/>
    <n v="8.4983713355048867"/>
    <n v="4.2491856677524433"/>
    <n v="164"/>
    <n v="2.5909668705807583E-2"/>
    <n v="-0.53608034454294973"/>
    <n v="151322"/>
    <n v="29"/>
    <n v="0"/>
    <n v="5187.2793945871008"/>
    <n v="0.26726969511227816"/>
    <n v="11171.85"/>
    <n v="2.1410214641625145"/>
    <n v="6.0660145932772049E-3"/>
    <n v="0.11876644541886446"/>
    <n v="25.14"/>
    <n v="56.908000000000001"/>
    <m/>
  </r>
  <r>
    <x v="13"/>
    <x v="0"/>
    <x v="4"/>
    <x v="2"/>
    <x v="10"/>
    <x v="0"/>
    <n v="19064.18"/>
    <m/>
    <m/>
    <n v="19064.18"/>
    <n v="-0.51378809869375908"/>
    <n v="19064.18"/>
    <n v="38128.36"/>
    <m/>
    <m/>
    <n v="38128.36"/>
    <n v="-0.51378809869375908"/>
    <n v="29"/>
    <n v="0"/>
    <m/>
    <m/>
    <n v="2"/>
    <m/>
    <m/>
    <n v="56950"/>
    <m/>
    <m/>
    <n v="85"/>
    <m/>
    <m/>
    <n v="747"/>
    <n v="412"/>
    <n v="335"/>
    <n v="-0.51378809869375908"/>
    <n v="191"/>
    <n v="144"/>
    <n v="0.25568942436412317"/>
    <n v="0.95"/>
    <m/>
    <n v="0.57014925373134329"/>
    <n v="0.44846050870147258"/>
    <n v="-8.8554905287945407E-2"/>
    <n v="4677"/>
    <n v="-0.4443388380658192"/>
    <n v="175.23417010116148"/>
    <n v="13.961194029850747"/>
    <n v="6.9805970149253733"/>
    <n v="164"/>
    <n v="4.2564615944666907E-2"/>
    <n v="0.14283743454522546"/>
    <n v="135633"/>
    <n v="29"/>
    <n v="0"/>
    <n v="5467.1066237804653"/>
    <n v="-0.18303182754015906"/>
    <n v="13443.62"/>
    <n v="2.8744109471883688"/>
    <n v="7.9069836687187655E-3"/>
    <n v="0.14859688937225005"/>
    <n v="26.69"/>
    <n v="56.908000000000001"/>
    <m/>
  </r>
  <r>
    <x v="13"/>
    <x v="1"/>
    <x v="4"/>
    <x v="2"/>
    <x v="10"/>
    <x v="0"/>
    <n v="24982.612000000001"/>
    <m/>
    <m/>
    <n v="24982.612000000001"/>
    <n v="-0.28849270664505666"/>
    <n v="24982.612000000001"/>
    <n v="49965.224000000002"/>
    <m/>
    <m/>
    <n v="49965.224000000002"/>
    <n v="-0.28849270664505666"/>
    <n v="29"/>
    <n v="0"/>
    <m/>
    <m/>
    <n v="2"/>
    <m/>
    <m/>
    <n v="74630"/>
    <m/>
    <m/>
    <n v="85"/>
    <m/>
    <m/>
    <n v="662"/>
    <n v="223"/>
    <n v="439"/>
    <n v="-0.28849270664505677"/>
    <n v="252"/>
    <n v="187"/>
    <n v="0.38066465256797583"/>
    <n v="0.95"/>
    <m/>
    <n v="0.57403189066059224"/>
    <n v="0.6631419939577039"/>
    <n v="-0.15671981776765387"/>
    <n v="7444"/>
    <n v="4.9337468283056074E-2"/>
    <n v="322.81006071118821"/>
    <n v="16.956719817767652"/>
    <n v="8.4783599088838262"/>
    <n v="164"/>
    <n v="5.1697316517584309E-2"/>
    <n v="0.47480915246160738"/>
    <n v="215876"/>
    <n v="29"/>
    <n v="0"/>
    <n v="8628.6917216525671"/>
    <n v="-0.31077509933658043"/>
    <n v="20613.96"/>
    <n v="2.7692047286405157"/>
    <n v="7.4022583257364301E-3"/>
    <n v="0.13744516347471691"/>
    <n v="23.06"/>
    <n v="56.908000000000001"/>
    <m/>
  </r>
  <r>
    <x v="13"/>
    <x v="2"/>
    <x v="4"/>
    <x v="2"/>
    <x v="10"/>
    <x v="0"/>
    <n v="36136.58"/>
    <m/>
    <m/>
    <n v="36136.58"/>
    <n v="-0.10310734463276838"/>
    <n v="36136.58"/>
    <n v="72273.16"/>
    <m/>
    <m/>
    <n v="72273.16"/>
    <n v="-0.10310734463276838"/>
    <n v="29"/>
    <n v="0"/>
    <m/>
    <m/>
    <n v="2"/>
    <m/>
    <m/>
    <n v="107950"/>
    <m/>
    <m/>
    <n v="85"/>
    <m/>
    <m/>
    <n v="734"/>
    <n v="99"/>
    <n v="635"/>
    <n v="-0.10310734463276838"/>
    <n v="328"/>
    <n v="307"/>
    <n v="0.44686648501362397"/>
    <n v="0.95"/>
    <m/>
    <n v="0.51653543307086613"/>
    <n v="0.86512261580381467"/>
    <n v="-0.29126533601904414"/>
    <n v="14510"/>
    <n v="0.76757217687903512"/>
    <n v="570.58592213920565"/>
    <n v="22.8503937007874"/>
    <n v="11.4251968503937"/>
    <n v="164"/>
    <n v="6.9665834453620124E-2"/>
    <n v="0.97077338776434163"/>
    <n v="420790"/>
    <n v="29"/>
    <n v="0"/>
    <n v="14445.379976305927"/>
    <n v="-0.53513469641062894"/>
    <n v="43871.899999999994"/>
    <n v="3.0235630599586489"/>
    <n v="8.0034965076511179E-3"/>
    <n v="0.14717893342932414"/>
    <n v="25.43"/>
    <n v="56.908000000000001"/>
    <m/>
  </r>
  <r>
    <x v="13"/>
    <x v="3"/>
    <x v="4"/>
    <x v="2"/>
    <x v="10"/>
    <x v="0"/>
    <n v="38071.451999999997"/>
    <m/>
    <m/>
    <n v="38071.451999999997"/>
    <n v="0.14554794520547953"/>
    <n v="38071.451999999997"/>
    <n v="76142.903999999995"/>
    <m/>
    <m/>
    <n v="76142.903999999995"/>
    <n v="0.14554794520547953"/>
    <n v="29"/>
    <n v="0"/>
    <m/>
    <m/>
    <n v="2"/>
    <m/>
    <m/>
    <n v="113730"/>
    <m/>
    <m/>
    <n v="85"/>
    <m/>
    <m/>
    <n v="707"/>
    <n v="38"/>
    <n v="669"/>
    <n v="0.14554794520547953"/>
    <n v="410"/>
    <n v="259"/>
    <n v="0.57991513437057995"/>
    <n v="0.95"/>
    <m/>
    <n v="0.61285500747384158"/>
    <n v="0.94625176803394628"/>
    <n v="-8.4635999067203316E-2"/>
    <n v="12184"/>
    <n v="1.6252962723550959"/>
    <n v="498.73106835857556"/>
    <n v="18.212257100149476"/>
    <n v="9.1061285500747378"/>
    <n v="164"/>
    <n v="5.5525174085821569E-2"/>
    <n v="1.2917384500080358"/>
    <n v="353336"/>
    <n v="29"/>
    <n v="0"/>
    <n v="12485.692391415765"/>
    <n v="-0.62522323586964224"/>
    <n v="22414.800000000003"/>
    <n v="1.8396913985554828"/>
    <n v="4.82279076848294E-3"/>
    <n v="8.9608069597757814E-2"/>
    <n v="24.43"/>
    <n v="56.908000000000001"/>
    <m/>
  </r>
  <r>
    <x v="13"/>
    <x v="4"/>
    <x v="4"/>
    <x v="2"/>
    <x v="10"/>
    <x v="0"/>
    <n v="39323.428"/>
    <m/>
    <m/>
    <n v="39323.428"/>
    <n v="8.9905362776025344E-2"/>
    <n v="39323.428"/>
    <n v="78646.856"/>
    <m/>
    <m/>
    <n v="78646.856"/>
    <n v="8.9905362776025344E-2"/>
    <n v="29"/>
    <n v="0"/>
    <m/>
    <m/>
    <n v="2"/>
    <m/>
    <m/>
    <n v="117470"/>
    <m/>
    <m/>
    <n v="85"/>
    <m/>
    <m/>
    <n v="740"/>
    <n v="49"/>
    <n v="691"/>
    <n v="8.9905362776025344E-2"/>
    <n v="438"/>
    <n v="253"/>
    <n v="0.59189189189189184"/>
    <n v="0.95"/>
    <m/>
    <n v="0.63386396526772792"/>
    <n v="0.93378378378378379"/>
    <n v="-9.0792411810544094E-2"/>
    <n v="9569"/>
    <n v="-1.9670115766827201E-2"/>
    <n v="367.19109746738297"/>
    <n v="13.848046309696093"/>
    <n v="6.9240231548480464"/>
    <n v="164"/>
    <n v="4.2219653383219792E-2"/>
    <n v="-0.1005366908772336"/>
    <n v="277501"/>
    <n v="29"/>
    <n v="0"/>
    <n v="9621.4628876533716"/>
    <n v="5.9170176812767455E-2"/>
    <n v="92397.97"/>
    <n v="9.6559692757863935"/>
    <n v="2.5071620205916426E-2"/>
    <n v="0.39863126803252003"/>
    <n v="26.06"/>
    <n v="56.908000000000001"/>
    <m/>
  </r>
  <r>
    <x v="13"/>
    <x v="5"/>
    <x v="4"/>
    <x v="2"/>
    <x v="10"/>
    <x v="0"/>
    <n v="37502.372000000003"/>
    <m/>
    <m/>
    <n v="37502.372000000003"/>
    <n v="1.6975308641975495E-2"/>
    <n v="37502.372000000003"/>
    <n v="75004.744000000006"/>
    <m/>
    <m/>
    <n v="75004.744000000006"/>
    <n v="1.6975308641975495E-2"/>
    <n v="29"/>
    <n v="0"/>
    <m/>
    <m/>
    <n v="2"/>
    <m/>
    <m/>
    <n v="112030"/>
    <m/>
    <m/>
    <n v="85"/>
    <m/>
    <m/>
    <n v="715"/>
    <n v="56"/>
    <n v="659"/>
    <n v="1.6975308641975273E-2"/>
    <n v="404"/>
    <n v="255"/>
    <n v="0.56503496503496509"/>
    <n v="0.95"/>
    <m/>
    <n v="0.61305007587253413"/>
    <n v="0.92167832167832164"/>
    <n v="-1.1799877698004613E-2"/>
    <n v="8826"/>
    <n v="0.35119412124923444"/>
    <n v="356.31812676624952"/>
    <n v="13.393019726858878"/>
    <n v="6.6965098634294389"/>
    <n v="164"/>
    <n v="4.0832377216033167E-2"/>
    <n v="0.32864004638771482"/>
    <n v="255954"/>
    <n v="29"/>
    <n v="0"/>
    <n v="8894.823319433357"/>
    <n v="-0.16210494923526284"/>
    <n v="23681.930000000004"/>
    <n v="2.6832007704509406"/>
    <n v="6.8675693916846843E-3"/>
    <n v="9.8480177730058266E-2"/>
    <n v="24.77"/>
    <n v="56.908000000000001"/>
    <m/>
  </r>
  <r>
    <x v="13"/>
    <x v="6"/>
    <x v="4"/>
    <x v="2"/>
    <x v="10"/>
    <x v="0"/>
    <n v="41429.023999999998"/>
    <m/>
    <m/>
    <n v="41429.023999999998"/>
    <n v="0.37878787878787867"/>
    <n v="41429.023999999998"/>
    <n v="82858.047999999995"/>
    <m/>
    <m/>
    <n v="82858.047999999995"/>
    <n v="0.37878787878787867"/>
    <n v="29"/>
    <n v="0"/>
    <m/>
    <m/>
    <n v="2"/>
    <m/>
    <m/>
    <n v="123760"/>
    <m/>
    <m/>
    <n v="85"/>
    <m/>
    <m/>
    <n v="740"/>
    <n v="12"/>
    <n v="728"/>
    <n v="0.3787878787878789"/>
    <n v="489"/>
    <n v="239"/>
    <n v="0.66081081081081083"/>
    <n v="0.95"/>
    <m/>
    <n v="0.67170329670329665"/>
    <n v="0.98378378378378384"/>
    <n v="0.10485775906336658"/>
    <n v="8906"/>
    <n v="0.85117439201829148"/>
    <n v="341.74980813507295"/>
    <n v="12.233516483516484"/>
    <n v="6.1167582417582418"/>
    <n v="164"/>
    <n v="3.7297306352184402E-2"/>
    <n v="0.34260999860667307"/>
    <n v="258274"/>
    <n v="29"/>
    <n v="0"/>
    <n v="8693.9102332627299"/>
    <n v="-8.5061647639424087E-2"/>
    <n v="24144.239999999998"/>
    <n v="2.7110083090051647"/>
    <n v="6.84120162840562E-3"/>
    <n v="9.5910736438940408E-2"/>
    <n v="26.06"/>
    <n v="56.908000000000001"/>
    <m/>
  </r>
  <r>
    <x v="13"/>
    <x v="7"/>
    <x v="4"/>
    <x v="2"/>
    <x v="10"/>
    <x v="0"/>
    <n v="40916.851999999999"/>
    <m/>
    <m/>
    <n v="40916.851999999999"/>
    <n v="4.2028985507246208E-2"/>
    <n v="40916.851999999999"/>
    <n v="81833.703999999998"/>
    <m/>
    <m/>
    <n v="81833.703999999998"/>
    <n v="4.2028985507246208E-2"/>
    <n v="29"/>
    <n v="0"/>
    <m/>
    <m/>
    <n v="2"/>
    <m/>
    <m/>
    <n v="122230"/>
    <m/>
    <m/>
    <n v="85"/>
    <m/>
    <m/>
    <n v="747"/>
    <n v="28"/>
    <n v="719"/>
    <n v="4.202898550724643E-2"/>
    <n v="490"/>
    <n v="229"/>
    <n v="0.65595716198125842"/>
    <n v="0.95"/>
    <m/>
    <n v="0.68150208623087627"/>
    <n v="0.96251673360107093"/>
    <n v="3.5763082597587204E-2"/>
    <n v="9720"/>
    <n v="0.37075165703003798"/>
    <n v="364.18134132633946"/>
    <n v="13.518776077885953"/>
    <n v="6.7593880389429764"/>
    <n v="164"/>
    <n v="4.1215780725262052E-2"/>
    <n v="0.31546403803995315"/>
    <n v="281880"/>
    <n v="29"/>
    <n v="0"/>
    <n v="9258.7335420046929"/>
    <n v="-0.14574991365876858"/>
    <n v="28218.14"/>
    <n v="2.9031008230452673"/>
    <n v="7.2243893716910576E-3"/>
    <n v="9.4014961715833234E-2"/>
    <n v="26.69"/>
    <n v="56.908000000000001"/>
    <s v="Aumento de Tarifas 15/08/2018"/>
  </r>
  <r>
    <x v="13"/>
    <x v="8"/>
    <x v="4"/>
    <x v="2"/>
    <x v="10"/>
    <x v="0"/>
    <n v="31697.756000000001"/>
    <m/>
    <m/>
    <n v="31697.756000000001"/>
    <n v="-0.17967599410898372"/>
    <n v="31697.756000000001"/>
    <n v="63395.512000000002"/>
    <m/>
    <m/>
    <n v="63395.512000000002"/>
    <n v="-0.17967599410898372"/>
    <n v="29"/>
    <n v="0"/>
    <m/>
    <m/>
    <n v="2"/>
    <m/>
    <m/>
    <n v="94690"/>
    <m/>
    <m/>
    <n v="85"/>
    <m/>
    <m/>
    <n v="715"/>
    <n v="158"/>
    <n v="557"/>
    <n v="-0.17967599410898383"/>
    <n v="427"/>
    <n v="130"/>
    <n v="0.59720279720279723"/>
    <n v="0.95"/>
    <m/>
    <n v="0.76660682226211851"/>
    <n v="0.779020979020979"/>
    <n v="0.37705299554491645"/>
    <n v="7697"/>
    <n v="0.14148005338869929"/>
    <n v="303.03149606299212"/>
    <n v="13.818671454219031"/>
    <n v="6.9093357271095153"/>
    <n v="164"/>
    <n v="4.2130095897009237E-2"/>
    <n v="0.3914990237898146"/>
    <n v="223213"/>
    <n v="29"/>
    <n v="0"/>
    <n v="7162.4498506855771"/>
    <n v="-0.19397941116221243"/>
    <n v="24694.820000000003"/>
    <n v="3.2083694946082892"/>
    <n v="7.7243993674092938E-3"/>
    <n v="8.1449303003434531E-2"/>
    <n v="25.400000000000002"/>
    <n v="56.908000000000001"/>
    <s v="Aumento de Tarifas 15/09/2018 / Desde el día 26/09/2018, servicio suspendido por obras en puente ubicado en el Km 30 - Palo 5. Dicha situación continua sobre el final del mes."/>
  </r>
  <r>
    <x v="13"/>
    <x v="9"/>
    <x v="4"/>
    <x v="2"/>
    <x v="10"/>
    <x v="0"/>
    <n v="0"/>
    <m/>
    <m/>
    <n v="0"/>
    <n v="-1"/>
    <n v="0"/>
    <n v="0"/>
    <m/>
    <m/>
    <n v="0"/>
    <n v="-1"/>
    <m/>
    <n v="-1"/>
    <m/>
    <m/>
    <n v="2"/>
    <m/>
    <m/>
    <n v="0"/>
    <m/>
    <m/>
    <n v="85"/>
    <m/>
    <m/>
    <n v="747"/>
    <n v="747"/>
    <n v="0"/>
    <n v="-1"/>
    <n v="0"/>
    <n v="0"/>
    <n v="0"/>
    <n v="0.95"/>
    <m/>
    <n v="0"/>
    <n v="0"/>
    <n v="-1"/>
    <n v="352"/>
    <n v="-0.94818195200942146"/>
    <n v="13.188460097414762"/>
    <n v="0"/>
    <n v="0"/>
    <n v="164"/>
    <n v="0"/>
    <n v="-1"/>
    <n v="10208"/>
    <n v="29"/>
    <n v="0"/>
    <n v="323.28312090997792"/>
    <n v="0.19999999999999998"/>
    <n v="2297.85"/>
    <n v="6.527982954545454"/>
    <n v="1.5221597795634846E-2"/>
    <n v="0.1714522731668183"/>
    <n v="26.69"/>
    <n v="56.908000000000001"/>
    <s v="Aumento de Tarifas 15/10/2018 / Desde el día 26/09/2018, servicio suspendido por obras en puente ubicado en el Km 30 - Palo 5. Dicha situación continua sobre el final del mes."/>
  </r>
  <r>
    <x v="13"/>
    <x v="10"/>
    <x v="4"/>
    <x v="2"/>
    <x v="10"/>
    <x v="0"/>
    <n v="34486.248"/>
    <m/>
    <m/>
    <n v="34486.248"/>
    <n v="-5.6074766355140193E-2"/>
    <n v="34486.248"/>
    <n v="68972.495999999999"/>
    <m/>
    <m/>
    <n v="68972.495999999999"/>
    <n v="-5.6074766355140193E-2"/>
    <n v="29"/>
    <n v="0"/>
    <m/>
    <m/>
    <n v="2"/>
    <m/>
    <m/>
    <n v="103020"/>
    <m/>
    <m/>
    <n v="85"/>
    <m/>
    <m/>
    <n v="721"/>
    <n v="115"/>
    <n v="606"/>
    <n v="-5.6074766355140193E-2"/>
    <n v="362"/>
    <n v="244"/>
    <n v="0.50208044382801664"/>
    <n v="0.95"/>
    <m/>
    <n v="0.59735973597359737"/>
    <n v="0.84049930651872395"/>
    <n v="0.38449440611931229"/>
    <n v="8890"/>
    <n v="0.20771634288819452"/>
    <n v="346.04904632152585"/>
    <n v="14.669966996699669"/>
    <n v="7.3349834983498345"/>
    <n v="164"/>
    <n v="4.4725509136279477E-2"/>
    <n v="0.27946186820828522"/>
    <n v="257810"/>
    <n v="29"/>
    <n v="0"/>
    <n v="8299.8913677932742"/>
    <n v="-0.11249644676323942"/>
    <n v="34418.49"/>
    <n v="3.8715961754780652"/>
    <n v="8.7519179495471298E-3"/>
    <n v="0.10328315314661654"/>
    <n v="25.69"/>
    <n v="56.908000000000001"/>
    <m/>
  </r>
  <r>
    <x v="13"/>
    <x v="11"/>
    <x v="4"/>
    <x v="2"/>
    <x v="10"/>
    <x v="0"/>
    <n v="35624.408000000003"/>
    <m/>
    <m/>
    <n v="35624.408000000003"/>
    <n v="1.9543973941368087E-2"/>
    <n v="35624.408000000003"/>
    <n v="71248.816000000006"/>
    <m/>
    <m/>
    <n v="71248.816000000006"/>
    <n v="1.9543973941368087E-2"/>
    <n v="29"/>
    <n v="0"/>
    <m/>
    <m/>
    <n v="2"/>
    <m/>
    <m/>
    <n v="106420"/>
    <m/>
    <m/>
    <n v="85"/>
    <m/>
    <m/>
    <n v="721"/>
    <n v="95"/>
    <n v="626"/>
    <n v="1.9543973941368087E-2"/>
    <n v="406"/>
    <n v="220"/>
    <n v="0.56310679611650483"/>
    <n v="0.95"/>
    <m/>
    <n v="0.6485623003194888"/>
    <n v="0.86823855755894586"/>
    <n v="0.10924025737093612"/>
    <n v="9063"/>
    <n v="0.73687236489076269"/>
    <n v="374.96896979726932"/>
    <n v="14.477635782747603"/>
    <n v="7.2388178913738015"/>
    <n v="164"/>
    <n v="4.4139133483986598E-2"/>
    <n v="0.70357768696953382"/>
    <n v="262827"/>
    <n v="29"/>
    <n v="0"/>
    <n v="9009.6422294256226"/>
    <n v="-0.33695602295939969"/>
    <n v="35130.5"/>
    <n v="3.8762551031667218"/>
    <n v="8.5671259125098802E-3"/>
    <n v="9.9804592037959231E-2"/>
    <n v="24.17"/>
    <n v="56.908000000000001"/>
    <m/>
  </r>
  <r>
    <x v="14"/>
    <x v="0"/>
    <x v="4"/>
    <x v="2"/>
    <x v="10"/>
    <x v="0"/>
    <n v="15592.791999999999"/>
    <m/>
    <m/>
    <n v="15592.791999999999"/>
    <n v="-0.18208955223880596"/>
    <n v="15592.791999999999"/>
    <n v="31185.583999999999"/>
    <m/>
    <m/>
    <n v="31185.583999999999"/>
    <n v="-0.18208955223880596"/>
    <n v="28.8"/>
    <n v="-6.8965517241379448E-3"/>
    <m/>
    <m/>
    <n v="2"/>
    <m/>
    <m/>
    <n v="54800"/>
    <m/>
    <m/>
    <n v="100"/>
    <m/>
    <m/>
    <n v="747"/>
    <n v="473"/>
    <n v="274"/>
    <n v="-0.18208955223880596"/>
    <n v="201"/>
    <n v="73"/>
    <n v="0.26907630522088355"/>
    <n v="0.95"/>
    <m/>
    <n v="0.73357664233576647"/>
    <n v="0.36680053547523428"/>
    <n v="0.28663966064126578"/>
    <n v="7695"/>
    <n v="0.64528543938422067"/>
    <n v="288.31022855001873"/>
    <n v="28.083941605839417"/>
    <n v="14.041970802919709"/>
    <n v="164"/>
    <n v="8.5621773188534811E-2"/>
    <n v="1.0115716138456716"/>
    <n v="223155"/>
    <n v="29"/>
    <n v="0"/>
    <n v="8994.9509236670256"/>
    <n v="-0.51353975130647045"/>
    <n v="31172.270000000004"/>
    <n v="4.0509772579597145"/>
    <n v="8.7580630445607387E-3"/>
    <n v="0.10541346728430491"/>
    <n v="26.69"/>
    <n v="56.908000000000001"/>
    <s v="Aumento de Tarifas 12/01/2019"/>
  </r>
  <r>
    <x v="14"/>
    <x v="1"/>
    <x v="4"/>
    <x v="2"/>
    <x v="10"/>
    <x v="0"/>
    <n v="14852.988000000001"/>
    <m/>
    <m/>
    <n v="14852.988000000001"/>
    <n v="-0.40546697038724366"/>
    <n v="14852.988000000001"/>
    <n v="29705.976000000002"/>
    <m/>
    <m/>
    <n v="29705.976000000002"/>
    <n v="-0.40546697038724366"/>
    <n v="28.8"/>
    <n v="-6.8965517241379448E-3"/>
    <m/>
    <m/>
    <n v="2"/>
    <m/>
    <m/>
    <n v="52200"/>
    <m/>
    <m/>
    <n v="100"/>
    <m/>
    <m/>
    <n v="676"/>
    <n v="415"/>
    <n v="261"/>
    <n v="-0.40546697038724377"/>
    <n v="187"/>
    <n v="74"/>
    <n v="0.27662721893491127"/>
    <n v="0.95"/>
    <m/>
    <n v="0.71647509578544066"/>
    <n v="0.38609467455621299"/>
    <n v="0.24814510734050987"/>
    <n v="7087"/>
    <n v="-4.7958087049973175E-2"/>
    <n v="291.40625"/>
    <n v="27.153256704980844"/>
    <n v="13.576628352490422"/>
    <n v="164"/>
    <n v="8.2784319222502567E-2"/>
    <n v="0.60132720224161607"/>
    <n v="205523"/>
    <n v="29"/>
    <n v="0"/>
    <n v="8214.8761729381713"/>
    <n v="-0.35694248446420579"/>
    <n v="31372.289999999997"/>
    <n v="4.4267376887258356"/>
    <n v="9.3662134365465801E-3"/>
    <n v="0.11227438698092429"/>
    <n v="24.32"/>
    <n v="56.908000000000001"/>
    <s v="Aumento de Tarifas 15/02/2019"/>
  </r>
  <r>
    <x v="14"/>
    <x v="2"/>
    <x v="4"/>
    <x v="2"/>
    <x v="10"/>
    <x v="0"/>
    <n v="29649.067999999999"/>
    <m/>
    <m/>
    <n v="29649.067999999999"/>
    <n v="-0.17952755905511819"/>
    <n v="29649.067999999999"/>
    <n v="59298.135999999999"/>
    <m/>
    <m/>
    <n v="59298.135999999999"/>
    <n v="-0.17952755905511819"/>
    <n v="28.8"/>
    <n v="-6.8965517241379448E-3"/>
    <m/>
    <m/>
    <n v="2"/>
    <m/>
    <m/>
    <n v="104200"/>
    <m/>
    <m/>
    <n v="100"/>
    <m/>
    <m/>
    <n v="727"/>
    <n v="206"/>
    <n v="521"/>
    <n v="-0.17952755905511808"/>
    <n v="251"/>
    <n v="270"/>
    <n v="0.34525447042640989"/>
    <n v="0.95"/>
    <m/>
    <n v="0.48176583493282149"/>
    <n v="0.71664374140302611"/>
    <n v="-6.7313093956275494E-2"/>
    <n v="5531"/>
    <n v="-0.61881461061337006"/>
    <n v="223.29430763019784"/>
    <n v="10.616122840690979"/>
    <n v="5.3080614203454894"/>
    <n v="164"/>
    <n v="3.2366228172838352E-2"/>
    <n v="-0.53540744287809972"/>
    <n v="160399"/>
    <n v="29"/>
    <n v="0"/>
    <n v="5506.3677911060013"/>
    <n v="0.2250669002323987"/>
    <n v="29030.35"/>
    <n v="5.2486620864219846"/>
    <n v="1.0752378536581704E-2"/>
    <n v="0.12337478583855332"/>
    <n v="24.77"/>
    <n v="56.908000000000001"/>
    <s v="Aumento de Tarifas 15/03/2019"/>
  </r>
  <r>
    <x v="14"/>
    <x v="3"/>
    <x v="4"/>
    <x v="2"/>
    <x v="10"/>
    <x v="0"/>
    <n v="29136.896000000001"/>
    <m/>
    <m/>
    <n v="29136.896000000001"/>
    <n v="-0.23467862481315394"/>
    <n v="29136.896000000001"/>
    <n v="58273.792000000001"/>
    <m/>
    <m/>
    <n v="58273.792000000001"/>
    <n v="-0.23467862481315394"/>
    <n v="28.8"/>
    <n v="-6.8965517241379448E-3"/>
    <m/>
    <m/>
    <n v="2"/>
    <m/>
    <m/>
    <n v="102400"/>
    <m/>
    <m/>
    <n v="100"/>
    <m/>
    <m/>
    <n v="734"/>
    <n v="222"/>
    <n v="512"/>
    <n v="-0.23467862481315394"/>
    <n v="317"/>
    <n v="195"/>
    <n v="0.43188010899182561"/>
    <n v="0.95"/>
    <m/>
    <n v="0.619140625"/>
    <n v="0.6975476839237057"/>
    <n v="1.0256288109756095E-2"/>
    <n v="6869"/>
    <n v="-0.43622783978988833"/>
    <n v="281.17069177241098"/>
    <n v="13.416015625"/>
    <n v="6.7080078125"/>
    <n v="164"/>
    <n v="4.0902486661585365E-2"/>
    <n v="-0.26335239222545959"/>
    <n v="199201"/>
    <n v="29"/>
    <n v="0"/>
    <n v="7039.0857712274201"/>
    <n v="8.5766099961074607E-2"/>
    <n v="35455.83"/>
    <n v="5.1617164070461499"/>
    <n v="1.0248598682406705E-2"/>
    <n v="0.11637710033757227"/>
    <n v="24.43"/>
    <n v="56.908000000000001"/>
    <m/>
  </r>
  <r>
    <x v="14"/>
    <x v="4"/>
    <x v="4"/>
    <x v="2"/>
    <x v="10"/>
    <x v="0"/>
    <n v="27657.288"/>
    <m/>
    <m/>
    <n v="27657.288"/>
    <n v="-0.29667149059334297"/>
    <n v="27657.288"/>
    <n v="55314.576000000001"/>
    <m/>
    <m/>
    <n v="55314.576000000001"/>
    <n v="-0.29667149059334297"/>
    <n v="28.8"/>
    <n v="-6.8965517241379448E-3"/>
    <m/>
    <m/>
    <n v="2"/>
    <m/>
    <m/>
    <n v="97200"/>
    <m/>
    <m/>
    <n v="100"/>
    <m/>
    <m/>
    <n v="746"/>
    <n v="260"/>
    <n v="486"/>
    <n v="-0.29667149059334297"/>
    <n v="311"/>
    <n v="175"/>
    <n v="0.41689008042895442"/>
    <n v="0.95"/>
    <m/>
    <n v="0.63991769547325106"/>
    <n v="0.65147453083109919"/>
    <n v="9.5505195708138757E-3"/>
    <n v="5522"/>
    <n v="-0.4229282056641237"/>
    <n v="209.56356736242887"/>
    <n v="11.362139917695472"/>
    <n v="5.6810699588477362"/>
    <n v="164"/>
    <n v="3.464067048077888E-2"/>
    <n v="-0.17951314838252985"/>
    <n v="160138"/>
    <n v="29"/>
    <n v="0"/>
    <n v="5552.274852714173"/>
    <n v="3.1377328029677715E-2"/>
    <n v="28630.91"/>
    <n v="5.1848804780876492"/>
    <n v="9.9870134858187354E-3"/>
    <n v="0.11249513846277259"/>
    <n v="26.349999999999998"/>
    <n v="56.908000000000001"/>
    <m/>
  </r>
  <r>
    <x v="14"/>
    <x v="5"/>
    <x v="4"/>
    <x v="2"/>
    <x v="10"/>
    <x v="0"/>
    <n v="14909.896000000001"/>
    <m/>
    <m/>
    <n v="14909.896000000001"/>
    <n v="-0.60242792109256449"/>
    <n v="14909.896000000001"/>
    <n v="29819.792000000001"/>
    <m/>
    <m/>
    <n v="29819.792000000001"/>
    <n v="-0.60242792109256449"/>
    <n v="28.8"/>
    <n v="-6.8965517241379448E-3"/>
    <m/>
    <m/>
    <n v="2"/>
    <m/>
    <m/>
    <n v="52400"/>
    <m/>
    <m/>
    <n v="100"/>
    <m/>
    <m/>
    <n v="727"/>
    <n v="465"/>
    <n v="262"/>
    <n v="-0.60242792109256449"/>
    <n v="148"/>
    <n v="114"/>
    <n v="0.20357634112792297"/>
    <n v="0.95"/>
    <m/>
    <n v="0.56488549618320616"/>
    <n v="0.36038514442916092"/>
    <n v="-7.8565490136799809E-2"/>
    <n v="2801"/>
    <n v="-0.68264219351914801"/>
    <n v="113.08033911990312"/>
    <n v="10.690839694656489"/>
    <n v="5.3454198473282446"/>
    <n v="164"/>
    <n v="3.2594023459318562E-2"/>
    <n v="-0.20176032644701736"/>
    <n v="81229"/>
    <n v="29"/>
    <n v="0"/>
    <n v="2822.8416176901014"/>
    <n v="-2.7461970008684212E-2"/>
    <n v="15043.13"/>
    <n v="5.3706283470189211"/>
    <n v="9.9630083501348974E-3"/>
    <n v="0.11946927325348296"/>
    <n v="24.77"/>
    <n v="56.908000000000001"/>
    <s v="Desde el 18/06/2019 el servicio se encuentra supendido por obras de mejoramiento de Vía en todo el ramal (ME-2019-64464627-APN-GLM#SOFSE)."/>
  </r>
  <r>
    <x v="14"/>
    <x v="6"/>
    <x v="4"/>
    <x v="2"/>
    <x v="10"/>
    <x v="0"/>
    <n v="0"/>
    <m/>
    <m/>
    <n v="0"/>
    <n v="-1"/>
    <n v="0"/>
    <n v="0"/>
    <m/>
    <m/>
    <n v="0"/>
    <n v="-1"/>
    <m/>
    <n v="-1"/>
    <m/>
    <m/>
    <n v="2"/>
    <m/>
    <m/>
    <n v="0"/>
    <m/>
    <m/>
    <n v="100"/>
    <m/>
    <m/>
    <n v="740"/>
    <n v="740"/>
    <n v="0"/>
    <n v="-1"/>
    <n v="0"/>
    <n v="0"/>
    <n v="0"/>
    <n v="0.95"/>
    <m/>
    <n v="0"/>
    <n v="0"/>
    <n v="-1"/>
    <n v="142"/>
    <n v="-0.98405569279137661"/>
    <n v="5.3203446983889098"/>
    <n v="0"/>
    <n v="0"/>
    <n v="164"/>
    <n v="0"/>
    <n v="-1"/>
    <n v="4118"/>
    <n v="29"/>
    <n v="0"/>
    <n v="138.61837560333569"/>
    <n v="0.19999999999999998"/>
    <n v="1491.1"/>
    <n v="10.500704225352113"/>
    <n v="1.8786430722801638E-2"/>
    <n v="0.24001661906463403"/>
    <n v="26.69"/>
    <n v="56.908000000000001"/>
    <s v="Desde el 18/06/2019 el servicio se encuentra supendido por obras de mejoramiento de Vía en todo el ramal (ME-2019-64464627-APN-GLM#SOFSE)."/>
  </r>
  <r>
    <x v="14"/>
    <x v="7"/>
    <x v="4"/>
    <x v="2"/>
    <x v="10"/>
    <x v="0"/>
    <n v="39152.703999999998"/>
    <m/>
    <m/>
    <n v="39152.703999999998"/>
    <n v="-4.3115438108484061E-2"/>
    <n v="39152.703999999998"/>
    <n v="78305.407999999996"/>
    <m/>
    <m/>
    <n v="78305.407999999996"/>
    <n v="-4.3115438108484061E-2"/>
    <n v="22.15529069767442"/>
    <n v="-0.23602445870088207"/>
    <m/>
    <m/>
    <n v="2"/>
    <m/>
    <m/>
    <n v="137600"/>
    <m/>
    <m/>
    <n v="100"/>
    <m/>
    <m/>
    <n v="760"/>
    <n v="72"/>
    <n v="688"/>
    <n v="-4.3115438108484061E-2"/>
    <n v="403"/>
    <n v="285"/>
    <n v="0.53026315789473688"/>
    <n v="0.95"/>
    <m/>
    <n v="0.58575581395348841"/>
    <n v="0.90526315789473688"/>
    <n v="-0.14049299952539152"/>
    <n v="2958"/>
    <n v="-0.69567901234567908"/>
    <n v="112.04545454545453"/>
    <n v="4.2994186046511631"/>
    <n v="2.1497093023255816"/>
    <n v="164"/>
    <n v="1.310798355076574E-2"/>
    <n v="-0.68196687482055696"/>
    <n v="85782"/>
    <n v="29"/>
    <n v="0"/>
    <n v="2817.6269359310577"/>
    <n v="0.31831104983604247"/>
    <n v="14280.240000000002"/>
    <n v="4.827667342799189"/>
    <n v="8.3401560020674361E-3"/>
    <n v="8.8339844634600123E-2"/>
    <n v="26.400000000000002"/>
    <n v="56.908000000000001"/>
    <m/>
  </r>
  <r>
    <x v="14"/>
    <x v="8"/>
    <x v="4"/>
    <x v="2"/>
    <x v="10"/>
    <x v="0"/>
    <n v="37559.279999999999"/>
    <m/>
    <m/>
    <n v="37559.279999999999"/>
    <n v="0.18491921005385992"/>
    <n v="37559.279999999999"/>
    <n v="75118.559999999998"/>
    <m/>
    <m/>
    <n v="75118.559999999998"/>
    <n v="0.18491921005385992"/>
    <n v="23.06"/>
    <n v="-0.20482758620689656"/>
    <m/>
    <m/>
    <n v="2"/>
    <m/>
    <m/>
    <n v="132000"/>
    <m/>
    <m/>
    <n v="100"/>
    <m/>
    <m/>
    <n v="709"/>
    <n v="49"/>
    <n v="660"/>
    <n v="0.18491921005385992"/>
    <n v="444"/>
    <n v="216"/>
    <n v="0.62623413258110017"/>
    <n v="0.95"/>
    <m/>
    <n v="0.67272727272727273"/>
    <n v="0.9308885754583921"/>
    <n v="-0.12246114541196507"/>
    <n v="9784"/>
    <n v="0.27114460179290623"/>
    <n v="380.84857921370178"/>
    <n v="14.824242424242424"/>
    <n v="7.4121212121212121"/>
    <n v="164"/>
    <n v="4.5195861049519587E-2"/>
    <n v="7.2769004846437779E-2"/>
    <n v="283736"/>
    <n v="29"/>
    <n v="0"/>
    <n v="9104.5094633113804"/>
    <n v="-1.1646774953643413E-2"/>
    <n v="48439.62"/>
    <n v="4.9509014717906785"/>
    <n v="8.3210088382224597E-3"/>
    <n v="8.4214145163451992E-2"/>
    <n v="25.69"/>
    <n v="56.908000000000001"/>
    <m/>
  </r>
  <r>
    <x v="14"/>
    <x v="9"/>
    <x v="4"/>
    <x v="2"/>
    <x v="10"/>
    <x v="0"/>
    <n v="40916.851999999999"/>
    <m/>
    <m/>
    <n v="40916.851999999999"/>
    <n v="0"/>
    <n v="40916.851999999999"/>
    <n v="81833.703999999998"/>
    <m/>
    <m/>
    <n v="81833.703999999998"/>
    <n v="0"/>
    <n v="23.06"/>
    <n v="0"/>
    <m/>
    <m/>
    <n v="2"/>
    <m/>
    <m/>
    <n v="143800"/>
    <m/>
    <m/>
    <n v="100"/>
    <m/>
    <m/>
    <n v="734"/>
    <n v="15"/>
    <n v="719"/>
    <n v="0"/>
    <n v="514"/>
    <n v="205"/>
    <n v="0.70027247956403271"/>
    <n v="0.95"/>
    <m/>
    <n v="0.71488178025034765"/>
    <n v="0.97956403269754766"/>
    <n v="0"/>
    <n v="9083"/>
    <n v="24.803977272727273"/>
    <n v="340.31472461596104"/>
    <n v="12.632823365785814"/>
    <n v="6.3164116828929071"/>
    <n v="164"/>
    <n v="3.8514705383493338E-2"/>
    <n v="0"/>
    <n v="263407"/>
    <n v="29"/>
    <n v="0"/>
    <n v="8341.9903046174131"/>
    <n v="0"/>
    <n v="45443.44"/>
    <n v="5.0031311240779477"/>
    <n v="8.1866876180067653E-3"/>
    <n v="8.1481807415915153E-2"/>
    <n v="26.69"/>
    <n v="56.908000000000001"/>
    <m/>
  </r>
  <r>
    <x v="14"/>
    <x v="10"/>
    <x v="4"/>
    <x v="2"/>
    <x v="10"/>
    <x v="0"/>
    <n v="39323.428"/>
    <m/>
    <m/>
    <n v="39323.428"/>
    <n v="0.14026402640264024"/>
    <n v="39323.428"/>
    <n v="78646.856"/>
    <m/>
    <m/>
    <n v="78646.856"/>
    <n v="0.14026402640264024"/>
    <n v="23.06"/>
    <n v="-0.20482758620689656"/>
    <m/>
    <m/>
    <n v="2"/>
    <m/>
    <m/>
    <n v="138200"/>
    <m/>
    <m/>
    <n v="100"/>
    <m/>
    <m/>
    <n v="705"/>
    <n v="14"/>
    <n v="691"/>
    <n v="0.14026402640264024"/>
    <n v="529"/>
    <n v="162"/>
    <n v="0.75035460992907799"/>
    <n v="0.95"/>
    <m/>
    <n v="0.76555716353111436"/>
    <n v="0.98014184397163118"/>
    <n v="0.28156806933661693"/>
    <n v="9682"/>
    <n v="8.9088863892013537E-2"/>
    <n v="381.18110236220468"/>
    <n v="14.011577424023155"/>
    <n v="7.0057887120115776"/>
    <n v="164"/>
    <n v="4.2718223853729129E-2"/>
    <n v="-4.488009910483326E-2"/>
    <n v="280778"/>
    <n v="29"/>
    <n v="0"/>
    <n v="9039.3192601771061"/>
    <n v="7.8649661766606371E-2"/>
    <n v="48005.539999999994"/>
    <n v="4.9582255732286713"/>
    <n v="7.9044261413559243E-3"/>
    <n v="7.8686545157253804E-2"/>
    <n v="25.400000000000002"/>
    <n v="56.908000000000001"/>
    <m/>
  </r>
  <r>
    <x v="14"/>
    <x v="11"/>
    <x v="4"/>
    <x v="2"/>
    <x v="10"/>
    <x v="0"/>
    <n v="37445.464"/>
    <m/>
    <m/>
    <n v="37445.464"/>
    <n v="5.1118210862619806E-2"/>
    <n v="37445.464"/>
    <n v="74890.928"/>
    <m/>
    <m/>
    <n v="74890.928"/>
    <n v="5.1118210862619806E-2"/>
    <n v="23.06"/>
    <n v="-0.20482758620689656"/>
    <m/>
    <m/>
    <n v="2"/>
    <m/>
    <m/>
    <n v="131600"/>
    <m/>
    <m/>
    <n v="100"/>
    <m/>
    <m/>
    <n v="710"/>
    <n v="52"/>
    <n v="658"/>
    <n v="5.1118210862619806E-2"/>
    <n v="425"/>
    <n v="233"/>
    <n v="0.59859154929577463"/>
    <n v="0.95"/>
    <m/>
    <n v="0.64589665653495443"/>
    <n v="0.92676056338028168"/>
    <n v="-4.1100813032476369E-3"/>
    <n v="8234"/>
    <n v="-9.1470815403288053E-2"/>
    <n v="315.96316193399849"/>
    <n v="12.513677811550153"/>
    <n v="6.2568389057750764"/>
    <n v="164"/>
    <n v="3.8151456742530954E-2"/>
    <n v="-0.1356546055356509"/>
    <n v="238786"/>
    <n v="29"/>
    <n v="0"/>
    <n v="8185.5229082081623"/>
    <n v="7.7639936810024637E-2"/>
    <n v="42351.209999999992"/>
    <n v="5.1434551858149131"/>
    <n v="8.2501193397117104E-3"/>
    <n v="8.1628779690613176E-2"/>
    <n v="26.06"/>
    <n v="56.908000000000001"/>
    <m/>
  </r>
  <r>
    <x v="15"/>
    <x v="0"/>
    <x v="4"/>
    <x v="2"/>
    <x v="10"/>
    <x v="0"/>
    <n v="38128.36"/>
    <m/>
    <m/>
    <n v="38128.36"/>
    <n v="1.445255474452555"/>
    <n v="38128.36"/>
    <n v="76256.72"/>
    <m/>
    <m/>
    <n v="76256.72"/>
    <n v="1.445255474452555"/>
    <n v="28.8"/>
    <n v="0"/>
    <m/>
    <m/>
    <n v="2"/>
    <m/>
    <m/>
    <n v="134000"/>
    <m/>
    <m/>
    <n v="100"/>
    <m/>
    <m/>
    <n v="716"/>
    <n v="46"/>
    <n v="670"/>
    <n v="1.4452554744525545"/>
    <n v="516"/>
    <n v="154"/>
    <n v="0.72067039106145248"/>
    <n v="0.95"/>
    <m/>
    <n v="0.77014925373134324"/>
    <n v="0.93575418994413406"/>
    <n v="4.9855201603920651E-2"/>
    <n v="9613"/>
    <n v="0.24925276153346321"/>
    <n v="360.17234919445485"/>
    <n v="14.34776119402985"/>
    <n v="7.1738805970149251"/>
    <n v="164"/>
    <n v="4.3743174372042226E-2"/>
    <n v="-0.48911155722362853"/>
    <n v="278777"/>
    <n v="29"/>
    <n v="0"/>
    <n v="11236.967281249008"/>
    <n v="0.53859239366271727"/>
    <n v="51070.17"/>
    <n v="5.3126152085717253"/>
    <n v="8.3419021489943325E-3"/>
    <n v="8.4350717146750798E-2"/>
    <n v="26.69"/>
    <n v="56.908000000000001"/>
    <m/>
  </r>
  <r>
    <x v="15"/>
    <x v="1"/>
    <x v="4"/>
    <x v="2"/>
    <x v="10"/>
    <x v="0"/>
    <n v="35282.959999999999"/>
    <m/>
    <m/>
    <n v="35282.959999999999"/>
    <n v="1.3754789272030647"/>
    <n v="35282.959999999999"/>
    <n v="70565.919999999998"/>
    <m/>
    <m/>
    <n v="70565.919999999998"/>
    <n v="1.3754789272030647"/>
    <n v="28.8"/>
    <n v="0"/>
    <m/>
    <m/>
    <n v="2"/>
    <m/>
    <m/>
    <n v="124000"/>
    <m/>
    <m/>
    <n v="100"/>
    <m/>
    <m/>
    <n v="656"/>
    <n v="36"/>
    <n v="620"/>
    <n v="1.3754789272030652"/>
    <n v="486"/>
    <n v="134"/>
    <n v="0.74085365853658536"/>
    <n v="0.95"/>
    <m/>
    <n v="0.78387096774193543"/>
    <n v="0.94512195121951215"/>
    <n v="9.4065896153182615E-2"/>
    <n v="7276"/>
    <n v="2.6668548045717611E-2"/>
    <n v="306.10012620950778"/>
    <n v="11.735483870967743"/>
    <n v="5.8677419354838714"/>
    <n v="164"/>
    <n v="3.5778914240755313E-2"/>
    <n v="-0.56780565961301244"/>
    <n v="211004"/>
    <n v="29"/>
    <n v="0"/>
    <n v="8433.9549928457927"/>
    <n v="0.56840520486243751"/>
    <n v="39164.54"/>
    <n v="5.3827020340846623"/>
    <n v="8.277541792489615E-3"/>
    <n v="8.4659192902756267E-2"/>
    <n v="23.77"/>
    <n v="56.908000000000001"/>
    <m/>
  </r>
  <r>
    <x v="15"/>
    <x v="2"/>
    <x v="4"/>
    <x v="2"/>
    <x v="10"/>
    <x v="0"/>
    <n v="31754.664000000001"/>
    <m/>
    <m/>
    <n v="31754.664000000001"/>
    <n v="7.1017274472168879E-2"/>
    <n v="31754.664000000001"/>
    <n v="63509.328000000001"/>
    <m/>
    <m/>
    <n v="63509.328000000001"/>
    <n v="7.1017274472168879E-2"/>
    <n v="28.8"/>
    <n v="0"/>
    <m/>
    <m/>
    <n v="2"/>
    <m/>
    <m/>
    <n v="111600"/>
    <m/>
    <m/>
    <n v="100"/>
    <m/>
    <m/>
    <n v="669"/>
    <n v="111"/>
    <n v="558"/>
    <n v="7.1017274472168879E-2"/>
    <n v="410"/>
    <n v="148"/>
    <n v="0.61285500747384158"/>
    <n v="0.95"/>
    <m/>
    <n v="0.73476702508960579"/>
    <n v="0.8340807174887892"/>
    <n v="0.52515386482742876"/>
    <n v="3808"/>
    <n v="-0.3115169047188574"/>
    <n v="149.74439638222572"/>
    <n v="6.8243727598566304"/>
    <n v="3.4121863799283152"/>
    <n v="164"/>
    <n v="2.0806014511758019E-2"/>
    <n v="-0.35716900960309095"/>
    <n v="110432"/>
    <n v="29"/>
    <n v="0"/>
    <n v="3791.0411405770483"/>
    <n v="0.24530334617872213"/>
    <n v="20786.189999999999"/>
    <n v="5.4585582983193275"/>
    <n v="8.2244768448977833E-3"/>
    <n v="8.3719881392202336E-2"/>
    <n v="25.43"/>
    <n v="56.908000000000001"/>
    <m/>
  </r>
  <r>
    <x v="15"/>
    <x v="3"/>
    <x v="4"/>
    <x v="2"/>
    <x v="10"/>
    <x v="0"/>
    <n v="22990.832000000002"/>
    <m/>
    <m/>
    <n v="22990.832000000002"/>
    <n v="-0.21093749999999989"/>
    <n v="22990.832000000002"/>
    <n v="45981.664000000004"/>
    <m/>
    <m/>
    <n v="45981.664000000004"/>
    <n v="-0.21093749999999989"/>
    <n v="28.8"/>
    <n v="0"/>
    <m/>
    <m/>
    <n v="2"/>
    <m/>
    <m/>
    <n v="80800"/>
    <m/>
    <m/>
    <n v="100"/>
    <m/>
    <m/>
    <n v="570"/>
    <n v="166"/>
    <n v="404"/>
    <n v="-0.2109375"/>
    <n v="328"/>
    <n v="76"/>
    <n v="0.57543859649122808"/>
    <n v="0.95"/>
    <m/>
    <n v="0.81188118811881194"/>
    <n v="0.70877192982456139"/>
    <n v="0.31130337008464259"/>
    <n v="61"/>
    <n v="-0.99111952249235702"/>
    <n v="2.4969300040933278"/>
    <n v="0.15099009900990099"/>
    <n v="7.5495049504950493E-2"/>
    <n v="164"/>
    <n v="4.6033566771311275E-4"/>
    <n v="-0.9887455334556603"/>
    <n v="1769"/>
    <n v="29"/>
    <n v="0"/>
    <n v="62.510442865755223"/>
    <n v="0.4833156037362944"/>
    <n v="428.03999999999996"/>
    <n v="7.0170491803278683"/>
    <n v="1.0363148101859173E-2"/>
    <n v="0.10338506253710601"/>
    <n v="24.43"/>
    <n v="56.908000000000001"/>
    <s v="Se redujeron los servicios por el aislamiento social preventivo y obligatorio COVID-19"/>
  </r>
  <r>
    <x v="15"/>
    <x v="4"/>
    <x v="4"/>
    <x v="2"/>
    <x v="10"/>
    <x v="0"/>
    <n v="16617.135999999999"/>
    <m/>
    <m/>
    <n v="16617.135999999999"/>
    <n v="-0.39917695473251036"/>
    <n v="16617.135999999999"/>
    <n v="33234.271999999997"/>
    <m/>
    <m/>
    <n v="33234.271999999997"/>
    <n v="-0.39917695473251036"/>
    <n v="28.8"/>
    <n v="0"/>
    <m/>
    <m/>
    <n v="2"/>
    <m/>
    <m/>
    <n v="58400"/>
    <m/>
    <m/>
    <n v="100"/>
    <m/>
    <m/>
    <n v="529"/>
    <n v="237"/>
    <n v="292"/>
    <n v="-0.39917695473251025"/>
    <n v="252"/>
    <n v="40"/>
    <n v="0.47637051039697542"/>
    <n v="0.95"/>
    <m/>
    <n v="0.86301369863013699"/>
    <n v="0.55198487712665412"/>
    <n v="0.34863233933841342"/>
    <n v="81"/>
    <n v="-0.98533140166606303"/>
    <n v="3.2219570405727924"/>
    <n v="0.2773972602739726"/>
    <n v="0.1386986301369863"/>
    <n v="164"/>
    <n v="8.457233544938189E-4"/>
    <n v="-0.97558582606063915"/>
    <n v="2349"/>
    <n v="29"/>
    <n v="0"/>
    <n v="81.444089654083299"/>
    <n v="0.44282075601765886"/>
    <n v="624.49"/>
    <n v="7.7097530864197532"/>
    <n v="1.1164906950809666E-2"/>
    <n v="0.11006509793167715"/>
    <n v="25.14"/>
    <n v="56.908000000000001"/>
    <s v="Se redujeron los servicios por el aislamiento social preventivo y obligatorio COVID-19"/>
  </r>
  <r>
    <x v="15"/>
    <x v="5"/>
    <x v="4"/>
    <x v="2"/>
    <x v="10"/>
    <x v="0"/>
    <n v="22421.752"/>
    <m/>
    <m/>
    <n v="22421.752"/>
    <n v="0.50381679389312972"/>
    <n v="22421.752"/>
    <n v="44843.504000000001"/>
    <m/>
    <m/>
    <n v="44843.504000000001"/>
    <n v="0.50381679389312972"/>
    <n v="28.8"/>
    <n v="0"/>
    <m/>
    <m/>
    <n v="2"/>
    <m/>
    <m/>
    <n v="78800"/>
    <m/>
    <m/>
    <n v="100"/>
    <m/>
    <m/>
    <n v="420"/>
    <n v="26"/>
    <n v="394"/>
    <n v="0.50381679389312972"/>
    <n v="336"/>
    <n v="58"/>
    <n v="0.8"/>
    <n v="0.95"/>
    <m/>
    <n v="0.85279187817258884"/>
    <n v="0.93809523809523809"/>
    <n v="0.50967210865688006"/>
    <n v="147"/>
    <n v="-0.9475187433059622"/>
    <n v="5.8776489404238301"/>
    <n v="0.37309644670050762"/>
    <n v="0.18654822335025381"/>
    <n v="164"/>
    <n v="1.1374891667698403E-3"/>
    <n v="-0.96510129631005603"/>
    <n v="4263"/>
    <n v="29"/>
    <n v="0"/>
    <n v="148.14627554460725"/>
    <n v="0.63428121779934199"/>
    <n v="994.03"/>
    <n v="6.7621088435374146"/>
    <n v="9.605904865429768E-3"/>
    <n v="9.3244744119379691E-2"/>
    <n v="25.01"/>
    <n v="56.908000000000001"/>
    <s v="Se redujeron los servicios por el aislamiento social preventivo y obligatorio COVID-19"/>
  </r>
  <r>
    <x v="15"/>
    <x v="6"/>
    <x v="4"/>
    <x v="2"/>
    <x v="10"/>
    <x v="0"/>
    <n v="20031.616000000002"/>
    <m/>
    <m/>
    <n v="20031.616000000002"/>
    <n v="0"/>
    <n v="20031.616000000002"/>
    <n v="40063.232000000004"/>
    <m/>
    <m/>
    <n v="40063.232000000004"/>
    <n v="0"/>
    <n v="28.8"/>
    <n v="0"/>
    <m/>
    <m/>
    <n v="2"/>
    <m/>
    <m/>
    <n v="70400"/>
    <m/>
    <m/>
    <n v="100"/>
    <m/>
    <m/>
    <n v="434"/>
    <n v="82"/>
    <n v="352"/>
    <n v="0"/>
    <n v="307"/>
    <n v="45"/>
    <n v="0.70737327188940091"/>
    <n v="0.95"/>
    <m/>
    <n v="0.87215909090909094"/>
    <n v="0.81105990783410142"/>
    <n v="0"/>
    <n v="65"/>
    <n v="-0.54225352112676051"/>
    <n v="2.5937749401436552"/>
    <n v="0.18465909090909091"/>
    <n v="9.2329545454545456E-2"/>
    <n v="164"/>
    <n v="5.6298503325942354E-4"/>
    <n v="0"/>
    <n v="1885"/>
    <n v="29"/>
    <n v="0"/>
    <n v="63.452073339555071"/>
    <n v="0"/>
    <n v="508.58000000000004"/>
    <n v="7.8243076923076931"/>
    <n v="1.0909857471671978E-2"/>
    <n v="0.10387562368090882"/>
    <n v="25.06"/>
    <n v="56.908000000000001"/>
    <s v="Se redujeron los servicios por el aislamiento social preventivo y obligatorio COVID-19"/>
  </r>
  <r>
    <x v="15"/>
    <x v="7"/>
    <x v="4"/>
    <x v="2"/>
    <x v="10"/>
    <x v="0"/>
    <n v="21112.868000000002"/>
    <m/>
    <m/>
    <n v="21112.868000000002"/>
    <n v="-0.4607558139534883"/>
    <n v="21112.868000000002"/>
    <n v="42225.736000000004"/>
    <m/>
    <m/>
    <n v="42225.736000000004"/>
    <n v="-0.4607558139534883"/>
    <n v="28.8"/>
    <n v="0.29991523889248972"/>
    <m/>
    <m/>
    <n v="2"/>
    <m/>
    <m/>
    <n v="74200"/>
    <m/>
    <m/>
    <n v="100"/>
    <m/>
    <m/>
    <n v="434"/>
    <n v="63"/>
    <n v="371"/>
    <n v="-0.46075581395348841"/>
    <n v="319"/>
    <n v="52"/>
    <n v="0.73502304147465436"/>
    <n v="0.95"/>
    <m/>
    <n v="0.85983827493261455"/>
    <n v="0.85483870967741937"/>
    <n v="0.46791248921498463"/>
    <n v="84"/>
    <n v="-0.97160243407707914"/>
    <n v="3.2596041909196742"/>
    <n v="0.22641509433962265"/>
    <n v="0.11320754716981132"/>
    <n v="164"/>
    <n v="6.9028992176714218E-4"/>
    <n v="-0.94733820659037848"/>
    <n v="2436"/>
    <n v="29"/>
    <n v="0"/>
    <n v="80.013746659299812"/>
    <n v="0.42830918942599006"/>
    <n v="595"/>
    <n v="7.083333333333333"/>
    <n v="9.7031422472732293E-3"/>
    <n v="9.1412357488134671E-2"/>
    <n v="25.77"/>
    <n v="56.908000000000001"/>
    <s v="Se redujeron los servicios por el aislamiento social preventivo y obligatorio COVID-19"/>
  </r>
  <r>
    <x v="15"/>
    <x v="8"/>
    <x v="4"/>
    <x v="2"/>
    <x v="10"/>
    <x v="0"/>
    <n v="15706.608"/>
    <m/>
    <m/>
    <n v="15706.608"/>
    <n v="-0.58181818181818179"/>
    <n v="15706.608"/>
    <n v="31413.216"/>
    <m/>
    <m/>
    <n v="31413.216"/>
    <n v="-0.58181818181818179"/>
    <n v="28.8"/>
    <n v="0.24891587163920215"/>
    <m/>
    <m/>
    <n v="2"/>
    <m/>
    <m/>
    <n v="55200"/>
    <m/>
    <m/>
    <n v="100"/>
    <m/>
    <m/>
    <n v="420"/>
    <n v="144"/>
    <n v="276"/>
    <n v="-0.58181818181818179"/>
    <n v="246"/>
    <n v="30"/>
    <n v="0.58571428571428574"/>
    <n v="0.95"/>
    <m/>
    <n v="0.89130434782608692"/>
    <n v="0.65714285714285714"/>
    <n v="0.32491186839012909"/>
    <n v="221"/>
    <n v="-0.97741210139002455"/>
    <n v="8.396656534954408"/>
    <n v="0.80072463768115942"/>
    <n v="0.40036231884057971"/>
    <n v="164"/>
    <n v="2.4412336514669495E-3"/>
    <n v="-0.94598545984571081"/>
    <n v="6409"/>
    <n v="29"/>
    <n v="0"/>
    <n v="205.65173665083964"/>
    <n v="0.38912028039823193"/>
    <n v="1436.81"/>
    <n v="6.5014027149321265"/>
    <n v="8.7522041752954461E-3"/>
    <n v="8.1850579799690612E-2"/>
    <n v="26.32"/>
    <n v="56.908000000000001"/>
    <s v="Se redujeron los servicios por el aislamiento social preventivo y obligatorio COVID-19"/>
  </r>
  <r>
    <x v="15"/>
    <x v="9"/>
    <x v="4"/>
    <x v="2"/>
    <x v="10"/>
    <x v="0"/>
    <n v="19462.536"/>
    <m/>
    <m/>
    <n v="19462.536"/>
    <n v="-0.52433936022253125"/>
    <n v="19462.536"/>
    <n v="38925.072"/>
    <m/>
    <m/>
    <n v="38925.072"/>
    <n v="-0.52433936022253125"/>
    <n v="28.8"/>
    <n v="0.24891587163920215"/>
    <m/>
    <m/>
    <n v="2"/>
    <m/>
    <m/>
    <n v="68400"/>
    <m/>
    <m/>
    <n v="100"/>
    <m/>
    <m/>
    <n v="434"/>
    <n v="92"/>
    <n v="342"/>
    <n v="-0.52433936022253125"/>
    <n v="294"/>
    <n v="48"/>
    <n v="0.67741935483870963"/>
    <n v="0.95"/>
    <m/>
    <n v="0.85964912280701755"/>
    <n v="0.78801843317972353"/>
    <n v="0.20250529046351295"/>
    <n v="215"/>
    <n v="-0.9763294065837278"/>
    <n v="8.1439393939393927"/>
    <n v="0.62865497076023391"/>
    <n v="0.31432748538011696"/>
    <n v="164"/>
    <n v="1.9166310084153472E-3"/>
    <n v="-0.95023638401666766"/>
    <n v="6235"/>
    <n v="29"/>
    <n v="0"/>
    <n v="197.45986078308312"/>
    <n v="0.39050084901017884"/>
    <n v="1446.68"/>
    <n v="6.7287441860465123"/>
    <n v="8.9045001098780555E-3"/>
    <n v="8.0937932513918467E-2"/>
    <n v="26.400000000000002"/>
    <n v="56.908000000000001"/>
    <s v="Se redujeron los servicios por el aislamiento social preventivo y obligatorio COVID-19"/>
  </r>
  <r>
    <x v="15"/>
    <x v="10"/>
    <x v="4"/>
    <x v="2"/>
    <x v="10"/>
    <x v="0"/>
    <n v="23104.648000000001"/>
    <m/>
    <m/>
    <n v="23104.648000000001"/>
    <n v="-0.41244573082489144"/>
    <n v="23104.648000000001"/>
    <n v="46209.296000000002"/>
    <m/>
    <m/>
    <n v="46209.296000000002"/>
    <n v="-0.41244573082489144"/>
    <n v="28.8"/>
    <n v="0.24891587163920215"/>
    <m/>
    <m/>
    <n v="2"/>
    <m/>
    <m/>
    <n v="81200"/>
    <m/>
    <m/>
    <n v="100"/>
    <m/>
    <m/>
    <n v="420"/>
    <n v="14"/>
    <n v="406"/>
    <n v="-0.41244573082489144"/>
    <n v="330"/>
    <n v="76"/>
    <n v="0.7857142857142857"/>
    <n v="0.95"/>
    <m/>
    <n v="0.81280788177339902"/>
    <n v="0.96666666666666667"/>
    <n v="6.1720692448806513E-2"/>
    <n v="340"/>
    <n v="-0.96488328857674033"/>
    <n v="13.567438148443737"/>
    <n v="0.83743842364532017"/>
    <n v="0.41871921182266009"/>
    <n v="164"/>
    <n v="2.5531659257479276E-3"/>
    <n v="-0.94023239508996936"/>
    <n v="9860"/>
    <n v="29"/>
    <n v="0"/>
    <n v="317.43116592235242"/>
    <n v="0.39379912062488709"/>
    <n v="2206.5299999999997"/>
    <n v="6.4897941176470582"/>
    <n v="8.4346953694756244E-3"/>
    <n v="7.591771752941226E-2"/>
    <n v="25.06"/>
    <n v="56.908000000000001"/>
    <s v="Se redujeron los servicios por el aislamiento social preventivo y obligatorio COVID-19"/>
  </r>
  <r>
    <x v="15"/>
    <x v="11"/>
    <x v="4"/>
    <x v="2"/>
    <x v="10"/>
    <x v="0"/>
    <n v="23389.188000000002"/>
    <m/>
    <m/>
    <n v="23389.188000000002"/>
    <n v="-0.37537993920972634"/>
    <n v="23389.188000000002"/>
    <n v="46778.376000000004"/>
    <m/>
    <m/>
    <n v="46778.376000000004"/>
    <n v="-0.37537993920972634"/>
    <n v="28.8"/>
    <n v="0.24891587163920215"/>
    <m/>
    <m/>
    <n v="2"/>
    <m/>
    <m/>
    <n v="82200"/>
    <m/>
    <m/>
    <n v="100"/>
    <m/>
    <m/>
    <n v="434"/>
    <n v="23"/>
    <n v="411"/>
    <n v="-0.37537993920972645"/>
    <n v="346"/>
    <n v="65"/>
    <n v="0.79723502304147464"/>
    <n v="0.95"/>
    <m/>
    <n v="0.84184914841849146"/>
    <n v="0.94700460829493083"/>
    <n v="0.30338056390439383"/>
    <n v="430"/>
    <n v="-0.94777750789409765"/>
    <n v="16.90916240660637"/>
    <n v="1.0462287104622872"/>
    <n v="0.52311435523114358"/>
    <n v="164"/>
    <n v="3.1897216782386805E-3"/>
    <n v="-0.91639318782072077"/>
    <n v="12470"/>
    <n v="29"/>
    <n v="0"/>
    <n v="427.46840545658364"/>
    <n v="0.41345866245885449"/>
    <n v="2800.83"/>
    <n v="6.5135581395348838"/>
    <n v="8.3229141066116612E-3"/>
    <n v="7.3865405364713879E-2"/>
    <n v="25.43"/>
    <n v="56.908000000000001"/>
    <s v="Se redujeron los servicios por el aislamiento social preventivo y obligatorio COVID-19"/>
  </r>
  <r>
    <x v="16"/>
    <x v="0"/>
    <x v="4"/>
    <x v="2"/>
    <x v="10"/>
    <x v="0"/>
    <n v="22194.12"/>
    <m/>
    <m/>
    <n v="22194.12"/>
    <n v="-0.41791044776119401"/>
    <n v="22194.12"/>
    <n v="44388.24"/>
    <m/>
    <m/>
    <n v="44388.24"/>
    <n v="-0.41791044776119401"/>
    <n v="28.8"/>
    <n v="0"/>
    <m/>
    <m/>
    <n v="2"/>
    <m/>
    <m/>
    <n v="78000"/>
    <m/>
    <m/>
    <n v="100"/>
    <m/>
    <m/>
    <n v="434"/>
    <n v="44"/>
    <n v="390"/>
    <n v="-0.41791044776119401"/>
    <n v="358"/>
    <n v="32"/>
    <n v="0.82488479262672809"/>
    <n v="0.95"/>
    <m/>
    <n v="0.91794871794871791"/>
    <n v="0.89861751152073732"/>
    <n v="0.1919101570264361"/>
    <n v="375"/>
    <n v="-0.96099032560074904"/>
    <n v="14.551804423748544"/>
    <n v="0.96153846153846156"/>
    <n v="0.48076923076923078"/>
    <n v="164"/>
    <n v="2.931519699812383E-3"/>
    <n v="-0.93298337987820978"/>
    <n v="10875"/>
    <n v="29"/>
    <n v="0"/>
    <n v="438.35043487656071"/>
    <n v="0.40210061608950964"/>
    <n v="2429.06"/>
    <n v="6.4774933333333333"/>
    <n v="8.1431303314126596E-3"/>
    <n v="7.081243712918632E-2"/>
    <n v="25.77"/>
    <n v="56.908000000000001"/>
    <s v="Se redujeron los servicios por el aislamiento social preventivo y obligatorio COVID-19"/>
  </r>
  <r>
    <x v="16"/>
    <x v="1"/>
    <x v="4"/>
    <x v="2"/>
    <x v="10"/>
    <x v="0"/>
    <n v="20429.972000000002"/>
    <m/>
    <m/>
    <n v="20429.972000000002"/>
    <n v="-0.42096774193548381"/>
    <n v="20429.972000000002"/>
    <n v="40859.944000000003"/>
    <m/>
    <m/>
    <n v="40859.944000000003"/>
    <n v="-0.42096774193548381"/>
    <n v="28.8"/>
    <n v="0"/>
    <m/>
    <m/>
    <n v="2"/>
    <m/>
    <m/>
    <n v="71800"/>
    <m/>
    <m/>
    <n v="100"/>
    <m/>
    <m/>
    <n v="392"/>
    <n v="33"/>
    <n v="359"/>
    <n v="-0.42096774193548392"/>
    <n v="277"/>
    <n v="82"/>
    <n v="0.70663265306122447"/>
    <n v="0.95"/>
    <m/>
    <n v="0.77158774373259054"/>
    <n v="0.91581632653061229"/>
    <n v="-1.566995655513137E-2"/>
    <n v="450"/>
    <n v="-0.93815283122594828"/>
    <n v="19.514310494362533"/>
    <n v="1.2534818941504178"/>
    <n v="0.62674094707520889"/>
    <n v="164"/>
    <n v="3.8215911407024931E-3"/>
    <n v="-0.89318873359355977"/>
    <n v="13050"/>
    <n v="29"/>
    <n v="0"/>
    <n v="521.61623787528958"/>
    <n v="0.36083382275416992"/>
    <n v="2690.51"/>
    <n v="5.9789111111111115"/>
    <n v="7.394599049188235E-3"/>
    <n v="6.3607768133347689E-2"/>
    <n v="23.06"/>
    <n v="56.908000000000001"/>
    <s v="Se redujeron los servicios por el aislamiento social preventivo y obligatorio COVID-19"/>
  </r>
  <r>
    <x v="16"/>
    <x v="2"/>
    <x v="4"/>
    <x v="2"/>
    <x v="10"/>
    <x v="0"/>
    <n v="23844.452000000001"/>
    <m/>
    <m/>
    <n v="23844.452000000001"/>
    <n v="-0.24910394265232971"/>
    <n v="23844.452000000001"/>
    <n v="47688.904000000002"/>
    <m/>
    <m/>
    <n v="47688.904000000002"/>
    <n v="-0.24910394265232971"/>
    <n v="28.8"/>
    <n v="0"/>
    <m/>
    <m/>
    <n v="2"/>
    <m/>
    <m/>
    <n v="83800"/>
    <m/>
    <m/>
    <n v="100"/>
    <m/>
    <m/>
    <n v="434"/>
    <n v="15"/>
    <n v="419"/>
    <n v="-0.24910394265232971"/>
    <n v="330"/>
    <n v="89"/>
    <n v="0.76036866359447008"/>
    <n v="0.95"/>
    <m/>
    <n v="0.78758949880668261"/>
    <n v="0.96543778801843316"/>
    <n v="7.1890098375924083E-2"/>
    <n v="446"/>
    <n v="-0.88287815126050417"/>
    <n v="16.710378418883476"/>
    <n v="1.0644391408114557"/>
    <n v="0.53221957040572787"/>
    <n v="164"/>
    <n v="3.2452412829617554E-3"/>
    <n v="-0.84402388640420367"/>
    <n v="12934"/>
    <n v="29"/>
    <n v="0"/>
    <n v="444.01374703187071"/>
    <n v="0.37938016450922829"/>
    <n v="2557.6000000000004"/>
    <n v="5.7345291479820633"/>
    <n v="6.9793081023441271E-3"/>
    <n v="5.9342824914464146E-2"/>
    <n v="26.69"/>
    <n v="56.908000000000001"/>
    <s v="Se redujeron los servicios por el aislamiento social preventivo y obligatorio COVID-19"/>
  </r>
  <r>
    <x v="16"/>
    <x v="3"/>
    <x v="4"/>
    <x v="2"/>
    <x v="10"/>
    <x v="0"/>
    <n v="18665.824000000001"/>
    <m/>
    <m/>
    <n v="18665.824000000001"/>
    <n v="-0.18811881188118817"/>
    <n v="18665.824000000001"/>
    <n v="37331.648000000001"/>
    <m/>
    <m/>
    <n v="37331.648000000001"/>
    <n v="-0.18811881188118817"/>
    <n v="28.8"/>
    <n v="0"/>
    <m/>
    <m/>
    <n v="2"/>
    <m/>
    <m/>
    <n v="65600"/>
    <m/>
    <m/>
    <n v="100"/>
    <m/>
    <m/>
    <n v="420"/>
    <n v="92"/>
    <n v="328"/>
    <n v="-0.18811881188118806"/>
    <n v="218"/>
    <n v="110"/>
    <n v="0.51904761904761909"/>
    <n v="0.95"/>
    <m/>
    <n v="0.66463414634146345"/>
    <n v="0.78095238095238095"/>
    <n v="-0.18136525877453902"/>
    <n v="487"/>
    <n v="6.9836065573770494"/>
    <n v="18.956792526274814"/>
    <n v="1.4847560975609757"/>
    <n v="0.74237804878048785"/>
    <n v="164"/>
    <n v="4.5266954193932188E-3"/>
    <n v="8.8334666133546591"/>
    <n v="14123"/>
    <n v="29"/>
    <n v="0"/>
    <n v="499.05878156758678"/>
    <n v="-4.4724935949310209"/>
    <n v="2904.4700000000003"/>
    <n v="5.9640041067761809"/>
    <n v="7.1422860167385856E-3"/>
    <n v="6.0532717046039755E-2"/>
    <n v="25.69"/>
    <n v="56.908000000000001"/>
    <s v="Se redujeron los servicios por el aislamiento social preventivo y obligatorio COVID-19"/>
  </r>
  <r>
    <x v="16"/>
    <x v="4"/>
    <x v="4"/>
    <x v="2"/>
    <x v="10"/>
    <x v="0"/>
    <n v="21909.58"/>
    <m/>
    <m/>
    <n v="21909.58"/>
    <n v="0.31849315068493178"/>
    <n v="21909.58"/>
    <n v="43819.16"/>
    <m/>
    <m/>
    <n v="43819.16"/>
    <n v="0.31849315068493178"/>
    <n v="28.8"/>
    <n v="0"/>
    <m/>
    <m/>
    <n v="2"/>
    <m/>
    <m/>
    <n v="77000"/>
    <m/>
    <m/>
    <n v="100"/>
    <m/>
    <m/>
    <n v="434"/>
    <n v="49"/>
    <n v="385"/>
    <n v="0.31849315068493156"/>
    <n v="293"/>
    <n v="92"/>
    <n v="0.67511520737327191"/>
    <n v="0.95"/>
    <s v=""/>
    <n v="0.76103896103896107"/>
    <n v="0.88709677419354838"/>
    <n v="-0.11816120387548956"/>
    <n v="597"/>
    <n v="6.3703703703703702"/>
    <n v="24.072580645161288"/>
    <n v="1.5506493506493506"/>
    <n v="0.77532467532467531"/>
    <n v="164"/>
    <n v="4.7275894836870443E-3"/>
    <n v="4.5899951899951894"/>
    <n v="17313"/>
    <n v="29"/>
    <n v="0"/>
    <n v="600.27310522824359"/>
    <n v="-2.2431150852481574"/>
    <n v="3432.19"/>
    <n v="5.749061976549414"/>
    <n v="6.780496285505911E-3"/>
    <n v="5.7714436349658116E-2"/>
    <n v="24.8"/>
    <n v="56.908000000000001"/>
    <s v="Se redujeron los servicios por el aislamiento social preventivo y obligatorio COVID-19"/>
  </r>
  <r>
    <x v="16"/>
    <x v="5"/>
    <x v="4"/>
    <x v="2"/>
    <x v="10"/>
    <x v="0"/>
    <n v="21283.592000000001"/>
    <m/>
    <m/>
    <n v="21283.592000000001"/>
    <n v="-5.0761421319796995E-2"/>
    <n v="21283.592000000001"/>
    <n v="42567.184000000001"/>
    <m/>
    <m/>
    <n v="42567.184000000001"/>
    <n v="-5.0761421319796995E-2"/>
    <n v="28.8"/>
    <n v="0"/>
    <m/>
    <m/>
    <n v="2"/>
    <m/>
    <m/>
    <n v="74800"/>
    <m/>
    <m/>
    <n v="100"/>
    <m/>
    <m/>
    <n v="420"/>
    <n v="46"/>
    <n v="374"/>
    <n v="-5.0761421319796995E-2"/>
    <n v="283"/>
    <n v="91"/>
    <n v="0.67380952380952386"/>
    <n v="0.95"/>
    <s v=""/>
    <n v="0.75668449197860965"/>
    <n v="0.89047619047619042"/>
    <n v="-0.11269735166793993"/>
    <n v="370"/>
    <n v="1.5170068027210886"/>
    <n v="14.402491241728299"/>
    <n v="0.98930481283422456"/>
    <n v="0.49465240641711228"/>
    <n v="164"/>
    <n v="3.0161732098604407E-3"/>
    <n v="1.6516060969842479"/>
    <n v="10730"/>
    <n v="29"/>
    <n v="0"/>
    <n v="372.88518334356928"/>
    <n v="-0.84722506792287733"/>
    <n v="2069.34"/>
    <n v="5.5928108108108114"/>
    <n v="6.495984406736632E-3"/>
    <n v="5.5584319094508582E-2"/>
    <n v="25.69"/>
    <n v="56.908000000000001"/>
    <s v="Se redujeron los servicios por el aislamiento social preventivo y obligatorio COVID-19"/>
  </r>
  <r>
    <x v="16"/>
    <x v="6"/>
    <x v="4"/>
    <x v="2"/>
    <x v="10"/>
    <x v="0"/>
    <n v="23730.636000000002"/>
    <m/>
    <m/>
    <n v="23730.636000000002"/>
    <n v="0.18465909090909083"/>
    <n v="23730.636000000002"/>
    <n v="47461.272000000004"/>
    <m/>
    <m/>
    <n v="47461.272000000004"/>
    <n v="0.18465909090909083"/>
    <n v="28.8"/>
    <n v="0"/>
    <m/>
    <m/>
    <n v="2"/>
    <m/>
    <m/>
    <n v="83400"/>
    <m/>
    <m/>
    <n v="100"/>
    <m/>
    <m/>
    <n v="488"/>
    <n v="71"/>
    <n v="417"/>
    <n v="0.18465909090909083"/>
    <n v="286"/>
    <n v="131"/>
    <n v="0.58606557377049184"/>
    <n v="0.95"/>
    <s v=""/>
    <n v="0.68585131894484408"/>
    <n v="0.85450819672131151"/>
    <n v="-0.2136167287668238"/>
    <n v="670"/>
    <n v="9.3076923076923084"/>
    <n v="25.378787878787875"/>
    <n v="1.6067146282973621"/>
    <n v="0.80335731414868106"/>
    <n v="164"/>
    <n v="4.8985202082236648E-3"/>
    <n v="7.7009776793949456"/>
    <n v="19430"/>
    <n v="29"/>
    <n v="0"/>
    <n v="654.04444826925999"/>
    <n v="-3.834918694392337"/>
    <n v="3595.64"/>
    <n v="5.366626865671642"/>
    <n v="6.136608578078807E-3"/>
    <n v="5.2811180204659823E-2"/>
    <n v="26.400000000000002"/>
    <n v="56.908000000000001"/>
    <s v="Se redujeron los servicios por el aislamiento social preventivo y obligatorio COVID-19"/>
  </r>
  <r>
    <x v="16"/>
    <x v="7"/>
    <x v="4"/>
    <x v="2"/>
    <x v="10"/>
    <x v="0"/>
    <n v="22307.936000000002"/>
    <m/>
    <m/>
    <n v="22307.936000000002"/>
    <n v="5.6603773584905648E-2"/>
    <n v="22307.936000000002"/>
    <n v="44615.872000000003"/>
    <m/>
    <m/>
    <n v="44615.872000000003"/>
    <n v="5.6603773584905648E-2"/>
    <n v="28.8"/>
    <n v="0"/>
    <m/>
    <m/>
    <n v="2"/>
    <m/>
    <m/>
    <n v="78400"/>
    <m/>
    <m/>
    <n v="100"/>
    <m/>
    <m/>
    <n v="496"/>
    <n v="104"/>
    <n v="392"/>
    <n v="5.6603773584905648E-2"/>
    <n v="287"/>
    <n v="105"/>
    <n v="0.5786290322580645"/>
    <n v="0.95"/>
    <s v=""/>
    <n v="0.7321428571428571"/>
    <n v="0.79032258064516125"/>
    <n v="-0.14851097178683392"/>
    <n v="1062"/>
    <n v="11.642857142857142"/>
    <n v="40.752110514198009"/>
    <n v="2.7091836734693877"/>
    <n v="1.3545918367346939"/>
    <n v="164"/>
    <n v="8.259706321553012E-3"/>
    <n v="10.965561224489797"/>
    <n v="30798"/>
    <n v="29"/>
    <n v="0"/>
    <n v="1011.6023684782905"/>
    <n v="-5.4863109547066005"/>
    <n v="5965.29"/>
    <n v="5.6170338983050847"/>
    <n v="6.3276243721667579E-3"/>
    <n v="5.4763846925860678E-2"/>
    <n v="26.06"/>
    <n v="56.908000000000001"/>
    <s v="Se redujeron los servicios por el aislamiento social preventivo y obligatorio COVID-19"/>
  </r>
  <r>
    <x v="16"/>
    <x v="8"/>
    <x v="4"/>
    <x v="2"/>
    <x v="10"/>
    <x v="0"/>
    <n v="24868.796000000002"/>
    <m/>
    <m/>
    <n v="24868.796000000002"/>
    <n v="0.58333333333333348"/>
    <n v="24868.796000000002"/>
    <n v="49737.592000000004"/>
    <m/>
    <m/>
    <n v="49737.592000000004"/>
    <n v="0.58333333333333348"/>
    <n v="28.8"/>
    <n v="0"/>
    <m/>
    <m/>
    <n v="2"/>
    <m/>
    <m/>
    <n v="87400"/>
    <m/>
    <m/>
    <n v="100"/>
    <m/>
    <m/>
    <n v="480"/>
    <n v="43"/>
    <n v="437"/>
    <n v="0.58333333333333326"/>
    <n v="339"/>
    <n v="98"/>
    <n v="0.70625000000000004"/>
    <n v="0.95"/>
    <s v=""/>
    <n v="0.77574370709382146"/>
    <n v="0.91041666666666665"/>
    <n v="-0.12965340179717588"/>
    <n v="2072"/>
    <n v="8.3755656108597289"/>
    <n v="78.723404255319153"/>
    <n v="4.7414187643020593"/>
    <n v="2.3707093821510297"/>
    <n v="164"/>
    <n v="1.4455545013116035E-2"/>
    <n v="4.9214098594903541"/>
    <n v="60088"/>
    <n v="29"/>
    <n v="0"/>
    <n v="1928.1013499571932"/>
    <n v="-2.357003603258228"/>
    <n v="10362.4"/>
    <n v="5.0011583011583012"/>
    <n v="4.4469968527964133E-3"/>
    <n v="4.8479626804558952E-2"/>
    <n v="26.32"/>
    <n v="56.908000000000001"/>
    <s v="Se redujeron los servicios por el aislamiento social preventivo y obligatorio COVID-19"/>
  </r>
  <r>
    <x v="16"/>
    <x v="9"/>
    <x v="4"/>
    <x v="2"/>
    <x v="10"/>
    <x v="0"/>
    <n v="24811.887999999999"/>
    <m/>
    <m/>
    <n v="24811.887999999999"/>
    <n v="0.27485380116959068"/>
    <n v="24811.887999999999"/>
    <n v="49623.775999999998"/>
    <m/>
    <m/>
    <n v="49623.775999999998"/>
    <n v="0.27485380116959068"/>
    <n v="28.8"/>
    <n v="0"/>
    <m/>
    <m/>
    <n v="2"/>
    <m/>
    <m/>
    <n v="87200"/>
    <m/>
    <m/>
    <n v="100"/>
    <m/>
    <m/>
    <n v="444"/>
    <n v="8"/>
    <n v="436"/>
    <n v="0.27485380116959068"/>
    <n v="401"/>
    <n v="35"/>
    <n v="0.90315315315315314"/>
    <n v="0.95"/>
    <s v=""/>
    <n v="0.91972477064220182"/>
    <n v="0.98198198198198194"/>
    <n v="6.9883916869500018E-2"/>
    <n v="988"/>
    <n v="3.5953488372093023"/>
    <n v="39.299920445505172"/>
    <n v="2.2660550458715596"/>
    <n v="1.1330275229357798"/>
    <n v="164"/>
    <n v="6.9087044081449986E-3"/>
    <n v="2.6046084915724346"/>
    <n v="28652"/>
    <n v="29"/>
    <n v="0"/>
    <n v="907.3969416450517"/>
    <n v="-1.2403450938653491"/>
    <n v="5357.11"/>
    <n v="5.4221761133603232"/>
    <n v="4.6809350526122468E-3"/>
    <n v="5.18372477376704E-2"/>
    <n v="25.14"/>
    <n v="56.908000000000001"/>
    <s v="Se redujeron los servicios por el aislamiento social preventivo y obligatorio COVID-19"/>
  </r>
  <r>
    <x v="16"/>
    <x v="10"/>
    <x v="4"/>
    <x v="2"/>
    <x v="10"/>
    <x v="0"/>
    <n v="22706.292000000001"/>
    <m/>
    <m/>
    <n v="22706.292000000001"/>
    <n v="-1.7241379310344862E-2"/>
    <n v="22706.292000000001"/>
    <n v="45412.584000000003"/>
    <m/>
    <m/>
    <n v="45412.584000000003"/>
    <n v="-1.7241379310344862E-2"/>
    <n v="28.8"/>
    <n v="0"/>
    <m/>
    <m/>
    <n v="2"/>
    <m/>
    <m/>
    <n v="79800"/>
    <m/>
    <m/>
    <n v="100"/>
    <m/>
    <m/>
    <n v="420"/>
    <n v="21"/>
    <n v="399"/>
    <n v="-1.7241379310344862E-2"/>
    <n v="367"/>
    <n v="32"/>
    <n v="0.87380952380952381"/>
    <n v="0.95"/>
    <s v=""/>
    <n v="0.91979949874686717"/>
    <n v="0.95"/>
    <n v="0.1316321105794791"/>
    <n v="986"/>
    <n v="1.9"/>
    <n v="38.895463510848131"/>
    <n v="2.4711779448621556"/>
    <n v="1.2355889724310778"/>
    <n v="164"/>
    <n v="7.534079100189499E-3"/>
    <n v="1.9508771929824564"/>
    <n v="28594"/>
    <n v="29"/>
    <n v="0"/>
    <n v="920.55038117482206"/>
    <n v="-0.96572366129534926"/>
    <n v="5487.23"/>
    <n v="5.5651419878296142"/>
    <n v="4.6644239921841447E-3"/>
    <n v="5.2875458316670919E-2"/>
    <n v="25.349999999999998"/>
    <n v="56.908000000000001"/>
    <s v="Se redujeron los servicios por el aislamiento social preventivo y obligatorio COVID-19"/>
  </r>
  <r>
    <x v="0"/>
    <x v="0"/>
    <x v="5"/>
    <x v="2"/>
    <x v="11"/>
    <x v="0"/>
    <n v="63680.320000000007"/>
    <m/>
    <m/>
    <n v="63680.320000000007"/>
    <n v="-6.7796610169491567E-2"/>
    <n v="63680.320000000007"/>
    <n v="191040.96000000002"/>
    <m/>
    <m/>
    <n v="191040.96000000002"/>
    <n v="-6.7796610169491567E-2"/>
    <n v="46.7"/>
    <n v="0"/>
    <m/>
    <m/>
    <n v="3"/>
    <m/>
    <m/>
    <n v="271920"/>
    <m/>
    <m/>
    <n v="103"/>
    <m/>
    <m/>
    <n v="956"/>
    <n v="76"/>
    <n v="880"/>
    <n v="-6.7796610169491567E-2"/>
    <n v="663"/>
    <n v="217"/>
    <n v="0.69351464435146448"/>
    <n v="0.95"/>
    <m/>
    <n v="0.75340909090909092"/>
    <n v="0.92050209205020916"/>
    <n v="-0.15832167832167832"/>
    <n v="82725"/>
    <n v="-0.29820319657945638"/>
    <n v="3099.475458973398"/>
    <n v="94.005681818181813"/>
    <n v="31.33522727272727"/>
    <n v="164"/>
    <n v="0.19106845898004432"/>
    <n v="-0.24716342905796229"/>
    <n v="2978100"/>
    <n v="36"/>
    <n v="0"/>
    <n v="96700.105933769286"/>
    <n v="9.4190224662915004E-2"/>
    <m/>
    <m/>
    <m/>
    <m/>
    <n v="26.69"/>
    <n v="72.364000000000004"/>
    <m/>
  </r>
  <r>
    <x v="0"/>
    <x v="1"/>
    <x v="5"/>
    <x v="2"/>
    <x v="11"/>
    <x v="0"/>
    <n v="62233.04"/>
    <m/>
    <m/>
    <n v="62233.04"/>
    <n v="-3.9106145251396773E-2"/>
    <n v="62233.04"/>
    <n v="186699.12"/>
    <m/>
    <m/>
    <n v="186699.12"/>
    <n v="-3.9106145251396773E-2"/>
    <n v="46.7"/>
    <n v="0"/>
    <m/>
    <m/>
    <n v="3"/>
    <m/>
    <m/>
    <n v="265740"/>
    <m/>
    <m/>
    <n v="103"/>
    <m/>
    <m/>
    <n v="884"/>
    <n v="24"/>
    <n v="860"/>
    <n v="-3.9106145251396662E-2"/>
    <n v="696"/>
    <n v="164"/>
    <n v="0.78733031674208143"/>
    <n v="0.95"/>
    <m/>
    <n v="0.80930232558139537"/>
    <n v="0.97285067873303166"/>
    <n v="-0.12415286409268578"/>
    <n v="87525"/>
    <n v="-0.2571480571579855"/>
    <n v="3598.8898026315787"/>
    <n v="101.77325581395348"/>
    <n v="33.924418604651159"/>
    <n v="164"/>
    <n v="0.20685621100397047"/>
    <n v="-0.22691571064697325"/>
    <n v="3150900"/>
    <n v="36"/>
    <n v="0"/>
    <n v="101454.35826674382"/>
    <n v="9.3221339863938713E-2"/>
    <m/>
    <m/>
    <m/>
    <m/>
    <n v="24.32"/>
    <n v="72.364000000000004"/>
    <m/>
  </r>
  <r>
    <x v="0"/>
    <x v="2"/>
    <x v="5"/>
    <x v="2"/>
    <x v="11"/>
    <x v="0"/>
    <n v="67660.340000000011"/>
    <m/>
    <m/>
    <n v="67660.340000000011"/>
    <n v="-5.3191489361701372E-3"/>
    <n v="67660.340000000011"/>
    <n v="202981.02000000002"/>
    <m/>
    <m/>
    <n v="202981.02000000002"/>
    <n v="-5.3191489361701372E-3"/>
    <n v="46.7"/>
    <n v="0"/>
    <m/>
    <m/>
    <n v="3"/>
    <m/>
    <m/>
    <n v="288915"/>
    <m/>
    <m/>
    <n v="103"/>
    <m/>
    <m/>
    <n v="974"/>
    <n v="39"/>
    <n v="935"/>
    <n v="-5.3191489361702482E-3"/>
    <n v="697"/>
    <n v="238"/>
    <n v="0.71560574948665301"/>
    <n v="0.95"/>
    <m/>
    <n v="0.74545454545454548"/>
    <n v="0.95995893223819306"/>
    <n v="-7.4336495736759822E-2"/>
    <n v="100043"/>
    <n v="-0.1617187434537426"/>
    <n v="3882.149786573535"/>
    <n v="106.99786096256685"/>
    <n v="35.665953654188947"/>
    <n v="164"/>
    <n v="0.2174753271596887"/>
    <n v="-0.15723595598558071"/>
    <n v="3601548"/>
    <n v="36"/>
    <n v="0"/>
    <n v="99597.460301142244"/>
    <n v="7.0120498631880329E-2"/>
    <m/>
    <m/>
    <m/>
    <m/>
    <n v="25.77"/>
    <n v="72.364000000000004"/>
    <m/>
  </r>
  <r>
    <x v="0"/>
    <x v="3"/>
    <x v="5"/>
    <x v="2"/>
    <x v="11"/>
    <x v="0"/>
    <n v="65272.328000000001"/>
    <m/>
    <m/>
    <n v="65272.328000000001"/>
    <n v="1.8058690744920947E-2"/>
    <n v="65272.328000000001"/>
    <n v="195816.984"/>
    <m/>
    <m/>
    <n v="195816.984"/>
    <n v="1.8058690744920947E-2"/>
    <n v="46.7"/>
    <n v="0"/>
    <m/>
    <m/>
    <n v="3"/>
    <m/>
    <m/>
    <n v="278718"/>
    <m/>
    <m/>
    <n v="103"/>
    <m/>
    <m/>
    <n v="938"/>
    <n v="36"/>
    <n v="902"/>
    <n v="1.8058690744920947E-2"/>
    <n v="596"/>
    <n v="306"/>
    <n v="0.6353944562899787"/>
    <n v="0.95"/>
    <m/>
    <n v="0.6607538802660754"/>
    <n v="0.96162046908315568"/>
    <n v="-0.21419068736141911"/>
    <n v="84637"/>
    <n v="-0.1003528986585599"/>
    <n v="3251.517479830964"/>
    <n v="93.832594235033255"/>
    <n v="31.277531411677753"/>
    <n v="164"/>
    <n v="0.1907166549492546"/>
    <n v="-0.116311162096989"/>
    <n v="3046932"/>
    <n v="36"/>
    <n v="0"/>
    <n v="86732.72709555614"/>
    <n v="4.0348250461336777E-2"/>
    <m/>
    <m/>
    <m/>
    <m/>
    <n v="26.03"/>
    <n v="72.364000000000004"/>
    <m/>
  </r>
  <r>
    <x v="0"/>
    <x v="4"/>
    <x v="5"/>
    <x v="2"/>
    <x v="11"/>
    <x v="0"/>
    <n v="63897.412000000004"/>
    <m/>
    <m/>
    <n v="63897.412000000004"/>
    <n v="-2.3230088495575174E-2"/>
    <n v="63897.412000000004"/>
    <n v="191692.236"/>
    <m/>
    <m/>
    <n v="191692.236"/>
    <n v="-2.3230088495575174E-2"/>
    <n v="46.7"/>
    <n v="0"/>
    <m/>
    <m/>
    <n v="3"/>
    <m/>
    <m/>
    <n v="272847"/>
    <m/>
    <m/>
    <n v="103"/>
    <m/>
    <m/>
    <n v="956"/>
    <n v="73"/>
    <n v="883"/>
    <n v="-2.3230088495575174E-2"/>
    <n v="557"/>
    <n v="326"/>
    <n v="0.58263598326359833"/>
    <n v="0.95"/>
    <m/>
    <n v="0.63080407701019248"/>
    <n v="0.92364016736401677"/>
    <n v="-0.20688889343920169"/>
    <n v="80310"/>
    <n v="-9.5883008544699222E-2"/>
    <n v="3047.8178368121439"/>
    <n v="90.951302378255946"/>
    <n v="30.317100792751983"/>
    <n v="164"/>
    <n v="0.1848603706875121"/>
    <n v="-7.4380792439873167E-2"/>
    <n v="2891160"/>
    <n v="36"/>
    <n v="0"/>
    <n v="80750.306668141115"/>
    <n v="1.1855489176901379E-2"/>
    <m/>
    <m/>
    <m/>
    <m/>
    <n v="26.35"/>
    <n v="72.364000000000004"/>
    <m/>
  </r>
  <r>
    <x v="0"/>
    <x v="5"/>
    <x v="5"/>
    <x v="2"/>
    <x v="11"/>
    <x v="0"/>
    <n v="65199.964000000007"/>
    <m/>
    <m/>
    <n v="65199.964000000007"/>
    <n v="-1.7448200654307411E-2"/>
    <n v="65199.964000000007"/>
    <n v="195599.89200000002"/>
    <m/>
    <m/>
    <n v="195599.89200000002"/>
    <n v="-1.7448200654307411E-2"/>
    <n v="46.7"/>
    <n v="0"/>
    <m/>
    <m/>
    <n v="3"/>
    <m/>
    <m/>
    <n v="278409"/>
    <m/>
    <m/>
    <n v="103"/>
    <m/>
    <m/>
    <n v="938"/>
    <n v="37"/>
    <n v="901"/>
    <n v="-1.7448200654307522E-2"/>
    <n v="554"/>
    <n v="347"/>
    <n v="0.59061833688699361"/>
    <n v="0.95"/>
    <m/>
    <n v="0.6148723640399556"/>
    <n v="0.96055437100213215"/>
    <n v="-0.24721233935295162"/>
    <n v="73710"/>
    <n v="-0.16065999385098895"/>
    <n v="2975.7771497779572"/>
    <n v="81.809100998890116"/>
    <n v="27.269700332963371"/>
    <n v="164"/>
    <n v="0.16627866056684981"/>
    <n v="-0.14575495489606782"/>
    <n v="2653560"/>
    <n v="36"/>
    <n v="0"/>
    <n v="74284.775308795914"/>
    <n v="4.4666603381877244E-2"/>
    <m/>
    <m/>
    <m/>
    <m/>
    <n v="24.77"/>
    <n v="72.364000000000004"/>
    <m/>
  </r>
  <r>
    <x v="0"/>
    <x v="6"/>
    <x v="5"/>
    <x v="2"/>
    <x v="11"/>
    <x v="0"/>
    <n v="66140.696000000011"/>
    <m/>
    <m/>
    <n v="66140.696000000011"/>
    <n v="-3.1779661016949068E-2"/>
    <n v="66140.696000000011"/>
    <n v="198422.08800000005"/>
    <m/>
    <m/>
    <n v="198422.08800000005"/>
    <n v="-3.1779661016949068E-2"/>
    <n v="46.7"/>
    <n v="0"/>
    <m/>
    <m/>
    <n v="3"/>
    <m/>
    <m/>
    <n v="282426"/>
    <m/>
    <m/>
    <n v="103"/>
    <m/>
    <m/>
    <n v="956"/>
    <n v="42"/>
    <n v="914"/>
    <n v="-3.1779661016949179E-2"/>
    <n v="661"/>
    <n v="253"/>
    <n v="0.69142259414225937"/>
    <n v="0.95"/>
    <m/>
    <n v="0.72319474835886211"/>
    <n v="0.95606694560669458"/>
    <n v="-0.14341801449088354"/>
    <n v="87366"/>
    <n v="-0.11991538229072229"/>
    <n v="3273.3608092918694"/>
    <n v="95.586433260393875"/>
    <n v="31.86214442013129"/>
    <n v="164"/>
    <n v="0.1942813684154347"/>
    <n v="-9.1028578645997671E-2"/>
    <n v="3145176"/>
    <n v="36"/>
    <n v="0"/>
    <n v="85285.443682824131"/>
    <n v="2.4816555670520647E-2"/>
    <m/>
    <m/>
    <m/>
    <m/>
    <n v="26.69"/>
    <n v="72.364000000000004"/>
    <m/>
  </r>
  <r>
    <x v="0"/>
    <x v="7"/>
    <x v="5"/>
    <x v="2"/>
    <x v="11"/>
    <x v="0"/>
    <n v="65489.420000000006"/>
    <m/>
    <m/>
    <n v="65489.420000000006"/>
    <n v="-4.1313559322033955E-2"/>
    <n v="65489.420000000006"/>
    <n v="196468.26"/>
    <m/>
    <m/>
    <n v="196468.26"/>
    <n v="-4.1313559322033955E-2"/>
    <n v="46.7"/>
    <n v="0"/>
    <m/>
    <m/>
    <n v="3"/>
    <m/>
    <m/>
    <n v="279645"/>
    <m/>
    <m/>
    <n v="103"/>
    <m/>
    <m/>
    <n v="974"/>
    <n v="69"/>
    <n v="905"/>
    <n v="-4.1313559322033844E-2"/>
    <n v="688"/>
    <n v="217"/>
    <n v="0.70636550308008217"/>
    <n v="0.95"/>
    <m/>
    <n v="0.76022099447513813"/>
    <n v="0.92915811088295686"/>
    <n v="-5.0729340232102627E-2"/>
    <n v="78196.637767746666"/>
    <n v="-0.17752681811468141"/>
    <n v="2961.9938548388891"/>
    <n v="86.405124605244936"/>
    <n v="28.801708201748312"/>
    <n v="164"/>
    <n v="0.17562017196187996"/>
    <n v="-0.14208322243122562"/>
    <n v="2815078.9596388801"/>
    <n v="36"/>
    <n v="0"/>
    <n v="74485.785285208549"/>
    <n v="5.7705965327995774E-2"/>
    <m/>
    <m/>
    <m/>
    <m/>
    <n v="26.4"/>
    <n v="72.364000000000004"/>
    <m/>
  </r>
  <r>
    <x v="0"/>
    <x v="8"/>
    <x v="5"/>
    <x v="2"/>
    <x v="11"/>
    <x v="0"/>
    <n v="63463.228000000003"/>
    <m/>
    <m/>
    <n v="63463.228000000003"/>
    <n v="-6.9002123142250626E-2"/>
    <n v="63463.228000000003"/>
    <n v="190389.68400000001"/>
    <m/>
    <m/>
    <n v="190389.68400000001"/>
    <n v="-6.9002123142250626E-2"/>
    <n v="46.7"/>
    <n v="0"/>
    <m/>
    <m/>
    <n v="3"/>
    <m/>
    <m/>
    <n v="270993"/>
    <m/>
    <m/>
    <n v="103"/>
    <m/>
    <m/>
    <n v="956"/>
    <n v="79"/>
    <n v="877"/>
    <n v="-6.9002123142250515E-2"/>
    <n v="677"/>
    <n v="200"/>
    <n v="0.70815899581589958"/>
    <n v="0.95"/>
    <m/>
    <n v="0.77194982896237174"/>
    <n v="0.91736401673640167"/>
    <n v="-8.6461383313374163E-2"/>
    <n v="77591.122160152852"/>
    <n v="-0.22214594323252523"/>
    <n v="3020.2850198580322"/>
    <n v="88.473343398121841"/>
    <n v="29.491114466040614"/>
    <n v="164"/>
    <n v="0.17982386869536959"/>
    <n v="-0.16449427425888108"/>
    <n v="2793280.3977655028"/>
    <n v="36"/>
    <n v="0"/>
    <n v="72202.484257569595"/>
    <n v="5.9800574169653023E-2"/>
    <m/>
    <m/>
    <m/>
    <m/>
    <n v="25.69"/>
    <n v="72.364000000000004"/>
    <m/>
  </r>
  <r>
    <x v="0"/>
    <x v="9"/>
    <x v="5"/>
    <x v="2"/>
    <x v="11"/>
    <x v="0"/>
    <n v="61871.22"/>
    <m/>
    <m/>
    <n v="61871.22"/>
    <n v="-7.6673866090712695E-2"/>
    <n v="61871.22"/>
    <n v="185613.66"/>
    <m/>
    <m/>
    <n v="185613.66"/>
    <n v="-7.6673866090712584E-2"/>
    <n v="46.7"/>
    <n v="0"/>
    <m/>
    <m/>
    <n v="3"/>
    <m/>
    <m/>
    <n v="264195"/>
    <m/>
    <m/>
    <n v="103"/>
    <m/>
    <m/>
    <n v="943"/>
    <n v="88"/>
    <n v="855"/>
    <n v="-7.6673866090712695E-2"/>
    <n v="713"/>
    <n v="142"/>
    <n v="0.75609756097560976"/>
    <n v="0.95"/>
    <m/>
    <n v="0.83391812865497073"/>
    <n v="0.90668080593849421"/>
    <n v="-8.9377137813086205E-2"/>
    <n v="76904.277452358569"/>
    <n v="-0.19607491608535799"/>
    <n v="2881.3891889231386"/>
    <n v="89.9465233360919"/>
    <n v="29.982174445363967"/>
    <n v="164"/>
    <n v="0.1828181368619754"/>
    <n v="-0.12931622490648131"/>
    <n v="2768553.9882849082"/>
    <n v="36"/>
    <n v="0"/>
    <n v="70630.269392401489"/>
    <n v="4.0385625453789493E-2"/>
    <m/>
    <m/>
    <m/>
    <m/>
    <n v="26.69"/>
    <n v="72.364000000000004"/>
    <m/>
  </r>
  <r>
    <x v="0"/>
    <x v="10"/>
    <x v="5"/>
    <x v="2"/>
    <x v="11"/>
    <x v="0"/>
    <n v="60423.94"/>
    <m/>
    <m/>
    <n v="60423.94"/>
    <n v="-9.1403699673558214E-2"/>
    <n v="60423.94"/>
    <n v="181271.82"/>
    <m/>
    <m/>
    <n v="181271.82"/>
    <n v="-9.1403699673558214E-2"/>
    <n v="46.7"/>
    <n v="0"/>
    <m/>
    <m/>
    <n v="3"/>
    <m/>
    <m/>
    <n v="258015"/>
    <m/>
    <m/>
    <n v="103"/>
    <m/>
    <m/>
    <n v="956"/>
    <n v="121"/>
    <n v="835"/>
    <n v="-9.1403699673558214E-2"/>
    <n v="777"/>
    <n v="58"/>
    <n v="0.81276150627615062"/>
    <n v="0.95"/>
    <m/>
    <n v="0.93053892215568867"/>
    <n v="0.87343096234309625"/>
    <n v="0.16349016253207882"/>
    <n v="75330"/>
    <n v="-0.19416131236699563"/>
    <n v="2893.9684978870532"/>
    <n v="90.215568862275447"/>
    <n v="30.071856287425149"/>
    <n v="164"/>
    <n v="0.18336497736234847"/>
    <n v="-0.1130949054673881"/>
    <n v="2711880"/>
    <n v="36"/>
    <n v="0"/>
    <n v="70329.67567332591"/>
    <n v="5.4615729052190282E-2"/>
    <m/>
    <m/>
    <m/>
    <m/>
    <n v="26.03"/>
    <n v="72.364000000000004"/>
    <m/>
  </r>
  <r>
    <x v="0"/>
    <x v="11"/>
    <x v="5"/>
    <x v="2"/>
    <x v="11"/>
    <x v="0"/>
    <n v="61364.672000000006"/>
    <m/>
    <m/>
    <n v="61364.672000000006"/>
    <n v="-9.0128755364806912E-2"/>
    <n v="61364.672000000006"/>
    <n v="184094.016"/>
    <m/>
    <m/>
    <n v="184094.016"/>
    <n v="-9.0128755364806912E-2"/>
    <n v="46.7"/>
    <n v="0"/>
    <m/>
    <m/>
    <n v="3"/>
    <m/>
    <m/>
    <n v="262032"/>
    <m/>
    <m/>
    <n v="103"/>
    <m/>
    <m/>
    <n v="961"/>
    <n v="113"/>
    <n v="848"/>
    <n v="-9.0128755364806912E-2"/>
    <n v="793"/>
    <n v="55"/>
    <n v="0.82518210197710717"/>
    <n v="0.95"/>
    <m/>
    <n v="0.93514150943396224"/>
    <n v="0.88241415192507799"/>
    <n v="0.2522297224029495"/>
    <n v="76515.353574290784"/>
    <n v="-0.23620934503227464"/>
    <n v="3002.9573616283665"/>
    <n v="90.23036978100329"/>
    <n v="30.076789927001098"/>
    <n v="164"/>
    <n v="0.18339506053049451"/>
    <n v="-0.16055083675716963"/>
    <n v="2754552.7286744681"/>
    <n v="36"/>
    <n v="0"/>
    <n v="76064.874849648346"/>
    <n v="8.7472639545918385E-2"/>
    <m/>
    <m/>
    <m/>
    <m/>
    <n v="25.48"/>
    <n v="72.364000000000004"/>
    <m/>
  </r>
  <r>
    <x v="1"/>
    <x v="0"/>
    <x v="5"/>
    <x v="2"/>
    <x v="11"/>
    <x v="0"/>
    <n v="59410.844000000005"/>
    <m/>
    <m/>
    <n v="59410.844000000005"/>
    <n v="-6.704545454545463E-2"/>
    <n v="59410.844000000005"/>
    <n v="178232.53200000001"/>
    <m/>
    <m/>
    <n v="178232.53200000001"/>
    <n v="-6.704545454545463E-2"/>
    <n v="46.7"/>
    <n v="0"/>
    <m/>
    <m/>
    <n v="3"/>
    <m/>
    <m/>
    <n v="253689"/>
    <m/>
    <m/>
    <n v="103"/>
    <m/>
    <m/>
    <n v="974"/>
    <n v="153"/>
    <n v="821"/>
    <n v="-6.7045454545454519E-2"/>
    <n v="761"/>
    <n v="60"/>
    <n v="0.78131416837782341"/>
    <n v="0.95"/>
    <m/>
    <n v="0.92691839220462846"/>
    <n v="0.84291581108829572"/>
    <n v="0.23029892177989897"/>
    <n v="77465"/>
    <n v="-6.3584164400120935E-2"/>
    <n v="2902.3979018358937"/>
    <n v="94.354445797807557"/>
    <n v="31.451481932602519"/>
    <n v="164"/>
    <n v="0.19177732885733242"/>
    <n v="3.7100308500532808E-3"/>
    <n v="2788740"/>
    <n v="36"/>
    <n v="0"/>
    <n v="90551.510500567398"/>
    <n v="7.7657858438723512E-3"/>
    <m/>
    <m/>
    <m/>
    <m/>
    <n v="26.69"/>
    <n v="72.364000000000004"/>
    <m/>
  </r>
  <r>
    <x v="1"/>
    <x v="1"/>
    <x v="5"/>
    <x v="2"/>
    <x v="11"/>
    <x v="0"/>
    <n v="54490.092000000004"/>
    <m/>
    <m/>
    <n v="54490.092000000004"/>
    <n v="-0.12441860465116272"/>
    <n v="54490.092000000004"/>
    <n v="163470.27600000001"/>
    <m/>
    <m/>
    <n v="163470.27600000001"/>
    <n v="-0.12441860465116272"/>
    <n v="46.7"/>
    <n v="0"/>
    <m/>
    <m/>
    <n v="3"/>
    <m/>
    <m/>
    <n v="232677"/>
    <m/>
    <m/>
    <n v="103"/>
    <m/>
    <m/>
    <n v="828"/>
    <n v="75"/>
    <n v="753"/>
    <n v="-0.12441860465116283"/>
    <n v="650"/>
    <n v="103"/>
    <n v="0.78502415458937203"/>
    <n v="0.95"/>
    <m/>
    <n v="0.86321381142098275"/>
    <n v="0.90942028985507251"/>
    <n v="6.6614766985697127E-2"/>
    <n v="73973"/>
    <n v="-0.15483576121108256"/>
    <n v="3041.6529605263158"/>
    <n v="98.237715803452858"/>
    <n v="32.745905267817619"/>
    <n v="164"/>
    <n v="0.19967015407205865"/>
    <n v="-3.47393819940649E-2"/>
    <n v="2663028"/>
    <n v="36"/>
    <n v="0"/>
    <n v="85745.595476330651"/>
    <n v="-8.5255323463040694E-4"/>
    <m/>
    <m/>
    <m/>
    <m/>
    <n v="24.32"/>
    <n v="72.364000000000004"/>
    <m/>
  </r>
  <r>
    <x v="1"/>
    <x v="2"/>
    <x v="5"/>
    <x v="2"/>
    <x v="11"/>
    <x v="0"/>
    <n v="63318.500000000007"/>
    <m/>
    <m/>
    <n v="63318.500000000007"/>
    <n v="-6.4171122994652441E-2"/>
    <n v="63318.500000000007"/>
    <n v="189955.50000000003"/>
    <m/>
    <m/>
    <n v="189955.50000000003"/>
    <n v="-6.417112299465233E-2"/>
    <n v="46.7"/>
    <n v="0"/>
    <m/>
    <m/>
    <n v="3"/>
    <m/>
    <m/>
    <n v="270375"/>
    <m/>
    <m/>
    <n v="103"/>
    <m/>
    <m/>
    <n v="912"/>
    <n v="37"/>
    <n v="875"/>
    <n v="-6.4171122994652441E-2"/>
    <n v="787"/>
    <n v="88"/>
    <n v="0.86293859649122806"/>
    <n v="0.95"/>
    <m/>
    <n v="0.89942857142857147"/>
    <n v="0.95942982456140347"/>
    <n v="0.20655052264808371"/>
    <n v="88175"/>
    <n v="-0.11862898953450018"/>
    <n v="3421.614280170741"/>
    <n v="100.77142857142857"/>
    <n v="33.590476190476188"/>
    <n v="164"/>
    <n v="0.20481997677119626"/>
    <n v="-5.8192120245437406E-2"/>
    <n v="3174300"/>
    <n v="36"/>
    <n v="0"/>
    <n v="87782.314225415234"/>
    <n v="3.6916887788596586E-2"/>
    <m/>
    <m/>
    <m/>
    <m/>
    <n v="25.77"/>
    <n v="72.364000000000004"/>
    <m/>
  </r>
  <r>
    <x v="1"/>
    <x v="3"/>
    <x v="5"/>
    <x v="2"/>
    <x v="11"/>
    <x v="0"/>
    <n v="50727.164000000004"/>
    <m/>
    <m/>
    <n v="50727.164000000004"/>
    <n v="-0.22283813747228376"/>
    <n v="50727.164000000004"/>
    <n v="152181.49200000003"/>
    <m/>
    <m/>
    <n v="152181.49200000003"/>
    <n v="-0.22283813747228365"/>
    <n v="46.7"/>
    <n v="0"/>
    <m/>
    <m/>
    <n v="3"/>
    <m/>
    <m/>
    <n v="216609"/>
    <m/>
    <m/>
    <n v="103"/>
    <m/>
    <m/>
    <n v="847"/>
    <n v="146"/>
    <n v="701"/>
    <n v="-0.22283813747228376"/>
    <n v="575"/>
    <n v="126"/>
    <n v="0.6788665879574971"/>
    <n v="0.95"/>
    <m/>
    <n v="0.82025677603423686"/>
    <n v="0.82762691853600945"/>
    <n v="0.24139532211892889"/>
    <n v="78777"/>
    <n v="-6.9236858584307059E-2"/>
    <n v="3026.392623895505"/>
    <n v="112.37803138373752"/>
    <n v="37.459343794579176"/>
    <n v="164"/>
    <n v="0.22841063289377547"/>
    <n v="0.19764387097996439"/>
    <n v="2835972"/>
    <n v="36"/>
    <n v="0"/>
    <n v="80727.625535009822"/>
    <n v="-0.11925003077254606"/>
    <m/>
    <m/>
    <m/>
    <m/>
    <n v="26.03"/>
    <n v="72.364000000000004"/>
    <m/>
  </r>
  <r>
    <x v="1"/>
    <x v="4"/>
    <x v="5"/>
    <x v="2"/>
    <x v="11"/>
    <x v="0"/>
    <n v="59627.936000000002"/>
    <m/>
    <m/>
    <n v="59627.936000000002"/>
    <n v="-6.6817667044167695E-2"/>
    <n v="59627.936000000002"/>
    <n v="178883.80800000002"/>
    <m/>
    <m/>
    <n v="178883.80800000002"/>
    <n v="-6.6817667044167584E-2"/>
    <n v="46.7"/>
    <n v="0"/>
    <m/>
    <m/>
    <n v="3"/>
    <m/>
    <m/>
    <n v="254616"/>
    <m/>
    <m/>
    <n v="103"/>
    <m/>
    <m/>
    <n v="894"/>
    <n v="70"/>
    <n v="824"/>
    <n v="-6.6817667044167584E-2"/>
    <n v="706"/>
    <n v="118"/>
    <n v="0.78970917225950787"/>
    <n v="0.95"/>
    <m/>
    <n v="0.85679611650485432"/>
    <n v="0.92170022371364657"/>
    <n v="0.35826027086855738"/>
    <n v="82406"/>
    <n v="2.6098866890798211E-2"/>
    <n v="3127.3624288425044"/>
    <n v="100.00728155339806"/>
    <n v="33.335760517799351"/>
    <n v="164"/>
    <n v="0.20326683242560581"/>
    <n v="9.9569538185163564E-2"/>
    <n v="2966616"/>
    <n v="36"/>
    <n v="0"/>
    <n v="82857.798173264062"/>
    <n v="-2.732227541455956E-2"/>
    <m/>
    <m/>
    <m/>
    <m/>
    <n v="26.35"/>
    <n v="72.364000000000004"/>
    <m/>
  </r>
  <r>
    <x v="1"/>
    <x v="5"/>
    <x v="5"/>
    <x v="2"/>
    <x v="11"/>
    <x v="0"/>
    <n v="59772.664000000004"/>
    <m/>
    <m/>
    <n v="59772.664000000004"/>
    <n v="-8.3240843507214279E-2"/>
    <n v="59772.664000000004"/>
    <n v="179317.99200000003"/>
    <m/>
    <m/>
    <n v="179317.99200000003"/>
    <n v="-8.3240843507214168E-2"/>
    <n v="46.7"/>
    <n v="0"/>
    <m/>
    <m/>
    <n v="3"/>
    <m/>
    <m/>
    <n v="255234"/>
    <m/>
    <m/>
    <n v="103"/>
    <m/>
    <m/>
    <n v="878"/>
    <n v="52"/>
    <n v="826"/>
    <n v="-8.3240843507214168E-2"/>
    <n v="733"/>
    <n v="93"/>
    <n v="0.83485193621867881"/>
    <n v="0.95"/>
    <m/>
    <n v="0.88740920096852305"/>
    <n v="0.94077448747152614"/>
    <n v="0.44324131782064846"/>
    <n v="80252"/>
    <n v="8.875322208655545E-2"/>
    <n v="3239.8869600322973"/>
    <n v="97.157384987893465"/>
    <n v="32.385794995964488"/>
    <n v="164"/>
    <n v="0.19747435973149077"/>
    <n v="0.18761096016947532"/>
    <n v="2889072"/>
    <n v="36"/>
    <n v="0"/>
    <n v="80877.788469427353"/>
    <n v="-6.6129517004115651E-2"/>
    <m/>
    <m/>
    <m/>
    <m/>
    <n v="24.77"/>
    <n v="72.364000000000004"/>
    <m/>
  </r>
  <r>
    <x v="1"/>
    <x v="6"/>
    <x v="5"/>
    <x v="2"/>
    <x v="11"/>
    <x v="0"/>
    <n v="61509.4"/>
    <m/>
    <m/>
    <n v="61509.4"/>
    <n v="-7.0021881838074562E-2"/>
    <n v="61509.4"/>
    <n v="184528.2"/>
    <m/>
    <m/>
    <n v="184528.2"/>
    <n v="-7.0021881838074562E-2"/>
    <n v="46.7"/>
    <n v="0"/>
    <m/>
    <m/>
    <n v="3"/>
    <m/>
    <m/>
    <n v="262650"/>
    <m/>
    <m/>
    <n v="103"/>
    <m/>
    <m/>
    <n v="899"/>
    <n v="49"/>
    <n v="850"/>
    <n v="-7.0021881838074451E-2"/>
    <n v="726"/>
    <n v="124"/>
    <n v="0.80756395995550612"/>
    <n v="0.95"/>
    <m/>
    <n v="0.85411764705882354"/>
    <n v="0.94549499443826479"/>
    <n v="0.18103408383020381"/>
    <n v="87819"/>
    <n v="5.1850834420712477E-3"/>
    <n v="3290.3334582240536"/>
    <n v="103.31647058823529"/>
    <n v="34.438823529411764"/>
    <n v="164"/>
    <n v="0.20999282639885222"/>
    <n v="8.0869607371827357E-2"/>
    <n v="3161484"/>
    <n v="36"/>
    <n v="0"/>
    <n v="85727.655824713642"/>
    <n v="-3.6335771670508187E-2"/>
    <m/>
    <m/>
    <m/>
    <m/>
    <n v="26.69"/>
    <n v="72.364000000000004"/>
    <m/>
  </r>
  <r>
    <x v="1"/>
    <x v="7"/>
    <x v="5"/>
    <x v="2"/>
    <x v="11"/>
    <x v="0"/>
    <n v="63029.044000000002"/>
    <m/>
    <m/>
    <n v="63029.044000000002"/>
    <n v="-3.7569060773480767E-2"/>
    <n v="63029.044000000002"/>
    <n v="189087.13200000001"/>
    <m/>
    <m/>
    <n v="189087.13200000001"/>
    <n v="-3.7569060773480656E-2"/>
    <n v="46.7"/>
    <n v="0"/>
    <m/>
    <m/>
    <n v="3"/>
    <m/>
    <m/>
    <n v="269139"/>
    <m/>
    <m/>
    <n v="103"/>
    <m/>
    <m/>
    <n v="912"/>
    <n v="41"/>
    <n v="871"/>
    <n v="-3.7569060773480656E-2"/>
    <n v="734"/>
    <n v="137"/>
    <n v="0.80482456140350878"/>
    <n v="0.95"/>
    <m/>
    <n v="0.8427095292766934"/>
    <n v="0.95504385964912286"/>
    <n v="0.10850599417937135"/>
    <n v="89086.432442235673"/>
    <n v="0.13926167397162259"/>
    <n v="3374.4860773574119"/>
    <n v="102.28063426203866"/>
    <n v="34.093544754012889"/>
    <n v="164"/>
    <n v="0.2078874680122737"/>
    <n v="0.18373342703136442"/>
    <n v="3207111.5679204841"/>
    <n v="36"/>
    <n v="0"/>
    <n v="84858.800431117546"/>
    <n v="-8.8529926252441202E-2"/>
    <m/>
    <m/>
    <m/>
    <m/>
    <n v="26.4"/>
    <n v="72.364000000000004"/>
    <m/>
  </r>
  <r>
    <x v="1"/>
    <x v="8"/>
    <x v="5"/>
    <x v="2"/>
    <x v="11"/>
    <x v="0"/>
    <n v="62884.316000000006"/>
    <m/>
    <m/>
    <n v="62884.316000000006"/>
    <n v="-9.1220068415051037E-3"/>
    <n v="62884.316000000006"/>
    <n v="188652.94800000003"/>
    <m/>
    <m/>
    <n v="188652.94800000003"/>
    <n v="-9.1220068415049926E-3"/>
    <n v="46.7"/>
    <n v="0"/>
    <m/>
    <m/>
    <n v="3"/>
    <m/>
    <m/>
    <n v="268521"/>
    <m/>
    <m/>
    <n v="103"/>
    <m/>
    <m/>
    <n v="883"/>
    <n v="14"/>
    <n v="869"/>
    <n v="-9.1220068415051037E-3"/>
    <n v="797"/>
    <n v="72"/>
    <n v="0.90260475651189132"/>
    <n v="0.95"/>
    <m/>
    <n v="0.91714614499424629"/>
    <n v="0.98414496036240096"/>
    <n v="0.18809035326433388"/>
    <n v="94205"/>
    <n v="0.21412086044528489"/>
    <n v="3666.9910471000389"/>
    <n v="108.40621403912543"/>
    <n v="36.135404679708479"/>
    <n v="164"/>
    <n v="0.22033783341285659"/>
    <n v="0.22529803752648458"/>
    <n v="3391380"/>
    <n v="36"/>
    <n v="0"/>
    <n v="87662.542313087542"/>
    <n v="-9.5664384805109914E-2"/>
    <m/>
    <m/>
    <m/>
    <m/>
    <n v="25.69"/>
    <n v="72.364000000000004"/>
    <m/>
  </r>
  <r>
    <x v="1"/>
    <x v="9"/>
    <x v="5"/>
    <x v="2"/>
    <x v="11"/>
    <x v="0"/>
    <n v="64114.504000000001"/>
    <m/>
    <m/>
    <n v="64114.504000000001"/>
    <n v="3.6257309941520433E-2"/>
    <n v="64114.504000000001"/>
    <n v="192343.51199999999"/>
    <m/>
    <m/>
    <n v="192343.51199999999"/>
    <n v="3.6257309941520433E-2"/>
    <n v="46.7"/>
    <n v="0"/>
    <m/>
    <m/>
    <n v="3"/>
    <m/>
    <m/>
    <n v="273774"/>
    <m/>
    <m/>
    <n v="103"/>
    <m/>
    <m/>
    <n v="894"/>
    <n v="8"/>
    <n v="886"/>
    <n v="3.6257309941520433E-2"/>
    <n v="827"/>
    <n v="59"/>
    <n v="0.92505592841163309"/>
    <n v="0.95"/>
    <m/>
    <n v="0.93340857787810383"/>
    <n v="0.99105145413870244"/>
    <n v="0.11930481638959156"/>
    <n v="96245"/>
    <n v="0.25149085575406138"/>
    <n v="3606.0322218059196"/>
    <n v="108.62866817155756"/>
    <n v="36.209556057185857"/>
    <n v="164"/>
    <n v="0.22078997595845035"/>
    <n v="0.20770280098162819"/>
    <n v="3464820"/>
    <n v="36"/>
    <n v="0"/>
    <n v="88393.136284036431"/>
    <n v="-8.4669456863550846E-2"/>
    <m/>
    <m/>
    <m/>
    <m/>
    <n v="26.69"/>
    <n v="72.364000000000004"/>
    <m/>
  </r>
  <r>
    <x v="1"/>
    <x v="10"/>
    <x v="5"/>
    <x v="2"/>
    <x v="11"/>
    <x v="0"/>
    <n v="63607.956000000006"/>
    <m/>
    <m/>
    <n v="63607.956000000006"/>
    <n v="5.2694610778443174E-2"/>
    <n v="63607.956000000006"/>
    <n v="190823.86800000002"/>
    <m/>
    <m/>
    <n v="190823.86800000002"/>
    <n v="5.2694610778443174E-2"/>
    <n v="46.7"/>
    <n v="0"/>
    <m/>
    <m/>
    <n v="3"/>
    <m/>
    <m/>
    <n v="271611"/>
    <m/>
    <m/>
    <n v="103"/>
    <m/>
    <m/>
    <n v="896"/>
    <n v="17"/>
    <n v="879"/>
    <n v="5.2694610778443174E-2"/>
    <n v="782"/>
    <n v="97"/>
    <n v="0.8727678571428571"/>
    <n v="0.95"/>
    <m/>
    <n v="0.88964732650739475"/>
    <n v="0.9810267857142857"/>
    <n v="-4.3943992749453598E-2"/>
    <n v="89640.431611336578"/>
    <n v="0.18996988731364106"/>
    <n v="3443.7353673198836"/>
    <n v="101.9800132097117"/>
    <n v="33.993337736570567"/>
    <n v="164"/>
    <n v="0.20727644961323516"/>
    <n v="0.13040370410340207"/>
    <n v="3227055.5380081167"/>
    <n v="36"/>
    <n v="0"/>
    <n v="83690.196235792551"/>
    <n v="-5.9057329170957761E-2"/>
    <m/>
    <m/>
    <m/>
    <m/>
    <n v="26.03"/>
    <n v="72.364000000000004"/>
    <m/>
  </r>
  <r>
    <x v="1"/>
    <x v="11"/>
    <x v="5"/>
    <x v="2"/>
    <x v="11"/>
    <x v="0"/>
    <n v="60713.396000000001"/>
    <m/>
    <m/>
    <n v="60713.396000000001"/>
    <n v="-1.0613207547169878E-2"/>
    <n v="60713.396000000001"/>
    <n v="182140.18799999999"/>
    <m/>
    <m/>
    <n v="182140.18799999999"/>
    <n v="-1.0613207547169878E-2"/>
    <n v="46.7"/>
    <n v="0"/>
    <m/>
    <m/>
    <n v="3"/>
    <m/>
    <m/>
    <n v="259251"/>
    <m/>
    <m/>
    <n v="103"/>
    <m/>
    <m/>
    <n v="863"/>
    <n v="24"/>
    <n v="839"/>
    <n v="-1.0613207547169767E-2"/>
    <n v="720"/>
    <n v="119"/>
    <n v="0.83429895712630364"/>
    <n v="0.95"/>
    <m/>
    <n v="0.85816448152562574"/>
    <n v="0.97219003476245658"/>
    <n v="-8.2315913828839071E-2"/>
    <n v="84727"/>
    <n v="0.10732024413552899"/>
    <n v="3325.2354788069074"/>
    <n v="100.98569725864124"/>
    <n v="33.661899086213744"/>
    <n v="164"/>
    <n v="0.20525548223301063"/>
    <n v="0.11919853042542128"/>
    <n v="3050172"/>
    <n v="36"/>
    <n v="0"/>
    <n v="84228.175788651075"/>
    <n v="-6.9953498105028503E-2"/>
    <m/>
    <m/>
    <m/>
    <m/>
    <n v="25.48"/>
    <n v="72.364000000000004"/>
    <m/>
  </r>
  <r>
    <x v="2"/>
    <x v="0"/>
    <x v="5"/>
    <x v="2"/>
    <x v="11"/>
    <x v="0"/>
    <n v="63535.592000000004"/>
    <m/>
    <m/>
    <n v="63535.592000000004"/>
    <n v="6.9427527405602874E-2"/>
    <n v="63535.592000000004"/>
    <n v="190606.77600000001"/>
    <m/>
    <m/>
    <n v="190606.77600000001"/>
    <n v="6.9427527405602874E-2"/>
    <n v="46.7"/>
    <n v="0"/>
    <m/>
    <m/>
    <n v="3"/>
    <m/>
    <m/>
    <n v="271302"/>
    <m/>
    <m/>
    <n v="103"/>
    <m/>
    <m/>
    <n v="912"/>
    <n v="34"/>
    <n v="878"/>
    <n v="6.9427527405602874E-2"/>
    <n v="751"/>
    <n v="127"/>
    <n v="0.82346491228070173"/>
    <n v="0.95"/>
    <m/>
    <n v="0.8553530751708428"/>
    <n v="0.96271929824561409"/>
    <n v="-7.7207786182310167E-2"/>
    <n v="85700"/>
    <n v="0.10630607371070799"/>
    <n v="3210.9404271262642"/>
    <n v="97.608200455580871"/>
    <n v="32.536066818526955"/>
    <n v="164"/>
    <n v="0.19839065133248143"/>
    <n v="3.4484380998281772E-2"/>
    <n v="3085200"/>
    <n v="36"/>
    <n v="0"/>
    <n v="100177.68605045667"/>
    <n v="-1.1077463636251329E-2"/>
    <m/>
    <m/>
    <m/>
    <m/>
    <n v="26.69"/>
    <n v="72.364000000000004"/>
    <m/>
  </r>
  <r>
    <x v="2"/>
    <x v="1"/>
    <x v="5"/>
    <x v="2"/>
    <x v="11"/>
    <x v="0"/>
    <n v="58470.112000000001"/>
    <m/>
    <m/>
    <n v="58470.112000000001"/>
    <n v="7.3041168658698474E-2"/>
    <n v="58470.112000000001"/>
    <n v="175410.33600000001"/>
    <m/>
    <m/>
    <n v="175410.33600000001"/>
    <n v="7.3041168658698474E-2"/>
    <n v="46.7"/>
    <n v="0"/>
    <m/>
    <m/>
    <n v="3"/>
    <m/>
    <m/>
    <n v="249672"/>
    <m/>
    <m/>
    <n v="103"/>
    <m/>
    <m/>
    <n v="828"/>
    <n v="20"/>
    <n v="808"/>
    <n v="7.3041168658698474E-2"/>
    <n v="736"/>
    <n v="72"/>
    <n v="0.88888888888888884"/>
    <n v="0.95"/>
    <m/>
    <n v="0.91089108910891092"/>
    <n v="0.97584541062801933"/>
    <n v="5.5232292460015264E-2"/>
    <n v="83561"/>
    <n v="0.12961485947575468"/>
    <n v="3435.8963815789475"/>
    <n v="103.41707920792079"/>
    <n v="34.472359735973598"/>
    <n v="164"/>
    <n v="0.21019731546325365"/>
    <n v="5.2722758892627786E-2"/>
    <n v="3008196"/>
    <n v="36"/>
    <n v="0"/>
    <n v="96859.498784660158"/>
    <n v="-6.2299164685726714E-3"/>
    <m/>
    <m/>
    <m/>
    <m/>
    <n v="24.32"/>
    <n v="72.364000000000004"/>
    <m/>
  </r>
  <r>
    <x v="2"/>
    <x v="2"/>
    <x v="5"/>
    <x v="2"/>
    <x v="11"/>
    <x v="0"/>
    <n v="64910.508000000002"/>
    <m/>
    <m/>
    <n v="64910.508000000002"/>
    <n v="2.5142857142857133E-2"/>
    <n v="64910.508000000002"/>
    <n v="194731.524"/>
    <m/>
    <m/>
    <n v="194731.524"/>
    <n v="2.5142857142856911E-2"/>
    <n v="46.7"/>
    <n v="0"/>
    <m/>
    <m/>
    <n v="3"/>
    <m/>
    <m/>
    <n v="277173"/>
    <m/>
    <m/>
    <n v="103"/>
    <m/>
    <m/>
    <n v="912"/>
    <n v="15"/>
    <n v="897"/>
    <n v="2.5142857142857133E-2"/>
    <n v="813"/>
    <n v="84"/>
    <n v="0.89144736842105265"/>
    <n v="0.95"/>
    <m/>
    <n v="0.90635451505016718"/>
    <n v="0.98355263157894735"/>
    <n v="7.7003820443408699E-3"/>
    <n v="78614"/>
    <n v="-0.10843209526509778"/>
    <n v="3050.6014745828484"/>
    <n v="87.641025641025635"/>
    <n v="29.213675213675213"/>
    <n v="164"/>
    <n v="0.17813216593704398"/>
    <n v="-0.13029886661868506"/>
    <n v="2830104"/>
    <n v="36"/>
    <n v="0"/>
    <n v="78263.893966734264"/>
    <n v="7.0948042942348036E-2"/>
    <m/>
    <m/>
    <m/>
    <m/>
    <n v="25.77"/>
    <n v="72.364000000000004"/>
    <m/>
  </r>
  <r>
    <x v="2"/>
    <x v="3"/>
    <x v="5"/>
    <x v="2"/>
    <x v="11"/>
    <x v="0"/>
    <n v="59266.116000000002"/>
    <m/>
    <m/>
    <n v="59266.116000000002"/>
    <n v="0.1683309557774606"/>
    <n v="59266.116000000002"/>
    <n v="177798.348"/>
    <m/>
    <m/>
    <n v="177798.348"/>
    <n v="0.1683309557774606"/>
    <n v="46.7"/>
    <n v="0"/>
    <m/>
    <m/>
    <n v="3"/>
    <m/>
    <m/>
    <n v="253071"/>
    <m/>
    <m/>
    <n v="103"/>
    <m/>
    <m/>
    <n v="842"/>
    <n v="23"/>
    <n v="819"/>
    <n v="0.16833095577746082"/>
    <n v="723"/>
    <n v="96"/>
    <n v="0.85866983372921613"/>
    <n v="0.95"/>
    <m/>
    <n v="0.88278388278388276"/>
    <n v="0.97268408551068886"/>
    <n v="7.622869883739436E-2"/>
    <n v="72121"/>
    <n v="-8.4491666349315153E-2"/>
    <n v="2770.6876680752976"/>
    <n v="88.059829059829056"/>
    <n v="29.353276353276353"/>
    <n v="164"/>
    <n v="0.17898339239802655"/>
    <n v="-0.21639640794978021"/>
    <n v="2596356"/>
    <n v="36"/>
    <n v="0"/>
    <n v="73906.813933133322"/>
    <n v="0.14948726501412171"/>
    <m/>
    <m/>
    <m/>
    <m/>
    <n v="26.03"/>
    <n v="72.364000000000004"/>
    <m/>
  </r>
  <r>
    <x v="2"/>
    <x v="4"/>
    <x v="5"/>
    <x v="2"/>
    <x v="11"/>
    <x v="0"/>
    <n v="62811.952000000005"/>
    <m/>
    <m/>
    <n v="62811.952000000005"/>
    <n v="5.3398058252427161E-2"/>
    <n v="62811.952000000005"/>
    <n v="188435.85600000003"/>
    <m/>
    <m/>
    <n v="188435.85600000003"/>
    <n v="5.3398058252427161E-2"/>
    <n v="46.7"/>
    <n v="0"/>
    <m/>
    <m/>
    <n v="3"/>
    <m/>
    <m/>
    <n v="268212"/>
    <m/>
    <m/>
    <n v="103"/>
    <m/>
    <m/>
    <n v="894"/>
    <n v="26"/>
    <n v="868"/>
    <n v="5.3398058252427161E-2"/>
    <n v="729"/>
    <n v="139"/>
    <n v="0.81543624161073824"/>
    <n v="0.95"/>
    <m/>
    <n v="0.83986175115207373"/>
    <n v="0.970917225950783"/>
    <n v="-1.9764755029307635E-2"/>
    <n v="76176"/>
    <n v="-7.5601291168118867E-2"/>
    <n v="2890.9297912713473"/>
    <n v="87.760368663594477"/>
    <n v="29.25345622119816"/>
    <n v="164"/>
    <n v="0.17837473305608634"/>
    <n v="-0.12246021189231548"/>
    <n v="2742336"/>
    <n v="36"/>
    <n v="0"/>
    <n v="76593.641648017903"/>
    <n v="6.9933242093712419E-2"/>
    <m/>
    <m/>
    <m/>
    <m/>
    <n v="26.35"/>
    <n v="72.364000000000004"/>
    <m/>
  </r>
  <r>
    <x v="2"/>
    <x v="5"/>
    <x v="5"/>
    <x v="2"/>
    <x v="11"/>
    <x v="0"/>
    <n v="59845.028000000006"/>
    <m/>
    <m/>
    <n v="59845.028000000006"/>
    <n v="1.210653753026758E-3"/>
    <n v="59845.028000000006"/>
    <n v="179535.08400000003"/>
    <m/>
    <m/>
    <n v="179535.08400000003"/>
    <n v="1.210653753026758E-3"/>
    <n v="46.7"/>
    <n v="0"/>
    <m/>
    <m/>
    <n v="3"/>
    <m/>
    <m/>
    <n v="255543"/>
    <m/>
    <m/>
    <n v="103"/>
    <m/>
    <m/>
    <n v="865"/>
    <n v="38"/>
    <n v="827"/>
    <n v="1.210653753026536E-3"/>
    <n v="627"/>
    <n v="200"/>
    <n v="0.7248554913294798"/>
    <n v="0.95"/>
    <m/>
    <n v="0.7581620314389359"/>
    <n v="0.95606936416184973"/>
    <n v="-0.14564551436758388"/>
    <n v="69384"/>
    <n v="-0.13542341623884768"/>
    <n v="2801.1303996770289"/>
    <n v="83.898428053204356"/>
    <n v="27.966142684401451"/>
    <n v="164"/>
    <n v="0.17052526027074055"/>
    <n v="-0.1364688534622589"/>
    <n v="2497824"/>
    <n v="36"/>
    <n v="0"/>
    <n v="69925.042057054612"/>
    <n v="5.3912006044976368E-2"/>
    <m/>
    <m/>
    <m/>
    <m/>
    <n v="24.77"/>
    <n v="72.364000000000004"/>
    <m/>
  </r>
  <r>
    <x v="2"/>
    <x v="6"/>
    <x v="5"/>
    <x v="2"/>
    <x v="11"/>
    <x v="0"/>
    <n v="62884.316000000006"/>
    <m/>
    <m/>
    <n v="62884.316000000006"/>
    <n v="2.2352941176470686E-2"/>
    <n v="62884.316000000006"/>
    <n v="188652.94800000003"/>
    <m/>
    <m/>
    <n v="188652.94800000003"/>
    <n v="2.2352941176470686E-2"/>
    <n v="46.7"/>
    <n v="0"/>
    <m/>
    <m/>
    <n v="3"/>
    <m/>
    <m/>
    <n v="268521"/>
    <m/>
    <m/>
    <n v="103"/>
    <m/>
    <m/>
    <n v="974"/>
    <n v="105"/>
    <n v="869"/>
    <n v="2.2352941176470686E-2"/>
    <n v="370"/>
    <n v="499"/>
    <n v="0.37987679671457908"/>
    <n v="0.95"/>
    <m/>
    <n v="0.42577675489067895"/>
    <n v="0.8921971252566735"/>
    <n v="-0.50150104454948052"/>
    <n v="70836.13807821105"/>
    <n v="-0.19338482471662111"/>
    <n v="2654.0328991461615"/>
    <n v="81.514543243050696"/>
    <n v="27.171514414350231"/>
    <n v="164"/>
    <n v="0.16567996594115994"/>
    <n v="-0.21102082969980196"/>
    <n v="2550100.970815598"/>
    <n v="36"/>
    <n v="0"/>
    <n v="69149.228129684576"/>
    <n v="5.983089863024707E-2"/>
    <m/>
    <m/>
    <m/>
    <m/>
    <n v="26.69"/>
    <n v="72.364000000000004"/>
    <m/>
  </r>
  <r>
    <x v="2"/>
    <x v="7"/>
    <x v="5"/>
    <x v="2"/>
    <x v="11"/>
    <x v="0"/>
    <n v="65995.968000000008"/>
    <m/>
    <m/>
    <n v="65995.968000000008"/>
    <n v="4.7072330654420291E-2"/>
    <n v="65995.968000000008"/>
    <n v="197987.90400000004"/>
    <m/>
    <m/>
    <n v="197987.90400000004"/>
    <n v="4.7072330654420291E-2"/>
    <n v="46.7"/>
    <n v="0"/>
    <m/>
    <m/>
    <n v="3"/>
    <m/>
    <m/>
    <n v="281808"/>
    <m/>
    <m/>
    <n v="103"/>
    <m/>
    <m/>
    <n v="950"/>
    <n v="38"/>
    <n v="912"/>
    <n v="4.7072330654420291E-2"/>
    <n v="722"/>
    <n v="190"/>
    <n v="0.76"/>
    <n v="0.95"/>
    <m/>
    <n v="0.79166666666666663"/>
    <n v="0.96"/>
    <n v="-6.0569936421435044E-2"/>
    <n v="69480"/>
    <n v="-0.22008325964729403"/>
    <n v="2631.818181818182"/>
    <n v="76.184210526315795"/>
    <n v="25.394736842105264"/>
    <n v="164"/>
    <n v="0.1548459563543004"/>
    <n v="-0.25514530608858887"/>
    <n v="2501280"/>
    <n v="36"/>
    <n v="0"/>
    <n v="66182.799022477993"/>
    <n v="0.13093012553303499"/>
    <m/>
    <m/>
    <m/>
    <m/>
    <n v="26.4"/>
    <n v="72.364000000000004"/>
    <m/>
  </r>
  <r>
    <x v="2"/>
    <x v="8"/>
    <x v="5"/>
    <x v="2"/>
    <x v="11"/>
    <x v="0"/>
    <n v="63318.500000000007"/>
    <m/>
    <m/>
    <n v="63318.500000000007"/>
    <n v="6.9044879171462625E-3"/>
    <n v="63318.500000000007"/>
    <n v="189955.50000000003"/>
    <m/>
    <m/>
    <n v="189955.50000000003"/>
    <n v="6.9044879171460405E-3"/>
    <n v="46.7"/>
    <n v="0"/>
    <m/>
    <m/>
    <n v="3"/>
    <m/>
    <m/>
    <n v="270375"/>
    <m/>
    <m/>
    <n v="103"/>
    <m/>
    <m/>
    <n v="905"/>
    <n v="30"/>
    <n v="875"/>
    <n v="6.9044879171460405E-3"/>
    <n v="647"/>
    <n v="228"/>
    <n v="0.7149171270718232"/>
    <n v="0.95"/>
    <m/>
    <n v="0.73942857142857144"/>
    <n v="0.96685082872928174"/>
    <n v="-0.19377236063810721"/>
    <n v="71570"/>
    <n v="-0.24027387081365104"/>
    <n v="2785.9089139743091"/>
    <n v="81.794285714285721"/>
    <n v="27.264761904761908"/>
    <n v="164"/>
    <n v="0.16624854819976773"/>
    <n v="-0.2454834214137861"/>
    <n v="2576520"/>
    <n v="36"/>
    <n v="0"/>
    <n v="66599.523946156522"/>
    <n v="0.10474537222651154"/>
    <m/>
    <m/>
    <m/>
    <m/>
    <n v="25.69"/>
    <n v="72.364000000000004"/>
    <m/>
  </r>
  <r>
    <x v="2"/>
    <x v="9"/>
    <x v="5"/>
    <x v="2"/>
    <x v="11"/>
    <x v="0"/>
    <n v="66357.788"/>
    <m/>
    <m/>
    <n v="66357.788"/>
    <n v="3.4988713318284459E-2"/>
    <n v="66357.788"/>
    <n v="199073.364"/>
    <m/>
    <m/>
    <n v="199073.364"/>
    <n v="3.4988713318284459E-2"/>
    <n v="46.7"/>
    <n v="0"/>
    <m/>
    <m/>
    <n v="3"/>
    <m/>
    <m/>
    <n v="283353"/>
    <m/>
    <m/>
    <n v="103"/>
    <m/>
    <m/>
    <n v="956"/>
    <n v="39"/>
    <n v="917"/>
    <n v="3.4988713318284459E-2"/>
    <n v="779"/>
    <n v="138"/>
    <n v="0.81485355648535562"/>
    <n v="0.95"/>
    <m/>
    <n v="0.84950926935659765"/>
    <n v="0.95920502092050208"/>
    <n v="-8.9884869830779257E-2"/>
    <n v="66839.539754094119"/>
    <n v="-0.3055271468222337"/>
    <n v="2504.2914857285168"/>
    <n v="72.889356329437419"/>
    <n v="24.296452109812474"/>
    <n v="164"/>
    <n v="0.14814909823056388"/>
    <n v="-0.32900441884896303"/>
    <n v="2406223.4311473882"/>
    <n v="36"/>
    <n v="0"/>
    <n v="61386.633556505927"/>
    <n v="0.16251146510506048"/>
    <m/>
    <m/>
    <m/>
    <m/>
    <n v="26.69"/>
    <n v="72.364000000000004"/>
    <m/>
  </r>
  <r>
    <x v="2"/>
    <x v="10"/>
    <x v="5"/>
    <x v="2"/>
    <x v="11"/>
    <x v="0"/>
    <n v="65127.600000000006"/>
    <m/>
    <m/>
    <n v="65127.600000000006"/>
    <n v="2.3890784982935065E-2"/>
    <n v="65127.600000000006"/>
    <n v="195382.80000000002"/>
    <m/>
    <m/>
    <n v="195382.80000000002"/>
    <n v="2.3890784982935065E-2"/>
    <n v="46.7"/>
    <n v="0"/>
    <m/>
    <m/>
    <n v="3"/>
    <m/>
    <m/>
    <n v="278100"/>
    <m/>
    <m/>
    <n v="103"/>
    <m/>
    <m/>
    <n v="940"/>
    <n v="40"/>
    <n v="900"/>
    <n v="2.3890784982935065E-2"/>
    <n v="785"/>
    <n v="115"/>
    <n v="0.83510638297872342"/>
    <n v="0.95"/>
    <m/>
    <n v="0.87222222222222223"/>
    <n v="0.95744680851063835"/>
    <n v="-1.9586530264279589E-2"/>
    <n v="77188.118378666186"/>
    <n v="-0.13891402583447154"/>
    <n v="2965.352223536926"/>
    <n v="85.76457597629576"/>
    <n v="28.588191992098587"/>
    <n v="164"/>
    <n v="0.17431824385425967"/>
    <n v="-0.15900603189833395"/>
    <n v="2778772.2616319829"/>
    <n v="36"/>
    <n v="0"/>
    <n v="72064.454153801664"/>
    <n v="8.2322519919326029E-2"/>
    <m/>
    <m/>
    <m/>
    <m/>
    <n v="26.03"/>
    <n v="72.364000000000004"/>
    <m/>
  </r>
  <r>
    <x v="2"/>
    <x v="11"/>
    <x v="5"/>
    <x v="2"/>
    <x v="11"/>
    <x v="0"/>
    <n v="63825.048000000003"/>
    <m/>
    <m/>
    <n v="63825.048000000003"/>
    <n v="5.1251489868891609E-2"/>
    <n v="63825.048000000003"/>
    <n v="191475.144"/>
    <m/>
    <m/>
    <n v="191475.144"/>
    <n v="5.1251489868891609E-2"/>
    <n v="46.7"/>
    <n v="0"/>
    <m/>
    <m/>
    <n v="3"/>
    <m/>
    <m/>
    <n v="272538"/>
    <m/>
    <m/>
    <n v="103"/>
    <m/>
    <m/>
    <n v="916"/>
    <n v="34"/>
    <n v="882"/>
    <n v="5.1251489868891609E-2"/>
    <n v="765"/>
    <n v="117"/>
    <n v="0.83515283842794763"/>
    <n v="0.95"/>
    <m/>
    <n v="0.86734693877551017"/>
    <n v="0.96288209606986896"/>
    <n v="1.0700113378684817E-2"/>
    <n v="69686"/>
    <n v="-0.17752310361514034"/>
    <n v="2734.9293563579276"/>
    <n v="79.009070294784578"/>
    <n v="26.336356764928194"/>
    <n v="164"/>
    <n v="0.16058754124956215"/>
    <n v="-0.21762118359762217"/>
    <n v="2508696"/>
    <n v="36"/>
    <n v="0"/>
    <n v="69275.728610808117"/>
    <n v="0.12013090111045789"/>
    <m/>
    <m/>
    <m/>
    <m/>
    <n v="25.48"/>
    <n v="72.364000000000004"/>
    <m/>
  </r>
  <r>
    <x v="3"/>
    <x v="0"/>
    <x v="5"/>
    <x v="2"/>
    <x v="11"/>
    <x v="0"/>
    <n v="66068.332000000009"/>
    <m/>
    <m/>
    <n v="66068.332000000009"/>
    <n v="3.9863325740318922E-2"/>
    <n v="66068.332000000009"/>
    <n v="198204.99600000004"/>
    <m/>
    <m/>
    <n v="198204.99600000004"/>
    <n v="3.9863325740319144E-2"/>
    <n v="46.7"/>
    <n v="0"/>
    <m/>
    <m/>
    <n v="3"/>
    <m/>
    <m/>
    <n v="282117"/>
    <m/>
    <m/>
    <n v="103"/>
    <m/>
    <m/>
    <n v="956"/>
    <n v="43"/>
    <n v="913"/>
    <n v="3.9863325740318922E-2"/>
    <n v="824"/>
    <n v="89"/>
    <n v="0.86192468619246865"/>
    <n v="0.95"/>
    <m/>
    <n v="0.90251916757940853"/>
    <n v="0.95502092050209209"/>
    <n v="5.5142249180720082E-2"/>
    <n v="68912"/>
    <n v="-0.19589264877479584"/>
    <n v="2610.30303030303"/>
    <n v="75.478641840087619"/>
    <n v="25.159547280029205"/>
    <n v="164"/>
    <n v="0.15341187365871467"/>
    <n v="-0.22671823179000083"/>
    <n v="2480832"/>
    <n v="36"/>
    <n v="0"/>
    <n v="80553.613781902794"/>
    <n v="0.12684600596113621"/>
    <m/>
    <m/>
    <m/>
    <m/>
    <n v="26.400000000000002"/>
    <n v="72.364000000000004"/>
    <s v="Aumento de Tarifas 01/01/2008 (Res. 1170/2008)"/>
  </r>
  <r>
    <x v="3"/>
    <x v="1"/>
    <x v="5"/>
    <x v="2"/>
    <x v="11"/>
    <x v="0"/>
    <n v="63969.776000000005"/>
    <m/>
    <m/>
    <n v="63969.776000000005"/>
    <n v="9.4059405940594143E-2"/>
    <n v="63969.776000000005"/>
    <n v="191909.32800000001"/>
    <m/>
    <m/>
    <n v="191909.32800000001"/>
    <n v="9.4059405940594143E-2"/>
    <n v="46.7"/>
    <n v="0"/>
    <m/>
    <m/>
    <n v="3"/>
    <m/>
    <m/>
    <n v="273156"/>
    <m/>
    <m/>
    <n v="103"/>
    <m/>
    <m/>
    <n v="904"/>
    <n v="20"/>
    <n v="884"/>
    <n v="9.4059405940594143E-2"/>
    <n v="725"/>
    <n v="159"/>
    <n v="0.80199115044247793"/>
    <n v="0.95"/>
    <m/>
    <n v="0.82013574660633481"/>
    <n v="0.97787610619469023"/>
    <n v="-9.9633582530001985E-2"/>
    <n v="71555"/>
    <n v="-0.14367946769425932"/>
    <n v="2942.2286184210525"/>
    <n v="80.944570135746602"/>
    <n v="26.9815233785822"/>
    <n v="164"/>
    <n v="0.16452148401574512"/>
    <n v="-0.21729978495131397"/>
    <n v="2575980"/>
    <n v="36"/>
    <n v="0"/>
    <n v="82942.777558147427"/>
    <n v="0.11749841541077562"/>
    <m/>
    <m/>
    <m/>
    <m/>
    <n v="24.32"/>
    <n v="72.364000000000004"/>
    <m/>
  </r>
  <r>
    <x v="3"/>
    <x v="2"/>
    <x v="5"/>
    <x v="2"/>
    <x v="11"/>
    <x v="0"/>
    <n v="64621.052000000003"/>
    <m/>
    <m/>
    <n v="64621.052000000003"/>
    <n v="-4.4593088071348541E-3"/>
    <n v="64621.052000000003"/>
    <n v="193863.15600000002"/>
    <m/>
    <m/>
    <n v="193863.15600000002"/>
    <n v="-4.4593088071348541E-3"/>
    <n v="46.7"/>
    <n v="0"/>
    <m/>
    <m/>
    <n v="3"/>
    <m/>
    <m/>
    <n v="275937"/>
    <m/>
    <m/>
    <n v="103"/>
    <m/>
    <m/>
    <n v="901"/>
    <n v="8"/>
    <n v="893"/>
    <n v="-4.4593088071348541E-3"/>
    <n v="799"/>
    <n v="94"/>
    <n v="0.8867924528301887"/>
    <n v="0.95"/>
    <m/>
    <n v="0.89473684210526316"/>
    <n v="0.99112097669256383"/>
    <n v="-1.2818022917071237E-2"/>
    <n v="66015"/>
    <n v="-0.16026407510112706"/>
    <n v="2533.1926323867997"/>
    <n v="73.924972004479287"/>
    <n v="24.64165733482643"/>
    <n v="164"/>
    <n v="0.15025400813918555"/>
    <n v="-0.1565026599839987"/>
    <n v="2376540"/>
    <n v="36"/>
    <n v="0"/>
    <n v="65721.003386342927"/>
    <n v="7.6077665938865252E-2"/>
    <m/>
    <m/>
    <m/>
    <m/>
    <n v="26.06"/>
    <n v="72.364000000000004"/>
    <m/>
  </r>
  <r>
    <x v="3"/>
    <x v="3"/>
    <x v="5"/>
    <x v="2"/>
    <x v="11"/>
    <x v="0"/>
    <n v="65344.692000000003"/>
    <m/>
    <m/>
    <n v="65344.692000000003"/>
    <n v="0.10256410256410264"/>
    <n v="65344.692000000003"/>
    <n v="196034.076"/>
    <m/>
    <m/>
    <n v="196034.076"/>
    <n v="0.10256410256410264"/>
    <n v="46.7"/>
    <n v="0"/>
    <m/>
    <m/>
    <n v="3"/>
    <m/>
    <m/>
    <n v="279027"/>
    <m/>
    <m/>
    <n v="103"/>
    <m/>
    <m/>
    <n v="920"/>
    <n v="17"/>
    <n v="903"/>
    <n v="0.10256410256410264"/>
    <n v="819"/>
    <n v="84"/>
    <n v="0.89021739130434785"/>
    <n v="0.95"/>
    <m/>
    <n v="0.90697674418604646"/>
    <n v="0.98152173913043483"/>
    <n v="2.7405191546849395E-2"/>
    <n v="70638"/>
    <n v="-2.0562665520444834E-2"/>
    <n v="2891.4449447400739"/>
    <n v="78.225913621262464"/>
    <n v="26.07530454042082"/>
    <n v="164"/>
    <n v="0.15899575939280988"/>
    <n v="-0.11167311523947321"/>
    <n v="2542968"/>
    <n v="36"/>
    <n v="0"/>
    <n v="72387.092838544544"/>
    <n v="7.908989728724207E-2"/>
    <m/>
    <m/>
    <m/>
    <m/>
    <n v="24.43"/>
    <n v="72.364000000000004"/>
    <m/>
  </r>
  <r>
    <x v="3"/>
    <x v="4"/>
    <x v="5"/>
    <x v="2"/>
    <x v="11"/>
    <x v="0"/>
    <n v="66936.7"/>
    <m/>
    <m/>
    <n v="66936.7"/>
    <n v="6.5668202764976868E-2"/>
    <n v="66936.7"/>
    <n v="200810.09999999998"/>
    <m/>
    <m/>
    <n v="200810.09999999998"/>
    <n v="6.5668202764976646E-2"/>
    <n v="46.7"/>
    <n v="0"/>
    <m/>
    <m/>
    <n v="3"/>
    <m/>
    <m/>
    <n v="285825"/>
    <m/>
    <m/>
    <n v="103"/>
    <m/>
    <m/>
    <n v="941"/>
    <n v="16"/>
    <n v="925"/>
    <n v="6.5668202764976868E-2"/>
    <n v="800"/>
    <n v="125"/>
    <n v="0.85015940488841657"/>
    <n v="0.95"/>
    <m/>
    <n v="0.86486486486486491"/>
    <n v="0.98299681190223165"/>
    <n v="2.9770511251992815E-2"/>
    <n v="73085"/>
    <n v="-4.0577084646082784E-2"/>
    <n v="2907.1201272871917"/>
    <n v="79.01081081081081"/>
    <n v="26.336936936936937"/>
    <n v="164"/>
    <n v="0.16059107888376181"/>
    <n v="-9.9698280511135051E-2"/>
    <n v="2631060"/>
    <n v="36"/>
    <n v="0"/>
    <n v="73485.694967514544"/>
    <n v="6.5959831933762175E-2"/>
    <m/>
    <m/>
    <m/>
    <m/>
    <n v="25.14"/>
    <n v="72.364000000000004"/>
    <m/>
  </r>
  <r>
    <x v="3"/>
    <x v="5"/>
    <x v="5"/>
    <x v="2"/>
    <x v="11"/>
    <x v="0"/>
    <n v="63390.864000000001"/>
    <m/>
    <m/>
    <n v="63390.864000000001"/>
    <n v="5.9250302297460644E-2"/>
    <n v="63390.864000000001"/>
    <n v="190172.592"/>
    <m/>
    <m/>
    <n v="190172.592"/>
    <n v="5.9250302297460644E-2"/>
    <n v="46.7"/>
    <n v="0"/>
    <m/>
    <m/>
    <n v="3"/>
    <m/>
    <m/>
    <n v="270684"/>
    <m/>
    <m/>
    <n v="103"/>
    <m/>
    <m/>
    <n v="900"/>
    <n v="24"/>
    <n v="876"/>
    <n v="5.9250302297460644E-2"/>
    <n v="805"/>
    <n v="71"/>
    <n v="0.89444444444444449"/>
    <n v="0.95"/>
    <m/>
    <n v="0.91894977168949776"/>
    <n v="0.97333333333333338"/>
    <n v="0.21207569567338869"/>
    <n v="69460"/>
    <n v="1.0953533955955219E-3"/>
    <n v="2673.5950731331795"/>
    <n v="79.292237442922371"/>
    <n v="26.430745814307457"/>
    <n v="164"/>
    <n v="0.16116308423358205"/>
    <n v="-5.490198943132707E-2"/>
    <n v="2500560"/>
    <n v="36"/>
    <n v="0"/>
    <n v="70001.634689308979"/>
    <n v="6.0508624742494535E-2"/>
    <m/>
    <m/>
    <m/>
    <m/>
    <n v="25.98"/>
    <n v="72.364000000000004"/>
    <m/>
  </r>
  <r>
    <x v="3"/>
    <x v="6"/>
    <x v="5"/>
    <x v="2"/>
    <x v="11"/>
    <x v="0"/>
    <n v="68528.707999999999"/>
    <m/>
    <m/>
    <n v="68528.707999999999"/>
    <n v="8.9758342922899859E-2"/>
    <n v="68528.707999999999"/>
    <n v="205586.12400000001"/>
    <m/>
    <m/>
    <n v="205586.12400000001"/>
    <n v="8.9758342922899859E-2"/>
    <n v="46.7"/>
    <n v="0"/>
    <m/>
    <m/>
    <n v="3"/>
    <m/>
    <m/>
    <n v="292623"/>
    <m/>
    <m/>
    <n v="103"/>
    <m/>
    <m/>
    <n v="956"/>
    <n v="9"/>
    <n v="947"/>
    <n v="8.9758342922899859E-2"/>
    <n v="843"/>
    <n v="104"/>
    <n v="0.88179916317991636"/>
    <n v="0.95"/>
    <m/>
    <n v="0.89017951425554387"/>
    <n v="0.9905857740585774"/>
    <n v="1.0907189132109933"/>
    <n v="74248"/>
    <n v="4.8165555242747349E-2"/>
    <n v="2781.8658673660548"/>
    <n v="78.403379091869056"/>
    <n v="26.134459697289685"/>
    <n v="164"/>
    <n v="0.15935646156883954"/>
    <n v="-3.8166982570277397E-2"/>
    <n v="2672928"/>
    <n v="36"/>
    <n v="0"/>
    <n v="72479.839097158227"/>
    <n v="0.14610705119081802"/>
    <m/>
    <m/>
    <m/>
    <m/>
    <n v="26.69"/>
    <n v="72.364000000000004"/>
    <m/>
  </r>
  <r>
    <x v="3"/>
    <x v="7"/>
    <x v="5"/>
    <x v="2"/>
    <x v="11"/>
    <x v="0"/>
    <n v="65199.964000000007"/>
    <m/>
    <m/>
    <n v="65199.964000000007"/>
    <n v="-1.206140350877194E-2"/>
    <n v="65199.964000000007"/>
    <n v="195599.89200000002"/>
    <m/>
    <m/>
    <n v="195599.89200000002"/>
    <n v="-1.2061403508772051E-2"/>
    <n v="46.7"/>
    <n v="0"/>
    <m/>
    <m/>
    <n v="3"/>
    <m/>
    <m/>
    <n v="278409"/>
    <m/>
    <m/>
    <n v="103"/>
    <m/>
    <m/>
    <n v="921"/>
    <n v="20"/>
    <n v="901"/>
    <n v="-1.206140350877194E-2"/>
    <n v="813"/>
    <n v="88"/>
    <n v="0.88273615635179148"/>
    <n v="0.95"/>
    <m/>
    <n v="0.90233074361820198"/>
    <n v="0.9782844733984799"/>
    <n v="0.13978620246509732"/>
    <n v="73150.427784430271"/>
    <n v="5.2827112614137528E-2"/>
    <n v="2838.5885830201892"/>
    <n v="81.188044155860453"/>
    <n v="27.062681385286819"/>
    <n v="164"/>
    <n v="0.16501634991028549"/>
    <n v="6.5680717762589769E-2"/>
    <n v="2633415.40023949"/>
    <n v="36"/>
    <n v="0"/>
    <n v="69679.045199557266"/>
    <n v="-2.1274019336539537E-2"/>
    <m/>
    <m/>
    <m/>
    <m/>
    <n v="25.77"/>
    <n v="72.364000000000004"/>
    <m/>
  </r>
  <r>
    <x v="3"/>
    <x v="8"/>
    <x v="5"/>
    <x v="2"/>
    <x v="11"/>
    <x v="0"/>
    <n v="65706.512000000002"/>
    <m/>
    <m/>
    <n v="65706.512000000002"/>
    <n v="3.7714285714285589E-2"/>
    <n v="65706.512000000002"/>
    <n v="197119.53600000002"/>
    <m/>
    <m/>
    <n v="197119.53600000002"/>
    <n v="3.7714285714285589E-2"/>
    <n v="46.7"/>
    <n v="0"/>
    <m/>
    <m/>
    <n v="3"/>
    <m/>
    <m/>
    <n v="280572"/>
    <m/>
    <m/>
    <n v="103"/>
    <m/>
    <m/>
    <n v="940"/>
    <n v="32"/>
    <n v="908"/>
    <n v="3.7714285714285811E-2"/>
    <n v="819"/>
    <n v="89"/>
    <n v="0.87127659574468086"/>
    <n v="0.95"/>
    <m/>
    <n v="0.90198237885462551"/>
    <n v="0.96595744680851059"/>
    <n v="0.21983706568438532"/>
    <n v="73639.153780819659"/>
    <n v="2.8910909330999823E-2"/>
    <n v="2797.8401892408683"/>
    <n v="81.100389626453364"/>
    <n v="27.033463208817789"/>
    <n v="164"/>
    <n v="0.16483819029766944"/>
    <n v="-8.4834298847744627E-3"/>
    <n v="2651009.5361095075"/>
    <n v="36"/>
    <n v="0"/>
    <n v="68524.976744451604"/>
    <n v="3.3768278653682926E-2"/>
    <m/>
    <m/>
    <m/>
    <m/>
    <n v="26.32"/>
    <n v="72.364000000000004"/>
    <m/>
  </r>
  <r>
    <x v="3"/>
    <x v="9"/>
    <x v="5"/>
    <x v="2"/>
    <x v="11"/>
    <x v="0"/>
    <n v="68166.888000000006"/>
    <m/>
    <m/>
    <n v="68166.888000000006"/>
    <n v="2.72628135223556E-2"/>
    <n v="68166.888000000006"/>
    <n v="204500.66400000002"/>
    <m/>
    <m/>
    <n v="204500.66400000002"/>
    <n v="2.72628135223556E-2"/>
    <n v="46.7"/>
    <n v="0"/>
    <m/>
    <m/>
    <n v="3"/>
    <m/>
    <m/>
    <n v="291078"/>
    <m/>
    <m/>
    <n v="103"/>
    <m/>
    <m/>
    <n v="956"/>
    <n v="14"/>
    <n v="942"/>
    <n v="2.72628135223556E-2"/>
    <n v="857"/>
    <n v="85"/>
    <n v="0.89644351464435146"/>
    <n v="0.95"/>
    <m/>
    <n v="0.90976645435244163"/>
    <n v="0.9853556485355649"/>
    <n v="7.0931756920653344E-2"/>
    <n v="80802"/>
    <n v="0.20889521826862434"/>
    <n v="3060.681818181818"/>
    <n v="85.777070063694268"/>
    <n v="28.592356687898089"/>
    <n v="164"/>
    <n v="0.17434363834084202"/>
    <n v="0.17681201183898998"/>
    <n v="2908872"/>
    <n v="36"/>
    <n v="0"/>
    <n v="74210.007772068289"/>
    <n v="-7.5860267522958547E-2"/>
    <m/>
    <m/>
    <m/>
    <m/>
    <n v="26.400000000000002"/>
    <n v="72.364000000000004"/>
    <m/>
  </r>
  <r>
    <x v="3"/>
    <x v="10"/>
    <x v="5"/>
    <x v="2"/>
    <x v="11"/>
    <x v="0"/>
    <n v="63318.500000000007"/>
    <m/>
    <m/>
    <n v="63318.500000000007"/>
    <n v="-2.777777777777779E-2"/>
    <n v="63318.500000000007"/>
    <n v="189955.50000000003"/>
    <m/>
    <m/>
    <n v="189955.50000000003"/>
    <n v="-2.7777777777777679E-2"/>
    <n v="46.7"/>
    <n v="0"/>
    <m/>
    <m/>
    <n v="3"/>
    <m/>
    <m/>
    <n v="270375"/>
    <m/>
    <m/>
    <n v="103"/>
    <m/>
    <m/>
    <n v="905"/>
    <n v="30"/>
    <n v="875"/>
    <n v="-2.777777777777779E-2"/>
    <n v="762"/>
    <n v="113"/>
    <n v="0.8419889502762431"/>
    <n v="0.95"/>
    <m/>
    <n v="0.87085714285714289"/>
    <n v="0.96685082872928174"/>
    <n v="-1.5650591446769724E-3"/>
    <n v="77149"/>
    <n v="-5.0679274851972433E-4"/>
    <n v="3003.0751265083691"/>
    <n v="88.170285714285711"/>
    <n v="29.390095238095238"/>
    <n v="164"/>
    <n v="0.17920789779326365"/>
    <n v="2.8050156030094087E-2"/>
    <n v="2777364"/>
    <n v="36"/>
    <n v="0"/>
    <n v="72027.932411010494"/>
    <n v="-1.9737139485070297E-2"/>
    <m/>
    <m/>
    <m/>
    <m/>
    <n v="25.69"/>
    <n v="72.364000000000004"/>
    <m/>
  </r>
  <r>
    <x v="3"/>
    <x v="11"/>
    <x v="5"/>
    <x v="2"/>
    <x v="11"/>
    <x v="0"/>
    <n v="64548.688000000002"/>
    <m/>
    <m/>
    <n v="64548.688000000002"/>
    <n v="1.133786848072571E-2"/>
    <n v="64548.688000000002"/>
    <n v="193646.06400000001"/>
    <m/>
    <m/>
    <n v="193646.06400000001"/>
    <n v="1.133786848072571E-2"/>
    <n v="46.7"/>
    <n v="0"/>
    <m/>
    <m/>
    <n v="3"/>
    <m/>
    <m/>
    <n v="275628"/>
    <m/>
    <m/>
    <n v="103"/>
    <m/>
    <m/>
    <n v="921"/>
    <n v="29"/>
    <n v="892"/>
    <n v="1.133786848072571E-2"/>
    <n v="786"/>
    <n v="106"/>
    <n v="0.85342019543973946"/>
    <n v="0.95"/>
    <m/>
    <n v="0.8811659192825112"/>
    <n v="0.96851248642779586"/>
    <n v="1.5932471643365975E-2"/>
    <n v="74062.044490388012"/>
    <n v="6.2796608937060627E-2"/>
    <n v="2986.372761709194"/>
    <n v="83.029197859179391"/>
    <n v="27.676399286393131"/>
    <n v="164"/>
    <n v="0.16875853223410445"/>
    <n v="5.0881848747183378E-2"/>
    <n v="2666233.6016539684"/>
    <n v="36"/>
    <n v="0"/>
    <n v="73626.009449210978"/>
    <n v="-2.1580103513109947E-2"/>
    <m/>
    <m/>
    <m/>
    <m/>
    <n v="24.8"/>
    <n v="72.364000000000004"/>
    <m/>
  </r>
  <r>
    <x v="4"/>
    <x v="0"/>
    <x v="5"/>
    <x v="2"/>
    <x v="11"/>
    <x v="0"/>
    <n v="65778.876000000004"/>
    <m/>
    <m/>
    <n v="65778.876000000004"/>
    <n v="-4.381161007667167E-3"/>
    <n v="65778.876000000004"/>
    <n v="197336.62800000003"/>
    <m/>
    <m/>
    <n v="197336.62800000003"/>
    <n v="-4.381161007667167E-3"/>
    <n v="46.7"/>
    <n v="0"/>
    <m/>
    <m/>
    <n v="3"/>
    <m/>
    <m/>
    <n v="280881"/>
    <m/>
    <m/>
    <n v="103"/>
    <m/>
    <m/>
    <n v="926"/>
    <n v="17"/>
    <n v="909"/>
    <n v="-4.381161007667056E-3"/>
    <n v="807"/>
    <n v="102"/>
    <n v="0.87149028077753776"/>
    <n v="0.95"/>
    <m/>
    <n v="0.88778877887788776"/>
    <n v="0.98164146868250535"/>
    <n v="-1.6321413694767584E-2"/>
    <n v="76561.86509484936"/>
    <n v="0.11100918700443119"/>
    <n v="2900.0706475321726"/>
    <n v="84.22647425175947"/>
    <n v="28.075491417253158"/>
    <n v="164"/>
    <n v="0.17119202083690949"/>
    <n v="0.11589811632018221"/>
    <n v="2756227.143414577"/>
    <n v="36"/>
    <n v="0"/>
    <n v="89495.804958100765"/>
    <n v="-6.0457431731101276E-2"/>
    <m/>
    <m/>
    <m/>
    <m/>
    <n v="26.400000000000002"/>
    <n v="72.364000000000004"/>
    <s v="Aumento de Tarifas 13/01/2009 (Res. 13/2009)"/>
  </r>
  <r>
    <x v="4"/>
    <x v="1"/>
    <x v="5"/>
    <x v="2"/>
    <x v="11"/>
    <x v="0"/>
    <n v="61798.856000000007"/>
    <m/>
    <m/>
    <n v="61798.856000000007"/>
    <n v="-3.3936651583710398E-2"/>
    <n v="61798.856000000007"/>
    <n v="185396.56800000003"/>
    <m/>
    <m/>
    <n v="185396.56800000003"/>
    <n v="-3.3936651583710287E-2"/>
    <n v="46.7"/>
    <n v="0"/>
    <m/>
    <m/>
    <n v="3"/>
    <m/>
    <m/>
    <n v="263886"/>
    <m/>
    <m/>
    <n v="103"/>
    <m/>
    <m/>
    <n v="868"/>
    <n v="14"/>
    <n v="854"/>
    <n v="-3.3936651583710398E-2"/>
    <n v="716"/>
    <n v="138"/>
    <n v="0.82488479262672809"/>
    <n v="0.95"/>
    <m/>
    <n v="0.83840749414519911"/>
    <n v="0.9838709677419355"/>
    <n v="2.2278930792215323E-2"/>
    <n v="67307.006886335264"/>
    <n v="-5.9366824312273581E-2"/>
    <n v="2767.5578489447066"/>
    <n v="78.813825393835202"/>
    <n v="26.271275131278401"/>
    <n v="164"/>
    <n v="0.16019070201999025"/>
    <n v="-2.6323504323243263E-2"/>
    <n v="2423052.2479080698"/>
    <n v="36"/>
    <n v="0"/>
    <n v="78018.728254880902"/>
    <n v="8.6023149241010836E-3"/>
    <m/>
    <m/>
    <m/>
    <m/>
    <n v="24.32"/>
    <n v="72.364000000000004"/>
    <m/>
  </r>
  <r>
    <x v="4"/>
    <x v="2"/>
    <x v="5"/>
    <x v="2"/>
    <x v="11"/>
    <x v="0"/>
    <n v="65055.236000000004"/>
    <m/>
    <m/>
    <n v="65055.236000000004"/>
    <n v="6.7189249720045474E-3"/>
    <n v="65055.236000000004"/>
    <n v="195165.70800000001"/>
    <m/>
    <m/>
    <n v="195165.70800000001"/>
    <n v="6.7189249720045474E-3"/>
    <n v="46.7"/>
    <n v="0"/>
    <m/>
    <m/>
    <n v="3"/>
    <m/>
    <m/>
    <n v="277791"/>
    <m/>
    <m/>
    <n v="103"/>
    <m/>
    <m/>
    <n v="936"/>
    <n v="37"/>
    <n v="899"/>
    <n v="6.7189249720045474E-3"/>
    <n v="671"/>
    <n v="228"/>
    <n v="0.71688034188034189"/>
    <n v="0.95"/>
    <m/>
    <n v="0.74638487208008897"/>
    <n v="0.9604700854700855"/>
    <n v="-0.16580514296931237"/>
    <n v="64698.818954785624"/>
    <n v="-1.993760577466297E-2"/>
    <n v="2482.6868363309909"/>
    <n v="71.967540550373329"/>
    <n v="23.989180183457776"/>
    <n v="164"/>
    <n v="0.14627548892352302"/>
    <n v="-2.6478622866267121E-2"/>
    <n v="2329157.4823722825"/>
    <n v="36"/>
    <n v="0"/>
    <n v="64410.683929710729"/>
    <n v="-1.9974178693967677E-3"/>
    <m/>
    <m/>
    <m/>
    <m/>
    <n v="26.06"/>
    <n v="72.364000000000004"/>
    <m/>
  </r>
  <r>
    <x v="4"/>
    <x v="3"/>
    <x v="5"/>
    <x v="2"/>
    <x v="11"/>
    <x v="0"/>
    <n v="62088.312000000005"/>
    <m/>
    <m/>
    <n v="62088.312000000005"/>
    <n v="-4.9833887043189362E-2"/>
    <n v="62088.312000000005"/>
    <n v="186264.93600000002"/>
    <m/>
    <m/>
    <n v="186264.93600000002"/>
    <n v="-4.9833887043189251E-2"/>
    <n v="46.7"/>
    <n v="0"/>
    <m/>
    <m/>
    <n v="3"/>
    <m/>
    <m/>
    <n v="265122"/>
    <m/>
    <m/>
    <n v="103"/>
    <m/>
    <m/>
    <n v="900"/>
    <n v="42"/>
    <n v="858"/>
    <n v="-4.9833887043189362E-2"/>
    <n v="703"/>
    <n v="155"/>
    <n v="0.78111111111111109"/>
    <n v="0.95"/>
    <m/>
    <n v="0.8193473193473193"/>
    <n v="0.95333333333333337"/>
    <n v="-9.6617058155519686E-2"/>
    <n v="64293.89424617256"/>
    <n v="-8.9811514394906977E-2"/>
    <n v="2565.5983338456731"/>
    <n v="74.934608678522793"/>
    <n v="24.97820289284093"/>
    <n v="164"/>
    <n v="0.15230611520024956"/>
    <n v="-4.2074356058975804E-2"/>
    <n v="2314580.1928622122"/>
    <n v="36"/>
    <n v="0"/>
    <n v="65885.898408070134"/>
    <n v="1.4086948052980594E-3"/>
    <m/>
    <m/>
    <m/>
    <m/>
    <n v="25.06"/>
    <n v="72.364000000000004"/>
    <m/>
  </r>
  <r>
    <x v="4"/>
    <x v="4"/>
    <x v="5"/>
    <x v="2"/>
    <x v="11"/>
    <x v="0"/>
    <n v="63101.408000000003"/>
    <m/>
    <m/>
    <n v="63101.408000000003"/>
    <n v="-5.7297297297297156E-2"/>
    <n v="63101.408000000003"/>
    <n v="189304.22400000002"/>
    <m/>
    <m/>
    <n v="189304.22400000002"/>
    <n v="-5.7297297297297156E-2"/>
    <n v="46.7"/>
    <n v="0"/>
    <m/>
    <m/>
    <n v="3"/>
    <m/>
    <m/>
    <n v="269448"/>
    <m/>
    <m/>
    <n v="103"/>
    <m/>
    <m/>
    <n v="901"/>
    <n v="29"/>
    <n v="872"/>
    <n v="-5.7297297297297267E-2"/>
    <n v="724"/>
    <n v="148"/>
    <n v="0.80355160932297442"/>
    <n v="0.95"/>
    <m/>
    <n v="0.83027522935779818"/>
    <n v="0.9678135405105438"/>
    <n v="-3.9994266055045857E-2"/>
    <n v="59442"/>
    <n v="-0.18667305192583983"/>
    <n v="2364.4391408114557"/>
    <n v="68.167431192660544"/>
    <n v="22.722477064220183"/>
    <n v="164"/>
    <n v="0.13855168941597673"/>
    <n v="-0.13723918925619472"/>
    <n v="2139912"/>
    <n v="36"/>
    <n v="0"/>
    <n v="59767.89601503728"/>
    <n v="5.3160708563133319E-2"/>
    <m/>
    <m/>
    <m/>
    <m/>
    <n v="25.14"/>
    <n v="72.364000000000004"/>
    <m/>
  </r>
  <r>
    <x v="4"/>
    <x v="5"/>
    <x v="5"/>
    <x v="2"/>
    <x v="11"/>
    <x v="0"/>
    <n v="65634.148000000001"/>
    <m/>
    <m/>
    <n v="65634.148000000001"/>
    <n v="3.5388127853881235E-2"/>
    <n v="65634.148000000001"/>
    <n v="196902.44400000002"/>
    <m/>
    <m/>
    <n v="196902.44400000002"/>
    <n v="3.5388127853881457E-2"/>
    <n v="46.7"/>
    <n v="0"/>
    <m/>
    <m/>
    <n v="3"/>
    <m/>
    <m/>
    <n v="280263"/>
    <m/>
    <m/>
    <n v="103"/>
    <m/>
    <m/>
    <n v="920"/>
    <n v="13"/>
    <n v="907"/>
    <n v="3.5388127853881235E-2"/>
    <n v="753"/>
    <n v="154"/>
    <n v="0.81847826086956521"/>
    <n v="0.95"/>
    <m/>
    <n v="0.83020948180815879"/>
    <n v="0.98586956521739133"/>
    <n v="-9.6567073212488141E-2"/>
    <n v="59902.01304560373"/>
    <n v="-0.13760418880501402"/>
    <n v="2305.6971919016064"/>
    <n v="66.044115816542146"/>
    <n v="22.014705272180716"/>
    <n v="164"/>
    <n v="0.13423600775719949"/>
    <n v="-0.16707967959558123"/>
    <n v="2156472.4696417344"/>
    <n v="36"/>
    <n v="0"/>
    <n v="60369.116532861684"/>
    <n v="8.0960758047318046E-2"/>
    <m/>
    <m/>
    <m/>
    <m/>
    <n v="25.98"/>
    <n v="72.364000000000004"/>
    <m/>
  </r>
  <r>
    <x v="4"/>
    <x v="6"/>
    <x v="5"/>
    <x v="2"/>
    <x v="11"/>
    <x v="0"/>
    <n v="63969.776000000005"/>
    <m/>
    <m/>
    <n v="63969.776000000005"/>
    <n v="-6.6525871172122386E-2"/>
    <n v="63969.776000000005"/>
    <n v="191909.32800000001"/>
    <m/>
    <m/>
    <n v="191909.32800000001"/>
    <n v="-6.6525871172122497E-2"/>
    <n v="46.7"/>
    <n v="0"/>
    <m/>
    <m/>
    <n v="3"/>
    <m/>
    <m/>
    <n v="273156"/>
    <m/>
    <m/>
    <n v="103"/>
    <m/>
    <m/>
    <n v="941"/>
    <n v="57"/>
    <n v="884"/>
    <n v="-6.6525871172122497E-2"/>
    <n v="646"/>
    <n v="238"/>
    <n v="0.68650371944739641"/>
    <n v="0.95"/>
    <m/>
    <n v="0.73076923076923073"/>
    <n v="0.9394261424017003"/>
    <n v="-0.17907655808011691"/>
    <n v="49110.338671958591"/>
    <n v="-0.3385634808754634"/>
    <n v="1840.0276759819628"/>
    <n v="55.554681755609266"/>
    <n v="18.518227251869757"/>
    <n v="164"/>
    <n v="0.11291601982847413"/>
    <n v="-0.29142490541749289"/>
    <n v="1767972.1921905093"/>
    <n v="36"/>
    <n v="0"/>
    <n v="47940.812479130829"/>
    <n v="0.11449962266631024"/>
    <m/>
    <m/>
    <m/>
    <m/>
    <n v="26.69"/>
    <n v="72.364000000000004"/>
    <m/>
  </r>
  <r>
    <x v="4"/>
    <x v="7"/>
    <x v="5"/>
    <x v="2"/>
    <x v="11"/>
    <x v="0"/>
    <n v="63680.320000000007"/>
    <m/>
    <m/>
    <n v="63680.320000000007"/>
    <n v="-2.3307436182020025E-2"/>
    <n v="63680.320000000007"/>
    <n v="191040.96000000002"/>
    <m/>
    <m/>
    <n v="191040.96000000002"/>
    <n v="-2.3307436182020025E-2"/>
    <n v="46.7"/>
    <n v="0"/>
    <m/>
    <m/>
    <n v="3"/>
    <m/>
    <m/>
    <n v="271920"/>
    <m/>
    <m/>
    <n v="103"/>
    <m/>
    <m/>
    <n v="921"/>
    <n v="41"/>
    <n v="880"/>
    <n v="-2.3307436182020025E-2"/>
    <n v="580"/>
    <n v="300"/>
    <n v="0.62975027144408247"/>
    <n v="0.95"/>
    <m/>
    <n v="0.65909090909090906"/>
    <n v="0.9554831704668838"/>
    <n v="-0.26956837750195684"/>
    <n v="52730.238307501808"/>
    <n v="-0.27915338427145608"/>
    <n v="2046.1869735157861"/>
    <n v="59.920725349433873"/>
    <n v="19.973575116477956"/>
    <n v="164"/>
    <n v="0.12179009217364607"/>
    <n v="-0.26195136275975239"/>
    <n v="1898288.5790700652"/>
    <n v="36"/>
    <n v="0"/>
    <n v="50227.903919297096"/>
    <n v="9.9357356393276516E-2"/>
    <m/>
    <m/>
    <m/>
    <m/>
    <n v="25.77"/>
    <n v="72.364000000000004"/>
    <m/>
  </r>
  <r>
    <x v="4"/>
    <x v="8"/>
    <x v="5"/>
    <x v="2"/>
    <x v="11"/>
    <x v="0"/>
    <n v="65127.600000000006"/>
    <m/>
    <m/>
    <n v="65127.600000000006"/>
    <n v="-8.8105726872246271E-3"/>
    <n v="65127.600000000006"/>
    <n v="195382.80000000002"/>
    <m/>
    <m/>
    <n v="195382.80000000002"/>
    <n v="-8.8105726872247381E-3"/>
    <n v="36.799999999999997"/>
    <n v="-0.21199143468950765"/>
    <m/>
    <m/>
    <n v="3"/>
    <m/>
    <m/>
    <n v="278100"/>
    <m/>
    <m/>
    <n v="103"/>
    <m/>
    <m/>
    <n v="940"/>
    <n v="40"/>
    <n v="900"/>
    <n v="-8.8105726872246271E-3"/>
    <n v="680"/>
    <n v="220"/>
    <n v="0.72340425531914898"/>
    <n v="0.95"/>
    <m/>
    <n v="0.75555555555555554"/>
    <n v="0.95744680851063835"/>
    <n v="-0.16233889567222903"/>
    <n v="60212.914435025465"/>
    <n v="-0.1823247369973342"/>
    <n v="2287.7247125769554"/>
    <n v="66.903238261139407"/>
    <n v="22.301079420379804"/>
    <n v="164"/>
    <n v="0.13598219158768174"/>
    <n v="-0.17505651243731035"/>
    <n v="2167664.9196609166"/>
    <n v="36"/>
    <n v="0"/>
    <n v="56031.178381771024"/>
    <n v="6.9532252113987336E-2"/>
    <m/>
    <m/>
    <m/>
    <m/>
    <n v="26.32"/>
    <n v="72.364000000000004"/>
    <m/>
  </r>
  <r>
    <x v="4"/>
    <x v="9"/>
    <x v="5"/>
    <x v="2"/>
    <x v="11"/>
    <x v="0"/>
    <n v="65851.240000000005"/>
    <m/>
    <m/>
    <n v="65851.240000000005"/>
    <n v="-3.3970276008492561E-2"/>
    <n v="65851.240000000005"/>
    <n v="197553.72000000003"/>
    <m/>
    <m/>
    <n v="197553.72000000003"/>
    <n v="-3.3970276008492561E-2"/>
    <n v="36.799999999999997"/>
    <n v="-0.21199143468950765"/>
    <m/>
    <m/>
    <n v="3"/>
    <m/>
    <m/>
    <n v="281190"/>
    <m/>
    <m/>
    <n v="103"/>
    <m/>
    <m/>
    <n v="941"/>
    <n v="31"/>
    <n v="910"/>
    <n v="-3.3970276008492561E-2"/>
    <n v="673"/>
    <n v="237"/>
    <n v="0.71519659936238045"/>
    <n v="0.95"/>
    <m/>
    <n v="0.7395604395604396"/>
    <n v="0.96705632306057387"/>
    <n v="-0.18708759152166388"/>
    <n v="62048.821385515184"/>
    <n v="-0.23208804998001054"/>
    <n v="2350.3341433907267"/>
    <n v="68.185518006060647"/>
    <n v="22.728506002020215"/>
    <n v="164"/>
    <n v="0.13858845123183058"/>
    <n v="-0.20508455283645055"/>
    <n v="2233757.5698785465"/>
    <n v="36"/>
    <n v="0"/>
    <n v="56986.751779247526"/>
    <n v="7.7039462064360381E-2"/>
    <m/>
    <m/>
    <m/>
    <m/>
    <n v="26.400000000000002"/>
    <n v="72.364000000000004"/>
    <m/>
  </r>
  <r>
    <x v="4"/>
    <x v="10"/>
    <x v="5"/>
    <x v="2"/>
    <x v="11"/>
    <x v="0"/>
    <n v="65344.692000000003"/>
    <m/>
    <m/>
    <n v="65344.692000000003"/>
    <n v="3.2000000000000028E-2"/>
    <n v="65344.692000000003"/>
    <n v="196034.076"/>
    <m/>
    <m/>
    <n v="196034.076"/>
    <n v="3.1999999999999806E-2"/>
    <n v="36.799999999999997"/>
    <n v="-0.21199143468950765"/>
    <m/>
    <m/>
    <n v="3"/>
    <m/>
    <m/>
    <n v="279027"/>
    <m/>
    <m/>
    <n v="103"/>
    <m/>
    <m/>
    <n v="920"/>
    <n v="17"/>
    <n v="903"/>
    <n v="3.2000000000000028E-2"/>
    <n v="665"/>
    <n v="238"/>
    <n v="0.72282608695652173"/>
    <n v="0.95"/>
    <m/>
    <n v="0.73643410852713176"/>
    <n v="0.98152173913043483"/>
    <n v="-0.15435715884351675"/>
    <n v="55068"/>
    <n v="-0.28621239419823974"/>
    <n v="2143.557804593227"/>
    <n v="60.983388704318934"/>
    <n v="20.327796234772979"/>
    <n v="164"/>
    <n v="0.12394997704129865"/>
    <n v="-0.30834534321534868"/>
    <n v="1982448"/>
    <n v="36"/>
    <n v="0"/>
    <n v="51412.645426506184"/>
    <n v="0.14513695572332269"/>
    <m/>
    <m/>
    <m/>
    <m/>
    <n v="25.69"/>
    <n v="72.364000000000004"/>
    <m/>
  </r>
  <r>
    <x v="4"/>
    <x v="11"/>
    <x v="5"/>
    <x v="2"/>
    <x v="11"/>
    <x v="0"/>
    <n v="63897.412000000004"/>
    <m/>
    <m/>
    <n v="63897.412000000004"/>
    <n v="-1.0089686098654682E-2"/>
    <n v="63897.412000000004"/>
    <n v="191692.236"/>
    <m/>
    <m/>
    <n v="191692.236"/>
    <n v="-1.0089686098654793E-2"/>
    <n v="36.799999999999997"/>
    <n v="-0.21199143468950765"/>
    <m/>
    <m/>
    <n v="3"/>
    <m/>
    <m/>
    <n v="272847"/>
    <m/>
    <m/>
    <n v="103"/>
    <m/>
    <m/>
    <n v="936"/>
    <n v="53"/>
    <n v="883"/>
    <n v="-1.0089686098654682E-2"/>
    <n v="642"/>
    <n v="241"/>
    <n v="0.6858974358974359"/>
    <n v="0.95"/>
    <m/>
    <n v="0.72706681766704417"/>
    <n v="0.94337606837606836"/>
    <n v="-0.17488091430152242"/>
    <n v="61623"/>
    <n v="-0.16795437630677867"/>
    <n v="2418.4850863422294"/>
    <n v="69.788221970554929"/>
    <n v="23.262740656851644"/>
    <n v="164"/>
    <n v="0.14184597961494905"/>
    <n v="-0.1594737300856699"/>
    <n v="2218428"/>
    <n v="36"/>
    <n v="0"/>
    <n v="61260.198952211751"/>
    <n v="6.0230836392951764E-2"/>
    <m/>
    <m/>
    <m/>
    <m/>
    <n v="25.479999999999997"/>
    <n v="72.364000000000004"/>
    <m/>
  </r>
  <r>
    <x v="5"/>
    <x v="0"/>
    <x v="5"/>
    <x v="2"/>
    <x v="11"/>
    <x v="0"/>
    <n v="65489.420000000006"/>
    <m/>
    <m/>
    <n v="65489.420000000006"/>
    <n v="-4.4004400440044167E-3"/>
    <n v="65489.420000000006"/>
    <n v="196468.26"/>
    <m/>
    <m/>
    <n v="196468.26"/>
    <n v="-4.4004400440045277E-3"/>
    <n v="36.799999999999997"/>
    <n v="-0.21199143468950765"/>
    <m/>
    <m/>
    <n v="3"/>
    <m/>
    <m/>
    <n v="279645"/>
    <m/>
    <m/>
    <n v="103"/>
    <m/>
    <m/>
    <n v="921"/>
    <n v="16"/>
    <n v="905"/>
    <n v="-4.4004400440044167E-3"/>
    <n v="702"/>
    <n v="203"/>
    <n v="0.76221498371335505"/>
    <n v="0.95"/>
    <m/>
    <n v="0.77569060773480658"/>
    <n v="0.98262757871878392"/>
    <n v="-0.12626671322064531"/>
    <n v="56806.666611344306"/>
    <n v="-0.2580292219766479"/>
    <n v="2204.3720066489836"/>
    <n v="62.769797360601444"/>
    <n v="20.923265786867148"/>
    <n v="164"/>
    <n v="0.12758088894431188"/>
    <n v="-0.25474979312350587"/>
    <n v="2045039.9980083951"/>
    <n v="36"/>
    <n v="0"/>
    <n v="66403.272034588197"/>
    <n v="0.11386813723088753"/>
    <m/>
    <m/>
    <m/>
    <m/>
    <n v="25.77"/>
    <n v="72.364000000000004"/>
    <m/>
  </r>
  <r>
    <x v="5"/>
    <x v="1"/>
    <x v="5"/>
    <x v="2"/>
    <x v="11"/>
    <x v="0"/>
    <n v="62015.948000000004"/>
    <m/>
    <m/>
    <n v="62015.948000000004"/>
    <n v="3.5128805620607828E-3"/>
    <n v="62015.948000000004"/>
    <n v="186047.84400000001"/>
    <m/>
    <m/>
    <n v="186047.84400000001"/>
    <n v="3.5128805620607828E-3"/>
    <n v="36.799999999999997"/>
    <n v="-0.21199143468950765"/>
    <m/>
    <m/>
    <n v="3"/>
    <m/>
    <m/>
    <n v="264813"/>
    <m/>
    <m/>
    <n v="103"/>
    <m/>
    <m/>
    <n v="868"/>
    <n v="11"/>
    <n v="857"/>
    <n v="3.5128805620607828E-3"/>
    <n v="730"/>
    <n v="127"/>
    <n v="0.84101382488479259"/>
    <n v="0.95"/>
    <m/>
    <n v="0.85180863477246205"/>
    <n v="0.98732718894009219"/>
    <n v="1.5984042033076129E-2"/>
    <n v="55977.668336557181"/>
    <n v="-0.168323315415147"/>
    <n v="2301.7133362071208"/>
    <n v="65.318166086997877"/>
    <n v="21.772722028999294"/>
    <n v="164"/>
    <n v="0.13276050017682495"/>
    <n v="-0.17123466903679763"/>
    <n v="2015196.0601160584"/>
    <n v="36"/>
    <n v="0"/>
    <n v="64886.357250545945"/>
    <n v="8.7918314834118591E-2"/>
    <m/>
    <m/>
    <m/>
    <m/>
    <n v="24.32"/>
    <n v="72.364000000000004"/>
    <m/>
  </r>
  <r>
    <x v="5"/>
    <x v="2"/>
    <x v="5"/>
    <x v="2"/>
    <x v="11"/>
    <x v="0"/>
    <n v="68311.616000000009"/>
    <m/>
    <m/>
    <n v="68311.616000000009"/>
    <n v="5.0055617352614101E-2"/>
    <n v="68311.616000000009"/>
    <n v="204934.84800000003"/>
    <m/>
    <m/>
    <n v="204934.84800000003"/>
    <n v="5.0055617352614101E-2"/>
    <n v="36.799999999999997"/>
    <n v="-0.21199143468950765"/>
    <m/>
    <m/>
    <n v="3"/>
    <m/>
    <m/>
    <n v="291696"/>
    <m/>
    <m/>
    <n v="103"/>
    <m/>
    <m/>
    <n v="956"/>
    <n v="12"/>
    <n v="944"/>
    <n v="5.0055617352614101E-2"/>
    <n v="743"/>
    <n v="201"/>
    <n v="0.77719665271966532"/>
    <n v="0.95"/>
    <m/>
    <n v="0.78707627118644063"/>
    <n v="0.9874476987447699"/>
    <n v="5.4517984793755803E-2"/>
    <n v="60392.730136037993"/>
    <n v="-6.655591073087308E-2"/>
    <n v="2262.747476059872"/>
    <n v="63.975349720379228"/>
    <n v="21.325116573459741"/>
    <n v="164"/>
    <n v="0.13003119861865697"/>
    <n v="-0.11105271583374454"/>
    <n v="2174138.2848973679"/>
    <n v="36"/>
    <n v="0"/>
    <n v="60123.772199970415"/>
    <n v="7.0989279866770671E-2"/>
    <m/>
    <m/>
    <m/>
    <m/>
    <n v="26.69"/>
    <n v="72.364000000000004"/>
    <m/>
  </r>
  <r>
    <x v="5"/>
    <x v="3"/>
    <x v="5"/>
    <x v="2"/>
    <x v="11"/>
    <x v="0"/>
    <n v="65127.600000000006"/>
    <m/>
    <m/>
    <n v="65127.600000000006"/>
    <n v="4.8951048951048959E-2"/>
    <n v="65127.600000000006"/>
    <n v="195382.80000000002"/>
    <m/>
    <m/>
    <n v="195382.80000000002"/>
    <n v="4.8951048951048959E-2"/>
    <n v="36.799999999999997"/>
    <n v="-0.21199143468950765"/>
    <m/>
    <m/>
    <n v="3"/>
    <m/>
    <m/>
    <n v="278100"/>
    <m/>
    <m/>
    <n v="103"/>
    <m/>
    <m/>
    <n v="920"/>
    <n v="20"/>
    <n v="900"/>
    <n v="4.8951048951048959E-2"/>
    <n v="757"/>
    <n v="143"/>
    <n v="0.82282608695652171"/>
    <n v="0.95"/>
    <m/>
    <n v="0.84111111111111114"/>
    <n v="0.97826086956521741"/>
    <n v="2.6562351825509811E-2"/>
    <n v="55915"/>
    <n v="-0.13032177229910691"/>
    <n v="2176.5278318411833"/>
    <n v="62.12777777777778"/>
    <n v="20.709259259259259"/>
    <n v="164"/>
    <n v="0.12627597109304425"/>
    <n v="-0.17090675625848184"/>
    <n v="2012940"/>
    <n v="36"/>
    <n v="0"/>
    <n v="57299.531358011533"/>
    <n v="9.7899823102001696E-2"/>
    <m/>
    <m/>
    <m/>
    <m/>
    <n v="25.69"/>
    <n v="72.364000000000004"/>
    <m/>
  </r>
  <r>
    <x v="5"/>
    <x v="4"/>
    <x v="5"/>
    <x v="2"/>
    <x v="11"/>
    <x v="0"/>
    <n v="61726.492000000006"/>
    <m/>
    <m/>
    <n v="61726.492000000006"/>
    <n v="-2.1788990825688082E-2"/>
    <n v="61726.492000000006"/>
    <n v="185179.47600000002"/>
    <m/>
    <m/>
    <n v="185179.47600000002"/>
    <n v="-2.1788990825688082E-2"/>
    <n v="36.799999999999997"/>
    <n v="-0.21199143468950765"/>
    <m/>
    <m/>
    <n v="3"/>
    <m/>
    <m/>
    <n v="263577"/>
    <m/>
    <m/>
    <n v="103"/>
    <m/>
    <m/>
    <n v="896"/>
    <n v="43"/>
    <n v="853"/>
    <n v="-2.1788990825688082E-2"/>
    <n v="678"/>
    <n v="175"/>
    <n v="0.7566964285714286"/>
    <n v="0.95"/>
    <m/>
    <n v="0.79484173505275502"/>
    <n v="0.9520089285714286"/>
    <n v="-4.2676805295576825E-2"/>
    <n v="53472.111185697424"/>
    <n v="-0.10043216604930139"/>
    <n v="2102.7177029373743"/>
    <n v="62.687117450993462"/>
    <n v="20.895705816997822"/>
    <n v="164"/>
    <n v="0.12741284034754768"/>
    <n v="-8.0394898939027959E-2"/>
    <n v="1924996.0026851073"/>
    <n v="36"/>
    <n v="0"/>
    <n v="53765.276758037675"/>
    <n v="3.1571970774818679E-2"/>
    <m/>
    <m/>
    <m/>
    <m/>
    <n v="25.43"/>
    <n v="72.364000000000004"/>
    <m/>
  </r>
  <r>
    <x v="5"/>
    <x v="5"/>
    <x v="5"/>
    <x v="2"/>
    <x v="11"/>
    <x v="0"/>
    <n v="64910.508000000002"/>
    <m/>
    <m/>
    <n v="64910.508000000002"/>
    <n v="-1.1025358324145529E-2"/>
    <n v="64910.508000000002"/>
    <n v="194731.524"/>
    <m/>
    <m/>
    <n v="194731.524"/>
    <n v="-1.102535832414564E-2"/>
    <n v="36.799999999999997"/>
    <n v="-0.21199143468950765"/>
    <m/>
    <m/>
    <n v="3"/>
    <m/>
    <m/>
    <n v="277173"/>
    <m/>
    <m/>
    <n v="103"/>
    <m/>
    <m/>
    <n v="920"/>
    <n v="23"/>
    <n v="897"/>
    <n v="-1.1025358324145529E-2"/>
    <n v="676"/>
    <n v="221"/>
    <n v="0.73478260869565215"/>
    <n v="0.95"/>
    <m/>
    <n v="0.75362318840579712"/>
    <n v="0.97499999999999998"/>
    <n v="-9.2249360047731765E-2"/>
    <n v="47245.31270156461"/>
    <n v="-0.21129006690315244"/>
    <n v="1795.0346771111174"/>
    <n v="52.670359756482284"/>
    <n v="17.556786585494095"/>
    <n v="164"/>
    <n v="0.10705357674081765"/>
    <n v="-0.2024973140258185"/>
    <n v="1700831.257256326"/>
    <n v="36"/>
    <n v="0"/>
    <n v="47613.721861749138"/>
    <n v="8.9818649343306967E-2"/>
    <m/>
    <m/>
    <m/>
    <m/>
    <n v="26.32"/>
    <n v="72.364000000000004"/>
    <m/>
  </r>
  <r>
    <x v="5"/>
    <x v="6"/>
    <x v="5"/>
    <x v="2"/>
    <x v="11"/>
    <x v="0"/>
    <n v="65923.604000000007"/>
    <m/>
    <m/>
    <n v="65923.604000000007"/>
    <n v="3.054298642533948E-2"/>
    <n v="65923.604000000007"/>
    <n v="197770.81200000003"/>
    <m/>
    <m/>
    <n v="197770.81200000003"/>
    <n v="3.054298642533948E-2"/>
    <n v="36.799999999999997"/>
    <n v="-0.21199143468950765"/>
    <m/>
    <m/>
    <n v="3"/>
    <m/>
    <m/>
    <n v="281499"/>
    <m/>
    <m/>
    <n v="103"/>
    <m/>
    <m/>
    <n v="941"/>
    <n v="30"/>
    <n v="911"/>
    <n v="3.0542986425339258E-2"/>
    <n v="784"/>
    <n v="127"/>
    <n v="0.83315621679064822"/>
    <n v="0.95"/>
    <m/>
    <n v="0.86059275521405054"/>
    <n v="0.96811902231668434"/>
    <n v="0.1776532439771219"/>
    <n v="47160.54768293364"/>
    <n v="-3.970225092620383E-2"/>
    <n v="1786.3843819293045"/>
    <n v="51.76788988247381"/>
    <n v="17.255963294157937"/>
    <n v="164"/>
    <n v="0.1052192883790118"/>
    <n v="-6.8163325816426257E-2"/>
    <n v="1697779.716585611"/>
    <n v="36"/>
    <n v="0"/>
    <n v="46037.454312478294"/>
    <n v="5.7955584590993175E-2"/>
    <m/>
    <m/>
    <m/>
    <m/>
    <n v="26.400000000000002"/>
    <n v="72.364000000000004"/>
    <m/>
  </r>
  <r>
    <x v="5"/>
    <x v="7"/>
    <x v="5"/>
    <x v="2"/>
    <x v="11"/>
    <x v="0"/>
    <n v="66430.152000000002"/>
    <m/>
    <m/>
    <n v="66430.152000000002"/>
    <n v="4.3181818181817988E-2"/>
    <n v="66430.152000000002"/>
    <n v="199290.45600000001"/>
    <m/>
    <m/>
    <n v="199290.45600000001"/>
    <n v="4.3181818181817988E-2"/>
    <n v="36.799999999999997"/>
    <n v="-0.21199143468950765"/>
    <m/>
    <m/>
    <n v="3"/>
    <m/>
    <m/>
    <n v="283662"/>
    <m/>
    <m/>
    <n v="103"/>
    <m/>
    <m/>
    <n v="936"/>
    <n v="18"/>
    <n v="918"/>
    <n v="4.318181818181821E-2"/>
    <n v="822"/>
    <n v="96"/>
    <n v="0.87820512820512819"/>
    <n v="0.95"/>
    <m/>
    <n v="0.89542483660130723"/>
    <n v="0.98076923076923073"/>
    <n v="0.35857561415370753"/>
    <n v="58172.823653528554"/>
    <n v="0.10321564098170288"/>
    <n v="2232.2649137961839"/>
    <n v="63.369088947198861"/>
    <n v="21.123029649066286"/>
    <n v="164"/>
    <n v="0.12879896127479443"/>
    <n v="5.7548762596839387E-2"/>
    <n v="2094221.6515270281"/>
    <n v="36"/>
    <n v="0"/>
    <n v="55412.209217494732"/>
    <n v="1.5719543753314705E-2"/>
    <m/>
    <m/>
    <m/>
    <m/>
    <n v="26.06"/>
    <n v="72.364000000000004"/>
    <m/>
  </r>
  <r>
    <x v="5"/>
    <x v="8"/>
    <x v="5"/>
    <x v="2"/>
    <x v="11"/>
    <x v="0"/>
    <n v="67732.703999999998"/>
    <m/>
    <m/>
    <n v="67732.703999999998"/>
    <n v="3.9999999999999813E-2"/>
    <n v="67732.703999999998"/>
    <n v="203198.11199999999"/>
    <m/>
    <m/>
    <n v="203198.11199999999"/>
    <n v="3.9999999999999813E-2"/>
    <n v="36.799999999999997"/>
    <n v="0"/>
    <m/>
    <m/>
    <n v="3"/>
    <m/>
    <m/>
    <n v="289224"/>
    <m/>
    <m/>
    <n v="103"/>
    <m/>
    <m/>
    <n v="940"/>
    <n v="4"/>
    <n v="936"/>
    <n v="4.0000000000000036E-2"/>
    <n v="844"/>
    <n v="92"/>
    <n v="0.89787234042553188"/>
    <n v="0.95"/>
    <m/>
    <n v="0.90170940170940173"/>
    <n v="0.99574468085106382"/>
    <n v="0.1934389140271493"/>
    <n v="57502.238142666793"/>
    <n v="-4.501818783881828E-2"/>
    <n v="2184.7354917426592"/>
    <n v="61.434015109686747"/>
    <n v="20.478005036562248"/>
    <n v="164"/>
    <n v="0.124865884369282"/>
    <n v="-8.1748257537325397E-2"/>
    <n v="2070080.5731360046"/>
    <n v="36"/>
    <n v="0"/>
    <n v="53508.756268550118"/>
    <n v="6.8218020171377639E-2"/>
    <m/>
    <m/>
    <m/>
    <m/>
    <n v="26.32"/>
    <n v="72.364000000000004"/>
    <m/>
  </r>
  <r>
    <x v="5"/>
    <x v="9"/>
    <x v="5"/>
    <x v="2"/>
    <x v="11"/>
    <x v="0"/>
    <n v="63969.776000000005"/>
    <m/>
    <m/>
    <n v="63969.776000000005"/>
    <n v="-2.8571428571428581E-2"/>
    <n v="63969.776000000005"/>
    <n v="191909.32800000001"/>
    <m/>
    <m/>
    <n v="191909.32800000001"/>
    <n v="-2.8571428571428692E-2"/>
    <n v="36.799999999999997"/>
    <n v="0"/>
    <m/>
    <m/>
    <n v="3"/>
    <m/>
    <m/>
    <n v="273156"/>
    <m/>
    <m/>
    <n v="103"/>
    <m/>
    <m/>
    <n v="901"/>
    <n v="17"/>
    <n v="884"/>
    <n v="-2.8571428571428581E-2"/>
    <n v="786"/>
    <n v="98"/>
    <n v="0.87236403995560485"/>
    <n v="0.95"/>
    <m/>
    <n v="0.88914027149321262"/>
    <n v="0.98113207547169812"/>
    <n v="0.20225504763569613"/>
    <n v="57502.238142666793"/>
    <n v="-7.3274288557393263E-2"/>
    <n v="2287.2807534871436"/>
    <n v="65.047780704374205"/>
    <n v="21.682593568124734"/>
    <n v="164"/>
    <n v="0.13221093639100448"/>
    <n v="-4.6017649985551912E-2"/>
    <n v="2070080.5731360046"/>
    <n v="36"/>
    <n v="0"/>
    <n v="52811.088085426403"/>
    <n v="3.7520044042059858E-2"/>
    <m/>
    <m/>
    <m/>
    <m/>
    <n v="25.14"/>
    <n v="72.364000000000004"/>
    <m/>
  </r>
  <r>
    <x v="5"/>
    <x v="10"/>
    <x v="5"/>
    <x v="2"/>
    <x v="11"/>
    <x v="0"/>
    <n v="64765.780000000006"/>
    <m/>
    <m/>
    <n v="64765.780000000006"/>
    <n v="-8.8593576965669829E-3"/>
    <n v="64765.780000000006"/>
    <n v="194297.34000000003"/>
    <m/>
    <m/>
    <n v="194297.34000000003"/>
    <n v="-8.8593576965668719E-3"/>
    <n v="36.799999999999997"/>
    <n v="0"/>
    <m/>
    <m/>
    <n v="3"/>
    <m/>
    <m/>
    <n v="276555"/>
    <m/>
    <m/>
    <n v="103"/>
    <m/>
    <m/>
    <n v="920"/>
    <n v="25"/>
    <n v="895"/>
    <n v="-8.8593576965669829E-3"/>
    <n v="761"/>
    <n v="134"/>
    <n v="0.82717391304347831"/>
    <n v="0.95"/>
    <m/>
    <n v="0.85027932960893859"/>
    <n v="0.97282608695652173"/>
    <n v="0.15458982652161146"/>
    <n v="62332.304682292968"/>
    <n v="0.13191517182924684"/>
    <n v="2426.3256007120658"/>
    <n v="69.64503316457315"/>
    <n v="23.215011054857715"/>
    <n v="164"/>
    <n v="0.14155494545644948"/>
    <n v="0.14203284934280425"/>
    <n v="2243962.9685625467"/>
    <n v="36"/>
    <n v="0"/>
    <n v="58194.75338213989"/>
    <n v="-5.7329313558554369E-2"/>
    <m/>
    <m/>
    <m/>
    <m/>
    <n v="25.69"/>
    <n v="72.364000000000004"/>
    <m/>
  </r>
  <r>
    <x v="5"/>
    <x v="11"/>
    <x v="5"/>
    <x v="2"/>
    <x v="11"/>
    <x v="0"/>
    <n v="66140.696000000011"/>
    <m/>
    <m/>
    <n v="66140.696000000011"/>
    <n v="3.5107587768969495E-2"/>
    <n v="66140.696000000011"/>
    <n v="198422.08800000005"/>
    <m/>
    <m/>
    <n v="198422.08800000005"/>
    <n v="3.5107587768969717E-2"/>
    <n v="36.799999999999997"/>
    <n v="0"/>
    <m/>
    <m/>
    <n v="3"/>
    <m/>
    <m/>
    <n v="282426"/>
    <m/>
    <m/>
    <n v="103"/>
    <m/>
    <m/>
    <n v="951"/>
    <n v="37"/>
    <n v="914"/>
    <n v="3.5107587768969495E-2"/>
    <n v="776"/>
    <n v="138"/>
    <n v="0.81598317560462674"/>
    <n v="0.95"/>
    <m/>
    <n v="0.84901531728665203"/>
    <n v="0.96109358569926395"/>
    <n v="0.16772667471045755"/>
    <n v="59833.121191330683"/>
    <n v="-2.9045629207752222E-2"/>
    <n v="2321.8130070365032"/>
    <n v="65.462933469727218"/>
    <n v="21.820977823242405"/>
    <n v="164"/>
    <n v="0.1330547428246488"/>
    <n v="-6.1977342002675573E-2"/>
    <n v="2153992.3628879045"/>
    <n v="36"/>
    <n v="0"/>
    <n v="59480.857928252677"/>
    <n v="5.478285602617744E-2"/>
    <m/>
    <m/>
    <m/>
    <m/>
    <n v="25.77"/>
    <n v="72.364000000000004"/>
    <m/>
  </r>
  <r>
    <x v="6"/>
    <x v="0"/>
    <x v="5"/>
    <x v="2"/>
    <x v="11"/>
    <x v="0"/>
    <n v="63607.956000000006"/>
    <m/>
    <m/>
    <n v="63607.956000000006"/>
    <n v="-2.872928176795575E-2"/>
    <n v="63607.956000000006"/>
    <n v="190823.86800000002"/>
    <m/>
    <m/>
    <n v="190823.86800000002"/>
    <n v="-2.872928176795575E-2"/>
    <n v="36.799999999999997"/>
    <n v="0"/>
    <m/>
    <m/>
    <n v="3"/>
    <m/>
    <m/>
    <n v="271611"/>
    <m/>
    <m/>
    <n v="103"/>
    <m/>
    <m/>
    <n v="936"/>
    <n v="57"/>
    <n v="879"/>
    <n v="-2.872928176795575E-2"/>
    <n v="596"/>
    <n v="283"/>
    <n v="0.63675213675213671"/>
    <n v="0.95"/>
    <m/>
    <n v="0.67804323094425478"/>
    <n v="0.9391025641025641"/>
    <n v="-0.12588443873995636"/>
    <n v="51061.692995354882"/>
    <n v="-0.10113203183166797"/>
    <n v="1959.3896007427047"/>
    <n v="58.090663248412838"/>
    <n v="19.363554416137614"/>
    <n v="164"/>
    <n v="0.11807045375693667"/>
    <n v="-7.4544355867644407E-2"/>
    <n v="1838220.9478327758"/>
    <n v="36"/>
    <n v="0"/>
    <n v="59687.774213459321"/>
    <n v="1.8937877706235416E-2"/>
    <m/>
    <m/>
    <m/>
    <m/>
    <n v="26.06"/>
    <n v="72.364000000000004"/>
    <m/>
  </r>
  <r>
    <x v="6"/>
    <x v="1"/>
    <x v="5"/>
    <x v="2"/>
    <x v="11"/>
    <x v="0"/>
    <n v="57384.652000000002"/>
    <m/>
    <m/>
    <n v="57384.652000000002"/>
    <n v="-7.4679113185530999E-2"/>
    <n v="57384.652000000002"/>
    <n v="172153.95600000001"/>
    <m/>
    <m/>
    <n v="172153.95600000001"/>
    <n v="-7.4679113185530999E-2"/>
    <n v="36.799999999999997"/>
    <n v="0"/>
    <m/>
    <m/>
    <n v="3"/>
    <m/>
    <m/>
    <n v="245037"/>
    <m/>
    <m/>
    <n v="103"/>
    <m/>
    <m/>
    <n v="868"/>
    <n v="75"/>
    <n v="793"/>
    <n v="-7.4679113185530888E-2"/>
    <n v="394"/>
    <n v="399"/>
    <n v="0.45391705069124422"/>
    <n v="0.95"/>
    <m/>
    <n v="0.49684741488020179"/>
    <n v="0.91359447004608296"/>
    <n v="-0.41671474718858503"/>
    <n v="48245.875240294292"/>
    <n v="-0.13812281443694052"/>
    <n v="1927.5219832318933"/>
    <n v="60.839691349677544"/>
    <n v="20.27989711655918"/>
    <n v="164"/>
    <n v="0.12365790924731207"/>
    <n v="-6.8563999965268629E-2"/>
    <n v="1736851.5086505944"/>
    <n v="36"/>
    <n v="0"/>
    <n v="55924.070968539752"/>
    <n v="-2.2325297373330371E-2"/>
    <m/>
    <m/>
    <m/>
    <m/>
    <n v="25.03"/>
    <n v="72.364000000000004"/>
    <m/>
  </r>
  <r>
    <x v="6"/>
    <x v="2"/>
    <x v="5"/>
    <x v="2"/>
    <x v="11"/>
    <x v="0"/>
    <n v="63825.048000000003"/>
    <m/>
    <m/>
    <n v="63825.048000000003"/>
    <n v="-6.5677966101694962E-2"/>
    <n v="63825.048000000003"/>
    <n v="191475.144"/>
    <m/>
    <m/>
    <n v="191475.144"/>
    <n v="-6.5677966101695073E-2"/>
    <n v="36.799999999999997"/>
    <n v="0"/>
    <m/>
    <m/>
    <n v="3"/>
    <m/>
    <m/>
    <n v="272538"/>
    <m/>
    <m/>
    <n v="103"/>
    <m/>
    <m/>
    <n v="896"/>
    <n v="14"/>
    <n v="882"/>
    <n v="-6.5677966101694962E-2"/>
    <n v="522"/>
    <n v="360"/>
    <n v="0.5825892857142857"/>
    <n v="0.95"/>
    <m/>
    <n v="0.59183673469387754"/>
    <n v="0.984375"/>
    <n v="-0.24805669239431971"/>
    <n v="49761.390638170378"/>
    <n v="-0.17603674273244363"/>
    <n v="2006.5076870229991"/>
    <n v="56.418810247358707"/>
    <n v="18.806270082452901"/>
    <n v="164"/>
    <n v="0.11467237855154208"/>
    <n v="-0.11811642306057457"/>
    <n v="1791410.0629741335"/>
    <n v="36"/>
    <n v="0"/>
    <n v="49539.779181100181"/>
    <n v="2.1116949070516321E-2"/>
    <m/>
    <m/>
    <m/>
    <m/>
    <n v="24.8"/>
    <n v="72.364000000000004"/>
    <m/>
  </r>
  <r>
    <x v="6"/>
    <x v="3"/>
    <x v="5"/>
    <x v="2"/>
    <x v="11"/>
    <x v="0"/>
    <n v="61219.944000000003"/>
    <m/>
    <m/>
    <n v="61219.944000000003"/>
    <n v="-6.0000000000000053E-2"/>
    <n v="61219.944000000003"/>
    <n v="183659.83199999999"/>
    <m/>
    <m/>
    <n v="183659.83199999999"/>
    <n v="-6.0000000000000164E-2"/>
    <n v="36.799999999999997"/>
    <n v="0"/>
    <m/>
    <m/>
    <n v="3"/>
    <m/>
    <m/>
    <n v="261414"/>
    <m/>
    <m/>
    <n v="103"/>
    <m/>
    <m/>
    <n v="900"/>
    <n v="54"/>
    <n v="846"/>
    <n v="-6.0000000000000053E-2"/>
    <n v="330"/>
    <n v="516"/>
    <n v="0.36666666666666664"/>
    <n v="0.95"/>
    <m/>
    <n v="0.39007092198581561"/>
    <n v="0.94"/>
    <n v="-0.53624328958093259"/>
    <n v="42733.317373613034"/>
    <n v="-0.23574501701487915"/>
    <n v="1749.2147922068373"/>
    <n v="50.512195477083964"/>
    <n v="16.83739849236132"/>
    <n v="164"/>
    <n v="0.10266706397781293"/>
    <n v="-0.18696278405838207"/>
    <n v="1538399.4254500691"/>
    <n v="36"/>
    <n v="0"/>
    <n v="43791.452363072502"/>
    <n v="2.7857063071097761E-2"/>
    <m/>
    <m/>
    <m/>
    <m/>
    <n v="24.43"/>
    <n v="72.364000000000004"/>
    <m/>
  </r>
  <r>
    <x v="6"/>
    <x v="4"/>
    <x v="5"/>
    <x v="2"/>
    <x v="11"/>
    <x v="0"/>
    <n v="61654.128000000004"/>
    <m/>
    <m/>
    <n v="61654.128000000004"/>
    <n v="-1.1723329425556983E-3"/>
    <n v="61654.128000000004"/>
    <n v="184962.38400000002"/>
    <m/>
    <m/>
    <n v="184962.38400000002"/>
    <n v="-1.1723329425556983E-3"/>
    <n v="36.799999999999997"/>
    <n v="0"/>
    <m/>
    <m/>
    <n v="3"/>
    <m/>
    <m/>
    <n v="263268"/>
    <m/>
    <m/>
    <n v="103"/>
    <m/>
    <m/>
    <n v="936"/>
    <n v="84"/>
    <n v="852"/>
    <n v="-1.1723329425556983E-3"/>
    <n v="305"/>
    <n v="547"/>
    <n v="0.32585470085470086"/>
    <n v="0.95"/>
    <m/>
    <n v="0.357981220657277"/>
    <n v="0.91025641025641024"/>
    <n v="-0.54961949672469435"/>
    <n v="41310.158851830594"/>
    <n v="-0.22744477568186749"/>
    <n v="1585.1941232475288"/>
    <n v="48.4861019387683"/>
    <n v="16.162033979589435"/>
    <n v="164"/>
    <n v="9.8548987680423375E-2"/>
    <n v="-0.22653802072374762"/>
    <n v="1487165.7186659013"/>
    <n v="36"/>
    <n v="0"/>
    <n v="41536.645446332273"/>
    <n v="5.8072594100893229E-2"/>
    <m/>
    <m/>
    <m/>
    <m/>
    <n v="26.06"/>
    <n v="72.364000000000004"/>
    <m/>
  </r>
  <r>
    <x v="6"/>
    <x v="5"/>
    <x v="5"/>
    <x v="2"/>
    <x v="11"/>
    <x v="0"/>
    <n v="63246.136000000006"/>
    <m/>
    <m/>
    <n v="63246.136000000006"/>
    <n v="-2.564102564102555E-2"/>
    <n v="63246.136000000006"/>
    <n v="189738.40800000002"/>
    <m/>
    <m/>
    <n v="189738.40800000002"/>
    <n v="-2.564102564102555E-2"/>
    <n v="36.799999999999997"/>
    <n v="0"/>
    <m/>
    <m/>
    <n v="3"/>
    <m/>
    <m/>
    <n v="270066"/>
    <m/>
    <m/>
    <n v="103"/>
    <m/>
    <m/>
    <n v="920"/>
    <n v="46"/>
    <n v="874"/>
    <n v="-2.5641025641025661E-2"/>
    <n v="391"/>
    <n v="483"/>
    <n v="0.42499999999999999"/>
    <n v="0.95"/>
    <m/>
    <n v="0.44736842105263158"/>
    <n v="0.95"/>
    <n v="-0.40637651821862353"/>
    <n v="43842.971295529132"/>
    <n v="-7.2014369500041475E-2"/>
    <n v="1706.6162435005501"/>
    <n v="50.163582717996718"/>
    <n v="16.721194239332238"/>
    <n v="164"/>
    <n v="0.10195850145934292"/>
    <n v="-4.7593695013200543E-2"/>
    <n v="1578346.9666390489"/>
    <n v="36"/>
    <n v="0"/>
    <n v="44184.849702324929"/>
    <n v="-2.1969009443467212E-2"/>
    <m/>
    <m/>
    <m/>
    <m/>
    <n v="25.69"/>
    <n v="72.364000000000004"/>
    <m/>
  </r>
  <r>
    <x v="6"/>
    <x v="6"/>
    <x v="5"/>
    <x v="2"/>
    <x v="11"/>
    <x v="0"/>
    <n v="60858.124000000003"/>
    <m/>
    <m/>
    <n v="60858.124000000003"/>
    <n v="-7.6838638858397368E-2"/>
    <n v="60858.124000000003"/>
    <n v="182574.372"/>
    <m/>
    <m/>
    <n v="182574.372"/>
    <n v="-7.6838638858397479E-2"/>
    <n v="36.799999999999997"/>
    <n v="0"/>
    <m/>
    <m/>
    <n v="3"/>
    <m/>
    <m/>
    <n v="259869"/>
    <m/>
    <m/>
    <n v="103"/>
    <m/>
    <m/>
    <n v="936"/>
    <n v="95"/>
    <n v="841"/>
    <n v="-7.6838638858397368E-2"/>
    <n v="427"/>
    <n v="414"/>
    <n v="0.45619658119658119"/>
    <n v="0.95"/>
    <m/>
    <n v="0.5077288941736029"/>
    <n v="0.89850427350427353"/>
    <n v="-0.41002420587735688"/>
    <n v="43587.899356224276"/>
    <n v="-7.5755021988479276E-2"/>
    <n v="1672.5978264092203"/>
    <n v="51.828655595986056"/>
    <n v="17.276218531995351"/>
    <n v="164"/>
    <n v="0.10534279592680092"/>
    <n v="1.1738109018968323E-3"/>
    <n v="1569164.376824074"/>
    <n v="36"/>
    <n v="0"/>
    <n v="42549.885948742893"/>
    <n v="-5.6957053810363582E-2"/>
    <m/>
    <m/>
    <m/>
    <m/>
    <n v="26.06"/>
    <n v="72.364000000000004"/>
    <m/>
  </r>
  <r>
    <x v="6"/>
    <x v="7"/>
    <x v="5"/>
    <x v="2"/>
    <x v="11"/>
    <x v="0"/>
    <n v="62377.768000000004"/>
    <m/>
    <m/>
    <n v="62377.768000000004"/>
    <n v="-6.1002178649237404E-2"/>
    <n v="62377.768000000004"/>
    <n v="187133.304"/>
    <m/>
    <m/>
    <n v="187133.304"/>
    <n v="-6.1002178649237515E-2"/>
    <n v="36.799999999999997"/>
    <n v="0"/>
    <m/>
    <m/>
    <n v="3"/>
    <m/>
    <m/>
    <n v="266358"/>
    <m/>
    <m/>
    <n v="103"/>
    <m/>
    <m/>
    <n v="956"/>
    <n v="94"/>
    <n v="862"/>
    <n v="-6.1002178649237515E-2"/>
    <n v="599"/>
    <n v="263"/>
    <n v="0.62656903765690375"/>
    <n v="0.95"/>
    <m/>
    <n v="0.69489559164733183"/>
    <n v="0.90167364016736407"/>
    <n v="-0.22394871881721334"/>
    <n v="35035.415838407993"/>
    <n v="-0.39773568415596638"/>
    <n v="1312.6794993783435"/>
    <n v="40.644333919266813"/>
    <n v="13.548111306422271"/>
    <n v="164"/>
    <n v="8.2610434795257745E-2"/>
    <n v="-0.35860946410113359"/>
    <n v="1261274.9701826877"/>
    <n v="36"/>
    <n v="0"/>
    <n v="33372.796273780921"/>
    <n v="0.14470942443899795"/>
    <m/>
    <m/>
    <m/>
    <m/>
    <n v="26.69"/>
    <n v="72.364000000000004"/>
    <m/>
  </r>
  <r>
    <x v="6"/>
    <x v="8"/>
    <x v="5"/>
    <x v="2"/>
    <x v="11"/>
    <x v="0"/>
    <n v="57746.472000000002"/>
    <m/>
    <m/>
    <n v="57746.472000000002"/>
    <n v="-0.14743589743589736"/>
    <n v="57746.472000000002"/>
    <n v="173239.416"/>
    <m/>
    <m/>
    <n v="173239.416"/>
    <n v="-0.14743589743589747"/>
    <n v="36.799999999999997"/>
    <n v="0"/>
    <m/>
    <m/>
    <n v="3"/>
    <m/>
    <m/>
    <n v="246582"/>
    <m/>
    <m/>
    <n v="103"/>
    <m/>
    <m/>
    <n v="940"/>
    <n v="142"/>
    <n v="798"/>
    <n v="-0.14743589743589747"/>
    <n v="488"/>
    <n v="310"/>
    <n v="0.51914893617021274"/>
    <n v="0.95"/>
    <m/>
    <n v="0.61152882205513781"/>
    <n v="0.84893617021276591"/>
    <n v="-0.32181163809998936"/>
    <n v="44542.687537264632"/>
    <n v="-0.22537471625449901"/>
    <n v="1692.3513502000239"/>
    <n v="55.817904182035882"/>
    <n v="18.605968060678627"/>
    <n v="164"/>
    <n v="0.11345102476023554"/>
    <n v="-9.1416960418810866E-2"/>
    <n v="1603536.7513415269"/>
    <n v="36"/>
    <n v="0"/>
    <n v="41449.235507394493"/>
    <n v="-1.5959863087772995E-2"/>
    <m/>
    <m/>
    <m/>
    <m/>
    <n v="26.32"/>
    <n v="72.364000000000004"/>
    <m/>
  </r>
  <r>
    <x v="6"/>
    <x v="9"/>
    <x v="5"/>
    <x v="2"/>
    <x v="11"/>
    <x v="0"/>
    <n v="60134.484000000004"/>
    <m/>
    <m/>
    <n v="60134.484000000004"/>
    <n v="-5.9954751131221728E-2"/>
    <n v="60134.484000000004"/>
    <n v="180403.45200000002"/>
    <m/>
    <m/>
    <n v="180403.45200000002"/>
    <n v="-5.9954751131221617E-2"/>
    <n v="36.799999999999997"/>
    <n v="0"/>
    <m/>
    <m/>
    <n v="3"/>
    <m/>
    <m/>
    <n v="256779"/>
    <m/>
    <m/>
    <n v="103"/>
    <m/>
    <m/>
    <n v="921"/>
    <n v="90"/>
    <n v="831"/>
    <n v="-5.9954751131221728E-2"/>
    <n v="461"/>
    <n v="370"/>
    <n v="0.500542888165038"/>
    <n v="0.95"/>
    <m/>
    <n v="0.55475330926594468"/>
    <n v="0.90228013029315957"/>
    <n v="-0.37607897532939549"/>
    <n v="41583.062976068853"/>
    <n v="-0.27684444433452193"/>
    <n v="1613.6229327151282"/>
    <n v="50.039786974812095"/>
    <n v="16.679928991604033"/>
    <n v="164"/>
    <n v="0.10170688409514654"/>
    <n v="-0.23072260985766235"/>
    <n v="1496990.2671384788"/>
    <n v="36"/>
    <n v="0"/>
    <n v="38190.631749715038"/>
    <n v="6.5762457169647279E-2"/>
    <m/>
    <m/>
    <m/>
    <m/>
    <n v="25.77"/>
    <n v="72.364000000000004"/>
    <m/>
  </r>
  <r>
    <x v="6"/>
    <x v="10"/>
    <x v="5"/>
    <x v="2"/>
    <x v="11"/>
    <x v="0"/>
    <n v="59989.756000000001"/>
    <m/>
    <m/>
    <n v="59989.756000000001"/>
    <n v="-7.374301675977657E-2"/>
    <n v="59989.756000000001"/>
    <n v="179969.26800000001"/>
    <m/>
    <m/>
    <n v="179969.26800000001"/>
    <n v="-7.374301675977657E-2"/>
    <n v="36.799999999999997"/>
    <n v="0"/>
    <m/>
    <m/>
    <n v="3"/>
    <m/>
    <m/>
    <n v="256161"/>
    <m/>
    <m/>
    <n v="103"/>
    <m/>
    <m/>
    <n v="920"/>
    <n v="91"/>
    <n v="829"/>
    <n v="-7.374301675977657E-2"/>
    <n v="464"/>
    <n v="365"/>
    <n v="0.5043478260869565"/>
    <n v="0.95"/>
    <m/>
    <n v="0.55971049457177324"/>
    <n v="0.90108695652173909"/>
    <n v="-0.34173338680455057"/>
    <n v="43577.580426655055"/>
    <n v="-0.30088289453166417"/>
    <n v="1655.6831469093866"/>
    <n v="52.566442010440355"/>
    <n v="17.52214733681345"/>
    <n v="164"/>
    <n v="0.10684236180983811"/>
    <n v="-0.24522339035686302"/>
    <n v="1568792.895359582"/>
    <n v="36"/>
    <n v="0"/>
    <n v="40684.947537965287"/>
    <n v="7.3689753146021136E-2"/>
    <m/>
    <m/>
    <m/>
    <m/>
    <n v="26.32"/>
    <n v="72.364000000000004"/>
    <m/>
  </r>
  <r>
    <x v="6"/>
    <x v="11"/>
    <x v="5"/>
    <x v="2"/>
    <x v="11"/>
    <x v="0"/>
    <n v="60351.576000000001"/>
    <m/>
    <m/>
    <n v="60351.576000000001"/>
    <n v="-8.752735229759312E-2"/>
    <n v="60351.576000000001"/>
    <n v="181054.728"/>
    <m/>
    <m/>
    <n v="181054.728"/>
    <n v="-8.7527352297593231E-2"/>
    <n v="36.799999999999997"/>
    <n v="0"/>
    <m/>
    <m/>
    <n v="3"/>
    <m/>
    <m/>
    <n v="257706"/>
    <m/>
    <m/>
    <n v="103"/>
    <m/>
    <m/>
    <n v="921"/>
    <n v="87"/>
    <n v="834"/>
    <n v="-8.7527352297593009E-2"/>
    <n v="523"/>
    <n v="311"/>
    <n v="0.5678610206297503"/>
    <n v="0.95"/>
    <m/>
    <n v="0.62709832134292565"/>
    <n v="0.90553745928338758"/>
    <n v="-0.26138161635639934"/>
    <n v="41525.933566859989"/>
    <n v="-0.30597079443556174"/>
    <n v="1655.0790580653643"/>
    <n v="49.791287250431644"/>
    <n v="16.597095750143882"/>
    <n v="164"/>
    <n v="0.10120180335453587"/>
    <n v="-0.23939724953729402"/>
    <n v="1494933.6084069596"/>
    <n v="36"/>
    <n v="0"/>
    <n v="41281.45257423642"/>
    <n v="7.6054992673488475E-2"/>
    <m/>
    <m/>
    <m/>
    <m/>
    <n v="25.09"/>
    <n v="72.364000000000004"/>
    <m/>
  </r>
  <r>
    <x v="7"/>
    <x v="0"/>
    <x v="5"/>
    <x v="2"/>
    <x v="11"/>
    <x v="0"/>
    <n v="62522.496000000006"/>
    <m/>
    <m/>
    <n v="62522.496000000006"/>
    <n v="-1.7064846416382284E-2"/>
    <n v="62522.496000000006"/>
    <n v="187567.48800000001"/>
    <m/>
    <m/>
    <n v="187567.48800000001"/>
    <n v="-1.7064846416382284E-2"/>
    <n v="36.799999999999997"/>
    <n v="0"/>
    <m/>
    <m/>
    <n v="3"/>
    <m/>
    <m/>
    <n v="266976"/>
    <m/>
    <m/>
    <n v="103"/>
    <m/>
    <m/>
    <n v="956"/>
    <n v="92"/>
    <n v="864"/>
    <n v="-1.7064846416382284E-2"/>
    <n v="473"/>
    <n v="391"/>
    <n v="0.49476987447698745"/>
    <n v="0.95"/>
    <m/>
    <n v="0.54745370370370372"/>
    <n v="0.90376569037656906"/>
    <n v="-0.19259764168530935"/>
    <n v="32024.065694424458"/>
    <n v="-0.37283580281332018"/>
    <n v="1199.8525925224599"/>
    <n v="37.064890850028306"/>
    <n v="12.354963616676102"/>
    <n v="164"/>
    <n v="7.533514400412257E-2"/>
    <n v="-0.36194753550105152"/>
    <n v="1152866.3649992805"/>
    <n v="36"/>
    <n v="0"/>
    <n v="37434.034996444025"/>
    <n v="0.15830103429871839"/>
    <m/>
    <m/>
    <m/>
    <m/>
    <n v="26.69"/>
    <n v="72.364000000000004"/>
    <m/>
  </r>
  <r>
    <x v="7"/>
    <x v="1"/>
    <x v="5"/>
    <x v="2"/>
    <x v="11"/>
    <x v="0"/>
    <n v="56154.464"/>
    <m/>
    <m/>
    <n v="56154.464"/>
    <n v="-2.1437578814628044E-2"/>
    <n v="56154.464"/>
    <n v="168463.39199999999"/>
    <m/>
    <m/>
    <n v="168463.39199999999"/>
    <n v="-2.1437578814628044E-2"/>
    <n v="36.799999999999997"/>
    <n v="0"/>
    <m/>
    <m/>
    <n v="3"/>
    <m/>
    <m/>
    <n v="239784"/>
    <m/>
    <m/>
    <n v="103"/>
    <m/>
    <m/>
    <n v="844"/>
    <n v="68"/>
    <n v="776"/>
    <n v="-2.1437578814628044E-2"/>
    <n v="412"/>
    <n v="364"/>
    <n v="0.4881516587677725"/>
    <n v="0.95"/>
    <m/>
    <n v="0.53092783505154639"/>
    <n v="0.91943127962085303"/>
    <n v="6.8593332984457467E-2"/>
    <n v="43181.989143088198"/>
    <n v="-0.10495997993579365"/>
    <n v="1843.0213035889117"/>
    <n v="55.646893225629121"/>
    <n v="18.548964408543039"/>
    <n v="164"/>
    <n v="0.11310344151550633"/>
    <n v="-8.5352144444696409E-2"/>
    <n v="1554551.6091511752"/>
    <n v="36"/>
    <n v="0"/>
    <n v="50054.281601753923"/>
    <n v="4.5247889757868344E-2"/>
    <m/>
    <m/>
    <m/>
    <m/>
    <n v="23.43"/>
    <n v="72.364000000000004"/>
    <m/>
  </r>
  <r>
    <x v="7"/>
    <x v="2"/>
    <x v="5"/>
    <x v="2"/>
    <x v="11"/>
    <x v="0"/>
    <n v="58904.296000000002"/>
    <m/>
    <m/>
    <n v="58904.296000000002"/>
    <n v="-7.7097505668934252E-2"/>
    <n v="58904.296000000002"/>
    <n v="176712.88800000001"/>
    <m/>
    <m/>
    <n v="176712.88800000001"/>
    <n v="-7.7097505668934252E-2"/>
    <n v="36.799999999999997"/>
    <n v="0"/>
    <m/>
    <m/>
    <n v="3"/>
    <m/>
    <m/>
    <n v="251526"/>
    <m/>
    <m/>
    <n v="103"/>
    <m/>
    <m/>
    <n v="956"/>
    <n v="142"/>
    <n v="814"/>
    <n v="-7.7097505668934252E-2"/>
    <n v="346"/>
    <n v="468"/>
    <n v="0.36192468619246859"/>
    <n v="0.95"/>
    <m/>
    <n v="0.42506142506142508"/>
    <n v="0.85146443514644354"/>
    <n v="-0.28179276455138524"/>
    <n v="39354.189578597492"/>
    <n v="-0.20914208638674692"/>
    <n v="1474.4919287597411"/>
    <n v="48.346670243977265"/>
    <n v="16.115556747992422"/>
    <n v="164"/>
    <n v="9.8265589926783053E-2"/>
    <n v="-0.14307533193256849"/>
    <n v="1416750.8248295097"/>
    <n v="36"/>
    <n v="0"/>
    <n v="39178.926404026162"/>
    <n v="2.7938888377358868E-2"/>
    <m/>
    <m/>
    <m/>
    <m/>
    <n v="26.69"/>
    <n v="72.364000000000004"/>
    <m/>
  </r>
  <r>
    <x v="7"/>
    <x v="3"/>
    <x v="5"/>
    <x v="2"/>
    <x v="11"/>
    <x v="0"/>
    <n v="59700.3"/>
    <m/>
    <m/>
    <n v="59700.3"/>
    <n v="-2.4822695035460973E-2"/>
    <n v="59700.3"/>
    <n v="179100.90000000002"/>
    <m/>
    <m/>
    <n v="179100.90000000002"/>
    <n v="-2.4822695035460862E-2"/>
    <n v="36.799999999999997"/>
    <n v="0"/>
    <m/>
    <m/>
    <n v="3"/>
    <m/>
    <m/>
    <n v="254925"/>
    <m/>
    <m/>
    <n v="103"/>
    <m/>
    <m/>
    <n v="860"/>
    <n v="35"/>
    <n v="825"/>
    <n v="-2.4822695035460973E-2"/>
    <n v="388"/>
    <n v="437"/>
    <n v="0.4511627906976744"/>
    <n v="0.95"/>
    <m/>
    <n v="0.47030303030303028"/>
    <n v="0.95930232558139539"/>
    <n v="0.20568595041322313"/>
    <n v="28831.838963297665"/>
    <n v="-0.32530772859912005"/>
    <n v="1244.3607666507407"/>
    <n v="34.947683591875958"/>
    <n v="11.649227863958652"/>
    <n v="164"/>
    <n v="7.1031877219260076E-2"/>
    <n v="-0.30813374350891576"/>
    <n v="1037946.2026787159"/>
    <n v="36"/>
    <n v="0"/>
    <n v="29545.754462784818"/>
    <n v="0.16967092778868798"/>
    <m/>
    <m/>
    <m/>
    <m/>
    <n v="23.17"/>
    <n v="72.364000000000004"/>
    <m/>
  </r>
  <r>
    <x v="7"/>
    <x v="4"/>
    <x v="6"/>
    <x v="2"/>
    <x v="11"/>
    <x v="0"/>
    <n v="63101.408000000003"/>
    <m/>
    <m/>
    <n v="63101.408000000003"/>
    <n v="2.3474178403755763E-2"/>
    <n v="63101.408000000003"/>
    <n v="189304.22400000002"/>
    <m/>
    <m/>
    <n v="189304.22400000002"/>
    <n v="2.3474178403755763E-2"/>
    <n v="36.799999999999997"/>
    <n v="0"/>
    <m/>
    <m/>
    <n v="3"/>
    <m/>
    <m/>
    <n v="269448"/>
    <m/>
    <m/>
    <n v="103"/>
    <m/>
    <m/>
    <n v="936"/>
    <n v="64"/>
    <n v="872"/>
    <n v="2.3474178403755763E-2"/>
    <n v="348"/>
    <n v="524"/>
    <n v="0.37179487179487181"/>
    <n v="0.95"/>
    <m/>
    <n v="0.39908256880733944"/>
    <n v="0.93162393162393164"/>
    <n v="0.11481425778312526"/>
    <n v="27431.65987580004"/>
    <n v="-0.33595849935627997"/>
    <n v="1052.634684412895"/>
    <n v="31.458325545642246"/>
    <n v="10.486108515214083"/>
    <n v="164"/>
    <n v="6.3939686068378548E-2"/>
    <n v="-0.35118880900407179"/>
    <n v="987539.75552880147"/>
    <n v="36"/>
    <n v="0"/>
    <n v="27582.056373888619"/>
    <n v="0.19177066596109957"/>
    <m/>
    <m/>
    <m/>
    <m/>
    <n v="26.06"/>
    <n v="72.364000000000004"/>
    <m/>
  </r>
  <r>
    <x v="7"/>
    <x v="5"/>
    <x v="6"/>
    <x v="2"/>
    <x v="11"/>
    <x v="0"/>
    <n v="60206.848000000005"/>
    <m/>
    <m/>
    <n v="60206.848000000005"/>
    <n v="-4.8054919908466776E-2"/>
    <n v="60206.848000000005"/>
    <n v="180620.54400000002"/>
    <m/>
    <m/>
    <n v="180620.54400000002"/>
    <n v="-4.8054919908466776E-2"/>
    <n v="36.799999999999997"/>
    <n v="0"/>
    <m/>
    <m/>
    <n v="3"/>
    <m/>
    <m/>
    <n v="257088"/>
    <m/>
    <m/>
    <n v="103"/>
    <m/>
    <m/>
    <n v="905"/>
    <n v="73"/>
    <n v="832"/>
    <n v="-4.8054919908466776E-2"/>
    <n v="363"/>
    <n v="469"/>
    <n v="0.40110497237569059"/>
    <n v="0.95"/>
    <m/>
    <n v="0.43629807692307693"/>
    <n v="0.91933701657458566"/>
    <n v="-2.4745475113122195E-2"/>
    <n v="29475.282665925617"/>
    <n v="-0.32770791315114756"/>
    <n v="1160.4441994458903"/>
    <n v="35.427022435006748"/>
    <n v="11.809007478335582"/>
    <n v="164"/>
    <n v="7.2006143160582819E-2"/>
    <n v="-0.29377009145925836"/>
    <n v="1061110.1759733222"/>
    <n v="36"/>
    <n v="0"/>
    <n v="29705.124813478924"/>
    <n v="0.13479951423662362"/>
    <m/>
    <m/>
    <m/>
    <m/>
    <n v="25.400000000000002"/>
    <n v="72.364000000000004"/>
    <m/>
  </r>
  <r>
    <x v="7"/>
    <x v="6"/>
    <x v="6"/>
    <x v="2"/>
    <x v="11"/>
    <x v="0"/>
    <n v="59410.844000000005"/>
    <m/>
    <m/>
    <n v="59410.844000000005"/>
    <n v="-2.378121284185486E-2"/>
    <n v="59410.844000000005"/>
    <n v="178232.53200000001"/>
    <m/>
    <m/>
    <n v="178232.53200000001"/>
    <n v="-2.378121284185486E-2"/>
    <n v="36.799999999999997"/>
    <n v="0"/>
    <m/>
    <m/>
    <n v="3"/>
    <m/>
    <m/>
    <n v="253689"/>
    <m/>
    <m/>
    <n v="103"/>
    <m/>
    <m/>
    <n v="936"/>
    <n v="115"/>
    <n v="821"/>
    <n v="-2.3781212841854971E-2"/>
    <n v="390"/>
    <n v="431"/>
    <n v="0.41666666666666669"/>
    <n v="0.95"/>
    <m/>
    <n v="0.47503045066991473"/>
    <n v="0.87713675213675213"/>
    <n v="-6.440138404356377E-2"/>
    <n v="27076.575130956924"/>
    <n v="-0.37880522964246877"/>
    <n v="1039.0090226767816"/>
    <n v="32.97999406937506"/>
    <n v="10.993331356458354"/>
    <n v="164"/>
    <n v="6.7032508271087518E-2"/>
    <n v="-0.36367259211853364"/>
    <n v="974756.70471444924"/>
    <n v="36"/>
    <n v="0"/>
    <n v="26431.766630668488"/>
    <n v="0.17063991508653947"/>
    <m/>
    <m/>
    <m/>
    <m/>
    <n v="26.06"/>
    <n v="72.364000000000004"/>
    <m/>
  </r>
  <r>
    <x v="7"/>
    <x v="7"/>
    <x v="6"/>
    <x v="2"/>
    <x v="11"/>
    <x v="0"/>
    <n v="56733.376000000004"/>
    <m/>
    <m/>
    <n v="56733.376000000004"/>
    <n v="-9.0487238979118367E-2"/>
    <n v="56733.376000000004"/>
    <n v="170200.12800000003"/>
    <m/>
    <m/>
    <n v="170200.12800000003"/>
    <n v="-9.0487238979118256E-2"/>
    <n v="36.799999999999997"/>
    <n v="0"/>
    <m/>
    <m/>
    <n v="3"/>
    <m/>
    <m/>
    <n v="242256"/>
    <m/>
    <m/>
    <n v="103"/>
    <m/>
    <m/>
    <n v="956"/>
    <n v="172"/>
    <n v="784"/>
    <n v="-9.0487238979118367E-2"/>
    <n v="367"/>
    <n v="417"/>
    <n v="0.38389121338912136"/>
    <n v="0.95"/>
    <m/>
    <n v="0.46811224489795916"/>
    <n v="0.82008368200836823"/>
    <n v="-0.32635600149909716"/>
    <n v="12981.862230937973"/>
    <n v="-0.62946458832361141"/>
    <n v="486.39423870131031"/>
    <n v="16.558497743543334"/>
    <n v="5.5194992478477785"/>
    <n v="164"/>
    <n v="3.3655483218584012E-2"/>
    <n v="-0.59260009583539919"/>
    <n v="467347.04031376704"/>
    <n v="36"/>
    <n v="0"/>
    <n v="12365.802806097663"/>
    <n v="0.24556699997196621"/>
    <m/>
    <m/>
    <m/>
    <m/>
    <n v="26.69"/>
    <n v="72.364000000000004"/>
    <s v="Aumento de Tarifas 06/08/2012 (Res. 66/2012)"/>
  </r>
  <r>
    <x v="7"/>
    <x v="8"/>
    <x v="6"/>
    <x v="2"/>
    <x v="11"/>
    <x v="0"/>
    <n v="55430.824000000001"/>
    <m/>
    <m/>
    <n v="55430.824000000001"/>
    <n v="-4.0100250626566414E-2"/>
    <n v="55430.824000000001"/>
    <n v="166292.47200000001"/>
    <m/>
    <m/>
    <n v="166292.47200000001"/>
    <n v="-4.0100250626566303E-2"/>
    <n v="36.799999999999997"/>
    <n v="0"/>
    <m/>
    <m/>
    <n v="3"/>
    <m/>
    <m/>
    <n v="236694"/>
    <m/>
    <m/>
    <n v="103"/>
    <m/>
    <m/>
    <n v="885"/>
    <n v="119"/>
    <n v="766"/>
    <n v="-4.0100250626566414E-2"/>
    <n v="298"/>
    <n v="468"/>
    <n v="0.33672316384180789"/>
    <n v="0.95"/>
    <m/>
    <n v="0.38903394255874674"/>
    <n v="0.86553672316384178"/>
    <n v="-0.36383383983221329"/>
    <n v="14515.080806244714"/>
    <n v="-0.67413100536196147"/>
    <n v="571.45987426160286"/>
    <n v="18.949191653060986"/>
    <n v="6.3163972176869949"/>
    <n v="164"/>
    <n v="3.8514617181018264E-2"/>
    <n v="-0.66051767921520277"/>
    <n v="522542.90902480972"/>
    <n v="36"/>
    <n v="0"/>
    <n v="13507.02070330993"/>
    <n v="0.28585540549906679"/>
    <m/>
    <m/>
    <m/>
    <m/>
    <n v="25.400000000000002"/>
    <n v="72.364000000000004"/>
    <m/>
  </r>
  <r>
    <x v="7"/>
    <x v="9"/>
    <x v="6"/>
    <x v="2"/>
    <x v="11"/>
    <x v="0"/>
    <n v="62522.496000000006"/>
    <m/>
    <m/>
    <n v="62522.496000000006"/>
    <n v="3.9711191335740192E-2"/>
    <n v="62522.496000000006"/>
    <n v="187567.48800000001"/>
    <m/>
    <m/>
    <n v="187567.48800000001"/>
    <n v="3.971119133573997E-2"/>
    <n v="36.799999999999997"/>
    <n v="0"/>
    <m/>
    <m/>
    <n v="3"/>
    <m/>
    <m/>
    <n v="266976"/>
    <m/>
    <m/>
    <n v="103"/>
    <m/>
    <m/>
    <n v="956"/>
    <n v="92"/>
    <n v="864"/>
    <n v="3.971119133573997E-2"/>
    <n v="459"/>
    <n v="405"/>
    <n v="0.48012552301255229"/>
    <n v="0.95"/>
    <m/>
    <n v="0.53125"/>
    <n v="0.90376569037656906"/>
    <n v="-4.2367136659436033E-2"/>
    <n v="13102.172672774552"/>
    <n v="-0.68491564269051364"/>
    <n v="490.90193603501501"/>
    <n v="15.164551704600175"/>
    <n v="5.0548505682000586"/>
    <n v="164"/>
    <n v="3.0822259562195479E-2"/>
    <n v="-0.69695011467108436"/>
    <n v="461196.47808166425"/>
    <n v="35.200000000000003"/>
    <n v="-2.2222222222222143E-2"/>
    <n v="12033.270660102227"/>
    <n v="0.3544028041589688"/>
    <m/>
    <m/>
    <m/>
    <m/>
    <n v="26.69"/>
    <n v="72.364000000000004"/>
    <m/>
  </r>
  <r>
    <x v="7"/>
    <x v="10"/>
    <x v="6"/>
    <x v="2"/>
    <x v="11"/>
    <x v="0"/>
    <n v="56733.376000000004"/>
    <m/>
    <m/>
    <n v="56733.376000000004"/>
    <n v="-5.4282267792521099E-2"/>
    <n v="56733.376000000004"/>
    <n v="170200.12800000003"/>
    <m/>
    <m/>
    <n v="170200.12800000003"/>
    <n v="-5.4282267792520988E-2"/>
    <n v="36.799999999999997"/>
    <n v="0"/>
    <m/>
    <m/>
    <n v="3"/>
    <m/>
    <m/>
    <n v="242256"/>
    <m/>
    <m/>
    <n v="103"/>
    <m/>
    <m/>
    <n v="920"/>
    <n v="136"/>
    <n v="784"/>
    <n v="-5.4282267792521099E-2"/>
    <n v="307"/>
    <n v="477"/>
    <n v="0.33369565217391306"/>
    <n v="0.95"/>
    <m/>
    <n v="0.39158163265306123"/>
    <n v="0.85217391304347823"/>
    <n v="-0.30038540200562991"/>
    <n v="4376.1630173439489"/>
    <n v="-0.89957765037667892"/>
    <n v="170.34499872884192"/>
    <n v="5.5818405833468736"/>
    <n v="1.8606135277822913"/>
    <n v="164"/>
    <n v="1.1345204437696897E-2"/>
    <n v="-0.89381361245187096"/>
    <n v="154040.93821050701"/>
    <n v="35.200000000000003"/>
    <n v="-2.2222222222222143E-2"/>
    <n v="4085.678026064028"/>
    <n v="0.40823403468909047"/>
    <m/>
    <m/>
    <m/>
    <m/>
    <n v="25.69"/>
    <n v="72.364000000000004"/>
    <m/>
  </r>
  <r>
    <x v="7"/>
    <x v="11"/>
    <x v="6"/>
    <x v="2"/>
    <x v="11"/>
    <x v="0"/>
    <n v="54055.908000000003"/>
    <m/>
    <m/>
    <n v="54055.908000000003"/>
    <n v="-0.10431654676258995"/>
    <n v="54055.908000000003"/>
    <n v="162167.72400000002"/>
    <m/>
    <m/>
    <n v="162167.72400000002"/>
    <n v="-0.10431654676258983"/>
    <n v="36.799999999999997"/>
    <n v="0"/>
    <m/>
    <m/>
    <n v="3"/>
    <m/>
    <m/>
    <n v="230823"/>
    <m/>
    <m/>
    <n v="103"/>
    <m/>
    <m/>
    <n v="896"/>
    <n v="149"/>
    <n v="747"/>
    <n v="-0.10431654676258995"/>
    <n v="293"/>
    <n v="454"/>
    <n v="0.32700892857142855"/>
    <n v="0.95"/>
    <m/>
    <n v="0.39223560910307897"/>
    <n v="0.8337053571428571"/>
    <n v="-0.37452294839011879"/>
    <n v="8067.8117749454905"/>
    <n v="-0.80571630588495535"/>
    <n v="333.79444662579601"/>
    <n v="10.800283500596374"/>
    <n v="3.6000945001987912"/>
    <n v="164"/>
    <n v="2.1951795732919457E-2"/>
    <n v="-0.78308888769484974"/>
    <n v="283986.97447808128"/>
    <n v="35.200000000000003"/>
    <n v="-2.2222222222222143E-2"/>
    <n v="8020.3131045576711"/>
    <n v="0.33545106187811724"/>
    <m/>
    <m/>
    <m/>
    <m/>
    <n v="24.17"/>
    <n v="72.364000000000004"/>
    <s v="Aumento de Tarifas 21/12/2012 (Res. 975/2012)"/>
  </r>
  <r>
    <x v="8"/>
    <x v="0"/>
    <x v="6"/>
    <x v="2"/>
    <x v="11"/>
    <x v="0"/>
    <n v="61002.852000000006"/>
    <m/>
    <m/>
    <n v="61002.852000000006"/>
    <n v="-2.430555555555558E-2"/>
    <n v="61002.852000000006"/>
    <n v="183008.55600000001"/>
    <m/>
    <m/>
    <n v="183008.55600000001"/>
    <n v="-2.430555555555558E-2"/>
    <n v="36.799999999999997"/>
    <n v="0"/>
    <m/>
    <m/>
    <n v="3"/>
    <m/>
    <m/>
    <n v="260487"/>
    <m/>
    <m/>
    <n v="103"/>
    <m/>
    <m/>
    <n v="936"/>
    <n v="93"/>
    <n v="843"/>
    <n v="-2.430555555555558E-2"/>
    <n v="255"/>
    <n v="588"/>
    <n v="0.27243589743589741"/>
    <n v="0.95"/>
    <m/>
    <n v="0.302491103202847"/>
    <n v="0.90064102564102566"/>
    <n v="-0.44745811169712513"/>
    <n v="33641.272828679867"/>
    <n v="5.0499744463644802E-2"/>
    <n v="1260.4448418388858"/>
    <n v="39.90661071017778"/>
    <n v="13.302203570059261"/>
    <n v="164"/>
    <n v="8.1110997378410127E-2"/>
    <n v="7.6668777243878106E-2"/>
    <n v="1184172.8035695313"/>
    <n v="35.200000000000003"/>
    <n v="-2.2222222222222143E-2"/>
    <n v="39324.444198007586"/>
    <n v="-8.571908868054047E-2"/>
    <m/>
    <m/>
    <m/>
    <m/>
    <n v="26.69"/>
    <n v="72.364000000000004"/>
    <m/>
  </r>
  <r>
    <x v="8"/>
    <x v="1"/>
    <x v="6"/>
    <x v="2"/>
    <x v="11"/>
    <x v="0"/>
    <n v="52825.72"/>
    <m/>
    <m/>
    <n v="52825.72"/>
    <n v="-5.9278350515463929E-2"/>
    <n v="52825.72"/>
    <n v="158477.16"/>
    <m/>
    <m/>
    <n v="158477.16"/>
    <n v="-5.9278350515463818E-2"/>
    <n v="36.799999999999997"/>
    <n v="0"/>
    <m/>
    <m/>
    <n v="3"/>
    <m/>
    <m/>
    <n v="225570"/>
    <m/>
    <m/>
    <n v="103"/>
    <m/>
    <m/>
    <n v="808"/>
    <n v="78"/>
    <n v="730"/>
    <n v="-5.9278350515463929E-2"/>
    <n v="183"/>
    <n v="547"/>
    <n v="0.22648514851485149"/>
    <n v="0.95"/>
    <m/>
    <n v="0.25068493150684934"/>
    <n v="0.90346534653465349"/>
    <n v="-0.52783614842399251"/>
    <n v="3730.3389507582524"/>
    <n v="-0.91361354525847871"/>
    <n v="161.76665007624686"/>
    <n v="5.1100533572030855"/>
    <n v="1.7033511190676951"/>
    <n v="164"/>
    <n v="1.0386287311388385E-2"/>
    <n v="-0.90817001523367047"/>
    <n v="131307.93106669051"/>
    <n v="35.200000000000003"/>
    <n v="-2.2222222222222143E-2"/>
    <n v="4324.0119322092769"/>
    <n v="0.39166794489356543"/>
    <m/>
    <m/>
    <m/>
    <m/>
    <n v="23.06"/>
    <n v="72.364000000000004"/>
    <m/>
  </r>
  <r>
    <x v="8"/>
    <x v="2"/>
    <x v="6"/>
    <x v="2"/>
    <x v="11"/>
    <x v="0"/>
    <n v="55792.644"/>
    <m/>
    <m/>
    <n v="55792.644"/>
    <n v="-5.2825552825552902E-2"/>
    <n v="55792.644"/>
    <n v="167377.932"/>
    <m/>
    <m/>
    <n v="167377.932"/>
    <n v="-5.2825552825552902E-2"/>
    <n v="36.799999999999997"/>
    <n v="0"/>
    <m/>
    <m/>
    <n v="3"/>
    <m/>
    <m/>
    <n v="238239"/>
    <m/>
    <m/>
    <n v="103"/>
    <m/>
    <m/>
    <n v="906"/>
    <n v="135"/>
    <n v="771"/>
    <n v="-5.2825552825552791E-2"/>
    <n v="239"/>
    <n v="532"/>
    <n v="0.26379690949227375"/>
    <n v="0.95"/>
    <m/>
    <n v="0.30998702983138782"/>
    <n v="0.85099337748344372"/>
    <n v="-0.27072415525216853"/>
    <n v="21355.159707110091"/>
    <n v="-0.4573599422125072"/>
    <n v="849.44947124542921"/>
    <n v="27.698002214150574"/>
    <n v="9.2326674047168584"/>
    <n v="164"/>
    <n v="5.6296752467785725E-2"/>
    <n v="-0.4270959701180036"/>
    <n v="751701.62169027526"/>
    <n v="35.200000000000003"/>
    <n v="-2.2222222222222143E-2"/>
    <n v="21260.054887932685"/>
    <n v="0.17813268119089659"/>
    <m/>
    <m/>
    <m/>
    <m/>
    <n v="25.14"/>
    <n v="72.364000000000004"/>
    <m/>
  </r>
  <r>
    <x v="8"/>
    <x v="3"/>
    <x v="6"/>
    <x v="2"/>
    <x v="11"/>
    <x v="0"/>
    <n v="54345.364000000001"/>
    <m/>
    <m/>
    <n v="54345.364000000001"/>
    <n v="-8.9696969696969719E-2"/>
    <n v="54345.364000000001"/>
    <n v="163036.092"/>
    <m/>
    <m/>
    <n v="163036.092"/>
    <n v="-8.969696969696983E-2"/>
    <n v="36.799999999999997"/>
    <n v="0"/>
    <m/>
    <m/>
    <n v="3"/>
    <m/>
    <m/>
    <n v="232059"/>
    <m/>
    <m/>
    <n v="103"/>
    <m/>
    <m/>
    <n v="900"/>
    <n v="149"/>
    <n v="751"/>
    <n v="-8.9696969696969719E-2"/>
    <n v="211"/>
    <n v="540"/>
    <n v="0.23444444444444446"/>
    <n v="0.95"/>
    <m/>
    <n v="0.28095872170439412"/>
    <n v="0.83444444444444443"/>
    <n v="-0.40260065616978047"/>
    <n v="6025.3262603396033"/>
    <n v="-0.79101831596625805"/>
    <n v="240.4360040039746"/>
    <n v="8.0230709192271679"/>
    <n v="2.6743569730757226"/>
    <n v="164"/>
    <n v="1.6307054713876359E-2"/>
    <n v="-0.77042624590168152"/>
    <n v="212091.48436395405"/>
    <n v="35.200000000000003"/>
    <n v="-2.2222222222222143E-2"/>
    <n v="6174.5215236802187"/>
    <n v="0.32923588561669098"/>
    <m/>
    <m/>
    <m/>
    <m/>
    <n v="25.06"/>
    <n v="72.364000000000004"/>
    <m/>
  </r>
  <r>
    <x v="8"/>
    <x v="4"/>
    <x v="6"/>
    <x v="2"/>
    <x v="11"/>
    <x v="0"/>
    <n v="53694.088000000003"/>
    <m/>
    <m/>
    <n v="53694.088000000003"/>
    <n v="-0.14908256880733939"/>
    <n v="53694.088000000003"/>
    <n v="161082.26400000002"/>
    <m/>
    <m/>
    <n v="161082.26400000002"/>
    <n v="-0.14908256880733939"/>
    <n v="36.799999999999997"/>
    <n v="0"/>
    <m/>
    <m/>
    <n v="3"/>
    <m/>
    <m/>
    <n v="229278"/>
    <m/>
    <m/>
    <n v="103"/>
    <m/>
    <m/>
    <n v="956"/>
    <n v="214"/>
    <n v="742"/>
    <n v="-0.1490825688073395"/>
    <n v="206"/>
    <n v="536"/>
    <n v="0.21548117154811716"/>
    <n v="0.95"/>
    <m/>
    <n v="0.27762803234501349"/>
    <n v="0.77615062761506282"/>
    <n v="-0.30433435573318457"/>
    <n v="4954.2121459285963"/>
    <n v="-0.81939801789759148"/>
    <n v="188.01564121171145"/>
    <n v="6.6768357761840917"/>
    <n v="2.2256119253946971"/>
    <n v="164"/>
    <n v="1.3570804423138396E-2"/>
    <n v="-0.78775616119501324"/>
    <n v="174388.26753668662"/>
    <n v="35.200000000000003"/>
    <n v="-2.2222222222222143E-2"/>
    <n v="4981.3740515846548"/>
    <n v="0.33585035348494247"/>
    <m/>
    <m/>
    <m/>
    <m/>
    <n v="26.349999999999998"/>
    <n v="72.364000000000004"/>
    <m/>
  </r>
  <r>
    <x v="8"/>
    <x v="5"/>
    <x v="6"/>
    <x v="2"/>
    <x v="11"/>
    <x v="0"/>
    <n v="36399.092000000004"/>
    <m/>
    <m/>
    <n v="36399.092000000004"/>
    <n v="-0.39543269230769229"/>
    <n v="36399.092000000004"/>
    <n v="109197.27600000001"/>
    <m/>
    <m/>
    <n v="109197.27600000001"/>
    <n v="-0.39543269230769229"/>
    <n v="36.799999999999997"/>
    <n v="0"/>
    <m/>
    <m/>
    <n v="3"/>
    <m/>
    <m/>
    <n v="155427"/>
    <m/>
    <m/>
    <n v="103"/>
    <m/>
    <m/>
    <n v="865"/>
    <n v="362"/>
    <n v="503"/>
    <n v="-0.39543269230769229"/>
    <n v="141"/>
    <n v="362"/>
    <n v="0.16300578034682081"/>
    <n v="0.95"/>
    <m/>
    <n v="0.28031809145129227"/>
    <n v="0.58150289017341039"/>
    <n v="-0.35750784548904913"/>
    <n v="4463.7317590136217"/>
    <n v="-0.848560171259228"/>
    <n v="184.91018057222956"/>
    <n v="8.8742182087745967"/>
    <n v="2.9580727362581989"/>
    <n v="164"/>
    <n v="1.8037028879623163E-2"/>
    <n v="-0.74950708248047249"/>
    <n v="157123.3579172795"/>
    <n v="35.200000000000003"/>
    <n v="-2.2222222222222143E-2"/>
    <n v="4498.5390144765061"/>
    <n v="0.26213844045201506"/>
    <m/>
    <m/>
    <m/>
    <m/>
    <n v="24.14"/>
    <n v="72.364000000000004"/>
    <m/>
  </r>
  <r>
    <x v="8"/>
    <x v="6"/>
    <x v="6"/>
    <x v="2"/>
    <x v="11"/>
    <x v="0"/>
    <n v="35892.544000000002"/>
    <m/>
    <m/>
    <n v="35892.544000000002"/>
    <n v="-0.39585870889159558"/>
    <n v="35892.544000000002"/>
    <n v="107677.63200000001"/>
    <m/>
    <m/>
    <n v="107677.63200000001"/>
    <n v="-0.39585870889159558"/>
    <n v="36.799999999999997"/>
    <n v="0"/>
    <m/>
    <m/>
    <n v="3"/>
    <m/>
    <m/>
    <n v="153264"/>
    <m/>
    <m/>
    <n v="103"/>
    <m/>
    <m/>
    <n v="956"/>
    <n v="460"/>
    <n v="496"/>
    <n v="-0.39585870889159558"/>
    <n v="157"/>
    <n v="339"/>
    <n v="0.16422594142259414"/>
    <n v="0.95"/>
    <m/>
    <n v="0.31653225806451613"/>
    <n v="0.51882845188284521"/>
    <n v="-0.3336590157154673"/>
    <n v="37401.043230689203"/>
    <n v="0.3813062785746566"/>
    <n v="1401.3129723000825"/>
    <n v="75.40532909413146"/>
    <n v="25.13510969804382"/>
    <n v="164"/>
    <n v="0.15326286401246231"/>
    <n v="1.2863960780439374"/>
    <n v="1316516.7217202601"/>
    <n v="35.200000000000003"/>
    <n v="-2.2222222222222143E-2"/>
    <n v="36510.365200762477"/>
    <n v="-0.7535134601496124"/>
    <m/>
    <m/>
    <m/>
    <m/>
    <n v="26.69"/>
    <n v="72.364000000000004"/>
    <m/>
  </r>
  <r>
    <x v="8"/>
    <x v="7"/>
    <x v="6"/>
    <x v="2"/>
    <x v="11"/>
    <x v="0"/>
    <n v="30465.244000000002"/>
    <m/>
    <m/>
    <n v="30465.244000000002"/>
    <n v="-0.46301020408163263"/>
    <n v="30465.244000000002"/>
    <n v="91395.732000000004"/>
    <m/>
    <m/>
    <n v="91395.732000000004"/>
    <n v="-0.46301020408163274"/>
    <n v="36.799999999999997"/>
    <n v="0"/>
    <m/>
    <m/>
    <n v="3"/>
    <m/>
    <m/>
    <n v="130089"/>
    <m/>
    <m/>
    <n v="103"/>
    <m/>
    <m/>
    <n v="941"/>
    <n v="520"/>
    <n v="421"/>
    <n v="-0.46301020408163263"/>
    <n v="141"/>
    <n v="280"/>
    <n v="0.14984059511158343"/>
    <n v="0.95"/>
    <m/>
    <n v="0.33491686460807601"/>
    <n v="0.44739638682252925"/>
    <n v="-0.28453727015604469"/>
    <n v="9368.1638161219889"/>
    <n v="-0.27836517985870546"/>
    <n v="350.99901896298195"/>
    <n v="22.252170584612799"/>
    <n v="7.4173901948709329"/>
    <n v="164"/>
    <n v="4.5227988993115448E-2"/>
    <n v="0.34385201660516596"/>
    <n v="329759.36632749403"/>
    <n v="35.200000000000003"/>
    <n v="-2.2222222222222143E-2"/>
    <n v="8923.5938838810016"/>
    <n v="-0.29075955391229175"/>
    <m/>
    <m/>
    <m/>
    <m/>
    <n v="26.69"/>
    <n v="72.364000000000004"/>
    <m/>
  </r>
  <r>
    <x v="8"/>
    <x v="8"/>
    <x v="6"/>
    <x v="2"/>
    <x v="11"/>
    <x v="0"/>
    <n v="33215.076000000001"/>
    <m/>
    <m/>
    <n v="33215.076000000001"/>
    <n v="-0.40078328981723232"/>
    <n v="33215.076000000001"/>
    <n v="99645.228000000003"/>
    <m/>
    <m/>
    <n v="99645.228000000003"/>
    <n v="-0.40078328981723244"/>
    <n v="36.799999999999997"/>
    <n v="0"/>
    <m/>
    <m/>
    <n v="3"/>
    <m/>
    <m/>
    <n v="141831"/>
    <m/>
    <m/>
    <n v="103"/>
    <m/>
    <m/>
    <n v="920"/>
    <n v="461"/>
    <n v="459"/>
    <n v="-0.40078328981723232"/>
    <n v="157"/>
    <n v="302"/>
    <n v="0.17065217391304346"/>
    <n v="0.95"/>
    <m/>
    <n v="0.34204793028322439"/>
    <n v="0.49891304347826088"/>
    <n v="-0.12077612551359096"/>
    <n v="2903.9338181092789"/>
    <n v="-0.79993677907325589"/>
    <n v="113.03751724831758"/>
    <n v="6.3266531984951611"/>
    <n v="2.108884399498387"/>
    <n v="164"/>
    <n v="1.2859051216453579E-2"/>
    <n v="-0.66612543087170817"/>
    <n v="102218.47039744662"/>
    <n v="35.200000000000003"/>
    <n v="-2.2222222222222143E-2"/>
    <n v="2702.258067028401"/>
    <n v="0.24305066714327073"/>
    <m/>
    <m/>
    <m/>
    <m/>
    <n v="25.69"/>
    <n v="72.364000000000004"/>
    <m/>
  </r>
  <r>
    <x v="8"/>
    <x v="9"/>
    <x v="6"/>
    <x v="2"/>
    <x v="11"/>
    <x v="0"/>
    <n v="30031.06"/>
    <m/>
    <m/>
    <n v="30031.06"/>
    <n v="-0.51967592592592593"/>
    <n v="30031.06"/>
    <n v="90093.180000000008"/>
    <m/>
    <m/>
    <n v="90093.180000000008"/>
    <n v="-0.51967592592592593"/>
    <n v="36.799999999999997"/>
    <n v="0"/>
    <m/>
    <m/>
    <n v="3"/>
    <m/>
    <m/>
    <n v="128235"/>
    <m/>
    <m/>
    <n v="103"/>
    <m/>
    <m/>
    <n v="956"/>
    <n v="541"/>
    <n v="415"/>
    <n v="-0.51967592592592593"/>
    <n v="144"/>
    <n v="271"/>
    <n v="0.15062761506276151"/>
    <n v="0.95"/>
    <m/>
    <n v="0.34698795180722891"/>
    <n v="0.43410041841004182"/>
    <n v="-0.34684620836286317"/>
    <n v="1580.0109172025609"/>
    <n v="-0.87940848005417305"/>
    <n v="58.562302342570824"/>
    <n v="3.8072552221748457"/>
    <n v="1.269085074058282"/>
    <n v="164"/>
    <n v="7.738323622306597E-3"/>
    <n v="-0.74893717293206152"/>
    <n v="55616.384285530148"/>
    <n v="35.200000000000003"/>
    <n v="0"/>
    <n v="1451.1103988212517"/>
    <n v="0.23584878044455926"/>
    <m/>
    <m/>
    <m/>
    <m/>
    <n v="26.98"/>
    <n v="72.364000000000004"/>
    <m/>
  </r>
  <r>
    <x v="8"/>
    <x v="10"/>
    <x v="6"/>
    <x v="2"/>
    <x v="11"/>
    <x v="0"/>
    <n v="25182.672000000002"/>
    <m/>
    <m/>
    <n v="25182.672000000002"/>
    <n v="-0.55612244897959184"/>
    <n v="25182.672000000002"/>
    <n v="75548.016000000003"/>
    <m/>
    <m/>
    <n v="75548.016000000003"/>
    <n v="-0.55612244897959195"/>
    <n v="36.799999999999997"/>
    <n v="0"/>
    <m/>
    <m/>
    <n v="3"/>
    <m/>
    <m/>
    <n v="107532"/>
    <m/>
    <m/>
    <n v="103"/>
    <m/>
    <m/>
    <n v="905"/>
    <n v="557"/>
    <n v="348"/>
    <n v="-0.55612244897959184"/>
    <n v="89"/>
    <n v="259"/>
    <n v="9.8342541436464093E-2"/>
    <n v="0.95"/>
    <m/>
    <n v="0.2557471264367816"/>
    <n v="0.38453038674033146"/>
    <n v="-0.3468868171777304"/>
    <n v="17460.417349554536"/>
    <n v="2.9898918939614578"/>
    <n v="687.41800588797378"/>
    <n v="50.173613073432577"/>
    <n v="16.724537691144192"/>
    <n v="164"/>
    <n v="0.10197888836063532"/>
    <n v="7.9887219680051231"/>
    <n v="614606.69070431974"/>
    <n v="35.200000000000003"/>
    <n v="0"/>
    <n v="16301.413637529315"/>
    <n v="-4.140274155516253"/>
    <m/>
    <m/>
    <m/>
    <m/>
    <n v="25.400000000000002"/>
    <n v="72.364000000000004"/>
    <m/>
  </r>
  <r>
    <x v="8"/>
    <x v="11"/>
    <x v="6"/>
    <x v="2"/>
    <x v="11"/>
    <x v="0"/>
    <n v="29886.332000000002"/>
    <m/>
    <m/>
    <n v="29886.332000000002"/>
    <n v="-0.44712182061579653"/>
    <n v="29886.332000000002"/>
    <n v="89658.996000000014"/>
    <m/>
    <m/>
    <n v="89658.996000000014"/>
    <n v="-0.44712182061579653"/>
    <n v="36.799999999999997"/>
    <n v="0"/>
    <m/>
    <m/>
    <n v="3"/>
    <m/>
    <m/>
    <n v="127617"/>
    <m/>
    <m/>
    <n v="103"/>
    <m/>
    <m/>
    <n v="936"/>
    <n v="523"/>
    <n v="413"/>
    <n v="-0.44712182061579653"/>
    <n v="134"/>
    <n v="279"/>
    <n v="0.14316239316239315"/>
    <n v="0.95"/>
    <m/>
    <n v="0.32445520581113801"/>
    <n v="0.44123931623931623"/>
    <n v="-0.17280532852928288"/>
    <n v="6131.0337186775896"/>
    <n v="-0.24006237506464223"/>
    <n v="235.2660674857095"/>
    <n v="14.845117962899733"/>
    <n v="4.9483726542999111"/>
    <n v="164"/>
    <n v="3.0173003989633605E-2"/>
    <n v="0.37451187851504186"/>
    <n v="215812.38689745116"/>
    <n v="35.200000000000003"/>
    <n v="0"/>
    <n v="6094.9376919154829"/>
    <n v="-0.29396083623360852"/>
    <m/>
    <m/>
    <m/>
    <m/>
    <n v="26.06"/>
    <n v="72.364000000000004"/>
    <m/>
  </r>
  <r>
    <x v="9"/>
    <x v="0"/>
    <x v="6"/>
    <x v="2"/>
    <x v="11"/>
    <x v="0"/>
    <n v="31116.52"/>
    <m/>
    <m/>
    <n v="31116.52"/>
    <n v="-0.48991696322657186"/>
    <n v="31116.52"/>
    <n v="93349.56"/>
    <m/>
    <m/>
    <n v="93349.56"/>
    <n v="-0.48991696322657186"/>
    <n v="36.799999999999997"/>
    <n v="0"/>
    <m/>
    <m/>
    <n v="3"/>
    <m/>
    <m/>
    <n v="132870"/>
    <m/>
    <m/>
    <n v="103"/>
    <m/>
    <m/>
    <n v="956"/>
    <n v="526"/>
    <n v="430"/>
    <n v="-0.48991696322657174"/>
    <n v="166"/>
    <n v="264"/>
    <n v="0.17364016736401675"/>
    <n v="0.95"/>
    <m/>
    <n v="0.38604651162790699"/>
    <n v="0.44979079497907948"/>
    <n v="0.2762243502051982"/>
    <n v="2190.2524211080186"/>
    <n v="-0.93489388964971676"/>
    <n v="82.06266096320789"/>
    <n v="5.0936102816465549"/>
    <n v="1.6978700938821849"/>
    <n v="164"/>
    <n v="1.0352866426110883E-2"/>
    <n v="-0.87236174180165393"/>
    <n v="77096.88522300226"/>
    <n v="35.200000000000003"/>
    <n v="0"/>
    <n v="2560.2616034190396"/>
    <n v="0.36581991327603242"/>
    <m/>
    <m/>
    <m/>
    <m/>
    <n v="26.69"/>
    <n v="72.364000000000004"/>
    <m/>
  </r>
  <r>
    <x v="9"/>
    <x v="1"/>
    <x v="7"/>
    <x v="2"/>
    <x v="11"/>
    <x v="0"/>
    <n v="26991.772000000001"/>
    <m/>
    <m/>
    <n v="26991.772000000001"/>
    <n v="-0.489041095890411"/>
    <n v="26991.772000000001"/>
    <n v="80975.316000000006"/>
    <m/>
    <m/>
    <n v="80975.316000000006"/>
    <n v="-0.48904109589041089"/>
    <n v="36.799999999999997"/>
    <n v="0"/>
    <m/>
    <m/>
    <n v="3"/>
    <m/>
    <m/>
    <n v="115257"/>
    <m/>
    <m/>
    <n v="103"/>
    <m/>
    <m/>
    <n v="868"/>
    <n v="495"/>
    <n v="373"/>
    <n v="-0.489041095890411"/>
    <n v="116"/>
    <n v="257"/>
    <n v="0.13364055299539171"/>
    <n v="0.95"/>
    <m/>
    <n v="0.31099195710455763"/>
    <n v="0.42972350230414746"/>
    <n v="0.24056900921490199"/>
    <n v="1936.2500963928942"/>
    <n v="-0.48094526477297195"/>
    <n v="79.615546726681501"/>
    <n v="5.1910190251820216"/>
    <n v="1.7303396750606739"/>
    <n v="164"/>
    <n v="1.0550851677199231E-2"/>
    <n v="1.584438797782961E-2"/>
    <n v="68156.003393029881"/>
    <n v="35.200000000000003"/>
    <n v="0"/>
    <n v="2244.398868591396"/>
    <n v="-8.1673512245506813E-2"/>
    <m/>
    <m/>
    <m/>
    <m/>
    <n v="24.32"/>
    <n v="72.364000000000004"/>
    <m/>
  </r>
  <r>
    <x v="9"/>
    <x v="2"/>
    <x v="7"/>
    <x v="2"/>
    <x v="11"/>
    <x v="0"/>
    <n v="21275.016"/>
    <m/>
    <m/>
    <n v="21275.016"/>
    <n v="-0.61867704280155644"/>
    <n v="21275.016"/>
    <n v="63825.047999999995"/>
    <m/>
    <m/>
    <n v="63825.047999999995"/>
    <n v="-0.61867704280155644"/>
    <n v="36.799999999999997"/>
    <n v="0"/>
    <m/>
    <m/>
    <n v="3"/>
    <m/>
    <m/>
    <n v="90846"/>
    <m/>
    <m/>
    <n v="103"/>
    <m/>
    <m/>
    <n v="757"/>
    <n v="463"/>
    <n v="294"/>
    <n v="-0.61867704280155644"/>
    <n v="145"/>
    <n v="149"/>
    <n v="0.19154557463672392"/>
    <n v="0.95"/>
    <m/>
    <n v="0.49319727891156462"/>
    <n v="0.38837516512549536"/>
    <n v="0.5910255315515327"/>
    <n v="152.68451855155161"/>
    <n v="-0.99285022820500302"/>
    <n v="6.2294785210751362"/>
    <n v="0.51933509711412107"/>
    <n v="0.17311169903804036"/>
    <n v="164"/>
    <n v="1.0555591404758557E-3"/>
    <n v="-0.98125008825189575"/>
    <n v="5374.495053014617"/>
    <n v="35.200000000000003"/>
    <n v="0"/>
    <n v="152.0045407978287"/>
    <n v="0.42599218872078987"/>
    <m/>
    <m/>
    <m/>
    <m/>
    <n v="24.51"/>
    <n v="72.364000000000004"/>
    <m/>
  </r>
  <r>
    <x v="9"/>
    <x v="3"/>
    <x v="7"/>
    <x v="2"/>
    <x v="11"/>
    <x v="0"/>
    <n v="17077.904000000002"/>
    <m/>
    <m/>
    <n v="17077.904000000002"/>
    <n v="-0.68575233022636484"/>
    <n v="17077.904000000002"/>
    <n v="51233.712000000007"/>
    <m/>
    <m/>
    <n v="51233.712000000007"/>
    <n v="-0.68575233022636484"/>
    <n v="36.799999999999997"/>
    <n v="0"/>
    <m/>
    <m/>
    <n v="3"/>
    <m/>
    <m/>
    <n v="72924"/>
    <m/>
    <m/>
    <n v="103"/>
    <m/>
    <m/>
    <n v="652"/>
    <n v="416"/>
    <n v="236"/>
    <n v="-0.68575233022636484"/>
    <n v="131"/>
    <n v="105"/>
    <n v="0.20092024539877301"/>
    <n v="0.95"/>
    <m/>
    <n v="0.55508474576271183"/>
    <n v="0.3619631901840491"/>
    <n v="0.97568077757249583"/>
    <n v="88.607254251906269"/>
    <n v="-0.98529419811917174"/>
    <n v="3.6269854380641124"/>
    <n v="0.37545446716909436"/>
    <n v="0.12515148905636478"/>
    <n v="164"/>
    <n v="7.631188357095413E-4"/>
    <n v="-0.95320314740465228"/>
    <n v="3118.975349667101"/>
    <n v="35.200000000000003"/>
    <n v="0"/>
    <n v="90.801290236151374"/>
    <n v="0.43701918541430274"/>
    <m/>
    <m/>
    <m/>
    <m/>
    <n v="24.43"/>
    <n v="72.364000000000004"/>
    <m/>
  </r>
  <r>
    <x v="9"/>
    <x v="4"/>
    <x v="7"/>
    <x v="2"/>
    <x v="11"/>
    <x v="0"/>
    <n v="18235.728000000003"/>
    <m/>
    <m/>
    <n v="18235.728000000003"/>
    <n v="-0.660377358490566"/>
    <n v="18235.728000000003"/>
    <n v="54707.184000000008"/>
    <m/>
    <m/>
    <n v="54707.184000000008"/>
    <n v="-0.66037735849056611"/>
    <n v="36.799999999999997"/>
    <n v="0"/>
    <m/>
    <m/>
    <n v="3"/>
    <m/>
    <m/>
    <n v="77868"/>
    <m/>
    <m/>
    <n v="103"/>
    <m/>
    <m/>
    <n v="304"/>
    <n v="52"/>
    <n v="252"/>
    <n v="-0.66037735849056611"/>
    <n v="66"/>
    <n v="186"/>
    <n v="0.21710526315789475"/>
    <n v="0.95"/>
    <m/>
    <n v="0.26190476190476192"/>
    <n v="0.82894736842105265"/>
    <n v="-5.6634304207119679E-2"/>
    <n v="24162.221885108782"/>
    <n v="3.8771068281695307"/>
    <n v="915.23567746624167"/>
    <n v="95.881832877415803"/>
    <n v="31.960610959138602"/>
    <n v="164"/>
    <n v="0.19488177414108904"/>
    <n v="13.360370105165844"/>
    <n v="850510.21035582921"/>
    <n v="35.200000000000003"/>
    <n v="0"/>
    <n v="24294.693400650041"/>
    <n v="-6.8179239547017465"/>
    <m/>
    <m/>
    <m/>
    <m/>
    <n v="26.400000000000002"/>
    <n v="72.364000000000004"/>
    <m/>
  </r>
  <r>
    <x v="9"/>
    <x v="5"/>
    <x v="7"/>
    <x v="2"/>
    <x v="11"/>
    <x v="0"/>
    <n v="15413.532000000001"/>
    <m/>
    <m/>
    <n v="15413.532000000001"/>
    <n v="-0.57654075546719685"/>
    <n v="15413.532000000001"/>
    <n v="46240.596000000005"/>
    <m/>
    <m/>
    <n v="46240.596000000005"/>
    <n v="-0.57654075546719685"/>
    <n v="19.3"/>
    <n v="-0.47554347826086951"/>
    <m/>
    <m/>
    <n v="3"/>
    <m/>
    <m/>
    <n v="65817"/>
    <m/>
    <m/>
    <n v="103"/>
    <m/>
    <m/>
    <n v="279"/>
    <n v="66"/>
    <n v="213"/>
    <n v="-0.57654075546719685"/>
    <n v="87"/>
    <n v="126"/>
    <n v="0.31182795698924731"/>
    <n v="0.95"/>
    <m/>
    <n v="0.40845070422535212"/>
    <n v="0.76344086021505375"/>
    <n v="0.45709719308760355"/>
    <n v="480.36014122406988"/>
    <n v="-0.89238597497394911"/>
    <n v="19.16840148539784"/>
    <n v="2.2552119306294363"/>
    <n v="0.75173731020981205"/>
    <n v="164"/>
    <n v="4.5837640866451951E-3"/>
    <n v="-0.74586922728589866"/>
    <n v="16908.676971087261"/>
    <n v="35.200000000000003"/>
    <n v="0"/>
    <n v="484.10589008454087"/>
    <n v="0.30333618185827027"/>
    <m/>
    <m/>
    <m/>
    <m/>
    <n v="25.06"/>
    <n v="72.364000000000004"/>
    <m/>
  </r>
  <r>
    <x v="9"/>
    <x v="6"/>
    <x v="7"/>
    <x v="2"/>
    <x v="11"/>
    <x v="0"/>
    <n v="10420.416000000001"/>
    <m/>
    <m/>
    <n v="10420.416000000001"/>
    <n v="-0.70967741935483875"/>
    <n v="10420.416000000001"/>
    <n v="31261.248000000003"/>
    <m/>
    <m/>
    <n v="31261.248000000003"/>
    <n v="-0.70967741935483875"/>
    <n v="19.2"/>
    <n v="-0.47826086956521741"/>
    <m/>
    <m/>
    <n v="3"/>
    <m/>
    <m/>
    <n v="44496"/>
    <m/>
    <m/>
    <n v="103"/>
    <m/>
    <m/>
    <n v="204"/>
    <n v="60"/>
    <n v="144"/>
    <n v="-0.70967741935483875"/>
    <n v="98"/>
    <n v="46"/>
    <n v="0.48039215686274511"/>
    <n v="0.95"/>
    <m/>
    <n v="0.68055555555555558"/>
    <n v="0.70588235294117652"/>
    <n v="1.1500353857041756"/>
    <n v="3722.2541873664904"/>
    <n v="-0.90047726304296727"/>
    <n v="139.46250233669878"/>
    <n v="25.848987412267295"/>
    <n v="8.6163291374224311"/>
    <n v="164"/>
    <n v="5.2538592301356289E-2"/>
    <n v="-0.6571994615924428"/>
    <n v="131023.34739530047"/>
    <n v="35.200000000000003"/>
    <n v="0"/>
    <n v="3633.611472080685"/>
    <n v="0.30166778549567119"/>
    <m/>
    <m/>
    <m/>
    <m/>
    <n v="26.69"/>
    <n v="72.364000000000004"/>
    <m/>
  </r>
  <r>
    <x v="9"/>
    <x v="7"/>
    <x v="7"/>
    <x v="2"/>
    <x v="11"/>
    <x v="0"/>
    <n v="7598.22"/>
    <m/>
    <m/>
    <n v="7598.22"/>
    <n v="-0.75059382422802856"/>
    <n v="7598.22"/>
    <n v="22794.66"/>
    <m/>
    <m/>
    <n v="22794.66"/>
    <n v="-0.75059382422802856"/>
    <n v="19.2"/>
    <n v="-0.47826086956521741"/>
    <m/>
    <m/>
    <n v="3"/>
    <m/>
    <m/>
    <n v="32445"/>
    <m/>
    <m/>
    <n v="103"/>
    <m/>
    <m/>
    <n v="124"/>
    <n v="19"/>
    <n v="105"/>
    <n v="-0.75059382422802856"/>
    <n v="60"/>
    <n v="45"/>
    <n v="0.4838709677419355"/>
    <n v="0.95"/>
    <m/>
    <n v="0.5714285714285714"/>
    <n v="0.84677419354838712"/>
    <n v="0.70618034447821665"/>
    <n v="35.040197057806537"/>
    <n v="-0.99625965154478779"/>
    <n v="1.3597282521461598"/>
    <n v="0.33371616245530034"/>
    <n v="0.11123872081843345"/>
    <n v="164"/>
    <n v="6.7828488303922835E-4"/>
    <n v="-0.98500298381291118"/>
    <n v="1233.4149364347902"/>
    <n v="35.200000000000003"/>
    <n v="0"/>
    <n v="33.377350598515179"/>
    <n v="0.41300076150867154"/>
    <m/>
    <m/>
    <m/>
    <m/>
    <n v="25.77"/>
    <n v="72.364000000000004"/>
    <m/>
  </r>
  <r>
    <x v="9"/>
    <x v="8"/>
    <x v="7"/>
    <x v="2"/>
    <x v="11"/>
    <x v="0"/>
    <n v="7453.4920000000002"/>
    <m/>
    <m/>
    <n v="7453.4920000000002"/>
    <n v="-0.77559912854030499"/>
    <n v="7453.4920000000002"/>
    <n v="22360.476000000002"/>
    <m/>
    <m/>
    <n v="22360.476000000002"/>
    <n v="-0.77559912854030499"/>
    <n v="19"/>
    <n v="-0.48369565217391297"/>
    <m/>
    <m/>
    <n v="3"/>
    <m/>
    <m/>
    <n v="31827"/>
    <m/>
    <m/>
    <n v="103"/>
    <m/>
    <m/>
    <n v="120"/>
    <n v="17"/>
    <n v="103"/>
    <n v="-0.77559912854030499"/>
    <n v="68"/>
    <n v="35"/>
    <n v="0.56666666666666665"/>
    <n v="0.95"/>
    <m/>
    <n v="0.66019417475728159"/>
    <n v="0.85833333333333328"/>
    <n v="0.93012182301651114"/>
    <n v="1353.7343004338477"/>
    <n v="-0.53382742678507389"/>
    <n v="51.433674028641626"/>
    <n v="13.143051460522793"/>
    <n v="4.3810171535075977"/>
    <n v="164"/>
    <n v="2.6713519228704866E-2"/>
    <n v="1.0774098165597192"/>
    <n v="47651.44737527144"/>
    <n v="35.200000000000003"/>
    <n v="0"/>
    <n v="1259.718596597422"/>
    <n v="-0.60081255168626957"/>
    <m/>
    <m/>
    <m/>
    <m/>
    <n v="26.32"/>
    <n v="72.364000000000004"/>
    <m/>
  </r>
  <r>
    <x v="9"/>
    <x v="9"/>
    <x v="7"/>
    <x v="2"/>
    <x v="11"/>
    <x v="0"/>
    <n v="8973.1360000000004"/>
    <m/>
    <m/>
    <n v="8973.1360000000004"/>
    <n v="-0.70120481927710843"/>
    <n v="8973.1360000000004"/>
    <n v="26919.408000000003"/>
    <m/>
    <m/>
    <n v="26919.408000000003"/>
    <n v="-0.70120481927710843"/>
    <n v="19"/>
    <n v="-0.48369565217391297"/>
    <m/>
    <m/>
    <n v="3"/>
    <m/>
    <m/>
    <n v="38316"/>
    <m/>
    <m/>
    <n v="103"/>
    <m/>
    <m/>
    <n v="124"/>
    <n v="0"/>
    <n v="124"/>
    <n v="-0.70120481927710843"/>
    <n v="79"/>
    <n v="45"/>
    <n v="0.63709677419354838"/>
    <n v="0.95"/>
    <m/>
    <n v="0.63709677419354838"/>
    <n v="1"/>
    <n v="0.83607750896057342"/>
    <n v="1505.5748334257089"/>
    <n v="-4.7111119908362697E-2"/>
    <n v="55.108888485567675"/>
    <n v="12.141732527626685"/>
    <n v="4.0472441758755613"/>
    <n v="164"/>
    <n v="2.4678318145582689E-2"/>
    <n v="2.1891039132099146"/>
    <n v="52996.234136584957"/>
    <n v="35.200000000000003"/>
    <n v="0"/>
    <n v="1382.7469628221118"/>
    <n v="-1.1511851695643216"/>
    <m/>
    <m/>
    <m/>
    <m/>
    <n v="27.32"/>
    <n v="72.364000000000004"/>
    <m/>
  </r>
  <r>
    <x v="9"/>
    <x v="10"/>
    <x v="7"/>
    <x v="2"/>
    <x v="11"/>
    <x v="0"/>
    <n v="8973.1360000000004"/>
    <m/>
    <m/>
    <n v="8973.1360000000004"/>
    <n v="-0.64367816091954022"/>
    <n v="8973.1360000000004"/>
    <n v="26919.408000000003"/>
    <m/>
    <m/>
    <n v="26919.408000000003"/>
    <n v="-0.64367816091954022"/>
    <n v="19"/>
    <n v="-0.48369565217391297"/>
    <m/>
    <m/>
    <n v="3"/>
    <m/>
    <m/>
    <n v="38316"/>
    <m/>
    <m/>
    <n v="103"/>
    <m/>
    <m/>
    <n v="142"/>
    <n v="18"/>
    <n v="124"/>
    <n v="-0.64367816091954022"/>
    <n v="88"/>
    <n v="36"/>
    <n v="0.61971830985915488"/>
    <n v="0.95"/>
    <m/>
    <n v="0.70967741935483875"/>
    <n v="0.87323943661971826"/>
    <n v="1.7749184487133021"/>
    <n v="1227.0472878594815"/>
    <n v="-0.92972405737536468"/>
    <n v="49.537637781973416"/>
    <n v="9.895542644028076"/>
    <n v="3.2985142146760253"/>
    <n v="164"/>
    <n v="2.0112891552902593E-2"/>
    <n v="-0.80277396747279772"/>
    <n v="43192.064532653749"/>
    <n v="35.200000000000003"/>
    <n v="0"/>
    <n v="1145.5972094914575"/>
    <n v="0.45014319642382106"/>
    <m/>
    <m/>
    <m/>
    <m/>
    <n v="24.77"/>
    <n v="72.364000000000004"/>
    <m/>
  </r>
  <r>
    <x v="9"/>
    <x v="11"/>
    <x v="7"/>
    <x v="2"/>
    <x v="11"/>
    <x v="0"/>
    <n v="10348.052000000001"/>
    <m/>
    <m/>
    <n v="10348.052000000001"/>
    <n v="-0.65375302663438251"/>
    <n v="10348.052000000001"/>
    <n v="31044.156000000003"/>
    <m/>
    <m/>
    <n v="31044.156000000003"/>
    <n v="-0.65375302663438262"/>
    <n v="19"/>
    <n v="-0.48369565217391297"/>
    <m/>
    <m/>
    <n v="3"/>
    <m/>
    <m/>
    <n v="44187"/>
    <m/>
    <m/>
    <n v="103"/>
    <m/>
    <m/>
    <n v="158"/>
    <n v="15"/>
    <n v="143"/>
    <n v="-0.65375302663438251"/>
    <n v="91"/>
    <n v="52"/>
    <n v="0.57594936708860756"/>
    <n v="0.95"/>
    <m/>
    <n v="0.63636363636363635"/>
    <n v="0.90506329113924056"/>
    <n v="0.96132971506105824"/>
    <n v="1168.4021511056246"/>
    <n v="-0.80942819682328571"/>
    <n v="44.835078707046229"/>
    <n v="8.1706444133260465"/>
    <n v="2.723548137775349"/>
    <n v="164"/>
    <n v="1.6607000840093592E-2"/>
    <n v="-0.44960730970641238"/>
    <n v="41127.755718917993"/>
    <n v="35.200000000000003"/>
    <n v="0"/>
    <n v="1161.5232661980549"/>
    <n v="0.19018602103243551"/>
    <m/>
    <m/>
    <m/>
    <m/>
    <n v="26.06"/>
    <n v="72.364000000000004"/>
    <m/>
  </r>
  <r>
    <x v="10"/>
    <x v="0"/>
    <x v="7"/>
    <x v="2"/>
    <x v="11"/>
    <x v="0"/>
    <n v="10999.328000000001"/>
    <m/>
    <m/>
    <n v="10999.328000000001"/>
    <n v="-0.64651162790697669"/>
    <n v="10999.328000000001"/>
    <n v="32997.984000000004"/>
    <m/>
    <m/>
    <n v="32997.984000000004"/>
    <n v="-0.64651162790697669"/>
    <n v="19.399999999999999"/>
    <n v="-0.47282608695652173"/>
    <m/>
    <m/>
    <n v="3"/>
    <m/>
    <m/>
    <n v="46968"/>
    <m/>
    <m/>
    <n v="103"/>
    <m/>
    <m/>
    <n v="156"/>
    <n v="4"/>
    <n v="152"/>
    <n v="-0.64651162790697669"/>
    <n v="103"/>
    <n v="49"/>
    <n v="0.66025641025641024"/>
    <n v="0.95"/>
    <m/>
    <n v="0.67763157894736847"/>
    <n v="0.97435897435897434"/>
    <n v="0.75531071655041226"/>
    <n v="1295"/>
    <n v="-0.40874394772047451"/>
    <n v="49.053030303030297"/>
    <n v="8.5197368421052637"/>
    <n v="2.8399122807017547"/>
    <n v="164"/>
    <n v="1.731653829696192E-2"/>
    <n v="0.6726322531591844"/>
    <n v="46620"/>
    <n v="36"/>
    <n v="2.2727272727272707E-2"/>
    <n v="1513.7701684403896"/>
    <n v="-0.39236010777867358"/>
    <m/>
    <m/>
    <m/>
    <m/>
    <n v="26.400000000000002"/>
    <n v="72.364000000000004"/>
    <m/>
  </r>
  <r>
    <x v="10"/>
    <x v="1"/>
    <x v="7"/>
    <x v="2"/>
    <x v="11"/>
    <x v="0"/>
    <n v="9769.1400000000012"/>
    <m/>
    <m/>
    <n v="9769.1400000000012"/>
    <n v="-0.63806970509383376"/>
    <n v="9769.1400000000012"/>
    <n v="29307.420000000006"/>
    <m/>
    <m/>
    <n v="29307.420000000006"/>
    <n v="-0.63806970509383376"/>
    <n v="19.399999999999999"/>
    <n v="-0.47282608695652173"/>
    <m/>
    <m/>
    <n v="3"/>
    <m/>
    <m/>
    <n v="41715"/>
    <m/>
    <m/>
    <n v="103"/>
    <m/>
    <m/>
    <n v="140"/>
    <n v="5"/>
    <n v="135"/>
    <n v="-0.63806970509383376"/>
    <n v="98"/>
    <n v="37"/>
    <n v="0.7"/>
    <n v="0.95"/>
    <m/>
    <n v="0.72592592592592597"/>
    <n v="0.9642857142857143"/>
    <n v="1.3342273307790551"/>
    <n v="1176"/>
    <n v="-0.39264044340614357"/>
    <n v="50.997398091934087"/>
    <n v="8.7111111111111104"/>
    <n v="2.9037037037037035"/>
    <n v="164"/>
    <n v="1.7705510388437217E-2"/>
    <n v="0.67811196007043306"/>
    <n v="42336"/>
    <n v="36"/>
    <n v="2.2727272727272707E-2"/>
    <n v="1363.1571016474234"/>
    <n v="-0.33551991524880498"/>
    <m/>
    <m/>
    <m/>
    <m/>
    <n v="23.06"/>
    <n v="72.364000000000004"/>
    <m/>
  </r>
  <r>
    <x v="10"/>
    <x v="2"/>
    <x v="4"/>
    <x v="2"/>
    <x v="11"/>
    <x v="0"/>
    <n v="10637.508"/>
    <m/>
    <m/>
    <n v="10637.508"/>
    <n v="-0.5"/>
    <n v="10637.508"/>
    <n v="31912.523999999998"/>
    <m/>
    <m/>
    <n v="31912.523999999998"/>
    <n v="-0.5"/>
    <n v="19.399999999999999"/>
    <n v="-0.47282608695652173"/>
    <m/>
    <m/>
    <n v="3"/>
    <m/>
    <m/>
    <n v="45423"/>
    <m/>
    <m/>
    <n v="103"/>
    <m/>
    <m/>
    <n v="156"/>
    <n v="9"/>
    <n v="147"/>
    <n v="-0.5"/>
    <n v="117"/>
    <n v="30"/>
    <n v="0.75"/>
    <n v="0.95"/>
    <m/>
    <n v="0.79591836734693877"/>
    <n v="0.94230769230769229"/>
    <n v="0.61379310344827598"/>
    <n v="1866"/>
    <n v="11.221278343750178"/>
    <n v="73.377900117970896"/>
    <n v="12.693877551020408"/>
    <n v="4.2312925170068025"/>
    <n v="164"/>
    <n v="2.5800564128090259E-2"/>
    <n v="23.44255668750036"/>
    <n v="67176"/>
    <n v="36"/>
    <n v="2.2727272727272707E-2"/>
    <n v="1857.6898026041943"/>
    <n v="-11.762171760678079"/>
    <n v="3399.55"/>
    <n v="1.8218381564844588"/>
    <n v="1.0853918419919686E-2"/>
    <n v="0.20607630211574543"/>
    <n v="25.43"/>
    <n v="72.364000000000004"/>
    <m/>
  </r>
  <r>
    <x v="10"/>
    <x v="3"/>
    <x v="4"/>
    <x v="2"/>
    <x v="11"/>
    <x v="0"/>
    <n v="12953.156000000001"/>
    <m/>
    <m/>
    <n v="12953.156000000001"/>
    <n v="-0.24152542372881358"/>
    <n v="12953.156000000001"/>
    <n v="38859.468000000001"/>
    <m/>
    <m/>
    <n v="38859.468000000001"/>
    <n v="-0.24152542372881369"/>
    <n v="36.299999999999997"/>
    <n v="-1.3586956521739135E-2"/>
    <m/>
    <m/>
    <n v="3"/>
    <m/>
    <m/>
    <n v="55311"/>
    <m/>
    <m/>
    <n v="103"/>
    <m/>
    <m/>
    <n v="180"/>
    <n v="1"/>
    <n v="179"/>
    <n v="-0.24152542372881358"/>
    <n v="43"/>
    <n v="136"/>
    <n v="0.2388888888888889"/>
    <n v="0.95"/>
    <m/>
    <n v="0.24022346368715083"/>
    <n v="0.99444444444444446"/>
    <n v="-0.56723101198345338"/>
    <n v="1063"/>
    <n v="10.996760411714607"/>
    <n v="42.418196328810858"/>
    <n v="5.9385474860335199"/>
    <n v="1.97951582867784"/>
    <n v="164"/>
    <n v="1.2070218467547805E-2"/>
    <n v="14.816957861255016"/>
    <n v="38268"/>
    <n v="36"/>
    <n v="2.2727272727272707E-2"/>
    <n v="1089.321324037669"/>
    <n v="-7.5157798438443439"/>
    <n v="2388.25"/>
    <n v="2.2467074317968017"/>
    <n v="1.3102237453820279E-2"/>
    <n v="0.2516868048077433"/>
    <n v="25.06"/>
    <n v="72.364000000000004"/>
    <m/>
  </r>
  <r>
    <x v="10"/>
    <x v="4"/>
    <x v="4"/>
    <x v="2"/>
    <x v="11"/>
    <x v="0"/>
    <n v="13025.52"/>
    <m/>
    <m/>
    <n v="13025.52"/>
    <n v="-0.28571428571428581"/>
    <n v="13025.52"/>
    <n v="39076.559999999998"/>
    <m/>
    <m/>
    <n v="39076.559999999998"/>
    <n v="-0.28571428571428592"/>
    <n v="36.299999999999997"/>
    <n v="-1.3586956521739135E-2"/>
    <m/>
    <m/>
    <n v="3"/>
    <m/>
    <m/>
    <n v="55620"/>
    <m/>
    <m/>
    <n v="103"/>
    <m/>
    <m/>
    <n v="186"/>
    <n v="6"/>
    <n v="180"/>
    <n v="-0.2857142857142857"/>
    <n v="78"/>
    <n v="102"/>
    <n v="0.41935483870967744"/>
    <n v="0.95"/>
    <m/>
    <n v="0.43333333333333335"/>
    <n v="0.967741935483871"/>
    <n v="0.65454545454545454"/>
    <n v="726"/>
    <n v="-0.96995309440281918"/>
    <n v="28.878281622911693"/>
    <n v="4.0333333333333332"/>
    <n v="1.3444444444444443"/>
    <n v="164"/>
    <n v="8.197831978319782E-3"/>
    <n v="-0.95793433216394686"/>
    <n v="26136"/>
    <n v="36"/>
    <n v="2.2727272727272707E-2"/>
    <n v="729.98035912178375"/>
    <n v="0.48500612712093449"/>
    <n v="1755.6999999999998"/>
    <n v="2.4183195592286499"/>
    <n v="1.3811119413128145E-2"/>
    <n v="0.26843373950811966"/>
    <n v="25.14"/>
    <n v="72.364000000000004"/>
    <m/>
  </r>
  <r>
    <x v="10"/>
    <x v="5"/>
    <x v="4"/>
    <x v="2"/>
    <x v="11"/>
    <x v="0"/>
    <n v="12157.152"/>
    <m/>
    <m/>
    <n v="12157.152"/>
    <n v="-0.21126760563380287"/>
    <n v="12157.152"/>
    <n v="36471.455999999998"/>
    <m/>
    <m/>
    <n v="36471.455999999998"/>
    <n v="-0.21126760563380298"/>
    <n v="36.299999999999997"/>
    <n v="0.88082901554404125"/>
    <m/>
    <m/>
    <n v="3"/>
    <m/>
    <m/>
    <n v="51912"/>
    <m/>
    <m/>
    <n v="103"/>
    <m/>
    <m/>
    <n v="180"/>
    <n v="12"/>
    <n v="168"/>
    <n v="-0.21126760563380287"/>
    <n v="63"/>
    <n v="105"/>
    <n v="0.35"/>
    <n v="0.95"/>
    <m/>
    <n v="0.375"/>
    <n v="0.93333333333333335"/>
    <n v="-8.18965517241379E-2"/>
    <n v="1249"/>
    <n v="1.6001324689789129"/>
    <n v="49.270216962524657"/>
    <n v="7.4345238095238093"/>
    <n v="2.4781746031746033"/>
    <n v="164"/>
    <n v="1.5110820751064654E-2"/>
    <n v="2.296596523169693"/>
    <n v="44964"/>
    <n v="36"/>
    <n v="2.2727272727272707E-2"/>
    <n v="1258.7394432327515"/>
    <n v="-1.2010141651567483"/>
    <n v="3070.4000000000005"/>
    <n v="2.4582866293034433"/>
    <n v="1.3754666643078544E-2"/>
    <n v="0.2700065194442125"/>
    <n v="25.349999999999998"/>
    <n v="72.364000000000004"/>
    <m/>
  </r>
  <r>
    <x v="10"/>
    <x v="6"/>
    <x v="4"/>
    <x v="2"/>
    <x v="11"/>
    <x v="0"/>
    <n v="12953.156000000001"/>
    <m/>
    <m/>
    <n v="12953.156000000001"/>
    <n v="0.24305555555555558"/>
    <n v="12953.156000000001"/>
    <n v="38859.468000000001"/>
    <m/>
    <m/>
    <n v="38859.468000000001"/>
    <n v="0.24305555555555536"/>
    <n v="36.299999999999997"/>
    <n v="0.890625"/>
    <m/>
    <m/>
    <n v="3"/>
    <m/>
    <m/>
    <n v="55311"/>
    <m/>
    <m/>
    <n v="103"/>
    <m/>
    <m/>
    <n v="186"/>
    <n v="7"/>
    <n v="179"/>
    <n v="0.24305555555555558"/>
    <n v="79"/>
    <n v="100"/>
    <n v="0.42473118279569894"/>
    <n v="0.95"/>
    <m/>
    <n v="0.44134078212290501"/>
    <n v="0.9623655913978495"/>
    <n v="-0.35149925892144573"/>
    <n v="710"/>
    <n v="-0.80925536939154397"/>
    <n v="26.601723491944547"/>
    <n v="3.9664804469273744"/>
    <n v="1.3221601489757915"/>
    <n v="164"/>
    <n v="8.0619521279011678E-3"/>
    <n v="-0.84655180554403531"/>
    <n v="25560"/>
    <n v="36"/>
    <n v="2.2727272727272707E-2"/>
    <n v="693.09187801667849"/>
    <n v="0.43446436071825695"/>
    <n v="2220.3999999999996"/>
    <n v="3.1273239436619713"/>
    <n v="1.7150287948721345E-2"/>
    <n v="0.33971167819048909"/>
    <n v="26.69"/>
    <n v="72.364000000000004"/>
    <m/>
  </r>
  <r>
    <x v="10"/>
    <x v="7"/>
    <x v="4"/>
    <x v="2"/>
    <x v="11"/>
    <x v="0"/>
    <n v="11795.332"/>
    <m/>
    <m/>
    <n v="11795.332"/>
    <n v="0.55238095238095242"/>
    <n v="11795.332"/>
    <n v="35385.995999999999"/>
    <m/>
    <m/>
    <n v="35385.995999999999"/>
    <n v="0.55238095238095242"/>
    <n v="36.299999999999997"/>
    <n v="0.890625"/>
    <m/>
    <m/>
    <n v="3"/>
    <m/>
    <m/>
    <n v="50367"/>
    <m/>
    <m/>
    <n v="103"/>
    <m/>
    <m/>
    <n v="186"/>
    <n v="23"/>
    <n v="163"/>
    <n v="0.55238095238095242"/>
    <n v="68"/>
    <n v="95"/>
    <n v="0.36559139784946237"/>
    <n v="0.95"/>
    <m/>
    <n v="0.41717791411042943"/>
    <n v="0.87634408602150538"/>
    <n v="-0.26993865030674846"/>
    <n v="549"/>
    <n v="14.667720107118786"/>
    <n v="21.30384167636787"/>
    <n v="3.3680981595092025"/>
    <n v="1.1226993865030674"/>
    <n v="164"/>
    <n v="6.8457279664821185E-3"/>
    <n v="9.092703136487561"/>
    <n v="19764"/>
    <n v="36"/>
    <n v="2.2727272727272707E-2"/>
    <n v="522.94698709470947"/>
    <n v="-4.4651419700709916"/>
    <n v="1529.25"/>
    <n v="2.7855191256830603"/>
    <n v="1.4978119532379845E-2"/>
    <n v="0.29917558126264648"/>
    <n v="25.77"/>
    <n v="72.364000000000004"/>
    <m/>
  </r>
  <r>
    <x v="10"/>
    <x v="8"/>
    <x v="4"/>
    <x v="2"/>
    <x v="11"/>
    <x v="0"/>
    <n v="12591.336000000001"/>
    <m/>
    <m/>
    <n v="12591.336000000001"/>
    <n v="0.6893203883495147"/>
    <n v="12591.336000000001"/>
    <n v="37774.008000000002"/>
    <m/>
    <m/>
    <n v="37774.008000000002"/>
    <n v="0.68932038834951448"/>
    <n v="36.299999999999997"/>
    <n v="0.91052631578947363"/>
    <m/>
    <m/>
    <n v="3"/>
    <m/>
    <m/>
    <n v="53766"/>
    <m/>
    <m/>
    <n v="103"/>
    <m/>
    <m/>
    <n v="180"/>
    <n v="6"/>
    <n v="174"/>
    <n v="0.68932038834951448"/>
    <n v="93"/>
    <n v="81"/>
    <n v="0.51666666666666672"/>
    <n v="0.95"/>
    <m/>
    <n v="0.53448275862068961"/>
    <n v="0.96666666666666667"/>
    <n v="-0.19041582150101433"/>
    <n v="582"/>
    <n v="-0.57007811664853336"/>
    <n v="22.112462006079028"/>
    <n v="3.3448275862068964"/>
    <n v="1.114942528735632"/>
    <n v="164"/>
    <n v="6.798430053266049E-3"/>
    <n v="-0.74550601157930418"/>
    <n v="20952"/>
    <n v="36"/>
    <n v="2.2727272727272707E-2"/>
    <n v="541.58059154203011"/>
    <n v="0.48930277403672628"/>
    <n v="1277.5999999999999"/>
    <n v="2.1951890034364259"/>
    <n v="1.1578189347839017E-2"/>
    <n v="0.23262969867968539"/>
    <n v="26.32"/>
    <n v="72.364000000000004"/>
    <m/>
  </r>
  <r>
    <x v="10"/>
    <x v="9"/>
    <x v="4"/>
    <x v="2"/>
    <x v="11"/>
    <x v="0"/>
    <n v="13025.52"/>
    <m/>
    <m/>
    <n v="13025.52"/>
    <n v="0.45161290322580649"/>
    <n v="13025.52"/>
    <n v="39076.559999999998"/>
    <m/>
    <m/>
    <n v="39076.559999999998"/>
    <n v="0.45161290322580627"/>
    <n v="36.299999999999997"/>
    <n v="0.91052631578947363"/>
    <m/>
    <m/>
    <n v="3"/>
    <m/>
    <m/>
    <n v="55620"/>
    <m/>
    <m/>
    <n v="103"/>
    <m/>
    <m/>
    <n v="186"/>
    <n v="6"/>
    <n v="180"/>
    <n v="0.45161290322580649"/>
    <n v="76"/>
    <n v="104"/>
    <n v="0.40860215053763443"/>
    <n v="0.95"/>
    <m/>
    <n v="0.42222222222222222"/>
    <n v="0.967741935483871"/>
    <n v="-0.33727144866385372"/>
    <n v="572"/>
    <n v="-0.62007866543670898"/>
    <n v="21.666666666666664"/>
    <n v="3.1777777777777776"/>
    <n v="1.0592592592592591"/>
    <n v="164"/>
    <n v="6.4588979223125552E-3"/>
    <n v="-0.73827641396751065"/>
    <n v="20592"/>
    <n v="36"/>
    <n v="2.2727272727272707E-2"/>
    <n v="525.3350714787141"/>
    <n v="0.42346091548980397"/>
    <n v="1349.0000000000002"/>
    <n v="2.3583916083916088"/>
    <n v="1.2205651451474692E-2"/>
    <n v="0.24663225823526616"/>
    <n v="26.400000000000002"/>
    <n v="72.364000000000004"/>
    <m/>
  </r>
  <r>
    <x v="10"/>
    <x v="10"/>
    <x v="4"/>
    <x v="2"/>
    <x v="11"/>
    <x v="0"/>
    <n v="12808.428"/>
    <m/>
    <m/>
    <n v="12808.428"/>
    <n v="0.42741935483870952"/>
    <n v="12808.428"/>
    <n v="38425.284"/>
    <m/>
    <m/>
    <n v="38425.284"/>
    <n v="0.42741935483870952"/>
    <n v="36.299999999999997"/>
    <n v="0.91052631578947363"/>
    <m/>
    <m/>
    <n v="3"/>
    <m/>
    <m/>
    <n v="54693"/>
    <m/>
    <m/>
    <n v="103"/>
    <m/>
    <m/>
    <n v="180"/>
    <n v="3"/>
    <n v="177"/>
    <n v="0.42741935483870974"/>
    <n v="74"/>
    <n v="103"/>
    <n v="0.41111111111111109"/>
    <n v="0.95"/>
    <m/>
    <n v="0.41807909604519772"/>
    <n v="0.98333333333333328"/>
    <n v="-0.41088854648176687"/>
    <n v="733"/>
    <n v="-0.40263100921018347"/>
    <n v="29.249800478850759"/>
    <n v="4.1412429378531073"/>
    <n v="1.3804143126177024"/>
    <n v="164"/>
    <n v="8.4171604427908681E-3"/>
    <n v="-0.58150420984216233"/>
    <n v="26388"/>
    <n v="36"/>
    <n v="2.2727272727272707E-2"/>
    <n v="684.34424888554213"/>
    <n v="0.33287439396791918"/>
    <n v="1816.85"/>
    <n v="2.4786493860845837"/>
    <n v="1.2591842637134303E-2"/>
    <n v="0.25551838670714444"/>
    <n v="25.06"/>
    <n v="72.364000000000004"/>
    <m/>
  </r>
  <r>
    <x v="10"/>
    <x v="11"/>
    <x v="4"/>
    <x v="2"/>
    <x v="11"/>
    <x v="0"/>
    <n v="12880.792000000001"/>
    <m/>
    <m/>
    <n v="12880.792000000001"/>
    <n v="0.24475524475524479"/>
    <n v="12880.792000000001"/>
    <n v="38642.376000000004"/>
    <m/>
    <m/>
    <n v="38642.376000000004"/>
    <n v="0.24475524475524479"/>
    <n v="36.9"/>
    <n v="0.94210526315789456"/>
    <m/>
    <m/>
    <n v="3"/>
    <m/>
    <m/>
    <n v="55002"/>
    <m/>
    <m/>
    <n v="103"/>
    <m/>
    <m/>
    <n v="186"/>
    <n v="8"/>
    <n v="178"/>
    <n v="0.24475524475524479"/>
    <n v="70"/>
    <n v="108"/>
    <n v="0.37634408602150538"/>
    <n v="0.95"/>
    <m/>
    <n v="0.39325842696629215"/>
    <n v="0.956989247311828"/>
    <n v="-0.38202247191011229"/>
    <n v="815"/>
    <n v="-0.30246619348587345"/>
    <n v="32.04876130554463"/>
    <n v="4.5786516853932584"/>
    <n v="1.5262172284644195"/>
    <n v="164"/>
    <n v="9.3062026125879244E-3"/>
    <n v="-0.43962171723865118"/>
    <n v="29340"/>
    <n v="36"/>
    <n v="2.2727272727272707E-2"/>
    <n v="810.20174522585035"/>
    <n v="0.22828693310663606"/>
    <n v="2080.4"/>
    <n v="2.552638036809816"/>
    <n v="1.273326642788573E-2"/>
    <n v="0.22119308374023558"/>
    <n v="25.43"/>
    <n v="72.364000000000004"/>
    <m/>
  </r>
  <r>
    <x v="11"/>
    <x v="0"/>
    <x v="4"/>
    <x v="2"/>
    <x v="11"/>
    <x v="0"/>
    <n v="12736.064"/>
    <m/>
    <m/>
    <n v="12736.064"/>
    <n v="0.15789473684210509"/>
    <n v="12736.064"/>
    <n v="38208.192000000003"/>
    <m/>
    <m/>
    <n v="38208.192000000003"/>
    <n v="0.15789473684210531"/>
    <n v="37"/>
    <n v="0.90721649484536093"/>
    <m/>
    <m/>
    <n v="3"/>
    <m/>
    <m/>
    <n v="54384"/>
    <m/>
    <m/>
    <n v="103"/>
    <m/>
    <m/>
    <n v="186"/>
    <n v="10"/>
    <n v="176"/>
    <n v="0.15789473684210531"/>
    <n v="81"/>
    <n v="95"/>
    <n v="0.43548387096774194"/>
    <n v="0.95"/>
    <m/>
    <n v="0.46022727272727271"/>
    <n v="0.94623655913978499"/>
    <n v="-0.32082965578111222"/>
    <n v="852"/>
    <n v="-0.34208494208494211"/>
    <n v="33.061699650756694"/>
    <n v="4.8409090909090908"/>
    <n v="1.6136363636363635"/>
    <n v="164"/>
    <n v="9.8392461197339236E-3"/>
    <n v="-0.431800631800632"/>
    <n v="30672"/>
    <n v="36"/>
    <n v="0"/>
    <n v="995.93218803954585"/>
    <n v="0.21539629769062585"/>
    <n v="2146.8500000000004"/>
    <n v="2.5197769953051647"/>
    <n v="1.234613652478068E-2"/>
    <n v="0.18136373090331198"/>
    <n v="25.77"/>
    <n v="72.364000000000004"/>
    <m/>
  </r>
  <r>
    <x v="11"/>
    <x v="1"/>
    <x v="4"/>
    <x v="2"/>
    <x v="11"/>
    <x v="0"/>
    <n v="11650.604000000001"/>
    <m/>
    <m/>
    <n v="11650.604000000001"/>
    <n v="0.19259259259259265"/>
    <n v="11650.604000000001"/>
    <n v="34951.812000000005"/>
    <m/>
    <m/>
    <n v="34951.812000000005"/>
    <n v="0.19259259259259265"/>
    <n v="37"/>
    <n v="0.90721649484536093"/>
    <m/>
    <m/>
    <n v="3"/>
    <m/>
    <m/>
    <n v="49749"/>
    <m/>
    <m/>
    <n v="103"/>
    <m/>
    <m/>
    <n v="174"/>
    <n v="13"/>
    <n v="161"/>
    <n v="0.19259259259259265"/>
    <n v="68"/>
    <n v="93"/>
    <n v="0.39080459770114945"/>
    <n v="0.95"/>
    <m/>
    <n v="0.42236024844720499"/>
    <n v="0.92528735632183912"/>
    <n v="-0.4181772087717075"/>
    <n v="612"/>
    <n v="-0.47959183673469385"/>
    <n v="25.436408977556113"/>
    <n v="3.8012422360248448"/>
    <n v="1.2670807453416149"/>
    <n v="164"/>
    <n v="7.7261021057415539E-3"/>
    <n v="-0.56363290657878062"/>
    <n v="22032"/>
    <n v="36"/>
    <n v="0"/>
    <n v="709.3980835103938"/>
    <n v="0.27851725093073809"/>
    <n v="1573.95"/>
    <n v="2.571813725490196"/>
    <n v="1.2381231271567449E-2"/>
    <n v="0.17116057285679556"/>
    <n v="24.06"/>
    <n v="72.364000000000004"/>
    <m/>
  </r>
  <r>
    <x v="11"/>
    <x v="2"/>
    <x v="4"/>
    <x v="2"/>
    <x v="11"/>
    <x v="0"/>
    <n v="13097.884"/>
    <m/>
    <m/>
    <n v="13097.884"/>
    <n v="0.23129251700680276"/>
    <n v="13097.884"/>
    <n v="26195.768"/>
    <m/>
    <m/>
    <n v="26195.768"/>
    <n v="-0.17913832199546476"/>
    <n v="37"/>
    <n v="0.90721649484536093"/>
    <m/>
    <m/>
    <n v="2"/>
    <m/>
    <m/>
    <n v="37286"/>
    <m/>
    <m/>
    <n v="103"/>
    <m/>
    <m/>
    <n v="186"/>
    <n v="5"/>
    <n v="181"/>
    <n v="0.23129251700680276"/>
    <n v="97"/>
    <n v="84"/>
    <n v="0.521505376344086"/>
    <n v="0.95"/>
    <m/>
    <n v="0.53591160220994472"/>
    <n v="0.9731182795698925"/>
    <n v="-0.32667516645417205"/>
    <n v="1813"/>
    <n v="-2.8403001071811373E-2"/>
    <n v="69.570222563315426"/>
    <n v="10.016574585635359"/>
    <n v="5.0082872928176796"/>
    <n v="164"/>
    <n v="3.0538337151327314E-2"/>
    <n v="0.18363059814179894"/>
    <n v="65268"/>
    <n v="36"/>
    <n v="0"/>
    <n v="1804.9258371497344"/>
    <n v="-7.8224312314956121E-2"/>
    <n v="3629.8999999999996"/>
    <n v="2.002151130722559"/>
    <n v="9.4734633779775135E-3"/>
    <n v="0.13166243371162439"/>
    <n v="26.06"/>
    <n v="72.364000000000004"/>
    <m/>
  </r>
  <r>
    <x v="11"/>
    <x v="3"/>
    <x v="4"/>
    <x v="2"/>
    <x v="11"/>
    <x v="0"/>
    <n v="12591.336000000001"/>
    <m/>
    <m/>
    <n v="12591.336000000001"/>
    <n v="-2.7932960893854775E-2"/>
    <n v="12591.336000000001"/>
    <n v="25182.672000000002"/>
    <m/>
    <m/>
    <n v="25182.672000000002"/>
    <n v="-0.35195530726256974"/>
    <n v="37"/>
    <n v="1.9283746556473913E-2"/>
    <m/>
    <m/>
    <n v="2"/>
    <m/>
    <m/>
    <n v="35844"/>
    <m/>
    <m/>
    <n v="103"/>
    <m/>
    <m/>
    <n v="180"/>
    <n v="6"/>
    <n v="174"/>
    <n v="-2.7932960893854775E-2"/>
    <n v="89"/>
    <n v="85"/>
    <n v="0.49444444444444446"/>
    <n v="0.95"/>
    <m/>
    <n v="0.5114942528735632"/>
    <n v="0.96666666666666667"/>
    <n v="1.1292435177759956"/>
    <n v="4336"/>
    <n v="3.0790216368767638"/>
    <n v="168.78162709225379"/>
    <n v="24.919540229885058"/>
    <n v="12.459770114942529"/>
    <n v="164"/>
    <n v="7.5974208017942246E-2"/>
    <n v="5.294352353456385"/>
    <n v="156096"/>
    <n v="36"/>
    <n v="0"/>
    <n v="4443.3652502608957"/>
    <n v="-2.539838417129364"/>
    <n v="11460.62"/>
    <n v="2.6431319188191882"/>
    <n v="1.2295497431284686E-2"/>
    <n v="0.18033239536188767"/>
    <n v="25.69"/>
    <n v="72.364000000000004"/>
    <s v="Aumento de Tarifas 08/04/2016"/>
  </r>
  <r>
    <x v="11"/>
    <x v="4"/>
    <x v="4"/>
    <x v="2"/>
    <x v="11"/>
    <x v="0"/>
    <n v="13242.612000000001"/>
    <m/>
    <m/>
    <n v="13242.612000000001"/>
    <n v="1.6666666666666607E-2"/>
    <n v="13242.612000000001"/>
    <n v="26485.224000000002"/>
    <m/>
    <m/>
    <n v="26485.224000000002"/>
    <n v="-0.32222222222222208"/>
    <n v="37"/>
    <n v="1.9283746556473913E-2"/>
    <m/>
    <m/>
    <n v="2"/>
    <m/>
    <m/>
    <n v="37698"/>
    <m/>
    <m/>
    <n v="103"/>
    <m/>
    <m/>
    <n v="186"/>
    <n v="3"/>
    <n v="183"/>
    <n v="1.6666666666666607E-2"/>
    <n v="77"/>
    <n v="106"/>
    <n v="0.41397849462365593"/>
    <n v="0.95"/>
    <m/>
    <n v="0.42076502732240439"/>
    <n v="0.9838709677419355"/>
    <n v="-2.9003783102143688E-2"/>
    <n v="2251"/>
    <n v="2.1005509641873279"/>
    <n v="86.377590176515739"/>
    <n v="12.300546448087431"/>
    <n v="6.1502732240437155"/>
    <n v="164"/>
    <n v="3.7501666000266561E-2"/>
    <n v="3.5745833897845829"/>
    <n v="81036"/>
    <n v="36"/>
    <n v="0"/>
    <n v="2263.3413063128583"/>
    <n v="-1.7868587398691724"/>
    <n v="7807.6899999999987"/>
    <n v="3.4685428698356282"/>
    <n v="1.4348378022219813E-2"/>
    <n v="0.24096346570294222"/>
    <n v="26.06"/>
    <n v="72.364000000000004"/>
    <m/>
  </r>
  <r>
    <x v="11"/>
    <x v="5"/>
    <x v="4"/>
    <x v="2"/>
    <x v="11"/>
    <x v="0"/>
    <n v="12084.788"/>
    <m/>
    <m/>
    <n v="12084.788"/>
    <n v="-5.9523809523809312E-3"/>
    <n v="12084.788"/>
    <n v="24169.576000000001"/>
    <m/>
    <m/>
    <n v="24169.576000000001"/>
    <n v="-0.33730158730158721"/>
    <n v="37"/>
    <n v="1.9283746556473913E-2"/>
    <m/>
    <m/>
    <n v="2"/>
    <m/>
    <m/>
    <n v="34402"/>
    <m/>
    <m/>
    <n v="103"/>
    <m/>
    <m/>
    <n v="180"/>
    <n v="13"/>
    <n v="167"/>
    <n v="-5.9523809523809312E-3"/>
    <n v="88"/>
    <n v="79"/>
    <n v="0.48888888888888887"/>
    <n v="0.95"/>
    <m/>
    <n v="0.52694610778443118"/>
    <n v="0.92777777777777781"/>
    <n v="0.40518962075848308"/>
    <n v="2629"/>
    <n v="1.1048839071257004"/>
    <n v="102.33553912028026"/>
    <n v="15.742514970059879"/>
    <n v="7.8712574850299397"/>
    <n v="164"/>
    <n v="4.7995472469694753E-2"/>
    <n v="2.1762320035669251"/>
    <n v="94644"/>
    <n v="36"/>
    <n v="0"/>
    <n v="2649.5003973249827"/>
    <n v="-1.0487875158980904"/>
    <n v="9826.2899999999991"/>
    <n v="3.7376531000380369"/>
    <n v="1.5213578384848447E-2"/>
    <n v="0.25938451876430713"/>
    <n v="25.69"/>
    <n v="72.364000000000004"/>
    <m/>
  </r>
  <r>
    <x v="11"/>
    <x v="6"/>
    <x v="4"/>
    <x v="2"/>
    <x v="11"/>
    <x v="0"/>
    <n v="13025.52"/>
    <m/>
    <m/>
    <n v="13025.52"/>
    <n v="5.5865921787709993E-3"/>
    <n v="13025.52"/>
    <n v="26051.040000000001"/>
    <m/>
    <m/>
    <n v="26051.040000000001"/>
    <n v="-0.32960893854748607"/>
    <n v="37"/>
    <n v="1.9283746556473913E-2"/>
    <m/>
    <m/>
    <n v="2"/>
    <m/>
    <m/>
    <n v="37080"/>
    <m/>
    <m/>
    <n v="103"/>
    <m/>
    <m/>
    <n v="186"/>
    <n v="6"/>
    <n v="180"/>
    <n v="5.5865921787709993E-3"/>
    <n v="87"/>
    <n v="93"/>
    <n v="0.46774193548387094"/>
    <n v="0.95"/>
    <m/>
    <n v="0.48333333333333334"/>
    <n v="0.967741935483871"/>
    <n v="9.5147679324894652E-2"/>
    <n v="1856"/>
    <n v="1.6140845070422536"/>
    <n v="72.984663782933538"/>
    <n v="10.311111111111112"/>
    <n v="5.1555555555555559"/>
    <n v="164"/>
    <n v="3.1436314363143633E-2"/>
    <n v="2.8993427230046946"/>
    <n v="66816"/>
    <n v="36"/>
    <n v="0"/>
    <n v="1811.8007402802186"/>
    <n v="-1.4390392751341037"/>
    <n v="6565.84"/>
    <n v="3.5376293103448275"/>
    <n v="1.4172064703051865E-2"/>
    <n v="0.23355621717754424"/>
    <n v="25.43"/>
    <n v="72.364000000000004"/>
    <m/>
  </r>
  <r>
    <x v="11"/>
    <x v="7"/>
    <x v="4"/>
    <x v="2"/>
    <x v="11"/>
    <x v="0"/>
    <n v="13097.884"/>
    <m/>
    <m/>
    <n v="13097.884"/>
    <n v="0.11042944785276076"/>
    <n v="13097.884"/>
    <n v="26195.768"/>
    <m/>
    <m/>
    <n v="26195.768"/>
    <n v="-0.25971370143149286"/>
    <n v="37"/>
    <n v="1.9283746556473913E-2"/>
    <m/>
    <m/>
    <n v="2"/>
    <m/>
    <m/>
    <n v="37286"/>
    <m/>
    <m/>
    <n v="103"/>
    <m/>
    <m/>
    <n v="186"/>
    <n v="5"/>
    <n v="181"/>
    <n v="0.11042944785276076"/>
    <n v="103"/>
    <n v="78"/>
    <n v="0.55376344086021501"/>
    <n v="0.95"/>
    <m/>
    <n v="0.56906077348066297"/>
    <n v="0.9731182795698925"/>
    <n v="0.36407214819629519"/>
    <n v="1824"/>
    <n v="2.3224043715846996"/>
    <n v="68.3402023229674"/>
    <n v="10.077348066298342"/>
    <n v="5.0386740331491708"/>
    <n v="164"/>
    <n v="3.0723622153348604E-2"/>
    <n v="3.4879992754279501"/>
    <n v="65664"/>
    <n v="36"/>
    <n v="0"/>
    <n v="1737.4413560305102"/>
    <n v="-1.6855065333237933"/>
    <n v="5888.75"/>
    <n v="3.2284813596491229"/>
    <n v="1.2732561346210692E-2"/>
    <n v="0.21392777945460012"/>
    <n v="26.69"/>
    <n v="72.364000000000004"/>
    <m/>
  </r>
  <r>
    <x v="11"/>
    <x v="8"/>
    <x v="4"/>
    <x v="2"/>
    <x v="11"/>
    <x v="0"/>
    <n v="11578.240000000002"/>
    <m/>
    <m/>
    <n v="11578.240000000002"/>
    <n v="-8.045977011494243E-2"/>
    <n v="11578.240000000002"/>
    <n v="23156.480000000003"/>
    <m/>
    <m/>
    <n v="23156.480000000003"/>
    <n v="-0.38697318007662829"/>
    <n v="37"/>
    <n v="1.9283746556473913E-2"/>
    <m/>
    <m/>
    <n v="2"/>
    <m/>
    <m/>
    <n v="32960"/>
    <m/>
    <m/>
    <n v="103"/>
    <m/>
    <m/>
    <n v="180"/>
    <n v="20"/>
    <n v="160"/>
    <n v="-8.0459770114942541E-2"/>
    <n v="101"/>
    <n v="59"/>
    <n v="0.56111111111111112"/>
    <n v="0.95"/>
    <m/>
    <n v="0.63124999999999998"/>
    <n v="0.88888888888888884"/>
    <n v="0.18104838709677429"/>
    <n v="1352"/>
    <n v="1.3230240549828181"/>
    <n v="51.367781155015194"/>
    <n v="8.4499999999999993"/>
    <n v="4.2249999999999996"/>
    <n v="164"/>
    <n v="2.5762195121951218E-2"/>
    <n v="2.789432989690722"/>
    <n v="48672"/>
    <n v="36"/>
    <n v="0"/>
    <n v="1258.10474186396"/>
    <n v="-1.3927036101586721"/>
    <n v="3542.12"/>
    <n v="2.6199112426035502"/>
    <n v="1.0097685751784513E-2"/>
    <n v="0.17093133848540368"/>
    <n v="26.32"/>
    <n v="72.364000000000004"/>
    <m/>
  </r>
  <r>
    <x v="11"/>
    <x v="9"/>
    <x v="4"/>
    <x v="2"/>
    <x v="11"/>
    <x v="0"/>
    <n v="12374.244000000001"/>
    <m/>
    <m/>
    <n v="12374.244000000001"/>
    <n v="-4.9999999999999933E-2"/>
    <n v="12374.244000000001"/>
    <n v="24748.488000000001"/>
    <m/>
    <m/>
    <n v="24748.488000000001"/>
    <n v="-0.36666666666666659"/>
    <n v="37"/>
    <n v="1.9283746556473913E-2"/>
    <m/>
    <m/>
    <n v="2"/>
    <m/>
    <m/>
    <n v="35226"/>
    <m/>
    <m/>
    <n v="103"/>
    <m/>
    <m/>
    <n v="186"/>
    <n v="15"/>
    <n v="171"/>
    <n v="-5.0000000000000044E-2"/>
    <n v="92"/>
    <n v="79"/>
    <n v="0.4946236559139785"/>
    <n v="0.95"/>
    <m/>
    <n v="0.53801169590643272"/>
    <n v="0.91935483870967738"/>
    <n v="0.27423822714681423"/>
    <n v="1565"/>
    <n v="1.7360139860139858"/>
    <n v="60.729530461777259"/>
    <n v="9.1520467836257318"/>
    <n v="4.5760233918128659"/>
    <n v="164"/>
    <n v="2.7902581657395523E-2"/>
    <n v="3.3200220831799792"/>
    <n v="56340"/>
    <n v="36"/>
    <n v="0"/>
    <n v="1437.3241029094188"/>
    <n v="-1.6425872188753081"/>
    <n v="5108.6699999999992"/>
    <n v="3.2643258785942488"/>
    <n v="1.2301862076447227E-2"/>
    <n v="0.2118894103905184"/>
    <n v="25.77"/>
    <n v="72.364000000000004"/>
    <m/>
  </r>
  <r>
    <x v="11"/>
    <x v="10"/>
    <x v="4"/>
    <x v="2"/>
    <x v="11"/>
    <x v="0"/>
    <n v="12808.428"/>
    <m/>
    <m/>
    <n v="12808.428"/>
    <n v="0"/>
    <n v="12808.428"/>
    <n v="25616.856"/>
    <m/>
    <m/>
    <n v="25616.856"/>
    <n v="-0.33333333333333337"/>
    <n v="37"/>
    <n v="1.9283746556473913E-2"/>
    <m/>
    <m/>
    <n v="2"/>
    <m/>
    <m/>
    <n v="36462"/>
    <m/>
    <m/>
    <n v="103"/>
    <m/>
    <m/>
    <n v="180"/>
    <n v="3"/>
    <n v="177"/>
    <n v="0"/>
    <n v="98"/>
    <n v="79"/>
    <n v="0.5444444444444444"/>
    <n v="0.95"/>
    <m/>
    <n v="0.5536723163841808"/>
    <n v="0.98333333333333328"/>
    <n v="0.32432432432432434"/>
    <n v="1467"/>
    <n v="1.0013642564802181"/>
    <n v="57.103931490852467"/>
    <n v="8.2881355932203391"/>
    <n v="4.1440677966101696"/>
    <n v="164"/>
    <n v="2.5268706076891276E-2"/>
    <n v="2.0020463847203276"/>
    <n v="52812"/>
    <n v="36"/>
    <n v="0"/>
    <n v="1369.6221188473264"/>
    <n v="-0.96859075992773136"/>
    <n v="4589.5000000000009"/>
    <n v="3.1284935241990461"/>
    <n v="1.1533712336303303E-2"/>
    <n v="0.20104092220465059"/>
    <n v="25.69"/>
    <n v="72.364000000000004"/>
    <m/>
  </r>
  <r>
    <x v="11"/>
    <x v="11"/>
    <x v="4"/>
    <x v="2"/>
    <x v="11"/>
    <x v="0"/>
    <n v="12736.064"/>
    <m/>
    <m/>
    <n v="12736.064"/>
    <n v="-1.1235955056179803E-2"/>
    <n v="12736.064"/>
    <n v="25472.128000000001"/>
    <m/>
    <m/>
    <n v="25472.128000000001"/>
    <n v="-0.34082397003745324"/>
    <n v="37"/>
    <n v="2.7100271002711285E-3"/>
    <m/>
    <m/>
    <n v="2"/>
    <m/>
    <m/>
    <n v="36256"/>
    <m/>
    <m/>
    <n v="103"/>
    <m/>
    <m/>
    <n v="186"/>
    <n v="10"/>
    <n v="176"/>
    <n v="-1.1235955056179803E-2"/>
    <n v="111"/>
    <n v="65"/>
    <n v="0.59677419354838712"/>
    <n v="0.95"/>
    <m/>
    <n v="0.63068181818181823"/>
    <n v="0.94623655913978499"/>
    <n v="0.60373376623376629"/>
    <n v="4376"/>
    <n v="4.3693251533742332"/>
    <n v="172.08022021234763"/>
    <n v="24.863636363636363"/>
    <n v="12.431818181818182"/>
    <n v="164"/>
    <n v="7.5803769401330379E-2"/>
    <n v="7.1455103179029553"/>
    <n v="157536"/>
    <n v="36"/>
    <n v="0"/>
    <n v="4350.2366099488609"/>
    <n v="-3.5146289733393368"/>
    <n v="16935.269999999997"/>
    <n v="3.8700342778793413"/>
    <n v="1.3912231930915286E-2"/>
    <n v="0.24081529741541777"/>
    <n v="25.43"/>
    <n v="72.364000000000004"/>
    <m/>
  </r>
  <r>
    <x v="12"/>
    <x v="0"/>
    <x v="4"/>
    <x v="2"/>
    <x v="11"/>
    <x v="0"/>
    <n v="12808.428"/>
    <m/>
    <m/>
    <n v="12808.428"/>
    <n v="5.6818181818181213E-3"/>
    <n v="12808.428"/>
    <n v="25616.856"/>
    <m/>
    <m/>
    <n v="25616.856"/>
    <n v="-0.32954545454545459"/>
    <n v="37"/>
    <n v="0"/>
    <m/>
    <m/>
    <n v="2"/>
    <m/>
    <m/>
    <n v="36462"/>
    <m/>
    <m/>
    <n v="103"/>
    <m/>
    <m/>
    <n v="186"/>
    <n v="9"/>
    <n v="177"/>
    <n v="5.6818181818181213E-3"/>
    <n v="90"/>
    <n v="87"/>
    <n v="0.4838709677419355"/>
    <n v="0.95"/>
    <m/>
    <n v="0.50847457627118642"/>
    <n v="0.95161290322580649"/>
    <n v="0.10483364720652855"/>
    <n v="1777"/>
    <n v="1.085680751173709"/>
    <n v="66.579243162233041"/>
    <n v="10.03954802259887"/>
    <n v="5.0197740112994351"/>
    <n v="164"/>
    <n v="3.0608378117679483E-2"/>
    <n v="2.1108458661573968"/>
    <n v="63972"/>
    <n v="36"/>
    <n v="0"/>
    <n v="2077.1965940683954"/>
    <n v="-1.0438032047216819"/>
    <n v="6054.43"/>
    <n v="3.4071074845244795"/>
    <n v="1.1950480681030416E-2"/>
    <n v="0.21094740878822776"/>
    <n v="26.69"/>
    <n v="72.364000000000004"/>
    <m/>
  </r>
  <r>
    <x v="12"/>
    <x v="1"/>
    <x v="4"/>
    <x v="2"/>
    <x v="11"/>
    <x v="0"/>
    <n v="11433.512000000001"/>
    <m/>
    <m/>
    <n v="11433.512000000001"/>
    <n v="-1.8633540372670843E-2"/>
    <n v="11433.512000000001"/>
    <n v="22867.024000000001"/>
    <m/>
    <m/>
    <n v="22867.024000000001"/>
    <n v="-0.3457556935817806"/>
    <n v="37"/>
    <n v="0"/>
    <m/>
    <m/>
    <n v="2"/>
    <m/>
    <m/>
    <n v="32548"/>
    <m/>
    <m/>
    <n v="103"/>
    <m/>
    <m/>
    <n v="168"/>
    <n v="10"/>
    <n v="158"/>
    <n v="-1.8633540372670843E-2"/>
    <n v="85"/>
    <n v="73"/>
    <n v="0.50595238095238093"/>
    <n v="0.95"/>
    <m/>
    <n v="0.53797468354430378"/>
    <n v="0.94047619047619047"/>
    <n v="0.27373417721518978"/>
    <n v="1693"/>
    <n v="1.7663398692810457"/>
    <n v="73.417172593235037"/>
    <n v="10.715189873417721"/>
    <n v="5.3575949367088604"/>
    <n v="164"/>
    <n v="3.266826180920037E-2"/>
    <n v="3.228297964755523"/>
    <n v="60948"/>
    <n v="36"/>
    <n v="0"/>
    <n v="1962.4362016063671"/>
    <n v="-1.5905022727307767"/>
    <n v="5770.6100000000006"/>
    <n v="3.4085115180153576"/>
    <n v="1.1671812740478913E-2"/>
    <n v="0.21479432750055646"/>
    <n v="23.06"/>
    <n v="72.364000000000004"/>
    <m/>
  </r>
  <r>
    <x v="12"/>
    <x v="2"/>
    <x v="4"/>
    <x v="2"/>
    <x v="11"/>
    <x v="0"/>
    <n v="13314.976000000001"/>
    <m/>
    <m/>
    <n v="13314.976000000001"/>
    <n v="1.6574585635359185E-2"/>
    <n v="13314.976000000001"/>
    <n v="26629.952000000001"/>
    <m/>
    <m/>
    <n v="26629.952000000001"/>
    <n v="1.6574585635359185E-2"/>
    <n v="37"/>
    <n v="0"/>
    <m/>
    <m/>
    <n v="2"/>
    <m/>
    <m/>
    <n v="37904"/>
    <m/>
    <m/>
    <n v="103"/>
    <m/>
    <m/>
    <n v="186"/>
    <n v="2"/>
    <n v="184"/>
    <n v="1.6574585635359185E-2"/>
    <n v="96"/>
    <n v="88"/>
    <n v="0.5161290322580645"/>
    <n v="0.95"/>
    <m/>
    <n v="0.52173913043478259"/>
    <n v="0.989247311827957"/>
    <n v="-2.6445540116539656E-2"/>
    <n v="1859"/>
    <n v="2.5372311086596877E-2"/>
    <n v="69.651554889471711"/>
    <n v="10.103260869565217"/>
    <n v="5.0516304347826084"/>
    <n v="164"/>
    <n v="3.0802624602332979E-2"/>
    <n v="8.6542842754022686E-3"/>
    <n v="66924"/>
    <n v="36"/>
    <n v="0"/>
    <n v="1850.7209769781336"/>
    <n v="-3.6567790222832631E-3"/>
    <n v="5863.14"/>
    <n v="3.1539214631522325"/>
    <n v="1.0628468120344384E-2"/>
    <n v="0.19956705568662667"/>
    <n v="26.69"/>
    <n v="72.364000000000004"/>
    <m/>
  </r>
  <r>
    <x v="12"/>
    <x v="3"/>
    <x v="4"/>
    <x v="2"/>
    <x v="11"/>
    <x v="0"/>
    <n v="12374.244000000001"/>
    <m/>
    <m/>
    <n v="12374.244000000001"/>
    <n v="-1.7241379310344862E-2"/>
    <n v="12374.244000000001"/>
    <n v="24748.488000000001"/>
    <m/>
    <m/>
    <n v="24748.488000000001"/>
    <n v="-1.7241379310344862E-2"/>
    <n v="37"/>
    <n v="0"/>
    <m/>
    <m/>
    <n v="2"/>
    <m/>
    <m/>
    <n v="35226"/>
    <m/>
    <m/>
    <n v="103"/>
    <m/>
    <m/>
    <n v="180"/>
    <n v="9"/>
    <n v="171"/>
    <n v="-1.7241379310344862E-2"/>
    <n v="100"/>
    <n v="71"/>
    <n v="0.55555555555555558"/>
    <n v="0.95"/>
    <m/>
    <n v="0.58479532163742687"/>
    <n v="0.95"/>
    <n v="0.14330770747092436"/>
    <n v="1326"/>
    <n v="-0.69418819188191883"/>
    <n v="54.929577464788728"/>
    <n v="7.7543859649122808"/>
    <n v="3.8771929824561404"/>
    <n v="164"/>
    <n v="2.3641420624732564E-2"/>
    <n v="-0.68882307244125074"/>
    <n v="47736"/>
    <n v="36"/>
    <n v="0"/>
    <n v="1358.833561311335"/>
    <n v="0.35529403110564883"/>
    <n v="4459.6999999999989"/>
    <n v="3.3632730015082948"/>
    <n v="1.1156751581049488E-2"/>
    <n v="0.21487654752839686"/>
    <n v="24.14"/>
    <n v="72.364000000000004"/>
    <m/>
  </r>
  <r>
    <x v="12"/>
    <x v="4"/>
    <x v="4"/>
    <x v="2"/>
    <x v="11"/>
    <x v="0"/>
    <n v="13025.52"/>
    <m/>
    <m/>
    <n v="13025.52"/>
    <n v="-1.6393442622950838E-2"/>
    <n v="13025.52"/>
    <n v="26051.040000000001"/>
    <m/>
    <m/>
    <n v="26051.040000000001"/>
    <n v="-1.6393442622950838E-2"/>
    <n v="37"/>
    <n v="0"/>
    <m/>
    <m/>
    <n v="2"/>
    <m/>
    <m/>
    <n v="37080"/>
    <m/>
    <m/>
    <n v="103"/>
    <m/>
    <m/>
    <n v="186"/>
    <n v="6"/>
    <n v="180"/>
    <n v="-1.6393442622950838E-2"/>
    <n v="125"/>
    <n v="55"/>
    <n v="0.67204301075268813"/>
    <n v="0.95"/>
    <m/>
    <n v="0.69444444444444442"/>
    <n v="0.967741935483871"/>
    <n v="0.65043290043290036"/>
    <n v="5520"/>
    <n v="1.4522434473567305"/>
    <n v="211.8188795088258"/>
    <n v="30.666666666666668"/>
    <n v="15.333333333333334"/>
    <n v="164"/>
    <n v="9.3495934959349603E-2"/>
    <n v="1.4931141714793426"/>
    <n v="198720"/>
    <n v="36"/>
    <n v="0"/>
    <n v="5550.2638875375287"/>
    <n v="-0.68479248422097139"/>
    <n v="22412.059999999965"/>
    <n v="4.0601557971014426"/>
    <n v="1.3261125061570863E-2"/>
    <n v="0.25389424081546264"/>
    <n v="26.06"/>
    <n v="72.364000000000004"/>
    <m/>
  </r>
  <r>
    <x v="12"/>
    <x v="5"/>
    <x v="4"/>
    <x v="2"/>
    <x v="11"/>
    <x v="0"/>
    <n v="24676.124"/>
    <m/>
    <m/>
    <n v="24676.124"/>
    <n v="1.0419161676646707"/>
    <n v="24676.124"/>
    <n v="49352.248"/>
    <m/>
    <m/>
    <n v="49352.248"/>
    <n v="1.0419161676646707"/>
    <n v="37"/>
    <n v="0"/>
    <m/>
    <m/>
    <n v="2"/>
    <m/>
    <m/>
    <n v="70246"/>
    <m/>
    <m/>
    <n v="103"/>
    <m/>
    <m/>
    <n v="346"/>
    <n v="5"/>
    <n v="341"/>
    <n v="1.0419161676646707"/>
    <n v="82"/>
    <n v="259"/>
    <n v="0.23699421965317918"/>
    <n v="0.95"/>
    <m/>
    <n v="0.2404692082111437"/>
    <n v="0.98554913294797686"/>
    <n v="-0.54365502532657961"/>
    <n v="2516"/>
    <n v="-4.2982122480030416E-2"/>
    <n v="101.77993527508092"/>
    <n v="7.3782991202346038"/>
    <n v="3.6891495601173019"/>
    <n v="164"/>
    <n v="2.2494814390959159E-2"/>
    <n v="-0.53131382537878324"/>
    <n v="90576"/>
    <n v="36"/>
    <n v="0"/>
    <n v="2535.6192467362707"/>
    <n v="0.41967464368966778"/>
    <n v="7669.3099999999995"/>
    <n v="3.0482154213036563"/>
    <n v="9.7776476713430198E-3"/>
    <n v="0.18603316510519508"/>
    <n v="24.72"/>
    <n v="72.364000000000004"/>
    <m/>
  </r>
  <r>
    <x v="12"/>
    <x v="6"/>
    <x v="4"/>
    <x v="2"/>
    <x v="11"/>
    <x v="0"/>
    <n v="26991.772000000001"/>
    <m/>
    <m/>
    <n v="26991.772000000001"/>
    <n v="1.0722222222222224"/>
    <n v="26991.772000000001"/>
    <n v="53983.544000000002"/>
    <m/>
    <m/>
    <n v="53983.544000000002"/>
    <n v="1.0722222222222224"/>
    <n v="37"/>
    <n v="0"/>
    <m/>
    <m/>
    <n v="2"/>
    <m/>
    <m/>
    <n v="76838"/>
    <m/>
    <m/>
    <n v="103"/>
    <m/>
    <m/>
    <n v="374"/>
    <n v="1"/>
    <n v="373"/>
    <n v="1.0722222222222224"/>
    <n v="174"/>
    <n v="199"/>
    <n v="0.46524064171122997"/>
    <n v="0.95"/>
    <m/>
    <n v="0.46648793565683644"/>
    <n v="0.99732620320855614"/>
    <n v="-3.4852546916890104E-2"/>
    <n v="3895"/>
    <n v="1.0985991379310347"/>
    <n v="147.53787878787878"/>
    <n v="10.442359249329758"/>
    <n v="5.2211796246648792"/>
    <n v="164"/>
    <n v="3.1836461126005362E-2"/>
    <n v="1.2728806508274015E-2"/>
    <n v="140220"/>
    <n v="36"/>
    <n v="0"/>
    <n v="3802.2434716548769"/>
    <n v="0.20459478649861848"/>
    <n v="12714.060000000001"/>
    <n v="3.2642002567394099"/>
    <n v="1.0286222558586033E-2"/>
    <n v="0.18696069874545568"/>
    <n v="26.400000000000002"/>
    <n v="72.364000000000004"/>
    <m/>
  </r>
  <r>
    <x v="12"/>
    <x v="7"/>
    <x v="4"/>
    <x v="2"/>
    <x v="11"/>
    <x v="0"/>
    <n v="26919.408000000003"/>
    <m/>
    <m/>
    <n v="26919.408000000003"/>
    <n v="1.0552486187845305"/>
    <n v="26919.408000000003"/>
    <n v="53838.816000000006"/>
    <m/>
    <m/>
    <n v="53838.816000000006"/>
    <n v="1.0552486187845305"/>
    <n v="37"/>
    <n v="0"/>
    <m/>
    <m/>
    <n v="2"/>
    <m/>
    <m/>
    <n v="76632"/>
    <m/>
    <m/>
    <n v="103"/>
    <m/>
    <m/>
    <n v="380"/>
    <n v="8"/>
    <n v="372"/>
    <n v="1.0552486187845305"/>
    <n v="206"/>
    <n v="166"/>
    <n v="0.54210526315789476"/>
    <n v="0.95"/>
    <m/>
    <n v="0.55376344086021501"/>
    <n v="0.97894736842105268"/>
    <n v="-2.6881720430107614E-2"/>
    <n v="7782"/>
    <n v="3.2664473684210522"/>
    <n v="291.56987635818655"/>
    <n v="20.919354838709676"/>
    <n v="10.459677419354838"/>
    <n v="164"/>
    <n v="6.3778520849724629E-2"/>
    <n v="1.075878961516695"/>
    <n v="280152"/>
    <n v="36"/>
    <n v="0"/>
    <n v="7412.7021012222758"/>
    <n v="-0.32957792904445216"/>
    <n v="27295.750000000004"/>
    <n v="3.5075494731431514"/>
    <n v="1.0861949993252497E-2"/>
    <n v="0.19819208529382135"/>
    <n v="26.69"/>
    <n v="72.364000000000004"/>
    <m/>
  </r>
  <r>
    <x v="12"/>
    <x v="8"/>
    <x v="4"/>
    <x v="2"/>
    <x v="11"/>
    <x v="0"/>
    <n v="26340.496000000003"/>
    <m/>
    <m/>
    <n v="26340.496000000003"/>
    <n v="1.2749999999999999"/>
    <n v="26340.496000000003"/>
    <n v="52680.992000000006"/>
    <m/>
    <m/>
    <n v="52680.992000000006"/>
    <n v="1.2749999999999999"/>
    <n v="37"/>
    <n v="0"/>
    <m/>
    <m/>
    <n v="2"/>
    <m/>
    <m/>
    <n v="74984"/>
    <m/>
    <m/>
    <n v="103"/>
    <m/>
    <m/>
    <n v="366"/>
    <n v="2"/>
    <n v="364"/>
    <n v="1.2749999999999999"/>
    <n v="291"/>
    <n v="73"/>
    <n v="0.79508196721311475"/>
    <n v="0.95"/>
    <m/>
    <n v="0.7994505494505495"/>
    <n v="0.99453551912568305"/>
    <n v="0.26645631596126651"/>
    <n v="3317"/>
    <n v="1.4534023668639051"/>
    <n v="127.42988859008835"/>
    <n v="9.1126373626373631"/>
    <n v="4.5563186813186816"/>
    <n v="164"/>
    <n v="2.7782430983650498E-2"/>
    <n v="7.8418622797321147E-2"/>
    <n v="119412"/>
    <n v="36"/>
    <n v="0"/>
    <n v="3086.6371514517423"/>
    <n v="0.24243632019746608"/>
    <n v="10043.499999999998"/>
    <n v="3.0278866445583352"/>
    <n v="9.1919355926660239E-3"/>
    <n v="0.17280250548479903"/>
    <n v="26.03"/>
    <n v="72.364000000000004"/>
    <m/>
  </r>
  <r>
    <x v="12"/>
    <x v="9"/>
    <x v="4"/>
    <x v="2"/>
    <x v="11"/>
    <x v="0"/>
    <n v="26629.952000000001"/>
    <m/>
    <m/>
    <n v="26629.952000000001"/>
    <n v="1.1520467836257309"/>
    <n v="26629.952000000001"/>
    <n v="53259.904000000002"/>
    <m/>
    <m/>
    <n v="53259.904000000002"/>
    <n v="1.1520467836257309"/>
    <n v="37"/>
    <n v="0"/>
    <m/>
    <m/>
    <n v="2"/>
    <m/>
    <m/>
    <n v="75808"/>
    <m/>
    <m/>
    <n v="103"/>
    <m/>
    <m/>
    <n v="374"/>
    <n v="6"/>
    <n v="368"/>
    <n v="1.1520467836257309"/>
    <n v="295"/>
    <n v="73"/>
    <n v="0.78877005347593587"/>
    <n v="0.95"/>
    <m/>
    <n v="0.80163043478260865"/>
    <n v="0.98395721925133695"/>
    <n v="0.48998700378071836"/>
    <n v="3998"/>
    <n v="1.5546325878594249"/>
    <n v="153.41519570222565"/>
    <n v="10.864130434782609"/>
    <n v="5.4320652173913047"/>
    <n v="164"/>
    <n v="3.3122348886532343E-2"/>
    <n v="0.18707112098902612"/>
    <n v="143928"/>
    <n v="36"/>
    <n v="0"/>
    <n v="3671.8349926082151"/>
    <n v="0.18587249660870495"/>
    <n v="12338.110000000002"/>
    <n v="3.0860705352676345"/>
    <n v="9.1876614618885168E-3"/>
    <n v="0.17388225462926926"/>
    <n v="26.06"/>
    <n v="72.364000000000004"/>
    <m/>
  </r>
  <r>
    <x v="12"/>
    <x v="10"/>
    <x v="4"/>
    <x v="2"/>
    <x v="11"/>
    <x v="0"/>
    <n v="25761.584000000003"/>
    <m/>
    <m/>
    <n v="25761.584000000003"/>
    <n v="1.0112994350282487"/>
    <n v="25761.584000000003"/>
    <n v="51523.168000000005"/>
    <m/>
    <m/>
    <n v="51523.168000000005"/>
    <n v="1.0112994350282487"/>
    <n v="37"/>
    <n v="0"/>
    <m/>
    <m/>
    <n v="2"/>
    <m/>
    <m/>
    <n v="73336"/>
    <m/>
    <m/>
    <n v="103"/>
    <m/>
    <m/>
    <n v="366"/>
    <n v="10"/>
    <n v="356"/>
    <n v="1.0112994350282487"/>
    <n v="282"/>
    <n v="74"/>
    <n v="0.77049180327868849"/>
    <n v="0.95"/>
    <m/>
    <n v="0.7921348314606742"/>
    <n v="0.97267759562841527"/>
    <n v="0.43069250171978912"/>
    <n v="3840"/>
    <n v="1.6175869120654398"/>
    <n v="149.47450369793694"/>
    <n v="10.786516853932584"/>
    <n v="5.393258426966292"/>
    <n v="164"/>
    <n v="3.2885722115648122E-2"/>
    <n v="0.30144068380781697"/>
    <n v="138240"/>
    <n v="36"/>
    <n v="0"/>
    <n v="3585.104932770098"/>
    <n v="9.4608795273720181E-2"/>
    <n v="11687.98"/>
    <n v="3.0437447916666667"/>
    <n v="8.8899867739656614E-3"/>
    <n v="0.17131739668405876"/>
    <n v="25.69"/>
    <n v="72.364000000000004"/>
    <m/>
  </r>
  <r>
    <x v="12"/>
    <x v="11"/>
    <x v="4"/>
    <x v="2"/>
    <x v="11"/>
    <x v="0"/>
    <n v="25182.672000000002"/>
    <m/>
    <m/>
    <n v="25182.672000000002"/>
    <n v="0.97727272727272751"/>
    <n v="25182.672000000002"/>
    <n v="50365.344000000005"/>
    <m/>
    <m/>
    <n v="50365.344000000005"/>
    <n v="0.97727272727272751"/>
    <n v="37"/>
    <n v="0"/>
    <m/>
    <m/>
    <n v="2"/>
    <m/>
    <m/>
    <n v="71688"/>
    <m/>
    <m/>
    <n v="103"/>
    <m/>
    <m/>
    <n v="362"/>
    <n v="14"/>
    <n v="348"/>
    <n v="0.97727272727272729"/>
    <n v="258"/>
    <n v="90"/>
    <n v="0.71270718232044195"/>
    <n v="0.95"/>
    <m/>
    <n v="0.74137931034482762"/>
    <n v="0.96132596685082872"/>
    <n v="0.17552034793414095"/>
    <n v="3670"/>
    <n v="-0.16133455210237657"/>
    <n v="145.98249801113764"/>
    <n v="10.545977011494253"/>
    <n v="5.2729885057471266"/>
    <n v="164"/>
    <n v="3.2152368937482481E-2"/>
    <n v="-0.57584735968396061"/>
    <n v="132120"/>
    <n v="36"/>
    <n v="0"/>
    <n v="3648.3931349433997"/>
    <n v="0.50093026008993979"/>
    <n v="11303.29"/>
    <n v="3.0799155313351503"/>
    <n v="8.7261210930681347E-3"/>
    <n v="0.17084864676502079"/>
    <n v="25.14"/>
    <n v="72.364000000000004"/>
    <m/>
  </r>
  <r>
    <x v="13"/>
    <x v="0"/>
    <x v="4"/>
    <x v="2"/>
    <x v="11"/>
    <x v="0"/>
    <n v="29524.512000000002"/>
    <m/>
    <m/>
    <n v="29524.512000000002"/>
    <n v="1.3050847457627119"/>
    <n v="29524.512000000002"/>
    <n v="59049.024000000005"/>
    <m/>
    <m/>
    <n v="59049.024000000005"/>
    <n v="1.3050847457627119"/>
    <n v="37"/>
    <n v="0"/>
    <m/>
    <m/>
    <n v="2"/>
    <m/>
    <m/>
    <n v="84048"/>
    <m/>
    <m/>
    <n v="103"/>
    <m/>
    <m/>
    <n v="422"/>
    <n v="14"/>
    <n v="408"/>
    <n v="1.3050847457627119"/>
    <n v="308"/>
    <n v="100"/>
    <n v="0.72985781990521326"/>
    <n v="0.95"/>
    <m/>
    <n v="0.75490196078431371"/>
    <n v="0.96682464454976302"/>
    <n v="0.48464052287581705"/>
    <n v="5074"/>
    <n v="1.8553742262239732"/>
    <n v="190.10865492693893"/>
    <n v="12.436274509803921"/>
    <n v="6.2181372549019605"/>
    <n v="164"/>
    <n v="3.7915471066475366E-2"/>
    <n v="0.23872852461187044"/>
    <n v="182664"/>
    <n v="36"/>
    <n v="0"/>
    <n v="5931.1736175031174"/>
    <n v="0.19011673913418892"/>
    <n v="16972.96"/>
    <n v="3.3450847457627115"/>
    <n v="9.2017220018932484E-3"/>
    <n v="0.17292906165456806"/>
    <n v="26.69"/>
    <n v="72.364000000000004"/>
    <m/>
  </r>
  <r>
    <x v="13"/>
    <x v="1"/>
    <x v="4"/>
    <x v="2"/>
    <x v="11"/>
    <x v="0"/>
    <n v="28873.236000000001"/>
    <m/>
    <m/>
    <n v="28873.236000000001"/>
    <n v="1.5253164556962027"/>
    <n v="28873.236000000001"/>
    <n v="57746.472000000002"/>
    <m/>
    <m/>
    <n v="57746.472000000002"/>
    <n v="1.5253164556962027"/>
    <n v="37"/>
    <n v="0"/>
    <m/>
    <m/>
    <n v="2"/>
    <m/>
    <m/>
    <n v="82194"/>
    <m/>
    <m/>
    <n v="103"/>
    <m/>
    <m/>
    <n v="408"/>
    <n v="9"/>
    <n v="399"/>
    <n v="1.5253164556962027"/>
    <n v="294"/>
    <n v="105"/>
    <n v="0.72058823529411764"/>
    <n v="0.95"/>
    <m/>
    <n v="0.73684210526315785"/>
    <n v="0.9779411764705882"/>
    <n v="0.36965944272445816"/>
    <n v="8805"/>
    <n v="4.2008269344359128"/>
    <n v="381.8300086730269"/>
    <n v="22.06766917293233"/>
    <n v="11.033834586466165"/>
    <n v="164"/>
    <n v="6.7279479185769306E-2"/>
    <n v="1.0594753274207376"/>
    <n v="316980"/>
    <n v="36"/>
    <n v="0"/>
    <n v="10206.2910544265"/>
    <n v="-0.18770842829868239"/>
    <n v="33004.67"/>
    <n v="3.7484009085746735"/>
    <n v="1.0019711271877148E-2"/>
    <n v="0.18604604069874967"/>
    <n v="23.06"/>
    <n v="72.364000000000004"/>
    <m/>
  </r>
  <r>
    <x v="13"/>
    <x v="2"/>
    <x v="4"/>
    <x v="2"/>
    <x v="11"/>
    <x v="0"/>
    <n v="31478.34"/>
    <m/>
    <m/>
    <n v="31478.34"/>
    <n v="1.3641304347826084"/>
    <n v="31478.34"/>
    <n v="62956.68"/>
    <m/>
    <m/>
    <n v="62956.68"/>
    <n v="1.3641304347826084"/>
    <n v="37"/>
    <n v="0"/>
    <m/>
    <m/>
    <n v="2"/>
    <m/>
    <m/>
    <n v="89610"/>
    <m/>
    <m/>
    <n v="103"/>
    <m/>
    <m/>
    <n v="452"/>
    <n v="17"/>
    <n v="435"/>
    <n v="1.3641304347826089"/>
    <n v="244"/>
    <n v="191"/>
    <n v="0.53982300884955747"/>
    <n v="0.95"/>
    <m/>
    <n v="0.56091954022988511"/>
    <n v="0.96238938053097345"/>
    <n v="7.5095785440613128E-2"/>
    <n v="8786"/>
    <n v="3.7261968800430338"/>
    <n v="345.49744396382226"/>
    <n v="20.197701149425288"/>
    <n v="10.098850574712644"/>
    <n v="164"/>
    <n v="6.1578357162881979E-2"/>
    <n v="0.99912695615613401"/>
    <n v="316296"/>
    <n v="36"/>
    <n v="0"/>
    <n v="8746.8717072242507"/>
    <n v="-0.21922781257748392"/>
    <n v="31061.379999999997"/>
    <n v="3.5353266560437056"/>
    <n v="9.3581559186791587E-3"/>
    <n v="0.1720902115294026"/>
    <n v="25.43"/>
    <n v="72.364000000000004"/>
    <m/>
  </r>
  <r>
    <x v="13"/>
    <x v="3"/>
    <x v="4"/>
    <x v="2"/>
    <x v="11"/>
    <x v="0"/>
    <n v="30609.972000000002"/>
    <m/>
    <m/>
    <n v="30609.972000000002"/>
    <n v="1.4736842105263159"/>
    <n v="30609.972000000002"/>
    <n v="61219.944000000003"/>
    <m/>
    <m/>
    <n v="61219.944000000003"/>
    <n v="1.4736842105263159"/>
    <n v="37"/>
    <n v="0"/>
    <m/>
    <m/>
    <n v="2"/>
    <m/>
    <m/>
    <n v="87138"/>
    <m/>
    <m/>
    <n v="103"/>
    <m/>
    <m/>
    <n v="436"/>
    <n v="13"/>
    <n v="423"/>
    <n v="1.4736842105263159"/>
    <n v="178"/>
    <n v="245"/>
    <n v="0.40825688073394495"/>
    <n v="0.95"/>
    <m/>
    <n v="0.42080378250591016"/>
    <n v="0.97018348623853212"/>
    <n v="-0.28042553191489361"/>
    <n v="10092"/>
    <n v="6.6108597285067869"/>
    <n v="413.09864920180109"/>
    <n v="23.858156028368793"/>
    <n v="11.929078014184396"/>
    <n v="164"/>
    <n v="7.27382805742951E-2"/>
    <n v="2.0767305285452968"/>
    <n v="363312"/>
    <n v="36"/>
    <n v="0"/>
    <n v="10341.891629527898"/>
    <n v="-0.77167097535887463"/>
    <n v="40131.629999999997"/>
    <n v="3.9765784780023781"/>
    <n v="1.0424686438669249E-2"/>
    <n v="0.1936920079626259"/>
    <n v="24.43"/>
    <n v="72.364000000000004"/>
    <m/>
  </r>
  <r>
    <x v="13"/>
    <x v="4"/>
    <x v="4"/>
    <x v="2"/>
    <x v="11"/>
    <x v="0"/>
    <n v="30971.792000000001"/>
    <m/>
    <m/>
    <n v="30971.792000000001"/>
    <n v="1.3777777777777778"/>
    <n v="30971.792000000001"/>
    <n v="61943.584000000003"/>
    <m/>
    <m/>
    <n v="61943.584000000003"/>
    <n v="1.3777777777777778"/>
    <n v="37"/>
    <n v="0"/>
    <m/>
    <m/>
    <n v="2"/>
    <m/>
    <m/>
    <n v="88168"/>
    <m/>
    <m/>
    <n v="103"/>
    <m/>
    <m/>
    <n v="456"/>
    <n v="28"/>
    <n v="428"/>
    <n v="1.3777777777777778"/>
    <n v="63"/>
    <n v="365"/>
    <n v="0.13815789473684212"/>
    <n v="0.95"/>
    <m/>
    <n v="0.14719626168224298"/>
    <n v="0.93859649122807021"/>
    <n v="-0.78803738317757011"/>
    <n v="9974"/>
    <n v="0.80688405797101459"/>
    <n v="382.73215656178053"/>
    <n v="23.303738317757009"/>
    <n v="11.651869158878505"/>
    <n v="164"/>
    <n v="7.1047982676088445E-2"/>
    <n v="-0.24009548963835847"/>
    <n v="359064"/>
    <n v="36"/>
    <n v="0"/>
    <n v="10028.683335923788"/>
    <n v="0.31679956205697779"/>
    <n v="20930.620000000003"/>
    <n v="2.0985181471826753"/>
    <n v="5.4487797629309024E-3"/>
    <n v="8.6633969735012029E-2"/>
    <n v="26.06"/>
    <n v="72.364000000000004"/>
    <m/>
  </r>
  <r>
    <x v="13"/>
    <x v="5"/>
    <x v="4"/>
    <x v="2"/>
    <x v="11"/>
    <x v="0"/>
    <n v="29886.332000000002"/>
    <m/>
    <m/>
    <n v="29886.332000000002"/>
    <n v="0.21114369501466279"/>
    <n v="29886.332000000002"/>
    <n v="59772.664000000004"/>
    <m/>
    <m/>
    <n v="59772.664000000004"/>
    <n v="0.21114369501466279"/>
    <n v="37"/>
    <n v="0"/>
    <m/>
    <m/>
    <n v="2"/>
    <m/>
    <m/>
    <n v="85078"/>
    <m/>
    <m/>
    <n v="103"/>
    <m/>
    <m/>
    <n v="440"/>
    <n v="27"/>
    <n v="413"/>
    <n v="0.21114369501466279"/>
    <n v="41"/>
    <n v="372"/>
    <n v="9.3181818181818185E-2"/>
    <n v="0.95"/>
    <m/>
    <n v="9.9273607748184015E-2"/>
    <n v="0.9386363636363636"/>
    <n v="-0.5871670702179177"/>
    <n v="8738"/>
    <n v="2.4729729729729728"/>
    <n v="352.76544206701658"/>
    <n v="21.157384987893462"/>
    <n v="10.578692493946731"/>
    <n v="164"/>
    <n v="6.450422252406543E-2"/>
    <n v="1.8675152149728418"/>
    <n v="314568"/>
    <n v="36"/>
    <n v="0"/>
    <n v="8806.1371136651578"/>
    <n v="-0.9502455755052801"/>
    <n v="32535.670000000002"/>
    <n v="3.7234687571526668"/>
    <n v="9.5301031324683018E-3"/>
    <n v="0.1366606140751398"/>
    <n v="24.77"/>
    <n v="72.364000000000004"/>
    <m/>
  </r>
  <r>
    <x v="13"/>
    <x v="6"/>
    <x v="4"/>
    <x v="2"/>
    <x v="11"/>
    <x v="0"/>
    <n v="32274.344000000001"/>
    <m/>
    <m/>
    <n v="32274.344000000001"/>
    <n v="0.19571045576407498"/>
    <n v="32274.344000000001"/>
    <n v="64548.688000000002"/>
    <m/>
    <m/>
    <n v="64548.688000000002"/>
    <n v="0.19571045576407498"/>
    <n v="37"/>
    <n v="0"/>
    <m/>
    <m/>
    <n v="2"/>
    <m/>
    <m/>
    <n v="91876"/>
    <m/>
    <m/>
    <n v="103"/>
    <m/>
    <m/>
    <n v="456"/>
    <n v="10"/>
    <n v="446"/>
    <n v="0.19571045576407498"/>
    <n v="134"/>
    <n v="312"/>
    <n v="0.29385964912280704"/>
    <n v="0.95"/>
    <m/>
    <n v="0.30044843049327352"/>
    <n v="0.97807017543859653"/>
    <n v="-0.35593526106901707"/>
    <n v="9964"/>
    <n v="1.5581514762516044"/>
    <n v="382.34842670759787"/>
    <n v="22.340807174887892"/>
    <n v="11.170403587443946"/>
    <n v="164"/>
    <n v="6.8112216996609423E-2"/>
    <n v="1.1394405843987632"/>
    <n v="358704"/>
    <n v="36"/>
    <n v="0"/>
    <n v="9726.7147500819501"/>
    <n v="-0.56617172715346831"/>
    <n v="37701.250000000007"/>
    <n v="3.7837464873544771"/>
    <n v="9.5482454055120253E-3"/>
    <n v="0.13386233856051619"/>
    <n v="26.06"/>
    <n v="72.364000000000004"/>
    <m/>
  </r>
  <r>
    <x v="13"/>
    <x v="7"/>
    <x v="4"/>
    <x v="2"/>
    <x v="11"/>
    <x v="0"/>
    <n v="33070.348000000005"/>
    <m/>
    <m/>
    <n v="33070.348000000005"/>
    <n v="0.228494623655914"/>
    <n v="33070.348000000005"/>
    <n v="66140.696000000011"/>
    <m/>
    <m/>
    <n v="66140.696000000011"/>
    <n v="0.228494623655914"/>
    <n v="37"/>
    <n v="0"/>
    <m/>
    <m/>
    <n v="2"/>
    <m/>
    <m/>
    <n v="94142"/>
    <m/>
    <m/>
    <n v="103"/>
    <m/>
    <m/>
    <n v="460"/>
    <n v="3"/>
    <n v="457"/>
    <n v="0.228494623655914"/>
    <n v="223"/>
    <n v="234"/>
    <n v="0.48478260869565215"/>
    <n v="0.95"/>
    <m/>
    <n v="0.48796498905908098"/>
    <n v="0.99347826086956526"/>
    <n v="-0.11882050519428089"/>
    <n v="9165"/>
    <n v="0.17771781033153422"/>
    <n v="343.38703634319967"/>
    <n v="20.054704595185996"/>
    <n v="10.027352297592998"/>
    <n v="164"/>
    <n v="6.1142392058493887E-2"/>
    <n v="-4.1332548264046531E-2"/>
    <n v="329940"/>
    <n v="36"/>
    <n v="0"/>
    <n v="8730.0712872914628"/>
    <n v="5.4483148343777987E-2"/>
    <n v="36483.820000000007"/>
    <n v="3.9807768685215503"/>
    <n v="9.9061947389941785E-3"/>
    <n v="0.12891477344584545"/>
    <n v="26.69"/>
    <n v="72.364000000000004"/>
    <s v="Aumento de Tarifas 15/08/2018"/>
  </r>
  <r>
    <x v="13"/>
    <x v="8"/>
    <x v="4"/>
    <x v="2"/>
    <x v="11"/>
    <x v="0"/>
    <n v="29813.968000000001"/>
    <m/>
    <m/>
    <n v="29813.968000000001"/>
    <n v="0.13186813186813184"/>
    <n v="29813.968000000001"/>
    <n v="59627.936000000002"/>
    <m/>
    <m/>
    <n v="59627.936000000002"/>
    <n v="0.13186813186813184"/>
    <n v="37"/>
    <n v="0"/>
    <m/>
    <m/>
    <n v="2"/>
    <m/>
    <m/>
    <n v="84872"/>
    <m/>
    <m/>
    <n v="103"/>
    <m/>
    <m/>
    <n v="440"/>
    <n v="28"/>
    <n v="412"/>
    <n v="0.13186813186813184"/>
    <n v="229"/>
    <n v="183"/>
    <n v="0.5204545454545455"/>
    <n v="0.95"/>
    <m/>
    <n v="0.55582524271844658"/>
    <n v="0.9363636363636364"/>
    <n v="-0.30474093350682285"/>
    <n v="7663"/>
    <n v="1.3102200783840821"/>
    <n v="301.69291338582673"/>
    <n v="18.599514563106798"/>
    <n v="9.2997572815533989"/>
    <n v="164"/>
    <n v="5.6705837082642679E-2"/>
    <n v="1.0410682245917617"/>
    <n v="275868"/>
    <n v="36"/>
    <n v="0"/>
    <n v="7130.8111219700631"/>
    <n v="-0.52463457927293677"/>
    <n v="33085.31"/>
    <n v="4.3175401278872503"/>
    <n v="1.0394814028952197E-2"/>
    <n v="0.10960727394296287"/>
    <n v="25.400000000000002"/>
    <n v="72.364000000000004"/>
    <s v="Aumento de Tarifas 15/09/2018"/>
  </r>
  <r>
    <x v="13"/>
    <x v="9"/>
    <x v="4"/>
    <x v="2"/>
    <x v="11"/>
    <x v="0"/>
    <n v="31116.52"/>
    <m/>
    <m/>
    <n v="31116.52"/>
    <n v="0.16847826086956519"/>
    <n v="31116.52"/>
    <n v="62233.04"/>
    <m/>
    <m/>
    <n v="62233.04"/>
    <n v="0.16847826086956519"/>
    <n v="37"/>
    <n v="0"/>
    <m/>
    <m/>
    <n v="2"/>
    <m/>
    <m/>
    <n v="88580"/>
    <m/>
    <m/>
    <n v="103"/>
    <m/>
    <m/>
    <n v="460"/>
    <n v="30"/>
    <n v="430"/>
    <n v="0.16847826086956519"/>
    <n v="261"/>
    <n v="169"/>
    <n v="0.56739130434782614"/>
    <n v="0.95"/>
    <m/>
    <n v="0.60697674418604652"/>
    <n v="0.93478260869565222"/>
    <n v="-0.24282223098147415"/>
    <n v="9793"/>
    <n v="1.4494747373686843"/>
    <n v="366.91644810790558"/>
    <n v="22.774418604651164"/>
    <n v="11.387209302325582"/>
    <n v="164"/>
    <n v="6.9434203062960859E-2"/>
    <n v="1.0962946589573854"/>
    <n v="352548"/>
    <n v="36"/>
    <n v="0"/>
    <n v="8994.0670541801537"/>
    <n v="-0.53873390040292712"/>
    <n v="48850.090000000004"/>
    <n v="4.9882661084448081"/>
    <n v="1.1631369280379883E-2"/>
    <n v="0.13101283649313883"/>
    <n v="26.69"/>
    <n v="72.364000000000004"/>
    <s v="Aumento de Tarifas 15/10/2018"/>
  </r>
  <r>
    <x v="13"/>
    <x v="10"/>
    <x v="4"/>
    <x v="2"/>
    <x v="11"/>
    <x v="0"/>
    <n v="29741.604000000003"/>
    <m/>
    <m/>
    <n v="29741.604000000003"/>
    <n v="0.15449438202247201"/>
    <n v="29741.604000000003"/>
    <n v="59483.208000000006"/>
    <m/>
    <m/>
    <n v="59483.208000000006"/>
    <n v="0.15449438202247201"/>
    <n v="37"/>
    <n v="0"/>
    <m/>
    <m/>
    <n v="2"/>
    <m/>
    <m/>
    <n v="84666"/>
    <m/>
    <m/>
    <n v="103"/>
    <m/>
    <m/>
    <n v="444"/>
    <n v="33"/>
    <n v="411"/>
    <n v="0.15449438202247201"/>
    <n v="156"/>
    <n v="255"/>
    <n v="0.35135135135135137"/>
    <n v="0.95"/>
    <m/>
    <n v="0.37956204379562042"/>
    <n v="0.92567567567567566"/>
    <n v="-0.52083656882538709"/>
    <n v="11633"/>
    <n v="2.0294270833333332"/>
    <n v="452.82210977033861"/>
    <n v="28.304136253041364"/>
    <n v="14.152068126520682"/>
    <n v="164"/>
    <n v="8.6293098332443183E-2"/>
    <n v="1.624029298459043"/>
    <n v="418788"/>
    <n v="36"/>
    <n v="0"/>
    <n v="10860.813979925664"/>
    <n v="-0.83319942970756578"/>
    <n v="59580.67"/>
    <n v="5.1216943178887648"/>
    <n v="1.1577821239915154E-2"/>
    <n v="0.13663220920486158"/>
    <n v="25.69"/>
    <n v="72.364000000000004"/>
    <m/>
  </r>
  <r>
    <x v="13"/>
    <x v="11"/>
    <x v="4"/>
    <x v="2"/>
    <x v="11"/>
    <x v="0"/>
    <n v="29090.328000000001"/>
    <m/>
    <m/>
    <n v="29090.328000000001"/>
    <n v="0.15517241379310343"/>
    <n v="29090.328000000001"/>
    <n v="58180.656000000003"/>
    <m/>
    <m/>
    <n v="58180.656000000003"/>
    <n v="0.15517241379310343"/>
    <n v="37"/>
    <n v="0"/>
    <m/>
    <m/>
    <n v="2"/>
    <m/>
    <m/>
    <n v="82812"/>
    <m/>
    <m/>
    <n v="103"/>
    <m/>
    <m/>
    <n v="444"/>
    <n v="42"/>
    <n v="402"/>
    <n v="0.15517241379310343"/>
    <n v="136"/>
    <n v="266"/>
    <n v="0.30630630630630629"/>
    <n v="0.95"/>
    <m/>
    <n v="0.3383084577114428"/>
    <n v="0.90540540540540537"/>
    <n v="-0.54367696401712373"/>
    <n v="10584"/>
    <n v="1.8839237057220708"/>
    <n v="437.89822093504341"/>
    <n v="26.328358208955223"/>
    <n v="13.164179104477611"/>
    <n v="164"/>
    <n v="8.0269384783400066E-2"/>
    <n v="1.4965309691325386"/>
    <n v="381024"/>
    <n v="36"/>
    <n v="0"/>
    <n v="10521.687449656933"/>
    <n v="-0.771598698209361"/>
    <n v="54031.78"/>
    <n v="5.105043461829176"/>
    <n v="1.128293906420038E-2"/>
    <n v="0.13144304657030145"/>
    <n v="24.17"/>
    <n v="72.364000000000004"/>
    <m/>
  </r>
  <r>
    <x v="14"/>
    <x v="0"/>
    <x v="4"/>
    <x v="2"/>
    <x v="11"/>
    <x v="0"/>
    <n v="32636.164000000001"/>
    <m/>
    <m/>
    <n v="32636.164000000001"/>
    <n v="0.10539215686274495"/>
    <n v="32636.164000000001"/>
    <n v="65272.328000000001"/>
    <m/>
    <m/>
    <n v="65272.328000000001"/>
    <n v="0.10539215686274495"/>
    <n v="41.14"/>
    <n v="0.11189189189189186"/>
    <m/>
    <m/>
    <n v="2"/>
    <m/>
    <m/>
    <n v="92906"/>
    <m/>
    <m/>
    <n v="103"/>
    <m/>
    <m/>
    <n v="460"/>
    <n v="9"/>
    <n v="451"/>
    <n v="0.10539215686274517"/>
    <n v="162"/>
    <n v="289"/>
    <n v="0.35217391304347828"/>
    <n v="0.95"/>
    <m/>
    <n v="0.35920177383592017"/>
    <n v="0.98043478260869565"/>
    <n v="-0.52417427361994995"/>
    <n v="13079"/>
    <n v="1.5776507686243595"/>
    <n v="490.03372049456721"/>
    <n v="29"/>
    <n v="14.5"/>
    <n v="164"/>
    <n v="8.8414634146341459E-2"/>
    <n v="1.3318880567599529"/>
    <n v="470844"/>
    <n v="36"/>
    <n v="0"/>
    <n v="15288.494234001433"/>
    <n v="-0.69728302436942236"/>
    <n v="73400.97"/>
    <n v="5.6121240155975229"/>
    <n v="1.2133204610299807E-2"/>
    <n v="0.14603721858749932"/>
    <n v="26.69"/>
    <n v="72.364000000000004"/>
    <s v="Aumento de Tarifas 12/01/2019"/>
  </r>
  <r>
    <x v="14"/>
    <x v="1"/>
    <x v="4"/>
    <x v="2"/>
    <x v="11"/>
    <x v="0"/>
    <n v="29741.604000000003"/>
    <m/>
    <m/>
    <n v="29741.604000000003"/>
    <n v="3.007518796992481E-2"/>
    <n v="29741.604000000003"/>
    <n v="59483.208000000006"/>
    <m/>
    <m/>
    <n v="59483.208000000006"/>
    <n v="3.007518796992481E-2"/>
    <n v="41.14"/>
    <n v="0.11189189189189186"/>
    <m/>
    <m/>
    <n v="2"/>
    <m/>
    <m/>
    <n v="84666"/>
    <m/>
    <m/>
    <n v="103"/>
    <m/>
    <m/>
    <n v="416"/>
    <n v="5"/>
    <n v="411"/>
    <n v="3.007518796992481E-2"/>
    <n v="170"/>
    <n v="241"/>
    <n v="0.40865384615384615"/>
    <n v="0.95"/>
    <m/>
    <n v="0.41362530413625304"/>
    <n v="0.98798076923076927"/>
    <n v="-0.43865137295794232"/>
    <n v="12797"/>
    <n v="0.45337876206700733"/>
    <n v="526.19243421052636"/>
    <n v="31.136253041362529"/>
    <n v="15.568126520681265"/>
    <n v="164"/>
    <n v="9.4927600735861373E-2"/>
    <n v="0.41094434565629179"/>
    <n v="460692"/>
    <n v="36"/>
    <n v="0"/>
    <n v="14833.606657977956"/>
    <n v="-0.24332227252995514"/>
    <n v="80887.06"/>
    <n v="6.3207829960146906"/>
    <n v="1.3373686626507163E-2"/>
    <n v="0.16031264692380362"/>
    <n v="24.32"/>
    <n v="72.364000000000004"/>
    <s v="Aumento de Tarifas 15/02/2019"/>
  </r>
  <r>
    <x v="14"/>
    <x v="2"/>
    <x v="4"/>
    <x v="2"/>
    <x v="11"/>
    <x v="0"/>
    <n v="30971.792000000001"/>
    <m/>
    <m/>
    <n v="30971.792000000001"/>
    <n v="-1.6091954022988464E-2"/>
    <n v="30971.792000000001"/>
    <n v="61943.584000000003"/>
    <m/>
    <m/>
    <n v="61943.584000000003"/>
    <n v="-1.6091954022988464E-2"/>
    <n v="41.14"/>
    <n v="0.11189189189189186"/>
    <m/>
    <m/>
    <n v="2"/>
    <m/>
    <m/>
    <n v="88168"/>
    <m/>
    <m/>
    <n v="103"/>
    <m/>
    <m/>
    <n v="448"/>
    <n v="20"/>
    <n v="428"/>
    <n v="-1.6091954022988464E-2"/>
    <n v="178"/>
    <n v="250"/>
    <n v="0.39732142857142855"/>
    <n v="0.95"/>
    <m/>
    <n v="0.41588785046728971"/>
    <n v="0.9553571428571429"/>
    <n v="-0.2585605944538073"/>
    <n v="12706"/>
    <n v="0.44616435237878438"/>
    <n v="512.95922486879294"/>
    <n v="29.686915887850468"/>
    <n v="14.843457943925234"/>
    <n v="164"/>
    <n v="9.0508889901983136E-2"/>
    <n v="0.46981657309525993"/>
    <n v="457416"/>
    <n v="36"/>
    <n v="0"/>
    <n v="12649.414057818271"/>
    <n v="-0.26398273679760836"/>
    <n v="88056.07"/>
    <n v="6.9302746733826543"/>
    <n v="1.4197320273954549E-2"/>
    <n v="0.16290268635179053"/>
    <n v="24.77"/>
    <n v="72.364000000000004"/>
    <s v="Aumento de Tarifas 15/03/2019"/>
  </r>
  <r>
    <x v="14"/>
    <x v="3"/>
    <x v="4"/>
    <x v="2"/>
    <x v="11"/>
    <x v="0"/>
    <n v="27136.5"/>
    <m/>
    <m/>
    <n v="27136.5"/>
    <n v="-0.11347517730496459"/>
    <n v="27136.5"/>
    <n v="54273"/>
    <m/>
    <m/>
    <n v="54273"/>
    <n v="-0.11347517730496459"/>
    <n v="41.14"/>
    <n v="0.11189189189189186"/>
    <m/>
    <m/>
    <n v="2"/>
    <m/>
    <m/>
    <n v="77250"/>
    <m/>
    <m/>
    <n v="103"/>
    <m/>
    <m/>
    <n v="452"/>
    <n v="77"/>
    <n v="375"/>
    <n v="-0.11347517730496459"/>
    <n v="145"/>
    <n v="230"/>
    <n v="0.32079646017699115"/>
    <n v="0.95"/>
    <m/>
    <n v="0.38666666666666666"/>
    <n v="0.82964601769911506"/>
    <n v="-8.1123595505617985E-2"/>
    <n v="11203"/>
    <n v="0.11008719778042009"/>
    <n v="458.57552189930414"/>
    <n v="29.874666666666666"/>
    <n v="14.937333333333333"/>
    <n v="164"/>
    <n v="9.1081300813008123E-2"/>
    <n v="0.25217835909631381"/>
    <n v="403308"/>
    <n v="36"/>
    <n v="0"/>
    <n v="11480.401498771405"/>
    <n v="-0.15689657455971162"/>
    <n v="78645.88"/>
    <n v="7.0200731946799966"/>
    <n v="1.3938369956781081E-2"/>
    <n v="0.15827598770035858"/>
    <n v="24.43"/>
    <n v="72.364000000000004"/>
    <m/>
  </r>
  <r>
    <x v="14"/>
    <x v="4"/>
    <x v="4"/>
    <x v="2"/>
    <x v="11"/>
    <x v="0"/>
    <n v="28945.600000000002"/>
    <m/>
    <m/>
    <n v="28945.600000000002"/>
    <n v="-6.5420560747663559E-2"/>
    <n v="28945.600000000002"/>
    <n v="57891.200000000004"/>
    <m/>
    <m/>
    <n v="57891.200000000004"/>
    <n v="-6.5420560747663559E-2"/>
    <n v="41.14"/>
    <n v="0.11189189189189186"/>
    <m/>
    <m/>
    <n v="2"/>
    <m/>
    <m/>
    <n v="82400"/>
    <m/>
    <m/>
    <n v="103"/>
    <m/>
    <m/>
    <n v="460"/>
    <n v="60"/>
    <n v="400"/>
    <n v="-6.5420560747663559E-2"/>
    <n v="128"/>
    <n v="272"/>
    <n v="0.27826086956521739"/>
    <n v="0.95"/>
    <m/>
    <n v="0.32"/>
    <n v="0.86956521739130432"/>
    <n v="1.1739682539682543"/>
    <n v="10375"/>
    <n v="4.0204531782634945E-2"/>
    <n v="393.73814041745732"/>
    <n v="25.9375"/>
    <n v="12.96875"/>
    <n v="164"/>
    <n v="7.9077743902439018E-2"/>
    <n v="0.1130188490074191"/>
    <n v="373500"/>
    <n v="36"/>
    <n v="0"/>
    <n v="10431.881853840918"/>
    <n v="4.780328874358318E-2"/>
    <n v="72136.19"/>
    <n v="6.9528857831325306"/>
    <n v="1.3392510082915763E-2"/>
    <n v="0.1508551358502723"/>
    <n v="26.349999999999998"/>
    <n v="72.364000000000004"/>
    <m/>
  </r>
  <r>
    <x v="14"/>
    <x v="5"/>
    <x v="4"/>
    <x v="2"/>
    <x v="11"/>
    <x v="0"/>
    <n v="26702.316000000003"/>
    <m/>
    <m/>
    <n v="26702.316000000003"/>
    <n v="-0.10653753026634383"/>
    <n v="26702.316000000003"/>
    <n v="53404.632000000005"/>
    <m/>
    <m/>
    <n v="53404.632000000005"/>
    <n v="-0.10653753026634383"/>
    <n v="41.14"/>
    <n v="0.11189189189189186"/>
    <m/>
    <m/>
    <n v="2"/>
    <m/>
    <m/>
    <n v="76014"/>
    <m/>
    <m/>
    <n v="103"/>
    <m/>
    <m/>
    <n v="448"/>
    <n v="79"/>
    <n v="369"/>
    <n v="-0.10653753026634383"/>
    <n v="94"/>
    <n v="275"/>
    <n v="0.20982142857142858"/>
    <n v="0.95"/>
    <m/>
    <n v="0.25474254742547425"/>
    <n v="0.8236607142857143"/>
    <n v="1.5660651728468507"/>
    <n v="7762"/>
    <n v="-0.11169604028381785"/>
    <n v="313.36293903916027"/>
    <n v="21.035230352303522"/>
    <n v="10.517615176151761"/>
    <n v="164"/>
    <n v="6.4131799854583907E-2"/>
    <n v="-5.7736169030264683E-3"/>
    <n v="279432"/>
    <n v="36"/>
    <n v="0"/>
    <n v="7822.5264678723906"/>
    <n v="0.13818581968292953"/>
    <n v="54692.53"/>
    <n v="7.0461904148415355"/>
    <n v="1.3071329722279769E-2"/>
    <n v="0.15674204090738028"/>
    <n v="24.77"/>
    <n v="72.364000000000004"/>
    <m/>
  </r>
  <r>
    <x v="14"/>
    <x v="6"/>
    <x v="4"/>
    <x v="2"/>
    <x v="11"/>
    <x v="0"/>
    <n v="30754.7"/>
    <m/>
    <m/>
    <n v="30754.7"/>
    <n v="-4.7085201793721998E-2"/>
    <n v="30754.7"/>
    <n v="61509.4"/>
    <m/>
    <m/>
    <n v="61509.4"/>
    <n v="-4.7085201793721998E-2"/>
    <n v="41.14"/>
    <n v="0.11189189189189186"/>
    <m/>
    <m/>
    <n v="2"/>
    <m/>
    <m/>
    <n v="87550"/>
    <m/>
    <m/>
    <n v="103"/>
    <m/>
    <m/>
    <n v="456"/>
    <n v="31"/>
    <n v="425"/>
    <n v="-4.7085201793721998E-2"/>
    <n v="41"/>
    <n v="384"/>
    <n v="8.9912280701754388E-2"/>
    <n v="0.95"/>
    <m/>
    <n v="9.6470588235294114E-2"/>
    <n v="0.93201754385964908"/>
    <n v="-0.67891132572431956"/>
    <n v="11193"/>
    <n v="0.12334403853873943"/>
    <n v="419.37055076807792"/>
    <n v="26.336470588235294"/>
    <n v="13.168235294117647"/>
    <n v="164"/>
    <n v="8.0294117647058821E-2"/>
    <n v="0.17885044985477139"/>
    <n v="402948"/>
    <n v="36"/>
    <n v="0"/>
    <n v="10926.447029071383"/>
    <n v="-0.16673339785856206"/>
    <n v="83004.840000000026"/>
    <n v="7.4157812918788553"/>
    <n v="1.3267306506831826E-2"/>
    <n v="0.16950394137397412"/>
    <n v="26.69"/>
    <n v="72.364000000000004"/>
    <m/>
  </r>
  <r>
    <x v="14"/>
    <x v="7"/>
    <x v="4"/>
    <x v="2"/>
    <x v="11"/>
    <x v="0"/>
    <n v="27498.320000000003"/>
    <m/>
    <m/>
    <n v="27498.320000000003"/>
    <n v="-0.16849015317286653"/>
    <n v="27498.320000000003"/>
    <n v="54996.640000000007"/>
    <m/>
    <m/>
    <n v="54996.640000000007"/>
    <n v="-0.16849015317286653"/>
    <n v="41.14"/>
    <n v="0.11189189189189186"/>
    <m/>
    <m/>
    <n v="2"/>
    <m/>
    <m/>
    <n v="78280"/>
    <m/>
    <m/>
    <n v="103"/>
    <m/>
    <m/>
    <n v="456"/>
    <n v="76"/>
    <n v="380"/>
    <n v="-0.16849015317286653"/>
    <n v="57"/>
    <n v="323"/>
    <n v="0.125"/>
    <n v="0.95"/>
    <m/>
    <n v="0.15"/>
    <n v="0.83333333333333337"/>
    <n v="-0.69260089686098658"/>
    <n v="9335"/>
    <n v="1.8548827059465367E-2"/>
    <n v="353.59848484848482"/>
    <n v="24.565789473684209"/>
    <n v="12.282894736842104"/>
    <n v="164"/>
    <n v="7.4895699614890884E-2"/>
    <n v="0.22493898412151503"/>
    <n v="336060"/>
    <n v="36"/>
    <n v="0"/>
    <n v="8892.0038698162352"/>
    <n v="-0.21542761238142949"/>
    <n v="67837.55"/>
    <n v="7.2670112479914302"/>
    <n v="1.2554304837807118E-2"/>
    <n v="0.13297657005364996"/>
    <n v="26.400000000000002"/>
    <n v="72.364000000000004"/>
    <m/>
  </r>
  <r>
    <x v="14"/>
    <x v="8"/>
    <x v="4"/>
    <x v="2"/>
    <x v="11"/>
    <x v="0"/>
    <n v="28511.416000000001"/>
    <m/>
    <m/>
    <n v="28511.416000000001"/>
    <n v="-4.3689320388349495E-2"/>
    <n v="28511.416000000001"/>
    <n v="57022.832000000002"/>
    <m/>
    <m/>
    <n v="57022.832000000002"/>
    <n v="-4.3689320388349495E-2"/>
    <n v="41.14"/>
    <n v="0.11189189189189186"/>
    <m/>
    <m/>
    <n v="2"/>
    <m/>
    <m/>
    <n v="81164"/>
    <m/>
    <m/>
    <n v="103"/>
    <m/>
    <m/>
    <n v="444"/>
    <n v="50"/>
    <n v="394"/>
    <n v="-4.3689320388349495E-2"/>
    <n v="123"/>
    <n v="271"/>
    <n v="0.27702702702702703"/>
    <n v="0.95"/>
    <m/>
    <n v="0.31218274111675126"/>
    <n v="0.88738738738738743"/>
    <n v="-0.43834371467204569"/>
    <n v="10098"/>
    <n v="0.31776066814563486"/>
    <n v="393.07123394316852"/>
    <n v="25.629441624365484"/>
    <n v="12.814720812182742"/>
    <n v="164"/>
    <n v="7.8138541537699641E-2"/>
    <n v="0.37796293217259258"/>
    <n v="363528"/>
    <n v="36"/>
    <n v="0"/>
    <n v="9396.702428507595"/>
    <n v="-0.24155370163117076"/>
    <n v="70395.42"/>
    <n v="6.9712240047534166"/>
    <n v="1.1716576645141984E-2"/>
    <n v="0.11857955034013382"/>
    <n v="25.69"/>
    <n v="72.364000000000004"/>
    <m/>
  </r>
  <r>
    <x v="14"/>
    <x v="9"/>
    <x v="4"/>
    <x v="2"/>
    <x v="11"/>
    <x v="0"/>
    <n v="25978.676000000003"/>
    <m/>
    <m/>
    <n v="25978.676000000003"/>
    <n v="-0.16511627906976734"/>
    <n v="25978.676000000003"/>
    <n v="51957.352000000006"/>
    <m/>
    <m/>
    <n v="51957.352000000006"/>
    <n v="-0.16511627906976734"/>
    <n v="41.14"/>
    <n v="0.11189189189189186"/>
    <m/>
    <m/>
    <n v="2"/>
    <m/>
    <m/>
    <n v="73954"/>
    <m/>
    <m/>
    <n v="103"/>
    <m/>
    <m/>
    <n v="460"/>
    <n v="101"/>
    <n v="359"/>
    <n v="-0.16511627906976745"/>
    <n v="162"/>
    <n v="197"/>
    <n v="0.35217391304347828"/>
    <n v="0.95"/>
    <m/>
    <n v="0.45125348189415043"/>
    <n v="0.7804347826086957"/>
    <n v="-0.256555566228028"/>
    <n v="7578"/>
    <n v="-0.22618196671091595"/>
    <n v="283.92656425627575"/>
    <n v="21.108635097493035"/>
    <n v="10.554317548746518"/>
    <n v="164"/>
    <n v="6.4355594809429983E-2"/>
    <n v="-7.314274564260137E-2"/>
    <n v="272808"/>
    <n v="36"/>
    <n v="0"/>
    <n v="6959.7712791358317"/>
    <n v="-2.2107439615455606E-2"/>
    <n v="55021.509999999995"/>
    <n v="7.2606901557139079"/>
    <n v="1.1880760412195141E-2"/>
    <n v="0.1182487810737807"/>
    <n v="26.69"/>
    <n v="72.364000000000004"/>
    <m/>
  </r>
  <r>
    <x v="14"/>
    <x v="10"/>
    <x v="4"/>
    <x v="2"/>
    <x v="11"/>
    <x v="0"/>
    <n v="29090.328000000001"/>
    <m/>
    <m/>
    <n v="29090.328000000001"/>
    <n v="-2.1897810218978186E-2"/>
    <n v="29090.328000000001"/>
    <n v="58180.656000000003"/>
    <m/>
    <m/>
    <n v="58180.656000000003"/>
    <n v="-2.1897810218978186E-2"/>
    <n v="41.14"/>
    <n v="0.11189189189189186"/>
    <m/>
    <m/>
    <n v="2"/>
    <m/>
    <m/>
    <n v="82812"/>
    <m/>
    <m/>
    <n v="103"/>
    <m/>
    <m/>
    <n v="440"/>
    <n v="38"/>
    <n v="402"/>
    <n v="-2.1897810218978075E-2"/>
    <n v="228"/>
    <n v="174"/>
    <n v="0.51818181818181819"/>
    <n v="0.95"/>
    <m/>
    <n v="0.56716417910447758"/>
    <n v="0.91363636363636369"/>
    <n v="0.49425947187141217"/>
    <n v="10013"/>
    <n v="-0.13925900455600448"/>
    <n v="394.2125984251968"/>
    <n v="24.907960199004975"/>
    <n v="12.453980099502488"/>
    <n v="164"/>
    <n v="7.5938903045746881E-2"/>
    <n v="-0.11998868376248217"/>
    <n v="360468"/>
    <n v="36"/>
    <n v="0"/>
    <n v="9348.3478364132789"/>
    <n v="0.10504072702458669"/>
    <n v="71297.299999999988"/>
    <n v="7.120473384600019"/>
    <n v="1.1351491602954896E-2"/>
    <n v="0.11300120219288641"/>
    <n v="25.400000000000002"/>
    <n v="72.364000000000004"/>
    <m/>
  </r>
  <r>
    <x v="14"/>
    <x v="11"/>
    <x v="4"/>
    <x v="2"/>
    <x v="11"/>
    <x v="0"/>
    <n v="32274.344000000001"/>
    <m/>
    <m/>
    <n v="32274.344000000001"/>
    <n v="0.10945273631840791"/>
    <n v="32274.344000000001"/>
    <n v="64548.688000000002"/>
    <m/>
    <m/>
    <n v="64548.688000000002"/>
    <n v="0.10945273631840791"/>
    <n v="41.14"/>
    <n v="0.11189189189189186"/>
    <m/>
    <m/>
    <n v="2"/>
    <m/>
    <m/>
    <n v="91876"/>
    <m/>
    <m/>
    <n v="103"/>
    <m/>
    <m/>
    <n v="488"/>
    <n v="42"/>
    <n v="446"/>
    <n v="0.10945273631840791"/>
    <n v="248"/>
    <n v="198"/>
    <n v="0.50819672131147542"/>
    <n v="0.95"/>
    <m/>
    <n v="0.55605381165919288"/>
    <n v="0.91393442622950816"/>
    <n v="0.64362964916908472"/>
    <n v="10136"/>
    <n v="-4.2328042328042326E-2"/>
    <n v="388.94858019953955"/>
    <n v="22.72645739910314"/>
    <n v="11.36322869955157"/>
    <n v="164"/>
    <n v="6.9287979875314445E-2"/>
    <n v="-0.13680689017011882"/>
    <n v="364896"/>
    <n v="36"/>
    <n v="0"/>
    <n v="10076.325017925423"/>
    <n v="0.15465695726564949"/>
    <n v="73980.990000000005"/>
    <n v="7.2988348460931336"/>
    <n v="1.1707355531585958E-2"/>
    <n v="0.11583555414131814"/>
    <n v="26.06"/>
    <n v="72.364000000000004"/>
    <m/>
  </r>
  <r>
    <x v="15"/>
    <x v="0"/>
    <x v="4"/>
    <x v="2"/>
    <x v="11"/>
    <x v="0"/>
    <n v="39148.923999999999"/>
    <m/>
    <m/>
    <n v="39148.923999999999"/>
    <n v="0.19955654101995557"/>
    <n v="39148.923999999999"/>
    <n v="78297.847999999998"/>
    <m/>
    <m/>
    <n v="78297.847999999998"/>
    <n v="0.19955654101995557"/>
    <n v="41.14"/>
    <n v="0"/>
    <m/>
    <m/>
    <n v="2"/>
    <m/>
    <m/>
    <n v="111446"/>
    <m/>
    <m/>
    <n v="103"/>
    <m/>
    <m/>
    <n v="584"/>
    <n v="43"/>
    <n v="541"/>
    <n v="0.19955654101995557"/>
    <n v="335"/>
    <n v="206"/>
    <n v="0.57363013698630139"/>
    <n v="0.95"/>
    <m/>
    <n v="0.61922365988909422"/>
    <n v="0.92636986301369861"/>
    <n v="0.72388809018507105"/>
    <n v="13774"/>
    <n v="5.3138619160486344E-2"/>
    <n v="516.07343574372419"/>
    <n v="25.46025878003697"/>
    <n v="12.730129390018485"/>
    <n v="164"/>
    <n v="7.7622740183039537E-2"/>
    <n v="-0.12206004206769072"/>
    <n v="495864"/>
    <n v="36"/>
    <n v="0"/>
    <n v="16100.903706639325"/>
    <n v="0.17333013825634358"/>
    <n v="100225.01"/>
    <n v="7.2763910265718019"/>
    <n v="1.1425435413343451E-2"/>
    <n v="0.11553044540873551"/>
    <n v="26.69"/>
    <n v="72.364000000000004"/>
    <m/>
  </r>
  <r>
    <x v="15"/>
    <x v="1"/>
    <x v="4"/>
    <x v="2"/>
    <x v="11"/>
    <x v="0"/>
    <n v="37701.644"/>
    <m/>
    <m/>
    <n v="37701.644"/>
    <n v="0.26763990267639892"/>
    <n v="37701.644"/>
    <n v="75403.288"/>
    <m/>
    <m/>
    <n v="75403.288"/>
    <n v="0.26763990267639892"/>
    <n v="41.14"/>
    <n v="0"/>
    <m/>
    <m/>
    <n v="2"/>
    <m/>
    <m/>
    <n v="107326"/>
    <m/>
    <m/>
    <n v="103"/>
    <m/>
    <m/>
    <n v="536"/>
    <n v="15"/>
    <n v="521"/>
    <n v="0.26763990267639892"/>
    <n v="309"/>
    <n v="212"/>
    <n v="0.57649253731343286"/>
    <n v="0.95"/>
    <m/>
    <n v="0.59309021113243765"/>
    <n v="0.97201492537313428"/>
    <n v="0.43388280456136408"/>
    <n v="15072"/>
    <n v="0.17777604125967028"/>
    <n v="634.07656710138826"/>
    <n v="28.928982725527831"/>
    <n v="14.464491362763916"/>
    <n v="164"/>
    <n v="8.8198118065633629E-2"/>
    <n v="-7.089068530187248E-2"/>
    <n v="542592"/>
    <n v="36"/>
    <n v="0"/>
    <n v="17470.666527236364"/>
    <n v="0.13236160364235244"/>
    <n v="109801.98999999999"/>
    <n v="7.2851638800424618"/>
    <n v="1.1203155608527372E-2"/>
    <n v="0.11458113236498099"/>
    <n v="23.77"/>
    <n v="72.364000000000004"/>
    <m/>
  </r>
  <r>
    <x v="15"/>
    <x v="2"/>
    <x v="4"/>
    <x v="2"/>
    <x v="11"/>
    <x v="0"/>
    <n v="32853.256000000001"/>
    <m/>
    <m/>
    <n v="32853.256000000001"/>
    <n v="6.0747663551401931E-2"/>
    <n v="32853.256000000001"/>
    <n v="65706.512000000002"/>
    <m/>
    <m/>
    <n v="65706.512000000002"/>
    <n v="6.0747663551401931E-2"/>
    <n v="41.14"/>
    <n v="0"/>
    <m/>
    <m/>
    <n v="2"/>
    <m/>
    <m/>
    <n v="93524"/>
    <m/>
    <m/>
    <n v="103"/>
    <m/>
    <m/>
    <n v="552"/>
    <n v="98"/>
    <n v="454"/>
    <n v="6.0747663551401931E-2"/>
    <n v="243"/>
    <n v="211"/>
    <n v="0.44021739130434784"/>
    <n v="0.95"/>
    <m/>
    <n v="0.53524229074889873"/>
    <n v="0.82246376811594202"/>
    <n v="0.28698708112656557"/>
    <n v="5791"/>
    <n v="-0.54423107193451914"/>
    <n v="227.72316162013371"/>
    <n v="12.755506607929515"/>
    <n v="6.3777533039647576"/>
    <n v="164"/>
    <n v="3.8888739658321694E-2"/>
    <n v="-0.57033237618496524"/>
    <n v="208476"/>
    <n v="36"/>
    <n v="0"/>
    <n v="5765.2098857882584"/>
    <n v="0.3260144289154196"/>
    <n v="38022.239999999998"/>
    <n v="6.5657468485581072"/>
    <n v="9.8926914350357179E-3"/>
    <n v="0.10070123233487437"/>
    <n v="25.43"/>
    <n v="72.364000000000004"/>
    <m/>
  </r>
  <r>
    <x v="15"/>
    <x v="3"/>
    <x v="4"/>
    <x v="2"/>
    <x v="11"/>
    <x v="0"/>
    <n v="23156.480000000003"/>
    <m/>
    <m/>
    <n v="23156.480000000003"/>
    <n v="-0.1466666666666665"/>
    <n v="23156.480000000003"/>
    <n v="46312.960000000006"/>
    <m/>
    <m/>
    <n v="46312.960000000006"/>
    <n v="-0.1466666666666665"/>
    <n v="41.14"/>
    <n v="0"/>
    <m/>
    <m/>
    <n v="2"/>
    <m/>
    <m/>
    <n v="65920"/>
    <m/>
    <m/>
    <n v="103"/>
    <m/>
    <m/>
    <n v="480"/>
    <n v="160"/>
    <n v="320"/>
    <n v="-0.14666666666666661"/>
    <n v="205"/>
    <n v="115"/>
    <n v="0.42708333333333331"/>
    <n v="0.95"/>
    <m/>
    <n v="0.640625"/>
    <n v="0.66666666666666663"/>
    <n v="0.6567887931034484"/>
    <n v="545"/>
    <n v="-0.95135231634383643"/>
    <n v="22.308636921817438"/>
    <n v="1.703125"/>
    <n v="0.8515625"/>
    <n v="164"/>
    <n v="5.1924542682926832E-3"/>
    <n v="-0.94299099571543332"/>
    <n v="19620"/>
    <n v="36"/>
    <n v="0"/>
    <n v="558.49494035797704"/>
    <n v="0.50784104383472817"/>
    <n v="4702.7300000000005"/>
    <n v="8.6288623853211011"/>
    <n v="1.2743558802514501E-2"/>
    <n v="0.12713256732352288"/>
    <n v="24.43"/>
    <n v="72.364000000000004"/>
    <s v="Se redujeron los servicios por el aislamiento social preventivo y obligatorio COVID-19"/>
  </r>
  <r>
    <x v="15"/>
    <x v="4"/>
    <x v="4"/>
    <x v="2"/>
    <x v="11"/>
    <x v="0"/>
    <n v="24820.852000000003"/>
    <m/>
    <m/>
    <n v="24820.852000000003"/>
    <n v="-0.14249999999999996"/>
    <n v="24820.852000000003"/>
    <n v="49641.704000000005"/>
    <m/>
    <m/>
    <n v="49641.704000000005"/>
    <n v="-0.14249999999999996"/>
    <n v="41.14"/>
    <n v="0"/>
    <m/>
    <m/>
    <n v="2"/>
    <m/>
    <m/>
    <n v="70658"/>
    <m/>
    <m/>
    <n v="103"/>
    <m/>
    <m/>
    <n v="448"/>
    <n v="105"/>
    <n v="343"/>
    <n v="-0.14249999999999996"/>
    <n v="184"/>
    <n v="159"/>
    <n v="0.4107142857142857"/>
    <n v="0.95"/>
    <m/>
    <n v="0.53644314868804666"/>
    <n v="0.765625"/>
    <n v="0.67638483965014573"/>
    <n v="893"/>
    <n v="-0.91392771084337354"/>
    <n v="35.521081941129673"/>
    <n v="2.6034985422740524"/>
    <n v="1.3017492711370262"/>
    <n v="164"/>
    <n v="7.9374955557135751E-3"/>
    <n v="-0.89962415258702444"/>
    <n v="32148"/>
    <n v="36"/>
    <n v="0"/>
    <n v="897.89595137156039"/>
    <n v="0.48895056025852685"/>
    <n v="7276.75"/>
    <n v="8.1486562150055999"/>
    <n v="1.1800506111528811E-2"/>
    <n v="0.11633091673142731"/>
    <n v="25.14"/>
    <n v="72.364000000000004"/>
    <s v="Se redujeron los servicios por el aislamiento social preventivo y obligatorio COVID-19"/>
  </r>
  <r>
    <x v="15"/>
    <x v="5"/>
    <x v="4"/>
    <x v="2"/>
    <x v="11"/>
    <x v="0"/>
    <n v="25472.128000000001"/>
    <m/>
    <m/>
    <n v="25472.128000000001"/>
    <n v="-4.6070460704607075E-2"/>
    <n v="25472.128000000001"/>
    <n v="50944.256000000001"/>
    <m/>
    <m/>
    <n v="50944.256000000001"/>
    <n v="-4.6070460704607075E-2"/>
    <n v="41.14"/>
    <n v="0"/>
    <m/>
    <m/>
    <n v="2"/>
    <m/>
    <m/>
    <n v="72512"/>
    <m/>
    <m/>
    <n v="103"/>
    <m/>
    <m/>
    <n v="360"/>
    <n v="8"/>
    <n v="352"/>
    <n v="-4.6070460704607075E-2"/>
    <n v="150"/>
    <n v="202"/>
    <n v="0.41666666666666669"/>
    <n v="0.95"/>
    <m/>
    <n v="0.42613636363636365"/>
    <n v="0.97777777777777775"/>
    <n v="0.6728118955512572"/>
    <n v="903"/>
    <n v="-0.88366400412264878"/>
    <n v="36.105557776889242"/>
    <n v="2.5653409090909092"/>
    <n v="1.2826704545454546"/>
    <n v="164"/>
    <n v="7.8211613082039919E-3"/>
    <n v="-0.87804550432175399"/>
    <n v="32508"/>
    <n v="36"/>
    <n v="0"/>
    <n v="910.04140691687303"/>
    <n v="0.49708984957508134"/>
    <n v="6884.83"/>
    <n v="7.6243964562569211"/>
    <n v="1.083082640486022E-2"/>
    <n v="0.10513508626940046"/>
    <n v="25.01"/>
    <n v="72.364000000000004"/>
    <s v="Se redujeron los servicios por el aislamiento social preventivo y obligatorio COVID-19"/>
  </r>
  <r>
    <x v="15"/>
    <x v="6"/>
    <x v="4"/>
    <x v="2"/>
    <x v="11"/>
    <x v="0"/>
    <n v="26557.588000000003"/>
    <m/>
    <m/>
    <n v="26557.588000000003"/>
    <n v="-0.13647058823529401"/>
    <n v="26557.588000000003"/>
    <n v="53115.176000000007"/>
    <m/>
    <m/>
    <n v="53115.176000000007"/>
    <n v="-0.13647058823529401"/>
    <n v="41.14"/>
    <n v="0"/>
    <m/>
    <m/>
    <n v="2"/>
    <m/>
    <m/>
    <n v="75602"/>
    <m/>
    <m/>
    <n v="103"/>
    <m/>
    <m/>
    <n v="372"/>
    <n v="5"/>
    <n v="367"/>
    <n v="-0.13647058823529412"/>
    <n v="213"/>
    <n v="154"/>
    <n v="0.57258064516129037"/>
    <n v="0.95"/>
    <m/>
    <n v="0.5803814713896458"/>
    <n v="0.98655913978494625"/>
    <n v="5.0161493985512067"/>
    <n v="816"/>
    <n v="-0.92709729295095145"/>
    <n v="32.561851556264969"/>
    <n v="2.223433242506812"/>
    <n v="1.111716621253406"/>
    <n v="164"/>
    <n v="6.7787598856914998E-3"/>
    <n v="-0.91557588420750513"/>
    <n v="29376"/>
    <n v="36"/>
    <n v="0"/>
    <n v="796.5675668473375"/>
    <n v="0.93210876431181444"/>
    <n v="6452.8799999999992"/>
    <n v="7.9079411764705876"/>
    <n v="1.1026472184175367E-2"/>
    <n v="0.10498594304329394"/>
    <n v="25.06"/>
    <n v="72.364000000000004"/>
    <s v="Se redujeron los servicios por el aislamiento social preventivo y obligatorio COVID-19"/>
  </r>
  <r>
    <x v="15"/>
    <x v="7"/>
    <x v="4"/>
    <x v="2"/>
    <x v="11"/>
    <x v="0"/>
    <n v="26629.952000000001"/>
    <m/>
    <m/>
    <n v="26629.952000000001"/>
    <n v="-3.1578947368421151E-2"/>
    <n v="26629.952000000001"/>
    <n v="53259.904000000002"/>
    <m/>
    <m/>
    <n v="53259.904000000002"/>
    <n v="-3.1578947368421151E-2"/>
    <n v="41.14"/>
    <n v="0"/>
    <m/>
    <m/>
    <n v="2"/>
    <m/>
    <m/>
    <n v="75808"/>
    <m/>
    <m/>
    <n v="103"/>
    <m/>
    <m/>
    <n v="372"/>
    <n v="4"/>
    <n v="368"/>
    <n v="-3.157894736842104E-2"/>
    <n v="214"/>
    <n v="154"/>
    <n v="0.57526881720430112"/>
    <n v="0.95"/>
    <m/>
    <n v="0.58152173913043481"/>
    <n v="0.989247311827957"/>
    <n v="2.8768115942028989"/>
    <n v="950"/>
    <n v="-0.89823245848955546"/>
    <n v="36.864571206829645"/>
    <n v="2.5815217391304346"/>
    <n v="1.2907608695652173"/>
    <n v="164"/>
    <n v="7.8704931071049838E-3"/>
    <n v="-0.89491395170117138"/>
    <n v="34200"/>
    <n v="36"/>
    <n v="0"/>
    <n v="904.91737293255744"/>
    <n v="0.72882234579719141"/>
    <n v="7731.86"/>
    <n v="8.1387999999999998"/>
    <n v="1.1148978934885746E-2"/>
    <n v="0.10503344401756665"/>
    <n v="25.77"/>
    <n v="72.364000000000004"/>
    <s v="Se redujeron los servicios por el aislamiento social preventivo y obligatorio COVID-19"/>
  </r>
  <r>
    <x v="15"/>
    <x v="8"/>
    <x v="4"/>
    <x v="2"/>
    <x v="11"/>
    <x v="0"/>
    <n v="25906.312000000002"/>
    <m/>
    <m/>
    <n v="25906.312000000002"/>
    <n v="-9.1370558375634459E-2"/>
    <n v="25906.312000000002"/>
    <n v="51812.624000000003"/>
    <m/>
    <m/>
    <n v="51812.624000000003"/>
    <n v="-9.1370558375634459E-2"/>
    <n v="41.14"/>
    <n v="0"/>
    <m/>
    <m/>
    <n v="2"/>
    <m/>
    <m/>
    <n v="73748"/>
    <m/>
    <m/>
    <n v="103"/>
    <m/>
    <m/>
    <n v="360"/>
    <n v="2"/>
    <n v="358"/>
    <n v="-9.137055837563457E-2"/>
    <n v="215"/>
    <n v="143"/>
    <n v="0.59722222222222221"/>
    <n v="0.95"/>
    <m/>
    <n v="0.6005586592178771"/>
    <n v="0.99444444444444446"/>
    <n v="0.92374074578734611"/>
    <n v="1234"/>
    <n v="-0.87779758367993665"/>
    <n v="46.88449848024316"/>
    <n v="3.446927374301676"/>
    <n v="1.723463687150838"/>
    <n v="164"/>
    <n v="1.0508924921651451E-2"/>
    <n v="-0.86550907254160625"/>
    <n v="44424"/>
    <n v="36"/>
    <n v="0"/>
    <n v="1148.2997422042358"/>
    <n v="0.50685449917441083"/>
    <n v="9603.08"/>
    <n v="7.7820745542949759"/>
    <n v="1.0476247725760515E-2"/>
    <n v="9.7973828455589301E-2"/>
    <n v="26.32"/>
    <n v="72.364000000000004"/>
    <s v="Se redujeron los servicios por el aislamiento social preventivo y obligatorio COVID-19"/>
  </r>
  <r>
    <x v="15"/>
    <x v="9"/>
    <x v="4"/>
    <x v="2"/>
    <x v="11"/>
    <x v="0"/>
    <n v="25544.492000000002"/>
    <m/>
    <m/>
    <n v="25544.492000000002"/>
    <n v="-1.6713091922005652E-2"/>
    <n v="25544.492000000002"/>
    <n v="51088.984000000004"/>
    <m/>
    <m/>
    <n v="51088.984000000004"/>
    <n v="-1.6713091922005652E-2"/>
    <n v="41.14"/>
    <n v="0"/>
    <m/>
    <m/>
    <n v="2"/>
    <m/>
    <m/>
    <n v="72718"/>
    <m/>
    <m/>
    <n v="103"/>
    <m/>
    <m/>
    <n v="372"/>
    <n v="19"/>
    <n v="353"/>
    <n v="-1.6713091922005541E-2"/>
    <n v="221"/>
    <n v="132"/>
    <n v="0.59408602150537637"/>
    <n v="0.95"/>
    <m/>
    <n v="0.62606232294617559"/>
    <n v="0.94892473118279574"/>
    <n v="0.38738502430664834"/>
    <n v="912"/>
    <n v="-0.87965162311955658"/>
    <n v="34.54545454545454"/>
    <n v="2.58356940509915"/>
    <n v="1.291784702549575"/>
    <n v="164"/>
    <n v="7.8767359911559448E-3"/>
    <n v="-0.87760604164283518"/>
    <n v="32832"/>
    <n v="36"/>
    <n v="0"/>
    <n v="837.59717690312459"/>
    <n v="0.47419890486768135"/>
    <n v="7819.5400000000009"/>
    <n v="8.5740570175438613"/>
    <n v="1.1346499368060873E-2"/>
    <n v="0.10313461606930187"/>
    <n v="26.400000000000002"/>
    <n v="72.364000000000004"/>
    <s v="Se redujeron los servicios por el aislamiento social preventivo y obligatorio COVID-19"/>
  </r>
  <r>
    <x v="15"/>
    <x v="10"/>
    <x v="4"/>
    <x v="2"/>
    <x v="11"/>
    <x v="0"/>
    <n v="23301.208000000002"/>
    <m/>
    <m/>
    <n v="23301.208000000002"/>
    <n v="-0.19900497512437809"/>
    <n v="23301.208000000002"/>
    <n v="46602.416000000005"/>
    <m/>
    <m/>
    <n v="46602.416000000005"/>
    <n v="-0.19900497512437809"/>
    <n v="41.14"/>
    <n v="0"/>
    <m/>
    <m/>
    <n v="2"/>
    <m/>
    <m/>
    <n v="66332"/>
    <m/>
    <m/>
    <n v="103"/>
    <m/>
    <m/>
    <n v="360"/>
    <n v="38"/>
    <n v="322"/>
    <n v="-0.19900497512437809"/>
    <n v="164"/>
    <n v="158"/>
    <n v="0.45555555555555555"/>
    <n v="0.95"/>
    <m/>
    <n v="0.50931677018633537"/>
    <n v="0.89444444444444449"/>
    <n v="-0.10199411572409289"/>
    <n v="1083"/>
    <n v="-0.89184060721062619"/>
    <n v="43.216280925778136"/>
    <n v="3.3633540372670807"/>
    <n v="1.6816770186335404"/>
    <n v="164"/>
    <n v="1.0254128162399637E-2"/>
    <n v="-0.86496870838096807"/>
    <n v="38988"/>
    <n v="36"/>
    <n v="0"/>
    <n v="1011.1116255703167"/>
    <n v="0.38248394759319915"/>
    <n v="8811.0600000000013"/>
    <n v="8.1357894736842109"/>
    <n v="1.0573972695699735E-2"/>
    <n v="9.5172598074013973E-2"/>
    <n v="25.06"/>
    <n v="72.364000000000004"/>
    <m/>
  </r>
  <r>
    <x v="15"/>
    <x v="11"/>
    <x v="4"/>
    <x v="2"/>
    <x v="11"/>
    <x v="0"/>
    <n v="26051.040000000001"/>
    <m/>
    <m/>
    <n v="26051.040000000001"/>
    <n v="-0.19282511210762332"/>
    <n v="26051.040000000001"/>
    <n v="52102.080000000002"/>
    <m/>
    <m/>
    <n v="52102.080000000002"/>
    <n v="-0.19282511210762332"/>
    <n v="41.14"/>
    <n v="0"/>
    <m/>
    <m/>
    <n v="2"/>
    <m/>
    <m/>
    <n v="74160"/>
    <m/>
    <m/>
    <n v="103"/>
    <m/>
    <m/>
    <n v="372"/>
    <n v="12"/>
    <n v="360"/>
    <n v="-0.19282511210762332"/>
    <n v="237"/>
    <n v="123"/>
    <n v="0.63709677419354838"/>
    <n v="0.95"/>
    <m/>
    <n v="0.65833333333333333"/>
    <n v="0.967741935483871"/>
    <n v="0.18393817204301066"/>
    <n v="1570"/>
    <n v="-0.84510655090765585"/>
    <n v="61.738104600865121"/>
    <n v="4.3611111111111107"/>
    <n v="2.1805555555555554"/>
    <n v="164"/>
    <n v="1.3296070460704607E-2"/>
    <n v="-0.80810422695781814"/>
    <n v="56520"/>
    <n v="36"/>
    <n v="0"/>
    <n v="1560.7567362019449"/>
    <n v="0.38388090826168547"/>
    <n v="13624.640000000001"/>
    <n v="8.6781146496815289"/>
    <n v="1.1088747699699702E-2"/>
    <n v="9.8412026525023247E-2"/>
    <n v="25.43"/>
    <n v="72.364000000000004"/>
    <m/>
  </r>
  <r>
    <x v="16"/>
    <x v="0"/>
    <x v="4"/>
    <x v="2"/>
    <x v="11"/>
    <x v="0"/>
    <n v="26629.952000000001"/>
    <m/>
    <m/>
    <n v="26629.952000000001"/>
    <n v="-0.31977818853974116"/>
    <n v="26629.952000000001"/>
    <n v="53259.904000000002"/>
    <m/>
    <m/>
    <n v="53259.904000000002"/>
    <n v="-0.31977818853974116"/>
    <n v="41.14"/>
    <n v="0"/>
    <m/>
    <m/>
    <n v="2"/>
    <m/>
    <m/>
    <n v="75808"/>
    <m/>
    <m/>
    <n v="103"/>
    <m/>
    <m/>
    <n v="372"/>
    <n v="4"/>
    <n v="368"/>
    <n v="-0.31977818853974127"/>
    <n v="224"/>
    <n v="144"/>
    <n v="0.60215053763440862"/>
    <n v="0.95"/>
    <m/>
    <n v="0.60869565217391308"/>
    <n v="0.989247311827957"/>
    <n v="-1.7001946787799982E-2"/>
    <n v="1512"/>
    <n v="-0.89022796573253959"/>
    <n v="58.672875436554136"/>
    <n v="4.1086956521739131"/>
    <n v="2.0543478260869565"/>
    <n v="164"/>
    <n v="1.2526511134676564E-2"/>
    <n v="-0.838623177883978"/>
    <n v="54432"/>
    <n v="36"/>
    <n v="0"/>
    <n v="1767.4289534222926"/>
    <n v="0.35365575655526071"/>
    <n v="13509.76"/>
    <n v="8.9350264550264544"/>
    <n v="1.1232598969030271E-2"/>
    <n v="9.7678371328957084E-2"/>
    <n v="25.77"/>
    <n v="72.364000000000004"/>
    <m/>
  </r>
  <r>
    <x v="16"/>
    <x v="1"/>
    <x v="4"/>
    <x v="2"/>
    <x v="11"/>
    <x v="0"/>
    <n v="23807.756000000001"/>
    <m/>
    <m/>
    <n v="23807.756000000001"/>
    <n v="-0.36852207293666028"/>
    <n v="23807.756000000001"/>
    <n v="47615.512000000002"/>
    <m/>
    <m/>
    <n v="47615.512000000002"/>
    <n v="-0.36852207293666028"/>
    <n v="41.14"/>
    <n v="0"/>
    <m/>
    <m/>
    <n v="2"/>
    <m/>
    <m/>
    <n v="67774"/>
    <m/>
    <m/>
    <n v="103"/>
    <m/>
    <m/>
    <n v="336"/>
    <n v="7"/>
    <n v="329"/>
    <n v="-0.36852207293666028"/>
    <n v="170"/>
    <n v="159"/>
    <n v="0.50595238095238093"/>
    <n v="0.95"/>
    <m/>
    <n v="0.51671732522796354"/>
    <n v="0.97916666666666663"/>
    <n v="-0.12877111183246281"/>
    <n v="1236"/>
    <n v="-0.91799363057324845"/>
    <n v="53.599306157849092"/>
    <n v="3.756838905775076"/>
    <n v="1.878419452887538"/>
    <n v="164"/>
    <n v="1.145377715175328E-2"/>
    <n v="-0.87013581011751495"/>
    <n v="44496"/>
    <n v="36"/>
    <n v="0"/>
    <n v="1432.7059333641287"/>
    <n v="0.3484863792881791"/>
    <n v="11206.75"/>
    <n v="9.0669498381877016"/>
    <n v="1.1213824291166019E-2"/>
    <n v="9.6460447774905853E-2"/>
    <n v="23.06"/>
    <n v="72.364000000000004"/>
    <m/>
  </r>
  <r>
    <x v="16"/>
    <x v="2"/>
    <x v="4"/>
    <x v="2"/>
    <x v="11"/>
    <x v="0"/>
    <n v="26123.404000000002"/>
    <m/>
    <m/>
    <n v="26123.404000000002"/>
    <n v="-0.20484581497797349"/>
    <n v="26123.404000000002"/>
    <n v="52246.808000000005"/>
    <m/>
    <m/>
    <n v="52246.808000000005"/>
    <n v="-0.20484581497797349"/>
    <n v="41.14"/>
    <n v="0"/>
    <m/>
    <m/>
    <n v="2"/>
    <m/>
    <m/>
    <n v="74366"/>
    <m/>
    <m/>
    <n v="103"/>
    <m/>
    <m/>
    <n v="372"/>
    <n v="11"/>
    <n v="361"/>
    <n v="-0.20484581497797361"/>
    <n v="218"/>
    <n v="143"/>
    <n v="0.58602150537634412"/>
    <n v="0.95"/>
    <m/>
    <n v="0.60387811634349031"/>
    <n v="0.97043010752688175"/>
    <n v="0.12823318855944277"/>
    <n v="1177"/>
    <n v="-0.79675358314626143"/>
    <n v="44.098913450730606"/>
    <n v="3.2603878116343492"/>
    <n v="1.6301939058171746"/>
    <n v="164"/>
    <n v="9.9402067427876509E-3"/>
    <n v="-0.74439370290416251"/>
    <n v="42372"/>
    <n v="36"/>
    <n v="0"/>
    <n v="1171.7582516962148"/>
    <n v="0.34405100731243082"/>
    <n v="10606.099999999999"/>
    <n v="9.0111299915038217"/>
    <n v="1.0967151955816601E-2"/>
    <n v="9.3250185946907441E-2"/>
    <n v="26.69"/>
    <n v="72.364000000000004"/>
    <s v="Se redujeron los servicios por el aislamiento social preventivo y obligatorio COVID-19"/>
  </r>
  <r>
    <x v="16"/>
    <x v="3"/>
    <x v="4"/>
    <x v="2"/>
    <x v="11"/>
    <x v="0"/>
    <n v="21492.108"/>
    <m/>
    <m/>
    <n v="21492.108"/>
    <n v="-7.1875000000000133E-2"/>
    <n v="21492.108"/>
    <n v="42984.216"/>
    <m/>
    <m/>
    <n v="42984.216"/>
    <n v="-7.1875000000000133E-2"/>
    <n v="41.14"/>
    <n v="0"/>
    <m/>
    <m/>
    <n v="2"/>
    <m/>
    <m/>
    <n v="61182"/>
    <m/>
    <m/>
    <n v="103"/>
    <m/>
    <m/>
    <n v="360"/>
    <n v="63"/>
    <n v="297"/>
    <n v="-7.1875000000000022E-2"/>
    <n v="178"/>
    <n v="119"/>
    <n v="0.49444444444444446"/>
    <n v="0.95"/>
    <m/>
    <n v="0.59932659932659937"/>
    <n v="0.82499999999999996"/>
    <n v="-6.446579617311321E-2"/>
    <n v="858"/>
    <n v="0.57431192660550456"/>
    <n v="33.398209420007781"/>
    <n v="2.8888888888888888"/>
    <n v="1.4444444444444444"/>
    <n v="164"/>
    <n v="8.8075880758807581E-3"/>
    <n v="0.69622833843017307"/>
    <n v="30888"/>
    <n v="36"/>
    <n v="0"/>
    <n v="879.24524555439314"/>
    <n v="-0.36893574883239788"/>
    <n v="7630.18"/>
    <n v="8.892983682983683"/>
    <n v="1.0649931131652459E-2"/>
    <n v="9.0260914536506698E-2"/>
    <n v="25.69"/>
    <n v="72.364000000000004"/>
    <s v="Se redujeron los servicios por el aislamiento social preventivo y obligatorio COVID-19"/>
  </r>
  <r>
    <x v="16"/>
    <x v="4"/>
    <x v="4"/>
    <x v="2"/>
    <x v="11"/>
    <x v="0"/>
    <n v="26774.68"/>
    <m/>
    <m/>
    <n v="26774.68"/>
    <n v="7.871720116618075E-2"/>
    <n v="26774.68"/>
    <n v="53549.36"/>
    <m/>
    <m/>
    <n v="53549.36"/>
    <n v="7.871720116618075E-2"/>
    <n v="41.14"/>
    <n v="0"/>
    <m/>
    <m/>
    <n v="2"/>
    <m/>
    <m/>
    <n v="76220"/>
    <m/>
    <m/>
    <n v="103"/>
    <m/>
    <m/>
    <n v="372"/>
    <n v="2"/>
    <n v="370"/>
    <n v="7.871720116618075E-2"/>
    <n v="260"/>
    <n v="110"/>
    <n v="0.69892473118279574"/>
    <n v="0.95"/>
    <s v=""/>
    <n v="0.70270270270270274"/>
    <n v="0.9946236559139785"/>
    <n v="0.3099294947121034"/>
    <n v="770"/>
    <n v="-0.13773796192609178"/>
    <n v="31.048387096774192"/>
    <n v="2.0810810810810811"/>
    <n v="1.0405405405405406"/>
    <n v="164"/>
    <n v="6.3447593935398814E-3"/>
    <n v="-0.20065978632607973"/>
    <n v="27720"/>
    <n v="36"/>
    <n v="0"/>
    <n v="774.22159300795238"/>
    <n v="0.14706628286748635"/>
    <n v="6117.7699999999995"/>
    <n v="7.9451558441558436"/>
    <n v="9.3705894820424792E-3"/>
    <n v="7.9760871099683009E-2"/>
    <n v="24.8"/>
    <n v="72.364000000000004"/>
    <s v="Se redujeron los servicios por el aislamiento social preventivo y obligatorio COVID-19"/>
  </r>
  <r>
    <x v="16"/>
    <x v="5"/>
    <x v="4"/>
    <x v="2"/>
    <x v="11"/>
    <x v="0"/>
    <n v="25255.036"/>
    <m/>
    <m/>
    <n v="25255.036"/>
    <n v="-8.5227272727272929E-3"/>
    <n v="25255.036"/>
    <n v="50510.072"/>
    <m/>
    <m/>
    <n v="50510.072"/>
    <n v="-8.5227272727272929E-3"/>
    <n v="41.14"/>
    <n v="0"/>
    <m/>
    <m/>
    <n v="2"/>
    <m/>
    <m/>
    <n v="71894"/>
    <m/>
    <m/>
    <n v="103"/>
    <m/>
    <m/>
    <n v="360"/>
    <n v="11"/>
    <n v="349"/>
    <n v="-8.5227272727272929E-3"/>
    <n v="188"/>
    <n v="161"/>
    <n v="0.52222222222222225"/>
    <n v="0.95"/>
    <s v=""/>
    <n v="0.5386819484240688"/>
    <n v="0.96944444444444444"/>
    <n v="0.26410697230181479"/>
    <n v="757"/>
    <n v="-0.16168327796234772"/>
    <n v="29.466718567536006"/>
    <n v="2.1690544412607449"/>
    <n v="1.0845272206303724"/>
    <n v="164"/>
    <n v="6.6129708575022707E-3"/>
    <n v="-0.15447711702792677"/>
    <n v="27252"/>
    <n v="36"/>
    <n v="0"/>
    <n v="762.90292916508633"/>
    <n v="0.10194471028959941"/>
    <n v="6371.09"/>
    <n v="8.4162351387054155"/>
    <n v="9.7753587728695805E-3"/>
    <n v="8.3645007018643844E-2"/>
    <n v="25.69"/>
    <n v="72.364000000000004"/>
    <s v="Se redujeron los servicios por el aislamiento social preventivo y obligatorio COVID-19"/>
  </r>
  <r>
    <x v="16"/>
    <x v="6"/>
    <x v="4"/>
    <x v="2"/>
    <x v="11"/>
    <x v="0"/>
    <n v="26340.496000000003"/>
    <m/>
    <m/>
    <n v="26340.496000000003"/>
    <n v="-8.1743869209809361E-3"/>
    <n v="26340.496000000003"/>
    <n v="52680.992000000006"/>
    <m/>
    <m/>
    <n v="52680.992000000006"/>
    <n v="-8.1743869209809361E-3"/>
    <n v="41.14"/>
    <n v="0"/>
    <m/>
    <m/>
    <n v="2"/>
    <m/>
    <m/>
    <n v="74984"/>
    <m/>
    <m/>
    <n v="103"/>
    <m/>
    <m/>
    <n v="372"/>
    <n v="8"/>
    <n v="364"/>
    <n v="-8.1743869209809361E-3"/>
    <n v="193"/>
    <n v="171"/>
    <n v="0.51881720430107525"/>
    <n v="0.95"/>
    <s v=""/>
    <n v="0.53021978021978022"/>
    <n v="0.978494623655914"/>
    <n v="-8.6428829386575923E-2"/>
    <n v="1062"/>
    <n v="0.30147058823529416"/>
    <n v="40.227272727272727"/>
    <n v="2.9175824175824174"/>
    <n v="1.4587912087912087"/>
    <n v="164"/>
    <n v="8.8950683462878585E-3"/>
    <n v="0.31219699418228841"/>
    <n v="38232"/>
    <n v="36"/>
    <n v="0"/>
    <n v="1036.7092597939613"/>
    <n v="-0.16637625741399797"/>
    <n v="9349.7199999999993"/>
    <n v="8.8038794726930316"/>
    <n v="1.0067024155915216E-2"/>
    <n v="8.6636033577547567E-2"/>
    <n v="26.400000000000002"/>
    <n v="72.364000000000004"/>
    <s v="Se redujeron los servicios por el aislamiento social preventivo y obligatorio COVID-19"/>
  </r>
  <r>
    <x v="16"/>
    <x v="7"/>
    <x v="4"/>
    <x v="2"/>
    <x v="11"/>
    <x v="0"/>
    <n v="23373.572"/>
    <m/>
    <m/>
    <n v="23373.572"/>
    <n v="-0.12228260869565222"/>
    <n v="23373.572"/>
    <n v="46747.144"/>
    <m/>
    <m/>
    <n v="46747.144"/>
    <n v="-0.12228260869565222"/>
    <n v="41.14"/>
    <n v="0"/>
    <m/>
    <m/>
    <n v="2"/>
    <m/>
    <m/>
    <n v="66538"/>
    <m/>
    <m/>
    <n v="103"/>
    <m/>
    <m/>
    <n v="372"/>
    <n v="49"/>
    <n v="323"/>
    <n v="-0.12228260869565222"/>
    <n v="136"/>
    <n v="187"/>
    <n v="0.36559139784946237"/>
    <n v="0.95"/>
    <s v=""/>
    <n v="0.42105263157894735"/>
    <n v="0.86827956989247312"/>
    <n v="-0.27594687653713734"/>
    <n v="2072"/>
    <n v="1.1810526315789476"/>
    <n v="79.508825786646199"/>
    <n v="6.4148606811145514"/>
    <n v="3.2074303405572757"/>
    <n v="164"/>
    <n v="1.9557502076568756E-2"/>
    <n v="1.4849144533159526"/>
    <n v="74592"/>
    <n v="36"/>
    <n v="0"/>
    <n v="1973.6724175960621"/>
    <n v="-0.79450843605082055"/>
    <n v="18741.900000000001"/>
    <n v="9.0453185328185342"/>
    <n v="1.0189608793271613E-2"/>
    <n v="8.8188258873850928E-2"/>
    <n v="26.06"/>
    <n v="72.364000000000004"/>
    <s v="Se redujeron los servicios por el aislamiento social preventivo y obligatorio COVID-19"/>
  </r>
  <r>
    <x v="16"/>
    <x v="8"/>
    <x v="4"/>
    <x v="2"/>
    <x v="11"/>
    <x v="0"/>
    <n v="35241.268000000004"/>
    <m/>
    <m/>
    <n v="35241.268000000004"/>
    <n v="0.36033519553072635"/>
    <n v="35241.268000000004"/>
    <n v="70482.536000000007"/>
    <m/>
    <m/>
    <n v="70482.536000000007"/>
    <n v="0.36033519553072635"/>
    <n v="41.14"/>
    <n v="0"/>
    <m/>
    <m/>
    <n v="2"/>
    <m/>
    <m/>
    <n v="100322"/>
    <m/>
    <m/>
    <n v="103"/>
    <m/>
    <m/>
    <n v="496"/>
    <n v="9"/>
    <n v="487"/>
    <n v="0.36033519553072635"/>
    <n v="140"/>
    <n v="347"/>
    <n v="0.28225806451612906"/>
    <n v="0.95"/>
    <s v=""/>
    <n v="0.28747433264887062"/>
    <n v="0.98185483870967738"/>
    <n v="-0.52132180889164803"/>
    <n v="3208"/>
    <n v="1.5996758508914102"/>
    <n v="121.88449848024317"/>
    <n v="6.5872689938398361"/>
    <n v="3.2936344969199181"/>
    <n v="164"/>
    <n v="2.0083137176340964E-2"/>
    <n v="0.91105534829389101"/>
    <n v="115488"/>
    <n v="36"/>
    <n v="0"/>
    <n v="2985.2071093931831"/>
    <n v="-0.43559281592996507"/>
    <n v="25881.590000000004"/>
    <n v="8.0678273067331681"/>
    <n v="7.1738586306372013E-3"/>
    <n v="7.8206933954373475E-2"/>
    <n v="26.32"/>
    <n v="72.364000000000004"/>
    <s v="Se redujeron los servicios por el aislamiento social preventivo y obligatorio COVID-19"/>
  </r>
  <r>
    <x v="16"/>
    <x v="9"/>
    <x v="4"/>
    <x v="2"/>
    <x v="11"/>
    <x v="0"/>
    <n v="37484.552000000003"/>
    <m/>
    <m/>
    <n v="37484.552000000003"/>
    <n v="0.46742209631728038"/>
    <n v="37484.552000000003"/>
    <n v="74969.104000000007"/>
    <m/>
    <m/>
    <n v="74969.104000000007"/>
    <n v="0.46742209631728038"/>
    <n v="41.14"/>
    <n v="0"/>
    <m/>
    <m/>
    <n v="2"/>
    <m/>
    <m/>
    <n v="106708"/>
    <m/>
    <m/>
    <n v="103"/>
    <m/>
    <m/>
    <n v="524"/>
    <n v="6"/>
    <n v="518"/>
    <n v="0.46742209631728038"/>
    <n v="323"/>
    <n v="195"/>
    <n v="0.61641221374045807"/>
    <n v="0.95"/>
    <s v=""/>
    <n v="0.62355212355212353"/>
    <n v="0.98854961832061072"/>
    <n v="-4.0095040095039503E-3"/>
    <n v="6992"/>
    <n v="6.666666666666667"/>
    <n v="278.1225139220366"/>
    <n v="13.498069498069498"/>
    <n v="6.7490347490347489"/>
    <n v="164"/>
    <n v="4.1152650908748471E-2"/>
    <n v="4.224581724581725"/>
    <n v="251712"/>
    <n v="36"/>
    <n v="0"/>
    <n v="6421.5783562572888"/>
    <n v="-2.0192073934283568"/>
    <n v="53903.889999999992"/>
    <n v="7.7093664187643007"/>
    <n v="6.6554539632356358E-3"/>
    <n v="7.3703311842870947E-2"/>
    <n v="25.14"/>
    <n v="72.364000000000004"/>
    <s v="Se redujeron los servicios por el aislamiento social preventivo y obligatorio COVID-19"/>
  </r>
  <r>
    <x v="16"/>
    <x v="10"/>
    <x v="4"/>
    <x v="2"/>
    <x v="11"/>
    <x v="0"/>
    <n v="51378.44"/>
    <m/>
    <m/>
    <n v="51378.44"/>
    <n v="1.2049689440993787"/>
    <n v="51378.44"/>
    <n v="102756.88"/>
    <m/>
    <m/>
    <n v="102756.88"/>
    <n v="1.2049689440993787"/>
    <n v="41.14"/>
    <n v="0"/>
    <m/>
    <m/>
    <n v="2"/>
    <m/>
    <m/>
    <n v="146260"/>
    <m/>
    <m/>
    <n v="103"/>
    <m/>
    <m/>
    <n v="822"/>
    <n v="112"/>
    <n v="710"/>
    <n v="1.2049689440993787"/>
    <n v="311"/>
    <n v="399"/>
    <n v="0.37834549878345497"/>
    <n v="0.95"/>
    <s v=""/>
    <n v="0.43802816901408453"/>
    <n v="0.86374695863746964"/>
    <n v="-0.13996908278941933"/>
    <n v="9358"/>
    <n v="7.6408125577100652"/>
    <n v="369.15187376725839"/>
    <n v="13.180281690140845"/>
    <n v="6.5901408450704224"/>
    <n v="164"/>
    <n v="4.0183785640673306E-2"/>
    <n v="2.9187910472994938"/>
    <n v="336888"/>
    <n v="36"/>
    <n v="0"/>
    <n v="8736.8260314746294"/>
    <n v="-1.2323986431088132"/>
    <n v="67709.429999999993"/>
    <n v="7.235459499893139"/>
    <n v="6.0644006854783479E-3"/>
    <n v="6.8745458431288736E-2"/>
    <n v="25.349999999999998"/>
    <n v="72.364000000000004"/>
    <s v="Se redujeron los servicios por el aislamiento social preventivo y obligatorio COVID-19"/>
  </r>
  <r>
    <x v="12"/>
    <x v="11"/>
    <x v="4"/>
    <x v="3"/>
    <x v="12"/>
    <x v="0"/>
    <n v="18555.599999999999"/>
    <m/>
    <m/>
    <n v="18555.599999999999"/>
    <m/>
    <n v="18555.599999999999"/>
    <n v="55666.799999999996"/>
    <m/>
    <m/>
    <n v="55666.799999999996"/>
    <m/>
    <n v="56"/>
    <m/>
    <m/>
    <m/>
    <n v="3"/>
    <m/>
    <m/>
    <n v="69120"/>
    <m/>
    <m/>
    <n v="96"/>
    <m/>
    <m/>
    <n v="252"/>
    <n v="12"/>
    <n v="240"/>
    <m/>
    <n v="234"/>
    <n v="6"/>
    <n v="0.9285714285714286"/>
    <n v="0.95"/>
    <m/>
    <n v="0.97499999999999998"/>
    <n v="0.95238095238095233"/>
    <m/>
    <n v="3892"/>
    <n v="0"/>
    <n v="149.80754426481909"/>
    <n v="16.216666666666665"/>
    <n v="5.405555555555555"/>
    <n v="168"/>
    <n v="3.217592592592592E-2"/>
    <n v="0"/>
    <n v="114424.79999999999"/>
    <n v="29.4"/>
    <m/>
    <n v="3908.161386897893"/>
    <n v="0"/>
    <m/>
    <m/>
    <m/>
    <m/>
    <n v="25.98"/>
    <n v="77.314999999999998"/>
    <m/>
  </r>
  <r>
    <x v="13"/>
    <x v="0"/>
    <x v="4"/>
    <x v="3"/>
    <x v="12"/>
    <x v="0"/>
    <n v="18478.285"/>
    <m/>
    <m/>
    <n v="18478.285"/>
    <m/>
    <n v="18478.285"/>
    <n v="55434.854999999996"/>
    <m/>
    <m/>
    <n v="55434.854999999996"/>
    <m/>
    <n v="56"/>
    <m/>
    <m/>
    <m/>
    <n v="3"/>
    <m/>
    <m/>
    <n v="68832"/>
    <m/>
    <m/>
    <n v="96"/>
    <m/>
    <m/>
    <n v="242"/>
    <n v="3"/>
    <n v="239"/>
    <m/>
    <n v="226"/>
    <n v="13"/>
    <n v="0.93388429752066116"/>
    <n v="0.95"/>
    <m/>
    <n v="0.94560669456066948"/>
    <n v="0.98760330578512401"/>
    <m/>
    <n v="10162"/>
    <n v="0"/>
    <n v="372.37083180652257"/>
    <n v="42.518828451882847"/>
    <n v="14.172942817294283"/>
    <n v="168"/>
    <n v="8.4362754864846928E-2"/>
    <n v="0"/>
    <n v="298762.8"/>
    <n v="29.4"/>
    <m/>
    <n v="11756.293717634677"/>
    <n v="0"/>
    <m/>
    <m/>
    <m/>
    <m/>
    <n v="27.29"/>
    <n v="77.314999999999998"/>
    <m/>
  </r>
  <r>
    <x v="13"/>
    <x v="1"/>
    <x v="4"/>
    <x v="3"/>
    <x v="12"/>
    <x v="0"/>
    <n v="17318.559999999998"/>
    <m/>
    <m/>
    <n v="17318.559999999998"/>
    <m/>
    <n v="17318.559999999998"/>
    <n v="51955.679999999993"/>
    <m/>
    <m/>
    <n v="51955.679999999993"/>
    <m/>
    <n v="56"/>
    <m/>
    <m/>
    <m/>
    <n v="3"/>
    <m/>
    <m/>
    <n v="64512"/>
    <m/>
    <m/>
    <n v="96"/>
    <m/>
    <m/>
    <n v="224"/>
    <n v="0"/>
    <n v="224"/>
    <m/>
    <n v="219"/>
    <n v="5"/>
    <n v="0.9776785714285714"/>
    <n v="0.95"/>
    <n v="0.97767857142857095"/>
    <n v="0.9776785714285714"/>
    <n v="1"/>
    <m/>
    <n v="12475"/>
    <n v="0"/>
    <n v="524.60050462573588"/>
    <n v="55.691964285714285"/>
    <n v="18.563988095238095"/>
    <n v="168"/>
    <n v="0.11049992913832199"/>
    <n v="0"/>
    <n v="366765"/>
    <n v="29.4"/>
    <m/>
    <n v="14576.405892796289"/>
    <n v="0"/>
    <m/>
    <m/>
    <m/>
    <m/>
    <n v="23.78"/>
    <n v="77.314999999999998"/>
    <m/>
  </r>
  <r>
    <x v="13"/>
    <x v="2"/>
    <x v="4"/>
    <x v="3"/>
    <x v="12"/>
    <x v="0"/>
    <n v="19096.805"/>
    <m/>
    <m/>
    <n v="19096.805"/>
    <m/>
    <n v="19096.805"/>
    <n v="57290.415000000001"/>
    <m/>
    <m/>
    <n v="57290.415000000001"/>
    <m/>
    <n v="56"/>
    <m/>
    <m/>
    <m/>
    <n v="3"/>
    <m/>
    <m/>
    <n v="71136"/>
    <m/>
    <m/>
    <n v="96"/>
    <m/>
    <m/>
    <n v="247"/>
    <n v="0"/>
    <n v="247"/>
    <m/>
    <n v="238"/>
    <n v="9"/>
    <n v="0.96356275303643724"/>
    <n v="0.95"/>
    <n v="0.96356275336437003"/>
    <n v="0.96356275303643724"/>
    <n v="1"/>
    <m/>
    <n v="5752"/>
    <n v="0"/>
    <n v="218.95698515416825"/>
    <n v="23.287449392712549"/>
    <n v="7.7624831309041831"/>
    <n v="168"/>
    <n v="4.6205256731572518E-2"/>
    <n v="0"/>
    <n v="169108.8"/>
    <n v="29.4"/>
    <m/>
    <n v="5658.7437792094106"/>
    <n v="0"/>
    <m/>
    <m/>
    <m/>
    <m/>
    <n v="26.27"/>
    <n v="77.314999999999998"/>
    <m/>
  </r>
  <r>
    <x v="13"/>
    <x v="3"/>
    <x v="4"/>
    <x v="3"/>
    <x v="12"/>
    <x v="0"/>
    <n v="18555.599999999999"/>
    <m/>
    <m/>
    <n v="18555.599999999999"/>
    <m/>
    <n v="18555.599999999999"/>
    <n v="55666.799999999996"/>
    <m/>
    <m/>
    <n v="55666.799999999996"/>
    <m/>
    <n v="56"/>
    <m/>
    <m/>
    <m/>
    <n v="3"/>
    <m/>
    <m/>
    <n v="69120"/>
    <m/>
    <m/>
    <n v="96"/>
    <m/>
    <m/>
    <n v="240"/>
    <n v="0"/>
    <n v="240"/>
    <m/>
    <n v="237"/>
    <n v="3"/>
    <n v="0.98750000000000004"/>
    <n v="0.95"/>
    <n v="0.98750000000000004"/>
    <n v="0.98750000000000004"/>
    <n v="1"/>
    <m/>
    <n v="4447"/>
    <n v="0"/>
    <n v="175.97942223981005"/>
    <n v="18.529166666666665"/>
    <n v="6.176388888888888"/>
    <n v="168"/>
    <n v="3.6764219576719569E-2"/>
    <n v="0"/>
    <n v="130741.79999999999"/>
    <n v="29.4"/>
    <m/>
    <n v="4416.6756829200112"/>
    <n v="0"/>
    <m/>
    <m/>
    <m/>
    <m/>
    <n v="25.27"/>
    <n v="77.314999999999998"/>
    <m/>
  </r>
  <r>
    <x v="13"/>
    <x v="4"/>
    <x v="4"/>
    <x v="3"/>
    <x v="12"/>
    <x v="0"/>
    <n v="18246.34"/>
    <m/>
    <m/>
    <n v="18246.34"/>
    <m/>
    <n v="18246.34"/>
    <n v="54739.020000000004"/>
    <m/>
    <m/>
    <n v="54739.020000000004"/>
    <m/>
    <n v="56"/>
    <m/>
    <m/>
    <m/>
    <n v="3"/>
    <m/>
    <m/>
    <n v="67968"/>
    <m/>
    <m/>
    <n v="96"/>
    <m/>
    <m/>
    <n v="238"/>
    <n v="2"/>
    <n v="236"/>
    <m/>
    <n v="231"/>
    <n v="5"/>
    <n v="0.97058823529411764"/>
    <n v="0.95"/>
    <n v="0.97588235294117998"/>
    <n v="0.97881355932203384"/>
    <n v="0.99159663865546221"/>
    <m/>
    <n v="0"/>
    <n v="0"/>
    <n v="0"/>
    <n v="0"/>
    <n v="0"/>
    <n v="168"/>
    <n v="0"/>
    <n v="0"/>
    <n v="0"/>
    <n v="29.4"/>
    <m/>
    <n v="0"/>
    <n v="0"/>
    <m/>
    <m/>
    <m/>
    <m/>
    <n v="26.78"/>
    <n v="77.314999999999998"/>
    <m/>
  </r>
  <r>
    <x v="13"/>
    <x v="5"/>
    <x v="4"/>
    <x v="3"/>
    <x v="12"/>
    <x v="0"/>
    <n v="17859.764999999999"/>
    <m/>
    <m/>
    <n v="17859.764999999999"/>
    <m/>
    <n v="17859.764999999999"/>
    <n v="53579.294999999998"/>
    <m/>
    <m/>
    <n v="53579.294999999998"/>
    <m/>
    <n v="56"/>
    <m/>
    <m/>
    <m/>
    <n v="3"/>
    <m/>
    <m/>
    <n v="66528"/>
    <m/>
    <m/>
    <n v="96"/>
    <m/>
    <m/>
    <n v="240"/>
    <n v="9"/>
    <n v="231"/>
    <m/>
    <n v="223"/>
    <n v="8"/>
    <n v="0.9291666666666667"/>
    <n v="0.95"/>
    <m/>
    <n v="0.96536796536796532"/>
    <n v="0.96250000000000002"/>
    <m/>
    <n v="2983"/>
    <n v="0"/>
    <n v="117.02628481757552"/>
    <n v="12.913419913419913"/>
    <n v="4.3044733044733041"/>
    <n v="168"/>
    <n v="2.562186490757919E-2"/>
    <n v="0"/>
    <n v="87700.2"/>
    <n v="29.4"/>
    <m/>
    <n v="3016.7108824569514"/>
    <n v="0"/>
    <m/>
    <m/>
    <m/>
    <m/>
    <n v="25.490000000000002"/>
    <n v="77.314999999999998"/>
    <m/>
  </r>
  <r>
    <x v="13"/>
    <x v="6"/>
    <x v="4"/>
    <x v="3"/>
    <x v="12"/>
    <x v="0"/>
    <n v="18323.654999999999"/>
    <m/>
    <m/>
    <n v="18323.654999999999"/>
    <m/>
    <n v="18323.654999999999"/>
    <n v="54970.964999999997"/>
    <m/>
    <m/>
    <n v="54970.964999999997"/>
    <m/>
    <n v="56"/>
    <m/>
    <m/>
    <m/>
    <n v="3"/>
    <m/>
    <m/>
    <n v="68256"/>
    <m/>
    <m/>
    <n v="96"/>
    <m/>
    <m/>
    <n v="242"/>
    <n v="5"/>
    <n v="237"/>
    <m/>
    <n v="230"/>
    <n v="7"/>
    <n v="0.95041322314049592"/>
    <n v="0.95"/>
    <n v="0.95413223144960002"/>
    <n v="0.97046413502109707"/>
    <n v="0.97933884297520657"/>
    <m/>
    <n v="3564"/>
    <n v="0"/>
    <n v="133.08439133681853"/>
    <n v="15.037974683544304"/>
    <n v="5.0126582278481013"/>
    <n v="168"/>
    <n v="2.9837251356238697E-2"/>
    <n v="0"/>
    <n v="104781.59999999999"/>
    <n v="29.4"/>
    <m/>
    <n v="3546.1767653415482"/>
    <n v="0"/>
    <m/>
    <m/>
    <m/>
    <m/>
    <n v="26.78"/>
    <n v="77.314999999999998"/>
    <m/>
  </r>
  <r>
    <x v="13"/>
    <x v="7"/>
    <x v="4"/>
    <x v="3"/>
    <x v="12"/>
    <x v="0"/>
    <n v="18710.23"/>
    <m/>
    <m/>
    <n v="18710.23"/>
    <m/>
    <n v="18710.23"/>
    <n v="56130.69"/>
    <m/>
    <m/>
    <n v="56130.69"/>
    <m/>
    <n v="56"/>
    <m/>
    <m/>
    <m/>
    <n v="3"/>
    <m/>
    <m/>
    <n v="69696"/>
    <m/>
    <m/>
    <n v="96"/>
    <m/>
    <m/>
    <n v="242"/>
    <n v="0"/>
    <n v="242"/>
    <m/>
    <n v="232"/>
    <n v="10"/>
    <n v="0.95867768595041325"/>
    <n v="0.95"/>
    <n v="0.95867768595413005"/>
    <n v="0.95867768595041325"/>
    <n v="1"/>
    <m/>
    <n v="3426"/>
    <n v="0"/>
    <n v="125.54049102235251"/>
    <n v="14.15702479338843"/>
    <n v="4.7190082644628104"/>
    <n v="168"/>
    <n v="2.8089334907516729E-2"/>
    <n v="0"/>
    <n v="100724.4"/>
    <n v="29.4"/>
    <m/>
    <n v="3291.0759514654305"/>
    <n v="0"/>
    <m/>
    <m/>
    <m/>
    <m/>
    <n v="27.29"/>
    <n v="77.314999999999998"/>
    <s v="Aumento de Tarifas 15/08/2018"/>
  </r>
  <r>
    <x v="13"/>
    <x v="8"/>
    <x v="4"/>
    <x v="3"/>
    <x v="12"/>
    <x v="0"/>
    <n v="17705.134999999998"/>
    <m/>
    <m/>
    <n v="17705.134999999998"/>
    <m/>
    <n v="17705.134999999998"/>
    <n v="53115.404999999999"/>
    <m/>
    <m/>
    <n v="53115.404999999999"/>
    <m/>
    <n v="56"/>
    <m/>
    <m/>
    <m/>
    <n v="3"/>
    <m/>
    <m/>
    <n v="65952"/>
    <m/>
    <m/>
    <n v="96"/>
    <m/>
    <m/>
    <n v="236"/>
    <n v="7"/>
    <n v="229"/>
    <m/>
    <n v="223"/>
    <n v="6"/>
    <n v="0.94491525423728817"/>
    <n v="0.95"/>
    <m/>
    <n v="0.97379912663755464"/>
    <n v="0.97033898305084743"/>
    <m/>
    <n v="4168"/>
    <n v="0"/>
    <n v="160.30769230769232"/>
    <n v="18.200873362445414"/>
    <n v="6.0669577874818046"/>
    <n v="168"/>
    <n v="3.6112843973105976E-2"/>
    <n v="0"/>
    <n v="122539.2"/>
    <n v="29.4"/>
    <m/>
    <n v="3942.1890636866415"/>
    <n v="0"/>
    <m/>
    <m/>
    <m/>
    <m/>
    <n v="26"/>
    <n v="77.314999999999998"/>
    <s v="Aumento de Tarifas 15/09/2018"/>
  </r>
  <r>
    <x v="13"/>
    <x v="9"/>
    <x v="4"/>
    <x v="3"/>
    <x v="12"/>
    <x v="0"/>
    <n v="18323.654999999999"/>
    <m/>
    <m/>
    <n v="18323.654999999999"/>
    <m/>
    <n v="18323.654999999999"/>
    <n v="54970.964999999997"/>
    <m/>
    <m/>
    <n v="54970.964999999997"/>
    <m/>
    <n v="56"/>
    <m/>
    <m/>
    <m/>
    <n v="3"/>
    <m/>
    <m/>
    <n v="68256"/>
    <m/>
    <m/>
    <n v="96"/>
    <m/>
    <m/>
    <n v="238"/>
    <n v="1"/>
    <n v="237"/>
    <m/>
    <n v="228"/>
    <n v="9"/>
    <n v="0.95798319327731096"/>
    <n v="0.95"/>
    <n v="0.95798319327731096"/>
    <n v="0.96202531645569622"/>
    <n v="0.99579831932773111"/>
    <m/>
    <n v="9055"/>
    <n v="0"/>
    <n v="331.80652253572737"/>
    <n v="38.206751054852319"/>
    <n v="12.735583684950774"/>
    <n v="168"/>
    <n v="7.5807045743754603E-2"/>
    <n v="0"/>
    <n v="266217"/>
    <n v="29.4"/>
    <m/>
    <n v="8371.7286573896599"/>
    <n v="0"/>
    <m/>
    <m/>
    <m/>
    <m/>
    <n v="27.29"/>
    <n v="77.314999999999998"/>
    <s v="Aumento de Tarifas 15/10/2018"/>
  </r>
  <r>
    <x v="13"/>
    <x v="10"/>
    <x v="4"/>
    <x v="3"/>
    <x v="12"/>
    <x v="0"/>
    <n v="17318.559999999998"/>
    <m/>
    <m/>
    <n v="17318.559999999998"/>
    <m/>
    <n v="17318.559999999998"/>
    <n v="51955.679999999993"/>
    <m/>
    <m/>
    <n v="51955.679999999993"/>
    <m/>
    <n v="56"/>
    <m/>
    <m/>
    <m/>
    <n v="3"/>
    <m/>
    <m/>
    <n v="64512"/>
    <m/>
    <m/>
    <n v="96"/>
    <m/>
    <m/>
    <n v="236"/>
    <n v="12"/>
    <n v="224"/>
    <m/>
    <n v="217"/>
    <n v="7"/>
    <n v="0.91949152542372881"/>
    <n v="0.95"/>
    <m/>
    <n v="0.96875"/>
    <n v="0.94915254237288138"/>
    <m/>
    <n v="8005"/>
    <n v="0"/>
    <n v="304.48839863065808"/>
    <n v="35.736607142857146"/>
    <n v="11.912202380952381"/>
    <n v="168"/>
    <n v="7.0905966553287986E-2"/>
    <n v="0"/>
    <n v="235347"/>
    <n v="29.4"/>
    <m/>
    <n v="7589.7655591265438"/>
    <n v="0"/>
    <m/>
    <m/>
    <m/>
    <m/>
    <n v="26.29"/>
    <n v="77.314999999999998"/>
    <m/>
  </r>
  <r>
    <x v="13"/>
    <x v="11"/>
    <x v="4"/>
    <x v="3"/>
    <x v="12"/>
    <x v="0"/>
    <n v="18632.915000000001"/>
    <m/>
    <m/>
    <n v="18632.915000000001"/>
    <n v="4.1666666666668739E-3"/>
    <n v="18632.915000000001"/>
    <n v="55898.745000000003"/>
    <m/>
    <m/>
    <n v="55898.745000000003"/>
    <n v="4.1666666666668739E-3"/>
    <n v="56"/>
    <n v="0"/>
    <m/>
    <m/>
    <n v="3"/>
    <m/>
    <m/>
    <n v="69408"/>
    <m/>
    <m/>
    <n v="96"/>
    <m/>
    <m/>
    <n v="254"/>
    <n v="13"/>
    <n v="241"/>
    <n v="4.1666666666666519E-3"/>
    <n v="235"/>
    <n v="6"/>
    <n v="0.92519685039370081"/>
    <n v="0.95"/>
    <m/>
    <n v="0.975103734439834"/>
    <n v="0.94881889763779526"/>
    <n v="1.0639429726566618E-4"/>
    <n v="7226"/>
    <n v="0.85662898252826314"/>
    <n v="286.1782178217822"/>
    <n v="29.983402489626556"/>
    <n v="9.9944674965421854"/>
    <n v="168"/>
    <n v="5.9490877955608243E-2"/>
    <n v="0.848925127828976"/>
    <n v="212444.4"/>
    <n v="29.4"/>
    <n v="0"/>
    <n v="7256.0056993124799"/>
    <n v="-0.42361859115142808"/>
    <m/>
    <m/>
    <m/>
    <m/>
    <n v="25.25"/>
    <n v="77.314999999999998"/>
    <m/>
  </r>
  <r>
    <x v="14"/>
    <x v="0"/>
    <x v="4"/>
    <x v="3"/>
    <x v="12"/>
    <x v="0"/>
    <n v="18400.97"/>
    <m/>
    <m/>
    <n v="18400.97"/>
    <n v="-4.1841004184099972E-3"/>
    <n v="18400.97"/>
    <n v="55202.91"/>
    <m/>
    <m/>
    <n v="55202.91"/>
    <n v="-4.1841004184098862E-3"/>
    <n v="56"/>
    <n v="0"/>
    <m/>
    <m/>
    <n v="3"/>
    <m/>
    <m/>
    <n v="68544"/>
    <m/>
    <m/>
    <n v="96"/>
    <m/>
    <m/>
    <n v="238"/>
    <n v="0"/>
    <n v="238"/>
    <n v="-4.1841004184099972E-3"/>
    <n v="228"/>
    <n v="10"/>
    <n v="0.95798319327731096"/>
    <n v="0.95"/>
    <n v="0.95798319327731096"/>
    <n v="0.95798319327731096"/>
    <n v="1"/>
    <n v="1.3088421209191736E-2"/>
    <n v="14663"/>
    <n v="0.44292462113757125"/>
    <n v="537.30304140710882"/>
    <n v="61.609243697478995"/>
    <n v="20.53641456582633"/>
    <n v="168"/>
    <n v="0.12224056289182339"/>
    <n v="0.44898732962974575"/>
    <n v="431092.19999999995"/>
    <n v="29.4"/>
    <n v="0"/>
    <n v="16963.445658500026"/>
    <n v="-0.2240216427776357"/>
    <m/>
    <m/>
    <m/>
    <m/>
    <n v="27.29"/>
    <n v="77.314999999999998"/>
    <s v="Aumento de Tarifas 12/01/2019"/>
  </r>
  <r>
    <x v="14"/>
    <x v="1"/>
    <x v="4"/>
    <x v="3"/>
    <x v="12"/>
    <x v="0"/>
    <n v="16700.04"/>
    <m/>
    <m/>
    <n v="16700.04"/>
    <n v="-3.5714285714285587E-2"/>
    <n v="16700.04"/>
    <n v="50100.12"/>
    <m/>
    <m/>
    <n v="50100.12"/>
    <n v="-3.5714285714285587E-2"/>
    <n v="56"/>
    <n v="0"/>
    <m/>
    <m/>
    <n v="3"/>
    <m/>
    <m/>
    <n v="62208"/>
    <m/>
    <m/>
    <n v="96"/>
    <m/>
    <m/>
    <n v="216"/>
    <n v="0"/>
    <n v="216"/>
    <n v="-3.5714285714285698E-2"/>
    <n v="211"/>
    <n v="5"/>
    <n v="0.97685185185185186"/>
    <n v="0.95"/>
    <n v="0.97685185185185197"/>
    <n v="0.97685185185185186"/>
    <n v="1"/>
    <n v="-8.4559445290033342E-4"/>
    <n v="13640"/>
    <n v="9.3386773547094126E-2"/>
    <n v="550"/>
    <n v="63.148148148148145"/>
    <n v="21.049382716049383"/>
    <n v="168"/>
    <n v="0.12529394473838917"/>
    <n v="0.13388257997476427"/>
    <n v="401016"/>
    <n v="29.4"/>
    <n v="0"/>
    <n v="15937.649409037385"/>
    <n v="-7.416870657552932E-2"/>
    <m/>
    <m/>
    <m/>
    <m/>
    <n v="24.8"/>
    <n v="77.314999999999998"/>
    <s v="Aumento de Tarifas 15/02/2019"/>
  </r>
  <r>
    <x v="14"/>
    <x v="2"/>
    <x v="4"/>
    <x v="3"/>
    <x v="12"/>
    <x v="0"/>
    <n v="19483.38"/>
    <m/>
    <m/>
    <n v="19483.38"/>
    <n v="2.0242914979757165E-2"/>
    <n v="19483.38"/>
    <n v="58450.14"/>
    <m/>
    <m/>
    <n v="58450.14"/>
    <n v="2.0242914979757165E-2"/>
    <n v="56"/>
    <n v="0"/>
    <m/>
    <m/>
    <n v="3"/>
    <m/>
    <m/>
    <n v="72576"/>
    <m/>
    <m/>
    <n v="96"/>
    <m/>
    <m/>
    <n v="254"/>
    <n v="2"/>
    <n v="252"/>
    <n v="2.0242914979757165E-2"/>
    <n v="244"/>
    <n v="8"/>
    <n v="0.96062992125984248"/>
    <n v="0.95"/>
    <n v="0.96629921259842"/>
    <n v="0.96825396825396826"/>
    <n v="0.99212598425196852"/>
    <n v="4.8686141123115423E-3"/>
    <n v="11515"/>
    <n v="1.0019123783031989"/>
    <n v="451.74578265986656"/>
    <n v="45.694444444444443"/>
    <n v="15.231481481481481"/>
    <n v="168"/>
    <n v="9.066358024691358E-2"/>
    <n v="0.96219189460670695"/>
    <n v="338541"/>
    <n v="29.4"/>
    <n v="0"/>
    <n v="11328.309217245544"/>
    <n v="-0.47656050289617086"/>
    <m/>
    <m/>
    <m/>
    <m/>
    <n v="25.490000000000002"/>
    <n v="77.314999999999998"/>
    <s v="Aumento de Tarifas 15/03/2019"/>
  </r>
  <r>
    <x v="14"/>
    <x v="3"/>
    <x v="4"/>
    <x v="3"/>
    <x v="12"/>
    <x v="0"/>
    <n v="14071.33"/>
    <m/>
    <m/>
    <n v="14071.33"/>
    <n v="-0.24166666666666659"/>
    <n v="14071.33"/>
    <n v="42213.99"/>
    <m/>
    <m/>
    <n v="42213.99"/>
    <n v="-0.2416666666666667"/>
    <n v="56"/>
    <n v="0"/>
    <m/>
    <m/>
    <n v="3"/>
    <m/>
    <m/>
    <n v="52416"/>
    <m/>
    <m/>
    <n v="96"/>
    <m/>
    <m/>
    <n v="236"/>
    <n v="54"/>
    <n v="182"/>
    <n v="-0.2416666666666667"/>
    <n v="182"/>
    <n v="0"/>
    <n v="0.77118644067796616"/>
    <n v="0.95"/>
    <m/>
    <n v="1"/>
    <n v="0.77118644067796616"/>
    <n v="1.2658227848101111E-2"/>
    <n v="7424"/>
    <n v="0.66944007195862376"/>
    <n v="293.78709932726554"/>
    <n v="40.791208791208788"/>
    <n v="13.597069597069597"/>
    <n v="168"/>
    <n v="8.0934938077795213E-2"/>
    <n v="1.2014594355498338"/>
    <n v="218265.59999999998"/>
    <n v="29.4"/>
    <n v="0"/>
    <n v="7373.375369911887"/>
    <n v="-0.64779722832344011"/>
    <m/>
    <m/>
    <m/>
    <m/>
    <n v="25.27"/>
    <n v="77.314999999999998"/>
    <m/>
  </r>
  <r>
    <x v="14"/>
    <x v="4"/>
    <x v="4"/>
    <x v="3"/>
    <x v="12"/>
    <x v="0"/>
    <n v="11906.51"/>
    <m/>
    <m/>
    <n v="11906.51"/>
    <n v="-0.34745762711864403"/>
    <n v="11906.51"/>
    <n v="35719.53"/>
    <m/>
    <m/>
    <n v="35719.53"/>
    <n v="-0.34745762711864414"/>
    <n v="56"/>
    <n v="0"/>
    <m/>
    <m/>
    <n v="3"/>
    <m/>
    <m/>
    <n v="44352"/>
    <m/>
    <m/>
    <n v="96"/>
    <m/>
    <m/>
    <n v="242"/>
    <n v="88"/>
    <n v="154"/>
    <n v="-0.34745762711864403"/>
    <n v="150"/>
    <n v="4"/>
    <n v="0.6198347107438017"/>
    <n v="0.95"/>
    <m/>
    <n v="0.97402597402597402"/>
    <n v="0.63636363636363635"/>
    <n v="-4.8912126834204095E-3"/>
    <n v="4883"/>
    <n v="0"/>
    <n v="180.38418913926856"/>
    <n v="31.707792207792206"/>
    <n v="10.569264069264069"/>
    <n v="168"/>
    <n v="6.2912286126571834E-2"/>
    <n v="0"/>
    <n v="143560.19999999998"/>
    <n v="29.4"/>
    <n v="0"/>
    <n v="4731.0800425114148"/>
    <n v="-6.9980646692070853E-2"/>
    <m/>
    <m/>
    <m/>
    <m/>
    <n v="27.07"/>
    <n v="77.314999999999998"/>
    <m/>
  </r>
  <r>
    <x v="14"/>
    <x v="5"/>
    <x v="4"/>
    <x v="3"/>
    <x v="12"/>
    <x v="0"/>
    <n v="12370.4"/>
    <m/>
    <m/>
    <n v="12370.4"/>
    <n v="-0.30735930735930739"/>
    <n v="12370.4"/>
    <n v="37111.199999999997"/>
    <m/>
    <m/>
    <n v="37111.199999999997"/>
    <n v="-0.30735930735930739"/>
    <n v="56"/>
    <n v="0"/>
    <m/>
    <m/>
    <n v="3"/>
    <m/>
    <m/>
    <n v="46080"/>
    <m/>
    <m/>
    <n v="96"/>
    <m/>
    <m/>
    <n v="244"/>
    <n v="84"/>
    <n v="160"/>
    <n v="-0.30735930735930739"/>
    <n v="159"/>
    <n v="1"/>
    <n v="0.65163934426229508"/>
    <n v="0.95"/>
    <m/>
    <n v="0.99375000000000002"/>
    <n v="0.65573770491803274"/>
    <n v="2.9400224215246684E-2"/>
    <n v="4015"/>
    <n v="0.34596044250754265"/>
    <n v="157.51275009807767"/>
    <n v="25.09375"/>
    <n v="8.3645833333333339"/>
    <n v="168"/>
    <n v="4.9789186507936511E-2"/>
    <n v="0.94323038887026511"/>
    <n v="118041"/>
    <n v="29.4"/>
    <n v="0"/>
    <n v="4060.3735142690775"/>
    <n v="-0.53014703348546932"/>
    <m/>
    <m/>
    <m/>
    <m/>
    <n v="25.490000000000002"/>
    <n v="77.314999999999998"/>
    <m/>
  </r>
  <r>
    <x v="14"/>
    <x v="6"/>
    <x v="4"/>
    <x v="3"/>
    <x v="12"/>
    <x v="0"/>
    <n v="11829.195"/>
    <m/>
    <m/>
    <n v="11829.195"/>
    <n v="-0.35443037974683544"/>
    <n v="11829.195"/>
    <n v="35487.584999999999"/>
    <m/>
    <m/>
    <n v="35487.584999999999"/>
    <n v="-0.35443037974683544"/>
    <n v="56"/>
    <n v="0"/>
    <m/>
    <m/>
    <n v="3"/>
    <m/>
    <m/>
    <n v="44064"/>
    <m/>
    <m/>
    <n v="96"/>
    <m/>
    <m/>
    <n v="242"/>
    <n v="89"/>
    <n v="153"/>
    <n v="-0.35443037974683544"/>
    <n v="147"/>
    <n v="6"/>
    <n v="0.6074380165289256"/>
    <n v="0.95"/>
    <m/>
    <n v="0.96078431372549022"/>
    <n v="0.63223140495867769"/>
    <n v="-9.9744245524296948E-3"/>
    <n v="4765"/>
    <n v="0.33698092031425375"/>
    <n v="174.60608281421767"/>
    <n v="31.143790849673202"/>
    <n v="10.381263616557733"/>
    <n v="168"/>
    <n v="6.1793235812843648E-2"/>
    <n v="1.0710096608789419"/>
    <n v="140091"/>
    <n v="29.4"/>
    <n v="0"/>
    <n v="4741.1706753233657"/>
    <n v="-0.60738834884408099"/>
    <m/>
    <m/>
    <m/>
    <m/>
    <n v="27.29"/>
    <n v="77.314999999999998"/>
    <m/>
  </r>
  <r>
    <x v="14"/>
    <x v="7"/>
    <x v="4"/>
    <x v="3"/>
    <x v="12"/>
    <x v="0"/>
    <n v="14225.96"/>
    <m/>
    <m/>
    <n v="14225.96"/>
    <n v="-0.23966942148760328"/>
    <n v="14225.96"/>
    <n v="42677.88"/>
    <m/>
    <m/>
    <n v="42677.88"/>
    <n v="-0.2396694214876034"/>
    <n v="56"/>
    <n v="0"/>
    <m/>
    <m/>
    <n v="3"/>
    <m/>
    <m/>
    <n v="52992"/>
    <m/>
    <m/>
    <n v="96"/>
    <m/>
    <m/>
    <n v="246"/>
    <n v="62"/>
    <n v="184"/>
    <n v="-0.23966942148760328"/>
    <n v="183"/>
    <n v="1"/>
    <n v="0.74390243902439024"/>
    <n v="0.95"/>
    <m/>
    <n v="0.99456521739130432"/>
    <n v="0.74796747967479671"/>
    <n v="3.7434407796101965E-2"/>
    <n v="4650"/>
    <n v="0.35726795096322239"/>
    <n v="172.22222222222223"/>
    <n v="25.271739130434781"/>
    <n v="8.4239130434782599"/>
    <n v="168"/>
    <n v="5.0142339544513449E-2"/>
    <n v="0.78510241376684631"/>
    <n v="136710"/>
    <n v="29.4"/>
    <n v="0"/>
    <n v="4466.8719131098223"/>
    <n v="-0.43674165040133361"/>
    <m/>
    <m/>
    <m/>
    <m/>
    <n v="27"/>
    <n v="77.314999999999998"/>
    <m/>
  </r>
  <r>
    <x v="14"/>
    <x v="8"/>
    <x v="4"/>
    <x v="3"/>
    <x v="12"/>
    <x v="0"/>
    <n v="11287.99"/>
    <m/>
    <m/>
    <n v="11287.99"/>
    <n v="-0.36244541484716153"/>
    <n v="11287.99"/>
    <n v="33863.97"/>
    <m/>
    <m/>
    <n v="33863.97"/>
    <n v="-0.36244541484716153"/>
    <n v="56"/>
    <n v="0"/>
    <m/>
    <m/>
    <n v="3"/>
    <m/>
    <m/>
    <n v="42048"/>
    <m/>
    <m/>
    <n v="96"/>
    <m/>
    <m/>
    <n v="232"/>
    <n v="86"/>
    <n v="146"/>
    <n v="-0.36244541484716153"/>
    <n v="146"/>
    <n v="0"/>
    <n v="0.62931034482758619"/>
    <n v="0.95"/>
    <m/>
    <n v="1"/>
    <n v="0.62931034482758619"/>
    <n v="2.6905829596412412E-2"/>
    <n v="3905"/>
    <n v="-6.3099808061420348E-2"/>
    <n v="148.53556485355648"/>
    <n v="26.746575342465754"/>
    <n v="8.9155251141552512"/>
    <n v="168"/>
    <n v="5.3068601869971734E-2"/>
    <n v="0.46952153393106011"/>
    <n v="114807"/>
    <n v="29.4"/>
    <n v="0"/>
    <n v="3693.437690426184"/>
    <n v="-0.3045592669753211"/>
    <m/>
    <m/>
    <m/>
    <m/>
    <n v="26.29"/>
    <n v="77.314999999999998"/>
    <m/>
  </r>
  <r>
    <x v="14"/>
    <x v="9"/>
    <x v="4"/>
    <x v="3"/>
    <x v="12"/>
    <x v="0"/>
    <n v="14225.96"/>
    <m/>
    <m/>
    <n v="14225.96"/>
    <n v="-0.22362869198312241"/>
    <n v="14225.96"/>
    <n v="42677.88"/>
    <m/>
    <m/>
    <n v="42677.88"/>
    <n v="-0.22362869198312241"/>
    <n v="56"/>
    <n v="0"/>
    <m/>
    <m/>
    <n v="3"/>
    <m/>
    <m/>
    <n v="52992"/>
    <m/>
    <m/>
    <n v="96"/>
    <m/>
    <m/>
    <n v="238"/>
    <n v="54"/>
    <n v="184"/>
    <n v="-0.22362869198312241"/>
    <n v="182"/>
    <n v="2"/>
    <n v="0.76470588235294112"/>
    <n v="0.95"/>
    <m/>
    <n v="0.98913043478260865"/>
    <n v="0.77310924369747902"/>
    <n v="2.8175057208237986E-2"/>
    <n v="4530"/>
    <n v="-0.49972390944229705"/>
    <n v="165.99486991572005"/>
    <n v="24.619565217391305"/>
    <n v="8.2065217391304355"/>
    <n v="168"/>
    <n v="4.8848343685300208E-2"/>
    <n v="-0.35562264422730649"/>
    <n v="133182"/>
    <n v="29.4"/>
    <n v="0"/>
    <n v="4188.1756839287855"/>
    <n v="0.13590308943785256"/>
    <m/>
    <m/>
    <m/>
    <m/>
    <n v="27.29"/>
    <n v="77.314999999999998"/>
    <m/>
  </r>
  <r>
    <x v="14"/>
    <x v="10"/>
    <x v="4"/>
    <x v="3"/>
    <x v="12"/>
    <x v="0"/>
    <n v="16854.669999999998"/>
    <m/>
    <m/>
    <n v="16854.669999999998"/>
    <n v="-2.6785714285714302E-2"/>
    <n v="16854.669999999998"/>
    <n v="50564.009999999995"/>
    <m/>
    <m/>
    <n v="50564.009999999995"/>
    <n v="-2.6785714285714302E-2"/>
    <n v="56"/>
    <n v="0"/>
    <m/>
    <m/>
    <n v="3"/>
    <m/>
    <m/>
    <n v="62784"/>
    <m/>
    <m/>
    <n v="96"/>
    <m/>
    <m/>
    <n v="240"/>
    <n v="22"/>
    <n v="218"/>
    <n v="-2.6785714285714302E-2"/>
    <n v="213"/>
    <n v="5"/>
    <n v="0.88749999999999996"/>
    <n v="0.95"/>
    <m/>
    <n v="0.97706422018348627"/>
    <n v="0.90833333333333333"/>
    <n v="8.5824208345663955E-3"/>
    <n v="9395"/>
    <n v="0.1736414740787009"/>
    <n v="361.34615384615387"/>
    <n v="43.096330275229356"/>
    <n v="14.365443425076451"/>
    <n v="168"/>
    <n v="8.5508591815931262E-2"/>
    <n v="0.20594353299829793"/>
    <n v="276213"/>
    <n v="29.4"/>
    <n v="0"/>
    <n v="8907.663638725031"/>
    <n v="-0.10747066727283519"/>
    <m/>
    <m/>
    <m/>
    <m/>
    <n v="26"/>
    <n v="77.314999999999998"/>
    <m/>
  </r>
  <r>
    <x v="14"/>
    <x v="11"/>
    <x v="4"/>
    <x v="3"/>
    <x v="12"/>
    <x v="0"/>
    <n v="19019.489999999998"/>
    <m/>
    <m/>
    <n v="19019.489999999998"/>
    <n v="2.0746887966804906E-2"/>
    <n v="19019.489999999998"/>
    <n v="57058.469999999994"/>
    <m/>
    <m/>
    <n v="57058.469999999994"/>
    <n v="2.0746887966804906E-2"/>
    <n v="56"/>
    <n v="0"/>
    <m/>
    <m/>
    <n v="3"/>
    <m/>
    <m/>
    <n v="70848"/>
    <m/>
    <m/>
    <n v="96"/>
    <m/>
    <m/>
    <n v="250"/>
    <n v="4"/>
    <n v="246"/>
    <n v="2.0746887966804906E-2"/>
    <n v="236"/>
    <n v="10"/>
    <n v="0.94399999999999995"/>
    <n v="0.95"/>
    <m/>
    <n v="0.95934959349593496"/>
    <n v="0.98399999999999999"/>
    <n v="-1.615637432970074E-2"/>
    <n v="10610"/>
    <n v="0.46830888458344866"/>
    <n v="396.19118745332338"/>
    <n v="43.130081300813011"/>
    <n v="14.37669376693767"/>
    <n v="168"/>
    <n v="8.5575558136533753E-2"/>
    <n v="0.43846520806752509"/>
    <n v="311934"/>
    <n v="29.4"/>
    <n v="0"/>
    <n v="10654.057634888655"/>
    <n v="-0.21669886387337164"/>
    <m/>
    <m/>
    <m/>
    <m/>
    <n v="26.78"/>
    <n v="77.314999999999998"/>
    <m/>
  </r>
  <r>
    <x v="15"/>
    <x v="0"/>
    <x v="4"/>
    <x v="3"/>
    <x v="12"/>
    <x v="0"/>
    <n v="18710.23"/>
    <m/>
    <m/>
    <n v="18710.23"/>
    <n v="1.6806722689075571E-2"/>
    <n v="18710.23"/>
    <n v="56130.69"/>
    <m/>
    <m/>
    <n v="56130.69"/>
    <n v="1.6806722689075571E-2"/>
    <n v="56"/>
    <n v="0"/>
    <m/>
    <m/>
    <n v="3"/>
    <m/>
    <m/>
    <n v="69696"/>
    <m/>
    <m/>
    <n v="96"/>
    <m/>
    <m/>
    <n v="242"/>
    <n v="0"/>
    <n v="242"/>
    <n v="1.6806722689075571E-2"/>
    <n v="228"/>
    <n v="14"/>
    <n v="0.94214876033057848"/>
    <n v="0.95"/>
    <m/>
    <n v="0.94214876033057848"/>
    <n v="1"/>
    <n v="-1.6528925619834767E-2"/>
    <n v="34514"/>
    <n v="1.3538157266589375"/>
    <n v="1264.7123488457312"/>
    <n v="142.61983471074379"/>
    <n v="47.539944903581265"/>
    <n v="168"/>
    <n v="0.28297586252131707"/>
    <n v="1.3149096815901946"/>
    <n v="1014711.6"/>
    <n v="29.4"/>
    <n v="0"/>
    <n v="39928.825169301635"/>
    <n v="-0.65574638881926561"/>
    <m/>
    <m/>
    <m/>
    <m/>
    <n v="27.29"/>
    <n v="77.314999999999998"/>
    <m/>
  </r>
  <r>
    <x v="15"/>
    <x v="1"/>
    <x v="4"/>
    <x v="3"/>
    <x v="12"/>
    <x v="0"/>
    <n v="18091.71"/>
    <m/>
    <m/>
    <n v="18091.71"/>
    <n v="8.3333333333333259E-2"/>
    <n v="18091.71"/>
    <n v="54275.13"/>
    <m/>
    <m/>
    <n v="54275.13"/>
    <n v="8.3333333333333259E-2"/>
    <n v="56"/>
    <n v="0"/>
    <m/>
    <m/>
    <n v="3"/>
    <m/>
    <m/>
    <n v="67392"/>
    <m/>
    <m/>
    <n v="96"/>
    <m/>
    <m/>
    <n v="234"/>
    <n v="0"/>
    <n v="234"/>
    <n v="8.3333333333333259E-2"/>
    <n v="228"/>
    <n v="6"/>
    <n v="0.97435897435897434"/>
    <n v="0.95"/>
    <n v="0.97435897435897401"/>
    <n v="0.97435897435897434"/>
    <n v="1"/>
    <n v="-2.5519504192490494E-3"/>
    <n v="34633"/>
    <n v="1.5390762463343108"/>
    <n v="1414.1690485912616"/>
    <n v="148.0042735042735"/>
    <n v="49.334757834757831"/>
    <n v="168"/>
    <n v="0.29365927282593945"/>
    <n v="1.3437626889239791"/>
    <n v="1018210.2"/>
    <n v="29.4"/>
    <n v="0"/>
    <n v="40466.907036890894"/>
    <n v="-0.65546987283724789"/>
    <m/>
    <m/>
    <m/>
    <m/>
    <n v="24.490000000000002"/>
    <n v="77.314999999999998"/>
    <m/>
  </r>
  <r>
    <x v="15"/>
    <x v="2"/>
    <x v="4"/>
    <x v="3"/>
    <x v="12"/>
    <x v="0"/>
    <n v="10360.209999999999"/>
    <m/>
    <m/>
    <n v="10360.209999999999"/>
    <n v="-0.46825396825396837"/>
    <n v="10360.209999999999"/>
    <n v="31080.629999999997"/>
    <m/>
    <m/>
    <n v="31080.629999999997"/>
    <n v="-0.46825396825396826"/>
    <n v="56"/>
    <n v="0"/>
    <m/>
    <m/>
    <n v="3"/>
    <m/>
    <m/>
    <n v="38592"/>
    <m/>
    <m/>
    <n v="96"/>
    <m/>
    <m/>
    <n v="258"/>
    <n v="124"/>
    <n v="134"/>
    <n v="-0.46825396825396826"/>
    <n v="131"/>
    <n v="3"/>
    <n v="0.50775193798449614"/>
    <n v="0.95"/>
    <m/>
    <n v="0.97761194029850751"/>
    <n v="0.51937984496124034"/>
    <n v="9.6647908000979665E-3"/>
    <n v="7914"/>
    <n v="-0.31272253582283982"/>
    <n v="301.25618576322802"/>
    <n v="59.059701492537314"/>
    <n v="19.686567164179106"/>
    <n v="168"/>
    <n v="0.11718194740582802"/>
    <n v="0.29249194755704777"/>
    <n v="232671.59999999998"/>
    <n v="29.4"/>
    <n v="0"/>
    <n v="7785.691632243268"/>
    <n v="-0.23893028834930774"/>
    <m/>
    <m/>
    <m/>
    <m/>
    <n v="26.27"/>
    <n v="77.314999999999998"/>
    <s v="Servicio suspendido desde el 20/03/2020 por la cuarentena Covid-19"/>
  </r>
  <r>
    <x v="15"/>
    <x v="3"/>
    <x v="4"/>
    <x v="3"/>
    <x v="12"/>
    <x v="0"/>
    <m/>
    <m/>
    <m/>
    <m/>
    <m/>
    <m/>
    <m/>
    <m/>
    <m/>
    <m/>
    <m/>
    <m/>
    <m/>
    <m/>
    <m/>
    <m/>
    <m/>
    <m/>
    <m/>
    <m/>
    <m/>
    <m/>
    <m/>
    <m/>
    <m/>
    <m/>
    <m/>
    <m/>
    <m/>
    <m/>
    <m/>
    <n v="0.95"/>
    <m/>
    <m/>
    <m/>
    <m/>
    <n v="20"/>
    <m/>
    <m/>
    <m/>
    <m/>
    <m/>
    <m/>
    <m/>
    <m/>
    <m/>
    <m/>
    <m/>
    <m/>
    <m/>
    <m/>
    <m/>
    <m/>
    <n v="25.27"/>
    <n v="77.314999999999998"/>
    <s v="Servicio suspendido desde el 20/03/2020 por la cuarentena Covid-19"/>
  </r>
  <r>
    <x v="15"/>
    <x v="4"/>
    <x v="4"/>
    <x v="3"/>
    <x v="12"/>
    <x v="0"/>
    <m/>
    <m/>
    <m/>
    <m/>
    <m/>
    <m/>
    <m/>
    <m/>
    <m/>
    <m/>
    <m/>
    <m/>
    <m/>
    <m/>
    <m/>
    <m/>
    <m/>
    <m/>
    <m/>
    <m/>
    <m/>
    <m/>
    <m/>
    <m/>
    <m/>
    <m/>
    <m/>
    <m/>
    <m/>
    <m/>
    <m/>
    <n v="0.95"/>
    <m/>
    <m/>
    <m/>
    <m/>
    <n v="33"/>
    <m/>
    <m/>
    <m/>
    <m/>
    <m/>
    <m/>
    <m/>
    <m/>
    <m/>
    <m/>
    <m/>
    <m/>
    <m/>
    <m/>
    <m/>
    <m/>
    <n v="25.98"/>
    <n v="77.314999999999998"/>
    <s v="Servicio suspendido desde el 20/03/2020 por la cuarentena Covid-19"/>
  </r>
  <r>
    <x v="15"/>
    <x v="5"/>
    <x v="4"/>
    <x v="3"/>
    <x v="12"/>
    <x v="0"/>
    <m/>
    <m/>
    <m/>
    <m/>
    <m/>
    <m/>
    <m/>
    <m/>
    <m/>
    <m/>
    <m/>
    <m/>
    <m/>
    <m/>
    <m/>
    <m/>
    <m/>
    <m/>
    <m/>
    <m/>
    <m/>
    <m/>
    <m/>
    <m/>
    <m/>
    <m/>
    <m/>
    <m/>
    <m/>
    <m/>
    <m/>
    <n v="0.95"/>
    <m/>
    <m/>
    <m/>
    <m/>
    <n v="28"/>
    <m/>
    <m/>
    <m/>
    <m/>
    <m/>
    <m/>
    <m/>
    <m/>
    <m/>
    <m/>
    <m/>
    <m/>
    <m/>
    <m/>
    <m/>
    <m/>
    <n v="25.85"/>
    <n v="77.314999999999998"/>
    <s v="Servicio suspendido desde el 20/03/2020 por la cuarentena Covid-19"/>
  </r>
  <r>
    <x v="15"/>
    <x v="6"/>
    <x v="4"/>
    <x v="3"/>
    <x v="12"/>
    <x v="0"/>
    <m/>
    <m/>
    <m/>
    <m/>
    <m/>
    <m/>
    <m/>
    <m/>
    <m/>
    <m/>
    <m/>
    <m/>
    <m/>
    <m/>
    <m/>
    <m/>
    <m/>
    <m/>
    <m/>
    <m/>
    <m/>
    <m/>
    <m/>
    <m/>
    <m/>
    <m/>
    <m/>
    <m/>
    <m/>
    <m/>
    <m/>
    <n v="0.95"/>
    <m/>
    <m/>
    <m/>
    <m/>
    <n v="32"/>
    <m/>
    <m/>
    <m/>
    <m/>
    <m/>
    <m/>
    <m/>
    <m/>
    <m/>
    <m/>
    <m/>
    <m/>
    <m/>
    <m/>
    <m/>
    <m/>
    <n v="25.78"/>
    <n v="77.314999999999998"/>
    <s v="Servicio suspendido desde el 20/03/2020 por la cuarentena Covid-19"/>
  </r>
  <r>
    <x v="15"/>
    <x v="7"/>
    <x v="4"/>
    <x v="3"/>
    <x v="12"/>
    <x v="0"/>
    <m/>
    <m/>
    <m/>
    <m/>
    <m/>
    <m/>
    <m/>
    <m/>
    <m/>
    <m/>
    <m/>
    <m/>
    <m/>
    <m/>
    <m/>
    <m/>
    <m/>
    <m/>
    <m/>
    <m/>
    <m/>
    <m/>
    <m/>
    <m/>
    <m/>
    <m/>
    <m/>
    <m/>
    <m/>
    <m/>
    <m/>
    <n v="0.95"/>
    <m/>
    <m/>
    <m/>
    <m/>
    <n v="34"/>
    <m/>
    <m/>
    <m/>
    <m/>
    <m/>
    <m/>
    <m/>
    <m/>
    <m/>
    <m/>
    <m/>
    <m/>
    <m/>
    <m/>
    <m/>
    <m/>
    <n v="26.490000000000002"/>
    <n v="77.314999999999998"/>
    <s v="Servicio suspendido desde el 20/03/2020 por la cuarentena Covid-19"/>
  </r>
  <r>
    <x v="15"/>
    <x v="8"/>
    <x v="4"/>
    <x v="3"/>
    <x v="12"/>
    <x v="0"/>
    <m/>
    <m/>
    <m/>
    <m/>
    <m/>
    <m/>
    <m/>
    <m/>
    <m/>
    <m/>
    <m/>
    <m/>
    <m/>
    <m/>
    <m/>
    <m/>
    <m/>
    <m/>
    <m/>
    <m/>
    <m/>
    <m/>
    <m/>
    <m/>
    <m/>
    <m/>
    <m/>
    <m/>
    <m/>
    <m/>
    <m/>
    <n v="0.95"/>
    <m/>
    <m/>
    <m/>
    <m/>
    <n v="72"/>
    <m/>
    <m/>
    <m/>
    <m/>
    <m/>
    <m/>
    <m/>
    <m/>
    <m/>
    <m/>
    <m/>
    <m/>
    <m/>
    <m/>
    <m/>
    <m/>
    <n v="26.8"/>
    <n v="77.314999999999998"/>
    <s v="Servicio suspendido desde el 20/03/2020 por la cuarentena Covid-19"/>
  </r>
  <r>
    <x v="15"/>
    <x v="9"/>
    <x v="4"/>
    <x v="3"/>
    <x v="12"/>
    <x v="0"/>
    <m/>
    <m/>
    <m/>
    <m/>
    <m/>
    <m/>
    <m/>
    <m/>
    <m/>
    <m/>
    <m/>
    <m/>
    <m/>
    <m/>
    <m/>
    <m/>
    <m/>
    <m/>
    <m/>
    <m/>
    <m/>
    <m/>
    <m/>
    <m/>
    <m/>
    <m/>
    <m/>
    <m/>
    <m/>
    <m/>
    <m/>
    <n v="0.95"/>
    <m/>
    <m/>
    <m/>
    <m/>
    <n v="106"/>
    <m/>
    <m/>
    <m/>
    <m/>
    <m/>
    <m/>
    <m/>
    <m/>
    <m/>
    <m/>
    <m/>
    <m/>
    <m/>
    <m/>
    <m/>
    <m/>
    <n v="27"/>
    <n v="77.314999999999998"/>
    <s v="Servicio suspendido desde el 20/03/2020 por la cuarentena Covid-19"/>
  </r>
  <r>
    <x v="15"/>
    <x v="10"/>
    <x v="4"/>
    <x v="3"/>
    <x v="12"/>
    <x v="0"/>
    <m/>
    <m/>
    <m/>
    <m/>
    <m/>
    <m/>
    <m/>
    <m/>
    <m/>
    <m/>
    <m/>
    <m/>
    <m/>
    <m/>
    <m/>
    <m/>
    <m/>
    <m/>
    <m/>
    <m/>
    <m/>
    <m/>
    <m/>
    <m/>
    <m/>
    <m/>
    <m/>
    <m/>
    <m/>
    <m/>
    <m/>
    <n v="0.95"/>
    <m/>
    <m/>
    <m/>
    <m/>
    <n v="167"/>
    <n v="-0.98222458754656727"/>
    <n v="6.4778898370830094"/>
    <m/>
    <m/>
    <n v="168"/>
    <n v="0"/>
    <n v="-1"/>
    <n v="4909.8"/>
    <n v="29.4"/>
    <n v="0"/>
    <n v="158.33739517478236"/>
    <n v="0.5"/>
    <m/>
    <m/>
    <m/>
    <m/>
    <n v="25.78"/>
    <n v="77.314999999999998"/>
    <s v="Alejandro Korn-Chascomús comenzará a funcionar el martes 24/11 y con servicio limitado hasta Brandsen debido a que “su municipio no ha permitido el ingreso de las formaciones” dada “la situación epidemiológica” en esa localidad."/>
  </r>
  <r>
    <x v="15"/>
    <x v="11"/>
    <x v="4"/>
    <x v="3"/>
    <x v="12"/>
    <x v="0"/>
    <n v="3755.64"/>
    <m/>
    <m/>
    <n v="3755.64"/>
    <n v="-0.80253729200940715"/>
    <n v="3755.64"/>
    <n v="11266.92"/>
    <m/>
    <m/>
    <n v="11266.92"/>
    <n v="-0.80253729200940715"/>
    <n v="56"/>
    <n v="0"/>
    <m/>
    <m/>
    <n v="3"/>
    <m/>
    <m/>
    <n v="19584"/>
    <m/>
    <m/>
    <n v="96"/>
    <m/>
    <m/>
    <n v="310"/>
    <n v="242"/>
    <n v="68"/>
    <n v="-0.72357723577235777"/>
    <n v="67"/>
    <n v="1"/>
    <n v="0.21612903225806451"/>
    <n v="0.95"/>
    <s v=""/>
    <n v="0.98529411764705888"/>
    <n v="0.21935483870967742"/>
    <n v="2.704386839481554E-2"/>
    <n v="2765"/>
    <n v="-0.73939679547596615"/>
    <n v="105.25314046440808"/>
    <n v="40.661764705882355"/>
    <n v="13.553921568627452"/>
    <n v="168"/>
    <n v="8.0678104575163404E-2"/>
    <n v="-5.7229583633641945E-2"/>
    <n v="81291"/>
    <n v="29.4"/>
    <n v="0"/>
    <n v="2776.481560835733"/>
    <n v="-0.11339626849816904"/>
    <m/>
    <m/>
    <m/>
    <m/>
    <n v="26.27"/>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6"/>
    <x v="0"/>
    <x v="4"/>
    <x v="3"/>
    <x v="12"/>
    <x v="0"/>
    <n v="4307.9399999999996"/>
    <m/>
    <m/>
    <n v="4307.9399999999996"/>
    <n v="-0.7697548346546248"/>
    <n v="4307.9399999999996"/>
    <n v="12923.82"/>
    <m/>
    <m/>
    <n v="12923.82"/>
    <n v="-0.7697548346546248"/>
    <n v="56"/>
    <n v="0"/>
    <m/>
    <m/>
    <n v="3"/>
    <m/>
    <m/>
    <n v="22464"/>
    <m/>
    <m/>
    <n v="96"/>
    <m/>
    <m/>
    <n v="310"/>
    <n v="232"/>
    <n v="78"/>
    <n v="-0.6776859504132231"/>
    <n v="77"/>
    <n v="1"/>
    <n v="0.24838709677419354"/>
    <n v="0.95"/>
    <s v=""/>
    <n v="0.98717948717948723"/>
    <n v="0.25161290322580643"/>
    <n v="4.7795771479982152E-2"/>
    <n v="5414"/>
    <n v="-0.84313611867647908"/>
    <n v="204.37901094752735"/>
    <n v="69.410256410256409"/>
    <n v="23.136752136752136"/>
    <n v="168"/>
    <n v="0.13771876271876271"/>
    <n v="-0.51331975281676856"/>
    <n v="159171.6"/>
    <n v="29.4"/>
    <n v="0"/>
    <n v="6391.8832189099248"/>
    <n v="0.12590226347373787"/>
    <m/>
    <m/>
    <m/>
    <m/>
    <n v="26.490000000000002"/>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6"/>
    <x v="1"/>
    <x v="4"/>
    <x v="3"/>
    <x v="12"/>
    <x v="0"/>
    <n v="4087.02"/>
    <m/>
    <m/>
    <n v="4087.02"/>
    <n v="-0.7740943227588768"/>
    <n v="4087.02"/>
    <n v="12261.06"/>
    <m/>
    <m/>
    <n v="12261.06"/>
    <n v="-0.7740943227588768"/>
    <n v="56"/>
    <n v="0"/>
    <m/>
    <m/>
    <n v="3"/>
    <m/>
    <m/>
    <n v="21312"/>
    <m/>
    <m/>
    <n v="96"/>
    <m/>
    <m/>
    <n v="280"/>
    <n v="206"/>
    <n v="74"/>
    <n v="-0.68376068376068377"/>
    <n v="74"/>
    <n v="0"/>
    <n v="0.26428571428571429"/>
    <n v="0.95"/>
    <s v=""/>
    <n v="1"/>
    <n v="0.26428571428571429"/>
    <n v="2.6315789473684292E-2"/>
    <n v="5043"/>
    <n v="-0.85438743395027861"/>
    <n v="212.06896551724137"/>
    <n v="68.148648648648646"/>
    <n v="22.716216216216214"/>
    <n v="168"/>
    <n v="0.13521557271557269"/>
    <n v="-0.53954945330223247"/>
    <n v="148264.19999999998"/>
    <n v="29.4"/>
    <n v="0"/>
    <n v="6032.4086847667641"/>
    <n v="0.1356541688463479"/>
    <m/>
    <m/>
    <m/>
    <m/>
    <n v="23.78"/>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6"/>
    <x v="2"/>
    <x v="4"/>
    <x v="3"/>
    <x v="12"/>
    <x v="0"/>
    <n v="4860.24"/>
    <m/>
    <m/>
    <n v="4860.24"/>
    <n v="-0.53087437416809125"/>
    <n v="4860.24"/>
    <n v="14580.72"/>
    <m/>
    <m/>
    <n v="14580.72"/>
    <n v="-0.53087437416809125"/>
    <n v="56"/>
    <n v="0"/>
    <m/>
    <m/>
    <n v="3"/>
    <m/>
    <m/>
    <n v="25344"/>
    <m/>
    <m/>
    <n v="96"/>
    <m/>
    <m/>
    <n v="310"/>
    <n v="222"/>
    <n v="88"/>
    <n v="-0.34328358208955223"/>
    <n v="86"/>
    <n v="2"/>
    <n v="0.27741935483870966"/>
    <n v="0.95"/>
    <s v=""/>
    <n v="0.97727272727272729"/>
    <n v="0.28387096774193549"/>
    <n v="-3.4698126301180299E-4"/>
    <n v="3545"/>
    <n v="-0.55205964114227957"/>
    <n v="129.90106266031515"/>
    <n v="40.284090909090907"/>
    <n v="13.428030303030303"/>
    <n v="168"/>
    <n v="7.9928751803751807E-2"/>
    <n v="-0.31790899901210745"/>
    <n v="104223"/>
    <n v="29.4"/>
    <n v="0"/>
    <n v="3475.6998667918906"/>
    <n v="9.0263084961842099E-2"/>
    <m/>
    <m/>
    <m/>
    <m/>
    <n v="27.29"/>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6"/>
    <x v="3"/>
    <x v="4"/>
    <x v="3"/>
    <x v="12"/>
    <x v="0"/>
    <n v="4418.3999999999996"/>
    <m/>
    <m/>
    <n v="4418.3999999999996"/>
    <n v="0"/>
    <n v="4418.3999999999996"/>
    <n v="13255.199999999999"/>
    <m/>
    <m/>
    <n v="13255.199999999999"/>
    <n v="0"/>
    <n v="56"/>
    <n v="0"/>
    <m/>
    <m/>
    <n v="3"/>
    <m/>
    <m/>
    <n v="23040"/>
    <m/>
    <m/>
    <n v="96"/>
    <m/>
    <m/>
    <n v="300"/>
    <n v="220"/>
    <n v="80"/>
    <n v="0"/>
    <n v="77"/>
    <n v="3"/>
    <n v="0.25666666666666665"/>
    <n v="0.95"/>
    <s v=""/>
    <n v="0.96250000000000002"/>
    <n v="0.26666666666666666"/>
    <n v="0"/>
    <n v="1725"/>
    <n v="85.25"/>
    <n v="65.614302015975653"/>
    <n v="21.5625"/>
    <n v="7.1875"/>
    <n v="168"/>
    <n v="4.2782738095238096E-2"/>
    <n v="0"/>
    <n v="50715"/>
    <n v="29.4"/>
    <n v="0"/>
    <n v="1705.0003433830016"/>
    <n v="0"/>
    <m/>
    <m/>
    <m/>
    <m/>
    <n v="26.29"/>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6"/>
    <x v="4"/>
    <x v="4"/>
    <x v="3"/>
    <x v="12"/>
    <x v="0"/>
    <n v="4197.4799999999996"/>
    <m/>
    <m/>
    <n v="4197.4799999999996"/>
    <n v="0"/>
    <n v="4197.4799999999996"/>
    <n v="12592.439999999999"/>
    <m/>
    <m/>
    <n v="12592.439999999999"/>
    <n v="0"/>
    <n v="56"/>
    <n v="0"/>
    <m/>
    <m/>
    <n v="3"/>
    <m/>
    <m/>
    <n v="21888"/>
    <m/>
    <m/>
    <n v="96"/>
    <m/>
    <m/>
    <n v="274"/>
    <n v="198"/>
    <n v="76"/>
    <n v="0"/>
    <n v="76"/>
    <n v="0"/>
    <n v="0.27737226277372262"/>
    <n v="0.95"/>
    <s v=""/>
    <n v="1"/>
    <n v="0.27737226277372262"/>
    <n v="0"/>
    <n v="1299"/>
    <n v="38.363636363636367"/>
    <n v="50.427018633540378"/>
    <n v="17.092105263157894"/>
    <n v="5.697368421052631"/>
    <n v="168"/>
    <n v="3.3912907268170422E-2"/>
    <n v="0"/>
    <n v="38190.6"/>
    <n v="29.4"/>
    <n v="0"/>
    <n v="1238.0848520671104"/>
    <n v="0"/>
    <m/>
    <m/>
    <m/>
    <m/>
    <n v="25.759999999999998"/>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6"/>
    <x v="5"/>
    <x v="4"/>
    <x v="3"/>
    <x v="12"/>
    <x v="0"/>
    <n v="4639.32"/>
    <m/>
    <m/>
    <n v="4639.32"/>
    <n v="0"/>
    <n v="4639.32"/>
    <n v="13917.96"/>
    <m/>
    <m/>
    <n v="13917.96"/>
    <n v="0"/>
    <n v="56"/>
    <n v="0"/>
    <m/>
    <m/>
    <n v="3"/>
    <m/>
    <m/>
    <n v="24192"/>
    <m/>
    <m/>
    <n v="96"/>
    <m/>
    <m/>
    <n v="216"/>
    <n v="132"/>
    <n v="84"/>
    <n v="0"/>
    <n v="82"/>
    <n v="2"/>
    <n v="0.37962962962962965"/>
    <n v="0.95"/>
    <s v=""/>
    <n v="0.97619047619047616"/>
    <n v="0.3888888888888889"/>
    <n v="0"/>
    <n v="1510"/>
    <n v="52.928571428571431"/>
    <n v="57.436287561810573"/>
    <n v="17.976190476190474"/>
    <n v="5.9920634920634912"/>
    <n v="168"/>
    <n v="3.5667044595616017E-2"/>
    <n v="0"/>
    <n v="44394"/>
    <n v="29.4"/>
    <n v="0"/>
    <n v="1500.6492880586475"/>
    <n v="0"/>
    <m/>
    <m/>
    <m/>
    <m/>
    <n v="26.29"/>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6"/>
    <x v="6"/>
    <x v="4"/>
    <x v="3"/>
    <x v="12"/>
    <x v="0"/>
    <n v="4639.32"/>
    <m/>
    <m/>
    <n v="4639.32"/>
    <n v="0"/>
    <n v="4639.32"/>
    <n v="13917.96"/>
    <m/>
    <m/>
    <n v="13917.96"/>
    <n v="0"/>
    <n v="56"/>
    <n v="0"/>
    <m/>
    <m/>
    <n v="3"/>
    <m/>
    <m/>
    <n v="24192"/>
    <m/>
    <m/>
    <n v="96"/>
    <m/>
    <m/>
    <n v="242"/>
    <n v="158"/>
    <n v="84"/>
    <n v="0"/>
    <n v="80"/>
    <n v="4"/>
    <n v="0.33057851239669422"/>
    <n v="0.95"/>
    <s v=""/>
    <n v="0.95238095238095233"/>
    <n v="0.34710743801652894"/>
    <n v="0"/>
    <n v="2245"/>
    <n v="69.15625"/>
    <n v="83.148148148148152"/>
    <n v="26.726190476190474"/>
    <n v="8.9087301587301582"/>
    <n v="168"/>
    <n v="5.3028155706727129E-2"/>
    <n v="0"/>
    <n v="66003"/>
    <n v="29.4"/>
    <n v="0"/>
    <n v="2207.609350384892"/>
    <n v="0"/>
    <m/>
    <m/>
    <m/>
    <m/>
    <n v="27"/>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6"/>
    <x v="7"/>
    <x v="4"/>
    <x v="3"/>
    <x v="12"/>
    <x v="0"/>
    <n v="4639.32"/>
    <m/>
    <m/>
    <n v="4639.32"/>
    <n v="0"/>
    <n v="4639.32"/>
    <n v="13917.96"/>
    <m/>
    <m/>
    <n v="13917.96"/>
    <n v="0"/>
    <n v="56"/>
    <n v="0"/>
    <m/>
    <m/>
    <n v="3"/>
    <m/>
    <m/>
    <n v="24192"/>
    <m/>
    <m/>
    <n v="96"/>
    <m/>
    <m/>
    <n v="242"/>
    <n v="158"/>
    <n v="84"/>
    <n v="0"/>
    <n v="82"/>
    <n v="2"/>
    <n v="0.33884297520661155"/>
    <n v="0.95"/>
    <s v=""/>
    <n v="0.97619047619047616"/>
    <n v="0.34710743801652894"/>
    <n v="0"/>
    <n v="2176"/>
    <n v="63"/>
    <n v="81.254667662434656"/>
    <n v="25.904761904761905"/>
    <n v="8.6349206349206344"/>
    <n v="168"/>
    <n v="5.1398337112622823E-2"/>
    <n v="0"/>
    <n v="63974.399999999994"/>
    <n v="29.4"/>
    <n v="0"/>
    <n v="2077.3545422876609"/>
    <n v="0"/>
    <m/>
    <m/>
    <m/>
    <m/>
    <n v="26.78"/>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6"/>
    <x v="8"/>
    <x v="4"/>
    <x v="3"/>
    <x v="12"/>
    <x v="0"/>
    <n v="7511.28"/>
    <m/>
    <m/>
    <n v="7511.28"/>
    <n v="0"/>
    <n v="7511.28"/>
    <n v="22533.84"/>
    <m/>
    <m/>
    <n v="22533.84"/>
    <n v="0"/>
    <n v="56"/>
    <n v="0"/>
    <m/>
    <m/>
    <n v="3"/>
    <m/>
    <m/>
    <n v="39168"/>
    <m/>
    <m/>
    <n v="96"/>
    <m/>
    <m/>
    <n v="229"/>
    <n v="93"/>
    <n v="136"/>
    <n v="0"/>
    <n v="134"/>
    <n v="2"/>
    <n v="0.58515283842794763"/>
    <n v="0.95"/>
    <s v=""/>
    <n v="0.98529411764705888"/>
    <n v="0.59388646288209612"/>
    <n v="0"/>
    <n v="3162"/>
    <n v="42.916666666666664"/>
    <n v="117.98507462686567"/>
    <n v="23.25"/>
    <n v="7.75"/>
    <n v="168"/>
    <n v="4.6130952380952384E-2"/>
    <n v="0"/>
    <n v="92962.799999999988"/>
    <n v="29.4"/>
    <n v="0"/>
    <n v="2950.10926644045"/>
    <n v="0"/>
    <m/>
    <m/>
    <m/>
    <m/>
    <n v="26.8"/>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6"/>
    <x v="9"/>
    <x v="4"/>
    <x v="3"/>
    <x v="12"/>
    <x v="0"/>
    <n v="6958.98"/>
    <m/>
    <m/>
    <n v="6958.98"/>
    <n v="0"/>
    <n v="6958.98"/>
    <n v="20876.939999999999"/>
    <m/>
    <m/>
    <n v="20876.939999999999"/>
    <n v="0"/>
    <n v="56"/>
    <n v="0"/>
    <m/>
    <m/>
    <n v="3"/>
    <m/>
    <m/>
    <n v="36288"/>
    <m/>
    <m/>
    <n v="96"/>
    <m/>
    <m/>
    <n v="250"/>
    <n v="124"/>
    <n v="126"/>
    <n v="0"/>
    <n v="114"/>
    <n v="12"/>
    <n v="0.45600000000000002"/>
    <n v="0.95"/>
    <s v=""/>
    <n v="0.90476190476190477"/>
    <n v="0.504"/>
    <n v="0"/>
    <n v="4624"/>
    <n v="42.622641509433961"/>
    <n v="177.98306389530407"/>
    <n v="36.698412698412696"/>
    <n v="12.232804232804233"/>
    <n v="168"/>
    <n v="7.2814310909548999E-2"/>
    <n v="0"/>
    <n v="135945.60000000001"/>
    <n v="29.4"/>
    <n v="0"/>
    <n v="4298.3577985351785"/>
    <n v="0"/>
    <m/>
    <m/>
    <m/>
    <m/>
    <n v="25.98"/>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6"/>
    <x v="10"/>
    <x v="4"/>
    <x v="3"/>
    <x v="12"/>
    <x v="0"/>
    <n v="10604.16"/>
    <m/>
    <m/>
    <n v="10604.16"/>
    <n v="0"/>
    <n v="10604.16"/>
    <n v="31812.48"/>
    <m/>
    <m/>
    <n v="31812.48"/>
    <n v="0"/>
    <n v="56"/>
    <n v="0"/>
    <m/>
    <m/>
    <n v="3"/>
    <m/>
    <m/>
    <n v="55296"/>
    <m/>
    <m/>
    <n v="96"/>
    <m/>
    <m/>
    <n v="232"/>
    <n v="40"/>
    <n v="192"/>
    <n v="0"/>
    <n v="186"/>
    <n v="6"/>
    <n v="0.80172413793103448"/>
    <n v="0.95"/>
    <s v=""/>
    <n v="0.96875"/>
    <n v="0.82758620689655171"/>
    <n v="0"/>
    <n v="10059"/>
    <n v="59.233532934131738"/>
    <n v="385.84579976985037"/>
    <n v="52.390625"/>
    <n v="17.463541666666668"/>
    <n v="168"/>
    <n v="0.10394965277777779"/>
    <n v="0"/>
    <n v="295734.59999999998"/>
    <n v="29.4"/>
    <n v="0"/>
    <n v="9552.9328912582423"/>
    <n v="0"/>
    <m/>
    <m/>
    <m/>
    <m/>
    <n v="26.07"/>
    <n v="55.23"/>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2"/>
    <x v="9"/>
    <x v="4"/>
    <x v="3"/>
    <x v="13"/>
    <x v="0"/>
    <n v="5249.634999999992"/>
    <m/>
    <m/>
    <n v="5249.634999999992"/>
    <n v="-0.91539745974895326"/>
    <n v="5249.634999999992"/>
    <n v="15748.904999999977"/>
    <m/>
    <m/>
    <n v="15748.904999999977"/>
    <n v="-0.96374176846383708"/>
    <n v="33.299999999999997"/>
    <n v="0"/>
    <m/>
    <m/>
    <n v="3"/>
    <m/>
    <m/>
    <n v="344160"/>
    <m/>
    <m/>
    <n v="96"/>
    <m/>
    <m/>
    <n v="1248"/>
    <n v="53"/>
    <n v="1195"/>
    <n v="-0.59326072157930565"/>
    <n v="1108"/>
    <n v="87"/>
    <n v="0.88782051282051277"/>
    <n v="0.95"/>
    <m/>
    <n v="0.92719665271966523"/>
    <n v="0.95753205128205132"/>
    <n v="0.10198372398478006"/>
    <n v="47757.322440162294"/>
    <n v="-0.86724563036797964"/>
    <n v="1783.3204794683454"/>
    <n v="39.96428656080527"/>
    <n v="13.321428853601757"/>
    <n v="168"/>
    <n v="7.9294219366677132E-2"/>
    <n v="-0.23843058135226425"/>
    <n v="186253.55751663295"/>
    <n v="3.9"/>
    <n v="-0.65178571428571419"/>
    <n v="44153.654872722793"/>
    <n v="7.5940090187320425E-2"/>
    <m/>
    <m/>
    <m/>
    <m/>
    <n v="26.78"/>
    <n v="4.3929999999999936"/>
    <s v="A partir del 04/10/2017 el servicio eléctrico se extiende cuatro estaciones mas hasta Bosques, incorporando las estaciones Ardigo, Florencio Varela, Zeballos y Bosques. Desde esa fecha el servicio diesel anterior de Temperley-Gutierrez se reduce a Bosques-Gutierrez"/>
  </r>
  <r>
    <x v="12"/>
    <x v="10"/>
    <x v="4"/>
    <x v="3"/>
    <x v="13"/>
    <x v="0"/>
    <n v="4630.2219999999934"/>
    <m/>
    <m/>
    <n v="4630.2219999999934"/>
    <n v="-0.92455815684372988"/>
    <n v="4630.2219999999934"/>
    <n v="13890.665999999979"/>
    <m/>
    <m/>
    <n v="13890.665999999979"/>
    <n v="-0.96766778150445565"/>
    <n v="33.299999999999997"/>
    <n v="0"/>
    <m/>
    <m/>
    <n v="3"/>
    <m/>
    <m/>
    <n v="303552"/>
    <m/>
    <m/>
    <n v="96"/>
    <m/>
    <m/>
    <n v="1105"/>
    <n v="51"/>
    <n v="1054"/>
    <n v="-0.6373021335168616"/>
    <n v="1025"/>
    <n v="29"/>
    <n v="0.92760180995475117"/>
    <n v="0.95"/>
    <m/>
    <n v="0.97248576850094881"/>
    <n v="0.9538461538461539"/>
    <n v="0.10521847605152801"/>
    <n v="46511.140995833019"/>
    <n v="-0.8760664631024111"/>
    <n v="1769.157131830849"/>
    <n v="44.128217263598692"/>
    <n v="14.709405754532897"/>
    <n v="168"/>
    <n v="8.755598663412438E-2"/>
    <n v="-0.20270208489223507"/>
    <n v="181393.44988374878"/>
    <n v="3.9"/>
    <n v="-0.65178571428571419"/>
    <n v="44098.520430462471"/>
    <n v="4.9591034776469436E-2"/>
    <m/>
    <m/>
    <m/>
    <m/>
    <n v="26.29"/>
    <n v="4.3929999999999936"/>
    <m/>
  </r>
  <r>
    <x v="12"/>
    <x v="11"/>
    <x v="4"/>
    <x v="3"/>
    <x v="13"/>
    <x v="0"/>
    <n v="4757.6189999999933"/>
    <m/>
    <m/>
    <n v="4757.6189999999933"/>
    <n v="-0.91914355666318615"/>
    <n v="4757.6189999999933"/>
    <n v="14272.85699999998"/>
    <m/>
    <m/>
    <n v="14272.85699999998"/>
    <n v="-0.96534723856993687"/>
    <n v="33.299999999999997"/>
    <n v="0"/>
    <m/>
    <m/>
    <n v="3"/>
    <m/>
    <m/>
    <n v="311904"/>
    <m/>
    <m/>
    <n v="96"/>
    <m/>
    <m/>
    <n v="1140"/>
    <n v="57"/>
    <n v="1083"/>
    <n v="-0.61127063890882982"/>
    <n v="1060"/>
    <n v="23"/>
    <n v="0.92982456140350878"/>
    <n v="0.95"/>
    <m/>
    <n v="0.97876269621421974"/>
    <n v="0.95"/>
    <n v="9.9086203810083262E-2"/>
    <n v="46750.053339095488"/>
    <n v="-0.86468126079554164"/>
    <n v="1799.4631770244607"/>
    <n v="43.167177598426122"/>
    <n v="14.389059199475374"/>
    <n v="168"/>
    <n v="8.564916190163914E-2"/>
    <n v="-0.18775436997065331"/>
    <n v="182325.20802247239"/>
    <n v="3.9"/>
    <n v="-0.65178571428571419"/>
    <n v="46944.181216667494"/>
    <n v="4.6710249013140429E-2"/>
    <m/>
    <m/>
    <m/>
    <m/>
    <n v="25.98"/>
    <n v="4.3929999999999936"/>
    <m/>
  </r>
  <r>
    <x v="13"/>
    <x v="0"/>
    <x v="4"/>
    <x v="3"/>
    <x v="13"/>
    <x v="0"/>
    <n v="4990.447999999993"/>
    <m/>
    <m/>
    <n v="4990.447999999993"/>
    <n v="-0.91347852379525774"/>
    <n v="4990.447999999993"/>
    <n v="14971.343999999979"/>
    <m/>
    <m/>
    <n v="14971.343999999979"/>
    <n v="-0.96291936734082473"/>
    <n v="33.299999999999997"/>
    <n v="0"/>
    <m/>
    <m/>
    <n v="3"/>
    <m/>
    <m/>
    <n v="327168"/>
    <m/>
    <m/>
    <n v="96"/>
    <m/>
    <m/>
    <n v="1142"/>
    <n v="6"/>
    <n v="1136"/>
    <n v="-0.58403515195898936"/>
    <n v="1127"/>
    <n v="9"/>
    <n v="0.98686514886164622"/>
    <n v="0.95"/>
    <n v="0.986865148861646"/>
    <n v="0.99207746478873238"/>
    <n v="0.99474605954465845"/>
    <n v="7.4291655962739123E-2"/>
    <n v="55657.840068343365"/>
    <n v="-0.81694330130426096"/>
    <n v="2039.495788506536"/>
    <n v="48.994577524950145"/>
    <n v="16.331525841650048"/>
    <n v="168"/>
    <n v="9.7211463343155044E-2"/>
    <n v="2.6847097701421019E-2"/>
    <n v="217065.57626653911"/>
    <n v="3.9"/>
    <n v="-0.65178571428571419"/>
    <n v="64389.875569039621"/>
    <n v="-5.7622842217663055E-2"/>
    <m/>
    <m/>
    <m/>
    <m/>
    <n v="27.29"/>
    <n v="4.3929999999999936"/>
    <m/>
  </r>
  <r>
    <x v="13"/>
    <x v="1"/>
    <x v="4"/>
    <x v="3"/>
    <x v="13"/>
    <x v="0"/>
    <n v="4419.3579999999938"/>
    <m/>
    <m/>
    <n v="4419.3579999999938"/>
    <n v="-0.91603133816090287"/>
    <n v="4419.3579999999938"/>
    <n v="13258.073999999982"/>
    <m/>
    <m/>
    <n v="13258.073999999982"/>
    <n v="-0.96401343064038691"/>
    <n v="33.299999999999997"/>
    <n v="0"/>
    <m/>
    <m/>
    <n v="3"/>
    <m/>
    <m/>
    <n v="289728"/>
    <m/>
    <m/>
    <n v="96"/>
    <m/>
    <m/>
    <n v="1030"/>
    <n v="24"/>
    <n v="1006"/>
    <n v="-0.5963081861958266"/>
    <n v="992"/>
    <n v="14"/>
    <n v="0.96310679611650485"/>
    <n v="0.95"/>
    <n v="0.96316796116549996"/>
    <n v="0.98608349900596426"/>
    <n v="0.97669902912621365"/>
    <n v="5.0585754391989202E-2"/>
    <n v="40765.819644579198"/>
    <n v="-0.84947152831577222"/>
    <n v="1714.2901448519426"/>
    <n v="40.522683543319282"/>
    <n v="13.507561181106427"/>
    <n v="168"/>
    <n v="8.0402149887538257E-2"/>
    <n v="-0.12994742874099752"/>
    <n v="158986.69661385886"/>
    <n v="3.9"/>
    <n v="-0.65178571428571419"/>
    <n v="47632.796287929057"/>
    <n v="1.5949223999103767E-2"/>
    <m/>
    <m/>
    <m/>
    <m/>
    <n v="23.78"/>
    <n v="4.3929999999999936"/>
    <m/>
  </r>
  <r>
    <x v="13"/>
    <x v="2"/>
    <x v="4"/>
    <x v="3"/>
    <x v="13"/>
    <x v="0"/>
    <n v="4898.1949999999924"/>
    <m/>
    <m/>
    <n v="4898.1949999999924"/>
    <n v="-0.89257891998961369"/>
    <n v="4898.1949999999924"/>
    <n v="14694.584999999977"/>
    <m/>
    <m/>
    <n v="14694.584999999977"/>
    <n v="-0.95396239428126306"/>
    <n v="33.299999999999997"/>
    <n v="0"/>
    <m/>
    <m/>
    <n v="3"/>
    <m/>
    <m/>
    <n v="321120"/>
    <m/>
    <m/>
    <n v="96"/>
    <m/>
    <m/>
    <n v="1142"/>
    <n v="27"/>
    <n v="1115"/>
    <n v="-0.48355720240852251"/>
    <n v="1102"/>
    <n v="13"/>
    <n v="0.96497373029772326"/>
    <n v="0.95"/>
    <n v="0.96497373297722999"/>
    <n v="0.98834080717488793"/>
    <n v="0.97635726795096323"/>
    <n v="0.28543843535577285"/>
    <n v="51035.214188034966"/>
    <n v="-0.84817635628343779"/>
    <n v="1942.7184692818792"/>
    <n v="45.771492545322843"/>
    <n v="15.25716418177428"/>
    <n v="168"/>
    <n v="9.0816453462942148E-2"/>
    <n v="-0.31404761510062618"/>
    <n v="199037.33533333638"/>
    <n v="3.9"/>
    <n v="-0.65178571428571419"/>
    <n v="50207.788735598529"/>
    <n v="0.15403478203275731"/>
    <m/>
    <m/>
    <m/>
    <m/>
    <n v="26.27"/>
    <n v="4.3929999999999936"/>
    <m/>
  </r>
  <r>
    <x v="13"/>
    <x v="3"/>
    <x v="4"/>
    <x v="3"/>
    <x v="13"/>
    <x v="0"/>
    <n v="4731.2609999999931"/>
    <m/>
    <m/>
    <n v="4731.2609999999931"/>
    <n v="-0.86033788044094328"/>
    <n v="4731.2609999999931"/>
    <n v="14193.782999999979"/>
    <m/>
    <m/>
    <n v="14193.782999999979"/>
    <n v="-0.94014480590326144"/>
    <n v="33.299999999999997"/>
    <n v="0"/>
    <m/>
    <m/>
    <n v="3"/>
    <m/>
    <m/>
    <n v="310176"/>
    <m/>
    <m/>
    <n v="96"/>
    <m/>
    <m/>
    <n v="1103"/>
    <n v="26"/>
    <n v="1077"/>
    <n v="-0.3285536159600998"/>
    <n v="1065"/>
    <n v="12"/>
    <n v="0.96554850407978243"/>
    <n v="0.95"/>
    <n v="0.9655485479782"/>
    <n v="0.9888579387186629"/>
    <n v="0.97642792384406163"/>
    <n v="0.50486540199690255"/>
    <n v="52123.746435214634"/>
    <n v="-0.80164643531438751"/>
    <n v="2062.6729891260243"/>
    <n v="48.397164749502913"/>
    <n v="16.132388249834303"/>
    <n v="168"/>
    <n v="9.6026120534727991E-2"/>
    <n v="-0.3107044802568687"/>
    <n v="203282.61109733707"/>
    <n v="3.9"/>
    <n v="-0.65178571428571419"/>
    <n v="51768.311981808205"/>
    <n v="0.20530662856467605"/>
    <m/>
    <m/>
    <m/>
    <m/>
    <n v="25.27"/>
    <n v="4.3929999999999936"/>
    <m/>
  </r>
  <r>
    <x v="13"/>
    <x v="4"/>
    <x v="4"/>
    <x v="3"/>
    <x v="13"/>
    <x v="0"/>
    <n v="4933.3389999999927"/>
    <m/>
    <m/>
    <n v="4933.3389999999927"/>
    <n v="-0.86307964425912131"/>
    <n v="4933.3389999999927"/>
    <n v="14800.016999999978"/>
    <m/>
    <m/>
    <n v="14800.016999999978"/>
    <n v="-0.94131984753962339"/>
    <n v="33.299999999999997"/>
    <n v="0"/>
    <m/>
    <m/>
    <n v="3"/>
    <m/>
    <m/>
    <n v="323424"/>
    <m/>
    <m/>
    <n v="96"/>
    <m/>
    <m/>
    <n v="1141"/>
    <n v="18"/>
    <n v="1123"/>
    <n v="-0.34173505275498239"/>
    <n v="1112"/>
    <n v="11"/>
    <n v="0.97458369851007887"/>
    <n v="0.95"/>
    <n v="0.97458369851790005"/>
    <n v="0.99020480854853077"/>
    <n v="0.98422436459246276"/>
    <n v="0.41481524571506978"/>
    <n v="55840.362030315402"/>
    <n v="-0.79685401512556331"/>
    <n v="2085.151681490493"/>
    <n v="49.724276073299556"/>
    <n v="16.574758691099852"/>
    <n v="168"/>
    <n v="9.8659277923213412E-2"/>
    <n v="-0.27991411357360563"/>
    <n v="217777.41191823006"/>
    <n v="3.9"/>
    <n v="-0.65178571428571419"/>
    <n v="54103.055983665239"/>
    <n v="0.17827014223588472"/>
    <m/>
    <m/>
    <m/>
    <m/>
    <n v="26.78"/>
    <n v="4.3929999999999936"/>
    <m/>
  </r>
  <r>
    <x v="13"/>
    <x v="5"/>
    <x v="4"/>
    <x v="3"/>
    <x v="13"/>
    <x v="0"/>
    <n v="4406.1789999999937"/>
    <m/>
    <m/>
    <n v="4406.1789999999937"/>
    <n v="-0.86256528351698825"/>
    <n v="4406.1789999999937"/>
    <n v="13218.536999999982"/>
    <m/>
    <m/>
    <n v="13218.536999999982"/>
    <n v="-0.94109940722156638"/>
    <n v="33.299999999999997"/>
    <n v="0"/>
    <m/>
    <m/>
    <n v="3"/>
    <m/>
    <m/>
    <n v="288864"/>
    <m/>
    <m/>
    <n v="96"/>
    <m/>
    <m/>
    <n v="1105"/>
    <n v="102"/>
    <n v="1003"/>
    <n v="-0.33926218708827405"/>
    <n v="989"/>
    <n v="14"/>
    <n v="0.89502262443438918"/>
    <n v="0.95"/>
    <m/>
    <n v="0.98604187437686941"/>
    <n v="0.90769230769230769"/>
    <n v="0.58392758233236819"/>
    <n v="48643.826679876816"/>
    <n v="-0.81219252350351989"/>
    <n v="1908.349418590695"/>
    <n v="48.498331684822347"/>
    <n v="16.16611056160745"/>
    <n v="168"/>
    <n v="9.6226848580996727E-2"/>
    <n v="-0.33677559147504232"/>
    <n v="189710.92405151957"/>
    <n v="3.9"/>
    <n v="-0.65178571428571419"/>
    <n v="49193.5505563306"/>
    <n v="0.2241066879816746"/>
    <m/>
    <m/>
    <m/>
    <m/>
    <n v="25.490000000000002"/>
    <n v="4.3929999999999936"/>
    <m/>
  </r>
  <r>
    <x v="13"/>
    <x v="6"/>
    <x v="4"/>
    <x v="3"/>
    <x v="13"/>
    <x v="0"/>
    <n v="4805.9419999999927"/>
    <m/>
    <m/>
    <n v="4805.9419999999927"/>
    <n v="-0.85804487088602821"/>
    <n v="4805.9419999999927"/>
    <n v="14417.825999999979"/>
    <m/>
    <m/>
    <n v="14417.825999999979"/>
    <n v="-0.93916208752258357"/>
    <n v="33.299999999999997"/>
    <n v="0"/>
    <m/>
    <m/>
    <n v="3"/>
    <m/>
    <m/>
    <n v="315072"/>
    <m/>
    <m/>
    <n v="96"/>
    <m/>
    <m/>
    <n v="1141"/>
    <n v="47"/>
    <n v="1094"/>
    <n v="-0.3175296319401123"/>
    <n v="1077"/>
    <n v="17"/>
    <n v="0.94390885188431206"/>
    <n v="0.95"/>
    <m/>
    <n v="0.98446069469835462"/>
    <n v="0.95880806310254163"/>
    <n v="0.50869072046028929"/>
    <n v="48257.081863743064"/>
    <n v="-0.80848692400232136"/>
    <n v="1801.9821457708388"/>
    <n v="44.110678120423273"/>
    <n v="14.703559373474425"/>
    <n v="168"/>
    <n v="8.7521186746871579E-2"/>
    <n v="-0.34522601286716881"/>
    <n v="188202.61926859795"/>
    <n v="3.9"/>
    <n v="-0.65178571428571419"/>
    <n v="48015.752656675271"/>
    <n v="0.2251547235201623"/>
    <m/>
    <m/>
    <m/>
    <m/>
    <n v="26.78"/>
    <n v="4.3929999999999936"/>
    <m/>
  </r>
  <r>
    <x v="13"/>
    <x v="7"/>
    <x v="4"/>
    <x v="3"/>
    <x v="13"/>
    <x v="0"/>
    <n v="4827.9069999999929"/>
    <m/>
    <m/>
    <n v="4827.9069999999929"/>
    <n v="-0.86103703255963915"/>
    <n v="4827.9069999999929"/>
    <n v="14483.72099999998"/>
    <m/>
    <m/>
    <n v="14483.72099999998"/>
    <n v="-0.94044444252555959"/>
    <n v="33.299999999999997"/>
    <n v="0"/>
    <m/>
    <m/>
    <n v="3"/>
    <m/>
    <m/>
    <n v="316512"/>
    <m/>
    <m/>
    <n v="96"/>
    <m/>
    <m/>
    <n v="1142"/>
    <n v="43"/>
    <n v="1099"/>
    <n v="-0.33191489361702131"/>
    <n v="1052"/>
    <n v="47"/>
    <n v="0.92119089316987746"/>
    <n v="0.95"/>
    <m/>
    <n v="0.9572338489535942"/>
    <n v="0.96234676007005249"/>
    <n v="0.42890170737628175"/>
    <n v="56311.200709163924"/>
    <n v="-0.77722708542348529"/>
    <n v="2063.4371824537898"/>
    <n v="51.238581173033602"/>
    <n v="17.079527057677868"/>
    <n v="168"/>
    <n v="0.10166385153379684"/>
    <n v="-0.22195022403743792"/>
    <n v="219613.6827657393"/>
    <n v="3.9"/>
    <n v="-0.65178571428571419"/>
    <n v="54093.531363710594"/>
    <n v="0.1526608754615143"/>
    <m/>
    <m/>
    <m/>
    <m/>
    <n v="27.29"/>
    <n v="4.3929999999999936"/>
    <s v="Aumento de Tarifas 15/08/2018"/>
  </r>
  <r>
    <x v="13"/>
    <x v="8"/>
    <x v="4"/>
    <x v="3"/>
    <x v="13"/>
    <x v="0"/>
    <n v="4577.505999999993"/>
    <m/>
    <m/>
    <n v="4577.505999999993"/>
    <n v="-0.86504484839050555"/>
    <n v="4577.505999999993"/>
    <n v="13732.517999999978"/>
    <m/>
    <m/>
    <n v="13732.517999999978"/>
    <n v="-0.94216207788164519"/>
    <n v="33.299999999999997"/>
    <n v="0"/>
    <m/>
    <m/>
    <n v="3"/>
    <m/>
    <m/>
    <n v="300096"/>
    <m/>
    <m/>
    <n v="96"/>
    <m/>
    <m/>
    <n v="1105"/>
    <n v="63"/>
    <n v="1042"/>
    <n v="-0.3511830635118306"/>
    <n v="1021"/>
    <n v="21"/>
    <n v="0.92398190045248874"/>
    <n v="0.95"/>
    <m/>
    <n v="0.97984644913627639"/>
    <n v="0.9429864253393665"/>
    <n v="0.34269061204168927"/>
    <n v="50597.538649373426"/>
    <n v="-0.77757563829501486"/>
    <n v="1946.0591788220549"/>
    <n v="48.55809851187469"/>
    <n v="16.186032837291563"/>
    <n v="168"/>
    <n v="9.634543355530692E-2"/>
    <n v="-0.20009767297266712"/>
    <n v="197330.40073255636"/>
    <n v="3.9"/>
    <n v="-0.65178571428571419"/>
    <n v="47856.301226732743"/>
    <n v="0.12925985641670779"/>
    <m/>
    <m/>
    <m/>
    <m/>
    <n v="26"/>
    <n v="4.3929999999999936"/>
    <s v="Aumento de Tarifas 15/09/2018"/>
  </r>
  <r>
    <x v="13"/>
    <x v="9"/>
    <x v="4"/>
    <x v="3"/>
    <x v="13"/>
    <x v="0"/>
    <n v="4950.9109999999928"/>
    <m/>
    <m/>
    <n v="4950.9109999999928"/>
    <n v="-5.6903765690376473E-2"/>
    <n v="4950.9109999999928"/>
    <n v="14852.732999999978"/>
    <m/>
    <m/>
    <n v="14852.732999999978"/>
    <n v="-5.6903765690376584E-2"/>
    <n v="33.299999999999997"/>
    <n v="0"/>
    <m/>
    <m/>
    <n v="3"/>
    <m/>
    <m/>
    <n v="324576"/>
    <m/>
    <m/>
    <n v="96"/>
    <m/>
    <m/>
    <n v="1142"/>
    <n v="15"/>
    <n v="1127"/>
    <n v="-5.6903765690376584E-2"/>
    <n v="1102"/>
    <n v="25"/>
    <n v="0.96497373029772326"/>
    <n v="0.95"/>
    <n v="0.96497373297722999"/>
    <n v="0.97781721384205855"/>
    <n v="0.98686514886164622"/>
    <n v="5.4595280271895419E-2"/>
    <n v="55054.534569895237"/>
    <n v="0.15279776496841957"/>
    <n v="2017.3885881236804"/>
    <n v="48.850518695559217"/>
    <n v="16.283506231853071"/>
    <n v="168"/>
    <n v="9.6925632332458753E-2"/>
    <n v="0.22235432931433974"/>
    <n v="214712.68482259143"/>
    <n v="3.9"/>
    <n v="0"/>
    <n v="50900.234652461804"/>
    <n v="-0.11709838976805564"/>
    <m/>
    <m/>
    <m/>
    <m/>
    <n v="27.29"/>
    <n v="4.3929999999999936"/>
    <s v="Aumento de Tarifas 15/10/2018"/>
  </r>
  <r>
    <x v="13"/>
    <x v="10"/>
    <x v="4"/>
    <x v="3"/>
    <x v="13"/>
    <x v="0"/>
    <n v="4581.8989999999931"/>
    <m/>
    <m/>
    <n v="4581.8989999999931"/>
    <n v="-1.0436432637571214E-2"/>
    <n v="4581.8989999999931"/>
    <n v="13745.696999999978"/>
    <m/>
    <m/>
    <n v="13745.696999999978"/>
    <n v="-1.0436432637571214E-2"/>
    <n v="33.299999999999997"/>
    <n v="0"/>
    <m/>
    <m/>
    <n v="3"/>
    <m/>
    <m/>
    <n v="300384"/>
    <m/>
    <m/>
    <n v="96"/>
    <m/>
    <m/>
    <n v="1105"/>
    <n v="62"/>
    <n v="1043"/>
    <n v="-1.0436432637571103E-2"/>
    <n v="1022"/>
    <n v="21"/>
    <n v="0.92488687782805434"/>
    <n v="0.95"/>
    <m/>
    <n v="0.97986577181208057"/>
    <n v="0.9438914027149321"/>
    <n v="7.5888034048126052E-3"/>
    <n v="45774.442149508133"/>
    <n v="-1.5839191009975107E-2"/>
    <n v="1741.1351140931204"/>
    <n v="43.887288733948353"/>
    <n v="14.629096244649451"/>
    <n v="168"/>
    <n v="8.7077953837199115E-2"/>
    <n v="-5.4597385661685482E-3"/>
    <n v="178520.32438308172"/>
    <n v="3.9"/>
    <n v="0"/>
    <n v="43400.035542107085"/>
    <n v="1.4014630960513142E-3"/>
    <m/>
    <m/>
    <m/>
    <m/>
    <n v="26.29"/>
    <n v="4.3929999999999936"/>
    <m/>
  </r>
  <r>
    <x v="13"/>
    <x v="11"/>
    <x v="4"/>
    <x v="3"/>
    <x v="13"/>
    <x v="0"/>
    <n v="4586.2919999999931"/>
    <m/>
    <m/>
    <n v="4586.2919999999931"/>
    <n v="-3.6011080332410073E-2"/>
    <n v="4586.2919999999931"/>
    <n v="13758.875999999978"/>
    <m/>
    <m/>
    <n v="13758.875999999978"/>
    <n v="-3.6011080332410184E-2"/>
    <n v="33.299999999999997"/>
    <n v="0"/>
    <m/>
    <m/>
    <n v="3"/>
    <m/>
    <m/>
    <n v="300672"/>
    <m/>
    <m/>
    <n v="96"/>
    <m/>
    <m/>
    <n v="1140"/>
    <n v="96"/>
    <n v="1044"/>
    <n v="-3.6011080332409962E-2"/>
    <n v="1010"/>
    <n v="34"/>
    <n v="0.88596491228070173"/>
    <n v="0.95"/>
    <m/>
    <n v="0.96743295019157083"/>
    <n v="0.91578947368421049"/>
    <n v="-1.1575580134461139E-2"/>
    <n v="38814.475804181333"/>
    <n v="-0.16974478033970286"/>
    <n v="1537.2069625418349"/>
    <n v="37.178616670671772"/>
    <n v="12.392872223557257"/>
    <n v="168"/>
    <n v="7.3767096568793197E-2"/>
    <n v="-0.13872949914549659"/>
    <n v="151376.45563630719"/>
    <n v="3.9"/>
    <n v="0"/>
    <n v="38975.651487817064"/>
    <n v="6.100497549282019E-2"/>
    <m/>
    <m/>
    <m/>
    <m/>
    <n v="25.25"/>
    <n v="4.3929999999999936"/>
    <m/>
  </r>
  <r>
    <x v="14"/>
    <x v="0"/>
    <x v="4"/>
    <x v="3"/>
    <x v="13"/>
    <x v="0"/>
    <n v="4814.7279999999928"/>
    <m/>
    <m/>
    <n v="4814.7279999999928"/>
    <n v="-3.5211267605633867E-2"/>
    <n v="4814.7279999999928"/>
    <n v="14444.183999999979"/>
    <m/>
    <m/>
    <n v="14444.183999999979"/>
    <n v="-3.5211267605633867E-2"/>
    <n v="33.299999999999997"/>
    <n v="0"/>
    <m/>
    <m/>
    <n v="3"/>
    <m/>
    <m/>
    <n v="315648"/>
    <m/>
    <m/>
    <n v="96"/>
    <m/>
    <m/>
    <n v="1142"/>
    <n v="46"/>
    <n v="1096"/>
    <n v="-3.5211267605633756E-2"/>
    <n v="1066"/>
    <n v="30"/>
    <n v="0.93345008756567427"/>
    <n v="0.95"/>
    <m/>
    <n v="0.97262773722627738"/>
    <n v="0.95971978984238182"/>
    <n v="-1.9605049255500329E-2"/>
    <n v="38868.695754884749"/>
    <n v="-0.30164922485031564"/>
    <n v="1424.283464818056"/>
    <n v="35.464138462486083"/>
    <n v="11.821379487495362"/>
    <n v="168"/>
    <n v="7.0365354092234295E-2"/>
    <n v="-0.27616197028280887"/>
    <n v="151587.91344405053"/>
    <n v="3.9"/>
    <n v="0"/>
    <n v="44966.719515430545"/>
    <n v="0.12907822669472765"/>
    <m/>
    <m/>
    <m/>
    <m/>
    <n v="27.29"/>
    <n v="4.3929999999999936"/>
    <s v="Aumento de Tarifas 12/01/2019"/>
  </r>
  <r>
    <x v="14"/>
    <x v="1"/>
    <x v="4"/>
    <x v="3"/>
    <x v="13"/>
    <x v="0"/>
    <n v="4327.1049999999941"/>
    <m/>
    <m/>
    <n v="4327.1049999999941"/>
    <n v="-2.0874751491053667E-2"/>
    <n v="4327.1049999999941"/>
    <n v="12981.314999999982"/>
    <m/>
    <m/>
    <n v="12981.314999999982"/>
    <n v="-2.0874751491053667E-2"/>
    <n v="33.299999999999997"/>
    <n v="0"/>
    <m/>
    <m/>
    <n v="3"/>
    <m/>
    <m/>
    <n v="283680"/>
    <m/>
    <m/>
    <n v="96"/>
    <m/>
    <m/>
    <n v="1032"/>
    <n v="47"/>
    <n v="985"/>
    <n v="-2.0874751491053667E-2"/>
    <n v="963"/>
    <n v="22"/>
    <n v="0.93313953488372092"/>
    <n v="0.95"/>
    <m/>
    <n v="0.97766497461928936"/>
    <n v="0.9544573643410853"/>
    <n v="-8.5373342066481506E-3"/>
    <n v="36365.101178818863"/>
    <n v="-0.1079511832247807"/>
    <n v="1466.3347249523733"/>
    <n v="36.918884445501384"/>
    <n v="12.306294815167128"/>
    <n v="168"/>
    <n v="7.3251754852185283E-2"/>
    <n v="-8.8932883577796384E-2"/>
    <n v="141823.89459739355"/>
    <n v="3.9"/>
    <n v="0"/>
    <n v="42490.779568342172"/>
    <n v="3.9437758070022644E-2"/>
    <m/>
    <m/>
    <m/>
    <m/>
    <n v="24.8"/>
    <n v="4.3929999999999936"/>
    <s v="Aumento de Tarifas 15/02/2019"/>
  </r>
  <r>
    <x v="14"/>
    <x v="2"/>
    <x v="4"/>
    <x v="3"/>
    <x v="13"/>
    <x v="0"/>
    <n v="4889.4089999999933"/>
    <m/>
    <m/>
    <n v="4889.4089999999933"/>
    <n v="-1.7937219730940202E-3"/>
    <n v="4889.4089999999933"/>
    <n v="14668.226999999981"/>
    <m/>
    <m/>
    <n v="14668.226999999981"/>
    <n v="-1.7937219730939091E-3"/>
    <n v="33.299999999999997"/>
    <n v="0"/>
    <m/>
    <m/>
    <n v="3"/>
    <m/>
    <m/>
    <n v="320544"/>
    <m/>
    <m/>
    <n v="96"/>
    <m/>
    <m/>
    <n v="1140"/>
    <n v="27"/>
    <n v="1113"/>
    <n v="-1.7937219730941312E-3"/>
    <n v="1096"/>
    <n v="17"/>
    <n v="0.96140350877192982"/>
    <n v="0.95"/>
    <n v="0.96143587719300005"/>
    <n v="0.98472596585804129"/>
    <n v="0.97631578947368425"/>
    <n v="-3.6574846354664459E-3"/>
    <n v="40251.39726699837"/>
    <n v="-0.21130149236377316"/>
    <n v="1579.105424362431"/>
    <n v="36.164777418686768"/>
    <n v="12.054925806228923"/>
    <n v="168"/>
    <n v="7.1755510751362633E-2"/>
    <n v="-0.20988424437161457"/>
    <n v="156980.44934129363"/>
    <n v="3.9"/>
    <n v="0"/>
    <n v="39598.808047481521"/>
    <n v="0.10421762932764181"/>
    <m/>
    <m/>
    <m/>
    <m/>
    <n v="25.490000000000002"/>
    <n v="4.3929999999999936"/>
    <s v="Aumento de Tarifas 15/03/2019"/>
  </r>
  <r>
    <x v="14"/>
    <x v="3"/>
    <x v="4"/>
    <x v="3"/>
    <x v="13"/>
    <x v="0"/>
    <n v="4744.4399999999932"/>
    <m/>
    <m/>
    <n v="4744.4399999999932"/>
    <n v="2.7855153203342198E-3"/>
    <n v="4744.4399999999932"/>
    <n v="14233.31999999998"/>
    <m/>
    <m/>
    <n v="14233.31999999998"/>
    <n v="2.7855153203342198E-3"/>
    <n v="33.299999999999997"/>
    <n v="0"/>
    <m/>
    <m/>
    <n v="3"/>
    <m/>
    <m/>
    <n v="311040"/>
    <m/>
    <m/>
    <n v="96"/>
    <m/>
    <m/>
    <n v="1104"/>
    <n v="24"/>
    <n v="1080"/>
    <n v="2.7855153203342198E-3"/>
    <n v="1068"/>
    <n v="12"/>
    <n v="0.96739130434782605"/>
    <n v="0.95"/>
    <n v="0.96739134347825995"/>
    <n v="0.98888888888888893"/>
    <n v="0.97826086956521741"/>
    <n v="3.1298904538346051E-5"/>
    <n v="38608.878620227384"/>
    <n v="-0.25928427519662423"/>
    <n v="1527.8543181728289"/>
    <n v="35.748961685395727"/>
    <n v="11.916320561798576"/>
    <n v="168"/>
    <n v="7.0930479534515339E-2"/>
    <n v="-0.26134181887663344"/>
    <n v="150574.6266188868"/>
    <n v="3.9"/>
    <n v="0"/>
    <n v="38345.602731452345"/>
    <n v="0.1312311423928374"/>
    <m/>
    <m/>
    <m/>
    <m/>
    <n v="25.27"/>
    <n v="4.3929999999999936"/>
    <m/>
  </r>
  <r>
    <x v="14"/>
    <x v="4"/>
    <x v="4"/>
    <x v="3"/>
    <x v="13"/>
    <x v="0"/>
    <n v="4612.6499999999933"/>
    <m/>
    <m/>
    <n v="4612.6499999999933"/>
    <n v="-6.5004452359750609E-2"/>
    <n v="4612.6499999999933"/>
    <n v="13837.949999999979"/>
    <m/>
    <m/>
    <n v="13837.949999999979"/>
    <n v="-6.500445235975072E-2"/>
    <n v="33.299999999999997"/>
    <n v="0"/>
    <m/>
    <m/>
    <n v="3"/>
    <m/>
    <m/>
    <n v="302400"/>
    <m/>
    <m/>
    <n v="96"/>
    <m/>
    <m/>
    <n v="1141"/>
    <n v="91"/>
    <n v="1050"/>
    <n v="-6.500445235975072E-2"/>
    <n v="1024"/>
    <n v="26"/>
    <n v="0.89745836985100791"/>
    <n v="0.95"/>
    <m/>
    <n v="0.97523809523809524"/>
    <n v="0.92024539877300615"/>
    <n v="-1.511476533059275E-2"/>
    <n v="38641.797065132887"/>
    <n v="-0.30799522674737523"/>
    <n v="1427.4768032926813"/>
    <n v="36.801711490602749"/>
    <n v="12.267237163534249"/>
    <n v="168"/>
    <n v="7.3019268830561007E-2"/>
    <n v="-0.25988441870219281"/>
    <n v="150703.00855401825"/>
    <n v="3.9"/>
    <n v="0"/>
    <n v="37439.572988250329"/>
    <n v="0.11542984234608698"/>
    <m/>
    <m/>
    <m/>
    <m/>
    <n v="27.07"/>
    <n v="4.3929999999999936"/>
    <m/>
  </r>
  <r>
    <x v="14"/>
    <x v="5"/>
    <x v="4"/>
    <x v="3"/>
    <x v="13"/>
    <x v="0"/>
    <n v="4586.2919999999931"/>
    <m/>
    <m/>
    <n v="4586.2919999999931"/>
    <n v="4.0877367896311023E-2"/>
    <n v="4586.2919999999931"/>
    <n v="13758.875999999978"/>
    <m/>
    <m/>
    <n v="13758.875999999978"/>
    <n v="4.0877367896310801E-2"/>
    <n v="33.299999999999997"/>
    <n v="0"/>
    <m/>
    <m/>
    <n v="3"/>
    <m/>
    <m/>
    <n v="300672"/>
    <m/>
    <m/>
    <n v="96"/>
    <m/>
    <m/>
    <n v="1103"/>
    <n v="59"/>
    <n v="1044"/>
    <n v="4.0877367896311023E-2"/>
    <n v="1026"/>
    <n v="18"/>
    <n v="0.93019038984587488"/>
    <n v="0.95"/>
    <m/>
    <n v="0.98275862068965514"/>
    <n v="0.94650951949229378"/>
    <n v="-3.3297304835954167E-3"/>
    <n v="32011.661774914526"/>
    <n v="-0.34191727995451382"/>
    <n v="1255.8517761833866"/>
    <n v="30.66251127865376"/>
    <n v="10.220837092884587"/>
    <n v="168"/>
    <n v="6.0838316029074919E-2"/>
    <n v="-0.36776152470725809"/>
    <n v="124845.48092216665"/>
    <n v="3.9"/>
    <n v="0"/>
    <n v="32373.425558805178"/>
    <n v="0.1917232628845317"/>
    <m/>
    <m/>
    <m/>
    <m/>
    <n v="25.490000000000002"/>
    <n v="4.3929999999999936"/>
    <m/>
  </r>
  <r>
    <x v="14"/>
    <x v="6"/>
    <x v="4"/>
    <x v="3"/>
    <x v="13"/>
    <x v="0"/>
    <n v="4911.3739999999925"/>
    <m/>
    <m/>
    <n v="4911.3739999999925"/>
    <n v="2.1937842778793515E-2"/>
    <n v="4911.3739999999925"/>
    <n v="14734.121999999978"/>
    <m/>
    <m/>
    <n v="14734.121999999978"/>
    <n v="2.1937842778793293E-2"/>
    <n v="33.299999999999997"/>
    <n v="0"/>
    <m/>
    <m/>
    <n v="3"/>
    <m/>
    <m/>
    <n v="321984"/>
    <m/>
    <m/>
    <n v="96"/>
    <m/>
    <m/>
    <n v="1142"/>
    <n v="24"/>
    <n v="1118"/>
    <n v="2.1937842778793515E-2"/>
    <n v="1102"/>
    <n v="16"/>
    <n v="0.96497373029772326"/>
    <n v="0.95"/>
    <n v="0.96497373297722999"/>
    <n v="0.9856887298747764"/>
    <n v="0.978984238178634"/>
    <n v="1.2474192042761789E-3"/>
    <n v="36182.351903928851"/>
    <n v="-0.25021674526254989"/>
    <n v="1325.8465336727318"/>
    <n v="32.363463241439042"/>
    <n v="10.787821080479681"/>
    <n v="168"/>
    <n v="6.4213220717140959E-2"/>
    <n v="-0.26631227130342539"/>
    <n v="141111.17242532253"/>
    <n v="3.9"/>
    <n v="0"/>
    <n v="36001.40730559035"/>
    <n v="0.137668446127899"/>
    <m/>
    <m/>
    <m/>
    <m/>
    <n v="27.29"/>
    <n v="4.3929999999999936"/>
    <m/>
  </r>
  <r>
    <x v="14"/>
    <x v="7"/>
    <x v="4"/>
    <x v="3"/>
    <x v="13"/>
    <x v="0"/>
    <n v="4968.4829999999929"/>
    <m/>
    <m/>
    <n v="4968.4829999999929"/>
    <n v="2.9117379435850799E-2"/>
    <n v="4968.4829999999929"/>
    <n v="14905.448999999979"/>
    <m/>
    <m/>
    <n v="14905.448999999979"/>
    <n v="2.9117379435850799E-2"/>
    <n v="33.299999999999997"/>
    <n v="0"/>
    <m/>
    <m/>
    <n v="3"/>
    <m/>
    <m/>
    <n v="325728"/>
    <m/>
    <m/>
    <n v="96"/>
    <m/>
    <m/>
    <n v="1142"/>
    <n v="11"/>
    <n v="1131"/>
    <n v="2.9117379435850799E-2"/>
    <n v="1118"/>
    <n v="13"/>
    <n v="0.978984238178634"/>
    <n v="0.95"/>
    <n v="0.978984238178634"/>
    <n v="0.9885057471264368"/>
    <n v="0.99036777583187385"/>
    <n v="3.2669026703378234E-2"/>
    <n v="37891.790917300692"/>
    <n v="-0.32710028484378795"/>
    <n v="1403.3996636037293"/>
    <n v="33.502909741203091"/>
    <n v="11.16763658040103"/>
    <n v="168"/>
    <n v="6.6474027264291843E-2"/>
    <n v="-0.34613900357499827"/>
    <n v="147777.9845774727"/>
    <n v="3.9"/>
    <n v="0"/>
    <n v="36399.52184643448"/>
    <n v="0.18215988034500713"/>
    <m/>
    <m/>
    <m/>
    <m/>
    <n v="27"/>
    <n v="4.3929999999999936"/>
    <m/>
  </r>
  <r>
    <x v="14"/>
    <x v="8"/>
    <x v="4"/>
    <x v="3"/>
    <x v="13"/>
    <x v="0"/>
    <n v="4797.1559999999927"/>
    <m/>
    <m/>
    <n v="4797.1559999999927"/>
    <n v="4.7984644913627639E-2"/>
    <n v="4797.1559999999927"/>
    <n v="14391.467999999979"/>
    <m/>
    <m/>
    <n v="14391.467999999979"/>
    <n v="4.7984644913627861E-2"/>
    <n v="33.299999999999997"/>
    <n v="0"/>
    <m/>
    <m/>
    <n v="3"/>
    <m/>
    <m/>
    <n v="314496"/>
    <m/>
    <m/>
    <n v="96"/>
    <m/>
    <m/>
    <n v="1106"/>
    <n v="14"/>
    <n v="1092"/>
    <n v="4.7984644913627639E-2"/>
    <n v="1071"/>
    <n v="21"/>
    <n v="0.96835443037974689"/>
    <n v="0.95"/>
    <n v="0.96835443379746999"/>
    <n v="0.98076923076923073"/>
    <n v="0.98734177215189878"/>
    <n v="9.417614706546118E-4"/>
    <n v="35963.744385302889"/>
    <n v="-0.28921948882688886"/>
    <n v="1367.9628902739782"/>
    <n v="32.933831854672974"/>
    <n v="10.977943951557657"/>
    <n v="168"/>
    <n v="6.534490447355748E-2"/>
    <n v="-0.32176438402712304"/>
    <n v="140258.60310268126"/>
    <n v="3.9"/>
    <n v="0"/>
    <n v="34015.326248791484"/>
    <n v="0.17057329714335251"/>
    <m/>
    <m/>
    <m/>
    <m/>
    <n v="26.29"/>
    <n v="4.3929999999999936"/>
    <m/>
  </r>
  <r>
    <x v="14"/>
    <x v="9"/>
    <x v="4"/>
    <x v="3"/>
    <x v="13"/>
    <x v="0"/>
    <n v="4928.9459999999926"/>
    <m/>
    <m/>
    <n v="4928.9459999999926"/>
    <n v="-4.4365572315883117E-3"/>
    <n v="4928.9459999999926"/>
    <n v="14786.837999999978"/>
    <m/>
    <m/>
    <n v="14786.837999999978"/>
    <n v="-4.4365572315883117E-3"/>
    <n v="33.299999999999997"/>
    <n v="0"/>
    <m/>
    <m/>
    <n v="3"/>
    <m/>
    <m/>
    <n v="323136"/>
    <m/>
    <m/>
    <n v="96"/>
    <m/>
    <m/>
    <n v="1142"/>
    <n v="20"/>
    <n v="1122"/>
    <n v="-4.4365572315883117E-3"/>
    <n v="1108"/>
    <n v="14"/>
    <n v="0.97022767075306482"/>
    <n v="0.95"/>
    <n v="0.97227677536500001"/>
    <n v="0.98752228163992872"/>
    <n v="0.98248686514886163"/>
    <n v="9.9252372125224753E-3"/>
    <n v="34123.601192027571"/>
    <n v="-0.38018545686358518"/>
    <n v="1250.4067860764958"/>
    <n v="30.413191793250952"/>
    <n v="10.137730597750318"/>
    <n v="168"/>
    <n v="6.0343634510418562E-2"/>
    <n v="-0.37742335996903786"/>
    <n v="133082.04464890753"/>
    <n v="3.9"/>
    <n v="0"/>
    <n v="31548.70568665192"/>
    <n v="0.18881689225945353"/>
    <m/>
    <m/>
    <m/>
    <m/>
    <n v="27.29"/>
    <n v="4.3929999999999936"/>
    <m/>
  </r>
  <r>
    <x v="14"/>
    <x v="10"/>
    <x v="4"/>
    <x v="3"/>
    <x v="13"/>
    <x v="0"/>
    <n v="4639.0079999999934"/>
    <m/>
    <m/>
    <n v="4639.0079999999934"/>
    <n v="1.2464046021093189E-2"/>
    <n v="4639.0079999999934"/>
    <n v="13917.023999999979"/>
    <m/>
    <m/>
    <n v="13917.023999999979"/>
    <n v="1.2464046021093189E-2"/>
    <n v="33.299999999999997"/>
    <n v="0"/>
    <m/>
    <m/>
    <n v="3"/>
    <m/>
    <m/>
    <n v="304128"/>
    <m/>
    <m/>
    <n v="96"/>
    <m/>
    <m/>
    <n v="1105"/>
    <n v="49"/>
    <n v="1056"/>
    <n v="1.2464046021092967E-2"/>
    <n v="1033"/>
    <n v="23"/>
    <n v="0.93484162895927603"/>
    <n v="0.95"/>
    <m/>
    <n v="0.97821969696969702"/>
    <n v="0.95565610859728511"/>
    <n v="-1.6798982980489319E-3"/>
    <n v="29852.161140571174"/>
    <n v="-0.34784216390735523"/>
    <n v="1148.1600438681221"/>
    <n v="28.269091989177248"/>
    <n v="9.4230306630590821"/>
    <n v="168"/>
    <n v="5.6089468232494534E-2"/>
    <n v="-0.35587062211682918"/>
    <n v="116423.42844822757"/>
    <n v="3.9"/>
    <n v="0"/>
    <n v="28303.673265484431"/>
    <n v="0.18026013043282829"/>
    <m/>
    <m/>
    <m/>
    <m/>
    <n v="26"/>
    <n v="4.3929999999999936"/>
    <m/>
  </r>
  <r>
    <x v="14"/>
    <x v="11"/>
    <x v="4"/>
    <x v="3"/>
    <x v="13"/>
    <x v="0"/>
    <n v="4972.8759999999929"/>
    <m/>
    <m/>
    <n v="4972.8759999999929"/>
    <n v="8.4291187739463647E-2"/>
    <n v="4972.8759999999929"/>
    <n v="14918.627999999979"/>
    <m/>
    <m/>
    <n v="14918.627999999979"/>
    <n v="8.4291187739463869E-2"/>
    <n v="33.299999999999997"/>
    <n v="0"/>
    <m/>
    <m/>
    <n v="3"/>
    <m/>
    <m/>
    <n v="326016"/>
    <m/>
    <m/>
    <n v="96"/>
    <m/>
    <m/>
    <n v="1141"/>
    <n v="9"/>
    <n v="1132"/>
    <n v="8.4291187739463647E-2"/>
    <n v="1124"/>
    <n v="8"/>
    <n v="0.98510078878177043"/>
    <n v="0.95"/>
    <n v="0.98517887817700001"/>
    <n v="0.99293286219081267"/>
    <n v="0.99211218229623133"/>
    <n v="2.6358324878424266E-2"/>
    <n v="27604.807239219524"/>
    <n v="-0.28880123543377167"/>
    <n v="1030.7993741306768"/>
    <n v="24.385872119451875"/>
    <n v="8.1286240398172911"/>
    <n v="168"/>
    <n v="4.838466690367435E-2"/>
    <n v="-0.34408877190181775"/>
    <n v="107658.74823295615"/>
    <n v="3.9"/>
    <n v="0"/>
    <n v="27719.435186299375"/>
    <n v="0.19153845598664404"/>
    <m/>
    <m/>
    <m/>
    <m/>
    <n v="26.78"/>
    <n v="4.3929999999999936"/>
    <m/>
  </r>
  <r>
    <x v="15"/>
    <x v="0"/>
    <x v="4"/>
    <x v="3"/>
    <x v="13"/>
    <x v="0"/>
    <n v="4981.661999999993"/>
    <m/>
    <m/>
    <n v="4981.661999999993"/>
    <n v="3.4671532846715314E-2"/>
    <n v="4981.661999999993"/>
    <n v="14944.985999999979"/>
    <m/>
    <m/>
    <n v="14944.985999999979"/>
    <n v="3.4671532846715314E-2"/>
    <n v="33.299999999999997"/>
    <n v="0"/>
    <m/>
    <m/>
    <n v="3"/>
    <m/>
    <m/>
    <n v="326592"/>
    <m/>
    <m/>
    <n v="96"/>
    <m/>
    <m/>
    <n v="1142"/>
    <n v="8"/>
    <n v="1134"/>
    <n v="3.4671532846715314E-2"/>
    <n v="1128"/>
    <n v="6"/>
    <n v="0.98774080560420319"/>
    <n v="0.95"/>
    <n v="0.98774856423000001"/>
    <n v="0.99470899470899465"/>
    <n v="0.99299474605954463"/>
    <n v="2.2702681239266553E-2"/>
    <n v="26216.522073753724"/>
    <n v="-0.32551063099514954"/>
    <n v="960.66405546917281"/>
    <n v="23.118626167331325"/>
    <n v="7.7062087224437752"/>
    <n v="168"/>
    <n v="4.5870290014546282E-2"/>
    <n v="-0.34811256752264896"/>
    <n v="102244.43608763952"/>
    <n v="3.9"/>
    <n v="0"/>
    <n v="30329.574272180842"/>
    <n v="0.18326085845459422"/>
    <m/>
    <m/>
    <m/>
    <m/>
    <n v="27.29"/>
    <n v="4.3929999999999936"/>
    <m/>
  </r>
  <r>
    <x v="15"/>
    <x v="1"/>
    <x v="4"/>
    <x v="3"/>
    <x v="13"/>
    <x v="0"/>
    <n v="4494.0389999999934"/>
    <m/>
    <m/>
    <n v="4494.0389999999934"/>
    <n v="3.8578680203045668E-2"/>
    <n v="4494.0389999999934"/>
    <n v="13482.11699999998"/>
    <m/>
    <m/>
    <n v="13482.11699999998"/>
    <n v="3.8578680203045668E-2"/>
    <n v="33.299999999999997"/>
    <n v="0"/>
    <m/>
    <m/>
    <n v="3"/>
    <m/>
    <m/>
    <n v="294624"/>
    <m/>
    <m/>
    <n v="96"/>
    <m/>
    <m/>
    <n v="1067"/>
    <n v="44"/>
    <n v="1023"/>
    <n v="3.8578680203045668E-2"/>
    <n v="1007"/>
    <n v="16"/>
    <n v="0.94376757263355204"/>
    <n v="0.95"/>
    <m/>
    <n v="0.98435972629521018"/>
    <n v="0.95876288659793818"/>
    <n v="6.8476951202305347E-3"/>
    <n v="23581.333917141503"/>
    <n v="-0.3515394388376778"/>
    <n v="962.89644414624343"/>
    <n v="23.051157299258556"/>
    <n v="7.6837190997528522"/>
    <n v="168"/>
    <n v="4.5736423212814598E-2"/>
    <n v="-0.37562692791311103"/>
    <n v="91967.202276851865"/>
    <n v="3.9"/>
    <n v="0"/>
    <n v="27553.594763111694"/>
    <n v="0.19621396950918771"/>
    <m/>
    <m/>
    <m/>
    <m/>
    <n v="24.490000000000002"/>
    <n v="4.3929999999999936"/>
    <m/>
  </r>
  <r>
    <x v="15"/>
    <x v="2"/>
    <x v="4"/>
    <x v="3"/>
    <x v="13"/>
    <x v="0"/>
    <n v="4274.3889999999938"/>
    <m/>
    <m/>
    <n v="4274.3889999999938"/>
    <n v="-0.12578616352201266"/>
    <n v="4274.3889999999938"/>
    <n v="12823.166999999981"/>
    <m/>
    <m/>
    <n v="12823.166999999981"/>
    <n v="-0.12578616352201266"/>
    <n v="33.299999999999997"/>
    <n v="0"/>
    <m/>
    <m/>
    <n v="3"/>
    <m/>
    <m/>
    <n v="280224"/>
    <m/>
    <m/>
    <n v="96"/>
    <m/>
    <m/>
    <n v="1132"/>
    <n v="159"/>
    <n v="973"/>
    <n v="-0.12578616352201255"/>
    <n v="957"/>
    <n v="16"/>
    <n v="0.84540636042402828"/>
    <n v="0.95"/>
    <m/>
    <n v="0.98355601233299073"/>
    <n v="0.85954063604240283"/>
    <n v="-1.1881006143990014E-3"/>
    <n v="14366.176713875306"/>
    <n v="-0.64308874500478619"/>
    <n v="546.86626242387922"/>
    <n v="14.764827044065063"/>
    <n v="4.9216090146883547"/>
    <n v="168"/>
    <n v="2.9295291754097348E-2"/>
    <n v="-0.59173460759540297"/>
    <n v="56028.089184113691"/>
    <n v="3.9"/>
    <n v="0"/>
    <n v="14133.260276541201"/>
    <n v="0.2705912610318591"/>
    <m/>
    <m/>
    <m/>
    <m/>
    <n v="26.27"/>
    <n v="4.3929999999999936"/>
    <m/>
  </r>
  <r>
    <x v="15"/>
    <x v="3"/>
    <x v="4"/>
    <x v="3"/>
    <x v="13"/>
    <x v="0"/>
    <n v="2222.8579999999965"/>
    <m/>
    <m/>
    <n v="2222.8579999999965"/>
    <n v="-0.53148148148148155"/>
    <n v="2222.8579999999965"/>
    <n v="6668.5739999999896"/>
    <m/>
    <m/>
    <n v="6668.5739999999896"/>
    <n v="-0.53148148148148155"/>
    <n v="33.299999999999997"/>
    <n v="0"/>
    <m/>
    <m/>
    <n v="3"/>
    <m/>
    <m/>
    <n v="145728"/>
    <m/>
    <m/>
    <n v="96"/>
    <m/>
    <m/>
    <n v="1081"/>
    <n v="575"/>
    <n v="506"/>
    <n v="-0.53148148148148144"/>
    <n v="500"/>
    <n v="6"/>
    <n v="0.46253469010175763"/>
    <n v="0.95"/>
    <m/>
    <n v="0.98814229249011853"/>
    <n v="0.46808510638297873"/>
    <n v="-7.5498512235205872E-4"/>
    <n v="1742.5395785819192"/>
    <n v="-0.95486686894684913"/>
    <n v="68.95684917221682"/>
    <n v="3.4437541078694056"/>
    <n v="1.1479180359564685"/>
    <n v="168"/>
    <n v="6.8328454521218362E-3"/>
    <n v="-0.90366841593398617"/>
    <n v="6795.9043564694848"/>
    <n v="3.9"/>
    <n v="0"/>
    <n v="1730.6571133907007"/>
    <n v="0.3454624131584616"/>
    <m/>
    <m/>
    <m/>
    <m/>
    <n v="25.27"/>
    <n v="4.3929999999999936"/>
    <m/>
  </r>
  <r>
    <x v="15"/>
    <x v="4"/>
    <x v="4"/>
    <x v="3"/>
    <x v="13"/>
    <x v="0"/>
    <n v="2446.9009999999962"/>
    <m/>
    <m/>
    <n v="2446.9009999999962"/>
    <n v="-0.46952380952380957"/>
    <n v="2446.9009999999962"/>
    <n v="7340.7029999999886"/>
    <m/>
    <m/>
    <n v="7340.7029999999886"/>
    <n v="-0.46952380952380957"/>
    <n v="33.299999999999997"/>
    <n v="0"/>
    <m/>
    <m/>
    <n v="3"/>
    <m/>
    <m/>
    <n v="160416"/>
    <m/>
    <m/>
    <n v="96"/>
    <m/>
    <m/>
    <n v="1116"/>
    <n v="559"/>
    <n v="557"/>
    <n v="-0.46952380952380957"/>
    <n v="554"/>
    <n v="3"/>
    <n v="0.49641577060931902"/>
    <n v="0.95"/>
    <m/>
    <n v="0.99461400359066432"/>
    <n v="0.49910394265232977"/>
    <n v="1.9867874775583605E-2"/>
    <n v="2373.6619079641714"/>
    <n v="-0.93857268325375154"/>
    <n v="91.36496951363246"/>
    <n v="4.2615115044240062"/>
    <n v="1.4205038348080021"/>
    <n v="168"/>
    <n v="8.4553799690952509E-3"/>
    <n v="-0.88420344239935211"/>
    <n v="9257.2814410602678"/>
    <n v="3.9"/>
    <n v="0"/>
    <n v="2299.8125087935405"/>
    <n v="0.35018374677247249"/>
    <m/>
    <m/>
    <m/>
    <m/>
    <n v="25.98"/>
    <n v="4.3929999999999936"/>
    <m/>
  </r>
  <r>
    <x v="15"/>
    <x v="5"/>
    <x v="4"/>
    <x v="3"/>
    <x v="13"/>
    <x v="0"/>
    <n v="2363.4339999999966"/>
    <m/>
    <m/>
    <n v="2363.4339999999966"/>
    <n v="-0.48467432950191569"/>
    <n v="2363.4339999999966"/>
    <n v="7090.3019999999897"/>
    <m/>
    <m/>
    <n v="7090.3019999999897"/>
    <n v="-0.48467432950191569"/>
    <n v="33.299999999999997"/>
    <n v="0"/>
    <m/>
    <m/>
    <n v="3"/>
    <m/>
    <m/>
    <n v="154944"/>
    <m/>
    <m/>
    <n v="96"/>
    <m/>
    <m/>
    <n v="1080"/>
    <n v="542"/>
    <n v="538"/>
    <n v="-0.48467432950191569"/>
    <n v="530"/>
    <n v="8"/>
    <n v="0.49074074074074076"/>
    <n v="0.95"/>
    <m/>
    <n v="0.98513011152416352"/>
    <n v="0.49814814814814817"/>
    <n v="2.4130959368682259E-3"/>
    <n v="2012.7079055927948"/>
    <n v="-0.93712579122743245"/>
    <n v="77.861040835311201"/>
    <n v="3.7410927613248974"/>
    <n v="1.2470309204416326"/>
    <n v="168"/>
    <n v="7.4228030978668608E-3"/>
    <n v="-0.87799131234468308"/>
    <n v="7849.5608318118993"/>
    <n v="3.9"/>
    <n v="0"/>
    <n v="2035.4535172674898"/>
    <n v="0.34230209986564525"/>
    <m/>
    <m/>
    <m/>
    <m/>
    <n v="25.85"/>
    <n v="4.3929999999999936"/>
    <m/>
  </r>
  <r>
    <x v="15"/>
    <x v="6"/>
    <x v="4"/>
    <x v="3"/>
    <x v="13"/>
    <x v="0"/>
    <n v="2367.8269999999966"/>
    <m/>
    <m/>
    <n v="2367.8269999999966"/>
    <n v="-0.51788908765652941"/>
    <n v="2367.8269999999966"/>
    <n v="7103.4809999999898"/>
    <m/>
    <m/>
    <n v="7103.4809999999898"/>
    <n v="-0.51788908765652941"/>
    <n v="33.299999999999997"/>
    <n v="0"/>
    <m/>
    <m/>
    <n v="3"/>
    <m/>
    <m/>
    <n v="155232"/>
    <m/>
    <m/>
    <n v="96"/>
    <m/>
    <m/>
    <n v="1116"/>
    <n v="577"/>
    <n v="539"/>
    <n v="-0.51788908765652952"/>
    <n v="534"/>
    <n v="5"/>
    <n v="0.478494623655914"/>
    <n v="0.95"/>
    <m/>
    <n v="0.99072356215213353"/>
    <n v="0.48297491039426521"/>
    <n v="5.107933290458444E-3"/>
    <n v="2500.6339880756041"/>
    <n v="-0.93088801980824043"/>
    <n v="96.998991003708454"/>
    <n v="4.6393951541291356"/>
    <n v="1.5464650513763785"/>
    <n v="168"/>
    <n v="9.2051491153355858E-3"/>
    <n v="-0.85664713570614626"/>
    <n v="9752.4725534948557"/>
    <n v="3.9"/>
    <n v="0"/>
    <n v="2488.1285485794278"/>
    <n v="0.32525654365081308"/>
    <m/>
    <m/>
    <m/>
    <m/>
    <n v="25.78"/>
    <n v="4.3929999999999936"/>
    <m/>
  </r>
  <r>
    <x v="15"/>
    <x v="7"/>
    <x v="4"/>
    <x v="3"/>
    <x v="13"/>
    <x v="0"/>
    <n v="2376.6129999999966"/>
    <m/>
    <m/>
    <n v="2376.6129999999966"/>
    <n v="-0.52166224580017684"/>
    <n v="2376.6129999999966"/>
    <n v="7129.8389999999899"/>
    <m/>
    <m/>
    <n v="7129.8389999999899"/>
    <n v="-0.52166224580017684"/>
    <n v="33.299999999999997"/>
    <n v="0"/>
    <m/>
    <m/>
    <n v="3"/>
    <m/>
    <m/>
    <n v="155808"/>
    <m/>
    <m/>
    <n v="96"/>
    <m/>
    <m/>
    <n v="1116"/>
    <n v="575"/>
    <n v="541"/>
    <n v="-0.52166224580017684"/>
    <n v="538"/>
    <n v="3"/>
    <n v="0.48207885304659498"/>
    <n v="0.95"/>
    <m/>
    <n v="0.99445471349353054"/>
    <n v="0.48476702508960573"/>
    <n v="6.0181403946180101E-3"/>
    <n v="2633.3000484211084"/>
    <n v="-0.93050473507128972"/>
    <n v="99.4073253462102"/>
    <n v="4.8674677419983521"/>
    <n v="1.6224892473327841"/>
    <n v="168"/>
    <n v="9.6576740912665722E-3"/>
    <n v="-0.85471507461299212"/>
    <n v="10269.870188842322"/>
    <n v="3.9"/>
    <n v="0"/>
    <n v="2529.5944139963408"/>
    <n v="0.32362690218592249"/>
    <m/>
    <m/>
    <m/>
    <m/>
    <n v="26.490000000000002"/>
    <n v="4.3929999999999936"/>
    <m/>
  </r>
  <r>
    <x v="15"/>
    <x v="8"/>
    <x v="4"/>
    <x v="3"/>
    <x v="13"/>
    <x v="0"/>
    <n v="2165.7489999999966"/>
    <m/>
    <m/>
    <n v="2165.7489999999966"/>
    <n v="-0.54853479853479858"/>
    <n v="2165.7489999999966"/>
    <n v="6497.2469999999903"/>
    <m/>
    <m/>
    <n v="6497.2469999999903"/>
    <n v="-0.54853479853479858"/>
    <n v="33.299999999999997"/>
    <n v="0"/>
    <m/>
    <m/>
    <n v="3"/>
    <m/>
    <m/>
    <n v="141984"/>
    <m/>
    <m/>
    <n v="96"/>
    <m/>
    <m/>
    <n v="1080"/>
    <n v="587"/>
    <n v="493"/>
    <n v="-0.54853479853479858"/>
    <n v="492"/>
    <n v="1"/>
    <n v="0.45555555555555555"/>
    <n v="0.95"/>
    <m/>
    <n v="0.99797160243407712"/>
    <n v="0.45648148148148149"/>
    <n v="1.7539673070039452E-2"/>
    <n v="2856.8133223493501"/>
    <n v="-0.92056407442610932"/>
    <n v="106.59751202796082"/>
    <n v="5.7947531893495947"/>
    <n v="1.9315843964498649"/>
    <n v="168"/>
    <n v="1.1497526169344434E-2"/>
    <n v="-0.82404861921564165"/>
    <n v="11141.571957162465"/>
    <n v="3.9"/>
    <n v="0"/>
    <n v="2702.038924270611"/>
    <n v="0.30407131720786507"/>
    <m/>
    <m/>
    <m/>
    <m/>
    <n v="26.8"/>
    <n v="4.3929999999999936"/>
    <m/>
  </r>
  <r>
    <x v="15"/>
    <x v="9"/>
    <x v="4"/>
    <x v="3"/>
    <x v="13"/>
    <x v="0"/>
    <n v="1968.0639999999971"/>
    <m/>
    <m/>
    <n v="1968.0639999999971"/>
    <n v="-0.60071301247771836"/>
    <n v="1968.0639999999971"/>
    <n v="5904.1919999999918"/>
    <m/>
    <m/>
    <n v="5904.1919999999918"/>
    <n v="-0.60071301247771824"/>
    <n v="33.299999999999997"/>
    <n v="0"/>
    <m/>
    <m/>
    <n v="3"/>
    <m/>
    <m/>
    <n v="129024"/>
    <m/>
    <m/>
    <n v="96"/>
    <m/>
    <m/>
    <n v="1116"/>
    <n v="668"/>
    <n v="448"/>
    <n v="-0.60071301247771836"/>
    <n v="444"/>
    <n v="4"/>
    <n v="0.39784946236559138"/>
    <n v="0.95"/>
    <m/>
    <n v="0.9910714285714286"/>
    <n v="0.40143369175627241"/>
    <n v="3.5939917483238659E-3"/>
    <n v="2936.7367083676463"/>
    <n v="-0.91393825370770754"/>
    <n v="108.76802623583875"/>
    <n v="6.5552158668920679"/>
    <n v="2.1850719556306895"/>
    <n v="168"/>
    <n v="1.3006380688277914E-2"/>
    <n v="-0.78446143004474966"/>
    <n v="11453.273162633821"/>
    <n v="3.9"/>
    <n v="0"/>
    <n v="2715.136704654843"/>
    <n v="0.27244751170166359"/>
    <m/>
    <m/>
    <m/>
    <m/>
    <n v="27"/>
    <n v="4.3929999999999936"/>
    <m/>
  </r>
  <r>
    <x v="15"/>
    <x v="10"/>
    <x v="4"/>
    <x v="3"/>
    <x v="13"/>
    <x v="0"/>
    <n v="1875.8109999999972"/>
    <m/>
    <m/>
    <n v="1875.8109999999972"/>
    <n v="-0.59564393939393945"/>
    <n v="1875.8109999999972"/>
    <n v="5627.4329999999918"/>
    <m/>
    <m/>
    <n v="5627.4329999999918"/>
    <n v="-0.59564393939393945"/>
    <n v="33.299999999999997"/>
    <n v="0"/>
    <m/>
    <m/>
    <n v="3"/>
    <m/>
    <m/>
    <n v="122976"/>
    <m/>
    <m/>
    <n v="96"/>
    <m/>
    <m/>
    <n v="1080"/>
    <n v="653"/>
    <n v="427"/>
    <n v="-0.59564393939393945"/>
    <n v="417"/>
    <n v="10"/>
    <n v="0.38611111111111113"/>
    <n v="0.95"/>
    <m/>
    <n v="0.97658079625292737"/>
    <n v="0.39537037037037037"/>
    <n v="-1.6753912457974085E-3"/>
    <n v="3506.9071131051815"/>
    <n v="-0.88252417985446785"/>
    <n v="136.03208351843216"/>
    <n v="8.2128972203868411"/>
    <n v="2.7376324067956137"/>
    <n v="168"/>
    <n v="1.6295430992831032E-2"/>
    <n v="-0.70947431832861385"/>
    <n v="13676.937741110207"/>
    <n v="3.9"/>
    <n v="0"/>
    <n v="3324.9972299939541"/>
    <n v="0.23544083216093931"/>
    <m/>
    <m/>
    <m/>
    <m/>
    <n v="25.78"/>
    <n v="4.3929999999999936"/>
    <m/>
  </r>
  <r>
    <x v="15"/>
    <x v="11"/>
    <x v="4"/>
    <x v="3"/>
    <x v="13"/>
    <x v="0"/>
    <n v="2323.8969999999968"/>
    <m/>
    <m/>
    <n v="2323.8969999999968"/>
    <n v="-0.53268551236749118"/>
    <n v="2323.8969999999968"/>
    <n v="6971.6909999999898"/>
    <m/>
    <m/>
    <n v="6971.6909999999898"/>
    <n v="-0.53268551236749118"/>
    <n v="33.299999999999997"/>
    <n v="0"/>
    <m/>
    <m/>
    <n v="3"/>
    <m/>
    <m/>
    <n v="152352"/>
    <m/>
    <m/>
    <n v="96"/>
    <m/>
    <m/>
    <n v="1116"/>
    <n v="587"/>
    <n v="529"/>
    <n v="-0.53268551236749118"/>
    <n v="525"/>
    <n v="4"/>
    <n v="0.47043010752688175"/>
    <n v="0.95"/>
    <m/>
    <n v="0.99243856332703217"/>
    <n v="0.47401433691756273"/>
    <n v="-4.978170051597175E-4"/>
    <n v="4095.4902439036964"/>
    <n v="-0.8516385132338461"/>
    <n v="155.89989508578975"/>
    <n v="7.7419475310088783"/>
    <n v="2.5806491770029596"/>
    <n v="168"/>
    <n v="1.5361007005969998E-2"/>
    <n v="-0.68252324571023393"/>
    <n v="15972.411951224416"/>
    <n v="3.9"/>
    <n v="0"/>
    <n v="4112.4966165574151"/>
    <n v="0.23467473868110275"/>
    <m/>
    <m/>
    <m/>
    <m/>
    <n v="26.27"/>
    <n v="4.3929999999999936"/>
    <m/>
  </r>
  <r>
    <x v="16"/>
    <x v="0"/>
    <x v="4"/>
    <x v="3"/>
    <x v="13"/>
    <x v="0"/>
    <n v="2385.3989999999967"/>
    <m/>
    <m/>
    <n v="2385.3989999999967"/>
    <n v="-0.52116402116402116"/>
    <n v="2385.3989999999967"/>
    <n v="7156.1969999999901"/>
    <m/>
    <m/>
    <n v="7156.1969999999901"/>
    <n v="-0.52116402116402116"/>
    <n v="33.299999999999997"/>
    <n v="0"/>
    <m/>
    <m/>
    <n v="3"/>
    <m/>
    <m/>
    <n v="156384"/>
    <m/>
    <m/>
    <n v="96"/>
    <m/>
    <m/>
    <n v="1116"/>
    <n v="573"/>
    <n v="543"/>
    <n v="-0.52116402116402116"/>
    <n v="536"/>
    <n v="7"/>
    <n v="0.48028673835125446"/>
    <n v="0.95"/>
    <m/>
    <n v="0.98710865561694294"/>
    <n v="0.48655913978494625"/>
    <n v="-7.6407664276477716E-3"/>
    <n v="1866"/>
    <n v="-0.92882351080931069"/>
    <n v="70.977558006846706"/>
    <n v="3.4364640883977899"/>
    <n v="1.14548802946593"/>
    <n v="168"/>
    <n v="6.8183811277733927E-3"/>
    <n v="-0.8513551772702731"/>
    <n v="7277.4"/>
    <n v="3.9"/>
    <n v="0"/>
    <n v="2203.0391737136906"/>
    <n v="0.32068070775956753"/>
    <m/>
    <m/>
    <m/>
    <m/>
    <n v="26.29"/>
    <n v="4.3929999999999936"/>
    <m/>
  </r>
  <r>
    <x v="16"/>
    <x v="1"/>
    <x v="4"/>
    <x v="3"/>
    <x v="13"/>
    <x v="0"/>
    <n v="2095.4609999999971"/>
    <m/>
    <m/>
    <n v="2095.4609999999971"/>
    <n v="-0.53372434017595305"/>
    <n v="2095.4609999999971"/>
    <n v="6286.3829999999907"/>
    <m/>
    <m/>
    <n v="6286.3829999999907"/>
    <n v="-0.53372434017595305"/>
    <n v="33.299999999999997"/>
    <n v="0"/>
    <m/>
    <m/>
    <n v="3"/>
    <m/>
    <m/>
    <n v="137376"/>
    <m/>
    <m/>
    <n v="96"/>
    <m/>
    <m/>
    <n v="1008"/>
    <n v="531"/>
    <n v="477"/>
    <n v="-0.53372434017595305"/>
    <n v="472"/>
    <n v="5"/>
    <n v="0.46825396825396826"/>
    <n v="0.95"/>
    <m/>
    <n v="0.98951781970649899"/>
    <n v="0.4732142857142857"/>
    <n v="5.2400492152417932E-3"/>
    <n v="2008"/>
    <n v="-0.91484790440372987"/>
    <n v="76.437000380662354"/>
    <n v="4.2096436058700206"/>
    <n v="1.4032145352900069"/>
    <n v="168"/>
    <n v="8.3524674719643276E-3"/>
    <n v="-0.81737821007340816"/>
    <n v="7831.2"/>
    <n v="3.9"/>
    <n v="0"/>
    <n v="2401.9584848327704"/>
    <n v="0.30246824192303762"/>
    <m/>
    <m/>
    <m/>
    <m/>
    <n v="26.27"/>
    <n v="4.3929999999999936"/>
    <m/>
  </r>
  <r>
    <x v="16"/>
    <x v="2"/>
    <x v="4"/>
    <x v="3"/>
    <x v="13"/>
    <x v="0"/>
    <n v="2315.1109999999967"/>
    <m/>
    <m/>
    <n v="2315.1109999999967"/>
    <n v="-0.45837615621788286"/>
    <n v="2315.1109999999967"/>
    <n v="6945.3329999999896"/>
    <m/>
    <m/>
    <n v="6945.3329999999896"/>
    <n v="-0.45837615621788286"/>
    <n v="33.299999999999997"/>
    <n v="0"/>
    <m/>
    <m/>
    <n v="3"/>
    <m/>
    <m/>
    <n v="151776"/>
    <m/>
    <m/>
    <n v="96"/>
    <m/>
    <m/>
    <n v="1118"/>
    <n v="591"/>
    <n v="527"/>
    <n v="-0.45837615621788286"/>
    <n v="515"/>
    <n v="12"/>
    <n v="0.46064400715563508"/>
    <n v="0.95"/>
    <m/>
    <n v="0.97722960151802651"/>
    <n v="0.47137745974955275"/>
    <n v="-6.4321815286940698E-3"/>
    <n v="2115"/>
    <n v="-0.85277920200179169"/>
    <n v="77.500916086478568"/>
    <n v="4.0132827324478182"/>
    <n v="1.3377609108159394"/>
    <n v="168"/>
    <n v="7.962862564380592E-3"/>
    <n v="-0.72818626859154334"/>
    <n v="8248.5"/>
    <n v="3.9"/>
    <n v="0"/>
    <n v="2073.6545044470658"/>
    <n v="0.27177468489932571"/>
    <m/>
    <m/>
    <m/>
    <m/>
    <n v="27.29"/>
    <n v="4.3929999999999936"/>
    <m/>
  </r>
  <r>
    <x v="16"/>
    <x v="3"/>
    <x v="4"/>
    <x v="3"/>
    <x v="13"/>
    <x v="0"/>
    <n v="2187.7139999999968"/>
    <m/>
    <m/>
    <n v="2187.7139999999968"/>
    <n v="-1.5810276679841806E-2"/>
    <n v="2187.7139999999968"/>
    <n v="6563.1419999999907"/>
    <m/>
    <m/>
    <n v="6563.1419999999907"/>
    <n v="-1.5810276679841806E-2"/>
    <n v="33.299999999999997"/>
    <n v="0"/>
    <m/>
    <m/>
    <n v="3"/>
    <m/>
    <m/>
    <n v="143424"/>
    <m/>
    <m/>
    <n v="96"/>
    <m/>
    <m/>
    <n v="1080"/>
    <n v="582"/>
    <n v="498"/>
    <n v="-1.5810276679841917E-2"/>
    <n v="490"/>
    <n v="8"/>
    <n v="0.45370370370370372"/>
    <n v="0.95"/>
    <m/>
    <n v="0.98393574297188757"/>
    <n v="0.46111111111111114"/>
    <n v="-4.2570281124497678E-3"/>
    <n v="1827"/>
    <n v="4.8469729156347174E-2"/>
    <n v="69.494104222137693"/>
    <n v="3.6686746987951806"/>
    <n v="1.2228915662650601"/>
    <n v="168"/>
    <n v="7.2791164658634533E-3"/>
    <n v="6.5312616371709931E-2"/>
    <n v="7125.3"/>
    <n v="3.9"/>
    <n v="0"/>
    <n v="1805.8177549917357"/>
    <n v="-3.6244066333068321E-2"/>
    <m/>
    <m/>
    <m/>
    <m/>
    <n v="26.29"/>
    <n v="4.3929999999999936"/>
    <m/>
  </r>
  <r>
    <x v="16"/>
    <x v="4"/>
    <x v="4"/>
    <x v="3"/>
    <x v="13"/>
    <x v="0"/>
    <n v="2416.1499999999965"/>
    <m/>
    <m/>
    <n v="2416.1499999999965"/>
    <n v="-1.2567324955116588E-2"/>
    <n v="2416.1499999999965"/>
    <n v="7248.4499999999898"/>
    <m/>
    <m/>
    <n v="7248.4499999999898"/>
    <n v="-1.2567324955116588E-2"/>
    <n v="33.299999999999997"/>
    <n v="0"/>
    <m/>
    <m/>
    <n v="3"/>
    <m/>
    <m/>
    <n v="158400"/>
    <m/>
    <m/>
    <n v="96"/>
    <m/>
    <m/>
    <n v="1133"/>
    <n v="583"/>
    <n v="550"/>
    <n v="-1.2567324955116699E-2"/>
    <n v="540"/>
    <n v="10"/>
    <n v="0.4766107678729038"/>
    <n v="0.95"/>
    <s v=""/>
    <n v="0.98181818181818181"/>
    <n v="0.4854368932038835"/>
    <n v="-1.2865113226124159E-2"/>
    <n v="1113"/>
    <n v="-0.53110424181909233"/>
    <n v="43.206521739130437"/>
    <n v="2.0236363636363635"/>
    <n v="0.67454545454545445"/>
    <n v="168"/>
    <n v="4.015151515151515E-3"/>
    <n v="-0.52513647762406268"/>
    <n v="4340.7"/>
    <n v="3.9"/>
    <n v="0"/>
    <n v="1060.8071134339443"/>
    <n v="0.25876826249839557"/>
    <m/>
    <m/>
    <m/>
    <m/>
    <n v="25.759999999999998"/>
    <n v="4.3929999999999936"/>
    <m/>
  </r>
  <r>
    <x v="16"/>
    <x v="5"/>
    <x v="4"/>
    <x v="3"/>
    <x v="13"/>
    <x v="0"/>
    <n v="2011.993999999997"/>
    <m/>
    <m/>
    <n v="2011.993999999997"/>
    <n v="-0.14869888475836435"/>
    <n v="2011.993999999997"/>
    <n v="6035.9819999999909"/>
    <m/>
    <m/>
    <n v="6035.9819999999909"/>
    <n v="-0.14869888475836435"/>
    <n v="33.299999999999997"/>
    <n v="0"/>
    <m/>
    <m/>
    <n v="3"/>
    <m/>
    <m/>
    <n v="131904"/>
    <m/>
    <m/>
    <n v="96"/>
    <m/>
    <m/>
    <n v="1106"/>
    <n v="648"/>
    <n v="458"/>
    <n v="-0.14869888475836435"/>
    <n v="450"/>
    <n v="8"/>
    <n v="0.40687160940325495"/>
    <n v="0.95"/>
    <s v=""/>
    <n v="0.98253275109170302"/>
    <n v="0.41410488245931282"/>
    <n v="-2.6365658729504693E-3"/>
    <n v="851"/>
    <n v="-0.5771865367869371"/>
    <n v="32.369722327881327"/>
    <n v="1.8580786026200873"/>
    <n v="0.61935953420669576"/>
    <n v="168"/>
    <n v="3.6866638940874748E-3"/>
    <n v="-0.50333265674972094"/>
    <n v="3318.9"/>
    <n v="3.9"/>
    <n v="0"/>
    <n v="845.73016168073445"/>
    <n v="0.22166289483589255"/>
    <m/>
    <m/>
    <m/>
    <m/>
    <n v="26.29"/>
    <n v="4.3929999999999936"/>
    <m/>
  </r>
  <r>
    <x v="16"/>
    <x v="6"/>
    <x v="4"/>
    <x v="3"/>
    <x v="13"/>
    <x v="0"/>
    <n v="2411.7569999999964"/>
    <m/>
    <m/>
    <n v="2411.7569999999964"/>
    <n v="1.8552875695732718E-2"/>
    <n v="2411.7569999999964"/>
    <n v="7235.2709999999897"/>
    <m/>
    <m/>
    <n v="7235.2709999999897"/>
    <n v="1.855287569573294E-2"/>
    <n v="33.299999999999997"/>
    <n v="0"/>
    <m/>
    <m/>
    <n v="3"/>
    <m/>
    <m/>
    <n v="158112"/>
    <m/>
    <m/>
    <n v="96"/>
    <m/>
    <m/>
    <n v="1142"/>
    <n v="593"/>
    <n v="549"/>
    <n v="1.855287569573294E-2"/>
    <n v="540"/>
    <n v="9"/>
    <n v="0.47285464098073554"/>
    <n v="0.95"/>
    <s v=""/>
    <n v="0.98360655737704916"/>
    <n v="0.48073555166374782"/>
    <n v="-7.1836433965739577E-3"/>
    <n v="1065"/>
    <n v="-0.57410800417873831"/>
    <n v="39.444444444444443"/>
    <n v="1.9398907103825136"/>
    <n v="0.6466302367941712"/>
    <n v="168"/>
    <n v="3.8489895047272094E-3"/>
    <n v="-0.58186559973103824"/>
    <n v="4153.5"/>
    <n v="3.9"/>
    <n v="0"/>
    <n v="1047.2623421647706"/>
    <n v="0.29392501066500831"/>
    <m/>
    <m/>
    <m/>
    <m/>
    <n v="27"/>
    <n v="4.3929999999999936"/>
    <m/>
  </r>
  <r>
    <x v="16"/>
    <x v="7"/>
    <x v="4"/>
    <x v="3"/>
    <x v="13"/>
    <x v="0"/>
    <n v="2508.4029999999962"/>
    <m/>
    <m/>
    <n v="2508.4029999999962"/>
    <n v="5.5452865064694823E-2"/>
    <n v="2508.4029999999962"/>
    <n v="7525.208999999988"/>
    <m/>
    <m/>
    <n v="7525.208999999988"/>
    <n v="5.5452865064694823E-2"/>
    <n v="33.299999999999997"/>
    <n v="0"/>
    <m/>
    <m/>
    <n v="3"/>
    <m/>
    <m/>
    <n v="164448"/>
    <m/>
    <m/>
    <n v="96"/>
    <m/>
    <m/>
    <n v="1141"/>
    <n v="570"/>
    <n v="571"/>
    <n v="5.5452865064695045E-2"/>
    <n v="564"/>
    <n v="7"/>
    <n v="0.49430324276950044"/>
    <n v="0.95"/>
    <s v=""/>
    <n v="0.98774080560420319"/>
    <n v="0.50043821209465378"/>
    <n v="-6.7513460374091228E-3"/>
    <n v="1571"/>
    <n v="-0.40341018071907508"/>
    <n v="58.663181478715458"/>
    <n v="2.7513134851138354"/>
    <n v="0.91710449503794511"/>
    <n v="168"/>
    <n v="5.4589553276068164E-3"/>
    <n v="-0.43475465458672435"/>
    <n v="6126.9"/>
    <n v="3.9"/>
    <n v="0"/>
    <n v="1499.7812435358067"/>
    <n v="0.22779276570256027"/>
    <m/>
    <m/>
    <m/>
    <m/>
    <n v="26.78"/>
    <n v="4.3929999999999936"/>
    <m/>
  </r>
  <r>
    <x v="16"/>
    <x v="8"/>
    <x v="4"/>
    <x v="3"/>
    <x v="13"/>
    <x v="0"/>
    <n v="4414.9649999999938"/>
    <m/>
    <m/>
    <n v="4414.9649999999938"/>
    <n v="1.0385395537525359"/>
    <n v="4414.9649999999938"/>
    <n v="13244.894999999982"/>
    <m/>
    <m/>
    <n v="13244.894999999982"/>
    <n v="1.0385395537525359"/>
    <n v="33.299999999999997"/>
    <n v="0"/>
    <m/>
    <m/>
    <n v="3"/>
    <m/>
    <m/>
    <n v="289440"/>
    <m/>
    <m/>
    <n v="96"/>
    <m/>
    <m/>
    <n v="1106"/>
    <n v="101"/>
    <n v="1005"/>
    <n v="1.0385395537525355"/>
    <n v="989"/>
    <n v="16"/>
    <n v="0.89421338155515373"/>
    <n v="0.95"/>
    <s v=""/>
    <n v="0.98407960199004973"/>
    <n v="0.90867992766726946"/>
    <n v="-1.3920236217287552E-2"/>
    <n v="2189"/>
    <n v="-0.23376162422827196"/>
    <n v="81.679104477611943"/>
    <n v="2.1781094527363183"/>
    <n v="0.72603648424543943"/>
    <n v="168"/>
    <n v="4.321645739556187E-3"/>
    <n v="-0.62412386143735143"/>
    <n v="8537.1"/>
    <n v="3.9"/>
    <n v="0"/>
    <n v="2042.311569967788"/>
    <n v="0.51837781784745407"/>
    <m/>
    <m/>
    <m/>
    <m/>
    <n v="26.8"/>
    <n v="4.3929999999999936"/>
    <m/>
  </r>
  <r>
    <x v="16"/>
    <x v="9"/>
    <x v="4"/>
    <x v="3"/>
    <x v="13"/>
    <x v="0"/>
    <n v="4841.085999999993"/>
    <m/>
    <m/>
    <n v="4841.085999999993"/>
    <n v="1.4598214285714284"/>
    <n v="4841.085999999993"/>
    <n v="14523.25799999998"/>
    <m/>
    <m/>
    <n v="14523.25799999998"/>
    <n v="1.4598214285714284"/>
    <n v="33.299999999999997"/>
    <n v="0"/>
    <m/>
    <m/>
    <n v="3"/>
    <m/>
    <m/>
    <n v="317376"/>
    <m/>
    <m/>
    <n v="96"/>
    <m/>
    <m/>
    <n v="1140"/>
    <n v="38"/>
    <n v="1102"/>
    <n v="1.4598214285714284"/>
    <n v="1085"/>
    <n v="17"/>
    <n v="0.95175438596491224"/>
    <n v="0.95"/>
    <n v="0.95175438596491224"/>
    <n v="0.98457350272232302"/>
    <n v="0.96666666666666667"/>
    <n v="-6.5564657216200528E-3"/>
    <n v="2790"/>
    <n v="-4.996590533620171E-2"/>
    <n v="107.39030023094688"/>
    <n v="2.5317604355716878"/>
    <n v="0.84392014519056258"/>
    <n v="168"/>
    <n v="5.0233341975628723E-3"/>
    <n v="-0.61377924282270269"/>
    <n v="10881"/>
    <n v="3.9"/>
    <n v="0"/>
    <n v="2593.5160592372727"/>
    <n v="0.59819826055347503"/>
    <m/>
    <m/>
    <m/>
    <m/>
    <n v="25.98"/>
    <n v="4.3929999999999936"/>
    <m/>
  </r>
  <r>
    <x v="16"/>
    <x v="10"/>
    <x v="4"/>
    <x v="3"/>
    <x v="13"/>
    <x v="0"/>
    <n v="4687.3309999999929"/>
    <m/>
    <m/>
    <n v="4687.3309999999929"/>
    <n v="1.4988290398126463"/>
    <n v="4687.3309999999929"/>
    <n v="14061.992999999979"/>
    <m/>
    <m/>
    <n v="14061.992999999979"/>
    <n v="1.4988290398126463"/>
    <n v="33.299999999999997"/>
    <n v="0"/>
    <m/>
    <m/>
    <n v="3"/>
    <m/>
    <m/>
    <n v="307296"/>
    <m/>
    <m/>
    <n v="96"/>
    <m/>
    <m/>
    <n v="1105"/>
    <n v="38"/>
    <n v="1067"/>
    <n v="1.4988290398126463"/>
    <n v="1058"/>
    <n v="9"/>
    <n v="0.95746606334841633"/>
    <n v="0.95"/>
    <n v="0.95746606334841633"/>
    <n v="0.99156513589503281"/>
    <n v="0.9656108597285068"/>
    <n v="1.534367632417033E-2"/>
    <n v="3630"/>
    <n v="3.5100127526852543E-2"/>
    <n v="139.24050632911391"/>
    <n v="3.402061855670103"/>
    <n v="1.134020618556701"/>
    <n v="168"/>
    <n v="6.7501227295041722E-3"/>
    <n v="-0.58576592834679841"/>
    <n v="14157"/>
    <n v="3.9"/>
    <n v="0"/>
    <n v="3447.3751262816804"/>
    <n v="0.59418313976834547"/>
    <m/>
    <m/>
    <m/>
    <m/>
    <n v="26.07"/>
    <n v="4.3929999999999936"/>
    <m/>
  </r>
  <r>
    <x v="0"/>
    <x v="0"/>
    <x v="8"/>
    <x v="3"/>
    <x v="14"/>
    <x v="0"/>
    <n v="55745.34"/>
    <m/>
    <m/>
    <n v="55745.34"/>
    <n v="8.3271923360353828E-2"/>
    <n v="55745.34"/>
    <n v="390217.38"/>
    <m/>
    <m/>
    <n v="390217.38"/>
    <n v="8.3271923360353828E-2"/>
    <n v="33.299999999999997"/>
    <n v="0"/>
    <m/>
    <m/>
    <n v="7"/>
    <m/>
    <m/>
    <n v="987840"/>
    <m/>
    <m/>
    <n v="96"/>
    <m/>
    <m/>
    <n v="1500"/>
    <n v="30"/>
    <n v="1470"/>
    <n v="8.3271923360353828E-2"/>
    <n v="1432"/>
    <n v="38"/>
    <n v="0.95466666666666666"/>
    <n v="0.95"/>
    <n v="0.954666666666667"/>
    <n v="0.97414965986394553"/>
    <n v="0.98"/>
    <n v="1.2966351291474387E-2"/>
    <n v="567781.24417180044"/>
    <n v="-6.8466365028143739E-2"/>
    <n v="20256.198507734585"/>
    <n v="386.24574433455814"/>
    <n v="55.177963476365449"/>
    <n v="168"/>
    <n v="0.32844025878788957"/>
    <n v="-0.14007405261441563"/>
    <n v="13513193.611288851"/>
    <n v="23.8"/>
    <n v="0"/>
    <n v="656859.18853057839"/>
    <n v="8.7988046108426018E-2"/>
    <m/>
    <m/>
    <m/>
    <m/>
    <n v="28.03"/>
    <n v="37.921999999999997"/>
    <m/>
  </r>
  <r>
    <x v="0"/>
    <x v="1"/>
    <x v="8"/>
    <x v="3"/>
    <x v="14"/>
    <x v="0"/>
    <n v="48274.705999999998"/>
    <m/>
    <m/>
    <n v="48274.705999999998"/>
    <n v="-3.1323414252152348E-3"/>
    <n v="48274.705999999998"/>
    <n v="337922.94199999998"/>
    <m/>
    <m/>
    <n v="337922.94199999998"/>
    <n v="-3.1323414252153459E-3"/>
    <n v="33.299999999999997"/>
    <n v="0"/>
    <m/>
    <m/>
    <n v="7"/>
    <m/>
    <m/>
    <n v="855456"/>
    <m/>
    <m/>
    <n v="96"/>
    <m/>
    <m/>
    <n v="1372"/>
    <n v="99"/>
    <n v="1273"/>
    <n v="-3.1323414252153459E-3"/>
    <n v="1254"/>
    <n v="19"/>
    <n v="0.9139941690962099"/>
    <n v="0.95"/>
    <m/>
    <n v="0.9850746268656716"/>
    <n v="0.92784256559766765"/>
    <n v="-8.4170094721003341E-4"/>
    <n v="571266.24258761504"/>
    <n v="-5.4648739253457923E-2"/>
    <n v="22420.182205165424"/>
    <n v="448.75588577188927"/>
    <n v="64.107983681698471"/>
    <n v="168"/>
    <n v="0.38159514096249092"/>
    <n v="-5.1678271819847188E-2"/>
    <n v="13596136.573585238"/>
    <n v="23.8"/>
    <n v="0"/>
    <n v="667495.68134747143"/>
    <n v="2.512849753015952E-2"/>
    <m/>
    <m/>
    <m/>
    <m/>
    <n v="25.48"/>
    <n v="37.921999999999997"/>
    <m/>
  </r>
  <r>
    <x v="0"/>
    <x v="2"/>
    <x v="8"/>
    <x v="3"/>
    <x v="14"/>
    <x v="0"/>
    <n v="55138.587999999996"/>
    <m/>
    <m/>
    <n v="55138.587999999996"/>
    <n v="-3.0020013342228147E-2"/>
    <n v="55138.587999999996"/>
    <n v="385970.11599999998"/>
    <m/>
    <m/>
    <n v="385970.11599999998"/>
    <n v="-3.0020013342228147E-2"/>
    <n v="33.299999999999997"/>
    <n v="0"/>
    <m/>
    <m/>
    <n v="7"/>
    <m/>
    <m/>
    <n v="977088"/>
    <m/>
    <m/>
    <n v="96"/>
    <m/>
    <m/>
    <n v="1515"/>
    <n v="61"/>
    <n v="1454"/>
    <n v="-3.0020013342228147E-2"/>
    <n v="1400"/>
    <n v="54"/>
    <n v="0.92409240924092406"/>
    <n v="0.95"/>
    <m/>
    <n v="0.96286107290233836"/>
    <n v="0.95973597359735974"/>
    <n v="-2.6750675468236507E-2"/>
    <n v="722549.96266785613"/>
    <n v="1.635267811591401E-3"/>
    <n v="26370.436593717379"/>
    <n v="496.93945162851179"/>
    <n v="70.991350232644535"/>
    <n v="168"/>
    <n v="0.42256756090859843"/>
    <n v="3.2634983803009332E-2"/>
    <n v="17196689.111494977"/>
    <n v="23.8"/>
    <n v="0"/>
    <n v="710835.38011382532"/>
    <n v="-2.4996562116773948E-2"/>
    <m/>
    <m/>
    <m/>
    <m/>
    <n v="27.4"/>
    <n v="37.921999999999997"/>
    <m/>
  </r>
  <r>
    <x v="0"/>
    <x v="3"/>
    <x v="8"/>
    <x v="3"/>
    <x v="14"/>
    <x v="0"/>
    <n v="52066.905999999995"/>
    <m/>
    <m/>
    <n v="52066.905999999995"/>
    <n v="-3.6284470246734646E-3"/>
    <n v="52066.905999999995"/>
    <n v="364468.34199999995"/>
    <m/>
    <m/>
    <n v="364468.34199999995"/>
    <n v="-3.6284470246734646E-3"/>
    <n v="33.299999999999997"/>
    <n v="0"/>
    <m/>
    <m/>
    <n v="7"/>
    <m/>
    <m/>
    <n v="922656"/>
    <m/>
    <m/>
    <n v="96"/>
    <m/>
    <m/>
    <n v="1462"/>
    <n v="89"/>
    <n v="1373"/>
    <n v="-3.6284470246734646E-3"/>
    <n v="1320"/>
    <n v="53"/>
    <n v="0.9028727770177839"/>
    <n v="0.95"/>
    <m/>
    <n v="0.96139839766933721"/>
    <n v="0.939124487004104"/>
    <n v="-1.4280511913432603E-2"/>
    <n v="763767.5540998138"/>
    <n v="0.1928815075014132"/>
    <n v="27976.833483509661"/>
    <n v="556.27644144196199"/>
    <n v="79.468063063137421"/>
    <n v="168"/>
    <n v="0.4730241848996275"/>
    <n v="0.19722557708444821"/>
    <n v="18177667.787575569"/>
    <n v="23.8"/>
    <n v="0"/>
    <n v="758559.38466290571"/>
    <n v="-0.10076652913850206"/>
    <m/>
    <m/>
    <m/>
    <m/>
    <n v="27.3"/>
    <n v="37.921999999999997"/>
    <m/>
  </r>
  <r>
    <x v="0"/>
    <x v="4"/>
    <x v="8"/>
    <x v="3"/>
    <x v="14"/>
    <x v="0"/>
    <n v="53356.253999999994"/>
    <m/>
    <m/>
    <n v="53356.253999999994"/>
    <n v="-7.1022727272729291E-4"/>
    <n v="53356.253999999994"/>
    <n v="373493.77799999993"/>
    <m/>
    <m/>
    <n v="373493.77799999993"/>
    <n v="-7.1022727272729291E-4"/>
    <n v="33.299999999999997"/>
    <n v="0"/>
    <m/>
    <m/>
    <n v="7"/>
    <m/>
    <m/>
    <n v="945504"/>
    <m/>
    <m/>
    <n v="96"/>
    <m/>
    <m/>
    <n v="1500"/>
    <n v="93"/>
    <n v="1407"/>
    <n v="-7.1022727272729291E-4"/>
    <n v="1371"/>
    <n v="36"/>
    <n v="0.91400000000000003"/>
    <n v="0.95"/>
    <m/>
    <n v="0.97441364605543712"/>
    <n v="0.93799999999999994"/>
    <n v="1.1034940048677555E-2"/>
    <n v="755529.4948105528"/>
    <n v="0.16833611047534913"/>
    <n v="27216.480360610691"/>
    <n v="536.97902971610006"/>
    <n v="76.711289959442865"/>
    <n v="168"/>
    <n v="0.4566148211871599"/>
    <n v="0.16916648439892779"/>
    <n v="17981601.976491157"/>
    <n v="23.8"/>
    <n v="0"/>
    <n v="732023.45165409334"/>
    <n v="-8.3621793649141601E-2"/>
    <m/>
    <m/>
    <m/>
    <m/>
    <n v="27.76"/>
    <n v="37.921999999999997"/>
    <m/>
  </r>
  <r>
    <x v="0"/>
    <x v="5"/>
    <x v="8"/>
    <x v="3"/>
    <x v="14"/>
    <x v="0"/>
    <n v="51991.061999999998"/>
    <m/>
    <m/>
    <n v="51991.061999999998"/>
    <n v="9.943865276663999E-2"/>
    <n v="51991.061999999998"/>
    <n v="363937.43400000001"/>
    <m/>
    <m/>
    <n v="363937.43400000001"/>
    <n v="9.943865276663999E-2"/>
    <n v="33.299999999999997"/>
    <n v="0"/>
    <m/>
    <m/>
    <n v="7"/>
    <m/>
    <m/>
    <n v="921312"/>
    <m/>
    <m/>
    <n v="96"/>
    <m/>
    <m/>
    <n v="1461"/>
    <n v="90"/>
    <n v="1371"/>
    <n v="9.943865276663999E-2"/>
    <n v="1338"/>
    <n v="33"/>
    <n v="0.91581108829568791"/>
    <n v="0.95"/>
    <m/>
    <n v="0.97592997811816196"/>
    <n v="0.9383983572895277"/>
    <n v="4.1127745159637019E-3"/>
    <n v="709390.731921884"/>
    <n v="0.48290930407962418"/>
    <n v="26870.861057647122"/>
    <n v="517.42577091311739"/>
    <n v="73.91796727330248"/>
    <n v="168"/>
    <n v="0.4399879004363243"/>
    <n v="0.34878767482661632"/>
    <n v="16883499.419740841"/>
    <n v="23.8"/>
    <n v="0"/>
    <n v="717407.55645419017"/>
    <n v="-0.15409482940838382"/>
    <m/>
    <m/>
    <m/>
    <m/>
    <n v="26.4"/>
    <n v="37.921999999999997"/>
    <m/>
  </r>
  <r>
    <x v="0"/>
    <x v="6"/>
    <x v="8"/>
    <x v="3"/>
    <x v="14"/>
    <x v="0"/>
    <n v="53470.02"/>
    <m/>
    <m/>
    <n v="53470.02"/>
    <n v="0.18387909319899243"/>
    <n v="53470.02"/>
    <n v="374290.13999999996"/>
    <m/>
    <m/>
    <n v="374290.13999999996"/>
    <n v="0.18387909319899243"/>
    <n v="33.299999999999997"/>
    <n v="0"/>
    <m/>
    <m/>
    <n v="7"/>
    <m/>
    <m/>
    <n v="947520"/>
    <m/>
    <m/>
    <n v="96"/>
    <m/>
    <m/>
    <n v="1499"/>
    <n v="89"/>
    <n v="1410"/>
    <n v="0.18387909319899243"/>
    <n v="1389"/>
    <n v="21"/>
    <n v="0.92661774516344231"/>
    <n v="0.95"/>
    <m/>
    <n v="0.98510638297872344"/>
    <n v="0.94062708472314882"/>
    <n v="5.3656402122190805E-3"/>
    <n v="679717.63086070714"/>
    <n v="0.26962568926118746"/>
    <n v="24249.647907980987"/>
    <n v="482.06924174518235"/>
    <n v="68.86703453502605"/>
    <n v="168"/>
    <n v="0.4099228246132503"/>
    <n v="7.2428507737641201E-2"/>
    <n v="16177279.61448483"/>
    <n v="23.8"/>
    <n v="0"/>
    <n v="676318.42580001196"/>
    <n v="1.0981287921997943E-3"/>
    <m/>
    <m/>
    <m/>
    <m/>
    <n v="28.03"/>
    <n v="37.921999999999997"/>
    <m/>
  </r>
  <r>
    <x v="0"/>
    <x v="7"/>
    <x v="8"/>
    <x v="3"/>
    <x v="14"/>
    <x v="0"/>
    <n v="52559.891999999993"/>
    <m/>
    <m/>
    <n v="52559.891999999993"/>
    <n v="0.20103986135181962"/>
    <n v="52559.891999999993"/>
    <n v="367919.24399999995"/>
    <m/>
    <m/>
    <n v="367919.24399999995"/>
    <n v="0.20103986135181962"/>
    <n v="33.299999999999997"/>
    <n v="0"/>
    <m/>
    <m/>
    <n v="7"/>
    <m/>
    <m/>
    <n v="931392"/>
    <m/>
    <m/>
    <n v="96"/>
    <m/>
    <m/>
    <n v="1515"/>
    <n v="129"/>
    <n v="1386"/>
    <n v="0.20103986135181984"/>
    <n v="1348"/>
    <n v="38"/>
    <n v="0.88976897689768975"/>
    <n v="0.95"/>
    <m/>
    <n v="0.97258297258297255"/>
    <n v="0.91485148514851489"/>
    <n v="-2.0627617486256189E-2"/>
    <n v="646197.50270967185"/>
    <n v="0.1511805400334878"/>
    <n v="23202.782862106709"/>
    <n v="466.23196443699266"/>
    <n v="66.604566348141802"/>
    <n v="168"/>
    <n v="0.39645575207227263"/>
    <n v="-4.1513460895638787E-2"/>
    <n v="15379500.56449019"/>
    <n v="23.8"/>
    <n v="0"/>
    <n v="620748.70433882612"/>
    <n v="5.8901940969557746E-2"/>
    <m/>
    <m/>
    <m/>
    <m/>
    <n v="27.85"/>
    <n v="37.921999999999997"/>
    <m/>
  </r>
  <r>
    <x v="0"/>
    <x v="8"/>
    <x v="8"/>
    <x v="3"/>
    <x v="14"/>
    <x v="0"/>
    <n v="54986.899999999994"/>
    <m/>
    <m/>
    <n v="54986.899999999994"/>
    <n v="0.12840466926070038"/>
    <n v="54986.899999999994"/>
    <n v="384908.29999999993"/>
    <m/>
    <m/>
    <n v="384908.29999999993"/>
    <n v="0.12840466926070038"/>
    <n v="33.299999999999997"/>
    <n v="0"/>
    <m/>
    <m/>
    <n v="7"/>
    <m/>
    <m/>
    <n v="974400"/>
    <m/>
    <m/>
    <n v="96"/>
    <m/>
    <m/>
    <n v="1478"/>
    <n v="28"/>
    <n v="1450"/>
    <n v="0.12840466926070038"/>
    <n v="1415"/>
    <n v="35"/>
    <n v="0.95737483085250341"/>
    <n v="0.95"/>
    <n v="0.95737483852530003"/>
    <n v="0.97586206896551719"/>
    <n v="0.98105548037889034"/>
    <n v="-1.4164497939709531E-2"/>
    <n v="709693.01888495777"/>
    <n v="8.1689840875535547E-2"/>
    <n v="26255.753565851192"/>
    <n v="489.44346129997086"/>
    <n v="69.920494471424405"/>
    <n v="168"/>
    <n v="0.41619341947276434"/>
    <n v="-4.13990030861634E-2"/>
    <n v="16890693.849461995"/>
    <n v="23.8"/>
    <n v="0"/>
    <n v="671243.77582126623"/>
    <n v="4.4963985601250825E-2"/>
    <m/>
    <m/>
    <m/>
    <m/>
    <n v="27.03"/>
    <n v="37.921999999999997"/>
    <m/>
  </r>
  <r>
    <x v="0"/>
    <x v="9"/>
    <x v="8"/>
    <x v="3"/>
    <x v="14"/>
    <x v="0"/>
    <n v="54000.927999999993"/>
    <m/>
    <m/>
    <n v="54000.927999999993"/>
    <n v="0.14194065757818763"/>
    <n v="54000.927999999993"/>
    <n v="378006.49599999993"/>
    <m/>
    <m/>
    <n v="378006.49599999993"/>
    <n v="0.14194065757818741"/>
    <n v="33.299999999999997"/>
    <n v="0"/>
    <m/>
    <m/>
    <n v="7"/>
    <m/>
    <m/>
    <n v="956928"/>
    <m/>
    <m/>
    <n v="96"/>
    <m/>
    <m/>
    <n v="1486"/>
    <n v="62"/>
    <n v="1424"/>
    <n v="0.14194065757818763"/>
    <n v="1392"/>
    <n v="32"/>
    <n v="0.93674293405114406"/>
    <n v="0.95"/>
    <m/>
    <n v="0.97752808988764039"/>
    <n v="0.95827725437415878"/>
    <n v="-9.7664272218622727E-3"/>
    <n v="712508.0670560518"/>
    <n v="-1.2032487372810374E-2"/>
    <n v="25419.48152179992"/>
    <n v="500.35678866295774"/>
    <n v="71.479541237565385"/>
    <n v="168"/>
    <n v="0.42547345974741302"/>
    <n v="-0.13483462904065635"/>
    <n v="16957691.995934032"/>
    <n v="23.8"/>
    <n v="0"/>
    <n v="658743.70001043205"/>
    <n v="9.4828803313779478E-2"/>
    <m/>
    <m/>
    <m/>
    <m/>
    <n v="28.03"/>
    <n v="37.921999999999997"/>
    <m/>
  </r>
  <r>
    <x v="0"/>
    <x v="10"/>
    <x v="8"/>
    <x v="3"/>
    <x v="14"/>
    <x v="0"/>
    <n v="54190.537999999993"/>
    <m/>
    <m/>
    <n v="54190.537999999993"/>
    <n v="3.0281182408074869E-2"/>
    <n v="54190.537999999993"/>
    <n v="379333.76599999995"/>
    <m/>
    <m/>
    <n v="379333.76599999995"/>
    <n v="3.0281182408074869E-2"/>
    <n v="33.299999999999997"/>
    <n v="0"/>
    <m/>
    <m/>
    <n v="7"/>
    <m/>
    <m/>
    <n v="960288"/>
    <m/>
    <m/>
    <n v="96"/>
    <m/>
    <m/>
    <n v="1478"/>
    <n v="49"/>
    <n v="1429"/>
    <n v="3.0281182408075091E-2"/>
    <n v="1406"/>
    <n v="23"/>
    <n v="0.95128552097428953"/>
    <n v="0.95"/>
    <n v="0.95128552974290004"/>
    <n v="0.98390482855143457"/>
    <n v="0.96684709066305818"/>
    <n v="1.5383926488720112E-2"/>
    <n v="743114.62095869635"/>
    <n v="2.4925345087523088E-2"/>
    <n v="27220.315786032832"/>
    <n v="520.02422740286659"/>
    <n v="74.289175343266649"/>
    <n v="168"/>
    <n v="0.44219747228134909"/>
    <n v="-5.1984229276456073E-3"/>
    <n v="17686127.978816975"/>
    <n v="23.8"/>
    <n v="0"/>
    <n v="704567.86466404621"/>
    <n v="1.0193840594309833E-2"/>
    <m/>
    <m/>
    <m/>
    <m/>
    <n v="27.3"/>
    <n v="37.921999999999997"/>
    <m/>
  </r>
  <r>
    <x v="0"/>
    <x v="11"/>
    <x v="8"/>
    <x v="3"/>
    <x v="14"/>
    <x v="0"/>
    <n v="54873.133999999998"/>
    <m/>
    <m/>
    <n v="54873.133999999998"/>
    <n v="7.6601671309193264E-3"/>
    <n v="54873.133999999998"/>
    <n v="384111.93799999997"/>
    <m/>
    <m/>
    <n v="384111.93799999997"/>
    <n v="7.6601671309191044E-3"/>
    <n v="33.299999999999997"/>
    <n v="0"/>
    <m/>
    <m/>
    <n v="7"/>
    <m/>
    <m/>
    <n v="972384"/>
    <m/>
    <m/>
    <n v="96"/>
    <m/>
    <m/>
    <n v="1502"/>
    <n v="55"/>
    <n v="1447"/>
    <n v="7.6601671309193264E-3"/>
    <n v="1399"/>
    <n v="48"/>
    <n v="0.93142476697736354"/>
    <n v="0.95"/>
    <m/>
    <n v="0.96682791983413963"/>
    <n v="0.9633821571238349"/>
    <n v="-2.1589222775317385E-2"/>
    <n v="735386.12751664175"/>
    <n v="6.1581920170248328E-3"/>
    <n v="27016.389695688529"/>
    <n v="508.21432447590996"/>
    <n v="72.602046353701425"/>
    <n v="168"/>
    <n v="0.43215503781965137"/>
    <n v="-1.490557196649811E-3"/>
    <n v="17502189.834896073"/>
    <n v="23.8"/>
    <n v="0"/>
    <n v="738439.79137227882"/>
    <n v="1.1838974697703231E-4"/>
    <m/>
    <m/>
    <m/>
    <m/>
    <n v="27.22"/>
    <n v="37.921999999999997"/>
    <m/>
  </r>
  <r>
    <x v="1"/>
    <x v="0"/>
    <x v="8"/>
    <x v="3"/>
    <x v="14"/>
    <x v="0"/>
    <n v="56238.325999999994"/>
    <m/>
    <m/>
    <n v="56238.325999999994"/>
    <n v="8.8435374149660184E-3"/>
    <n v="56238.325999999994"/>
    <n v="393668.28199999995"/>
    <m/>
    <m/>
    <n v="393668.28199999995"/>
    <n v="8.8435374149657964E-3"/>
    <n v="33.299999999999997"/>
    <n v="0"/>
    <m/>
    <m/>
    <n v="7"/>
    <m/>
    <m/>
    <n v="996576"/>
    <m/>
    <m/>
    <n v="96"/>
    <m/>
    <m/>
    <n v="1516"/>
    <n v="33"/>
    <n v="1483"/>
    <n v="8.8435374149660184E-3"/>
    <n v="1437"/>
    <n v="46"/>
    <n v="0.94788918205804751"/>
    <n v="0.95"/>
    <m/>
    <n v="0.96898179366149695"/>
    <n v="0.97823218997361483"/>
    <n v="-5.3050023167593441E-3"/>
    <n v="532793.96556749276"/>
    <n v="-6.1621053818609717E-2"/>
    <n v="19007.990209329029"/>
    <n v="359.26767738873417"/>
    <n v="51.323953912676309"/>
    <n v="168"/>
    <n v="0.30549972567069233"/>
    <n v="-6.9846897581494427E-2"/>
    <n v="12680496.380506327"/>
    <n v="23.8"/>
    <n v="0"/>
    <n v="616382.8331228873"/>
    <n v="3.6161656042064484E-2"/>
    <m/>
    <m/>
    <m/>
    <m/>
    <n v="28.03"/>
    <n v="37.921999999999997"/>
    <m/>
  </r>
  <r>
    <x v="1"/>
    <x v="1"/>
    <x v="8"/>
    <x v="3"/>
    <x v="14"/>
    <x v="0"/>
    <n v="49374.443999999996"/>
    <m/>
    <m/>
    <n v="49374.443999999996"/>
    <n v="2.278083267871156E-2"/>
    <n v="49374.443999999996"/>
    <n v="345621.10799999995"/>
    <m/>
    <m/>
    <n v="345621.10799999995"/>
    <n v="2.278083267871156E-2"/>
    <n v="33.299999999999997"/>
    <n v="0"/>
    <m/>
    <m/>
    <n v="7"/>
    <m/>
    <m/>
    <n v="874944"/>
    <m/>
    <m/>
    <n v="96"/>
    <m/>
    <m/>
    <n v="1372"/>
    <n v="70"/>
    <n v="1302"/>
    <n v="2.2780832678711782E-2"/>
    <n v="1280"/>
    <n v="22"/>
    <n v="0.93294460641399413"/>
    <n v="0.95"/>
    <m/>
    <n v="0.98310291858678955"/>
    <n v="0.94897959183673475"/>
    <n v="-2.0015826467438824E-3"/>
    <n v="528758.4869240527"/>
    <n v="-7.4409710384808703E-2"/>
    <n v="20751.902940504424"/>
    <n v="406.1125091582586"/>
    <n v="58.016072736894088"/>
    <n v="168"/>
    <n v="0.34533376629103624"/>
    <n v="-9.502577674336532E-2"/>
    <n v="12584451.988792455"/>
    <n v="23.8"/>
    <n v="0"/>
    <n v="617827.52101529553"/>
    <n v="5.1868896642750628E-2"/>
    <m/>
    <m/>
    <m/>
    <m/>
    <n v="25.48"/>
    <n v="37.921999999999997"/>
    <m/>
  </r>
  <r>
    <x v="1"/>
    <x v="2"/>
    <x v="8"/>
    <x v="3"/>
    <x v="14"/>
    <x v="0"/>
    <n v="54911.055999999997"/>
    <m/>
    <m/>
    <n v="54911.055999999997"/>
    <n v="-4.126547455295726E-3"/>
    <n v="54911.055999999997"/>
    <n v="384377.39199999999"/>
    <m/>
    <m/>
    <n v="384377.39199999999"/>
    <n v="-4.126547455295726E-3"/>
    <n v="33.299999999999997"/>
    <n v="0"/>
    <m/>
    <m/>
    <n v="7"/>
    <m/>
    <m/>
    <n v="973056"/>
    <m/>
    <m/>
    <n v="96"/>
    <m/>
    <m/>
    <n v="1515"/>
    <n v="67"/>
    <n v="1448"/>
    <n v="-4.126547455295726E-3"/>
    <n v="1414"/>
    <n v="34"/>
    <n v="0.93333333333333335"/>
    <n v="0.95"/>
    <m/>
    <n v="0.97651933701657456"/>
    <n v="0.95577557755775577"/>
    <n v="1.418508287292819E-2"/>
    <n v="678563.5761972277"/>
    <n v="-6.0876601955965004E-2"/>
    <n v="24765.094021796631"/>
    <n v="468.62125427985336"/>
    <n v="66.94589346855048"/>
    <n v="168"/>
    <n v="0.3984874611223243"/>
    <n v="-5.6985206660202348E-2"/>
    <n v="16149813.11349402"/>
    <n v="23.8"/>
    <n v="0"/>
    <n v="667562.13762241881"/>
    <n v="2.908580212633485E-2"/>
    <m/>
    <m/>
    <m/>
    <m/>
    <n v="27.4"/>
    <n v="37.921999999999997"/>
    <m/>
  </r>
  <r>
    <x v="1"/>
    <x v="3"/>
    <x v="8"/>
    <x v="3"/>
    <x v="14"/>
    <x v="0"/>
    <n v="48616.003999999994"/>
    <m/>
    <m/>
    <n v="48616.003999999994"/>
    <n v="-6.6278222869628589E-2"/>
    <n v="48616.003999999994"/>
    <n v="340312.02799999993"/>
    <m/>
    <m/>
    <n v="340312.02799999993"/>
    <n v="-6.6278222869628589E-2"/>
    <n v="33.299999999999997"/>
    <n v="0"/>
    <m/>
    <m/>
    <n v="7"/>
    <m/>
    <m/>
    <n v="861504"/>
    <m/>
    <m/>
    <n v="96"/>
    <m/>
    <m/>
    <n v="1433"/>
    <n v="151"/>
    <n v="1282"/>
    <n v="-6.6278222869628589E-2"/>
    <n v="1230"/>
    <n v="52"/>
    <n v="0.85833914863921845"/>
    <n v="0.95"/>
    <m/>
    <n v="0.95943837753510142"/>
    <n v="0.89462665736217728"/>
    <n v="-2.0387179123528831E-3"/>
    <n v="603151.54485656437"/>
    <n v="-0.21029436034704763"/>
    <n v="22093.463181559135"/>
    <n v="470.47702406908297"/>
    <n v="67.211003438440429"/>
    <n v="168"/>
    <n v="0.4000654966573835"/>
    <n v="-0.15423881182253996"/>
    <n v="14355006.767586233"/>
    <n v="23.8"/>
    <n v="0"/>
    <n v="599038.62407996994"/>
    <n v="6.3659889546108961E-2"/>
    <m/>
    <m/>
    <m/>
    <m/>
    <n v="27.3"/>
    <n v="37.921999999999997"/>
    <m/>
  </r>
  <r>
    <x v="1"/>
    <x v="4"/>
    <x v="8"/>
    <x v="3"/>
    <x v="14"/>
    <x v="0"/>
    <n v="53735.473999999995"/>
    <m/>
    <m/>
    <n v="53735.473999999995"/>
    <n v="7.1073205401563921E-3"/>
    <n v="53735.473999999995"/>
    <n v="376148.31799999997"/>
    <m/>
    <m/>
    <n v="376148.31799999997"/>
    <n v="7.1073205401563921E-3"/>
    <n v="33.299999999999997"/>
    <n v="0"/>
    <m/>
    <m/>
    <n v="7"/>
    <m/>
    <m/>
    <n v="952224"/>
    <m/>
    <m/>
    <n v="96"/>
    <m/>
    <m/>
    <n v="1499"/>
    <n v="82"/>
    <n v="1417"/>
    <n v="7.1073205401563921E-3"/>
    <n v="1360"/>
    <n v="57"/>
    <n v="0.90727151434289521"/>
    <n v="0.95"/>
    <m/>
    <n v="0.95977417078334515"/>
    <n v="0.94529686457638429"/>
    <n v="-1.5023881624969704E-2"/>
    <n v="606427.16000616248"/>
    <n v="-0.19734813244025284"/>
    <n v="21845.358789847349"/>
    <n v="427.96553282015702"/>
    <n v="61.137933260022429"/>
    <n v="168"/>
    <n v="0.36391626940489541"/>
    <n v="-0.20301257751830326"/>
    <n v="14432966.408146668"/>
    <n v="23.8"/>
    <n v="0"/>
    <n v="587559.99056769023"/>
    <n v="0.10142536470468594"/>
    <m/>
    <m/>
    <m/>
    <m/>
    <n v="27.76"/>
    <n v="37.921999999999997"/>
    <m/>
  </r>
  <r>
    <x v="1"/>
    <x v="5"/>
    <x v="8"/>
    <x v="3"/>
    <x v="14"/>
    <x v="0"/>
    <n v="52559.891999999993"/>
    <m/>
    <m/>
    <n v="52559.891999999993"/>
    <n v="1.094091903719896E-2"/>
    <n v="52559.891999999993"/>
    <n v="367919.24399999995"/>
    <m/>
    <m/>
    <n v="367919.24399999995"/>
    <n v="1.094091903719896E-2"/>
    <n v="33.299999999999997"/>
    <n v="0"/>
    <m/>
    <m/>
    <n v="7"/>
    <m/>
    <m/>
    <n v="931392"/>
    <m/>
    <m/>
    <n v="96"/>
    <m/>
    <m/>
    <n v="1461"/>
    <n v="75"/>
    <n v="1386"/>
    <n v="1.0940919037199182E-2"/>
    <n v="1333"/>
    <n v="53"/>
    <n v="0.91238877481177272"/>
    <n v="0.95"/>
    <m/>
    <n v="0.96176046176046182"/>
    <n v="0.94866529774127306"/>
    <n v="-1.4518988734235294E-2"/>
    <n v="550833.29034656251"/>
    <n v="-0.22351214139175046"/>
    <n v="20864.897361612217"/>
    <n v="397.42661641166126"/>
    <n v="56.77523091595161"/>
    <n v="168"/>
    <n v="0.33794780307114053"/>
    <n v="-0.23191568964508646"/>
    <n v="13109832.310248189"/>
    <n v="23.8"/>
    <n v="0"/>
    <n v="557058.25726049102"/>
    <n v="0.11669412975655953"/>
    <m/>
    <m/>
    <m/>
    <m/>
    <n v="26.4"/>
    <n v="37.921999999999997"/>
    <m/>
  </r>
  <r>
    <x v="1"/>
    <x v="6"/>
    <x v="8"/>
    <x v="3"/>
    <x v="14"/>
    <x v="0"/>
    <n v="53356.253999999994"/>
    <m/>
    <m/>
    <n v="53356.253999999994"/>
    <n v="-2.1276595744681437E-3"/>
    <n v="53356.253999999994"/>
    <n v="373493.77799999993"/>
    <m/>
    <m/>
    <n v="373493.77799999993"/>
    <n v="-2.1276595744681437E-3"/>
    <n v="33.299999999999997"/>
    <n v="0"/>
    <m/>
    <m/>
    <n v="7"/>
    <m/>
    <m/>
    <n v="945504"/>
    <m/>
    <m/>
    <n v="96"/>
    <m/>
    <m/>
    <n v="1503"/>
    <n v="96"/>
    <n v="1407"/>
    <n v="-2.1276595744680327E-3"/>
    <n v="1222"/>
    <n v="185"/>
    <n v="0.81304058549567526"/>
    <n v="0.95"/>
    <m/>
    <n v="0.8685145700071073"/>
    <n v="0.93612774451097802"/>
    <n v="-0.11835454016557145"/>
    <n v="648751.33894208539"/>
    <n v="-4.5557582314600276E-2"/>
    <n v="23144.892577313072"/>
    <n v="461.08837167170248"/>
    <n v="65.869767381671778"/>
    <n v="168"/>
    <n v="0.39208194870042723"/>
    <n v="-4.3522523854716777E-2"/>
    <n v="15440281.866821634"/>
    <n v="23.8"/>
    <n v="0"/>
    <n v="645506.99344574707"/>
    <n v="9.5002759959076366E-3"/>
    <m/>
    <m/>
    <m/>
    <m/>
    <n v="28.03"/>
    <n v="37.921999999999997"/>
    <m/>
  </r>
  <r>
    <x v="1"/>
    <x v="7"/>
    <x v="8"/>
    <x v="3"/>
    <x v="14"/>
    <x v="0"/>
    <n v="54418.069999999992"/>
    <m/>
    <m/>
    <n v="54418.069999999992"/>
    <n v="3.5353535353535248E-2"/>
    <n v="54418.069999999992"/>
    <n v="380926.48999999993"/>
    <m/>
    <m/>
    <n v="380926.48999999993"/>
    <n v="3.5353535353535248E-2"/>
    <n v="33.299999999999997"/>
    <n v="0"/>
    <m/>
    <m/>
    <n v="7"/>
    <m/>
    <m/>
    <n v="964320"/>
    <m/>
    <m/>
    <n v="96"/>
    <m/>
    <m/>
    <n v="1514"/>
    <n v="79"/>
    <n v="1435"/>
    <n v="3.5353535353535248E-2"/>
    <n v="1379"/>
    <n v="56"/>
    <n v="0.91083223249669754"/>
    <n v="0.95"/>
    <m/>
    <n v="0.96097560975609753"/>
    <n v="0.94782034346103039"/>
    <n v="-1.1934573351668254E-2"/>
    <n v="634613.99210053787"/>
    <n v="-1.7925650533407111E-2"/>
    <n v="22786.857885118054"/>
    <n v="442.23971574950372"/>
    <n v="63.177102249929099"/>
    <n v="168"/>
    <n v="0.37605418005910179"/>
    <n v="-5.1459896612754075E-2"/>
    <n v="15103813.011992801"/>
    <n v="23.8"/>
    <n v="0"/>
    <n v="609621.37999578309"/>
    <n v="3.1607198041917257E-2"/>
    <m/>
    <m/>
    <m/>
    <m/>
    <n v="27.85"/>
    <n v="37.921999999999997"/>
    <m/>
  </r>
  <r>
    <x v="1"/>
    <x v="8"/>
    <x v="8"/>
    <x v="3"/>
    <x v="14"/>
    <x v="0"/>
    <n v="52180.671999999999"/>
    <m/>
    <m/>
    <n v="52180.671999999999"/>
    <n v="-5.1034482758620658E-2"/>
    <n v="52180.671999999999"/>
    <n v="365264.70399999997"/>
    <m/>
    <m/>
    <n v="365264.70399999997"/>
    <n v="-5.1034482758620547E-2"/>
    <n v="33.299999999999997"/>
    <n v="0"/>
    <m/>
    <m/>
    <n v="7"/>
    <m/>
    <m/>
    <n v="924672"/>
    <m/>
    <m/>
    <n v="96"/>
    <m/>
    <m/>
    <n v="1465"/>
    <n v="89"/>
    <n v="1376"/>
    <n v="-5.1034482758620658E-2"/>
    <n v="1341"/>
    <n v="35"/>
    <n v="0.91535836177474406"/>
    <n v="0.95"/>
    <m/>
    <n v="0.9745639534883721"/>
    <n v="0.93924914675767923"/>
    <n v="-1.3302243405374226E-3"/>
    <n v="653186.62785150402"/>
    <n v="-7.9620891751527201E-2"/>
    <n v="24165.247053329782"/>
    <n v="474.69958419440701"/>
    <n v="67.814226313486714"/>
    <n v="168"/>
    <n v="0.40365610900884946"/>
    <n v="-3.0123759476536671E-2"/>
    <n v="15545841.742865795"/>
    <n v="23.8"/>
    <n v="0"/>
    <n v="617798.74780771474"/>
    <n v="4.7219607524904613E-3"/>
    <m/>
    <m/>
    <m/>
    <m/>
    <n v="27.03"/>
    <n v="37.921999999999997"/>
    <m/>
  </r>
  <r>
    <x v="1"/>
    <x v="9"/>
    <x v="8"/>
    <x v="3"/>
    <x v="14"/>
    <x v="0"/>
    <n v="53204.565999999999"/>
    <m/>
    <m/>
    <n v="53204.565999999999"/>
    <n v="-1.4747191011235894E-2"/>
    <n v="53204.565999999999"/>
    <n v="372431.962"/>
    <m/>
    <m/>
    <n v="372431.962"/>
    <n v="-1.4747191011235783E-2"/>
    <n v="33.299999999999997"/>
    <n v="0"/>
    <m/>
    <m/>
    <n v="7"/>
    <m/>
    <m/>
    <n v="942816"/>
    <m/>
    <m/>
    <n v="96"/>
    <m/>
    <m/>
    <n v="1499"/>
    <n v="96"/>
    <n v="1403"/>
    <n v="-1.4747191011236005E-2"/>
    <n v="1366"/>
    <n v="37"/>
    <n v="0.91127418278852568"/>
    <n v="0.95"/>
    <m/>
    <n v="0.97362794012829645"/>
    <n v="0.93595730486991324"/>
    <n v="-3.9898083745012469E-3"/>
    <n v="706274.29558158305"/>
    <n v="-8.7490538882254443E-3"/>
    <n v="25197.085108154941"/>
    <n v="503.40291916007345"/>
    <n v="71.914702737153348"/>
    <n v="168"/>
    <n v="0.42806370676876992"/>
    <n v="6.0879167948446611E-3"/>
    <n v="16809328.234841678"/>
    <n v="23.8"/>
    <n v="0"/>
    <n v="652980.31588051177"/>
    <n v="-6.3923774371196567E-3"/>
    <m/>
    <m/>
    <m/>
    <m/>
    <n v="28.03"/>
    <n v="37.921999999999997"/>
    <m/>
  </r>
  <r>
    <x v="1"/>
    <x v="10"/>
    <x v="8"/>
    <x v="3"/>
    <x v="14"/>
    <x v="0"/>
    <n v="54228.46"/>
    <m/>
    <m/>
    <n v="54228.46"/>
    <n v="6.9979006298126478E-4"/>
    <n v="54228.46"/>
    <n v="379599.22"/>
    <m/>
    <m/>
    <n v="379599.22"/>
    <n v="6.9979006298126478E-4"/>
    <n v="33.299999999999997"/>
    <n v="0"/>
    <m/>
    <m/>
    <n v="7"/>
    <m/>
    <m/>
    <n v="960960"/>
    <m/>
    <m/>
    <n v="96"/>
    <m/>
    <m/>
    <n v="1478"/>
    <n v="48"/>
    <n v="1430"/>
    <n v="6.9979006298104274E-4"/>
    <n v="1384"/>
    <n v="46"/>
    <n v="0.93640054127198913"/>
    <n v="0.95"/>
    <m/>
    <n v="0.96783216783216786"/>
    <n v="0.96752368064952643"/>
    <n v="-1.6335584756637322E-2"/>
    <n v="788666.32737222512"/>
    <n v="6.1298358461528091E-2"/>
    <n v="28888.876460521067"/>
    <n v="551.51491424631126"/>
    <n v="78.787844892330185"/>
    <n v="168"/>
    <n v="0.4689752672162511"/>
    <n v="6.0556191777289436E-2"/>
    <n v="18770258.591458958"/>
    <n v="23.8"/>
    <n v="0"/>
    <n v="747756.71819269634"/>
    <n v="-3.1771696351712245E-2"/>
    <m/>
    <m/>
    <m/>
    <m/>
    <n v="27.3"/>
    <n v="37.921999999999997"/>
    <m/>
  </r>
  <r>
    <x v="1"/>
    <x v="11"/>
    <x v="8"/>
    <x v="3"/>
    <x v="14"/>
    <x v="0"/>
    <n v="52977.033999999992"/>
    <m/>
    <m/>
    <n v="52977.033999999992"/>
    <n v="-3.4554250172771361E-2"/>
    <n v="52977.033999999992"/>
    <n v="370839.23799999995"/>
    <m/>
    <m/>
    <n v="370839.23799999995"/>
    <n v="-3.455425017277125E-2"/>
    <n v="33.299999999999997"/>
    <n v="0"/>
    <m/>
    <m/>
    <n v="7"/>
    <m/>
    <m/>
    <n v="938784"/>
    <m/>
    <m/>
    <n v="96"/>
    <m/>
    <m/>
    <n v="1469"/>
    <n v="72"/>
    <n v="1397"/>
    <n v="-3.455425017277125E-2"/>
    <n v="1334"/>
    <n v="63"/>
    <n v="0.90810074880871339"/>
    <n v="0.95"/>
    <m/>
    <n v="0.95490336435218326"/>
    <n v="0.95098706603131378"/>
    <n v="-1.2333689622866961E-2"/>
    <n v="752974.85887109709"/>
    <n v="2.3917681740681651E-2"/>
    <n v="27662.559106212237"/>
    <n v="538.99417242025561"/>
    <n v="76.999167488607938"/>
    <n v="168"/>
    <n v="0.4583283779083806"/>
    <n v="6.0564699698472557E-2"/>
    <n v="17920801.641132113"/>
    <n v="23.8"/>
    <n v="0"/>
    <n v="756101.55928697635"/>
    <n v="-3.8426568846077223E-2"/>
    <m/>
    <m/>
    <m/>
    <m/>
    <n v="27.22"/>
    <n v="37.921999999999997"/>
    <m/>
  </r>
  <r>
    <x v="2"/>
    <x v="0"/>
    <x v="8"/>
    <x v="3"/>
    <x v="14"/>
    <x v="0"/>
    <n v="55252.353999999992"/>
    <m/>
    <m/>
    <n v="55252.353999999992"/>
    <n v="-1.7532029669588667E-2"/>
    <n v="55252.353999999992"/>
    <n v="386766.47799999994"/>
    <m/>
    <m/>
    <n v="386766.47799999994"/>
    <n v="-1.7532029669588667E-2"/>
    <n v="33.299999999999997"/>
    <n v="0"/>
    <m/>
    <m/>
    <n v="7"/>
    <m/>
    <m/>
    <n v="979104"/>
    <m/>
    <m/>
    <n v="96"/>
    <m/>
    <m/>
    <n v="1515"/>
    <n v="58"/>
    <n v="1457"/>
    <n v="-1.7532029669588667E-2"/>
    <n v="1425"/>
    <n v="32"/>
    <n v="0.94059405940594054"/>
    <n v="0.95"/>
    <m/>
    <n v="0.97803706245710365"/>
    <n v="0.96171617161716172"/>
    <n v="9.3451382212141887E-3"/>
    <n v="730061.80531692388"/>
    <n v="0.37025164040534131"/>
    <n v="26045.729765141772"/>
    <n v="501.07193226968008"/>
    <n v="71.581704609954301"/>
    <n v="168"/>
    <n v="0.42608157505925182"/>
    <n v="0.39470362575231377"/>
    <n v="17375470.966542788"/>
    <n v="23.8"/>
    <n v="0"/>
    <n v="844599.58820432809"/>
    <n v="-0.1999237049879532"/>
    <m/>
    <m/>
    <m/>
    <m/>
    <n v="28.03"/>
    <n v="37.921999999999997"/>
    <m/>
  </r>
  <r>
    <x v="2"/>
    <x v="1"/>
    <x v="8"/>
    <x v="3"/>
    <x v="14"/>
    <x v="0"/>
    <n v="49715.741999999998"/>
    <m/>
    <m/>
    <n v="49715.741999999998"/>
    <n v="6.9124423963133896E-3"/>
    <n v="49715.741999999998"/>
    <n v="348010.19400000002"/>
    <m/>
    <m/>
    <n v="348010.19400000002"/>
    <n v="6.9124423963136117E-3"/>
    <n v="33.299999999999997"/>
    <n v="0"/>
    <m/>
    <m/>
    <n v="7"/>
    <m/>
    <m/>
    <n v="880992"/>
    <m/>
    <m/>
    <n v="96"/>
    <m/>
    <m/>
    <n v="1372"/>
    <n v="61"/>
    <n v="1311"/>
    <n v="6.9124423963133896E-3"/>
    <n v="1228"/>
    <n v="83"/>
    <n v="0.89504373177842567"/>
    <n v="0.95"/>
    <m/>
    <n v="0.93668954996186116"/>
    <n v="0.95553935860058314"/>
    <n v="-4.7211098398169393E-2"/>
    <n v="689725.22440850595"/>
    <n v="0.30442393165326798"/>
    <n v="27069.278822939792"/>
    <n v="526.10619710793742"/>
    <n v="75.158028158276778"/>
    <n v="168"/>
    <n v="0.44736921522783796"/>
    <n v="0.29546907628722741"/>
    <n v="16415460.340922441"/>
    <n v="23.8"/>
    <n v="0"/>
    <n v="805909.00404636387"/>
    <n v="-0.15107315950416797"/>
    <m/>
    <m/>
    <m/>
    <m/>
    <n v="25.48"/>
    <n v="37.921999999999997"/>
    <m/>
  </r>
  <r>
    <x v="2"/>
    <x v="2"/>
    <x v="8"/>
    <x v="3"/>
    <x v="14"/>
    <x v="0"/>
    <n v="55707.417999999998"/>
    <m/>
    <m/>
    <n v="55707.417999999998"/>
    <n v="1.4502762430939287E-2"/>
    <n v="55707.417999999998"/>
    <n v="389951.92599999998"/>
    <m/>
    <m/>
    <n v="389951.92599999998"/>
    <n v="1.4502762430939287E-2"/>
    <n v="33.299999999999997"/>
    <n v="0"/>
    <m/>
    <m/>
    <n v="7"/>
    <m/>
    <m/>
    <n v="987168"/>
    <m/>
    <m/>
    <n v="96"/>
    <m/>
    <m/>
    <n v="1515"/>
    <n v="46"/>
    <n v="1469"/>
    <n v="1.4502762430939287E-2"/>
    <n v="1353"/>
    <n v="116"/>
    <n v="0.89306930693069309"/>
    <n v="0.95"/>
    <m/>
    <n v="0.92103471749489452"/>
    <n v="0.96963696369636965"/>
    <n v="-5.6818761716685096E-2"/>
    <n v="695228.16281075485"/>
    <n v="2.4558622357713222E-2"/>
    <n v="25373.290613531201"/>
    <n v="473.2662782918685"/>
    <n v="67.609468327409786"/>
    <n v="168"/>
    <n v="0.40243731147267731"/>
    <n v="9.9121069938521433E-3"/>
    <n v="16546430.274895966"/>
    <n v="23.8"/>
    <n v="0"/>
    <n v="683956.54406059568"/>
    <n v="-7.7373771824067235E-3"/>
    <m/>
    <m/>
    <m/>
    <m/>
    <n v="27.4"/>
    <n v="37.921999999999997"/>
    <m/>
  </r>
  <r>
    <x v="2"/>
    <x v="3"/>
    <x v="8"/>
    <x v="3"/>
    <x v="14"/>
    <x v="0"/>
    <n v="51877.295999999995"/>
    <m/>
    <m/>
    <n v="51877.295999999995"/>
    <n v="6.7082683307332358E-2"/>
    <n v="51877.295999999995"/>
    <n v="363141.07199999999"/>
    <m/>
    <m/>
    <n v="363141.07199999999"/>
    <n v="6.7082683307332358E-2"/>
    <n v="33.299999999999997"/>
    <n v="0"/>
    <m/>
    <m/>
    <n v="7"/>
    <m/>
    <m/>
    <n v="919296"/>
    <m/>
    <m/>
    <n v="96"/>
    <m/>
    <m/>
    <n v="1430"/>
    <n v="62"/>
    <n v="1368"/>
    <n v="6.7082683307332358E-2"/>
    <n v="1254"/>
    <n v="114"/>
    <n v="0.87692307692307692"/>
    <n v="0.95"/>
    <m/>
    <n v="0.91666666666666663"/>
    <n v="0.95664335664335665"/>
    <n v="-4.457994579945801E-2"/>
    <n v="567948.81333381345"/>
    <n v="-5.836465449346151E-2"/>
    <n v="20803.985836403423"/>
    <n v="415.16726120892798"/>
    <n v="59.309608744132568"/>
    <n v="168"/>
    <n v="0.35303338538174145"/>
    <n v="-0.11756102855308315"/>
    <n v="13517181.75734476"/>
    <n v="23.8"/>
    <n v="0"/>
    <n v="564075.9417573039"/>
    <n v="6.7739056358062238E-2"/>
    <m/>
    <m/>
    <m/>
    <m/>
    <n v="27.3"/>
    <n v="37.921999999999997"/>
    <m/>
  </r>
  <r>
    <x v="2"/>
    <x v="4"/>
    <x v="8"/>
    <x v="3"/>
    <x v="14"/>
    <x v="0"/>
    <n v="55176.509999999995"/>
    <m/>
    <m/>
    <n v="55176.509999999995"/>
    <n v="2.6817219477770049E-2"/>
    <n v="55176.509999999995"/>
    <n v="386235.56999999995"/>
    <m/>
    <m/>
    <n v="386235.56999999995"/>
    <n v="2.6817219477769827E-2"/>
    <n v="33.299999999999997"/>
    <n v="0"/>
    <m/>
    <m/>
    <n v="7"/>
    <m/>
    <m/>
    <n v="977760"/>
    <m/>
    <m/>
    <n v="96"/>
    <m/>
    <m/>
    <n v="1499"/>
    <n v="44"/>
    <n v="1455"/>
    <n v="2.6817219477769827E-2"/>
    <n v="1306"/>
    <n v="149"/>
    <n v="0.87124749833222148"/>
    <n v="0.95"/>
    <m/>
    <n v="0.89759450171821309"/>
    <n v="0.97064709806537697"/>
    <n v="-6.4785728724479519E-2"/>
    <n v="537318.4944778895"/>
    <n v="-0.11396037329127984"/>
    <n v="19355.853547474406"/>
    <n v="369.29106149683128"/>
    <n v="52.755865928118752"/>
    <n v="168"/>
    <n v="0.31402301147689732"/>
    <n v="-0.13710092711597499"/>
    <n v="12788180.168573771"/>
    <n v="23.8"/>
    <n v="0"/>
    <n v="520601.43471157539"/>
    <n v="6.7435334581093506E-2"/>
    <m/>
    <m/>
    <m/>
    <m/>
    <n v="27.76"/>
    <n v="37.921999999999997"/>
    <s v="Decreto 591/2007 (23/05/2007) Rescision del Contrato de Concesion TMR"/>
  </r>
  <r>
    <x v="2"/>
    <x v="5"/>
    <x v="8"/>
    <x v="3"/>
    <x v="14"/>
    <x v="0"/>
    <n v="51384.31"/>
    <m/>
    <m/>
    <n v="51384.31"/>
    <n v="-2.2366522366522257E-2"/>
    <n v="51384.31"/>
    <n v="359690.17"/>
    <m/>
    <m/>
    <n v="359690.17"/>
    <n v="-2.2366522366522257E-2"/>
    <n v="33.299999999999997"/>
    <n v="0"/>
    <m/>
    <m/>
    <n v="7"/>
    <m/>
    <m/>
    <n v="910560"/>
    <m/>
    <m/>
    <n v="96"/>
    <m/>
    <m/>
    <n v="1448"/>
    <n v="93"/>
    <n v="1355"/>
    <n v="-2.2366522366522368E-2"/>
    <n v="1220"/>
    <n v="135"/>
    <n v="0.84254143646408841"/>
    <n v="0.95"/>
    <m/>
    <n v="0.90036900369003692"/>
    <n v="0.93577348066298338"/>
    <n v="-6.3832378758896358E-2"/>
    <n v="511589.08165884705"/>
    <n v="-7.1245165053522075E-2"/>
    <n v="19378.37430525936"/>
    <n v="377.55651782940743"/>
    <n v="53.936645404201059"/>
    <n v="168"/>
    <n v="0.32105146073929203"/>
    <n v="-4.9996899456960509E-2"/>
    <n v="12175820.14348056"/>
    <n v="23.8"/>
    <n v="0"/>
    <n v="517370.54977753997"/>
    <n v="1.4141907379286146E-2"/>
    <m/>
    <m/>
    <m/>
    <m/>
    <n v="26.4"/>
    <n v="37.921999999999997"/>
    <m/>
  </r>
  <r>
    <x v="2"/>
    <x v="6"/>
    <x v="2"/>
    <x v="3"/>
    <x v="14"/>
    <x v="0"/>
    <n v="54418.069999999992"/>
    <m/>
    <m/>
    <n v="54418.069999999992"/>
    <n v="1.990049751243772E-2"/>
    <n v="54418.069999999992"/>
    <n v="380926.48999999993"/>
    <m/>
    <m/>
    <n v="380926.48999999993"/>
    <n v="1.990049751243772E-2"/>
    <n v="33.299999999999997"/>
    <n v="0"/>
    <m/>
    <m/>
    <n v="7"/>
    <m/>
    <m/>
    <n v="964320"/>
    <m/>
    <m/>
    <n v="96"/>
    <m/>
    <m/>
    <n v="1499"/>
    <n v="64"/>
    <n v="1435"/>
    <n v="1.990049751243772E-2"/>
    <n v="1331"/>
    <n v="104"/>
    <n v="0.88792528352234823"/>
    <n v="0.95"/>
    <m/>
    <n v="0.92752613240418114"/>
    <n v="0.95730486991327557"/>
    <n v="6.7945391401540878E-2"/>
    <n v="425902.82636039017"/>
    <n v="-0.34350374204251022"/>
    <n v="15194.535367834113"/>
    <n v="296.79639467623008"/>
    <n v="42.399484953747155"/>
    <n v="168"/>
    <n v="0.25237788662944738"/>
    <n v="-0.3563134251246074"/>
    <n v="10136487.267377287"/>
    <n v="23.8"/>
    <n v="0"/>
    <n v="423772.92568252282"/>
    <n v="0.18893135120494534"/>
    <m/>
    <m/>
    <m/>
    <m/>
    <n v="28.03"/>
    <n v="37.921999999999997"/>
    <s v="06/07/2007 Toma de posesión UGOFE S.A."/>
  </r>
  <r>
    <x v="2"/>
    <x v="7"/>
    <x v="2"/>
    <x v="3"/>
    <x v="14"/>
    <x v="0"/>
    <n v="56200.403999999995"/>
    <m/>
    <m/>
    <n v="56200.403999999995"/>
    <n v="3.2752613240418116E-2"/>
    <n v="56200.403999999995"/>
    <n v="393402.82799999998"/>
    <m/>
    <m/>
    <n v="393402.82799999998"/>
    <n v="3.2752613240418338E-2"/>
    <n v="33.299999999999997"/>
    <n v="0"/>
    <m/>
    <m/>
    <n v="7"/>
    <m/>
    <m/>
    <n v="995904"/>
    <m/>
    <m/>
    <n v="96"/>
    <m/>
    <m/>
    <n v="1514"/>
    <n v="32"/>
    <n v="1482"/>
    <n v="3.2752613240418116E-2"/>
    <n v="1384"/>
    <n v="98"/>
    <n v="0.91413474240422721"/>
    <n v="0.95"/>
    <m/>
    <n v="0.93387314439946023"/>
    <n v="0.97886393659180981"/>
    <n v="-2.8203073086856101E-2"/>
    <n v="396220.00721770525"/>
    <n v="-0.3756519519743986"/>
    <n v="14226.930241210242"/>
    <n v="267.35493064622489"/>
    <n v="38.193561520889268"/>
    <n v="168"/>
    <n v="0.22734262810053135"/>
    <n v="-0.39545246361893516"/>
    <n v="9430036.1717813853"/>
    <n v="23.8"/>
    <n v="0"/>
    <n v="380615.91863504058"/>
    <n v="0.2014564471488656"/>
    <m/>
    <m/>
    <m/>
    <m/>
    <n v="27.85"/>
    <n v="37.921999999999997"/>
    <m/>
  </r>
  <r>
    <x v="2"/>
    <x v="8"/>
    <x v="2"/>
    <x v="3"/>
    <x v="14"/>
    <x v="0"/>
    <n v="50967.167999999998"/>
    <m/>
    <m/>
    <n v="50967.167999999998"/>
    <n v="-2.3255813953488413E-2"/>
    <n v="50967.167999999998"/>
    <n v="356770.17599999998"/>
    <m/>
    <m/>
    <n v="356770.17599999998"/>
    <n v="-2.3255813953488302E-2"/>
    <n v="33.299999999999997"/>
    <n v="0"/>
    <m/>
    <m/>
    <n v="7"/>
    <m/>
    <m/>
    <n v="903168"/>
    <m/>
    <m/>
    <n v="96"/>
    <m/>
    <m/>
    <n v="1435"/>
    <n v="91"/>
    <n v="1344"/>
    <n v="-2.3255813953488413E-2"/>
    <n v="1228"/>
    <n v="116"/>
    <n v="0.85574912891986066"/>
    <n v="0.95"/>
    <m/>
    <n v="0.91369047619047616"/>
    <n v="0.93658536585365859"/>
    <n v="-6.2462270515961871E-2"/>
    <n v="343069.82275925617"/>
    <n v="-0.47477518961510345"/>
    <n v="12692.187301489314"/>
    <n v="255.26028479111324"/>
    <n v="36.465754970159033"/>
    <n v="168"/>
    <n v="0.21705806529856567"/>
    <n v="-0.46226983698689161"/>
    <n v="8165061.7816702975"/>
    <n v="23.8"/>
    <n v="0"/>
    <n v="324483.23017333349"/>
    <n v="0.22023752865115193"/>
    <m/>
    <m/>
    <m/>
    <m/>
    <n v="27.03"/>
    <n v="37.921999999999997"/>
    <m/>
  </r>
  <r>
    <x v="2"/>
    <x v="9"/>
    <x v="2"/>
    <x v="3"/>
    <x v="14"/>
    <x v="0"/>
    <n v="51384.31"/>
    <m/>
    <m/>
    <n v="51384.31"/>
    <n v="-3.4212401995723507E-2"/>
    <n v="51384.31"/>
    <n v="359690.17"/>
    <m/>
    <m/>
    <n v="359690.17"/>
    <n v="-3.4212401995723507E-2"/>
    <n v="33.299999999999997"/>
    <n v="0"/>
    <m/>
    <m/>
    <n v="7"/>
    <m/>
    <m/>
    <n v="910560"/>
    <m/>
    <m/>
    <n v="96"/>
    <m/>
    <m/>
    <n v="1456"/>
    <n v="101"/>
    <n v="1355"/>
    <n v="-3.4212401995723396E-2"/>
    <n v="1212"/>
    <n v="143"/>
    <n v="0.83241758241758246"/>
    <n v="0.95"/>
    <m/>
    <n v="0.89446494464944648"/>
    <n v="0.93063186813186816"/>
    <n v="-8.1307234741454293E-2"/>
    <n v="447064.92501707724"/>
    <n v="-0.36700949218470325"/>
    <n v="15949.515698076248"/>
    <n v="329.93721403474336"/>
    <n v="47.133887719249053"/>
    <n v="168"/>
    <n v="0.28055885547172055"/>
    <n v="-0.3445862122030543"/>
    <n v="10640145.215406438"/>
    <n v="23.8"/>
    <n v="0"/>
    <n v="413330.34174259799"/>
    <n v="0.15731990222823705"/>
    <m/>
    <m/>
    <m/>
    <m/>
    <n v="28.03"/>
    <n v="37.921999999999997"/>
    <m/>
  </r>
  <r>
    <x v="2"/>
    <x v="10"/>
    <x v="2"/>
    <x v="3"/>
    <x v="14"/>
    <x v="0"/>
    <n v="50815.479999999996"/>
    <m/>
    <m/>
    <n v="50815.479999999996"/>
    <n v="-6.2937062937063026E-2"/>
    <n v="50815.479999999996"/>
    <n v="355708.36"/>
    <m/>
    <m/>
    <n v="355708.36"/>
    <n v="-6.2937062937062915E-2"/>
    <n v="33.299999999999997"/>
    <n v="0"/>
    <m/>
    <m/>
    <n v="7"/>
    <m/>
    <m/>
    <n v="900480"/>
    <m/>
    <m/>
    <n v="96"/>
    <m/>
    <m/>
    <n v="1382"/>
    <n v="42"/>
    <n v="1340"/>
    <n v="-6.2937062937062915E-2"/>
    <n v="1296"/>
    <n v="44"/>
    <n v="0.93777134587554267"/>
    <n v="0.95"/>
    <m/>
    <n v="0.96716417910447761"/>
    <n v="0.96960926193921848"/>
    <n v="-6.9019066517128635E-4"/>
    <n v="559730.16725437809"/>
    <n v="-0.29028266095833521"/>
    <n v="20502.936529464398"/>
    <n v="417.70908004058066"/>
    <n v="59.672725720082951"/>
    <n v="168"/>
    <n v="0.35519479595287473"/>
    <n v="-0.24261507848538755"/>
    <n v="13321577.980654199"/>
    <n v="23.8"/>
    <n v="0"/>
    <n v="530695.90828624845"/>
    <n v="0.10865110758876406"/>
    <m/>
    <m/>
    <m/>
    <m/>
    <n v="27.3"/>
    <n v="37.921999999999997"/>
    <m/>
  </r>
  <r>
    <x v="2"/>
    <x v="11"/>
    <x v="2"/>
    <x v="3"/>
    <x v="14"/>
    <x v="0"/>
    <n v="49867.429999999993"/>
    <m/>
    <m/>
    <n v="49867.429999999993"/>
    <n v="-5.8697208303507553E-2"/>
    <n v="49867.429999999993"/>
    <n v="349072.00999999995"/>
    <m/>
    <m/>
    <n v="349072.00999999995"/>
    <n v="-5.8697208303507553E-2"/>
    <n v="33.299999999999997"/>
    <n v="0"/>
    <m/>
    <m/>
    <n v="7"/>
    <m/>
    <m/>
    <n v="883680"/>
    <m/>
    <m/>
    <n v="96"/>
    <m/>
    <m/>
    <n v="1392"/>
    <n v="77"/>
    <n v="1315"/>
    <n v="-5.8697208303507553E-2"/>
    <n v="1271"/>
    <n v="44"/>
    <n v="0.91307471264367812"/>
    <n v="0.95"/>
    <m/>
    <n v="0.9665399239543726"/>
    <n v="0.94468390804597702"/>
    <n v="1.2186112267060345E-2"/>
    <n v="657591.96565536759"/>
    <n v="-0.12667473832889053"/>
    <n v="24158.411669925335"/>
    <n v="500.06993585959515"/>
    <n v="71.438562265656444"/>
    <n v="168"/>
    <n v="0.42522953729557406"/>
    <n v="-7.2216433038372663E-2"/>
    <n v="15650688.782597749"/>
    <n v="23.8"/>
    <n v="0"/>
    <n v="660322.59211423248"/>
    <n v="2.5587386085190855E-2"/>
    <m/>
    <m/>
    <m/>
    <m/>
    <n v="27.22"/>
    <n v="37.921999999999997"/>
    <m/>
  </r>
  <r>
    <x v="3"/>
    <x v="0"/>
    <x v="2"/>
    <x v="3"/>
    <x v="14"/>
    <x v="0"/>
    <n v="52408.203999999998"/>
    <m/>
    <m/>
    <n v="52408.203999999998"/>
    <n v="-5.1475634866163245E-2"/>
    <n v="52408.203999999998"/>
    <n v="366857.42799999996"/>
    <m/>
    <m/>
    <n v="366857.42799999996"/>
    <n v="-5.1475634866163356E-2"/>
    <n v="33.299999999999997"/>
    <n v="0"/>
    <m/>
    <m/>
    <n v="7"/>
    <m/>
    <m/>
    <n v="928704"/>
    <m/>
    <m/>
    <n v="96"/>
    <m/>
    <m/>
    <n v="1418"/>
    <n v="36"/>
    <n v="1382"/>
    <n v="-5.1475634866163356E-2"/>
    <n v="1356"/>
    <n v="26"/>
    <n v="0.95627644569816639"/>
    <n v="0.95"/>
    <n v="0.95627644569816606"/>
    <n v="0.98118668596237335"/>
    <n v="0.97461212976022571"/>
    <n v="3.22035189275649E-3"/>
    <n v="721543.04706786305"/>
    <n v="-1.1668543932883635E-2"/>
    <n v="26723.816558069"/>
    <n v="522.10061292898922"/>
    <n v="74.585801846998464"/>
    <n v="168"/>
    <n v="0.4439631062321337"/>
    <n v="4.1967388921699378E-2"/>
    <n v="17172724.520215143"/>
    <n v="23.8"/>
    <n v="0"/>
    <n v="834744.34080367046"/>
    <n v="-3.095678624480671E-2"/>
    <m/>
    <m/>
    <m/>
    <m/>
    <n v="27"/>
    <n v="37.921999999999997"/>
    <s v="Aumento de Tarifas 01/01/2008 (Res. 1170/2008)"/>
  </r>
  <r>
    <x v="3"/>
    <x v="1"/>
    <x v="2"/>
    <x v="3"/>
    <x v="14"/>
    <x v="0"/>
    <n v="49601.975999999995"/>
    <m/>
    <m/>
    <n v="49601.975999999995"/>
    <n v="-2.2883295194509046E-3"/>
    <n v="49601.975999999995"/>
    <n v="347213.83199999994"/>
    <m/>
    <m/>
    <n v="347213.83199999994"/>
    <n v="-2.2883295194510156E-3"/>
    <n v="33.299999999999997"/>
    <n v="0"/>
    <m/>
    <m/>
    <n v="7"/>
    <m/>
    <m/>
    <n v="878976"/>
    <m/>
    <m/>
    <n v="96"/>
    <m/>
    <m/>
    <n v="1333"/>
    <n v="25"/>
    <n v="1308"/>
    <n v="-2.2883295194507935E-3"/>
    <n v="1270"/>
    <n v="38"/>
    <n v="0.95273818454613657"/>
    <n v="0.95"/>
    <n v="0.95273818454613701"/>
    <n v="0.97094801223241589"/>
    <n v="0.98124531132783199"/>
    <n v="3.6573977228580912E-2"/>
    <n v="761935.56057670456"/>
    <n v="0.10469435307389929"/>
    <n v="30723.208087770345"/>
    <n v="582.5195417253093"/>
    <n v="83.217077389329901"/>
    <n v="168"/>
    <n v="0.49533974636505895"/>
    <n v="0.10722805571856431"/>
    <n v="18134066.341725569"/>
    <n v="23.8"/>
    <n v="0"/>
    <n v="890283.12586142845"/>
    <n v="-5.0414296040314222E-2"/>
    <m/>
    <m/>
    <m/>
    <m/>
    <n v="24.8"/>
    <n v="37.921999999999997"/>
    <m/>
  </r>
  <r>
    <x v="3"/>
    <x v="2"/>
    <x v="2"/>
    <x v="3"/>
    <x v="14"/>
    <x v="0"/>
    <n v="51270.543999999994"/>
    <m/>
    <m/>
    <n v="51270.543999999994"/>
    <n v="-7.9646017699115057E-2"/>
    <n v="51270.543999999994"/>
    <n v="358893.80799999996"/>
    <m/>
    <m/>
    <n v="358893.80799999996"/>
    <n v="-7.9646017699115057E-2"/>
    <n v="33.299999999999997"/>
    <n v="0"/>
    <m/>
    <m/>
    <n v="7"/>
    <m/>
    <m/>
    <n v="908544"/>
    <m/>
    <m/>
    <n v="96"/>
    <m/>
    <m/>
    <n v="1383"/>
    <n v="31"/>
    <n v="1352"/>
    <n v="-7.9646017699115057E-2"/>
    <n v="1318"/>
    <n v="34"/>
    <n v="0.95300072306579897"/>
    <n v="0.95"/>
    <n v="0.95372365799000003"/>
    <n v="0.9748520710059172"/>
    <n v="0.97758496023138108"/>
    <n v="5.8431405992381613E-2"/>
    <n v="749590.8511309661"/>
    <n v="7.819402496646144E-2"/>
    <n v="27990.696457466991"/>
    <n v="554.43110290751929"/>
    <n v="79.204443272502758"/>
    <n v="168"/>
    <n v="0.47145501947918306"/>
    <n v="0.17149927712702051"/>
    <n v="17840262.256916992"/>
    <n v="23.8"/>
    <n v="0"/>
    <n v="737437.85914284457"/>
    <n v="-9.5835701504095108E-2"/>
    <m/>
    <m/>
    <m/>
    <m/>
    <n v="26.78"/>
    <n v="37.921999999999997"/>
    <m/>
  </r>
  <r>
    <x v="3"/>
    <x v="3"/>
    <x v="2"/>
    <x v="3"/>
    <x v="14"/>
    <x v="0"/>
    <n v="50967.167999999998"/>
    <m/>
    <m/>
    <n v="50967.167999999998"/>
    <n v="-1.7543859649122751E-2"/>
    <n v="50967.167999999998"/>
    <n v="356770.17599999998"/>
    <m/>
    <m/>
    <n v="356770.17599999998"/>
    <n v="-1.7543859649122862E-2"/>
    <n v="33.299999999999997"/>
    <n v="0"/>
    <m/>
    <m/>
    <n v="7"/>
    <m/>
    <m/>
    <n v="903168"/>
    <m/>
    <m/>
    <n v="96"/>
    <m/>
    <m/>
    <n v="1369"/>
    <n v="25"/>
    <n v="1344"/>
    <n v="-1.7543859649122862E-2"/>
    <n v="1292"/>
    <n v="52"/>
    <n v="0.94375456537618696"/>
    <n v="0.95"/>
    <m/>
    <n v="0.96130952380952384"/>
    <n v="0.98173849525200874"/>
    <n v="4.870129870129869E-2"/>
    <n v="815355.91695801169"/>
    <n v="0.43561514315337435"/>
    <n v="32265.76640118764"/>
    <n v="606.66362868899682"/>
    <n v="86.666232669856683"/>
    <n v="168"/>
    <n v="0.51587043255867071"/>
    <n v="0.46125112785254174"/>
    <n v="19405470.82360068"/>
    <n v="23.8"/>
    <n v="0"/>
    <n v="809795.96387528628"/>
    <n v="-0.22926420598596559"/>
    <m/>
    <m/>
    <m/>
    <m/>
    <n v="25.27"/>
    <n v="37.921999999999997"/>
    <m/>
  </r>
  <r>
    <x v="3"/>
    <x v="4"/>
    <x v="2"/>
    <x v="3"/>
    <x v="14"/>
    <x v="0"/>
    <n v="52294.437999999995"/>
    <m/>
    <m/>
    <n v="52294.437999999995"/>
    <n v="-5.2233676975945054E-2"/>
    <n v="52294.437999999995"/>
    <n v="366061.06599999999"/>
    <m/>
    <m/>
    <n v="366061.06599999999"/>
    <n v="-5.2233676975944943E-2"/>
    <n v="33.299999999999997"/>
    <n v="0"/>
    <m/>
    <m/>
    <n v="7"/>
    <m/>
    <m/>
    <n v="926688"/>
    <m/>
    <m/>
    <n v="96"/>
    <m/>
    <m/>
    <n v="1409"/>
    <n v="30"/>
    <n v="1379"/>
    <n v="-5.2233676975945054E-2"/>
    <n v="1332"/>
    <n v="47"/>
    <n v="0.94535131298793473"/>
    <n v="0.95"/>
    <m/>
    <n v="0.96591733139956493"/>
    <n v="0.97870830376153295"/>
    <n v="7.6117700755258033E-2"/>
    <n v="816320.06459417683"/>
    <n v="0.51924803069991521"/>
    <n v="31421.095634879784"/>
    <n v="591.96523900955538"/>
    <n v="84.566462715650772"/>
    <n v="168"/>
    <n v="0.50337180187887365"/>
    <n v="0.60297743630774248"/>
    <n v="19428417.537341408"/>
    <n v="23.8"/>
    <n v="0"/>
    <n v="790922.70446511137"/>
    <n v="-0.30432368347353445"/>
    <m/>
    <m/>
    <m/>
    <m/>
    <n v="25.98"/>
    <n v="37.921999999999997"/>
    <m/>
  </r>
  <r>
    <x v="3"/>
    <x v="5"/>
    <x v="2"/>
    <x v="3"/>
    <x v="14"/>
    <x v="0"/>
    <n v="50436.259999999995"/>
    <m/>
    <m/>
    <n v="50436.259999999995"/>
    <n v="-1.8450184501845102E-2"/>
    <n v="50436.259999999995"/>
    <n v="353053.81999999995"/>
    <m/>
    <m/>
    <n v="353053.81999999995"/>
    <n v="-1.8450184501845102E-2"/>
    <n v="33.299999999999997"/>
    <n v="0"/>
    <m/>
    <m/>
    <n v="7"/>
    <m/>
    <m/>
    <n v="893760"/>
    <m/>
    <m/>
    <n v="96"/>
    <m/>
    <m/>
    <n v="1356"/>
    <n v="26"/>
    <n v="1330"/>
    <n v="-1.8450184501844991E-2"/>
    <n v="1266"/>
    <n v="64"/>
    <n v="0.9336283185840708"/>
    <n v="0.95"/>
    <m/>
    <n v="0.95187969924812033"/>
    <n v="0.9808259587020649"/>
    <n v="5.7210649574756633E-2"/>
    <n v="717432.08619973855"/>
    <n v="0.40236004230863909"/>
    <n v="26991.425364926206"/>
    <n v="539.42262120281089"/>
    <n v="77.060374457544413"/>
    <n v="168"/>
    <n v="0.45869270510443105"/>
    <n v="0.42872019347985391"/>
    <n v="17074883.65155378"/>
    <n v="23.8"/>
    <n v="0"/>
    <n v="725539.78607527481"/>
    <n v="-0.21232906868282031"/>
    <m/>
    <m/>
    <m/>
    <m/>
    <n v="26.58"/>
    <n v="37.921999999999997"/>
    <m/>
  </r>
  <r>
    <x v="3"/>
    <x v="6"/>
    <x v="2"/>
    <x v="3"/>
    <x v="14"/>
    <x v="0"/>
    <n v="53052.877999999997"/>
    <m/>
    <m/>
    <n v="53052.877999999997"/>
    <n v="-2.5087108013937209E-2"/>
    <n v="53052.877999999997"/>
    <n v="371370.14599999995"/>
    <m/>
    <m/>
    <n v="371370.14599999995"/>
    <n v="-2.5087108013937209E-2"/>
    <n v="33.299999999999997"/>
    <n v="0"/>
    <m/>
    <m/>
    <n v="7"/>
    <m/>
    <m/>
    <n v="940128"/>
    <m/>
    <m/>
    <n v="96"/>
    <m/>
    <m/>
    <n v="1418"/>
    <n v="19"/>
    <n v="1399"/>
    <n v="-2.508710801393732E-2"/>
    <n v="1315"/>
    <n v="84"/>
    <n v="0.92736248236953456"/>
    <n v="0.95"/>
    <m/>
    <n v="0.93995711222301648"/>
    <n v="0.98660084626234135"/>
    <n v="1.3402296048105722E-2"/>
    <n v="879655.95630570583"/>
    <n v="1.0653912156980128"/>
    <n v="32233.637094382771"/>
    <n v="628.77480793831728"/>
    <n v="89.82497256261675"/>
    <n v="168"/>
    <n v="0.53467245572986166"/>
    <n v="1.1185392384036081"/>
    <n v="20935811.7600758"/>
    <n v="23.8"/>
    <n v="0"/>
    <n v="875256.87815532938"/>
    <n v="-0.56294681119978096"/>
    <m/>
    <m/>
    <m/>
    <m/>
    <n v="27.29"/>
    <n v="37.921999999999997"/>
    <m/>
  </r>
  <r>
    <x v="3"/>
    <x v="7"/>
    <x v="2"/>
    <x v="3"/>
    <x v="14"/>
    <x v="0"/>
    <n v="52370.281999999999"/>
    <m/>
    <m/>
    <n v="52370.281999999999"/>
    <n v="-6.8151147098515441E-2"/>
    <n v="52370.281999999999"/>
    <n v="366591.97399999999"/>
    <m/>
    <m/>
    <n v="366591.97399999999"/>
    <n v="-6.8151147098515552E-2"/>
    <n v="33.299999999999997"/>
    <n v="0"/>
    <m/>
    <m/>
    <n v="7"/>
    <m/>
    <m/>
    <n v="928032"/>
    <m/>
    <m/>
    <n v="96"/>
    <m/>
    <m/>
    <n v="1396"/>
    <n v="15"/>
    <n v="1381"/>
    <n v="-6.8151147098515552E-2"/>
    <n v="1324"/>
    <n v="57"/>
    <n v="0.9484240687679083"/>
    <n v="0.95"/>
    <m/>
    <n v="0.95872556118754526"/>
    <n v="0.98925501432664753"/>
    <n v="2.6612197745622845E-2"/>
    <n v="895728.78506245906"/>
    <n v="1.2606853988831919"/>
    <n v="33813.846170723256"/>
    <n v="648.6088233616648"/>
    <n v="92.65840333738069"/>
    <n v="168"/>
    <n v="0.55153811510345652"/>
    <n v="1.4260215504307676"/>
    <n v="21318345.084486526"/>
    <n v="23.8"/>
    <n v="0"/>
    <n v="860452.84984074917"/>
    <n v="-0.72397978486052472"/>
    <m/>
    <m/>
    <m/>
    <m/>
    <n v="26.490000000000002"/>
    <n v="37.921999999999997"/>
    <m/>
  </r>
  <r>
    <x v="3"/>
    <x v="8"/>
    <x v="2"/>
    <x v="3"/>
    <x v="14"/>
    <x v="0"/>
    <n v="50512.103999999999"/>
    <m/>
    <m/>
    <n v="50512.103999999999"/>
    <n v="-8.9285714285713969E-3"/>
    <n v="50512.103999999999"/>
    <n v="353584.728"/>
    <m/>
    <m/>
    <n v="353584.728"/>
    <n v="-8.9285714285713969E-3"/>
    <n v="33.299999999999997"/>
    <n v="0"/>
    <m/>
    <m/>
    <n v="7"/>
    <m/>
    <m/>
    <n v="895104"/>
    <m/>
    <m/>
    <n v="96"/>
    <m/>
    <m/>
    <n v="1382"/>
    <n v="50"/>
    <n v="1332"/>
    <n v="-8.9285714285713969E-3"/>
    <n v="1266"/>
    <n v="66"/>
    <n v="0.91606367583212733"/>
    <n v="0.95"/>
    <m/>
    <n v="0.9504504504504504"/>
    <n v="0.9638205499276411"/>
    <n v="4.0232414825248641E-2"/>
    <n v="959724.20118412341"/>
    <n v="1.7974602763519503"/>
    <n v="35810.604521795649"/>
    <n v="720.5136645526452"/>
    <n v="102.93052350752075"/>
    <n v="168"/>
    <n v="0.61268168754476637"/>
    <n v="1.8226626211839503"/>
    <n v="22841435.988182139"/>
    <n v="23.8"/>
    <n v="0"/>
    <n v="907728.94675226707"/>
    <n v="-0.90909378339516456"/>
    <m/>
    <m/>
    <m/>
    <m/>
    <n v="26.8"/>
    <n v="37.921999999999997"/>
    <m/>
  </r>
  <r>
    <x v="3"/>
    <x v="9"/>
    <x v="2"/>
    <x v="3"/>
    <x v="14"/>
    <x v="0"/>
    <n v="52180.671999999999"/>
    <m/>
    <m/>
    <n v="52180.671999999999"/>
    <n v="1.5498154981549828E-2"/>
    <n v="52180.671999999999"/>
    <n v="365264.70399999997"/>
    <m/>
    <m/>
    <n v="365264.70399999997"/>
    <n v="1.5498154981549828E-2"/>
    <n v="33.299999999999997"/>
    <n v="0"/>
    <m/>
    <m/>
    <n v="7"/>
    <m/>
    <m/>
    <n v="924672"/>
    <m/>
    <m/>
    <n v="96"/>
    <m/>
    <m/>
    <n v="1418"/>
    <n v="42"/>
    <n v="1376"/>
    <n v="1.5498154981549828E-2"/>
    <n v="1352"/>
    <n v="24"/>
    <n v="0.95345557122708036"/>
    <n v="0.95"/>
    <n v="0.9534555712278"/>
    <n v="0.98255813953488369"/>
    <n v="0.97038081805359666"/>
    <n v="9.8487028935451582E-2"/>
    <n v="987338.74911304377"/>
    <n v="1.2084907445497515"/>
    <n v="36568.101819001618"/>
    <n v="717.54269557633995"/>
    <n v="102.50609936804857"/>
    <n v="168"/>
    <n v="0.61015535338124149"/>
    <n v="1.1747855805704313"/>
    <n v="23498662.228890441"/>
    <n v="23.8"/>
    <n v="0"/>
    <n v="912836.23418011342"/>
    <n v="-0.57444445639536057"/>
    <m/>
    <m/>
    <m/>
    <m/>
    <n v="27"/>
    <n v="37.921999999999997"/>
    <m/>
  </r>
  <r>
    <x v="3"/>
    <x v="10"/>
    <x v="2"/>
    <x v="3"/>
    <x v="14"/>
    <x v="0"/>
    <n v="50891.323999999993"/>
    <m/>
    <m/>
    <n v="50891.323999999993"/>
    <n v="1.4925373134326847E-3"/>
    <n v="50891.323999999993"/>
    <n v="356239.26799999992"/>
    <m/>
    <m/>
    <n v="356239.26799999992"/>
    <n v="1.4925373134326847E-3"/>
    <n v="33.299999999999997"/>
    <n v="0"/>
    <m/>
    <m/>
    <n v="7"/>
    <m/>
    <m/>
    <n v="901824"/>
    <m/>
    <m/>
    <n v="96"/>
    <m/>
    <m/>
    <n v="1360"/>
    <n v="18"/>
    <n v="1342"/>
    <n v="1.4925373134329067E-3"/>
    <n v="1316"/>
    <n v="26"/>
    <n v="0.96764705882352942"/>
    <n v="0.95"/>
    <n v="0.96764758823528996"/>
    <n v="0.98062593144560362"/>
    <n v="0.98676470588235299"/>
    <n v="1.3918787142831013E-2"/>
    <n v="954744.08085015905"/>
    <n v="0.70572203662601729"/>
    <n v="36315.864619633285"/>
    <n v="711.43374131904545"/>
    <n v="101.6333916170065"/>
    <n v="168"/>
    <n v="0.6049606643869434"/>
    <n v="0.70317997695891421"/>
    <n v="22722909.124233786"/>
    <n v="23.8"/>
    <n v="0"/>
    <n v="905219.70551111375"/>
    <n v="-0.34989960230248746"/>
    <m/>
    <m/>
    <m/>
    <m/>
    <n v="26.29"/>
    <n v="37.921999999999997"/>
    <m/>
  </r>
  <r>
    <x v="3"/>
    <x v="11"/>
    <x v="2"/>
    <x v="3"/>
    <x v="14"/>
    <x v="0"/>
    <n v="52484.047999999995"/>
    <m/>
    <m/>
    <n v="52484.047999999995"/>
    <n v="5.2471482889733911E-2"/>
    <n v="52484.047999999995"/>
    <n v="367388.33599999995"/>
    <m/>
    <m/>
    <n v="367388.33599999995"/>
    <n v="5.2471482889733911E-2"/>
    <n v="33.299999999999997"/>
    <n v="0"/>
    <m/>
    <m/>
    <n v="7"/>
    <m/>
    <m/>
    <n v="930048"/>
    <m/>
    <m/>
    <n v="96"/>
    <m/>
    <m/>
    <n v="1447"/>
    <n v="63"/>
    <n v="1384"/>
    <n v="5.2471482889733911E-2"/>
    <n v="1081"/>
    <n v="303"/>
    <n v="0.74706288873531446"/>
    <n v="0.95"/>
    <m/>
    <n v="0.78106936416184969"/>
    <n v="0.95646164478230822"/>
    <n v="-0.19189125580422317"/>
    <n v="982763.5910783296"/>
    <n v="0.49448844025776739"/>
    <n v="38150.760523227087"/>
    <n v="710.08929991208788"/>
    <n v="101.4413285588697"/>
    <n v="168"/>
    <n v="0.60381743189803394"/>
    <n v="0.41997998478248855"/>
    <n v="23389773.467664246"/>
    <n v="23.8"/>
    <n v="0"/>
    <n v="986844.48075576522"/>
    <n v="-0.21868482139371981"/>
    <m/>
    <m/>
    <m/>
    <m/>
    <n v="25.759999999999998"/>
    <n v="37.921999999999997"/>
    <m/>
  </r>
  <r>
    <x v="4"/>
    <x v="0"/>
    <x v="2"/>
    <x v="3"/>
    <x v="14"/>
    <x v="0"/>
    <n v="107205.49399999999"/>
    <m/>
    <m/>
    <n v="107205.49399999999"/>
    <n v="1.0455861070911721"/>
    <n v="107205.49399999999"/>
    <n v="750438.45799999998"/>
    <m/>
    <m/>
    <n v="750438.45799999998"/>
    <n v="1.0455861070911725"/>
    <n v="33.299999999999997"/>
    <n v="0"/>
    <m/>
    <m/>
    <n v="7"/>
    <m/>
    <m/>
    <n v="1899744"/>
    <m/>
    <m/>
    <n v="96"/>
    <m/>
    <m/>
    <n v="2882"/>
    <n v="55"/>
    <n v="2827"/>
    <n v="1.0455861070911721"/>
    <n v="2274"/>
    <n v="553"/>
    <n v="0.78903539208882723"/>
    <n v="0.95"/>
    <m/>
    <n v="0.80438627520339578"/>
    <n v="0.98091603053435117"/>
    <n v="-0.18019038913636209"/>
    <n v="926751.61574201647"/>
    <n v="0.28440239221770636"/>
    <n v="34324.133916370978"/>
    <n v="327.82158321259868"/>
    <n v="46.831654744656952"/>
    <n v="168"/>
    <n v="0.2787598496705771"/>
    <n v="-0.37211032683237699"/>
    <n v="22056688.454659991"/>
    <n v="23.8"/>
    <n v="0"/>
    <n v="1072147.6282184268"/>
    <n v="0.3771533459207867"/>
    <m/>
    <m/>
    <m/>
    <m/>
    <n v="27"/>
    <n v="37.921999999999997"/>
    <s v="Aumento de Tarifas 13/01/2009 (Res. 13/2009)"/>
  </r>
  <r>
    <x v="4"/>
    <x v="1"/>
    <x v="2"/>
    <x v="3"/>
    <x v="14"/>
    <x v="0"/>
    <n v="97800.837999999989"/>
    <m/>
    <m/>
    <n v="97800.837999999989"/>
    <n v="0.97171253822629966"/>
    <n v="97800.837999999989"/>
    <n v="684605.86599999992"/>
    <m/>
    <m/>
    <n v="684605.86599999992"/>
    <n v="0.97171253822629988"/>
    <n v="33.299999999999997"/>
    <n v="0"/>
    <m/>
    <m/>
    <n v="7"/>
    <m/>
    <m/>
    <n v="1733088"/>
    <m/>
    <m/>
    <n v="96"/>
    <m/>
    <m/>
    <n v="2656"/>
    <n v="77"/>
    <n v="2579"/>
    <n v="0.97171253822629966"/>
    <n v="2205"/>
    <n v="374"/>
    <n v="0.83019578313253017"/>
    <n v="0.95"/>
    <m/>
    <n v="0.85498255137650248"/>
    <n v="0.97100903614457834"/>
    <n v="-0.1194352935429408"/>
    <n v="866294.50530533679"/>
    <n v="0.13696557836156575"/>
    <n v="34931.23005263455"/>
    <n v="335.90325913351563"/>
    <n v="47.986179876216518"/>
    <n v="168"/>
    <n v="0.28563202307271734"/>
    <n v="-0.42336138949324231"/>
    <n v="20617809.226267017"/>
    <n v="23.8"/>
    <n v="0"/>
    <n v="1012221.2691005818"/>
    <n v="0.39407967303758701"/>
    <m/>
    <m/>
    <m/>
    <m/>
    <n v="24.8"/>
    <n v="37.921999999999997"/>
    <m/>
  </r>
  <r>
    <x v="4"/>
    <x v="2"/>
    <x v="2"/>
    <x v="3"/>
    <x v="14"/>
    <x v="0"/>
    <n v="108267.31"/>
    <m/>
    <m/>
    <n v="108267.31"/>
    <n v="1.1116863905325447"/>
    <n v="108267.31"/>
    <n v="757871.16999999993"/>
    <m/>
    <m/>
    <n v="757871.16999999993"/>
    <n v="1.1116863905325443"/>
    <n v="33.299999999999997"/>
    <n v="0"/>
    <m/>
    <m/>
    <n v="7"/>
    <m/>
    <m/>
    <n v="1918560"/>
    <m/>
    <m/>
    <n v="96"/>
    <m/>
    <m/>
    <n v="2915"/>
    <n v="60"/>
    <n v="2855"/>
    <n v="1.1116863905325443"/>
    <n v="2338"/>
    <n v="517"/>
    <n v="0.80205831903945113"/>
    <n v="0.95"/>
    <m/>
    <n v="0.81891418563922946"/>
    <n v="0.97941680960548883"/>
    <n v="-0.15996056222743693"/>
    <n v="930093.45411727461"/>
    <n v="0.24080150219812602"/>
    <n v="34730.898211996813"/>
    <n v="325.77704172233786"/>
    <n v="46.539577388905407"/>
    <n v="168"/>
    <n v="0.27702129398157982"/>
    <n v="-0.41241203818848804"/>
    <n v="22136224.207991138"/>
    <n v="23.8"/>
    <n v="0"/>
    <n v="915014.0034022117"/>
    <n v="0.41254724097800921"/>
    <m/>
    <m/>
    <m/>
    <m/>
    <n v="26.78"/>
    <n v="37.921999999999997"/>
    <m/>
  </r>
  <r>
    <x v="4"/>
    <x v="3"/>
    <x v="2"/>
    <x v="3"/>
    <x v="14"/>
    <x v="0"/>
    <n v="102199.79"/>
    <m/>
    <m/>
    <n v="102199.79"/>
    <n v="1.0052083333333335"/>
    <n v="102199.79"/>
    <n v="715398.52999999991"/>
    <m/>
    <m/>
    <n v="715398.52999999991"/>
    <n v="1.005208333333333"/>
    <n v="33.299999999999997"/>
    <n v="0"/>
    <m/>
    <m/>
    <n v="7"/>
    <m/>
    <m/>
    <n v="1811040"/>
    <m/>
    <m/>
    <n v="96"/>
    <m/>
    <m/>
    <n v="2806"/>
    <n v="111"/>
    <n v="2695"/>
    <n v="1.0052083333333335"/>
    <n v="2143"/>
    <n v="552"/>
    <n v="0.7637205987170349"/>
    <n v="0.95"/>
    <m/>
    <n v="0.79517625231910949"/>
    <n v="0.96044191019244474"/>
    <n v="-0.17281974990953319"/>
    <n v="925720.12784682703"/>
    <n v="0.13535709816219899"/>
    <n v="35908.461126719434"/>
    <n v="343.49540921960187"/>
    <n v="49.070772745657408"/>
    <n v="168"/>
    <n v="0.29208793300986552"/>
    <n v="-0.43379594065677352"/>
    <n v="22032139.042754482"/>
    <n v="23.8"/>
    <n v="0"/>
    <n v="919407.59564890596"/>
    <n v="0.40065766200410013"/>
    <m/>
    <m/>
    <m/>
    <m/>
    <n v="25.78"/>
    <n v="37.921999999999997"/>
    <m/>
  </r>
  <r>
    <x v="4"/>
    <x v="4"/>
    <x v="2"/>
    <x v="3"/>
    <x v="14"/>
    <x v="0"/>
    <n v="108267.31"/>
    <m/>
    <m/>
    <n v="108267.31"/>
    <n v="1.0703408266860044"/>
    <n v="108267.31"/>
    <n v="757871.16999999993"/>
    <m/>
    <m/>
    <n v="757871.16999999993"/>
    <n v="1.0703408266860044"/>
    <n v="33.299999999999997"/>
    <n v="0"/>
    <m/>
    <m/>
    <n v="7"/>
    <m/>
    <m/>
    <n v="1918560"/>
    <m/>
    <m/>
    <n v="96"/>
    <m/>
    <m/>
    <n v="2886"/>
    <n v="31"/>
    <n v="2855"/>
    <n v="1.0703408266860044"/>
    <n v="2354"/>
    <n v="501"/>
    <n v="0.81566181566181561"/>
    <n v="0.95"/>
    <m/>
    <n v="0.82451838879159367"/>
    <n v="0.98925848925848925"/>
    <n v="-0.14638824463693123"/>
    <n v="929221.48767303606"/>
    <n v="0.13830533877050621"/>
    <n v="35766.800911202314"/>
    <n v="325.47162440386552"/>
    <n v="46.495946343409358"/>
    <n v="168"/>
    <n v="0.27676158537743667"/>
    <n v="-0.45018456666741569"/>
    <n v="22115471.40661826"/>
    <n v="23.8"/>
    <n v="0"/>
    <n v="900311.53704744356"/>
    <n v="0.42452162420721562"/>
    <m/>
    <m/>
    <m/>
    <m/>
    <n v="25.98"/>
    <n v="37.921999999999997"/>
    <m/>
  </r>
  <r>
    <x v="4"/>
    <x v="5"/>
    <x v="2"/>
    <x v="3"/>
    <x v="14"/>
    <x v="0"/>
    <n v="105726.53599999999"/>
    <m/>
    <m/>
    <n v="105726.53599999999"/>
    <n v="1.0962406015037596"/>
    <n v="105726.53599999999"/>
    <n v="740085.75199999998"/>
    <m/>
    <m/>
    <n v="740085.75199999998"/>
    <n v="1.0962406015037596"/>
    <n v="33.299999999999997"/>
    <n v="0"/>
    <m/>
    <m/>
    <n v="7"/>
    <m/>
    <m/>
    <n v="1873536"/>
    <m/>
    <m/>
    <n v="96"/>
    <m/>
    <m/>
    <n v="2835"/>
    <n v="47"/>
    <n v="2788"/>
    <n v="1.0962406015037596"/>
    <n v="2312"/>
    <n v="476"/>
    <n v="0.81552028218694883"/>
    <n v="0.95"/>
    <m/>
    <n v="0.82926829268292679"/>
    <n v="0.98342151675485012"/>
    <n v="-0.12880977151003747"/>
    <n v="850512.07667970925"/>
    <n v="0.18549489636698557"/>
    <n v="31998.197015790418"/>
    <n v="305.06172047335338"/>
    <n v="43.580245781907628"/>
    <n v="168"/>
    <n v="0.2594062248923073"/>
    <n v="-0.43446620797414248"/>
    <n v="20242187.424977079"/>
    <n v="23.8"/>
    <n v="0"/>
    <n v="860123.71350343269"/>
    <n v="0.42360024713681943"/>
    <m/>
    <m/>
    <m/>
    <m/>
    <n v="26.58"/>
    <n v="37.921999999999997"/>
    <m/>
  </r>
  <r>
    <x v="4"/>
    <x v="6"/>
    <x v="2"/>
    <x v="3"/>
    <x v="14"/>
    <x v="0"/>
    <n v="106598.742"/>
    <m/>
    <m/>
    <n v="106598.742"/>
    <n v="1.0092923516797714"/>
    <n v="106598.742"/>
    <n v="746191.19400000002"/>
    <m/>
    <m/>
    <n v="746191.19400000002"/>
    <n v="1.0092923516797714"/>
    <n v="33.299999999999997"/>
    <n v="0"/>
    <m/>
    <m/>
    <n v="7"/>
    <m/>
    <m/>
    <n v="1888992"/>
    <m/>
    <m/>
    <n v="96"/>
    <m/>
    <m/>
    <n v="2924"/>
    <n v="113"/>
    <n v="2811"/>
    <n v="1.0092923516797714"/>
    <n v="2466"/>
    <n v="345"/>
    <n v="0.84336525307797539"/>
    <n v="0.95"/>
    <m/>
    <n v="0.8772678762006404"/>
    <n v="0.96135430916552667"/>
    <n v="-6.6693719540155239E-2"/>
    <n v="880818.17135898001"/>
    <n v="1.3212154649133723E-3"/>
    <n v="32276.224674202273"/>
    <n v="313.34691261436501"/>
    <n v="44.763844659195001"/>
    <n v="168"/>
    <n v="0.26645145630473216"/>
    <n v="-0.50165479173411121"/>
    <n v="20963472.478343725"/>
    <n v="23.8"/>
    <n v="0"/>
    <n v="876413.28107852"/>
    <n v="0.44601649424899437"/>
    <m/>
    <m/>
    <m/>
    <m/>
    <n v="27.29"/>
    <n v="37.921999999999997"/>
    <m/>
  </r>
  <r>
    <x v="4"/>
    <x v="7"/>
    <x v="2"/>
    <x v="3"/>
    <x v="14"/>
    <x v="0"/>
    <n v="108267.31"/>
    <m/>
    <m/>
    <n v="108267.31"/>
    <n v="1.0673425054308474"/>
    <n v="108267.31"/>
    <n v="757871.16999999993"/>
    <m/>
    <m/>
    <n v="757871.16999999993"/>
    <n v="1.067342505430847"/>
    <n v="33.299999999999997"/>
    <n v="0"/>
    <m/>
    <m/>
    <n v="7"/>
    <m/>
    <m/>
    <n v="1918560"/>
    <m/>
    <m/>
    <n v="96"/>
    <m/>
    <m/>
    <n v="2905"/>
    <n v="50"/>
    <n v="2855"/>
    <n v="1.0673425054308474"/>
    <n v="2413"/>
    <n v="442"/>
    <n v="0.83063683304647162"/>
    <n v="0.95"/>
    <m/>
    <n v="0.8451838879159369"/>
    <n v="0.98278829604130813"/>
    <n v="-0.11842979666774256"/>
    <n v="947015.07717998652"/>
    <n v="5.7256496578873772E-2"/>
    <n v="35749.908538315831"/>
    <n v="331.70405505428602"/>
    <n v="47.386293579183715"/>
    <n v="168"/>
    <n v="0.28206127130466496"/>
    <n v="-0.48859151601561313"/>
    <n v="22538958.836883679"/>
    <n v="23.8"/>
    <n v="0"/>
    <n v="909719.36549393821"/>
    <n v="0.44592127942720178"/>
    <m/>
    <m/>
    <m/>
    <m/>
    <n v="26.490000000000002"/>
    <n v="37.921999999999997"/>
    <m/>
  </r>
  <r>
    <x v="4"/>
    <x v="8"/>
    <x v="2"/>
    <x v="3"/>
    <x v="14"/>
    <x v="0"/>
    <n v="107357.18199999999"/>
    <m/>
    <m/>
    <n v="107357.18199999999"/>
    <n v="1.1253753753753752"/>
    <n v="107357.18199999999"/>
    <n v="751500.27399999986"/>
    <m/>
    <m/>
    <n v="751500.27399999986"/>
    <n v="1.1253753753753748"/>
    <n v="33.299999999999997"/>
    <n v="0"/>
    <m/>
    <m/>
    <n v="7"/>
    <m/>
    <m/>
    <n v="1902432"/>
    <m/>
    <m/>
    <n v="96"/>
    <m/>
    <m/>
    <n v="2854"/>
    <n v="23"/>
    <n v="2831"/>
    <n v="1.1253753753753752"/>
    <n v="2456"/>
    <n v="375"/>
    <n v="0.86054660126138749"/>
    <n v="0.95"/>
    <m/>
    <n v="0.86753797244789832"/>
    <n v="0.9919411352487737"/>
    <n v="-8.7234929462400745E-2"/>
    <n v="933260.44348214916"/>
    <n v="-2.7574336115857911E-2"/>
    <n v="34823.150876199594"/>
    <n v="329.65752154085101"/>
    <n v="47.093931648693001"/>
    <n v="168"/>
    <n v="0.28032102171841072"/>
    <n v="-0.54246874450947469"/>
    <n v="22211598.55487515"/>
    <n v="23.8"/>
    <n v="0"/>
    <n v="882698.92367242638"/>
    <n v="0.48758595438357233"/>
    <m/>
    <m/>
    <m/>
    <m/>
    <n v="26.8"/>
    <n v="37.921999999999997"/>
    <m/>
  </r>
  <r>
    <x v="4"/>
    <x v="9"/>
    <x v="2"/>
    <x v="3"/>
    <x v="14"/>
    <x v="0"/>
    <n v="106864.196"/>
    <m/>
    <m/>
    <n v="106864.196"/>
    <n v="1.04796511627907"/>
    <n v="106864.196"/>
    <n v="748049.37199999997"/>
    <m/>
    <m/>
    <n v="748049.37199999997"/>
    <n v="1.04796511627907"/>
    <n v="33.299999999999997"/>
    <n v="0"/>
    <m/>
    <m/>
    <n v="7"/>
    <m/>
    <m/>
    <n v="1893696"/>
    <m/>
    <m/>
    <n v="96"/>
    <m/>
    <m/>
    <n v="2924"/>
    <n v="106"/>
    <n v="2818"/>
    <n v="1.04796511627907"/>
    <n v="2464"/>
    <n v="354"/>
    <n v="0.84268125854993159"/>
    <n v="0.95"/>
    <m/>
    <n v="0.87437899219304471"/>
    <n v="0.9637482900136799"/>
    <n v="-0.11009948723548113"/>
    <n v="934443.26938895183"/>
    <n v="-5.3573790932047949E-2"/>
    <n v="34609.009977368587"/>
    <n v="331.59803739849247"/>
    <n v="47.371148199784635"/>
    <n v="168"/>
    <n v="0.28197112023681331"/>
    <n v="-0.53786995611160338"/>
    <n v="22239749.811457053"/>
    <n v="23.8"/>
    <n v="0"/>
    <n v="863932.13661495014"/>
    <n v="0.46751805258806756"/>
    <m/>
    <m/>
    <m/>
    <m/>
    <n v="27"/>
    <n v="37.921999999999997"/>
    <m/>
  </r>
  <r>
    <x v="4"/>
    <x v="10"/>
    <x v="2"/>
    <x v="3"/>
    <x v="14"/>
    <x v="0"/>
    <n v="106333.28799999999"/>
    <m/>
    <m/>
    <n v="106333.28799999999"/>
    <n v="1.0894187779433682"/>
    <n v="106333.28799999999"/>
    <n v="744333.01599999995"/>
    <m/>
    <m/>
    <n v="744333.01599999995"/>
    <n v="1.0894187779433686"/>
    <n v="33.299999999999997"/>
    <n v="0"/>
    <m/>
    <m/>
    <n v="7"/>
    <m/>
    <m/>
    <n v="1884288"/>
    <m/>
    <m/>
    <n v="96"/>
    <m/>
    <m/>
    <n v="2835"/>
    <n v="31"/>
    <n v="2804"/>
    <n v="1.0894187779433682"/>
    <n v="2457"/>
    <n v="347"/>
    <n v="0.8666666666666667"/>
    <n v="0.95"/>
    <m/>
    <n v="0.87624821683309562"/>
    <n v="0.98906525573192239"/>
    <n v="-0.10643988830546025"/>
    <n v="896730.47067895113"/>
    <n v="-6.0763519077855155E-2"/>
    <n v="34109.184886989395"/>
    <n v="319.80401950033922"/>
    <n v="45.686288500048462"/>
    <n v="168"/>
    <n v="0.2719421934526694"/>
    <n v="-0.55047954443740421"/>
    <n v="21342185.202159036"/>
    <n v="23.8"/>
    <n v="0"/>
    <n v="850215.37066563871"/>
    <n v="0.48247953897682977"/>
    <m/>
    <m/>
    <m/>
    <m/>
    <n v="26.29"/>
    <n v="37.921999999999997"/>
    <m/>
  </r>
  <r>
    <x v="4"/>
    <x v="11"/>
    <x v="2"/>
    <x v="3"/>
    <x v="14"/>
    <x v="0"/>
    <n v="106826.27399999999"/>
    <m/>
    <m/>
    <n v="106826.27399999999"/>
    <n v="1.0354046242774566"/>
    <n v="106826.27399999999"/>
    <n v="747783.91799999995"/>
    <m/>
    <m/>
    <n v="747783.91799999995"/>
    <n v="1.0354046242774566"/>
    <n v="33.299999999999997"/>
    <n v="0"/>
    <m/>
    <m/>
    <n v="7"/>
    <m/>
    <m/>
    <n v="1893024"/>
    <m/>
    <m/>
    <n v="96"/>
    <m/>
    <m/>
    <n v="2915"/>
    <n v="98"/>
    <n v="2817"/>
    <n v="1.0354046242774566"/>
    <n v="2535"/>
    <n v="282"/>
    <n v="0.869639794168096"/>
    <n v="0.95"/>
    <m/>
    <n v="0.89989350372736954"/>
    <n v="0.9663807890222984"/>
    <n v="0.15213007322727057"/>
    <n v="912947.04153118655"/>
    <n v="-7.1041041997228827E-2"/>
    <n v="34845.306928671242"/>
    <n v="324.08485677358414"/>
    <n v="46.297836681940588"/>
    <n v="168"/>
    <n v="0.27558236120202728"/>
    <n v="-0.54359985875902206"/>
    <n v="21728139.58844224"/>
    <n v="23.8"/>
    <n v="0"/>
    <n v="916738.02055366139"/>
    <n v="0.49409386155772944"/>
    <m/>
    <m/>
    <m/>
    <m/>
    <n v="26.2"/>
    <n v="37.921999999999997"/>
    <m/>
  </r>
  <r>
    <x v="5"/>
    <x v="0"/>
    <x v="2"/>
    <x v="3"/>
    <x v="14"/>
    <x v="0"/>
    <n v="105536.92599999999"/>
    <m/>
    <m/>
    <n v="105536.92599999999"/>
    <n v="-1.5564202334630295E-2"/>
    <n v="105536.92599999999"/>
    <n v="738758.48199999996"/>
    <m/>
    <m/>
    <n v="738758.48199999996"/>
    <n v="-1.5564202334630406E-2"/>
    <n v="33.299999999999997"/>
    <n v="0"/>
    <m/>
    <m/>
    <n v="7"/>
    <m/>
    <m/>
    <n v="1870176"/>
    <m/>
    <m/>
    <n v="96"/>
    <m/>
    <m/>
    <n v="2905"/>
    <n v="122"/>
    <n v="2783"/>
    <n v="-1.5564202334630295E-2"/>
    <n v="2471"/>
    <n v="312"/>
    <n v="0.85060240963855427"/>
    <n v="0.95"/>
    <m/>
    <n v="0.8878907653611211"/>
    <n v="0.95800344234079171"/>
    <n v="0.10381143081613442"/>
    <n v="780147.90717936249"/>
    <n v="-0.15819093926831052"/>
    <n v="29450.657122663739"/>
    <n v="280.32623326603039"/>
    <n v="40.046604752290058"/>
    <n v="168"/>
    <n v="0.23837264733505986"/>
    <n v="-0.14488170510654452"/>
    <n v="18567520.190868828"/>
    <n v="23.8"/>
    <n v="0"/>
    <n v="902543.58787626249"/>
    <n v="7.970915516795965E-2"/>
    <m/>
    <m/>
    <m/>
    <m/>
    <n v="26.490000000000002"/>
    <n v="37.921999999999997"/>
    <m/>
  </r>
  <r>
    <x v="5"/>
    <x v="1"/>
    <x v="2"/>
    <x v="3"/>
    <x v="14"/>
    <x v="0"/>
    <n v="99128.107999999993"/>
    <m/>
    <m/>
    <n v="99128.107999999993"/>
    <n v="1.3571151609150789E-2"/>
    <n v="99128.107999999993"/>
    <n v="693896.75599999994"/>
    <m/>
    <m/>
    <n v="693896.75599999994"/>
    <n v="1.3571151609150789E-2"/>
    <n v="33.299999999999997"/>
    <n v="0"/>
    <m/>
    <m/>
    <n v="7"/>
    <m/>
    <m/>
    <n v="1756608"/>
    <m/>
    <m/>
    <n v="96"/>
    <m/>
    <m/>
    <n v="2656"/>
    <n v="42"/>
    <n v="2614"/>
    <n v="1.3571151609150789E-2"/>
    <n v="2342"/>
    <n v="272"/>
    <n v="0.88177710843373491"/>
    <n v="0.95"/>
    <m/>
    <n v="0.8959449120122418"/>
    <n v="0.98418674698795183"/>
    <n v="4.7910171464658369E-2"/>
    <n v="781804.89704012382"/>
    <n v="-9.7529890525432261E-2"/>
    <n v="31524.391009682411"/>
    <n v="299.0837402601851"/>
    <n v="42.726248608597871"/>
    <n v="168"/>
    <n v="0.25432290838451116"/>
    <n v="-0.10961346123377558"/>
    <n v="18606956.549554948"/>
    <n v="23.8"/>
    <n v="0"/>
    <n v="913499.43953768793"/>
    <n v="6.2311978085183781E-2"/>
    <m/>
    <m/>
    <m/>
    <m/>
    <n v="24.8"/>
    <n v="37.921999999999997"/>
    <m/>
  </r>
  <r>
    <x v="5"/>
    <x v="2"/>
    <x v="2"/>
    <x v="3"/>
    <x v="14"/>
    <x v="0"/>
    <n v="110656.39599999999"/>
    <m/>
    <m/>
    <n v="110656.39599999999"/>
    <n v="2.2066549912434397E-2"/>
    <n v="110656.39599999999"/>
    <n v="774594.772"/>
    <m/>
    <m/>
    <n v="774594.772"/>
    <n v="2.2066549912434397E-2"/>
    <n v="33.299999999999997"/>
    <n v="0"/>
    <m/>
    <m/>
    <n v="7"/>
    <m/>
    <m/>
    <n v="1960896"/>
    <m/>
    <m/>
    <n v="96"/>
    <m/>
    <m/>
    <n v="2934"/>
    <n v="16"/>
    <n v="2918"/>
    <n v="2.2066549912434397E-2"/>
    <n v="2629"/>
    <n v="289"/>
    <n v="0.89604635310156777"/>
    <n v="0.95"/>
    <m/>
    <n v="0.90095956134338584"/>
    <n v="0.99454669393319695"/>
    <n v="0.10018800155490437"/>
    <n v="943125.79010297649"/>
    <n v="1.4011856473143958E-2"/>
    <n v="34559.391355917061"/>
    <n v="323.20966076181509"/>
    <n v="46.172808680259301"/>
    <n v="168"/>
    <n v="0.27483814690630537"/>
    <n v="-7.8807915590042299E-3"/>
    <n v="22446393.80445084"/>
    <n v="23.8"/>
    <n v="0"/>
    <n v="927835.04828880017"/>
    <n v="1.8372505917479433E-2"/>
    <m/>
    <m/>
    <m/>
    <m/>
    <n v="27.29"/>
    <n v="37.921999999999997"/>
    <m/>
  </r>
  <r>
    <x v="5"/>
    <x v="3"/>
    <x v="2"/>
    <x v="3"/>
    <x v="14"/>
    <x v="0"/>
    <n v="105612.76999999999"/>
    <m/>
    <m/>
    <n v="105612.76999999999"/>
    <n v="3.3395176252319025E-2"/>
    <n v="105612.76999999999"/>
    <n v="739289.3899999999"/>
    <m/>
    <m/>
    <n v="739289.3899999999"/>
    <n v="3.3395176252319025E-2"/>
    <n v="33.299999999999997"/>
    <n v="0"/>
    <m/>
    <m/>
    <n v="7"/>
    <m/>
    <m/>
    <n v="1871520"/>
    <m/>
    <m/>
    <n v="96"/>
    <m/>
    <m/>
    <n v="2825"/>
    <n v="40"/>
    <n v="2785"/>
    <n v="3.3395176252319025E-2"/>
    <n v="2477"/>
    <n v="308"/>
    <n v="0.87681415929203543"/>
    <n v="0.95"/>
    <m/>
    <n v="0.88940754039497305"/>
    <n v="0.98584070796460177"/>
    <n v="0.11850364972676264"/>
    <n v="884947.43298893166"/>
    <n v="-4.4044299817408539E-2"/>
    <n v="33660.990223998924"/>
    <n v="317.75491310195031"/>
    <n v="45.393559014564332"/>
    <n v="168"/>
    <n v="0.27019975603907342"/>
    <n v="-7.4936943629413166E-2"/>
    <n v="21061748.905136574"/>
    <n v="23.8"/>
    <n v="0"/>
    <n v="878912.93185174279"/>
    <n v="5.5997872037846647E-2"/>
    <m/>
    <m/>
    <m/>
    <m/>
    <n v="26.29"/>
    <n v="37.921999999999997"/>
    <m/>
  </r>
  <r>
    <x v="5"/>
    <x v="4"/>
    <x v="2"/>
    <x v="3"/>
    <x v="14"/>
    <x v="0"/>
    <n v="107698.48"/>
    <m/>
    <m/>
    <n v="107698.48"/>
    <n v="-5.2539404553415547E-3"/>
    <n v="107698.48"/>
    <n v="753889.36"/>
    <m/>
    <m/>
    <n v="753889.36"/>
    <n v="-5.2539404553414437E-3"/>
    <n v="33.299999999999997"/>
    <n v="0"/>
    <m/>
    <m/>
    <n v="7"/>
    <m/>
    <m/>
    <n v="1908480"/>
    <m/>
    <m/>
    <n v="96"/>
    <m/>
    <m/>
    <n v="2869"/>
    <n v="29"/>
    <n v="2840"/>
    <n v="-5.2539404553415547E-3"/>
    <n v="2364"/>
    <n v="476"/>
    <n v="0.82398048100383414"/>
    <n v="0.95"/>
    <m/>
    <n v="0.8323943661971831"/>
    <n v="0.98989194841408157"/>
    <n v="9.5522155874927517E-3"/>
    <n v="843354.74612552766"/>
    <n v="-9.240718460195807E-2"/>
    <n v="32103.340164656554"/>
    <n v="296.95589652307314"/>
    <n v="42.422270931867594"/>
    <n v="168"/>
    <n v="0.25251351745159284"/>
    <n v="-8.7613560576968341E-2"/>
    <n v="20071842.957787558"/>
    <n v="23.8"/>
    <n v="0"/>
    <n v="817116.28264422785"/>
    <n v="4.3711213756165136E-2"/>
    <m/>
    <m/>
    <m/>
    <m/>
    <n v="26.27"/>
    <n v="37.921999999999997"/>
    <m/>
  </r>
  <r>
    <x v="5"/>
    <x v="5"/>
    <x v="2"/>
    <x v="3"/>
    <x v="14"/>
    <x v="0"/>
    <n v="103413.29399999999"/>
    <m/>
    <m/>
    <n v="103413.29399999999"/>
    <n v="-2.1879483500717334E-2"/>
    <n v="103413.29399999999"/>
    <n v="723893.05799999996"/>
    <m/>
    <m/>
    <n v="723893.05799999996"/>
    <n v="-2.1879483500717334E-2"/>
    <n v="33.299999999999997"/>
    <n v="0"/>
    <m/>
    <m/>
    <n v="7"/>
    <m/>
    <m/>
    <n v="1832544"/>
    <m/>
    <m/>
    <n v="96"/>
    <m/>
    <m/>
    <n v="2790"/>
    <n v="63"/>
    <n v="2727"/>
    <n v="-2.1879483500717334E-2"/>
    <n v="2360"/>
    <n v="367"/>
    <n v="0.84587813620071683"/>
    <n v="0.95"/>
    <m/>
    <n v="0.86541987532086539"/>
    <n v="0.97741935483870968"/>
    <n v="4.3594555533984725E-2"/>
    <n v="870513.57327871025"/>
    <n v="2.3517004810895026E-2"/>
    <n v="32481.849749205605"/>
    <n v="319.22023222541628"/>
    <n v="45.602890317916611"/>
    <n v="168"/>
    <n v="0.27144577570188461"/>
    <n v="4.6411957980482255E-2"/>
    <n v="20718223.044033304"/>
    <n v="23.8"/>
    <n v="0"/>
    <n v="880351.24701185781"/>
    <n v="-2.3222420136986124E-2"/>
    <m/>
    <m/>
    <m/>
    <m/>
    <n v="26.8"/>
    <n v="37.921999999999997"/>
    <m/>
  </r>
  <r>
    <x v="5"/>
    <x v="6"/>
    <x v="2"/>
    <x v="3"/>
    <x v="14"/>
    <x v="0"/>
    <n v="105461.08199999999"/>
    <m/>
    <m/>
    <n v="105461.08199999999"/>
    <n v="-1.067235859124871E-2"/>
    <n v="105461.08199999999"/>
    <n v="738227.57400000002"/>
    <m/>
    <m/>
    <n v="738227.57400000002"/>
    <n v="-1.067235859124871E-2"/>
    <n v="33.299999999999997"/>
    <n v="0"/>
    <m/>
    <m/>
    <n v="7"/>
    <m/>
    <m/>
    <n v="1868832"/>
    <m/>
    <m/>
    <n v="96"/>
    <m/>
    <m/>
    <n v="2877"/>
    <n v="96"/>
    <n v="2781"/>
    <n v="-1.067235859124871E-2"/>
    <n v="2454"/>
    <n v="327"/>
    <n v="0.85297184567257556"/>
    <n v="0.95"/>
    <m/>
    <n v="0.8824163969795038"/>
    <n v="0.96663190823774769"/>
    <n v="5.8688126153223497E-3"/>
    <n v="805451.32383055682"/>
    <n v="-8.5564592079364843E-2"/>
    <n v="29831.530512242844"/>
    <n v="289.62650982760044"/>
    <n v="41.375215689657203"/>
    <n v="168"/>
    <n v="0.24628104577176907"/>
    <n v="-7.5700132446995583E-2"/>
    <n v="19169741.507167254"/>
    <n v="23.8"/>
    <n v="0"/>
    <n v="801423.33619009866"/>
    <n v="3.6302475766780286E-2"/>
    <m/>
    <m/>
    <m/>
    <m/>
    <n v="27"/>
    <n v="37.921999999999997"/>
    <m/>
  </r>
  <r>
    <x v="5"/>
    <x v="7"/>
    <x v="2"/>
    <x v="3"/>
    <x v="14"/>
    <x v="0"/>
    <n v="108456.92"/>
    <m/>
    <m/>
    <n v="108456.92"/>
    <n v="1.7513134851139256E-3"/>
    <n v="108456.92"/>
    <n v="759198.44"/>
    <m/>
    <m/>
    <n v="759198.44"/>
    <n v="1.7513134851139256E-3"/>
    <n v="33.299999999999997"/>
    <n v="0"/>
    <m/>
    <m/>
    <n v="7"/>
    <m/>
    <m/>
    <n v="1921920"/>
    <m/>
    <m/>
    <n v="96"/>
    <m/>
    <m/>
    <n v="2880"/>
    <n v="20"/>
    <n v="2860"/>
    <n v="1.7513134851139256E-3"/>
    <n v="2558"/>
    <n v="302"/>
    <n v="0.8881944444444444"/>
    <n v="0.95"/>
    <m/>
    <n v="0.89440559440559442"/>
    <n v="0.99305555555555558"/>
    <n v="5.8237866567746543E-2"/>
    <n v="893137.33555675345"/>
    <n v="-5.6892168795949605E-2"/>
    <n v="33350.908721312677"/>
    <n v="312.28578166320051"/>
    <n v="44.612254523314355"/>
    <n v="168"/>
    <n v="0.26554913406734737"/>
    <n v="-5.8540958710642022E-2"/>
    <n v="21256668.586250734"/>
    <n v="23.8"/>
    <n v="0"/>
    <n v="857963.45779531286"/>
    <n v="3.5444528709118447E-2"/>
    <m/>
    <m/>
    <m/>
    <m/>
    <n v="26.78"/>
    <n v="37.921999999999997"/>
    <m/>
  </r>
  <r>
    <x v="5"/>
    <x v="8"/>
    <x v="2"/>
    <x v="3"/>
    <x v="14"/>
    <x v="0"/>
    <n v="105840.302"/>
    <m/>
    <m/>
    <n v="105840.302"/>
    <n v="-1.4129282938890708E-2"/>
    <n v="105840.302"/>
    <n v="740882.11399999994"/>
    <m/>
    <m/>
    <n v="740882.11399999994"/>
    <n v="-1.4129282938890708E-2"/>
    <n v="33.299999999999997"/>
    <n v="0"/>
    <m/>
    <m/>
    <n v="7"/>
    <m/>
    <m/>
    <n v="1875552"/>
    <m/>
    <m/>
    <n v="96"/>
    <m/>
    <m/>
    <n v="2818"/>
    <n v="27"/>
    <n v="2791"/>
    <n v="-1.4129282938890819E-2"/>
    <n v="2551"/>
    <n v="240"/>
    <n v="0.90525195173882189"/>
    <n v="0.95"/>
    <m/>
    <n v="0.91400931565747046"/>
    <n v="0.99041873669268987"/>
    <n v="5.3566926965105344E-2"/>
    <n v="927437.18984391738"/>
    <n v="-6.2396876230007559E-3"/>
    <n v="34605.865292683484"/>
    <n v="332.29566099746233"/>
    <n v="47.470808713923191"/>
    <n v="168"/>
    <n v="0.28256433758287614"/>
    <n v="8.0026672659565534E-3"/>
    <n v="22073005.118285235"/>
    <n v="23.8"/>
    <n v="0"/>
    <n v="877191.1581235514"/>
    <n v="-1.4704975242459065E-3"/>
    <m/>
    <m/>
    <m/>
    <m/>
    <n v="26.8"/>
    <n v="37.921999999999997"/>
    <m/>
  </r>
  <r>
    <x v="5"/>
    <x v="9"/>
    <x v="2"/>
    <x v="3"/>
    <x v="14"/>
    <x v="0"/>
    <n v="104854.32999999999"/>
    <m/>
    <m/>
    <n v="104854.32999999999"/>
    <n v="-1.8807665010645902E-2"/>
    <n v="104854.32999999999"/>
    <n v="733980.30999999994"/>
    <m/>
    <m/>
    <n v="733980.30999999994"/>
    <n v="-1.8807665010645902E-2"/>
    <n v="33.299999999999997"/>
    <n v="0"/>
    <m/>
    <m/>
    <n v="7"/>
    <m/>
    <m/>
    <n v="1858080"/>
    <m/>
    <m/>
    <n v="96"/>
    <m/>
    <m/>
    <n v="2860"/>
    <n v="95"/>
    <n v="2765"/>
    <n v="-1.8807665010645902E-2"/>
    <n v="2377"/>
    <n v="388"/>
    <n v="0.8311188811188811"/>
    <n v="0.95"/>
    <m/>
    <n v="0.85967450271247736"/>
    <n v="0.96678321678321677"/>
    <n v="-1.6817066297174832E-2"/>
    <n v="897279.88225384662"/>
    <n v="-3.9770618883484432E-2"/>
    <n v="34537.331880440594"/>
    <n v="324.5135198024762"/>
    <n v="46.359074257496601"/>
    <n v="168"/>
    <n v="0.2759468705803369"/>
    <n v="-2.1364775411811476E-2"/>
    <n v="21355261.197641551"/>
    <n v="23.8"/>
    <n v="0"/>
    <n v="829573.02086844249"/>
    <n v="5.2391480740590739E-3"/>
    <m/>
    <m/>
    <m/>
    <m/>
    <n v="25.98"/>
    <n v="37.921999999999997"/>
    <m/>
  </r>
  <r>
    <x v="5"/>
    <x v="10"/>
    <x v="2"/>
    <x v="3"/>
    <x v="14"/>
    <x v="0"/>
    <n v="104323.42199999999"/>
    <m/>
    <m/>
    <n v="104323.42199999999"/>
    <n v="-1.89015691868758E-2"/>
    <n v="104323.42199999999"/>
    <n v="730263.95399999991"/>
    <m/>
    <m/>
    <n v="730263.95399999991"/>
    <n v="-1.8901569186875911E-2"/>
    <n v="33.299999999999997"/>
    <n v="0"/>
    <m/>
    <m/>
    <n v="7"/>
    <m/>
    <m/>
    <n v="1848672"/>
    <m/>
    <m/>
    <n v="96"/>
    <m/>
    <m/>
    <n v="2802"/>
    <n v="51"/>
    <n v="2751"/>
    <n v="-1.8901569186875911E-2"/>
    <n v="2463"/>
    <n v="288"/>
    <n v="0.87901498929336186"/>
    <n v="0.95"/>
    <m/>
    <n v="0.89531079607415487"/>
    <n v="0.9817987152034261"/>
    <n v="2.1754770936886603E-2"/>
    <n v="883581.90713381988"/>
    <n v="-1.4662782157024212E-2"/>
    <n v="33609.049339437806"/>
    <n v="321.18571687888766"/>
    <n v="45.883673839841094"/>
    <n v="168"/>
    <n v="0.27311710618953033"/>
    <n v="4.3204503205032108E-3"/>
    <n v="21029249.389784914"/>
    <n v="23.8"/>
    <n v="0"/>
    <n v="837748.84789901495"/>
    <n v="-3.7650619039381267E-3"/>
    <m/>
    <m/>
    <m/>
    <m/>
    <n v="26.29"/>
    <n v="37.921999999999997"/>
    <m/>
  </r>
  <r>
    <x v="5"/>
    <x v="11"/>
    <x v="2"/>
    <x v="3"/>
    <x v="14"/>
    <x v="0"/>
    <n v="105802.37999999999"/>
    <m/>
    <m/>
    <n v="105802.37999999999"/>
    <n v="-9.5846645367412275E-3"/>
    <n v="105802.37999999999"/>
    <n v="740616.65999999992"/>
    <m/>
    <m/>
    <n v="740616.65999999992"/>
    <n v="-9.5846645367412275E-3"/>
    <n v="33.299999999999997"/>
    <n v="0"/>
    <m/>
    <m/>
    <n v="7"/>
    <m/>
    <m/>
    <n v="1874880"/>
    <m/>
    <m/>
    <n v="96"/>
    <m/>
    <m/>
    <n v="2876"/>
    <n v="86"/>
    <n v="2790"/>
    <n v="-9.5846645367412275E-3"/>
    <n v="2466"/>
    <n v="324"/>
    <n v="0.85744089012517388"/>
    <n v="0.95"/>
    <m/>
    <n v="0.88387096774193552"/>
    <n v="0.9700973574408901"/>
    <n v="-1.7804924603932015E-2"/>
    <n v="828112.93743568007"/>
    <n v="-9.2923357255447647E-2"/>
    <n v="31261.341541550773"/>
    <n v="296.81467291601439"/>
    <n v="42.402096130859199"/>
    <n v="168"/>
    <n v="0.25239342935035236"/>
    <n v="-8.4145196196629191E-2"/>
    <n v="19709087.910969187"/>
    <n v="23.8"/>
    <n v="0"/>
    <n v="831551.64596010162"/>
    <n v="3.8375172730573143E-2"/>
    <m/>
    <m/>
    <m/>
    <m/>
    <n v="26.490000000000002"/>
    <n v="37.921999999999997"/>
    <m/>
  </r>
  <r>
    <x v="6"/>
    <x v="0"/>
    <x v="2"/>
    <x v="3"/>
    <x v="14"/>
    <x v="0"/>
    <n v="101858.492"/>
    <m/>
    <m/>
    <n v="101858.492"/>
    <n v="-3.4854473589651436E-2"/>
    <n v="101858.492"/>
    <n v="713009.44400000002"/>
    <m/>
    <m/>
    <n v="713009.44400000002"/>
    <n v="-3.4854473589651325E-2"/>
    <n v="33.299999999999997"/>
    <n v="0"/>
    <m/>
    <m/>
    <n v="7"/>
    <m/>
    <m/>
    <n v="1804992"/>
    <m/>
    <m/>
    <n v="96"/>
    <m/>
    <m/>
    <n v="2883"/>
    <n v="197"/>
    <n v="2686"/>
    <n v="-3.4854473589651436E-2"/>
    <n v="2187"/>
    <n v="499"/>
    <n v="0.75858480749219559"/>
    <n v="0.95"/>
    <m/>
    <n v="0.8142218912881608"/>
    <n v="0.93166840097121051"/>
    <n v="-8.2970650159873927E-2"/>
    <n v="748822.39817556739"/>
    <n v="-4.0153294927179894E-2"/>
    <n v="27962.001425525294"/>
    <n v="278.78719217258651"/>
    <n v="39.826741738940932"/>
    <n v="168"/>
    <n v="0.23706393892226746"/>
    <n v="-5.4901786233588767E-3"/>
    <n v="17821973.076578505"/>
    <n v="23.8"/>
    <n v="0"/>
    <n v="866303.4890076319"/>
    <n v="-1.2522870422238243E-2"/>
    <m/>
    <m/>
    <m/>
    <m/>
    <n v="26.78"/>
    <n v="37.921999999999997"/>
    <m/>
  </r>
  <r>
    <x v="6"/>
    <x v="1"/>
    <x v="2"/>
    <x v="3"/>
    <x v="14"/>
    <x v="0"/>
    <n v="91885.005999999994"/>
    <m/>
    <m/>
    <n v="91885.005999999994"/>
    <n v="-7.306809487375665E-2"/>
    <n v="91885.005999999994"/>
    <n v="643195.0419999999"/>
    <m/>
    <m/>
    <n v="643195.0419999999"/>
    <n v="-7.3068094873756761E-2"/>
    <n v="33.299999999999997"/>
    <n v="0"/>
    <m/>
    <m/>
    <n v="7"/>
    <m/>
    <m/>
    <n v="1628256"/>
    <m/>
    <m/>
    <n v="96"/>
    <m/>
    <m/>
    <n v="2624"/>
    <n v="201"/>
    <n v="2423"/>
    <n v="-7.306809487375665E-2"/>
    <n v="1837"/>
    <n v="586"/>
    <n v="0.70007621951219512"/>
    <n v="0.95"/>
    <m/>
    <n v="0.75815105241436231"/>
    <n v="0.92339939024390238"/>
    <n v="-0.15379724551189455"/>
    <n v="734671.10503645428"/>
    <n v="-6.0288432807361292E-2"/>
    <n v="28799.337712130702"/>
    <n v="303.20722453010904"/>
    <n v="43.315317790015577"/>
    <n v="168"/>
    <n v="0.25782927255961652"/>
    <n v="1.3787055980832408E-2"/>
    <n v="17485172.299867611"/>
    <n v="23.8"/>
    <n v="0"/>
    <n v="858425.98995755787"/>
    <n v="-3.6886871516356987E-2"/>
    <m/>
    <m/>
    <m/>
    <m/>
    <n v="25.51"/>
    <n v="37.921999999999997"/>
    <m/>
  </r>
  <r>
    <x v="6"/>
    <x v="2"/>
    <x v="2"/>
    <x v="3"/>
    <x v="14"/>
    <x v="0"/>
    <n v="105574.848"/>
    <m/>
    <m/>
    <n v="105574.848"/>
    <n v="-4.5921864290609959E-2"/>
    <n v="105574.848"/>
    <n v="739023.93599999999"/>
    <m/>
    <m/>
    <n v="739023.93599999999"/>
    <n v="-4.592186429061007E-2"/>
    <n v="33.299999999999997"/>
    <n v="0"/>
    <m/>
    <m/>
    <n v="7"/>
    <m/>
    <m/>
    <n v="1870848"/>
    <m/>
    <m/>
    <n v="96"/>
    <m/>
    <m/>
    <n v="2851"/>
    <n v="67"/>
    <n v="2784"/>
    <n v="-4.5921864290609959E-2"/>
    <n v="2398"/>
    <n v="386"/>
    <n v="0.84110838302350055"/>
    <n v="0.95"/>
    <m/>
    <n v="0.86135057471264365"/>
    <n v="0.97649947386881797"/>
    <n v="-4.3963112585966413E-2"/>
    <n v="828416.97536096547"/>
    <n v="-0.12162620929864121"/>
    <n v="32159.044074571644"/>
    <n v="297.563568735979"/>
    <n v="42.509081247997003"/>
    <n v="168"/>
    <n v="0.25303024552379166"/>
    <n v="-7.9348160464595918E-2"/>
    <n v="19716324.01359098"/>
    <n v="23.8"/>
    <n v="0"/>
    <n v="814985.9885110117"/>
    <n v="2.6093396115579325E-2"/>
    <m/>
    <m/>
    <m/>
    <m/>
    <n v="25.759999999999998"/>
    <n v="37.921999999999997"/>
    <m/>
  </r>
  <r>
    <x v="6"/>
    <x v="3"/>
    <x v="2"/>
    <x v="3"/>
    <x v="14"/>
    <x v="0"/>
    <n v="102541.08799999999"/>
    <m/>
    <m/>
    <n v="102541.08799999999"/>
    <n v="-2.9084380610412963E-2"/>
    <n v="102541.08799999999"/>
    <n v="717787.61599999992"/>
    <m/>
    <m/>
    <n v="717787.61599999992"/>
    <n v="-2.9084380610412852E-2"/>
    <n v="33.299999999999997"/>
    <n v="0"/>
    <m/>
    <m/>
    <n v="7"/>
    <m/>
    <m/>
    <n v="1817088"/>
    <m/>
    <m/>
    <n v="96"/>
    <m/>
    <m/>
    <n v="2779"/>
    <n v="75"/>
    <n v="2704"/>
    <n v="-2.9084380610412963E-2"/>
    <n v="2184"/>
    <n v="520"/>
    <n v="0.78589420654911835"/>
    <n v="0.95"/>
    <m/>
    <n v="0.80769230769230771"/>
    <n v="0.97301187477509898"/>
    <n v="-9.1876028694760969E-2"/>
    <n v="843570.89462501742"/>
    <n v="-4.6755927890726801E-2"/>
    <n v="33382.306870796099"/>
    <n v="311.9714846986011"/>
    <n v="44.567354956943014"/>
    <n v="168"/>
    <n v="0.2652818747437084"/>
    <n v="-1.8200909458459535E-2"/>
    <n v="20076987.292075414"/>
    <n v="23.8"/>
    <n v="0"/>
    <n v="837818.54218785546"/>
    <n v="-5.9040242623289215E-3"/>
    <m/>
    <m/>
    <m/>
    <m/>
    <n v="25.27"/>
    <n v="37.921999999999997"/>
    <m/>
  </r>
  <r>
    <x v="6"/>
    <x v="4"/>
    <x v="2"/>
    <x v="3"/>
    <x v="14"/>
    <x v="0"/>
    <n v="105916.14599999999"/>
    <m/>
    <m/>
    <n v="105916.14599999999"/>
    <n v="-1.6549295774647921E-2"/>
    <n v="105916.14599999999"/>
    <n v="741413.022"/>
    <m/>
    <m/>
    <n v="741413.022"/>
    <n v="-1.6549295774647921E-2"/>
    <n v="33.299999999999997"/>
    <n v="0"/>
    <m/>
    <m/>
    <n v="7"/>
    <m/>
    <m/>
    <n v="1876896"/>
    <m/>
    <m/>
    <n v="96"/>
    <m/>
    <m/>
    <n v="2883"/>
    <n v="90"/>
    <n v="2793"/>
    <n v="-1.6549295774647921E-2"/>
    <n v="2165"/>
    <n v="628"/>
    <n v="0.75095386749913284"/>
    <n v="0.95"/>
    <m/>
    <n v="0.77515216612960969"/>
    <n v="0.96878251821019767"/>
    <n v="-6.87681252926855E-2"/>
    <n v="885552.1859680952"/>
    <n v="5.0035219504517725E-2"/>
    <n v="33067.669378943057"/>
    <n v="317.06129107343185"/>
    <n v="45.294470153347405"/>
    <n v="168"/>
    <n v="0.26960994138897265"/>
    <n v="6.7704985103053783E-2"/>
    <n v="21076142.026040666"/>
    <n v="23.8"/>
    <n v="0"/>
    <n v="858000.87520704733"/>
    <n v="-4.4039164235725022E-2"/>
    <m/>
    <m/>
    <m/>
    <m/>
    <n v="26.78"/>
    <n v="37.921999999999997"/>
    <m/>
  </r>
  <r>
    <x v="6"/>
    <x v="5"/>
    <x v="2"/>
    <x v="3"/>
    <x v="14"/>
    <x v="0"/>
    <n v="101630.95999999999"/>
    <m/>
    <m/>
    <n v="101630.95999999999"/>
    <n v="-1.7235056839017271E-2"/>
    <n v="101630.95999999999"/>
    <n v="711416.72"/>
    <m/>
    <m/>
    <n v="711416.72"/>
    <n v="-1.7235056839017271E-2"/>
    <n v="33.299999999999997"/>
    <n v="0"/>
    <m/>
    <m/>
    <n v="7"/>
    <m/>
    <m/>
    <n v="1800960"/>
    <m/>
    <m/>
    <n v="96"/>
    <m/>
    <m/>
    <n v="2829"/>
    <n v="149"/>
    <n v="2680"/>
    <n v="-1.7235056839017271E-2"/>
    <n v="2103"/>
    <n v="577"/>
    <n v="0.74337221633085893"/>
    <n v="0.95"/>
    <m/>
    <n v="0.78470149253731347"/>
    <n v="0.94733121244255925"/>
    <n v="-9.3270775360485669E-2"/>
    <n v="814758.42746165884"/>
    <n v="-6.4048565730060569E-2"/>
    <n v="30991.191611322134"/>
    <n v="304.01433860509655"/>
    <n v="43.430619800728081"/>
    <n v="168"/>
    <n v="0.25851559405195285"/>
    <n v="-4.7634492069356549E-2"/>
    <n v="19391250.573587481"/>
    <n v="23.8"/>
    <n v="0"/>
    <n v="823966.01230207796"/>
    <n v="1.1043157130826252E-2"/>
    <m/>
    <m/>
    <m/>
    <m/>
    <n v="26.29"/>
    <n v="37.921999999999997"/>
    <m/>
  </r>
  <r>
    <x v="6"/>
    <x v="6"/>
    <x v="2"/>
    <x v="3"/>
    <x v="14"/>
    <x v="0"/>
    <n v="102389.4"/>
    <m/>
    <m/>
    <n v="102389.4"/>
    <n v="-2.9126213592232997E-2"/>
    <n v="102389.4"/>
    <n v="716725.79999999993"/>
    <m/>
    <m/>
    <n v="716725.79999999993"/>
    <n v="-2.9126213592233108E-2"/>
    <n v="33.299999999999997"/>
    <n v="0"/>
    <m/>
    <m/>
    <n v="7"/>
    <m/>
    <m/>
    <n v="1814400"/>
    <m/>
    <m/>
    <n v="96"/>
    <m/>
    <m/>
    <n v="2958"/>
    <n v="258"/>
    <n v="2700"/>
    <n v="-2.9126213592232997E-2"/>
    <n v="2139"/>
    <n v="561"/>
    <n v="0.72312373225152127"/>
    <n v="0.95"/>
    <m/>
    <n v="0.79222222222222227"/>
    <n v="0.91277890466531442"/>
    <n v="-0.10221271393643028"/>
    <n v="795839.94792954123"/>
    <n v="-1.1932907199538656E-2"/>
    <n v="29717.697831573609"/>
    <n v="294.75553627020048"/>
    <n v="42.107933752885785"/>
    <n v="168"/>
    <n v="0.25064246281479635"/>
    <n v="1.770910558447536E-2"/>
    <n v="18940990.76072308"/>
    <n v="23.8"/>
    <n v="0"/>
    <n v="791860.02589179762"/>
    <n v="-2.4901066904327307E-2"/>
    <m/>
    <m/>
    <m/>
    <m/>
    <n v="26.78"/>
    <n v="37.921999999999997"/>
    <m/>
  </r>
  <r>
    <x v="6"/>
    <x v="7"/>
    <x v="2"/>
    <x v="3"/>
    <x v="14"/>
    <x v="0"/>
    <n v="105461.08199999999"/>
    <m/>
    <m/>
    <n v="105461.08199999999"/>
    <n v="-2.7622377622377625E-2"/>
    <n v="105461.08199999999"/>
    <n v="738227.57400000002"/>
    <m/>
    <m/>
    <n v="738227.57400000002"/>
    <n v="-2.7622377622377514E-2"/>
    <n v="33.299999999999997"/>
    <n v="0"/>
    <m/>
    <m/>
    <n v="7"/>
    <m/>
    <m/>
    <n v="1868832"/>
    <m/>
    <m/>
    <n v="96"/>
    <m/>
    <m/>
    <n v="2977"/>
    <n v="196"/>
    <n v="2781"/>
    <n v="-2.7622377622377625E-2"/>
    <n v="2197"/>
    <n v="584"/>
    <n v="0.73799126637554591"/>
    <n v="0.95"/>
    <m/>
    <n v="0.7900035958288385"/>
    <n v="0.9341619079610346"/>
    <n v="-0.11672780137979744"/>
    <n v="751681.5502061398"/>
    <n v="-0.15838077719865395"/>
    <n v="27544.21217318211"/>
    <n v="270.29181956351664"/>
    <n v="38.613117080502377"/>
    <n v="168"/>
    <n v="0.22983998262203795"/>
    <n v="-0.13447285968649791"/>
    <n v="17890020.894906126"/>
    <n v="23.8"/>
    <n v="0"/>
    <n v="722078.53854164656"/>
    <n v="5.0039174180793684E-2"/>
    <m/>
    <m/>
    <m/>
    <m/>
    <n v="27.29"/>
    <n v="37.921999999999997"/>
    <m/>
  </r>
  <r>
    <x v="6"/>
    <x v="8"/>
    <x v="2"/>
    <x v="3"/>
    <x v="14"/>
    <x v="0"/>
    <n v="103223.68399999999"/>
    <m/>
    <m/>
    <n v="103223.68399999999"/>
    <n v="-2.4722321748477216E-2"/>
    <n v="103223.68399999999"/>
    <n v="722565.78799999994"/>
    <m/>
    <m/>
    <n v="722565.78799999994"/>
    <n v="-2.4722321748477216E-2"/>
    <n v="33.299999999999997"/>
    <n v="0"/>
    <m/>
    <m/>
    <n v="7"/>
    <m/>
    <m/>
    <n v="1829184"/>
    <m/>
    <m/>
    <n v="96"/>
    <m/>
    <m/>
    <n v="2896"/>
    <n v="174"/>
    <n v="2722"/>
    <n v="-2.4722321748477216E-2"/>
    <n v="2229"/>
    <n v="493"/>
    <n v="0.76968232044198892"/>
    <n v="0.95"/>
    <m/>
    <n v="0.81888317413666423"/>
    <n v="0.93991712707182318"/>
    <n v="-0.1040756805113956"/>
    <n v="749923.00268652302"/>
    <n v="-0.19140292097545608"/>
    <n v="27982.201592780708"/>
    <n v="275.50440951011132"/>
    <n v="39.357772787158758"/>
    <n v="168"/>
    <n v="0.23427245706642119"/>
    <n v="-0.17090578708394488"/>
    <n v="17848167.46393925"/>
    <n v="23.8"/>
    <n v="0"/>
    <n v="709294.20820486057"/>
    <n v="7.0100861141137435E-2"/>
    <m/>
    <m/>
    <m/>
    <m/>
    <n v="26.8"/>
    <n v="37.921999999999997"/>
    <m/>
  </r>
  <r>
    <x v="6"/>
    <x v="9"/>
    <x v="2"/>
    <x v="3"/>
    <x v="14"/>
    <x v="0"/>
    <n v="105499.00399999999"/>
    <m/>
    <m/>
    <n v="105499.00399999999"/>
    <n v="6.1482820976492825E-3"/>
    <n v="105499.00399999999"/>
    <n v="738493.02799999993"/>
    <m/>
    <m/>
    <n v="738493.02799999993"/>
    <n v="6.1482820976492825E-3"/>
    <n v="33.299999999999997"/>
    <n v="0"/>
    <m/>
    <m/>
    <n v="7"/>
    <m/>
    <m/>
    <n v="1869504"/>
    <m/>
    <m/>
    <n v="96"/>
    <m/>
    <m/>
    <n v="2951"/>
    <n v="169"/>
    <n v="2782"/>
    <n v="6.1482820976492825E-3"/>
    <n v="2342"/>
    <n v="440"/>
    <n v="0.793629278210776"/>
    <n v="0.95"/>
    <m/>
    <n v="0.84184040258806614"/>
    <n v="0.94273127753303965"/>
    <n v="-2.0745177469077447E-2"/>
    <n v="786457.04449864826"/>
    <n v="-0.12350977654466777"/>
    <n v="29688.827651893098"/>
    <n v="282.69483986292175"/>
    <n v="40.384977123274538"/>
    <n v="168"/>
    <n v="0.24038676859091987"/>
    <n v="-0.1288657556240137"/>
    <n v="18717677.659067828"/>
    <n v="23.8"/>
    <n v="0"/>
    <n v="727112.64243349619"/>
    <n v="6.3588016484628959E-2"/>
    <m/>
    <m/>
    <m/>
    <m/>
    <n v="26.490000000000002"/>
    <n v="37.921999999999997"/>
    <m/>
  </r>
  <r>
    <x v="6"/>
    <x v="10"/>
    <x v="2"/>
    <x v="3"/>
    <x v="14"/>
    <x v="0"/>
    <n v="102730.69799999999"/>
    <m/>
    <m/>
    <n v="102730.69799999999"/>
    <n v="-1.5267175572519109E-2"/>
    <n v="102730.69799999999"/>
    <n v="719114.88599999994"/>
    <m/>
    <m/>
    <n v="719114.88599999994"/>
    <n v="-1.5267175572518998E-2"/>
    <n v="33.299999999999997"/>
    <n v="0"/>
    <m/>
    <m/>
    <n v="7"/>
    <m/>
    <m/>
    <n v="1820448"/>
    <m/>
    <m/>
    <n v="96"/>
    <m/>
    <m/>
    <n v="2877"/>
    <n v="168"/>
    <n v="2709"/>
    <n v="-1.5267175572519109E-2"/>
    <n v="2319"/>
    <n v="390"/>
    <n v="0.80604796663190825"/>
    <n v="0.95"/>
    <m/>
    <n v="0.85603543743078625"/>
    <n v="0.94160583941605835"/>
    <n v="-4.3867848813604171E-2"/>
    <n v="834480.90242971061"/>
    <n v="-5.5570405310113369E-2"/>
    <n v="31137.347105586217"/>
    <n v="308.0402002324513"/>
    <n v="44.005742890350184"/>
    <n v="168"/>
    <n v="0.26193894577589394"/>
    <n v="-4.0928086012595899E-2"/>
    <n v="19860645.477827113"/>
    <n v="23.8"/>
    <n v="0"/>
    <n v="791194.80487318616"/>
    <n v="1.302382301043371E-2"/>
    <m/>
    <m/>
    <m/>
    <m/>
    <n v="26.8"/>
    <n v="37.921999999999997"/>
    <m/>
  </r>
  <r>
    <x v="6"/>
    <x v="11"/>
    <x v="2"/>
    <x v="3"/>
    <x v="14"/>
    <x v="0"/>
    <n v="108911.984"/>
    <m/>
    <m/>
    <n v="108911.984"/>
    <n v="2.9390681003584218E-2"/>
    <n v="108911.984"/>
    <n v="762383.88800000004"/>
    <m/>
    <m/>
    <n v="762383.88800000004"/>
    <n v="2.939068100358444E-2"/>
    <n v="33.299999999999997"/>
    <n v="0"/>
    <m/>
    <m/>
    <n v="7"/>
    <m/>
    <m/>
    <n v="1929984"/>
    <m/>
    <m/>
    <n v="96"/>
    <m/>
    <m/>
    <n v="2951"/>
    <n v="79"/>
    <n v="2872"/>
    <n v="2.9390681003584218E-2"/>
    <n v="2470"/>
    <n v="402"/>
    <n v="0.83700440528634357"/>
    <n v="0.95"/>
    <m/>
    <n v="0.86002785515320335"/>
    <n v="0.97322941375804817"/>
    <n v="-2.6975784315718898E-2"/>
    <n v="812681.24311168306"/>
    <n v="-1.8634770242549892E-2"/>
    <n v="31196.976702943692"/>
    <n v="282.96700665448577"/>
    <n v="40.423858093497969"/>
    <n v="168"/>
    <n v="0.24061820293748792"/>
    <n v="-4.6654251036460259E-2"/>
    <n v="19341813.586058058"/>
    <n v="23.8"/>
    <n v="0"/>
    <n v="816055.87209282082"/>
    <n v="2.6507683287375086E-2"/>
    <m/>
    <m/>
    <m/>
    <m/>
    <n v="26.049999999999997"/>
    <n v="37.921999999999997"/>
    <m/>
  </r>
  <r>
    <x v="7"/>
    <x v="0"/>
    <x v="2"/>
    <x v="3"/>
    <x v="14"/>
    <x v="0"/>
    <n v="111338.992"/>
    <m/>
    <m/>
    <n v="111338.992"/>
    <n v="9.3075204765450392E-2"/>
    <n v="111338.992"/>
    <n v="779372.94400000002"/>
    <m/>
    <m/>
    <n v="779372.94400000002"/>
    <n v="9.3075204765450392E-2"/>
    <n v="33.299999999999997"/>
    <n v="0"/>
    <m/>
    <m/>
    <n v="7"/>
    <m/>
    <m/>
    <n v="1972992"/>
    <m/>
    <m/>
    <n v="96"/>
    <m/>
    <m/>
    <n v="2977"/>
    <n v="41"/>
    <n v="2936"/>
    <n v="9.3075204765450392E-2"/>
    <n v="2504"/>
    <n v="432"/>
    <n v="0.84111521666106814"/>
    <n v="0.95"/>
    <m/>
    <n v="0.85286103542234337"/>
    <n v="0.98622774605307362"/>
    <n v="4.74553000203084E-2"/>
    <n v="751948.93844974251"/>
    <n v="4.1752761159290497E-3"/>
    <n v="27554.010203361762"/>
    <n v="256.11339865454443"/>
    <n v="36.587628379220632"/>
    <n v="168"/>
    <n v="0.21778350225726567"/>
    <n v="-8.1330111836721786E-2"/>
    <n v="17896384.735103872"/>
    <n v="23.8"/>
    <n v="0"/>
    <n v="869920.54527443135"/>
    <n v="6.4025626873481817E-2"/>
    <m/>
    <m/>
    <m/>
    <m/>
    <n v="27.29"/>
    <n v="37.921999999999997"/>
    <m/>
  </r>
  <r>
    <x v="7"/>
    <x v="1"/>
    <x v="2"/>
    <x v="3"/>
    <x v="14"/>
    <x v="0"/>
    <n v="100910.442"/>
    <m/>
    <m/>
    <n v="100910.442"/>
    <n v="9.8225340486999713E-2"/>
    <n v="100910.442"/>
    <n v="706373.09399999992"/>
    <m/>
    <m/>
    <n v="706373.09399999992"/>
    <n v="9.8225340486999713E-2"/>
    <n v="33.299999999999997"/>
    <n v="0"/>
    <m/>
    <m/>
    <n v="7"/>
    <m/>
    <m/>
    <n v="1788192"/>
    <m/>
    <m/>
    <n v="96"/>
    <m/>
    <m/>
    <n v="2739"/>
    <n v="78"/>
    <n v="2661"/>
    <n v="9.8225340486999491E-2"/>
    <n v="2153"/>
    <n v="508"/>
    <n v="0.78605330412559327"/>
    <n v="0.95"/>
    <m/>
    <n v="0.80909432544156334"/>
    <n v="0.9715224534501643"/>
    <n v="6.719409392754927E-2"/>
    <n v="688336.56390345853"/>
    <n v="-6.3068413628022846E-2"/>
    <n v="28361.621916088116"/>
    <n v="258.67589774650827"/>
    <n v="36.95369967807261"/>
    <n v="168"/>
    <n v="0.21996249808376553"/>
    <n v="-0.14686763104874079"/>
    <n v="16382410.220902314"/>
    <n v="23.8"/>
    <n v="0"/>
    <n v="804286.42455386952"/>
    <n v="9.9798293014525211E-2"/>
    <m/>
    <m/>
    <m/>
    <m/>
    <n v="24.27"/>
    <n v="37.921999999999997"/>
    <m/>
  </r>
  <r>
    <x v="7"/>
    <x v="2"/>
    <x v="2"/>
    <x v="3"/>
    <x v="14"/>
    <x v="0"/>
    <n v="104133.81199999999"/>
    <m/>
    <m/>
    <n v="104133.81199999999"/>
    <n v="-1.3649425287356354E-2"/>
    <n v="104133.81199999999"/>
    <n v="728936.68399999989"/>
    <m/>
    <m/>
    <n v="728936.68399999989"/>
    <n v="-1.3649425287356465E-2"/>
    <n v="33.299999999999997"/>
    <n v="0"/>
    <m/>
    <m/>
    <n v="7"/>
    <m/>
    <m/>
    <n v="1845312"/>
    <m/>
    <m/>
    <n v="96"/>
    <m/>
    <m/>
    <n v="2977"/>
    <n v="231"/>
    <n v="2746"/>
    <n v="-1.3649425287356354E-2"/>
    <n v="2195"/>
    <n v="551"/>
    <n v="0.73731944910984215"/>
    <n v="0.95"/>
    <m/>
    <n v="0.79934450109249822"/>
    <n v="0.92240510581121937"/>
    <n v="-7.1987034594864441E-2"/>
    <n v="834920.5043680442"/>
    <n v="7.8505501462533545E-3"/>
    <n v="30594.37538908187"/>
    <n v="304.04971025784567"/>
    <n v="43.435672893977952"/>
    <n v="168"/>
    <n v="0.25854567198796402"/>
    <n v="2.1797498764446255E-2"/>
    <n v="19871108.003959451"/>
    <n v="23.8"/>
    <n v="0"/>
    <n v="821384.07688231114"/>
    <n v="-2.0827337899180842E-2"/>
    <m/>
    <m/>
    <m/>
    <m/>
    <n v="27.29"/>
    <n v="37.921999999999997"/>
    <m/>
  </r>
  <r>
    <x v="7"/>
    <x v="3"/>
    <x v="2"/>
    <x v="3"/>
    <x v="14"/>
    <x v="0"/>
    <n v="82859.569999999992"/>
    <m/>
    <m/>
    <n v="82859.569999999992"/>
    <n v="-0.19193786982248517"/>
    <n v="82859.569999999992"/>
    <n v="580016.99"/>
    <m/>
    <m/>
    <n v="580016.99"/>
    <n v="-0.19193786982248517"/>
    <n v="33.299999999999997"/>
    <n v="0"/>
    <m/>
    <m/>
    <n v="7"/>
    <m/>
    <m/>
    <n v="1468320"/>
    <m/>
    <m/>
    <n v="96"/>
    <m/>
    <m/>
    <n v="2813"/>
    <n v="628"/>
    <n v="2185"/>
    <n v="-0.19193786982248517"/>
    <n v="1774"/>
    <n v="411"/>
    <n v="0.6306434411660149"/>
    <n v="0.95"/>
    <m/>
    <n v="0.81189931350114419"/>
    <n v="0.77675079985780304"/>
    <n v="5.2086738585594983E-3"/>
    <n v="700474.09070641932"/>
    <n v="-0.16963222039827164"/>
    <n v="28885.529513666777"/>
    <n v="320.58310787479144"/>
    <n v="45.797586839255921"/>
    <n v="168"/>
    <n v="0.27260468356699952"/>
    <n v="2.7603879195914782E-2"/>
    <n v="16671283.358812781"/>
    <n v="23.8"/>
    <n v="0"/>
    <n v="695697.52258568653"/>
    <n v="-5.1668646176598478E-2"/>
    <m/>
    <m/>
    <m/>
    <m/>
    <n v="24.25"/>
    <n v="37.921999999999997"/>
    <m/>
  </r>
  <r>
    <x v="7"/>
    <x v="4"/>
    <x v="2"/>
    <x v="3"/>
    <x v="14"/>
    <x v="0"/>
    <n v="105271.47199999999"/>
    <m/>
    <m/>
    <n v="105271.47199999999"/>
    <n v="-6.0866451843895053E-3"/>
    <n v="105271.47199999999"/>
    <n v="736900.304"/>
    <m/>
    <m/>
    <n v="736900.304"/>
    <n v="-6.0866451843895053E-3"/>
    <n v="33.299999999999997"/>
    <n v="0"/>
    <m/>
    <m/>
    <n v="7"/>
    <m/>
    <m/>
    <n v="1865472"/>
    <m/>
    <m/>
    <n v="96"/>
    <m/>
    <m/>
    <n v="2958"/>
    <n v="182"/>
    <n v="2776"/>
    <n v="-6.0866451843895053E-3"/>
    <n v="2007"/>
    <n v="769"/>
    <n v="0.67849898580121704"/>
    <n v="0.95"/>
    <m/>
    <n v="0.72298270893371763"/>
    <n v="0.93847194050033811"/>
    <n v="-6.7302214294746698E-2"/>
    <n v="767769.77311670291"/>
    <n v="-0.13300448546985555"/>
    <n v="28669.521027509443"/>
    <n v="276.57412576250107"/>
    <n v="39.510589394643013"/>
    <n v="168"/>
    <n v="0.23518207973001792"/>
    <n v="-0.12769507489816501"/>
    <n v="18272920.60017753"/>
    <n v="23.8"/>
    <n v="0"/>
    <n v="743882.91026744829"/>
    <n v="5.5899986982729924E-2"/>
    <m/>
    <m/>
    <m/>
    <m/>
    <n v="26.78"/>
    <n v="37.921999999999997"/>
    <m/>
  </r>
  <r>
    <x v="7"/>
    <x v="5"/>
    <x v="2"/>
    <x v="3"/>
    <x v="14"/>
    <x v="0"/>
    <n v="104020.04599999999"/>
    <m/>
    <m/>
    <n v="104020.04599999999"/>
    <n v="2.3507462686567226E-2"/>
    <n v="104020.04599999999"/>
    <n v="728140.32199999993"/>
    <m/>
    <m/>
    <n v="728140.32199999993"/>
    <n v="2.3507462686567004E-2"/>
    <n v="33.299999999999997"/>
    <n v="0"/>
    <m/>
    <m/>
    <n v="7"/>
    <m/>
    <m/>
    <n v="1843296"/>
    <m/>
    <m/>
    <n v="96"/>
    <m/>
    <m/>
    <n v="2870"/>
    <n v="127"/>
    <n v="2743"/>
    <n v="2.3507462686567226E-2"/>
    <n v="1852"/>
    <n v="891"/>
    <n v="0.64529616724738681"/>
    <n v="0.95"/>
    <m/>
    <n v="0.67517316806416328"/>
    <n v="0.95574912891986064"/>
    <n v="-0.13957960512983481"/>
    <n v="720802.23617048026"/>
    <n v="-0.11531785143222717"/>
    <n v="27723.162929633858"/>
    <n v="262.77879554155317"/>
    <n v="37.539827934507592"/>
    <n v="168"/>
    <n v="0.22345135675302139"/>
    <n v="-0.13563683625168366"/>
    <n v="17155093.22085743"/>
    <n v="23.8"/>
    <n v="0"/>
    <n v="728948.02211022237"/>
    <n v="5.8561950150171793E-2"/>
    <m/>
    <m/>
    <m/>
    <m/>
    <n v="26"/>
    <n v="37.921999999999997"/>
    <m/>
  </r>
  <r>
    <x v="7"/>
    <x v="6"/>
    <x v="2"/>
    <x v="3"/>
    <x v="14"/>
    <x v="0"/>
    <n v="82025.285999999993"/>
    <m/>
    <m/>
    <n v="82025.285999999993"/>
    <n v="-0.19888888888888889"/>
    <n v="82025.285999999993"/>
    <n v="574177.00199999998"/>
    <m/>
    <m/>
    <n v="574177.00199999998"/>
    <n v="-0.19888888888888889"/>
    <n v="33.299999999999997"/>
    <n v="0"/>
    <m/>
    <m/>
    <n v="7"/>
    <m/>
    <m/>
    <n v="1453536"/>
    <m/>
    <m/>
    <n v="96"/>
    <m/>
    <m/>
    <n v="2958"/>
    <n v="795"/>
    <n v="2163"/>
    <n v="-0.19888888888888889"/>
    <n v="1521"/>
    <n v="642"/>
    <n v="0.51419878296146049"/>
    <n v="0.95"/>
    <m/>
    <n v="0.70319001386962554"/>
    <n v="0.73123732251521301"/>
    <n v="-0.11238287169331984"/>
    <n v="698138.34489886544"/>
    <n v="-0.1227653918163526"/>
    <n v="26069.393013400502"/>
    <n v="322.76391349924432"/>
    <n v="46.109130499892046"/>
    <n v="168"/>
    <n v="0.27445911011840501"/>
    <n v="9.502239579096039E-2"/>
    <n v="16615692.608592998"/>
    <n v="23.8"/>
    <n v="0"/>
    <n v="694647.0195494839"/>
    <n v="-9.8527262842589947E-2"/>
    <m/>
    <m/>
    <m/>
    <m/>
    <n v="26.78"/>
    <n v="37.921999999999997"/>
    <m/>
  </r>
  <r>
    <x v="7"/>
    <x v="7"/>
    <x v="2"/>
    <x v="3"/>
    <x v="14"/>
    <x v="0"/>
    <n v="59120.397999999994"/>
    <m/>
    <m/>
    <n v="59120.397999999994"/>
    <n v="-0.43941028407047833"/>
    <n v="59120.397999999994"/>
    <n v="413842.78599999996"/>
    <m/>
    <m/>
    <n v="413842.78599999996"/>
    <n v="-0.43941028407047833"/>
    <n v="33.299999999999997"/>
    <n v="0"/>
    <m/>
    <m/>
    <n v="7"/>
    <m/>
    <m/>
    <n v="1047648"/>
    <m/>
    <m/>
    <n v="96"/>
    <m/>
    <m/>
    <n v="2977"/>
    <n v="1418"/>
    <n v="1559"/>
    <n v="-0.43941028407047822"/>
    <n v="989"/>
    <n v="570"/>
    <n v="0.3322136378904938"/>
    <n v="0.95"/>
    <m/>
    <n v="0.63438101347017317"/>
    <n v="0.52368155861605648"/>
    <n v="-0.19698971394603926"/>
    <n v="552036.68748560257"/>
    <n v="-0.26559766255508999"/>
    <n v="20228.533803063488"/>
    <n v="354.09665650134866"/>
    <n v="50.585236643049811"/>
    <n v="168"/>
    <n v="0.30110259906577269"/>
    <n v="0.31005317539082422"/>
    <n v="13138473.162157342"/>
    <n v="23.8"/>
    <n v="0"/>
    <n v="530296.16652378987"/>
    <n v="-0.26260761590411169"/>
    <m/>
    <m/>
    <m/>
    <m/>
    <n v="27.29"/>
    <n v="37.921999999999997"/>
    <s v="Aumento de Tarifas 06/08/2012 (Res. 66/2012)"/>
  </r>
  <r>
    <x v="7"/>
    <x v="8"/>
    <x v="2"/>
    <x v="3"/>
    <x v="14"/>
    <x v="0"/>
    <n v="57375.985999999997"/>
    <m/>
    <m/>
    <n v="57375.985999999997"/>
    <n v="-0.4441587068332109"/>
    <n v="57375.985999999997"/>
    <n v="401631.902"/>
    <m/>
    <m/>
    <n v="401631.902"/>
    <n v="-0.44415870683321079"/>
    <n v="33.299999999999997"/>
    <n v="0"/>
    <m/>
    <m/>
    <n v="7"/>
    <m/>
    <m/>
    <n v="1016736"/>
    <m/>
    <m/>
    <n v="96"/>
    <m/>
    <m/>
    <n v="2851"/>
    <n v="1338"/>
    <n v="1513"/>
    <n v="-0.4441587068332109"/>
    <n v="940"/>
    <n v="573"/>
    <n v="0.32970887407927041"/>
    <n v="0.95"/>
    <m/>
    <n v="0.62128222075346995"/>
    <n v="0.53069098561908101"/>
    <n v="-0.24130542624901519"/>
    <n v="507956.94978043425"/>
    <n v="-0.32265452858396126"/>
    <n v="19536.805760785934"/>
    <n v="335.72832107100743"/>
    <n v="47.961188724429633"/>
    <n v="168"/>
    <n v="0.28548326621684306"/>
    <n v="0.21859509133804211"/>
    <n v="12089375.404774336"/>
    <n v="23.8"/>
    <n v="0"/>
    <n v="480437.2198291872"/>
    <n v="-0.22225982966056476"/>
    <m/>
    <m/>
    <m/>
    <m/>
    <n v="26"/>
    <n v="37.921999999999997"/>
    <m/>
  </r>
  <r>
    <x v="7"/>
    <x v="9"/>
    <x v="2"/>
    <x v="3"/>
    <x v="14"/>
    <x v="0"/>
    <n v="76299.063999999998"/>
    <m/>
    <m/>
    <n v="76299.063999999998"/>
    <n v="-0.2767792954708842"/>
    <n v="76299.063999999998"/>
    <n v="534093.44799999997"/>
    <m/>
    <m/>
    <n v="534093.44799999997"/>
    <n v="-0.2767792954708842"/>
    <n v="33.299999999999997"/>
    <n v="0"/>
    <m/>
    <m/>
    <n v="7"/>
    <m/>
    <m/>
    <n v="1352064"/>
    <m/>
    <m/>
    <n v="96"/>
    <m/>
    <m/>
    <n v="2977"/>
    <n v="965"/>
    <n v="2012"/>
    <n v="-0.2767792954708842"/>
    <n v="1382"/>
    <n v="630"/>
    <n v="0.46422573060127648"/>
    <n v="0.95"/>
    <m/>
    <n v="0.68687872763419489"/>
    <n v="0.675848169297951"/>
    <n v="-0.18407488459507682"/>
    <n v="493709.91492309596"/>
    <n v="-0.37223537079787128"/>
    <n v="18091.239095752877"/>
    <n v="245.38266149259243"/>
    <n v="35.054665927513206"/>
    <n v="168"/>
    <n v="0.20865872575900718"/>
    <n v="-0.13198747592429327"/>
    <n v="11750295.975169685"/>
    <n v="23.8"/>
    <n v="0"/>
    <n v="456455.59836544376"/>
    <n v="-7.7696095915378849E-3"/>
    <m/>
    <m/>
    <m/>
    <m/>
    <n v="27.29"/>
    <n v="37.921999999999997"/>
    <m/>
  </r>
  <r>
    <x v="7"/>
    <x v="10"/>
    <x v="2"/>
    <x v="3"/>
    <x v="14"/>
    <x v="0"/>
    <n v="76147.375999999989"/>
    <m/>
    <m/>
    <n v="76147.375999999989"/>
    <n v="-0.2587670727205611"/>
    <n v="76147.375999999989"/>
    <n v="533031.63199999998"/>
    <m/>
    <m/>
    <n v="533031.63199999998"/>
    <n v="-0.2587670727205611"/>
    <n v="33.299999999999997"/>
    <n v="0"/>
    <m/>
    <m/>
    <n v="7"/>
    <m/>
    <m/>
    <n v="1349376"/>
    <m/>
    <m/>
    <n v="96"/>
    <m/>
    <m/>
    <n v="2877"/>
    <n v="869"/>
    <n v="2008"/>
    <n v="-0.2587670727205611"/>
    <n v="1528"/>
    <n v="480"/>
    <n v="0.53110879388251653"/>
    <n v="0.95"/>
    <m/>
    <n v="0.76095617529880477"/>
    <n v="0.69794925269377828"/>
    <n v="-0.11106930621627331"/>
    <n v="511640.52835537639"/>
    <n v="-0.38687568898741509"/>
    <n v="19461.412261520592"/>
    <n v="254.80105993793646"/>
    <n v="36.40015141970521"/>
    <n v="168"/>
    <n v="0.21666756797443579"/>
    <n v="-0.17283179355921663"/>
    <n v="12177044.574857958"/>
    <n v="23.8"/>
    <n v="0"/>
    <n v="485100.76961460884"/>
    <n v="2.3555551613868755E-2"/>
    <m/>
    <m/>
    <m/>
    <m/>
    <n v="26.29"/>
    <n v="37.921999999999997"/>
    <m/>
  </r>
  <r>
    <x v="7"/>
    <x v="11"/>
    <x v="2"/>
    <x v="3"/>
    <x v="14"/>
    <x v="0"/>
    <n v="57679.361999999994"/>
    <m/>
    <m/>
    <n v="57679.361999999994"/>
    <n v="-0.47040389972144847"/>
    <n v="57679.361999999994"/>
    <n v="403755.53399999999"/>
    <m/>
    <m/>
    <n v="403755.53399999999"/>
    <n v="-0.47040389972144847"/>
    <n v="33.299999999999997"/>
    <n v="0"/>
    <m/>
    <m/>
    <n v="7"/>
    <m/>
    <m/>
    <n v="1022112"/>
    <m/>
    <m/>
    <n v="96"/>
    <m/>
    <m/>
    <n v="2925"/>
    <n v="1404"/>
    <n v="1521"/>
    <n v="-0.47040389972144847"/>
    <n v="1328"/>
    <n v="193"/>
    <n v="0.454017094017094"/>
    <n v="0.95"/>
    <m/>
    <n v="0.87310979618671924"/>
    <n v="0.52"/>
    <n v="1.5211066659213568E-2"/>
    <n v="555617.29089205514"/>
    <n v="-0.31631584264865431"/>
    <n v="22004.645183843768"/>
    <n v="365.29736416308685"/>
    <n v="52.185337737583836"/>
    <n v="168"/>
    <n v="0.31062701034276091"/>
    <n v="0.29095391184290875"/>
    <n v="13223691.523230912"/>
    <n v="23.8"/>
    <n v="0"/>
    <n v="557924.47126339783"/>
    <n v="-0.23803662919982271"/>
    <m/>
    <m/>
    <m/>
    <m/>
    <n v="25.25"/>
    <n v="37.921999999999997"/>
    <s v="Aumento de Tarifas 21/12/2012 (Res. 975/2012)"/>
  </r>
  <r>
    <x v="8"/>
    <x v="0"/>
    <x v="2"/>
    <x v="3"/>
    <x v="14"/>
    <x v="0"/>
    <n v="82366.583999999988"/>
    <m/>
    <m/>
    <n v="82366.583999999988"/>
    <n v="-0.26021798365122628"/>
    <n v="82366.583999999988"/>
    <n v="576566.08799999987"/>
    <m/>
    <m/>
    <n v="576566.08799999987"/>
    <n v="-0.26021798365122639"/>
    <n v="33.299999999999997"/>
    <n v="0"/>
    <m/>
    <m/>
    <n v="7"/>
    <m/>
    <m/>
    <n v="1459584"/>
    <m/>
    <m/>
    <n v="96"/>
    <m/>
    <m/>
    <n v="2958"/>
    <n v="786"/>
    <n v="2172"/>
    <n v="-0.26021798365122617"/>
    <n v="1877"/>
    <n v="295"/>
    <n v="0.6345503718728871"/>
    <n v="0.95"/>
    <m/>
    <n v="0.86418047882136284"/>
    <n v="0.73427991886409738"/>
    <n v="1.3272318618019696E-2"/>
    <n v="559406.72421314148"/>
    <n v="-0.2560575650702509"/>
    <n v="20498.597442768103"/>
    <n v="257.55374042962313"/>
    <n v="36.79339148994616"/>
    <n v="168"/>
    <n v="0.21900828267825095"/>
    <n v="5.6238439013551744E-3"/>
    <n v="13313880.036272768"/>
    <n v="23.8"/>
    <n v="0"/>
    <n v="647170.80864687555"/>
    <n v="-5.3528286819120856E-2"/>
    <m/>
    <m/>
    <m/>
    <m/>
    <n v="27.29"/>
    <n v="37.921999999999997"/>
    <m/>
  </r>
  <r>
    <x v="8"/>
    <x v="1"/>
    <x v="2"/>
    <x v="3"/>
    <x v="14"/>
    <x v="0"/>
    <n v="94918.765999999989"/>
    <m/>
    <m/>
    <n v="94918.765999999989"/>
    <n v="-5.9376174370537438E-2"/>
    <n v="94918.765999999989"/>
    <n v="664431.36199999996"/>
    <m/>
    <m/>
    <n v="664431.36199999996"/>
    <n v="-5.9376174370537327E-2"/>
    <n v="33.299999999999997"/>
    <n v="0"/>
    <m/>
    <m/>
    <n v="7"/>
    <m/>
    <m/>
    <n v="1682016"/>
    <m/>
    <m/>
    <n v="96"/>
    <m/>
    <m/>
    <n v="2639"/>
    <n v="136"/>
    <n v="2503"/>
    <n v="-5.9376174370537438E-2"/>
    <n v="2008"/>
    <n v="495"/>
    <n v="0.76089427813565746"/>
    <n v="0.95"/>
    <m/>
    <n v="0.80223731522173392"/>
    <n v="0.94846532777567261"/>
    <n v="-8.474920666496133E-3"/>
    <n v="475527.0392005475"/>
    <n v="-0.30916492870304402"/>
    <n v="19996.93184190696"/>
    <n v="189.98283627668698"/>
    <n v="27.140405182383855"/>
    <n v="168"/>
    <n v="0.16155003084752295"/>
    <n v="-0.26555648233272067"/>
    <n v="11317543.532973031"/>
    <n v="23.8"/>
    <n v="0"/>
    <n v="555629.26944984635"/>
    <n v="0.12005551422560323"/>
    <m/>
    <m/>
    <m/>
    <m/>
    <n v="23.78"/>
    <n v="37.921999999999997"/>
    <m/>
  </r>
  <r>
    <x v="8"/>
    <x v="2"/>
    <x v="2"/>
    <x v="3"/>
    <x v="14"/>
    <x v="0"/>
    <n v="101517.19399999999"/>
    <m/>
    <m/>
    <n v="101517.19399999999"/>
    <n v="-2.5127458120903112E-2"/>
    <n v="101517.19399999999"/>
    <n v="710620.35799999989"/>
    <m/>
    <m/>
    <n v="710620.35799999989"/>
    <n v="-2.5127458120903112E-2"/>
    <n v="33.299999999999997"/>
    <n v="0"/>
    <m/>
    <m/>
    <n v="7"/>
    <m/>
    <m/>
    <n v="1798944"/>
    <m/>
    <m/>
    <n v="96"/>
    <m/>
    <m/>
    <n v="2944"/>
    <n v="267"/>
    <n v="2677"/>
    <n v="-2.5127458120903112E-2"/>
    <n v="1899"/>
    <n v="778"/>
    <n v="0.64504076086956519"/>
    <n v="0.95"/>
    <m/>
    <n v="0.70937616735151288"/>
    <n v="0.90930706521739135"/>
    <n v="-0.11255263984179764"/>
    <n v="551215.25604851008"/>
    <n v="-0.33979911480826808"/>
    <n v="21216.907469149734"/>
    <n v="205.90782818397835"/>
    <n v="29.415404026282623"/>
    <n v="168"/>
    <n v="0.17509169063263466"/>
    <n v="-0.32278235684105505"/>
    <n v="13118923.093954541"/>
    <n v="23.8"/>
    <n v="0"/>
    <n v="542278.49464009551"/>
    <n v="0.14511042281216716"/>
    <m/>
    <m/>
    <m/>
    <m/>
    <n v="25.98"/>
    <n v="37.921999999999997"/>
    <m/>
  </r>
  <r>
    <x v="8"/>
    <x v="3"/>
    <x v="2"/>
    <x v="3"/>
    <x v="14"/>
    <x v="0"/>
    <n v="78498.539999999994"/>
    <m/>
    <m/>
    <n v="78498.539999999994"/>
    <n v="-5.2631578947368363E-2"/>
    <n v="78498.539999999994"/>
    <n v="549489.77999999991"/>
    <m/>
    <m/>
    <n v="549489.77999999991"/>
    <n v="-5.2631578947368585E-2"/>
    <n v="33.299999999999997"/>
    <n v="0"/>
    <m/>
    <m/>
    <n v="7"/>
    <m/>
    <m/>
    <n v="1391040"/>
    <m/>
    <m/>
    <n v="96"/>
    <m/>
    <m/>
    <n v="2858"/>
    <n v="788"/>
    <n v="2070"/>
    <n v="-5.2631578947368474E-2"/>
    <n v="1093"/>
    <n v="977"/>
    <n v="0.38243526941917427"/>
    <n v="0.95"/>
    <m/>
    <n v="0.52801932367149762"/>
    <n v="0.7242827151854444"/>
    <n v="-0.34964925466616559"/>
    <n v="570662.95666985144"/>
    <n v="-0.18531896576739193"/>
    <n v="22135.878846774685"/>
    <n v="275.68258776321323"/>
    <n v="39.383226823316178"/>
    <n v="168"/>
    <n v="0.23442396918640582"/>
    <n v="-0.14005890831002477"/>
    <n v="13581778.368742464"/>
    <n v="23.8"/>
    <n v="0"/>
    <n v="566771.57721317036"/>
    <n v="2.4538212898922128E-2"/>
    <m/>
    <m/>
    <m/>
    <m/>
    <n v="25.78"/>
    <n v="37.921999999999997"/>
    <m/>
  </r>
  <r>
    <x v="8"/>
    <x v="4"/>
    <x v="2"/>
    <x v="3"/>
    <x v="14"/>
    <x v="0"/>
    <n v="78498.539999999994"/>
    <m/>
    <m/>
    <n v="78498.539999999994"/>
    <n v="-0.25432276657060526"/>
    <n v="78498.539999999994"/>
    <n v="549489.77999999991"/>
    <m/>
    <m/>
    <n v="549489.77999999991"/>
    <n v="-0.25432276657060526"/>
    <n v="33.299999999999997"/>
    <n v="0"/>
    <m/>
    <m/>
    <n v="7"/>
    <m/>
    <m/>
    <n v="1391040"/>
    <m/>
    <m/>
    <n v="96"/>
    <m/>
    <m/>
    <n v="2977"/>
    <n v="907"/>
    <n v="2070"/>
    <n v="-0.25432276657060515"/>
    <n v="918"/>
    <n v="1152"/>
    <n v="0.30836412495801141"/>
    <n v="0.95"/>
    <m/>
    <n v="0.44347826086956521"/>
    <n v="0.69533087000335914"/>
    <n v="-0.38659907714304287"/>
    <n v="525476.14447122603"/>
    <n v="-0.31558109882589458"/>
    <n v="19411.752658708017"/>
    <n v="253.85320988948118"/>
    <n v="36.264744269925885"/>
    <n v="168"/>
    <n v="0.21586157303527312"/>
    <n v="-8.2151270695982381E-2"/>
    <n v="12506332.23841518"/>
    <n v="23.8"/>
    <n v="0"/>
    <n v="509127.5240474426"/>
    <n v="-4.8448825680434134E-2"/>
    <m/>
    <m/>
    <m/>
    <m/>
    <n v="27.07"/>
    <n v="37.921999999999997"/>
    <m/>
  </r>
  <r>
    <x v="8"/>
    <x v="5"/>
    <x v="2"/>
    <x v="3"/>
    <x v="14"/>
    <x v="0"/>
    <n v="76374.907999999996"/>
    <m/>
    <m/>
    <n v="76374.907999999996"/>
    <n v="-0.26576740794750264"/>
    <n v="76374.907999999996"/>
    <n v="534624.35599999991"/>
    <m/>
    <m/>
    <n v="534624.35599999991"/>
    <n v="-0.26576740794750275"/>
    <n v="33.299999999999997"/>
    <n v="0"/>
    <m/>
    <m/>
    <n v="7"/>
    <m/>
    <m/>
    <n v="1353408"/>
    <m/>
    <m/>
    <n v="96"/>
    <m/>
    <m/>
    <n v="2832"/>
    <n v="818"/>
    <n v="2014"/>
    <n v="-0.26576740794750275"/>
    <n v="928"/>
    <n v="1086"/>
    <n v="0.32768361581920902"/>
    <n v="0.95"/>
    <m/>
    <n v="0.46077457795431975"/>
    <n v="0.71115819209039544"/>
    <n v="-0.31754607595642592"/>
    <n v="449256.10855074954"/>
    <n v="-0.37672764316384011"/>
    <n v="17984.632047668118"/>
    <n v="223.06658815826691"/>
    <n v="31.866655451180986"/>
    <n v="168"/>
    <n v="0.18968247292369633"/>
    <n v="-0.15112409394161552"/>
    <n v="10692295.38350784"/>
    <n v="23.8"/>
    <n v="0"/>
    <n v="454333.15175169543"/>
    <n v="-9.3460422143353886E-3"/>
    <m/>
    <m/>
    <m/>
    <m/>
    <n v="24.98"/>
    <n v="37.921999999999997"/>
    <m/>
  </r>
  <r>
    <x v="8"/>
    <x v="6"/>
    <x v="2"/>
    <x v="3"/>
    <x v="14"/>
    <x v="0"/>
    <n v="83655.932000000001"/>
    <m/>
    <m/>
    <n v="83655.932000000001"/>
    <n v="1.987979657882577E-2"/>
    <n v="83655.932000000001"/>
    <n v="585591.52399999998"/>
    <m/>
    <m/>
    <n v="585591.52399999998"/>
    <n v="1.987979657882577E-2"/>
    <n v="33.299999999999997"/>
    <n v="0"/>
    <m/>
    <m/>
    <n v="7"/>
    <m/>
    <m/>
    <n v="1482432"/>
    <m/>
    <m/>
    <n v="96"/>
    <m/>
    <m/>
    <n v="2977"/>
    <n v="771"/>
    <n v="2206"/>
    <n v="1.987979657882577E-2"/>
    <n v="1127"/>
    <n v="1079"/>
    <n v="0.37856902922405106"/>
    <n v="0.95"/>
    <m/>
    <n v="0.5108794197642792"/>
    <n v="0.74101444407121264"/>
    <n v="-0.27348311311628148"/>
    <n v="442279.67413966072"/>
    <n v="-0.36648706181046287"/>
    <n v="16206.657168913915"/>
    <n v="200.48942617391691"/>
    <n v="28.641346596273845"/>
    <n v="168"/>
    <n v="0.17048420593020147"/>
    <n v="-0.37883568209248908"/>
    <n v="10526256.244523926"/>
    <n v="23.8"/>
    <n v="0"/>
    <n v="440067.87435939844"/>
    <n v="0.16604548905038155"/>
    <m/>
    <m/>
    <m/>
    <m/>
    <n v="27.29"/>
    <n v="37.921999999999997"/>
    <m/>
  </r>
  <r>
    <x v="8"/>
    <x v="7"/>
    <x v="2"/>
    <x v="3"/>
    <x v="14"/>
    <x v="0"/>
    <n v="81380.611999999994"/>
    <m/>
    <m/>
    <n v="81380.611999999994"/>
    <n v="0.37652341244387433"/>
    <n v="81380.611999999994"/>
    <n v="569664.28399999999"/>
    <m/>
    <m/>
    <n v="569664.28399999999"/>
    <n v="0.37652341244387433"/>
    <n v="33.299999999999997"/>
    <n v="0"/>
    <m/>
    <m/>
    <n v="7"/>
    <m/>
    <m/>
    <n v="1442112"/>
    <m/>
    <m/>
    <n v="96"/>
    <m/>
    <m/>
    <n v="2970"/>
    <n v="824"/>
    <n v="2146"/>
    <n v="0.37652341244387433"/>
    <n v="1093"/>
    <n v="1053"/>
    <n v="0.36801346801346801"/>
    <n v="0.95"/>
    <m/>
    <n v="0.50931966449207833"/>
    <n v="0.72255892255892251"/>
    <n v="-0.19713917397052561"/>
    <n v="412599.72398555162"/>
    <n v="-0.25258640713745595"/>
    <n v="15119.081128089103"/>
    <n v="192.26454985347232"/>
    <n v="27.46636426478176"/>
    <n v="168"/>
    <n v="0.16349026348084381"/>
    <n v="-0.4570280562568938"/>
    <n v="9819873.4308561292"/>
    <n v="23.8"/>
    <n v="0"/>
    <n v="396350.56310277974"/>
    <n v="0.28410479322016918"/>
    <m/>
    <m/>
    <m/>
    <m/>
    <n v="27.29"/>
    <n v="37.921999999999997"/>
    <m/>
  </r>
  <r>
    <x v="8"/>
    <x v="8"/>
    <x v="2"/>
    <x v="3"/>
    <x v="14"/>
    <x v="0"/>
    <n v="78763.993999999992"/>
    <m/>
    <m/>
    <n v="78763.993999999992"/>
    <n v="0.37276933245208177"/>
    <n v="78763.993999999992"/>
    <n v="551347.95799999998"/>
    <m/>
    <m/>
    <n v="551347.95799999998"/>
    <n v="0.37276933245208199"/>
    <n v="33.299999999999997"/>
    <n v="0"/>
    <m/>
    <m/>
    <n v="7"/>
    <m/>
    <m/>
    <n v="1395744"/>
    <m/>
    <m/>
    <n v="96"/>
    <m/>
    <m/>
    <n v="2877"/>
    <n v="800"/>
    <n v="2077"/>
    <n v="0.37276933245208199"/>
    <n v="1203"/>
    <n v="874"/>
    <n v="0.4181438998957247"/>
    <n v="0.95"/>
    <m/>
    <n v="0.57920077034183914"/>
    <n v="0.72193256864789712"/>
    <n v="-6.7733228162550452E-2"/>
    <n v="451265.69586367882"/>
    <n v="-0.1116064145618253"/>
    <n v="17164.918062521065"/>
    <n v="217.26802882218527"/>
    <n v="31.038289831740752"/>
    <n v="168"/>
    <n v="0.18475172518893304"/>
    <n v="-0.35284569341937499"/>
    <n v="10740123.561555557"/>
    <n v="23.8"/>
    <n v="0"/>
    <n v="426817.34430200013"/>
    <n v="0.24420339038384886"/>
    <m/>
    <m/>
    <m/>
    <m/>
    <n v="26.29"/>
    <n v="37.921999999999997"/>
    <m/>
  </r>
  <r>
    <x v="8"/>
    <x v="9"/>
    <x v="2"/>
    <x v="3"/>
    <x v="14"/>
    <x v="0"/>
    <n v="83238.789999999994"/>
    <m/>
    <m/>
    <n v="83238.789999999994"/>
    <n v="9.0954274353876707E-2"/>
    <n v="83238.789999999994"/>
    <n v="582671.52999999991"/>
    <m/>
    <m/>
    <n v="582671.52999999991"/>
    <n v="9.0954274353876707E-2"/>
    <n v="33.299999999999997"/>
    <n v="0"/>
    <m/>
    <m/>
    <n v="7"/>
    <m/>
    <m/>
    <n v="1475040"/>
    <m/>
    <m/>
    <n v="96"/>
    <m/>
    <m/>
    <n v="2977"/>
    <n v="782"/>
    <n v="2195"/>
    <n v="9.0954274353876707E-2"/>
    <n v="1354"/>
    <n v="841"/>
    <n v="0.45482028888142423"/>
    <n v="0.95"/>
    <m/>
    <n v="0.61685649202733484"/>
    <n v="0.73731944910984215"/>
    <n v="-0.10194264691823618"/>
    <n v="499659.79737943568"/>
    <n v="1.2051373238608276E-2"/>
    <n v="18116.743922387082"/>
    <n v="227.63544299746499"/>
    <n v="32.519348999637856"/>
    <n v="168"/>
    <n v="0.19356755356927297"/>
    <n v="-7.2324663801330513E-2"/>
    <n v="11891903.17763057"/>
    <n v="23.8"/>
    <n v="0"/>
    <n v="461956.51514819794"/>
    <n v="4.4158922079616983E-2"/>
    <m/>
    <m/>
    <m/>
    <m/>
    <n v="27.58"/>
    <n v="37.921999999999997"/>
    <m/>
  </r>
  <r>
    <x v="8"/>
    <x v="10"/>
    <x v="2"/>
    <x v="3"/>
    <x v="14"/>
    <x v="0"/>
    <n v="100607.06599999999"/>
    <m/>
    <m/>
    <n v="100607.06599999999"/>
    <n v="0.32121513944223112"/>
    <n v="100607.06599999999"/>
    <n v="704249.46199999994"/>
    <m/>
    <m/>
    <n v="704249.46199999994"/>
    <n v="0.3212151394422309"/>
    <n v="33.299999999999997"/>
    <n v="0"/>
    <m/>
    <m/>
    <n v="7"/>
    <m/>
    <m/>
    <n v="1782816"/>
    <m/>
    <m/>
    <n v="96"/>
    <m/>
    <m/>
    <n v="2870"/>
    <n v="217"/>
    <n v="2653"/>
    <n v="0.32121513944223112"/>
    <n v="1568"/>
    <n v="1085"/>
    <n v="0.54634146341463419"/>
    <n v="0.95"/>
    <m/>
    <n v="0.59102902374670185"/>
    <n v="0.92439024390243907"/>
    <n v="-0.22330740858417708"/>
    <n v="482753.38321085577"/>
    <n v="-5.6459845425802735E-2"/>
    <n v="18567.437815802146"/>
    <n v="181.96508978924078"/>
    <n v="25.995012827034397"/>
    <n v="168"/>
    <n v="0.15473221920853808"/>
    <n v="-0.28585426672258285"/>
    <n v="11489530.520418368"/>
    <n v="23.8"/>
    <n v="0"/>
    <n v="457712.05514623004"/>
    <n v="0.18483942039131993"/>
    <m/>
    <m/>
    <m/>
    <m/>
    <n v="26"/>
    <n v="37.921999999999997"/>
    <m/>
  </r>
  <r>
    <x v="8"/>
    <x v="11"/>
    <x v="2"/>
    <x v="3"/>
    <x v="14"/>
    <x v="0"/>
    <n v="92719.29"/>
    <m/>
    <m/>
    <n v="92719.29"/>
    <n v="0.60749506903353057"/>
    <n v="92719.29"/>
    <n v="649035.02999999991"/>
    <m/>
    <m/>
    <n v="649035.02999999991"/>
    <n v="0.60749506903353034"/>
    <n v="33.299999999999997"/>
    <n v="0"/>
    <m/>
    <m/>
    <n v="7"/>
    <m/>
    <m/>
    <n v="1643040"/>
    <m/>
    <m/>
    <n v="96"/>
    <m/>
    <m/>
    <n v="2944"/>
    <n v="499"/>
    <n v="2445"/>
    <n v="0.60749506903353057"/>
    <n v="1644"/>
    <n v="801"/>
    <n v="0.55842391304347827"/>
    <n v="0.95"/>
    <m/>
    <n v="0.67239263803680982"/>
    <n v="0.83050271739130432"/>
    <n v="-0.22988764875452727"/>
    <n v="316964.52221606724"/>
    <n v="-0.42952725299967875"/>
    <n v="11835.867147724692"/>
    <n v="129.63784139716452"/>
    <n v="18.51969162816636"/>
    <n v="168"/>
    <n v="0.11023625969146643"/>
    <n v="-0.64511695370654865"/>
    <n v="7543755.6287424006"/>
    <n v="23.8"/>
    <n v="0"/>
    <n v="318280.70574033231"/>
    <n v="0.42106872578452775"/>
    <m/>
    <m/>
    <m/>
    <m/>
    <n v="26.78"/>
    <n v="37.921999999999997"/>
    <m/>
  </r>
  <r>
    <x v="9"/>
    <x v="0"/>
    <x v="2"/>
    <x v="3"/>
    <x v="14"/>
    <x v="0"/>
    <n v="96776.943999999989"/>
    <m/>
    <m/>
    <n v="96776.943999999989"/>
    <n v="0.17495395948434633"/>
    <n v="96776.943999999989"/>
    <n v="677438.60799999989"/>
    <m/>
    <m/>
    <n v="677438.60799999989"/>
    <n v="0.17495395948434633"/>
    <n v="33.299999999999997"/>
    <n v="0"/>
    <m/>
    <m/>
    <n v="7"/>
    <m/>
    <m/>
    <n v="1714944"/>
    <m/>
    <m/>
    <n v="96"/>
    <m/>
    <m/>
    <n v="2977"/>
    <n v="425"/>
    <n v="2552"/>
    <n v="0.17495395948434633"/>
    <n v="1732"/>
    <n v="820"/>
    <n v="0.58179375209942896"/>
    <n v="0.95"/>
    <m/>
    <n v="0.67868338557993735"/>
    <n v="0.85723883103795773"/>
    <n v="-0.21465087188086107"/>
    <n v="401849.47997555067"/>
    <n v="-0.28165060843558865"/>
    <n v="14725.155000936265"/>
    <n v="157.4645297709838"/>
    <n v="22.494932824426257"/>
    <n v="168"/>
    <n v="0.13389840966920391"/>
    <n v="-0.38861485953060282"/>
    <n v="9564017.6234181058"/>
    <n v="23.8"/>
    <n v="0"/>
    <n v="464894.75662973116"/>
    <n v="0.20783313447408458"/>
    <m/>
    <m/>
    <m/>
    <m/>
    <n v="27.29"/>
    <n v="37.921999999999997"/>
    <m/>
  </r>
  <r>
    <x v="9"/>
    <x v="1"/>
    <x v="3"/>
    <x v="3"/>
    <x v="14"/>
    <x v="0"/>
    <n v="93743.183999999994"/>
    <m/>
    <m/>
    <n v="93743.183999999994"/>
    <n v="-1.2385137834598381E-2"/>
    <n v="93743.183999999994"/>
    <n v="656202.28799999994"/>
    <m/>
    <m/>
    <n v="656202.28799999994"/>
    <n v="-1.2385137834598492E-2"/>
    <n v="33.299999999999997"/>
    <n v="0"/>
    <m/>
    <m/>
    <n v="7"/>
    <m/>
    <m/>
    <n v="1661184"/>
    <m/>
    <m/>
    <n v="96"/>
    <m/>
    <m/>
    <n v="2696"/>
    <n v="224"/>
    <n v="2472"/>
    <n v="-1.2385137834598492E-2"/>
    <n v="1782"/>
    <n v="690"/>
    <n v="0.66097922848664692"/>
    <n v="0.95"/>
    <m/>
    <n v="0.720873786407767"/>
    <n v="0.91691394658753711"/>
    <n v="-0.1014207732178084"/>
    <n v="388685.85836384731"/>
    <n v="-0.18262091043802042"/>
    <n v="15672.816869509972"/>
    <n v="157.2353795970256"/>
    <n v="22.462197085289372"/>
    <n v="168"/>
    <n v="0.13370355407910339"/>
    <n v="-0.17237060632134527"/>
    <n v="9250723.4290595669"/>
    <n v="23.8"/>
    <n v="0"/>
    <n v="454159.74639690324"/>
    <n v="7.3566198271972097E-2"/>
    <m/>
    <m/>
    <m/>
    <m/>
    <n v="24.8"/>
    <n v="37.921999999999997"/>
    <s v="Res. MIT 41/2014 (10/02/2014) Concesión Argentren S.A."/>
  </r>
  <r>
    <x v="9"/>
    <x v="2"/>
    <x v="3"/>
    <x v="3"/>
    <x v="14"/>
    <x v="0"/>
    <n v="102465.24399999999"/>
    <m/>
    <m/>
    <n v="102465.24399999999"/>
    <n v="9.3388121031006133E-3"/>
    <n v="102465.24399999999"/>
    <n v="717256.70799999998"/>
    <m/>
    <m/>
    <n v="717256.70799999998"/>
    <n v="9.3388121031006133E-3"/>
    <n v="33.299999999999997"/>
    <n v="0"/>
    <m/>
    <m/>
    <n v="7"/>
    <m/>
    <m/>
    <n v="1815744"/>
    <m/>
    <m/>
    <n v="96"/>
    <m/>
    <m/>
    <n v="2913"/>
    <n v="211"/>
    <n v="2702"/>
    <n v="9.3388121031003912E-3"/>
    <n v="1916"/>
    <n v="786"/>
    <n v="0.65774116031582563"/>
    <n v="0.95"/>
    <m/>
    <n v="0.70910436713545522"/>
    <n v="0.92756608307586685"/>
    <n v="-3.8315385907650157E-4"/>
    <n v="425795.76192168664"/>
    <n v="-0.2275326975271269"/>
    <n v="16717.540711491427"/>
    <n v="157.58540411609425"/>
    <n v="22.512200588013464"/>
    <n v="168"/>
    <n v="0.13400119397627061"/>
    <n v="-0.23467987834201287"/>
    <n v="10133939.133736143"/>
    <n v="23.8"/>
    <n v="0"/>
    <n v="418892.40594368492"/>
    <n v="0.11916938620571886"/>
    <m/>
    <m/>
    <m/>
    <m/>
    <n v="25.47"/>
    <n v="37.921999999999997"/>
    <m/>
  </r>
  <r>
    <x v="9"/>
    <x v="3"/>
    <x v="3"/>
    <x v="3"/>
    <x v="14"/>
    <x v="0"/>
    <n v="100000.314"/>
    <m/>
    <m/>
    <n v="100000.314"/>
    <n v="0.27391304347826106"/>
    <n v="100000.314"/>
    <n v="700002.19799999997"/>
    <m/>
    <m/>
    <n v="700002.19799999997"/>
    <n v="0.27391304347826106"/>
    <n v="33.299999999999997"/>
    <n v="0"/>
    <m/>
    <m/>
    <n v="7"/>
    <m/>
    <m/>
    <n v="1772064"/>
    <m/>
    <m/>
    <n v="96"/>
    <m/>
    <m/>
    <n v="2851"/>
    <n v="214"/>
    <n v="2637"/>
    <n v="0.27391304347826084"/>
    <n v="1872"/>
    <n v="765"/>
    <n v="0.65661171518765349"/>
    <n v="0.95"/>
    <m/>
    <n v="0.70989761092150172"/>
    <n v="0.92493861802876187"/>
    <n v="0.34445384685041947"/>
    <n v="385267.57516587462"/>
    <n v="-0.32487719649066793"/>
    <n v="15246.045712935284"/>
    <n v="146.10071109817014"/>
    <n v="20.871530156881448"/>
    <n v="168"/>
    <n v="0.12423529855286576"/>
    <n v="-0.47004012011212826"/>
    <n v="9169368.2889478169"/>
    <n v="23.8"/>
    <n v="0"/>
    <n v="382640.41615756147"/>
    <n v="0.32424805343675822"/>
    <m/>
    <m/>
    <m/>
    <m/>
    <n v="25.27"/>
    <n v="37.921999999999997"/>
    <m/>
  </r>
  <r>
    <x v="9"/>
    <x v="4"/>
    <x v="3"/>
    <x v="3"/>
    <x v="14"/>
    <x v="0"/>
    <n v="107167.57199999999"/>
    <m/>
    <m/>
    <n v="107167.57199999999"/>
    <n v="0.36521739130434772"/>
    <n v="107167.57199999999"/>
    <n v="750173.00399999996"/>
    <m/>
    <m/>
    <n v="750173.00399999996"/>
    <n v="0.36521739130434794"/>
    <n v="33.299999999999997"/>
    <n v="0"/>
    <m/>
    <m/>
    <n v="7"/>
    <m/>
    <m/>
    <n v="1899072"/>
    <m/>
    <m/>
    <n v="96"/>
    <m/>
    <m/>
    <n v="2951"/>
    <n v="125"/>
    <n v="2826"/>
    <n v="0.36521739130434772"/>
    <n v="1937"/>
    <n v="889"/>
    <n v="0.65638766519823788"/>
    <n v="0.95"/>
    <m/>
    <n v="0.68542108987968864"/>
    <n v="0.95764147746526607"/>
    <n v="0.54555735953263129"/>
    <n v="466733.11905965395"/>
    <n v="-0.11179008986351557"/>
    <n v="17286.411817024222"/>
    <n v="165.15680079959446"/>
    <n v="23.593828685656351"/>
    <n v="168"/>
    <n v="0.14043945646224018"/>
    <n v="-0.34940038429493192"/>
    <n v="11108248.233619764"/>
    <n v="23.8"/>
    <n v="0"/>
    <n v="452212.11238218978"/>
    <n v="0.30229940636159863"/>
    <m/>
    <m/>
    <m/>
    <m/>
    <n v="27"/>
    <n v="37.921999999999997"/>
    <m/>
  </r>
  <r>
    <x v="9"/>
    <x v="5"/>
    <x v="3"/>
    <x v="3"/>
    <x v="14"/>
    <x v="0"/>
    <n v="99469.405999999988"/>
    <m/>
    <m/>
    <n v="99469.405999999988"/>
    <n v="0.30238331678252228"/>
    <n v="99469.405999999988"/>
    <n v="696285.84199999995"/>
    <m/>
    <m/>
    <n v="696285.84199999995"/>
    <n v="0.3023833167825225"/>
    <n v="33.299999999999997"/>
    <n v="0"/>
    <m/>
    <m/>
    <n v="7"/>
    <m/>
    <m/>
    <n v="1762656"/>
    <m/>
    <m/>
    <n v="96"/>
    <m/>
    <m/>
    <n v="2848"/>
    <n v="225"/>
    <n v="2623"/>
    <n v="0.30238331678252228"/>
    <n v="1801"/>
    <n v="822"/>
    <n v="0.632373595505618"/>
    <n v="0.95"/>
    <m/>
    <n v="0.68661837590545183"/>
    <n v="0.920997191011236"/>
    <n v="0.49013944943273713"/>
    <n v="425546.76392698532"/>
    <n v="-5.2774673894246948E-2"/>
    <n v="16506.856630216651"/>
    <n v="162.23666180975422"/>
    <n v="23.176665972822033"/>
    <n v="168"/>
    <n v="0.13795634507632162"/>
    <n v="-0.27269851056920058"/>
    <n v="10128012.981462251"/>
    <n v="23.8"/>
    <n v="0"/>
    <n v="430355.8678286543"/>
    <n v="0.24583986358437845"/>
    <m/>
    <m/>
    <m/>
    <m/>
    <n v="25.78"/>
    <n v="37.921999999999997"/>
    <m/>
  </r>
  <r>
    <x v="9"/>
    <x v="6"/>
    <x v="3"/>
    <x v="3"/>
    <x v="14"/>
    <x v="0"/>
    <n v="106522.89799999999"/>
    <m/>
    <m/>
    <n v="106522.89799999999"/>
    <n v="0.27334542157751573"/>
    <n v="106522.89799999999"/>
    <n v="745660.28599999985"/>
    <m/>
    <m/>
    <n v="745660.28599999985"/>
    <n v="0.27334542157751573"/>
    <n v="33.299999999999997"/>
    <n v="0"/>
    <m/>
    <m/>
    <n v="7"/>
    <m/>
    <m/>
    <n v="1887648"/>
    <m/>
    <m/>
    <n v="96"/>
    <m/>
    <m/>
    <n v="3016"/>
    <n v="207"/>
    <n v="2809"/>
    <n v="0.27334542157751596"/>
    <n v="1902"/>
    <n v="907"/>
    <n v="0.63063660477453576"/>
    <n v="0.95"/>
    <m/>
    <n v="0.67710929156283373"/>
    <n v="0.93136604774535814"/>
    <n v="0.32537985553470383"/>
    <n v="458417.86601208919"/>
    <n v="3.6488658231516258E-2"/>
    <n v="16798.016343425767"/>
    <n v="163.19610751587368"/>
    <n v="23.313729645124813"/>
    <n v="168"/>
    <n v="0.13877220026860007"/>
    <n v="-0.18601139905349784"/>
    <n v="10910345.211087722"/>
    <n v="23.8"/>
    <n v="0"/>
    <n v="456125.36062556837"/>
    <n v="0.18021276939572251"/>
    <m/>
    <m/>
    <m/>
    <m/>
    <n v="27.29"/>
    <n v="37.921999999999997"/>
    <m/>
  </r>
  <r>
    <x v="9"/>
    <x v="7"/>
    <x v="3"/>
    <x v="3"/>
    <x v="14"/>
    <x v="0"/>
    <n v="103489.13799999999"/>
    <m/>
    <m/>
    <n v="103489.13799999999"/>
    <n v="0.27166821994408208"/>
    <n v="103489.13799999999"/>
    <n v="724423.9659999999"/>
    <m/>
    <m/>
    <n v="724423.9659999999"/>
    <n v="0.27166821994408186"/>
    <n v="33.299999999999997"/>
    <n v="0"/>
    <m/>
    <m/>
    <n v="7"/>
    <m/>
    <m/>
    <n v="1833888"/>
    <m/>
    <m/>
    <n v="96"/>
    <m/>
    <m/>
    <n v="2937"/>
    <n v="208"/>
    <n v="2729"/>
    <n v="0.27166821994408208"/>
    <n v="1915"/>
    <n v="814"/>
    <n v="0.65202587674497792"/>
    <n v="0.95"/>
    <m/>
    <n v="0.70172224257969951"/>
    <n v="0.92917943479741227"/>
    <n v="0.37776389073745209"/>
    <n v="570622.34500953997"/>
    <n v="0.38299255146744104"/>
    <n v="21541.047376728573"/>
    <n v="209.09576585179187"/>
    <n v="29.870823693113124"/>
    <n v="168"/>
    <n v="0.17780252198281621"/>
    <n v="8.7541962421813446E-2"/>
    <n v="13580811.811227052"/>
    <n v="23.8"/>
    <n v="0"/>
    <n v="548149.87654107029"/>
    <n v="4.8339051851654907E-2"/>
    <m/>
    <m/>
    <m/>
    <m/>
    <n v="26.490000000000002"/>
    <n v="37.921999999999997"/>
    <m/>
  </r>
  <r>
    <x v="9"/>
    <x v="8"/>
    <x v="3"/>
    <x v="3"/>
    <x v="14"/>
    <x v="0"/>
    <n v="107888.09"/>
    <m/>
    <m/>
    <n v="107888.09"/>
    <n v="0.36976408281174789"/>
    <n v="107888.09"/>
    <n v="755216.63"/>
    <m/>
    <m/>
    <n v="755216.63"/>
    <n v="0.36976408281174766"/>
    <n v="33.299999999999997"/>
    <n v="0"/>
    <m/>
    <m/>
    <n v="7"/>
    <m/>
    <m/>
    <n v="1911840"/>
    <m/>
    <m/>
    <n v="96"/>
    <m/>
    <m/>
    <n v="2882"/>
    <n v="37"/>
    <n v="2845"/>
    <n v="0.36976408281174766"/>
    <n v="2047"/>
    <n v="798"/>
    <n v="0.71027064538514917"/>
    <n v="0.95"/>
    <m/>
    <n v="0.7195079086115993"/>
    <n v="0.98716169326856351"/>
    <n v="0.24224266515901238"/>
    <n v="659161.74675206421"/>
    <n v="0.46069544570741749"/>
    <n v="24595.587565375528"/>
    <n v="231.69129938561133"/>
    <n v="33.098757055087333"/>
    <n v="168"/>
    <n v="0.19701641104218651"/>
    <n v="6.6384689186048007E-2"/>
    <n v="15688049.57269913"/>
    <n v="23.8"/>
    <n v="0"/>
    <n v="623450.15097086632"/>
    <n v="6.4984738485226762E-2"/>
    <m/>
    <m/>
    <m/>
    <m/>
    <n v="26.8"/>
    <n v="37.921999999999997"/>
    <m/>
  </r>
  <r>
    <x v="9"/>
    <x v="9"/>
    <x v="3"/>
    <x v="3"/>
    <x v="14"/>
    <x v="0"/>
    <n v="104095.88999999998"/>
    <m/>
    <m/>
    <n v="104095.88999999998"/>
    <n v="0.25056947608200453"/>
    <n v="104095.88999999998"/>
    <n v="728671.22999999986"/>
    <m/>
    <m/>
    <n v="728671.22999999986"/>
    <n v="0.25056947608200453"/>
    <n v="33.299999999999997"/>
    <n v="0"/>
    <m/>
    <m/>
    <n v="7"/>
    <m/>
    <m/>
    <n v="1844640"/>
    <m/>
    <m/>
    <n v="96"/>
    <m/>
    <m/>
    <n v="2964"/>
    <n v="219"/>
    <n v="2745"/>
    <n v="0.25056947608200453"/>
    <n v="1959"/>
    <n v="786"/>
    <n v="0.66093117408906887"/>
    <n v="0.95"/>
    <m/>
    <n v="0.71366120218579232"/>
    <n v="0.92611336032388669"/>
    <n v="0.15693230339572684"/>
    <n v="626548.38476329634"/>
    <n v="0.25394996365397593"/>
    <n v="22537.711682132962"/>
    <n v="228.25077769154694"/>
    <n v="32.607253955935278"/>
    <n v="168"/>
    <n v="0.19409079735675761"/>
    <n v="2.703158550264817E-3"/>
    <n v="14911851.557366453"/>
    <n v="23.8"/>
    <n v="0"/>
    <n v="579270.3553798002"/>
    <n v="6.4455546280841186E-2"/>
    <m/>
    <m/>
    <m/>
    <m/>
    <n v="27.8"/>
    <n v="37.921999999999997"/>
    <m/>
  </r>
  <r>
    <x v="9"/>
    <x v="10"/>
    <x v="3"/>
    <x v="3"/>
    <x v="14"/>
    <x v="0"/>
    <n v="101175.89599999999"/>
    <m/>
    <m/>
    <n v="101175.89599999999"/>
    <n v="5.6539766302299288E-3"/>
    <n v="101175.89599999999"/>
    <n v="708231.272"/>
    <m/>
    <m/>
    <n v="708231.272"/>
    <n v="5.6539766302299288E-3"/>
    <n v="33.299999999999997"/>
    <n v="0"/>
    <m/>
    <m/>
    <n v="7"/>
    <m/>
    <m/>
    <n v="1792896"/>
    <m/>
    <m/>
    <n v="96"/>
    <m/>
    <m/>
    <n v="2837"/>
    <n v="169"/>
    <n v="2668"/>
    <n v="5.6539766302299288E-3"/>
    <n v="1874"/>
    <n v="794"/>
    <n v="0.6605569263306309"/>
    <n v="0.95"/>
    <m/>
    <n v="0.70239880059970017"/>
    <n v="0.94043003172365169"/>
    <n v="0.18843368494324264"/>
    <n v="618521.9098120468"/>
    <n v="0.28123785626975173"/>
    <n v="24265.276963987711"/>
    <n v="231.82980127887811"/>
    <n v="33.118543039839729"/>
    <n v="168"/>
    <n v="0.19713418476095076"/>
    <n v="0.27403449500886468"/>
    <n v="14720821.453526715"/>
    <n v="23.8"/>
    <n v="0"/>
    <n v="586438.01232437813"/>
    <n v="-0.11704308368406209"/>
    <m/>
    <m/>
    <m/>
    <m/>
    <n v="25.490000000000002"/>
    <n v="37.921999999999997"/>
    <m/>
  </r>
  <r>
    <x v="9"/>
    <x v="11"/>
    <x v="3"/>
    <x v="3"/>
    <x v="14"/>
    <x v="0"/>
    <n v="102920.30799999999"/>
    <m/>
    <m/>
    <n v="102920.30799999999"/>
    <n v="0.11002044989775039"/>
    <n v="102920.30799999999"/>
    <n v="720442.15599999996"/>
    <m/>
    <m/>
    <n v="720442.15599999996"/>
    <n v="0.11002044989775062"/>
    <n v="33.299999999999997"/>
    <n v="0"/>
    <m/>
    <m/>
    <n v="7"/>
    <m/>
    <m/>
    <n v="1823808"/>
    <m/>
    <m/>
    <n v="96"/>
    <m/>
    <m/>
    <n v="2833"/>
    <n v="119"/>
    <n v="2714"/>
    <n v="0.11002044989775062"/>
    <n v="2137"/>
    <n v="577"/>
    <n v="0.754324038122132"/>
    <n v="0.95"/>
    <m/>
    <n v="0.78739867354458359"/>
    <n v="0.95799505824214615"/>
    <n v="0.17103999806356862"/>
    <n v="713746.81445820734"/>
    <n v="1.2518192555684924"/>
    <n v="26652.233549596986"/>
    <n v="262.98703554097546"/>
    <n v="37.56957650585364"/>
    <n v="168"/>
    <n v="0.22362843158246215"/>
    <n v="1.028628621910451"/>
    <n v="16987174.184105337"/>
    <n v="23.8"/>
    <n v="0"/>
    <n v="716710.6218620094"/>
    <n v="-0.47520622116931854"/>
    <m/>
    <m/>
    <m/>
    <m/>
    <n v="26.78"/>
    <n v="37.921999999999997"/>
    <m/>
  </r>
  <r>
    <x v="10"/>
    <x v="0"/>
    <x v="3"/>
    <x v="3"/>
    <x v="14"/>
    <x v="0"/>
    <n v="102958.23"/>
    <m/>
    <m/>
    <n v="102958.23"/>
    <n v="6.3871473354232045E-2"/>
    <n v="102958.23"/>
    <n v="720707.61"/>
    <m/>
    <m/>
    <n v="720707.61"/>
    <n v="6.3871473354232045E-2"/>
    <n v="33.299999999999997"/>
    <n v="0"/>
    <m/>
    <m/>
    <n v="7"/>
    <m/>
    <m/>
    <n v="1824480"/>
    <m/>
    <m/>
    <n v="96"/>
    <m/>
    <m/>
    <n v="2810"/>
    <n v="95"/>
    <n v="2715"/>
    <n v="6.3871473354232045E-2"/>
    <n v="2251"/>
    <n v="464"/>
    <n v="0.80106761565836304"/>
    <n v="0.95"/>
    <m/>
    <n v="0.82909760589318604"/>
    <n v="0.96619217081850539"/>
    <n v="0.22162649551929015"/>
    <n v="643958.36415295699"/>
    <n v="0.60248649367951579"/>
    <n v="23850.309783442852"/>
    <n v="237.18540116131012"/>
    <n v="33.883628737330021"/>
    <n v="168"/>
    <n v="0.20168826629363107"/>
    <n v="0.50627828061514712"/>
    <n v="15326209.066840377"/>
    <n v="23.8"/>
    <n v="0"/>
    <n v="744987.56848156964"/>
    <n v="-0.21820219608479816"/>
    <m/>
    <m/>
    <m/>
    <m/>
    <n v="27"/>
    <n v="37.921999999999997"/>
    <m/>
  </r>
  <r>
    <x v="10"/>
    <x v="1"/>
    <x v="3"/>
    <x v="3"/>
    <x v="14"/>
    <x v="0"/>
    <n v="87713.585999999996"/>
    <m/>
    <m/>
    <n v="87713.585999999996"/>
    <n v="-6.432038834951459E-2"/>
    <n v="87713.585999999996"/>
    <n v="613995.10199999996"/>
    <m/>
    <m/>
    <n v="613995.10199999996"/>
    <n v="-6.432038834951459E-2"/>
    <n v="33.299999999999997"/>
    <n v="0"/>
    <m/>
    <m/>
    <n v="7"/>
    <m/>
    <m/>
    <n v="1554336"/>
    <m/>
    <m/>
    <n v="96"/>
    <m/>
    <m/>
    <n v="2512"/>
    <n v="199"/>
    <n v="2313"/>
    <n v="-6.432038834951459E-2"/>
    <n v="1864"/>
    <n v="449"/>
    <n v="0.7420382165605095"/>
    <n v="0.95"/>
    <m/>
    <n v="0.80587980977086038"/>
    <n v="0.92078025477707004"/>
    <n v="0.11792081355419004"/>
    <n v="634704.79434888391"/>
    <n v="0.63295057098460017"/>
    <n v="26690.697827959793"/>
    <n v="274.40760672238821"/>
    <n v="39.201086674626886"/>
    <n v="168"/>
    <n v="0.23333980163468385"/>
    <n v="0.74520268546214097"/>
    <n v="15105974.105503438"/>
    <n v="23.8"/>
    <n v="0"/>
    <n v="741620.41719704436"/>
    <n v="-0.37367333904555444"/>
    <m/>
    <m/>
    <m/>
    <m/>
    <n v="23.78"/>
    <n v="37.921999999999997"/>
    <m/>
  </r>
  <r>
    <x v="10"/>
    <x v="2"/>
    <x v="4"/>
    <x v="3"/>
    <x v="14"/>
    <x v="0"/>
    <n v="93136.431999999986"/>
    <m/>
    <m/>
    <n v="93136.431999999986"/>
    <n v="-9.1043671354552269E-2"/>
    <n v="93136.431999999986"/>
    <n v="651955.02399999986"/>
    <m/>
    <m/>
    <n v="651955.02399999986"/>
    <n v="-9.104367135455238E-2"/>
    <n v="33.299999999999997"/>
    <n v="0"/>
    <m/>
    <m/>
    <n v="7"/>
    <m/>
    <m/>
    <n v="1650432"/>
    <m/>
    <m/>
    <n v="96"/>
    <m/>
    <m/>
    <n v="2777"/>
    <n v="321"/>
    <n v="2456"/>
    <n v="-9.1043671354552158E-2"/>
    <n v="1907"/>
    <n v="549"/>
    <n v="0.68671227943824276"/>
    <n v="0.95"/>
    <m/>
    <n v="0.77646579804560256"/>
    <n v="0.88440763413755852"/>
    <n v="9.4995086805437445E-2"/>
    <n v="661390.74198934098"/>
    <n v="0.55330513155973016"/>
    <n v="25176.655576297715"/>
    <n v="269.29590471878703"/>
    <n v="38.470843531255291"/>
    <n v="168"/>
    <n v="0.22899311625747196"/>
    <n v="0.70888862600748803"/>
    <n v="15741099.659346316"/>
    <n v="23.8"/>
    <n v="0"/>
    <n v="650667.72372372739"/>
    <n v="-0.3631535385941107"/>
    <m/>
    <m/>
    <m/>
    <m/>
    <n v="26.27"/>
    <n v="37.921999999999997"/>
    <s v="02/03/2015 Toma de posesión SOFSE"/>
  </r>
  <r>
    <x v="10"/>
    <x v="3"/>
    <x v="4"/>
    <x v="3"/>
    <x v="14"/>
    <x v="0"/>
    <n v="97573.305999999997"/>
    <m/>
    <m/>
    <n v="97573.305999999997"/>
    <n v="-2.4270003792188133E-2"/>
    <n v="97573.305999999997"/>
    <n v="683013.14199999999"/>
    <m/>
    <m/>
    <n v="683013.14199999999"/>
    <n v="-2.4270003792188022E-2"/>
    <n v="33.299999999999997"/>
    <n v="0"/>
    <m/>
    <m/>
    <n v="7"/>
    <m/>
    <m/>
    <n v="1729056"/>
    <m/>
    <m/>
    <n v="96"/>
    <m/>
    <m/>
    <n v="2702"/>
    <n v="129"/>
    <n v="2573"/>
    <n v="-2.4270003792188133E-2"/>
    <n v="1865"/>
    <n v="708"/>
    <n v="0.69022945965951144"/>
    <n v="0.95"/>
    <m/>
    <n v="0.72483482316362224"/>
    <n v="0.95225758697261287"/>
    <n v="2.1041361475679476E-2"/>
    <n v="718613.92337359325"/>
    <n v="0.86523333313009387"/>
    <n v="27874.861263521849"/>
    <n v="279.29029279968648"/>
    <n v="39.89861325709807"/>
    <n v="168"/>
    <n v="0.23749174557796471"/>
    <n v="0.91162856566811401"/>
    <n v="17103011.376291521"/>
    <n v="23.8"/>
    <n v="0"/>
    <n v="713713.65881985461"/>
    <n v="-0.45856414744492668"/>
    <m/>
    <m/>
    <m/>
    <m/>
    <n v="25.78"/>
    <n v="37.921999999999997"/>
    <m/>
  </r>
  <r>
    <x v="10"/>
    <x v="4"/>
    <x v="4"/>
    <x v="3"/>
    <x v="14"/>
    <x v="0"/>
    <n v="93439.80799999999"/>
    <m/>
    <m/>
    <n v="93439.80799999999"/>
    <n v="-0.12809624911535733"/>
    <n v="93439.80799999999"/>
    <n v="654078.65599999996"/>
    <m/>
    <m/>
    <n v="654078.65599999996"/>
    <n v="-0.12809624911535744"/>
    <n v="33.299999999999997"/>
    <n v="0"/>
    <m/>
    <m/>
    <n v="7"/>
    <m/>
    <m/>
    <n v="1655808"/>
    <m/>
    <m/>
    <n v="96"/>
    <m/>
    <m/>
    <n v="2770"/>
    <n v="306"/>
    <n v="2464"/>
    <n v="-0.12809624911535744"/>
    <n v="1595"/>
    <n v="869"/>
    <n v="0.57581227436823101"/>
    <n v="0.95"/>
    <m/>
    <n v="0.6473214285714286"/>
    <n v="0.8895306859205776"/>
    <n v="-5.5585773287115559E-2"/>
    <n v="683499.25103279529"/>
    <n v="0.46443271994468449"/>
    <n v="26308.670170623376"/>
    <n v="277.39417655551756"/>
    <n v="39.627739507931082"/>
    <n v="168"/>
    <n v="0.23587940183292311"/>
    <n v="0.67958070883266175"/>
    <n v="16267282.174580529"/>
    <n v="23.8"/>
    <n v="0"/>
    <n v="662234.21372778155"/>
    <n v="-0.37096818156811395"/>
    <m/>
    <m/>
    <m/>
    <m/>
    <n v="25.98"/>
    <n v="37.921999999999997"/>
    <m/>
  </r>
  <r>
    <x v="10"/>
    <x v="5"/>
    <x v="4"/>
    <x v="3"/>
    <x v="14"/>
    <x v="0"/>
    <n v="85514.11"/>
    <m/>
    <m/>
    <n v="85514.11"/>
    <n v="-0.14029736942432314"/>
    <n v="85514.11"/>
    <n v="598598.77"/>
    <m/>
    <m/>
    <n v="598598.77"/>
    <n v="-0.14029736942432325"/>
    <n v="33.299999999999997"/>
    <n v="0"/>
    <m/>
    <m/>
    <n v="7"/>
    <m/>
    <m/>
    <n v="1515360"/>
    <m/>
    <m/>
    <n v="96"/>
    <m/>
    <m/>
    <n v="2729"/>
    <n v="474"/>
    <n v="2255"/>
    <n v="-0.14029736942432325"/>
    <n v="1192"/>
    <n v="1063"/>
    <n v="0.43679003297911323"/>
    <n v="0.95"/>
    <m/>
    <n v="0.52860310421286028"/>
    <n v="0.82631000366434593"/>
    <n v="-0.23013551229853835"/>
    <n v="715899.0644006792"/>
    <n v="0.68230409695586847"/>
    <n v="27460.646889170665"/>
    <n v="317.47186891382671"/>
    <n v="45.353124130546675"/>
    <n v="168"/>
    <n v="0.26995907220563498"/>
    <n v="0.95684418905332302"/>
    <n v="17038397.732736167"/>
    <n v="23.8"/>
    <n v="0"/>
    <n v="723989.43959714333"/>
    <n v="-0.52949511964137996"/>
    <m/>
    <m/>
    <m/>
    <m/>
    <n v="26.07"/>
    <n v="37.921999999999997"/>
    <m/>
  </r>
  <r>
    <x v="10"/>
    <x v="6"/>
    <x v="4"/>
    <x v="3"/>
    <x v="14"/>
    <x v="0"/>
    <n v="87410.209999999992"/>
    <m/>
    <m/>
    <n v="87410.209999999992"/>
    <n v="-0.17942328230687077"/>
    <n v="87410.209999999992"/>
    <n v="611871.47"/>
    <m/>
    <m/>
    <n v="611871.47"/>
    <n v="-0.17942328230687066"/>
    <n v="33.299999999999997"/>
    <n v="0"/>
    <m/>
    <m/>
    <n v="7"/>
    <m/>
    <m/>
    <n v="1548960"/>
    <m/>
    <m/>
    <n v="96"/>
    <m/>
    <m/>
    <n v="2817"/>
    <n v="512"/>
    <n v="2305"/>
    <n v="-0.17942328230687077"/>
    <n v="1402"/>
    <n v="903"/>
    <n v="0.49769258075967343"/>
    <n v="0.95"/>
    <m/>
    <n v="0.60824295010845986"/>
    <n v="0.81824636137735174"/>
    <n v="-0.10170638966631762"/>
    <n v="667429.89575686934"/>
    <n v="0.45594215505393976"/>
    <n v="24456.940115678615"/>
    <n v="289.55743850623401"/>
    <n v="41.36534835803343"/>
    <n v="168"/>
    <n v="0.24622231165496089"/>
    <n v="0.77429132908742604"/>
    <n v="15884831.519013491"/>
    <n v="23.8"/>
    <n v="0"/>
    <n v="664092.14052394545"/>
    <n v="-0.43320095997171898"/>
    <m/>
    <m/>
    <m/>
    <m/>
    <n v="27.29"/>
    <n v="37.921999999999997"/>
    <m/>
  </r>
  <r>
    <x v="10"/>
    <x v="7"/>
    <x v="4"/>
    <x v="3"/>
    <x v="14"/>
    <x v="0"/>
    <n v="92833.055999999997"/>
    <m/>
    <m/>
    <n v="92833.055999999997"/>
    <n v="-0.10296812019054591"/>
    <n v="92833.055999999997"/>
    <n v="649831.39199999999"/>
    <m/>
    <m/>
    <n v="649831.39199999999"/>
    <n v="-0.10296812019054591"/>
    <n v="33.299999999999997"/>
    <n v="0"/>
    <m/>
    <m/>
    <n v="7"/>
    <m/>
    <m/>
    <n v="1645056"/>
    <m/>
    <m/>
    <n v="96"/>
    <m/>
    <m/>
    <n v="2777"/>
    <n v="329"/>
    <n v="2448"/>
    <n v="-0.10296812019054602"/>
    <n v="1544"/>
    <n v="904"/>
    <n v="0.55599567879006118"/>
    <n v="0.95"/>
    <m/>
    <n v="0.63071895424836599"/>
    <n v="0.8815268275117033"/>
    <n v="-0.10118432055154525"/>
    <n v="635260.12358989893"/>
    <n v="0.11327593310296735"/>
    <n v="23981.129618342729"/>
    <n v="259.50168447299791"/>
    <n v="37.071669210428276"/>
    <n v="168"/>
    <n v="0.22066469768112068"/>
    <n v="0.2410661852279401"/>
    <n v="15119190.941439595"/>
    <n v="23.8"/>
    <n v="0"/>
    <n v="610242.06528653635"/>
    <n v="-0.1512451487072338"/>
    <m/>
    <m/>
    <m/>
    <m/>
    <n v="26.490000000000002"/>
    <n v="37.921999999999997"/>
    <s v="Constitución-Temperley-Bosques-Gutiérrez. A partir del 29/08/2015 no presta mas servicio. Se reduce a Temperley-Gutiérrez"/>
  </r>
  <r>
    <x v="0"/>
    <x v="0"/>
    <x v="8"/>
    <x v="3"/>
    <x v="15"/>
    <x v="0"/>
    <n v="36915.355000000003"/>
    <m/>
    <m/>
    <n v="36915.355000000003"/>
    <n v="-2.0185029436501356E-2"/>
    <n v="36915.355000000003"/>
    <n v="110746.065"/>
    <m/>
    <m/>
    <n v="110746.065"/>
    <n v="-2.0185029436501467E-2"/>
    <n v="41.3"/>
    <n v="0"/>
    <m/>
    <m/>
    <n v="3"/>
    <m/>
    <m/>
    <n v="335520"/>
    <m/>
    <m/>
    <n v="96"/>
    <m/>
    <m/>
    <n v="1228"/>
    <n v="63"/>
    <n v="1165"/>
    <n v="-2.0185029436501245E-2"/>
    <n v="1110"/>
    <n v="55"/>
    <n v="0.90390879478827357"/>
    <n v="0.95"/>
    <m/>
    <n v="0.9527896995708155"/>
    <n v="0.94869706840390877"/>
    <n v="3.9327479623577632E-2"/>
    <n v="53384.257487413313"/>
    <n v="-9.3276413121113344E-2"/>
    <n v="1904.5400459298362"/>
    <n v="45.823396984904129"/>
    <n v="15.274465661634709"/>
    <n v="168"/>
    <n v="9.0919438462111368E-2"/>
    <n v="-7.4597128927900269E-2"/>
    <n v="1569497.1701299513"/>
    <n v="29.4"/>
    <n v="0"/>
    <n v="61759.595642577158"/>
    <n v="3.7194306539007647E-2"/>
    <m/>
    <m/>
    <m/>
    <m/>
    <n v="28.03"/>
    <n v="31.687000000000005"/>
    <m/>
  </r>
  <r>
    <x v="0"/>
    <x v="1"/>
    <x v="8"/>
    <x v="3"/>
    <x v="15"/>
    <x v="0"/>
    <n v="34253.647000000004"/>
    <m/>
    <m/>
    <n v="34253.647000000004"/>
    <n v="3.7140204271124411E-3"/>
    <n v="34253.647000000004"/>
    <n v="102760.94100000002"/>
    <m/>
    <m/>
    <n v="102760.94100000002"/>
    <n v="3.7140204271124411E-3"/>
    <n v="41.3"/>
    <n v="0"/>
    <m/>
    <m/>
    <n v="3"/>
    <m/>
    <m/>
    <n v="311328"/>
    <m/>
    <m/>
    <n v="96"/>
    <m/>
    <m/>
    <n v="1112"/>
    <n v="31"/>
    <n v="1081"/>
    <n v="3.7140204271124411E-3"/>
    <n v="1029"/>
    <n v="52"/>
    <n v="0.92535971223021585"/>
    <n v="0.95"/>
    <m/>
    <n v="0.95189639222941724"/>
    <n v="0.97212230215827333"/>
    <n v="8.1426597501141673E-2"/>
    <n v="47018.306865452934"/>
    <n v="-0.15760784018014662"/>
    <n v="1845.3024672469753"/>
    <n v="43.495195990243232"/>
    <n v="14.498398663414411"/>
    <n v="168"/>
    <n v="8.6299992044133397E-2"/>
    <n v="-0.16072492495283797"/>
    <n v="1382338.2218443162"/>
    <n v="29.4"/>
    <n v="0"/>
    <n v="54938.511043117629"/>
    <n v="8.9247926311955633E-2"/>
    <m/>
    <m/>
    <m/>
    <m/>
    <n v="25.48"/>
    <n v="31.687000000000005"/>
    <m/>
  </r>
  <r>
    <x v="0"/>
    <x v="2"/>
    <x v="8"/>
    <x v="3"/>
    <x v="15"/>
    <x v="0"/>
    <n v="37897.652000000009"/>
    <m/>
    <m/>
    <n v="37897.652000000009"/>
    <n v="4.0000000000000258E-2"/>
    <n v="37897.652000000009"/>
    <n v="113692.95600000003"/>
    <m/>
    <m/>
    <n v="113692.95600000003"/>
    <n v="4.0000000000000258E-2"/>
    <n v="41.3"/>
    <n v="0"/>
    <m/>
    <m/>
    <n v="3"/>
    <m/>
    <m/>
    <n v="344448"/>
    <m/>
    <m/>
    <n v="96"/>
    <m/>
    <m/>
    <n v="1230"/>
    <n v="34"/>
    <n v="1196"/>
    <n v="4.0000000000000036E-2"/>
    <n v="1148"/>
    <n v="48"/>
    <n v="0.93333333333333335"/>
    <n v="0.95"/>
    <m/>
    <n v="0.95986622073578598"/>
    <n v="0.97235772357723582"/>
    <n v="5.9353314631625631E-2"/>
    <n v="55402.625355277494"/>
    <n v="-0.11870777259369947"/>
    <n v="2021.9936261050182"/>
    <n v="46.323265347221984"/>
    <n v="15.441088449073995"/>
    <n v="168"/>
    <n v="9.1911240768297583E-2"/>
    <n v="-0.15260362749394174"/>
    <n v="1628837.1854451583"/>
    <n v="29.4"/>
    <n v="0"/>
    <n v="54504.391790863367"/>
    <n v="9.0237145210133443E-2"/>
    <m/>
    <m/>
    <m/>
    <m/>
    <n v="27.4"/>
    <n v="31.687000000000005"/>
    <m/>
  </r>
  <r>
    <x v="0"/>
    <x v="3"/>
    <x v="8"/>
    <x v="3"/>
    <x v="15"/>
    <x v="0"/>
    <n v="36440.050000000003"/>
    <m/>
    <m/>
    <n v="36440.050000000003"/>
    <n v="7.4766355140186924E-2"/>
    <n v="36440.050000000003"/>
    <n v="109320.15000000001"/>
    <m/>
    <m/>
    <n v="109320.15000000001"/>
    <n v="7.4766355140186702E-2"/>
    <n v="41.3"/>
    <n v="0"/>
    <m/>
    <m/>
    <n v="3"/>
    <m/>
    <m/>
    <n v="331200"/>
    <m/>
    <m/>
    <n v="96"/>
    <m/>
    <m/>
    <n v="1190"/>
    <n v="40"/>
    <n v="1150"/>
    <n v="7.4766355140186924E-2"/>
    <n v="1083"/>
    <n v="67"/>
    <n v="0.91008403361344536"/>
    <n v="0.95"/>
    <m/>
    <n v="0.94173913043478263"/>
    <n v="0.96638655462184875"/>
    <n v="8.9363102232667524E-2"/>
    <n v="75842.037065739351"/>
    <n v="0.46271977786864937"/>
    <n v="2778.096595814628"/>
    <n v="65.949597448469007"/>
    <n v="21.983199149489668"/>
    <n v="168"/>
    <n v="0.13085237588981946"/>
    <n v="0.36096535853865674"/>
    <n v="2229755.8897327366"/>
    <n v="29.4"/>
    <n v="0"/>
    <n v="75324.866393381861"/>
    <n v="-0.15659309801802423"/>
    <m/>
    <m/>
    <m/>
    <m/>
    <n v="27.3"/>
    <n v="31.687000000000005"/>
    <m/>
  </r>
  <r>
    <x v="0"/>
    <x v="4"/>
    <x v="8"/>
    <x v="3"/>
    <x v="15"/>
    <x v="0"/>
    <n v="36820.294000000009"/>
    <m/>
    <m/>
    <n v="36820.294000000009"/>
    <n v="-9.3776641091217749E-3"/>
    <n v="36820.294000000009"/>
    <n v="110460.88200000003"/>
    <m/>
    <m/>
    <n v="110460.88200000003"/>
    <n v="-9.3776641091217749E-3"/>
    <n v="41.3"/>
    <n v="0"/>
    <m/>
    <m/>
    <n v="3"/>
    <m/>
    <m/>
    <n v="334656"/>
    <m/>
    <m/>
    <n v="96"/>
    <m/>
    <m/>
    <n v="1228"/>
    <n v="66"/>
    <n v="1162"/>
    <n v="-9.377664109121886E-3"/>
    <n v="1001"/>
    <n v="161"/>
    <n v="0.81514657980456029"/>
    <n v="0.95"/>
    <m/>
    <n v="0.86144578313253017"/>
    <n v="0.94625407166123776"/>
    <n v="7.956827309236969E-2"/>
    <n v="79952.748501542417"/>
    <n v="0.23106148743511556"/>
    <n v="2880.1422370872629"/>
    <n v="68.806151894614814"/>
    <n v="22.935383964871605"/>
    <n v="168"/>
    <n v="0.13652014264804527"/>
    <n v="0.24271525366728963"/>
    <n v="2350610.8059453471"/>
    <n v="29.4"/>
    <n v="0"/>
    <n v="77465.257583367129"/>
    <n v="-0.11527633234623222"/>
    <m/>
    <m/>
    <m/>
    <m/>
    <n v="27.76"/>
    <n v="31.687000000000005"/>
    <m/>
  </r>
  <r>
    <x v="0"/>
    <x v="5"/>
    <x v="8"/>
    <x v="3"/>
    <x v="15"/>
    <x v="0"/>
    <n v="36978.729000000007"/>
    <m/>
    <m/>
    <n v="36978.729000000007"/>
    <n v="1.5665796344647598E-2"/>
    <n v="36978.729000000007"/>
    <n v="110936.18700000002"/>
    <m/>
    <m/>
    <n v="110936.18700000002"/>
    <n v="1.5665796344647598E-2"/>
    <n v="41.3"/>
    <n v="0"/>
    <m/>
    <m/>
    <n v="3"/>
    <m/>
    <m/>
    <n v="336096"/>
    <m/>
    <m/>
    <n v="96"/>
    <m/>
    <m/>
    <n v="1190"/>
    <n v="23"/>
    <n v="1167"/>
    <n v="1.5665796344647598E-2"/>
    <n v="1073"/>
    <n v="94"/>
    <n v="0.90168067226890758"/>
    <n v="0.95"/>
    <m/>
    <n v="0.91945158526135395"/>
    <n v="0.98067226890756298"/>
    <n v="5.8567005476248157E-2"/>
    <n v="56472.960431416504"/>
    <n v="1.4455943585873765E-3"/>
    <n v="2139.1272890688069"/>
    <n v="48.391568493073265"/>
    <n v="16.130522831024422"/>
    <n v="168"/>
    <n v="9.6015016851335844E-2"/>
    <n v="-1.4000867251056759E-2"/>
    <n v="1660305.0366836451"/>
    <n v="29.4"/>
    <n v="0"/>
    <n v="57111.161346971159"/>
    <n v="1.5990293442082713E-2"/>
    <m/>
    <m/>
    <m/>
    <m/>
    <n v="26.4"/>
    <n v="31.687000000000005"/>
    <m/>
  </r>
  <r>
    <x v="0"/>
    <x v="6"/>
    <x v="8"/>
    <x v="3"/>
    <x v="15"/>
    <x v="0"/>
    <n v="36408.363000000005"/>
    <m/>
    <m/>
    <n v="36408.363000000005"/>
    <n v="-5.1197357555738954E-2"/>
    <n v="36408.363000000005"/>
    <n v="109225.08900000001"/>
    <m/>
    <m/>
    <n v="109225.08900000001"/>
    <n v="-5.1197357555739065E-2"/>
    <n v="41.3"/>
    <n v="0"/>
    <m/>
    <m/>
    <n v="3"/>
    <m/>
    <m/>
    <n v="330912"/>
    <m/>
    <m/>
    <n v="96"/>
    <m/>
    <m/>
    <n v="1228"/>
    <n v="79"/>
    <n v="1149"/>
    <n v="-5.1197357555739065E-2"/>
    <n v="1026"/>
    <n v="123"/>
    <n v="0.83550488599348538"/>
    <n v="0.95"/>
    <m/>
    <n v="0.89295039164490864"/>
    <n v="0.93566775244299671"/>
    <n v="-8.5141350015241701E-2"/>
    <n v="54262.438540482988"/>
    <n v="-0.17637550540320224"/>
    <n v="1935.8700870668208"/>
    <n v="47.22579507439773"/>
    <n v="15.74193169146591"/>
    <n v="168"/>
    <n v="9.3701974353963741E-2"/>
    <n v="-0.13193275634750057"/>
    <n v="1595315.6930901997"/>
    <n v="29.4"/>
    <n v="0"/>
    <n v="53991.077099616865"/>
    <n v="4.7212771661078304E-2"/>
    <m/>
    <m/>
    <m/>
    <m/>
    <n v="28.03"/>
    <n v="31.687000000000005"/>
    <m/>
  </r>
  <r>
    <x v="0"/>
    <x v="7"/>
    <x v="8"/>
    <x v="3"/>
    <x v="15"/>
    <x v="0"/>
    <n v="36915.355000000003"/>
    <m/>
    <m/>
    <n v="36915.355000000003"/>
    <n v="-3.2392026578073163E-2"/>
    <n v="36915.355000000003"/>
    <n v="110746.065"/>
    <m/>
    <m/>
    <n v="110746.065"/>
    <n v="-3.2392026578073274E-2"/>
    <n v="41.3"/>
    <n v="0"/>
    <m/>
    <m/>
    <n v="3"/>
    <m/>
    <m/>
    <n v="335520"/>
    <m/>
    <m/>
    <n v="96"/>
    <m/>
    <m/>
    <n v="1230"/>
    <n v="65"/>
    <n v="1165"/>
    <n v="-3.2392026578073052E-2"/>
    <n v="1110"/>
    <n v="55"/>
    <n v="0.90243902439024393"/>
    <n v="0.95"/>
    <m/>
    <n v="0.9527896995708155"/>
    <n v="0.94715447154471544"/>
    <n v="4.5173365002293409E-3"/>
    <n v="56307.219705329058"/>
    <n v="-0.13405379942035822"/>
    <n v="2021.8032210172012"/>
    <n v="48.332377429467002"/>
    <n v="16.110792476488999"/>
    <n v="168"/>
    <n v="9.5897574264815474E-2"/>
    <n v="-0.10506504249108273"/>
    <n v="1655432.2593366741"/>
    <n v="29.4"/>
    <n v="0"/>
    <n v="54089.707141298561"/>
    <n v="4.6505849579949687E-2"/>
    <m/>
    <m/>
    <m/>
    <m/>
    <n v="27.85"/>
    <n v="31.687000000000005"/>
    <m/>
  </r>
  <r>
    <x v="0"/>
    <x v="8"/>
    <x v="8"/>
    <x v="3"/>
    <x v="15"/>
    <x v="0"/>
    <n v="36851.981000000007"/>
    <m/>
    <m/>
    <n v="36851.981000000007"/>
    <n v="0"/>
    <n v="36851.981000000007"/>
    <n v="110555.94300000003"/>
    <m/>
    <m/>
    <n v="110555.94300000003"/>
    <n v="0"/>
    <n v="41.3"/>
    <n v="0"/>
    <m/>
    <m/>
    <n v="3"/>
    <m/>
    <m/>
    <n v="334944"/>
    <m/>
    <m/>
    <n v="96"/>
    <m/>
    <m/>
    <n v="1192"/>
    <n v="29"/>
    <n v="1163"/>
    <n v="0"/>
    <n v="1114"/>
    <n v="49"/>
    <n v="0.93456375838926176"/>
    <n v="0.95"/>
    <m/>
    <n v="0.95786758383490966"/>
    <n v="0.97567114093959728"/>
    <n v="2.2018348623853212E-2"/>
    <n v="54671"/>
    <n v="-0.2246574627107315"/>
    <n v="2022.6045135035145"/>
    <n v="47.008598452278591"/>
    <n v="15.669532817426196"/>
    <n v="168"/>
    <n v="9.3271028675155937E-2"/>
    <n v="-0.2246574627107315"/>
    <n v="1607327.4"/>
    <n v="29.4"/>
    <n v="0"/>
    <n v="51709.073488678587"/>
    <n v="0.11453056621775107"/>
    <m/>
    <m/>
    <m/>
    <m/>
    <n v="27.03"/>
    <n v="31.687000000000005"/>
    <m/>
  </r>
  <r>
    <x v="0"/>
    <x v="9"/>
    <x v="8"/>
    <x v="3"/>
    <x v="15"/>
    <x v="0"/>
    <n v="37707.530000000006"/>
    <m/>
    <m/>
    <n v="37707.530000000006"/>
    <n v="-3.3500837520937798E-3"/>
    <n v="37707.530000000006"/>
    <n v="113122.59000000003"/>
    <m/>
    <m/>
    <n v="113122.59000000003"/>
    <n v="-3.3500837520937798E-3"/>
    <n v="41.3"/>
    <n v="0"/>
    <m/>
    <m/>
    <n v="3"/>
    <m/>
    <m/>
    <n v="342720"/>
    <m/>
    <m/>
    <n v="96"/>
    <m/>
    <m/>
    <n v="1228"/>
    <n v="38"/>
    <n v="1190"/>
    <n v="-3.3500837520937798E-3"/>
    <n v="1134"/>
    <n v="56"/>
    <n v="0.92345276872964166"/>
    <n v="0.95"/>
    <m/>
    <n v="0.95294117647058818"/>
    <n v="0.96905537459283386"/>
    <n v="-1.9195046439629548E-3"/>
    <n v="64214"/>
    <n v="-4.5365206343199738E-2"/>
    <n v="2290.9026043524796"/>
    <n v="53.961344537815123"/>
    <n v="17.987114845938375"/>
    <n v="168"/>
    <n v="0.10706615979725223"/>
    <n v="-4.2156349893933132E-2"/>
    <n v="1887891.5999999999"/>
    <n v="29.4"/>
    <n v="0"/>
    <n v="59368.545997307519"/>
    <n v="2.0216207732151513E-2"/>
    <m/>
    <m/>
    <m/>
    <m/>
    <n v="28.03"/>
    <n v="31.687000000000005"/>
    <m/>
  </r>
  <r>
    <x v="0"/>
    <x v="10"/>
    <x v="8"/>
    <x v="3"/>
    <x v="15"/>
    <x v="0"/>
    <n v="35869.684000000008"/>
    <m/>
    <m/>
    <n v="35869.684000000008"/>
    <n v="-3.4953111679454252E-2"/>
    <n v="35869.684000000008"/>
    <n v="107609.05200000003"/>
    <m/>
    <m/>
    <n v="107609.05200000003"/>
    <n v="-3.4953111679454252E-2"/>
    <n v="41.3"/>
    <n v="0"/>
    <m/>
    <m/>
    <n v="3"/>
    <m/>
    <m/>
    <n v="326016"/>
    <m/>
    <m/>
    <n v="96"/>
    <m/>
    <m/>
    <n v="1192"/>
    <n v="60"/>
    <n v="1132"/>
    <n v="-3.4953111679454363E-2"/>
    <n v="1053"/>
    <n v="79"/>
    <n v="0.88338926174496646"/>
    <n v="0.95"/>
    <m/>
    <n v="0.93021201413427557"/>
    <n v="0.94966442953020136"/>
    <n v="-2.0521819946584197E-2"/>
    <n v="61553"/>
    <n v="-9.379527353265571E-2"/>
    <n v="2254.6886446886447"/>
    <n v="54.375441696113072"/>
    <n v="18.125147232037691"/>
    <n v="168"/>
    <n v="0.10788778114308149"/>
    <n v="-6.0973370895587631E-2"/>
    <n v="1809658.2"/>
    <n v="29.4"/>
    <n v="0"/>
    <n v="58360.129851457357"/>
    <n v="2.1443881117244525E-2"/>
    <m/>
    <m/>
    <m/>
    <m/>
    <n v="27.3"/>
    <n v="31.687000000000005"/>
    <m/>
  </r>
  <r>
    <x v="0"/>
    <x v="11"/>
    <x v="8"/>
    <x v="3"/>
    <x v="15"/>
    <x v="0"/>
    <n v="34221.960000000006"/>
    <m/>
    <m/>
    <n v="34221.960000000006"/>
    <n v="-9.9249374478732166E-2"/>
    <n v="34221.960000000006"/>
    <n v="102665.88000000002"/>
    <m/>
    <m/>
    <n v="102665.88000000002"/>
    <n v="-9.9249374478732166E-2"/>
    <n v="41.3"/>
    <n v="0"/>
    <m/>
    <m/>
    <n v="3"/>
    <m/>
    <m/>
    <n v="311040"/>
    <m/>
    <m/>
    <n v="96"/>
    <m/>
    <m/>
    <n v="1230"/>
    <n v="150"/>
    <n v="1080"/>
    <n v="-9.9249374478732277E-2"/>
    <n v="975"/>
    <n v="105"/>
    <n v="0.79268292682926833"/>
    <n v="0.95"/>
    <m/>
    <n v="0.90277777777777779"/>
    <n v="0.87804878048780488"/>
    <n v="-5.9573800559899581E-2"/>
    <n v="52695"/>
    <n v="-0.15986412177428688"/>
    <n v="1935.8927259368113"/>
    <n v="48.791666666666664"/>
    <n v="16.263888888888889"/>
    <n v="168"/>
    <n v="9.6808862433862441E-2"/>
    <n v="-6.7293594451268368E-2"/>
    <n v="1549233"/>
    <n v="29.4"/>
    <n v="0"/>
    <n v="52913.814049996006"/>
    <n v="7.8395422738977705E-3"/>
    <m/>
    <m/>
    <m/>
    <m/>
    <n v="27.22"/>
    <n v="31.687000000000005"/>
    <m/>
  </r>
  <r>
    <x v="1"/>
    <x v="0"/>
    <x v="8"/>
    <x v="3"/>
    <x v="15"/>
    <x v="0"/>
    <n v="36566.798000000003"/>
    <m/>
    <m/>
    <n v="36566.798000000003"/>
    <n v="-9.442060085836923E-3"/>
    <n v="36566.798000000003"/>
    <n v="109700.394"/>
    <m/>
    <m/>
    <n v="109700.394"/>
    <n v="-9.442060085836923E-3"/>
    <n v="41.3"/>
    <n v="0"/>
    <m/>
    <m/>
    <n v="3"/>
    <m/>
    <m/>
    <n v="332352"/>
    <m/>
    <m/>
    <n v="96"/>
    <m/>
    <m/>
    <n v="1230"/>
    <n v="76"/>
    <n v="1154"/>
    <n v="-9.442060085836923E-3"/>
    <n v="1101"/>
    <n v="53"/>
    <n v="0.89512195121951221"/>
    <n v="0.95"/>
    <m/>
    <n v="0.95407279029462744"/>
    <n v="0.93821138211382116"/>
    <n v="1.3466672912081368E-3"/>
    <n v="47044.636258964645"/>
    <n v="-0.11875450791730868"/>
    <n v="1678.3673299666302"/>
    <n v="40.766582546763125"/>
    <n v="13.588860848921042"/>
    <n v="168"/>
    <n v="8.0886076481672869E-2"/>
    <n v="-0.11035442090438863"/>
    <n v="1383112.3060135604"/>
    <n v="29.4"/>
    <n v="0"/>
    <n v="54425.365252870943"/>
    <n v="5.342346516414774E-2"/>
    <m/>
    <m/>
    <m/>
    <m/>
    <n v="28.03"/>
    <n v="31.687000000000005"/>
    <m/>
  </r>
  <r>
    <x v="1"/>
    <x v="1"/>
    <x v="8"/>
    <x v="3"/>
    <x v="15"/>
    <x v="0"/>
    <n v="33493.159000000007"/>
    <m/>
    <m/>
    <n v="33493.159000000007"/>
    <n v="-2.2201665124884307E-2"/>
    <n v="33493.159000000007"/>
    <n v="100479.47700000001"/>
    <m/>
    <m/>
    <n v="100479.47700000001"/>
    <n v="-2.2201665124884418E-2"/>
    <n v="41.3"/>
    <n v="0"/>
    <m/>
    <m/>
    <n v="3"/>
    <m/>
    <m/>
    <n v="304416"/>
    <m/>
    <m/>
    <n v="96"/>
    <m/>
    <m/>
    <n v="1112"/>
    <n v="55"/>
    <n v="1057"/>
    <n v="-2.2201665124884418E-2"/>
    <n v="994"/>
    <n v="63"/>
    <n v="0.89388489208633093"/>
    <n v="0.95"/>
    <m/>
    <n v="0.94039735099337751"/>
    <n v="0.95053956834532372"/>
    <n v="-1.208013952979492E-2"/>
    <n v="46688.311605945622"/>
    <n v="-7.0184419964679501E-3"/>
    <n v="1832.3513189146634"/>
    <n v="44.170588085095197"/>
    <n v="14.723529361698398"/>
    <n v="168"/>
    <n v="8.7640055724395233E-2"/>
    <n v="1.552796991657357E-2"/>
    <n v="1372636.3612148012"/>
    <n v="29.4"/>
    <n v="0"/>
    <n v="54552.928289989191"/>
    <n v="-1.3412331936243159E-2"/>
    <m/>
    <m/>
    <m/>
    <m/>
    <n v="25.48"/>
    <n v="31.687000000000005"/>
    <m/>
  </r>
  <r>
    <x v="1"/>
    <x v="2"/>
    <x v="8"/>
    <x v="3"/>
    <x v="15"/>
    <x v="0"/>
    <n v="36947.042000000009"/>
    <m/>
    <m/>
    <n v="36947.042000000009"/>
    <n v="-2.5083612040133763E-2"/>
    <n v="36947.042000000009"/>
    <n v="110841.12600000002"/>
    <m/>
    <m/>
    <n v="110841.12600000002"/>
    <n v="-2.5083612040133874E-2"/>
    <n v="41.3"/>
    <n v="0"/>
    <m/>
    <m/>
    <n v="3"/>
    <m/>
    <m/>
    <n v="335808"/>
    <m/>
    <m/>
    <n v="96"/>
    <m/>
    <m/>
    <n v="1230"/>
    <n v="64"/>
    <n v="1166"/>
    <n v="-2.5083612040133763E-2"/>
    <n v="1117"/>
    <n v="49"/>
    <n v="0.90813008130081296"/>
    <n v="0.95"/>
    <m/>
    <n v="0.95797598627787306"/>
    <n v="0.94796747967479678"/>
    <n v="-1.9692686512751134E-3"/>
    <n v="63086"/>
    <n v="0.13868250097268375"/>
    <n v="2302.4087591240877"/>
    <n v="54.104631217838765"/>
    <n v="18.034877072612922"/>
    <n v="168"/>
    <n v="0.1073504587655531"/>
    <n v="0.16797964936820753"/>
    <n v="1854728.4"/>
    <n v="29.4"/>
    <n v="0"/>
    <n v="62063.197158415314"/>
    <n v="-8.9203473957258028E-2"/>
    <m/>
    <m/>
    <m/>
    <m/>
    <n v="27.4"/>
    <n v="31.687000000000005"/>
    <m/>
  </r>
  <r>
    <x v="1"/>
    <x v="3"/>
    <x v="8"/>
    <x v="3"/>
    <x v="15"/>
    <x v="0"/>
    <n v="35140.883000000002"/>
    <m/>
    <m/>
    <n v="35140.883000000002"/>
    <n v="-3.5652173913043539E-2"/>
    <n v="35140.883000000002"/>
    <n v="105422.649"/>
    <m/>
    <m/>
    <n v="105422.649"/>
    <n v="-3.5652173913043539E-2"/>
    <n v="41.3"/>
    <n v="0"/>
    <m/>
    <m/>
    <n v="3"/>
    <m/>
    <m/>
    <n v="319392"/>
    <m/>
    <m/>
    <n v="96"/>
    <m/>
    <m/>
    <n v="1188"/>
    <n v="79"/>
    <n v="1109"/>
    <n v="-3.5652173913043428E-2"/>
    <n v="1027"/>
    <n v="82"/>
    <n v="0.86447811447811451"/>
    <n v="0.95"/>
    <m/>
    <n v="0.92605951307484224"/>
    <n v="0.9335016835016835"/>
    <n v="-1.6649639855892406E-2"/>
    <n v="52579"/>
    <n v="-0.30673011914982073"/>
    <n v="1925.9706959706959"/>
    <n v="47.411181244364293"/>
    <n v="15.803727081454765"/>
    <n v="168"/>
    <n v="9.4069804056278364E-2"/>
    <n v="-0.28109976286951655"/>
    <n v="1545822.5999999999"/>
    <n v="29.4"/>
    <n v="0"/>
    <n v="52220.461149595518"/>
    <n v="0.13175448266656034"/>
    <m/>
    <m/>
    <m/>
    <m/>
    <n v="27.3"/>
    <n v="31.687000000000005"/>
    <m/>
  </r>
  <r>
    <x v="1"/>
    <x v="4"/>
    <x v="8"/>
    <x v="3"/>
    <x v="15"/>
    <x v="0"/>
    <n v="36915.355000000003"/>
    <m/>
    <m/>
    <n v="36915.355000000003"/>
    <n v="2.5817555938036918E-3"/>
    <n v="36915.355000000003"/>
    <n v="110746.065"/>
    <m/>
    <m/>
    <n v="110746.065"/>
    <n v="2.5817555938034698E-3"/>
    <n v="41.3"/>
    <n v="0"/>
    <m/>
    <m/>
    <n v="3"/>
    <m/>
    <m/>
    <n v="335520"/>
    <m/>
    <m/>
    <n v="96"/>
    <m/>
    <m/>
    <n v="1228"/>
    <n v="63"/>
    <n v="1165"/>
    <n v="2.5817555938036918E-3"/>
    <n v="978"/>
    <n v="187"/>
    <n v="0.79641693811074921"/>
    <n v="0.95"/>
    <m/>
    <n v="0.83948497854077253"/>
    <n v="0.94869706840390877"/>
    <n v="-2.5492961973648698E-2"/>
    <n v="55335"/>
    <n v="-0.30790371766978719"/>
    <n v="1993.3357348703169"/>
    <n v="47.497854077253216"/>
    <n v="15.832618025751072"/>
    <n v="168"/>
    <n v="9.4241773962804004E-2"/>
    <n v="-0.3096859398560452"/>
    <n v="1626849"/>
    <n v="29.4"/>
    <n v="0"/>
    <n v="53613.416783200722"/>
    <n v="0.15281002484941847"/>
    <m/>
    <m/>
    <m/>
    <m/>
    <n v="27.76"/>
    <n v="31.687000000000005"/>
    <m/>
  </r>
  <r>
    <x v="1"/>
    <x v="5"/>
    <x v="8"/>
    <x v="3"/>
    <x v="15"/>
    <x v="0"/>
    <n v="35045.822000000007"/>
    <m/>
    <m/>
    <n v="35045.822000000007"/>
    <n v="-5.2270779777206511E-2"/>
    <n v="35045.822000000007"/>
    <n v="105137.46600000001"/>
    <m/>
    <m/>
    <n v="105137.46600000001"/>
    <n v="-5.2270779777206511E-2"/>
    <n v="41.3"/>
    <n v="0"/>
    <m/>
    <m/>
    <n v="3"/>
    <m/>
    <m/>
    <n v="318528"/>
    <m/>
    <m/>
    <n v="96"/>
    <m/>
    <m/>
    <n v="1190"/>
    <n v="84"/>
    <n v="1106"/>
    <n v="-5.2270779777206511E-2"/>
    <n v="948"/>
    <n v="158"/>
    <n v="0.79663865546218482"/>
    <n v="0.95"/>
    <m/>
    <n v="0.8571428571428571"/>
    <n v="0.92941176470588238"/>
    <n v="-6.7767274663826482E-2"/>
    <n v="50775"/>
    <n v="-0.1008971441887907"/>
    <n v="1923.2954545454547"/>
    <n v="45.908679927667272"/>
    <n v="15.302893309222425"/>
    <n v="168"/>
    <n v="9.1088650650133482E-2"/>
    <n v="-5.1308288669365765E-2"/>
    <n v="1492785"/>
    <n v="29.4"/>
    <n v="0"/>
    <n v="51348.808265756517"/>
    <n v="8.4232609128589327E-3"/>
    <m/>
    <m/>
    <m/>
    <m/>
    <n v="26.4"/>
    <n v="31.687000000000005"/>
    <m/>
  </r>
  <r>
    <x v="1"/>
    <x v="6"/>
    <x v="8"/>
    <x v="3"/>
    <x v="15"/>
    <x v="0"/>
    <n v="34285.334000000003"/>
    <m/>
    <m/>
    <n v="34285.334000000003"/>
    <n v="-5.8311575282854688E-2"/>
    <n v="34285.334000000003"/>
    <n v="102856.00200000001"/>
    <m/>
    <m/>
    <n v="102856.00200000001"/>
    <n v="-5.8311575282854688E-2"/>
    <n v="41.3"/>
    <n v="0"/>
    <m/>
    <m/>
    <n v="3"/>
    <m/>
    <m/>
    <n v="311616"/>
    <m/>
    <m/>
    <n v="96"/>
    <m/>
    <m/>
    <n v="1230"/>
    <n v="148"/>
    <n v="1082"/>
    <n v="-5.8311575282854688E-2"/>
    <n v="974"/>
    <n v="108"/>
    <n v="0.79186991869918699"/>
    <n v="0.95"/>
    <m/>
    <n v="0.90018484288354894"/>
    <n v="0.87967479674796745"/>
    <n v="8.1017392526292475E-3"/>
    <n v="50937"/>
    <n v="-6.1284354885783765E-2"/>
    <n v="1817.2315376382446"/>
    <n v="47.07670979667283"/>
    <n v="15.692236598890943"/>
    <n v="168"/>
    <n v="9.340617023149371E-2"/>
    <n v="-3.156861149505974E-3"/>
    <n v="1497547.7999999998"/>
    <n v="29.4"/>
    <n v="0"/>
    <n v="50682.268769978233"/>
    <n v="-9.273710556555027E-3"/>
    <m/>
    <m/>
    <m/>
    <m/>
    <n v="28.03"/>
    <n v="31.687000000000005"/>
    <m/>
  </r>
  <r>
    <x v="1"/>
    <x v="7"/>
    <x v="8"/>
    <x v="3"/>
    <x v="15"/>
    <x v="0"/>
    <n v="34095.212000000007"/>
    <m/>
    <m/>
    <n v="34095.212000000007"/>
    <n v="-7.639484978540767E-2"/>
    <n v="34095.212000000007"/>
    <n v="102285.63600000003"/>
    <m/>
    <m/>
    <n v="102285.63600000003"/>
    <n v="-7.6394849785407448E-2"/>
    <n v="41.3"/>
    <n v="0"/>
    <m/>
    <m/>
    <n v="3"/>
    <m/>
    <m/>
    <n v="309888"/>
    <m/>
    <m/>
    <n v="96"/>
    <m/>
    <m/>
    <n v="1230"/>
    <n v="154"/>
    <n v="1076"/>
    <n v="-7.639484978540767E-2"/>
    <n v="1009"/>
    <n v="67"/>
    <n v="0.82032520325203251"/>
    <n v="0.95"/>
    <m/>
    <n v="0.93773234200743494"/>
    <n v="0.87479674796747964"/>
    <n v="-1.5803442848052573E-2"/>
    <n v="51744"/>
    <n v="-8.104146731466455E-2"/>
    <n v="1857.9533213644522"/>
    <n v="48.089219330855016"/>
    <n v="16.029739776951672"/>
    <n v="168"/>
    <n v="9.5415117719950426E-2"/>
    <n v="-5.0309567115094378E-3"/>
    <n v="1521273.5999999999"/>
    <n v="29.4"/>
    <n v="0"/>
    <n v="49706.197907947237"/>
    <n v="-1.4343835886132073E-2"/>
    <m/>
    <m/>
    <m/>
    <m/>
    <n v="27.85"/>
    <n v="31.687000000000005"/>
    <m/>
  </r>
  <r>
    <x v="1"/>
    <x v="8"/>
    <x v="8"/>
    <x v="3"/>
    <x v="15"/>
    <x v="0"/>
    <n v="36725.233000000007"/>
    <m/>
    <m/>
    <n v="36725.233000000007"/>
    <n v="-3.4393809114359186E-3"/>
    <n v="36725.233000000007"/>
    <n v="110175.69900000002"/>
    <m/>
    <m/>
    <n v="110175.69900000002"/>
    <n v="-3.4393809114360296E-3"/>
    <n v="41.3"/>
    <n v="0"/>
    <m/>
    <m/>
    <n v="3"/>
    <m/>
    <m/>
    <n v="333792"/>
    <m/>
    <m/>
    <n v="96"/>
    <m/>
    <m/>
    <n v="1192"/>
    <n v="33"/>
    <n v="1159"/>
    <n v="-3.4393809114359186E-3"/>
    <n v="1084"/>
    <n v="75"/>
    <n v="0.90939597315436238"/>
    <n v="0.95"/>
    <m/>
    <n v="0.93528904227782572"/>
    <n v="0.97231543624161076"/>
    <n v="-2.357167309774566E-2"/>
    <n v="63314"/>
    <n v="0.15809112692286598"/>
    <n v="2342.3603403625602"/>
    <n v="54.628127696289908"/>
    <n v="18.209375898763302"/>
    <n v="168"/>
    <n v="0.10838914225454346"/>
    <n v="0.16208799017367803"/>
    <n v="1861431.5999999999"/>
    <n v="29.4"/>
    <n v="0"/>
    <n v="59883.819188641079"/>
    <n v="-8.4089038578900765E-2"/>
    <m/>
    <m/>
    <m/>
    <m/>
    <n v="27.03"/>
    <n v="31.687000000000005"/>
    <m/>
  </r>
  <r>
    <x v="1"/>
    <x v="9"/>
    <x v="8"/>
    <x v="3"/>
    <x v="15"/>
    <x v="0"/>
    <n v="38087.774000000005"/>
    <m/>
    <m/>
    <n v="38087.774000000005"/>
    <n v="1.0084033613445342E-2"/>
    <n v="38087.774000000005"/>
    <n v="114263.32200000001"/>
    <m/>
    <m/>
    <n v="114263.32200000001"/>
    <n v="1.0084033613445342E-2"/>
    <n v="41.3"/>
    <n v="0"/>
    <m/>
    <m/>
    <n v="3"/>
    <m/>
    <m/>
    <n v="346176"/>
    <m/>
    <m/>
    <n v="96"/>
    <m/>
    <m/>
    <n v="1228"/>
    <n v="26"/>
    <n v="1202"/>
    <n v="1.0084033613445342E-2"/>
    <n v="1143"/>
    <n v="59"/>
    <n v="0.93078175895765469"/>
    <n v="0.95"/>
    <m/>
    <n v="0.95091514143094846"/>
    <n v="0.97882736156351791"/>
    <n v="-2.126086152708373E-3"/>
    <n v="61305"/>
    <n v="-4.5301647615784701E-2"/>
    <n v="2187.1209418480198"/>
    <n v="51.002495840266221"/>
    <n v="17.000831946755408"/>
    <n v="168"/>
    <n v="0.10119542825449648"/>
    <n v="-5.4832745975693542E-2"/>
    <n v="1802367"/>
    <n v="29.4"/>
    <n v="0"/>
    <n v="56679.053047075984"/>
    <n v="2.9220571095265001E-2"/>
    <m/>
    <m/>
    <m/>
    <m/>
    <n v="28.03"/>
    <n v="31.687000000000005"/>
    <m/>
  </r>
  <r>
    <x v="1"/>
    <x v="10"/>
    <x v="8"/>
    <x v="3"/>
    <x v="15"/>
    <x v="0"/>
    <n v="36535.111000000004"/>
    <m/>
    <m/>
    <n v="36535.111000000004"/>
    <n v="1.8551236749116518E-2"/>
    <n v="36535.111000000004"/>
    <n v="109605.33300000001"/>
    <m/>
    <m/>
    <n v="109605.33300000001"/>
    <n v="1.8551236749116518E-2"/>
    <n v="41.3"/>
    <n v="0"/>
    <m/>
    <m/>
    <n v="3"/>
    <m/>
    <m/>
    <n v="332064"/>
    <m/>
    <m/>
    <n v="96"/>
    <m/>
    <m/>
    <n v="1192"/>
    <n v="39"/>
    <n v="1153"/>
    <n v="1.8551236749116518E-2"/>
    <n v="1068"/>
    <n v="85"/>
    <n v="0.89597315436241609"/>
    <n v="0.95"/>
    <m/>
    <n v="0.92627927146574152"/>
    <n v="0.96728187919463082"/>
    <n v="-4.2277917386329689E-3"/>
    <n v="60895"/>
    <n v="-1.0689974493525933E-2"/>
    <n v="2230.5860805860807"/>
    <n v="52.814397224631399"/>
    <n v="17.604799074877132"/>
    <n v="168"/>
    <n v="0.10479047068379245"/>
    <n v="-2.8708630638917043E-2"/>
    <n v="1790313"/>
    <n v="29.4"/>
    <n v="0"/>
    <n v="57736.26155190642"/>
    <n v="1.7641783495418527E-2"/>
    <m/>
    <m/>
    <m/>
    <m/>
    <n v="27.3"/>
    <n v="31.687000000000005"/>
    <m/>
  </r>
  <r>
    <x v="1"/>
    <x v="11"/>
    <x v="8"/>
    <x v="3"/>
    <x v="15"/>
    <x v="0"/>
    <n v="37390.660000000003"/>
    <m/>
    <m/>
    <n v="37390.660000000003"/>
    <n v="9.259259259259256E-2"/>
    <n v="37390.660000000003"/>
    <n v="112171.98000000001"/>
    <m/>
    <m/>
    <n v="112171.98000000001"/>
    <n v="9.259259259259256E-2"/>
    <n v="41.3"/>
    <n v="0"/>
    <m/>
    <m/>
    <n v="3"/>
    <m/>
    <m/>
    <n v="339840"/>
    <m/>
    <m/>
    <n v="96"/>
    <m/>
    <m/>
    <n v="1226"/>
    <n v="46"/>
    <n v="1180"/>
    <n v="9.259259259259256E-2"/>
    <n v="1086"/>
    <n v="94"/>
    <n v="0.88580750407830344"/>
    <n v="0.95"/>
    <m/>
    <n v="0.92033898305084749"/>
    <n v="0.96247960848287117"/>
    <n v="1.9452411994784979E-2"/>
    <n v="60110"/>
    <n v="0.14071543789733365"/>
    <n v="2208.3027185892729"/>
    <n v="50.940677966101696"/>
    <n v="16.980225988700564"/>
    <n v="168"/>
    <n v="0.10107277374226527"/>
    <n v="4.4044638075525722E-2"/>
    <n v="1767234"/>
    <n v="29.4"/>
    <n v="0"/>
    <n v="60359.604564859284"/>
    <n v="-1.5585593197658487E-3"/>
    <m/>
    <m/>
    <m/>
    <m/>
    <n v="27.22"/>
    <n v="31.687000000000005"/>
    <m/>
  </r>
  <r>
    <x v="2"/>
    <x v="0"/>
    <x v="8"/>
    <x v="3"/>
    <x v="15"/>
    <x v="0"/>
    <n v="37454.034000000007"/>
    <m/>
    <m/>
    <n v="37454.034000000007"/>
    <n v="2.4263431542461023E-2"/>
    <n v="37454.034000000007"/>
    <n v="112362.10200000001"/>
    <m/>
    <m/>
    <n v="112362.10200000001"/>
    <n v="2.4263431542461023E-2"/>
    <n v="41.3"/>
    <n v="0"/>
    <m/>
    <m/>
    <n v="3"/>
    <m/>
    <m/>
    <n v="340416"/>
    <m/>
    <m/>
    <n v="96"/>
    <m/>
    <m/>
    <n v="1230"/>
    <n v="48"/>
    <n v="1182"/>
    <n v="2.4263431542461023E-2"/>
    <n v="1081"/>
    <n v="101"/>
    <n v="0.87886178861788622"/>
    <n v="0.95"/>
    <m/>
    <n v="0.91455160744500841"/>
    <n v="0.96097560975609753"/>
    <n v="-4.1423655775168378E-2"/>
    <n v="52682"/>
    <n v="0.11983010581702858"/>
    <n v="1879.4862647163752"/>
    <n v="44.570219966159051"/>
    <n v="14.856739988719683"/>
    <n v="168"/>
    <n v="8.8432976123331453E-2"/>
    <n v="9.3302827506642094E-2"/>
    <n v="1548850.7999999998"/>
    <n v="29.4"/>
    <n v="0"/>
    <n v="60947.162530252906"/>
    <n v="-4.5941093022345676E-2"/>
    <m/>
    <m/>
    <m/>
    <m/>
    <n v="28.03"/>
    <n v="31.687000000000005"/>
    <m/>
  </r>
  <r>
    <x v="2"/>
    <x v="1"/>
    <x v="8"/>
    <x v="3"/>
    <x v="15"/>
    <x v="0"/>
    <n v="34507.143000000004"/>
    <m/>
    <m/>
    <n v="34507.143000000004"/>
    <n v="3.027436140018902E-2"/>
    <n v="34507.143000000004"/>
    <n v="103521.429"/>
    <m/>
    <m/>
    <n v="103521.429"/>
    <n v="3.027436140018902E-2"/>
    <n v="41.3"/>
    <n v="0"/>
    <m/>
    <m/>
    <n v="3"/>
    <m/>
    <m/>
    <n v="313632"/>
    <m/>
    <m/>
    <n v="96"/>
    <m/>
    <m/>
    <n v="1112"/>
    <n v="23"/>
    <n v="1089"/>
    <n v="3.0274361400189242E-2"/>
    <n v="1044"/>
    <n v="45"/>
    <n v="0.9388489208633094"/>
    <n v="0.95"/>
    <m/>
    <n v="0.95867768595041325"/>
    <n v="0.97931654676258995"/>
    <n v="1.9438947736002854E-2"/>
    <n v="52595"/>
    <n v="0.12651321478290889"/>
    <n v="2064.1679748822608"/>
    <n v="48.296602387511477"/>
    <n v="16.098867462503826"/>
    <n v="168"/>
    <n v="9.5826592038713243E-2"/>
    <n v="9.3410898095073192E-2"/>
    <n v="1546293"/>
    <n v="29.4"/>
    <n v="0"/>
    <n v="61454.594623777222"/>
    <n v="-3.8706681993898463E-2"/>
    <m/>
    <m/>
    <m/>
    <m/>
    <n v="25.48"/>
    <n v="31.687000000000005"/>
    <m/>
  </r>
  <r>
    <x v="2"/>
    <x v="2"/>
    <x v="8"/>
    <x v="3"/>
    <x v="15"/>
    <x v="0"/>
    <n v="37200.538000000008"/>
    <m/>
    <m/>
    <n v="37200.538000000008"/>
    <n v="6.8610634648369473E-3"/>
    <n v="37200.538000000008"/>
    <n v="111601.61400000003"/>
    <m/>
    <m/>
    <n v="111601.61400000003"/>
    <n v="6.8610634648371693E-3"/>
    <n v="41.3"/>
    <n v="0"/>
    <m/>
    <m/>
    <n v="3"/>
    <m/>
    <m/>
    <n v="338112"/>
    <m/>
    <m/>
    <n v="96"/>
    <m/>
    <m/>
    <n v="1230"/>
    <n v="56"/>
    <n v="1174"/>
    <n v="6.8610634648369473E-3"/>
    <n v="1101"/>
    <n v="73"/>
    <n v="0.89512195121951221"/>
    <n v="0.95"/>
    <m/>
    <n v="0.93781942078364566"/>
    <n v="0.95447154471544715"/>
    <n v="-2.1040783676158581E-2"/>
    <n v="49119"/>
    <n v="-0.22139618932885263"/>
    <n v="1792.6642335766423"/>
    <n v="41.839011925042591"/>
    <n v="13.94633730834753"/>
    <n v="168"/>
    <n v="8.301391254968768E-2"/>
    <n v="-0.22670183710173952"/>
    <n v="1444098.5999999999"/>
    <n v="29.4"/>
    <n v="0"/>
    <n v="48322.641809976885"/>
    <n v="0.11261905287622129"/>
    <m/>
    <m/>
    <m/>
    <m/>
    <n v="27.4"/>
    <n v="31.687000000000005"/>
    <m/>
  </r>
  <r>
    <x v="2"/>
    <x v="3"/>
    <x v="8"/>
    <x v="3"/>
    <x v="15"/>
    <x v="0"/>
    <n v="35521.127000000008"/>
    <m/>
    <m/>
    <n v="35521.127000000008"/>
    <n v="1.0820559062218349E-2"/>
    <n v="35521.127000000008"/>
    <n v="106563.38100000002"/>
    <m/>
    <m/>
    <n v="106563.38100000002"/>
    <n v="1.0820559062218349E-2"/>
    <n v="41.3"/>
    <n v="0"/>
    <m/>
    <m/>
    <n v="3"/>
    <m/>
    <m/>
    <n v="322848"/>
    <m/>
    <m/>
    <n v="96"/>
    <m/>
    <m/>
    <n v="1186"/>
    <n v="65"/>
    <n v="1121"/>
    <n v="1.0820559062218127E-2"/>
    <n v="1021"/>
    <n v="100"/>
    <n v="0.86087689713322091"/>
    <n v="0.95"/>
    <m/>
    <n v="0.91079393398751118"/>
    <n v="0.94519392917369305"/>
    <n v="-1.6484447135199698E-2"/>
    <n v="49414"/>
    <n v="-6.0195134939804884E-2"/>
    <n v="1810.03663003663"/>
    <n v="44.080285459411243"/>
    <n v="14.693428486470415"/>
    <n v="168"/>
    <n v="8.7460883848038184E-2"/>
    <n v="-7.0255490319575009E-2"/>
    <n v="1452771.5999999999"/>
    <n v="29.4"/>
    <n v="0"/>
    <n v="49077.043444076779"/>
    <n v="3.5643412258711156E-2"/>
    <m/>
    <m/>
    <m/>
    <m/>
    <n v="27.3"/>
    <n v="31.687000000000005"/>
    <m/>
  </r>
  <r>
    <x v="2"/>
    <x v="4"/>
    <x v="8"/>
    <x v="3"/>
    <x v="15"/>
    <x v="0"/>
    <n v="37200.538000000008"/>
    <m/>
    <m/>
    <n v="37200.538000000008"/>
    <n v="7.7253218884121289E-3"/>
    <n v="37200.538000000008"/>
    <n v="111601.61400000003"/>
    <m/>
    <m/>
    <n v="111601.61400000003"/>
    <n v="7.7253218884123509E-3"/>
    <n v="41.3"/>
    <n v="0"/>
    <m/>
    <m/>
    <n v="3"/>
    <m/>
    <m/>
    <n v="338112"/>
    <m/>
    <m/>
    <n v="96"/>
    <m/>
    <m/>
    <n v="1228"/>
    <n v="54"/>
    <n v="1174"/>
    <n v="7.7253218884119068E-3"/>
    <n v="1029"/>
    <n v="145"/>
    <n v="0.83794788273615639"/>
    <n v="0.95"/>
    <m/>
    <n v="0.87649063032367969"/>
    <n v="0.9560260586319218"/>
    <n v="4.4081374567573439E-2"/>
    <n v="45243"/>
    <n v="-0.18238004879371106"/>
    <n v="1629.7910662824206"/>
    <n v="38.537478705281089"/>
    <n v="12.845826235093696"/>
    <n v="168"/>
    <n v="7.6463251399367244E-2"/>
    <n v="-0.18864800412663829"/>
    <n v="1330144.2"/>
    <n v="29.4"/>
    <n v="0"/>
    <n v="43835.39921428301"/>
    <n v="0.10027720389775888"/>
    <m/>
    <m/>
    <m/>
    <m/>
    <n v="27.76"/>
    <n v="31.687000000000005"/>
    <s v="Decreto 591/2007 (23/05/2007) Rescision del Contrato de Concesion TMR"/>
  </r>
  <r>
    <x v="2"/>
    <x v="5"/>
    <x v="8"/>
    <x v="3"/>
    <x v="15"/>
    <x v="0"/>
    <n v="34285.334000000003"/>
    <m/>
    <m/>
    <n v="34285.334000000003"/>
    <n v="-2.1699819168173762E-2"/>
    <n v="34285.334000000003"/>
    <n v="102856.00200000001"/>
    <m/>
    <m/>
    <n v="102856.00200000001"/>
    <n v="-2.1699819168173651E-2"/>
    <n v="41.3"/>
    <n v="0"/>
    <m/>
    <m/>
    <n v="3"/>
    <m/>
    <m/>
    <n v="311616"/>
    <m/>
    <m/>
    <n v="96"/>
    <m/>
    <m/>
    <n v="1190"/>
    <n v="108"/>
    <n v="1082"/>
    <n v="-2.1699819168173651E-2"/>
    <n v="901"/>
    <n v="181"/>
    <n v="0.75714285714285712"/>
    <n v="0.95"/>
    <m/>
    <n v="0.83271719038817005"/>
    <n v="0.90924369747899159"/>
    <n v="-2.8496611213801537E-2"/>
    <n v="38111.236927761332"/>
    <n v="-0.24940941550445428"/>
    <n v="1443.6074593848991"/>
    <n v="35.222954646729512"/>
    <n v="11.74098488224317"/>
    <n v="168"/>
    <n v="6.9886814775256961E-2"/>
    <n v="-0.23276045614410967"/>
    <n v="1120470.365676183"/>
    <n v="29.4"/>
    <n v="0"/>
    <n v="38541.932009343895"/>
    <n v="0.10919060311703994"/>
    <m/>
    <m/>
    <m/>
    <m/>
    <n v="26.4"/>
    <n v="31.687000000000005"/>
    <m/>
  </r>
  <r>
    <x v="2"/>
    <x v="6"/>
    <x v="2"/>
    <x v="3"/>
    <x v="15"/>
    <x v="0"/>
    <n v="36851.981000000007"/>
    <m/>
    <m/>
    <n v="36851.981000000007"/>
    <n v="7.4861367837338433E-2"/>
    <n v="36851.981000000007"/>
    <n v="110555.94300000003"/>
    <m/>
    <m/>
    <n v="110555.94300000003"/>
    <n v="7.4861367837338433E-2"/>
    <n v="41.3"/>
    <n v="0"/>
    <m/>
    <m/>
    <n v="3"/>
    <m/>
    <m/>
    <n v="334944"/>
    <m/>
    <m/>
    <n v="96"/>
    <m/>
    <m/>
    <n v="1228"/>
    <n v="65"/>
    <n v="1163"/>
    <n v="7.4861367837338211E-2"/>
    <n v="1022"/>
    <n v="141"/>
    <n v="0.83224755700325737"/>
    <n v="0.95"/>
    <m/>
    <n v="0.87876182287188309"/>
    <n v="0.94706840390879476"/>
    <n v="-2.3798467815834168E-2"/>
    <n v="21850.847029980578"/>
    <n v="-0.57102210514987972"/>
    <n v="779.55215947130137"/>
    <n v="18.788346543405485"/>
    <n v="6.2627821811351616"/>
    <n v="168"/>
    <n v="3.7278465363899768E-2"/>
    <n v="-0.60089932740513319"/>
    <n v="642414.90268142894"/>
    <n v="29.4"/>
    <n v="0"/>
    <n v="21741.572963173261"/>
    <n v="0.31304209048845083"/>
    <m/>
    <m/>
    <m/>
    <m/>
    <n v="28.03"/>
    <n v="31.687000000000005"/>
    <s v="06/07/2007 Toma de posesión UGOFE S.A."/>
  </r>
  <r>
    <x v="2"/>
    <x v="7"/>
    <x v="2"/>
    <x v="3"/>
    <x v="15"/>
    <x v="0"/>
    <n v="37612.469000000005"/>
    <m/>
    <m/>
    <n v="37612.469000000005"/>
    <n v="0.10315985130111516"/>
    <n v="37612.469000000005"/>
    <n v="112837.40700000001"/>
    <m/>
    <m/>
    <n v="112837.40700000001"/>
    <n v="0.10315985130111494"/>
    <n v="41.3"/>
    <n v="0"/>
    <m/>
    <m/>
    <n v="3"/>
    <m/>
    <m/>
    <n v="341856"/>
    <m/>
    <m/>
    <n v="96"/>
    <m/>
    <m/>
    <n v="1230"/>
    <n v="43"/>
    <n v="1187"/>
    <n v="0.10315985130111516"/>
    <n v="1034"/>
    <n v="153"/>
    <n v="0.84065040650406508"/>
    <n v="0.95"/>
    <m/>
    <n v="0.87110362257792751"/>
    <n v="0.96504065040650411"/>
    <n v="-7.1053024882210103E-2"/>
    <n v="26503"/>
    <n v="-0.48780534941249232"/>
    <n v="951.63375224416507"/>
    <n v="22.327716933445661"/>
    <n v="7.4425723111485533"/>
    <n v="168"/>
    <n v="4.4301025661598534E-2"/>
    <n v="-0.53570223754662316"/>
    <n v="779188.2"/>
    <n v="29.4"/>
    <n v="0"/>
    <n v="25459.248669494544"/>
    <n v="0.28137778654531359"/>
    <m/>
    <m/>
    <m/>
    <m/>
    <n v="27.85"/>
    <n v="31.687000000000005"/>
    <m/>
  </r>
  <r>
    <x v="2"/>
    <x v="8"/>
    <x v="2"/>
    <x v="3"/>
    <x v="15"/>
    <x v="0"/>
    <n v="35394.379000000008"/>
    <m/>
    <m/>
    <n v="35394.379000000008"/>
    <n v="-3.6238136324417525E-2"/>
    <n v="35394.379000000008"/>
    <n v="106183.13700000002"/>
    <m/>
    <m/>
    <n v="106183.13700000002"/>
    <n v="-3.6238136324417636E-2"/>
    <n v="41.3"/>
    <n v="0"/>
    <m/>
    <m/>
    <n v="3"/>
    <m/>
    <m/>
    <n v="321696"/>
    <m/>
    <m/>
    <n v="96"/>
    <m/>
    <m/>
    <n v="1190"/>
    <n v="73"/>
    <n v="1117"/>
    <n v="-3.6238136324417636E-2"/>
    <n v="887"/>
    <n v="230"/>
    <n v="0.74537815126050422"/>
    <n v="0.95"/>
    <m/>
    <n v="0.79409131602506711"/>
    <n v="0.93865546218487395"/>
    <n v="-0.15096694163002511"/>
    <n v="29432"/>
    <n v="-0.53514230659885653"/>
    <n v="1088.864224935257"/>
    <n v="26.34914950760967"/>
    <n v="8.7830498358698907"/>
    <n v="168"/>
    <n v="5.2280058546844588E-2"/>
    <n v="-0.517663324393979"/>
    <n v="865300.79999999993"/>
    <n v="29.4"/>
    <n v="0"/>
    <n v="27837.454060082826"/>
    <n v="0.23648734076910344"/>
    <m/>
    <m/>
    <m/>
    <m/>
    <n v="27.03"/>
    <n v="31.687000000000005"/>
    <m/>
  </r>
  <r>
    <x v="2"/>
    <x v="9"/>
    <x v="2"/>
    <x v="3"/>
    <x v="15"/>
    <x v="0"/>
    <n v="36851.981000000007"/>
    <m/>
    <m/>
    <n v="36851.981000000007"/>
    <n v="-3.2445923460898474E-2"/>
    <n v="36851.981000000007"/>
    <n v="110555.94300000003"/>
    <m/>
    <m/>
    <n v="110555.94300000003"/>
    <n v="-3.2445923460898363E-2"/>
    <n v="41.3"/>
    <n v="0"/>
    <m/>
    <m/>
    <n v="3"/>
    <m/>
    <m/>
    <n v="334944"/>
    <m/>
    <m/>
    <n v="96"/>
    <m/>
    <m/>
    <n v="1230"/>
    <n v="67"/>
    <n v="1163"/>
    <n v="-3.2445923460898474E-2"/>
    <n v="938"/>
    <n v="225"/>
    <n v="0.76260162601626014"/>
    <n v="0.95"/>
    <m/>
    <n v="0.80653482373172825"/>
    <n v="0.94552845528455287"/>
    <n v="-0.15183302001265331"/>
    <n v="28047"/>
    <n v="-0.54250061169562025"/>
    <n v="1000.606493043168"/>
    <n v="24.116079105760964"/>
    <n v="8.0386930352536545"/>
    <n v="168"/>
    <n v="4.7849363305081279E-2"/>
    <n v="-0.52715884373012512"/>
    <n v="824581.79999999993"/>
    <n v="29.4"/>
    <n v="0"/>
    <n v="25930.632098708753"/>
    <n v="0.24190693517161754"/>
    <m/>
    <m/>
    <m/>
    <m/>
    <n v="28.03"/>
    <n v="31.687000000000005"/>
    <m/>
  </r>
  <r>
    <x v="2"/>
    <x v="10"/>
    <x v="2"/>
    <x v="3"/>
    <x v="15"/>
    <x v="0"/>
    <n v="36408.363000000005"/>
    <m/>
    <m/>
    <n v="36408.363000000005"/>
    <n v="-3.4692107545533091E-3"/>
    <n v="36408.363000000005"/>
    <n v="109225.08900000001"/>
    <m/>
    <m/>
    <n v="109225.08900000001"/>
    <n v="-3.4692107545534201E-3"/>
    <n v="41.3"/>
    <n v="0"/>
    <m/>
    <m/>
    <n v="3"/>
    <m/>
    <m/>
    <n v="330912"/>
    <m/>
    <m/>
    <n v="96"/>
    <m/>
    <m/>
    <n v="1192"/>
    <n v="43"/>
    <n v="1149"/>
    <n v="-3.4692107545533091E-3"/>
    <n v="1013"/>
    <n v="136"/>
    <n v="0.84983221476510062"/>
    <n v="0.95"/>
    <m/>
    <n v="0.88163620539599652"/>
    <n v="0.96392617449664431"/>
    <n v="-4.8196119080913813E-2"/>
    <n v="54904"/>
    <n v="-9.8382461614254013E-2"/>
    <n v="2011.135531135531"/>
    <n v="47.784160139251526"/>
    <n v="15.928053379750509"/>
    <n v="168"/>
    <n v="9.4809841546133977E-2"/>
    <n v="-9.5243671228228743E-2"/>
    <n v="1614177.5999999999"/>
    <n v="29.4"/>
    <n v="0"/>
    <n v="52056.026016025455"/>
    <n v="4.2108381555112331E-2"/>
    <m/>
    <m/>
    <m/>
    <m/>
    <n v="27.3"/>
    <n v="31.687000000000005"/>
    <m/>
  </r>
  <r>
    <x v="2"/>
    <x v="11"/>
    <x v="2"/>
    <x v="3"/>
    <x v="15"/>
    <x v="0"/>
    <n v="37770.904000000002"/>
    <m/>
    <m/>
    <n v="37770.904000000002"/>
    <n v="1.0169491525423791E-2"/>
    <n v="37770.904000000002"/>
    <n v="113312.712"/>
    <m/>
    <m/>
    <n v="113312.712"/>
    <n v="1.0169491525423568E-2"/>
    <n v="41.3"/>
    <n v="0"/>
    <m/>
    <m/>
    <n v="3"/>
    <m/>
    <m/>
    <n v="343296"/>
    <m/>
    <m/>
    <n v="96"/>
    <m/>
    <m/>
    <n v="1226"/>
    <n v="34"/>
    <n v="1192"/>
    <n v="1.0169491525423791E-2"/>
    <n v="1085"/>
    <n v="107"/>
    <n v="0.8849918433931484"/>
    <n v="0.95"/>
    <m/>
    <n v="0.91023489932885904"/>
    <n v="0.97226753670473087"/>
    <n v="-1.0978654504554708E-2"/>
    <n v="42703"/>
    <n v="-0.28958575944102483"/>
    <n v="1568.8096987509184"/>
    <n v="35.824664429530202"/>
    <n v="11.941554809843401"/>
    <n v="168"/>
    <n v="7.1080683391925012E-2"/>
    <n v="-0.29673758065470568"/>
    <n v="1255468.2"/>
    <n v="29.4"/>
    <n v="0"/>
    <n v="42880.322637384561"/>
    <n v="0.14930482318198213"/>
    <m/>
    <m/>
    <m/>
    <m/>
    <n v="27.22"/>
    <n v="31.687000000000005"/>
    <m/>
  </r>
  <r>
    <x v="3"/>
    <x v="0"/>
    <x v="2"/>
    <x v="3"/>
    <x v="15"/>
    <x v="0"/>
    <n v="38214.522000000004"/>
    <m/>
    <m/>
    <n v="38214.522000000004"/>
    <n v="2.0304568527918621E-2"/>
    <n v="38214.522000000004"/>
    <n v="114643.56600000002"/>
    <m/>
    <m/>
    <n v="114643.56600000002"/>
    <n v="2.0304568527918843E-2"/>
    <n v="41.3"/>
    <n v="0"/>
    <m/>
    <m/>
    <n v="3"/>
    <m/>
    <m/>
    <n v="347328"/>
    <m/>
    <m/>
    <n v="96"/>
    <m/>
    <m/>
    <n v="1230"/>
    <n v="24"/>
    <n v="1206"/>
    <n v="2.0304568527918843E-2"/>
    <n v="1137"/>
    <n v="69"/>
    <n v="0.92439024390243907"/>
    <n v="0.95"/>
    <m/>
    <n v="0.94278606965174128"/>
    <n v="0.98048780487804876"/>
    <n v="3.0872464688582957E-2"/>
    <n v="66787"/>
    <n v="0.2677385065107627"/>
    <n v="2473.5925925925926"/>
    <n v="55.378938640132667"/>
    <n v="18.459646213377557"/>
    <n v="168"/>
    <n v="0.10987884650819975"/>
    <n v="0.24250987951552361"/>
    <n v="1963537.7999999998"/>
    <n v="29.4"/>
    <n v="0"/>
    <n v="77265.064802171531"/>
    <n v="-0.11410677958331973"/>
    <m/>
    <m/>
    <m/>
    <m/>
    <n v="27"/>
    <n v="31.687000000000005"/>
    <s v="Aumento de Tarifas 01/01/2008 (Res. 1170/2008)"/>
  </r>
  <r>
    <x v="3"/>
    <x v="1"/>
    <x v="2"/>
    <x v="3"/>
    <x v="15"/>
    <x v="0"/>
    <n v="34982.448000000004"/>
    <m/>
    <m/>
    <n v="34982.448000000004"/>
    <n v="1.377410468319562E-2"/>
    <n v="34982.448000000004"/>
    <n v="104947.34400000001"/>
    <m/>
    <m/>
    <n v="104947.34400000001"/>
    <n v="1.377410468319562E-2"/>
    <n v="41.3"/>
    <n v="0"/>
    <m/>
    <m/>
    <n v="3"/>
    <m/>
    <m/>
    <n v="317952"/>
    <m/>
    <m/>
    <n v="96"/>
    <m/>
    <m/>
    <n v="1152"/>
    <n v="48"/>
    <n v="1104"/>
    <n v="1.377410468319562E-2"/>
    <n v="964"/>
    <n v="140"/>
    <n v="0.83680555555555558"/>
    <n v="0.95"/>
    <m/>
    <n v="0.87318840579710144"/>
    <n v="0.95833333333333337"/>
    <n v="-8.9174162918540745E-2"/>
    <n v="71215"/>
    <n v="0.35402604810343186"/>
    <n v="2871.572580645161"/>
    <n v="64.506340579710141"/>
    <n v="21.502113526570046"/>
    <n v="168"/>
    <n v="0.12798877099148837"/>
    <n v="0.33562895505854828"/>
    <n v="2093721"/>
    <n v="29.4"/>
    <n v="0"/>
    <n v="83211.121896231489"/>
    <n v="-0.1739770728844891"/>
    <m/>
    <m/>
    <m/>
    <m/>
    <n v="24.8"/>
    <n v="31.687000000000005"/>
    <m/>
  </r>
  <r>
    <x v="3"/>
    <x v="2"/>
    <x v="2"/>
    <x v="3"/>
    <x v="15"/>
    <x v="0"/>
    <n v="37644.156000000003"/>
    <m/>
    <m/>
    <n v="37644.156000000003"/>
    <n v="1.1925042589437718E-2"/>
    <n v="37644.156000000003"/>
    <n v="112932.46800000001"/>
    <m/>
    <m/>
    <n v="112932.46800000001"/>
    <n v="1.1925042589437718E-2"/>
    <n v="41.3"/>
    <n v="0"/>
    <m/>
    <m/>
    <n v="3"/>
    <m/>
    <m/>
    <n v="342144"/>
    <m/>
    <m/>
    <n v="96"/>
    <m/>
    <m/>
    <n v="1226"/>
    <n v="38"/>
    <n v="1188"/>
    <n v="1.1925042589437718E-2"/>
    <n v="1084"/>
    <n v="104"/>
    <n v="0.88417618270799347"/>
    <n v="0.95"/>
    <m/>
    <n v="0.91245791245791241"/>
    <n v="0.96900489396411094"/>
    <n v="-2.7043061557139758E-2"/>
    <n v="59980"/>
    <n v="0.22111606506647119"/>
    <n v="2239.7311426437641"/>
    <n v="50.488215488215488"/>
    <n v="16.829405162738496"/>
    <n v="168"/>
    <n v="0.10017503073058628"/>
    <n v="0.20672580840743859"/>
    <n v="1763412"/>
    <n v="29.4"/>
    <n v="0"/>
    <n v="59007.554220615522"/>
    <n v="-0.10368220184154572"/>
    <m/>
    <m/>
    <m/>
    <m/>
    <n v="26.78"/>
    <n v="31.687000000000005"/>
    <m/>
  </r>
  <r>
    <x v="3"/>
    <x v="3"/>
    <x v="2"/>
    <x v="3"/>
    <x v="15"/>
    <x v="0"/>
    <n v="36788.607000000004"/>
    <m/>
    <m/>
    <n v="36788.607000000004"/>
    <n v="3.5682426404995526E-2"/>
    <n v="36788.607000000004"/>
    <n v="110365.82100000001"/>
    <m/>
    <m/>
    <n v="110365.82100000001"/>
    <n v="3.5682426404995526E-2"/>
    <n v="41.3"/>
    <n v="0"/>
    <m/>
    <m/>
    <n v="3"/>
    <m/>
    <m/>
    <n v="334368"/>
    <m/>
    <m/>
    <n v="96"/>
    <m/>
    <m/>
    <n v="1190"/>
    <n v="29"/>
    <n v="1161"/>
    <n v="3.5682426404995526E-2"/>
    <n v="919"/>
    <n v="242"/>
    <n v="0.77226890756302524"/>
    <n v="0.95"/>
    <m/>
    <n v="0.79155900086132647"/>
    <n v="0.97563025210084031"/>
    <n v="-0.13091318318751521"/>
    <n v="67713"/>
    <n v="0.37032015218359171"/>
    <n v="2679.580530273051"/>
    <n v="58.322997416020669"/>
    <n v="19.440999138673558"/>
    <n v="168"/>
    <n v="0.11572023296829499"/>
    <n v="0.32310843290078051"/>
    <n v="1990762.2"/>
    <n v="29.4"/>
    <n v="0"/>
    <n v="67251.261641008023"/>
    <n v="-0.16750904948814266"/>
    <m/>
    <m/>
    <m/>
    <m/>
    <n v="25.27"/>
    <n v="31.687000000000005"/>
    <m/>
  </r>
  <r>
    <x v="3"/>
    <x v="4"/>
    <x v="2"/>
    <x v="3"/>
    <x v="15"/>
    <x v="0"/>
    <n v="34412.082000000002"/>
    <m/>
    <m/>
    <n v="34412.082000000002"/>
    <n v="-7.4957410562180748E-2"/>
    <n v="34412.082000000002"/>
    <n v="103236.24600000001"/>
    <m/>
    <m/>
    <n v="103236.24600000001"/>
    <n v="-7.4957410562180748E-2"/>
    <n v="41.3"/>
    <n v="0"/>
    <m/>
    <m/>
    <n v="3"/>
    <m/>
    <m/>
    <n v="312768"/>
    <m/>
    <m/>
    <n v="96"/>
    <m/>
    <m/>
    <n v="1230"/>
    <n v="144"/>
    <n v="1086"/>
    <n v="-7.4957410562180526E-2"/>
    <n v="173"/>
    <n v="913"/>
    <n v="0.14065040650406505"/>
    <n v="0.95"/>
    <m/>
    <n v="0.15930018416206262"/>
    <n v="0.88292682926829269"/>
    <n v="-0.81825226802112583"/>
    <n v="56277"/>
    <n v="0.24388303162920222"/>
    <n v="2166.1662817551965"/>
    <n v="51.820441988950279"/>
    <n v="17.273480662983427"/>
    <n v="168"/>
    <n v="0.10281833727966326"/>
    <n v="0.34467650012217654"/>
    <n v="1654543.7999999998"/>
    <n v="29.4"/>
    <n v="0"/>
    <n v="54526.109267338703"/>
    <n v="-0.26915495897563696"/>
    <m/>
    <m/>
    <m/>
    <m/>
    <n v="25.98"/>
    <n v="31.687000000000005"/>
    <m/>
  </r>
  <r>
    <x v="3"/>
    <x v="5"/>
    <x v="2"/>
    <x v="3"/>
    <x v="15"/>
    <x v="0"/>
    <n v="31655.313000000006"/>
    <m/>
    <m/>
    <n v="31655.313000000006"/>
    <n v="-7.6709796672827957E-2"/>
    <n v="31655.313000000006"/>
    <n v="94965.939000000013"/>
    <m/>
    <m/>
    <n v="94965.939000000013"/>
    <n v="-7.6709796672828068E-2"/>
    <n v="41.3"/>
    <n v="0"/>
    <m/>
    <m/>
    <n v="3"/>
    <m/>
    <m/>
    <n v="287712"/>
    <m/>
    <m/>
    <n v="96"/>
    <m/>
    <m/>
    <n v="1188"/>
    <n v="189"/>
    <n v="999"/>
    <n v="-7.6709796672828068E-2"/>
    <n v="193"/>
    <n v="806"/>
    <n v="0.16245791245791247"/>
    <n v="0.95"/>
    <m/>
    <n v="0.1931931931931932"/>
    <n v="0.84090909090909094"/>
    <n v="-0.7679966314816481"/>
    <n v="41094"/>
    <n v="7.8264661886792153E-2"/>
    <n v="1546.0496613995485"/>
    <n v="41.135135135135137"/>
    <n v="13.711711711711713"/>
    <n v="168"/>
    <n v="8.1617331617331618E-2"/>
    <n v="0.1678502143758851"/>
    <n v="1208163.5999999999"/>
    <n v="29.4"/>
    <n v="0"/>
    <n v="41558.403286518922"/>
    <n v="-0.17606672967067299"/>
    <m/>
    <m/>
    <m/>
    <m/>
    <n v="26.58"/>
    <n v="31.687000000000005"/>
    <m/>
  </r>
  <r>
    <x v="3"/>
    <x v="6"/>
    <x v="2"/>
    <x v="3"/>
    <x v="15"/>
    <x v="0"/>
    <n v="32605.923000000006"/>
    <m/>
    <m/>
    <n v="32605.923000000006"/>
    <n v="-0.11521926053310405"/>
    <n v="32605.923000000006"/>
    <n v="97817.769000000015"/>
    <m/>
    <m/>
    <n v="97817.769000000015"/>
    <n v="-0.11521926053310416"/>
    <n v="41.3"/>
    <n v="0"/>
    <m/>
    <m/>
    <n v="3"/>
    <m/>
    <m/>
    <n v="296352"/>
    <m/>
    <m/>
    <n v="96"/>
    <m/>
    <m/>
    <n v="1230"/>
    <n v="201"/>
    <n v="1029"/>
    <n v="-0.11521926053310405"/>
    <n v="136"/>
    <n v="893"/>
    <n v="0.11056910569105691"/>
    <n v="0.95"/>
    <m/>
    <n v="0.13216715257531583"/>
    <n v="0.8365853658536585"/>
    <n v="-0.8495984359637061"/>
    <n v="42653"/>
    <n v="0.95200670900664441"/>
    <n v="1562.9534628068891"/>
    <n v="41.450923226433432"/>
    <n v="13.816974408811143"/>
    <n v="168"/>
    <n v="8.2243895290542518E-2"/>
    <n v="1.2062038897713583"/>
    <n v="1253998.2"/>
    <n v="29.4"/>
    <n v="0"/>
    <n v="42439.696288471678"/>
    <n v="-0.71110564058867065"/>
    <m/>
    <m/>
    <m/>
    <m/>
    <n v="27.29"/>
    <n v="31.687000000000005"/>
    <m/>
  </r>
  <r>
    <x v="3"/>
    <x v="7"/>
    <x v="2"/>
    <x v="3"/>
    <x v="15"/>
    <x v="0"/>
    <n v="31528.565000000006"/>
    <m/>
    <m/>
    <n v="31528.565000000006"/>
    <n v="-0.16175231676495361"/>
    <n v="31528.565000000006"/>
    <n v="94585.695000000022"/>
    <m/>
    <m/>
    <n v="94585.695000000022"/>
    <n v="-0.1617523167649535"/>
    <n v="41.3"/>
    <n v="0"/>
    <m/>
    <m/>
    <n v="3"/>
    <m/>
    <m/>
    <n v="286560"/>
    <m/>
    <m/>
    <n v="96"/>
    <m/>
    <m/>
    <n v="1228"/>
    <n v="233"/>
    <n v="995"/>
    <n v="-0.16175231676495372"/>
    <n v="173"/>
    <n v="822"/>
    <n v="0.14087947882736157"/>
    <n v="0.95"/>
    <m/>
    <n v="0.17386934673366833"/>
    <n v="0.81026058631921827"/>
    <n v="-0.80040337081928015"/>
    <n v="39251"/>
    <n v="0.48100215069992069"/>
    <n v="1481.7289543223858"/>
    <n v="39.448241206030154"/>
    <n v="13.149413735343385"/>
    <n v="168"/>
    <n v="7.8270319853234432E-2"/>
    <n v="0.76678347023196602"/>
    <n v="1153979.3999999999"/>
    <n v="29.4"/>
    <n v="0"/>
    <n v="37705.202034725517"/>
    <n v="-0.49578253555090179"/>
    <m/>
    <m/>
    <m/>
    <m/>
    <n v="26.490000000000002"/>
    <n v="31.687000000000005"/>
    <m/>
  </r>
  <r>
    <x v="3"/>
    <x v="8"/>
    <x v="2"/>
    <x v="3"/>
    <x v="15"/>
    <x v="0"/>
    <n v="33873.403000000006"/>
    <m/>
    <m/>
    <n v="33873.403000000006"/>
    <n v="-4.2972247090420801E-2"/>
    <n v="33873.403000000006"/>
    <n v="101620.20900000002"/>
    <m/>
    <m/>
    <n v="101620.20900000002"/>
    <n v="-4.2972247090420801E-2"/>
    <n v="41.3"/>
    <n v="0"/>
    <m/>
    <m/>
    <n v="3"/>
    <m/>
    <m/>
    <n v="307872"/>
    <m/>
    <m/>
    <n v="96"/>
    <m/>
    <m/>
    <n v="1192"/>
    <n v="123"/>
    <n v="1069"/>
    <n v="-4.2972247090420801E-2"/>
    <n v="237"/>
    <n v="832"/>
    <n v="0.1988255033557047"/>
    <n v="0.95"/>
    <m/>
    <n v="0.22170252572497662"/>
    <n v="0.89681208053691275"/>
    <n v="-0.72080978440270704"/>
    <n v="43069"/>
    <n v="0.46333922261484095"/>
    <n v="1607.0522388059701"/>
    <n v="40.289055191768007"/>
    <n v="13.429685063922669"/>
    <n v="168"/>
    <n v="7.9938601570968271E-2"/>
    <n v="0.52904575459380476"/>
    <n v="1266228.5999999999"/>
    <n v="29.4"/>
    <n v="0"/>
    <n v="40735.638383857957"/>
    <n v="-0.34519830515525729"/>
    <m/>
    <m/>
    <m/>
    <m/>
    <n v="26.8"/>
    <n v="31.687000000000005"/>
    <m/>
  </r>
  <r>
    <x v="3"/>
    <x v="9"/>
    <x v="2"/>
    <x v="3"/>
    <x v="15"/>
    <x v="0"/>
    <n v="37485.721000000005"/>
    <m/>
    <m/>
    <n v="37485.721000000005"/>
    <n v="1.7196904557179593E-2"/>
    <n v="37485.721000000005"/>
    <n v="112457.16300000002"/>
    <m/>
    <m/>
    <n v="112457.16300000002"/>
    <n v="1.7196904557179593E-2"/>
    <n v="41.3"/>
    <n v="0"/>
    <m/>
    <m/>
    <n v="3"/>
    <m/>
    <m/>
    <n v="340704"/>
    <m/>
    <m/>
    <n v="96"/>
    <m/>
    <m/>
    <n v="1230"/>
    <n v="47"/>
    <n v="1183"/>
    <n v="1.7196904557179815E-2"/>
    <n v="526"/>
    <n v="657"/>
    <n v="0.4276422764227642"/>
    <n v="0.95"/>
    <m/>
    <n v="0.44463229078613692"/>
    <n v="0.96178861788617886"/>
    <n v="-0.44871284202102635"/>
    <n v="47527"/>
    <n v="0.69454843655292908"/>
    <n v="1760.2592592592594"/>
    <n v="40.174978867286562"/>
    <n v="13.391659622428854"/>
    <n v="168"/>
    <n v="7.9712259657314613E-2"/>
    <n v="0.66590011133648064"/>
    <n v="1397293.8"/>
    <n v="29.4"/>
    <n v="0"/>
    <n v="43940.712081696118"/>
    <n v="-0.37438195895890697"/>
    <m/>
    <m/>
    <m/>
    <m/>
    <n v="27"/>
    <n v="31.687000000000005"/>
    <m/>
  </r>
  <r>
    <x v="3"/>
    <x v="10"/>
    <x v="2"/>
    <x v="3"/>
    <x v="15"/>
    <x v="0"/>
    <n v="36123.180000000008"/>
    <m/>
    <m/>
    <n v="36123.180000000008"/>
    <n v="-7.8328981723236879E-3"/>
    <n v="36123.180000000008"/>
    <n v="108369.54000000002"/>
    <m/>
    <m/>
    <n v="108369.54000000002"/>
    <n v="-7.8328981723235769E-3"/>
    <n v="41.3"/>
    <n v="0"/>
    <m/>
    <m/>
    <n v="3"/>
    <m/>
    <m/>
    <n v="328320"/>
    <m/>
    <m/>
    <n v="96"/>
    <m/>
    <m/>
    <n v="1190"/>
    <n v="50"/>
    <n v="1140"/>
    <n v="-7.8328981723237989E-3"/>
    <n v="744"/>
    <n v="396"/>
    <n v="0.62521008403361344"/>
    <n v="0.95"/>
    <m/>
    <n v="0.65263157894736845"/>
    <n v="0.95798319327731096"/>
    <n v="-0.25974957136177068"/>
    <n v="50815"/>
    <n v="-7.4475448054786564E-2"/>
    <n v="1932.8642069227844"/>
    <n v="44.574561403508774"/>
    <n v="14.858187134502925"/>
    <n v="168"/>
    <n v="8.8441590086326932E-2"/>
    <n v="-6.7168675276271683E-2"/>
    <n v="1493961"/>
    <n v="29.4"/>
    <n v="0"/>
    <n v="48179.130154530336"/>
    <n v="6.0428008674940151E-3"/>
    <m/>
    <m/>
    <m/>
    <m/>
    <n v="26.29"/>
    <n v="31.687000000000005"/>
    <m/>
  </r>
  <r>
    <x v="3"/>
    <x v="11"/>
    <x v="2"/>
    <x v="3"/>
    <x v="15"/>
    <x v="0"/>
    <n v="40115.742000000006"/>
    <m/>
    <m/>
    <n v="40115.742000000006"/>
    <n v="6.2080536912751727E-2"/>
    <n v="40115.742000000006"/>
    <n v="120347.22600000002"/>
    <m/>
    <m/>
    <n v="120347.22600000002"/>
    <n v="6.2080536912751949E-2"/>
    <n v="41.3"/>
    <n v="0"/>
    <m/>
    <m/>
    <n v="3"/>
    <m/>
    <m/>
    <n v="364608"/>
    <m/>
    <m/>
    <n v="96"/>
    <m/>
    <m/>
    <n v="1322"/>
    <n v="56"/>
    <n v="1266"/>
    <n v="6.2080536912751727E-2"/>
    <n v="1083"/>
    <n v="183"/>
    <n v="0.81921331316187596"/>
    <n v="0.95"/>
    <m/>
    <n v="0.85545023696682465"/>
    <n v="0.95763993948562787"/>
    <n v="-6.018738943368207E-2"/>
    <n v="52235"/>
    <n v="0.22321616748237827"/>
    <n v="2027.7562111801244"/>
    <n v="41.259873617693522"/>
    <n v="13.75329120589784"/>
    <n v="168"/>
    <n v="8.1864828606534767E-2"/>
    <n v="0.15171696022037495"/>
    <n v="1535709"/>
    <n v="29.4"/>
    <n v="0"/>
    <n v="52451.90391690941"/>
    <n v="-6.9461111671005341E-2"/>
    <m/>
    <m/>
    <m/>
    <m/>
    <n v="25.759999999999998"/>
    <n v="31.687000000000005"/>
    <m/>
  </r>
  <r>
    <x v="4"/>
    <x v="0"/>
    <x v="2"/>
    <x v="3"/>
    <x v="15"/>
    <x v="0"/>
    <n v="43696.373000000007"/>
    <m/>
    <m/>
    <n v="43696.373000000007"/>
    <n v="0.14344941956882251"/>
    <n v="43696.373000000007"/>
    <n v="131089.11900000001"/>
    <m/>
    <m/>
    <n v="131089.11900000001"/>
    <n v="0.14344941956882229"/>
    <n v="41.3"/>
    <n v="0"/>
    <m/>
    <m/>
    <n v="3"/>
    <m/>
    <m/>
    <n v="397152"/>
    <m/>
    <m/>
    <n v="96"/>
    <m/>
    <m/>
    <n v="1391"/>
    <n v="12"/>
    <n v="1379"/>
    <n v="0.14344941956882251"/>
    <n v="1371"/>
    <n v="8"/>
    <n v="0.98562185478073328"/>
    <n v="0.95"/>
    <n v="0.98562185478733"/>
    <n v="0.99419869470630895"/>
    <n v="0.99137311286843999"/>
    <n v="5.4532652432549344E-2"/>
    <n v="65495"/>
    <n v="-1.9345082126761226E-2"/>
    <n v="2425.7407407407409"/>
    <n v="47.494561276287165"/>
    <n v="15.831520425429055"/>
    <n v="168"/>
    <n v="9.4235240627553896E-2"/>
    <n v="-0.14237140612391164"/>
    <n v="1925553"/>
    <n v="29.4"/>
    <n v="0"/>
    <n v="75770.365778043997"/>
    <n v="0.10532885221897526"/>
    <m/>
    <m/>
    <m/>
    <m/>
    <n v="27"/>
    <n v="31.687000000000005"/>
    <s v="Aumento de Tarifas 13/01/2009 (Res. 13/2009)"/>
  </r>
  <r>
    <x v="4"/>
    <x v="1"/>
    <x v="2"/>
    <x v="3"/>
    <x v="15"/>
    <x v="0"/>
    <n v="39070.071000000004"/>
    <m/>
    <m/>
    <n v="39070.071000000004"/>
    <n v="0.11684782608695654"/>
    <n v="39070.071000000004"/>
    <n v="117210.21300000002"/>
    <m/>
    <m/>
    <n v="117210.21300000002"/>
    <n v="0.11684782608695654"/>
    <n v="41.3"/>
    <n v="0"/>
    <m/>
    <m/>
    <n v="3"/>
    <m/>
    <m/>
    <n v="355104"/>
    <m/>
    <m/>
    <n v="96"/>
    <m/>
    <m/>
    <n v="1260"/>
    <n v="27"/>
    <n v="1233"/>
    <n v="0.11684782608695654"/>
    <n v="1216"/>
    <n v="17"/>
    <n v="0.96507936507936509"/>
    <n v="0.95"/>
    <n v="0.96579365793649996"/>
    <n v="0.98621248986212495"/>
    <n v="0.97857142857142854"/>
    <n v="0.1294383701325581"/>
    <n v="62802"/>
    <n v="-0.11813522432071899"/>
    <n v="2532.3387096774195"/>
    <n v="50.934306569343065"/>
    <n v="16.978102189781023"/>
    <n v="168"/>
    <n v="0.10106013208202989"/>
    <n v="-0.2103984490268237"/>
    <n v="1846378.7999999998"/>
    <n v="29.4"/>
    <n v="0"/>
    <n v="73380.95734504149"/>
    <n v="0.14151262674405896"/>
    <m/>
    <m/>
    <m/>
    <m/>
    <n v="24.8"/>
    <n v="31.687000000000005"/>
    <m/>
  </r>
  <r>
    <x v="4"/>
    <x v="2"/>
    <x v="2"/>
    <x v="3"/>
    <x v="15"/>
    <x v="0"/>
    <n v="42048.649000000005"/>
    <m/>
    <m/>
    <n v="42048.649000000005"/>
    <n v="0.117003367003367"/>
    <n v="42048.649000000005"/>
    <n v="126145.94700000001"/>
    <m/>
    <m/>
    <n v="126145.94700000001"/>
    <n v="0.117003367003367"/>
    <n v="41.3"/>
    <n v="0"/>
    <m/>
    <m/>
    <n v="3"/>
    <m/>
    <m/>
    <n v="382176"/>
    <m/>
    <m/>
    <n v="96"/>
    <m/>
    <m/>
    <n v="1384"/>
    <n v="57"/>
    <n v="1327"/>
    <n v="0.117003367003367"/>
    <n v="1301"/>
    <n v="26"/>
    <n v="0.94002890173410403"/>
    <n v="0.95"/>
    <m/>
    <n v="0.98040693293142422"/>
    <n v="0.95881502890173409"/>
    <n v="7.4468114688682752E-2"/>
    <n v="70106"/>
    <n v="0.1688229409803268"/>
    <n v="2617.8491411501118"/>
    <n v="52.830444611906557"/>
    <n v="17.610148203968851"/>
    <n v="168"/>
    <n v="0.10482231073790983"/>
    <n v="4.6391600515921727E-2"/>
    <n v="2061116.4"/>
    <n v="29.4"/>
    <n v="0"/>
    <n v="68969.383064195921"/>
    <n v="7.6516846115808126E-3"/>
    <m/>
    <m/>
    <m/>
    <m/>
    <n v="26.78"/>
    <n v="31.687000000000005"/>
    <m/>
  </r>
  <r>
    <x v="4"/>
    <x v="3"/>
    <x v="2"/>
    <x v="3"/>
    <x v="15"/>
    <x v="0"/>
    <n v="41636.718000000008"/>
    <m/>
    <m/>
    <n v="41636.718000000008"/>
    <n v="0.13178294573643412"/>
    <n v="41636.718000000008"/>
    <n v="124910.15400000002"/>
    <m/>
    <m/>
    <n v="124910.15400000002"/>
    <n v="0.13178294573643412"/>
    <n v="41.3"/>
    <n v="0"/>
    <m/>
    <m/>
    <n v="3"/>
    <m/>
    <m/>
    <n v="378432"/>
    <m/>
    <m/>
    <n v="96"/>
    <m/>
    <m/>
    <n v="1338"/>
    <n v="24"/>
    <n v="1314"/>
    <n v="0.13178294573643412"/>
    <n v="1297"/>
    <n v="17"/>
    <n v="0.96935724962630787"/>
    <n v="0.95"/>
    <n v="0.96935724962638004"/>
    <n v="0.98706240487062402"/>
    <n v="0.98206278026905824"/>
    <n v="0.2469852579486338"/>
    <n v="69603"/>
    <n v="2.7911922378273113E-2"/>
    <n v="2699.8836307214892"/>
    <n v="52.970319634703195"/>
    <n v="17.656773211567732"/>
    <n v="168"/>
    <n v="0.10509984054504602"/>
    <n v="-9.1776452145224674E-2"/>
    <n v="2046328.2"/>
    <n v="29.4"/>
    <n v="0"/>
    <n v="69128.373635772776"/>
    <n v="9.6943341014762541E-2"/>
    <m/>
    <m/>
    <m/>
    <m/>
    <n v="25.78"/>
    <n v="31.687000000000005"/>
    <m/>
  </r>
  <r>
    <x v="4"/>
    <x v="4"/>
    <x v="2"/>
    <x v="3"/>
    <x v="15"/>
    <x v="0"/>
    <n v="43094.320000000007"/>
    <m/>
    <m/>
    <n v="43094.320000000007"/>
    <n v="0.2523020257826889"/>
    <n v="43094.320000000007"/>
    <n v="129282.96000000002"/>
    <m/>
    <m/>
    <n v="129282.96000000002"/>
    <n v="0.2523020257826889"/>
    <n v="41.3"/>
    <n v="0"/>
    <m/>
    <m/>
    <n v="3"/>
    <m/>
    <m/>
    <n v="391680"/>
    <m/>
    <m/>
    <n v="96"/>
    <m/>
    <m/>
    <n v="1377"/>
    <n v="17"/>
    <n v="1360"/>
    <n v="0.25230202578268868"/>
    <n v="1333"/>
    <n v="27"/>
    <n v="0.96804647785039943"/>
    <n v="0.95"/>
    <n v="0.96846477853989998"/>
    <n v="0.98014705882352937"/>
    <n v="0.98765432098765427"/>
    <n v="5.1528306698401902"/>
    <n v="72316"/>
    <n v="0.28500097730866969"/>
    <n v="2783.5257890685143"/>
    <n v="53.173529411764704"/>
    <n v="17.724509803921567"/>
    <n v="168"/>
    <n v="0.10550303454715218"/>
    <n v="2.6111074527363831E-2"/>
    <n v="2126090.4"/>
    <n v="29.4"/>
    <n v="0"/>
    <n v="70066.10369736953"/>
    <n v="0.55268793487687484"/>
    <m/>
    <m/>
    <m/>
    <m/>
    <n v="25.98"/>
    <n v="31.687000000000005"/>
    <m/>
  </r>
  <r>
    <x v="4"/>
    <x v="5"/>
    <x v="2"/>
    <x v="3"/>
    <x v="15"/>
    <x v="0"/>
    <n v="42428.893000000004"/>
    <m/>
    <m/>
    <n v="42428.893000000004"/>
    <n v="0.34034034034034022"/>
    <n v="42428.893000000004"/>
    <n v="127286.679"/>
    <m/>
    <m/>
    <n v="127286.679"/>
    <n v="0.34034034034034022"/>
    <n v="41.3"/>
    <n v="0"/>
    <m/>
    <m/>
    <n v="3"/>
    <m/>
    <m/>
    <n v="385632"/>
    <m/>
    <m/>
    <n v="96"/>
    <m/>
    <m/>
    <n v="1345"/>
    <n v="6"/>
    <n v="1339"/>
    <n v="0.34034034034034044"/>
    <n v="1307"/>
    <n v="32"/>
    <n v="0.97174721189591073"/>
    <n v="0.95"/>
    <n v="0.97174721189591096"/>
    <n v="0.97610156833457806"/>
    <n v="0.99553903345724903"/>
    <n v="4.0524635583743187"/>
    <n v="69451"/>
    <n v="0.69005207572881688"/>
    <n v="2612.9044394281418"/>
    <n v="51.867811799850635"/>
    <n v="17.289270599950211"/>
    <n v="168"/>
    <n v="0.10291232499970364"/>
    <n v="0.26091263902396422"/>
    <n v="2041859.4"/>
    <n v="29.4"/>
    <n v="0"/>
    <n v="70235.865738356588"/>
    <n v="0.34285810439351788"/>
    <m/>
    <m/>
    <m/>
    <m/>
    <n v="26.58"/>
    <n v="31.687000000000005"/>
    <m/>
  </r>
  <r>
    <x v="4"/>
    <x v="6"/>
    <x v="2"/>
    <x v="3"/>
    <x v="15"/>
    <x v="0"/>
    <n v="43823.121000000006"/>
    <m/>
    <m/>
    <n v="43823.121000000006"/>
    <n v="0.34402332361516019"/>
    <n v="43823.121000000006"/>
    <n v="131469.36300000001"/>
    <m/>
    <m/>
    <n v="131469.36300000001"/>
    <n v="0.34402332361516019"/>
    <n v="41.3"/>
    <n v="0"/>
    <m/>
    <m/>
    <n v="3"/>
    <m/>
    <m/>
    <n v="398304"/>
    <m/>
    <m/>
    <n v="96"/>
    <m/>
    <m/>
    <n v="1391"/>
    <n v="8"/>
    <n v="1383"/>
    <n v="0.34402332361516041"/>
    <n v="1353"/>
    <n v="30"/>
    <n v="0.97268152408339326"/>
    <n v="0.95"/>
    <n v="0.97268152483393"/>
    <n v="0.97830802603036882"/>
    <n v="0.99424874191229329"/>
    <n v="6.4020511675386"/>
    <n v="64110"/>
    <n v="0.50305957376972321"/>
    <n v="2349.2121656284353"/>
    <n v="46.355748373101953"/>
    <n v="15.451916124367317"/>
    <n v="168"/>
    <n v="9.197569121647213E-2"/>
    <n v="0.11832848981131239"/>
    <n v="1884834"/>
    <n v="29.4"/>
    <n v="0"/>
    <n v="63789.391814266732"/>
    <n v="0.64984553657123589"/>
    <m/>
    <m/>
    <m/>
    <m/>
    <n v="27.29"/>
    <n v="31.687000000000005"/>
    <m/>
  </r>
  <r>
    <x v="4"/>
    <x v="7"/>
    <x v="2"/>
    <x v="3"/>
    <x v="15"/>
    <x v="0"/>
    <n v="43411.19000000001"/>
    <m/>
    <m/>
    <n v="43411.19000000001"/>
    <n v="0.37688442211055273"/>
    <n v="43411.19000000001"/>
    <n v="130233.57000000004"/>
    <m/>
    <m/>
    <n v="130233.57000000004"/>
    <n v="0.37688442211055273"/>
    <n v="41.3"/>
    <n v="0"/>
    <m/>
    <m/>
    <n v="3"/>
    <m/>
    <m/>
    <n v="394560"/>
    <m/>
    <m/>
    <n v="96"/>
    <m/>
    <m/>
    <n v="1384"/>
    <n v="14"/>
    <n v="1370"/>
    <n v="0.37688442211055273"/>
    <n v="1340"/>
    <n v="30"/>
    <n v="0.96820809248554918"/>
    <n v="0.95"/>
    <n v="0.96828924855489995"/>
    <n v="0.97810218978102192"/>
    <n v="0.98988439306358378"/>
    <n v="4.6255010337116582"/>
    <n v="70724"/>
    <n v="0.80183944358105519"/>
    <n v="2669.8376745941864"/>
    <n v="51.623357664233573"/>
    <n v="17.207785888077858"/>
    <n v="168"/>
    <n v="0.10242729695284439"/>
    <n v="0.30863521632346691"/>
    <n v="2079285.5999999999"/>
    <n v="29.4"/>
    <n v="0"/>
    <n v="67938.720254361091"/>
    <n v="0.38360937963154296"/>
    <m/>
    <m/>
    <m/>
    <m/>
    <n v="26.490000000000002"/>
    <n v="31.687000000000005"/>
    <m/>
  </r>
  <r>
    <x v="4"/>
    <x v="8"/>
    <x v="2"/>
    <x v="3"/>
    <x v="15"/>
    <x v="0"/>
    <n v="41985.275000000009"/>
    <m/>
    <m/>
    <n v="41985.275000000009"/>
    <n v="0.23947614593077637"/>
    <n v="41985.275000000009"/>
    <n v="125955.82500000003"/>
    <m/>
    <m/>
    <n v="125955.82500000003"/>
    <n v="0.23947614593077637"/>
    <n v="41.3"/>
    <n v="0"/>
    <m/>
    <m/>
    <n v="3"/>
    <m/>
    <m/>
    <n v="381600"/>
    <m/>
    <m/>
    <n v="96"/>
    <m/>
    <m/>
    <n v="1352"/>
    <n v="27"/>
    <n v="1325"/>
    <n v="0.23947614593077637"/>
    <n v="1308"/>
    <n v="17"/>
    <n v="0.96745562130177509"/>
    <n v="0.95"/>
    <n v="0.96745562131774998"/>
    <n v="0.98716981132075476"/>
    <n v="0.9800295857988166"/>
    <n v="3.4526773346071176"/>
    <n v="72116"/>
    <n v="0.67442940397966056"/>
    <n v="2690.8955223880598"/>
    <n v="54.427169811320752"/>
    <n v="18.142389937106916"/>
    <n v="168"/>
    <n v="0.10799041629230308"/>
    <n v="0.35091700592774111"/>
    <n v="2120210.4"/>
    <n v="29.4"/>
    <n v="0"/>
    <n v="68208.950699814261"/>
    <n v="0.21770445968299648"/>
    <m/>
    <m/>
    <m/>
    <m/>
    <n v="26.8"/>
    <n v="31.687000000000005"/>
    <m/>
  </r>
  <r>
    <x v="4"/>
    <x v="9"/>
    <x v="2"/>
    <x v="3"/>
    <x v="15"/>
    <x v="0"/>
    <n v="43791.434000000008"/>
    <m/>
    <m/>
    <n v="43791.434000000008"/>
    <n v="0.16821639898562979"/>
    <n v="43791.434000000008"/>
    <n v="131374.30200000003"/>
    <m/>
    <m/>
    <n v="131374.30200000003"/>
    <n v="0.16821639898562979"/>
    <n v="41.3"/>
    <n v="0"/>
    <m/>
    <m/>
    <n v="3"/>
    <m/>
    <m/>
    <n v="398016"/>
    <m/>
    <m/>
    <n v="96"/>
    <m/>
    <m/>
    <n v="1391"/>
    <n v="9"/>
    <n v="1382"/>
    <n v="0.16821639898562979"/>
    <n v="1359"/>
    <n v="23"/>
    <n v="0.97699496764917326"/>
    <n v="0.95"/>
    <n v="0.97699496764917304"/>
    <n v="0.98335745296671495"/>
    <n v="0.99352983465132994"/>
    <n v="1.211619518744532"/>
    <n v="72390"/>
    <n v="0.52313421844425267"/>
    <n v="2681.1111111111113"/>
    <n v="52.380607814761213"/>
    <n v="17.460202604920404"/>
    <n v="168"/>
    <n v="0.1039297774102405"/>
    <n v="0.30381170797362556"/>
    <n v="2128266"/>
    <n v="29.4"/>
    <n v="0"/>
    <n v="66927.602154438151"/>
    <n v="2.899377684766391E-3"/>
    <m/>
    <m/>
    <m/>
    <m/>
    <n v="27"/>
    <n v="31.687000000000005"/>
    <m/>
  </r>
  <r>
    <x v="4"/>
    <x v="10"/>
    <x v="2"/>
    <x v="3"/>
    <x v="15"/>
    <x v="0"/>
    <n v="42143.710000000006"/>
    <m/>
    <m/>
    <n v="42143.710000000006"/>
    <n v="0.16666666666666652"/>
    <n v="42143.710000000006"/>
    <n v="126431.13000000002"/>
    <m/>
    <m/>
    <n v="126431.13000000002"/>
    <n v="0.16666666666666652"/>
    <n v="41.3"/>
    <n v="0"/>
    <m/>
    <m/>
    <n v="3"/>
    <m/>
    <m/>
    <n v="383040"/>
    <m/>
    <m/>
    <n v="96"/>
    <m/>
    <m/>
    <n v="1345"/>
    <n v="15"/>
    <n v="1330"/>
    <n v="0.16666666666666674"/>
    <n v="1315"/>
    <n v="15"/>
    <n v="0.97769516728624539"/>
    <n v="0.95"/>
    <n v="0.97769516728624495"/>
    <n v="0.98872180451127822"/>
    <n v="0.98884758364312264"/>
    <n v="0.51497695852534564"/>
    <n v="71394"/>
    <n v="0.40497884482928259"/>
    <n v="2715.6333206542413"/>
    <n v="53.679699248120301"/>
    <n v="17.893233082706768"/>
    <n v="168"/>
    <n v="0.10650733977801648"/>
    <n v="0.20426758128224232"/>
    <n v="2098983.6"/>
    <n v="29.4"/>
    <n v="0"/>
    <n v="67690.658629391692"/>
    <n v="-1.7302761455253238E-2"/>
    <m/>
    <m/>
    <m/>
    <m/>
    <n v="26.29"/>
    <n v="31.687000000000005"/>
    <m/>
  </r>
  <r>
    <x v="4"/>
    <x v="11"/>
    <x v="2"/>
    <x v="3"/>
    <x v="15"/>
    <x v="0"/>
    <n v="43284.44200000001"/>
    <m/>
    <m/>
    <n v="43284.44200000001"/>
    <n v="7.8988941548183256E-2"/>
    <n v="43284.44200000001"/>
    <n v="129853.32600000003"/>
    <m/>
    <m/>
    <n v="129853.32600000003"/>
    <n v="7.8988941548183256E-2"/>
    <n v="41.3"/>
    <n v="0"/>
    <m/>
    <m/>
    <n v="3"/>
    <m/>
    <m/>
    <n v="393408"/>
    <m/>
    <m/>
    <n v="96"/>
    <m/>
    <m/>
    <n v="1384"/>
    <n v="18"/>
    <n v="1366"/>
    <n v="7.8988941548183256E-2"/>
    <n v="1356"/>
    <n v="10"/>
    <n v="0.97976878612716767"/>
    <n v="0.95"/>
    <n v="0.979768786127168"/>
    <n v="0.9926793557833089"/>
    <n v="0.98699421965317924"/>
    <n v="0.16041741867190118"/>
    <n v="70163"/>
    <n v="0.34321814875083767"/>
    <n v="2677.9770992366412"/>
    <n v="51.363836017569547"/>
    <n v="17.121278672523182"/>
    <n v="168"/>
    <n v="0.10191237305073322"/>
    <n v="0.24488592702676448"/>
    <n v="2062792.2"/>
    <n v="29.4"/>
    <n v="0"/>
    <n v="70454.349277727859"/>
    <n v="-9.0603433336555461E-2"/>
    <m/>
    <m/>
    <m/>
    <m/>
    <n v="26.2"/>
    <n v="31.687000000000005"/>
    <m/>
  </r>
  <r>
    <x v="5"/>
    <x v="0"/>
    <x v="2"/>
    <x v="3"/>
    <x v="15"/>
    <x v="0"/>
    <n v="43284.44200000001"/>
    <m/>
    <m/>
    <n v="43284.44200000001"/>
    <n v="-9.4271211022479706E-3"/>
    <n v="43284.44200000001"/>
    <n v="129853.32600000003"/>
    <m/>
    <m/>
    <n v="129853.32600000003"/>
    <n v="-9.4271211022478596E-3"/>
    <n v="41.3"/>
    <n v="0"/>
    <m/>
    <m/>
    <n v="3"/>
    <m/>
    <m/>
    <n v="393408"/>
    <m/>
    <m/>
    <n v="96"/>
    <m/>
    <m/>
    <n v="1384"/>
    <n v="18"/>
    <n v="1366"/>
    <n v="-9.4271211022479706E-3"/>
    <n v="1350"/>
    <n v="16"/>
    <n v="0.97543352601156075"/>
    <n v="0.95"/>
    <n v="0.97543352611560996"/>
    <n v="0.98828696925329429"/>
    <n v="0.98699421965317924"/>
    <n v="-5.9462212981088447E-3"/>
    <n v="64365"/>
    <n v="-1.7253225437056319E-2"/>
    <n v="2429.7848244620609"/>
    <n v="47.119326500732065"/>
    <n v="15.706442166910689"/>
    <n v="168"/>
    <n v="9.3490727183992192E-2"/>
    <n v="-7.9005840978774167E-3"/>
    <n v="1892331"/>
    <n v="29.4"/>
    <n v="0"/>
    <n v="74463.082575827197"/>
    <n v="1.4702456986782292E-3"/>
    <m/>
    <m/>
    <m/>
    <m/>
    <n v="26.490000000000002"/>
    <n v="31.687000000000005"/>
    <m/>
  </r>
  <r>
    <x v="5"/>
    <x v="1"/>
    <x v="2"/>
    <x v="3"/>
    <x v="15"/>
    <x v="0"/>
    <n v="39101.758000000009"/>
    <m/>
    <m/>
    <n v="39101.758000000009"/>
    <n v="8.110300081103361E-4"/>
    <n v="39101.758000000009"/>
    <n v="117305.27400000003"/>
    <m/>
    <m/>
    <n v="117305.27400000003"/>
    <n v="8.110300081103361E-4"/>
    <n v="41.3"/>
    <n v="0"/>
    <m/>
    <m/>
    <n v="3"/>
    <m/>
    <m/>
    <n v="355392"/>
    <m/>
    <m/>
    <n v="96"/>
    <m/>
    <m/>
    <n v="1260"/>
    <n v="26"/>
    <n v="1234"/>
    <n v="8.110300081103361E-4"/>
    <n v="1218"/>
    <n v="16"/>
    <n v="0.96666666666666667"/>
    <n v="0.95"/>
    <n v="0.96666666666666701"/>
    <n v="0.98703403565640191"/>
    <n v="0.97936507936507933"/>
    <n v="8.3303122067723834E-4"/>
    <n v="64179"/>
    <n v="2.1926053310404203E-2"/>
    <n v="2587.8629032258063"/>
    <n v="52.008914100486223"/>
    <n v="17.336304700162074"/>
    <n v="168"/>
    <n v="0.10319228988191712"/>
    <n v="2.1097912262340701E-2"/>
    <n v="1886862.5999999999"/>
    <n v="29.4"/>
    <n v="0"/>
    <n v="74989.912127757358"/>
    <n v="-1.030344700748056E-2"/>
    <m/>
    <m/>
    <m/>
    <m/>
    <n v="24.8"/>
    <n v="31.687000000000005"/>
    <m/>
  </r>
  <r>
    <x v="5"/>
    <x v="2"/>
    <x v="2"/>
    <x v="3"/>
    <x v="15"/>
    <x v="0"/>
    <n v="43791.434000000008"/>
    <m/>
    <m/>
    <n v="43791.434000000008"/>
    <n v="4.1446872645064081E-2"/>
    <n v="43791.434000000008"/>
    <n v="131374.30200000003"/>
    <m/>
    <m/>
    <n v="131374.30200000003"/>
    <n v="4.1446872645064081E-2"/>
    <n v="41.3"/>
    <n v="0"/>
    <m/>
    <m/>
    <n v="3"/>
    <m/>
    <m/>
    <n v="398016"/>
    <m/>
    <m/>
    <n v="96"/>
    <m/>
    <m/>
    <n v="1391"/>
    <n v="9"/>
    <n v="1382"/>
    <n v="4.1446872645064081E-2"/>
    <n v="1372"/>
    <n v="10"/>
    <n v="0.98634076204169663"/>
    <n v="0.95"/>
    <n v="0.98634762416970001"/>
    <n v="0.99276410998552822"/>
    <n v="0.99352983465132994"/>
    <n v="1.260413063089616E-2"/>
    <n v="78822"/>
    <n v="0.12432602059738107"/>
    <n v="2888.3107365335291"/>
    <n v="57.034732272069462"/>
    <n v="19.011577424023155"/>
    <n v="168"/>
    <n v="0.11316415133347116"/>
    <n v="7.9580773757398582E-2"/>
    <n v="2317366.7999999998"/>
    <n v="29.4"/>
    <n v="0"/>
    <n v="77544.07200362382"/>
    <n v="-3.0240599286596861E-2"/>
    <m/>
    <m/>
    <m/>
    <m/>
    <n v="27.29"/>
    <n v="31.687000000000005"/>
    <m/>
  </r>
  <r>
    <x v="5"/>
    <x v="3"/>
    <x v="2"/>
    <x v="3"/>
    <x v="15"/>
    <x v="0"/>
    <n v="42365.519000000008"/>
    <m/>
    <m/>
    <n v="42365.519000000008"/>
    <n v="1.7503805175038023E-2"/>
    <n v="42365.519000000008"/>
    <n v="127096.55700000003"/>
    <m/>
    <m/>
    <n v="127096.55700000003"/>
    <n v="1.7503805175038023E-2"/>
    <n v="41.3"/>
    <n v="0"/>
    <m/>
    <m/>
    <n v="3"/>
    <m/>
    <m/>
    <n v="385056"/>
    <m/>
    <m/>
    <n v="96"/>
    <m/>
    <m/>
    <n v="1345"/>
    <n v="8"/>
    <n v="1337"/>
    <n v="1.7503805175038023E-2"/>
    <n v="1330"/>
    <n v="7"/>
    <n v="0.98884758364312264"/>
    <n v="0.95"/>
    <n v="0.98884758364312297"/>
    <n v="0.99476439790575921"/>
    <n v="0.99405204460966545"/>
    <n v="7.8029443702141155E-3"/>
    <n v="75975"/>
    <n v="9.154777811301229E-2"/>
    <n v="2889.8820844427541"/>
    <n v="56.82498130142109"/>
    <n v="18.94166043380703"/>
    <n v="168"/>
    <n v="0.11274797877266089"/>
    <n v="7.2770217232982937E-2"/>
    <n v="2233665"/>
    <n v="29.4"/>
    <n v="0"/>
    <n v="75456.922646693914"/>
    <n v="-3.2104053144462449E-2"/>
    <m/>
    <m/>
    <m/>
    <m/>
    <n v="26.29"/>
    <n v="31.687000000000005"/>
    <m/>
  </r>
  <r>
    <x v="5"/>
    <x v="4"/>
    <x v="2"/>
    <x v="3"/>
    <x v="15"/>
    <x v="0"/>
    <n v="43062.633000000009"/>
    <m/>
    <m/>
    <n v="43062.633000000009"/>
    <n v="-7.3529411764705621E-4"/>
    <n v="43062.633000000009"/>
    <n v="129187.89900000003"/>
    <m/>
    <m/>
    <n v="129187.89900000003"/>
    <n v="-7.3529411764694519E-4"/>
    <n v="41.3"/>
    <n v="0"/>
    <m/>
    <m/>
    <n v="3"/>
    <m/>
    <m/>
    <n v="391392"/>
    <m/>
    <m/>
    <n v="96"/>
    <m/>
    <m/>
    <n v="1370"/>
    <n v="11"/>
    <n v="1359"/>
    <n v="-7.3529411764705621E-4"/>
    <n v="1337"/>
    <n v="22"/>
    <n v="0.97591240875912411"/>
    <n v="0.95"/>
    <n v="0.97591248759124005"/>
    <n v="0.98381162619573215"/>
    <n v="0.99197080291970807"/>
    <n v="3.7387934180013183E-3"/>
    <n v="71865"/>
    <n v="-6.2365175064992284E-3"/>
    <n v="2735.6299961933764"/>
    <n v="52.880794701986758"/>
    <n v="17.626931567328921"/>
    <n v="168"/>
    <n v="0.10492221171029119"/>
    <n v="-5.505271382515553E-3"/>
    <n v="2112831"/>
    <n v="29.4"/>
    <n v="0"/>
    <n v="69629.135215048693"/>
    <n v="2.9794562095284971E-3"/>
    <m/>
    <m/>
    <m/>
    <m/>
    <n v="26.27"/>
    <n v="31.687000000000005"/>
    <m/>
  </r>
  <r>
    <x v="5"/>
    <x v="5"/>
    <x v="2"/>
    <x v="3"/>
    <x v="15"/>
    <x v="0"/>
    <n v="42365.519000000008"/>
    <m/>
    <m/>
    <n v="42365.519000000008"/>
    <n v="-1.4936519790887948E-3"/>
    <n v="42365.519000000008"/>
    <n v="127096.55700000003"/>
    <m/>
    <m/>
    <n v="127096.55700000003"/>
    <n v="-1.4936519790886837E-3"/>
    <n v="41.3"/>
    <n v="0"/>
    <m/>
    <m/>
    <n v="3"/>
    <m/>
    <m/>
    <n v="385056"/>
    <m/>
    <m/>
    <n v="96"/>
    <m/>
    <m/>
    <n v="1345"/>
    <n v="8"/>
    <n v="1337"/>
    <n v="-1.4936519790889058E-3"/>
    <n v="1318"/>
    <n v="19"/>
    <n v="0.97992565055762082"/>
    <n v="0.95"/>
    <n v="0.97992565557621003"/>
    <n v="0.98578908002991772"/>
    <n v="0.99405204460966545"/>
    <n v="9.9246963734198612E-3"/>
    <n v="75467"/>
    <n v="8.6622222862161813E-2"/>
    <n v="2815.9328358208954"/>
    <n v="56.445026178010473"/>
    <n v="18.815008726003491"/>
    <n v="168"/>
    <n v="0.11199409955954459"/>
    <n v="8.8247686172352013E-2"/>
    <n v="2218729.7999999998"/>
    <n v="29.4"/>
    <n v="0"/>
    <n v="76319.852553261386"/>
    <n v="-4.3430103844651798E-2"/>
    <m/>
    <m/>
    <m/>
    <m/>
    <n v="26.8"/>
    <n v="31.687000000000005"/>
    <m/>
  </r>
  <r>
    <x v="5"/>
    <x v="6"/>
    <x v="2"/>
    <x v="3"/>
    <x v="15"/>
    <x v="0"/>
    <n v="43759.747000000003"/>
    <m/>
    <m/>
    <n v="43759.747000000003"/>
    <n v="-1.4461315979754641E-3"/>
    <n v="43759.747000000003"/>
    <n v="131279.24100000001"/>
    <m/>
    <m/>
    <n v="131279.24100000001"/>
    <n v="-1.4461315979754641E-3"/>
    <n v="41.3"/>
    <n v="0"/>
    <m/>
    <m/>
    <n v="3"/>
    <m/>
    <m/>
    <n v="397728"/>
    <m/>
    <m/>
    <n v="96"/>
    <m/>
    <m/>
    <n v="1391"/>
    <n v="10"/>
    <n v="1381"/>
    <n v="-1.4461315979754641E-3"/>
    <n v="1368"/>
    <n v="13"/>
    <n v="0.98346513299784333"/>
    <n v="0.95"/>
    <n v="0.98346513299784299"/>
    <n v="0.99058653149891385"/>
    <n v="0.99281092739036669"/>
    <n v="1.2550756144122488E-2"/>
    <n v="82737"/>
    <n v="0.29054749649040712"/>
    <n v="3064.3333333333335"/>
    <n v="59.910934105720493"/>
    <n v="19.970311368573498"/>
    <n v="168"/>
    <n v="0.11887090100341367"/>
    <n v="0.29241650083000215"/>
    <n v="2432467.7999999998"/>
    <n v="29.4"/>
    <n v="0"/>
    <n v="82323.239908547606"/>
    <n v="-0.14524240112018394"/>
    <m/>
    <m/>
    <m/>
    <m/>
    <n v="27"/>
    <n v="31.687000000000005"/>
    <m/>
  </r>
  <r>
    <x v="5"/>
    <x v="7"/>
    <x v="2"/>
    <x v="3"/>
    <x v="15"/>
    <x v="0"/>
    <n v="43474.564000000006"/>
    <m/>
    <m/>
    <n v="43474.564000000006"/>
    <n v="1.4598540145984717E-3"/>
    <n v="43474.564000000006"/>
    <n v="130423.69200000001"/>
    <m/>
    <m/>
    <n v="130423.69200000001"/>
    <n v="1.4598540145982497E-3"/>
    <n v="41.3"/>
    <n v="0"/>
    <m/>
    <m/>
    <n v="3"/>
    <m/>
    <m/>
    <n v="395136"/>
    <m/>
    <m/>
    <n v="96"/>
    <m/>
    <m/>
    <n v="1384"/>
    <n v="12"/>
    <n v="1372"/>
    <n v="1.4598540145984717E-3"/>
    <n v="1354"/>
    <n v="18"/>
    <n v="0.97832369942196529"/>
    <n v="0.95"/>
    <n v="0.97832369942196495"/>
    <n v="0.98688046647230321"/>
    <n v="0.99132947976878616"/>
    <n v="8.9748052739218043E-3"/>
    <n v="84026"/>
    <n v="0.18808325320966013"/>
    <n v="3137.6400298730396"/>
    <n v="61.24344023323615"/>
    <n v="20.414480077745385"/>
    <n v="168"/>
    <n v="0.12151476236753204"/>
    <n v="0.18635135342364029"/>
    <n v="2470364.4"/>
    <n v="29.4"/>
    <n v="0"/>
    <n v="80716.85577870236"/>
    <n v="-9.1986225381508274E-2"/>
    <m/>
    <m/>
    <m/>
    <m/>
    <n v="26.78"/>
    <n v="31.687000000000005"/>
    <m/>
  </r>
  <r>
    <x v="5"/>
    <x v="8"/>
    <x v="2"/>
    <x v="3"/>
    <x v="15"/>
    <x v="0"/>
    <n v="42555.641000000003"/>
    <m/>
    <m/>
    <n v="42555.641000000003"/>
    <n v="1.3584905660377178E-2"/>
    <n v="42555.641000000003"/>
    <n v="127666.92300000001"/>
    <m/>
    <m/>
    <n v="127666.92300000001"/>
    <n v="1.3584905660377178E-2"/>
    <n v="41.3"/>
    <n v="0"/>
    <m/>
    <m/>
    <n v="3"/>
    <m/>
    <m/>
    <n v="386784"/>
    <m/>
    <m/>
    <n v="96"/>
    <m/>
    <m/>
    <n v="1352"/>
    <n v="9"/>
    <n v="1343"/>
    <n v="1.35849056603774E-2"/>
    <n v="1338"/>
    <n v="5"/>
    <n v="0.98964497041420119"/>
    <n v="0.95"/>
    <n v="0.98964497414209995"/>
    <n v="0.99627699180938201"/>
    <n v="0.99334319526627224"/>
    <n v="9.2255459842744969E-3"/>
    <n v="82222"/>
    <n v="0.14013533751178664"/>
    <n v="3067.9850746268658"/>
    <n v="61.222635889798958"/>
    <n v="20.407545296599654"/>
    <n v="168"/>
    <n v="0.12147348390833128"/>
    <n v="0.12485429799189696"/>
    <n v="2417326.7999999998"/>
    <n v="29.4"/>
    <n v="0"/>
    <n v="77767.435027457541"/>
    <n v="-5.8787613265445543E-2"/>
    <m/>
    <m/>
    <m/>
    <m/>
    <n v="26.8"/>
    <n v="31.687000000000005"/>
    <m/>
  </r>
  <r>
    <x v="5"/>
    <x v="9"/>
    <x v="2"/>
    <x v="3"/>
    <x v="15"/>
    <x v="0"/>
    <n v="42587.328000000009"/>
    <m/>
    <m/>
    <n v="42587.328000000009"/>
    <n v="-2.7496382054992718E-2"/>
    <n v="42587.328000000009"/>
    <n v="127761.98400000003"/>
    <m/>
    <m/>
    <n v="127761.98400000003"/>
    <n v="-2.7496382054992718E-2"/>
    <n v="41.3"/>
    <n v="0"/>
    <m/>
    <m/>
    <n v="3"/>
    <m/>
    <m/>
    <n v="387072"/>
    <m/>
    <m/>
    <n v="96"/>
    <m/>
    <m/>
    <n v="1377"/>
    <n v="33"/>
    <n v="1344"/>
    <n v="-2.7496382054992718E-2"/>
    <n v="1341"/>
    <n v="3"/>
    <n v="0.97385620915032678"/>
    <n v="0.95"/>
    <n v="0.97385629153270004"/>
    <n v="0.9977678571428571"/>
    <n v="0.97603485838779958"/>
    <n v="1.4654288867864906E-2"/>
    <n v="80736"/>
    <n v="0.11529216742644022"/>
    <n v="3107.6212471131639"/>
    <n v="60.071428571428569"/>
    <n v="20.023809523809522"/>
    <n v="168"/>
    <n v="0.11918934240362811"/>
    <n v="0.14682572573165209"/>
    <n v="2373638.4"/>
    <n v="29.4"/>
    <n v="0"/>
    <n v="74643.830467477805"/>
    <n v="-7.7446710390038087E-2"/>
    <m/>
    <m/>
    <m/>
    <m/>
    <n v="25.98"/>
    <n v="31.687000000000005"/>
    <m/>
  </r>
  <r>
    <x v="5"/>
    <x v="10"/>
    <x v="2"/>
    <x v="3"/>
    <x v="15"/>
    <x v="0"/>
    <n v="41256.474000000009"/>
    <m/>
    <m/>
    <n v="41256.474000000009"/>
    <n v="-2.1052631578947323E-2"/>
    <n v="41256.474000000009"/>
    <n v="123769.42200000002"/>
    <m/>
    <m/>
    <n v="123769.42200000002"/>
    <n v="-2.1052631578947323E-2"/>
    <n v="41.3"/>
    <n v="0"/>
    <m/>
    <m/>
    <n v="3"/>
    <m/>
    <m/>
    <n v="374976"/>
    <m/>
    <m/>
    <n v="96"/>
    <m/>
    <m/>
    <n v="1345"/>
    <n v="43"/>
    <n v="1302"/>
    <n v="-2.1052631578947323E-2"/>
    <n v="1290"/>
    <n v="12"/>
    <n v="0.95910780669144979"/>
    <n v="0.95"/>
    <n v="0.95917866914500005"/>
    <n v="0.99078341013824889"/>
    <n v="0.96802973977695173"/>
    <n v="2.0851220409665583E-3"/>
    <n v="74341"/>
    <n v="4.1277978541614191E-2"/>
    <n v="2827.7291745910993"/>
    <n v="57.097542242703533"/>
    <n v="19.032514080901176"/>
    <n v="168"/>
    <n v="0.11328877429107843"/>
    <n v="6.3671053348960616E-2"/>
    <n v="2185625.4"/>
    <n v="29.4"/>
    <n v="0"/>
    <n v="70484.792183763449"/>
    <n v="-3.5837540786173114E-2"/>
    <m/>
    <m/>
    <m/>
    <m/>
    <n v="26.29"/>
    <n v="31.687000000000005"/>
    <m/>
  </r>
  <r>
    <x v="5"/>
    <x v="11"/>
    <x v="2"/>
    <x v="3"/>
    <x v="15"/>
    <x v="0"/>
    <n v="43316.129000000008"/>
    <m/>
    <m/>
    <n v="43316.129000000008"/>
    <n v="7.3206442166906527E-4"/>
    <n v="43316.129000000008"/>
    <n v="129948.38700000002"/>
    <m/>
    <m/>
    <n v="129948.38700000002"/>
    <n v="7.3206442166906527E-4"/>
    <n v="41.3"/>
    <n v="0"/>
    <m/>
    <m/>
    <n v="3"/>
    <m/>
    <m/>
    <n v="393696"/>
    <m/>
    <m/>
    <n v="96"/>
    <m/>
    <m/>
    <n v="1384"/>
    <n v="17"/>
    <n v="1367"/>
    <n v="7.3206442166906527E-4"/>
    <n v="1363"/>
    <n v="4"/>
    <n v="0.98482658959537572"/>
    <n v="0.95"/>
    <n v="0.98482658959537595"/>
    <n v="0.99707388441843448"/>
    <n v="0.98771676300578037"/>
    <n v="4.4269366634082097E-3"/>
    <n v="59271"/>
    <n v="-0.15523851602696581"/>
    <n v="2237.485843714609"/>
    <n v="43.35844915874177"/>
    <n v="14.452816386247257"/>
    <n v="168"/>
    <n v="8.6028668965757477E-2"/>
    <n v="-0.15585648346220582"/>
    <n v="1742567.4"/>
    <n v="29.4"/>
    <n v="0"/>
    <n v="59517.120648207863"/>
    <n v="7.8517348281777546E-2"/>
    <m/>
    <m/>
    <m/>
    <m/>
    <n v="26.490000000000002"/>
    <n v="31.687000000000005"/>
    <m/>
  </r>
  <r>
    <x v="6"/>
    <x v="0"/>
    <x v="2"/>
    <x v="3"/>
    <x v="15"/>
    <x v="0"/>
    <n v="42967.572000000007"/>
    <m/>
    <m/>
    <n v="42967.572000000007"/>
    <n v="-7.3206442166910968E-3"/>
    <n v="42967.572000000007"/>
    <n v="128902.71600000001"/>
    <m/>
    <m/>
    <n v="128902.71600000001"/>
    <n v="-7.3206442166912078E-3"/>
    <n v="41.3"/>
    <n v="0"/>
    <m/>
    <m/>
    <n v="3"/>
    <m/>
    <m/>
    <n v="390528"/>
    <m/>
    <m/>
    <n v="96"/>
    <m/>
    <m/>
    <n v="1384"/>
    <n v="28"/>
    <n v="1356"/>
    <n v="-7.3206442166910968E-3"/>
    <n v="1325"/>
    <n v="31"/>
    <n v="0.95736994219653182"/>
    <n v="0.95"/>
    <n v="0.95736994219653204"/>
    <n v="0.97713864306784659"/>
    <n v="0.97976878612716767"/>
    <n v="-1.1280454495793735E-2"/>
    <n v="46823"/>
    <n v="-0.27253942359978245"/>
    <n v="1748.4316654219567"/>
    <n v="34.530235988200587"/>
    <n v="11.510078662733529"/>
    <n v="168"/>
    <n v="6.8512372992461476E-2"/>
    <n v="-0.26717467008650664"/>
    <n v="1376596.2"/>
    <n v="29.4"/>
    <n v="0"/>
    <n v="54168.95697114824"/>
    <n v="0.13099516075033574"/>
    <m/>
    <m/>
    <m/>
    <m/>
    <n v="26.78"/>
    <n v="31.687000000000005"/>
    <m/>
  </r>
  <r>
    <x v="6"/>
    <x v="1"/>
    <x v="2"/>
    <x v="3"/>
    <x v="15"/>
    <x v="0"/>
    <n v="38182.835000000006"/>
    <m/>
    <m/>
    <n v="38182.835000000006"/>
    <n v="-2.3500810372771519E-2"/>
    <n v="38182.835000000006"/>
    <n v="114548.50500000002"/>
    <m/>
    <m/>
    <n v="114548.50500000002"/>
    <n v="-2.350081037277163E-2"/>
    <n v="41.3"/>
    <n v="0"/>
    <m/>
    <m/>
    <n v="3"/>
    <m/>
    <m/>
    <n v="347040"/>
    <m/>
    <m/>
    <n v="96"/>
    <m/>
    <m/>
    <n v="1260"/>
    <n v="55"/>
    <n v="1205"/>
    <n v="-2.3500810372771519E-2"/>
    <n v="1187"/>
    <n v="18"/>
    <n v="0.94206349206349205"/>
    <n v="0.95"/>
    <m/>
    <n v="0.98506224066390047"/>
    <n v="0.95634920634920639"/>
    <n v="-1.9976970613684308E-3"/>
    <n v="42026"/>
    <n v="-0.34517521307592824"/>
    <n v="1647.4323794590355"/>
    <n v="34.876348547717839"/>
    <n v="11.625449515905947"/>
    <n v="168"/>
    <n v="6.9199104261344929E-2"/>
    <n v="-0.32941594434497545"/>
    <n v="1235564.3999999999"/>
    <n v="29.4"/>
    <n v="0"/>
    <n v="49105.253230513576"/>
    <n v="0.15980804039179658"/>
    <m/>
    <m/>
    <m/>
    <m/>
    <n v="25.51"/>
    <n v="31.687000000000005"/>
    <m/>
  </r>
  <r>
    <x v="6"/>
    <x v="2"/>
    <x v="2"/>
    <x v="3"/>
    <x v="15"/>
    <x v="0"/>
    <n v="42840.824000000008"/>
    <m/>
    <m/>
    <n v="42840.824000000008"/>
    <n v="-2.1707670043415339E-2"/>
    <n v="42840.824000000008"/>
    <n v="128522.47200000002"/>
    <m/>
    <m/>
    <n v="128522.47200000002"/>
    <n v="-2.1707670043415339E-2"/>
    <n v="41.3"/>
    <n v="0"/>
    <m/>
    <m/>
    <n v="3"/>
    <m/>
    <m/>
    <n v="389376"/>
    <m/>
    <m/>
    <n v="96"/>
    <m/>
    <m/>
    <n v="1370"/>
    <n v="18"/>
    <n v="1352"/>
    <n v="-2.1707670043415339E-2"/>
    <n v="1335"/>
    <n v="17"/>
    <n v="0.97445255474452552"/>
    <n v="0.95"/>
    <n v="0.97445255474452597"/>
    <n v="0.9874260355029586"/>
    <n v="0.98686131386861309"/>
    <n v="-5.3769817309848866E-3"/>
    <n v="41729"/>
    <n v="-0.47059196670980186"/>
    <n v="1619.9145962732921"/>
    <n v="30.864644970414201"/>
    <n v="10.288214990138068"/>
    <n v="168"/>
    <n v="6.1239374941298018E-2"/>
    <n v="-0.4588447470362027"/>
    <n v="1226832.5999999999"/>
    <n v="29.4"/>
    <n v="0"/>
    <n v="41052.454652752"/>
    <n v="0.22454314133631981"/>
    <m/>
    <m/>
    <m/>
    <m/>
    <n v="25.759999999999998"/>
    <n v="31.687000000000005"/>
    <m/>
  </r>
  <r>
    <x v="6"/>
    <x v="3"/>
    <x v="2"/>
    <x v="3"/>
    <x v="15"/>
    <x v="0"/>
    <n v="41826.840000000004"/>
    <m/>
    <m/>
    <n v="41826.840000000004"/>
    <n v="-1.2715033657442087E-2"/>
    <n v="41826.840000000004"/>
    <n v="125480.52000000002"/>
    <m/>
    <m/>
    <n v="125480.52000000002"/>
    <n v="-1.2715033657442087E-2"/>
    <n v="41.3"/>
    <n v="0"/>
    <m/>
    <m/>
    <n v="3"/>
    <m/>
    <m/>
    <n v="380160"/>
    <m/>
    <m/>
    <n v="96"/>
    <m/>
    <m/>
    <n v="1338"/>
    <n v="18"/>
    <n v="1320"/>
    <n v="-1.2715033657442087E-2"/>
    <n v="1283"/>
    <n v="37"/>
    <n v="0.95889387144992522"/>
    <n v="0.95"/>
    <n v="0.95889387144992499"/>
    <n v="0.97196969696969693"/>
    <n v="0.98654708520179368"/>
    <n v="-2.2914673046252054E-2"/>
    <n v="43368"/>
    <n v="-0.42918065153010854"/>
    <n v="1716.1851998417096"/>
    <n v="32.854545454545452"/>
    <n v="10.951515151515151"/>
    <n v="168"/>
    <n v="6.5187590187590183E-2"/>
    <n v="-0.42182919022405696"/>
    <n v="1275019.2"/>
    <n v="29.4"/>
    <n v="0"/>
    <n v="43072.271422728816"/>
    <n v="0.20608012107591486"/>
    <m/>
    <m/>
    <m/>
    <m/>
    <n v="25.27"/>
    <n v="31.687000000000005"/>
    <m/>
  </r>
  <r>
    <x v="6"/>
    <x v="4"/>
    <x v="2"/>
    <x v="3"/>
    <x v="15"/>
    <x v="0"/>
    <n v="43569.625000000007"/>
    <m/>
    <m/>
    <n v="43569.625000000007"/>
    <n v="1.1773362766740236E-2"/>
    <n v="43569.625000000007"/>
    <n v="130708.87500000003"/>
    <m/>
    <m/>
    <n v="130708.87500000003"/>
    <n v="1.1773362766740236E-2"/>
    <n v="41.3"/>
    <n v="0"/>
    <m/>
    <m/>
    <n v="3"/>
    <m/>
    <m/>
    <n v="396000"/>
    <m/>
    <m/>
    <n v="96"/>
    <m/>
    <m/>
    <n v="1384"/>
    <n v="9"/>
    <n v="1375"/>
    <n v="1.1773362766740236E-2"/>
    <n v="1363"/>
    <n v="12"/>
    <n v="0.98482658959537572"/>
    <n v="0.95"/>
    <n v="0.98482658959537595"/>
    <n v="0.99127272727272731"/>
    <n v="0.99349710982658956"/>
    <n v="7.5838716257565775E-3"/>
    <n v="46386"/>
    <n v="-0.35453976205385096"/>
    <n v="1732.1135175504107"/>
    <n v="33.735272727272729"/>
    <n v="11.24509090909091"/>
    <n v="168"/>
    <n v="6.6935064935064945E-2"/>
    <n v="-0.36205057209540614"/>
    <n v="1363748.4"/>
    <n v="29.4"/>
    <n v="0"/>
    <n v="44942.838183889915"/>
    <n v="0.18413834576362675"/>
    <m/>
    <m/>
    <m/>
    <m/>
    <n v="26.78"/>
    <n v="31.687000000000005"/>
    <m/>
  </r>
  <r>
    <x v="6"/>
    <x v="5"/>
    <x v="2"/>
    <x v="3"/>
    <x v="15"/>
    <x v="0"/>
    <n v="42714.076000000008"/>
    <m/>
    <m/>
    <n v="42714.076000000008"/>
    <n v="8.2273747195213964E-3"/>
    <n v="42714.076000000008"/>
    <n v="128142.22800000003"/>
    <m/>
    <m/>
    <n v="128142.22800000003"/>
    <n v="8.2273747195213964E-3"/>
    <n v="41.3"/>
    <n v="0"/>
    <m/>
    <m/>
    <n v="3"/>
    <m/>
    <m/>
    <n v="388224"/>
    <m/>
    <m/>
    <n v="96"/>
    <m/>
    <m/>
    <n v="1378"/>
    <n v="30"/>
    <n v="1348"/>
    <n v="8.2273747195213964E-3"/>
    <n v="1326"/>
    <n v="22"/>
    <n v="0.96226415094339623"/>
    <n v="0.95"/>
    <n v="0.96226415943396004"/>
    <n v="0.98367952522255198"/>
    <n v="0.97822931785195932"/>
    <n v="-2.139965688503831E-3"/>
    <n v="35349"/>
    <n v="-0.53159659188784503"/>
    <n v="1344.5796880943326"/>
    <n v="26.223293768545993"/>
    <n v="8.7410979228486649"/>
    <n v="168"/>
    <n v="5.20303447788611E-2"/>
    <n v="-0.53541887489172768"/>
    <n v="1039260.6"/>
    <n v="29.4"/>
    <n v="0"/>
    <n v="35748.479042564788"/>
    <n v="0.2691409158209177"/>
    <m/>
    <m/>
    <m/>
    <m/>
    <n v="26.29"/>
    <n v="31.687000000000005"/>
    <m/>
  </r>
  <r>
    <x v="6"/>
    <x v="6"/>
    <x v="2"/>
    <x v="3"/>
    <x v="15"/>
    <x v="0"/>
    <n v="45502.532000000007"/>
    <m/>
    <m/>
    <n v="45502.532000000007"/>
    <n v="3.9826212889210844E-2"/>
    <n v="45502.532000000007"/>
    <n v="136507.59600000002"/>
    <m/>
    <m/>
    <n v="136507.59600000002"/>
    <n v="3.9826212889210844E-2"/>
    <n v="41.3"/>
    <n v="0"/>
    <m/>
    <m/>
    <n v="3"/>
    <m/>
    <m/>
    <n v="413568"/>
    <m/>
    <m/>
    <n v="96"/>
    <m/>
    <m/>
    <n v="1472"/>
    <n v="36"/>
    <n v="1436"/>
    <n v="3.9826212889210622E-2"/>
    <n v="1416"/>
    <n v="20"/>
    <n v="0.96195652173913049"/>
    <n v="0.95"/>
    <n v="0.96195652173913004"/>
    <n v="0.98607242339832868"/>
    <n v="0.97554347826086951"/>
    <n v="-4.5570053266872357E-3"/>
    <n v="31462"/>
    <n v="-0.61973482238901578"/>
    <n v="1174.8319641523524"/>
    <n v="21.909470752089135"/>
    <n v="7.3031569173630446"/>
    <n v="168"/>
    <n v="4.3471172127160979E-2"/>
    <n v="-0.6342992964618599"/>
    <n v="924982.79999999993"/>
    <n v="29.4"/>
    <n v="0"/>
    <n v="31304.661445335518"/>
    <n v="0.32465919027610335"/>
    <m/>
    <m/>
    <m/>
    <m/>
    <n v="26.78"/>
    <n v="31.687000000000005"/>
    <m/>
  </r>
  <r>
    <x v="6"/>
    <x v="7"/>
    <x v="2"/>
    <x v="3"/>
    <x v="15"/>
    <x v="0"/>
    <n v="45787.715000000004"/>
    <m/>
    <m/>
    <n v="45787.715000000004"/>
    <n v="5.3206997084548124E-2"/>
    <n v="45787.715000000004"/>
    <n v="137363.14500000002"/>
    <m/>
    <m/>
    <n v="137363.14500000002"/>
    <n v="5.3206997084548124E-2"/>
    <n v="41.3"/>
    <n v="0"/>
    <m/>
    <m/>
    <n v="3"/>
    <m/>
    <m/>
    <n v="416160"/>
    <m/>
    <m/>
    <n v="96"/>
    <m/>
    <m/>
    <n v="1483"/>
    <n v="38"/>
    <n v="1445"/>
    <n v="5.3206997084548124E-2"/>
    <n v="1425"/>
    <n v="20"/>
    <n v="0.96089008766014838"/>
    <n v="0.95"/>
    <n v="0.96898766148000004"/>
    <n v="0.98615916955017302"/>
    <n v="0.97437626432906266"/>
    <n v="-7.3088580292657301E-4"/>
    <n v="29363"/>
    <n v="-0.65054863970675747"/>
    <n v="1075.9618908024918"/>
    <n v="20.320415224913496"/>
    <n v="6.7734717416378318"/>
    <n v="168"/>
    <n v="4.0318284176415663E-2"/>
    <n v="-0.6682025838599801"/>
    <n v="863272.2"/>
    <n v="29.4"/>
    <n v="0"/>
    <n v="28206.615050461016"/>
    <n v="0.34466960276660702"/>
    <m/>
    <m/>
    <m/>
    <m/>
    <n v="27.29"/>
    <n v="31.687000000000005"/>
    <m/>
  </r>
  <r>
    <x v="6"/>
    <x v="8"/>
    <x v="2"/>
    <x v="3"/>
    <x v="15"/>
    <x v="0"/>
    <n v="45122.288000000008"/>
    <m/>
    <m/>
    <n v="45122.288000000008"/>
    <n v="6.0312732688011961E-2"/>
    <n v="45122.288000000008"/>
    <n v="135366.86400000003"/>
    <m/>
    <m/>
    <n v="135366.86400000003"/>
    <n v="6.0312732688011961E-2"/>
    <n v="41.3"/>
    <n v="0"/>
    <m/>
    <m/>
    <n v="3"/>
    <m/>
    <m/>
    <n v="410112"/>
    <m/>
    <m/>
    <n v="96"/>
    <m/>
    <m/>
    <n v="1444"/>
    <n v="20"/>
    <n v="1424"/>
    <n v="6.0312732688011961E-2"/>
    <n v="1415"/>
    <n v="9"/>
    <n v="0.97991689750692523"/>
    <n v="0.95"/>
    <n v="0.97991689756925004"/>
    <n v="0.9936797752808989"/>
    <n v="0.98614958448753465"/>
    <n v="-2.6069221208915305E-3"/>
    <n v="43561"/>
    <n v="-0.47020262216924913"/>
    <n v="1625.4104477611941"/>
    <n v="30.590589887640448"/>
    <n v="10.196863295880149"/>
    <n v="168"/>
    <n v="6.0695614856429457E-2"/>
    <n v="-0.50033856852057701"/>
    <n v="1280693.3999999999"/>
    <n v="29.4"/>
    <n v="0"/>
    <n v="41200.983158170289"/>
    <n v="0.26197113858580179"/>
    <m/>
    <m/>
    <m/>
    <m/>
    <n v="26.8"/>
    <n v="31.687000000000005"/>
    <m/>
  </r>
  <r>
    <x v="6"/>
    <x v="9"/>
    <x v="2"/>
    <x v="3"/>
    <x v="15"/>
    <x v="0"/>
    <n v="46136.272000000004"/>
    <m/>
    <m/>
    <n v="46136.272000000004"/>
    <n v="8.3333333333333259E-2"/>
    <n v="46136.272000000004"/>
    <n v="138408.81600000002"/>
    <m/>
    <m/>
    <n v="138408.81600000002"/>
    <n v="8.3333333333333259E-2"/>
    <n v="41.3"/>
    <n v="0"/>
    <m/>
    <m/>
    <n v="3"/>
    <m/>
    <m/>
    <n v="419328"/>
    <m/>
    <m/>
    <n v="96"/>
    <m/>
    <m/>
    <n v="1469"/>
    <n v="13"/>
    <n v="1456"/>
    <n v="8.3333333333333259E-2"/>
    <n v="1454"/>
    <n v="2"/>
    <n v="0.98978897208985706"/>
    <n v="0.95"/>
    <n v="0.98978897289857004"/>
    <n v="0.99862637362637363"/>
    <n v="0.99115044247787609"/>
    <n v="8.6043710204797286E-4"/>
    <n v="44220"/>
    <n v="-0.45228894173602852"/>
    <n v="1669.3091732729331"/>
    <n v="30.37087912087912"/>
    <n v="10.123626373626374"/>
    <n v="168"/>
    <n v="6.0259680795395086E-2"/>
    <n v="-0.49442056160248782"/>
    <n v="1300068"/>
    <n v="29.4"/>
    <n v="0"/>
    <n v="40883.251378218745"/>
    <n v="0.26396299117811539"/>
    <m/>
    <m/>
    <m/>
    <m/>
    <n v="26.490000000000002"/>
    <n v="31.687000000000005"/>
    <m/>
  </r>
  <r>
    <x v="6"/>
    <x v="10"/>
    <x v="2"/>
    <x v="3"/>
    <x v="15"/>
    <x v="0"/>
    <n v="45185.662000000004"/>
    <m/>
    <m/>
    <n v="45185.662000000004"/>
    <n v="9.5238095238095122E-2"/>
    <n v="45185.662000000004"/>
    <n v="135556.986"/>
    <m/>
    <m/>
    <n v="135556.986"/>
    <n v="9.5238095238095122E-2"/>
    <n v="41.3"/>
    <n v="0"/>
    <m/>
    <m/>
    <n v="3"/>
    <m/>
    <m/>
    <n v="410688"/>
    <m/>
    <m/>
    <n v="96"/>
    <m/>
    <m/>
    <n v="1433"/>
    <n v="7"/>
    <n v="1426"/>
    <n v="9.5238095238095344E-2"/>
    <n v="1416"/>
    <n v="10"/>
    <n v="0.98813677599441729"/>
    <n v="0.95"/>
    <n v="0.98813677599441696"/>
    <n v="0.99298737727910236"/>
    <n v="0.99511514305652482"/>
    <n v="2.2244691607684608E-3"/>
    <n v="39075"/>
    <n v="-0.47438156602682235"/>
    <n v="1458.0223880597014"/>
    <n v="27.401823281907433"/>
    <n v="9.1339410939691437"/>
    <n v="168"/>
    <n v="5.4368696987911566E-2"/>
    <n v="-0.52008751680709864"/>
    <n v="1148805"/>
    <n v="29.4"/>
    <n v="0"/>
    <n v="37048.106086554617"/>
    <n v="0.27931382436724528"/>
    <m/>
    <m/>
    <m/>
    <m/>
    <n v="26.8"/>
    <n v="31.687000000000005"/>
    <m/>
  </r>
  <r>
    <x v="6"/>
    <x v="11"/>
    <x v="2"/>
    <x v="3"/>
    <x v="15"/>
    <x v="0"/>
    <n v="46136.272000000004"/>
    <m/>
    <m/>
    <n v="46136.272000000004"/>
    <n v="6.5106071689831735E-2"/>
    <n v="46136.272000000004"/>
    <n v="138408.81600000002"/>
    <m/>
    <m/>
    <n v="138408.81600000002"/>
    <n v="6.5106071689831735E-2"/>
    <n v="41.3"/>
    <n v="0"/>
    <m/>
    <m/>
    <n v="3"/>
    <m/>
    <m/>
    <n v="419328"/>
    <m/>
    <m/>
    <n v="96"/>
    <m/>
    <m/>
    <n v="1469"/>
    <n v="13"/>
    <n v="1456"/>
    <n v="6.5106071689831735E-2"/>
    <n v="1433"/>
    <n v="23"/>
    <n v="0.97549353301565689"/>
    <n v="0.95"/>
    <n v="0.97549353315656995"/>
    <n v="0.98420329670329665"/>
    <n v="0.99115044247787609"/>
    <n v="-1.2908359065732511E-2"/>
    <n v="39228"/>
    <n v="-0.33815862732196189"/>
    <n v="1505.8733205374283"/>
    <n v="26.942307692307693"/>
    <n v="8.9807692307692317"/>
    <n v="168"/>
    <n v="5.3456959706959711E-2"/>
    <n v="-0.37861459034967149"/>
    <n v="1153303.2"/>
    <n v="29.4"/>
    <n v="0"/>
    <n v="39390.892827654301"/>
    <n v="0.20103767360622884"/>
    <m/>
    <m/>
    <m/>
    <m/>
    <n v="26.049999999999997"/>
    <n v="31.687000000000005"/>
    <m/>
  </r>
  <r>
    <x v="7"/>
    <x v="0"/>
    <x v="2"/>
    <x v="3"/>
    <x v="15"/>
    <x v="0"/>
    <n v="46199.646000000008"/>
    <m/>
    <m/>
    <n v="46199.646000000008"/>
    <n v="7.5221238938053103E-2"/>
    <n v="46199.646000000008"/>
    <n v="138598.93800000002"/>
    <m/>
    <m/>
    <n v="138598.93800000002"/>
    <n v="7.5221238938053103E-2"/>
    <n v="41.3"/>
    <n v="0"/>
    <m/>
    <m/>
    <n v="3"/>
    <m/>
    <m/>
    <n v="419904"/>
    <m/>
    <m/>
    <n v="96"/>
    <m/>
    <m/>
    <n v="1483"/>
    <n v="25"/>
    <n v="1458"/>
    <n v="7.5221238938053103E-2"/>
    <n v="1434"/>
    <n v="24"/>
    <n v="0.96695886716115986"/>
    <n v="0.95"/>
    <n v="0.96695886716115997"/>
    <n v="0.98353909465020573"/>
    <n v="0.98314227916385699"/>
    <n v="6.550197996738838E-3"/>
    <n v="28987"/>
    <n v="-0.3809239049185229"/>
    <n v="1062.1839501648956"/>
    <n v="19.881344307270233"/>
    <n v="6.6271147690900776"/>
    <n v="168"/>
    <n v="3.9447111720774274E-2"/>
    <n v="-0.42423375519171258"/>
    <n v="852217.79999999993"/>
    <n v="29.4"/>
    <n v="0"/>
    <n v="33534.706356335009"/>
    <n v="0.22781614518314081"/>
    <m/>
    <m/>
    <m/>
    <m/>
    <n v="27.29"/>
    <n v="31.687000000000005"/>
    <m/>
  </r>
  <r>
    <x v="7"/>
    <x v="1"/>
    <x v="2"/>
    <x v="3"/>
    <x v="15"/>
    <x v="0"/>
    <n v="40844.543000000005"/>
    <m/>
    <m/>
    <n v="40844.543000000005"/>
    <n v="6.9709543568464705E-2"/>
    <n v="40844.543000000005"/>
    <n v="122533.62900000002"/>
    <m/>
    <m/>
    <n v="122533.62900000002"/>
    <n v="6.9709543568464705E-2"/>
    <n v="41.3"/>
    <n v="0"/>
    <m/>
    <m/>
    <n v="3"/>
    <m/>
    <m/>
    <n v="371232"/>
    <m/>
    <m/>
    <n v="96"/>
    <m/>
    <m/>
    <n v="1361"/>
    <n v="72"/>
    <n v="1289"/>
    <n v="6.9709543568464705E-2"/>
    <n v="1252"/>
    <n v="37"/>
    <n v="0.91991182953710504"/>
    <n v="0.95"/>
    <m/>
    <n v="0.97129557796741661"/>
    <n v="0.9470977222630419"/>
    <n v="-1.3975424220103672E-2"/>
    <n v="23111"/>
    <n v="-0.45007852281920713"/>
    <n v="952.24557066337047"/>
    <n v="17.929402637703646"/>
    <n v="5.9764675459012153"/>
    <n v="168"/>
    <n v="3.5574211582745333E-2"/>
    <n v="-0.48591514351989495"/>
    <n v="679463.4"/>
    <n v="29.4"/>
    <n v="0"/>
    <n v="27004.033393860926"/>
    <n v="0.25550193805163007"/>
    <m/>
    <m/>
    <m/>
    <m/>
    <n v="24.27"/>
    <n v="31.687000000000005"/>
    <m/>
  </r>
  <r>
    <x v="7"/>
    <x v="2"/>
    <x v="2"/>
    <x v="3"/>
    <x v="15"/>
    <x v="0"/>
    <n v="46136.272000000004"/>
    <m/>
    <m/>
    <n v="46136.272000000004"/>
    <n v="7.6923076923076872E-2"/>
    <n v="46136.272000000004"/>
    <n v="138408.81600000002"/>
    <m/>
    <m/>
    <n v="138408.81600000002"/>
    <n v="7.6923076923076872E-2"/>
    <n v="41.3"/>
    <n v="0"/>
    <m/>
    <m/>
    <n v="3"/>
    <m/>
    <m/>
    <n v="419328"/>
    <m/>
    <m/>
    <n v="96"/>
    <m/>
    <m/>
    <n v="1483"/>
    <n v="27"/>
    <n v="1456"/>
    <n v="7.6923076923076872E-2"/>
    <n v="1432"/>
    <n v="24"/>
    <n v="0.96561024949426832"/>
    <n v="0.95"/>
    <n v="0.96561249494267998"/>
    <n v="0.98351648351648346"/>
    <n v="0.98179366149696556"/>
    <n v="-3.9593365436062511E-3"/>
    <n v="33221"/>
    <n v="-0.20388698507033476"/>
    <n v="1217.332356174423"/>
    <n v="22.81662087912088"/>
    <n v="7.6055402930402929"/>
    <n v="168"/>
    <n v="4.5271073172858889E-2"/>
    <n v="-0.26075220042245373"/>
    <n v="976697.39999999991"/>
    <n v="29.4"/>
    <n v="0"/>
    <n v="32682.39344386576"/>
    <n v="0.14536478194148161"/>
    <m/>
    <m/>
    <m/>
    <m/>
    <n v="27.29"/>
    <n v="31.687000000000005"/>
    <m/>
  </r>
  <r>
    <x v="7"/>
    <x v="3"/>
    <x v="2"/>
    <x v="3"/>
    <x v="15"/>
    <x v="0"/>
    <n v="44076.617000000006"/>
    <m/>
    <m/>
    <n v="44076.617000000006"/>
    <n v="5.3787878787878718E-2"/>
    <n v="44076.617000000006"/>
    <n v="132229.85100000002"/>
    <m/>
    <m/>
    <n v="132229.85100000002"/>
    <n v="5.3787878787878718E-2"/>
    <n v="41.3"/>
    <n v="0"/>
    <m/>
    <m/>
    <n v="3"/>
    <m/>
    <m/>
    <n v="400608"/>
    <m/>
    <m/>
    <n v="96"/>
    <m/>
    <m/>
    <n v="1397"/>
    <n v="6"/>
    <n v="1391"/>
    <n v="5.3787878787878718E-2"/>
    <n v="1372"/>
    <n v="19"/>
    <n v="0.98210450966356477"/>
    <n v="0.95"/>
    <n v="0.98214596635649998"/>
    <n v="0.98634076204169663"/>
    <n v="0.99570508231925559"/>
    <n v="1.478550732271211E-2"/>
    <n v="29637"/>
    <n v="-0.31661593801881571"/>
    <n v="1222.1443298969073"/>
    <n v="21.306254493170382"/>
    <n v="7.1020848310567937"/>
    <n v="168"/>
    <n v="4.2274314470576155E-2"/>
    <n v="-0.35149751127594298"/>
    <n v="871327.79999999993"/>
    <n v="29.4"/>
    <n v="0"/>
    <n v="29434.903803620502"/>
    <n v="0.18798488212781844"/>
    <m/>
    <m/>
    <m/>
    <m/>
    <n v="24.25"/>
    <n v="31.687000000000005"/>
    <m/>
  </r>
  <r>
    <x v="7"/>
    <x v="4"/>
    <x v="2"/>
    <x v="3"/>
    <x v="15"/>
    <x v="0"/>
    <n v="42935.885000000009"/>
    <m/>
    <m/>
    <n v="42935.885000000009"/>
    <n v="-1.4545454545454528E-2"/>
    <n v="42935.885000000009"/>
    <n v="128807.65500000003"/>
    <m/>
    <m/>
    <n v="128807.65500000003"/>
    <n v="-1.4545454545454528E-2"/>
    <n v="41.3"/>
    <n v="0"/>
    <m/>
    <m/>
    <n v="3"/>
    <m/>
    <m/>
    <n v="390240"/>
    <m/>
    <m/>
    <n v="96"/>
    <m/>
    <m/>
    <n v="1472"/>
    <n v="117"/>
    <n v="1355"/>
    <n v="-1.4545454545454528E-2"/>
    <n v="1319"/>
    <n v="36"/>
    <n v="0.89605978260869568"/>
    <n v="0.95"/>
    <m/>
    <n v="0.9734317343173432"/>
    <n v="0.92051630434782605"/>
    <n v="-1.7998066994609818E-2"/>
    <n v="32225"/>
    <n v="-0.30528607769585647"/>
    <n v="1203.3233756534728"/>
    <n v="23.782287822878228"/>
    <n v="7.9274292742927424"/>
    <n v="168"/>
    <n v="4.7187079013647278E-2"/>
    <n v="-0.29503199766184718"/>
    <n v="947415"/>
    <n v="29.4"/>
    <n v="0"/>
    <n v="31222.415394210595"/>
    <n v="0.1428071012223717"/>
    <m/>
    <m/>
    <m/>
    <m/>
    <n v="26.78"/>
    <n v="31.687000000000005"/>
    <m/>
  </r>
  <r>
    <x v="7"/>
    <x v="5"/>
    <x v="2"/>
    <x v="3"/>
    <x v="15"/>
    <x v="0"/>
    <n v="45217.349000000009"/>
    <m/>
    <m/>
    <n v="45217.349000000009"/>
    <n v="5.8605341246290799E-2"/>
    <n v="45217.349000000009"/>
    <n v="135652.04700000002"/>
    <m/>
    <m/>
    <n v="135652.04700000002"/>
    <n v="5.8605341246290799E-2"/>
    <n v="41.3"/>
    <n v="0"/>
    <m/>
    <m/>
    <n v="3"/>
    <m/>
    <m/>
    <n v="410976"/>
    <m/>
    <m/>
    <n v="96"/>
    <m/>
    <m/>
    <n v="1430"/>
    <n v="3"/>
    <n v="1427"/>
    <n v="5.8605341246290799E-2"/>
    <n v="1401"/>
    <n v="26"/>
    <n v="0.97972027972027975"/>
    <n v="0.95"/>
    <n v="0.97972279722800004"/>
    <n v="0.98177995795374917"/>
    <n v="0.99790209790209794"/>
    <n v="-1.9310834678326616E-3"/>
    <n v="31695"/>
    <n v="-0.10336926079945685"/>
    <n v="1219.0384615384614"/>
    <n v="22.210932025227752"/>
    <n v="7.403644008409251"/>
    <n v="168"/>
    <n v="4.4069309573864589E-2"/>
    <n v="-0.15300754278743356"/>
    <n v="931833"/>
    <n v="29.4"/>
    <n v="0"/>
    <n v="32053.185189229993"/>
    <n v="8.803173129619167E-2"/>
    <m/>
    <m/>
    <m/>
    <m/>
    <n v="26"/>
    <n v="31.687000000000005"/>
    <m/>
  </r>
  <r>
    <x v="7"/>
    <x v="6"/>
    <x v="2"/>
    <x v="3"/>
    <x v="15"/>
    <x v="0"/>
    <n v="46199.646000000008"/>
    <m/>
    <m/>
    <n v="46199.646000000008"/>
    <n v="1.5320334261838431E-2"/>
    <n v="46199.646000000008"/>
    <n v="138598.93800000002"/>
    <m/>
    <m/>
    <n v="138598.93800000002"/>
    <n v="1.5320334261838431E-2"/>
    <n v="41.3"/>
    <n v="0"/>
    <m/>
    <m/>
    <n v="3"/>
    <m/>
    <m/>
    <n v="419904"/>
    <m/>
    <m/>
    <n v="96"/>
    <m/>
    <m/>
    <n v="1472"/>
    <n v="14"/>
    <n v="1458"/>
    <n v="1.5320334261838431E-2"/>
    <n v="1430"/>
    <n v="28"/>
    <n v="0.97146739130434778"/>
    <n v="0.95"/>
    <n v="0.97146739134348004"/>
    <n v="0.98079561042524011"/>
    <n v="0.99048913043478259"/>
    <n v="-5.3513442297705716E-3"/>
    <n v="26827.932162517318"/>
    <n v="-0.14729094900142015"/>
    <n v="1001.78984923515"/>
    <n v="18.400502169079093"/>
    <n v="6.1335007230263647"/>
    <n v="168"/>
    <n v="3.6508932875156934E-2"/>
    <n v="-0.16015761506587045"/>
    <n v="788741.20557800913"/>
    <n v="29.4"/>
    <n v="0"/>
    <n v="26693.76815288388"/>
    <n v="8.2607739962325843E-2"/>
    <m/>
    <m/>
    <m/>
    <m/>
    <n v="26.78"/>
    <n v="31.687000000000005"/>
    <m/>
  </r>
  <r>
    <x v="7"/>
    <x v="7"/>
    <x v="2"/>
    <x v="3"/>
    <x v="15"/>
    <x v="0"/>
    <n v="46484.829000000005"/>
    <m/>
    <m/>
    <n v="46484.829000000005"/>
    <n v="1.52249134948097E-2"/>
    <n v="46484.829000000005"/>
    <n v="139454.48700000002"/>
    <m/>
    <m/>
    <n v="139454.48700000002"/>
    <n v="1.52249134948097E-2"/>
    <n v="41.3"/>
    <n v="0"/>
    <m/>
    <m/>
    <n v="3"/>
    <m/>
    <m/>
    <n v="422496"/>
    <m/>
    <m/>
    <n v="96"/>
    <m/>
    <m/>
    <n v="1483"/>
    <n v="16"/>
    <n v="1467"/>
    <n v="1.52249134948097E-2"/>
    <n v="1453"/>
    <n v="14"/>
    <n v="0.97977073499662848"/>
    <n v="0.95"/>
    <n v="0.97977734996627996"/>
    <n v="0.99045671438309479"/>
    <n v="0.98921105866486847"/>
    <n v="4.3578612516295134E-3"/>
    <n v="35773.326633413453"/>
    <n v="0.21831306860380262"/>
    <n v="1310.8584328843333"/>
    <n v="24.385362394964861"/>
    <n v="8.1284541316549532"/>
    <n v="168"/>
    <n v="4.8383655545565195E-2"/>
    <n v="0.20004252497102559"/>
    <n v="1051735.8030223555"/>
    <n v="29.4"/>
    <n v="0"/>
    <n v="34364.487737053358"/>
    <n v="-9.6540493661387894E-2"/>
    <m/>
    <m/>
    <m/>
    <m/>
    <n v="27.29"/>
    <n v="31.687000000000005"/>
    <s v="Aumento de Tarifas 06/08/2012 (Res. 66/2012)"/>
  </r>
  <r>
    <x v="7"/>
    <x v="8"/>
    <x v="2"/>
    <x v="3"/>
    <x v="15"/>
    <x v="0"/>
    <n v="43664.686000000009"/>
    <m/>
    <m/>
    <n v="43664.686000000009"/>
    <n v="-3.2303370786516794E-2"/>
    <n v="43664.686000000009"/>
    <n v="130994.05800000002"/>
    <m/>
    <m/>
    <n v="130994.05800000002"/>
    <n v="-3.2303370786516905E-2"/>
    <n v="41.3"/>
    <n v="0"/>
    <m/>
    <m/>
    <n v="3"/>
    <m/>
    <m/>
    <n v="396864"/>
    <m/>
    <m/>
    <n v="96"/>
    <m/>
    <m/>
    <n v="1419"/>
    <n v="41"/>
    <n v="1378"/>
    <n v="-3.2303370786516905E-2"/>
    <n v="1355"/>
    <n v="23"/>
    <n v="0.95489781536293161"/>
    <n v="0.95"/>
    <n v="0.95489781536293195"/>
    <n v="0.98330914368650213"/>
    <n v="0.97110641296687805"/>
    <n v="-1.04365932087781E-2"/>
    <n v="42086.117207244635"/>
    <n v="-3.3857872701622216E-2"/>
    <n v="1618.6968156632552"/>
    <n v="30.54144935213689"/>
    <n v="10.180483117378964"/>
    <n v="168"/>
    <n v="6.0598113793922402E-2"/>
    <n v="-1.6063938513134479E-3"/>
    <n v="1237331.8458929921"/>
    <n v="29.4"/>
    <n v="0"/>
    <n v="39806.00551521928"/>
    <n v="-6.7011365525244679E-3"/>
    <m/>
    <m/>
    <m/>
    <m/>
    <n v="26"/>
    <n v="31.687000000000005"/>
    <m/>
  </r>
  <r>
    <x v="7"/>
    <x v="9"/>
    <x v="2"/>
    <x v="3"/>
    <x v="15"/>
    <x v="0"/>
    <n v="45756.028000000006"/>
    <m/>
    <m/>
    <n v="45756.028000000006"/>
    <n v="-8.2417582417582125E-3"/>
    <n v="45756.028000000006"/>
    <n v="137268.08400000003"/>
    <m/>
    <m/>
    <n v="137268.08400000003"/>
    <n v="-8.2417582417582125E-3"/>
    <n v="41.3"/>
    <n v="0"/>
    <m/>
    <m/>
    <n v="3"/>
    <m/>
    <m/>
    <n v="415872"/>
    <m/>
    <m/>
    <n v="96"/>
    <m/>
    <m/>
    <n v="1483"/>
    <n v="39"/>
    <n v="1444"/>
    <n v="-8.2417582417582125E-3"/>
    <n v="1411"/>
    <n v="33"/>
    <n v="0.95144976399190828"/>
    <n v="0.95"/>
    <n v="0.95144976399198"/>
    <n v="0.97714681440443218"/>
    <n v="0.973701955495617"/>
    <n v="-2.1509104695424219E-2"/>
    <n v="45195.340956449239"/>
    <n v="2.2056557133632637E-2"/>
    <n v="1656.1136297709506"/>
    <n v="31.298712573718309"/>
    <n v="10.432904191239436"/>
    <n v="168"/>
    <n v="6.2100620185949022E-2"/>
    <n v="3.0550101929756934E-2"/>
    <n v="1328743.0241196076"/>
    <n v="29.4"/>
    <n v="0"/>
    <n v="41784.995148051094"/>
    <n v="-1.9074313082772531E-2"/>
    <m/>
    <m/>
    <m/>
    <m/>
    <n v="27.29"/>
    <n v="31.687000000000005"/>
    <m/>
  </r>
  <r>
    <x v="7"/>
    <x v="10"/>
    <x v="2"/>
    <x v="3"/>
    <x v="15"/>
    <x v="0"/>
    <n v="42840.824000000008"/>
    <m/>
    <m/>
    <n v="42840.824000000008"/>
    <n v="-5.1893408134642272E-2"/>
    <n v="42840.824000000008"/>
    <n v="128522.47200000002"/>
    <m/>
    <m/>
    <n v="128522.47200000002"/>
    <n v="-5.1893408134642161E-2"/>
    <n v="41.3"/>
    <n v="0"/>
    <m/>
    <m/>
    <n v="3"/>
    <m/>
    <m/>
    <n v="389376"/>
    <m/>
    <m/>
    <n v="96"/>
    <m/>
    <m/>
    <n v="1433"/>
    <n v="81"/>
    <n v="1352"/>
    <n v="-5.1893408134642383E-2"/>
    <n v="1333"/>
    <n v="19"/>
    <n v="0.93021632937892529"/>
    <n v="0.95"/>
    <m/>
    <n v="0.98594674556213013"/>
    <n v="0.94347522679692952"/>
    <n v="-7.0903536923745403E-3"/>
    <n v="43689.324899149469"/>
    <n v="0.11808892896095902"/>
    <n v="1661.8229326416688"/>
    <n v="32.314589422447831"/>
    <n v="10.77152980748261"/>
    <n v="168"/>
    <n v="6.4116248854063154E-2"/>
    <n v="0.17928610406681034"/>
    <n v="1284466.1520349944"/>
    <n v="29.4"/>
    <n v="0"/>
    <n v="41423.077254347831"/>
    <n v="-0.10073076902957111"/>
    <m/>
    <m/>
    <m/>
    <m/>
    <n v="26.29"/>
    <n v="31.687000000000005"/>
    <m/>
  </r>
  <r>
    <x v="7"/>
    <x v="11"/>
    <x v="2"/>
    <x v="3"/>
    <x v="15"/>
    <x v="0"/>
    <n v="45439.15800000001"/>
    <m/>
    <m/>
    <n v="45439.15800000001"/>
    <n v="-1.5109890109889945E-2"/>
    <n v="45439.15800000001"/>
    <n v="136317.47400000005"/>
    <m/>
    <m/>
    <n v="136317.47400000005"/>
    <n v="-1.5109890109889945E-2"/>
    <n v="41.3"/>
    <n v="0"/>
    <m/>
    <m/>
    <n v="3"/>
    <m/>
    <m/>
    <n v="412992"/>
    <m/>
    <m/>
    <n v="96"/>
    <m/>
    <m/>
    <n v="1455"/>
    <n v="21"/>
    <n v="1434"/>
    <n v="-1.5109890109890056E-2"/>
    <n v="1410"/>
    <n v="24"/>
    <n v="0.96907216494845361"/>
    <n v="0.95"/>
    <n v="0.96972164948453998"/>
    <n v="0.98326359832635979"/>
    <n v="0.9855670103092784"/>
    <n v="-9.5478076540134182E-4"/>
    <n v="38733.401965778277"/>
    <n v="-1.2608290869320915E-2"/>
    <n v="1533.9961174565653"/>
    <n v="27.01074056190954"/>
    <n v="9.0035801873031804"/>
    <n v="168"/>
    <n v="5.3592739210137977E-2"/>
    <n v="2.539978029476142E-3"/>
    <n v="1138762.0177938812"/>
    <n v="29.4"/>
    <n v="0"/>
    <n v="38894.24099328099"/>
    <n v="-4.3874451132562163E-3"/>
    <m/>
    <m/>
    <m/>
    <m/>
    <n v="25.25"/>
    <n v="31.687000000000005"/>
    <s v="Aumento de Tarifas 21/12/2012 (Res. 975/2012)"/>
  </r>
  <r>
    <x v="8"/>
    <x v="0"/>
    <x v="2"/>
    <x v="3"/>
    <x v="15"/>
    <x v="0"/>
    <n v="46009.524000000005"/>
    <m/>
    <m/>
    <n v="46009.524000000005"/>
    <n v="-4.115226337448652E-3"/>
    <n v="46009.524000000005"/>
    <n v="138028.57200000001"/>
    <m/>
    <m/>
    <n v="138028.57200000001"/>
    <n v="-4.115226337448652E-3"/>
    <n v="41.3"/>
    <n v="0"/>
    <m/>
    <m/>
    <n v="3"/>
    <m/>
    <m/>
    <n v="418176"/>
    <m/>
    <m/>
    <n v="96"/>
    <m/>
    <m/>
    <n v="1472"/>
    <n v="20"/>
    <n v="1452"/>
    <n v="-4.1152263374485409E-3"/>
    <n v="1427"/>
    <n v="25"/>
    <n v="0.96942934782608692"/>
    <n v="0.95"/>
    <n v="0.96942934782686996"/>
    <n v="0.98278236914600547"/>
    <n v="0.98641304347826086"/>
    <n v="-7.6939036619527723E-4"/>
    <n v="29465.215113162063"/>
    <n v="1.649757177914446E-2"/>
    <n v="1079.7074061253963"/>
    <n v="20.292847874078557"/>
    <n v="6.7642826246928527"/>
    <n v="168"/>
    <n v="4.0263587051743169E-2"/>
    <n v="2.0697974968314492E-2"/>
    <n v="866277.32432696456"/>
    <n v="29.4"/>
    <n v="0"/>
    <n v="34087.947581541179"/>
    <n v="-1.1248971788266483E-2"/>
    <m/>
    <m/>
    <m/>
    <m/>
    <n v="27.29"/>
    <n v="31.687000000000005"/>
    <m/>
  </r>
  <r>
    <x v="8"/>
    <x v="1"/>
    <x v="2"/>
    <x v="3"/>
    <x v="15"/>
    <x v="0"/>
    <n v="39608.750000000007"/>
    <m/>
    <m/>
    <n v="39608.750000000007"/>
    <n v="-3.0256012412723021E-2"/>
    <n v="39608.750000000007"/>
    <n v="118826.25000000003"/>
    <m/>
    <m/>
    <n v="118826.25000000003"/>
    <n v="-3.025601241272291E-2"/>
    <n v="41.3"/>
    <n v="0"/>
    <m/>
    <m/>
    <n v="3"/>
    <m/>
    <m/>
    <n v="360000"/>
    <m/>
    <m/>
    <n v="96"/>
    <m/>
    <m/>
    <n v="1311"/>
    <n v="61"/>
    <n v="1250"/>
    <n v="-3.0256012412723021E-2"/>
    <n v="1228"/>
    <n v="22"/>
    <n v="0.93668954996186116"/>
    <n v="0.95"/>
    <m/>
    <n v="0.98240000000000005"/>
    <n v="0.95347063310450042"/>
    <n v="1.1432587859425025E-2"/>
    <n v="25212.603386194882"/>
    <n v="9.0935199091120245E-2"/>
    <n v="1060.2440448357813"/>
    <n v="20.170082708955906"/>
    <n v="6.7233609029853021"/>
    <n v="168"/>
    <n v="4.0020005374912515E-2"/>
    <n v="0.12497237730276334"/>
    <n v="741250.53955412947"/>
    <n v="29.4"/>
    <n v="0"/>
    <n v="29459.650546794932"/>
    <n v="-6.7394132347983776E-2"/>
    <m/>
    <m/>
    <m/>
    <m/>
    <n v="23.78"/>
    <n v="31.687000000000005"/>
    <m/>
  </r>
  <r>
    <x v="8"/>
    <x v="2"/>
    <x v="2"/>
    <x v="3"/>
    <x v="15"/>
    <x v="0"/>
    <n v="43189.381000000008"/>
    <m/>
    <m/>
    <n v="43189.381000000008"/>
    <n v="-6.3873626373626258E-2"/>
    <n v="43189.381000000008"/>
    <n v="129568.14300000003"/>
    <m/>
    <m/>
    <n v="129568.14300000003"/>
    <n v="-6.3873626373626369E-2"/>
    <n v="41.3"/>
    <n v="0"/>
    <m/>
    <m/>
    <n v="3"/>
    <m/>
    <m/>
    <n v="392544"/>
    <m/>
    <m/>
    <n v="96"/>
    <m/>
    <m/>
    <n v="1466"/>
    <n v="103"/>
    <n v="1363"/>
    <n v="-6.3873626373626369E-2"/>
    <n v="1341"/>
    <n v="22"/>
    <n v="0.91473396998635748"/>
    <n v="0.95"/>
    <m/>
    <n v="0.98385913426265592"/>
    <n v="0.92974079126875853"/>
    <n v="3.48393496108379E-4"/>
    <n v="34477.99106495695"/>
    <n v="3.7837243459165837E-2"/>
    <n v="1327.0974235934161"/>
    <n v="25.29566475785543"/>
    <n v="8.4318882526184762"/>
    <n v="168"/>
    <n v="5.0189811027490927E-2"/>
    <n v="0.10865078978469955"/>
    <n v="1013652.9373097343"/>
    <n v="29.4"/>
    <n v="0"/>
    <n v="33919.005121429553"/>
    <n v="-6.7065280817464212E-2"/>
    <m/>
    <m/>
    <m/>
    <m/>
    <n v="25.98"/>
    <n v="31.687000000000005"/>
    <m/>
  </r>
  <r>
    <x v="8"/>
    <x v="3"/>
    <x v="2"/>
    <x v="3"/>
    <x v="15"/>
    <x v="0"/>
    <n v="32447.488000000005"/>
    <m/>
    <m/>
    <n v="32447.488000000005"/>
    <n v="-0.26383896477354418"/>
    <n v="32447.488000000005"/>
    <n v="97342.464000000007"/>
    <m/>
    <m/>
    <n v="97342.464000000007"/>
    <n v="-0.26383896477354429"/>
    <n v="41.3"/>
    <n v="0"/>
    <m/>
    <m/>
    <n v="3"/>
    <m/>
    <m/>
    <n v="294912"/>
    <m/>
    <m/>
    <n v="96"/>
    <m/>
    <m/>
    <n v="1422"/>
    <n v="398"/>
    <n v="1024"/>
    <n v="-0.26383896477354418"/>
    <n v="996"/>
    <n v="28"/>
    <n v="0.70042194092827004"/>
    <n v="0.95"/>
    <m/>
    <n v="0.97265625"/>
    <n v="0.72011251758087202"/>
    <n v="-1.387402059037901E-2"/>
    <n v="30287.00936091457"/>
    <n v="2.1932360256252892E-2"/>
    <n v="1174.8258091898592"/>
    <n v="29.577157579018134"/>
    <n v="9.8590525263393776"/>
    <n v="168"/>
    <n v="5.8684836466305818E-2"/>
    <n v="0.38819132140278101"/>
    <n v="890438.07521088829"/>
    <n v="29.4"/>
    <n v="0"/>
    <n v="30080.480717949657"/>
    <n v="-0.24825085571513725"/>
    <m/>
    <m/>
    <m/>
    <m/>
    <n v="25.78"/>
    <n v="31.687000000000005"/>
    <m/>
  </r>
  <r>
    <x v="8"/>
    <x v="4"/>
    <x v="2"/>
    <x v="3"/>
    <x v="15"/>
    <x v="0"/>
    <n v="33207.976000000002"/>
    <m/>
    <m/>
    <n v="33207.976000000002"/>
    <n v="-0.22656826568265698"/>
    <n v="33207.976000000002"/>
    <n v="99623.928000000014"/>
    <m/>
    <m/>
    <n v="99623.928000000014"/>
    <n v="-0.22656826568265687"/>
    <n v="41.3"/>
    <n v="0"/>
    <m/>
    <m/>
    <n v="3"/>
    <m/>
    <m/>
    <n v="301824"/>
    <m/>
    <m/>
    <n v="96"/>
    <m/>
    <m/>
    <n v="1483"/>
    <n v="435"/>
    <n v="1048"/>
    <n v="-0.22656826568265687"/>
    <n v="998"/>
    <n v="50"/>
    <n v="0.6729602157788267"/>
    <n v="0.95"/>
    <m/>
    <n v="0.95229007633587781"/>
    <n v="0.7066756574511126"/>
    <n v="-2.1718685795970916E-2"/>
    <n v="29483.873182149699"/>
    <n v="-8.5062120026386356E-2"/>
    <n v="1089.1715250147654"/>
    <n v="28.133466776860399"/>
    <n v="9.3778222589534668"/>
    <n v="168"/>
    <n v="5.5820370589008732E-2"/>
    <n v="0.18295880473687642"/>
    <n v="866825.87155520113"/>
    <n v="29.4"/>
    <n v="0"/>
    <n v="28566.57054843456"/>
    <n v="-0.13896492408456668"/>
    <m/>
    <m/>
    <m/>
    <m/>
    <n v="27.07"/>
    <n v="31.687000000000005"/>
    <m/>
  </r>
  <r>
    <x v="8"/>
    <x v="5"/>
    <x v="2"/>
    <x v="3"/>
    <x v="15"/>
    <x v="0"/>
    <n v="31433.504000000004"/>
    <m/>
    <m/>
    <n v="31433.504000000004"/>
    <n v="-0.30483531885073589"/>
    <n v="31433.504000000004"/>
    <n v="94300.512000000017"/>
    <m/>
    <m/>
    <n v="94300.512000000017"/>
    <n v="-0.30483531885073578"/>
    <n v="41.3"/>
    <n v="0"/>
    <m/>
    <m/>
    <n v="3"/>
    <m/>
    <m/>
    <n v="285696"/>
    <m/>
    <m/>
    <n v="96"/>
    <m/>
    <m/>
    <n v="1408"/>
    <n v="416"/>
    <n v="992"/>
    <n v="-0.30483531885073578"/>
    <n v="900"/>
    <n v="92"/>
    <n v="0.63920454545454541"/>
    <n v="0.95"/>
    <m/>
    <n v="0.907258064516129"/>
    <n v="0.70454545454545459"/>
    <n v="-7.5904883608482465E-2"/>
    <n v="23351.472580483663"/>
    <n v="-0.26324427889308522"/>
    <n v="934.80674861824116"/>
    <n v="23.53979090774563"/>
    <n v="7.8465969692485436"/>
    <n v="168"/>
    <n v="4.6705934340765143E-2"/>
    <n v="5.9829046390692975E-2"/>
    <n v="686533.2938662197"/>
    <n v="29.4"/>
    <n v="0"/>
    <n v="23615.367567864625"/>
    <n v="-9.847207532634189E-2"/>
    <m/>
    <m/>
    <m/>
    <m/>
    <n v="24.98"/>
    <n v="31.687000000000005"/>
    <m/>
  </r>
  <r>
    <x v="8"/>
    <x v="6"/>
    <x v="2"/>
    <x v="3"/>
    <x v="15"/>
    <x v="0"/>
    <n v="30229.398000000005"/>
    <m/>
    <m/>
    <n v="30229.398000000005"/>
    <n v="-0.34567901234567899"/>
    <n v="30229.398000000005"/>
    <n v="90688.194000000018"/>
    <m/>
    <m/>
    <n v="90688.194000000018"/>
    <n v="-0.34567901234567899"/>
    <n v="41.3"/>
    <n v="0"/>
    <m/>
    <m/>
    <n v="3"/>
    <m/>
    <m/>
    <n v="274752"/>
    <m/>
    <m/>
    <n v="96"/>
    <m/>
    <m/>
    <n v="1438"/>
    <n v="484"/>
    <n v="954"/>
    <n v="-0.34567901234567899"/>
    <n v="885"/>
    <n v="69"/>
    <n v="0.6154381084840056"/>
    <n v="0.95"/>
    <m/>
    <n v="0.92767295597484278"/>
    <n v="0.66342141863699577"/>
    <n v="-5.4162818313761796E-2"/>
    <n v="26374.00265449586"/>
    <n v="-1.6920033391752298E-2"/>
    <n v="966.43468869534115"/>
    <n v="27.645705088570082"/>
    <n v="9.2152350295233614"/>
    <n v="168"/>
    <n v="5.4852589461448581E-2"/>
    <n v="0.50244296783524645"/>
    <n v="775395.67804217828"/>
    <n v="29.4"/>
    <n v="0"/>
    <n v="26242.108704385391"/>
    <n v="-0.32577356821813519"/>
    <m/>
    <m/>
    <m/>
    <m/>
    <n v="27.29"/>
    <n v="31.687000000000005"/>
    <m/>
  </r>
  <r>
    <x v="8"/>
    <x v="7"/>
    <x v="2"/>
    <x v="3"/>
    <x v="15"/>
    <x v="0"/>
    <n v="29912.528000000006"/>
    <m/>
    <m/>
    <n v="29912.528000000006"/>
    <n v="-0.35650988411724605"/>
    <n v="29912.528000000006"/>
    <n v="89737.584000000017"/>
    <m/>
    <m/>
    <n v="89737.584000000017"/>
    <n v="-0.35650988411724605"/>
    <n v="41.3"/>
    <n v="0"/>
    <m/>
    <m/>
    <n v="3"/>
    <m/>
    <m/>
    <n v="271872"/>
    <m/>
    <m/>
    <n v="96"/>
    <m/>
    <m/>
    <n v="1480"/>
    <n v="536"/>
    <n v="944"/>
    <n v="-0.35650988411724605"/>
    <n v="847"/>
    <n v="97"/>
    <n v="0.57229729729729728"/>
    <n v="0.95"/>
    <m/>
    <n v="0.8972457627118644"/>
    <n v="0.63783783783783787"/>
    <n v="-9.4109061322570575E-2"/>
    <n v="25592.692042805851"/>
    <n v="-0.28458730424859502"/>
    <n v="937.80476521824301"/>
    <n v="27.110902587718062"/>
    <n v="9.0369675292393534"/>
    <n v="168"/>
    <n v="5.3791473388329486E-2"/>
    <n v="0.11176951765605003"/>
    <n v="752425.14605849201"/>
    <n v="29.4"/>
    <n v="0"/>
    <n v="24584.790810081442"/>
    <n v="-0.13659764178373129"/>
    <m/>
    <m/>
    <m/>
    <m/>
    <n v="27.29"/>
    <n v="31.687000000000005"/>
    <m/>
  </r>
  <r>
    <x v="8"/>
    <x v="8"/>
    <x v="2"/>
    <x v="3"/>
    <x v="15"/>
    <x v="0"/>
    <n v="29088.666000000005"/>
    <m/>
    <m/>
    <n v="29088.666000000005"/>
    <n v="-0.33381712626995652"/>
    <n v="29088.666000000005"/>
    <n v="87265.998000000021"/>
    <m/>
    <m/>
    <n v="87265.998000000021"/>
    <n v="-0.33381712626995641"/>
    <n v="41.3"/>
    <n v="0"/>
    <m/>
    <m/>
    <n v="3"/>
    <m/>
    <m/>
    <n v="264384"/>
    <m/>
    <m/>
    <n v="96"/>
    <m/>
    <m/>
    <n v="1433"/>
    <n v="515"/>
    <n v="918"/>
    <n v="-0.33381712626995641"/>
    <n v="879"/>
    <n v="39"/>
    <n v="0.61339846475924631"/>
    <n v="0.95"/>
    <m/>
    <n v="0.95751633986928109"/>
    <n v="0.64061409630146549"/>
    <n v="-2.6230615247328837E-2"/>
    <n v="24421.455589312165"/>
    <n v="-0.41972656995052293"/>
    <n v="928.92565954021177"/>
    <n v="26.602892798814995"/>
    <n v="8.8676309329383312"/>
    <n v="168"/>
    <n v="5.2783517457966257E-2"/>
    <n v="-0.12895774879283284"/>
    <n v="717990.79432577756"/>
    <n v="29.4"/>
    <n v="0"/>
    <n v="23098.367356884697"/>
    <n v="-4.9076123823077519E-3"/>
    <m/>
    <m/>
    <m/>
    <m/>
    <n v="26.29"/>
    <n v="31.687000000000005"/>
    <m/>
  </r>
  <r>
    <x v="8"/>
    <x v="9"/>
    <x v="2"/>
    <x v="3"/>
    <x v="15"/>
    <x v="0"/>
    <n v="39291.880000000005"/>
    <m/>
    <m/>
    <n v="39291.880000000005"/>
    <n v="-0.1412742382271468"/>
    <n v="39291.880000000005"/>
    <n v="117875.64000000001"/>
    <m/>
    <m/>
    <n v="117875.64000000001"/>
    <n v="-0.14127423822714691"/>
    <n v="41.3"/>
    <n v="0"/>
    <m/>
    <m/>
    <n v="3"/>
    <m/>
    <m/>
    <n v="357120"/>
    <m/>
    <m/>
    <n v="96"/>
    <m/>
    <m/>
    <n v="1483"/>
    <n v="243"/>
    <n v="1240"/>
    <n v="-0.1412742382271468"/>
    <n v="1176"/>
    <n v="64"/>
    <n v="0.79298718813216451"/>
    <n v="0.95"/>
    <m/>
    <n v="0.94838709677419353"/>
    <n v="0.83614295347269052"/>
    <n v="-2.9432340367161358E-2"/>
    <n v="30687.635212512443"/>
    <n v="-0.3210000286958028"/>
    <n v="1112.6771288075579"/>
    <n v="24.748092913316487"/>
    <n v="8.2493643044388296"/>
    <n v="168"/>
    <n v="4.9103358954993036E-2"/>
    <n v="-0.20929358180382174"/>
    <n v="902216.47524786578"/>
    <n v="29.4"/>
    <n v="0"/>
    <n v="28372.010506472714"/>
    <n v="7.3448709219765373E-2"/>
    <m/>
    <m/>
    <m/>
    <m/>
    <n v="27.58"/>
    <n v="31.687000000000005"/>
    <m/>
  </r>
  <r>
    <x v="8"/>
    <x v="10"/>
    <x v="2"/>
    <x v="3"/>
    <x v="15"/>
    <x v="0"/>
    <n v="41478.283000000003"/>
    <m/>
    <m/>
    <n v="41478.283000000003"/>
    <n v="-3.1804733727810786E-2"/>
    <n v="41478.283000000003"/>
    <n v="124434.84900000002"/>
    <m/>
    <m/>
    <n v="124434.84900000002"/>
    <n v="-3.1804733727810675E-2"/>
    <n v="41.3"/>
    <n v="0"/>
    <m/>
    <m/>
    <n v="3"/>
    <m/>
    <m/>
    <n v="376992"/>
    <m/>
    <m/>
    <n v="96"/>
    <m/>
    <m/>
    <n v="1430"/>
    <n v="121"/>
    <n v="1309"/>
    <n v="-3.1804733727810675E-2"/>
    <n v="1220"/>
    <n v="89"/>
    <n v="0.85314685314685312"/>
    <n v="0.95"/>
    <m/>
    <n v="0.93200916730328498"/>
    <n v="0.91538461538461535"/>
    <n v="-5.4706380949706368E-2"/>
    <n v="30192.691875375294"/>
    <n v="-0.30892290175985126"/>
    <n v="1161.2573798221267"/>
    <n v="23.065463617551792"/>
    <n v="7.6884878725172641"/>
    <n v="168"/>
    <n v="4.5764808764983712E-2"/>
    <n v="-0.2862213622454689"/>
    <n v="887665.14113603358"/>
    <n v="29.4"/>
    <n v="0"/>
    <n v="28626.54002911221"/>
    <n v="0.13127909628220166"/>
    <m/>
    <m/>
    <m/>
    <m/>
    <n v="26"/>
    <n v="31.687000000000005"/>
    <m/>
  </r>
  <r>
    <x v="8"/>
    <x v="11"/>
    <x v="2"/>
    <x v="3"/>
    <x v="15"/>
    <x v="0"/>
    <n v="43347.816000000006"/>
    <m/>
    <m/>
    <n v="43347.816000000006"/>
    <n v="-4.6025104602510525E-2"/>
    <n v="43347.816000000006"/>
    <n v="130043.44800000002"/>
    <m/>
    <m/>
    <n v="130043.44800000002"/>
    <n v="-4.6025104602510636E-2"/>
    <n v="41.3"/>
    <n v="0"/>
    <m/>
    <m/>
    <n v="3"/>
    <m/>
    <m/>
    <n v="393984"/>
    <m/>
    <m/>
    <n v="96"/>
    <m/>
    <m/>
    <n v="1466"/>
    <n v="98"/>
    <n v="1368"/>
    <n v="-4.6025104602510414E-2"/>
    <n v="1290"/>
    <n v="78"/>
    <n v="0.87994542974079126"/>
    <n v="0.95"/>
    <m/>
    <n v="0.94298245614035092"/>
    <n v="0.93315143246930421"/>
    <n v="-4.0966778648749425E-2"/>
    <n v="24972.854838988096"/>
    <n v="-0.35526306568547461"/>
    <n v="932.51885134384224"/>
    <n v="18.255010847213519"/>
    <n v="6.0850036157378398"/>
    <n v="168"/>
    <n v="3.6220259617487142E-2"/>
    <n v="-0.32415733639837041"/>
    <n v="734201.93226625002"/>
    <n v="29.4"/>
    <n v="0"/>
    <n v="25076.553700498323"/>
    <n v="0.14877696941380819"/>
    <m/>
    <m/>
    <m/>
    <m/>
    <n v="26.78"/>
    <n v="31.687000000000005"/>
    <m/>
  </r>
  <r>
    <x v="9"/>
    <x v="0"/>
    <x v="2"/>
    <x v="3"/>
    <x v="15"/>
    <x v="0"/>
    <n v="41921.901000000005"/>
    <m/>
    <m/>
    <n v="41921.901000000005"/>
    <n v="-8.8842975206611552E-2"/>
    <n v="41921.901000000005"/>
    <n v="125765.70300000001"/>
    <m/>
    <m/>
    <n v="125765.70300000001"/>
    <n v="-8.8842975206611552E-2"/>
    <n v="41.3"/>
    <n v="0"/>
    <m/>
    <m/>
    <n v="3"/>
    <m/>
    <m/>
    <n v="381024"/>
    <m/>
    <m/>
    <n v="96"/>
    <m/>
    <m/>
    <n v="1483"/>
    <n v="160"/>
    <n v="1323"/>
    <n v="-8.8842975206611552E-2"/>
    <n v="1248"/>
    <n v="75"/>
    <n v="0.84153742414025623"/>
    <n v="0.95"/>
    <m/>
    <n v="0.94331065759637189"/>
    <n v="0.89211058664868514"/>
    <n v="-4.0163227168933391E-2"/>
    <n v="39671"/>
    <n v="0.3463672281923722"/>
    <n v="1453.6826676438257"/>
    <n v="29.985638699924415"/>
    <n v="9.9952128999748044"/>
    <n v="168"/>
    <n v="5.9495314880802411E-2"/>
    <n v="0.47764566540840847"/>
    <n v="1166327.3999999999"/>
    <n v="29.4"/>
    <n v="0"/>
    <n v="45894.895500126477"/>
    <n v="-0.26060775046241991"/>
    <m/>
    <m/>
    <m/>
    <m/>
    <n v="27.29"/>
    <n v="31.687000000000005"/>
    <m/>
  </r>
  <r>
    <x v="9"/>
    <x v="1"/>
    <x v="3"/>
    <x v="3"/>
    <x v="15"/>
    <x v="0"/>
    <n v="37961.026000000005"/>
    <m/>
    <m/>
    <n v="37961.026000000005"/>
    <n v="-4.1600000000000081E-2"/>
    <n v="37961.026000000005"/>
    <n v="113883.07800000001"/>
    <m/>
    <m/>
    <n v="113883.07800000001"/>
    <n v="-4.1600000000000192E-2"/>
    <n v="41.3"/>
    <n v="0"/>
    <m/>
    <m/>
    <n v="3"/>
    <m/>
    <m/>
    <n v="345024"/>
    <m/>
    <m/>
    <n v="96"/>
    <m/>
    <m/>
    <n v="1344"/>
    <n v="146"/>
    <n v="1198"/>
    <n v="-4.159999999999997E-2"/>
    <n v="1149"/>
    <n v="49"/>
    <n v="0.8549107142857143"/>
    <n v="0.95"/>
    <m/>
    <n v="0.95909849749582643"/>
    <n v="0.89136904761904767"/>
    <n v="-2.3718956132098512E-2"/>
    <n v="34084"/>
    <n v="0.35186356910142158"/>
    <n v="1374.3548387096773"/>
    <n v="28.45075125208681"/>
    <n v="9.4835837506956029"/>
    <n v="168"/>
    <n v="5.644990327795002E-2"/>
    <n v="0.41054212134956325"/>
    <n v="1002069.6"/>
    <n v="29.4"/>
    <n v="0"/>
    <n v="39825.428332670839"/>
    <n v="-0.21596295628799148"/>
    <m/>
    <m/>
    <m/>
    <m/>
    <n v="24.8"/>
    <n v="31.687000000000005"/>
    <s v="Res. MIT 41/2014 (10/02/2014) Concesión Argentren S.A."/>
  </r>
  <r>
    <x v="9"/>
    <x v="2"/>
    <x v="3"/>
    <x v="3"/>
    <x v="15"/>
    <x v="0"/>
    <n v="38563.079000000005"/>
    <m/>
    <m/>
    <n v="38563.079000000005"/>
    <n v="-0.10711665443873808"/>
    <n v="38563.079000000005"/>
    <n v="115689.23700000002"/>
    <m/>
    <m/>
    <n v="115689.23700000002"/>
    <n v="-0.10711665443873808"/>
    <n v="41.3"/>
    <n v="0"/>
    <m/>
    <m/>
    <n v="3"/>
    <m/>
    <m/>
    <n v="350496"/>
    <m/>
    <m/>
    <n v="96"/>
    <m/>
    <m/>
    <n v="1447"/>
    <n v="230"/>
    <n v="1217"/>
    <n v="-0.10711665443873808"/>
    <n v="1180"/>
    <n v="37"/>
    <n v="0.81548030407740157"/>
    <n v="0.95"/>
    <m/>
    <n v="0.96959737058340179"/>
    <n v="0.84105044920525229"/>
    <n v="-1.4495737430889943E-2"/>
    <n v="41108.894338668091"/>
    <n v="0.19232278531595526"/>
    <n v="1614.0123415260343"/>
    <n v="33.778877846070742"/>
    <n v="11.259625948690248"/>
    <n v="168"/>
    <n v="6.7021583027918136E-2"/>
    <n v="0.33536233063734366"/>
    <n v="1208601.4935568417"/>
    <n v="29.4"/>
    <n v="0"/>
    <n v="40442.402661529042"/>
    <n v="-0.19055406994950844"/>
    <m/>
    <m/>
    <m/>
    <m/>
    <n v="25.47"/>
    <n v="31.687000000000005"/>
    <m/>
  </r>
  <r>
    <x v="9"/>
    <x v="3"/>
    <x v="3"/>
    <x v="3"/>
    <x v="15"/>
    <x v="0"/>
    <n v="35140.883000000002"/>
    <m/>
    <m/>
    <n v="35140.883000000002"/>
    <n v="8.30078125E-2"/>
    <n v="35140.883000000002"/>
    <n v="105422.649"/>
    <m/>
    <m/>
    <n v="105422.649"/>
    <n v="8.30078125E-2"/>
    <n v="41.3"/>
    <n v="0"/>
    <m/>
    <m/>
    <n v="3"/>
    <m/>
    <m/>
    <n v="319392"/>
    <m/>
    <m/>
    <n v="96"/>
    <m/>
    <m/>
    <n v="1419"/>
    <n v="310"/>
    <n v="1109"/>
    <n v="8.30078125E-2"/>
    <n v="1079"/>
    <n v="30"/>
    <n v="0.76039464411557434"/>
    <n v="0.95"/>
    <m/>
    <n v="0.97294860234445446"/>
    <n v="0.78153629316420015"/>
    <n v="3.0057108506165164E-4"/>
    <n v="43852.987173598209"/>
    <n v="0.44791407599954569"/>
    <n v="1735.3774109061421"/>
    <n v="39.542819813884769"/>
    <n v="13.18093993796159"/>
    <n v="168"/>
    <n v="7.8457975821199941E-2"/>
    <n v="0.33693779425025694"/>
    <n v="1289277.8229037873"/>
    <n v="29.4"/>
    <n v="0"/>
    <n v="43553.951444352228"/>
    <n v="-0.15183727751662229"/>
    <m/>
    <m/>
    <m/>
    <m/>
    <n v="25.27"/>
    <n v="31.687000000000005"/>
    <m/>
  </r>
  <r>
    <x v="9"/>
    <x v="4"/>
    <x v="3"/>
    <x v="3"/>
    <x v="15"/>
    <x v="0"/>
    <n v="44330.113000000005"/>
    <m/>
    <m/>
    <n v="44330.113000000005"/>
    <n v="0.33492366412213737"/>
    <n v="44330.113000000005"/>
    <n v="132990.33900000001"/>
    <m/>
    <m/>
    <n v="132990.33900000001"/>
    <n v="0.33492366412213737"/>
    <n v="41.3"/>
    <n v="0"/>
    <m/>
    <m/>
    <n v="3"/>
    <m/>
    <m/>
    <n v="402912"/>
    <m/>
    <m/>
    <n v="96"/>
    <m/>
    <m/>
    <n v="1469"/>
    <n v="70"/>
    <n v="1399"/>
    <n v="0.33492366412213737"/>
    <n v="1318"/>
    <n v="81"/>
    <n v="0.89720898570456098"/>
    <n v="0.95"/>
    <m/>
    <n v="0.94210150107219437"/>
    <n v="0.95234853641933293"/>
    <n v="-1.069902492619268E-2"/>
    <n v="63047.743097145685"/>
    <n v="1.1383806227777571"/>
    <n v="2335.1015961905809"/>
    <n v="45.066292421119144"/>
    <n v="15.022097473706381"/>
    <n v="168"/>
    <n v="8.941724686729989E-2"/>
    <n v="0.60187483393215824"/>
    <n v="1853603.647056083"/>
    <n v="29.4"/>
    <n v="0"/>
    <n v="61086.20091998623"/>
    <n v="-0.23502258663427092"/>
    <m/>
    <m/>
    <m/>
    <m/>
    <n v="27"/>
    <n v="31.687000000000005"/>
    <m/>
  </r>
  <r>
    <x v="9"/>
    <x v="5"/>
    <x v="3"/>
    <x v="3"/>
    <x v="15"/>
    <x v="0"/>
    <n v="42714.076000000008"/>
    <m/>
    <m/>
    <n v="42714.076000000008"/>
    <n v="0.3588709677419355"/>
    <n v="42714.076000000008"/>
    <n v="128142.22800000003"/>
    <m/>
    <m/>
    <n v="128142.22800000003"/>
    <n v="0.3588709677419355"/>
    <n v="41.3"/>
    <n v="0"/>
    <m/>
    <m/>
    <n v="3"/>
    <m/>
    <m/>
    <n v="388224"/>
    <m/>
    <m/>
    <n v="96"/>
    <m/>
    <m/>
    <n v="1422"/>
    <n v="74"/>
    <n v="1348"/>
    <n v="0.3588709677419355"/>
    <n v="1296"/>
    <n v="52"/>
    <n v="0.91139240506329111"/>
    <n v="0.95"/>
    <m/>
    <n v="0.96142433234421365"/>
    <n v="0.9479606188466948"/>
    <n v="5.9703264094955522E-2"/>
    <n v="55726.278369139785"/>
    <n v="1.3864138836243605"/>
    <n v="2161.6089359635293"/>
    <n v="41.33996911657254"/>
    <n v="13.77998970552418"/>
    <n v="168"/>
    <n v="8.2023748247167738E-2"/>
    <n v="0.75617401524878725"/>
    <n v="1638352.5840527096"/>
    <n v="29.4"/>
    <n v="0"/>
    <n v="56356.041030844586"/>
    <n v="-0.30034248766651095"/>
    <m/>
    <m/>
    <m/>
    <m/>
    <n v="25.78"/>
    <n v="31.687000000000005"/>
    <m/>
  </r>
  <r>
    <x v="9"/>
    <x v="6"/>
    <x v="3"/>
    <x v="3"/>
    <x v="15"/>
    <x v="0"/>
    <n v="45724.341000000008"/>
    <m/>
    <m/>
    <n v="45724.341000000008"/>
    <n v="0.51257861635220126"/>
    <n v="45724.341000000008"/>
    <n v="137173.02300000002"/>
    <m/>
    <m/>
    <n v="137173.02300000002"/>
    <n v="0.51257861635220103"/>
    <n v="41.3"/>
    <n v="0"/>
    <m/>
    <m/>
    <n v="3"/>
    <m/>
    <m/>
    <n v="415584"/>
    <m/>
    <m/>
    <n v="96"/>
    <m/>
    <m/>
    <n v="1483"/>
    <n v="40"/>
    <n v="1443"/>
    <n v="0.51257861635220126"/>
    <n v="1398"/>
    <n v="45"/>
    <n v="0.94268374915711395"/>
    <n v="0.95"/>
    <m/>
    <n v="0.96881496881496887"/>
    <n v="0.97302764666217123"/>
    <n v="4.4349695197152927E-2"/>
    <n v="61999.272703764349"/>
    <n v="1.3507722174736192"/>
    <n v="2271.8678161877738"/>
    <n v="42.965538949247644"/>
    <n v="14.321846316415881"/>
    <n v="168"/>
    <n v="8.5249085216761195E-2"/>
    <n v="0.55414878410937796"/>
    <n v="1822778.6174906718"/>
    <n v="29.4"/>
    <n v="0"/>
    <n v="61689.220070191805"/>
    <n v="-0.17012369926453344"/>
    <m/>
    <m/>
    <m/>
    <m/>
    <n v="27.29"/>
    <n v="31.687000000000005"/>
    <m/>
  </r>
  <r>
    <x v="9"/>
    <x v="7"/>
    <x v="3"/>
    <x v="3"/>
    <x v="15"/>
    <x v="0"/>
    <n v="43981.556000000004"/>
    <m/>
    <m/>
    <n v="43981.556000000004"/>
    <n v="0.47033898305084731"/>
    <n v="43981.556000000004"/>
    <n v="131944.66800000001"/>
    <m/>
    <m/>
    <n v="131944.66800000001"/>
    <n v="0.47033898305084731"/>
    <n v="41.3"/>
    <n v="0"/>
    <m/>
    <m/>
    <n v="3"/>
    <m/>
    <m/>
    <n v="399744"/>
    <m/>
    <m/>
    <n v="96"/>
    <m/>
    <m/>
    <n v="1469"/>
    <n v="81"/>
    <n v="1388"/>
    <n v="0.47033898305084754"/>
    <n v="1366"/>
    <n v="22"/>
    <n v="0.92988427501701842"/>
    <n v="0.95"/>
    <m/>
    <n v="0.98414985590778103"/>
    <n v="0.94486044928522805"/>
    <n v="9.6856510008199947E-2"/>
    <n v="68407.166934990149"/>
    <n v="1.6729179884856826"/>
    <n v="2582.3770077383974"/>
    <n v="49.284702402730652"/>
    <n v="16.428234134243549"/>
    <n v="168"/>
    <n v="9.7787107941925883E-2"/>
    <n v="0.81789234951763978"/>
    <n v="2011170.7078887103"/>
    <n v="29.4"/>
    <n v="0"/>
    <n v="65713.129599424181"/>
    <n v="-0.30519272714783041"/>
    <m/>
    <m/>
    <m/>
    <m/>
    <n v="26.490000000000002"/>
    <n v="31.687000000000005"/>
    <m/>
  </r>
  <r>
    <x v="9"/>
    <x v="8"/>
    <x v="3"/>
    <x v="3"/>
    <x v="15"/>
    <x v="0"/>
    <n v="45027.227000000006"/>
    <m/>
    <m/>
    <n v="45027.227000000006"/>
    <n v="0.54793028322440085"/>
    <n v="45027.227000000006"/>
    <n v="135081.68100000001"/>
    <m/>
    <m/>
    <n v="135081.68100000001"/>
    <n v="0.54793028322440063"/>
    <n v="41.3"/>
    <n v="0"/>
    <m/>
    <m/>
    <n v="3"/>
    <m/>
    <m/>
    <n v="409248"/>
    <m/>
    <m/>
    <n v="96"/>
    <m/>
    <m/>
    <n v="1444"/>
    <n v="23"/>
    <n v="1421"/>
    <n v="0.54793028322440085"/>
    <n v="1380"/>
    <n v="41"/>
    <n v="0.95567867036011078"/>
    <n v="0.95"/>
    <n v="0.95567867361110004"/>
    <n v="0.97114707952146373"/>
    <n v="0.98407202216066481"/>
    <n v="1.4235516496818645E-2"/>
    <n v="57585"/>
    <n v="1.3579675580517638"/>
    <n v="2148.6940298507461"/>
    <n v="40.52427867698804"/>
    <n v="13.508092892329346"/>
    <n v="168"/>
    <n v="8.0405314835293729E-2"/>
    <n v="0.52330346114814863"/>
    <n v="1692999"/>
    <n v="29.4"/>
    <n v="0"/>
    <n v="54465.200871495981"/>
    <n v="-0.15064212227951226"/>
    <m/>
    <m/>
    <m/>
    <m/>
    <n v="26.8"/>
    <n v="31.687000000000005"/>
    <m/>
  </r>
  <r>
    <x v="9"/>
    <x v="9"/>
    <x v="3"/>
    <x v="3"/>
    <x v="15"/>
    <x v="0"/>
    <n v="45153.975000000006"/>
    <m/>
    <m/>
    <n v="45153.975000000006"/>
    <n v="0.14919354838709675"/>
    <n v="45153.975000000006"/>
    <n v="135461.92500000002"/>
    <m/>
    <m/>
    <n v="135461.92500000002"/>
    <n v="0.14919354838709675"/>
    <n v="41.3"/>
    <n v="0"/>
    <m/>
    <m/>
    <n v="3"/>
    <m/>
    <m/>
    <n v="410400"/>
    <m/>
    <m/>
    <n v="96"/>
    <m/>
    <m/>
    <n v="1483"/>
    <n v="58"/>
    <n v="1425"/>
    <n v="0.14919354838709675"/>
    <n v="1379"/>
    <n v="46"/>
    <n v="0.92987188132164533"/>
    <n v="0.95"/>
    <m/>
    <n v="0.96771929824561409"/>
    <n v="0.96089008766014838"/>
    <n v="2.0384294068504616E-2"/>
    <n v="60790"/>
    <n v="0.98092813535575885"/>
    <n v="2186.6906474820144"/>
    <n v="42.659649122807018"/>
    <n v="14.219883040935672"/>
    <n v="168"/>
    <n v="8.4642160957950435E-2"/>
    <n v="0.72375500901132672"/>
    <n v="1787226"/>
    <n v="29.4"/>
    <n v="0"/>
    <n v="56202.913868880991"/>
    <n v="-0.33000036542139355"/>
    <m/>
    <m/>
    <m/>
    <m/>
    <n v="27.8"/>
    <n v="31.687000000000005"/>
    <m/>
  </r>
  <r>
    <x v="9"/>
    <x v="10"/>
    <x v="3"/>
    <x v="3"/>
    <x v="15"/>
    <x v="0"/>
    <n v="44139.991000000009"/>
    <m/>
    <m/>
    <n v="44139.991000000009"/>
    <n v="6.4171122994652441E-2"/>
    <n v="44139.991000000009"/>
    <n v="132419.97300000003"/>
    <m/>
    <m/>
    <n v="132419.97300000003"/>
    <n v="6.4171122994652441E-2"/>
    <n v="41.3"/>
    <n v="0"/>
    <m/>
    <m/>
    <n v="3"/>
    <m/>
    <m/>
    <n v="401184"/>
    <m/>
    <m/>
    <n v="96"/>
    <m/>
    <m/>
    <n v="1419"/>
    <n v="26"/>
    <n v="1393"/>
    <n v="6.4171122994652441E-2"/>
    <n v="1346"/>
    <n v="47"/>
    <n v="0.94855532064834391"/>
    <n v="0.95"/>
    <m/>
    <n v="0.96625987078248388"/>
    <n v="0.98167723749119096"/>
    <n v="3.6749320372353678E-2"/>
    <n v="51337"/>
    <n v="0.70031212228114326"/>
    <n v="2014.0054923499411"/>
    <n v="36.853553481694185"/>
    <n v="12.284517827231396"/>
    <n v="168"/>
    <n v="7.3122129923996401E-2"/>
    <n v="0.59778073802298404"/>
    <n v="1509307.7999999998"/>
    <n v="29.4"/>
    <n v="0"/>
    <n v="48674.053030465882"/>
    <n v="-0.28238121237532621"/>
    <m/>
    <m/>
    <m/>
    <m/>
    <n v="25.490000000000002"/>
    <n v="31.687000000000005"/>
    <m/>
  </r>
  <r>
    <x v="9"/>
    <x v="11"/>
    <x v="3"/>
    <x v="3"/>
    <x v="15"/>
    <x v="0"/>
    <n v="41763.466000000008"/>
    <m/>
    <m/>
    <n v="41763.466000000008"/>
    <n v="-3.654970760233911E-2"/>
    <n v="41763.466000000008"/>
    <n v="125290.39800000002"/>
    <m/>
    <m/>
    <n v="125290.39800000002"/>
    <n v="-3.6549707602339221E-2"/>
    <n v="41.3"/>
    <n v="0"/>
    <m/>
    <m/>
    <n v="3"/>
    <m/>
    <m/>
    <n v="379584"/>
    <m/>
    <m/>
    <n v="96"/>
    <m/>
    <m/>
    <n v="1372"/>
    <n v="54"/>
    <n v="1318"/>
    <n v="-3.6549707602339221E-2"/>
    <n v="1285"/>
    <n v="33"/>
    <n v="0.9365889212827988"/>
    <n v="0.95"/>
    <m/>
    <n v="0.97496206373292871"/>
    <n v="0.96064139941690962"/>
    <n v="3.3913258284222092E-2"/>
    <n v="51609"/>
    <n v="1.0666039318591261"/>
    <n v="1927.1471247199402"/>
    <n v="39.157056145675263"/>
    <n v="13.05235204855842"/>
    <n v="168"/>
    <n v="7.769257171760964E-2"/>
    <n v="1.1450031705487738"/>
    <n v="1517304.5999999999"/>
    <n v="29.4"/>
    <n v="0"/>
    <n v="51823.30447492635"/>
    <n v="-0.57642020096643254"/>
    <m/>
    <m/>
    <m/>
    <m/>
    <n v="26.78"/>
    <n v="31.687000000000005"/>
    <m/>
  </r>
  <r>
    <x v="10"/>
    <x v="0"/>
    <x v="3"/>
    <x v="3"/>
    <x v="15"/>
    <x v="0"/>
    <n v="39386.941000000006"/>
    <m/>
    <m/>
    <n v="39386.941000000006"/>
    <n v="-6.0468631897203307E-2"/>
    <n v="39386.941000000006"/>
    <n v="118160.82300000002"/>
    <m/>
    <m/>
    <n v="118160.82300000002"/>
    <n v="-6.0468631897203196E-2"/>
    <n v="41.3"/>
    <n v="0"/>
    <m/>
    <m/>
    <n v="3"/>
    <m/>
    <m/>
    <n v="357984"/>
    <m/>
    <m/>
    <n v="96"/>
    <m/>
    <m/>
    <n v="1313"/>
    <n v="70"/>
    <n v="1243"/>
    <n v="-6.0468631897203307E-2"/>
    <n v="1199"/>
    <n v="44"/>
    <n v="0.91317593297791322"/>
    <n v="0.95"/>
    <m/>
    <n v="0.96460176991150437"/>
    <n v="0.9466869763899467"/>
    <n v="2.2570626276378514E-2"/>
    <n v="41088"/>
    <n v="3.5718787023266474E-2"/>
    <n v="1521.7777777777778"/>
    <n v="33.055510860820597"/>
    <n v="11.018503620273533"/>
    <n v="168"/>
    <n v="6.5586331073056739E-2"/>
    <n v="0.10237808144149763"/>
    <n v="1207987.2"/>
    <n v="29.4"/>
    <n v="0"/>
    <n v="47534.205497950556"/>
    <n v="-6.1025704472551623E-2"/>
    <m/>
    <m/>
    <m/>
    <m/>
    <n v="27"/>
    <n v="31.687000000000005"/>
    <m/>
  </r>
  <r>
    <x v="10"/>
    <x v="1"/>
    <x v="3"/>
    <x v="3"/>
    <x v="15"/>
    <x v="0"/>
    <n v="35837.997000000003"/>
    <m/>
    <m/>
    <n v="35837.997000000003"/>
    <n v="-5.5926544240400666E-2"/>
    <n v="35837.997000000003"/>
    <n v="107513.99100000001"/>
    <m/>
    <m/>
    <n v="107513.99100000001"/>
    <n v="-5.5926544240400666E-2"/>
    <n v="41.3"/>
    <n v="0"/>
    <m/>
    <m/>
    <n v="3"/>
    <m/>
    <m/>
    <n v="325728"/>
    <m/>
    <m/>
    <n v="96"/>
    <m/>
    <m/>
    <n v="1180"/>
    <n v="49"/>
    <n v="1131"/>
    <n v="-5.5926544240400666E-2"/>
    <n v="1099"/>
    <n v="32"/>
    <n v="0.93135593220338986"/>
    <n v="0.95"/>
    <m/>
    <n v="0.9717064544650752"/>
    <n v="0.95847457627118648"/>
    <n v="1.3145633115021704E-2"/>
    <n v="45979"/>
    <n v="0.34899072878770099"/>
    <n v="1933.5155592935239"/>
    <n v="40.653404067197172"/>
    <n v="13.551134689065725"/>
    <n v="168"/>
    <n v="8.0661516006343595E-2"/>
    <n v="0.42890441475478869"/>
    <n v="1351782.5999999999"/>
    <n v="29.4"/>
    <n v="0"/>
    <n v="53724.133590771991"/>
    <n v="-0.22432295291397231"/>
    <m/>
    <m/>
    <m/>
    <m/>
    <n v="23.78"/>
    <n v="31.687000000000005"/>
    <m/>
  </r>
  <r>
    <x v="10"/>
    <x v="2"/>
    <x v="4"/>
    <x v="3"/>
    <x v="15"/>
    <x v="0"/>
    <n v="38309.583000000006"/>
    <m/>
    <m/>
    <n v="38309.583000000006"/>
    <n v="-6.5735414954806171E-3"/>
    <n v="38309.583000000006"/>
    <n v="114928.74900000001"/>
    <m/>
    <m/>
    <n v="114928.74900000001"/>
    <n v="-6.5735414954808391E-3"/>
    <n v="41.3"/>
    <n v="0"/>
    <m/>
    <m/>
    <n v="3"/>
    <m/>
    <m/>
    <n v="348192"/>
    <m/>
    <m/>
    <n v="96"/>
    <m/>
    <m/>
    <n v="1305"/>
    <n v="96"/>
    <n v="1209"/>
    <n v="-6.5735414954807281E-3"/>
    <n v="1169"/>
    <n v="40"/>
    <n v="0.89578544061302678"/>
    <n v="0.95"/>
    <m/>
    <n v="0.96691480562448306"/>
    <n v="0.9264367816091954"/>
    <n v="-2.7666792839017296E-3"/>
    <n v="54606"/>
    <n v="0.32832567935635715"/>
    <n v="2078.6448420251236"/>
    <n v="45.16625310173697"/>
    <n v="15.055417700578991"/>
    <n v="168"/>
    <n v="8.9615581551065415E-2"/>
    <n v="0.33711526201545627"/>
    <n v="1605416.4"/>
    <n v="29.4"/>
    <n v="0"/>
    <n v="53720.681990178913"/>
    <n v="-0.17014900723521445"/>
    <m/>
    <m/>
    <m/>
    <m/>
    <n v="26.27"/>
    <n v="31.687000000000005"/>
    <s v="02/03/2015 Toma de posesión SOFSE"/>
  </r>
  <r>
    <x v="10"/>
    <x v="3"/>
    <x v="4"/>
    <x v="3"/>
    <x v="15"/>
    <x v="0"/>
    <n v="38499.705000000009"/>
    <m/>
    <m/>
    <n v="38499.705000000009"/>
    <n v="9.5581605049594343E-2"/>
    <n v="38499.705000000009"/>
    <n v="115499.11500000002"/>
    <m/>
    <m/>
    <n v="115499.11500000002"/>
    <n v="9.5581605049594343E-2"/>
    <n v="41.3"/>
    <n v="0"/>
    <m/>
    <m/>
    <n v="3"/>
    <m/>
    <m/>
    <n v="349920"/>
    <m/>
    <m/>
    <n v="96"/>
    <m/>
    <m/>
    <n v="1266"/>
    <n v="51"/>
    <n v="1215"/>
    <n v="9.5581605049594121E-2"/>
    <n v="1194"/>
    <n v="21"/>
    <n v="0.94312796208530802"/>
    <n v="0.95"/>
    <m/>
    <n v="0.98271604938271606"/>
    <n v="0.95971563981042651"/>
    <n v="1.0039016464719275E-2"/>
    <n v="60774"/>
    <n v="0.38585770131046226"/>
    <n v="2357.4088440651667"/>
    <n v="50.019753086419755"/>
    <n v="16.673251028806586"/>
    <n v="168"/>
    <n v="9.9245541838134443E-2"/>
    <n v="0.26495159732782136"/>
    <n v="1786755.5999999999"/>
    <n v="29.4"/>
    <n v="0"/>
    <n v="60359.579031657464"/>
    <n v="-0.11235557600751993"/>
    <m/>
    <m/>
    <m/>
    <m/>
    <n v="25.78"/>
    <n v="31.687000000000005"/>
    <m/>
  </r>
  <r>
    <x v="10"/>
    <x v="4"/>
    <x v="4"/>
    <x v="3"/>
    <x v="15"/>
    <x v="0"/>
    <n v="38753.201000000008"/>
    <m/>
    <m/>
    <n v="38753.201000000008"/>
    <n v="-0.12580414581844168"/>
    <n v="38753.201000000008"/>
    <n v="116259.60300000003"/>
    <m/>
    <m/>
    <n v="116259.60300000003"/>
    <n v="-0.12580414581844157"/>
    <n v="41.3"/>
    <n v="0"/>
    <m/>
    <m/>
    <n v="3"/>
    <m/>
    <m/>
    <n v="352224"/>
    <m/>
    <m/>
    <n v="96"/>
    <m/>
    <m/>
    <n v="1305"/>
    <n v="82"/>
    <n v="1223"/>
    <n v="-0.12580414581844179"/>
    <n v="1151"/>
    <n v="72"/>
    <n v="0.88199233716475101"/>
    <n v="0.95"/>
    <m/>
    <n v="0.9411283728536386"/>
    <n v="0.93716475095785445"/>
    <n v="-1.0329335187856392E-3"/>
    <n v="54871"/>
    <n v="-0.12969128941771535"/>
    <n v="2112.0477290223248"/>
    <n v="44.865903515944396"/>
    <n v="14.955301171981466"/>
    <n v="168"/>
    <n v="8.9019649833223011E-2"/>
    <n v="-4.4465363003955982E-3"/>
    <n v="1613207.4"/>
    <n v="29.4"/>
    <n v="0"/>
    <n v="53163.852757043584"/>
    <n v="-2.3040854365369127E-2"/>
    <m/>
    <m/>
    <m/>
    <m/>
    <n v="25.98"/>
    <n v="31.687000000000005"/>
    <m/>
  </r>
  <r>
    <x v="10"/>
    <x v="5"/>
    <x v="4"/>
    <x v="3"/>
    <x v="15"/>
    <x v="0"/>
    <n v="34063.525000000001"/>
    <m/>
    <m/>
    <n v="34063.525000000001"/>
    <n v="-0.20252225519287848"/>
    <n v="34063.525000000001"/>
    <n v="102190.57500000001"/>
    <m/>
    <m/>
    <n v="102190.57500000001"/>
    <n v="-0.20252225519287848"/>
    <n v="41.3"/>
    <n v="0"/>
    <m/>
    <m/>
    <n v="3"/>
    <m/>
    <m/>
    <n v="309600"/>
    <m/>
    <m/>
    <n v="96"/>
    <m/>
    <m/>
    <n v="1270"/>
    <n v="195"/>
    <n v="1075"/>
    <n v="-0.20252225519287836"/>
    <n v="1000"/>
    <n v="75"/>
    <n v="0.78740157480314965"/>
    <n v="0.95"/>
    <m/>
    <n v="0.93023255813953487"/>
    <n v="0.84645669291338588"/>
    <n v="-3.2443296009187494E-2"/>
    <n v="53217"/>
    <n v="-4.5028637163205598E-2"/>
    <n v="2041.3118527042577"/>
    <n v="49.504186046511627"/>
    <n v="16.50139534883721"/>
    <n v="168"/>
    <n v="9.8222591362126258E-2"/>
    <n v="0.19748967172465037"/>
    <n v="1564579.7999999998"/>
    <n v="29.4"/>
    <n v="0"/>
    <n v="53818.405307311958"/>
    <n v="-0.1424936165018196"/>
    <m/>
    <m/>
    <m/>
    <m/>
    <n v="26.07"/>
    <n v="31.687000000000005"/>
    <m/>
  </r>
  <r>
    <x v="10"/>
    <x v="6"/>
    <x v="4"/>
    <x v="3"/>
    <x v="15"/>
    <x v="0"/>
    <n v="34887.387000000002"/>
    <m/>
    <m/>
    <n v="34887.387000000002"/>
    <n v="-0.23700623700623713"/>
    <n v="34887.387000000002"/>
    <n v="104662.16100000001"/>
    <m/>
    <m/>
    <n v="104662.16100000001"/>
    <n v="-0.23700623700623702"/>
    <n v="41.3"/>
    <n v="0"/>
    <m/>
    <m/>
    <n v="3"/>
    <m/>
    <m/>
    <n v="317088"/>
    <m/>
    <m/>
    <n v="96"/>
    <m/>
    <m/>
    <n v="1313"/>
    <n v="212"/>
    <n v="1101"/>
    <n v="-0.23700623700623702"/>
    <n v="1024"/>
    <n v="77"/>
    <n v="0.77989337395277991"/>
    <n v="0.95"/>
    <m/>
    <n v="0.93006357856494093"/>
    <n v="0.83853769992383853"/>
    <n v="-3.9998752597131815E-2"/>
    <n v="53615"/>
    <n v="-0.13523179124737195"/>
    <n v="1964.6390619274459"/>
    <n v="48.696639418710262"/>
    <n v="16.232213139570089"/>
    <n v="168"/>
    <n v="9.6620316306964812E-2"/>
    <n v="0.13338830629431642"/>
    <n v="1576281"/>
    <n v="29.4"/>
    <n v="0"/>
    <n v="53346.876339446433"/>
    <n v="-0.11809527580811879"/>
    <m/>
    <m/>
    <m/>
    <m/>
    <n v="27.29"/>
    <n v="31.687000000000005"/>
    <m/>
  </r>
  <r>
    <x v="10"/>
    <x v="7"/>
    <x v="4"/>
    <x v="3"/>
    <x v="15"/>
    <x v="0"/>
    <n v="36947.042000000009"/>
    <m/>
    <m/>
    <n v="36947.042000000009"/>
    <n v="-0.15994236311239185"/>
    <n v="36947.042000000009"/>
    <n v="110841.12600000002"/>
    <m/>
    <m/>
    <n v="110841.12600000002"/>
    <n v="-0.15994236311239185"/>
    <n v="41.3"/>
    <n v="0"/>
    <m/>
    <m/>
    <n v="3"/>
    <m/>
    <m/>
    <n v="335808"/>
    <m/>
    <m/>
    <n v="96"/>
    <m/>
    <m/>
    <n v="1309"/>
    <n v="143"/>
    <n v="1166"/>
    <n v="-0.15994236311239196"/>
    <n v="1096"/>
    <n v="70"/>
    <n v="0.83728036669213135"/>
    <n v="0.95"/>
    <m/>
    <n v="0.93996569468267577"/>
    <n v="0.89075630252100846"/>
    <n v="-4.4895765578657487E-2"/>
    <n v="49753"/>
    <n v="-0.27269316609351602"/>
    <n v="1878.1804454511134"/>
    <n v="42.669811320754718"/>
    <n v="14.223270440251573"/>
    <n v="168"/>
    <n v="8.4662324049116514E-2"/>
    <n v="-0.13421793699639795"/>
    <n v="1462738.2"/>
    <n v="29.4"/>
    <n v="0"/>
    <n v="47793.608235043655"/>
    <n v="3.0630919317854832E-2"/>
    <m/>
    <m/>
    <m/>
    <m/>
    <n v="26.490000000000002"/>
    <n v="31.687000000000005"/>
    <m/>
  </r>
  <r>
    <x v="10"/>
    <x v="8"/>
    <x v="4"/>
    <x v="3"/>
    <x v="15"/>
    <x v="0"/>
    <n v="36693.546000000002"/>
    <m/>
    <m/>
    <n v="36693.546000000002"/>
    <n v="-0.18508092892329353"/>
    <n v="36693.546000000002"/>
    <n v="110080.63800000001"/>
    <m/>
    <m/>
    <n v="110080.63800000001"/>
    <n v="-0.18508092892329353"/>
    <n v="41.3"/>
    <n v="0"/>
    <m/>
    <m/>
    <n v="3"/>
    <m/>
    <m/>
    <n v="333504"/>
    <m/>
    <m/>
    <n v="96"/>
    <m/>
    <m/>
    <n v="1274"/>
    <n v="116"/>
    <n v="1158"/>
    <n v="-0.18508092892329342"/>
    <n v="1105"/>
    <n v="53"/>
    <n v="0.86734693877551017"/>
    <n v="0.95"/>
    <m/>
    <n v="0.95423143350604489"/>
    <n v="0.90894819466248034"/>
    <n v="-1.7418212310079784E-2"/>
    <n v="53917"/>
    <n v="-6.3697143353303787E-2"/>
    <n v="2011.8283582089553"/>
    <n v="46.560449050086355"/>
    <n v="15.520149683362119"/>
    <n v="168"/>
    <n v="9.2381843353345941E-2"/>
    <n v="0.14895195103191283"/>
    <n v="1585159.7999999998"/>
    <n v="29.4"/>
    <n v="0"/>
    <n v="50995.92316381781"/>
    <n v="-0.11323398253162308"/>
    <m/>
    <m/>
    <m/>
    <m/>
    <n v="26.8"/>
    <n v="31.687000000000005"/>
    <m/>
  </r>
  <r>
    <x v="10"/>
    <x v="9"/>
    <x v="4"/>
    <x v="3"/>
    <x v="15"/>
    <x v="0"/>
    <n v="35426.066000000006"/>
    <m/>
    <m/>
    <n v="35426.066000000006"/>
    <n v="-0.21543859649122798"/>
    <n v="35426.066000000006"/>
    <n v="106278.19800000002"/>
    <m/>
    <m/>
    <n v="106278.19800000002"/>
    <n v="-0.21543859649122798"/>
    <n v="41.3"/>
    <n v="0"/>
    <m/>
    <m/>
    <n v="3"/>
    <m/>
    <m/>
    <n v="321984"/>
    <m/>
    <m/>
    <n v="96"/>
    <m/>
    <m/>
    <n v="1313"/>
    <n v="195"/>
    <n v="1118"/>
    <n v="-0.2154385964912281"/>
    <n v="1083"/>
    <n v="35"/>
    <n v="0.82482863670982487"/>
    <n v="0.95"/>
    <m/>
    <n v="0.96869409660107331"/>
    <n v="0.85148514851485146"/>
    <n v="1.0073151969030025E-3"/>
    <n v="54155"/>
    <n v="-0.10914624115808524"/>
    <n v="2005.7407407407406"/>
    <n v="48.4391771019678"/>
    <n v="16.146392367322601"/>
    <n v="168"/>
    <n v="9.6109478376920243E-2"/>
    <n v="0.13547996990136735"/>
    <n v="1592157"/>
    <n v="29.4"/>
    <n v="0"/>
    <n v="50068.577077961017"/>
    <n v="-0.110726972729239"/>
    <m/>
    <m/>
    <m/>
    <m/>
    <n v="27"/>
    <n v="31.687000000000005"/>
    <m/>
  </r>
  <r>
    <x v="10"/>
    <x v="10"/>
    <x v="4"/>
    <x v="3"/>
    <x v="15"/>
    <x v="0"/>
    <n v="35964.745000000003"/>
    <m/>
    <m/>
    <n v="35964.745000000003"/>
    <n v="-0.18521177315147175"/>
    <n v="35964.745000000003"/>
    <n v="107894.23500000002"/>
    <m/>
    <m/>
    <n v="107894.23500000002"/>
    <n v="-0.18521177315147175"/>
    <n v="41.3"/>
    <n v="0"/>
    <m/>
    <m/>
    <n v="3"/>
    <m/>
    <m/>
    <n v="326880"/>
    <m/>
    <m/>
    <n v="96"/>
    <m/>
    <m/>
    <n v="1266"/>
    <n v="131"/>
    <n v="1135"/>
    <n v="-0.18521177315147164"/>
    <n v="1096"/>
    <n v="39"/>
    <n v="0.86571879936808849"/>
    <n v="0.95"/>
    <m/>
    <n v="0.96563876651982383"/>
    <n v="0.89652448657187989"/>
    <n v="-6.4279215296092485E-4"/>
    <n v="51785"/>
    <n v="8.7266493951729807E-3"/>
    <n v="2008.7276958882853"/>
    <n v="45.625550660792953"/>
    <n v="15.208516886930985"/>
    <n v="168"/>
    <n v="9.0526886231732051E-2"/>
    <n v="0.23802310361892176"/>
    <n v="1522479"/>
    <n v="29.4"/>
    <n v="0"/>
    <n v="49098.81442590482"/>
    <n v="-0.15611818565505128"/>
    <m/>
    <m/>
    <m/>
    <m/>
    <n v="25.78"/>
    <n v="31.687000000000005"/>
    <m/>
  </r>
  <r>
    <x v="10"/>
    <x v="11"/>
    <x v="4"/>
    <x v="3"/>
    <x v="15"/>
    <x v="0"/>
    <n v="36123.180000000008"/>
    <m/>
    <m/>
    <n v="36123.180000000008"/>
    <n v="-0.13505311077389981"/>
    <n v="36123.180000000008"/>
    <n v="108369.54000000002"/>
    <m/>
    <m/>
    <n v="108369.54000000002"/>
    <n v="-0.13505311077389981"/>
    <n v="41.3"/>
    <n v="0"/>
    <m/>
    <m/>
    <n v="3"/>
    <m/>
    <m/>
    <n v="328320"/>
    <m/>
    <m/>
    <n v="96"/>
    <m/>
    <m/>
    <n v="1305"/>
    <n v="165"/>
    <n v="1140"/>
    <n v="-0.13505311077389981"/>
    <n v="1084"/>
    <n v="56"/>
    <n v="0.83065134099616855"/>
    <n v="0.95"/>
    <m/>
    <n v="0.9508771929824561"/>
    <n v="0.87356321839080464"/>
    <n v="-2.4703392723052886E-2"/>
    <n v="48418"/>
    <n v="-6.1830300916506764E-2"/>
    <n v="1843.090978302246"/>
    <n v="42.471929824561407"/>
    <n v="14.157309941520468"/>
    <n v="168"/>
    <n v="8.4269702032859925E-2"/>
    <n v="8.4655845080740422E-2"/>
    <n v="1423489.2"/>
    <n v="29.4"/>
    <n v="0"/>
    <n v="48619.053964753897"/>
    <n v="-7.1808883967455467E-2"/>
    <m/>
    <m/>
    <m/>
    <m/>
    <n v="26.27"/>
    <n v="31.687000000000005"/>
    <m/>
  </r>
  <r>
    <x v="11"/>
    <x v="0"/>
    <x v="4"/>
    <x v="3"/>
    <x v="15"/>
    <x v="0"/>
    <n v="37834.278000000006"/>
    <m/>
    <m/>
    <n v="37834.278000000006"/>
    <n v="-3.9420756234915477E-2"/>
    <n v="37834.278000000006"/>
    <n v="113502.83400000002"/>
    <m/>
    <m/>
    <n v="113502.83400000002"/>
    <n v="-3.9420756234915477E-2"/>
    <n v="41.3"/>
    <n v="0"/>
    <m/>
    <m/>
    <n v="3"/>
    <m/>
    <m/>
    <n v="343872"/>
    <m/>
    <m/>
    <n v="96"/>
    <m/>
    <m/>
    <n v="1309"/>
    <n v="115"/>
    <n v="1194"/>
    <n v="-3.9420756234915477E-2"/>
    <n v="1145"/>
    <n v="49"/>
    <n v="0.87471352177234529"/>
    <n v="0.95"/>
    <m/>
    <n v="0.95896147403685095"/>
    <n v="0.91214667685255924"/>
    <n v="-5.8472792095031201E-3"/>
    <n v="50259"/>
    <n v="0.22320385514018692"/>
    <n v="1897.2819932049829"/>
    <n v="42.0929648241206"/>
    <n v="14.030988274706866"/>
    <n v="168"/>
    <n v="8.3517787349445635E-2"/>
    <n v="0.27340233830758143"/>
    <n v="1477614.5999999999"/>
    <n v="29.4"/>
    <n v="0"/>
    <n v="58144.023416118987"/>
    <n v="-0.14517004832172414"/>
    <m/>
    <m/>
    <m/>
    <m/>
    <n v="26.490000000000002"/>
    <n v="31.687000000000005"/>
    <m/>
  </r>
  <r>
    <x v="11"/>
    <x v="1"/>
    <x v="4"/>
    <x v="3"/>
    <x v="15"/>
    <x v="0"/>
    <n v="35457.753000000004"/>
    <m/>
    <m/>
    <n v="35457.753000000004"/>
    <n v="-1.0610079575596787E-2"/>
    <n v="35457.753000000004"/>
    <n v="106373.25900000002"/>
    <m/>
    <m/>
    <n v="106373.25900000002"/>
    <n v="-1.0610079575596676E-2"/>
    <n v="41.3"/>
    <n v="0"/>
    <m/>
    <m/>
    <n v="3"/>
    <m/>
    <m/>
    <n v="322272"/>
    <m/>
    <m/>
    <n v="96"/>
    <m/>
    <m/>
    <n v="1223"/>
    <n v="104"/>
    <n v="1119"/>
    <n v="-1.0610079575596787E-2"/>
    <n v="1074"/>
    <n v="45"/>
    <n v="0.87816843826655766"/>
    <n v="0.95"/>
    <m/>
    <n v="0.95978552278820373"/>
    <n v="0.91496320523303354"/>
    <n v="-1.226803796773579E-2"/>
    <n v="58405"/>
    <n v="0.2702538115226516"/>
    <n v="2356.9410815173528"/>
    <n v="52.193923145665771"/>
    <n v="17.397974381888591"/>
    <n v="168"/>
    <n v="0.10355937132076543"/>
    <n v="0.28387583631109825"/>
    <n v="1717107"/>
    <n v="29.4"/>
    <n v="0"/>
    <n v="68243.285464430242"/>
    <n v="-0.14528673786744206"/>
    <m/>
    <m/>
    <m/>
    <m/>
    <n v="24.78"/>
    <n v="31.687000000000005"/>
    <m/>
  </r>
  <r>
    <x v="11"/>
    <x v="2"/>
    <x v="4"/>
    <x v="3"/>
    <x v="15"/>
    <x v="0"/>
    <n v="38911.636000000006"/>
    <m/>
    <m/>
    <n v="38911.636000000006"/>
    <n v="1.5715467328370591E-2"/>
    <n v="38911.636000000006"/>
    <n v="116734.90800000002"/>
    <m/>
    <m/>
    <n v="116734.90800000002"/>
    <n v="1.5715467328370591E-2"/>
    <n v="41.3"/>
    <n v="0"/>
    <m/>
    <m/>
    <n v="3"/>
    <m/>
    <m/>
    <n v="353664"/>
    <m/>
    <m/>
    <n v="96"/>
    <m/>
    <m/>
    <n v="1309"/>
    <n v="81"/>
    <n v="1228"/>
    <n v="1.5715467328370591E-2"/>
    <n v="1185"/>
    <n v="43"/>
    <n v="0.90527119938884648"/>
    <n v="0.95"/>
    <m/>
    <n v="0.96498371335504884"/>
    <n v="0.93812070282658522"/>
    <n v="-1.9971689937946513E-3"/>
    <n v="127471"/>
    <n v="1.3343771746694504"/>
    <n v="4759.9327856609407"/>
    <n v="103.80374592833876"/>
    <n v="34.601248642779588"/>
    <n v="168"/>
    <n v="0.20595981334987851"/>
    <n v="1.2982589610548581"/>
    <n v="3747647.4"/>
    <n v="29.4"/>
    <n v="0"/>
    <n v="125404.33384554986"/>
    <n v="-0.64618610396113441"/>
    <m/>
    <m/>
    <m/>
    <m/>
    <n v="26.78"/>
    <n v="31.687000000000005"/>
    <m/>
  </r>
  <r>
    <x v="11"/>
    <x v="3"/>
    <x v="4"/>
    <x v="3"/>
    <x v="15"/>
    <x v="0"/>
    <n v="39418.628000000004"/>
    <m/>
    <m/>
    <n v="39418.628000000004"/>
    <n v="2.3868312757201471E-2"/>
    <n v="39418.628000000004"/>
    <n v="118255.88400000002"/>
    <m/>
    <m/>
    <n v="118255.88400000002"/>
    <n v="2.3868312757201693E-2"/>
    <n v="41.3"/>
    <n v="0"/>
    <m/>
    <m/>
    <n v="3"/>
    <m/>
    <m/>
    <n v="358272"/>
    <m/>
    <m/>
    <n v="96"/>
    <m/>
    <m/>
    <n v="1270"/>
    <n v="26"/>
    <n v="1244"/>
    <n v="2.3868312757201693E-2"/>
    <n v="1190"/>
    <n v="54"/>
    <n v="0.93700787401574803"/>
    <n v="0.95"/>
    <m/>
    <n v="0.95659163987138263"/>
    <n v="0.97952755905511812"/>
    <n v="-2.6583884050477513E-2"/>
    <n v="68913"/>
    <n v="0.13392240102675479"/>
    <n v="2621.2628375808295"/>
    <n v="55.396302250803856"/>
    <n v="18.465434083601284"/>
    <n v="168"/>
    <n v="0.10991329811667432"/>
    <n v="0.10748851868770659"/>
    <n v="2026042.2"/>
    <n v="29.4"/>
    <n v="0"/>
    <n v="68443.078780541196"/>
    <n v="-5.162898519746071E-2"/>
    <m/>
    <m/>
    <m/>
    <m/>
    <n v="26.29"/>
    <n v="31.687000000000005"/>
    <s v="Aumento de Tarifas 08/04/2016"/>
  </r>
  <r>
    <x v="11"/>
    <x v="4"/>
    <x v="4"/>
    <x v="3"/>
    <x v="15"/>
    <x v="0"/>
    <n v="39893.933000000005"/>
    <m/>
    <m/>
    <n v="39893.933000000005"/>
    <n v="2.9435813573180702E-2"/>
    <n v="39893.933000000005"/>
    <n v="119681.79900000001"/>
    <m/>
    <m/>
    <n v="119681.79900000001"/>
    <n v="2.943581357318048E-2"/>
    <n v="41.3"/>
    <n v="0"/>
    <m/>
    <m/>
    <n v="3"/>
    <m/>
    <m/>
    <n v="362592"/>
    <m/>
    <m/>
    <n v="96"/>
    <m/>
    <m/>
    <n v="1309"/>
    <n v="50"/>
    <n v="1259"/>
    <n v="2.9435813573180702E-2"/>
    <n v="1194"/>
    <n v="65"/>
    <n v="0.91214667685255924"/>
    <n v="0.95"/>
    <m/>
    <n v="0.94837172359015087"/>
    <n v="0.96180290297937354"/>
    <n v="7.696453475894538E-3"/>
    <n v="73945"/>
    <n v="0.34761531592280082"/>
    <n v="2761.2023898431662"/>
    <n v="58.733121525019854"/>
    <n v="19.577707175006619"/>
    <n v="168"/>
    <n v="0.11653397127980131"/>
    <n v="0.30908143873994076"/>
    <n v="2173983"/>
    <n v="29.4"/>
    <n v="0"/>
    <n v="71644.422228856551"/>
    <n v="-0.14788391130774481"/>
    <m/>
    <m/>
    <m/>
    <m/>
    <n v="26.78"/>
    <n v="31.687000000000005"/>
    <m/>
  </r>
  <r>
    <x v="11"/>
    <x v="5"/>
    <x v="4"/>
    <x v="3"/>
    <x v="15"/>
    <x v="0"/>
    <n v="36947.042000000009"/>
    <m/>
    <m/>
    <n v="36947.042000000009"/>
    <n v="8.4651162790697843E-2"/>
    <n v="36947.042000000009"/>
    <n v="110841.12600000002"/>
    <m/>
    <m/>
    <n v="110841.12600000002"/>
    <n v="8.4651162790697621E-2"/>
    <n v="41.3"/>
    <n v="0"/>
    <m/>
    <m/>
    <n v="3"/>
    <m/>
    <m/>
    <n v="335808"/>
    <m/>
    <m/>
    <n v="96"/>
    <m/>
    <m/>
    <n v="1266"/>
    <n v="100"/>
    <n v="1166"/>
    <n v="8.4651162790697621E-2"/>
    <n v="1078"/>
    <n v="88"/>
    <n v="0.85150078988941547"/>
    <n v="0.95"/>
    <m/>
    <n v="0.92452830188679247"/>
    <n v="0.92101105845181674"/>
    <n v="-6.1320754716980286E-3"/>
    <n v="67514"/>
    <n v="0.26865475318037468"/>
    <n v="2568.0486877139597"/>
    <n v="57.902229845626074"/>
    <n v="19.300743281875359"/>
    <n v="168"/>
    <n v="0.11488537667782953"/>
    <n v="0.16964310434725793"/>
    <n v="1984911.5999999999"/>
    <n v="29.4"/>
    <n v="0"/>
    <n v="68276.97570170922"/>
    <n v="-6.8504527162659243E-2"/>
    <m/>
    <m/>
    <m/>
    <m/>
    <n v="26.29"/>
    <n v="31.687000000000005"/>
    <m/>
  </r>
  <r>
    <x v="11"/>
    <x v="6"/>
    <x v="4"/>
    <x v="3"/>
    <x v="15"/>
    <x v="0"/>
    <n v="39545.376000000004"/>
    <m/>
    <m/>
    <n v="39545.376000000004"/>
    <n v="0.13351498637602188"/>
    <n v="39545.376000000004"/>
    <n v="118636.12800000001"/>
    <m/>
    <m/>
    <n v="118636.12800000001"/>
    <n v="0.13351498637602188"/>
    <n v="41.3"/>
    <n v="0"/>
    <m/>
    <m/>
    <n v="3"/>
    <m/>
    <m/>
    <n v="359424"/>
    <m/>
    <m/>
    <n v="96"/>
    <m/>
    <m/>
    <n v="1305"/>
    <n v="57"/>
    <n v="1248"/>
    <n v="0.13351498637602188"/>
    <n v="1197"/>
    <n v="51"/>
    <n v="0.91724137931034477"/>
    <n v="0.95"/>
    <m/>
    <n v="0.95913461538461542"/>
    <n v="0.95632183908045976"/>
    <n v="3.1257042518028966E-2"/>
    <n v="67950"/>
    <n v="0.26736920637881201"/>
    <n v="2586.6006851922343"/>
    <n v="54.447115384615387"/>
    <n v="18.149038461538463"/>
    <n v="168"/>
    <n v="0.10802999084249085"/>
    <n v="0.11808773735823075"/>
    <n v="1997730"/>
    <n v="29.4"/>
    <n v="0"/>
    <n v="67610.188329112847"/>
    <n v="-2.9215167152108097E-2"/>
    <m/>
    <m/>
    <m/>
    <m/>
    <n v="26.27"/>
    <n v="31.687000000000005"/>
    <m/>
  </r>
  <r>
    <x v="11"/>
    <x v="7"/>
    <x v="4"/>
    <x v="3"/>
    <x v="15"/>
    <x v="0"/>
    <n v="39862.246000000006"/>
    <m/>
    <m/>
    <n v="39862.246000000006"/>
    <n v="7.8902229845625893E-2"/>
    <n v="39862.246000000006"/>
    <n v="119586.73800000001"/>
    <m/>
    <m/>
    <n v="119586.73800000001"/>
    <n v="7.8902229845625893E-2"/>
    <n v="41.3"/>
    <n v="0"/>
    <m/>
    <m/>
    <n v="3"/>
    <m/>
    <m/>
    <n v="362304"/>
    <m/>
    <m/>
    <n v="96"/>
    <m/>
    <m/>
    <n v="1313"/>
    <n v="55"/>
    <n v="1258"/>
    <n v="7.8902229845626115E-2"/>
    <n v="1195"/>
    <n v="63"/>
    <n v="0.91012947448591008"/>
    <n v="0.95"/>
    <m/>
    <n v="0.94992050874403811"/>
    <n v="0.95811119573495807"/>
    <n v="1.0590614229515127E-2"/>
    <n v="81411"/>
    <n v="0.63630333849215126"/>
    <n v="2983.180652253573"/>
    <n v="64.714626391096985"/>
    <n v="21.57154213036566"/>
    <n v="168"/>
    <n v="0.12840203649027179"/>
    <n v="0.51663727558175543"/>
    <n v="2393483.4"/>
    <n v="29.4"/>
    <n v="0"/>
    <n v="78204.84071358791"/>
    <n v="-0.24147913039880098"/>
    <m/>
    <m/>
    <m/>
    <m/>
    <n v="27.29"/>
    <n v="31.687000000000005"/>
    <m/>
  </r>
  <r>
    <x v="11"/>
    <x v="8"/>
    <x v="4"/>
    <x v="3"/>
    <x v="15"/>
    <x v="0"/>
    <n v="38277.896000000008"/>
    <m/>
    <m/>
    <n v="38277.896000000008"/>
    <n v="4.3177892918825789E-2"/>
    <n v="38277.896000000008"/>
    <n v="114833.68800000002"/>
    <m/>
    <m/>
    <n v="114833.68800000002"/>
    <n v="4.3177892918825789E-2"/>
    <n v="41.3"/>
    <n v="0"/>
    <m/>
    <m/>
    <n v="3"/>
    <m/>
    <m/>
    <n v="347904"/>
    <m/>
    <m/>
    <n v="96"/>
    <m/>
    <m/>
    <n v="1274"/>
    <n v="66"/>
    <n v="1208"/>
    <n v="4.3177892918825567E-2"/>
    <n v="1151"/>
    <n v="57"/>
    <n v="0.90345368916797486"/>
    <n v="0.95"/>
    <m/>
    <n v="0.95281456953642385"/>
    <n v="0.94819466248037676"/>
    <n v="-1.4848221509693449E-3"/>
    <n v="78401"/>
    <n v="0.45410538420164337"/>
    <n v="2925.4104477611941"/>
    <n v="64.901490066225165"/>
    <n v="21.633830022075056"/>
    <n v="168"/>
    <n v="0.12877279775044675"/>
    <n v="0.39391890306746924"/>
    <n v="2304989.4"/>
    <n v="29.4"/>
    <n v="0"/>
    <n v="74153.446444840782"/>
    <n v="-0.18847235516506644"/>
    <m/>
    <m/>
    <m/>
    <m/>
    <n v="26.8"/>
    <n v="31.687000000000005"/>
    <m/>
  </r>
  <r>
    <x v="11"/>
    <x v="9"/>
    <x v="4"/>
    <x v="3"/>
    <x v="15"/>
    <x v="0"/>
    <n v="40274.177000000003"/>
    <m/>
    <m/>
    <n v="40274.177000000003"/>
    <n v="0.13685152057245076"/>
    <n v="40274.177000000003"/>
    <n v="120822.53100000002"/>
    <m/>
    <m/>
    <n v="120822.53100000002"/>
    <n v="0.13685152057245076"/>
    <n v="41.3"/>
    <n v="0"/>
    <m/>
    <m/>
    <n v="3"/>
    <m/>
    <m/>
    <n v="366048"/>
    <m/>
    <m/>
    <n v="96"/>
    <m/>
    <m/>
    <n v="1309"/>
    <n v="38"/>
    <n v="1271"/>
    <n v="0.13685152057245076"/>
    <n v="1225"/>
    <n v="46"/>
    <n v="0.93582887700534756"/>
    <n v="0.95"/>
    <m/>
    <n v="0.96380802517702602"/>
    <n v="0.97097020626432395"/>
    <n v="-5.0439777027561084E-3"/>
    <n v="71567"/>
    <n v="0.3215215584895208"/>
    <n v="2701.66100415251"/>
    <n v="56.307631785995277"/>
    <n v="18.76921059533176"/>
    <n v="168"/>
    <n v="0.11172149163887952"/>
    <n v="0.16243989173193096"/>
    <n v="2104069.7999999998"/>
    <n v="29.4"/>
    <n v="0"/>
    <n v="66166.704011419744"/>
    <n v="-5.4354039521750941E-2"/>
    <m/>
    <m/>
    <m/>
    <m/>
    <n v="26.490000000000002"/>
    <n v="31.687000000000005"/>
    <m/>
  </r>
  <r>
    <x v="11"/>
    <x v="10"/>
    <x v="4"/>
    <x v="3"/>
    <x v="15"/>
    <x v="0"/>
    <n v="38689.827000000005"/>
    <m/>
    <m/>
    <n v="38689.827000000005"/>
    <n v="7.577092511013217E-2"/>
    <n v="38689.827000000005"/>
    <n v="116069.48100000001"/>
    <m/>
    <m/>
    <n v="116069.48100000001"/>
    <n v="7.577092511013217E-2"/>
    <n v="41.3"/>
    <n v="0"/>
    <m/>
    <m/>
    <n v="3"/>
    <m/>
    <m/>
    <n v="351648"/>
    <m/>
    <m/>
    <n v="96"/>
    <m/>
    <m/>
    <n v="1270"/>
    <n v="49"/>
    <n v="1221"/>
    <n v="7.577092511013217E-2"/>
    <n v="1179"/>
    <n v="42"/>
    <n v="0.92834645669291338"/>
    <n v="0.95"/>
    <m/>
    <n v="0.96560196560196565"/>
    <n v="0.96141732283464565"/>
    <n v="-3.8110439570249177E-5"/>
    <n v="65857"/>
    <n v="0.27173892053683502"/>
    <n v="2505.0209205020919"/>
    <n v="53.936936936936938"/>
    <n v="17.978978978978979"/>
    <n v="168"/>
    <n v="0.10701773201773201"/>
    <n v="0.18216517183399472"/>
    <n v="1936195.7999999998"/>
    <n v="29.4"/>
    <n v="0"/>
    <n v="62440.873257638574"/>
    <n v="-7.5932211938927949E-2"/>
    <m/>
    <m/>
    <m/>
    <m/>
    <n v="26.29"/>
    <n v="31.687000000000005"/>
    <m/>
  </r>
  <r>
    <x v="11"/>
    <x v="11"/>
    <x v="4"/>
    <x v="3"/>
    <x v="15"/>
    <x v="0"/>
    <n v="38753.201000000008"/>
    <m/>
    <m/>
    <n v="38753.201000000008"/>
    <n v="7.2807017543859542E-2"/>
    <n v="38753.201000000008"/>
    <n v="116259.60300000003"/>
    <m/>
    <m/>
    <n v="116259.60300000003"/>
    <n v="7.2807017543859764E-2"/>
    <n v="41.3"/>
    <n v="0"/>
    <m/>
    <m/>
    <n v="3"/>
    <m/>
    <m/>
    <n v="352224"/>
    <m/>
    <m/>
    <n v="96"/>
    <m/>
    <m/>
    <n v="1309"/>
    <n v="86"/>
    <n v="1223"/>
    <n v="7.2807017543859542E-2"/>
    <n v="1184"/>
    <n v="39"/>
    <n v="0.90450725744843397"/>
    <n v="0.95"/>
    <m/>
    <n v="0.96811120196238754"/>
    <n v="0.93430099312452253"/>
    <n v="1.8124326787012812E-2"/>
    <n v="60550"/>
    <n v="0.25056797058945013"/>
    <n v="2304.910544347164"/>
    <n v="49.509403107113656"/>
    <n v="16.503134369037884"/>
    <n v="168"/>
    <n v="9.8232942672844548E-2"/>
    <n v="0.16569704535729612"/>
    <n v="1780170"/>
    <n v="29.4"/>
    <n v="0"/>
    <n v="60801.431648681246"/>
    <n v="-6.647468649117487E-2"/>
    <m/>
    <m/>
    <m/>
    <m/>
    <n v="26.27"/>
    <n v="31.687000000000005"/>
    <m/>
  </r>
  <r>
    <x v="12"/>
    <x v="0"/>
    <x v="4"/>
    <x v="3"/>
    <x v="15"/>
    <x v="0"/>
    <n v="39418.628000000004"/>
    <m/>
    <m/>
    <n v="39418.628000000004"/>
    <n v="4.1876046901172526E-2"/>
    <n v="39418.628000000004"/>
    <n v="118255.88400000002"/>
    <m/>
    <m/>
    <n v="118255.88400000002"/>
    <n v="4.1876046901172526E-2"/>
    <n v="41.3"/>
    <n v="0"/>
    <m/>
    <m/>
    <n v="3"/>
    <m/>
    <m/>
    <n v="358272"/>
    <m/>
    <m/>
    <n v="96"/>
    <m/>
    <m/>
    <n v="1313"/>
    <n v="69"/>
    <n v="1244"/>
    <n v="4.1876046901172526E-2"/>
    <n v="1195"/>
    <n v="49"/>
    <n v="0.91012947448591008"/>
    <n v="0.95"/>
    <m/>
    <n v="0.96061093247588425"/>
    <n v="0.94744859101294743"/>
    <n v="1.7200466167734962E-3"/>
    <n v="55609"/>
    <n v="0.10644859627131464"/>
    <n v="2037.7061194576768"/>
    <n v="44.701768488745984"/>
    <n v="14.900589496248662"/>
    <n v="168"/>
    <n v="8.869398509671822E-2"/>
    <n v="6.1977189668769972E-2"/>
    <n v="1634904.5999999999"/>
    <n v="29.4"/>
    <n v="0"/>
    <n v="64333.373090331304"/>
    <n v="-2.2441380792473133E-2"/>
    <m/>
    <m/>
    <m/>
    <m/>
    <n v="27.29"/>
    <n v="31.687000000000005"/>
    <m/>
  </r>
  <r>
    <x v="12"/>
    <x v="1"/>
    <x v="4"/>
    <x v="3"/>
    <x v="15"/>
    <x v="0"/>
    <n v="34221.960000000006"/>
    <m/>
    <m/>
    <n v="34221.960000000006"/>
    <n v="-3.4852546916889993E-2"/>
    <n v="34221.960000000006"/>
    <n v="102665.88000000002"/>
    <m/>
    <m/>
    <n v="102665.88000000002"/>
    <n v="-3.4852546916890104E-2"/>
    <n v="41.3"/>
    <n v="0"/>
    <m/>
    <m/>
    <n v="3"/>
    <m/>
    <m/>
    <n v="311040"/>
    <m/>
    <m/>
    <n v="96"/>
    <m/>
    <m/>
    <n v="1180"/>
    <n v="100"/>
    <n v="1080"/>
    <n v="-3.4852546916890104E-2"/>
    <n v="1038"/>
    <n v="42"/>
    <n v="0.87966101694915255"/>
    <n v="0.95"/>
    <m/>
    <n v="0.96111111111111114"/>
    <n v="0.9152542372881356"/>
    <n v="1.3811297330850181E-3"/>
    <n v="49670"/>
    <n v="-0.14955911308963277"/>
    <n v="2088.7300252312866"/>
    <n v="45.99074074074074"/>
    <n v="15.330246913580247"/>
    <n v="168"/>
    <n v="9.1251469723691941E-2"/>
    <n v="-0.11884874772898069"/>
    <n v="1460298"/>
    <n v="29.4"/>
    <n v="0"/>
    <n v="58036.88021604743"/>
    <n v="5.2591977454420819E-2"/>
    <m/>
    <m/>
    <m/>
    <m/>
    <n v="23.78"/>
    <n v="31.687000000000005"/>
    <m/>
  </r>
  <r>
    <x v="12"/>
    <x v="2"/>
    <x v="4"/>
    <x v="3"/>
    <x v="15"/>
    <x v="0"/>
    <n v="37358.973000000005"/>
    <m/>
    <m/>
    <n v="37358.973000000005"/>
    <n v="-3.9902280130293177E-2"/>
    <n v="37358.973000000005"/>
    <n v="112076.91900000002"/>
    <m/>
    <m/>
    <n v="112076.91900000002"/>
    <n v="-3.9902280130293177E-2"/>
    <n v="41.3"/>
    <n v="0"/>
    <m/>
    <m/>
    <n v="3"/>
    <m/>
    <m/>
    <n v="339552"/>
    <m/>
    <m/>
    <n v="96"/>
    <m/>
    <m/>
    <n v="1313"/>
    <n v="134"/>
    <n v="1179"/>
    <n v="-3.9902280130293177E-2"/>
    <n v="1128"/>
    <n v="51"/>
    <n v="0.85910129474485908"/>
    <n v="0.95"/>
    <m/>
    <n v="0.95674300254452926"/>
    <n v="0.89794364051789799"/>
    <n v="-8.539740823053199E-3"/>
    <n v="69602"/>
    <n v="-0.45397776749221397"/>
    <n v="2550.4580432392818"/>
    <n v="59.034775233248517"/>
    <n v="19.67825841108284"/>
    <n v="168"/>
    <n v="0.11713249054215977"/>
    <n v="-0.43128473153557134"/>
    <n v="2046298.7999999998"/>
    <n v="29.4"/>
    <n v="0"/>
    <n v="68473.554332498854"/>
    <n v="0.20680793565942174"/>
    <m/>
    <m/>
    <m/>
    <m/>
    <n v="27.29"/>
    <n v="31.687000000000005"/>
    <m/>
  </r>
  <r>
    <x v="12"/>
    <x v="3"/>
    <x v="4"/>
    <x v="3"/>
    <x v="15"/>
    <x v="0"/>
    <n v="34824.013000000006"/>
    <m/>
    <m/>
    <n v="34824.013000000006"/>
    <n v="-0.11655948553054651"/>
    <n v="34824.013000000006"/>
    <n v="104472.03900000002"/>
    <m/>
    <m/>
    <n v="104472.03900000002"/>
    <n v="-0.11655948553054662"/>
    <n v="41.3"/>
    <n v="0"/>
    <m/>
    <m/>
    <n v="3"/>
    <m/>
    <m/>
    <n v="316512"/>
    <m/>
    <m/>
    <n v="96"/>
    <m/>
    <m/>
    <n v="1266"/>
    <n v="167"/>
    <n v="1099"/>
    <n v="-0.11655948553054662"/>
    <n v="1058"/>
    <n v="41"/>
    <n v="0.83570300157977884"/>
    <n v="0.95"/>
    <m/>
    <n v="0.96269335759781616"/>
    <n v="0.86808846761453395"/>
    <n v="6.3786023963725569E-3"/>
    <n v="62188"/>
    <n v="-9.7586812357610353E-2"/>
    <n v="2489.51160928743"/>
    <n v="56.585987261146499"/>
    <n v="18.861995753715501"/>
    <n v="168"/>
    <n v="0.11227378424830656"/>
    <n v="2.1475892108401284E-2"/>
    <n v="1828327.2"/>
    <n v="29.4"/>
    <n v="0"/>
    <n v="61763.936894407387"/>
    <n v="-3.3411982920672711E-2"/>
    <m/>
    <m/>
    <m/>
    <m/>
    <n v="24.98"/>
    <n v="31.687000000000005"/>
    <m/>
  </r>
  <r>
    <x v="12"/>
    <x v="4"/>
    <x v="4"/>
    <x v="3"/>
    <x v="15"/>
    <x v="0"/>
    <n v="37485.721000000005"/>
    <m/>
    <m/>
    <n v="37485.721000000005"/>
    <n v="-6.0365369340746655E-2"/>
    <n v="37485.721000000005"/>
    <n v="112457.16300000002"/>
    <m/>
    <m/>
    <n v="112457.16300000002"/>
    <n v="-6.0365369340746655E-2"/>
    <n v="41.3"/>
    <n v="0"/>
    <m/>
    <m/>
    <n v="3"/>
    <m/>
    <m/>
    <n v="340704"/>
    <m/>
    <m/>
    <n v="96"/>
    <m/>
    <m/>
    <n v="1309"/>
    <n v="126"/>
    <n v="1183"/>
    <n v="-6.0365369340746655E-2"/>
    <n v="1152"/>
    <n v="31"/>
    <n v="0.88006111535523301"/>
    <n v="0.95"/>
    <m/>
    <n v="0.9737954353338969"/>
    <n v="0.90374331550802134"/>
    <n v="2.6807749652743906E-2"/>
    <n v="69551"/>
    <n v="-5.9422543782541082E-2"/>
    <n v="2597.1247199402537"/>
    <n v="58.792054099746409"/>
    <n v="19.597351366582135"/>
    <n v="168"/>
    <n v="0.11665090099156032"/>
    <n v="1.0033959237367718E-3"/>
    <n v="2044799.4"/>
    <n v="29.4"/>
    <n v="0"/>
    <n v="67387.128412187463"/>
    <n v="-9.8939968647433277E-3"/>
    <m/>
    <m/>
    <m/>
    <m/>
    <n v="26.78"/>
    <n v="31.687000000000005"/>
    <m/>
  </r>
  <r>
    <x v="12"/>
    <x v="5"/>
    <x v="4"/>
    <x v="3"/>
    <x v="15"/>
    <x v="0"/>
    <n v="38848.262000000002"/>
    <m/>
    <m/>
    <n v="38848.262000000002"/>
    <n v="5.145797598627766E-2"/>
    <n v="38848.262000000002"/>
    <n v="116544.78600000001"/>
    <m/>
    <m/>
    <n v="116544.78600000001"/>
    <n v="5.145797598627766E-2"/>
    <n v="41.3"/>
    <n v="0"/>
    <m/>
    <m/>
    <n v="3"/>
    <m/>
    <m/>
    <n v="353088"/>
    <m/>
    <m/>
    <n v="96"/>
    <m/>
    <m/>
    <n v="1266"/>
    <n v="40"/>
    <n v="1226"/>
    <n v="5.1457975986277882E-2"/>
    <n v="1180"/>
    <n v="46"/>
    <n v="0.93206951026856244"/>
    <n v="0.95"/>
    <m/>
    <n v="0.96247960848287117"/>
    <n v="0.96840442338072674"/>
    <n v="4.1049372440656651E-2"/>
    <n v="69348"/>
    <n v="2.7164736202861528E-2"/>
    <n v="2713.1455399061033"/>
    <n v="56.564437194127244"/>
    <n v="18.854812398042416"/>
    <n v="168"/>
    <n v="0.1122310261788239"/>
    <n v="-2.3104337347033876E-2"/>
    <n v="2038831.2"/>
    <n v="29.4"/>
    <n v="0"/>
    <n v="70131.701735375347"/>
    <n v="2.5948701114838182E-2"/>
    <m/>
    <m/>
    <m/>
    <m/>
    <n v="25.56"/>
    <n v="31.687000000000005"/>
    <m/>
  </r>
  <r>
    <x v="12"/>
    <x v="6"/>
    <x v="4"/>
    <x v="3"/>
    <x v="15"/>
    <x v="0"/>
    <n v="39767.185000000005"/>
    <m/>
    <m/>
    <n v="39767.185000000005"/>
    <n v="5.6089743589744501E-3"/>
    <n v="39767.185000000005"/>
    <n v="119301.55500000002"/>
    <m/>
    <m/>
    <n v="119301.55500000002"/>
    <n v="5.6089743589744501E-3"/>
    <n v="41.3"/>
    <n v="0"/>
    <m/>
    <m/>
    <n v="3"/>
    <m/>
    <m/>
    <n v="361440"/>
    <m/>
    <m/>
    <n v="96"/>
    <m/>
    <m/>
    <n v="1313"/>
    <n v="58"/>
    <n v="1255"/>
    <n v="5.6089743589744501E-3"/>
    <n v="1222"/>
    <n v="33"/>
    <n v="0.93069306930693074"/>
    <n v="0.95"/>
    <m/>
    <n v="0.97370517928286848"/>
    <n v="0.95582635186595588"/>
    <n v="1.5191364866349089E-2"/>
    <n v="76238"/>
    <n v="0.12197203826342906"/>
    <n v="2823.6296296296296"/>
    <n v="60.747410358565737"/>
    <n v="20.249136786188579"/>
    <n v="168"/>
    <n v="0.12053057610826536"/>
    <n v="0.11571402689462906"/>
    <n v="2241397.1999999997"/>
    <n v="29.4"/>
    <n v="0"/>
    <n v="75856.740806989037"/>
    <n v="-5.5216082088884733E-2"/>
    <m/>
    <m/>
    <m/>
    <m/>
    <n v="27"/>
    <n v="31.687000000000005"/>
    <m/>
  </r>
  <r>
    <x v="12"/>
    <x v="7"/>
    <x v="4"/>
    <x v="3"/>
    <x v="15"/>
    <x v="0"/>
    <n v="39640.437000000005"/>
    <m/>
    <m/>
    <n v="39640.437000000005"/>
    <n v="-5.564387917329161E-3"/>
    <n v="39640.437000000005"/>
    <n v="118921.31100000002"/>
    <m/>
    <m/>
    <n v="118921.31100000002"/>
    <n v="-5.56438791732905E-3"/>
    <n v="41.3"/>
    <n v="0"/>
    <m/>
    <m/>
    <n v="3"/>
    <m/>
    <m/>
    <n v="360288"/>
    <m/>
    <m/>
    <n v="96"/>
    <m/>
    <m/>
    <n v="1313"/>
    <n v="62"/>
    <n v="1251"/>
    <n v="-5.56438791732905E-3"/>
    <n v="1220"/>
    <n v="31"/>
    <n v="0.92916984006092918"/>
    <n v="0.95"/>
    <m/>
    <n v="0.97521982414068742"/>
    <n v="0.95277989337395275"/>
    <n v="2.6633086835970543E-2"/>
    <n v="86786"/>
    <n v="6.6023019002346084E-2"/>
    <n v="3180.1392451447418"/>
    <n v="69.373301358912869"/>
    <n v="23.124433786304291"/>
    <n v="168"/>
    <n v="0.1376454392041922"/>
    <n v="7.1987975943206495E-2"/>
    <n v="2551508.4"/>
    <n v="29.4"/>
    <n v="0"/>
    <n v="83368.160398096574"/>
    <n v="-3.4443556871471999E-2"/>
    <m/>
    <m/>
    <m/>
    <m/>
    <n v="27.29"/>
    <n v="31.687000000000005"/>
    <m/>
  </r>
  <r>
    <x v="12"/>
    <x v="8"/>
    <x v="4"/>
    <x v="3"/>
    <x v="15"/>
    <x v="0"/>
    <n v="38214.522000000004"/>
    <m/>
    <m/>
    <n v="38214.522000000004"/>
    <n v="-1.6556291390729116E-3"/>
    <n v="38214.522000000004"/>
    <n v="114643.56600000002"/>
    <m/>
    <m/>
    <n v="114643.56600000002"/>
    <n v="-1.6556291390729116E-3"/>
    <n v="41.3"/>
    <n v="0"/>
    <m/>
    <m/>
    <n v="3"/>
    <m/>
    <m/>
    <n v="347328"/>
    <m/>
    <m/>
    <n v="96"/>
    <m/>
    <m/>
    <n v="1274"/>
    <n v="68"/>
    <n v="1206"/>
    <n v="-1.6556291390728006E-3"/>
    <n v="1169"/>
    <n v="37"/>
    <n v="0.91758241758241754"/>
    <n v="0.95"/>
    <m/>
    <n v="0.96932006633499168"/>
    <n v="0.94662480376766089"/>
    <n v="1.7322884563570673E-2"/>
    <n v="87431"/>
    <n v="0.11517710233287848"/>
    <n v="3298.0384760467746"/>
    <n v="72.496683250414591"/>
    <n v="24.16556108347153"/>
    <n v="168"/>
    <n v="0.14384262549685434"/>
    <n v="0.1170264839287869"/>
    <n v="2570471.4"/>
    <n v="29.4"/>
    <n v="0"/>
    <n v="82694.225534353827"/>
    <n v="-5.711207933585094E-2"/>
    <m/>
    <m/>
    <m/>
    <m/>
    <n v="26.51"/>
    <n v="31.687000000000005"/>
    <m/>
  </r>
  <r>
    <x v="12"/>
    <x v="9"/>
    <x v="4"/>
    <x v="3"/>
    <x v="15"/>
    <x v="0"/>
    <n v="38309.583000000006"/>
    <m/>
    <m/>
    <n v="38309.583000000006"/>
    <n v="-4.8780487804877981E-2"/>
    <n v="38309.583000000006"/>
    <n v="114928.74900000001"/>
    <m/>
    <m/>
    <n v="114928.74900000001"/>
    <n v="-4.8780487804878092E-2"/>
    <n v="41.3"/>
    <n v="0"/>
    <m/>
    <m/>
    <n v="3"/>
    <m/>
    <m/>
    <n v="348192"/>
    <m/>
    <m/>
    <n v="96"/>
    <m/>
    <m/>
    <n v="1309"/>
    <n v="100"/>
    <n v="1209"/>
    <n v="-4.8780487804878092E-2"/>
    <n v="1177"/>
    <n v="32"/>
    <n v="0.89915966386554624"/>
    <n v="0.95"/>
    <m/>
    <n v="0.97353184449958641"/>
    <n v="0.92360580595874708"/>
    <n v="1.0088958660387171E-2"/>
    <n v="82751"/>
    <n v="0.15627314264954517"/>
    <n v="3090.0298730395816"/>
    <n v="68.44582299421009"/>
    <n v="22.815274331403362"/>
    <n v="168"/>
    <n v="0.13580520435359145"/>
    <n v="0.21556920124695766"/>
    <n v="2432879.4"/>
    <n v="29.4"/>
    <n v="0"/>
    <n v="76506.782786046562"/>
    <n v="-0.11653180231841573"/>
    <m/>
    <m/>
    <m/>
    <m/>
    <n v="26.78"/>
    <n v="31.687000000000005"/>
    <m/>
  </r>
  <r>
    <x v="12"/>
    <x v="10"/>
    <x v="4"/>
    <x v="3"/>
    <x v="15"/>
    <x v="0"/>
    <n v="39608.750000000007"/>
    <m/>
    <m/>
    <n v="39608.750000000007"/>
    <n v="2.3751023751023892E-2"/>
    <n v="39608.750000000007"/>
    <n v="118826.25000000003"/>
    <m/>
    <m/>
    <n v="118826.25000000003"/>
    <n v="2.3751023751023892E-2"/>
    <n v="41.3"/>
    <n v="0"/>
    <m/>
    <m/>
    <n v="3"/>
    <m/>
    <m/>
    <n v="360000"/>
    <m/>
    <m/>
    <n v="96"/>
    <m/>
    <m/>
    <n v="1270"/>
    <n v="20"/>
    <n v="1250"/>
    <n v="2.375102375102367E-2"/>
    <n v="1211"/>
    <n v="39"/>
    <n v="0.95354330708661417"/>
    <n v="0.95"/>
    <n v="0.95354337866140004"/>
    <n v="0.96879999999999999"/>
    <n v="0.98425196850393704"/>
    <n v="3.3119592875316961E-3"/>
    <n v="77472"/>
    <n v="0.17636697693487413"/>
    <n v="2946.8238874096614"/>
    <n v="61.977600000000002"/>
    <n v="20.659200000000002"/>
    <n v="168"/>
    <n v="0.12297142857142858"/>
    <n v="0.14907526306998498"/>
    <n v="2277676.7999999998"/>
    <n v="29.4"/>
    <n v="0"/>
    <n v="73453.38131126191"/>
    <n v="-6.9456230856034584E-2"/>
    <m/>
    <m/>
    <m/>
    <m/>
    <n v="26.29"/>
    <n v="31.687000000000005"/>
    <m/>
  </r>
  <r>
    <x v="12"/>
    <x v="11"/>
    <x v="4"/>
    <x v="3"/>
    <x v="15"/>
    <x v="0"/>
    <n v="37707.530000000006"/>
    <m/>
    <m/>
    <n v="37707.530000000006"/>
    <n v="-2.6982829108749051E-2"/>
    <n v="37707.530000000006"/>
    <n v="113122.59000000003"/>
    <m/>
    <m/>
    <n v="113122.59000000003"/>
    <n v="-2.6982829108749051E-2"/>
    <n v="41.3"/>
    <n v="0"/>
    <m/>
    <m/>
    <n v="3"/>
    <m/>
    <m/>
    <n v="342720"/>
    <m/>
    <m/>
    <n v="96"/>
    <m/>
    <m/>
    <n v="1305"/>
    <n v="115"/>
    <n v="1190"/>
    <n v="-2.698282910874894E-2"/>
    <n v="1159"/>
    <n v="31"/>
    <n v="0.88812260536398469"/>
    <n v="0.95"/>
    <m/>
    <n v="0.97394957983193275"/>
    <n v="0.91187739463601536"/>
    <n v="6.0306893027481934E-3"/>
    <n v="64213"/>
    <n v="6.0495458298926552E-2"/>
    <n v="2471.6320246343339"/>
    <n v="53.960504201680671"/>
    <n v="17.986834733893556"/>
    <n v="168"/>
    <n v="0.10706449246365211"/>
    <n v="8.9904155882005954E-2"/>
    <n v="1887862.2"/>
    <n v="29.4"/>
    <n v="0"/>
    <n v="64479.64212149907"/>
    <n v="-4.9745574832477941E-2"/>
    <m/>
    <m/>
    <m/>
    <m/>
    <n v="25.98"/>
    <n v="31.687000000000005"/>
    <m/>
  </r>
  <r>
    <x v="13"/>
    <x v="0"/>
    <x v="4"/>
    <x v="3"/>
    <x v="15"/>
    <x v="0"/>
    <n v="42207.08400000001"/>
    <m/>
    <m/>
    <n v="42207.08400000001"/>
    <n v="7.0739549839228477E-2"/>
    <n v="42207.08400000001"/>
    <n v="126621.25200000004"/>
    <m/>
    <m/>
    <n v="126621.25200000004"/>
    <n v="7.0739549839228477E-2"/>
    <n v="41.3"/>
    <n v="0"/>
    <m/>
    <m/>
    <n v="3"/>
    <m/>
    <m/>
    <n v="383616"/>
    <m/>
    <m/>
    <n v="96"/>
    <m/>
    <m/>
    <n v="1357"/>
    <n v="25"/>
    <n v="1332"/>
    <n v="7.0739549839228255E-2"/>
    <n v="1311"/>
    <n v="21"/>
    <n v="0.96610169491525422"/>
    <n v="0.95"/>
    <n v="0.96611694915253998"/>
    <n v="0.98423423423423428"/>
    <n v="0.98157700810611648"/>
    <n v="2.4591955972709245E-2"/>
    <n v="74786"/>
    <n v="0.34485425021129679"/>
    <n v="2740.4177354342251"/>
    <n v="56.145645645645644"/>
    <n v="18.715215215215213"/>
    <n v="168"/>
    <n v="0.11140009056675722"/>
    <n v="0.2560050204676072"/>
    <n v="2198708.4"/>
    <n v="29.4"/>
    <n v="0"/>
    <n v="86519.010230961125"/>
    <n v="-0.11139540466868703"/>
    <m/>
    <m/>
    <m/>
    <m/>
    <n v="27.29"/>
    <n v="31.687000000000005"/>
    <m/>
  </r>
  <r>
    <x v="13"/>
    <x v="1"/>
    <x v="4"/>
    <x v="3"/>
    <x v="15"/>
    <x v="0"/>
    <n v="37739.217000000004"/>
    <m/>
    <m/>
    <n v="37739.217000000004"/>
    <n v="0.10277777777777763"/>
    <n v="37739.217000000004"/>
    <n v="113217.65100000001"/>
    <m/>
    <m/>
    <n v="113217.65100000001"/>
    <n v="0.10277777777777763"/>
    <n v="41.3"/>
    <n v="0"/>
    <m/>
    <m/>
    <n v="3"/>
    <m/>
    <m/>
    <n v="343008"/>
    <m/>
    <m/>
    <n v="96"/>
    <m/>
    <m/>
    <n v="1216"/>
    <n v="25"/>
    <n v="1191"/>
    <n v="0.10277777777777786"/>
    <n v="1154"/>
    <n v="37"/>
    <n v="0.94901315789473684"/>
    <n v="0.95"/>
    <m/>
    <n v="0.96893366918555834"/>
    <n v="0.97944078947368418"/>
    <n v="8.1390777653207458E-3"/>
    <n v="67211"/>
    <n v="0.35315079524864101"/>
    <n v="2826.3666947014294"/>
    <n v="56.432409739714522"/>
    <n v="18.810803246571506"/>
    <n v="168"/>
    <n v="0.11196906694387801"/>
    <n v="0.22703850450758378"/>
    <n v="1976003.4"/>
    <n v="29.4"/>
    <n v="0"/>
    <n v="78532.650618094704"/>
    <n v="-9.2149788921704237E-2"/>
    <m/>
    <m/>
    <m/>
    <m/>
    <n v="23.78"/>
    <n v="31.687000000000005"/>
    <m/>
  </r>
  <r>
    <x v="13"/>
    <x v="2"/>
    <x v="4"/>
    <x v="3"/>
    <x v="16"/>
    <x v="0"/>
    <n v="37976.639999999999"/>
    <m/>
    <m/>
    <n v="37976.639999999999"/>
    <n v="1.6533297101073874E-2"/>
    <n v="37976.639999999999"/>
    <n v="113929.92"/>
    <m/>
    <m/>
    <n v="113929.92"/>
    <n v="1.6533297101073652E-2"/>
    <n v="41.3"/>
    <n v="0"/>
    <m/>
    <m/>
    <n v="3"/>
    <m/>
    <m/>
    <n v="391680"/>
    <m/>
    <m/>
    <n v="96"/>
    <m/>
    <m/>
    <n v="1375"/>
    <n v="15"/>
    <n v="1360"/>
    <n v="0.15351993214588644"/>
    <n v="1316"/>
    <n v="44"/>
    <n v="0.9570909090909091"/>
    <n v="0.95"/>
    <n v="0.95799999899999999"/>
    <n v="0.96764705882352942"/>
    <n v="0.98909090909090913"/>
    <n v="1.1397058823529482E-2"/>
    <n v="79941"/>
    <n v="0.14854458205223997"/>
    <n v="3043.0529120669967"/>
    <n v="58.78014705882353"/>
    <n v="19.593382352941177"/>
    <n v="168"/>
    <n v="0.11662727591036415"/>
    <n v="-4.3131895297127132E-3"/>
    <n v="2350265.4"/>
    <n v="29.4"/>
    <n v="0"/>
    <n v="78644.929842451238"/>
    <n v="3.4000287076386596E-2"/>
    <m/>
    <m/>
    <m/>
    <m/>
    <n v="26.27"/>
    <n v="74.463999999999999"/>
    <s v="Extensión del ramal Ezeiza-Cañuelas agregando las estación Abbott y Monte mas allá de Cañuelas. Estaciones en servicio desde Marzo/Septiembre de 2018"/>
  </r>
  <r>
    <x v="13"/>
    <x v="3"/>
    <x v="4"/>
    <x v="3"/>
    <x v="16"/>
    <x v="0"/>
    <n v="36273.275999999998"/>
    <m/>
    <m/>
    <n v="36273.275999999998"/>
    <n v="4.1616771737363889E-2"/>
    <n v="36273.275999999998"/>
    <n v="108819.82799999999"/>
    <m/>
    <m/>
    <n v="108819.82799999999"/>
    <n v="4.1616771737363889E-2"/>
    <n v="41.3"/>
    <n v="0"/>
    <m/>
    <m/>
    <n v="3"/>
    <m/>
    <m/>
    <n v="374112"/>
    <m/>
    <m/>
    <n v="96"/>
    <m/>
    <m/>
    <n v="1322"/>
    <n v="23"/>
    <n v="1299"/>
    <n v="0.18198362147406733"/>
    <n v="1257"/>
    <n v="42"/>
    <n v="0.95083207261724656"/>
    <n v="0.95"/>
    <n v="0.95832726172469995"/>
    <n v="0.9676674364896074"/>
    <n v="0.98260211800302577"/>
    <n v="5.1668362023427061E-3"/>
    <n v="80509"/>
    <n v="0.29460667652923389"/>
    <n v="3185.951721408785"/>
    <n v="61.977675134719014"/>
    <n v="20.659225044906339"/>
    <n v="168"/>
    <n v="0.12297157764825202"/>
    <n v="9.5283092767996846E-2"/>
    <n v="2366964.6"/>
    <n v="29.4"/>
    <n v="0"/>
    <n v="79960.00507223008"/>
    <n v="-1.0728138468950689E-2"/>
    <m/>
    <m/>
    <m/>
    <m/>
    <n v="25.27"/>
    <n v="74.463999999999999"/>
    <m/>
  </r>
  <r>
    <x v="13"/>
    <x v="4"/>
    <x v="4"/>
    <x v="3"/>
    <x v="16"/>
    <x v="0"/>
    <n v="37306.464"/>
    <m/>
    <m/>
    <n v="37306.464"/>
    <n v="-4.7820075276131524E-3"/>
    <n v="37306.464"/>
    <n v="111919.39199999999"/>
    <m/>
    <m/>
    <n v="111919.39199999999"/>
    <n v="-4.7820075276131524E-3"/>
    <n v="41.3"/>
    <n v="0"/>
    <m/>
    <m/>
    <n v="3"/>
    <m/>
    <m/>
    <n v="384768"/>
    <m/>
    <m/>
    <n v="96"/>
    <m/>
    <m/>
    <n v="1371"/>
    <n v="35"/>
    <n v="1336"/>
    <n v="0.12933220625528308"/>
    <n v="1259"/>
    <n v="77"/>
    <n v="0.91830780452224658"/>
    <n v="0.95"/>
    <m/>
    <n v="0.94236526946107779"/>
    <n v="0.97447118891320206"/>
    <n v="-3.2275942905855004E-2"/>
    <n v="80788"/>
    <n v="0.16156489482537983"/>
    <n v="3016.7289021657953"/>
    <n v="60.470059880239518"/>
    <n v="20.156686626746506"/>
    <n v="168"/>
    <n v="0.11998027754015778"/>
    <n v="2.8541370193431614E-2"/>
    <n v="2375167.1999999997"/>
    <n v="29.4"/>
    <n v="0"/>
    <n v="78274.522726686904"/>
    <n v="8.3681618637553093E-3"/>
    <m/>
    <m/>
    <m/>
    <m/>
    <n v="26.78"/>
    <n v="74.463999999999999"/>
    <m/>
  </r>
  <r>
    <x v="13"/>
    <x v="5"/>
    <x v="4"/>
    <x v="3"/>
    <x v="16"/>
    <x v="0"/>
    <n v="37809.095999999998"/>
    <m/>
    <m/>
    <n v="37809.095999999998"/>
    <n v="-2.6749356251767553E-2"/>
    <n v="37809.095999999998"/>
    <n v="113427.288"/>
    <m/>
    <m/>
    <n v="113427.288"/>
    <n v="-2.6749356251767553E-2"/>
    <n v="41.3"/>
    <n v="0"/>
    <m/>
    <m/>
    <n v="3"/>
    <m/>
    <m/>
    <n v="389952"/>
    <m/>
    <m/>
    <n v="96"/>
    <m/>
    <m/>
    <n v="1456"/>
    <n v="102"/>
    <n v="1354"/>
    <n v="0.10440456769983686"/>
    <n v="1213"/>
    <n v="141"/>
    <n v="0.83310439560439564"/>
    <n v="0.95"/>
    <m/>
    <n v="0.895864106351551"/>
    <n v="0.92994505494505497"/>
    <n v="-6.921237763813437E-2"/>
    <n v="70804"/>
    <n v="2.0995558631827782E-2"/>
    <n v="2777.7167516673203"/>
    <n v="52.292466765140325"/>
    <n v="17.430822255046774"/>
    <n v="168"/>
    <n v="0.10375489437527842"/>
    <n v="-7.5523962420516288E-2"/>
    <n v="2081637.5999999999"/>
    <n v="29.4"/>
    <n v="0"/>
    <n v="71604.155991110281"/>
    <n v="5.1721656986412082E-2"/>
    <m/>
    <m/>
    <m/>
    <m/>
    <n v="25.490000000000002"/>
    <n v="74.463999999999999"/>
    <m/>
  </r>
  <r>
    <x v="13"/>
    <x v="6"/>
    <x v="4"/>
    <x v="3"/>
    <x v="16"/>
    <x v="0"/>
    <n v="45739.511999999995"/>
    <m/>
    <m/>
    <n v="45739.511999999995"/>
    <n v="0.15018229225930857"/>
    <n v="45739.511999999995"/>
    <n v="137218.53599999999"/>
    <m/>
    <m/>
    <n v="137218.53599999999"/>
    <n v="0.15018229225930857"/>
    <n v="41.3"/>
    <n v="0"/>
    <m/>
    <m/>
    <n v="3"/>
    <m/>
    <m/>
    <n v="471744"/>
    <m/>
    <m/>
    <n v="96"/>
    <m/>
    <m/>
    <n v="1665"/>
    <n v="27"/>
    <n v="1638"/>
    <n v="0.3051792828685258"/>
    <n v="1539"/>
    <n v="99"/>
    <n v="0.92432432432432432"/>
    <n v="0.95"/>
    <m/>
    <n v="0.93956043956043955"/>
    <n v="0.98378378378378384"/>
    <n v="-3.5066815345047742E-2"/>
    <n v="72494"/>
    <n v="-4.9109368031690193E-2"/>
    <n v="2707.0201643017176"/>
    <n v="44.25763125763126"/>
    <n v="14.752543752543753"/>
    <n v="168"/>
    <n v="8.7812760431808051E-2"/>
    <n v="-0.27144826427336466"/>
    <n v="2131323.6"/>
    <n v="29.4"/>
    <n v="0"/>
    <n v="72131.464205014083"/>
    <n v="0.19325330717588271"/>
    <m/>
    <m/>
    <m/>
    <m/>
    <n v="26.78"/>
    <n v="74.463999999999999"/>
    <m/>
  </r>
  <r>
    <x v="13"/>
    <x v="7"/>
    <x v="4"/>
    <x v="3"/>
    <x v="16"/>
    <x v="0"/>
    <n v="46409.687999999995"/>
    <m/>
    <m/>
    <n v="46409.687999999995"/>
    <n v="0.1707663061333049"/>
    <n v="46409.687999999995"/>
    <n v="139229.06399999998"/>
    <m/>
    <m/>
    <n v="139229.06399999998"/>
    <n v="0.1707663061333049"/>
    <n v="41.3"/>
    <n v="0"/>
    <m/>
    <m/>
    <n v="3"/>
    <m/>
    <m/>
    <n v="478656"/>
    <m/>
    <m/>
    <n v="96"/>
    <m/>
    <m/>
    <n v="1683"/>
    <n v="21"/>
    <n v="1662"/>
    <n v="0.32853717026378892"/>
    <n v="1597"/>
    <n v="65"/>
    <n v="0.94890077243018423"/>
    <n v="0.95"/>
    <m/>
    <n v="0.96089049338146815"/>
    <n v="0.98752228163992872"/>
    <n v="-1.4693436704740437E-2"/>
    <n v="73799"/>
    <n v="-0.14964395178945911"/>
    <n v="2704.2506412605353"/>
    <n v="44.403730445246694"/>
    <n v="14.801243481748898"/>
    <n v="168"/>
    <n v="8.8102639772314875E-2"/>
    <n v="-0.35993055576932198"/>
    <n v="2169690.6"/>
    <n v="29.4"/>
    <n v="0"/>
    <n v="70892.61942270791"/>
    <n v="0.24420336826694475"/>
    <m/>
    <m/>
    <m/>
    <m/>
    <n v="27.29"/>
    <n v="74.463999999999999"/>
    <s v="Aumento de Tarifas 15/08/2018"/>
  </r>
  <r>
    <x v="13"/>
    <x v="8"/>
    <x v="4"/>
    <x v="3"/>
    <x v="16"/>
    <x v="0"/>
    <n v="42304.86"/>
    <m/>
    <m/>
    <n v="42304.86"/>
    <n v="0.10703622041903316"/>
    <n v="42304.86"/>
    <n v="126914.58"/>
    <m/>
    <m/>
    <n v="126914.58"/>
    <n v="0.10703622041903316"/>
    <n v="41.3"/>
    <n v="0"/>
    <m/>
    <m/>
    <n v="3"/>
    <m/>
    <m/>
    <n v="436320"/>
    <m/>
    <m/>
    <n v="96"/>
    <m/>
    <m/>
    <n v="1610"/>
    <n v="95"/>
    <n v="1515"/>
    <n v="0.25621890547263693"/>
    <n v="1457"/>
    <n v="58"/>
    <n v="0.90496894409937889"/>
    <n v="0.95"/>
    <m/>
    <n v="0.96171617161716172"/>
    <n v="0.94099378881987583"/>
    <n v="-7.8445654659563546E-3"/>
    <n v="71146"/>
    <n v="-0.18626116594800468"/>
    <n v="2736.3846153846152"/>
    <n v="46.96105610561056"/>
    <n v="15.653685368536854"/>
    <n v="168"/>
    <n v="9.3176698622243176E-2"/>
    <n v="-0.35223166081405521"/>
    <n v="2091692.4"/>
    <n v="29.4"/>
    <n v="0"/>
    <n v="67291.50266915781"/>
    <n v="0.22657515495495933"/>
    <m/>
    <m/>
    <m/>
    <m/>
    <n v="26"/>
    <n v="74.463999999999999"/>
    <s v="Aumento de Tarifas 15/09/2018"/>
  </r>
  <r>
    <x v="13"/>
    <x v="9"/>
    <x v="4"/>
    <x v="3"/>
    <x v="16"/>
    <x v="0"/>
    <n v="45739.511999999995"/>
    <m/>
    <m/>
    <n v="45739.511999999995"/>
    <n v="0.19394439767198679"/>
    <n v="45739.511999999995"/>
    <n v="137218.53599999999"/>
    <m/>
    <m/>
    <n v="137218.53599999999"/>
    <n v="0.19394439767198701"/>
    <n v="41.3"/>
    <n v="0"/>
    <m/>
    <m/>
    <n v="3"/>
    <m/>
    <m/>
    <n v="471744"/>
    <m/>
    <m/>
    <n v="96"/>
    <m/>
    <m/>
    <n v="1683"/>
    <n v="45"/>
    <n v="1638"/>
    <n v="0.35483870967741926"/>
    <n v="1557"/>
    <n v="81"/>
    <n v="0.92513368983957223"/>
    <n v="0.95"/>
    <m/>
    <n v="0.9505494505494505"/>
    <n v="0.9732620320855615"/>
    <n v="-2.360723388760777E-2"/>
    <n v="97226"/>
    <n v="0.17492235743374707"/>
    <n v="3562.6969585928914"/>
    <n v="59.356532356532355"/>
    <n v="19.785510785510784"/>
    <n v="168"/>
    <n v="0.11777089753280229"/>
    <n v="-0.13279540284652003"/>
    <n v="2858444.4"/>
    <n v="29.4"/>
    <n v="0"/>
    <n v="89889.529590653445"/>
    <n v="0.13500471996998309"/>
    <m/>
    <m/>
    <m/>
    <m/>
    <n v="27.29"/>
    <n v="74.463999999999999"/>
    <s v="Aumento de Tarifas 15/10/2018"/>
  </r>
  <r>
    <x v="13"/>
    <x v="10"/>
    <x v="4"/>
    <x v="3"/>
    <x v="16"/>
    <x v="0"/>
    <n v="64577.631374999997"/>
    <m/>
    <m/>
    <n v="64577.631374999997"/>
    <n v="0.63038801716792348"/>
    <n v="64577.631374999997"/>
    <n v="193732.89412499999"/>
    <m/>
    <m/>
    <n v="193732.89412499999"/>
    <n v="0.63038801716792325"/>
    <n v="41.3"/>
    <n v="0"/>
    <m/>
    <m/>
    <n v="3"/>
    <m/>
    <m/>
    <n v="442656"/>
    <m/>
    <m/>
    <n v="96"/>
    <m/>
    <m/>
    <n v="1624"/>
    <n v="87"/>
    <n v="1537"/>
    <n v="0.22960000000000003"/>
    <n v="1440"/>
    <n v="97"/>
    <n v="0.88669950738916259"/>
    <n v="0.95"/>
    <m/>
    <n v="0.93689004554326605"/>
    <n v="0.9464285714285714"/>
    <n v="-3.2937607820741066E-2"/>
    <n v="90399"/>
    <n v="0.16686028500619576"/>
    <n v="3438.5317611259034"/>
    <n v="58.815224463240078"/>
    <n v="19.605074821080027"/>
    <n v="168"/>
    <n v="0.11669687393500017"/>
    <n v="-5.1024491699580454E-2"/>
    <n v="2657730.6"/>
    <n v="29.4"/>
    <n v="0"/>
    <n v="85709.833451527855"/>
    <n v="6.8138485067716137E-2"/>
    <m/>
    <m/>
    <m/>
    <m/>
    <n v="26.29"/>
    <n v="112.041"/>
    <s v="Extensión del ramal Ezeiza-Cañuelas agregando las estación Uribelarrea, Empalme Lobos y Lobos mas allá de Cañuelas. Estaciones en servicio desde Noviembre de 2018"/>
  </r>
  <r>
    <x v="13"/>
    <x v="11"/>
    <x v="4"/>
    <x v="3"/>
    <x v="16"/>
    <x v="0"/>
    <n v="64283.523749999993"/>
    <m/>
    <m/>
    <n v="64283.523749999993"/>
    <n v="0.70479274961791405"/>
    <n v="64283.523749999993"/>
    <n v="192850.57124999998"/>
    <m/>
    <m/>
    <n v="192850.57124999998"/>
    <n v="0.70479274961791405"/>
    <n v="41.3"/>
    <n v="0"/>
    <m/>
    <m/>
    <n v="3"/>
    <m/>
    <m/>
    <n v="440640"/>
    <m/>
    <m/>
    <n v="96"/>
    <m/>
    <m/>
    <n v="1619"/>
    <n v="89"/>
    <n v="1530"/>
    <n v="0.28571428571428581"/>
    <n v="1421"/>
    <n v="109"/>
    <n v="0.87770228536133421"/>
    <n v="0.95"/>
    <m/>
    <n v="0.92875816993464055"/>
    <n v="0.9450277949351451"/>
    <n v="-4.6400153388936771E-2"/>
    <n v="82004"/>
    <n v="0.27706227710899656"/>
    <n v="3247.6831683168316"/>
    <n v="53.597385620915034"/>
    <n v="17.865795206971679"/>
    <n v="168"/>
    <n v="0.10634401908911714"/>
    <n v="-6.7293400263357395E-3"/>
    <n v="2410917.6"/>
    <n v="29.4"/>
    <n v="0"/>
    <n v="82344.518594854773"/>
    <n v="5.5867511817131357E-2"/>
    <m/>
    <m/>
    <m/>
    <m/>
    <n v="25.25"/>
    <n v="112.041"/>
    <m/>
  </r>
  <r>
    <x v="14"/>
    <x v="0"/>
    <x v="4"/>
    <x v="3"/>
    <x v="16"/>
    <x v="0"/>
    <n v="68240"/>
    <m/>
    <m/>
    <n v="68240"/>
    <n v="0.61679020517029759"/>
    <n v="68240"/>
    <n v="204720"/>
    <m/>
    <m/>
    <n v="204720"/>
    <n v="0.61679020517029759"/>
    <n v="41.3"/>
    <n v="0"/>
    <m/>
    <m/>
    <n v="3"/>
    <m/>
    <m/>
    <n v="473760"/>
    <m/>
    <m/>
    <n v="96"/>
    <m/>
    <m/>
    <n v="1679"/>
    <n v="34"/>
    <n v="1645"/>
    <n v="0.23498498498498499"/>
    <n v="1561"/>
    <n v="84"/>
    <n v="0.9297200714711138"/>
    <n v="0.95"/>
    <m/>
    <n v="0.94893617021276599"/>
    <n v="0.97974985110184631"/>
    <n v="-3.5863479234626849E-2"/>
    <n v="86365"/>
    <n v="0.15482844382638472"/>
    <n v="3164.712348845731"/>
    <n v="52.501519756838903"/>
    <n v="17.500506585612968"/>
    <n v="168"/>
    <n v="0.10416968205722005"/>
    <n v="-6.4904871017176569E-2"/>
    <n v="2539131"/>
    <n v="29.4"/>
    <n v="0"/>
    <n v="99914.613946419879"/>
    <n v="7.5863084582122597E-2"/>
    <m/>
    <m/>
    <m/>
    <m/>
    <n v="27.29"/>
    <n v="112.041"/>
    <s v="Aumento de Tarifas 12/01/2019"/>
  </r>
  <r>
    <x v="14"/>
    <x v="1"/>
    <x v="4"/>
    <x v="3"/>
    <x v="16"/>
    <x v="0"/>
    <n v="59110"/>
    <m/>
    <m/>
    <n v="59110"/>
    <n v="0.56627520915444518"/>
    <n v="59110"/>
    <n v="177330"/>
    <m/>
    <m/>
    <n v="177330"/>
    <n v="0.56627520915444518"/>
    <n v="41.3"/>
    <n v="0"/>
    <m/>
    <m/>
    <n v="3"/>
    <m/>
    <m/>
    <n v="415872"/>
    <m/>
    <m/>
    <n v="96"/>
    <m/>
    <m/>
    <n v="1522"/>
    <n v="78"/>
    <n v="1444"/>
    <n v="0.21242653232577657"/>
    <n v="1342"/>
    <n v="102"/>
    <n v="0.88173455978975035"/>
    <n v="0.95"/>
    <m/>
    <n v="0.9293628808864266"/>
    <n v="0.94875164257555844"/>
    <n v="-4.0839522412708718E-2"/>
    <n v="86739"/>
    <n v="0.29054767820743632"/>
    <n v="3497.5403225806449"/>
    <n v="60.068559556786703"/>
    <n v="20.022853185595569"/>
    <n v="168"/>
    <n v="0.11918364991425934"/>
    <n v="6.4433715197407926E-2"/>
    <n v="2550126.6"/>
    <n v="29.4"/>
    <n v="0"/>
    <n v="101350.1299186579"/>
    <n v="6.1844966251804823E-3"/>
    <m/>
    <m/>
    <m/>
    <m/>
    <n v="24.8"/>
    <n v="112.041"/>
    <s v="Aumento de Tarifas 15/02/2019"/>
  </r>
  <r>
    <x v="14"/>
    <x v="2"/>
    <x v="4"/>
    <x v="3"/>
    <x v="16"/>
    <x v="0"/>
    <n v="65890"/>
    <m/>
    <m/>
    <n v="65890"/>
    <n v="0.73501394541486564"/>
    <n v="65890"/>
    <n v="197670"/>
    <m/>
    <m/>
    <n v="197670"/>
    <n v="0.73501394541486564"/>
    <n v="41.3"/>
    <n v="0"/>
    <m/>
    <m/>
    <n v="3"/>
    <m/>
    <m/>
    <n v="463968"/>
    <m/>
    <m/>
    <n v="96"/>
    <m/>
    <m/>
    <n v="1645"/>
    <n v="34"/>
    <n v="1611"/>
    <n v="0.18455882352941178"/>
    <n v="1528"/>
    <n v="83"/>
    <n v="0.92887537993920977"/>
    <n v="0.95"/>
    <m/>
    <n v="0.94847920546244568"/>
    <n v="0.97933130699088144"/>
    <n v="-1.980872383820198E-2"/>
    <n v="115154"/>
    <n v="0.44048735942757777"/>
    <n v="4517.6147508826989"/>
    <n v="71.47982619490999"/>
    <n v="23.826608731636664"/>
    <n v="168"/>
    <n v="0.14182505197402775"/>
    <n v="0.21605388505369683"/>
    <n v="3385527.5999999996"/>
    <n v="29.4"/>
    <n v="0"/>
    <n v="113287.02732111971"/>
    <n v="-7.3096050204786239E-2"/>
    <m/>
    <m/>
    <m/>
    <m/>
    <n v="25.490000000000002"/>
    <n v="112.041"/>
    <s v="Aumento de Tarifas 15/03/2019"/>
  </r>
  <r>
    <x v="14"/>
    <x v="3"/>
    <x v="4"/>
    <x v="3"/>
    <x v="16"/>
    <x v="0"/>
    <n v="65580"/>
    <m/>
    <m/>
    <n v="65580"/>
    <n v="0.80794257458300711"/>
    <n v="65580"/>
    <n v="196740"/>
    <m/>
    <m/>
    <n v="196740"/>
    <n v="0.80794257458300711"/>
    <n v="41.3"/>
    <n v="0"/>
    <m/>
    <m/>
    <n v="3"/>
    <m/>
    <m/>
    <n v="447264"/>
    <m/>
    <m/>
    <n v="96"/>
    <m/>
    <m/>
    <n v="1573"/>
    <n v="20"/>
    <n v="1553"/>
    <n v="0.19553502694380298"/>
    <n v="1446"/>
    <n v="107"/>
    <n v="0.91926255562619197"/>
    <n v="0.95"/>
    <m/>
    <n v="0.9311010946555055"/>
    <n v="0.98728544183089639"/>
    <n v="-3.7788128912090935E-2"/>
    <n v="108986"/>
    <n v="0.35371200735321517"/>
    <n v="4312.8611001187182"/>
    <n v="70.1777205408886"/>
    <n v="23.392573513629532"/>
    <n v="168"/>
    <n v="0.13924150900969959"/>
    <n v="0.13230643757361626"/>
    <n v="3204188.4"/>
    <n v="29.4"/>
    <n v="0"/>
    <n v="108242.81897430184"/>
    <n v="-3.0825026289256624E-2"/>
    <m/>
    <m/>
    <m/>
    <m/>
    <n v="25.27"/>
    <n v="112.041"/>
    <m/>
  </r>
  <r>
    <x v="14"/>
    <x v="4"/>
    <x v="4"/>
    <x v="3"/>
    <x v="16"/>
    <x v="0"/>
    <n v="66010"/>
    <m/>
    <m/>
    <n v="66010"/>
    <n v="0.7693984613497542"/>
    <n v="66010"/>
    <n v="198030"/>
    <m/>
    <m/>
    <n v="198030"/>
    <n v="0.76939846134975443"/>
    <n v="41.3"/>
    <n v="0"/>
    <m/>
    <m/>
    <n v="3"/>
    <m/>
    <m/>
    <n v="455040"/>
    <m/>
    <m/>
    <n v="96"/>
    <m/>
    <m/>
    <n v="1701"/>
    <n v="121"/>
    <n v="1580"/>
    <n v="0.18263473053892221"/>
    <n v="1424"/>
    <n v="156"/>
    <n v="0.83715461493239274"/>
    <n v="0.95"/>
    <m/>
    <n v="0.90126582278481016"/>
    <n v="0.92886537330981778"/>
    <n v="-4.3613074471400726E-2"/>
    <n v="111340"/>
    <n v="0.37817497648165577"/>
    <n v="4113.0402659770962"/>
    <n v="70.468354430379748"/>
    <n v="23.489451476793249"/>
    <n v="168"/>
    <n v="0.13981816355234078"/>
    <n v="0.16534289150600778"/>
    <n v="3273396"/>
    <n v="29.4"/>
    <n v="0"/>
    <n v="107875.98851796455"/>
    <n v="-5.0505807092359516E-2"/>
    <m/>
    <m/>
    <m/>
    <m/>
    <n v="27.07"/>
    <n v="112.041"/>
    <m/>
  </r>
  <r>
    <x v="14"/>
    <x v="5"/>
    <x v="4"/>
    <x v="3"/>
    <x v="16"/>
    <x v="0"/>
    <n v="64690"/>
    <m/>
    <m/>
    <n v="64690"/>
    <n v="0.71096394370285942"/>
    <n v="64690"/>
    <n v="194070"/>
    <m/>
    <m/>
    <n v="194070"/>
    <n v="0.7109639437028592"/>
    <n v="41.3"/>
    <n v="0"/>
    <m/>
    <m/>
    <n v="3"/>
    <m/>
    <m/>
    <n v="441504"/>
    <m/>
    <m/>
    <n v="96"/>
    <m/>
    <m/>
    <n v="1589"/>
    <n v="56"/>
    <n v="1533"/>
    <n v="0.1322008862629247"/>
    <n v="1412"/>
    <n v="121"/>
    <n v="0.88860918816865953"/>
    <n v="0.95"/>
    <m/>
    <n v="0.9210697977821265"/>
    <n v="0.96475770925110127"/>
    <n v="2.8135619288540248E-2"/>
    <n v="93329"/>
    <n v="0.31813174396926724"/>
    <n v="3661.3966261278929"/>
    <n v="60.879973907371166"/>
    <n v="20.293324635790388"/>
    <n v="168"/>
    <n v="0.12079359902256183"/>
    <n v="0.16422073146404936"/>
    <n v="2743872.6"/>
    <n v="29.4"/>
    <n v="0"/>
    <n v="94383.711012009648"/>
    <n v="-5.2856626550585713E-2"/>
    <m/>
    <m/>
    <m/>
    <m/>
    <n v="25.490000000000002"/>
    <n v="112.041"/>
    <m/>
  </r>
  <r>
    <x v="14"/>
    <x v="6"/>
    <x v="4"/>
    <x v="3"/>
    <x v="16"/>
    <x v="0"/>
    <n v="69300"/>
    <m/>
    <m/>
    <n v="69300"/>
    <n v="0.51510142915385737"/>
    <n v="69300"/>
    <n v="207900"/>
    <m/>
    <m/>
    <n v="207900"/>
    <n v="0.51510142915385715"/>
    <n v="41.3"/>
    <n v="0"/>
    <m/>
    <m/>
    <n v="3"/>
    <m/>
    <m/>
    <n v="472320"/>
    <m/>
    <m/>
    <n v="96"/>
    <m/>
    <m/>
    <n v="1679"/>
    <n v="39"/>
    <n v="1640"/>
    <n v="1.2210012210012167E-3"/>
    <n v="1542"/>
    <n v="98"/>
    <n v="0.91840381179273378"/>
    <n v="0.95"/>
    <m/>
    <n v="0.94024390243902434"/>
    <n v="0.9767718880285885"/>
    <n v="7.2742832691474746E-4"/>
    <n v="100889"/>
    <n v="0.39168758793831215"/>
    <n v="3696.9219494320264"/>
    <n v="61.517682926829266"/>
    <n v="20.505894308943088"/>
    <n v="168"/>
    <n v="0.12205889469608981"/>
    <n v="0.38999040795302142"/>
    <n v="2966136.5999999996"/>
    <n v="29.4"/>
    <n v="0"/>
    <n v="100384.46343393475"/>
    <n v="-0.19467826089961898"/>
    <m/>
    <m/>
    <m/>
    <m/>
    <n v="27.29"/>
    <n v="112.041"/>
    <m/>
  </r>
  <r>
    <x v="14"/>
    <x v="7"/>
    <x v="4"/>
    <x v="3"/>
    <x v="16"/>
    <x v="0"/>
    <n v="70740"/>
    <m/>
    <m/>
    <n v="70740"/>
    <n v="0.52425071248054955"/>
    <n v="70740"/>
    <n v="212220"/>
    <m/>
    <m/>
    <n v="212220"/>
    <n v="0.52425071248054955"/>
    <n v="41.3"/>
    <n v="0"/>
    <m/>
    <m/>
    <n v="3"/>
    <m/>
    <m/>
    <n v="481536"/>
    <m/>
    <m/>
    <n v="96"/>
    <m/>
    <m/>
    <n v="1679"/>
    <n v="7"/>
    <n v="1672"/>
    <n v="6.0168471720818406E-3"/>
    <n v="1606"/>
    <n v="66"/>
    <n v="0.95652173913043481"/>
    <n v="0.95"/>
    <n v="0.95652173913435001"/>
    <n v="0.96052631578947367"/>
    <n v="0.9958308516974389"/>
    <n v="-3.790000988695974E-4"/>
    <n v="116168"/>
    <n v="0.57411347037222726"/>
    <n v="4302.5185185185182"/>
    <n v="69.47846889952153"/>
    <n v="23.159489633173845"/>
    <n v="168"/>
    <n v="0.13785410495936812"/>
    <n v="0.56469891612358936"/>
    <n v="3415339.1999999997"/>
    <n v="29.4"/>
    <n v="0"/>
    <n v="111593.02718325632"/>
    <n v="-0.28118398863726529"/>
    <m/>
    <m/>
    <m/>
    <m/>
    <n v="27"/>
    <n v="112.041"/>
    <m/>
  </r>
  <r>
    <x v="14"/>
    <x v="8"/>
    <x v="4"/>
    <x v="3"/>
    <x v="16"/>
    <x v="0"/>
    <n v="68710"/>
    <m/>
    <m/>
    <n v="68710"/>
    <n v="0.62416327580330022"/>
    <n v="68710"/>
    <n v="206130"/>
    <m/>
    <m/>
    <n v="206130"/>
    <n v="0.62416327580330022"/>
    <n v="41.3"/>
    <n v="0"/>
    <m/>
    <m/>
    <n v="3"/>
    <m/>
    <m/>
    <n v="468576"/>
    <m/>
    <m/>
    <n v="96"/>
    <m/>
    <m/>
    <n v="1633"/>
    <n v="6"/>
    <n v="1627"/>
    <n v="7.3927392739273845E-2"/>
    <n v="1549"/>
    <n v="78"/>
    <n v="0.94856093080220449"/>
    <n v="0.95"/>
    <m/>
    <n v="0.95205900430239709"/>
    <n v="0.99632578077158607"/>
    <n v="-1.0041598134432728E-2"/>
    <n v="118678"/>
    <n v="0.66809096786888933"/>
    <n v="4514.1879041460634"/>
    <n v="72.942839582052855"/>
    <n v="24.314279860684284"/>
    <n v="168"/>
    <n v="0.14472785631359691"/>
    <n v="0.55326233332597852"/>
    <n v="3489133.1999999997"/>
    <n v="29.4"/>
    <n v="0"/>
    <n v="112248.34781674741"/>
    <n v="-0.26284984792857774"/>
    <m/>
    <m/>
    <m/>
    <m/>
    <n v="26.29"/>
    <n v="112.041"/>
    <m/>
  </r>
  <r>
    <x v="14"/>
    <x v="9"/>
    <x v="4"/>
    <x v="3"/>
    <x v="16"/>
    <x v="0"/>
    <n v="71200"/>
    <m/>
    <m/>
    <n v="71200"/>
    <n v="0.55664100657654614"/>
    <n v="71200"/>
    <n v="213600"/>
    <m/>
    <m/>
    <n v="213600"/>
    <n v="0.55664100657654592"/>
    <n v="41.3"/>
    <n v="0"/>
    <m/>
    <m/>
    <n v="3"/>
    <m/>
    <m/>
    <n v="483840"/>
    <m/>
    <m/>
    <n v="96"/>
    <m/>
    <m/>
    <n v="1692"/>
    <n v="12"/>
    <n v="1680"/>
    <n v="2.564102564102555E-2"/>
    <n v="1585"/>
    <n v="95"/>
    <n v="0.93676122931442085"/>
    <n v="0.95"/>
    <m/>
    <n v="0.94345238095238093"/>
    <n v="0.99290780141843971"/>
    <n v="-7.4662813102118752E-3"/>
    <n v="115446"/>
    <n v="0.18739843251805066"/>
    <n v="4230.3407841700255"/>
    <n v="68.717857142857142"/>
    <n v="22.905952380952382"/>
    <n v="168"/>
    <n v="0.13634495464852608"/>
    <n v="0.15771347170509964"/>
    <n v="3394112.4"/>
    <n v="29.4"/>
    <n v="0"/>
    <n v="106734.68653572684"/>
    <n v="-7.4475158855365903E-2"/>
    <m/>
    <m/>
    <m/>
    <m/>
    <n v="27.29"/>
    <n v="112.041"/>
    <m/>
  </r>
  <r>
    <x v="14"/>
    <x v="10"/>
    <x v="4"/>
    <x v="3"/>
    <x v="16"/>
    <x v="0"/>
    <n v="65270"/>
    <m/>
    <m/>
    <n v="65270"/>
    <n v="1.0721493034940188E-2"/>
    <n v="65270"/>
    <n v="195810"/>
    <m/>
    <m/>
    <n v="195810"/>
    <n v="1.0721493034940188E-2"/>
    <n v="41.3"/>
    <n v="0"/>
    <m/>
    <m/>
    <n v="3"/>
    <m/>
    <m/>
    <n v="440928"/>
    <m/>
    <m/>
    <n v="96"/>
    <m/>
    <m/>
    <n v="1620"/>
    <n v="89"/>
    <n v="1531"/>
    <n v="-3.9037085230969604E-3"/>
    <n v="1369"/>
    <n v="162"/>
    <n v="0.84506172839506177"/>
    <n v="0.95"/>
    <m/>
    <n v="0.89418680600914435"/>
    <n v="0.94506172839506175"/>
    <n v="-4.557977719718409E-2"/>
    <n v="112884"/>
    <n v="0.2487306275511898"/>
    <n v="4341.6923076923076"/>
    <n v="73.732201175702158"/>
    <n v="24.577400391900721"/>
    <n v="168"/>
    <n v="0.14629404995179002"/>
    <n v="0.25362441185250084"/>
    <n v="3318789.5999999996"/>
    <n v="29.4"/>
    <n v="0"/>
    <n v="107028.49411323432"/>
    <n v="-0.13215092535058823"/>
    <m/>
    <m/>
    <m/>
    <m/>
    <n v="26"/>
    <n v="112.041"/>
    <m/>
  </r>
  <r>
    <x v="14"/>
    <x v="11"/>
    <x v="4"/>
    <x v="3"/>
    <x v="16"/>
    <x v="0"/>
    <n v="67500"/>
    <m/>
    <m/>
    <n v="67500"/>
    <n v="5.003577996920261E-2"/>
    <n v="67500"/>
    <n v="202500"/>
    <m/>
    <m/>
    <n v="202500"/>
    <n v="5.003577996920261E-2"/>
    <n v="41.3"/>
    <n v="0"/>
    <m/>
    <m/>
    <n v="3"/>
    <m/>
    <m/>
    <n v="464544"/>
    <m/>
    <m/>
    <n v="96"/>
    <m/>
    <m/>
    <n v="1649"/>
    <n v="36"/>
    <n v="1613"/>
    <n v="5.4248366013071925E-2"/>
    <n v="1515"/>
    <n v="98"/>
    <n v="0.91873862947240748"/>
    <n v="0.95"/>
    <m/>
    <n v="0.93924364538127714"/>
    <n v="0.97816858702243781"/>
    <n v="1.1289780037546882E-2"/>
    <n v="98673"/>
    <n v="0.20327057216721145"/>
    <n v="3684.5780433159071"/>
    <n v="61.173589584624921"/>
    <n v="20.391196528208308"/>
    <n v="168"/>
    <n v="0.12137616981076374"/>
    <n v="0.14135398351880557"/>
    <n v="2900986.1999999997"/>
    <n v="29.4"/>
    <n v="0"/>
    <n v="99082.736004464488"/>
    <n v="-5.8698340553033711E-2"/>
    <m/>
    <m/>
    <m/>
    <m/>
    <n v="26.78"/>
    <n v="112.041"/>
    <m/>
  </r>
  <r>
    <x v="15"/>
    <x v="0"/>
    <x v="4"/>
    <x v="3"/>
    <x v="16"/>
    <x v="0"/>
    <n v="70960"/>
    <m/>
    <m/>
    <n v="70960"/>
    <n v="3.9859320046893298E-2"/>
    <n v="70960"/>
    <n v="212880"/>
    <m/>
    <m/>
    <n v="212880"/>
    <n v="3.9859320046893298E-2"/>
    <n v="41.3"/>
    <n v="0"/>
    <m/>
    <m/>
    <n v="3"/>
    <m/>
    <m/>
    <n v="484704"/>
    <m/>
    <m/>
    <n v="96"/>
    <m/>
    <m/>
    <n v="1692"/>
    <n v="9"/>
    <n v="1683"/>
    <n v="2.3100303951367751E-2"/>
    <n v="1617"/>
    <n v="66"/>
    <n v="0.95567375886524819"/>
    <n v="0.95"/>
    <n v="0.95567375886524797"/>
    <n v="0.96078431372549022"/>
    <n v="0.99468085106382975"/>
    <n v="1.2485711773498664E-2"/>
    <n v="103305"/>
    <n v="0.19614427140624091"/>
    <n v="3785.4525467204107"/>
    <n v="61.381461675579324"/>
    <n v="20.460487225193109"/>
    <n v="168"/>
    <n v="0.12178861443567326"/>
    <n v="0.16913685470188144"/>
    <n v="3037167"/>
    <n v="29.4"/>
    <n v="0"/>
    <n v="119512.29310177625"/>
    <n v="-7.8699795383317311E-2"/>
    <m/>
    <m/>
    <m/>
    <m/>
    <n v="27.29"/>
    <n v="112.041"/>
    <m/>
  </r>
  <r>
    <x v="15"/>
    <x v="1"/>
    <x v="4"/>
    <x v="3"/>
    <x v="16"/>
    <x v="0"/>
    <n v="64010"/>
    <m/>
    <m/>
    <n v="64010"/>
    <n v="8.289629504314E-2"/>
    <n v="64010"/>
    <n v="192030"/>
    <m/>
    <m/>
    <n v="192030"/>
    <n v="8.289629504314E-2"/>
    <n v="41.3"/>
    <n v="0"/>
    <m/>
    <m/>
    <n v="3"/>
    <m/>
    <m/>
    <n v="434304"/>
    <m/>
    <m/>
    <n v="96"/>
    <m/>
    <m/>
    <n v="1544"/>
    <n v="36"/>
    <n v="1508"/>
    <n v="4.4321329639889218E-2"/>
    <n v="1420"/>
    <n v="88"/>
    <n v="0.9196891191709845"/>
    <n v="0.95"/>
    <m/>
    <n v="0.94164456233421756"/>
    <n v="0.97668393782383423"/>
    <n v="1.3215162452019591E-2"/>
    <n v="99771"/>
    <n v="0.1502438349531352"/>
    <n v="4073.9485504287459"/>
    <n v="66.161140583554371"/>
    <n v="22.053713527851457"/>
    <n v="168"/>
    <n v="0.13127210433244915"/>
    <n v="0.10142712047236557"/>
    <n v="2933267.4"/>
    <n v="29.4"/>
    <n v="0"/>
    <n v="116577.36211063556"/>
    <n v="-4.0527778063002985E-2"/>
    <m/>
    <m/>
    <m/>
    <m/>
    <n v="24.490000000000002"/>
    <n v="112.041"/>
    <m/>
  </r>
  <r>
    <x v="15"/>
    <x v="2"/>
    <x v="4"/>
    <x v="3"/>
    <x v="16"/>
    <x v="0"/>
    <n v="51560"/>
    <m/>
    <m/>
    <n v="51560"/>
    <n v="-0.21748368492942782"/>
    <n v="51560"/>
    <n v="154680"/>
    <m/>
    <m/>
    <n v="154680"/>
    <n v="-0.21748368492942782"/>
    <n v="41.3"/>
    <n v="0"/>
    <m/>
    <m/>
    <n v="3"/>
    <m/>
    <m/>
    <n v="373536"/>
    <m/>
    <m/>
    <n v="96"/>
    <m/>
    <m/>
    <n v="1548"/>
    <n v="251"/>
    <n v="1297"/>
    <n v="-0.19490999379267537"/>
    <n v="1251"/>
    <n v="46"/>
    <n v="0.80813953488372092"/>
    <n v="0.95"/>
    <m/>
    <n v="0.96453353893600613"/>
    <n v="0.83785529715762275"/>
    <n v="1.692639478135205E-2"/>
    <n v="63577"/>
    <n v="-0.44789586119457425"/>
    <n v="2420.1370384468978"/>
    <n v="49.018504240555124"/>
    <n v="16.339501413518374"/>
    <n v="168"/>
    <n v="9.7258936985228417E-2"/>
    <n v="-0.31423302419773258"/>
    <n v="1869163.7999999998"/>
    <n v="29.4"/>
    <n v="0"/>
    <n v="62546.23665695353"/>
    <n v="0.11982715281846641"/>
    <m/>
    <m/>
    <m/>
    <m/>
    <n v="26.27"/>
    <n v="31.687000000000005"/>
    <s v="Servicios Cañuelas-Lobos y Cañuelas-Monte suspendidos por Cuarentena Covid-19"/>
  </r>
  <r>
    <x v="15"/>
    <x v="3"/>
    <x v="4"/>
    <x v="3"/>
    <x v="16"/>
    <x v="0"/>
    <n v="12230"/>
    <m/>
    <m/>
    <n v="12230"/>
    <n v="-0.81351021652942967"/>
    <n v="12230"/>
    <n v="36690"/>
    <m/>
    <m/>
    <n v="36690"/>
    <n v="-0.81351021652942967"/>
    <n v="41.3"/>
    <n v="0"/>
    <m/>
    <m/>
    <n v="3"/>
    <m/>
    <m/>
    <n v="105120"/>
    <m/>
    <m/>
    <n v="96"/>
    <m/>
    <m/>
    <n v="1277"/>
    <n v="912"/>
    <n v="365"/>
    <n v="-0.76497102382485516"/>
    <n v="357"/>
    <n v="8"/>
    <n v="0.27956147220046984"/>
    <n v="0.95"/>
    <m/>
    <n v="0.9780821917808219"/>
    <n v="0.28582615505090053"/>
    <n v="5.0457568351048643E-2"/>
    <n v="5063"/>
    <n v="-0.95354449195309487"/>
    <n v="200.35615354174911"/>
    <n v="13.871232876712329"/>
    <n v="4.6237442922374425"/>
    <n v="168"/>
    <n v="2.75222874537943E-2"/>
    <n v="-0.80234135891275715"/>
    <n v="148852.19999999998"/>
    <n v="29.4"/>
    <n v="0"/>
    <n v="5028.4751478803719"/>
    <n v="0.25322223152651241"/>
    <m/>
    <m/>
    <m/>
    <m/>
    <n v="25.27"/>
    <n v="31.687000000000005"/>
    <s v="Servicios Cañuelas-Lobos y Cañuelas-Monte suspendidos por Cuarentena Covid-19"/>
  </r>
  <r>
    <x v="15"/>
    <x v="4"/>
    <x v="4"/>
    <x v="3"/>
    <x v="16"/>
    <x v="0"/>
    <n v="11710"/>
    <m/>
    <m/>
    <n v="11710"/>
    <n v="-0.82260263596424787"/>
    <n v="11710"/>
    <n v="35130"/>
    <m/>
    <m/>
    <n v="35130"/>
    <n v="-0.82260263596424787"/>
    <n v="41.3"/>
    <n v="0"/>
    <m/>
    <m/>
    <n v="3"/>
    <m/>
    <m/>
    <n v="108000"/>
    <m/>
    <m/>
    <n v="96"/>
    <m/>
    <m/>
    <n v="1302"/>
    <n v="927"/>
    <n v="375"/>
    <n v="-0.76265822784810133"/>
    <n v="359"/>
    <n v="16"/>
    <n v="0.27572964669738864"/>
    <n v="0.95"/>
    <m/>
    <n v="0.95733333333333337"/>
    <n v="0.28801843317972348"/>
    <n v="6.2209737827715328E-2"/>
    <n v="7094"/>
    <n v="-0.93628525238009697"/>
    <n v="273.05619707467281"/>
    <n v="18.917333333333332"/>
    <n v="6.3057777777777773"/>
    <n v="168"/>
    <n v="3.7534391534391531E-2"/>
    <n v="-0.73154853002814213"/>
    <n v="208563.59999999998"/>
    <n v="29.4"/>
    <n v="0"/>
    <n v="6873.2913826696649"/>
    <n v="0.21946359322722231"/>
    <m/>
    <m/>
    <m/>
    <m/>
    <n v="25.98"/>
    <n v="31.687000000000005"/>
    <s v="Servicios Cañuelas-Lobos y Cañuelas-Monte suspendidos por Cuarentena Covid-19"/>
  </r>
  <r>
    <x v="15"/>
    <x v="5"/>
    <x v="4"/>
    <x v="3"/>
    <x v="16"/>
    <x v="0"/>
    <n v="12090"/>
    <m/>
    <m/>
    <n v="12090"/>
    <n v="-0.81310867212861337"/>
    <n v="12090"/>
    <n v="36270"/>
    <m/>
    <m/>
    <n v="36270"/>
    <n v="-0.81310867212861337"/>
    <n v="41.3"/>
    <n v="0"/>
    <m/>
    <m/>
    <n v="3"/>
    <m/>
    <m/>
    <n v="107712"/>
    <m/>
    <m/>
    <n v="96"/>
    <m/>
    <m/>
    <n v="1260"/>
    <n v="886"/>
    <n v="374"/>
    <n v="-0.75603392041748207"/>
    <n v="348"/>
    <n v="26"/>
    <n v="0.27619047619047621"/>
    <n v="0.95"/>
    <m/>
    <n v="0.93048128342245995"/>
    <n v="0.29682539682539683"/>
    <n v="1.0217993970701889E-2"/>
    <n v="8426"/>
    <n v="-0.90971723687171191"/>
    <n v="325.95744680851061"/>
    <n v="22.529411764705884"/>
    <n v="7.5098039215686283"/>
    <n v="168"/>
    <n v="4.4701213818860885E-2"/>
    <n v="-0.62993723027896875"/>
    <n v="247724.4"/>
    <n v="29.4"/>
    <n v="0"/>
    <n v="8521.2222244660643"/>
    <n v="0.16478363045305816"/>
    <m/>
    <m/>
    <m/>
    <m/>
    <n v="25.85"/>
    <n v="31.687000000000005"/>
    <s v="Servicios Cañuelas-Lobos y Cañuelas-Monte suspendidos por Cuarentena Covid-19"/>
  </r>
  <r>
    <x v="15"/>
    <x v="6"/>
    <x v="4"/>
    <x v="3"/>
    <x v="16"/>
    <x v="0"/>
    <n v="12600"/>
    <m/>
    <m/>
    <n v="12600"/>
    <n v="-0.81818181818181812"/>
    <n v="12600"/>
    <n v="37800"/>
    <m/>
    <m/>
    <n v="37800"/>
    <n v="-0.81818181818181812"/>
    <n v="41.3"/>
    <n v="0"/>
    <m/>
    <m/>
    <n v="3"/>
    <m/>
    <m/>
    <n v="111744"/>
    <m/>
    <m/>
    <n v="96"/>
    <m/>
    <m/>
    <n v="1302"/>
    <n v="914"/>
    <n v="388"/>
    <n v="-0.76341463414634148"/>
    <n v="383"/>
    <n v="5"/>
    <n v="0.29416282642089092"/>
    <n v="0.95"/>
    <m/>
    <n v="0.98711340206185572"/>
    <n v="0.29800307219662059"/>
    <n v="4.9848235655929551E-2"/>
    <n v="4258"/>
    <n v="-0.95779520066607859"/>
    <n v="165.16679596586499"/>
    <n v="10.974226804123711"/>
    <n v="3.6580756013745703"/>
    <n v="168"/>
    <n v="2.177425953199149E-2"/>
    <n v="-0.82160858013497129"/>
    <n v="125185.2"/>
    <n v="29.4"/>
    <n v="0"/>
    <n v="4236.7061354725902"/>
    <n v="0.26310618680381026"/>
    <m/>
    <m/>
    <m/>
    <m/>
    <n v="25.78"/>
    <n v="31.687000000000005"/>
    <s v="Servicios Cañuelas-Lobos y Cañuelas-Monte suspendidos por Cuarentena Covid-19"/>
  </r>
  <r>
    <x v="15"/>
    <x v="7"/>
    <x v="4"/>
    <x v="3"/>
    <x v="16"/>
    <x v="0"/>
    <n v="12350"/>
    <m/>
    <m/>
    <n v="12350"/>
    <n v="-0.82541702007350859"/>
    <n v="12350"/>
    <n v="37050"/>
    <m/>
    <m/>
    <n v="37050"/>
    <n v="-0.82541702007350859"/>
    <n v="41.3"/>
    <n v="0"/>
    <m/>
    <m/>
    <n v="3"/>
    <m/>
    <m/>
    <n v="110304"/>
    <m/>
    <m/>
    <n v="96"/>
    <m/>
    <m/>
    <n v="1302"/>
    <n v="919"/>
    <n v="383"/>
    <n v="-0.77093301435406703"/>
    <n v="375"/>
    <n v="8"/>
    <n v="0.28801843317972348"/>
    <n v="0.95"/>
    <m/>
    <n v="0.97911227154046998"/>
    <n v="0.29416282642089092"/>
    <n v="1.9349762151722238E-2"/>
    <n v="5084"/>
    <n v="-0.95623579643275258"/>
    <n v="191.9214798036995"/>
    <n v="13.274151436031332"/>
    <n v="4.4247171453437772"/>
    <n v="168"/>
    <n v="2.633760205561772E-2"/>
    <n v="-0.80894582672470572"/>
    <n v="149469.6"/>
    <n v="29.4"/>
    <n v="0"/>
    <n v="4883.7799583334063"/>
    <n v="0.25222128670671168"/>
    <m/>
    <m/>
    <m/>
    <m/>
    <n v="26.490000000000002"/>
    <n v="31.687000000000005"/>
    <s v="Servicios Cañuelas-Lobos y Cañuelas-Monte suspendidos por Cuarentena Covid-19"/>
  </r>
  <r>
    <x v="15"/>
    <x v="8"/>
    <x v="4"/>
    <x v="3"/>
    <x v="16"/>
    <x v="0"/>
    <n v="11540"/>
    <m/>
    <m/>
    <n v="11540"/>
    <n v="-0.83204773686508515"/>
    <n v="11540"/>
    <n v="34620"/>
    <m/>
    <m/>
    <n v="34620"/>
    <n v="-0.83204773686508515"/>
    <n v="41.3"/>
    <n v="0"/>
    <m/>
    <m/>
    <n v="3"/>
    <m/>
    <m/>
    <n v="104256"/>
    <m/>
    <m/>
    <n v="96"/>
    <m/>
    <m/>
    <n v="1260"/>
    <n v="898"/>
    <n v="362"/>
    <n v="-0.77750460971112478"/>
    <n v="358"/>
    <n v="4"/>
    <n v="0.28412698412698412"/>
    <n v="0.95"/>
    <m/>
    <n v="0.98895027624309395"/>
    <n v="0.28730158730158728"/>
    <n v="3.8748934439970073E-2"/>
    <n v="6174"/>
    <n v="-0.94797687861271673"/>
    <n v="230.37313432835819"/>
    <n v="17.055248618784532"/>
    <n v="5.6850828729281773"/>
    <n v="168"/>
    <n v="3.3839779005524866E-2"/>
    <n v="-0.76618337431737604"/>
    <n v="181515.59999999998"/>
    <n v="29.4"/>
    <n v="0"/>
    <n v="5839.5094239926402"/>
    <n v="0.23146565866046004"/>
    <m/>
    <m/>
    <m/>
    <m/>
    <n v="26.8"/>
    <n v="31.687000000000005"/>
    <s v="Servicios Cañuelas-Lobos y Cañuelas-Monte suspendidos por Cuarentena Covid-19"/>
  </r>
  <r>
    <x v="15"/>
    <x v="9"/>
    <x v="4"/>
    <x v="3"/>
    <x v="16"/>
    <x v="0"/>
    <n v="12740"/>
    <m/>
    <m/>
    <n v="12740"/>
    <n v="-0.82106741573033704"/>
    <n v="12740"/>
    <n v="38220"/>
    <m/>
    <m/>
    <n v="38220"/>
    <n v="-0.82106741573033704"/>
    <n v="41.3"/>
    <n v="0"/>
    <m/>
    <m/>
    <n v="3"/>
    <m/>
    <m/>
    <n v="112896"/>
    <m/>
    <m/>
    <n v="96"/>
    <m/>
    <m/>
    <n v="1302"/>
    <n v="910"/>
    <n v="392"/>
    <n v="-0.76666666666666661"/>
    <n v="386"/>
    <n v="6"/>
    <n v="0.2964669738863287"/>
    <n v="0.95"/>
    <m/>
    <n v="0.98469387755102045"/>
    <n v="0.30107526881720431"/>
    <n v="4.3713384407390699E-2"/>
    <n v="7226"/>
    <n v="-0.93740796562895201"/>
    <n v="267.62962962962962"/>
    <n v="18.433673469387756"/>
    <n v="6.1445578231292517"/>
    <n v="168"/>
    <n v="3.6574748947197928E-2"/>
    <n v="-0.73174842412408025"/>
    <n v="212444.4"/>
    <n v="29.4"/>
    <n v="0"/>
    <n v="6680.7411682272423"/>
    <n v="0.21691221716944586"/>
    <m/>
    <m/>
    <m/>
    <m/>
    <n v="27"/>
    <n v="31.687000000000005"/>
    <s v="Servicios Cañuelas-Lobos y Cañuelas-Monte suspendidos por Cuarentena Covid-19"/>
  </r>
  <r>
    <x v="15"/>
    <x v="10"/>
    <x v="4"/>
    <x v="3"/>
    <x v="16"/>
    <x v="0"/>
    <n v="18090"/>
    <m/>
    <m/>
    <n v="18090"/>
    <n v="-0.72284357285123335"/>
    <n v="18090"/>
    <n v="54270"/>
    <m/>
    <m/>
    <n v="54270"/>
    <n v="-0.72284357285123335"/>
    <n v="41.3"/>
    <n v="0"/>
    <m/>
    <m/>
    <n v="3"/>
    <m/>
    <m/>
    <n v="137376"/>
    <m/>
    <m/>
    <n v="96"/>
    <m/>
    <m/>
    <n v="1260"/>
    <n v="783"/>
    <n v="477"/>
    <n v="-0.68843892880470281"/>
    <n v="462"/>
    <n v="15"/>
    <n v="0.36666666666666664"/>
    <n v="0.95"/>
    <m/>
    <n v="0.96855345911949686"/>
    <n v="0.37857142857142856"/>
    <n v="8.3166797598210218E-2"/>
    <n v="11147"/>
    <n v="-0.9012526133021509"/>
    <n v="432.389449185415"/>
    <n v="23.368972746331238"/>
    <n v="7.7896575821104124"/>
    <n v="168"/>
    <n v="4.6367009417323884E-2"/>
    <n v="-0.68305608168887422"/>
    <n v="327721.8"/>
    <n v="29.4"/>
    <n v="0"/>
    <n v="10568.784095888019"/>
    <n v="0.21215693484331757"/>
    <m/>
    <m/>
    <m/>
    <m/>
    <n v="25.78"/>
    <n v="31.687000000000005"/>
    <s v="Servicios Cañuelas-Lobos y Cañuelas-Monte suspendidos por Cuarentena Covid-19"/>
  </r>
  <r>
    <x v="15"/>
    <x v="11"/>
    <x v="4"/>
    <x v="3"/>
    <x v="16"/>
    <x v="0"/>
    <n v="29100"/>
    <m/>
    <m/>
    <n v="29100"/>
    <n v="-0.56888888888888889"/>
    <n v="29100"/>
    <n v="87300"/>
    <m/>
    <m/>
    <n v="87300"/>
    <n v="-0.56888888888888889"/>
    <n v="41.3"/>
    <n v="0"/>
    <m/>
    <m/>
    <n v="3"/>
    <m/>
    <m/>
    <n v="165888"/>
    <m/>
    <m/>
    <n v="96"/>
    <m/>
    <m/>
    <n v="1302"/>
    <n v="726"/>
    <n v="576"/>
    <n v="-0.64290142591444521"/>
    <n v="566"/>
    <n v="10"/>
    <n v="0.43471582181259599"/>
    <n v="0.95"/>
    <m/>
    <n v="0.98263888888888884"/>
    <n v="0.44239631336405533"/>
    <n v="4.6202328566189887E-2"/>
    <n v="16181"/>
    <n v="-0.83601390451288604"/>
    <n v="615.94975256947089"/>
    <n v="28.092013888888889"/>
    <n v="9.3640046296296298"/>
    <n v="168"/>
    <n v="5.5738122795414465E-2"/>
    <n v="-0.54078199301959229"/>
    <n v="475721.39999999997"/>
    <n v="29.4"/>
    <n v="0"/>
    <n v="16248.191007552621"/>
    <n v="0.14643094418352609"/>
    <m/>
    <m/>
    <m/>
    <m/>
    <n v="26.27"/>
    <n v="31.687000000000005"/>
    <s v="Servicios Cañuelas-Lobos y Cañuelas-Monte suspendidos por Cuarentena Covid-19"/>
  </r>
  <r>
    <x v="16"/>
    <x v="0"/>
    <x v="4"/>
    <x v="3"/>
    <x v="16"/>
    <x v="0"/>
    <n v="29700"/>
    <m/>
    <m/>
    <n v="29700"/>
    <n v="-0.58145434047350619"/>
    <n v="29700"/>
    <n v="89100"/>
    <m/>
    <m/>
    <n v="89100"/>
    <n v="-0.58145434047350619"/>
    <n v="41.3"/>
    <n v="0"/>
    <m/>
    <m/>
    <n v="3"/>
    <m/>
    <m/>
    <n v="169344"/>
    <m/>
    <m/>
    <n v="96"/>
    <m/>
    <m/>
    <n v="1302"/>
    <n v="714"/>
    <n v="588"/>
    <n v="-0.65062388591800357"/>
    <n v="578"/>
    <n v="10"/>
    <n v="0.44393241167434716"/>
    <n v="0.95"/>
    <m/>
    <n v="0.98299319727891155"/>
    <n v="0.45161290322580644"/>
    <n v="2.3115368596418051E-2"/>
    <n v="18358"/>
    <n v="-0.82229320942839168"/>
    <n v="698.28832255610496"/>
    <n v="31.221088435374149"/>
    <n v="10.40702947845805"/>
    <n v="168"/>
    <n v="6.1946604038440774E-2"/>
    <n v="-0.4913596453537129"/>
    <n v="539725.19999999995"/>
    <n v="29.4"/>
    <n v="0"/>
    <n v="21673.844132387956"/>
    <n v="0.11786658235289754"/>
    <m/>
    <m/>
    <m/>
    <m/>
    <n v="26.29"/>
    <n v="31.687000000000005"/>
    <m/>
  </r>
  <r>
    <x v="16"/>
    <x v="1"/>
    <x v="4"/>
    <x v="3"/>
    <x v="16"/>
    <x v="0"/>
    <n v="26790"/>
    <m/>
    <m/>
    <n v="26790"/>
    <n v="-0.58147164505546001"/>
    <n v="26790"/>
    <n v="80370"/>
    <m/>
    <m/>
    <n v="80370"/>
    <n v="-0.58147164505546001"/>
    <n v="41.3"/>
    <n v="0"/>
    <m/>
    <m/>
    <n v="3"/>
    <m/>
    <m/>
    <n v="150336"/>
    <m/>
    <m/>
    <n v="96"/>
    <m/>
    <m/>
    <n v="1176"/>
    <n v="654"/>
    <n v="522"/>
    <n v="-0.65384615384615385"/>
    <n v="497"/>
    <n v="25"/>
    <n v="0.42261904761904762"/>
    <n v="0.95"/>
    <m/>
    <n v="0.95210727969348663"/>
    <n v="0.44387755102040816"/>
    <n v="1.1111111111111072E-2"/>
    <n v="18632"/>
    <n v="-0.81325234787663747"/>
    <n v="709.25009516558816"/>
    <n v="35.693486590038312"/>
    <n v="11.897828863346104"/>
    <n v="168"/>
    <n v="7.0820409900869671E-2"/>
    <n v="-0.46050678275473056"/>
    <n v="547780.79999999993"/>
    <n v="29.4"/>
    <n v="0"/>
    <n v="22287.495263647499"/>
    <n v="0.10059527171924561"/>
    <m/>
    <m/>
    <m/>
    <m/>
    <n v="26.27"/>
    <n v="31.687000000000005"/>
    <m/>
  </r>
  <r>
    <x v="16"/>
    <x v="2"/>
    <x v="4"/>
    <x v="3"/>
    <x v="16"/>
    <x v="0"/>
    <n v="30920"/>
    <m/>
    <m/>
    <n v="30920"/>
    <n v="-0.4003103180760279"/>
    <n v="30920"/>
    <n v="92760"/>
    <m/>
    <m/>
    <n v="92760"/>
    <n v="-0.4003103180760279"/>
    <n v="41.3"/>
    <n v="0"/>
    <m/>
    <m/>
    <n v="3"/>
    <m/>
    <m/>
    <n v="175104"/>
    <m/>
    <m/>
    <n v="96"/>
    <m/>
    <m/>
    <n v="1302"/>
    <n v="694"/>
    <n v="608"/>
    <n v="-0.53122590593677721"/>
    <n v="589"/>
    <n v="19"/>
    <n v="0.45238095238095238"/>
    <n v="0.95"/>
    <m/>
    <n v="0.96875"/>
    <n v="0.46697388632872505"/>
    <n v="4.3715027977617726E-3"/>
    <n v="22939"/>
    <n v="-0.63919341900372784"/>
    <n v="840.56430927079521"/>
    <n v="37.72861842105263"/>
    <n v="12.576206140350877"/>
    <n v="168"/>
    <n v="7.4858369883040926E-2"/>
    <n v="-0.23031885599972846"/>
    <n v="674406.6"/>
    <n v="29.4"/>
    <n v="0"/>
    <n v="22490.572424355199"/>
    <n v="9.3513970922849601E-3"/>
    <m/>
    <m/>
    <m/>
    <m/>
    <n v="27.29"/>
    <n v="112.041"/>
    <m/>
  </r>
  <r>
    <x v="16"/>
    <x v="3"/>
    <x v="4"/>
    <x v="3"/>
    <x v="16"/>
    <x v="0"/>
    <n v="63570"/>
    <m/>
    <m/>
    <n v="63570"/>
    <n v="4.1978740801308261"/>
    <n v="63570"/>
    <n v="190710"/>
    <m/>
    <m/>
    <n v="190710"/>
    <n v="4.1978740801308261"/>
    <n v="41.3"/>
    <n v="0"/>
    <m/>
    <m/>
    <n v="3"/>
    <m/>
    <m/>
    <n v="416160"/>
    <m/>
    <m/>
    <n v="96"/>
    <m/>
    <m/>
    <n v="1568"/>
    <n v="123"/>
    <n v="1445"/>
    <n v="2.9589041095890409"/>
    <n v="1389"/>
    <n v="56"/>
    <n v="0.88584183673469385"/>
    <n v="0.95"/>
    <m/>
    <n v="0.96124567474048439"/>
    <n v="0.92155612244897955"/>
    <n v="-1.7213805937600024E-2"/>
    <n v="28072"/>
    <n v="4.5445388109816314"/>
    <n v="1067.7824267782428"/>
    <n v="19.426989619377164"/>
    <n v="6.4756632064590542"/>
    <n v="168"/>
    <n v="3.8545614324161037E-2"/>
    <n v="0.40052364429639842"/>
    <n v="825316.79999999993"/>
    <n v="29.4"/>
    <n v="0"/>
    <n v="27746.533124317462"/>
    <n v="0.38979761917584904"/>
    <m/>
    <m/>
    <m/>
    <m/>
    <n v="26.29"/>
    <n v="112.041"/>
    <m/>
  </r>
  <r>
    <x v="16"/>
    <x v="4"/>
    <x v="4"/>
    <x v="3"/>
    <x v="16"/>
    <x v="0"/>
    <n v="66630"/>
    <m/>
    <m/>
    <n v="66630"/>
    <n v="4.69000853970965"/>
    <n v="66630"/>
    <n v="199890"/>
    <m/>
    <m/>
    <n v="199890"/>
    <n v="4.69000853970965"/>
    <n v="41.3"/>
    <n v="0"/>
    <m/>
    <m/>
    <n v="3"/>
    <m/>
    <m/>
    <n v="449856"/>
    <m/>
    <m/>
    <n v="96"/>
    <m/>
    <m/>
    <n v="1599"/>
    <n v="37"/>
    <n v="1562"/>
    <n v="3.1653333333333338"/>
    <n v="1509"/>
    <n v="53"/>
    <n v="0.94371482176360222"/>
    <n v="0.95"/>
    <s v=""/>
    <n v="0.96606914212548012"/>
    <n v="0.97686053783614757"/>
    <n v="9.1251484597634214E-3"/>
    <n v="22568"/>
    <n v="2.1812799548914574"/>
    <n v="876.08695652173924"/>
    <n v="14.448143405889885"/>
    <n v="4.8160478019632951"/>
    <n v="168"/>
    <n v="2.866695120216247E-2"/>
    <n v="-0.23624841031735166"/>
    <n v="663499.19999999995"/>
    <n v="29.4"/>
    <n v="0"/>
    <n v="21509.698954157466"/>
    <n v="0.75210338667131893"/>
    <m/>
    <m/>
    <m/>
    <m/>
    <n v="25.759999999999998"/>
    <n v="112.041"/>
    <m/>
  </r>
  <r>
    <x v="16"/>
    <x v="5"/>
    <x v="4"/>
    <x v="3"/>
    <x v="16"/>
    <x v="0"/>
    <n v="66790"/>
    <m/>
    <m/>
    <n v="66790"/>
    <n v="4.524400330851944"/>
    <n v="66790"/>
    <n v="200370"/>
    <m/>
    <m/>
    <n v="200370"/>
    <n v="4.524400330851944"/>
    <n v="41.3"/>
    <n v="0"/>
    <m/>
    <m/>
    <n v="3"/>
    <m/>
    <m/>
    <n v="443520"/>
    <m/>
    <m/>
    <n v="96"/>
    <m/>
    <m/>
    <n v="1591"/>
    <n v="51"/>
    <n v="1540"/>
    <n v="3.117647058823529"/>
    <n v="1473"/>
    <n v="67"/>
    <n v="0.92583280955373981"/>
    <n v="0.95"/>
    <s v=""/>
    <n v="0.95649350649350651"/>
    <n v="0.96794468887492147"/>
    <n v="2.7955665024630427E-2"/>
    <n v="25193"/>
    <n v="1.9899121765962495"/>
    <n v="958.27310764549259"/>
    <n v="16.359090909090909"/>
    <n v="5.4530303030303031"/>
    <n v="168"/>
    <n v="3.2458513708513707E-2"/>
    <n v="-0.27387847139805377"/>
    <n v="740674.2"/>
    <n v="29.4"/>
    <n v="0"/>
    <n v="25036.991731166563"/>
    <n v="0.76326421396619581"/>
    <m/>
    <m/>
    <m/>
    <m/>
    <n v="26.29"/>
    <n v="112.041"/>
    <m/>
  </r>
  <r>
    <x v="16"/>
    <x v="6"/>
    <x v="4"/>
    <x v="3"/>
    <x v="16"/>
    <x v="0"/>
    <n v="69480"/>
    <m/>
    <m/>
    <n v="69480"/>
    <n v="4.5142857142857142"/>
    <n v="69480"/>
    <n v="208440"/>
    <m/>
    <m/>
    <n v="208440"/>
    <n v="4.5142857142857142"/>
    <n v="41.3"/>
    <n v="0"/>
    <m/>
    <m/>
    <n v="3"/>
    <m/>
    <m/>
    <n v="462816"/>
    <m/>
    <m/>
    <n v="96"/>
    <m/>
    <m/>
    <n v="1637"/>
    <n v="30"/>
    <n v="1607"/>
    <n v="3.141752577319588"/>
    <n v="1514"/>
    <n v="93"/>
    <n v="0.92486255345143553"/>
    <n v="0.95"/>
    <s v=""/>
    <n v="0.94212818917237084"/>
    <n v="0.98167379352474038"/>
    <n v="-4.5572487209190937E-2"/>
    <n v="31141"/>
    <n v="6.313527477689056"/>
    <n v="1153.3703703703704"/>
    <n v="19.378344741754823"/>
    <n v="6.4594482472516077"/>
    <n v="168"/>
    <n v="3.8449096709831002E-2"/>
    <n v="0.76580501639287757"/>
    <n v="915545.39999999991"/>
    <n v="29.4"/>
    <n v="0"/>
    <n v="30622.344222866781"/>
    <n v="0.24089075854655975"/>
    <m/>
    <m/>
    <m/>
    <m/>
    <n v="27"/>
    <n v="112.041"/>
    <m/>
  </r>
  <r>
    <x v="16"/>
    <x v="7"/>
    <x v="4"/>
    <x v="3"/>
    <x v="16"/>
    <x v="0"/>
    <n v="69850"/>
    <m/>
    <m/>
    <n v="69850"/>
    <n v="4.6558704453441297"/>
    <n v="69850"/>
    <n v="209550"/>
    <m/>
    <m/>
    <n v="209550"/>
    <n v="4.6558704453441297"/>
    <n v="41.3"/>
    <n v="0"/>
    <m/>
    <m/>
    <n v="3"/>
    <m/>
    <m/>
    <n v="463392"/>
    <m/>
    <m/>
    <n v="96"/>
    <m/>
    <m/>
    <n v="1633"/>
    <n v="24"/>
    <n v="1609"/>
    <n v="3.2010443864229767"/>
    <n v="1559"/>
    <n v="50"/>
    <n v="0.95468462951622779"/>
    <n v="0.95"/>
    <n v="0.95468462951622779"/>
    <n v="0.96892479801118703"/>
    <n v="0.98530312308634416"/>
    <n v="-1.0404806297907632E-2"/>
    <n v="41176"/>
    <n v="7.0991345397324945"/>
    <n v="1537.5653472740851"/>
    <n v="25.591050341827223"/>
    <n v="8.5303501139424078"/>
    <n v="168"/>
    <n v="5.0775893535371472E-2"/>
    <n v="0.92788597185677157"/>
    <n v="1210574.3999999999"/>
    <n v="29.4"/>
    <n v="0"/>
    <n v="39309.352313068346"/>
    <n v="0.17522541072641887"/>
    <m/>
    <m/>
    <m/>
    <m/>
    <n v="26.78"/>
    <n v="112.041"/>
    <m/>
  </r>
  <r>
    <x v="16"/>
    <x v="8"/>
    <x v="4"/>
    <x v="3"/>
    <x v="16"/>
    <x v="0"/>
    <n v="67420"/>
    <m/>
    <m/>
    <n v="67420"/>
    <n v="4.8422876949740035"/>
    <n v="67420"/>
    <n v="202260"/>
    <m/>
    <m/>
    <n v="202260"/>
    <n v="4.8422876949740035"/>
    <n v="41.3"/>
    <n v="0"/>
    <m/>
    <m/>
    <n v="3"/>
    <m/>
    <m/>
    <n v="443520"/>
    <m/>
    <m/>
    <n v="96"/>
    <m/>
    <m/>
    <n v="1606"/>
    <n v="66"/>
    <n v="1540"/>
    <n v="3.2541436464088394"/>
    <n v="1484"/>
    <n v="56"/>
    <n v="0.92403486924034872"/>
    <n v="0.95"/>
    <s v=""/>
    <n v="0.96363636363636362"/>
    <n v="0.95890410958904104"/>
    <n v="-2.5596749619096082E-2"/>
    <n v="40168"/>
    <n v="5.505992873339812"/>
    <n v="1498.8059701492537"/>
    <n v="26.083116883116883"/>
    <n v="8.694372294372295"/>
    <n v="168"/>
    <n v="5.1752216037930329E-2"/>
    <n v="0.52933079230455315"/>
    <n v="1180939.2"/>
    <n v="29.4"/>
    <n v="0"/>
    <n v="37476.277360651489"/>
    <n v="0.38360365816758174"/>
    <m/>
    <m/>
    <m/>
    <m/>
    <n v="26.8"/>
    <n v="112.041"/>
    <m/>
  </r>
  <r>
    <x v="16"/>
    <x v="9"/>
    <x v="4"/>
    <x v="3"/>
    <x v="16"/>
    <x v="0"/>
    <n v="67980"/>
    <m/>
    <m/>
    <n v="67980"/>
    <n v="4.3359497645211933"/>
    <n v="67980"/>
    <n v="203940"/>
    <m/>
    <m/>
    <n v="203940"/>
    <n v="4.3359497645211933"/>
    <n v="41.3"/>
    <n v="0"/>
    <m/>
    <m/>
    <n v="3"/>
    <m/>
    <m/>
    <n v="455328"/>
    <m/>
    <m/>
    <n v="96"/>
    <m/>
    <m/>
    <n v="1607"/>
    <n v="26"/>
    <n v="1581"/>
    <n v="3.033163265306122"/>
    <n v="1513"/>
    <n v="68"/>
    <n v="0.94150591163658992"/>
    <n v="0.95"/>
    <s v=""/>
    <n v="0.956989247311828"/>
    <n v="0.98382078406969509"/>
    <n v="-2.8135272160008884E-2"/>
    <n v="50922"/>
    <n v="6.0470523110988097"/>
    <n v="1960.0461893764434"/>
    <n v="32.208728652751425"/>
    <n v="10.736242884250474"/>
    <n v="168"/>
    <n v="6.3906207644348068E-2"/>
    <n v="0.74727672735656769"/>
    <n v="1497106.7999999998"/>
    <n v="29.4"/>
    <n v="0"/>
    <n v="47335.851171498347"/>
    <n v="0.23018076216693975"/>
    <m/>
    <m/>
    <m/>
    <m/>
    <n v="25.98"/>
    <n v="112.041"/>
    <m/>
  </r>
  <r>
    <x v="16"/>
    <x v="10"/>
    <x v="4"/>
    <x v="3"/>
    <x v="16"/>
    <x v="0"/>
    <n v="67740"/>
    <m/>
    <m/>
    <n v="67740"/>
    <n v="2.7446102819237148"/>
    <n v="67740"/>
    <n v="203220"/>
    <m/>
    <m/>
    <n v="203220"/>
    <n v="2.7446102819237148"/>
    <n v="41.3"/>
    <n v="0"/>
    <m/>
    <m/>
    <n v="3"/>
    <m/>
    <m/>
    <n v="447552"/>
    <m/>
    <m/>
    <n v="96"/>
    <m/>
    <m/>
    <n v="1591"/>
    <n v="37"/>
    <n v="1554"/>
    <n v="2.257861635220126"/>
    <n v="1485"/>
    <n v="69"/>
    <n v="0.93337523570081704"/>
    <n v="0.95"/>
    <s v=""/>
    <n v="0.95559845559845558"/>
    <n v="0.97674418604651159"/>
    <n v="-1.3375620518477738E-2"/>
    <n v="49192"/>
    <n v="3.4130259262581859"/>
    <n v="1886.9198312236288"/>
    <n v="31.655083655083654"/>
    <n v="10.551694551694551"/>
    <n v="168"/>
    <n v="6.2807705664848515E-2"/>
    <n v="0.35457745612944302"/>
    <n v="1446244.7999999998"/>
    <n v="29.4"/>
    <n v="0"/>
    <n v="46717.156256762646"/>
    <n v="0.27294603692745595"/>
    <m/>
    <m/>
    <m/>
    <m/>
    <n v="26.07"/>
    <n v="112.041"/>
    <m/>
  </r>
  <r>
    <x v="0"/>
    <x v="0"/>
    <x v="8"/>
    <x v="3"/>
    <x v="17"/>
    <x v="0"/>
    <n v="15382.379000000001"/>
    <m/>
    <m/>
    <n v="15382.379000000001"/>
    <n v="-3.1148604802076596E-2"/>
    <n v="15382.379000000001"/>
    <n v="107676.65300000001"/>
    <m/>
    <m/>
    <n v="107676.65300000001"/>
    <n v="-3.1148604802076596E-2"/>
    <n v="49.4"/>
    <n v="0"/>
    <m/>
    <m/>
    <n v="7"/>
    <m/>
    <m/>
    <n v="971943"/>
    <m/>
    <m/>
    <n v="93"/>
    <m/>
    <m/>
    <n v="1529"/>
    <n v="36"/>
    <n v="1493"/>
    <n v="-3.1148604802076596E-2"/>
    <n v="1392"/>
    <n v="101"/>
    <n v="0.91039895356442124"/>
    <n v="0.95"/>
    <m/>
    <n v="0.93235097119892829"/>
    <n v="0.97645519947678217"/>
    <n v="3.3190269675618111E-3"/>
    <n v="129967.47401196079"/>
    <n v="-5.8165102558501047E-2"/>
    <n v="4636.7275780221471"/>
    <n v="87.051221709283851"/>
    <n v="12.435888815611978"/>
    <n v="168"/>
    <n v="7.4023147711976059E-2"/>
    <n v="-2.7885079064065676E-2"/>
    <n v="649837.37005980394"/>
    <n v="5"/>
    <n v="0"/>
    <n v="150357.78372600497"/>
    <n v="8.0447212683736995E-3"/>
    <m/>
    <m/>
    <m/>
    <m/>
    <n v="28.03"/>
    <n v="10.303000000000001"/>
    <m/>
  </r>
  <r>
    <x v="0"/>
    <x v="1"/>
    <x v="8"/>
    <x v="3"/>
    <x v="17"/>
    <x v="0"/>
    <n v="13950.262000000001"/>
    <m/>
    <m/>
    <n v="13950.262000000001"/>
    <n v="-4.8489107519325447E-2"/>
    <n v="13950.262000000001"/>
    <n v="97651.834000000003"/>
    <m/>
    <m/>
    <n v="97651.834000000003"/>
    <n v="-4.8489107519325558E-2"/>
    <n v="49.4"/>
    <n v="0"/>
    <m/>
    <m/>
    <n v="7"/>
    <m/>
    <m/>
    <n v="881454"/>
    <m/>
    <m/>
    <n v="93"/>
    <m/>
    <m/>
    <n v="1416"/>
    <n v="62"/>
    <n v="1354"/>
    <n v="-4.8489107519325336E-2"/>
    <n v="1228"/>
    <n v="126"/>
    <n v="0.86723163841807904"/>
    <n v="0.95"/>
    <m/>
    <n v="0.90694239290989664"/>
    <n v="0.95621468926553677"/>
    <n v="-2.1547365344364744E-2"/>
    <n v="133971.17568281418"/>
    <n v="-0.10371617450783088"/>
    <n v="5257.8954349613095"/>
    <n v="98.944738318178864"/>
    <n v="14.134962616882694"/>
    <n v="168"/>
    <n v="8.4136682243349373E-2"/>
    <n v="-5.804144484833329E-2"/>
    <n v="669855.87841407093"/>
    <n v="5"/>
    <n v="0"/>
    <n v="156538.53584671899"/>
    <n v="1.71681643858651E-2"/>
    <m/>
    <m/>
    <m/>
    <m/>
    <n v="25.48"/>
    <n v="10.303000000000001"/>
    <m/>
  </r>
  <r>
    <x v="0"/>
    <x v="2"/>
    <x v="8"/>
    <x v="3"/>
    <x v="17"/>
    <x v="0"/>
    <n v="15753.287000000002"/>
    <m/>
    <m/>
    <n v="15753.287000000002"/>
    <n v="-1.5453960077269735E-2"/>
    <n v="15753.287000000002"/>
    <n v="110273.00900000002"/>
    <m/>
    <m/>
    <n v="110273.00900000002"/>
    <n v="-1.5453960077269624E-2"/>
    <n v="49.4"/>
    <n v="0"/>
    <m/>
    <m/>
    <n v="7"/>
    <m/>
    <m/>
    <n v="995379"/>
    <m/>
    <m/>
    <n v="93"/>
    <m/>
    <m/>
    <n v="1557"/>
    <n v="28"/>
    <n v="1529"/>
    <n v="-1.5453960077269846E-2"/>
    <n v="1329"/>
    <n v="200"/>
    <n v="0.8535645472061657"/>
    <n v="0.95"/>
    <m/>
    <n v="0.86919555264879"/>
    <n v="0.98201669877970454"/>
    <n v="-4.5360188639624544E-2"/>
    <n v="159358.59258244879"/>
    <n v="-8.711904866737441E-2"/>
    <n v="5816.0070285565253"/>
    <n v="104.22406316706919"/>
    <n v="14.889151881009884"/>
    <n v="168"/>
    <n v="8.8625904053630258E-2"/>
    <n v="-7.2789982066993053E-2"/>
    <n v="796792.96291224402"/>
    <n v="5"/>
    <n v="0"/>
    <n v="156774.93818489206"/>
    <n v="2.8768180154080107E-2"/>
    <m/>
    <m/>
    <m/>
    <m/>
    <n v="27.4"/>
    <n v="10.303000000000001"/>
    <m/>
  </r>
  <r>
    <x v="0"/>
    <x v="3"/>
    <x v="8"/>
    <x v="3"/>
    <x v="17"/>
    <x v="0"/>
    <n v="15217.531000000001"/>
    <m/>
    <m/>
    <n v="15217.531000000001"/>
    <n v="1.6517549896765349E-2"/>
    <n v="15217.531000000001"/>
    <n v="106522.717"/>
    <m/>
    <m/>
    <n v="106522.717"/>
    <n v="1.6517549896765349E-2"/>
    <n v="49.4"/>
    <n v="0"/>
    <m/>
    <m/>
    <n v="7"/>
    <m/>
    <m/>
    <n v="961527"/>
    <m/>
    <m/>
    <n v="93"/>
    <m/>
    <m/>
    <n v="1504"/>
    <n v="27"/>
    <n v="1477"/>
    <n v="1.6517549896765349E-2"/>
    <n v="1261"/>
    <n v="216"/>
    <n v="0.83843085106382975"/>
    <n v="0.95"/>
    <m/>
    <n v="0.8537576167907921"/>
    <n v="0.98204787234042556"/>
    <n v="-6.8686323425659945E-2"/>
    <n v="174561.14863008057"/>
    <n v="0.10801252270439599"/>
    <n v="6394.18126850112"/>
    <n v="118.18628884907282"/>
    <n v="16.883755549867548"/>
    <n v="168"/>
    <n v="0.10049854493968778"/>
    <n v="9.0008256932625041E-2"/>
    <n v="872805.74315040279"/>
    <n v="5"/>
    <n v="0"/>
    <n v="173370.80736160616"/>
    <n v="-4.856925082952545E-2"/>
    <m/>
    <m/>
    <m/>
    <m/>
    <n v="27.3"/>
    <n v="10.303000000000001"/>
    <m/>
  </r>
  <r>
    <x v="0"/>
    <x v="4"/>
    <x v="8"/>
    <x v="3"/>
    <x v="17"/>
    <x v="0"/>
    <n v="15629.651000000002"/>
    <m/>
    <m/>
    <n v="15629.651000000002"/>
    <n v="5.3472222222222143E-2"/>
    <n v="15629.651000000002"/>
    <n v="109407.55700000002"/>
    <m/>
    <m/>
    <n v="109407.55700000002"/>
    <n v="5.3472222222222365E-2"/>
    <n v="49.4"/>
    <n v="0"/>
    <m/>
    <m/>
    <n v="7"/>
    <m/>
    <m/>
    <n v="987567"/>
    <m/>
    <m/>
    <n v="93"/>
    <m/>
    <m/>
    <n v="1539"/>
    <n v="22"/>
    <n v="1517"/>
    <n v="5.3472222222222143E-2"/>
    <n v="1354"/>
    <n v="163"/>
    <n v="0.87979207277452887"/>
    <n v="0.95"/>
    <m/>
    <n v="0.89255108767303892"/>
    <n v="0.9857050032488629"/>
    <n v="-6.7437664225842298E-3"/>
    <n v="166459.84455379745"/>
    <n v="7.0434453748815073E-2"/>
    <n v="5996.3920948774294"/>
    <n v="109.72962726024882"/>
    <n v="15.675661037178402"/>
    <n v="168"/>
    <n v="9.3307506173680971E-2"/>
    <n v="1.6101261304082959E-2"/>
    <n v="832299.2227689873"/>
    <n v="5"/>
    <n v="0"/>
    <n v="161280.94377391427"/>
    <n v="1.9694371501445276E-3"/>
    <m/>
    <m/>
    <m/>
    <m/>
    <n v="27.76"/>
    <n v="10.303000000000001"/>
    <m/>
  </r>
  <r>
    <x v="0"/>
    <x v="5"/>
    <x v="8"/>
    <x v="3"/>
    <x v="17"/>
    <x v="0"/>
    <n v="15310.258000000002"/>
    <m/>
    <m/>
    <n v="15310.258000000002"/>
    <n v="5.8404558404558493E-2"/>
    <n v="15310.258000000002"/>
    <n v="107171.80600000001"/>
    <m/>
    <m/>
    <n v="107171.80600000001"/>
    <n v="5.8404558404558493E-2"/>
    <n v="49.4"/>
    <n v="0"/>
    <m/>
    <m/>
    <n v="7"/>
    <m/>
    <m/>
    <n v="967386"/>
    <m/>
    <m/>
    <n v="93"/>
    <m/>
    <m/>
    <n v="1504"/>
    <n v="18"/>
    <n v="1486"/>
    <n v="5.8404558404558493E-2"/>
    <n v="1302"/>
    <n v="184"/>
    <n v="0.86569148936170215"/>
    <n v="0.95"/>
    <m/>
    <n v="0.87617765814266491"/>
    <n v="0.98803191489361697"/>
    <n v="-3.1375250368266494E-2"/>
    <n v="149727.6981623598"/>
    <n v="0.18413230992640028"/>
    <n v="5671.5037182712049"/>
    <n v="100.75888167049784"/>
    <n v="14.394125952928263"/>
    <n v="168"/>
    <n v="8.5679321148382517E-2"/>
    <n v="0.11878988098025967"/>
    <n v="748638.49081179895"/>
    <n v="5"/>
    <n v="0"/>
    <n v="151419.77085203503"/>
    <n v="-5.0851553846044784E-2"/>
    <m/>
    <m/>
    <m/>
    <m/>
    <n v="26.4"/>
    <n v="10.303000000000001"/>
    <m/>
  </r>
  <r>
    <x v="0"/>
    <x v="6"/>
    <x v="8"/>
    <x v="3"/>
    <x v="17"/>
    <x v="0"/>
    <n v="15176.319000000001"/>
    <m/>
    <m/>
    <n v="15176.319000000001"/>
    <n v="-3.0283080974325194E-2"/>
    <n v="15176.319000000001"/>
    <n v="106234.23300000001"/>
    <m/>
    <m/>
    <n v="106234.23300000001"/>
    <n v="-3.0283080974325305E-2"/>
    <n v="49.4"/>
    <n v="0"/>
    <m/>
    <m/>
    <n v="7"/>
    <m/>
    <m/>
    <n v="958923"/>
    <m/>
    <m/>
    <n v="93"/>
    <m/>
    <m/>
    <n v="1539"/>
    <n v="66"/>
    <n v="1473"/>
    <n v="-3.0283080974325194E-2"/>
    <n v="1250"/>
    <n v="223"/>
    <n v="0.81221572449642621"/>
    <n v="0.95"/>
    <m/>
    <n v="0.84860828241683639"/>
    <n v="0.9571150097465887"/>
    <n v="-6.3880914312872572E-2"/>
    <n v="148211.44234236295"/>
    <n v="-2.4821765845528754E-2"/>
    <n v="5287.6005116790202"/>
    <n v="100.61876601653968"/>
    <n v="14.37410943093424"/>
    <n v="168"/>
    <n v="8.5560175184132378E-2"/>
    <n v="5.6318653636400207E-3"/>
    <n v="741057.21171181474"/>
    <n v="5"/>
    <n v="0"/>
    <n v="147470.25061510829"/>
    <n v="-1.5260640307972306E-2"/>
    <m/>
    <m/>
    <m/>
    <m/>
    <n v="28.03"/>
    <n v="10.303000000000001"/>
    <m/>
  </r>
  <r>
    <x v="0"/>
    <x v="7"/>
    <x v="8"/>
    <x v="3"/>
    <x v="17"/>
    <x v="0"/>
    <n v="15423.591"/>
    <m/>
    <m/>
    <n v="15423.591"/>
    <n v="-6.6357000663570531E-3"/>
    <n v="15423.591"/>
    <n v="107965.137"/>
    <m/>
    <m/>
    <n v="107965.137"/>
    <n v="-6.6357000663570531E-3"/>
    <n v="49.4"/>
    <n v="0"/>
    <m/>
    <m/>
    <n v="7"/>
    <m/>
    <m/>
    <n v="974547"/>
    <m/>
    <m/>
    <n v="93"/>
    <m/>
    <m/>
    <n v="1557"/>
    <n v="60"/>
    <n v="1497"/>
    <n v="-6.6357000663570531E-3"/>
    <n v="1331"/>
    <n v="166"/>
    <n v="0.85484906872190114"/>
    <n v="0.95"/>
    <m/>
    <n v="0.88911155644622575"/>
    <n v="0.96146435452793833"/>
    <n v="0.1432518050891316"/>
    <n v="149867.28148456643"/>
    <n v="-4.4466182657993736E-2"/>
    <n v="5381.2309330185426"/>
    <n v="100.11174447866829"/>
    <n v="14.301677782666898"/>
    <n v="168"/>
    <n v="8.5129034420636296E-2"/>
    <n v="-3.80831912261832E-2"/>
    <n v="749336.4074228321"/>
    <n v="5"/>
    <n v="0"/>
    <n v="143965.15061452333"/>
    <n v="3.2039636108733352E-2"/>
    <m/>
    <m/>
    <m/>
    <m/>
    <n v="27.85"/>
    <n v="10.303000000000001"/>
    <m/>
  </r>
  <r>
    <x v="0"/>
    <x v="8"/>
    <x v="8"/>
    <x v="3"/>
    <x v="17"/>
    <x v="0"/>
    <n v="15361.773000000001"/>
    <m/>
    <m/>
    <n v="15361.773000000001"/>
    <n v="1.0162601626016343E-2"/>
    <n v="15361.773000000001"/>
    <n v="107532.41100000001"/>
    <m/>
    <m/>
    <n v="107532.41100000001"/>
    <n v="1.0162601626016343E-2"/>
    <n v="49.4"/>
    <n v="0"/>
    <m/>
    <m/>
    <n v="7"/>
    <m/>
    <m/>
    <n v="970641"/>
    <m/>
    <m/>
    <n v="93"/>
    <m/>
    <m/>
    <n v="1522"/>
    <n v="31"/>
    <n v="1491"/>
    <n v="1.0162601626016343E-2"/>
    <n v="1318"/>
    <n v="173"/>
    <n v="0.86596583442838371"/>
    <n v="0.95"/>
    <m/>
    <n v="0.88397048960429248"/>
    <n v="0.97963206307490147"/>
    <n v="0.26428337466660423"/>
    <n v="161126"/>
    <n v="-1.3774301157572832E-2"/>
    <n v="5961.0062893081758"/>
    <n v="108.06572769953051"/>
    <n v="15.437961099932931"/>
    <n v="168"/>
    <n v="9.1892625594838878E-2"/>
    <n v="-2.369608887228547E-2"/>
    <n v="805630"/>
    <n v="5"/>
    <n v="0"/>
    <n v="152396.63029644283"/>
    <n v="4.0308902228006427E-2"/>
    <m/>
    <m/>
    <m/>
    <m/>
    <n v="27.03"/>
    <n v="10.303000000000001"/>
    <m/>
  </r>
  <r>
    <x v="0"/>
    <x v="9"/>
    <x v="8"/>
    <x v="3"/>
    <x v="17"/>
    <x v="0"/>
    <n v="15320.561000000002"/>
    <m/>
    <m/>
    <n v="15320.561000000002"/>
    <n v="-3.3512064343163006E-3"/>
    <n v="15320.561000000002"/>
    <n v="107243.92700000001"/>
    <m/>
    <m/>
    <n v="107243.92700000001"/>
    <n v="-3.3512064343163006E-3"/>
    <n v="49.4"/>
    <n v="0"/>
    <m/>
    <m/>
    <n v="7"/>
    <m/>
    <m/>
    <n v="968037"/>
    <m/>
    <m/>
    <n v="93"/>
    <m/>
    <m/>
    <n v="1540"/>
    <n v="53"/>
    <n v="1487"/>
    <n v="-3.3512064343163006E-3"/>
    <n v="1301"/>
    <n v="186"/>
    <n v="0.84480519480519478"/>
    <n v="0.95"/>
    <m/>
    <n v="0.87491593813046398"/>
    <n v="0.96558441558441555"/>
    <n v="0.21543256954436885"/>
    <n v="159796"/>
    <n v="2.5952981094793603E-2"/>
    <n v="5700.8919015340707"/>
    <n v="107.46200403496974"/>
    <n v="15.351714862138534"/>
    <n v="168"/>
    <n v="9.1379255131776985E-2"/>
    <n v="2.9402722120667191E-2"/>
    <n v="798980"/>
    <n v="5"/>
    <n v="0"/>
    <n v="147738.12838611132"/>
    <n v="6.1716546072400312E-3"/>
    <m/>
    <m/>
    <m/>
    <m/>
    <n v="28.03"/>
    <n v="10.303000000000001"/>
    <m/>
  </r>
  <r>
    <x v="0"/>
    <x v="10"/>
    <x v="8"/>
    <x v="3"/>
    <x v="17"/>
    <x v="0"/>
    <n v="15248.44"/>
    <m/>
    <m/>
    <n v="15248.44"/>
    <n v="-1.5957446808510745E-2"/>
    <n v="15248.44"/>
    <n v="106739.08"/>
    <m/>
    <m/>
    <n v="106739.08"/>
    <n v="-1.5957446808510745E-2"/>
    <n v="49.4"/>
    <n v="0"/>
    <m/>
    <m/>
    <n v="7"/>
    <m/>
    <m/>
    <n v="963480"/>
    <m/>
    <m/>
    <n v="93"/>
    <m/>
    <m/>
    <n v="1522"/>
    <n v="42"/>
    <n v="1480"/>
    <n v="-1.5957446808510634E-2"/>
    <n v="1281"/>
    <n v="199"/>
    <n v="0.84165571616294355"/>
    <n v="0.95"/>
    <m/>
    <n v="0.86554054054054053"/>
    <n v="0.97240473061760846"/>
    <n v="-3.0697711859290377E-2"/>
    <n v="158560"/>
    <n v="-3.3745636540414292E-3"/>
    <n v="5808.0586080586081"/>
    <n v="107.13513513513513"/>
    <n v="15.305019305019304"/>
    <n v="168"/>
    <n v="9.110130538701966E-2"/>
    <n v="1.2786929908325195E-2"/>
    <n v="792800"/>
    <n v="5"/>
    <n v="0"/>
    <n v="150335.19388570954"/>
    <n v="-1.2654725501793763E-2"/>
    <m/>
    <m/>
    <m/>
    <m/>
    <n v="27.3"/>
    <n v="10.303000000000001"/>
    <m/>
  </r>
  <r>
    <x v="0"/>
    <x v="11"/>
    <x v="8"/>
    <x v="3"/>
    <x v="17"/>
    <x v="0"/>
    <n v="15402.985000000001"/>
    <m/>
    <m/>
    <n v="15402.985000000001"/>
    <n v="-1.3360053440213404E-3"/>
    <n v="15402.985000000001"/>
    <n v="107820.895"/>
    <m/>
    <m/>
    <n v="107820.895"/>
    <n v="-1.3360053440213404E-3"/>
    <n v="49.4"/>
    <n v="0"/>
    <m/>
    <m/>
    <n v="7"/>
    <m/>
    <m/>
    <n v="973245"/>
    <m/>
    <m/>
    <n v="93"/>
    <m/>
    <m/>
    <n v="1558"/>
    <n v="63"/>
    <n v="1495"/>
    <n v="-1.3360053440213404E-3"/>
    <n v="1257"/>
    <n v="238"/>
    <n v="0.80680359435173299"/>
    <n v="0.95"/>
    <m/>
    <n v="0.84080267558528432"/>
    <n v="0.95956354300385105"/>
    <n v="-5.7167336815602487E-2"/>
    <n v="147417"/>
    <n v="-9.6686136318036908E-2"/>
    <n v="5415.7604702424687"/>
    <n v="98.606688963210701"/>
    <n v="14.086669851887242"/>
    <n v="168"/>
    <n v="8.3849225308852637E-2"/>
    <n v="-9.5477689677659683E-2"/>
    <n v="737085"/>
    <n v="5"/>
    <n v="0"/>
    <n v="148029.14367223193"/>
    <n v="4.1754910088465325E-2"/>
    <m/>
    <m/>
    <m/>
    <m/>
    <n v="27.22"/>
    <n v="10.303000000000001"/>
    <m/>
  </r>
  <r>
    <x v="1"/>
    <x v="0"/>
    <x v="8"/>
    <x v="3"/>
    <x v="17"/>
    <x v="0"/>
    <n v="15444.197000000002"/>
    <m/>
    <m/>
    <n v="15444.197000000002"/>
    <n v="4.0187541862024556E-3"/>
    <n v="15444.197000000002"/>
    <n v="108109.37900000002"/>
    <m/>
    <m/>
    <n v="108109.37900000002"/>
    <n v="4.0187541862024556E-3"/>
    <n v="49.4"/>
    <n v="0"/>
    <m/>
    <m/>
    <n v="7"/>
    <m/>
    <m/>
    <n v="975849"/>
    <m/>
    <m/>
    <n v="93"/>
    <m/>
    <m/>
    <n v="1557"/>
    <n v="58"/>
    <n v="1499"/>
    <n v="4.0187541862022336E-3"/>
    <n v="1345"/>
    <n v="154"/>
    <n v="0.86384071933204876"/>
    <n v="0.95"/>
    <m/>
    <n v="0.89726484322881916"/>
    <n v="0.96274887604367376"/>
    <n v="-3.763188869207823E-2"/>
    <n v="123535.46935143947"/>
    <n v="-4.9489341155690814E-2"/>
    <n v="4407.2589850674085"/>
    <n v="82.411920848191784"/>
    <n v="11.773131549741683"/>
    <n v="168"/>
    <n v="7.007816398655764E-2"/>
    <n v="-5.3293920177082232E-2"/>
    <n v="617677.3467571974"/>
    <n v="5"/>
    <n v="0"/>
    <n v="142916.67607177515"/>
    <n v="2.3687522056573738E-2"/>
    <m/>
    <m/>
    <m/>
    <m/>
    <n v="28.03"/>
    <n v="10.303000000000001"/>
    <m/>
  </r>
  <r>
    <x v="1"/>
    <x v="1"/>
    <x v="8"/>
    <x v="3"/>
    <x v="17"/>
    <x v="0"/>
    <n v="14135.716"/>
    <m/>
    <m/>
    <n v="14135.716"/>
    <n v="1.3293943870014813E-2"/>
    <n v="14135.716"/>
    <n v="98950.012000000002"/>
    <m/>
    <m/>
    <n v="98950.012000000002"/>
    <n v="1.3293943870014813E-2"/>
    <n v="49.4"/>
    <n v="0"/>
    <m/>
    <m/>
    <n v="7"/>
    <m/>
    <m/>
    <n v="893172"/>
    <m/>
    <m/>
    <n v="93"/>
    <m/>
    <m/>
    <n v="1416"/>
    <n v="44"/>
    <n v="1372"/>
    <n v="1.3293943870014813E-2"/>
    <n v="1193"/>
    <n v="179"/>
    <n v="0.84251412429378536"/>
    <n v="0.95"/>
    <m/>
    <n v="0.86953352769679304"/>
    <n v="0.96892655367231639"/>
    <n v="-4.1247234119334064E-2"/>
    <n v="122599.78918144334"/>
    <n v="-8.4879351423274629E-2"/>
    <n v="4811.6086805903979"/>
    <n v="89.358446925250249"/>
    <n v="12.765492417892892"/>
    <n v="168"/>
    <n v="7.5985073916029114E-2"/>
    <n v="-9.6885307454164682E-2"/>
    <n v="612998.94590721675"/>
    <n v="5"/>
    <n v="0"/>
    <n v="143251.64645130048"/>
    <n v="4.6976719089151894E-2"/>
    <m/>
    <m/>
    <m/>
    <m/>
    <n v="25.48"/>
    <n v="10.303000000000001"/>
    <m/>
  </r>
  <r>
    <x v="1"/>
    <x v="2"/>
    <x v="8"/>
    <x v="3"/>
    <x v="17"/>
    <x v="0"/>
    <n v="15763.590000000002"/>
    <m/>
    <m/>
    <n v="15763.590000000002"/>
    <n v="6.5402223675614657E-4"/>
    <n v="15763.590000000002"/>
    <n v="110345.13000000002"/>
    <m/>
    <m/>
    <n v="110345.13000000002"/>
    <n v="6.5402223675614657E-4"/>
    <n v="49.4"/>
    <n v="0"/>
    <m/>
    <m/>
    <n v="7"/>
    <m/>
    <m/>
    <n v="996030"/>
    <m/>
    <m/>
    <n v="93"/>
    <m/>
    <m/>
    <n v="1557"/>
    <n v="27"/>
    <n v="1530"/>
    <n v="6.5402223675614657E-4"/>
    <n v="1344"/>
    <n v="186"/>
    <n v="0.86319845857418109"/>
    <n v="0.95"/>
    <m/>
    <n v="0.8784313725490196"/>
    <n v="0.98265895953757221"/>
    <n v="1.0625710028179913E-2"/>
    <n v="149183"/>
    <n v="-6.3853429034171238E-2"/>
    <n v="5444.6350364963509"/>
    <n v="97.505228758169935"/>
    <n v="13.929318394024277"/>
    <n v="168"/>
    <n v="8.2912609488239739E-2"/>
    <n v="-6.4465289538070403E-2"/>
    <n v="745915"/>
    <n v="5"/>
    <n v="0"/>
    <n v="146764.32079516648"/>
    <n v="3.3426020219204426E-2"/>
    <m/>
    <m/>
    <m/>
    <m/>
    <n v="27.4"/>
    <n v="10.303000000000001"/>
    <m/>
  </r>
  <r>
    <x v="1"/>
    <x v="3"/>
    <x v="8"/>
    <x v="3"/>
    <x v="17"/>
    <x v="0"/>
    <n v="15011.471000000001"/>
    <m/>
    <m/>
    <n v="15011.471000000001"/>
    <n v="-1.3540961408259999E-2"/>
    <n v="15011.471000000001"/>
    <n v="105080.29700000001"/>
    <m/>
    <m/>
    <n v="105080.29700000001"/>
    <n v="-1.3540961408259999E-2"/>
    <n v="49.4"/>
    <n v="0"/>
    <m/>
    <m/>
    <n v="7"/>
    <m/>
    <m/>
    <n v="948507"/>
    <m/>
    <m/>
    <n v="93"/>
    <m/>
    <m/>
    <n v="1487"/>
    <n v="30"/>
    <n v="1457"/>
    <n v="-1.3540961408259999E-2"/>
    <n v="1256"/>
    <n v="201"/>
    <n v="0.84465366509751172"/>
    <n v="0.95"/>
    <m/>
    <n v="0.86204529855868217"/>
    <n v="0.97982515131136516"/>
    <n v="9.7073005322549921E-3"/>
    <n v="141440"/>
    <n v="-0.18973952044889952"/>
    <n v="5180.9523809523807"/>
    <n v="97.076183939601918"/>
    <n v="13.868026277085988"/>
    <n v="168"/>
    <n v="8.2547775458845174E-2"/>
    <n v="-0.17861720775773826"/>
    <n v="707200"/>
    <n v="5"/>
    <n v="0"/>
    <n v="140475.51351297647"/>
    <n v="8.7571141650442622E-2"/>
    <m/>
    <m/>
    <m/>
    <m/>
    <n v="27.3"/>
    <n v="10.303000000000001"/>
    <m/>
  </r>
  <r>
    <x v="1"/>
    <x v="4"/>
    <x v="8"/>
    <x v="3"/>
    <x v="17"/>
    <x v="0"/>
    <n v="15227.834000000001"/>
    <m/>
    <m/>
    <n v="15227.834000000001"/>
    <n v="-2.5708635464733121E-2"/>
    <n v="15227.834000000001"/>
    <n v="106594.838"/>
    <m/>
    <m/>
    <n v="106594.838"/>
    <n v="-2.5708635464733121E-2"/>
    <n v="49.4"/>
    <n v="0"/>
    <m/>
    <m/>
    <n v="7"/>
    <m/>
    <m/>
    <n v="962178"/>
    <m/>
    <m/>
    <n v="93"/>
    <m/>
    <m/>
    <n v="1539"/>
    <n v="61"/>
    <n v="1478"/>
    <n v="-2.570863546473301E-2"/>
    <n v="1034"/>
    <n v="444"/>
    <n v="0.67186484730344376"/>
    <n v="0.95"/>
    <m/>
    <n v="0.69959404600811903"/>
    <n v="0.96036387264457435"/>
    <n v="-0.21618599128927873"/>
    <n v="141125"/>
    <n v="-0.15219793471337517"/>
    <n v="5083.7536023054754"/>
    <n v="95.48376184032476"/>
    <n v="13.64053740576068"/>
    <n v="168"/>
    <n v="8.1193675034289758E-2"/>
    <n v="-0.12982697358605577"/>
    <n v="705625"/>
    <n v="5"/>
    <n v="0"/>
    <n v="136734.31722290054"/>
    <n v="3.8153160571153408E-2"/>
    <m/>
    <m/>
    <m/>
    <m/>
    <n v="27.76"/>
    <n v="10.303000000000001"/>
    <m/>
  </r>
  <r>
    <x v="1"/>
    <x v="5"/>
    <x v="8"/>
    <x v="3"/>
    <x v="17"/>
    <x v="0"/>
    <n v="15176.319000000001"/>
    <m/>
    <m/>
    <n v="15176.319000000001"/>
    <n v="-8.7483176312247446E-3"/>
    <n v="15176.319000000001"/>
    <n v="106234.23300000001"/>
    <m/>
    <m/>
    <n v="106234.23300000001"/>
    <n v="-8.7483176312248556E-3"/>
    <n v="49.4"/>
    <n v="0"/>
    <m/>
    <m/>
    <n v="7"/>
    <m/>
    <m/>
    <n v="958923"/>
    <m/>
    <m/>
    <n v="93"/>
    <m/>
    <m/>
    <n v="1504"/>
    <n v="31"/>
    <n v="1473"/>
    <n v="-8.7483176312247446E-3"/>
    <n v="1225"/>
    <n v="248"/>
    <n v="0.8144946808510638"/>
    <n v="0.95"/>
    <m/>
    <n v="0.83163611676849969"/>
    <n v="0.97938829787234039"/>
    <n v="-5.0836198526889032E-2"/>
    <n v="134952"/>
    <n v="-9.8683799615602918E-2"/>
    <n v="5111.818181818182"/>
    <n v="91.617107942973519"/>
    <n v="13.088158277567645"/>
    <n v="168"/>
    <n v="7.7905704033140746E-2"/>
    <n v="-9.0729209931287191E-2"/>
    <n v="674760"/>
    <n v="5"/>
    <n v="0"/>
    <n v="136477.09252743228"/>
    <n v="3.8531321586709744E-2"/>
    <m/>
    <m/>
    <m/>
    <m/>
    <n v="26.4"/>
    <n v="10.303000000000001"/>
    <m/>
  </r>
  <r>
    <x v="1"/>
    <x v="6"/>
    <x v="8"/>
    <x v="3"/>
    <x v="17"/>
    <x v="0"/>
    <n v="15495.712000000001"/>
    <m/>
    <m/>
    <n v="15495.712000000001"/>
    <n v="2.1045485403937469E-2"/>
    <n v="15495.712000000001"/>
    <n v="108469.98400000001"/>
    <m/>
    <m/>
    <n v="108469.98400000001"/>
    <n v="2.1045485403937469E-2"/>
    <n v="49.4"/>
    <n v="0"/>
    <m/>
    <m/>
    <n v="7"/>
    <m/>
    <m/>
    <n v="979104"/>
    <m/>
    <m/>
    <n v="93"/>
    <m/>
    <m/>
    <n v="1558"/>
    <n v="54"/>
    <n v="1504"/>
    <n v="2.1045485403937469E-2"/>
    <n v="1254"/>
    <n v="250"/>
    <n v="0.80487804878048785"/>
    <n v="0.95"/>
    <m/>
    <n v="0.83377659574468088"/>
    <n v="0.96534017971758668"/>
    <n v="-1.7477659574468007E-2"/>
    <n v="149420"/>
    <n v="8.1542803884555592E-3"/>
    <n v="5330.7170888333922"/>
    <n v="99.348404255319153"/>
    <n v="14.192629179331307"/>
    <n v="168"/>
    <n v="8.4479935591257785E-2"/>
    <n v="-1.2625495337636128E-2"/>
    <n v="747100"/>
    <n v="5"/>
    <n v="0"/>
    <n v="148672.76438757972"/>
    <n v="8.7740787921587564E-3"/>
    <m/>
    <m/>
    <m/>
    <m/>
    <n v="28.03"/>
    <n v="10.303000000000001"/>
    <m/>
  </r>
  <r>
    <x v="1"/>
    <x v="7"/>
    <x v="8"/>
    <x v="3"/>
    <x v="17"/>
    <x v="0"/>
    <n v="15876.923000000001"/>
    <m/>
    <m/>
    <n v="15876.923000000001"/>
    <n v="2.9392117568470377E-2"/>
    <n v="15876.923000000001"/>
    <n v="111138.46100000001"/>
    <m/>
    <m/>
    <n v="111138.46100000001"/>
    <n v="2.9392117568470377E-2"/>
    <n v="49.4"/>
    <n v="0"/>
    <m/>
    <m/>
    <n v="7"/>
    <m/>
    <m/>
    <n v="1003191"/>
    <m/>
    <m/>
    <n v="93"/>
    <m/>
    <m/>
    <n v="1557"/>
    <n v="16"/>
    <n v="1541"/>
    <n v="2.9392117568470377E-2"/>
    <n v="1305"/>
    <n v="236"/>
    <n v="0.83815028901734101"/>
    <n v="0.95"/>
    <m/>
    <n v="0.84685269305645683"/>
    <n v="0.98972382787411695"/>
    <n v="-4.7529315172414766E-2"/>
    <n v="172554"/>
    <n v="0.15137872850365874"/>
    <n v="6195.8348294434463"/>
    <n v="111.97534068786503"/>
    <n v="15.996477241123575"/>
    <n v="168"/>
    <n v="9.5217126435259369E-2"/>
    <n v="0.11850354092795401"/>
    <n v="862770"/>
    <n v="5"/>
    <n v="0"/>
    <n v="165758.4120633876"/>
    <n v="-5.8126278467524412E-2"/>
    <m/>
    <m/>
    <m/>
    <m/>
    <n v="27.85"/>
    <n v="10.303000000000001"/>
    <m/>
  </r>
  <r>
    <x v="1"/>
    <x v="8"/>
    <x v="8"/>
    <x v="3"/>
    <x v="17"/>
    <x v="0"/>
    <n v="15248.44"/>
    <m/>
    <m/>
    <n v="15248.44"/>
    <n v="-7.3775989268947129E-3"/>
    <n v="15248.44"/>
    <n v="106739.08"/>
    <m/>
    <m/>
    <n v="106739.08"/>
    <n v="-7.3775989268947129E-3"/>
    <n v="49.4"/>
    <n v="0"/>
    <m/>
    <m/>
    <n v="7"/>
    <m/>
    <m/>
    <n v="963480"/>
    <m/>
    <m/>
    <n v="93"/>
    <m/>
    <m/>
    <n v="1523"/>
    <n v="43"/>
    <n v="1480"/>
    <n v="-7.3775989268947129E-3"/>
    <n v="1281"/>
    <n v="199"/>
    <n v="0.84110308601444517"/>
    <n v="0.95"/>
    <m/>
    <n v="0.86554054054054053"/>
    <n v="0.97176625082074852"/>
    <n v="-2.0849054669236811E-2"/>
    <n v="167371"/>
    <n v="3.8758487146705045E-2"/>
    <n v="6192.0458749537547"/>
    <n v="113.08851351351352"/>
    <n v="16.155501930501931"/>
    <n v="168"/>
    <n v="9.6163701967273391E-2"/>
    <n v="4.6478989416038674E-2"/>
    <n v="836855"/>
    <n v="5"/>
    <n v="0"/>
    <n v="158303.29313298868"/>
    <n v="-2.6799919960321963E-2"/>
    <m/>
    <m/>
    <m/>
    <m/>
    <n v="27.03"/>
    <n v="10.303000000000001"/>
    <m/>
  </r>
  <r>
    <x v="1"/>
    <x v="9"/>
    <x v="8"/>
    <x v="3"/>
    <x v="17"/>
    <x v="0"/>
    <n v="15351.470000000001"/>
    <m/>
    <m/>
    <n v="15351.470000000001"/>
    <n v="2.0174848688634395E-3"/>
    <n v="15351.470000000001"/>
    <n v="107460.29000000001"/>
    <m/>
    <m/>
    <n v="107460.29000000001"/>
    <n v="2.0174848688634395E-3"/>
    <n v="49.4"/>
    <n v="0"/>
    <m/>
    <m/>
    <n v="7"/>
    <m/>
    <m/>
    <n v="969990"/>
    <m/>
    <m/>
    <n v="93"/>
    <m/>
    <m/>
    <n v="1539"/>
    <n v="49"/>
    <n v="1490"/>
    <n v="2.0174848688634395E-3"/>
    <n v="1129"/>
    <n v="361"/>
    <n v="0.7335932423651722"/>
    <n v="0.95"/>
    <m/>
    <n v="0.75771812080536916"/>
    <n v="0.96816114359974004"/>
    <n v="-0.13395323163905914"/>
    <n v="165761"/>
    <n v="3.7328844276452555E-2"/>
    <n v="5913.6996075633251"/>
    <n v="111.2489932885906"/>
    <n v="15.892713326941514"/>
    <n v="168"/>
    <n v="9.4599484088937591E-2"/>
    <n v="3.5240262710795278E-2"/>
    <n v="828805"/>
    <n v="5"/>
    <n v="0"/>
    <n v="153253.021974331"/>
    <n v="-3.0611957545530866E-2"/>
    <m/>
    <m/>
    <m/>
    <m/>
    <n v="28.03"/>
    <n v="10.303000000000001"/>
    <s v="Hasta 11/2006 serviciodiésel Glew a A. Korn. A partir de noviembre de 2006 todo el ramal Const.-Korn es eléctrico."/>
  </r>
  <r>
    <x v="0"/>
    <x v="0"/>
    <x v="8"/>
    <x v="3"/>
    <x v="18"/>
    <x v="0"/>
    <n v="83003.895000000004"/>
    <m/>
    <m/>
    <n v="83003.895000000004"/>
    <n v="-2.2297808012093689E-2"/>
    <n v="83003.895000000004"/>
    <n v="498023.37"/>
    <m/>
    <m/>
    <n v="498023.37"/>
    <n v="-2.22978080120938E-2"/>
    <n v="30.6"/>
    <e v="#REF!"/>
    <m/>
    <m/>
    <n v="6"/>
    <m/>
    <m/>
    <n v="1490112"/>
    <m/>
    <m/>
    <n v="96"/>
    <m/>
    <m/>
    <n v="2746"/>
    <n v="159"/>
    <n v="2587"/>
    <n v="-2.2297808012093689E-2"/>
    <n v="2348"/>
    <n v="239"/>
    <n v="0.85506190823015293"/>
    <n v="0.95"/>
    <m/>
    <n v="0.90761499806725943"/>
    <n v="0.94209759650400582"/>
    <n v="6.9389035161293577E-3"/>
    <n v="270564.05355915148"/>
    <n v="-0.17541633034618909"/>
    <n v="9652.6597773511039"/>
    <n v="104.58602766105585"/>
    <n v="17.431004610175975"/>
    <n v="168"/>
    <n v="0.10375597982247604"/>
    <n v="-0.15661059532122767"/>
    <n v="4734870.9372851513"/>
    <n v="17.5"/>
    <n v="0"/>
    <n v="313012.24985979381"/>
    <n v="7.4539626409808032E-2"/>
    <m/>
    <m/>
    <m/>
    <m/>
    <n v="28.03"/>
    <n v="32.085000000000001"/>
    <m/>
  </r>
  <r>
    <x v="0"/>
    <x v="1"/>
    <x v="8"/>
    <x v="3"/>
    <x v="18"/>
    <x v="0"/>
    <n v="76490.64"/>
    <m/>
    <m/>
    <n v="76490.64"/>
    <n v="-9.5554632322393251E-3"/>
    <n v="76490.64"/>
    <n v="458943.83999999997"/>
    <m/>
    <m/>
    <n v="458943.83999999997"/>
    <n v="-9.5554632322394362E-3"/>
    <n v="30.6"/>
    <e v="#REF!"/>
    <m/>
    <m/>
    <n v="6"/>
    <m/>
    <m/>
    <n v="1373184"/>
    <m/>
    <m/>
    <n v="96"/>
    <m/>
    <m/>
    <n v="2508"/>
    <n v="124"/>
    <n v="2384"/>
    <n v="-9.5554632322393251E-3"/>
    <n v="2126"/>
    <n v="258"/>
    <n v="0.84768740031897927"/>
    <n v="0.95"/>
    <m/>
    <n v="0.89177852348993292"/>
    <n v="0.95055821371610849"/>
    <n v="3.9807792517625451E-3"/>
    <n v="283768.33319355082"/>
    <n v="-0.1325139859195904"/>
    <n v="11136.904756418791"/>
    <n v="119.03034110467736"/>
    <n v="19.838390184112892"/>
    <n v="168"/>
    <n v="0.11808565585781483"/>
    <n v="-0.12414478360253933"/>
    <n v="4965945.8308871388"/>
    <n v="17.5"/>
    <n v="0"/>
    <n v="331568.9301925014"/>
    <n v="6.0559377079998054E-2"/>
    <m/>
    <m/>
    <m/>
    <m/>
    <n v="25.48"/>
    <n v="32.085000000000001"/>
    <m/>
  </r>
  <r>
    <x v="0"/>
    <x v="2"/>
    <x v="8"/>
    <x v="3"/>
    <x v="18"/>
    <x v="0"/>
    <n v="82169.684999999998"/>
    <m/>
    <m/>
    <n v="82169.684999999998"/>
    <n v="-2.177234530175709E-2"/>
    <n v="82169.684999999998"/>
    <n v="493018.11"/>
    <m/>
    <m/>
    <n v="493018.11"/>
    <n v="-2.177234530175709E-2"/>
    <n v="30.6"/>
    <e v="#REF!"/>
    <m/>
    <m/>
    <n v="6"/>
    <m/>
    <m/>
    <n v="1475136"/>
    <m/>
    <m/>
    <n v="96"/>
    <m/>
    <m/>
    <n v="2771"/>
    <n v="210"/>
    <n v="2561"/>
    <n v="-2.177234530175709E-2"/>
    <n v="2178"/>
    <n v="383"/>
    <n v="0.78599783471670881"/>
    <n v="0.95"/>
    <m/>
    <n v="0.85044904334244431"/>
    <n v="0.92421508480692893"/>
    <n v="-2.3047127919912591E-2"/>
    <n v="324547.74833376007"/>
    <n v="-0.13348490626824983"/>
    <n v="11844.808333348908"/>
    <n v="126.72696147354942"/>
    <n v="21.121160245591572"/>
    <n v="168"/>
    <n v="0.12572119193804507"/>
    <n v="-0.11419893971506367"/>
    <n v="5679585.5958408015"/>
    <n v="17.5"/>
    <n v="0"/>
    <n v="319285.90958624589"/>
    <n v="5.0440288005189161E-2"/>
    <m/>
    <m/>
    <m/>
    <m/>
    <n v="27.4"/>
    <n v="32.085000000000001"/>
    <m/>
  </r>
  <r>
    <x v="0"/>
    <x v="3"/>
    <x v="8"/>
    <x v="3"/>
    <x v="18"/>
    <x v="0"/>
    <n v="80822.115000000005"/>
    <m/>
    <m/>
    <n v="80822.115000000005"/>
    <n v="1.1646586345381404E-2"/>
    <n v="80822.115000000005"/>
    <n v="484932.69000000006"/>
    <m/>
    <m/>
    <n v="484932.69000000006"/>
    <n v="1.1646586345381627E-2"/>
    <n v="30.6"/>
    <e v="#REF!"/>
    <m/>
    <m/>
    <n v="6"/>
    <m/>
    <m/>
    <n v="1450944"/>
    <m/>
    <m/>
    <n v="96"/>
    <m/>
    <m/>
    <n v="2675"/>
    <n v="156"/>
    <n v="2519"/>
    <n v="1.1646586345381627E-2"/>
    <n v="1951"/>
    <n v="568"/>
    <n v="0.72934579439252334"/>
    <n v="0.95"/>
    <m/>
    <n v="0.77451369591107577"/>
    <n v="0.94168224299065417"/>
    <n v="-0.11494304597587024"/>
    <n v="324592.84970378567"/>
    <n v="-3.4063531962712945E-2"/>
    <n v="11889.847974497643"/>
    <n v="128.85782044612372"/>
    <n v="21.476303407687286"/>
    <n v="168"/>
    <n v="0.12783513933147195"/>
    <n v="-4.5183880344245919E-2"/>
    <n v="5680374.8698162492"/>
    <n v="17.5"/>
    <n v="0"/>
    <n v="322379.43470573873"/>
    <n v="1.3426952843612259E-2"/>
    <m/>
    <m/>
    <m/>
    <m/>
    <n v="27.3"/>
    <n v="32.085000000000001"/>
    <m/>
  </r>
  <r>
    <x v="0"/>
    <x v="4"/>
    <x v="8"/>
    <x v="3"/>
    <x v="18"/>
    <x v="0"/>
    <n v="83453.085000000006"/>
    <m/>
    <m/>
    <n v="83453.085000000006"/>
    <n v="2.7657052548399896E-2"/>
    <n v="83453.085000000006"/>
    <n v="500718.51"/>
    <m/>
    <m/>
    <n v="500718.51"/>
    <n v="2.7657052548399674E-2"/>
    <n v="30.6"/>
    <e v="#REF!"/>
    <m/>
    <m/>
    <n v="6"/>
    <m/>
    <m/>
    <n v="1498176"/>
    <m/>
    <m/>
    <n v="96"/>
    <m/>
    <m/>
    <n v="2746"/>
    <n v="145"/>
    <n v="2601"/>
    <n v="2.7657052548399896E-2"/>
    <n v="2014"/>
    <n v="587"/>
    <n v="0.73343044428259285"/>
    <n v="0.95"/>
    <m/>
    <n v="0.77431757016532099"/>
    <n v="0.94719592134013109"/>
    <n v="-3.97855119605941E-2"/>
    <n v="330292.19422748615"/>
    <n v="-5.7651851952621458E-3"/>
    <n v="11898.133797820106"/>
    <n v="126.98661831122112"/>
    <n v="21.164436385203519"/>
    <n v="168"/>
    <n v="0.12597878800716381"/>
    <n v="-3.2522754221149031E-2"/>
    <n v="5780113.3989810077"/>
    <n v="17.5"/>
    <n v="0"/>
    <n v="320016.13932151621"/>
    <n v="1.7814236424195086E-2"/>
    <m/>
    <m/>
    <m/>
    <m/>
    <n v="27.76"/>
    <n v="32.085000000000001"/>
    <m/>
  </r>
  <r>
    <x v="0"/>
    <x v="5"/>
    <x v="8"/>
    <x v="3"/>
    <x v="18"/>
    <x v="0"/>
    <n v="82394.28"/>
    <m/>
    <m/>
    <n v="82394.28"/>
    <n v="0.14285714285714302"/>
    <n v="82394.28"/>
    <n v="494365.68"/>
    <m/>
    <m/>
    <n v="494365.68"/>
    <n v="0.14285714285714302"/>
    <n v="30.6"/>
    <e v="#REF!"/>
    <m/>
    <m/>
    <n v="6"/>
    <m/>
    <m/>
    <n v="1479168"/>
    <m/>
    <m/>
    <n v="96"/>
    <m/>
    <m/>
    <n v="2675"/>
    <n v="107"/>
    <n v="2568"/>
    <n v="0.14285714285714279"/>
    <n v="1974"/>
    <n v="594"/>
    <n v="0.73794392523364483"/>
    <n v="0.95"/>
    <m/>
    <n v="0.76869158878504673"/>
    <n v="0.96"/>
    <n v="3.6316095293433825E-3"/>
    <n v="310956.77442000085"/>
    <n v="0.41147699495985468"/>
    <n v="11778.665697727305"/>
    <n v="121.08908661214986"/>
    <n v="20.181514435358309"/>
    <n v="168"/>
    <n v="0.12012806211522803"/>
    <n v="0.23504237058987276"/>
    <n v="5441743.5523500144"/>
    <n v="17.5"/>
    <n v="0"/>
    <n v="314470.89687111223"/>
    <n v="-8.8586595770573484E-2"/>
    <m/>
    <m/>
    <m/>
    <m/>
    <n v="26.4"/>
    <n v="32.085000000000001"/>
    <m/>
  </r>
  <r>
    <x v="0"/>
    <x v="6"/>
    <x v="8"/>
    <x v="3"/>
    <x v="18"/>
    <x v="0"/>
    <n v="83741.850000000006"/>
    <m/>
    <m/>
    <n v="83741.850000000006"/>
    <n v="0.15180935569285081"/>
    <n v="83741.850000000006"/>
    <n v="502451.10000000003"/>
    <m/>
    <m/>
    <n v="502451.10000000003"/>
    <n v="0.15180935569285081"/>
    <n v="30.6"/>
    <e v="#REF!"/>
    <m/>
    <m/>
    <n v="6"/>
    <m/>
    <m/>
    <n v="1503360"/>
    <m/>
    <m/>
    <n v="96"/>
    <m/>
    <m/>
    <n v="2746"/>
    <n v="136"/>
    <n v="2610"/>
    <n v="0.15180935569285081"/>
    <n v="2025"/>
    <n v="585"/>
    <n v="0.73743627093954844"/>
    <n v="0.95"/>
    <m/>
    <n v="0.77586206896551724"/>
    <n v="0.95047341587764023"/>
    <n v="-0.10710845694471194"/>
    <n v="306734.36152537446"/>
    <n v="0.11124685362863418"/>
    <n v="10943.073903866374"/>
    <n v="117.52274387945381"/>
    <n v="19.58712397990897"/>
    <n v="168"/>
    <n v="0.11659002368993435"/>
    <n v="-3.5216333209775796E-2"/>
    <n v="5367851.3266940527"/>
    <n v="17.5"/>
    <n v="0"/>
    <n v="305200.41132804641"/>
    <n v="3.7259192048986874E-2"/>
    <m/>
    <m/>
    <m/>
    <m/>
    <n v="28.03"/>
    <n v="32.085000000000001"/>
    <m/>
  </r>
  <r>
    <x v="0"/>
    <x v="7"/>
    <x v="8"/>
    <x v="3"/>
    <x v="18"/>
    <x v="0"/>
    <n v="83773.934999999998"/>
    <m/>
    <m/>
    <n v="83773.934999999998"/>
    <n v="0.15735815602836878"/>
    <n v="83773.934999999998"/>
    <n v="502643.61"/>
    <m/>
    <m/>
    <n v="502643.61"/>
    <n v="0.157358156028369"/>
    <n v="30.6"/>
    <e v="#REF!"/>
    <m/>
    <m/>
    <n v="6"/>
    <m/>
    <m/>
    <n v="1503936"/>
    <m/>
    <m/>
    <n v="96"/>
    <m/>
    <m/>
    <n v="2771"/>
    <n v="160"/>
    <n v="2611"/>
    <n v="0.15735815602836878"/>
    <n v="2149"/>
    <n v="462"/>
    <n v="0.77553229880909424"/>
    <n v="0.95"/>
    <m/>
    <n v="0.82305630026809651"/>
    <n v="0.94225911223385062"/>
    <n v="-0.11873990820843583"/>
    <n v="293840.20094817143"/>
    <n v="9.684209401571553E-2"/>
    <n v="10550.815114835599"/>
    <n v="112.53933395180829"/>
    <n v="18.756555658634714"/>
    <n v="168"/>
    <n v="0.11164616463473044"/>
    <n v="-5.2288102604575171E-2"/>
    <n v="5142203.5165929999"/>
    <n v="17.5"/>
    <n v="0"/>
    <n v="282268.07323826518"/>
    <n v="4.574169168711776E-2"/>
    <m/>
    <m/>
    <m/>
    <m/>
    <n v="27.85"/>
    <n v="32.085000000000001"/>
    <m/>
  </r>
  <r>
    <x v="0"/>
    <x v="8"/>
    <x v="8"/>
    <x v="3"/>
    <x v="18"/>
    <x v="0"/>
    <n v="83356.83"/>
    <m/>
    <m/>
    <n v="83356.83"/>
    <n v="8.9308176100628911E-2"/>
    <n v="83356.83"/>
    <n v="500140.98"/>
    <m/>
    <m/>
    <n v="500140.98"/>
    <n v="8.9308176100628911E-2"/>
    <n v="30.6"/>
    <e v="#REF!"/>
    <m/>
    <m/>
    <n v="6"/>
    <m/>
    <m/>
    <n v="1496448"/>
    <m/>
    <m/>
    <n v="96"/>
    <m/>
    <m/>
    <n v="2700"/>
    <n v="102"/>
    <n v="2598"/>
    <n v="8.9308176100628911E-2"/>
    <n v="2112"/>
    <n v="486"/>
    <n v="0.78222222222222226"/>
    <n v="0.95"/>
    <m/>
    <n v="0.81293302540415702"/>
    <n v="0.9622222222222222"/>
    <n v="-9.3150016094988519E-2"/>
    <n v="319327.8436469147"/>
    <n v="4.3022768802834399E-2"/>
    <n v="11813.830693559552"/>
    <n v="122.91294982560227"/>
    <n v="20.485491637600379"/>
    <n v="168"/>
    <n v="0.12193745022381178"/>
    <n v="-4.249064526760582E-2"/>
    <n v="5588237.2638210077"/>
    <n v="17.5"/>
    <n v="0"/>
    <n v="302027.52710064896"/>
    <n v="2.9791956244429839E-2"/>
    <m/>
    <m/>
    <m/>
    <m/>
    <n v="27.03"/>
    <n v="32.085000000000001"/>
    <m/>
  </r>
  <r>
    <x v="0"/>
    <x v="9"/>
    <x v="8"/>
    <x v="3"/>
    <x v="18"/>
    <x v="0"/>
    <n v="83421"/>
    <m/>
    <m/>
    <n v="83421"/>
    <n v="0.10874200426439229"/>
    <n v="83421"/>
    <n v="500526"/>
    <m/>
    <m/>
    <n v="500526"/>
    <n v="0.10874200426439251"/>
    <n v="30.6"/>
    <e v="#REF!"/>
    <m/>
    <m/>
    <n v="6"/>
    <m/>
    <m/>
    <n v="1497600"/>
    <m/>
    <m/>
    <n v="96"/>
    <m/>
    <m/>
    <n v="2726"/>
    <n v="126"/>
    <n v="2600"/>
    <n v="0.10874200426439229"/>
    <n v="2200"/>
    <n v="400"/>
    <n v="0.80704328686720472"/>
    <n v="0.95"/>
    <m/>
    <n v="0.84615384615384615"/>
    <n v="0.95377842993396922"/>
    <n v="-4.1434410999628413E-2"/>
    <n v="324470.30215244764"/>
    <n v="-1.7519042369545934E-2"/>
    <n v="11575.822410005267"/>
    <n v="124.79627005863371"/>
    <n v="20.799378343105619"/>
    <n v="168"/>
    <n v="0.12380582347086679"/>
    <n v="-0.11387775167560976"/>
    <n v="5678230.2876678333"/>
    <n v="17.5"/>
    <n v="0"/>
    <n v="299986.45245737466"/>
    <n v="7.4543835590720503E-2"/>
    <m/>
    <m/>
    <m/>
    <m/>
    <n v="28.03"/>
    <n v="32.085000000000001"/>
    <m/>
  </r>
  <r>
    <x v="0"/>
    <x v="10"/>
    <x v="8"/>
    <x v="3"/>
    <x v="18"/>
    <x v="0"/>
    <n v="83806.02"/>
    <m/>
    <m/>
    <n v="83806.02"/>
    <n v="9.2735703245749868E-3"/>
    <n v="83806.02"/>
    <n v="502836.12"/>
    <m/>
    <m/>
    <n v="502836.12"/>
    <n v="9.2735703245749868E-3"/>
    <n v="30.6"/>
    <e v="#REF!"/>
    <m/>
    <m/>
    <n v="6"/>
    <m/>
    <m/>
    <n v="1504512"/>
    <m/>
    <m/>
    <n v="96"/>
    <m/>
    <m/>
    <n v="2700"/>
    <n v="88"/>
    <n v="2612"/>
    <n v="9.2735703245749868E-3"/>
    <n v="2178"/>
    <n v="434"/>
    <n v="0.80666666666666664"/>
    <n v="0.95"/>
    <m/>
    <n v="0.83384379785604901"/>
    <n v="0.96740740740740738"/>
    <n v="-3.6182336377197477E-2"/>
    <n v="339284.59086072468"/>
    <n v="3.9062254497600479E-2"/>
    <n v="12428.006991235336"/>
    <n v="129.89456005387621"/>
    <n v="21.6490933423127"/>
    <n v="168"/>
    <n v="0.12886365084709941"/>
    <n v="2.9514974976948549E-2"/>
    <n v="5937480.3400626816"/>
    <n v="17.5"/>
    <n v="0"/>
    <n v="321685.25951993361"/>
    <n v="-1.6521007061279024E-2"/>
    <m/>
    <m/>
    <m/>
    <m/>
    <n v="27.3"/>
    <n v="32.085000000000001"/>
    <m/>
  </r>
  <r>
    <x v="0"/>
    <x v="11"/>
    <x v="8"/>
    <x v="3"/>
    <x v="18"/>
    <x v="0"/>
    <n v="82362.195000000007"/>
    <m/>
    <m/>
    <n v="82362.195000000007"/>
    <n v="-2.7195027195027199E-3"/>
    <n v="82362.195000000007"/>
    <n v="494173.17000000004"/>
    <m/>
    <m/>
    <n v="494173.17000000004"/>
    <n v="-2.7195027195027199E-3"/>
    <n v="30.6"/>
    <e v="#REF!"/>
    <m/>
    <m/>
    <n v="6"/>
    <m/>
    <m/>
    <n v="1478592"/>
    <m/>
    <m/>
    <n v="96"/>
    <m/>
    <m/>
    <n v="2751"/>
    <n v="184"/>
    <n v="2567"/>
    <n v="-2.7195027195027199E-3"/>
    <n v="1868"/>
    <n v="699"/>
    <n v="0.67902580879680119"/>
    <n v="0.95"/>
    <m/>
    <n v="0.72769770159719516"/>
    <n v="0.93311523082515446"/>
    <n v="-0.18490257445118341"/>
    <n v="323782.11539139762"/>
    <n v="-7.0490192412376862E-3"/>
    <n v="11895.007912983014"/>
    <n v="126.13249528297531"/>
    <n v="21.022082547162551"/>
    <n v="168"/>
    <n v="0.12513144373311041"/>
    <n v="-4.3413227607891347E-3"/>
    <n v="5666187.0193494586"/>
    <n v="17.5"/>
    <n v="0"/>
    <n v="325126.60872065212"/>
    <n v="-1.6863496608624316E-2"/>
    <m/>
    <m/>
    <m/>
    <m/>
    <n v="27.22"/>
    <n v="32.085000000000001"/>
    <m/>
  </r>
  <r>
    <x v="1"/>
    <x v="0"/>
    <x v="8"/>
    <x v="3"/>
    <x v="18"/>
    <x v="0"/>
    <n v="85891.544999999998"/>
    <m/>
    <m/>
    <n v="85891.544999999998"/>
    <n v="3.4789331271743329E-2"/>
    <n v="85891.544999999998"/>
    <n v="515349.27"/>
    <m/>
    <m/>
    <n v="515349.27"/>
    <n v="3.4789331271743329E-2"/>
    <n v="30.6"/>
    <e v="#REF!"/>
    <m/>
    <m/>
    <n v="6"/>
    <m/>
    <m/>
    <n v="1541952"/>
    <m/>
    <m/>
    <n v="96"/>
    <m/>
    <m/>
    <n v="2771"/>
    <n v="94"/>
    <n v="2677"/>
    <n v="3.4789331271743329E-2"/>
    <n v="2103"/>
    <n v="574"/>
    <n v="0.75893179357632623"/>
    <n v="0.95"/>
    <m/>
    <n v="0.78558087411281285"/>
    <n v="0.96607722843738719"/>
    <n v="-0.1344558256687195"/>
    <n v="246440.9881698548"/>
    <n v="-8.9158426893625853E-2"/>
    <n v="8792.0438162631035"/>
    <n v="92.058643320827343"/>
    <n v="15.34310722013789"/>
    <n v="168"/>
    <n v="9.1328019167487437E-2"/>
    <n v="-0.1197806687985844"/>
    <n v="4312717.2929724585"/>
    <n v="17.5"/>
    <n v="0"/>
    <n v="285104.57006386004"/>
    <n v="5.340261808676891E-2"/>
    <m/>
    <m/>
    <m/>
    <m/>
    <n v="28.03"/>
    <n v="32.085000000000001"/>
    <m/>
  </r>
  <r>
    <x v="1"/>
    <x v="1"/>
    <x v="8"/>
    <x v="3"/>
    <x v="18"/>
    <x v="0"/>
    <n v="75945.195000000007"/>
    <m/>
    <m/>
    <n v="75945.195000000007"/>
    <n v="-7.1308724832214176E-3"/>
    <n v="75945.195000000007"/>
    <n v="455671.17000000004"/>
    <m/>
    <m/>
    <n v="455671.17000000004"/>
    <n v="-7.1308724832213066E-3"/>
    <n v="30.6"/>
    <e v="#REF!"/>
    <m/>
    <m/>
    <n v="6"/>
    <m/>
    <m/>
    <n v="1363392"/>
    <m/>
    <m/>
    <n v="96"/>
    <m/>
    <m/>
    <n v="2508"/>
    <n v="141"/>
    <n v="2367"/>
    <n v="-7.1308724832215287E-3"/>
    <n v="1833"/>
    <n v="534"/>
    <n v="0.73086124401913877"/>
    <n v="0.95"/>
    <m/>
    <n v="0.77439797211660333"/>
    <n v="0.94377990430622005"/>
    <n v="-0.1316252278805351"/>
    <n v="244574.3991900633"/>
    <n v="-0.13811947782332135"/>
    <n v="9598.6812868941633"/>
    <n v="103.32674237011547"/>
    <n v="17.221123728352577"/>
    <n v="168"/>
    <n v="0.10250668885924152"/>
    <n v="-0.1319293769035903"/>
    <n v="4280051.9858261077"/>
    <n v="17.5"/>
    <n v="0"/>
    <n v="285772.80269187578"/>
    <n v="5.1375991167097332E-2"/>
    <m/>
    <m/>
    <m/>
    <m/>
    <n v="25.48"/>
    <n v="32.085000000000001"/>
    <m/>
  </r>
  <r>
    <x v="1"/>
    <x v="2"/>
    <x v="8"/>
    <x v="3"/>
    <x v="18"/>
    <x v="0"/>
    <n v="84287.294999999998"/>
    <m/>
    <m/>
    <n v="84287.294999999998"/>
    <n v="2.5771183131589215E-2"/>
    <n v="84287.294999999998"/>
    <n v="505723.77"/>
    <m/>
    <m/>
    <n v="505723.77"/>
    <n v="2.5771183131589215E-2"/>
    <n v="30.6"/>
    <e v="#REF!"/>
    <m/>
    <m/>
    <n v="6"/>
    <m/>
    <m/>
    <n v="1513152"/>
    <m/>
    <m/>
    <n v="96"/>
    <m/>
    <m/>
    <n v="2771"/>
    <n v="144"/>
    <n v="2627"/>
    <n v="2.5771183131589215E-2"/>
    <n v="1981"/>
    <n v="646"/>
    <n v="0.7149043666546373"/>
    <n v="0.95"/>
    <m/>
    <n v="0.75409212028930339"/>
    <n v="0.94803320101046551"/>
    <n v="-0.11330123045872076"/>
    <n v="308129.19595891156"/>
    <n v="-5.0589019517596312E-2"/>
    <n v="11245.591093390933"/>
    <n v="117.29318460560013"/>
    <n v="19.548864100933354"/>
    <n v="168"/>
    <n v="0.11636228631507949"/>
    <n v="-7.4441750660283357E-2"/>
    <n v="5392260.9292809526"/>
    <n v="17.5"/>
    <n v="0"/>
    <n v="303133.54847449379"/>
    <n v="3.1044988910587448E-2"/>
    <m/>
    <m/>
    <m/>
    <m/>
    <n v="27.4"/>
    <n v="32.085000000000001"/>
    <m/>
  </r>
  <r>
    <x v="1"/>
    <x v="3"/>
    <x v="8"/>
    <x v="3"/>
    <x v="18"/>
    <x v="0"/>
    <n v="76009.365000000005"/>
    <m/>
    <m/>
    <n v="76009.365000000005"/>
    <n v="-5.9547439460103213E-2"/>
    <n v="76009.365000000005"/>
    <n v="456056.19000000006"/>
    <m/>
    <m/>
    <n v="456056.19000000006"/>
    <n v="-5.9547439460103213E-2"/>
    <n v="30.6"/>
    <e v="#REF!"/>
    <m/>
    <m/>
    <n v="6"/>
    <m/>
    <m/>
    <n v="1364544"/>
    <m/>
    <m/>
    <n v="96"/>
    <m/>
    <m/>
    <n v="2630"/>
    <n v="261"/>
    <n v="2369"/>
    <n v="-5.9547439460103213E-2"/>
    <n v="1636"/>
    <n v="733"/>
    <n v="0.62205323193916351"/>
    <n v="0.95"/>
    <m/>
    <n v="0.69058674546222032"/>
    <n v="0.90076045627376422"/>
    <n v="-0.10836083453647716"/>
    <n v="284630.00890256895"/>
    <n v="-0.12311682416197922"/>
    <n v="10426.007652108752"/>
    <n v="120.14774542109285"/>
    <n v="20.024624236848808"/>
    <n v="168"/>
    <n v="0.11919419188600482"/>
    <n v="-6.7594461825253416E-2"/>
    <n v="4981025.1557949567"/>
    <n v="17.5"/>
    <n v="0"/>
    <n v="282689.10252963402"/>
    <n v="1.105165956695835E-2"/>
    <m/>
    <m/>
    <m/>
    <m/>
    <n v="27.3"/>
    <n v="32.085000000000001"/>
    <m/>
  </r>
  <r>
    <x v="1"/>
    <x v="4"/>
    <x v="8"/>
    <x v="3"/>
    <x v="18"/>
    <x v="0"/>
    <n v="82747.214999999997"/>
    <m/>
    <m/>
    <n v="82747.214999999997"/>
    <n v="-8.4582852748943393E-3"/>
    <n v="82747.214999999997"/>
    <n v="496483.29"/>
    <m/>
    <m/>
    <n v="496483.29"/>
    <n v="-8.4582852748943393E-3"/>
    <n v="30.6"/>
    <e v="#REF!"/>
    <m/>
    <m/>
    <n v="6"/>
    <m/>
    <m/>
    <n v="1485504"/>
    <m/>
    <m/>
    <n v="96"/>
    <m/>
    <m/>
    <n v="2746"/>
    <n v="167"/>
    <n v="2579"/>
    <n v="-8.4582852748942283E-3"/>
    <n v="1678"/>
    <n v="901"/>
    <n v="0.61107064821558632"/>
    <n v="0.95"/>
    <m/>
    <n v="0.6506397828615742"/>
    <n v="0.9391842680262199"/>
    <n v="-0.15972488817132346"/>
    <n v="291074.65319958236"/>
    <n v="-0.11873590025228697"/>
    <n v="10485.398170013774"/>
    <n v="112.8633785186438"/>
    <n v="18.810563086440634"/>
    <n v="168"/>
    <n v="0.11196763741928949"/>
    <n v="-0.11121833135176351"/>
    <n v="5093806.4309926908"/>
    <n v="17.5"/>
    <n v="0"/>
    <n v="282018.73492391466"/>
    <n v="3.794501980377056E-2"/>
    <m/>
    <m/>
    <m/>
    <m/>
    <n v="27.76"/>
    <n v="32.085000000000001"/>
    <m/>
  </r>
  <r>
    <x v="1"/>
    <x v="5"/>
    <x v="8"/>
    <x v="3"/>
    <x v="18"/>
    <x v="0"/>
    <n v="83260.574999999997"/>
    <m/>
    <m/>
    <n v="83260.574999999997"/>
    <n v="1.0514018691588856E-2"/>
    <n v="83260.574999999997"/>
    <n v="499563.44999999995"/>
    <m/>
    <m/>
    <n v="499563.44999999995"/>
    <n v="1.0514018691588634E-2"/>
    <n v="30.6"/>
    <e v="#REF!"/>
    <m/>
    <m/>
    <n v="6"/>
    <m/>
    <m/>
    <n v="1494720"/>
    <m/>
    <m/>
    <n v="96"/>
    <m/>
    <m/>
    <n v="2675"/>
    <n v="80"/>
    <n v="2595"/>
    <n v="1.0514018691588856E-2"/>
    <n v="1917"/>
    <n v="678"/>
    <n v="0.71663551401869163"/>
    <n v="0.95"/>
    <m/>
    <n v="0.73872832369942198"/>
    <n v="0.97009345794392521"/>
    <n v="-3.8979566737530114E-2"/>
    <n v="265866.65751460206"/>
    <n v="-0.14500445275553564"/>
    <n v="10070.706724037958"/>
    <n v="102.45343256824742"/>
    <n v="17.075572094707905"/>
    <n v="168"/>
    <n v="0.10164031008754705"/>
    <n v="-0.15390036018351272"/>
    <n v="4652666.5065055359"/>
    <n v="17.5"/>
    <n v="0"/>
    <n v="268871.21656277409"/>
    <n v="7.5155027156321122E-2"/>
    <m/>
    <m/>
    <m/>
    <m/>
    <n v="26.4"/>
    <n v="32.085000000000001"/>
    <m/>
  </r>
  <r>
    <x v="1"/>
    <x v="6"/>
    <x v="8"/>
    <x v="3"/>
    <x v="18"/>
    <x v="0"/>
    <n v="83228.490000000005"/>
    <m/>
    <m/>
    <n v="83228.490000000005"/>
    <n v="-6.1302681992336794E-3"/>
    <n v="83228.490000000005"/>
    <n v="499370.94000000006"/>
    <m/>
    <m/>
    <n v="499370.94000000006"/>
    <n v="-6.1302681992336794E-3"/>
    <n v="30.6"/>
    <e v="#REF!"/>
    <m/>
    <m/>
    <n v="6"/>
    <m/>
    <m/>
    <n v="1494144"/>
    <m/>
    <m/>
    <n v="96"/>
    <m/>
    <m/>
    <n v="2751"/>
    <n v="157"/>
    <n v="2594"/>
    <n v="-6.1302681992336794E-3"/>
    <n v="1935"/>
    <n v="659"/>
    <n v="0.70338058887677213"/>
    <n v="0.95"/>
    <m/>
    <n v="0.74595219737856588"/>
    <n v="0.94292984369320243"/>
    <n v="-3.8550501156515038E-2"/>
    <n v="278444.45091936248"/>
    <n v="-9.2229349412722095E-2"/>
    <n v="9933.8013171374405"/>
    <n v="107.34173127192078"/>
    <n v="17.890288545320129"/>
    <n v="168"/>
    <n v="0.10648981276976267"/>
    <n v="-8.6630147250271627E-2"/>
    <n v="4872777.8910888433"/>
    <n v="17.5"/>
    <n v="0"/>
    <n v="277051.97595076548"/>
    <n v="3.8233969869637577E-2"/>
    <m/>
    <m/>
    <m/>
    <m/>
    <n v="28.03"/>
    <n v="32.085000000000001"/>
    <m/>
  </r>
  <r>
    <x v="1"/>
    <x v="7"/>
    <x v="8"/>
    <x v="3"/>
    <x v="18"/>
    <x v="0"/>
    <n v="84928.994999999995"/>
    <m/>
    <m/>
    <n v="84928.994999999995"/>
    <n v="1.3787820758330183E-2"/>
    <n v="84928.994999999995"/>
    <n v="509573.97"/>
    <m/>
    <m/>
    <n v="509573.97"/>
    <n v="1.3787820758330183E-2"/>
    <n v="30.6"/>
    <e v="#REF!"/>
    <m/>
    <m/>
    <n v="6"/>
    <m/>
    <m/>
    <n v="1524672"/>
    <m/>
    <m/>
    <n v="96"/>
    <m/>
    <m/>
    <n v="2771"/>
    <n v="124"/>
    <n v="2647"/>
    <n v="1.3787820758330183E-2"/>
    <n v="2174"/>
    <n v="473"/>
    <n v="0.78455431252255503"/>
    <n v="0.95"/>
    <m/>
    <n v="0.82130714015867023"/>
    <n v="0.95525081198123418"/>
    <n v="-2.1252010450032444E-3"/>
    <n v="287161.15419082285"/>
    <n v="-2.2730200754683905E-2"/>
    <n v="10310.992969149833"/>
    <n v="108.48551348349937"/>
    <n v="18.080918913916562"/>
    <n v="168"/>
    <n v="0.10762451734474145"/>
    <n v="-3.6021365383634096E-2"/>
    <n v="5025320.1983393999"/>
    <n v="17.5"/>
    <n v="0"/>
    <n v="275852.06326692161"/>
    <n v="2.055572673898276E-2"/>
    <m/>
    <m/>
    <m/>
    <m/>
    <n v="27.85"/>
    <n v="32.085000000000001"/>
    <m/>
  </r>
  <r>
    <x v="1"/>
    <x v="8"/>
    <x v="8"/>
    <x v="3"/>
    <x v="18"/>
    <x v="0"/>
    <n v="79955.820000000007"/>
    <m/>
    <m/>
    <n v="79955.820000000007"/>
    <n v="-4.0800615858352485E-2"/>
    <n v="79955.820000000007"/>
    <n v="479734.92000000004"/>
    <m/>
    <m/>
    <n v="479734.92000000004"/>
    <n v="-4.0800615858352485E-2"/>
    <n v="30.6"/>
    <e v="#REF!"/>
    <m/>
    <m/>
    <n v="6"/>
    <m/>
    <m/>
    <n v="1435392"/>
    <m/>
    <m/>
    <n v="96"/>
    <m/>
    <m/>
    <n v="2680"/>
    <n v="188"/>
    <n v="2492"/>
    <n v="-4.0800615858352596E-2"/>
    <n v="2093"/>
    <n v="399"/>
    <n v="0.78097014925373132"/>
    <n v="0.95"/>
    <m/>
    <n v="0.8398876404494382"/>
    <n v="0.92985074626865671"/>
    <n v="3.3157239530132721E-2"/>
    <n v="284272.58200889168"/>
    <n v="-0.1097782806462192"/>
    <n v="10516.928672175052"/>
    <n v="114.07406982700309"/>
    <n v="19.012344971167181"/>
    <n v="168"/>
    <n v="0.11316872006647131"/>
    <n v="-7.1911706709019918E-2"/>
    <n v="4974770.185155604"/>
    <n v="17.5"/>
    <n v="0"/>
    <n v="268871.46446771035"/>
    <n v="3.1111454135852711E-2"/>
    <m/>
    <m/>
    <m/>
    <m/>
    <n v="27.03"/>
    <n v="32.085000000000001"/>
    <m/>
  </r>
  <r>
    <x v="1"/>
    <x v="9"/>
    <x v="8"/>
    <x v="3"/>
    <x v="18"/>
    <x v="0"/>
    <n v="83741.850000000006"/>
    <m/>
    <m/>
    <n v="83741.850000000006"/>
    <n v="3.8461538461538325E-3"/>
    <n v="83741.850000000006"/>
    <n v="502451.10000000003"/>
    <m/>
    <m/>
    <n v="502451.10000000003"/>
    <n v="3.8461538461538325E-3"/>
    <n v="30.6"/>
    <e v="#REF!"/>
    <m/>
    <m/>
    <n v="6"/>
    <m/>
    <m/>
    <n v="1503360"/>
    <m/>
    <m/>
    <n v="96"/>
    <m/>
    <m/>
    <n v="2746"/>
    <n v="136"/>
    <n v="2610"/>
    <n v="3.8461538461538325E-3"/>
    <n v="2163"/>
    <n v="447"/>
    <n v="0.78769118718135467"/>
    <n v="0.95"/>
    <m/>
    <n v="0.828735632183908"/>
    <n v="0.95047341587764023"/>
    <n v="-2.0585161964472354E-2"/>
    <n v="295890.76151269733"/>
    <n v="-8.8080605374856846E-2"/>
    <n v="10556.216964420168"/>
    <n v="113.36810785927101"/>
    <n v="18.894684643211836"/>
    <n v="168"/>
    <n v="0.11246836097149902"/>
    <n v="-9.1574549415566198E-2"/>
    <n v="5178088.3264722032"/>
    <n v="17.5"/>
    <n v="0"/>
    <n v="273563.46412067336"/>
    <n v="4.4497989280566627E-2"/>
    <m/>
    <m/>
    <m/>
    <m/>
    <n v="28.03"/>
    <n v="32.085000000000001"/>
    <m/>
  </r>
  <r>
    <x v="1"/>
    <x v="10"/>
    <x v="8"/>
    <x v="3"/>
    <x v="18"/>
    <x v="0"/>
    <n v="81880.92"/>
    <m/>
    <m/>
    <n v="81880.92"/>
    <n v="-2.2970903522205322E-2"/>
    <n v="81880.92"/>
    <n v="491285.52"/>
    <m/>
    <m/>
    <n v="491285.52"/>
    <n v="-2.297090352220521E-2"/>
    <n v="30.6"/>
    <e v="#REF!"/>
    <m/>
    <m/>
    <n v="6"/>
    <m/>
    <m/>
    <n v="1469952"/>
    <m/>
    <m/>
    <n v="96"/>
    <m/>
    <m/>
    <n v="2700"/>
    <n v="148"/>
    <n v="2552"/>
    <n v="-2.297090352220521E-2"/>
    <n v="2059"/>
    <n v="493"/>
    <n v="0.7625925925925926"/>
    <n v="0.95"/>
    <m/>
    <n v="0.80681818181818177"/>
    <n v="0.94518518518518524"/>
    <n v="-3.2410885716670945E-2"/>
    <n v="325127.07996416528"/>
    <n v="-4.1727538703256406E-2"/>
    <n v="11909.416848504223"/>
    <n v="127.40089340288608"/>
    <n v="21.233482233814346"/>
    <n v="168"/>
    <n v="0.12638977520127587"/>
    <n v="-1.9197621901608786E-2"/>
    <n v="5689723.8993728925"/>
    <n v="17.5"/>
    <n v="0"/>
    <n v="308262.12540304853"/>
    <n v="1.7635416746962554E-3"/>
    <m/>
    <m/>
    <m/>
    <m/>
    <n v="27.3"/>
    <n v="32.085000000000001"/>
    <m/>
  </r>
  <r>
    <x v="1"/>
    <x v="11"/>
    <x v="8"/>
    <x v="3"/>
    <x v="18"/>
    <x v="0"/>
    <n v="81431.73"/>
    <m/>
    <m/>
    <n v="81431.73"/>
    <n v="-1.1297234125438371E-2"/>
    <n v="81431.73"/>
    <n v="488590.38"/>
    <m/>
    <m/>
    <n v="488590.38"/>
    <n v="-1.1297234125438371E-2"/>
    <n v="30.6"/>
    <e v="#REF!"/>
    <m/>
    <m/>
    <n v="6"/>
    <m/>
    <m/>
    <n v="1461888"/>
    <m/>
    <m/>
    <n v="96"/>
    <m/>
    <m/>
    <n v="2701"/>
    <n v="163"/>
    <n v="2538"/>
    <n v="-1.129723412543826E-2"/>
    <n v="1953"/>
    <n v="585"/>
    <n v="0.72306553128470941"/>
    <n v="0.95"/>
    <m/>
    <n v="0.76950354609929073"/>
    <n v="0.93965198074787115"/>
    <n v="5.7449466186766163E-2"/>
    <n v="267298.44623056287"/>
    <n v="-0.17444962669588959"/>
    <n v="9819.9282230184745"/>
    <n v="105.31853673387032"/>
    <n v="17.553089455645054"/>
    <n v="168"/>
    <n v="0.10448267533122056"/>
    <n v="-0.16501662400644135"/>
    <n v="4677722.8090348504"/>
    <n v="17.5"/>
    <n v="0"/>
    <n v="268408.39320043381"/>
    <n v="8.5993811796809635E-2"/>
    <m/>
    <m/>
    <m/>
    <m/>
    <n v="27.22"/>
    <n v="32.085000000000001"/>
    <m/>
  </r>
  <r>
    <x v="2"/>
    <x v="0"/>
    <x v="8"/>
    <x v="3"/>
    <x v="18"/>
    <x v="0"/>
    <n v="84062.7"/>
    <m/>
    <m/>
    <n v="84062.7"/>
    <n v="-2.1292491595069074E-2"/>
    <n v="84062.7"/>
    <n v="504376.19999999995"/>
    <m/>
    <m/>
    <n v="504376.19999999995"/>
    <n v="-2.1292491595069185E-2"/>
    <n v="30.6"/>
    <e v="#REF!"/>
    <m/>
    <m/>
    <n v="6"/>
    <m/>
    <m/>
    <n v="1509120"/>
    <m/>
    <m/>
    <n v="96"/>
    <m/>
    <m/>
    <n v="2771"/>
    <n v="151"/>
    <n v="2620"/>
    <n v="-2.1292491595069074E-2"/>
    <n v="2072"/>
    <n v="548"/>
    <n v="0.74774449657163478"/>
    <n v="0.95"/>
    <m/>
    <n v="0.79083969465648851"/>
    <n v="0.94550703717069651"/>
    <n v="6.6941809773750638E-3"/>
    <n v="220319.66717947283"/>
    <n v="-0.1059942227320495"/>
    <n v="7860.1379657321731"/>
    <n v="84.091476022699553"/>
    <n v="14.015246003783259"/>
    <n v="168"/>
    <n v="8.3424083355852732E-2"/>
    <n v="-8.6544478722784812E-2"/>
    <n v="3855594.1756407744"/>
    <n v="17.5"/>
    <n v="0"/>
    <n v="254885.13276258603"/>
    <n v="3.9683159140116095E-2"/>
    <m/>
    <m/>
    <m/>
    <m/>
    <n v="28.03"/>
    <n v="32.085000000000001"/>
    <m/>
  </r>
  <r>
    <x v="2"/>
    <x v="1"/>
    <x v="8"/>
    <x v="3"/>
    <x v="18"/>
    <x v="0"/>
    <n v="76073.535000000003"/>
    <m/>
    <m/>
    <n v="76073.535000000003"/>
    <n v="1.689902830587231E-3"/>
    <n v="76073.535000000003"/>
    <n v="456441.21"/>
    <m/>
    <m/>
    <n v="456441.21"/>
    <n v="1.689902830587231E-3"/>
    <n v="30.6"/>
    <e v="#REF!"/>
    <m/>
    <m/>
    <n v="6"/>
    <m/>
    <m/>
    <n v="1365696"/>
    <m/>
    <m/>
    <n v="96"/>
    <m/>
    <m/>
    <n v="2508"/>
    <n v="137"/>
    <n v="2371"/>
    <n v="1.689902830587231E-3"/>
    <n v="1700"/>
    <n v="671"/>
    <n v="0.67783094098883567"/>
    <n v="0.95"/>
    <m/>
    <n v="0.71699704765921557"/>
    <n v="0.94537480063795853"/>
    <n v="-7.4123288701929524E-2"/>
    <n v="204391.84773473642"/>
    <n v="-0.16429581995661069"/>
    <n v="8021.6580743617124"/>
    <n v="86.204912583187024"/>
    <n v="14.36748543053117"/>
    <n v="168"/>
    <n v="8.5520746610304579E-2"/>
    <n v="-0.16570569626204024"/>
    <n v="3576857.3353578872"/>
    <n v="17.5"/>
    <n v="0"/>
    <n v="238821.52575231536"/>
    <n v="7.5778499826944609E-2"/>
    <m/>
    <m/>
    <m/>
    <m/>
    <n v="25.48"/>
    <n v="32.085000000000001"/>
    <m/>
  </r>
  <r>
    <x v="2"/>
    <x v="2"/>
    <x v="8"/>
    <x v="3"/>
    <x v="18"/>
    <x v="0"/>
    <n v="82683.044999999998"/>
    <m/>
    <m/>
    <n v="82683.044999999998"/>
    <n v="-1.9033117624666973E-2"/>
    <n v="82683.044999999998"/>
    <n v="496098.27"/>
    <m/>
    <m/>
    <n v="496098.27"/>
    <n v="-1.9033117624666973E-2"/>
    <n v="30.6"/>
    <e v="#REF!"/>
    <m/>
    <m/>
    <n v="6"/>
    <m/>
    <m/>
    <n v="1484352"/>
    <m/>
    <m/>
    <n v="96"/>
    <m/>
    <m/>
    <n v="2771"/>
    <n v="194"/>
    <n v="2577"/>
    <n v="-1.9033117624666973E-2"/>
    <n v="1689"/>
    <n v="888"/>
    <n v="0.60952724648141465"/>
    <n v="0.95"/>
    <m/>
    <n v="0.65541327124563442"/>
    <n v="0.92998917358354383"/>
    <n v="-0.13085781748496639"/>
    <n v="269292.76621729229"/>
    <n v="-0.12603943492196057"/>
    <n v="9828.2031466165081"/>
    <n v="104.49855111264738"/>
    <n v="17.416425185441231"/>
    <n v="168"/>
    <n v="0.10366919753238828"/>
    <n v="-0.10908249729918118"/>
    <n v="4712623.4088026155"/>
    <n v="17.5"/>
    <n v="0"/>
    <n v="264926.76731887984"/>
    <n v="3.7648843376160555E-2"/>
    <m/>
    <m/>
    <m/>
    <m/>
    <n v="27.4"/>
    <n v="32.085000000000001"/>
    <m/>
  </r>
  <r>
    <x v="2"/>
    <x v="3"/>
    <x v="8"/>
    <x v="3"/>
    <x v="18"/>
    <x v="0"/>
    <n v="76779.404999999999"/>
    <m/>
    <m/>
    <n v="76779.404999999999"/>
    <n v="1.0130856901646279E-2"/>
    <n v="76779.404999999999"/>
    <n v="460676.43"/>
    <m/>
    <m/>
    <n v="460676.43"/>
    <n v="1.0130856901646057E-2"/>
    <n v="30.6"/>
    <e v="#REF!"/>
    <m/>
    <m/>
    <n v="6"/>
    <m/>
    <m/>
    <n v="1378368"/>
    <m/>
    <m/>
    <n v="96"/>
    <m/>
    <m/>
    <n v="2625"/>
    <n v="232"/>
    <n v="2393"/>
    <n v="1.0130856901646279E-2"/>
    <n v="1567"/>
    <n v="826"/>
    <n v="0.5969523809523809"/>
    <n v="0.95"/>
    <m/>
    <n v="0.65482657751776019"/>
    <n v="0.91161904761904766"/>
    <n v="-5.1782296980700471E-2"/>
    <n v="229455.89616563817"/>
    <n v="-0.1938450304297229"/>
    <n v="8404.9778815252084"/>
    <n v="95.886291753296348"/>
    <n v="15.981048625549391"/>
    <n v="168"/>
    <n v="9.5125289437793997E-2"/>
    <n v="-0.2019301617584679"/>
    <n v="4015478.1828986681"/>
    <n v="17.5"/>
    <n v="0"/>
    <n v="227891.22484762606"/>
    <n v="9.7813022561493157E-2"/>
    <m/>
    <m/>
    <m/>
    <m/>
    <n v="27.3"/>
    <n v="32.085000000000001"/>
    <m/>
  </r>
  <r>
    <x v="2"/>
    <x v="4"/>
    <x v="8"/>
    <x v="3"/>
    <x v="18"/>
    <x v="0"/>
    <n v="80725.86"/>
    <m/>
    <m/>
    <n v="80725.86"/>
    <n v="-2.442807289647142E-2"/>
    <n v="80725.86"/>
    <n v="484355.16000000003"/>
    <m/>
    <m/>
    <n v="484355.16000000003"/>
    <n v="-2.442807289647142E-2"/>
    <n v="30.6"/>
    <e v="#REF!"/>
    <m/>
    <m/>
    <n v="6"/>
    <m/>
    <m/>
    <n v="1449216"/>
    <m/>
    <m/>
    <n v="96"/>
    <m/>
    <m/>
    <n v="2746"/>
    <n v="230"/>
    <n v="2516"/>
    <n v="-2.4428072896471531E-2"/>
    <n v="1467"/>
    <n v="1049"/>
    <n v="0.53423160961398397"/>
    <n v="0.95"/>
    <m/>
    <n v="0.58306836248012717"/>
    <n v="0.91624180626365626"/>
    <n v="-0.10385380999031701"/>
    <n v="202350.74127921049"/>
    <n v="-0.30481497081621933"/>
    <n v="7289.2918328245851"/>
    <n v="80.42557284547317"/>
    <n v="13.404262140912195"/>
    <n v="168"/>
    <n v="7.9787274648286874E-2"/>
    <n v="-0.28740771452107705"/>
    <n v="3541137.9723861837"/>
    <n v="17.5"/>
    <n v="0"/>
    <n v="196055.20246845452"/>
    <n v="0.12843286168221252"/>
    <m/>
    <m/>
    <m/>
    <m/>
    <n v="27.76"/>
    <n v="32.085000000000001"/>
    <s v="Decreto 591/2007 (23/05/2007) Rescision del Contrato de Concesion TMR"/>
  </r>
  <r>
    <x v="2"/>
    <x v="5"/>
    <x v="8"/>
    <x v="3"/>
    <x v="18"/>
    <x v="0"/>
    <n v="78929.100000000006"/>
    <m/>
    <m/>
    <n v="78929.100000000006"/>
    <n v="-5.2023121387283155E-2"/>
    <n v="78929.100000000006"/>
    <n v="473574.60000000003"/>
    <m/>
    <m/>
    <n v="473574.60000000003"/>
    <n v="-5.2023121387283044E-2"/>
    <n v="30.6"/>
    <e v="#REF!"/>
    <m/>
    <m/>
    <n v="6"/>
    <m/>
    <m/>
    <n v="1416960"/>
    <m/>
    <m/>
    <n v="96"/>
    <m/>
    <m/>
    <n v="2655"/>
    <n v="195"/>
    <n v="2460"/>
    <n v="-5.2023121387283267E-2"/>
    <n v="1302"/>
    <n v="1158"/>
    <n v="0.49039548022598872"/>
    <n v="0.95"/>
    <m/>
    <n v="0.52926829268292686"/>
    <n v="0.92655367231638419"/>
    <n v="-0.28354135654032597"/>
    <n v="192761.92261241464"/>
    <n v="-0.27496766832513519"/>
    <n v="7301.5879777429791"/>
    <n v="78.358505126997827"/>
    <n v="13.059750854499638"/>
    <n v="168"/>
    <n v="7.7736612229164517E-2"/>
    <n v="-0.2351793086600511"/>
    <n v="3373333.6457172562"/>
    <n v="17.5"/>
    <n v="0"/>
    <n v="194940.32506476564"/>
    <n v="7.88308943985363E-2"/>
    <m/>
    <m/>
    <m/>
    <m/>
    <n v="26.4"/>
    <n v="32.085000000000001"/>
    <m/>
  </r>
  <r>
    <x v="2"/>
    <x v="6"/>
    <x v="2"/>
    <x v="3"/>
    <x v="18"/>
    <x v="0"/>
    <n v="81399.645000000004"/>
    <m/>
    <m/>
    <n v="81399.645000000004"/>
    <n v="-2.1973785659213596E-2"/>
    <n v="81399.645000000004"/>
    <n v="488397.87"/>
    <m/>
    <m/>
    <n v="488397.87"/>
    <n v="-2.1973785659213707E-2"/>
    <n v="30.6"/>
    <e v="#REF!"/>
    <m/>
    <m/>
    <n v="6"/>
    <m/>
    <m/>
    <n v="1461312"/>
    <m/>
    <m/>
    <n v="96"/>
    <m/>
    <m/>
    <n v="2746"/>
    <n v="209"/>
    <n v="2537"/>
    <n v="-2.1973785659213596E-2"/>
    <n v="1570"/>
    <n v="967"/>
    <n v="0.57174071376547708"/>
    <n v="0.95"/>
    <m/>
    <n v="0.61884115096570758"/>
    <n v="0.9238892935178441"/>
    <n v="-0.17040106170281888"/>
    <n v="181253.93023960065"/>
    <n v="-0.34904815074913531"/>
    <n v="6466.4263374812936"/>
    <n v="71.444197965944284"/>
    <n v="11.90736632765738"/>
    <n v="168"/>
    <n v="7.0877180521770125E-2"/>
    <n v="-0.33442290226379856"/>
    <n v="3171943.7791930116"/>
    <n v="17.5"/>
    <n v="0"/>
    <n v="180347.49608375691"/>
    <n v="0.14577658782977465"/>
    <m/>
    <m/>
    <m/>
    <m/>
    <n v="28.03"/>
    <n v="32.085000000000001"/>
    <s v="06/07/2007 Toma de posesión UGOFE S.A."/>
  </r>
  <r>
    <x v="2"/>
    <x v="7"/>
    <x v="2"/>
    <x v="3"/>
    <x v="18"/>
    <x v="0"/>
    <n v="84736.485000000001"/>
    <m/>
    <m/>
    <n v="84736.485000000001"/>
    <n v="-2.2667170381563961E-3"/>
    <n v="84736.485000000001"/>
    <n v="508418.91000000003"/>
    <m/>
    <m/>
    <n v="508418.91000000003"/>
    <n v="-2.2667170381562851E-3"/>
    <n v="30.6"/>
    <e v="#REF!"/>
    <m/>
    <m/>
    <n v="6"/>
    <m/>
    <m/>
    <n v="1521216"/>
    <m/>
    <m/>
    <n v="96"/>
    <m/>
    <m/>
    <n v="2771"/>
    <n v="130"/>
    <n v="2641"/>
    <n v="-2.2667170381563961E-3"/>
    <n v="1836"/>
    <n v="805"/>
    <n v="0.66257668711656437"/>
    <n v="0.95"/>
    <m/>
    <n v="0.69519121544869367"/>
    <n v="0.95308552869000362"/>
    <n v="-0.15355513004016008"/>
    <n v="178572.32495396884"/>
    <n v="-0.37814595620651081"/>
    <n v="6411.9326733920589"/>
    <n v="67.615420277913231"/>
    <n v="11.269236712985538"/>
    <n v="168"/>
    <n v="6.7078789958247259E-2"/>
    <n v="-0.37673318670148959"/>
    <n v="3125015.6866944549"/>
    <n v="17.5"/>
    <n v="0"/>
    <n v="171539.72103131263"/>
    <n v="0.17255773693909751"/>
    <m/>
    <m/>
    <m/>
    <m/>
    <n v="27.85"/>
    <n v="32.085000000000001"/>
    <m/>
  </r>
  <r>
    <x v="2"/>
    <x v="8"/>
    <x v="2"/>
    <x v="3"/>
    <x v="18"/>
    <x v="0"/>
    <n v="79442.460000000006"/>
    <m/>
    <m/>
    <n v="79442.460000000006"/>
    <n v="-6.4205457463883953E-3"/>
    <n v="79442.460000000006"/>
    <n v="476654.76"/>
    <m/>
    <m/>
    <n v="476654.76"/>
    <n v="-6.4205457463885063E-3"/>
    <n v="30.6"/>
    <e v="#REF!"/>
    <m/>
    <m/>
    <n v="6"/>
    <m/>
    <m/>
    <n v="1426176"/>
    <m/>
    <m/>
    <n v="96"/>
    <m/>
    <m/>
    <n v="2655"/>
    <n v="179"/>
    <n v="2476"/>
    <n v="-6.4205457463883953E-3"/>
    <n v="1577"/>
    <n v="899"/>
    <n v="0.5939736346516008"/>
    <n v="0.95"/>
    <m/>
    <n v="0.63691437802907913"/>
    <n v="0.93258003766478348"/>
    <n v="-0.24166716194531046"/>
    <n v="154324.94906139036"/>
    <n v="-0.45712334277611311"/>
    <n v="5709.395081812444"/>
    <n v="62.32833160799288"/>
    <n v="10.388055267998814"/>
    <n v="168"/>
    <n v="6.183366230951675E-2"/>
    <n v="-0.45361525452264695"/>
    <n v="2700686.6085743313"/>
    <n v="17.5"/>
    <n v="0"/>
    <n v="145964.04185312166"/>
    <n v="0.20135680191751476"/>
    <m/>
    <m/>
    <m/>
    <m/>
    <n v="27.03"/>
    <n v="32.085000000000001"/>
    <m/>
  </r>
  <r>
    <x v="2"/>
    <x v="9"/>
    <x v="2"/>
    <x v="3"/>
    <x v="18"/>
    <x v="0"/>
    <n v="77645.7"/>
    <m/>
    <m/>
    <n v="77645.7"/>
    <n v="-7.2796934865900442E-2"/>
    <n v="77645.7"/>
    <n v="465874.19999999995"/>
    <m/>
    <m/>
    <n v="465874.19999999995"/>
    <n v="-7.2796934865900553E-2"/>
    <n v="30.6"/>
    <e v="#REF!"/>
    <m/>
    <m/>
    <n v="6"/>
    <m/>
    <m/>
    <n v="1393920"/>
    <m/>
    <m/>
    <n v="96"/>
    <m/>
    <m/>
    <n v="2681"/>
    <n v="261"/>
    <n v="2420"/>
    <n v="-7.2796934865900331E-2"/>
    <n v="1648"/>
    <n v="772"/>
    <n v="0.61469600895188359"/>
    <n v="0.95"/>
    <m/>
    <n v="0.68099173553719006"/>
    <n v="0.90264826557254751"/>
    <n v="-0.1782762691853601"/>
    <n v="181763.97038710886"/>
    <n v="-0.38570582786070207"/>
    <n v="6484.6225610813008"/>
    <n v="75.109078672359033"/>
    <n v="12.518179778726505"/>
    <n v="168"/>
    <n v="7.4512974873372051E-2"/>
    <n v="-0.33747612013075723"/>
    <n v="3180869.4817744051"/>
    <n v="17.5"/>
    <n v="0"/>
    <n v="168048.44171956761"/>
    <n v="0.13635104617366253"/>
    <m/>
    <m/>
    <m/>
    <m/>
    <n v="28.03"/>
    <n v="32.085000000000001"/>
    <m/>
  </r>
  <r>
    <x v="2"/>
    <x v="10"/>
    <x v="2"/>
    <x v="3"/>
    <x v="18"/>
    <x v="0"/>
    <n v="77389.02"/>
    <m/>
    <m/>
    <n v="77389.02"/>
    <n v="-5.4858934169278895E-2"/>
    <n v="77389.02"/>
    <n v="464334.12"/>
    <m/>
    <m/>
    <n v="464334.12"/>
    <n v="-5.4858934169279006E-2"/>
    <n v="30.6"/>
    <e v="#REF!"/>
    <m/>
    <m/>
    <n v="6"/>
    <m/>
    <m/>
    <n v="1389312"/>
    <m/>
    <m/>
    <n v="96"/>
    <m/>
    <m/>
    <n v="2542"/>
    <n v="130"/>
    <n v="2412"/>
    <n v="-5.4858934169279006E-2"/>
    <n v="1987"/>
    <n v="425"/>
    <n v="0.78166797797010223"/>
    <n v="0.95"/>
    <m/>
    <n v="0.82379767827529027"/>
    <n v="0.94885916601101494"/>
    <n v="2.1045009693317684E-2"/>
    <n v="216464.11488359974"/>
    <n v="-0.33421690095005963"/>
    <n v="7929.0884572747154"/>
    <n v="89.744657911940195"/>
    <n v="14.957442985323366"/>
    <n v="168"/>
    <n v="8.9032398722162898E-2"/>
    <n v="-0.29557277413953231"/>
    <n v="3788122.0104629956"/>
    <n v="17.5"/>
    <n v="0"/>
    <n v="205235.71317056302"/>
    <n v="0.13891910120524212"/>
    <m/>
    <m/>
    <m/>
    <m/>
    <n v="27.3"/>
    <n v="32.085000000000001"/>
    <m/>
  </r>
  <r>
    <x v="2"/>
    <x v="11"/>
    <x v="2"/>
    <x v="3"/>
    <x v="18"/>
    <x v="0"/>
    <n v="79153.695000000007"/>
    <m/>
    <m/>
    <n v="79153.695000000007"/>
    <n v="-2.7974783293932104E-2"/>
    <n v="79153.695000000007"/>
    <n v="474922.17000000004"/>
    <m/>
    <m/>
    <n v="474922.17000000004"/>
    <n v="-2.7974783293932104E-2"/>
    <n v="30.6"/>
    <e v="#REF!"/>
    <m/>
    <m/>
    <n v="6"/>
    <m/>
    <m/>
    <n v="1420992"/>
    <m/>
    <m/>
    <n v="96"/>
    <m/>
    <m/>
    <n v="2571"/>
    <n v="104"/>
    <n v="2467"/>
    <n v="-2.7974783293932215E-2"/>
    <n v="2065"/>
    <n v="402"/>
    <n v="0.80318942045896535"/>
    <n v="0.95"/>
    <m/>
    <n v="0.83704904742602348"/>
    <n v="0.95954881369117073"/>
    <n v="8.7778024765615914E-2"/>
    <n v="248231.30861446486"/>
    <n v="-7.1332766370259093E-2"/>
    <n v="9119.4455773131831"/>
    <n v="100.62071690898453"/>
    <n v="16.770119484830754"/>
    <n v="168"/>
    <n v="9.9822139790659251E-2"/>
    <n v="-4.4605821259715461E-2"/>
    <n v="4344047.9007531349"/>
    <n v="17.5"/>
    <n v="0"/>
    <n v="249262.07999645063"/>
    <n v="2.548575644763288E-2"/>
    <m/>
    <m/>
    <m/>
    <m/>
    <n v="27.22"/>
    <n v="32.085000000000001"/>
    <m/>
  </r>
  <r>
    <x v="3"/>
    <x v="0"/>
    <x v="2"/>
    <x v="3"/>
    <x v="18"/>
    <x v="0"/>
    <n v="81560.070000000007"/>
    <m/>
    <m/>
    <n v="81560.070000000007"/>
    <n v="-2.9770992366412119E-2"/>
    <n v="81560.070000000007"/>
    <n v="489360.42000000004"/>
    <m/>
    <m/>
    <n v="489360.42000000004"/>
    <n v="-2.9770992366412008E-2"/>
    <n v="30.6"/>
    <e v="#REF!"/>
    <m/>
    <m/>
    <n v="6"/>
    <m/>
    <m/>
    <n v="1464192"/>
    <m/>
    <m/>
    <n v="96"/>
    <m/>
    <m/>
    <n v="2611"/>
    <n v="69"/>
    <n v="2542"/>
    <n v="-2.977099236641223E-2"/>
    <n v="2183"/>
    <n v="359"/>
    <n v="0.83607813098429717"/>
    <n v="0.95"/>
    <m/>
    <n v="0.85877261998426435"/>
    <n v="0.97357334354653391"/>
    <n v="8.5899741485894188E-2"/>
    <n v="269654.9289231447"/>
    <n v="0.22392581822249791"/>
    <n v="9987.2195897461006"/>
    <n v="106.07983041823159"/>
    <n v="17.679971736371932"/>
    <n v="168"/>
    <n v="0.10523792700221388"/>
    <n v="0.2614813704732275"/>
    <n v="4718961.2561550327"/>
    <n v="17.5"/>
    <n v="0"/>
    <n v="311960.49466919812"/>
    <n v="-0.12810490956130677"/>
    <m/>
    <m/>
    <m/>
    <m/>
    <n v="27"/>
    <n v="32.085000000000001"/>
    <s v="Aumento de Tarifas 01/01/2008 (Res. 1170/2008)"/>
  </r>
  <r>
    <x v="3"/>
    <x v="1"/>
    <x v="2"/>
    <x v="3"/>
    <x v="18"/>
    <x v="0"/>
    <n v="76779.404999999999"/>
    <m/>
    <m/>
    <n v="76779.404999999999"/>
    <n v="9.2787853226485861E-3"/>
    <n v="76779.404999999999"/>
    <n v="460676.43"/>
    <m/>
    <m/>
    <n v="460676.43"/>
    <n v="9.2787853226485861E-3"/>
    <n v="30.6"/>
    <e v="#REF!"/>
    <m/>
    <m/>
    <n v="6"/>
    <m/>
    <m/>
    <n v="1378368"/>
    <m/>
    <m/>
    <n v="96"/>
    <m/>
    <m/>
    <n v="2453"/>
    <n v="60"/>
    <n v="2393"/>
    <n v="9.2787853226485861E-3"/>
    <n v="1980"/>
    <n v="413"/>
    <n v="0.80717488789237668"/>
    <n v="0.95"/>
    <m/>
    <n v="0.82741328875888009"/>
    <n v="0.97554015491235224"/>
    <n v="0.15399818096900275"/>
    <n v="287911.85587915045"/>
    <n v="0.40862690498697307"/>
    <n v="11609.349027385098"/>
    <n v="120.31418966951544"/>
    <n v="20.05236494491924"/>
    <n v="168"/>
    <n v="0.11935931514832882"/>
    <n v="0.39567672031931211"/>
    <n v="5038457.4778851327"/>
    <n v="17.5"/>
    <n v="0"/>
    <n v="336410.42666475067"/>
    <n v="-0.18058278499822605"/>
    <m/>
    <m/>
    <m/>
    <m/>
    <n v="24.8"/>
    <n v="32.085000000000001"/>
    <m/>
  </r>
  <r>
    <x v="3"/>
    <x v="2"/>
    <x v="2"/>
    <x v="3"/>
    <x v="18"/>
    <x v="0"/>
    <n v="78736.59"/>
    <m/>
    <m/>
    <n v="78736.59"/>
    <n v="-4.7729918509895275E-2"/>
    <n v="78736.59"/>
    <n v="472419.54"/>
    <m/>
    <m/>
    <n v="472419.54"/>
    <n v="-4.7729918509895275E-2"/>
    <n v="30.6"/>
    <e v="#REF!"/>
    <m/>
    <m/>
    <n v="6"/>
    <m/>
    <m/>
    <n v="1413504"/>
    <m/>
    <m/>
    <n v="96"/>
    <m/>
    <m/>
    <n v="2559"/>
    <n v="105"/>
    <n v="2454"/>
    <n v="-4.7729918509895275E-2"/>
    <n v="1867"/>
    <n v="587"/>
    <n v="0.72958186791715518"/>
    <n v="0.95"/>
    <m/>
    <n v="0.76079869600651995"/>
    <n v="0.958968347010551"/>
    <n v="0.16079232658898879"/>
    <n v="293807.15004534798"/>
    <n v="9.1032463190173551E-2"/>
    <n v="10971.140778392381"/>
    <n v="119.72581501440423"/>
    <n v="19.954302502400704"/>
    <n v="168"/>
    <n v="0.11877561013333753"/>
    <n v="0.14571746440141697"/>
    <n v="5141625.1257935893"/>
    <n v="17.5"/>
    <n v="0"/>
    <n v="289043.70351292746"/>
    <n v="-6.632548324378866E-2"/>
    <m/>
    <m/>
    <m/>
    <m/>
    <n v="26.78"/>
    <n v="32.085000000000001"/>
    <m/>
  </r>
  <r>
    <x v="3"/>
    <x v="3"/>
    <x v="2"/>
    <x v="3"/>
    <x v="18"/>
    <x v="0"/>
    <n v="78094.89"/>
    <m/>
    <m/>
    <n v="78094.89"/>
    <n v="1.7133305474300142E-2"/>
    <n v="78094.89"/>
    <n v="468569.33999999997"/>
    <m/>
    <m/>
    <n v="468569.33999999997"/>
    <n v="1.713330547429992E-2"/>
    <n v="30.6"/>
    <e v="#REF!"/>
    <m/>
    <m/>
    <n v="6"/>
    <m/>
    <m/>
    <n v="1401984"/>
    <m/>
    <m/>
    <n v="96"/>
    <m/>
    <m/>
    <n v="2522"/>
    <n v="88"/>
    <n v="2434"/>
    <n v="1.7133305474300142E-2"/>
    <n v="1903"/>
    <n v="531"/>
    <n v="0.75455987311657413"/>
    <n v="0.95"/>
    <m/>
    <n v="0.78184059161873465"/>
    <n v="0.96510705789056306"/>
    <n v="0.19396588113824631"/>
    <n v="327074.80034548114"/>
    <n v="0.4254364599520879"/>
    <n v="12943.205395547335"/>
    <n v="134.37748576231763"/>
    <n v="22.39624762705294"/>
    <n v="168"/>
    <n v="0.13331099778007702"/>
    <n v="0.40142541029800594"/>
    <n v="5723809.0060459198"/>
    <n v="17.5"/>
    <n v="0"/>
    <n v="324844.46080094541"/>
    <n v="-0.1778894559403183"/>
    <m/>
    <m/>
    <m/>
    <m/>
    <n v="25.27"/>
    <n v="32.085000000000001"/>
    <m/>
  </r>
  <r>
    <x v="3"/>
    <x v="4"/>
    <x v="2"/>
    <x v="3"/>
    <x v="18"/>
    <x v="0"/>
    <n v="80469.180000000008"/>
    <m/>
    <m/>
    <n v="80469.180000000008"/>
    <n v="-3.1796502384736636E-3"/>
    <n v="80469.180000000008"/>
    <n v="482815.08000000007"/>
    <m/>
    <m/>
    <n v="482815.08000000007"/>
    <n v="-3.1796502384736636E-3"/>
    <n v="30.6"/>
    <e v="#REF!"/>
    <m/>
    <m/>
    <n v="6"/>
    <m/>
    <m/>
    <n v="1444608"/>
    <m/>
    <m/>
    <n v="96"/>
    <m/>
    <m/>
    <n v="2599"/>
    <n v="91"/>
    <n v="2508"/>
    <n v="-3.1796502384737746E-3"/>
    <n v="1980"/>
    <n v="528"/>
    <n v="0.76183147364370907"/>
    <n v="0.95"/>
    <m/>
    <n v="0.78947368421052633"/>
    <n v="0.96498653328203154"/>
    <n v="0.35399849316542897"/>
    <n v="316093.04395747668"/>
    <n v="0.5621046997862027"/>
    <n v="12166.783832081474"/>
    <n v="126.03390907395402"/>
    <n v="21.00565151232567"/>
    <n v="168"/>
    <n v="0.12503363995431946"/>
    <n v="0.5670874898971634"/>
    <n v="5531628.2692558421"/>
    <n v="17.5"/>
    <n v="0"/>
    <n v="306258.75319350831"/>
    <n v="-0.24877982567973356"/>
    <m/>
    <m/>
    <m/>
    <m/>
    <n v="25.98"/>
    <n v="32.085000000000001"/>
    <m/>
  </r>
  <r>
    <x v="3"/>
    <x v="5"/>
    <x v="2"/>
    <x v="3"/>
    <x v="18"/>
    <x v="0"/>
    <n v="77453.19"/>
    <m/>
    <m/>
    <n v="77453.19"/>
    <n v="-1.8699186991870009E-2"/>
    <n v="77453.19"/>
    <n v="464719.14"/>
    <m/>
    <m/>
    <n v="464719.14"/>
    <n v="-1.8699186991870009E-2"/>
    <n v="30.6"/>
    <e v="#REF!"/>
    <m/>
    <m/>
    <n v="6"/>
    <m/>
    <m/>
    <n v="1390464"/>
    <m/>
    <m/>
    <n v="96"/>
    <m/>
    <m/>
    <n v="2502"/>
    <n v="88"/>
    <n v="2414"/>
    <n v="-1.8699186991869898E-2"/>
    <n v="1876"/>
    <n v="538"/>
    <n v="0.74980015987210236"/>
    <n v="0.95"/>
    <m/>
    <n v="0.77713338856669434"/>
    <n v="0.96482813749000795"/>
    <n v="0.46831654060988326"/>
    <n v="293648.4746564689"/>
    <n v="0.52337386282925968"/>
    <n v="11047.722899039463"/>
    <n v="121.64394144841296"/>
    <n v="20.27399024140216"/>
    <n v="168"/>
    <n v="0.12067851334167952"/>
    <n v="0.55240252798673484"/>
    <n v="5138848.3064882057"/>
    <n v="17.5"/>
    <n v="0"/>
    <n v="296966.99601510359"/>
    <n v="-0.23310944733075306"/>
    <m/>
    <m/>
    <m/>
    <m/>
    <n v="26.58"/>
    <n v="32.085000000000001"/>
    <m/>
  </r>
  <r>
    <x v="3"/>
    <x v="6"/>
    <x v="2"/>
    <x v="3"/>
    <x v="18"/>
    <x v="0"/>
    <n v="81110.880000000005"/>
    <m/>
    <m/>
    <n v="81110.880000000005"/>
    <n v="-3.5474970437524567E-3"/>
    <n v="81110.880000000005"/>
    <n v="486665.28"/>
    <m/>
    <m/>
    <n v="486665.28"/>
    <n v="-3.5474970437523456E-3"/>
    <n v="30.6"/>
    <e v="#REF!"/>
    <m/>
    <m/>
    <n v="6"/>
    <m/>
    <m/>
    <n v="1456128"/>
    <m/>
    <m/>
    <n v="96"/>
    <m/>
    <m/>
    <n v="2611"/>
    <n v="83"/>
    <n v="2528"/>
    <n v="-3.5474970437524567E-3"/>
    <n v="1858"/>
    <n v="670"/>
    <n v="0.71160474913826122"/>
    <n v="0.95"/>
    <m/>
    <n v="0.73496835443037978"/>
    <n v="0.96821141325162774"/>
    <n v="0.1876526848343143"/>
    <n v="334427.74198332254"/>
    <n v="0.84507856762741929"/>
    <n v="12254.589299498812"/>
    <n v="132.2894548984662"/>
    <n v="22.048242483077701"/>
    <n v="168"/>
    <n v="0.13123953858974821"/>
    <n v="0.85164728088242203"/>
    <n v="5852485.4847081443"/>
    <n v="17.5"/>
    <n v="0"/>
    <n v="332755.29974940978"/>
    <n v="-0.40776787136653009"/>
    <m/>
    <m/>
    <m/>
    <m/>
    <n v="27.29"/>
    <n v="32.085000000000001"/>
    <m/>
  </r>
  <r>
    <x v="3"/>
    <x v="7"/>
    <x v="2"/>
    <x v="3"/>
    <x v="18"/>
    <x v="0"/>
    <n v="80116.244999999995"/>
    <m/>
    <m/>
    <n v="80116.244999999995"/>
    <n v="-5.4524801211662366E-2"/>
    <n v="80116.244999999995"/>
    <n v="480697.47"/>
    <m/>
    <m/>
    <n v="480697.47"/>
    <n v="-5.4524801211662366E-2"/>
    <n v="30.6"/>
    <e v="#REF!"/>
    <m/>
    <m/>
    <n v="6"/>
    <m/>
    <m/>
    <n v="1438272"/>
    <m/>
    <m/>
    <n v="96"/>
    <m/>
    <m/>
    <n v="2579"/>
    <n v="82"/>
    <n v="2497"/>
    <n v="-5.4524801211662255E-2"/>
    <n v="2037"/>
    <n v="460"/>
    <n v="0.78984102365257847"/>
    <n v="0.95"/>
    <m/>
    <n v="0.81577893472166596"/>
    <n v="0.96820473051570377"/>
    <n v="0.17345978572980392"/>
    <n v="364326.37165164948"/>
    <n v="1.0402174398836048"/>
    <n v="13753.35491323705"/>
    <n v="145.90563542316758"/>
    <n v="24.317605903861264"/>
    <n v="168"/>
    <n v="0.14474765418965038"/>
    <n v="1.1578751536774528"/>
    <n v="6375711.5039038658"/>
    <n v="17.5"/>
    <n v="0"/>
    <n v="349978.3304808524"/>
    <n v="-0.57249655850807846"/>
    <m/>
    <m/>
    <m/>
    <m/>
    <n v="26.490000000000002"/>
    <n v="32.085000000000001"/>
    <m/>
  </r>
  <r>
    <x v="3"/>
    <x v="8"/>
    <x v="2"/>
    <x v="3"/>
    <x v="18"/>
    <x v="0"/>
    <n v="78255.315000000002"/>
    <m/>
    <m/>
    <n v="78255.315000000002"/>
    <n v="-1.4943457189014575E-2"/>
    <n v="78255.315000000002"/>
    <n v="469531.89"/>
    <m/>
    <m/>
    <n v="469531.89"/>
    <n v="-1.4943457189014575E-2"/>
    <n v="30.6"/>
    <e v="#REF!"/>
    <m/>
    <m/>
    <n v="6"/>
    <m/>
    <m/>
    <n v="1404864"/>
    <m/>
    <m/>
    <n v="96"/>
    <m/>
    <m/>
    <n v="2542"/>
    <n v="103"/>
    <n v="2439"/>
    <n v="-1.4943457189014575E-2"/>
    <n v="2052"/>
    <n v="387"/>
    <n v="0.80723839496459482"/>
    <n v="0.95"/>
    <m/>
    <n v="0.84132841328413288"/>
    <n v="0.95948072383949645"/>
    <n v="0.32094429378028733"/>
    <n v="378039.1376615715"/>
    <n v="1.4496307302274745"/>
    <n v="14105.937972446698"/>
    <n v="154.99759641720848"/>
    <n v="25.832932736201414"/>
    <n v="168"/>
    <n v="0.15376745676310366"/>
    <n v="1.486792000017723"/>
    <n v="6615684.9090775009"/>
    <n v="17.5"/>
    <n v="0"/>
    <n v="357558.00243161607"/>
    <n v="-0.71429026206863566"/>
    <m/>
    <m/>
    <m/>
    <m/>
    <n v="26.8"/>
    <n v="32.085000000000001"/>
    <m/>
  </r>
  <r>
    <x v="3"/>
    <x v="9"/>
    <x v="2"/>
    <x v="3"/>
    <x v="18"/>
    <x v="0"/>
    <n v="82073.430000000008"/>
    <m/>
    <m/>
    <n v="82073.430000000008"/>
    <n v="5.7024793388429806E-2"/>
    <n v="82073.430000000008"/>
    <n v="492440.58000000007"/>
    <m/>
    <m/>
    <n v="492440.58000000007"/>
    <n v="5.7024793388430028E-2"/>
    <n v="30.6"/>
    <e v="#REF!"/>
    <m/>
    <m/>
    <n v="6"/>
    <m/>
    <m/>
    <n v="1473408"/>
    <m/>
    <m/>
    <n v="96"/>
    <m/>
    <m/>
    <n v="2611"/>
    <n v="53"/>
    <n v="2558"/>
    <n v="5.7024793388429806E-2"/>
    <n v="2215"/>
    <n v="343"/>
    <n v="0.84833397165836844"/>
    <n v="0.95"/>
    <m/>
    <n v="0.86591086786551996"/>
    <n v="0.97970126388356948"/>
    <n v="0.27154387150155235"/>
    <n v="403835.85956439335"/>
    <n v="1.2217596738469703"/>
    <n v="14956.883687570124"/>
    <n v="157.8717199235314"/>
    <n v="26.311953320588568"/>
    <n v="168"/>
    <n v="0.15661876976540814"/>
    <n v="1.101899300511989"/>
    <n v="7067127.5423768833"/>
    <n v="17.5"/>
    <n v="0"/>
    <n v="373363.25106535811"/>
    <n v="-0.51239030442815325"/>
    <m/>
    <m/>
    <m/>
    <m/>
    <n v="27"/>
    <n v="32.085000000000001"/>
    <m/>
  </r>
  <r>
    <x v="3"/>
    <x v="10"/>
    <x v="2"/>
    <x v="3"/>
    <x v="18"/>
    <x v="0"/>
    <n v="78864.930000000008"/>
    <m/>
    <m/>
    <n v="78864.930000000008"/>
    <n v="1.9071310116086204E-2"/>
    <n v="78864.930000000008"/>
    <n v="473189.58000000007"/>
    <m/>
    <m/>
    <n v="473189.58000000007"/>
    <n v="1.9071310116086426E-2"/>
    <n v="30.6"/>
    <e v="#REF!"/>
    <m/>
    <m/>
    <n v="6"/>
    <m/>
    <m/>
    <n v="1415808"/>
    <m/>
    <m/>
    <n v="96"/>
    <m/>
    <m/>
    <n v="2510"/>
    <n v="52"/>
    <n v="2458"/>
    <n v="1.9071310116086204E-2"/>
    <n v="2098"/>
    <n v="360"/>
    <n v="0.8358565737051793"/>
    <n v="0.95"/>
    <m/>
    <n v="0.85353946297803096"/>
    <n v="0.97928286852589641"/>
    <n v="3.6103263564675636E-2"/>
    <n v="397647.83137736522"/>
    <n v="0.83701502482845358"/>
    <n v="15125.440524053451"/>
    <n v="161.77698591430644"/>
    <n v="26.962830985717741"/>
    <n v="168"/>
    <n v="0.16049304158165323"/>
    <n v="0.80263638726046804"/>
    <n v="6958837.0491038915"/>
    <n v="17.5"/>
    <n v="0"/>
    <n v="377021.0887257072"/>
    <n v="-0.39389360525054923"/>
    <m/>
    <m/>
    <m/>
    <m/>
    <n v="26.29"/>
    <n v="32.085000000000001"/>
    <m/>
  </r>
  <r>
    <x v="3"/>
    <x v="11"/>
    <x v="2"/>
    <x v="3"/>
    <x v="18"/>
    <x v="0"/>
    <n v="82458.45"/>
    <m/>
    <m/>
    <n v="82458.45"/>
    <n v="4.1751114714227766E-2"/>
    <n v="82458.45"/>
    <n v="494750.69999999995"/>
    <m/>
    <m/>
    <n v="494750.69999999995"/>
    <n v="4.1751114714227544E-2"/>
    <n v="30.6"/>
    <e v="#REF!"/>
    <m/>
    <m/>
    <n v="6"/>
    <m/>
    <m/>
    <n v="1480320"/>
    <m/>
    <m/>
    <n v="96"/>
    <m/>
    <m/>
    <n v="2669"/>
    <n v="99"/>
    <n v="2570"/>
    <n v="4.1751114714227766E-2"/>
    <n v="2299"/>
    <n v="271"/>
    <n v="0.86137130011240159"/>
    <n v="0.95"/>
    <m/>
    <n v="0.89455252918287942"/>
    <n v="0.96290745597602101"/>
    <n v="6.8697864161822553E-2"/>
    <n v="374522.6011848817"/>
    <n v="0.50876456026166883"/>
    <n v="14538.920853450378"/>
    <n v="145.72863859333918"/>
    <n v="24.288106432223199"/>
    <n v="168"/>
    <n v="0.14457206209656664"/>
    <n v="0.44829656426674624"/>
    <n v="6554145.5207354296"/>
    <n v="17.5"/>
    <n v="0"/>
    <n v="376077.79251575377"/>
    <n v="-0.20892827277434534"/>
    <m/>
    <m/>
    <m/>
    <m/>
    <n v="25.759999999999998"/>
    <n v="32.085000000000001"/>
    <m/>
  </r>
  <r>
    <x v="4"/>
    <x v="0"/>
    <x v="2"/>
    <x v="3"/>
    <x v="18"/>
    <x v="0"/>
    <n v="86854.095000000001"/>
    <m/>
    <m/>
    <n v="86854.095000000001"/>
    <n v="6.4909520062942594E-2"/>
    <n v="86854.095000000001"/>
    <n v="521124.57"/>
    <m/>
    <m/>
    <n v="521124.57"/>
    <n v="6.4909520062942594E-2"/>
    <n v="30.6"/>
    <e v="#REF!"/>
    <m/>
    <m/>
    <n v="6"/>
    <m/>
    <m/>
    <n v="1559232"/>
    <m/>
    <m/>
    <n v="96"/>
    <m/>
    <m/>
    <n v="2759"/>
    <n v="52"/>
    <n v="2707"/>
    <n v="6.4909520062942594E-2"/>
    <n v="2521"/>
    <n v="186"/>
    <n v="0.91373686118158748"/>
    <n v="0.95"/>
    <m/>
    <n v="0.93128925009235319"/>
    <n v="0.98115259151866618"/>
    <n v="8.4442177615557501E-2"/>
    <n v="315693.94465612451"/>
    <n v="0.17073307696185869"/>
    <n v="11692.368320597205"/>
    <n v="116.6213316055133"/>
    <n v="19.436888600918884"/>
    <n v="168"/>
    <n v="0.11569576548166002"/>
    <n v="9.9373284683060614E-2"/>
    <n v="5524644.0314821787"/>
    <n v="17.5"/>
    <n v="0"/>
    <n v="365222.46981461381"/>
    <n v="-2.8260520567386038E-2"/>
    <m/>
    <m/>
    <m/>
    <m/>
    <n v="27"/>
    <n v="32.085000000000001"/>
    <s v="Aumento de Tarifas 13/01/2009 (Res. 13/2009)"/>
  </r>
  <r>
    <x v="4"/>
    <x v="1"/>
    <x v="2"/>
    <x v="3"/>
    <x v="18"/>
    <x v="0"/>
    <n v="78640.335000000006"/>
    <m/>
    <m/>
    <n v="78640.335000000006"/>
    <n v="2.4237358963643985E-2"/>
    <n v="78640.335000000006"/>
    <n v="471842.01"/>
    <m/>
    <m/>
    <n v="471842.01"/>
    <n v="2.4237358963643985E-2"/>
    <n v="30.6"/>
    <e v="#REF!"/>
    <m/>
    <m/>
    <n v="6"/>
    <m/>
    <m/>
    <n v="1411776"/>
    <m/>
    <m/>
    <n v="96"/>
    <m/>
    <m/>
    <n v="2508"/>
    <n v="57"/>
    <n v="2451"/>
    <n v="2.4237358963643985E-2"/>
    <n v="2291"/>
    <n v="160"/>
    <n v="0.91347687400318978"/>
    <n v="0.95"/>
    <m/>
    <n v="0.93472052223582214"/>
    <n v="0.97727272727272729"/>
    <n v="0.12969000490420313"/>
    <n v="305932.37751830439"/>
    <n v="6.2590411861045192E-2"/>
    <n v="12335.982964447758"/>
    <n v="124.81941147217641"/>
    <n v="20.803235245362735"/>
    <n v="168"/>
    <n v="0.12382878122239724"/>
    <n v="3.7445473514272187E-2"/>
    <n v="5353816.6065703267"/>
    <n v="17.5"/>
    <n v="0"/>
    <n v="357466.49382404739"/>
    <n v="-9.0626447398698198E-4"/>
    <m/>
    <m/>
    <m/>
    <m/>
    <n v="24.8"/>
    <n v="32.085000000000001"/>
    <m/>
  </r>
  <r>
    <x v="4"/>
    <x v="2"/>
    <x v="2"/>
    <x v="3"/>
    <x v="18"/>
    <x v="0"/>
    <n v="85378.184999999998"/>
    <m/>
    <m/>
    <n v="85378.184999999998"/>
    <n v="8.4352078239608774E-2"/>
    <n v="85378.184999999998"/>
    <n v="512269.11"/>
    <m/>
    <m/>
    <n v="512269.11"/>
    <n v="8.4352078239608774E-2"/>
    <n v="30.6"/>
    <e v="#REF!"/>
    <m/>
    <m/>
    <n v="6"/>
    <m/>
    <m/>
    <n v="1532736"/>
    <m/>
    <m/>
    <n v="96"/>
    <m/>
    <m/>
    <n v="2746"/>
    <n v="85"/>
    <n v="2661"/>
    <n v="8.4352078239608774E-2"/>
    <n v="2384"/>
    <n v="277"/>
    <n v="0.86817188638018938"/>
    <n v="0.95"/>
    <m/>
    <n v="0.89590379556557687"/>
    <n v="0.96904588492352517"/>
    <n v="0.17758324280553062"/>
    <n v="328839.86047697131"/>
    <n v="0.11923709285569184"/>
    <n v="12279.307710118421"/>
    <n v="123.57754997255593"/>
    <n v="20.596258328759323"/>
    <n v="168"/>
    <n v="0.12259677576642454"/>
    <n v="3.2171298710209628E-2"/>
    <n v="5754697.5583469979"/>
    <n v="17.5"/>
    <n v="0"/>
    <n v="323508.43442805146"/>
    <n v="1.8543090573370002E-2"/>
    <m/>
    <m/>
    <m/>
    <m/>
    <n v="26.78"/>
    <n v="32.085000000000001"/>
    <m/>
  </r>
  <r>
    <x v="4"/>
    <x v="3"/>
    <x v="2"/>
    <x v="3"/>
    <x v="18"/>
    <x v="0"/>
    <n v="82522.62"/>
    <m/>
    <m/>
    <n v="82522.62"/>
    <n v="5.6696795398520905E-2"/>
    <n v="82522.62"/>
    <n v="495135.72"/>
    <m/>
    <m/>
    <n v="495135.72"/>
    <n v="5.6696795398520905E-2"/>
    <n v="30.6"/>
    <e v="#REF!"/>
    <m/>
    <m/>
    <n v="6"/>
    <m/>
    <m/>
    <n v="1481472"/>
    <m/>
    <m/>
    <n v="96"/>
    <m/>
    <m/>
    <n v="2643"/>
    <n v="71"/>
    <n v="2572"/>
    <n v="5.6696795398520905E-2"/>
    <n v="2410"/>
    <n v="162"/>
    <n v="0.91184260310253495"/>
    <n v="0.95"/>
    <m/>
    <n v="0.93701399688958009"/>
    <n v="0.97313658721150209"/>
    <n v="0.19847192245361933"/>
    <n v="332802.73407040368"/>
    <n v="1.751261093447809E-2"/>
    <n v="12909.338016695254"/>
    <n v="129.39453113157219"/>
    <n v="21.565755188595364"/>
    <n v="168"/>
    <n v="0.12836759040830575"/>
    <n v="-3.7081767101663998E-2"/>
    <n v="5824047.8462320641"/>
    <n v="17.5"/>
    <n v="0"/>
    <n v="330533.33545717271"/>
    <n v="4.9727434875898119E-2"/>
    <m/>
    <m/>
    <m/>
    <m/>
    <n v="25.78"/>
    <n v="32.085000000000001"/>
    <m/>
  </r>
  <r>
    <x v="4"/>
    <x v="4"/>
    <x v="2"/>
    <x v="3"/>
    <x v="18"/>
    <x v="0"/>
    <n v="85506.525000000009"/>
    <m/>
    <m/>
    <n v="85506.525000000009"/>
    <n v="6.2599681020733655E-2"/>
    <n v="85506.525000000009"/>
    <n v="513039.15"/>
    <m/>
    <m/>
    <n v="513039.15"/>
    <n v="6.2599681020733433E-2"/>
    <n v="30.6"/>
    <e v="#REF!"/>
    <m/>
    <m/>
    <n v="6"/>
    <m/>
    <m/>
    <n v="1535040"/>
    <m/>
    <m/>
    <n v="96"/>
    <m/>
    <m/>
    <n v="2715"/>
    <n v="50"/>
    <n v="2665"/>
    <n v="6.2599681020733655E-2"/>
    <n v="2480"/>
    <n v="185"/>
    <n v="0.91344383057090239"/>
    <n v="0.95"/>
    <m/>
    <n v="0.93058161350844282"/>
    <n v="0.98158379373848992"/>
    <n v="0.17873671044402761"/>
    <n v="326957.12776168465"/>
    <n v="3.4369892067822594E-2"/>
    <n v="12584.954879202642"/>
    <n v="122.68560141151394"/>
    <n v="20.447600235252324"/>
    <n v="168"/>
    <n v="0.12171190616221621"/>
    <n v="-2.6566720710657021E-2"/>
    <n v="5721749.7358294809"/>
    <n v="17.5"/>
    <n v="0"/>
    <n v="316784.83348559513"/>
    <n v="4.3676967603878E-2"/>
    <m/>
    <m/>
    <m/>
    <m/>
    <n v="25.98"/>
    <n v="32.085000000000001"/>
    <m/>
  </r>
  <r>
    <x v="4"/>
    <x v="5"/>
    <x v="2"/>
    <x v="3"/>
    <x v="18"/>
    <x v="0"/>
    <n v="84447.72"/>
    <m/>
    <m/>
    <n v="84447.72"/>
    <n v="9.0306545153272522E-2"/>
    <n v="84447.72"/>
    <n v="506686.32"/>
    <m/>
    <m/>
    <n v="506686.32"/>
    <n v="9.0306545153272522E-2"/>
    <n v="30.6"/>
    <e v="#REF!"/>
    <m/>
    <m/>
    <n v="6"/>
    <m/>
    <m/>
    <n v="1516032"/>
    <m/>
    <m/>
    <n v="96"/>
    <m/>
    <m/>
    <n v="2674"/>
    <n v="42"/>
    <n v="2632"/>
    <n v="9.0306545153272522E-2"/>
    <n v="2432"/>
    <n v="200"/>
    <n v="0.90949887808526553"/>
    <n v="0.95"/>
    <m/>
    <n v="0.92401215805471126"/>
    <n v="0.98429319371727753"/>
    <n v="0.18900071937317309"/>
    <n v="313525.88114257623"/>
    <n v="6.769116205817638E-2"/>
    <n v="11795.556100172169"/>
    <n v="119.12077551009735"/>
    <n v="19.853462585016224"/>
    <n v="168"/>
    <n v="0.11817537252985848"/>
    <n v="-2.0742224464879278E-2"/>
    <n v="5486702.9199950844"/>
    <n v="17.5"/>
    <n v="0"/>
    <n v="317069.03706829174"/>
    <n v="4.7332493200411455E-2"/>
    <m/>
    <m/>
    <m/>
    <m/>
    <n v="26.58"/>
    <n v="32.085000000000001"/>
    <m/>
  </r>
  <r>
    <x v="4"/>
    <x v="6"/>
    <x v="2"/>
    <x v="3"/>
    <x v="18"/>
    <x v="0"/>
    <n v="87142.86"/>
    <m/>
    <m/>
    <n v="87142.86"/>
    <n v="7.4367088607594889E-2"/>
    <n v="87142.86"/>
    <n v="522857.16000000003"/>
    <m/>
    <m/>
    <n v="522857.16000000003"/>
    <n v="7.4367088607594889E-2"/>
    <n v="30.6"/>
    <e v="#REF!"/>
    <m/>
    <m/>
    <n v="6"/>
    <m/>
    <m/>
    <n v="1564416"/>
    <m/>
    <m/>
    <n v="96"/>
    <m/>
    <m/>
    <n v="2759"/>
    <n v="43"/>
    <n v="2716"/>
    <n v="7.4367088607594889E-2"/>
    <n v="2600"/>
    <n v="116"/>
    <n v="0.9423704240666908"/>
    <n v="0.95"/>
    <m/>
    <n v="0.95729013254786455"/>
    <n v="0.98441464298658932"/>
    <n v="0.30249163352045283"/>
    <n v="276494.45685852575"/>
    <n v="-0.17323109853633445"/>
    <n v="10131.713333035023"/>
    <n v="101.80208279032612"/>
    <n v="16.967013798387686"/>
    <n v="168"/>
    <n v="0.10099412975230766"/>
    <n v="-0.23045957919729509"/>
    <n v="4838652.9950242005"/>
    <n v="17.5"/>
    <n v="0"/>
    <n v="275111.73363003228"/>
    <n v="0.16035237067221181"/>
    <m/>
    <m/>
    <m/>
    <m/>
    <n v="27.29"/>
    <n v="32.085000000000001"/>
    <m/>
  </r>
  <r>
    <x v="4"/>
    <x v="7"/>
    <x v="2"/>
    <x v="3"/>
    <x v="18"/>
    <x v="0"/>
    <n v="86501.16"/>
    <m/>
    <m/>
    <n v="86501.16"/>
    <n v="7.9695634761714151E-2"/>
    <n v="86501.16"/>
    <n v="519006.96"/>
    <m/>
    <m/>
    <n v="519006.96"/>
    <n v="7.9695634761714151E-2"/>
    <n v="30.6"/>
    <e v="#REF!"/>
    <m/>
    <m/>
    <n v="6"/>
    <m/>
    <m/>
    <n v="1552896"/>
    <m/>
    <m/>
    <n v="96"/>
    <m/>
    <m/>
    <n v="2737"/>
    <n v="41"/>
    <n v="2696"/>
    <n v="7.9695634761714151E-2"/>
    <n v="2541"/>
    <n v="155"/>
    <n v="0.92838874680306904"/>
    <n v="0.95"/>
    <m/>
    <n v="0.94250741839762608"/>
    <n v="0.98502009499451959"/>
    <n v="0.15534659977362408"/>
    <n v="299020.58045848063"/>
    <n v="-0.17925079344959127"/>
    <n v="11288.055132445474"/>
    <n v="110.91267821160261"/>
    <n v="18.485446368600435"/>
    <n v="168"/>
    <n v="0.11003241886071688"/>
    <n v="-0.2398328009063907"/>
    <n v="5232860.1580234114"/>
    <n v="17.5"/>
    <n v="0"/>
    <n v="287244.43705199636"/>
    <n v="0.15139018738290061"/>
    <m/>
    <m/>
    <m/>
    <m/>
    <n v="26.490000000000002"/>
    <n v="32.085000000000001"/>
    <m/>
  </r>
  <r>
    <x v="4"/>
    <x v="8"/>
    <x v="2"/>
    <x v="3"/>
    <x v="18"/>
    <x v="0"/>
    <n v="84447.72"/>
    <m/>
    <m/>
    <n v="84447.72"/>
    <n v="7.9130791307913118E-2"/>
    <n v="84447.72"/>
    <n v="506686.32"/>
    <m/>
    <m/>
    <n v="506686.32"/>
    <n v="7.9130791307913118E-2"/>
    <n v="30.6"/>
    <e v="#REF!"/>
    <m/>
    <m/>
    <n v="6"/>
    <m/>
    <m/>
    <n v="1516032"/>
    <m/>
    <m/>
    <n v="96"/>
    <m/>
    <m/>
    <n v="2696"/>
    <n v="64"/>
    <n v="2632"/>
    <n v="7.9130791307913118E-2"/>
    <n v="2488"/>
    <n v="144"/>
    <n v="0.9228486646884273"/>
    <n v="0.95"/>
    <m/>
    <n v="0.94528875379939215"/>
    <n v="0.97626112759643913"/>
    <n v="0.1235668959633125"/>
    <n v="294369.99116156175"/>
    <n v="-0.22132403279078505"/>
    <n v="10983.954894088125"/>
    <n v="111.842701809104"/>
    <n v="18.640450301517333"/>
    <n v="168"/>
    <n v="0.11095506131855555"/>
    <n v="-0.27842299239237267"/>
    <n v="5151474.8453273308"/>
    <n v="17.5"/>
    <n v="0"/>
    <n v="278421.82337683346"/>
    <n v="0.1673943440541002"/>
    <m/>
    <m/>
    <m/>
    <m/>
    <n v="26.8"/>
    <n v="32.085000000000001"/>
    <m/>
  </r>
  <r>
    <x v="4"/>
    <x v="9"/>
    <x v="2"/>
    <x v="3"/>
    <x v="18"/>
    <x v="0"/>
    <n v="86340.735000000001"/>
    <m/>
    <m/>
    <n v="86340.735000000001"/>
    <n v="5.1993745113369627E-2"/>
    <n v="86340.735000000001"/>
    <n v="518044.41000000003"/>
    <m/>
    <m/>
    <n v="518044.41000000003"/>
    <n v="5.1993745113369627E-2"/>
    <n v="30.6"/>
    <e v="#REF!"/>
    <m/>
    <m/>
    <n v="6"/>
    <m/>
    <m/>
    <n v="1550016"/>
    <m/>
    <m/>
    <n v="96"/>
    <m/>
    <m/>
    <n v="2759"/>
    <n v="68"/>
    <n v="2691"/>
    <n v="5.1993745113369849E-2"/>
    <n v="2531"/>
    <n v="160"/>
    <n v="0.91736136281261327"/>
    <n v="0.95"/>
    <m/>
    <n v="0.94054254923820146"/>
    <n v="0.97535338890902501"/>
    <n v="8.6188641513010866E-2"/>
    <n v="330671.65184887825"/>
    <n v="-0.18117313255547773"/>
    <n v="12247.09821662512"/>
    <n v="122.88058411329553"/>
    <n v="20.480097352215921"/>
    <n v="168"/>
    <n v="0.12190534138223763"/>
    <n v="-0.22164283652059147"/>
    <n v="5786753.9073553691"/>
    <n v="17.5"/>
    <n v="0"/>
    <n v="305719.8612887499"/>
    <n v="0.12983903143427078"/>
    <m/>
    <m/>
    <m/>
    <m/>
    <n v="27"/>
    <n v="32.085000000000001"/>
    <m/>
  </r>
  <r>
    <x v="4"/>
    <x v="10"/>
    <x v="2"/>
    <x v="3"/>
    <x v="18"/>
    <x v="0"/>
    <n v="82939.725000000006"/>
    <m/>
    <m/>
    <n v="82939.725000000006"/>
    <n v="5.1668022782750178E-2"/>
    <n v="82939.725000000006"/>
    <n v="497638.35000000003"/>
    <m/>
    <m/>
    <n v="497638.35000000003"/>
    <n v="5.1668022782750178E-2"/>
    <n v="30.6"/>
    <e v="#REF!"/>
    <m/>
    <m/>
    <n v="6"/>
    <m/>
    <m/>
    <n v="1488960"/>
    <m/>
    <m/>
    <n v="96"/>
    <m/>
    <m/>
    <n v="2674"/>
    <n v="89"/>
    <n v="2585"/>
    <n v="5.1668022782750178E-2"/>
    <n v="2403"/>
    <n v="182"/>
    <n v="0.89865370231862374"/>
    <n v="0.95"/>
    <m/>
    <n v="0.92959381044487432"/>
    <n v="0.96671652954375464"/>
    <n v="8.9104664477359874E-2"/>
    <n v="302710.58089686232"/>
    <n v="-0.23874705955684705"/>
    <n v="11514.286074433714"/>
    <n v="117.10273922509181"/>
    <n v="19.517123204181967"/>
    <n v="168"/>
    <n v="0.11617335240584505"/>
    <n v="-0.2761471073078261"/>
    <n v="5297435.1656950908"/>
    <n v="17.5"/>
    <n v="0"/>
    <n v="287008.41240152344"/>
    <n v="0.15731762465819907"/>
    <m/>
    <m/>
    <m/>
    <m/>
    <n v="26.29"/>
    <n v="32.085000000000001"/>
    <m/>
  </r>
  <r>
    <x v="4"/>
    <x v="11"/>
    <x v="2"/>
    <x v="3"/>
    <x v="18"/>
    <x v="0"/>
    <n v="86148.225000000006"/>
    <m/>
    <m/>
    <n v="86148.225000000006"/>
    <n v="4.474708171206232E-2"/>
    <n v="86148.225000000006"/>
    <n v="516889.35000000003"/>
    <m/>
    <m/>
    <n v="516889.35000000003"/>
    <n v="4.474708171206232E-2"/>
    <n v="30.6"/>
    <e v="#REF!"/>
    <m/>
    <m/>
    <n v="6"/>
    <m/>
    <m/>
    <n v="1546560"/>
    <m/>
    <m/>
    <n v="96"/>
    <m/>
    <m/>
    <n v="2746"/>
    <n v="61"/>
    <n v="2685"/>
    <n v="4.474708171206232E-2"/>
    <n v="2548"/>
    <n v="137"/>
    <n v="0.92789512017479969"/>
    <n v="0.95"/>
    <m/>
    <n v="0.94897579143389199"/>
    <n v="0.97778587035688269"/>
    <n v="6.0838531528970119E-2"/>
    <n v="315707.93720329052"/>
    <n v="-0.15703902460230301"/>
    <n v="12049.921267301166"/>
    <n v="117.5820995170542"/>
    <n v="19.597016586175702"/>
    <n v="168"/>
    <n v="0.11664890825104585"/>
    <n v="-0.19314349840890821"/>
    <n v="5524888.9010575842"/>
    <n v="17.5"/>
    <n v="0"/>
    <n v="317018.90280449251"/>
    <n v="0.11160501869976358"/>
    <m/>
    <m/>
    <m/>
    <m/>
    <n v="26.2"/>
    <n v="32.085000000000001"/>
    <m/>
  </r>
  <r>
    <x v="5"/>
    <x v="0"/>
    <x v="2"/>
    <x v="3"/>
    <x v="18"/>
    <x v="0"/>
    <n v="86180.31"/>
    <m/>
    <m/>
    <n v="86180.31"/>
    <n v="-7.7576653121537165E-3"/>
    <n v="86180.31"/>
    <n v="517081.86"/>
    <m/>
    <m/>
    <n v="517081.86"/>
    <n v="-7.7576653121537165E-3"/>
    <n v="30.6"/>
    <e v="#REF!"/>
    <m/>
    <m/>
    <n v="6"/>
    <m/>
    <m/>
    <n v="1547136"/>
    <m/>
    <m/>
    <n v="96"/>
    <m/>
    <m/>
    <n v="2737"/>
    <n v="51"/>
    <n v="2686"/>
    <n v="-7.7576653121537165E-3"/>
    <n v="2504"/>
    <n v="182"/>
    <n v="0.91487029594446478"/>
    <n v="0.95"/>
    <m/>
    <n v="0.93224125093075205"/>
    <n v="0.98136645962732916"/>
    <n v="1.0222396943855294E-3"/>
    <n v="215922.21373496484"/>
    <n v="-0.3160394192224304"/>
    <n v="8151.0839462047879"/>
    <n v="80.388017027164864"/>
    <n v="13.39800283786081"/>
    <n v="168"/>
    <n v="7.9750016892028625E-2"/>
    <n v="-0.31069199844941153"/>
    <n v="3778638.7403618847"/>
    <n v="17.5"/>
    <n v="0"/>
    <n v="249797.77256742166"/>
    <n v="0.15389669013171356"/>
    <m/>
    <m/>
    <m/>
    <m/>
    <n v="26.490000000000002"/>
    <n v="32.085000000000001"/>
    <m/>
  </r>
  <r>
    <x v="5"/>
    <x v="1"/>
    <x v="2"/>
    <x v="3"/>
    <x v="18"/>
    <x v="0"/>
    <n v="78961.184999999998"/>
    <m/>
    <m/>
    <n v="78961.184999999998"/>
    <n v="4.0799673602609499E-3"/>
    <n v="78961.184999999998"/>
    <n v="473767.11"/>
    <m/>
    <m/>
    <n v="473767.11"/>
    <n v="4.0799673602611719E-3"/>
    <n v="30.6"/>
    <e v="#REF!"/>
    <m/>
    <m/>
    <n v="6"/>
    <m/>
    <m/>
    <n v="1417536"/>
    <m/>
    <m/>
    <n v="96"/>
    <m/>
    <m/>
    <n v="2508"/>
    <n v="47"/>
    <n v="2461"/>
    <n v="4.0799673602611719E-3"/>
    <n v="2315"/>
    <n v="146"/>
    <n v="0.92304625199362045"/>
    <n v="0.95"/>
    <m/>
    <n v="0.94067452255180817"/>
    <n v="0.98125996810207339"/>
    <n v="6.3698187579579457E-3"/>
    <n v="187173.80816599223"/>
    <n v="-0.38818568441716061"/>
    <n v="7547.33097443517"/>
    <n v="76.055996816738002"/>
    <n v="12.675999469456334"/>
    <n v="168"/>
    <n v="7.5452377794382935E-2"/>
    <n v="-0.39067172389535187"/>
    <n v="3275541.6429048642"/>
    <n v="17.5"/>
    <n v="0"/>
    <n v="218703.11826275682"/>
    <n v="0.19678883729552399"/>
    <m/>
    <m/>
    <m/>
    <m/>
    <n v="24.8"/>
    <n v="32.085000000000001"/>
    <m/>
  </r>
  <r>
    <x v="5"/>
    <x v="2"/>
    <x v="2"/>
    <x v="3"/>
    <x v="18"/>
    <x v="0"/>
    <n v="86950.35"/>
    <m/>
    <m/>
    <n v="86950.35"/>
    <n v="1.8414130026306097E-2"/>
    <n v="86950.35"/>
    <n v="521702.10000000003"/>
    <m/>
    <m/>
    <n v="521702.10000000003"/>
    <n v="1.8414130026306097E-2"/>
    <n v="30.6"/>
    <e v="#REF!"/>
    <m/>
    <m/>
    <n v="6"/>
    <m/>
    <m/>
    <n v="1560960"/>
    <m/>
    <m/>
    <n v="96"/>
    <m/>
    <m/>
    <n v="2768"/>
    <n v="58"/>
    <n v="2710"/>
    <n v="1.8414130026305875E-2"/>
    <n v="2589"/>
    <n v="121"/>
    <n v="0.93533236994219648"/>
    <n v="0.95"/>
    <m/>
    <n v="0.95535055350553511"/>
    <n v="0.97904624277456642"/>
    <n v="6.6353952549592643E-2"/>
    <n v="271427.08692315855"/>
    <n v="-0.17459189245043905"/>
    <n v="9946.0273698482433"/>
    <n v="100.15759665061201"/>
    <n v="16.692932775102001"/>
    <n v="168"/>
    <n v="9.9362695089892858E-2"/>
    <n v="-0.18951624568657521"/>
    <n v="4749974.0211552745"/>
    <n v="17.5"/>
    <n v="0"/>
    <n v="267026.48463757918"/>
    <n v="0.10507634410350805"/>
    <m/>
    <m/>
    <m/>
    <m/>
    <n v="27.29"/>
    <n v="32.085000000000001"/>
    <m/>
  </r>
  <r>
    <x v="5"/>
    <x v="3"/>
    <x v="2"/>
    <x v="3"/>
    <x v="18"/>
    <x v="0"/>
    <n v="84511.89"/>
    <m/>
    <m/>
    <n v="84511.89"/>
    <n v="2.4105754276827485E-2"/>
    <n v="84511.89"/>
    <n v="507071.33999999997"/>
    <m/>
    <m/>
    <n v="507071.33999999997"/>
    <n v="2.4105754276827263E-2"/>
    <n v="30.6"/>
    <e v="#REF!"/>
    <m/>
    <m/>
    <n v="6"/>
    <m/>
    <m/>
    <n v="1517184"/>
    <m/>
    <m/>
    <n v="96"/>
    <m/>
    <m/>
    <n v="2665"/>
    <n v="31"/>
    <n v="2634"/>
    <n v="2.4105754276827263E-2"/>
    <n v="2527"/>
    <n v="107"/>
    <n v="0.94821763602251408"/>
    <n v="0.95"/>
    <m/>
    <n v="0.9593773728170083"/>
    <n v="0.98836772983114451"/>
    <n v="2.3866640201388067E-2"/>
    <n v="284439.03621404839"/>
    <n v="-0.14532241747185903"/>
    <n v="10819.28627668499"/>
    <n v="107.9874852748855"/>
    <n v="17.997914212480918"/>
    <n v="168"/>
    <n v="0.10713044174095784"/>
    <n v="-0.16544011303630268"/>
    <n v="4977683.1337458473"/>
    <n v="17.5"/>
    <n v="0"/>
    <n v="282499.4320934994"/>
    <n v="8.9927871393655601E-2"/>
    <m/>
    <m/>
    <m/>
    <m/>
    <n v="26.29"/>
    <n v="32.085000000000001"/>
    <m/>
  </r>
  <r>
    <x v="5"/>
    <x v="4"/>
    <x v="2"/>
    <x v="3"/>
    <x v="18"/>
    <x v="0"/>
    <n v="84928.994999999995"/>
    <m/>
    <m/>
    <n v="84928.994999999995"/>
    <n v="-6.7542213883678981E-3"/>
    <n v="84928.994999999995"/>
    <n v="509573.97"/>
    <m/>
    <m/>
    <n v="509573.97"/>
    <n v="-6.7542213883677871E-3"/>
    <n v="30.6"/>
    <e v="#REF!"/>
    <m/>
    <m/>
    <n v="6"/>
    <m/>
    <m/>
    <n v="1524672"/>
    <m/>
    <m/>
    <n v="96"/>
    <m/>
    <m/>
    <n v="2694"/>
    <n v="47"/>
    <n v="2647"/>
    <n v="-6.754221388367676E-3"/>
    <n v="2410"/>
    <n v="237"/>
    <n v="0.89458054936896803"/>
    <n v="0.95"/>
    <m/>
    <n v="0.91046467699282208"/>
    <n v="0.98255382331106167"/>
    <n v="-2.1617595086342423E-2"/>
    <n v="277880.57354807213"/>
    <n v="-0.15010088493737883"/>
    <n v="10577.867283900729"/>
    <n v="104.97943843901479"/>
    <n v="17.496573073169131"/>
    <n v="168"/>
    <n v="0.1041462682926734"/>
    <n v="-0.14432144252289936"/>
    <n v="4862910.0370912626"/>
    <n v="17.5"/>
    <n v="0"/>
    <n v="269235.14964466705"/>
    <n v="6.8648117475141893E-2"/>
    <m/>
    <m/>
    <m/>
    <m/>
    <n v="26.27"/>
    <n v="32.085000000000001"/>
    <m/>
  </r>
  <r>
    <x v="5"/>
    <x v="5"/>
    <x v="2"/>
    <x v="3"/>
    <x v="18"/>
    <x v="0"/>
    <n v="82586.790000000008"/>
    <m/>
    <m/>
    <n v="82586.790000000008"/>
    <n v="-2.2036474164133679E-2"/>
    <n v="82586.790000000008"/>
    <n v="495520.74000000005"/>
    <m/>
    <m/>
    <n v="495520.74000000005"/>
    <n v="-2.2036474164133679E-2"/>
    <n v="30.6"/>
    <e v="#REF!"/>
    <m/>
    <m/>
    <n v="6"/>
    <m/>
    <m/>
    <n v="1482624"/>
    <m/>
    <m/>
    <n v="96"/>
    <m/>
    <m/>
    <n v="2632"/>
    <n v="58"/>
    <n v="2574"/>
    <n v="-2.203647416413379E-2"/>
    <n v="2395"/>
    <n v="179"/>
    <n v="0.90995440729483279"/>
    <n v="0.95"/>
    <m/>
    <n v="0.93045843045843046"/>
    <n v="0.97796352583586621"/>
    <n v="6.9763934895514801E-3"/>
    <n v="226645.34843238725"/>
    <n v="-0.27710800905358102"/>
    <n v="8456.9159862831057"/>
    <n v="88.051805917788371"/>
    <n v="14.675300986298062"/>
    <n v="168"/>
    <n v="8.735298206129799E-2"/>
    <n v="-0.26081906753264372"/>
    <n v="3966293.5975667769"/>
    <n v="17.5"/>
    <n v="0"/>
    <n v="229206.66747376136"/>
    <n v="0.12669987828245025"/>
    <m/>
    <m/>
    <m/>
    <m/>
    <n v="26.8"/>
    <n v="32.085000000000001"/>
    <m/>
  </r>
  <r>
    <x v="5"/>
    <x v="6"/>
    <x v="2"/>
    <x v="3"/>
    <x v="18"/>
    <x v="0"/>
    <n v="84094.785000000003"/>
    <m/>
    <m/>
    <n v="84094.785000000003"/>
    <n v="-3.4977908689248882E-2"/>
    <n v="84094.785000000003"/>
    <n v="504568.71"/>
    <m/>
    <m/>
    <n v="504568.71"/>
    <n v="-3.4977908689248882E-2"/>
    <n v="30.6"/>
    <e v="#REF!"/>
    <m/>
    <m/>
    <n v="6"/>
    <m/>
    <m/>
    <n v="1509696"/>
    <m/>
    <m/>
    <n v="96"/>
    <m/>
    <m/>
    <n v="2717"/>
    <n v="96"/>
    <n v="2621"/>
    <n v="-3.4977908689248882E-2"/>
    <n v="2478"/>
    <n v="143"/>
    <n v="0.91203533308796469"/>
    <n v="0.95"/>
    <m/>
    <n v="0.94544067149942768"/>
    <n v="0.96466691203533306"/>
    <n v="-1.2378129310597896E-2"/>
    <n v="270779.89339599665"/>
    <n v="-2.0667913300891461E-2"/>
    <n v="10028.884940592468"/>
    <n v="103.31167241358132"/>
    <n v="17.21861206893022"/>
    <n v="168"/>
    <n v="0.10249173850553703"/>
    <n v="1.4828671299037977E-2"/>
    <n v="4738648.134429941"/>
    <n v="17.5"/>
    <n v="0"/>
    <n v="269425.74817130883"/>
    <n v="-1.5647730318428553E-2"/>
    <m/>
    <m/>
    <m/>
    <m/>
    <n v="27"/>
    <n v="32.085000000000001"/>
    <m/>
  </r>
  <r>
    <x v="5"/>
    <x v="7"/>
    <x v="2"/>
    <x v="3"/>
    <x v="18"/>
    <x v="0"/>
    <n v="85506.525000000009"/>
    <m/>
    <m/>
    <n v="85506.525000000009"/>
    <n v="-1.1498516320474717E-2"/>
    <n v="85506.525000000009"/>
    <n v="513039.15"/>
    <m/>
    <m/>
    <n v="513039.15"/>
    <n v="-1.1498516320474828E-2"/>
    <n v="30.6"/>
    <e v="#REF!"/>
    <m/>
    <m/>
    <n v="6"/>
    <m/>
    <m/>
    <n v="1535040"/>
    <m/>
    <m/>
    <n v="96"/>
    <m/>
    <m/>
    <n v="2704"/>
    <n v="39"/>
    <n v="2665"/>
    <n v="-1.1498516320474828E-2"/>
    <n v="2544"/>
    <n v="121"/>
    <n v="0.94082840236686394"/>
    <n v="0.95"/>
    <m/>
    <n v="0.9545966228893058"/>
    <n v="0.98557692307692313"/>
    <n v="1.2826641208016021E-2"/>
    <n v="301472.05599625991"/>
    <n v="8.1983505416933777E-3"/>
    <n v="11257.358326970123"/>
    <n v="113.12272270028514"/>
    <n v="18.853787116714191"/>
    <n v="168"/>
    <n v="0.11222492331377494"/>
    <n v="1.9925986138988883E-2"/>
    <n v="5275760.979934548"/>
    <n v="17.5"/>
    <n v="0"/>
    <n v="289599.3676381"/>
    <n v="-1.0980032212787804E-2"/>
    <m/>
    <m/>
    <m/>
    <m/>
    <n v="26.78"/>
    <n v="32.085000000000001"/>
    <m/>
  </r>
  <r>
    <x v="5"/>
    <x v="8"/>
    <x v="2"/>
    <x v="3"/>
    <x v="18"/>
    <x v="0"/>
    <n v="83517.255000000005"/>
    <m/>
    <m/>
    <n v="83517.255000000005"/>
    <n v="-1.101823708206684E-2"/>
    <n v="83517.255000000005"/>
    <n v="501103.53"/>
    <m/>
    <m/>
    <n v="501103.53"/>
    <n v="-1.101823708206684E-2"/>
    <n v="30.6"/>
    <e v="#REF!"/>
    <m/>
    <m/>
    <n v="6"/>
    <m/>
    <m/>
    <n v="1499328"/>
    <m/>
    <m/>
    <n v="96"/>
    <m/>
    <m/>
    <n v="2652"/>
    <n v="49"/>
    <n v="2603"/>
    <n v="-1.101823708206684E-2"/>
    <n v="2440"/>
    <n v="163"/>
    <n v="0.92006033182503766"/>
    <n v="0.95"/>
    <m/>
    <n v="0.9373799462159047"/>
    <n v="0.98152337858220207"/>
    <n v="-8.3665520738500643E-3"/>
    <n v="311877.01446626027"/>
    <n v="5.9472853315031049E-2"/>
    <n v="11637.202032323145"/>
    <n v="119.81445042883607"/>
    <n v="19.969075071472677"/>
    <n v="168"/>
    <n v="0.11886354209209926"/>
    <n v="7.1276431012355701E-2"/>
    <n v="5457847.7531595547"/>
    <n v="17.5"/>
    <n v="0"/>
    <n v="294980.36363822734"/>
    <n v="-3.8678518129976219E-2"/>
    <m/>
    <m/>
    <m/>
    <m/>
    <n v="26.8"/>
    <n v="32.085000000000001"/>
    <m/>
  </r>
  <r>
    <x v="5"/>
    <x v="9"/>
    <x v="2"/>
    <x v="3"/>
    <x v="18"/>
    <x v="0"/>
    <n v="82650.960000000006"/>
    <m/>
    <m/>
    <n v="82650.960000000006"/>
    <n v="-4.2735042735042694E-2"/>
    <n v="82650.960000000006"/>
    <n v="495905.76"/>
    <m/>
    <m/>
    <n v="495905.76"/>
    <n v="-4.2735042735042805E-2"/>
    <n v="30.6"/>
    <e v="#REF!"/>
    <m/>
    <m/>
    <n v="6"/>
    <m/>
    <m/>
    <n v="1483776"/>
    <m/>
    <m/>
    <n v="96"/>
    <m/>
    <m/>
    <n v="2677"/>
    <n v="101"/>
    <n v="2576"/>
    <n v="-4.2735042735042694E-2"/>
    <n v="2444"/>
    <n v="132"/>
    <n v="0.91296227119910345"/>
    <n v="0.95"/>
    <m/>
    <n v="0.94875776397515532"/>
    <n v="0.96227119910347403"/>
    <n v="8.73454873849977E-3"/>
    <n v="305816.21902060136"/>
    <n v="-7.5166506379676479E-2"/>
    <n v="11771.217052371107"/>
    <n v="118.7174763278732"/>
    <n v="19.786246054645535"/>
    <n v="168"/>
    <n v="0.11777527413479486"/>
    <n v="-3.3879296843054907E-2"/>
    <n v="5351783.8328605238"/>
    <n v="17.5"/>
    <n v="0"/>
    <n v="282739.96738479525"/>
    <n v="9.2660947483688919E-3"/>
    <m/>
    <m/>
    <m/>
    <m/>
    <n v="25.98"/>
    <n v="32.085000000000001"/>
    <m/>
  </r>
  <r>
    <x v="5"/>
    <x v="10"/>
    <x v="2"/>
    <x v="3"/>
    <x v="18"/>
    <x v="0"/>
    <n v="81945.09"/>
    <m/>
    <m/>
    <n v="81945.09"/>
    <n v="-1.1992263056092911E-2"/>
    <n v="81945.09"/>
    <n v="491670.54"/>
    <m/>
    <m/>
    <n v="491670.54"/>
    <n v="-1.1992263056092911E-2"/>
    <n v="30.6"/>
    <e v="#REF!"/>
    <m/>
    <m/>
    <n v="6"/>
    <m/>
    <m/>
    <n v="1471104"/>
    <m/>
    <m/>
    <n v="96"/>
    <m/>
    <m/>
    <n v="2632"/>
    <n v="78"/>
    <n v="2554"/>
    <n v="-1.19922630560928E-2"/>
    <n v="2417"/>
    <n v="137"/>
    <n v="0.91831306990881456"/>
    <n v="0.95"/>
    <m/>
    <n v="0.94635865309318712"/>
    <n v="0.97036474164133735"/>
    <n v="1.8034589365746312E-2"/>
    <n v="331351.22107809735"/>
    <n v="9.4613938159608946E-2"/>
    <n v="12603.698025032232"/>
    <n v="129.7381445098267"/>
    <n v="21.623024084971117"/>
    <n v="168"/>
    <n v="0.12870847669625665"/>
    <n v="0.1079001684191816"/>
    <n v="5798646.3688667035"/>
    <n v="17.5"/>
    <n v="0"/>
    <n v="314163.4085837687"/>
    <n v="-5.4545077884234724E-2"/>
    <m/>
    <m/>
    <m/>
    <m/>
    <n v="26.29"/>
    <n v="32.085000000000001"/>
    <m/>
  </r>
  <r>
    <x v="5"/>
    <x v="11"/>
    <x v="2"/>
    <x v="3"/>
    <x v="18"/>
    <x v="0"/>
    <n v="83228.490000000005"/>
    <m/>
    <m/>
    <n v="83228.490000000005"/>
    <n v="-3.3891992551210448E-2"/>
    <n v="83228.490000000005"/>
    <n v="499370.94000000006"/>
    <m/>
    <m/>
    <n v="499370.94000000006"/>
    <n v="-3.3891992551210337E-2"/>
    <n v="30.6"/>
    <e v="#REF!"/>
    <m/>
    <m/>
    <n v="6"/>
    <m/>
    <m/>
    <n v="1494144"/>
    <m/>
    <m/>
    <n v="96"/>
    <m/>
    <m/>
    <n v="2697"/>
    <n v="103"/>
    <n v="2594"/>
    <n v="-3.3891992551210448E-2"/>
    <n v="2430"/>
    <n v="164"/>
    <n v="0.90100111234705227"/>
    <n v="0.95"/>
    <m/>
    <n v="0.93677717810331529"/>
    <n v="0.96180941787170926"/>
    <n v="-1.285450423571366E-2"/>
    <n v="306180.32427207055"/>
    <n v="-3.0178566353512237E-2"/>
    <n v="11558.336137111006"/>
    <n v="118.03404944952604"/>
    <n v="19.672341574921006"/>
    <n v="168"/>
    <n v="0.1170972712792917"/>
    <n v="3.8436967389434695E-3"/>
    <n v="5358155.6747612348"/>
    <n v="17.5"/>
    <n v="0"/>
    <n v="307451.72681088944"/>
    <n v="-9.9856973032851903E-3"/>
    <m/>
    <m/>
    <m/>
    <m/>
    <n v="26.490000000000002"/>
    <n v="32.085000000000001"/>
    <m/>
  </r>
  <r>
    <x v="6"/>
    <x v="0"/>
    <x v="2"/>
    <x v="3"/>
    <x v="18"/>
    <x v="0"/>
    <n v="83292.66"/>
    <m/>
    <m/>
    <n v="83292.66"/>
    <n v="-3.3507073715562052E-2"/>
    <n v="83292.66"/>
    <n v="499755.96"/>
    <m/>
    <m/>
    <n v="499755.96"/>
    <n v="-3.3507073715562052E-2"/>
    <n v="30.6"/>
    <e v="#REF!"/>
    <m/>
    <m/>
    <n v="6"/>
    <m/>
    <m/>
    <n v="1495296"/>
    <m/>
    <m/>
    <n v="96"/>
    <m/>
    <m/>
    <n v="2704"/>
    <n v="108"/>
    <n v="2596"/>
    <n v="-3.3507073715562163E-2"/>
    <n v="2381"/>
    <n v="215"/>
    <n v="0.88054733727810652"/>
    <n v="0.95"/>
    <m/>
    <n v="0.91718027734976892"/>
    <n v="0.9600591715976331"/>
    <n v="-1.6155660957875684E-2"/>
    <n v="264466.71958340087"/>
    <n v="0.22482404662644995"/>
    <n v="9875.5309777222137"/>
    <n v="101.87469937727306"/>
    <n v="16.979116562878843"/>
    <n v="168"/>
    <n v="0.10106617001713597"/>
    <n v="0.26728712990702808"/>
    <n v="4628167.5927095152"/>
    <n v="17.5"/>
    <n v="0"/>
    <n v="305958.318634303"/>
    <n v="-0.14196054579241402"/>
    <m/>
    <m/>
    <m/>
    <m/>
    <n v="26.78"/>
    <n v="32.085000000000001"/>
    <m/>
  </r>
  <r>
    <x v="6"/>
    <x v="1"/>
    <x v="2"/>
    <x v="3"/>
    <x v="18"/>
    <x v="0"/>
    <n v="74276.775000000009"/>
    <m/>
    <m/>
    <n v="74276.775000000009"/>
    <n v="-5.932547744819161E-2"/>
    <n v="74276.775000000009"/>
    <n v="445660.65"/>
    <m/>
    <m/>
    <n v="445660.65"/>
    <n v="-5.9325477448191721E-2"/>
    <n v="30.6"/>
    <e v="#REF!"/>
    <m/>
    <m/>
    <n v="6"/>
    <m/>
    <m/>
    <n v="1333440"/>
    <m/>
    <m/>
    <n v="96"/>
    <m/>
    <m/>
    <n v="2468"/>
    <n v="153"/>
    <n v="2315"/>
    <n v="-5.9325477448191832E-2"/>
    <n v="2157"/>
    <n v="158"/>
    <n v="0.87398703403565636"/>
    <n v="0.95"/>
    <m/>
    <n v="0.93174946004319659"/>
    <n v="0.93800648298217182"/>
    <n v="-9.4879390210337311E-3"/>
    <n v="264083.65258781007"/>
    <n v="0.41090067662464569"/>
    <n v="10352.161998738144"/>
    <n v="114.07501191698059"/>
    <n v="19.012501986163432"/>
    <n v="168"/>
    <n v="0.11316965467954423"/>
    <n v="0.49988188560399704"/>
    <n v="4621463.9202866759"/>
    <n v="17.5"/>
    <n v="0"/>
    <n v="308568.37753684353"/>
    <n v="-0.2627548321937403"/>
    <m/>
    <m/>
    <m/>
    <m/>
    <n v="25.51"/>
    <n v="32.085000000000001"/>
    <m/>
  </r>
  <r>
    <x v="6"/>
    <x v="2"/>
    <x v="2"/>
    <x v="3"/>
    <x v="18"/>
    <x v="0"/>
    <n v="83645.595000000001"/>
    <m/>
    <m/>
    <n v="83645.595000000001"/>
    <n v="-3.8007380073800778E-2"/>
    <n v="83645.595000000001"/>
    <n v="501873.57"/>
    <m/>
    <m/>
    <n v="501873.57"/>
    <n v="-3.8007380073800778E-2"/>
    <n v="30.6"/>
    <e v="#REF!"/>
    <m/>
    <m/>
    <n v="6"/>
    <m/>
    <m/>
    <n v="1501632"/>
    <m/>
    <m/>
    <n v="96"/>
    <m/>
    <m/>
    <n v="2664"/>
    <n v="57"/>
    <n v="2607"/>
    <n v="-3.8007380073800778E-2"/>
    <n v="2438"/>
    <n v="169"/>
    <n v="0.91516516516516522"/>
    <n v="0.95"/>
    <m/>
    <n v="0.93517453011123897"/>
    <n v="0.97860360360360366"/>
    <n v="-2.1118973888969661E-2"/>
    <n v="309976.22090730182"/>
    <n v="0.14202390196619019"/>
    <n v="12033.238389258611"/>
    <n v="118.90150399206054"/>
    <n v="19.816917332010089"/>
    <n v="168"/>
    <n v="0.11795784126196482"/>
    <n v="0.18714414051721362"/>
    <n v="5424583.865877782"/>
    <n v="17.5"/>
    <n v="0"/>
    <n v="304950.62791412312"/>
    <n v="-0.10328544366226394"/>
    <m/>
    <m/>
    <m/>
    <m/>
    <n v="25.759999999999998"/>
    <n v="32.085000000000001"/>
    <m/>
  </r>
  <r>
    <x v="6"/>
    <x v="3"/>
    <x v="2"/>
    <x v="3"/>
    <x v="18"/>
    <x v="0"/>
    <n v="78993.27"/>
    <m/>
    <m/>
    <n v="78993.27"/>
    <n v="-6.529992406985563E-2"/>
    <n v="78993.27"/>
    <n v="473959.62"/>
    <m/>
    <m/>
    <n v="473959.62"/>
    <n v="-6.529992406985563E-2"/>
    <n v="30.6"/>
    <e v="#REF!"/>
    <m/>
    <m/>
    <n v="6"/>
    <m/>
    <m/>
    <n v="1418112"/>
    <m/>
    <m/>
    <n v="96"/>
    <m/>
    <m/>
    <n v="2605"/>
    <n v="143"/>
    <n v="2462"/>
    <n v="-6.5299924069855741E-2"/>
    <n v="2224"/>
    <n v="238"/>
    <n v="0.85374280230326294"/>
    <n v="0.95"/>
    <m/>
    <n v="0.90333062550771726"/>
    <n v="0.94510556621881003"/>
    <n v="-5.8419917852264636E-2"/>
    <n v="294889.78815775784"/>
    <n v="3.6741623381978172E-2"/>
    <n v="11669.560275336678"/>
    <n v="119.77651834190002"/>
    <n v="19.962753056983335"/>
    <n v="168"/>
    <n v="0.11882591105347223"/>
    <n v="0.10917036392694168"/>
    <n v="5160571.2927607624"/>
    <n v="17.5"/>
    <n v="0"/>
    <n v="292878.91983310151"/>
    <n v="-7.348715856266845E-2"/>
    <m/>
    <m/>
    <m/>
    <m/>
    <n v="25.27"/>
    <n v="32.085000000000001"/>
    <m/>
  </r>
  <r>
    <x v="6"/>
    <x v="4"/>
    <x v="2"/>
    <x v="3"/>
    <x v="18"/>
    <x v="0"/>
    <n v="84961.08"/>
    <m/>
    <m/>
    <n v="84961.08"/>
    <n v="3.7778617302608453E-4"/>
    <n v="84961.08"/>
    <n v="509766.48"/>
    <m/>
    <m/>
    <n v="509766.48"/>
    <n v="3.7778617302608453E-4"/>
    <n v="30.6"/>
    <e v="#REF!"/>
    <m/>
    <m/>
    <n v="6"/>
    <m/>
    <m/>
    <n v="1525248"/>
    <m/>
    <m/>
    <n v="96"/>
    <m/>
    <m/>
    <n v="2704"/>
    <n v="56"/>
    <n v="2648"/>
    <n v="3.7778617302608453E-4"/>
    <n v="2392"/>
    <n v="256"/>
    <n v="0.88461538461538458"/>
    <n v="0.95"/>
    <m/>
    <n v="0.90332326283987918"/>
    <n v="0.97928994082840237"/>
    <n v="-7.8437025986887177E-3"/>
    <n v="315280.37520186894"/>
    <n v="0.13458947912861863"/>
    <n v="11772.978909703843"/>
    <n v="119.06358580131003"/>
    <n v="19.843930966885004"/>
    <n v="168"/>
    <n v="0.11811863670764884"/>
    <n v="0.13416100878151571"/>
    <n v="5517406.5660327068"/>
    <n v="17.5"/>
    <n v="0"/>
    <n v="305471.36819845851"/>
    <n v="-6.7789317416021511E-2"/>
    <m/>
    <m/>
    <m/>
    <m/>
    <n v="26.78"/>
    <n v="32.085000000000001"/>
    <m/>
  </r>
  <r>
    <x v="6"/>
    <x v="5"/>
    <x v="2"/>
    <x v="3"/>
    <x v="18"/>
    <x v="0"/>
    <n v="83741.850000000006"/>
    <m/>
    <m/>
    <n v="83741.850000000006"/>
    <n v="1.3986013986013957E-2"/>
    <n v="83741.850000000006"/>
    <n v="502451.10000000003"/>
    <m/>
    <m/>
    <n v="502451.10000000003"/>
    <n v="1.3986013986013957E-2"/>
    <n v="30.6"/>
    <e v="#REF!"/>
    <m/>
    <m/>
    <n v="6"/>
    <m/>
    <m/>
    <n v="1503360"/>
    <m/>
    <m/>
    <n v="96"/>
    <m/>
    <m/>
    <n v="2664"/>
    <n v="54"/>
    <n v="2610"/>
    <n v="1.3986013986013957E-2"/>
    <n v="2338"/>
    <n v="272"/>
    <n v="0.87762762762762758"/>
    <n v="0.95"/>
    <m/>
    <n v="0.89578544061302678"/>
    <n v="0.97972972972972971"/>
    <n v="-3.7264415808797136E-2"/>
    <n v="306234.39608753956"/>
    <n v="0.35116117849158179"/>
    <n v="11648.322407285643"/>
    <n v="117.33118624043661"/>
    <n v="19.555197706739435"/>
    <n v="168"/>
    <n v="0.11639998634963949"/>
    <n v="0.33252447258135298"/>
    <n v="5359101.9315319424"/>
    <n v="17.5"/>
    <n v="0"/>
    <n v="309695.15094197553"/>
    <n v="-0.16719147507435339"/>
    <m/>
    <m/>
    <m/>
    <m/>
    <n v="26.29"/>
    <n v="32.085000000000001"/>
    <m/>
  </r>
  <r>
    <x v="6"/>
    <x v="6"/>
    <x v="2"/>
    <x v="3"/>
    <x v="18"/>
    <x v="0"/>
    <n v="87207.03"/>
    <m/>
    <m/>
    <n v="87207.03"/>
    <n v="3.7008775276611949E-2"/>
    <n v="87207.03"/>
    <n v="523242.18"/>
    <m/>
    <m/>
    <n v="523242.18"/>
    <n v="3.7008775276611949E-2"/>
    <n v="30.6"/>
    <e v="#REF!"/>
    <m/>
    <m/>
    <n v="6"/>
    <m/>
    <m/>
    <n v="1565568"/>
    <m/>
    <m/>
    <n v="96"/>
    <m/>
    <m/>
    <n v="2796"/>
    <n v="78"/>
    <n v="2718"/>
    <n v="3.7008775276611949E-2"/>
    <n v="2540"/>
    <n v="178"/>
    <n v="0.90844062947067239"/>
    <n v="0.95"/>
    <m/>
    <n v="0.93451066961000739"/>
    <n v="0.97210300429184548"/>
    <n v="-1.1560748568268941E-2"/>
    <n v="317019.13946274924"/>
    <n v="0.17076321837209285"/>
    <n v="11837.906626689664"/>
    <n v="116.63691665296146"/>
    <n v="19.439486108826909"/>
    <n v="168"/>
    <n v="0.11571122683825541"/>
    <n v="0.12898101374291948"/>
    <n v="5547834.9405981116"/>
    <n v="17.5"/>
    <n v="0"/>
    <n v="315433.75604135048"/>
    <n v="-5.8244826672964246E-2"/>
    <m/>
    <m/>
    <m/>
    <m/>
    <n v="26.78"/>
    <n v="32.085000000000001"/>
    <m/>
  </r>
  <r>
    <x v="6"/>
    <x v="7"/>
    <x v="2"/>
    <x v="3"/>
    <x v="18"/>
    <x v="0"/>
    <n v="89132.13"/>
    <m/>
    <m/>
    <n v="89132.13"/>
    <n v="4.2401500938086256E-2"/>
    <n v="89132.13"/>
    <n v="534792.78"/>
    <m/>
    <m/>
    <n v="534792.78"/>
    <n v="4.2401500938086256E-2"/>
    <n v="30.6"/>
    <e v="#REF!"/>
    <m/>
    <m/>
    <n v="6"/>
    <m/>
    <m/>
    <n v="1600128"/>
    <m/>
    <m/>
    <n v="96"/>
    <m/>
    <m/>
    <n v="2818"/>
    <n v="40"/>
    <n v="2778"/>
    <n v="4.2401500938086256E-2"/>
    <n v="2637"/>
    <n v="141"/>
    <n v="0.9357700496806246"/>
    <n v="0.95"/>
    <m/>
    <n v="0.94924406047516197"/>
    <n v="0.98580553584102204"/>
    <n v="-5.6071457679611747E-3"/>
    <n v="297494.88038216764"/>
    <n v="-1.3192518294768973E-2"/>
    <n v="10901.241494399694"/>
    <n v="107.08958977039872"/>
    <n v="17.848264961733118"/>
    <n v="168"/>
    <n v="0.10623967239126857"/>
    <n v="-5.3332635441166065E-2"/>
    <n v="5206160.406687934"/>
    <n v="17.5"/>
    <n v="0"/>
    <n v="285778.82268238085"/>
    <n v="3.4585903331404169E-2"/>
    <m/>
    <m/>
    <m/>
    <m/>
    <n v="27.29"/>
    <n v="32.085000000000001"/>
    <m/>
  </r>
  <r>
    <x v="6"/>
    <x v="8"/>
    <x v="2"/>
    <x v="3"/>
    <x v="18"/>
    <x v="0"/>
    <n v="86565.33"/>
    <m/>
    <m/>
    <n v="86565.33"/>
    <n v="3.649635036496357E-2"/>
    <n v="86565.33"/>
    <n v="519391.98"/>
    <m/>
    <m/>
    <n v="519391.98"/>
    <n v="3.6496350364963348E-2"/>
    <n v="30.6"/>
    <e v="#REF!"/>
    <m/>
    <m/>
    <n v="6"/>
    <m/>
    <m/>
    <n v="1554048"/>
    <m/>
    <m/>
    <n v="96"/>
    <m/>
    <m/>
    <n v="2748"/>
    <n v="50"/>
    <n v="2698"/>
    <n v="3.649635036496357E-2"/>
    <n v="2576"/>
    <n v="122"/>
    <n v="0.93740902474526933"/>
    <n v="0.95"/>
    <m/>
    <n v="0.95478131949592293"/>
    <n v="0.9818049490538574"/>
    <n v="1.8563842068806347E-2"/>
    <n v="272596.81836550543"/>
    <n v="-0.12594771104878677"/>
    <n v="10171.523073339755"/>
    <n v="101.03662652539118"/>
    <n v="16.839437754231863"/>
    <n v="168"/>
    <n v="0.10023474853709442"/>
    <n v="-0.15672420009636479"/>
    <n v="4770444.3213963453"/>
    <n v="17.5"/>
    <n v="0"/>
    <n v="257828.26203365385"/>
    <n v="8.7517754328055752E-2"/>
    <m/>
    <m/>
    <m/>
    <m/>
    <n v="26.8"/>
    <n v="32.085000000000001"/>
    <m/>
  </r>
  <r>
    <x v="6"/>
    <x v="9"/>
    <x v="2"/>
    <x v="3"/>
    <x v="18"/>
    <x v="0"/>
    <n v="88073.324999999997"/>
    <m/>
    <m/>
    <n v="88073.324999999997"/>
    <n v="6.5605590062111752E-2"/>
    <n v="88073.324999999997"/>
    <n v="528439.94999999995"/>
    <m/>
    <m/>
    <n v="528439.94999999995"/>
    <n v="6.5605590062111752E-2"/>
    <n v="30.6"/>
    <e v="#REF!"/>
    <m/>
    <m/>
    <n v="6"/>
    <m/>
    <m/>
    <n v="1581120"/>
    <m/>
    <m/>
    <n v="96"/>
    <m/>
    <m/>
    <n v="2787"/>
    <n v="42"/>
    <n v="2745"/>
    <n v="6.5605590062111752E-2"/>
    <n v="2633"/>
    <n v="112"/>
    <n v="0.94474345174022245"/>
    <n v="0.95"/>
    <m/>
    <n v="0.9591985428051002"/>
    <n v="0.98493003229278797"/>
    <n v="1.1004683414868266E-2"/>
    <n v="284504.67027658725"/>
    <n v="-6.9687437809106023E-2"/>
    <n v="10740.07815313655"/>
    <n v="103.64468862535054"/>
    <n v="17.274114770891757"/>
    <n v="168"/>
    <n v="0.10282211173149855"/>
    <n v="-0.12696351176548548"/>
    <n v="4978831.7298402768"/>
    <n v="17.5"/>
    <n v="0"/>
    <n v="263036.54349151865"/>
    <n v="7.7703342236651929E-2"/>
    <m/>
    <m/>
    <m/>
    <m/>
    <n v="26.490000000000002"/>
    <n v="32.085000000000001"/>
    <m/>
  </r>
  <r>
    <x v="6"/>
    <x v="10"/>
    <x v="2"/>
    <x v="3"/>
    <x v="18"/>
    <x v="0"/>
    <n v="85506.525000000009"/>
    <m/>
    <m/>
    <n v="85506.525000000009"/>
    <n v="4.3461237274863063E-2"/>
    <n v="85506.525000000009"/>
    <n v="513039.15"/>
    <m/>
    <m/>
    <n v="513039.15"/>
    <n v="4.3461237274863063E-2"/>
    <n v="30.6"/>
    <e v="#REF!"/>
    <m/>
    <m/>
    <n v="6"/>
    <m/>
    <m/>
    <n v="1535040"/>
    <m/>
    <m/>
    <n v="96"/>
    <m/>
    <m/>
    <n v="2724"/>
    <n v="59"/>
    <n v="2665"/>
    <n v="4.3461237274863063E-2"/>
    <n v="2532"/>
    <n v="133"/>
    <n v="0.92951541850220265"/>
    <n v="0.95"/>
    <m/>
    <n v="0.95009380863039394"/>
    <n v="0.97834067547723935"/>
    <n v="3.9468710144916486E-3"/>
    <n v="305665.25471200113"/>
    <n v="-7.7518852299754193E-2"/>
    <n v="11405.419951940341"/>
    <n v="114.69615561425934"/>
    <n v="19.116025935709889"/>
    <n v="168"/>
    <n v="0.11378586866493981"/>
    <n v="-0.11594114400509292"/>
    <n v="5349141.9574600197"/>
    <n v="17.5"/>
    <n v="0"/>
    <n v="289809.82171577623"/>
    <n v="6.7057506558968236E-2"/>
    <m/>
    <m/>
    <m/>
    <m/>
    <n v="26.8"/>
    <n v="32.085000000000001"/>
    <m/>
  </r>
  <r>
    <x v="6"/>
    <x v="11"/>
    <x v="2"/>
    <x v="3"/>
    <x v="18"/>
    <x v="0"/>
    <n v="87944.985000000001"/>
    <m/>
    <m/>
    <n v="87944.985000000001"/>
    <n v="5.6669236700076953E-2"/>
    <n v="87944.985000000001"/>
    <n v="527669.91"/>
    <m/>
    <m/>
    <n v="527669.91"/>
    <n v="5.6669236700076953E-2"/>
    <n v="30.6"/>
    <e v="#REF!"/>
    <m/>
    <m/>
    <n v="6"/>
    <m/>
    <m/>
    <n v="1578816"/>
    <m/>
    <m/>
    <n v="96"/>
    <m/>
    <m/>
    <n v="2789"/>
    <n v="48"/>
    <n v="2741"/>
    <n v="5.6669236700077175E-2"/>
    <n v="2587"/>
    <n v="154"/>
    <n v="0.92757260666905705"/>
    <n v="0.95"/>
    <m/>
    <n v="0.94381612550164173"/>
    <n v="0.98278953029759775"/>
    <n v="7.5140039305592321E-3"/>
    <n v="285019.78342047846"/>
    <n v="-6.911136730258638E-2"/>
    <n v="10941.258480632572"/>
    <n v="103.98386844964556"/>
    <n v="17.330644741607593"/>
    <n v="168"/>
    <n v="0.10315859965242614"/>
    <n v="-0.11903498240894173"/>
    <n v="4987846.2098583728"/>
    <n v="17.5"/>
    <n v="0"/>
    <n v="286203.31759144762"/>
    <n v="7.1602738937542224E-2"/>
    <m/>
    <m/>
    <m/>
    <m/>
    <n v="26.049999999999997"/>
    <n v="32.085000000000001"/>
    <m/>
  </r>
  <r>
    <x v="7"/>
    <x v="0"/>
    <x v="2"/>
    <x v="3"/>
    <x v="18"/>
    <x v="0"/>
    <n v="86918.264999999999"/>
    <m/>
    <m/>
    <n v="86918.264999999999"/>
    <n v="4.3528505392912198E-2"/>
    <n v="86918.264999999999"/>
    <n v="521509.58999999997"/>
    <m/>
    <m/>
    <n v="521509.58999999997"/>
    <n v="4.3528505392911976E-2"/>
    <n v="30.6"/>
    <e v="#REF!"/>
    <m/>
    <m/>
    <n v="6"/>
    <m/>
    <m/>
    <n v="1560384"/>
    <m/>
    <m/>
    <n v="96"/>
    <m/>
    <m/>
    <n v="2818"/>
    <n v="109"/>
    <n v="2709"/>
    <n v="4.3528505392912198E-2"/>
    <n v="2613"/>
    <n v="96"/>
    <n v="0.92725337118523776"/>
    <n v="0.95"/>
    <m/>
    <n v="0.96456256921373196"/>
    <n v="0.96132008516678491"/>
    <n v="5.1660827248571239E-2"/>
    <n v="249990.81259922092"/>
    <n v="-5.4736214095229108E-2"/>
    <n v="9160.5281274906902"/>
    <n v="92.281584569664417"/>
    <n v="15.380264094944069"/>
    <n v="168"/>
    <n v="9.1549191041333744E-2"/>
    <n v="-9.4165821997495347E-2"/>
    <n v="4374839.2204863662"/>
    <n v="17.5"/>
    <n v="0"/>
    <n v="289211.31860131951"/>
    <n v="6.0954694802187237E-2"/>
    <m/>
    <m/>
    <m/>
    <m/>
    <n v="27.29"/>
    <n v="32.085000000000001"/>
    <m/>
  </r>
  <r>
    <x v="7"/>
    <x v="1"/>
    <x v="2"/>
    <x v="3"/>
    <x v="18"/>
    <x v="0"/>
    <n v="80854.2"/>
    <m/>
    <m/>
    <n v="80854.2"/>
    <n v="8.8552915766738405E-2"/>
    <n v="80854.2"/>
    <n v="485125.19999999995"/>
    <m/>
    <m/>
    <n v="485125.19999999995"/>
    <n v="8.8552915766738405E-2"/>
    <n v="30.6"/>
    <e v="#REF!"/>
    <m/>
    <m/>
    <n v="6"/>
    <m/>
    <m/>
    <n v="1451520"/>
    <m/>
    <m/>
    <n v="96"/>
    <m/>
    <m/>
    <n v="2580"/>
    <n v="60"/>
    <n v="2520"/>
    <n v="8.8552915766738627E-2"/>
    <n v="2353"/>
    <n v="167"/>
    <n v="0.91201550387596897"/>
    <n v="0.95"/>
    <m/>
    <n v="0.93373015873015874"/>
    <n v="0.97674418604651159"/>
    <n v="2.1257846362157107E-3"/>
    <n v="226717.69508793188"/>
    <n v="-0.1414928835379301"/>
    <n v="9341.4789900260348"/>
    <n v="89.967339320607891"/>
    <n v="14.994556553434649"/>
    <n v="168"/>
    <n v="8.9253312818063382E-2"/>
    <n v="-0.21133175610726507"/>
    <n v="3967559.6640388076"/>
    <n v="17.5"/>
    <n v="0"/>
    <n v="264908.14803053485"/>
    <n v="0.12358903967060184"/>
    <m/>
    <m/>
    <m/>
    <m/>
    <n v="24.27"/>
    <n v="32.085000000000001"/>
    <m/>
  </r>
  <r>
    <x v="7"/>
    <x v="2"/>
    <x v="2"/>
    <x v="3"/>
    <x v="18"/>
    <x v="0"/>
    <n v="84672.315000000002"/>
    <m/>
    <m/>
    <n v="84672.315000000002"/>
    <n v="1.2274645186037603E-2"/>
    <n v="84672.315000000002"/>
    <n v="508033.89"/>
    <m/>
    <m/>
    <n v="508033.89"/>
    <n v="1.2274645186037603E-2"/>
    <n v="30.6"/>
    <e v="#REF!"/>
    <m/>
    <m/>
    <n v="6"/>
    <m/>
    <m/>
    <n v="1520064"/>
    <m/>
    <m/>
    <n v="96"/>
    <m/>
    <m/>
    <n v="2820"/>
    <n v="181"/>
    <n v="2639"/>
    <n v="1.2274645186037603E-2"/>
    <n v="2448"/>
    <n v="191"/>
    <n v="0.86808510638297876"/>
    <n v="0.95"/>
    <m/>
    <n v="0.9276241000378932"/>
    <n v="0.93581560283687948"/>
    <n v="-8.073819196559695E-3"/>
    <n v="299334.44643824716"/>
    <n v="-3.4330938153598112E-2"/>
    <n v="10968.649558015653"/>
    <n v="113.42722487239377"/>
    <n v="18.904537478732294"/>
    <n v="168"/>
    <n v="0.11252700880197794"/>
    <n v="-4.6040453113463609E-2"/>
    <n v="5238352.8126693256"/>
    <n v="17.5"/>
    <n v="0"/>
    <n v="294481.38676730247"/>
    <n v="2.4667773674283355E-2"/>
    <m/>
    <m/>
    <m/>
    <m/>
    <n v="27.29"/>
    <n v="32.085000000000001"/>
    <m/>
  </r>
  <r>
    <x v="7"/>
    <x v="3"/>
    <x v="2"/>
    <x v="3"/>
    <x v="18"/>
    <x v="0"/>
    <n v="63784.98"/>
    <m/>
    <m/>
    <n v="63784.98"/>
    <n v="-0.19252640129975629"/>
    <n v="63784.98"/>
    <n v="382709.88"/>
    <m/>
    <m/>
    <n v="382709.88"/>
    <n v="-0.19252640129975629"/>
    <n v="30.6"/>
    <e v="#REF!"/>
    <m/>
    <m/>
    <n v="6"/>
    <m/>
    <m/>
    <n v="1145088"/>
    <m/>
    <m/>
    <n v="96"/>
    <m/>
    <m/>
    <n v="2645"/>
    <n v="657"/>
    <n v="1988"/>
    <n v="-0.19252640129975629"/>
    <n v="1753"/>
    <n v="235"/>
    <n v="0.66275992438563325"/>
    <n v="0.95"/>
    <m/>
    <n v="0.88179074446680084"/>
    <n v="0.75160680529300572"/>
    <n v="-2.3844958238640412E-2"/>
    <n v="260562.49118316223"/>
    <n v="-0.1164072082286941"/>
    <n v="10744.844997243803"/>
    <n v="131.06765150058462"/>
    <n v="21.844608583430769"/>
    <n v="168"/>
    <n v="0.13002743204423078"/>
    <n v="9.4268336690621402E-2"/>
    <n v="4559843.5957053388"/>
    <n v="17.5"/>
    <n v="0"/>
    <n v="258785.70242629468"/>
    <n v="-8.8023944429126005E-2"/>
    <m/>
    <m/>
    <m/>
    <m/>
    <n v="24.25"/>
    <n v="32.085000000000001"/>
    <m/>
  </r>
  <r>
    <x v="7"/>
    <x v="4"/>
    <x v="2"/>
    <x v="3"/>
    <x v="18"/>
    <x v="0"/>
    <n v="74790.134999999995"/>
    <m/>
    <m/>
    <n v="74790.134999999995"/>
    <n v="-0.11971299093655596"/>
    <n v="74790.134999999995"/>
    <n v="448740.80999999994"/>
    <m/>
    <m/>
    <n v="448740.80999999994"/>
    <n v="-0.11971299093655596"/>
    <n v="30.6"/>
    <e v="#REF!"/>
    <m/>
    <m/>
    <n v="6"/>
    <m/>
    <m/>
    <n v="1342656"/>
    <m/>
    <m/>
    <n v="96"/>
    <m/>
    <m/>
    <n v="2794"/>
    <n v="463"/>
    <n v="2331"/>
    <n v="-0.11971299093655585"/>
    <n v="1972"/>
    <n v="359"/>
    <n v="0.705798138869005"/>
    <n v="0.95"/>
    <m/>
    <n v="0.84598884598884594"/>
    <n v="0.83428775948460987"/>
    <n v="-6.3470541731411423E-2"/>
    <n v="272266.07523215545"/>
    <n v="-0.1364318979326643"/>
    <n v="10166.769052731719"/>
    <n v="116.80226307685777"/>
    <n v="19.46704384614296"/>
    <n v="168"/>
    <n v="0.1158752609889462"/>
    <n v="-1.8992563588886902E-2"/>
    <n v="4764656.3165627206"/>
    <n v="17.5"/>
    <n v="0"/>
    <n v="263795.32967105508"/>
    <n v="-2.0793370566008863E-2"/>
    <m/>
    <m/>
    <m/>
    <m/>
    <n v="26.78"/>
    <n v="32.085000000000001"/>
    <m/>
  </r>
  <r>
    <x v="7"/>
    <x v="5"/>
    <x v="2"/>
    <x v="3"/>
    <x v="18"/>
    <x v="0"/>
    <n v="75624.345000000001"/>
    <m/>
    <m/>
    <n v="75624.345000000001"/>
    <n v="-9.6934865900383138E-2"/>
    <n v="75624.345000000001"/>
    <n v="453746.07"/>
    <m/>
    <m/>
    <n v="453746.07"/>
    <n v="-9.6934865900383138E-2"/>
    <n v="30.6"/>
    <e v="#REF!"/>
    <m/>
    <m/>
    <n v="6"/>
    <m/>
    <m/>
    <n v="1357632"/>
    <m/>
    <m/>
    <n v="96"/>
    <m/>
    <m/>
    <n v="2715"/>
    <n v="358"/>
    <n v="2357"/>
    <n v="-9.6934865900383138E-2"/>
    <n v="2016"/>
    <n v="341"/>
    <n v="0.74254143646408843"/>
    <n v="0.95"/>
    <m/>
    <n v="0.85532456512515909"/>
    <n v="0.86813996316758746"/>
    <n v="-4.5168043209296238E-2"/>
    <n v="260352.85471014038"/>
    <n v="-0.14982491177863499"/>
    <n v="10013.571335005399"/>
    <n v="110.45942075101416"/>
    <n v="18.40990345850236"/>
    <n v="168"/>
    <n v="0.10958275868156167"/>
    <n v="-5.8567254875790065E-2"/>
    <n v="4556174.957427457"/>
    <n v="17.5"/>
    <n v="0"/>
    <n v="263295.10227382299"/>
    <n v="5.3798499368887791E-3"/>
    <m/>
    <m/>
    <m/>
    <m/>
    <n v="26"/>
    <n v="32.085000000000001"/>
    <m/>
  </r>
  <r>
    <x v="7"/>
    <x v="6"/>
    <x v="2"/>
    <x v="3"/>
    <x v="18"/>
    <x v="0"/>
    <n v="82362.195000000007"/>
    <m/>
    <m/>
    <n v="82362.195000000007"/>
    <n v="-5.5555555555555469E-2"/>
    <n v="82362.195000000007"/>
    <n v="494173.17000000004"/>
    <m/>
    <m/>
    <n v="494173.17000000004"/>
    <n v="-5.5555555555555469E-2"/>
    <n v="30.6"/>
    <e v="#REF!"/>
    <m/>
    <m/>
    <n v="6"/>
    <m/>
    <m/>
    <n v="1478592"/>
    <m/>
    <m/>
    <n v="96"/>
    <m/>
    <m/>
    <n v="2794"/>
    <n v="227"/>
    <n v="2567"/>
    <n v="-5.555555555555558E-2"/>
    <n v="2163"/>
    <n v="404"/>
    <n v="0.77415891195418751"/>
    <n v="0.95"/>
    <m/>
    <n v="0.84261784183872224"/>
    <n v="0.91875447387258413"/>
    <n v="-9.8332561371005101E-2"/>
    <n v="258963.07049377941"/>
    <n v="-0.18313111652298708"/>
    <n v="9670.0175688491181"/>
    <n v="100.88160128312404"/>
    <n v="16.813600213854006"/>
    <n v="168"/>
    <n v="0.10008095365389288"/>
    <n v="-0.13508000573022172"/>
    <n v="4531853.7336411392"/>
    <n v="17.5"/>
    <n v="0"/>
    <n v="257668.02010845847"/>
    <n v="4.6595635616899236E-2"/>
    <m/>
    <m/>
    <m/>
    <m/>
    <n v="26.78"/>
    <n v="32.085000000000001"/>
    <m/>
  </r>
  <r>
    <x v="7"/>
    <x v="7"/>
    <x v="2"/>
    <x v="3"/>
    <x v="18"/>
    <x v="0"/>
    <n v="72608.354999999996"/>
    <m/>
    <m/>
    <n v="72608.354999999996"/>
    <n v="-0.18538516918646519"/>
    <n v="72608.354999999996"/>
    <n v="435650.13"/>
    <m/>
    <m/>
    <n v="435650.13"/>
    <n v="-0.18538516918646508"/>
    <n v="30.6"/>
    <e v="#REF!"/>
    <m/>
    <m/>
    <n v="6"/>
    <m/>
    <m/>
    <n v="1303488"/>
    <m/>
    <m/>
    <n v="96"/>
    <m/>
    <m/>
    <n v="2820"/>
    <n v="557"/>
    <n v="2263"/>
    <n v="-0.18538516918646508"/>
    <n v="1871"/>
    <n v="392"/>
    <n v="0.66347517730496453"/>
    <n v="0.95"/>
    <m/>
    <n v="0.82677861246133455"/>
    <n v="0.80248226950354606"/>
    <n v="-0.12901365740705828"/>
    <n v="196328.15340813756"/>
    <n v="-0.3400620771828724"/>
    <n v="7194.1426679420138"/>
    <n v="86.755701903728479"/>
    <n v="14.459283650621414"/>
    <n v="168"/>
    <n v="8.606716458703223E-2"/>
    <n v="-0.18987735325409605"/>
    <n v="3435742.6846424071"/>
    <n v="17.5"/>
    <n v="0"/>
    <n v="188596.28262613466"/>
    <n v="4.4960277049049181E-2"/>
    <m/>
    <m/>
    <m/>
    <m/>
    <n v="27.29"/>
    <n v="32.085000000000001"/>
    <s v="Aumento de Tarifas 06/08/2012 (Res. 66/2012)"/>
  </r>
  <r>
    <x v="7"/>
    <x v="8"/>
    <x v="2"/>
    <x v="3"/>
    <x v="18"/>
    <x v="0"/>
    <n v="62501.58"/>
    <m/>
    <m/>
    <n v="62501.58"/>
    <n v="-0.27798369162342473"/>
    <n v="62501.58"/>
    <n v="375009.48"/>
    <m/>
    <m/>
    <n v="375009.48"/>
    <n v="-0.27798369162342473"/>
    <n v="30.6"/>
    <e v="#REF!"/>
    <m/>
    <m/>
    <n v="6"/>
    <m/>
    <m/>
    <n v="1122048"/>
    <m/>
    <m/>
    <n v="96"/>
    <m/>
    <m/>
    <n v="2693"/>
    <n v="745"/>
    <n v="1948"/>
    <n v="-0.27798369162342473"/>
    <n v="1637"/>
    <n v="311"/>
    <n v="0.60787226141849238"/>
    <n v="0.95"/>
    <m/>
    <n v="0.84034907597535935"/>
    <n v="0.72335685109543257"/>
    <n v="-0.11985178300406851"/>
    <n v="155176.8430596237"/>
    <n v="-0.43074594931053722"/>
    <n v="5968.3401176778343"/>
    <n v="79.65957035914974"/>
    <n v="13.276595059858289"/>
    <n v="168"/>
    <n v="7.9027351546775537E-2"/>
    <n v="-0.21157729529765368"/>
    <n v="2715594.7535434146"/>
    <n v="17.5"/>
    <n v="0"/>
    <n v="146769.78254488169"/>
    <n v="3.8206731023735035E-2"/>
    <m/>
    <m/>
    <m/>
    <m/>
    <n v="26"/>
    <n v="32.085000000000001"/>
    <m/>
  </r>
  <r>
    <x v="7"/>
    <x v="9"/>
    <x v="2"/>
    <x v="3"/>
    <x v="18"/>
    <x v="0"/>
    <n v="64715.445"/>
    <m/>
    <m/>
    <n v="64715.445"/>
    <n v="-0.26520947176684884"/>
    <n v="64715.445"/>
    <n v="388292.67"/>
    <m/>
    <m/>
    <n v="388292.67"/>
    <n v="-0.26520947176684884"/>
    <n v="30.6"/>
    <e v="#REF!"/>
    <m/>
    <m/>
    <n v="6"/>
    <m/>
    <m/>
    <n v="1161792"/>
    <m/>
    <m/>
    <n v="96"/>
    <m/>
    <m/>
    <n v="2818"/>
    <n v="801"/>
    <n v="2017"/>
    <n v="-0.26520947176684884"/>
    <n v="1786"/>
    <n v="231"/>
    <n v="0.63378282469836766"/>
    <n v="0.95"/>
    <m/>
    <n v="0.88547347545860189"/>
    <n v="0.71575585521646556"/>
    <n v="-7.6861112748248361E-2"/>
    <n v="155704.76412424858"/>
    <n v="-0.45271631578885196"/>
    <n v="5705.5611624862067"/>
    <n v="77.196214241075154"/>
    <n v="12.866035706845858"/>
    <n v="168"/>
    <n v="7.658354587408249E-2"/>
    <n v="-0.25518407875081728"/>
    <n v="2724833.3721743501"/>
    <n v="17.5"/>
    <n v="0"/>
    <n v="143955.60860420423"/>
    <n v="6.686403374721403E-2"/>
    <m/>
    <m/>
    <m/>
    <m/>
    <n v="27.29"/>
    <n v="32.085000000000001"/>
    <m/>
  </r>
  <r>
    <x v="7"/>
    <x v="10"/>
    <x v="2"/>
    <x v="3"/>
    <x v="18"/>
    <x v="0"/>
    <n v="73025.460000000006"/>
    <m/>
    <m/>
    <n v="73025.460000000006"/>
    <n v="-0.14596622889305821"/>
    <n v="73025.460000000006"/>
    <n v="438152.76"/>
    <m/>
    <m/>
    <n v="438152.76"/>
    <n v="-0.14596622889305821"/>
    <n v="30.6"/>
    <e v="#REF!"/>
    <m/>
    <m/>
    <n v="6"/>
    <m/>
    <m/>
    <n v="1310976"/>
    <m/>
    <m/>
    <n v="96"/>
    <m/>
    <m/>
    <n v="2724"/>
    <n v="448"/>
    <n v="2276"/>
    <n v="-0.14596622889305821"/>
    <n v="2011"/>
    <n v="265"/>
    <n v="0.73825256975036713"/>
    <n v="0.95"/>
    <m/>
    <n v="0.88356766256590513"/>
    <n v="0.83553597650513955"/>
    <n v="-7.0020607923326539E-2"/>
    <n v="167378.77267944132"/>
    <n v="-0.45241151848565131"/>
    <n v="6366.6326618273615"/>
    <n v="73.540761282707081"/>
    <n v="12.256793547117846"/>
    <n v="168"/>
    <n v="7.2957104447130036E-2"/>
    <n v="-0.35882104427252226"/>
    <n v="2929128.521890223"/>
    <n v="17.5"/>
    <n v="0"/>
    <n v="158696.52020128601"/>
    <n v="0.14321521556531683"/>
    <m/>
    <m/>
    <m/>
    <m/>
    <n v="26.29"/>
    <n v="32.085000000000001"/>
    <m/>
  </r>
  <r>
    <x v="7"/>
    <x v="11"/>
    <x v="2"/>
    <x v="3"/>
    <x v="18"/>
    <x v="0"/>
    <n v="83132.235000000001"/>
    <m/>
    <m/>
    <n v="83132.235000000001"/>
    <n v="-5.4724553082816541E-2"/>
    <n v="83132.235000000001"/>
    <n v="498793.41000000003"/>
    <m/>
    <m/>
    <n v="498793.41000000003"/>
    <n v="-5.4724553082816541E-2"/>
    <n v="30.6"/>
    <e v="#REF!"/>
    <m/>
    <m/>
    <n v="6"/>
    <m/>
    <m/>
    <n v="1492416"/>
    <m/>
    <m/>
    <n v="96"/>
    <m/>
    <m/>
    <n v="2758"/>
    <n v="167"/>
    <n v="2591"/>
    <n v="-5.4724553082816541E-2"/>
    <n v="2338"/>
    <n v="253"/>
    <n v="0.84771573604060912"/>
    <n v="0.95"/>
    <m/>
    <n v="0.90235430335777689"/>
    <n v="0.93944887599709936"/>
    <n v="-4.3929978545161785E-2"/>
    <n v="185970.11787663668"/>
    <n v="-0.34751856294030548"/>
    <n v="7365.1531832331357"/>
    <n v="71.77542179723531"/>
    <n v="11.962570299539218"/>
    <n v="168"/>
    <n v="7.1205775592495343E-2"/>
    <n v="-0.30974464724792639"/>
    <n v="3254477.0628411421"/>
    <n v="17.5"/>
    <n v="0"/>
    <n v="186742.35195331989"/>
    <n v="0.1395344151528837"/>
    <m/>
    <m/>
    <m/>
    <m/>
    <n v="25.25"/>
    <n v="32.085000000000001"/>
    <s v="Aumento de Tarifas 21/12/2012 (Res. 975/2012)"/>
  </r>
  <r>
    <x v="8"/>
    <x v="0"/>
    <x v="2"/>
    <x v="3"/>
    <x v="18"/>
    <x v="0"/>
    <n v="86308.650000000009"/>
    <m/>
    <m/>
    <n v="86308.650000000009"/>
    <n v="-7.0136581764487227E-3"/>
    <n v="86308.650000000009"/>
    <n v="517851.9"/>
    <m/>
    <m/>
    <n v="517851.9"/>
    <n v="-7.0136581764487227E-3"/>
    <n v="30.6"/>
    <e v="#REF!"/>
    <m/>
    <m/>
    <n v="6"/>
    <m/>
    <m/>
    <n v="1549440"/>
    <m/>
    <m/>
    <n v="96"/>
    <m/>
    <m/>
    <n v="2794"/>
    <n v="104"/>
    <n v="2690"/>
    <n v="-7.0136581764488337E-3"/>
    <n v="2516"/>
    <n v="174"/>
    <n v="0.90050107372942023"/>
    <n v="0.95"/>
    <m/>
    <n v="0.93531598513011149"/>
    <n v="0.96277738010021474"/>
    <n v="-3.032108545064216E-2"/>
    <n v="191379.10700990233"/>
    <n v="-0.23445543850158779"/>
    <n v="7012.7924884537315"/>
    <n v="71.144649446060342"/>
    <n v="11.85744157434339"/>
    <n v="168"/>
    <n v="7.0580009371091615E-2"/>
    <n v="-0.22904824643152455"/>
    <n v="3349134.3726732908"/>
    <n v="17.5"/>
    <n v="0"/>
    <n v="221404.15207902473"/>
    <n v="0.11008928303540828"/>
    <m/>
    <m/>
    <m/>
    <m/>
    <n v="27.29"/>
    <n v="32.085000000000001"/>
    <m/>
  </r>
  <r>
    <x v="8"/>
    <x v="1"/>
    <x v="2"/>
    <x v="3"/>
    <x v="18"/>
    <x v="0"/>
    <n v="76137.705000000002"/>
    <m/>
    <m/>
    <n v="76137.705000000002"/>
    <n v="-5.8333333333333237E-2"/>
    <n v="76137.705000000002"/>
    <n v="456826.23"/>
    <m/>
    <m/>
    <n v="456826.23"/>
    <n v="-5.8333333333333237E-2"/>
    <n v="30.6"/>
    <e v="#REF!"/>
    <m/>
    <m/>
    <n v="6"/>
    <m/>
    <m/>
    <n v="1366848"/>
    <m/>
    <m/>
    <n v="96"/>
    <m/>
    <m/>
    <n v="2480"/>
    <n v="107"/>
    <n v="2373"/>
    <n v="-5.8333333333333348E-2"/>
    <n v="2131"/>
    <n v="242"/>
    <n v="0.85927419354838708"/>
    <n v="0.95"/>
    <m/>
    <n v="0.8980193847450485"/>
    <n v="0.95685483870967747"/>
    <n v="-3.8245282805982939E-2"/>
    <n v="176406.80933158263"/>
    <n v="-0.22190983256439822"/>
    <n v="7418.2846649109597"/>
    <n v="74.339152689246788"/>
    <n v="12.389858781541131"/>
    <n v="168"/>
    <n v="7.3749159413935297E-2"/>
    <n v="-0.17370955670555577"/>
    <n v="3087119.1633026958"/>
    <n v="17.5"/>
    <n v="0"/>
    <n v="206122.42525613407"/>
    <n v="7.1363583405512923E-2"/>
    <m/>
    <m/>
    <m/>
    <m/>
    <n v="23.78"/>
    <n v="32.085000000000001"/>
    <m/>
  </r>
  <r>
    <x v="8"/>
    <x v="2"/>
    <x v="2"/>
    <x v="3"/>
    <x v="18"/>
    <x v="0"/>
    <n v="70875.764999999999"/>
    <m/>
    <m/>
    <n v="70875.764999999999"/>
    <n v="-0.16294050776809399"/>
    <n v="70875.764999999999"/>
    <n v="425254.58999999997"/>
    <m/>
    <m/>
    <n v="425254.58999999997"/>
    <n v="-0.1629405077680941"/>
    <n v="30.6"/>
    <e v="#REF!"/>
    <m/>
    <m/>
    <n v="6"/>
    <m/>
    <m/>
    <n v="1272384"/>
    <m/>
    <m/>
    <n v="96"/>
    <m/>
    <m/>
    <n v="2782"/>
    <n v="573"/>
    <n v="2209"/>
    <n v="-0.16294050776809399"/>
    <n v="1872"/>
    <n v="337"/>
    <n v="0.67289719626168221"/>
    <n v="0.95"/>
    <m/>
    <n v="0.84744228157537349"/>
    <n v="0.79403306973400434"/>
    <n v="-8.6437834527201551E-2"/>
    <n v="196235.62775926065"/>
    <n v="-0.34442684397251899"/>
    <n v="7553.3344018191165"/>
    <n v="88.834598351860862"/>
    <n v="14.80576639197681"/>
    <n v="168"/>
    <n v="8.8129561857004823E-2"/>
    <n v="-0.2168141427086816"/>
    <n v="3434123.4857870615"/>
    <n v="17.5"/>
    <n v="0"/>
    <n v="193054.09211438973"/>
    <n v="6.7175186348001847E-2"/>
    <m/>
    <m/>
    <m/>
    <m/>
    <n v="25.98"/>
    <n v="32.085000000000001"/>
    <m/>
  </r>
  <r>
    <x v="8"/>
    <x v="3"/>
    <x v="2"/>
    <x v="3"/>
    <x v="18"/>
    <x v="0"/>
    <n v="59260.995000000003"/>
    <m/>
    <m/>
    <n v="59260.995000000003"/>
    <n v="-7.0925553319919565E-2"/>
    <n v="59260.995000000003"/>
    <n v="355565.97000000003"/>
    <m/>
    <m/>
    <n v="355565.97000000003"/>
    <n v="-7.0925553319919454E-2"/>
    <n v="30.6"/>
    <e v="#REF!"/>
    <m/>
    <m/>
    <n v="6"/>
    <m/>
    <m/>
    <n v="1063872"/>
    <m/>
    <m/>
    <n v="96"/>
    <m/>
    <m/>
    <n v="2698"/>
    <n v="851"/>
    <n v="1847"/>
    <n v="-7.0925553319919565E-2"/>
    <n v="1515"/>
    <n v="332"/>
    <n v="0.56152705707931805"/>
    <n v="0.95"/>
    <m/>
    <n v="0.82024905251759606"/>
    <n v="0.68458117123795403"/>
    <n v="-6.9791719107255568E-2"/>
    <n v="176275.54575527227"/>
    <n v="-0.32348073218505002"/>
    <n v="6837.6860261936481"/>
    <n v="95.43884448038564"/>
    <n v="15.906474080064273"/>
    <n v="168"/>
    <n v="9.4681393333715905E-2"/>
    <n v="-0.27183524395445569"/>
    <n v="3084822.0507172644"/>
    <n v="17.5"/>
    <n v="0"/>
    <n v="175073.51392641439"/>
    <n v="0.11475333940251838"/>
    <m/>
    <m/>
    <m/>
    <m/>
    <n v="25.78"/>
    <n v="32.085000000000001"/>
    <m/>
  </r>
  <r>
    <x v="8"/>
    <x v="4"/>
    <x v="2"/>
    <x v="3"/>
    <x v="18"/>
    <x v="0"/>
    <n v="63047.025000000001"/>
    <m/>
    <m/>
    <n v="63047.025000000001"/>
    <n v="-0.15701415701415689"/>
    <n v="63047.025000000001"/>
    <n v="378282.15"/>
    <m/>
    <m/>
    <n v="378282.15"/>
    <n v="-0.15701415701415689"/>
    <n v="30.6"/>
    <e v="#REF!"/>
    <m/>
    <m/>
    <n v="6"/>
    <m/>
    <m/>
    <n v="1131840"/>
    <m/>
    <m/>
    <n v="96"/>
    <m/>
    <m/>
    <n v="2818"/>
    <n v="853"/>
    <n v="1965"/>
    <n v="-0.157014157014157"/>
    <n v="1629"/>
    <n v="336"/>
    <n v="0.578069552874379"/>
    <n v="0.95"/>
    <m/>
    <n v="0.82900763358778629"/>
    <n v="0.69730305180979413"/>
    <n v="-2.0072619729650132E-2"/>
    <n v="179026.54721971526"/>
    <n v="-0.34245738450130758"/>
    <n v="6613.4668348620335"/>
    <n v="91.107657618175708"/>
    <n v="15.184609603029285"/>
    <n v="168"/>
    <n v="9.0384580970412409E-2"/>
    <n v="-0.21998379810307778"/>
    <n v="3132964.5763450172"/>
    <n v="17.5"/>
    <n v="0"/>
    <n v="173456.67102824539"/>
    <n v="7.6581805675742479E-2"/>
    <m/>
    <m/>
    <m/>
    <m/>
    <n v="27.07"/>
    <n v="32.085000000000001"/>
    <m/>
  </r>
  <r>
    <x v="8"/>
    <x v="5"/>
    <x v="2"/>
    <x v="3"/>
    <x v="18"/>
    <x v="0"/>
    <n v="61956.135000000002"/>
    <m/>
    <m/>
    <n v="61956.135000000002"/>
    <n v="-0.18073822655918537"/>
    <n v="61956.135000000002"/>
    <n v="371736.81"/>
    <m/>
    <m/>
    <n v="371736.81"/>
    <n v="-0.18073822655918548"/>
    <n v="30.6"/>
    <e v="#REF!"/>
    <m/>
    <m/>
    <n v="6"/>
    <m/>
    <m/>
    <n v="1112256"/>
    <m/>
    <m/>
    <n v="96"/>
    <m/>
    <m/>
    <n v="2669"/>
    <n v="738"/>
    <n v="1931"/>
    <n v="-0.18073822655918537"/>
    <n v="1576"/>
    <n v="355"/>
    <n v="0.59048332708879725"/>
    <n v="0.95"/>
    <m/>
    <n v="0.81615743138270325"/>
    <n v="0.72349194454852006"/>
    <n v="-4.579213007488514E-2"/>
    <n v="151658.70198018302"/>
    <n v="-0.41748784683375273"/>
    <n v="6071.2050432419137"/>
    <n v="78.538944578033664"/>
    <n v="13.089824096338944"/>
    <n v="168"/>
    <n v="7.7915619621065149E-2"/>
    <n v="-0.2889792102471026"/>
    <n v="2654027.2846532026"/>
    <n v="17.5"/>
    <n v="0"/>
    <n v="153372.59694365191"/>
    <n v="0.10376274680422572"/>
    <m/>
    <m/>
    <m/>
    <m/>
    <n v="24.98"/>
    <n v="32.085000000000001"/>
    <m/>
  </r>
  <r>
    <x v="8"/>
    <x v="6"/>
    <x v="2"/>
    <x v="3"/>
    <x v="18"/>
    <x v="0"/>
    <n v="79763.31"/>
    <m/>
    <m/>
    <n v="79763.31"/>
    <n v="-3.1554343591741474E-2"/>
    <n v="79763.31"/>
    <n v="478579.86"/>
    <m/>
    <m/>
    <n v="478579.86"/>
    <n v="-3.1554343591741474E-2"/>
    <n v="30.6"/>
    <e v="#REF!"/>
    <m/>
    <m/>
    <n v="6"/>
    <m/>
    <m/>
    <n v="1431936"/>
    <m/>
    <m/>
    <n v="96"/>
    <m/>
    <m/>
    <n v="2816"/>
    <n v="330"/>
    <n v="2486"/>
    <n v="-3.1554343591741363E-2"/>
    <n v="1988"/>
    <n v="498"/>
    <n v="0.70596590909090906"/>
    <n v="0.95"/>
    <m/>
    <n v="0.79967819790828643"/>
    <n v="0.8828125"/>
    <n v="-5.0959808585034128E-2"/>
    <n v="192761.91192684998"/>
    <n v="-0.2556393791620557"/>
    <n v="7063.4632439300103"/>
    <n v="77.53898307596539"/>
    <n v="12.923163845994232"/>
    <n v="168"/>
    <n v="7.6923594321394242E-2"/>
    <n v="-0.23138627767859887"/>
    <n v="3373333.4587198747"/>
    <n v="17.5"/>
    <n v="0"/>
    <n v="191797.92741801604"/>
    <n v="0.10428628926244776"/>
    <m/>
    <m/>
    <m/>
    <m/>
    <n v="27.29"/>
    <n v="32.085000000000001"/>
    <m/>
  </r>
  <r>
    <x v="8"/>
    <x v="7"/>
    <x v="2"/>
    <x v="3"/>
    <x v="18"/>
    <x v="0"/>
    <n v="79153.695000000007"/>
    <m/>
    <m/>
    <n v="79153.695000000007"/>
    <n v="9.0145824127264795E-2"/>
    <n v="79153.695000000007"/>
    <n v="474922.17000000004"/>
    <m/>
    <m/>
    <n v="474922.17000000004"/>
    <n v="9.0145824127264795E-2"/>
    <n v="30.6"/>
    <e v="#REF!"/>
    <m/>
    <m/>
    <n v="6"/>
    <m/>
    <m/>
    <n v="1420992"/>
    <m/>
    <m/>
    <n v="96"/>
    <m/>
    <m/>
    <n v="2813"/>
    <n v="346"/>
    <n v="2467"/>
    <n v="9.0145824127264795E-2"/>
    <n v="1856"/>
    <n v="611"/>
    <n v="0.65979381443298968"/>
    <n v="0.95"/>
    <m/>
    <n v="0.75233076611268745"/>
    <n v="0.87699964450764312"/>
    <n v="-9.0045684813996996E-2"/>
    <n v="192712.37887643039"/>
    <n v="-1.8416994551925026E-2"/>
    <n v="7061.6481816207543"/>
    <n v="78.116083857491034"/>
    <n v="13.019347309581839"/>
    <n v="168"/>
    <n v="7.7496114937987137E-2"/>
    <n v="-9.9585593299962083E-2"/>
    <n v="3372466.6303375317"/>
    <n v="17.5"/>
    <n v="0"/>
    <n v="185122.90591649583"/>
    <n v="5.8817392994034295E-2"/>
    <m/>
    <m/>
    <m/>
    <m/>
    <n v="27.29"/>
    <n v="32.085000000000001"/>
    <m/>
  </r>
  <r>
    <x v="8"/>
    <x v="8"/>
    <x v="2"/>
    <x v="3"/>
    <x v="18"/>
    <x v="0"/>
    <n v="74982.645000000004"/>
    <m/>
    <m/>
    <n v="74982.645000000004"/>
    <n v="0.1996919917864477"/>
    <n v="74982.645000000004"/>
    <n v="449895.87"/>
    <m/>
    <m/>
    <n v="449895.87"/>
    <n v="0.1996919917864477"/>
    <n v="30.6"/>
    <e v="#REF!"/>
    <m/>
    <m/>
    <n v="6"/>
    <m/>
    <m/>
    <n v="1346112"/>
    <m/>
    <m/>
    <n v="96"/>
    <m/>
    <m/>
    <n v="2722"/>
    <n v="385"/>
    <n v="2337"/>
    <n v="0.1996919917864477"/>
    <n v="1856"/>
    <n v="481"/>
    <n v="0.68185157972079358"/>
    <n v="0.95"/>
    <m/>
    <n v="0.79418057338468118"/>
    <n v="0.85855988243938286"/>
    <n v="-5.4939671989395866E-2"/>
    <n v="196888.00893545389"/>
    <n v="0.26879761859701889"/>
    <n v="7489.0836415159338"/>
    <n v="84.248185252654636"/>
    <n v="14.041364208775773"/>
    <n v="168"/>
    <n v="8.3579548861760555E-2"/>
    <n v="5.7602807456993199E-2"/>
    <n v="3445540.1563704433"/>
    <n v="17.5"/>
    <n v="0"/>
    <n v="186221.15057494817"/>
    <n v="5.6430274298533587E-3"/>
    <m/>
    <m/>
    <m/>
    <m/>
    <n v="26.29"/>
    <n v="32.085000000000001"/>
    <m/>
  </r>
  <r>
    <x v="8"/>
    <x v="9"/>
    <x v="2"/>
    <x v="3"/>
    <x v="18"/>
    <x v="0"/>
    <n v="82265.94"/>
    <m/>
    <m/>
    <n v="82265.94"/>
    <n v="0.2711948438274665"/>
    <n v="82265.94"/>
    <n v="493595.64"/>
    <m/>
    <m/>
    <n v="493595.64"/>
    <n v="0.27119484382746673"/>
    <n v="30.6"/>
    <e v="#REF!"/>
    <m/>
    <m/>
    <n v="6"/>
    <m/>
    <m/>
    <n v="1476864"/>
    <m/>
    <m/>
    <n v="96"/>
    <m/>
    <m/>
    <n v="2820"/>
    <n v="256"/>
    <n v="2564"/>
    <n v="0.2711948438274665"/>
    <n v="2131"/>
    <n v="433"/>
    <n v="0.75567375886524824"/>
    <n v="0.95"/>
    <m/>
    <n v="0.83112324492979717"/>
    <n v="0.90921985815602835"/>
    <n v="-6.1379851610637859E-2"/>
    <n v="220254.40182587208"/>
    <n v="0.41456430742295369"/>
    <n v="7986.0189204449634"/>
    <n v="85.902652818202839"/>
    <n v="14.317108803033806"/>
    <n v="168"/>
    <n v="8.5220885732344084E-2"/>
    <n v="0.11278323247741717"/>
    <n v="3854452.0319527611"/>
    <n v="17.5"/>
    <n v="0"/>
    <n v="203634.46578485594"/>
    <n v="-8.2906326342790659E-3"/>
    <m/>
    <m/>
    <m/>
    <m/>
    <n v="27.58"/>
    <n v="32.085000000000001"/>
    <m/>
  </r>
  <r>
    <x v="8"/>
    <x v="10"/>
    <x v="2"/>
    <x v="3"/>
    <x v="18"/>
    <x v="0"/>
    <n v="79025.354999999996"/>
    <m/>
    <m/>
    <n v="79025.354999999996"/>
    <n v="8.2161687170474451E-2"/>
    <n v="79025.354999999996"/>
    <n v="474152.13"/>
    <m/>
    <m/>
    <n v="474152.13"/>
    <n v="8.2161687170474451E-2"/>
    <n v="30.6"/>
    <e v="#REF!"/>
    <m/>
    <m/>
    <n v="6"/>
    <m/>
    <m/>
    <n v="1418688"/>
    <m/>
    <m/>
    <n v="96"/>
    <m/>
    <m/>
    <n v="2717"/>
    <n v="254"/>
    <n v="2463"/>
    <n v="8.2161687170474451E-2"/>
    <n v="1937"/>
    <n v="526"/>
    <n v="0.71291866028708128"/>
    <n v="0.95"/>
    <m/>
    <n v="0.7864393016646366"/>
    <n v="0.90651453809348548"/>
    <n v="-0.10992747360083899"/>
    <n v="208384.15284136328"/>
    <n v="0.24498554688565077"/>
    <n v="8014.7751092832032"/>
    <n v="84.605827381795891"/>
    <n v="14.100971230299315"/>
    <n v="168"/>
    <n v="8.393435256130545E-2"/>
    <n v="0.15046167466980975"/>
    <n v="3646722.6747238575"/>
    <n v="17.5"/>
    <n v="0"/>
    <n v="197574.87399164782"/>
    <n v="-6.9791247260893891E-2"/>
    <m/>
    <m/>
    <m/>
    <m/>
    <n v="26"/>
    <n v="32.085000000000001"/>
    <m/>
  </r>
  <r>
    <x v="8"/>
    <x v="11"/>
    <x v="2"/>
    <x v="3"/>
    <x v="18"/>
    <x v="0"/>
    <n v="75014.73"/>
    <m/>
    <m/>
    <n v="75014.73"/>
    <n v="-9.7645696642223112E-2"/>
    <n v="75014.73"/>
    <n v="450088.38"/>
    <m/>
    <m/>
    <n v="450088.38"/>
    <n v="-9.7645696642223112E-2"/>
    <n v="30.6"/>
    <e v="#REF!"/>
    <m/>
    <m/>
    <n v="6"/>
    <m/>
    <m/>
    <n v="1346688"/>
    <m/>
    <m/>
    <n v="96"/>
    <m/>
    <m/>
    <n v="2778"/>
    <n v="440"/>
    <n v="2338"/>
    <n v="-9.7645696642223112E-2"/>
    <n v="1961"/>
    <n v="377"/>
    <n v="0.70590352771778253"/>
    <n v="0.95"/>
    <m/>
    <n v="0.83875106928999144"/>
    <n v="0.84161267098632109"/>
    <n v="-7.0485876590946184E-2"/>
    <n v="159133.42151114618"/>
    <n v="-0.14430649758093195"/>
    <n v="5942.2487494826801"/>
    <n v="68.063909970550114"/>
    <n v="11.343984995091686"/>
    <n v="168"/>
    <n v="6.752372020887909E-2"/>
    <n v="-5.1710066395292742E-2"/>
    <n v="2784834.8764450583"/>
    <n v="17.5"/>
    <n v="0"/>
    <n v="159794.21719291058"/>
    <n v="-7.2269378989287068E-4"/>
    <m/>
    <m/>
    <m/>
    <m/>
    <n v="26.78"/>
    <n v="32.085000000000001"/>
    <m/>
  </r>
  <r>
    <x v="9"/>
    <x v="0"/>
    <x v="2"/>
    <x v="3"/>
    <x v="18"/>
    <x v="0"/>
    <n v="82875.555000000008"/>
    <m/>
    <m/>
    <n v="82875.555000000008"/>
    <n v="-3.9776951672862437E-2"/>
    <n v="82875.555000000008"/>
    <n v="376255.01970000006"/>
    <m/>
    <m/>
    <n v="376255.01970000006"/>
    <n v="-0.27343122676579912"/>
    <n v="30.6"/>
    <e v="#REF!"/>
    <m/>
    <m/>
    <n v="4.54"/>
    <m/>
    <m/>
    <n v="1125774.72"/>
    <m/>
    <m/>
    <n v="96"/>
    <m/>
    <m/>
    <n v="2818"/>
    <n v="235"/>
    <n v="2583"/>
    <n v="-3.9776951672862437E-2"/>
    <n v="2286"/>
    <n v="297"/>
    <n v="0.8112136266855926"/>
    <n v="0.95"/>
    <m/>
    <n v="0.8850174216027874"/>
    <n v="0.91660752306600424"/>
    <n v="-5.3777081036765373E-2"/>
    <n v="168649.96363430814"/>
    <n v="-0.11876501949827856"/>
    <n v="6179.9180518251424"/>
    <n v="65.292281701242018"/>
    <n v="14.38155984608855"/>
    <n v="168"/>
    <n v="8.560452289338423E-2"/>
    <n v="0.21287208171505867"/>
    <n v="2951374.3636003924"/>
    <n v="17.5"/>
    <n v="0"/>
    <n v="195109.08364035952"/>
    <n v="-0.11976913929577836"/>
    <m/>
    <m/>
    <m/>
    <m/>
    <n v="27.29"/>
    <n v="32.085000000000001"/>
    <m/>
  </r>
  <r>
    <x v="9"/>
    <x v="1"/>
    <x v="3"/>
    <x v="3"/>
    <x v="18"/>
    <x v="0"/>
    <n v="75816.854999999996"/>
    <m/>
    <m/>
    <n v="75816.854999999996"/>
    <n v="-4.2140750105352787E-3"/>
    <n v="75816.854999999996"/>
    <n v="344208.52169999998"/>
    <m/>
    <m/>
    <n v="344208.52169999998"/>
    <n v="-0.24652198342463827"/>
    <n v="30.6"/>
    <e v="#REF!"/>
    <m/>
    <m/>
    <n v="4.54"/>
    <m/>
    <m/>
    <n v="1029889.92"/>
    <m/>
    <m/>
    <n v="96"/>
    <m/>
    <m/>
    <n v="2556"/>
    <n v="193"/>
    <n v="2363"/>
    <n v="-4.2140750105351676E-3"/>
    <n v="2123"/>
    <n v="240"/>
    <n v="0.83059467918622853"/>
    <n v="0.95"/>
    <m/>
    <n v="0.89843419382141343"/>
    <n v="0.92449139280125192"/>
    <n v="4.6191550361984746E-4"/>
    <n v="180036.03368009478"/>
    <n v="2.0573040021887756E-2"/>
    <n v="7259.5174871005956"/>
    <n v="76.189603757974936"/>
    <n v="16.781851048012101"/>
    <n v="168"/>
    <n v="9.9891970523881546E-2"/>
    <n v="0.35448283502749223"/>
    <n v="3150630.5894016586"/>
    <n v="17.5"/>
    <n v="0"/>
    <n v="210362.99016033707"/>
    <n v="-0.17803804096549117"/>
    <m/>
    <m/>
    <m/>
    <m/>
    <n v="24.8"/>
    <n v="32.085000000000001"/>
    <s v="Res. MIT 41/2014 (10/02/2014) Concesión Argentren S.A."/>
  </r>
  <r>
    <x v="9"/>
    <x v="2"/>
    <x v="3"/>
    <x v="3"/>
    <x v="18"/>
    <x v="0"/>
    <n v="83998.53"/>
    <m/>
    <m/>
    <n v="83998.53"/>
    <n v="0.18515165233137165"/>
    <n v="83998.53"/>
    <n v="381353.32620000001"/>
    <m/>
    <m/>
    <n v="381353.32620000001"/>
    <n v="-0.10323524973592868"/>
    <n v="30.6"/>
    <e v="#REF!"/>
    <m/>
    <m/>
    <n v="4.54"/>
    <m/>
    <m/>
    <n v="1141029.1200000001"/>
    <m/>
    <m/>
    <n v="96"/>
    <m/>
    <m/>
    <n v="2739"/>
    <n v="121"/>
    <n v="2618"/>
    <n v="0.18515165233137165"/>
    <n v="2305"/>
    <n v="313"/>
    <n v="0.84154801022270898"/>
    <n v="0.95"/>
    <m/>
    <n v="0.88044308632543922"/>
    <n v="0.95582329317269077"/>
    <n v="3.8941654750478172E-2"/>
    <n v="194968.37508962012"/>
    <n v="-6.4578113776321278E-3"/>
    <n v="7654.8243066203431"/>
    <n v="74.472259392521053"/>
    <n v="16.403581363991421"/>
    <n v="168"/>
    <n v="9.7640365261853698E-2"/>
    <n v="0.10791842378929206"/>
    <n v="3411946.5640683523"/>
    <n v="17.5"/>
    <n v="0"/>
    <n v="191807.38520183502"/>
    <n v="-1.3034715953323882E-2"/>
    <m/>
    <m/>
    <m/>
    <m/>
    <n v="25.47"/>
    <n v="32.085000000000001"/>
    <m/>
  </r>
  <r>
    <x v="9"/>
    <x v="3"/>
    <x v="3"/>
    <x v="3"/>
    <x v="18"/>
    <x v="0"/>
    <n v="77100.255000000005"/>
    <m/>
    <m/>
    <n v="77100.255000000005"/>
    <n v="0.30102869518137521"/>
    <n v="77100.255000000005"/>
    <n v="350035.15770000004"/>
    <m/>
    <m/>
    <n v="350035.15770000004"/>
    <n v="-1.5554953979426078E-2"/>
    <n v="30.6"/>
    <e v="#REF!"/>
    <m/>
    <m/>
    <n v="4.54"/>
    <m/>
    <m/>
    <n v="1047323.52"/>
    <m/>
    <m/>
    <n v="96"/>
    <m/>
    <m/>
    <n v="2691"/>
    <n v="288"/>
    <n v="2403"/>
    <n v="0.30102869518137521"/>
    <n v="2101"/>
    <n v="302"/>
    <n v="0.78075065031586766"/>
    <n v="0.95"/>
    <m/>
    <n v="0.87432376196421135"/>
    <n v="0.8929765886287625"/>
    <n v="6.5924744784091382E-2"/>
    <n v="191287.03754063044"/>
    <n v="8.5159241578517175E-2"/>
    <n v="7569.7284345322687"/>
    <n v="79.603428023566551"/>
    <n v="17.533794718847258"/>
    <n v="168"/>
    <n v="0.10436782570742416"/>
    <n v="0.10230555373818029"/>
    <n v="3347523.1569610327"/>
    <n v="17.5"/>
    <n v="0"/>
    <n v="189982.64159287378"/>
    <n v="1.5645436645594042E-2"/>
    <m/>
    <m/>
    <m/>
    <m/>
    <n v="25.27"/>
    <n v="32.085000000000001"/>
    <m/>
  </r>
  <r>
    <x v="9"/>
    <x v="4"/>
    <x v="3"/>
    <x v="3"/>
    <x v="18"/>
    <x v="0"/>
    <n v="85442.354999999996"/>
    <m/>
    <m/>
    <n v="85442.354999999996"/>
    <n v="0.35521628498727731"/>
    <n v="85442.354999999996"/>
    <n v="387908.2917"/>
    <m/>
    <m/>
    <n v="387908.2917"/>
    <n v="2.5446988973706564E-2"/>
    <n v="30.6"/>
    <e v="#REF!"/>
    <m/>
    <m/>
    <n v="4.54"/>
    <m/>
    <m/>
    <n v="1160641.9200000002"/>
    <m/>
    <m/>
    <n v="96"/>
    <m/>
    <m/>
    <n v="2789"/>
    <n v="126"/>
    <n v="2663"/>
    <n v="0.35521628498727731"/>
    <n v="2133"/>
    <n v="530"/>
    <n v="0.76479024740050194"/>
    <n v="0.95"/>
    <m/>
    <n v="0.80097634247089744"/>
    <n v="0.95482251703119403"/>
    <n v="-3.3813067553521536E-2"/>
    <n v="215172.71004431773"/>
    <n v="0.20190392646204081"/>
    <n v="7969.359631271027"/>
    <n v="80.800867459375795"/>
    <n v="17.797547898540923"/>
    <n v="168"/>
    <n v="0.10593778511036264"/>
    <n v="0.17207806876973408"/>
    <n v="3765522.4257755606"/>
    <n v="17.5"/>
    <n v="0"/>
    <n v="208478.25397988266"/>
    <n v="-1.837708414276373E-2"/>
    <m/>
    <m/>
    <m/>
    <m/>
    <n v="27"/>
    <n v="32.085000000000001"/>
    <m/>
  </r>
  <r>
    <x v="9"/>
    <x v="5"/>
    <x v="3"/>
    <x v="3"/>
    <x v="18"/>
    <x v="0"/>
    <n v="80084.160000000003"/>
    <m/>
    <m/>
    <n v="80084.160000000003"/>
    <n v="0.29259451061626107"/>
    <n v="80084.160000000003"/>
    <n v="363582.08640000003"/>
    <m/>
    <m/>
    <n v="363582.08640000003"/>
    <n v="-2.193682030036237E-2"/>
    <n v="30.6"/>
    <e v="#REF!"/>
    <m/>
    <m/>
    <n v="4.54"/>
    <m/>
    <m/>
    <n v="1087856.6400000001"/>
    <m/>
    <m/>
    <n v="96"/>
    <m/>
    <m/>
    <n v="2674"/>
    <n v="178"/>
    <n v="2496"/>
    <n v="0.29259451061626107"/>
    <n v="2045"/>
    <n v="451"/>
    <n v="0.76477187733732233"/>
    <n v="0.95"/>
    <m/>
    <n v="0.81931089743589747"/>
    <n v="0.9334330590875094"/>
    <n v="3.863796287257637E-3"/>
    <n v="212933.18239888037"/>
    <n v="0.40402878053581115"/>
    <n v="8259.6269355655677"/>
    <n v="85.309768589295018"/>
    <n v="18.790697927157492"/>
    <n v="168"/>
    <n v="0.1118493924235565"/>
    <n v="0.43551951415550394"/>
    <n v="3726330.6919804066"/>
    <n v="17.5"/>
    <n v="0"/>
    <n v="215339.54025440608"/>
    <n v="-0.15885447532577399"/>
    <m/>
    <m/>
    <m/>
    <m/>
    <n v="25.78"/>
    <n v="32.085000000000001"/>
    <m/>
  </r>
  <r>
    <x v="9"/>
    <x v="6"/>
    <x v="3"/>
    <x v="3"/>
    <x v="18"/>
    <x v="0"/>
    <n v="84928.994999999995"/>
    <m/>
    <m/>
    <n v="84928.994999999995"/>
    <n v="6.4762670957361212E-2"/>
    <n v="84928.994999999995"/>
    <n v="385577.6373"/>
    <m/>
    <m/>
    <n v="385577.6373"/>
    <n v="-0.19432957897559666"/>
    <n v="30.6"/>
    <e v="#REF!"/>
    <m/>
    <m/>
    <n v="4.54"/>
    <m/>
    <m/>
    <n v="1153668.48"/>
    <m/>
    <m/>
    <n v="96"/>
    <m/>
    <m/>
    <n v="2792"/>
    <n v="145"/>
    <n v="2647"/>
    <n v="6.4762670957361212E-2"/>
    <n v="2166"/>
    <n v="481"/>
    <n v="0.77578796561604579"/>
    <n v="0.95"/>
    <m/>
    <n v="0.81828485077446167"/>
    <n v="0.94806590257879653"/>
    <n v="2.3267675566052137E-2"/>
    <n v="226308.12373534963"/>
    <n v="0.17402925439559813"/>
    <n v="8292.7124857218623"/>
    <n v="85.496079990687434"/>
    <n v="18.831735680768158"/>
    <n v="168"/>
    <n v="0.11209366476647713"/>
    <n v="0.45720784052470198"/>
    <n v="3960392.1653686184"/>
    <n v="17.5"/>
    <n v="0"/>
    <n v="225176.37772119444"/>
    <n v="-0.21332461851427353"/>
    <m/>
    <m/>
    <m/>
    <m/>
    <n v="27.29"/>
    <n v="32.085000000000001"/>
    <m/>
  </r>
  <r>
    <x v="9"/>
    <x v="7"/>
    <x v="3"/>
    <x v="3"/>
    <x v="18"/>
    <x v="0"/>
    <n v="79506.63"/>
    <m/>
    <m/>
    <n v="79506.63"/>
    <n v="4.4588569112282705E-3"/>
    <n v="79506.63"/>
    <n v="360960.10020000004"/>
    <m/>
    <m/>
    <n v="360960.10020000004"/>
    <n v="-0.23995946493717057"/>
    <n v="30.6"/>
    <e v="#REF!"/>
    <m/>
    <m/>
    <n v="4.54"/>
    <m/>
    <m/>
    <n v="1080011.52"/>
    <m/>
    <m/>
    <n v="96"/>
    <m/>
    <m/>
    <n v="2764"/>
    <n v="286"/>
    <n v="2478"/>
    <n v="4.4588569112282705E-3"/>
    <n v="2023"/>
    <n v="455"/>
    <n v="0.73191027496382055"/>
    <n v="0.95"/>
    <m/>
    <n v="0.81638418079096042"/>
    <n v="0.89652677279305359"/>
    <n v="8.5139964445743122E-2"/>
    <n v="230843.98728616207"/>
    <n v="0.19786797626623742"/>
    <n v="8714.3823060083832"/>
    <n v="93.157379857208255"/>
    <n v="20.519246664583317"/>
    <n v="168"/>
    <n v="0.12213837300347212"/>
    <n v="0.57605801402054779"/>
    <n v="4039769.777507836"/>
    <n v="17.5"/>
    <n v="0"/>
    <n v="221752.8006707179"/>
    <n v="-0.27862323918345394"/>
    <m/>
    <m/>
    <m/>
    <m/>
    <n v="26.490000000000002"/>
    <n v="32.085000000000001"/>
    <m/>
  </r>
  <r>
    <x v="9"/>
    <x v="8"/>
    <x v="3"/>
    <x v="3"/>
    <x v="18"/>
    <x v="0"/>
    <n v="82939.725000000006"/>
    <m/>
    <m/>
    <n v="82939.725000000006"/>
    <n v="0.1061189559264013"/>
    <n v="82939.725000000006"/>
    <n v="376546.35150000005"/>
    <m/>
    <m/>
    <n v="376546.35150000005"/>
    <n v="-0.16303665668235623"/>
    <n v="30.6"/>
    <e v="#REF!"/>
    <m/>
    <m/>
    <n v="4.54"/>
    <m/>
    <m/>
    <n v="1126646.4000000001"/>
    <m/>
    <m/>
    <n v="96"/>
    <m/>
    <m/>
    <n v="2720"/>
    <n v="135"/>
    <n v="2585"/>
    <n v="0.1061189559264013"/>
    <n v="2224"/>
    <n v="361"/>
    <n v="0.81764705882352939"/>
    <n v="0.95"/>
    <m/>
    <n v="0.86034816247582202"/>
    <n v="0.95036764705882348"/>
    <n v="8.3315547255385924E-2"/>
    <n v="242480.79347236198"/>
    <n v="0.2315670963580867"/>
    <n v="9047.7908012075368"/>
    <n v="93.803014882925339"/>
    <n v="20.661457022670778"/>
    <n v="168"/>
    <n v="0.12298486323018321"/>
    <n v="0.47147077131988957"/>
    <n v="4243413.8857663348"/>
    <n v="17.5"/>
    <n v="0"/>
    <n v="229343.84169405099"/>
    <n v="-0.20618003974912594"/>
    <m/>
    <m/>
    <m/>
    <m/>
    <n v="26.8"/>
    <n v="32.085000000000001"/>
    <m/>
  </r>
  <r>
    <x v="9"/>
    <x v="9"/>
    <x v="3"/>
    <x v="3"/>
    <x v="18"/>
    <x v="0"/>
    <n v="83100.150000000009"/>
    <m/>
    <m/>
    <n v="83100.150000000009"/>
    <n v="1.0140405616224646E-2"/>
    <n v="83100.150000000009"/>
    <n v="377274.68100000004"/>
    <m/>
    <m/>
    <n v="377274.68100000004"/>
    <n v="-0.23566042641705665"/>
    <n v="30.6"/>
    <e v="#REF!"/>
    <m/>
    <m/>
    <n v="4.54"/>
    <m/>
    <m/>
    <n v="1128825.6000000001"/>
    <m/>
    <m/>
    <n v="96"/>
    <m/>
    <m/>
    <n v="2794"/>
    <n v="204"/>
    <n v="2590"/>
    <n v="1.0140405616224646E-2"/>
    <n v="2197"/>
    <n v="393"/>
    <n v="0.78632784538296352"/>
    <n v="0.95"/>
    <m/>
    <n v="0.84826254826254821"/>
    <n v="0.92698639942734429"/>
    <n v="2.0621855347336293E-2"/>
    <n v="247775.2970963094"/>
    <n v="0.12495048926284213"/>
    <n v="8912.7804710902656"/>
    <n v="95.66613787502294"/>
    <n v="21.071836536348666"/>
    <n v="168"/>
    <n v="0.12542759843064683"/>
    <n v="0.47179411892738621"/>
    <n v="4336067.6991854142"/>
    <n v="17.5"/>
    <n v="0"/>
    <n v="229078.69191545114"/>
    <n v="-0.23180679280571453"/>
    <m/>
    <m/>
    <m/>
    <m/>
    <n v="27.8"/>
    <n v="32.085000000000001"/>
    <m/>
  </r>
  <r>
    <x v="9"/>
    <x v="10"/>
    <x v="3"/>
    <x v="3"/>
    <x v="18"/>
    <x v="0"/>
    <n v="77228.595000000001"/>
    <m/>
    <m/>
    <n v="77228.595000000001"/>
    <n v="-2.2736500203004439E-2"/>
    <n v="77228.595000000001"/>
    <n v="350617.82130000001"/>
    <m/>
    <m/>
    <n v="350617.82130000001"/>
    <n v="-0.26053728515360675"/>
    <n v="30.6"/>
    <e v="#REF!"/>
    <m/>
    <m/>
    <n v="4.54"/>
    <m/>
    <m/>
    <n v="1049066.8800000001"/>
    <m/>
    <m/>
    <n v="96"/>
    <m/>
    <m/>
    <n v="2669"/>
    <n v="262"/>
    <n v="2407"/>
    <n v="-2.2736500203004439E-2"/>
    <n v="2037"/>
    <n v="370"/>
    <n v="0.76320719370550771"/>
    <n v="0.95"/>
    <m/>
    <n v="0.84628167843788948"/>
    <n v="0.90183589359310601"/>
    <n v="7.6092810527889521E-2"/>
    <n v="227814.64095880644"/>
    <n v="9.3243597713666082E-2"/>
    <n v="8937.4123561712986"/>
    <n v="94.646714149898813"/>
    <n v="20.847293865616479"/>
    <n v="168"/>
    <n v="0.12409103491438381"/>
    <n v="0.47842964325897452"/>
    <n v="3986756.2167791128"/>
    <n v="17.5"/>
    <n v="0"/>
    <n v="215997.46606045327"/>
    <n v="-0.23615284061729919"/>
    <m/>
    <m/>
    <m/>
    <m/>
    <n v="25.490000000000002"/>
    <n v="32.085000000000001"/>
    <m/>
  </r>
  <r>
    <x v="9"/>
    <x v="11"/>
    <x v="3"/>
    <x v="3"/>
    <x v="18"/>
    <x v="0"/>
    <n v="72608.354999999996"/>
    <m/>
    <m/>
    <n v="72608.354999999996"/>
    <n v="-3.2078699743370409E-2"/>
    <n v="72608.354999999996"/>
    <n v="329641.93169999996"/>
    <m/>
    <m/>
    <n v="329641.93169999996"/>
    <n v="-0.26760621613915037"/>
    <n v="30.6"/>
    <e v="#REF!"/>
    <m/>
    <m/>
    <n v="4.54"/>
    <m/>
    <m/>
    <n v="986305.92"/>
    <m/>
    <m/>
    <n v="96"/>
    <m/>
    <m/>
    <n v="2635"/>
    <n v="372"/>
    <n v="2263"/>
    <n v="-3.2078699743370409E-2"/>
    <n v="1938"/>
    <n v="325"/>
    <n v="0.73548387096774193"/>
    <n v="0.95"/>
    <m/>
    <n v="0.85638532920901456"/>
    <n v="0.85882352941176465"/>
    <n v="2.1024426155367593E-2"/>
    <n v="210336.22103240306"/>
    <n v="0.32176018736372414"/>
    <n v="7854.2278204780823"/>
    <n v="92.945745043041569"/>
    <n v="20.472631066749244"/>
    <n v="168"/>
    <n v="0.12186089920684073"/>
    <n v="0.80471246000478103"/>
    <n v="3680883.8680670536"/>
    <n v="17.5"/>
    <n v="0"/>
    <n v="211209.63445654113"/>
    <n v="-0.4066695273355278"/>
    <m/>
    <m/>
    <m/>
    <m/>
    <n v="26.78"/>
    <n v="32.085000000000001"/>
    <m/>
  </r>
  <r>
    <x v="10"/>
    <x v="0"/>
    <x v="3"/>
    <x v="3"/>
    <x v="18"/>
    <x v="0"/>
    <n v="72512.100000000006"/>
    <m/>
    <m/>
    <n v="72512.100000000006"/>
    <n v="-0.12504839334107631"/>
    <n v="72512.100000000006"/>
    <n v="329204.93400000001"/>
    <m/>
    <m/>
    <n v="329204.93400000001"/>
    <n v="-0.12504839334107642"/>
    <n v="30.6"/>
    <e v="#REF!"/>
    <m/>
    <m/>
    <n v="4.54"/>
    <m/>
    <m/>
    <n v="984998.40000000002"/>
    <m/>
    <m/>
    <n v="96"/>
    <m/>
    <m/>
    <n v="2598"/>
    <n v="338"/>
    <n v="2260"/>
    <n v="-0.12504839334107631"/>
    <n v="2058"/>
    <n v="202"/>
    <n v="0.79214780600461898"/>
    <n v="0.95"/>
    <m/>
    <n v="0.91061946902654867"/>
    <n v="0.86989992301770591"/>
    <n v="2.8928297679604364E-2"/>
    <n v="185951.99323175132"/>
    <n v="0.10259136275273684"/>
    <n v="6887.1108604352339"/>
    <n v="82.27964302289881"/>
    <n v="18.123269388303701"/>
    <n v="168"/>
    <n v="0.10787660350180775"/>
    <n v="0.26017411061518536"/>
    <n v="3254159.8815556481"/>
    <n v="17.5"/>
    <n v="0"/>
    <n v="215125.59041646169"/>
    <n v="-0.15220390420784752"/>
    <m/>
    <m/>
    <m/>
    <m/>
    <n v="27"/>
    <n v="32.085000000000001"/>
    <m/>
  </r>
  <r>
    <x v="10"/>
    <x v="1"/>
    <x v="3"/>
    <x v="3"/>
    <x v="18"/>
    <x v="0"/>
    <n v="61121.925000000003"/>
    <m/>
    <m/>
    <n v="61121.925000000003"/>
    <n v="-0.19382141345746928"/>
    <n v="61121.925000000003"/>
    <n v="277493.53950000001"/>
    <m/>
    <m/>
    <n v="277493.53950000001"/>
    <n v="-0.19382141345746928"/>
    <n v="30.6"/>
    <e v="#REF!"/>
    <m/>
    <m/>
    <n v="4.54"/>
    <m/>
    <m/>
    <n v="830275.20000000007"/>
    <m/>
    <m/>
    <n v="96"/>
    <m/>
    <m/>
    <n v="2002"/>
    <n v="97"/>
    <n v="1905"/>
    <n v="-0.19382141345746928"/>
    <n v="1594"/>
    <n v="311"/>
    <n v="0.79620379620379622"/>
    <n v="0.95"/>
    <m/>
    <n v="0.836745406824147"/>
    <n v="0.95154845154845158"/>
    <n v="-6.8662554721874991E-2"/>
    <n v="171565.55788273382"/>
    <n v="-4.7048780314790317E-2"/>
    <n v="7214.6996586515479"/>
    <n v="90.060660305897017"/>
    <n v="19.837149847113881"/>
    <n v="168"/>
    <n v="0.11807827289948739"/>
    <n v="0.18205970189824194"/>
    <n v="3002397.262947842"/>
    <n v="17.5"/>
    <n v="0"/>
    <n v="200465.66804992096"/>
    <n v="-0.13666038911280232"/>
    <m/>
    <m/>
    <m/>
    <m/>
    <n v="23.78"/>
    <n v="32.085000000000001"/>
    <m/>
  </r>
  <r>
    <x v="10"/>
    <x v="2"/>
    <x v="4"/>
    <x v="3"/>
    <x v="18"/>
    <x v="0"/>
    <n v="65549.654999999999"/>
    <m/>
    <m/>
    <n v="65549.654999999999"/>
    <n v="-0.21963330786860202"/>
    <n v="65549.654999999999"/>
    <n v="297595.43369999999"/>
    <m/>
    <m/>
    <n v="297595.43369999999"/>
    <n v="-0.21963330786860202"/>
    <n v="30.6"/>
    <e v="#REF!"/>
    <m/>
    <m/>
    <n v="4.54"/>
    <m/>
    <m/>
    <n v="890421.12000000011"/>
    <m/>
    <m/>
    <n v="96"/>
    <m/>
    <m/>
    <n v="2214"/>
    <n v="171"/>
    <n v="2043"/>
    <n v="-0.21963330786860202"/>
    <n v="1694"/>
    <n v="349"/>
    <n v="0.76513098464317975"/>
    <n v="0.95"/>
    <m/>
    <n v="0.82917278511992165"/>
    <n v="0.92276422764227639"/>
    <n v="-5.8232385490691985E-2"/>
    <n v="186746.69703761375"/>
    <n v="-4.2169290523281888E-2"/>
    <n v="7108.7437014698799"/>
    <n v="91.408074908278877"/>
    <n v="20.133937204466712"/>
    <n v="168"/>
    <n v="0.11984486431230186"/>
    <n v="0.22741106089576513"/>
    <n v="3268067.1981582404"/>
    <n v="17.5"/>
    <n v="0"/>
    <n v="183719.0038507478"/>
    <n v="-0.16345543057067216"/>
    <m/>
    <m/>
    <m/>
    <m/>
    <n v="26.27"/>
    <n v="32.085000000000001"/>
    <s v="02/03/2015 Toma de posesión SOFSE"/>
  </r>
  <r>
    <x v="10"/>
    <x v="3"/>
    <x v="4"/>
    <x v="3"/>
    <x v="18"/>
    <x v="0"/>
    <n v="65325.060000000005"/>
    <m/>
    <m/>
    <n v="65325.060000000005"/>
    <n v="-0.15272575946733247"/>
    <n v="65325.060000000005"/>
    <n v="296575.77240000002"/>
    <m/>
    <m/>
    <n v="296575.77240000002"/>
    <n v="-0.15272575946733258"/>
    <n v="30.6"/>
    <e v="#REF!"/>
    <m/>
    <m/>
    <n v="4.54"/>
    <m/>
    <m/>
    <n v="887370.24000000011"/>
    <m/>
    <m/>
    <n v="96"/>
    <m/>
    <m/>
    <n v="2152"/>
    <n v="116"/>
    <n v="2036"/>
    <n v="-0.15272575946733247"/>
    <n v="1592"/>
    <n v="444"/>
    <n v="0.7397769516728625"/>
    <n v="0.95"/>
    <m/>
    <n v="0.78192534381139489"/>
    <n v="0.94609665427509293"/>
    <n v="-0.10567986616907088"/>
    <n v="202107.06206998625"/>
    <n v="5.6564337387772889E-2"/>
    <n v="7839.6843316519098"/>
    <n v="99.266729896849824"/>
    <n v="21.864918479482341"/>
    <n v="168"/>
    <n v="0.13014832428263298"/>
    <n v="0.24701576755541188"/>
    <n v="3536873.5862247595"/>
    <n v="17.5"/>
    <n v="0"/>
    <n v="200728.88382975344"/>
    <n v="-0.16462102228807951"/>
    <m/>
    <m/>
    <m/>
    <m/>
    <n v="25.78"/>
    <n v="32.085000000000001"/>
    <m/>
  </r>
  <r>
    <x v="10"/>
    <x v="4"/>
    <x v="4"/>
    <x v="3"/>
    <x v="18"/>
    <x v="0"/>
    <n v="62309.07"/>
    <m/>
    <m/>
    <n v="62309.07"/>
    <n v="-0.27074727750657146"/>
    <n v="62309.07"/>
    <n v="282883.1778"/>
    <m/>
    <m/>
    <n v="282883.1778"/>
    <n v="-0.27074727750657157"/>
    <n v="30.6"/>
    <e v="#REF!"/>
    <m/>
    <m/>
    <n v="4.54"/>
    <m/>
    <m/>
    <n v="846401.28"/>
    <m/>
    <m/>
    <n v="96"/>
    <m/>
    <m/>
    <n v="2209"/>
    <n v="267"/>
    <n v="1942"/>
    <n v="-0.27074727750657157"/>
    <n v="1368"/>
    <n v="574"/>
    <n v="0.61928474422815749"/>
    <n v="0.95"/>
    <m/>
    <n v="0.70442842430484032"/>
    <n v="0.87913082842915347"/>
    <n v="-0.12053779000291143"/>
    <n v="199666.2143567368"/>
    <n v="-7.2065345481716281E-2"/>
    <n v="7685.3816149629256"/>
    <n v="102.81473447823728"/>
    <n v="22.646417285955348"/>
    <n v="168"/>
    <n v="0.13480010289259137"/>
    <n v="0.27244592429566916"/>
    <n v="3494158.7512428942"/>
    <n v="17.5"/>
    <n v="0"/>
    <n v="193454.19658139741"/>
    <n v="-0.20242619664944003"/>
    <m/>
    <m/>
    <m/>
    <m/>
    <n v="25.98"/>
    <n v="32.085000000000001"/>
    <m/>
  </r>
  <r>
    <x v="10"/>
    <x v="5"/>
    <x v="4"/>
    <x v="3"/>
    <x v="18"/>
    <x v="0"/>
    <n v="55539.135000000002"/>
    <m/>
    <m/>
    <n v="55539.135000000002"/>
    <n v="-0.30649038461538458"/>
    <n v="55539.135000000002"/>
    <n v="252147.67290000001"/>
    <m/>
    <m/>
    <n v="252147.67290000001"/>
    <n v="-0.30649038461538469"/>
    <n v="30.6"/>
    <e v="#REF!"/>
    <m/>
    <m/>
    <n v="4.54"/>
    <m/>
    <m/>
    <n v="754439.04"/>
    <m/>
    <m/>
    <n v="96"/>
    <m/>
    <m/>
    <n v="2170"/>
    <n v="439"/>
    <n v="1731"/>
    <n v="-0.30649038461538458"/>
    <n v="941"/>
    <n v="790"/>
    <n v="0.43364055299539173"/>
    <n v="0.95"/>
    <m/>
    <n v="0.54361640670132871"/>
    <n v="0.79769585253456221"/>
    <n v="-0.3364955740212634"/>
    <n v="188720.74045370935"/>
    <n v="-0.11370910664273393"/>
    <n v="7239.0004009861659"/>
    <n v="109.02411349145544"/>
    <n v="24.014121914417498"/>
    <n v="168"/>
    <n v="0.14294120187153272"/>
    <n v="0.27797924310787758"/>
    <n v="3302612.9579399135"/>
    <n v="17.5"/>
    <n v="0"/>
    <n v="190853.47350722051"/>
    <n v="-0.23393725587914205"/>
    <m/>
    <m/>
    <m/>
    <m/>
    <n v="26.07"/>
    <n v="32.085000000000001"/>
    <m/>
  </r>
  <r>
    <x v="10"/>
    <x v="6"/>
    <x v="4"/>
    <x v="3"/>
    <x v="18"/>
    <x v="0"/>
    <n v="60672.735000000001"/>
    <m/>
    <m/>
    <n v="60672.735000000001"/>
    <n v="-0.2856063468077068"/>
    <n v="60672.735000000001"/>
    <n v="275454.2169"/>
    <m/>
    <m/>
    <n v="275454.2169"/>
    <n v="-0.2856063468077068"/>
    <n v="30.6"/>
    <e v="#REF!"/>
    <m/>
    <m/>
    <n v="4.54"/>
    <m/>
    <m/>
    <n v="824173.44000000006"/>
    <m/>
    <m/>
    <n v="96"/>
    <m/>
    <m/>
    <n v="2240"/>
    <n v="349"/>
    <n v="1891"/>
    <n v="-0.2856063468077068"/>
    <n v="1129"/>
    <n v="762"/>
    <n v="0.50401785714285718"/>
    <n v="0.95"/>
    <m/>
    <n v="0.59703860391327335"/>
    <n v="0.84419642857142863"/>
    <n v="-0.27037803113645686"/>
    <n v="184567.54782704223"/>
    <n v="-0.18444135022355568"/>
    <n v="6763.1933978395837"/>
    <n v="97.603145334237041"/>
    <n v="21.49849016172622"/>
    <n v="168"/>
    <n v="0.12796720334360845"/>
    <n v="0.14160959595888323"/>
    <n v="3229932.0869732392"/>
    <n v="17.5"/>
    <n v="0"/>
    <n v="183644.54257584794"/>
    <n v="-0.15496387045462867"/>
    <m/>
    <m/>
    <m/>
    <m/>
    <n v="27.29"/>
    <n v="32.085000000000001"/>
    <m/>
  </r>
  <r>
    <x v="10"/>
    <x v="7"/>
    <x v="4"/>
    <x v="3"/>
    <x v="18"/>
    <x v="0"/>
    <n v="61539.03"/>
    <m/>
    <m/>
    <n v="61539.03"/>
    <n v="-0.22598870056497178"/>
    <n v="61539.03"/>
    <n v="279387.19620000001"/>
    <m/>
    <m/>
    <n v="279387.19620000001"/>
    <n v="-0.22598870056497178"/>
    <n v="30.6"/>
    <e v="#REF!"/>
    <m/>
    <m/>
    <n v="4.54"/>
    <m/>
    <m/>
    <n v="835941.12000000011"/>
    <m/>
    <m/>
    <n v="96"/>
    <m/>
    <m/>
    <n v="2223"/>
    <n v="305"/>
    <n v="1918"/>
    <n v="-0.22598870056497178"/>
    <n v="1290"/>
    <n v="628"/>
    <n v="0.58029689608636981"/>
    <n v="0.95"/>
    <m/>
    <n v="0.67257559958289881"/>
    <n v="0.86279802069275757"/>
    <n v="-0.17615307179118966"/>
    <n v="167040.22526967665"/>
    <n v="-0.27639343249340131"/>
    <n v="6305.7842683909639"/>
    <n v="87.090836949779273"/>
    <n v="19.183003733431558"/>
    <n v="168"/>
    <n v="0.11418454603233071"/>
    <n v="-6.5121441980525718E-2"/>
    <n v="2923203.9422193412"/>
    <n v="17.5"/>
    <n v="0"/>
    <n v="160461.78292831319"/>
    <n v="-3.0252326301850464E-2"/>
    <m/>
    <m/>
    <m/>
    <m/>
    <n v="26.490000000000002"/>
    <n v="32.085000000000001"/>
    <m/>
  </r>
  <r>
    <x v="10"/>
    <x v="8"/>
    <x v="4"/>
    <x v="3"/>
    <x v="18"/>
    <x v="0"/>
    <n v="12801.915000000001"/>
    <m/>
    <m/>
    <n v="12801.915000000001"/>
    <n v="-0.84564796905222439"/>
    <n v="12801.915000000001"/>
    <n v="58120.694100000008"/>
    <m/>
    <m/>
    <n v="58120.694100000008"/>
    <n v="-0.84564796905222439"/>
    <n v="30.6"/>
    <e v="#REF!"/>
    <m/>
    <m/>
    <n v="4.54"/>
    <m/>
    <m/>
    <n v="173900.16"/>
    <m/>
    <m/>
    <n v="96"/>
    <m/>
    <m/>
    <n v="2200"/>
    <n v="1801"/>
    <n v="399"/>
    <n v="-0.84564796905222439"/>
    <n v="276"/>
    <n v="123"/>
    <n v="0.12545454545454546"/>
    <n v="0.95"/>
    <m/>
    <n v="0.69172932330827064"/>
    <n v="0.18136363636363637"/>
    <n v="-0.19598907340293181"/>
    <n v="159929.25987552927"/>
    <n v="-0.34044565928163695"/>
    <n v="5967.5096968481066"/>
    <n v="400.82521272062473"/>
    <n v="88.287491788683866"/>
    <n v="168"/>
    <n v="0.52552078445645156"/>
    <n v="3.2730525582881418"/>
    <n v="2798762.047821762"/>
    <n v="17.5"/>
    <n v="0"/>
    <n v="151264.72630633644"/>
    <n v="-1.8252547802948089"/>
    <m/>
    <m/>
    <m/>
    <m/>
    <n v="26.8"/>
    <n v="32.085000000000001"/>
    <s v="A partir del 07/09/2015 dejan de correr los trenes en Plaza Constitución-Bosques (Vía Quilmes), por obras de electrificación."/>
  </r>
  <r>
    <x v="10"/>
    <x v="9"/>
    <x v="4"/>
    <x v="3"/>
    <x v="19"/>
    <x v="1"/>
    <m/>
    <m/>
    <m/>
    <m/>
    <m/>
    <m/>
    <m/>
    <m/>
    <m/>
    <m/>
    <m/>
    <m/>
    <m/>
    <m/>
    <m/>
    <m/>
    <m/>
    <m/>
    <m/>
    <m/>
    <m/>
    <m/>
    <m/>
    <m/>
    <m/>
    <m/>
    <m/>
    <m/>
    <m/>
    <m/>
    <m/>
    <n v="0.95"/>
    <m/>
    <m/>
    <m/>
    <m/>
    <n v="212348.45235866349"/>
    <n v="-0.14297972862030561"/>
    <n v="7864.7574947653147"/>
    <m/>
    <m/>
    <m/>
    <m/>
    <m/>
    <n v="3716097.9162766109"/>
    <n v="17.5"/>
    <n v="0"/>
    <n v="196325.08271268537"/>
    <m/>
    <m/>
    <m/>
    <m/>
    <m/>
    <n v="27"/>
    <n v="32.085000000000001"/>
    <s v="Los pasajeros se transportaron por BUS"/>
  </r>
  <r>
    <x v="10"/>
    <x v="10"/>
    <x v="4"/>
    <x v="3"/>
    <x v="19"/>
    <x v="1"/>
    <m/>
    <m/>
    <m/>
    <m/>
    <m/>
    <m/>
    <m/>
    <m/>
    <m/>
    <m/>
    <m/>
    <m/>
    <m/>
    <m/>
    <m/>
    <m/>
    <m/>
    <m/>
    <m/>
    <m/>
    <m/>
    <m/>
    <m/>
    <m/>
    <m/>
    <m/>
    <m/>
    <m/>
    <m/>
    <m/>
    <m/>
    <n v="0.95"/>
    <m/>
    <m/>
    <m/>
    <m/>
    <n v="221579.74130645016"/>
    <n v="-2.7368300940252888E-2"/>
    <n v="8595.0248761229686"/>
    <m/>
    <m/>
    <m/>
    <m/>
    <m/>
    <n v="3877645.4728628779"/>
    <n v="17.5"/>
    <n v="0"/>
    <n v="210085.98240697873"/>
    <m/>
    <m/>
    <m/>
    <m/>
    <m/>
    <n v="25.78"/>
    <n v="32.085000000000001"/>
    <s v="Los pasajeros se transportaron por BUS"/>
  </r>
  <r>
    <x v="10"/>
    <x v="11"/>
    <x v="4"/>
    <x v="3"/>
    <x v="19"/>
    <x v="1"/>
    <m/>
    <m/>
    <m/>
    <m/>
    <m/>
    <m/>
    <m/>
    <m/>
    <m/>
    <m/>
    <m/>
    <m/>
    <m/>
    <m/>
    <m/>
    <m/>
    <m/>
    <m/>
    <m/>
    <m/>
    <m/>
    <m/>
    <m/>
    <m/>
    <m/>
    <m/>
    <m/>
    <m/>
    <m/>
    <m/>
    <m/>
    <n v="0.95"/>
    <m/>
    <m/>
    <m/>
    <m/>
    <n v="214777.16964020737"/>
    <n v="2.1113570387480518E-2"/>
    <n v="8175.7582657102157"/>
    <m/>
    <m/>
    <m/>
    <m/>
    <m/>
    <n v="3758600.468703629"/>
    <n v="17.5"/>
    <n v="0"/>
    <n v="215669.02394015336"/>
    <m/>
    <m/>
    <m/>
    <m/>
    <m/>
    <n v="26.27"/>
    <n v="32.085000000000001"/>
    <s v="Los pasajeros se transportaron por BUS"/>
  </r>
  <r>
    <x v="11"/>
    <x v="0"/>
    <x v="4"/>
    <x v="3"/>
    <x v="19"/>
    <x v="1"/>
    <m/>
    <m/>
    <m/>
    <m/>
    <m/>
    <m/>
    <m/>
    <m/>
    <m/>
    <m/>
    <m/>
    <m/>
    <m/>
    <m/>
    <m/>
    <m/>
    <m/>
    <m/>
    <m/>
    <m/>
    <m/>
    <m/>
    <m/>
    <m/>
    <m/>
    <m/>
    <m/>
    <m/>
    <m/>
    <m/>
    <m/>
    <n v="0.95"/>
    <m/>
    <m/>
    <m/>
    <m/>
    <n v="208087.04359864484"/>
    <n v="0.11903637052874561"/>
    <n v="7855.3055341126774"/>
    <m/>
    <m/>
    <m/>
    <m/>
    <m/>
    <n v="3641523.2629762846"/>
    <n v="17.5"/>
    <n v="0"/>
    <n v="240733.35990749078"/>
    <m/>
    <m/>
    <m/>
    <m/>
    <m/>
    <n v="26.490000000000002"/>
    <n v="32.085000000000001"/>
    <s v="Los pasajeros se transportaron por BUS"/>
  </r>
  <r>
    <x v="11"/>
    <x v="1"/>
    <x v="4"/>
    <x v="3"/>
    <x v="19"/>
    <x v="1"/>
    <m/>
    <m/>
    <m/>
    <m/>
    <m/>
    <m/>
    <m/>
    <m/>
    <m/>
    <m/>
    <m/>
    <m/>
    <m/>
    <m/>
    <m/>
    <m/>
    <m/>
    <m/>
    <m/>
    <m/>
    <m/>
    <m/>
    <m/>
    <m/>
    <m/>
    <m/>
    <m/>
    <m/>
    <m/>
    <m/>
    <m/>
    <n v="0.95"/>
    <m/>
    <m/>
    <m/>
    <m/>
    <n v="172623.17746739258"/>
    <n v="6.1645215841146239E-3"/>
    <n v="6966.2299220093855"/>
    <m/>
    <m/>
    <m/>
    <m/>
    <m/>
    <n v="3020905.60567937"/>
    <n v="17.5"/>
    <n v="0"/>
    <n v="201701.44298748864"/>
    <m/>
    <m/>
    <m/>
    <m/>
    <m/>
    <n v="24.78"/>
    <n v="32.085000000000001"/>
    <s v="Los pasajeros se transportaron por BUS"/>
  </r>
  <r>
    <x v="11"/>
    <x v="2"/>
    <x v="4"/>
    <x v="3"/>
    <x v="19"/>
    <x v="1"/>
    <m/>
    <m/>
    <m/>
    <m/>
    <m/>
    <m/>
    <m/>
    <m/>
    <m/>
    <m/>
    <m/>
    <m/>
    <m/>
    <m/>
    <m/>
    <m/>
    <m/>
    <m/>
    <m/>
    <m/>
    <m/>
    <m/>
    <m/>
    <m/>
    <m/>
    <m/>
    <m/>
    <m/>
    <m/>
    <m/>
    <m/>
    <n v="0.95"/>
    <m/>
    <m/>
    <m/>
    <m/>
    <n v="182411.59160951083"/>
    <n v="-2.321382651940429E-2"/>
    <n v="6811.485870407424"/>
    <m/>
    <m/>
    <m/>
    <m/>
    <m/>
    <n v="3192202.8531664396"/>
    <n v="17.5"/>
    <n v="0"/>
    <n v="179454.18276703876"/>
    <m/>
    <m/>
    <m/>
    <m/>
    <m/>
    <n v="26.78"/>
    <n v="32.085000000000001"/>
    <s v="Los pasajeros se transportaron por BUS"/>
  </r>
  <r>
    <x v="11"/>
    <x v="3"/>
    <x v="4"/>
    <x v="3"/>
    <x v="19"/>
    <x v="1"/>
    <m/>
    <m/>
    <m/>
    <m/>
    <m/>
    <m/>
    <m/>
    <m/>
    <m/>
    <m/>
    <m/>
    <m/>
    <m/>
    <m/>
    <m/>
    <m/>
    <m/>
    <m/>
    <m/>
    <m/>
    <m/>
    <m/>
    <m/>
    <m/>
    <m/>
    <m/>
    <m/>
    <m/>
    <m/>
    <m/>
    <m/>
    <n v="0.95"/>
    <m/>
    <m/>
    <m/>
    <m/>
    <n v="182365.38870849984"/>
    <n v="-9.7679285222849854E-2"/>
    <n v="6936.6827199885829"/>
    <m/>
    <m/>
    <m/>
    <m/>
    <m/>
    <n v="3191394.3023987473"/>
    <n v="17.5"/>
    <n v="0"/>
    <n v="181121.82993368266"/>
    <m/>
    <m/>
    <m/>
    <m/>
    <m/>
    <n v="26.29"/>
    <n v="32.085000000000001"/>
    <s v="Aumento de Tarifas 08/04/2016 / Los pasajeros se transportaron por BUS"/>
  </r>
  <r>
    <x v="11"/>
    <x v="4"/>
    <x v="4"/>
    <x v="3"/>
    <x v="19"/>
    <x v="1"/>
    <m/>
    <m/>
    <m/>
    <m/>
    <m/>
    <m/>
    <m/>
    <m/>
    <m/>
    <m/>
    <m/>
    <m/>
    <m/>
    <m/>
    <m/>
    <m/>
    <m/>
    <m/>
    <m/>
    <m/>
    <m/>
    <m/>
    <m/>
    <m/>
    <m/>
    <m/>
    <m/>
    <m/>
    <m/>
    <m/>
    <m/>
    <n v="0.95"/>
    <m/>
    <m/>
    <m/>
    <m/>
    <n v="181955.80139958829"/>
    <n v="-8.8700098883559342E-2"/>
    <n v="6794.4660716799208"/>
    <m/>
    <m/>
    <m/>
    <m/>
    <m/>
    <n v="3184226.5244927951"/>
    <n v="17.5"/>
    <n v="0"/>
    <n v="176294.79021518794"/>
    <m/>
    <m/>
    <m/>
    <m/>
    <m/>
    <n v="26.78"/>
    <n v="32.085000000000001"/>
    <s v="Los pasajeros se transportaron por BUS"/>
  </r>
  <r>
    <x v="11"/>
    <x v="5"/>
    <x v="4"/>
    <x v="3"/>
    <x v="19"/>
    <x v="1"/>
    <m/>
    <m/>
    <m/>
    <m/>
    <m/>
    <m/>
    <m/>
    <m/>
    <m/>
    <m/>
    <m/>
    <m/>
    <m/>
    <m/>
    <m/>
    <m/>
    <m/>
    <m/>
    <m/>
    <m/>
    <m/>
    <m/>
    <m/>
    <m/>
    <m/>
    <m/>
    <m/>
    <m/>
    <m/>
    <m/>
    <m/>
    <n v="0.95"/>
    <m/>
    <m/>
    <m/>
    <m/>
    <n v="187378.09692370833"/>
    <n v="-7.114446068689273E-3"/>
    <n v="7127.3524885396855"/>
    <m/>
    <m/>
    <m/>
    <m/>
    <m/>
    <n v="3279116.6961648958"/>
    <n v="17.5"/>
    <n v="0"/>
    <n v="189495.65676293138"/>
    <m/>
    <m/>
    <m/>
    <m/>
    <m/>
    <n v="26.29"/>
    <n v="32.085000000000001"/>
    <s v="Los pasajeros se transportaron por BUS"/>
  </r>
  <r>
    <x v="11"/>
    <x v="6"/>
    <x v="4"/>
    <x v="3"/>
    <x v="19"/>
    <x v="1"/>
    <m/>
    <m/>
    <m/>
    <m/>
    <m/>
    <m/>
    <m/>
    <m/>
    <m/>
    <m/>
    <m/>
    <m/>
    <m/>
    <m/>
    <m/>
    <m/>
    <m/>
    <m/>
    <m/>
    <m/>
    <m/>
    <m/>
    <m/>
    <m/>
    <m/>
    <m/>
    <m/>
    <m/>
    <m/>
    <m/>
    <m/>
    <n v="0.95"/>
    <m/>
    <m/>
    <m/>
    <m/>
    <n v="183316.34599481779"/>
    <n v="-6.7790998306860306E-3"/>
    <n v="6978.163151687012"/>
    <m/>
    <m/>
    <m/>
    <m/>
    <m/>
    <n v="3208036.0549093112"/>
    <n v="17.5"/>
    <n v="0"/>
    <n v="182399.59788836559"/>
    <m/>
    <m/>
    <m/>
    <m/>
    <m/>
    <n v="26.27"/>
    <n v="32.085000000000001"/>
    <s v="Los pasajeros se transportaron por BUS"/>
  </r>
  <r>
    <x v="11"/>
    <x v="7"/>
    <x v="4"/>
    <x v="3"/>
    <x v="19"/>
    <x v="1"/>
    <m/>
    <m/>
    <m/>
    <m/>
    <m/>
    <m/>
    <m/>
    <m/>
    <m/>
    <m/>
    <m/>
    <m/>
    <m/>
    <m/>
    <m/>
    <m/>
    <m/>
    <m/>
    <m/>
    <m/>
    <m/>
    <m/>
    <m/>
    <m/>
    <m/>
    <m/>
    <m/>
    <m/>
    <m/>
    <m/>
    <m/>
    <n v="0.95"/>
    <m/>
    <m/>
    <m/>
    <m/>
    <n v="209063.59962005593"/>
    <n v="0.2515763749871327"/>
    <n v="7660.8134708705002"/>
    <m/>
    <m/>
    <m/>
    <m/>
    <m/>
    <n v="3658612.9933509789"/>
    <n v="17.5"/>
    <n v="0"/>
    <n v="200830.17660139035"/>
    <m/>
    <m/>
    <m/>
    <m/>
    <m/>
    <n v="27.29"/>
    <n v="32.085000000000001"/>
    <s v="Los pasajeros se transportaron por BUS"/>
  </r>
  <r>
    <x v="11"/>
    <x v="8"/>
    <x v="4"/>
    <x v="3"/>
    <x v="19"/>
    <x v="1"/>
    <m/>
    <m/>
    <m/>
    <m/>
    <m/>
    <m/>
    <m/>
    <m/>
    <m/>
    <m/>
    <m/>
    <m/>
    <m/>
    <m/>
    <m/>
    <m/>
    <m/>
    <m/>
    <m/>
    <m/>
    <m/>
    <m/>
    <m/>
    <m/>
    <m/>
    <m/>
    <m/>
    <m/>
    <m/>
    <m/>
    <m/>
    <n v="0.95"/>
    <m/>
    <m/>
    <m/>
    <m/>
    <n v="196535.76330839097"/>
    <n v="0.22889184544061569"/>
    <n v="7333.4240040444392"/>
    <m/>
    <m/>
    <m/>
    <m/>
    <m/>
    <n v="3439375.8578968421"/>
    <n v="17.5"/>
    <n v="0"/>
    <n v="185887.98866066342"/>
    <m/>
    <m/>
    <m/>
    <m/>
    <m/>
    <n v="26.8"/>
    <n v="32.085000000000001"/>
    <s v="Los pasajeros se transportaron por BUS"/>
  </r>
  <r>
    <x v="11"/>
    <x v="9"/>
    <x v="4"/>
    <x v="3"/>
    <x v="19"/>
    <x v="1"/>
    <m/>
    <m/>
    <m/>
    <m/>
    <m/>
    <m/>
    <m/>
    <m/>
    <m/>
    <m/>
    <m/>
    <m/>
    <m/>
    <m/>
    <m/>
    <m/>
    <m/>
    <m/>
    <m/>
    <m/>
    <m/>
    <m/>
    <m/>
    <m/>
    <m/>
    <m/>
    <m/>
    <m/>
    <m/>
    <m/>
    <m/>
    <n v="0.95"/>
    <m/>
    <m/>
    <m/>
    <m/>
    <n v="206965.53385783592"/>
    <n v="-2.5349459537080343E-2"/>
    <n v="7812.9684355543941"/>
    <m/>
    <m/>
    <m/>
    <m/>
    <m/>
    <n v="3621896.8425121289"/>
    <n v="17.5"/>
    <n v="0"/>
    <n v="191348.34797234618"/>
    <m/>
    <m/>
    <m/>
    <m/>
    <m/>
    <n v="26.490000000000002"/>
    <n v="32.085000000000001"/>
    <s v="Los pasajeros se transportaron por BUS"/>
  </r>
  <r>
    <x v="11"/>
    <x v="10"/>
    <x v="4"/>
    <x v="3"/>
    <x v="19"/>
    <x v="1"/>
    <m/>
    <m/>
    <m/>
    <m/>
    <m/>
    <m/>
    <m/>
    <m/>
    <m/>
    <m/>
    <m/>
    <m/>
    <m/>
    <m/>
    <m/>
    <m/>
    <m/>
    <m/>
    <m/>
    <m/>
    <m/>
    <m/>
    <m/>
    <m/>
    <m/>
    <m/>
    <m/>
    <m/>
    <m/>
    <m/>
    <m/>
    <n v="0.95"/>
    <m/>
    <m/>
    <m/>
    <m/>
    <n v="219694.00706649962"/>
    <n v="-8.5104090691329182E-3"/>
    <n v="8356.5616989919981"/>
    <m/>
    <m/>
    <m/>
    <m/>
    <m/>
    <n v="3844645.1236637435"/>
    <n v="17.5"/>
    <n v="0"/>
    <n v="208298.06475700467"/>
    <m/>
    <m/>
    <m/>
    <m/>
    <m/>
    <n v="26.29"/>
    <n v="32.085000000000001"/>
    <s v="Los pasajeros se transportaron por BUS"/>
  </r>
  <r>
    <x v="11"/>
    <x v="11"/>
    <x v="4"/>
    <x v="3"/>
    <x v="19"/>
    <x v="1"/>
    <m/>
    <m/>
    <m/>
    <m/>
    <m/>
    <m/>
    <m/>
    <m/>
    <m/>
    <m/>
    <m/>
    <m/>
    <m/>
    <m/>
    <m/>
    <m/>
    <m/>
    <m/>
    <m/>
    <m/>
    <m/>
    <m/>
    <m/>
    <m/>
    <m/>
    <m/>
    <m/>
    <m/>
    <m/>
    <m/>
    <m/>
    <n v="0.95"/>
    <m/>
    <m/>
    <m/>
    <m/>
    <n v="193822.55187586343"/>
    <n v="-9.7564456219657369E-2"/>
    <n v="7378.0948563328293"/>
    <m/>
    <m/>
    <m/>
    <m/>
    <m/>
    <n v="3391894.6578276101"/>
    <n v="17.5"/>
    <n v="0"/>
    <n v="194627.39289600801"/>
    <m/>
    <m/>
    <m/>
    <m/>
    <m/>
    <n v="26.27"/>
    <n v="32.085000000000001"/>
    <s v="Los pasajeros se transportaron por BUS"/>
  </r>
  <r>
    <x v="12"/>
    <x v="0"/>
    <x v="4"/>
    <x v="3"/>
    <x v="19"/>
    <x v="1"/>
    <m/>
    <m/>
    <m/>
    <m/>
    <m/>
    <m/>
    <m/>
    <m/>
    <m/>
    <m/>
    <m/>
    <m/>
    <m/>
    <m/>
    <m/>
    <m/>
    <m/>
    <m/>
    <m/>
    <m/>
    <m/>
    <m/>
    <m/>
    <m/>
    <m/>
    <m/>
    <m/>
    <m/>
    <m/>
    <m/>
    <m/>
    <n v="0.95"/>
    <m/>
    <m/>
    <m/>
    <m/>
    <n v="183068.08296140362"/>
    <n v="-0.12023314957320175"/>
    <n v="6708.2478182998766"/>
    <m/>
    <m/>
    <m/>
    <m/>
    <m/>
    <n v="3203691.4518245636"/>
    <n v="17.5"/>
    <n v="0"/>
    <n v="211789.22983847401"/>
    <m/>
    <m/>
    <m/>
    <m/>
    <m/>
    <n v="27.29"/>
    <n v="32.085000000000001"/>
    <s v="Los pasajeros se transportaron por BUS"/>
  </r>
  <r>
    <x v="12"/>
    <x v="1"/>
    <x v="4"/>
    <x v="3"/>
    <x v="19"/>
    <x v="1"/>
    <m/>
    <m/>
    <m/>
    <m/>
    <m/>
    <m/>
    <m/>
    <m/>
    <m/>
    <m/>
    <m/>
    <m/>
    <m/>
    <m/>
    <m/>
    <m/>
    <m/>
    <m/>
    <m/>
    <m/>
    <m/>
    <m/>
    <m/>
    <m/>
    <m/>
    <m/>
    <m/>
    <m/>
    <m/>
    <m/>
    <m/>
    <n v="0.95"/>
    <m/>
    <m/>
    <m/>
    <m/>
    <n v="156596.87229044852"/>
    <n v="-9.2839822624463775E-2"/>
    <n v="6585.2343267640244"/>
    <m/>
    <m/>
    <m/>
    <m/>
    <m/>
    <n v="2740445.2650828492"/>
    <n v="17.5"/>
    <n v="0"/>
    <n v="182975.5167974318"/>
    <m/>
    <m/>
    <m/>
    <m/>
    <m/>
    <n v="23.78"/>
    <n v="32.085000000000001"/>
    <s v="Los pasajeros se transportaron por BUS"/>
  </r>
  <r>
    <x v="12"/>
    <x v="2"/>
    <x v="4"/>
    <x v="3"/>
    <x v="19"/>
    <x v="1"/>
    <m/>
    <m/>
    <m/>
    <m/>
    <m/>
    <m/>
    <m/>
    <m/>
    <m/>
    <m/>
    <m/>
    <m/>
    <m/>
    <m/>
    <m/>
    <m/>
    <m/>
    <m/>
    <m/>
    <m/>
    <m/>
    <m/>
    <m/>
    <m/>
    <m/>
    <m/>
    <m/>
    <m/>
    <m/>
    <m/>
    <m/>
    <n v="0.95"/>
    <m/>
    <m/>
    <m/>
    <m/>
    <n v="217215.33418234036"/>
    <n v="0.19079786687752853"/>
    <n v="7959.5212232444255"/>
    <m/>
    <m/>
    <m/>
    <m/>
    <m/>
    <n v="3801268.3481909563"/>
    <n v="17.5"/>
    <n v="0"/>
    <n v="213693.65804123989"/>
    <m/>
    <m/>
    <m/>
    <m/>
    <m/>
    <n v="27.29"/>
    <n v="32.085000000000001"/>
    <s v="Los pasajeros se transportaron por BUS"/>
  </r>
  <r>
    <x v="12"/>
    <x v="3"/>
    <x v="4"/>
    <x v="3"/>
    <x v="19"/>
    <x v="1"/>
    <m/>
    <m/>
    <m/>
    <m/>
    <m/>
    <m/>
    <m/>
    <m/>
    <m/>
    <m/>
    <m/>
    <m/>
    <m/>
    <m/>
    <m/>
    <m/>
    <m/>
    <m/>
    <m/>
    <m/>
    <m/>
    <m/>
    <m/>
    <m/>
    <m/>
    <m/>
    <m/>
    <m/>
    <m/>
    <m/>
    <m/>
    <n v="0.95"/>
    <m/>
    <m/>
    <m/>
    <m/>
    <n v="201244.41665226768"/>
    <n v="0.10352308668584498"/>
    <n v="8056.2216434054317"/>
    <m/>
    <m/>
    <m/>
    <m/>
    <m/>
    <n v="3521777.2914146846"/>
    <n v="17.5"/>
    <n v="0"/>
    <n v="199872.12083460615"/>
    <m/>
    <m/>
    <m/>
    <m/>
    <m/>
    <n v="24.98"/>
    <n v="32.085000000000001"/>
    <s v="Los pasajeros se transportaron por BUS"/>
  </r>
  <r>
    <x v="12"/>
    <x v="4"/>
    <x v="4"/>
    <x v="3"/>
    <x v="19"/>
    <x v="1"/>
    <m/>
    <m/>
    <m/>
    <m/>
    <m/>
    <m/>
    <m/>
    <m/>
    <m/>
    <m/>
    <m/>
    <m/>
    <m/>
    <m/>
    <m/>
    <m/>
    <m/>
    <m/>
    <m/>
    <m/>
    <m/>
    <m/>
    <m/>
    <m/>
    <m/>
    <m/>
    <m/>
    <m/>
    <m/>
    <m/>
    <m/>
    <n v="0.95"/>
    <m/>
    <m/>
    <m/>
    <m/>
    <n v="216961.2838619689"/>
    <n v="0.19238453620671314"/>
    <n v="8101.6162756523108"/>
    <m/>
    <m/>
    <m/>
    <m/>
    <m/>
    <n v="3796822.4675844559"/>
    <n v="17.5"/>
    <n v="0"/>
    <n v="210211.18166639665"/>
    <m/>
    <m/>
    <m/>
    <m/>
    <m/>
    <n v="26.78"/>
    <n v="32.085000000000001"/>
    <s v="Los pasajeros se transportaron por BUS"/>
  </r>
  <r>
    <x v="12"/>
    <x v="5"/>
    <x v="4"/>
    <x v="3"/>
    <x v="19"/>
    <x v="1"/>
    <m/>
    <m/>
    <m/>
    <m/>
    <m/>
    <m/>
    <m/>
    <m/>
    <m/>
    <m/>
    <m/>
    <m/>
    <m/>
    <m/>
    <m/>
    <m/>
    <m/>
    <m/>
    <m/>
    <m/>
    <m/>
    <m/>
    <m/>
    <m/>
    <m/>
    <m/>
    <m/>
    <m/>
    <m/>
    <m/>
    <m/>
    <n v="0.95"/>
    <m/>
    <m/>
    <m/>
    <m/>
    <n v="209715.60838279914"/>
    <n v="0.1192108993837504"/>
    <n v="8204.8360087167111"/>
    <m/>
    <m/>
    <m/>
    <m/>
    <m/>
    <n v="3670023.1466989848"/>
    <n v="17.5"/>
    <n v="0"/>
    <n v="212085.60443495488"/>
    <m/>
    <m/>
    <m/>
    <m/>
    <m/>
    <n v="25.56"/>
    <n v="32.085000000000001"/>
    <s v="Los pasajeros se transportaron por BUS"/>
  </r>
  <r>
    <x v="12"/>
    <x v="6"/>
    <x v="4"/>
    <x v="3"/>
    <x v="19"/>
    <x v="1"/>
    <m/>
    <m/>
    <m/>
    <m/>
    <m/>
    <m/>
    <m/>
    <m/>
    <m/>
    <m/>
    <m/>
    <m/>
    <m/>
    <m/>
    <m/>
    <m/>
    <m/>
    <m/>
    <m/>
    <m/>
    <m/>
    <m/>
    <m/>
    <m/>
    <m/>
    <m/>
    <m/>
    <m/>
    <m/>
    <m/>
    <m/>
    <n v="0.95"/>
    <m/>
    <m/>
    <m/>
    <m/>
    <n v="190082.67404155596"/>
    <n v="3.6910663967355317E-2"/>
    <n v="7040.099038576147"/>
    <m/>
    <m/>
    <m/>
    <m/>
    <m/>
    <n v="3326446.7957272292"/>
    <n v="17.5"/>
    <n v="0"/>
    <n v="189132.08815380381"/>
    <m/>
    <m/>
    <m/>
    <m/>
    <m/>
    <n v="27"/>
    <n v="32.085000000000001"/>
    <s v="Los pasajeros se transportaron por BUS"/>
  </r>
  <r>
    <x v="12"/>
    <x v="7"/>
    <x v="4"/>
    <x v="3"/>
    <x v="19"/>
    <x v="1"/>
    <m/>
    <m/>
    <m/>
    <m/>
    <m/>
    <m/>
    <m/>
    <m/>
    <m/>
    <m/>
    <m/>
    <m/>
    <m/>
    <m/>
    <m/>
    <m/>
    <m/>
    <m/>
    <m/>
    <m/>
    <m/>
    <m/>
    <m/>
    <m/>
    <m/>
    <m/>
    <m/>
    <m/>
    <m/>
    <m/>
    <m/>
    <n v="0.95"/>
    <m/>
    <m/>
    <m/>
    <m/>
    <n v="210952.09621516551"/>
    <n v="9.0331200579232274E-3"/>
    <n v="7730.0145186942291"/>
    <m/>
    <m/>
    <m/>
    <m/>
    <m/>
    <n v="3691661.6837653965"/>
    <n v="17.5"/>
    <n v="0"/>
    <n v="202644.29969788468"/>
    <m/>
    <m/>
    <m/>
    <m/>
    <m/>
    <n v="27.29"/>
    <n v="32.085000000000001"/>
    <s v="Los pasajeros se transportaron por BUS"/>
  </r>
  <r>
    <x v="12"/>
    <x v="8"/>
    <x v="4"/>
    <x v="3"/>
    <x v="19"/>
    <x v="1"/>
    <m/>
    <m/>
    <m/>
    <m/>
    <m/>
    <m/>
    <m/>
    <m/>
    <m/>
    <m/>
    <m/>
    <m/>
    <m/>
    <m/>
    <m/>
    <m/>
    <m/>
    <m/>
    <m/>
    <m/>
    <m/>
    <m/>
    <m/>
    <m/>
    <m/>
    <m/>
    <m/>
    <m/>
    <m/>
    <m/>
    <m/>
    <n v="0.95"/>
    <m/>
    <m/>
    <m/>
    <m/>
    <n v="205217.40711608448"/>
    <n v="4.4173353803657722E-2"/>
    <n v="7741.1319168647478"/>
    <m/>
    <m/>
    <m/>
    <m/>
    <m/>
    <n v="3591304.6245314782"/>
    <n v="17.5"/>
    <n v="0"/>
    <n v="194099.28455162124"/>
    <m/>
    <m/>
    <m/>
    <m/>
    <m/>
    <n v="26.51"/>
    <n v="32.085000000000001"/>
    <s v="Los pasajeros se transportaron por BUS"/>
  </r>
  <r>
    <x v="12"/>
    <x v="9"/>
    <x v="4"/>
    <x v="3"/>
    <x v="19"/>
    <x v="1"/>
    <m/>
    <m/>
    <m/>
    <m/>
    <m/>
    <m/>
    <m/>
    <m/>
    <m/>
    <m/>
    <m/>
    <m/>
    <m/>
    <m/>
    <m/>
    <m/>
    <m/>
    <m/>
    <m/>
    <m/>
    <m/>
    <m/>
    <m/>
    <m/>
    <m/>
    <m/>
    <m/>
    <m/>
    <m/>
    <m/>
    <m/>
    <n v="0.95"/>
    <m/>
    <m/>
    <m/>
    <m/>
    <n v="192221.27063717338"/>
    <n v="-7.1240186449548326E-2"/>
    <n v="7177.7920327547936"/>
    <m/>
    <m/>
    <m/>
    <m/>
    <m/>
    <n v="3363872.2361505344"/>
    <n v="17.5"/>
    <n v="0"/>
    <n v="177716.65598598321"/>
    <m/>
    <m/>
    <m/>
    <m/>
    <m/>
    <n v="26.78"/>
    <n v="32.085000000000001"/>
    <s v="Los pasajeros se transportaron por BUS"/>
  </r>
  <r>
    <x v="12"/>
    <x v="10"/>
    <x v="4"/>
    <x v="3"/>
    <x v="19"/>
    <x v="1"/>
    <m/>
    <m/>
    <m/>
    <m/>
    <m/>
    <m/>
    <m/>
    <m/>
    <m/>
    <m/>
    <m/>
    <m/>
    <m/>
    <m/>
    <m/>
    <m/>
    <m/>
    <m/>
    <m/>
    <m/>
    <m/>
    <m/>
    <m/>
    <m/>
    <m/>
    <m/>
    <m/>
    <m/>
    <m/>
    <m/>
    <m/>
    <n v="0.95"/>
    <m/>
    <m/>
    <m/>
    <m/>
    <n v="197481.24057586154"/>
    <n v="-0.10110774885140339"/>
    <n v="7511.6485574690587"/>
    <m/>
    <m/>
    <m/>
    <m/>
    <m/>
    <n v="3455921.7100775768"/>
    <n v="17.5"/>
    <n v="0"/>
    <n v="187237.51633932008"/>
    <m/>
    <m/>
    <m/>
    <m/>
    <m/>
    <n v="26.29"/>
    <n v="32.085000000000001"/>
    <s v="Los pasajeros se transportaron por BUS"/>
  </r>
  <r>
    <x v="12"/>
    <x v="11"/>
    <x v="4"/>
    <x v="3"/>
    <x v="19"/>
    <x v="1"/>
    <m/>
    <m/>
    <m/>
    <m/>
    <m/>
    <m/>
    <m/>
    <m/>
    <m/>
    <m/>
    <m/>
    <m/>
    <m/>
    <m/>
    <m/>
    <m/>
    <m/>
    <m/>
    <m/>
    <m/>
    <m/>
    <m/>
    <m/>
    <m/>
    <m/>
    <m/>
    <m/>
    <m/>
    <m/>
    <m/>
    <m/>
    <n v="0.95"/>
    <m/>
    <m/>
    <m/>
    <m/>
    <n v="165647.22377388485"/>
    <n v="-0.14536661409774387"/>
    <n v="6375.9516464158905"/>
    <m/>
    <m/>
    <m/>
    <m/>
    <m/>
    <n v="2898826.4160429849"/>
    <n v="17.5"/>
    <n v="0"/>
    <n v="166335.06778004405"/>
    <m/>
    <m/>
    <m/>
    <m/>
    <m/>
    <n v="25.98"/>
    <n v="32.085000000000001"/>
    <s v="Los pasajeros se transportaron por BUS"/>
  </r>
  <r>
    <x v="13"/>
    <x v="0"/>
    <x v="4"/>
    <x v="3"/>
    <x v="19"/>
    <x v="1"/>
    <m/>
    <m/>
    <m/>
    <m/>
    <m/>
    <m/>
    <m/>
    <m/>
    <m/>
    <m/>
    <m/>
    <m/>
    <m/>
    <m/>
    <m/>
    <m/>
    <m/>
    <m/>
    <m/>
    <m/>
    <m/>
    <m/>
    <m/>
    <m/>
    <m/>
    <m/>
    <m/>
    <m/>
    <m/>
    <m/>
    <m/>
    <n v="0.95"/>
    <m/>
    <m/>
    <m/>
    <m/>
    <n v="133414.49346557341"/>
    <n v="-0.27123018219565187"/>
    <n v="4888.7685403288169"/>
    <m/>
    <m/>
    <m/>
    <m/>
    <m/>
    <n v="2334753.6356475349"/>
    <n v="17.5"/>
    <n v="0"/>
    <n v="154345.59844230794"/>
    <m/>
    <m/>
    <m/>
    <m/>
    <m/>
    <n v="27.29"/>
    <n v="32.085000000000001"/>
    <s v="Los pasajeros se transportaron por BUS"/>
  </r>
  <r>
    <x v="13"/>
    <x v="1"/>
    <x v="4"/>
    <x v="3"/>
    <x v="19"/>
    <x v="1"/>
    <m/>
    <m/>
    <m/>
    <m/>
    <m/>
    <m/>
    <m/>
    <m/>
    <m/>
    <m/>
    <m/>
    <m/>
    <m/>
    <m/>
    <m/>
    <m/>
    <m/>
    <m/>
    <m/>
    <m/>
    <m/>
    <m/>
    <m/>
    <m/>
    <m/>
    <m/>
    <m/>
    <m/>
    <m/>
    <m/>
    <m/>
    <n v="0.95"/>
    <m/>
    <m/>
    <m/>
    <m/>
    <n v="75374.450527818291"/>
    <n v="-0.51867205631018409"/>
    <n v="3169.657297216917"/>
    <m/>
    <m/>
    <m/>
    <m/>
    <m/>
    <n v="1319052.88423682"/>
    <n v="17.5"/>
    <n v="0"/>
    <n v="88071.229245689217"/>
    <m/>
    <m/>
    <m/>
    <m/>
    <m/>
    <n v="23.78"/>
    <n v="32.085000000000001"/>
    <s v="Los pasajeros se transportaron por BUS"/>
  </r>
  <r>
    <x v="13"/>
    <x v="2"/>
    <x v="4"/>
    <x v="3"/>
    <x v="19"/>
    <x v="1"/>
    <m/>
    <m/>
    <m/>
    <m/>
    <m/>
    <m/>
    <m/>
    <m/>
    <m/>
    <m/>
    <m/>
    <m/>
    <m/>
    <m/>
    <m/>
    <m/>
    <m/>
    <m/>
    <m/>
    <m/>
    <m/>
    <m/>
    <m/>
    <m/>
    <m/>
    <m/>
    <m/>
    <m/>
    <m/>
    <m/>
    <m/>
    <n v="0.95"/>
    <m/>
    <m/>
    <m/>
    <m/>
    <n v="84831.660513693845"/>
    <n v="-0.60945823261960719"/>
    <n v="3229.2219457058945"/>
    <m/>
    <m/>
    <m/>
    <m/>
    <m/>
    <n v="1484554.0589896422"/>
    <n v="17.5"/>
    <n v="0"/>
    <n v="83456.298889407102"/>
    <m/>
    <m/>
    <m/>
    <m/>
    <m/>
    <n v="26.27"/>
    <n v="32.085000000000001"/>
    <s v="Los pasajeros se transportaron por BUS"/>
  </r>
  <r>
    <x v="13"/>
    <x v="3"/>
    <x v="4"/>
    <x v="3"/>
    <x v="19"/>
    <x v="1"/>
    <m/>
    <m/>
    <m/>
    <m/>
    <m/>
    <m/>
    <m/>
    <m/>
    <m/>
    <m/>
    <m/>
    <m/>
    <m/>
    <m/>
    <m/>
    <m/>
    <m/>
    <m/>
    <m/>
    <m/>
    <m/>
    <m/>
    <m/>
    <m/>
    <m/>
    <m/>
    <m/>
    <m/>
    <m/>
    <m/>
    <m/>
    <n v="0.95"/>
    <m/>
    <m/>
    <m/>
    <m/>
    <n v="76778.229363250575"/>
    <n v="-0.61848268567909404"/>
    <n v="3038.3153685496864"/>
    <m/>
    <m/>
    <m/>
    <m/>
    <m/>
    <n v="1343619.013856885"/>
    <n v="17.5"/>
    <n v="0"/>
    <n v="76254.674748442543"/>
    <m/>
    <m/>
    <m/>
    <m/>
    <m/>
    <n v="25.27"/>
    <n v="32.085000000000001"/>
    <s v="Los pasajeros se transportaron por BUS"/>
  </r>
  <r>
    <x v="13"/>
    <x v="4"/>
    <x v="4"/>
    <x v="3"/>
    <x v="19"/>
    <x v="1"/>
    <m/>
    <m/>
    <m/>
    <m/>
    <m/>
    <m/>
    <m/>
    <m/>
    <m/>
    <m/>
    <m/>
    <m/>
    <m/>
    <m/>
    <m/>
    <m/>
    <m/>
    <m/>
    <m/>
    <m/>
    <m/>
    <m/>
    <m/>
    <m/>
    <m/>
    <m/>
    <m/>
    <m/>
    <m/>
    <m/>
    <m/>
    <n v="0.95"/>
    <m/>
    <m/>
    <m/>
    <m/>
    <n v="71273.270808472822"/>
    <n v="-0.67149313674868838"/>
    <n v="2661.4365499803143"/>
    <m/>
    <m/>
    <m/>
    <m/>
    <m/>
    <n v="1247282.2391482743"/>
    <n v="17.5"/>
    <n v="0"/>
    <n v="69055.815909579585"/>
    <m/>
    <m/>
    <m/>
    <m/>
    <m/>
    <n v="26.78"/>
    <n v="32.085000000000001"/>
    <s v="Los pasajeros se transportaron por BUS"/>
  </r>
  <r>
    <x v="13"/>
    <x v="5"/>
    <x v="4"/>
    <x v="3"/>
    <x v="19"/>
    <x v="1"/>
    <m/>
    <m/>
    <m/>
    <m/>
    <m/>
    <m/>
    <m/>
    <m/>
    <m/>
    <m/>
    <m/>
    <m/>
    <m/>
    <m/>
    <m/>
    <m/>
    <m/>
    <m/>
    <m/>
    <m/>
    <m/>
    <m/>
    <m/>
    <m/>
    <m/>
    <m/>
    <m/>
    <m/>
    <m/>
    <m/>
    <m/>
    <n v="0.95"/>
    <m/>
    <m/>
    <m/>
    <m/>
    <n v="60374.757125394644"/>
    <n v="-0.71211128446295191"/>
    <n v="2368.566383891512"/>
    <m/>
    <m/>
    <m/>
    <m/>
    <m/>
    <n v="1056558.2496944063"/>
    <n v="17.5"/>
    <n v="0"/>
    <n v="61057.05224467763"/>
    <m/>
    <m/>
    <m/>
    <m/>
    <m/>
    <n v="25.490000000000002"/>
    <n v="32.085000000000001"/>
    <s v="Los pasajeros se transportaron por BUS"/>
  </r>
  <r>
    <x v="13"/>
    <x v="6"/>
    <x v="4"/>
    <x v="3"/>
    <x v="19"/>
    <x v="1"/>
    <m/>
    <m/>
    <m/>
    <m/>
    <m/>
    <m/>
    <m/>
    <m/>
    <m/>
    <m/>
    <m/>
    <m/>
    <m/>
    <m/>
    <m/>
    <m/>
    <m/>
    <m/>
    <m/>
    <m/>
    <m/>
    <m/>
    <m/>
    <m/>
    <m/>
    <m/>
    <m/>
    <m/>
    <m/>
    <m/>
    <m/>
    <n v="0.95"/>
    <m/>
    <m/>
    <m/>
    <m/>
    <n v="63023.488467191812"/>
    <n v="-0.66844169893457206"/>
    <n v="2353.3789569526439"/>
    <m/>
    <m/>
    <m/>
    <m/>
    <m/>
    <n v="1102911.0481758567"/>
    <n v="17.5"/>
    <n v="0"/>
    <n v="62708.313825231933"/>
    <m/>
    <m/>
    <m/>
    <m/>
    <m/>
    <n v="26.78"/>
    <n v="32.085000000000001"/>
    <s v="Los pasajeros se transportaron por BUS"/>
  </r>
  <r>
    <x v="13"/>
    <x v="7"/>
    <x v="4"/>
    <x v="3"/>
    <x v="19"/>
    <x v="1"/>
    <m/>
    <m/>
    <m/>
    <m/>
    <m/>
    <m/>
    <m/>
    <m/>
    <m/>
    <m/>
    <m/>
    <m/>
    <m/>
    <m/>
    <m/>
    <m/>
    <m/>
    <m/>
    <m/>
    <m/>
    <m/>
    <m/>
    <m/>
    <m/>
    <m/>
    <m/>
    <m/>
    <m/>
    <m/>
    <m/>
    <m/>
    <n v="0.95"/>
    <m/>
    <m/>
    <m/>
    <m/>
    <n v="73585.499173768359"/>
    <n v="-0.65117436378203553"/>
    <n v="2696.4272324576168"/>
    <m/>
    <m/>
    <m/>
    <m/>
    <m/>
    <n v="1287746.2355409462"/>
    <n v="17.5"/>
    <n v="0"/>
    <n v="70687.52676805848"/>
    <m/>
    <m/>
    <m/>
    <m/>
    <m/>
    <n v="27.29"/>
    <n v="32.085000000000001"/>
    <s v="Aumento de Tarifas 15/08/2018 / Los pasajeros se transportaron por BUS"/>
  </r>
  <r>
    <x v="13"/>
    <x v="8"/>
    <x v="4"/>
    <x v="3"/>
    <x v="19"/>
    <x v="1"/>
    <m/>
    <m/>
    <m/>
    <m/>
    <m/>
    <m/>
    <m/>
    <m/>
    <m/>
    <m/>
    <m/>
    <m/>
    <m/>
    <m/>
    <m/>
    <m/>
    <m/>
    <m/>
    <m/>
    <m/>
    <m/>
    <m/>
    <m/>
    <m/>
    <m/>
    <m/>
    <m/>
    <m/>
    <m/>
    <m/>
    <m/>
    <n v="0.95"/>
    <m/>
    <m/>
    <m/>
    <m/>
    <n v="76356.832589465615"/>
    <n v="-0.6279222427448703"/>
    <n v="2936.8012534409854"/>
    <m/>
    <m/>
    <m/>
    <m/>
    <m/>
    <n v="1336244.5703156483"/>
    <n v="17.5"/>
    <n v="0"/>
    <n v="72220.026480792483"/>
    <m/>
    <m/>
    <m/>
    <m/>
    <m/>
    <n v="26"/>
    <n v="32.085000000000001"/>
    <s v="Aumento de Tarifas 15/09/2018 / Los pasajeros se transportaron por BUS"/>
  </r>
  <r>
    <x v="13"/>
    <x v="9"/>
    <x v="4"/>
    <x v="3"/>
    <x v="19"/>
    <x v="1"/>
    <m/>
    <m/>
    <n v="32309.595000000001"/>
    <n v="32309.595000000001"/>
    <m/>
    <m/>
    <m/>
    <m/>
    <n v="226167.16500000001"/>
    <n v="226167.16500000001"/>
    <m/>
    <m/>
    <m/>
    <n v="40"/>
    <m/>
    <m/>
    <m/>
    <n v="7"/>
    <m/>
    <m/>
    <n v="352450"/>
    <m/>
    <m/>
    <n v="50"/>
    <n v="1076"/>
    <n v="69"/>
    <n v="1007"/>
    <m/>
    <n v="739"/>
    <n v="268"/>
    <n v="0.68680297397769519"/>
    <n v="0.95"/>
    <m/>
    <n v="0.733862959285005"/>
    <n v="0.93587360594795543"/>
    <m/>
    <n v="158741.41627841053"/>
    <n v="-0.17417351496941069"/>
    <n v="5816.8346016273554"/>
    <n v="157.63795062404222"/>
    <n v="22.519707232006031"/>
    <n v="177"/>
    <n v="0.12722998436161601"/>
    <n v="0"/>
    <n v="2777974.784872184"/>
    <n v="17.5"/>
    <n v="0"/>
    <n v="146763.12134429495"/>
    <n v="0"/>
    <m/>
    <m/>
    <m/>
    <m/>
    <n v="27.29"/>
    <n v="32.085000000000001"/>
    <s v="Aumento de Tarifas 15/10/2018 / A partir del día 13/10/2018 comienzan a circular los servicios Plaza Constitución-Bosques por vía Quilmes ELECTRICOS"/>
  </r>
  <r>
    <x v="13"/>
    <x v="10"/>
    <x v="4"/>
    <x v="3"/>
    <x v="19"/>
    <x v="1"/>
    <m/>
    <m/>
    <n v="51111.404999999999"/>
    <n v="51111.404999999999"/>
    <m/>
    <m/>
    <m/>
    <m/>
    <n v="357779.83499999996"/>
    <n v="357779.83499999996"/>
    <m/>
    <m/>
    <m/>
    <n v="40"/>
    <m/>
    <m/>
    <m/>
    <n v="7"/>
    <m/>
    <m/>
    <n v="557550"/>
    <m/>
    <m/>
    <n v="50"/>
    <n v="1720"/>
    <n v="127"/>
    <n v="1593"/>
    <m/>
    <n v="1252"/>
    <n v="341"/>
    <n v="0.72790697674418603"/>
    <n v="0.95"/>
    <m/>
    <n v="0.78593848085373508"/>
    <n v="0.92616279069767438"/>
    <m/>
    <n v="213859.42281282321"/>
    <n v="8.2935382566983851E-2"/>
    <n v="8134.6300042914881"/>
    <n v="134.24948073623554"/>
    <n v="19.178497248033647"/>
    <n v="177"/>
    <n v="0.10835309179680026"/>
    <n v="0"/>
    <n v="3742539.8992244061"/>
    <n v="17.5"/>
    <n v="0"/>
    <n v="202766.13138781351"/>
    <n v="0"/>
    <m/>
    <m/>
    <m/>
    <m/>
    <n v="26.29"/>
    <n v="32.085000000000001"/>
    <m/>
  </r>
  <r>
    <x v="13"/>
    <x v="11"/>
    <x v="4"/>
    <x v="3"/>
    <x v="19"/>
    <x v="1"/>
    <m/>
    <m/>
    <n v="57303.810000000005"/>
    <n v="57303.810000000005"/>
    <m/>
    <m/>
    <m/>
    <m/>
    <n v="401126.67000000004"/>
    <n v="401126.67000000004"/>
    <m/>
    <m/>
    <m/>
    <n v="40"/>
    <m/>
    <m/>
    <m/>
    <n v="7"/>
    <m/>
    <m/>
    <n v="625100"/>
    <m/>
    <m/>
    <n v="50"/>
    <n v="1904"/>
    <n v="118"/>
    <n v="1786"/>
    <m/>
    <n v="1378"/>
    <n v="408"/>
    <n v="0.72373949579831931"/>
    <n v="0.95"/>
    <m/>
    <n v="0.77155655095184772"/>
    <n v="0.93802521008403361"/>
    <m/>
    <n v="185914.69806034517"/>
    <n v="0.1223532385554873"/>
    <n v="7362.9583390235712"/>
    <n v="104.09557562169383"/>
    <n v="14.870796517384832"/>
    <n v="177"/>
    <n v="8.4015799533247643E-2"/>
    <n v="0"/>
    <n v="3253507.2160560405"/>
    <n v="17.5"/>
    <n v="0"/>
    <n v="186686.70200827892"/>
    <n v="0"/>
    <m/>
    <m/>
    <m/>
    <m/>
    <n v="25.25"/>
    <n v="32.085000000000001"/>
    <m/>
  </r>
  <r>
    <x v="14"/>
    <x v="0"/>
    <x v="4"/>
    <x v="3"/>
    <x v="19"/>
    <x v="1"/>
    <m/>
    <m/>
    <n v="62597.834999999999"/>
    <n v="62597.834999999999"/>
    <m/>
    <m/>
    <m/>
    <m/>
    <n v="438184.84499999997"/>
    <n v="438184.84499999997"/>
    <m/>
    <m/>
    <m/>
    <n v="40"/>
    <m/>
    <m/>
    <m/>
    <n v="7"/>
    <m/>
    <m/>
    <n v="682850"/>
    <m/>
    <m/>
    <n v="50"/>
    <n v="2044"/>
    <n v="93"/>
    <n v="1951"/>
    <m/>
    <n v="1547"/>
    <n v="404"/>
    <n v="0.75684931506849318"/>
    <n v="0.95"/>
    <m/>
    <n v="0.79292670425422862"/>
    <n v="0.95450097847358117"/>
    <m/>
    <n v="187667.82899334299"/>
    <n v="0.40665248668630771"/>
    <n v="6876.7984240873211"/>
    <n v="96.190583799765761"/>
    <n v="13.741511971395109"/>
    <n v="177"/>
    <n v="7.76356608553396E-2"/>
    <n v="0"/>
    <n v="3284187.0073835026"/>
    <n v="17.5"/>
    <n v="0"/>
    <n v="217110.61985795875"/>
    <n v="0"/>
    <m/>
    <m/>
    <m/>
    <m/>
    <n v="27.29"/>
    <n v="32.085000000000001"/>
    <s v="Aumento de Tarifas 12/01/2019"/>
  </r>
  <r>
    <x v="14"/>
    <x v="1"/>
    <x v="4"/>
    <x v="3"/>
    <x v="19"/>
    <x v="1"/>
    <m/>
    <m/>
    <n v="47710.395000000004"/>
    <n v="47710.395000000004"/>
    <m/>
    <m/>
    <m/>
    <m/>
    <n v="333972.76500000001"/>
    <n v="333972.76500000001"/>
    <m/>
    <m/>
    <m/>
    <n v="40"/>
    <m/>
    <m/>
    <m/>
    <n v="7"/>
    <m/>
    <m/>
    <n v="520450"/>
    <m/>
    <m/>
    <n v="50"/>
    <n v="1856"/>
    <n v="369"/>
    <n v="1487"/>
    <m/>
    <n v="1166"/>
    <n v="321"/>
    <n v="0.62823275862068961"/>
    <n v="0.95"/>
    <m/>
    <n v="0.78412911903160731"/>
    <n v="0.80118534482758619"/>
    <m/>
    <n v="156820.54020420482"/>
    <n v="1.0805530137341086"/>
    <n v="6323.4088792018074"/>
    <n v="105.46102232966027"/>
    <n v="15.06586033280861"/>
    <n v="177"/>
    <n v="8.5117854987619271E-2"/>
    <n v="0"/>
    <n v="2744359.4535735846"/>
    <n v="17.5"/>
    <n v="0"/>
    <n v="183236.86143038626"/>
    <n v="0"/>
    <m/>
    <m/>
    <m/>
    <m/>
    <n v="24.8"/>
    <n v="32.085000000000001"/>
    <s v="Aumento de Tarifas 15/02/2019"/>
  </r>
  <r>
    <x v="14"/>
    <x v="2"/>
    <x v="4"/>
    <x v="3"/>
    <x v="19"/>
    <x v="1"/>
    <m/>
    <m/>
    <n v="53196.93"/>
    <n v="53196.93"/>
    <m/>
    <m/>
    <m/>
    <m/>
    <n v="372378.51"/>
    <n v="372378.51"/>
    <m/>
    <m/>
    <m/>
    <n v="40"/>
    <m/>
    <m/>
    <m/>
    <n v="7"/>
    <m/>
    <m/>
    <n v="580300"/>
    <m/>
    <m/>
    <n v="50"/>
    <n v="1976"/>
    <n v="318"/>
    <n v="1658"/>
    <m/>
    <n v="1439"/>
    <n v="219"/>
    <n v="0.72823886639676116"/>
    <n v="0.95"/>
    <m/>
    <n v="0.867913148371532"/>
    <n v="0.83906882591093113"/>
    <m/>
    <n v="160441.10696306464"/>
    <n v="0.89128806381392978"/>
    <n v="6294.2764599083812"/>
    <n v="96.767857034417759"/>
    <n v="13.823979576345394"/>
    <n v="177"/>
    <n v="7.8101579527375106E-2"/>
    <n v="0"/>
    <n v="2807719.371853631"/>
    <n v="17.5"/>
    <n v="0"/>
    <n v="157839.90193962338"/>
    <n v="0"/>
    <m/>
    <m/>
    <m/>
    <m/>
    <n v="25.490000000000002"/>
    <n v="32.085000000000001"/>
    <s v="Aumento de Tarifas 15/03/2019"/>
  </r>
  <r>
    <x v="14"/>
    <x v="3"/>
    <x v="4"/>
    <x v="3"/>
    <x v="19"/>
    <x v="1"/>
    <m/>
    <m/>
    <n v="58362.614999999998"/>
    <n v="58362.614999999998"/>
    <m/>
    <m/>
    <m/>
    <m/>
    <n v="408538.30499999999"/>
    <n v="408538.30499999999"/>
    <m/>
    <m/>
    <m/>
    <n v="40"/>
    <m/>
    <m/>
    <m/>
    <n v="7"/>
    <m/>
    <m/>
    <n v="636650"/>
    <m/>
    <m/>
    <n v="50"/>
    <n v="1932"/>
    <n v="113"/>
    <n v="1819"/>
    <m/>
    <n v="1518"/>
    <n v="301"/>
    <n v="0.7857142857142857"/>
    <n v="0.95"/>
    <m/>
    <n v="0.83452446399120395"/>
    <n v="0.94151138716356109"/>
    <m/>
    <n v="217191.54202034586"/>
    <n v="1.8288167599278249"/>
    <n v="8594.837436499638"/>
    <n v="119.40161738336771"/>
    <n v="17.057373911909671"/>
    <n v="177"/>
    <n v="9.6369344135082885E-2"/>
    <n v="0"/>
    <n v="3800851.9853560524"/>
    <n v="17.5"/>
    <n v="0"/>
    <n v="215710.50195123933"/>
    <n v="0"/>
    <m/>
    <m/>
    <m/>
    <m/>
    <n v="25.27"/>
    <n v="32.085000000000001"/>
    <m/>
  </r>
  <r>
    <x v="14"/>
    <x v="4"/>
    <x v="4"/>
    <x v="3"/>
    <x v="19"/>
    <x v="1"/>
    <m/>
    <m/>
    <n v="53389.440000000002"/>
    <n v="53389.440000000002"/>
    <m/>
    <m/>
    <m/>
    <m/>
    <n v="373726.08"/>
    <n v="373726.08"/>
    <m/>
    <m/>
    <m/>
    <n v="40"/>
    <m/>
    <m/>
    <m/>
    <n v="7"/>
    <m/>
    <m/>
    <n v="582400"/>
    <m/>
    <m/>
    <n v="50"/>
    <n v="2028"/>
    <n v="364"/>
    <n v="1664"/>
    <m/>
    <n v="1230"/>
    <n v="434"/>
    <n v="0.60650887573964496"/>
    <n v="0.95"/>
    <m/>
    <n v="0.73918269230769229"/>
    <n v="0.82051282051282048"/>
    <m/>
    <n v="223417.09218091465"/>
    <n v="2.1346546839598006"/>
    <n v="8253.3096483529607"/>
    <n v="134.26507943564582"/>
    <n v="19.180725633663688"/>
    <n v="177"/>
    <n v="0.10836568154612253"/>
    <n v="0"/>
    <n v="3909799.1131660063"/>
    <n v="17.5"/>
    <n v="0"/>
    <n v="216466.1367956294"/>
    <n v="0"/>
    <m/>
    <m/>
    <m/>
    <m/>
    <n v="27.07"/>
    <n v="32.085000000000001"/>
    <m/>
  </r>
  <r>
    <x v="14"/>
    <x v="5"/>
    <x v="4"/>
    <x v="3"/>
    <x v="19"/>
    <x v="1"/>
    <m/>
    <m/>
    <n v="51207.66"/>
    <n v="51207.66"/>
    <m/>
    <m/>
    <m/>
    <m/>
    <n v="358453.62"/>
    <n v="358453.62"/>
    <m/>
    <m/>
    <m/>
    <n v="40"/>
    <m/>
    <m/>
    <m/>
    <n v="7"/>
    <m/>
    <m/>
    <n v="558600"/>
    <m/>
    <m/>
    <n v="50"/>
    <n v="1904"/>
    <n v="308"/>
    <n v="1596"/>
    <m/>
    <n v="1254"/>
    <n v="342"/>
    <n v="0.65861344537815125"/>
    <n v="0.95"/>
    <m/>
    <n v="0.7857142857142857"/>
    <n v="0.83823529411764708"/>
    <m/>
    <n v="184301.84984085546"/>
    <n v="2.0526309109297434"/>
    <n v="7230.3589580563139"/>
    <n v="115.47734952434553"/>
    <n v="16.496764217763648"/>
    <n v="177"/>
    <n v="9.3202057727478235E-2"/>
    <n v="0"/>
    <n v="3225282.3722149706"/>
    <n v="17.5"/>
    <n v="0"/>
    <n v="186384.64501235521"/>
    <n v="0"/>
    <m/>
    <m/>
    <m/>
    <m/>
    <n v="25.490000000000002"/>
    <n v="32.085000000000001"/>
    <m/>
  </r>
  <r>
    <x v="14"/>
    <x v="6"/>
    <x v="4"/>
    <x v="3"/>
    <x v="19"/>
    <x v="1"/>
    <m/>
    <m/>
    <n v="50918.895000000004"/>
    <n v="50918.895000000004"/>
    <m/>
    <m/>
    <m/>
    <m/>
    <n v="356432.26500000001"/>
    <n v="356432.26500000001"/>
    <m/>
    <m/>
    <m/>
    <n v="40"/>
    <m/>
    <m/>
    <m/>
    <n v="7"/>
    <m/>
    <m/>
    <n v="555450"/>
    <m/>
    <m/>
    <n v="50"/>
    <n v="2032"/>
    <n v="445"/>
    <n v="1587"/>
    <m/>
    <n v="1363"/>
    <n v="224"/>
    <n v="0.6707677165354331"/>
    <n v="0.95"/>
    <m/>
    <n v="0.85885318210459982"/>
    <n v="0.78100393700787396"/>
    <m/>
    <n v="205355.5026412989"/>
    <n v="2.2583963159735432"/>
    <n v="7524.9359707328285"/>
    <n v="129.39855238897221"/>
    <n v="18.485507484138886"/>
    <n v="177"/>
    <n v="0.10443789539061517"/>
    <n v="0"/>
    <n v="3593721.2962227305"/>
    <n v="17.5"/>
    <n v="0"/>
    <n v="204328.53874904854"/>
    <n v="0"/>
    <m/>
    <m/>
    <m/>
    <m/>
    <n v="27.29"/>
    <n v="32.085000000000001"/>
    <m/>
  </r>
  <r>
    <x v="14"/>
    <x v="7"/>
    <x v="4"/>
    <x v="3"/>
    <x v="19"/>
    <x v="1"/>
    <m/>
    <m/>
    <n v="55282.455000000002"/>
    <n v="55282.455000000002"/>
    <m/>
    <m/>
    <m/>
    <m/>
    <n v="386977.185"/>
    <n v="386977.185"/>
    <m/>
    <m/>
    <m/>
    <n v="40"/>
    <m/>
    <m/>
    <m/>
    <n v="7"/>
    <m/>
    <m/>
    <n v="603050"/>
    <m/>
    <m/>
    <n v="50"/>
    <n v="2032"/>
    <n v="309"/>
    <n v="1723"/>
    <m/>
    <n v="1538"/>
    <n v="185"/>
    <n v="0.75688976377952755"/>
    <n v="0.95"/>
    <m/>
    <n v="0.89262913522925136"/>
    <n v="0.84793307086614178"/>
    <m/>
    <n v="234589.48113396281"/>
    <n v="2.1879851841460209"/>
    <n v="8688.4993012578816"/>
    <n v="136.15175921878281"/>
    <n v="19.450251316968973"/>
    <n v="177"/>
    <n v="0.10988842551959872"/>
    <n v="0"/>
    <n v="4105315.9198443489"/>
    <n v="17.5"/>
    <n v="0"/>
    <n v="225350.78804049571"/>
    <n v="0"/>
    <m/>
    <m/>
    <m/>
    <m/>
    <n v="27"/>
    <n v="32.085000000000001"/>
    <m/>
  </r>
  <r>
    <x v="14"/>
    <x v="8"/>
    <x v="4"/>
    <x v="3"/>
    <x v="19"/>
    <x v="1"/>
    <m/>
    <m/>
    <n v="56437.514999999999"/>
    <n v="56437.514999999999"/>
    <m/>
    <m/>
    <m/>
    <m/>
    <n v="395062.60499999998"/>
    <n v="395062.60499999998"/>
    <m/>
    <m/>
    <m/>
    <n v="40"/>
    <m/>
    <m/>
    <m/>
    <n v="7"/>
    <m/>
    <m/>
    <n v="615650"/>
    <m/>
    <m/>
    <n v="50"/>
    <n v="1972"/>
    <n v="213"/>
    <n v="1759"/>
    <m/>
    <n v="1646"/>
    <n v="113"/>
    <n v="0.83468559837728196"/>
    <n v="0.95"/>
    <m/>
    <n v="0.93575895395110853"/>
    <n v="0.89198782961460443"/>
    <m/>
    <n v="288806.95122925111"/>
    <n v="2.7823327845725183"/>
    <n v="10985.429867982164"/>
    <n v="164.18814737308193"/>
    <n v="23.45544962472599"/>
    <n v="177"/>
    <n v="0.13251666454647451"/>
    <n v="0"/>
    <n v="5054121.6465118947"/>
    <n v="17.5"/>
    <n v="0"/>
    <n v="273160.17386099685"/>
    <n v="0"/>
    <m/>
    <m/>
    <m/>
    <m/>
    <n v="26.29"/>
    <n v="32.085000000000001"/>
    <m/>
  </r>
  <r>
    <x v="14"/>
    <x v="9"/>
    <x v="4"/>
    <x v="3"/>
    <x v="19"/>
    <x v="1"/>
    <m/>
    <m/>
    <n v="58266.36"/>
    <n v="58266.36"/>
    <n v="0.8033763654419066"/>
    <m/>
    <m/>
    <m/>
    <n v="407864.52"/>
    <n v="407864.52"/>
    <n v="0.8033763654419066"/>
    <m/>
    <m/>
    <n v="40"/>
    <n v="0"/>
    <m/>
    <m/>
    <n v="7"/>
    <m/>
    <m/>
    <n v="635600"/>
    <m/>
    <m/>
    <n v="50"/>
    <n v="2044"/>
    <n v="228"/>
    <n v="1816"/>
    <n v="0.8033763654419066"/>
    <n v="1693"/>
    <n v="123"/>
    <n v="0.82827788649706457"/>
    <n v="0.95"/>
    <m/>
    <n v="0.93226872246696035"/>
    <n v="0.88845401174168293"/>
    <n v="0.27035805618975517"/>
    <n v="292375.55148422287"/>
    <n v="0.84183534668379489"/>
    <n v="10713.651575090615"/>
    <n v="160.99975301994652"/>
    <n v="22.999964717135217"/>
    <n v="177"/>
    <n v="0.12994330348663966"/>
    <n v="2.1326098078514155E-2"/>
    <n v="5116572.1509739002"/>
    <n v="17.5"/>
    <n v="0"/>
    <n v="270313.50448156538"/>
    <n v="0.17704802966809979"/>
    <m/>
    <m/>
    <m/>
    <m/>
    <n v="27.29"/>
    <n v="32.085000000000001"/>
    <m/>
  </r>
  <r>
    <x v="14"/>
    <x v="10"/>
    <x v="4"/>
    <x v="3"/>
    <x v="19"/>
    <x v="1"/>
    <m/>
    <m/>
    <n v="56886.705000000002"/>
    <n v="56886.705000000002"/>
    <n v="0.11299435028248594"/>
    <m/>
    <m/>
    <m/>
    <n v="398206.935"/>
    <n v="398206.935"/>
    <n v="0.11299435028248594"/>
    <m/>
    <m/>
    <n v="40"/>
    <n v="0"/>
    <m/>
    <m/>
    <n v="7"/>
    <m/>
    <m/>
    <n v="620550"/>
    <m/>
    <m/>
    <n v="50"/>
    <n v="1960"/>
    <n v="187"/>
    <n v="1773"/>
    <n v="0.11299435028248594"/>
    <n v="1617"/>
    <n v="156"/>
    <n v="0.82499999999999996"/>
    <n v="0.95"/>
    <m/>
    <n v="0.91201353637901861"/>
    <n v="0.9045918367346939"/>
    <n v="0.16041338933847982"/>
    <n v="288380.6371454199"/>
    <n v="0.34845887710928736"/>
    <n v="11091.562967131535"/>
    <n v="162.65123358455719"/>
    <n v="23.2358905120796"/>
    <n v="177"/>
    <n v="0.13127621758237062"/>
    <n v="0.21155949872255797"/>
    <n v="5046661.1500448482"/>
    <n v="17.5"/>
    <n v="0"/>
    <n v="273421.78984700522"/>
    <n v="-6.7139540370933809E-2"/>
    <m/>
    <m/>
    <m/>
    <m/>
    <n v="26"/>
    <n v="32.085000000000001"/>
    <m/>
  </r>
  <r>
    <x v="14"/>
    <x v="11"/>
    <x v="4"/>
    <x v="3"/>
    <x v="19"/>
    <x v="1"/>
    <m/>
    <m/>
    <n v="57688.83"/>
    <n v="57688.83"/>
    <n v="6.7189249720043254E-3"/>
    <m/>
    <m/>
    <m/>
    <n v="403821.81"/>
    <n v="403821.81"/>
    <n v="6.7189249720043254E-3"/>
    <m/>
    <m/>
    <n v="40"/>
    <n v="0"/>
    <m/>
    <m/>
    <n v="7"/>
    <m/>
    <m/>
    <n v="629300"/>
    <m/>
    <m/>
    <n v="50"/>
    <n v="2068"/>
    <n v="270"/>
    <n v="1798"/>
    <n v="6.7189249720045474E-3"/>
    <n v="1657"/>
    <n v="141"/>
    <n v="0.80125725338491294"/>
    <n v="0.95"/>
    <m/>
    <n v="0.92157953281423799"/>
    <n v="0.86943907156673117"/>
    <n v="0.19444197794356244"/>
    <n v="260761.97306716818"/>
    <n v="0.40258933687173393"/>
    <n v="9737.1909285723741"/>
    <n v="145.02890604403123"/>
    <n v="20.718415149147319"/>
    <n v="177"/>
    <n v="0.1170531929330357"/>
    <n v="0.39322834018515951"/>
    <n v="4563334.5286754435"/>
    <n v="17.5"/>
    <n v="0"/>
    <n v="261844.77757256295"/>
    <n v="-0.1758261873038226"/>
    <m/>
    <m/>
    <m/>
    <m/>
    <n v="26.78"/>
    <n v="32.085000000000001"/>
    <m/>
  </r>
  <r>
    <x v="15"/>
    <x v="0"/>
    <x v="4"/>
    <x v="3"/>
    <x v="19"/>
    <x v="1"/>
    <m/>
    <m/>
    <n v="64105.83"/>
    <n v="64105.83"/>
    <n v="2.4090210148641766E-2"/>
    <m/>
    <m/>
    <m/>
    <n v="448740.81"/>
    <n v="448740.81"/>
    <n v="2.4090210148641766E-2"/>
    <m/>
    <m/>
    <n v="40"/>
    <n v="0"/>
    <m/>
    <m/>
    <n v="7"/>
    <m/>
    <m/>
    <n v="699300"/>
    <m/>
    <m/>
    <n v="50"/>
    <n v="2132"/>
    <n v="134"/>
    <n v="1998"/>
    <n v="2.4090210148641766E-2"/>
    <n v="1922"/>
    <n v="76"/>
    <n v="0.90150093808630394"/>
    <n v="0.95"/>
    <m/>
    <n v="0.96196196196196193"/>
    <n v="0.93714821763602252"/>
    <n v="0.21317891906127184"/>
    <n v="250355.74195884611"/>
    <n v="0.33403654372602554"/>
    <n v="9173.9004015700302"/>
    <n v="125.30317415357663"/>
    <n v="17.900453450510948"/>
    <n v="177"/>
    <n v="0.10113250537011835"/>
    <n v="0.30265530370844651"/>
    <n v="4381225.4842798067"/>
    <n v="17.5"/>
    <n v="0"/>
    <n v="289633.50092152634"/>
    <n v="-0.12519171791836772"/>
    <m/>
    <m/>
    <m/>
    <m/>
    <n v="27.29"/>
    <n v="32.085000000000001"/>
    <m/>
  </r>
  <r>
    <x v="15"/>
    <x v="1"/>
    <x v="4"/>
    <x v="3"/>
    <x v="19"/>
    <x v="1"/>
    <m/>
    <m/>
    <n v="53132.76"/>
    <n v="53132.76"/>
    <n v="0.11365164761264279"/>
    <m/>
    <m/>
    <m/>
    <n v="371929.32"/>
    <n v="371929.32"/>
    <n v="0.11365164761264279"/>
    <m/>
    <m/>
    <n v="40"/>
    <n v="0"/>
    <m/>
    <m/>
    <n v="7"/>
    <m/>
    <m/>
    <n v="579600"/>
    <m/>
    <m/>
    <n v="50"/>
    <n v="1932"/>
    <n v="276"/>
    <n v="1656"/>
    <n v="0.11365164761264301"/>
    <n v="1533"/>
    <n v="123"/>
    <n v="0.79347826086956519"/>
    <n v="0.95"/>
    <m/>
    <n v="0.92572463768115942"/>
    <n v="0.8571428571428571"/>
    <n v="0.18057678922116982"/>
    <n v="230333.94084291474"/>
    <n v="0.46877405563699748"/>
    <n v="9405.2242075506219"/>
    <n v="139.09054398726735"/>
    <n v="19.870077712466763"/>
    <n v="177"/>
    <n v="0.11226032605913426"/>
    <n v="0.31888105116679655"/>
    <n v="4030843.964751008"/>
    <n v="17.5"/>
    <n v="0"/>
    <n v="269133.54810530297"/>
    <n v="-0.11865251713875269"/>
    <m/>
    <m/>
    <m/>
    <m/>
    <n v="24.490000000000002"/>
    <n v="32.085000000000001"/>
    <m/>
  </r>
  <r>
    <x v="15"/>
    <x v="2"/>
    <x v="4"/>
    <x v="3"/>
    <x v="19"/>
    <x v="1"/>
    <m/>
    <m/>
    <n v="47710.395000000004"/>
    <n v="47710.395000000004"/>
    <n v="-0.10313630880579006"/>
    <m/>
    <m/>
    <m/>
    <n v="333972.76500000001"/>
    <n v="333972.76500000001"/>
    <n v="-0.10313630880579006"/>
    <m/>
    <m/>
    <n v="40"/>
    <n v="0"/>
    <m/>
    <m/>
    <n v="7"/>
    <m/>
    <m/>
    <n v="520450"/>
    <m/>
    <m/>
    <n v="50"/>
    <n v="1812"/>
    <n v="325"/>
    <n v="1487"/>
    <n v="-0.10313630880579006"/>
    <n v="1384"/>
    <n v="103"/>
    <n v="0.76379690949227375"/>
    <n v="0.95"/>
    <m/>
    <n v="0.93073301950235376"/>
    <n v="0.82064017660044153"/>
    <n v="7.2380365764352028E-2"/>
    <n v="130411.17863471578"/>
    <n v="-0.18717103675470215"/>
    <n v="4964.2626050519902"/>
    <n v="87.700859875397299"/>
    <n v="12.528694267913901"/>
    <n v="177"/>
    <n v="7.0783583434541816E-2"/>
    <n v="-9.3698439098383268E-2"/>
    <n v="2282195.626107526"/>
    <n v="17.5"/>
    <n v="0"/>
    <n v="128296.84385232357"/>
    <n v="3.3459994364468823E-2"/>
    <m/>
    <m/>
    <m/>
    <m/>
    <n v="26.27"/>
    <n v="32.085000000000001"/>
    <m/>
  </r>
  <r>
    <x v="15"/>
    <x v="3"/>
    <x v="4"/>
    <x v="3"/>
    <x v="19"/>
    <x v="1"/>
    <m/>
    <m/>
    <n v="49667.58"/>
    <n v="49667.58"/>
    <n v="-0.1489829576690489"/>
    <m/>
    <m/>
    <m/>
    <n v="347673.06"/>
    <n v="347673.06"/>
    <n v="-0.1489829576690489"/>
    <m/>
    <m/>
    <n v="40"/>
    <n v="0"/>
    <m/>
    <m/>
    <n v="7"/>
    <m/>
    <m/>
    <n v="541800"/>
    <m/>
    <m/>
    <n v="50"/>
    <n v="1784"/>
    <n v="236"/>
    <n v="1548"/>
    <n v="-0.1489829576690489"/>
    <n v="1532"/>
    <n v="16"/>
    <n v="0.85874439461883412"/>
    <n v="0.95"/>
    <m/>
    <n v="0.98966408268733852"/>
    <n v="0.86771300448430488"/>
    <n v="0.18590182240333908"/>
    <n v="28957.144428836487"/>
    <n v="-0.86667462204341339"/>
    <n v="1145.9099496967349"/>
    <n v="18.706165651703156"/>
    <n v="2.6723093788147367"/>
    <n v="177"/>
    <n v="1.5097793100648229E-2"/>
    <n v="-0.84333406815049661"/>
    <n v="506750.02750463854"/>
    <n v="17.5"/>
    <n v="0"/>
    <n v="28759.684201854012"/>
    <n v="0.41046062478177248"/>
    <m/>
    <m/>
    <m/>
    <m/>
    <n v="25.27"/>
    <n v="32.085000000000001"/>
    <m/>
  </r>
  <r>
    <x v="15"/>
    <x v="4"/>
    <x v="4"/>
    <x v="3"/>
    <x v="19"/>
    <x v="1"/>
    <m/>
    <m/>
    <n v="61635.285000000003"/>
    <n v="61635.285000000003"/>
    <n v="0.15444711538461542"/>
    <m/>
    <m/>
    <m/>
    <n v="431446.995"/>
    <n v="431446.995"/>
    <n v="0.15444711538461542"/>
    <m/>
    <m/>
    <n v="40"/>
    <n v="0"/>
    <m/>
    <m/>
    <n v="7"/>
    <m/>
    <m/>
    <n v="672350"/>
    <m/>
    <m/>
    <n v="50"/>
    <n v="2052"/>
    <n v="131"/>
    <n v="1921"/>
    <n v="0.15444711538461542"/>
    <n v="1896"/>
    <n v="25"/>
    <n v="0.92397660818713445"/>
    <n v="0.95"/>
    <m/>
    <n v="0.98698594482040602"/>
    <n v="0.93615984405458086"/>
    <n v="0.3352395220985005"/>
    <n v="20989.663333160104"/>
    <n v="-0.90605166718326335"/>
    <n v="807.91621759661678"/>
    <n v="10.926425472753829"/>
    <n v="1.5609179246791185"/>
    <n v="177"/>
    <n v="8.8187453371701609E-3"/>
    <n v="-0.91862049671678825"/>
    <n v="367319.10833030182"/>
    <n v="17.5"/>
    <n v="0"/>
    <n v="20336.632663229037"/>
    <n v="0.52372362364516722"/>
    <m/>
    <m/>
    <m/>
    <m/>
    <n v="25.98"/>
    <n v="32.085000000000001"/>
    <m/>
  </r>
  <r>
    <x v="15"/>
    <x v="5"/>
    <x v="4"/>
    <x v="3"/>
    <x v="19"/>
    <x v="1"/>
    <m/>
    <m/>
    <n v="60672.735000000001"/>
    <n v="60672.735000000001"/>
    <n v="0.18483709273182947"/>
    <m/>
    <m/>
    <m/>
    <n v="424709.14500000002"/>
    <n v="424709.14500000002"/>
    <n v="0.18483709273182969"/>
    <m/>
    <m/>
    <n v="40"/>
    <n v="0"/>
    <m/>
    <m/>
    <n v="7"/>
    <m/>
    <m/>
    <n v="661850"/>
    <m/>
    <m/>
    <n v="50"/>
    <n v="2040"/>
    <n v="149"/>
    <n v="1891"/>
    <n v="0.18483709273182947"/>
    <n v="1863"/>
    <n v="28"/>
    <n v="0.91323529411764703"/>
    <n v="0.95"/>
    <m/>
    <n v="0.98519301956636696"/>
    <n v="0.92696078431372553"/>
    <n v="0.25388202490264877"/>
    <n v="41213.91242348832"/>
    <n v="-0.77637819447240219"/>
    <n v="1594.3486430749833"/>
    <n v="21.794771244573411"/>
    <n v="3.113538749224773"/>
    <n v="177"/>
    <n v="1.7590614402399847E-2"/>
    <n v="-0.811263669158093"/>
    <n v="721243.46741104557"/>
    <n v="17.5"/>
    <n v="0"/>
    <n v="41679.670840283259"/>
    <n v="0.46798745561567723"/>
    <m/>
    <m/>
    <m/>
    <m/>
    <n v="25.85"/>
    <n v="32.085000000000001"/>
    <m/>
  </r>
  <r>
    <x v="15"/>
    <x v="6"/>
    <x v="4"/>
    <x v="3"/>
    <x v="19"/>
    <x v="1"/>
    <m/>
    <m/>
    <n v="41517.99"/>
    <n v="41517.99"/>
    <n v="-0.18462507876496548"/>
    <m/>
    <m/>
    <m/>
    <n v="290625.93"/>
    <n v="290625.93"/>
    <n v="-0.18462507876496537"/>
    <m/>
    <m/>
    <n v="40"/>
    <n v="0"/>
    <m/>
    <m/>
    <n v="7"/>
    <m/>
    <m/>
    <n v="452900"/>
    <m/>
    <m/>
    <n v="50"/>
    <n v="2100"/>
    <n v="806"/>
    <n v="1294"/>
    <n v="-0.18462507876496537"/>
    <n v="1265"/>
    <n v="29"/>
    <n v="0.60238095238095235"/>
    <n v="0.95"/>
    <m/>
    <n v="0.97758887171561049"/>
    <n v="0.61619047619047618"/>
    <n v="0.13824911182147748"/>
    <n v="22591.302166110894"/>
    <n v="-0.88998930208570137"/>
    <n v="876.31117789413861"/>
    <n v="17.458502446762669"/>
    <n v="2.4940717781089528"/>
    <n v="177"/>
    <n v="1.409080100626527E-2"/>
    <n v="-0.86507961546368473"/>
    <n v="395347.78790694068"/>
    <n v="17.5"/>
    <n v="0"/>
    <n v="22478.325151591649"/>
    <n v="0.40943970316099704"/>
    <m/>
    <m/>
    <m/>
    <m/>
    <n v="25.78"/>
    <n v="32.085000000000001"/>
    <m/>
  </r>
  <r>
    <x v="15"/>
    <x v="7"/>
    <x v="4"/>
    <x v="3"/>
    <x v="19"/>
    <x v="1"/>
    <m/>
    <m/>
    <n v="61891.965000000004"/>
    <n v="61891.965000000004"/>
    <n v="0.11955890887986076"/>
    <m/>
    <m/>
    <m/>
    <n v="433243.755"/>
    <n v="433243.755"/>
    <n v="0.11955890887986076"/>
    <m/>
    <m/>
    <n v="40"/>
    <n v="0"/>
    <m/>
    <m/>
    <n v="7"/>
    <m/>
    <m/>
    <n v="675150"/>
    <m/>
    <m/>
    <n v="50"/>
    <n v="2084"/>
    <n v="155"/>
    <n v="1929"/>
    <n v="0.11955890887986076"/>
    <n v="1907"/>
    <n v="22"/>
    <n v="0.91506717850287911"/>
    <n v="0.95"/>
    <m/>
    <n v="0.9885951270088128"/>
    <n v="0.92562380038387715"/>
    <n v="0.10750936530311073"/>
    <n v="56070.610870843055"/>
    <n v="-0.76098412170994223"/>
    <n v="2116.6708520514553"/>
    <n v="29.067190705465556"/>
    <n v="4.1524558150665083"/>
    <n v="177"/>
    <n v="2.3460202345008521E-2"/>
    <n v="-0.78650888631738225"/>
    <n v="981235.69023975346"/>
    <n v="17.5"/>
    <n v="0"/>
    <n v="53862.416526855726"/>
    <n v="0.42791716146497433"/>
    <m/>
    <m/>
    <m/>
    <m/>
    <n v="26.490000000000002"/>
    <n v="32.085000000000001"/>
    <m/>
  </r>
  <r>
    <x v="15"/>
    <x v="8"/>
    <x v="4"/>
    <x v="3"/>
    <x v="19"/>
    <x v="1"/>
    <m/>
    <m/>
    <n v="59132.654999999999"/>
    <n v="59132.654999999999"/>
    <n v="4.7754405912450171E-2"/>
    <m/>
    <m/>
    <m/>
    <n v="413928.58499999996"/>
    <n v="413928.58499999996"/>
    <n v="4.7754405912450171E-2"/>
    <m/>
    <m/>
    <n v="40"/>
    <n v="0"/>
    <m/>
    <m/>
    <n v="7"/>
    <m/>
    <m/>
    <n v="645050"/>
    <m/>
    <m/>
    <n v="50"/>
    <n v="2088"/>
    <n v="245"/>
    <n v="1843"/>
    <n v="4.7754405912450171E-2"/>
    <n v="1824"/>
    <n v="19"/>
    <n v="0.87356321839080464"/>
    <n v="0.95"/>
    <m/>
    <n v="0.98969072164948457"/>
    <n v="0.8826628352490421"/>
    <n v="5.7634252358106597E-2"/>
    <n v="65375.710111859407"/>
    <n v="-0.77363526108495551"/>
    <n v="2439.3921683529629"/>
    <n v="35.472441731882476"/>
    <n v="5.0674916759832112"/>
    <n v="177"/>
    <n v="2.8629896474481418E-2"/>
    <n v="-0.78395248195791467"/>
    <n v="1144074.9269575395"/>
    <n v="17.5"/>
    <n v="0"/>
    <n v="61833.831438032707"/>
    <n v="0.40729054739725801"/>
    <m/>
    <m/>
    <m/>
    <m/>
    <n v="26.8"/>
    <n v="32.085000000000001"/>
    <m/>
  </r>
  <r>
    <x v="15"/>
    <x v="9"/>
    <x v="4"/>
    <x v="3"/>
    <x v="19"/>
    <x v="1"/>
    <m/>
    <m/>
    <n v="54929.520000000004"/>
    <n v="54929.520000000004"/>
    <n v="-5.7268722466960242E-2"/>
    <m/>
    <m/>
    <m/>
    <n v="384506.64"/>
    <n v="384506.64"/>
    <n v="-5.7268722466960353E-2"/>
    <m/>
    <m/>
    <n v="40"/>
    <n v="0"/>
    <m/>
    <m/>
    <n v="7"/>
    <m/>
    <m/>
    <n v="599200"/>
    <m/>
    <m/>
    <n v="50"/>
    <n v="2116"/>
    <n v="404"/>
    <n v="1712"/>
    <n v="-5.7268722466960353E-2"/>
    <n v="1684"/>
    <n v="28"/>
    <n v="0.79584120982986772"/>
    <n v="0.95"/>
    <m/>
    <n v="0.98364485981308414"/>
    <n v="0.80907372400756139"/>
    <n v="5.5108721453373199E-2"/>
    <n v="69825.394349152484"/>
    <n v="-0.76117909314000765"/>
    <n v="2586.1257166352771"/>
    <n v="40.785861185252621"/>
    <n v="5.8265515978932312"/>
    <n v="177"/>
    <n v="3.2918370609566275E-2"/>
    <n v="-0.74667128104103631"/>
    <n v="1221944.4011101685"/>
    <n v="17.5"/>
    <n v="0"/>
    <n v="64556.51627679004"/>
    <n v="0.36739276817246336"/>
    <m/>
    <m/>
    <m/>
    <m/>
    <n v="27"/>
    <n v="32.085000000000001"/>
    <m/>
  </r>
  <r>
    <x v="15"/>
    <x v="10"/>
    <x v="4"/>
    <x v="3"/>
    <x v="19"/>
    <x v="1"/>
    <m/>
    <m/>
    <n v="53774.46"/>
    <n v="53774.46"/>
    <n v="-5.4709531866892314E-2"/>
    <m/>
    <m/>
    <m/>
    <n v="376421.22"/>
    <n v="376421.22"/>
    <n v="-5.4709531866892314E-2"/>
    <m/>
    <m/>
    <n v="40"/>
    <n v="0"/>
    <m/>
    <m/>
    <n v="7"/>
    <m/>
    <m/>
    <n v="586600"/>
    <m/>
    <m/>
    <n v="50"/>
    <n v="2024"/>
    <n v="348"/>
    <n v="1676"/>
    <n v="-5.4709531866892314E-2"/>
    <n v="1635"/>
    <n v="41"/>
    <n v="0.80780632411067199"/>
    <n v="0.95"/>
    <m/>
    <n v="0.97553699284009543"/>
    <n v="0.82806324110671936"/>
    <n v="6.965187897680214E-2"/>
    <n v="100238.91797368057"/>
    <n v="-0.6524075993245908"/>
    <n v="3888.2435210892381"/>
    <n v="59.808423611981247"/>
    <n v="8.5440605159973213"/>
    <n v="177"/>
    <n v="4.8271528338967917E-2"/>
    <n v="-0.63229037804445087"/>
    <n v="1754181.0645394099"/>
    <n v="17.5"/>
    <n v="0"/>
    <n v="95039.336329887752"/>
    <n v="0.31216847054652719"/>
    <m/>
    <m/>
    <m/>
    <m/>
    <n v="25.78"/>
    <n v="32.085000000000001"/>
    <m/>
  </r>
  <r>
    <x v="15"/>
    <x v="11"/>
    <x v="4"/>
    <x v="3"/>
    <x v="19"/>
    <x v="1"/>
    <m/>
    <m/>
    <n v="55218.285000000003"/>
    <n v="55218.285000000003"/>
    <n v="-4.2825361512791926E-2"/>
    <m/>
    <m/>
    <m/>
    <n v="386527.995"/>
    <n v="386527.995"/>
    <n v="-4.2825361512792037E-2"/>
    <m/>
    <m/>
    <n v="40"/>
    <n v="0"/>
    <m/>
    <m/>
    <n v="7"/>
    <m/>
    <m/>
    <n v="602350"/>
    <m/>
    <m/>
    <n v="50"/>
    <n v="2036"/>
    <n v="315"/>
    <n v="1721"/>
    <n v="-4.2825361512792037E-2"/>
    <n v="1644"/>
    <n v="77"/>
    <n v="0.80746561886051083"/>
    <n v="0.95"/>
    <m/>
    <n v="0.95525857059848929"/>
    <n v="0.8452848722986247"/>
    <n v="3.6544906418879863E-2"/>
    <n v="92034.046847048943"/>
    <n v="-0.64705725392198032"/>
    <n v="3503.3896782279767"/>
    <n v="53.47707544860485"/>
    <n v="7.6395822069435502"/>
    <n v="177"/>
    <n v="4.3161481395161301E-2"/>
    <n v="-0.63126609096555519"/>
    <n v="1610595.8198233566"/>
    <n v="17.5"/>
    <n v="0"/>
    <n v="92416.214842648624"/>
    <n v="0.31072246382210716"/>
    <m/>
    <m/>
    <m/>
    <m/>
    <n v="26.27"/>
    <n v="32.085000000000001"/>
    <m/>
  </r>
  <r>
    <x v="16"/>
    <x v="0"/>
    <x v="4"/>
    <x v="3"/>
    <x v="19"/>
    <x v="1"/>
    <m/>
    <m/>
    <n v="60576.480000000003"/>
    <n v="60576.480000000003"/>
    <n v="-5.5055055055055035E-2"/>
    <m/>
    <m/>
    <m/>
    <n v="424035.36000000004"/>
    <n v="424035.36000000004"/>
    <n v="-5.5055055055054924E-2"/>
    <m/>
    <m/>
    <n v="40"/>
    <n v="0"/>
    <m/>
    <m/>
    <n v="7"/>
    <m/>
    <m/>
    <n v="660800"/>
    <m/>
    <m/>
    <n v="50"/>
    <n v="2084"/>
    <n v="196"/>
    <n v="1888"/>
    <n v="-5.5055055055055035E-2"/>
    <n v="1819"/>
    <n v="69"/>
    <n v="0.87284069097888672"/>
    <n v="0.95"/>
    <m/>
    <n v="0.96345338983050843"/>
    <n v="0.90595009596928988"/>
    <n v="1.5504021234942211E-3"/>
    <n v="53323"/>
    <n v="-0.7870110763875936"/>
    <n v="2028.2616964625333"/>
    <n v="28.243114406779661"/>
    <n v="4.0347306295399514"/>
    <n v="177"/>
    <n v="2.2795088302485601E-2"/>
    <n v="-0.7746017641008538"/>
    <n v="933152.5"/>
    <n v="17.5"/>
    <n v="0"/>
    <n v="62954.264662344649"/>
    <n v="0.37644491125176532"/>
    <m/>
    <m/>
    <m/>
    <m/>
    <n v="26.29"/>
    <n v="32.085000000000001"/>
    <m/>
  </r>
  <r>
    <x v="16"/>
    <x v="1"/>
    <x v="4"/>
    <x v="3"/>
    <x v="19"/>
    <x v="1"/>
    <m/>
    <m/>
    <n v="54961.605000000003"/>
    <n v="54961.605000000003"/>
    <n v="3.4420289855072506E-2"/>
    <m/>
    <m/>
    <m/>
    <n v="384731.23500000004"/>
    <n v="384731.23500000004"/>
    <n v="3.4420289855072506E-2"/>
    <m/>
    <m/>
    <n v="40"/>
    <n v="0"/>
    <m/>
    <m/>
    <n v="7"/>
    <m/>
    <m/>
    <n v="599550"/>
    <m/>
    <m/>
    <n v="50"/>
    <n v="1872"/>
    <n v="159"/>
    <n v="1713"/>
    <n v="3.4420289855072506E-2"/>
    <n v="1659"/>
    <n v="54"/>
    <n v="0.88621794871794868"/>
    <n v="0.95"/>
    <m/>
    <n v="0.968476357267951"/>
    <n v="0.91506410256410253"/>
    <n v="4.6181896696495084E-2"/>
    <n v="55271"/>
    <n v="-0.76003970670699283"/>
    <n v="2103.9588884659306"/>
    <n v="32.265615878575595"/>
    <n v="4.6093736969393708"/>
    <n v="177"/>
    <n v="2.6041659304742209E-2"/>
    <n v="-0.76802437496017517"/>
    <n v="967242.5"/>
    <n v="17.5"/>
    <n v="0"/>
    <n v="66114.864250593659"/>
    <n v="0.39551443512075157"/>
    <m/>
    <m/>
    <m/>
    <m/>
    <n v="26.27"/>
    <n v="32.085000000000001"/>
    <m/>
  </r>
  <r>
    <x v="16"/>
    <x v="2"/>
    <x v="4"/>
    <x v="3"/>
    <x v="19"/>
    <x v="1"/>
    <m/>
    <m/>
    <n v="63720.810000000005"/>
    <n v="63720.810000000005"/>
    <n v="0.33557498318762602"/>
    <m/>
    <m/>
    <m/>
    <n v="446045.67000000004"/>
    <n v="446045.67000000004"/>
    <n v="0.33557498318762624"/>
    <m/>
    <m/>
    <n v="40"/>
    <n v="0"/>
    <m/>
    <m/>
    <n v="7"/>
    <m/>
    <m/>
    <n v="695100"/>
    <m/>
    <m/>
    <n v="50"/>
    <n v="2132"/>
    <n v="146"/>
    <n v="1986"/>
    <n v="0.33557498318762602"/>
    <n v="1934"/>
    <n v="52"/>
    <n v="0.90712945590994376"/>
    <n v="0.95"/>
    <m/>
    <n v="0.97381671701913397"/>
    <n v="0.9315196998123827"/>
    <n v="4.6290070959141838E-2"/>
    <n v="45609"/>
    <n v="-0.6502677111158417"/>
    <n v="1671.2715280322464"/>
    <n v="22.965256797583081"/>
    <n v="3.2807509710832972"/>
    <n v="177"/>
    <n v="1.8535316220809589E-2"/>
    <n v="-0.73814103042762169"/>
    <n v="798157.5"/>
    <n v="17.5"/>
    <n v="0"/>
    <n v="44717.403448381192"/>
    <n v="0.44081451894725021"/>
    <m/>
    <m/>
    <m/>
    <m/>
    <n v="27.29"/>
    <n v="32.085000000000001"/>
    <m/>
  </r>
  <r>
    <x v="16"/>
    <x v="3"/>
    <x v="4"/>
    <x v="3"/>
    <x v="19"/>
    <x v="1"/>
    <m/>
    <m/>
    <n v="57688.83"/>
    <n v="57688.83"/>
    <n v="0.16149870801033583"/>
    <m/>
    <m/>
    <m/>
    <n v="403821.81"/>
    <n v="403821.81"/>
    <n v="0.16149870801033583"/>
    <m/>
    <m/>
    <n v="40"/>
    <n v="0"/>
    <m/>
    <m/>
    <n v="7"/>
    <m/>
    <m/>
    <n v="629300"/>
    <m/>
    <m/>
    <n v="50"/>
    <n v="2040"/>
    <n v="242"/>
    <n v="1798"/>
    <n v="0.16149870801033583"/>
    <n v="1748"/>
    <n v="50"/>
    <n v="0.85686274509803917"/>
    <n v="0.95"/>
    <m/>
    <n v="0.97219132369299222"/>
    <n v="0.88137254901960782"/>
    <n v="-1.7655242117002645E-2"/>
    <n v="28448"/>
    <n v="-1.7582687757341953E-2"/>
    <n v="1082.0844427538989"/>
    <n v="15.822024471635149"/>
    <n v="2.260289210233593"/>
    <n v="177"/>
    <n v="1.2769995538042898E-2"/>
    <n v="-0.15418131293012527"/>
    <n v="497840"/>
    <n v="17.5"/>
    <n v="0"/>
    <n v="28118.173778875149"/>
    <n v="0.10762487385542954"/>
    <m/>
    <m/>
    <m/>
    <m/>
    <n v="26.29"/>
    <n v="32.085000000000001"/>
    <m/>
  </r>
  <r>
    <x v="16"/>
    <x v="4"/>
    <x v="4"/>
    <x v="3"/>
    <x v="19"/>
    <x v="1"/>
    <m/>
    <m/>
    <n v="58170.105000000003"/>
    <n v="58170.105000000003"/>
    <n v="-5.6220718375845968E-2"/>
    <m/>
    <m/>
    <m/>
    <n v="407190.73500000004"/>
    <n v="407190.73500000004"/>
    <n v="-5.6220718375845746E-2"/>
    <m/>
    <m/>
    <n v="40"/>
    <n v="0"/>
    <m/>
    <m/>
    <n v="7"/>
    <m/>
    <m/>
    <n v="634550"/>
    <m/>
    <m/>
    <n v="50"/>
    <n v="1996"/>
    <n v="183"/>
    <n v="1813"/>
    <n v="-5.6220718375845968E-2"/>
    <n v="1753"/>
    <n v="60"/>
    <n v="0.87825651302605212"/>
    <n v="0.95"/>
    <s v=""/>
    <n v="0.96690568119139553"/>
    <n v="0.90831663326653311"/>
    <n v="-2.0345035037620862E-2"/>
    <n v="31979"/>
    <n v="0.52355945364205092"/>
    <n v="1241.4208074534163"/>
    <n v="17.638720353006068"/>
    <n v="2.5198171932865812"/>
    <n v="177"/>
    <n v="1.4236255329302719E-2"/>
    <n v="0.61431754575089892"/>
    <n v="559632.5"/>
    <n v="17.5"/>
    <n v="0"/>
    <n v="30479.380665322649"/>
    <n v="-0.32043742005438075"/>
    <m/>
    <m/>
    <m/>
    <m/>
    <n v="25.759999999999998"/>
    <n v="32.085000000000001"/>
    <m/>
  </r>
  <r>
    <x v="16"/>
    <x v="5"/>
    <x v="4"/>
    <x v="3"/>
    <x v="19"/>
    <x v="1"/>
    <m/>
    <m/>
    <n v="52940.25"/>
    <n v="52940.25"/>
    <n v="-0.12744579587519833"/>
    <m/>
    <m/>
    <m/>
    <n v="370581.75"/>
    <n v="370581.75"/>
    <n v="-0.12744579587519833"/>
    <m/>
    <m/>
    <n v="40"/>
    <n v="0"/>
    <m/>
    <m/>
    <n v="7"/>
    <m/>
    <m/>
    <n v="577500"/>
    <m/>
    <m/>
    <n v="50"/>
    <n v="2006"/>
    <n v="356"/>
    <n v="1650"/>
    <n v="-0.12744579587519833"/>
    <n v="1585"/>
    <n v="65"/>
    <n v="0.79012961116650049"/>
    <n v="0.95"/>
    <s v=""/>
    <n v="0.96060606060606057"/>
    <n v="0.82253240279162509"/>
    <n v="-2.4956489207696886E-2"/>
    <n v="49035"/>
    <n v="0.18976814179025481"/>
    <n v="1865.1578546976036"/>
    <n v="29.718181818181819"/>
    <n v="4.2454545454545451"/>
    <n v="177"/>
    <n v="2.3985618900873137E-2"/>
    <n v="0.36354639765174057"/>
    <n v="858112.5"/>
    <n v="17.5"/>
    <n v="0"/>
    <n v="48731.349562884621"/>
    <n v="-0.20975800692167965"/>
    <m/>
    <m/>
    <m/>
    <m/>
    <n v="26.29"/>
    <n v="32.085000000000001"/>
    <m/>
  </r>
  <r>
    <x v="16"/>
    <x v="6"/>
    <x v="4"/>
    <x v="3"/>
    <x v="19"/>
    <x v="1"/>
    <m/>
    <m/>
    <n v="58138.020000000004"/>
    <n v="58138.020000000004"/>
    <n v="0.40030911901081923"/>
    <m/>
    <m/>
    <m/>
    <n v="406966.14"/>
    <n v="406966.14"/>
    <n v="0.40030911901081923"/>
    <m/>
    <m/>
    <n v="40"/>
    <n v="0"/>
    <m/>
    <m/>
    <n v="7"/>
    <m/>
    <m/>
    <n v="634200"/>
    <m/>
    <m/>
    <n v="50"/>
    <n v="2066"/>
    <n v="254"/>
    <n v="1812"/>
    <n v="0.40030911901081923"/>
    <n v="1703"/>
    <n v="109"/>
    <n v="0.82429816069699902"/>
    <n v="0.95"/>
    <s v=""/>
    <n v="0.9398454746136865"/>
    <n v="0.87705711519845109"/>
    <n v="-3.8608660750900858E-2"/>
    <n v="56723"/>
    <n v="1.5108335758126374"/>
    <n v="2100.8518518518517"/>
    <n v="31.304083885209714"/>
    <n v="4.4720119836013881"/>
    <n v="177"/>
    <n v="2.5265604427126487E-2"/>
    <n v="0.79305664851079105"/>
    <n v="992652.5"/>
    <n v="17.5"/>
    <n v="0"/>
    <n v="55778.27402311012"/>
    <n v="-0.32032736652832172"/>
    <m/>
    <m/>
    <m/>
    <m/>
    <n v="27"/>
    <n v="32.085000000000001"/>
    <m/>
  </r>
  <r>
    <x v="16"/>
    <x v="7"/>
    <x v="4"/>
    <x v="3"/>
    <x v="19"/>
    <x v="1"/>
    <m/>
    <m/>
    <n v="60865.245000000003"/>
    <n v="60865.245000000003"/>
    <n v="-1.6588906168999551E-2"/>
    <m/>
    <m/>
    <m/>
    <n v="426056.71500000003"/>
    <n v="426056.71500000003"/>
    <n v="-1.658890616899944E-2"/>
    <m/>
    <m/>
    <n v="40"/>
    <n v="0"/>
    <m/>
    <m/>
    <n v="7"/>
    <m/>
    <m/>
    <n v="663950"/>
    <m/>
    <m/>
    <n v="50"/>
    <n v="2040"/>
    <n v="143"/>
    <n v="1897"/>
    <n v="-1.658890616899944E-2"/>
    <n v="1745"/>
    <n v="152"/>
    <n v="0.85539215686274506"/>
    <n v="0.95"/>
    <s v=""/>
    <n v="0.9198734844491302"/>
    <n v="0.92990196078431375"/>
    <n v="-6.9514445987219564E-2"/>
    <n v="66064"/>
    <n v="0.17822864730645449"/>
    <n v="2466.9156086631815"/>
    <n v="34.825513969425408"/>
    <n v="4.9750734242036296"/>
    <n v="177"/>
    <n v="2.8107759458777568E-2"/>
    <n v="0.19810388015506097"/>
    <n v="1156120"/>
    <n v="17.5"/>
    <n v="0"/>
    <n v="63069.094890483466"/>
    <n v="-0.10932116591005234"/>
    <m/>
    <m/>
    <m/>
    <m/>
    <n v="26.78"/>
    <n v="32.085000000000001"/>
    <m/>
  </r>
  <r>
    <x v="16"/>
    <x v="8"/>
    <x v="4"/>
    <x v="3"/>
    <x v="19"/>
    <x v="1"/>
    <m/>
    <m/>
    <n v="60031.035000000003"/>
    <n v="60031.035000000003"/>
    <n v="1.519262072707539E-2"/>
    <m/>
    <m/>
    <m/>
    <n v="420217.245"/>
    <n v="420217.245"/>
    <n v="1.519262072707539E-2"/>
    <m/>
    <m/>
    <n v="40"/>
    <n v="0"/>
    <m/>
    <m/>
    <n v="7"/>
    <m/>
    <m/>
    <n v="654850"/>
    <m/>
    <m/>
    <n v="50"/>
    <n v="2048"/>
    <n v="177"/>
    <n v="1871"/>
    <n v="1.519262072707539E-2"/>
    <n v="1715"/>
    <n v="156"/>
    <n v="0.83740234375"/>
    <n v="0.95"/>
    <s v=""/>
    <n v="0.91662212720470337"/>
    <n v="0.91357421875"/>
    <n v="-7.3829725636914367E-2"/>
    <n v="71228"/>
    <n v="8.9517802225431709E-2"/>
    <n v="2657.7611940298507"/>
    <n v="38.069481560662744"/>
    <n v="5.4384973658089635"/>
    <n v="177"/>
    <n v="3.0725973818129738E-2"/>
    <n v="7.3212885890684642E-2"/>
    <n v="1246490"/>
    <n v="17.5"/>
    <n v="0"/>
    <n v="66454.89653068324"/>
    <n v="-4.095089136361868E-2"/>
    <m/>
    <m/>
    <m/>
    <m/>
    <n v="26.8"/>
    <n v="32.085000000000001"/>
    <m/>
  </r>
  <r>
    <x v="16"/>
    <x v="9"/>
    <x v="4"/>
    <x v="3"/>
    <x v="19"/>
    <x v="1"/>
    <m/>
    <m/>
    <n v="59646.014999999999"/>
    <n v="59646.014999999999"/>
    <n v="8.5864485981308247E-2"/>
    <m/>
    <m/>
    <m/>
    <n v="417522.10499999998"/>
    <n v="417522.10499999998"/>
    <n v="8.5864485981308247E-2"/>
    <m/>
    <m/>
    <n v="40"/>
    <n v="0"/>
    <m/>
    <m/>
    <n v="7"/>
    <m/>
    <m/>
    <n v="650650"/>
    <m/>
    <m/>
    <n v="50"/>
    <n v="1982"/>
    <n v="123"/>
    <n v="1859"/>
    <n v="8.5864485981308469E-2"/>
    <n v="1701"/>
    <n v="158"/>
    <n v="0.85822401614530774"/>
    <n v="0.95"/>
    <s v=""/>
    <n v="0.9150080688542227"/>
    <n v="0.93794147325933397"/>
    <n v="-6.9778020262215468E-2"/>
    <n v="85629"/>
    <n v="0.226330345831256"/>
    <n v="3295.9584295612008"/>
    <n v="46.061861215707367"/>
    <n v="6.5802658879581957"/>
    <n v="177"/>
    <n v="3.7176643434792066E-2"/>
    <n v="0.12935855409527197"/>
    <n v="1498507.5"/>
    <n v="17.5"/>
    <n v="0"/>
    <n v="79598.633203020945"/>
    <n v="-5.4484181877595836E-2"/>
    <m/>
    <m/>
    <m/>
    <m/>
    <n v="25.98"/>
    <n v="32.085000000000001"/>
    <m/>
  </r>
  <r>
    <x v="16"/>
    <x v="10"/>
    <x v="4"/>
    <x v="3"/>
    <x v="19"/>
    <x v="1"/>
    <m/>
    <m/>
    <n v="59357.25"/>
    <n v="59357.25"/>
    <n v="0.10381861575178997"/>
    <m/>
    <m/>
    <m/>
    <n v="415500.75"/>
    <n v="415500.75"/>
    <n v="0.10381861575178997"/>
    <m/>
    <m/>
    <n v="40"/>
    <n v="0"/>
    <m/>
    <m/>
    <n v="7"/>
    <m/>
    <m/>
    <n v="647500"/>
    <m/>
    <m/>
    <n v="50"/>
    <n v="2006"/>
    <n v="156"/>
    <n v="1850"/>
    <n v="0.10381861575178997"/>
    <n v="1739"/>
    <n v="111"/>
    <n v="0.86689930209371879"/>
    <n v="0.95"/>
    <s v=""/>
    <n v="0.94"/>
    <n v="0.92223330009970095"/>
    <n v="-3.6428134556574898E-2"/>
    <n v="92668"/>
    <n v="-7.5528728030249126E-2"/>
    <n v="3554.5838128116607"/>
    <n v="50.090810810810808"/>
    <n v="7.1558301158301152"/>
    <n v="177"/>
    <n v="4.0428418733503474E-2"/>
    <n v="-0.16247899901551233"/>
    <n v="1621690"/>
    <n v="17.5"/>
    <n v="0"/>
    <n v="88005.883802278448"/>
    <n v="9.8360409202456658E-2"/>
    <m/>
    <m/>
    <m/>
    <m/>
    <n v="26.07"/>
    <n v="32.085000000000001"/>
    <m/>
  </r>
  <r>
    <x v="12"/>
    <x v="6"/>
    <x v="4"/>
    <x v="3"/>
    <x v="20"/>
    <x v="1"/>
    <m/>
    <m/>
    <n v="82145.3"/>
    <n v="82145.3"/>
    <n v="0.31563201196709056"/>
    <m/>
    <m/>
    <m/>
    <n v="575017.1"/>
    <n v="575017.1"/>
    <n v="0.53490401396160547"/>
    <m/>
    <m/>
    <n v="55.9"/>
    <n v="0"/>
    <m/>
    <m/>
    <n v="7"/>
    <m/>
    <m/>
    <n v="1231300"/>
    <m/>
    <m/>
    <n v="50"/>
    <n v="3713"/>
    <n v="195"/>
    <n v="3518"/>
    <n v="0.31563201196709056"/>
    <n v="3292"/>
    <n v="226"/>
    <n v="0.88661459736062487"/>
    <n v="0.95"/>
    <m/>
    <n v="0.93575895395110853"/>
    <n v="0.94748182063021813"/>
    <n v="1.8741886880120351E-2"/>
    <n v="1484642.5340698163"/>
    <n v="7.9232784697659486E-2"/>
    <n v="54986.760521104312"/>
    <n v="422.01322742177837"/>
    <n v="60.287603917396908"/>
    <n v="177"/>
    <n v="0.34060793173670567"/>
    <n v="-0.41207441905872111"/>
    <n v="27168958.373477641"/>
    <n v="18.3"/>
    <n v="0"/>
    <n v="1477217.9739495455"/>
    <n v="0.27103780061079069"/>
    <m/>
    <m/>
    <m/>
    <m/>
    <n v="27"/>
    <n v="23.35"/>
    <s v="06/07/2015 Entran en servicio nuevos coches CCEE chinos "/>
  </r>
  <r>
    <x v="12"/>
    <x v="7"/>
    <x v="4"/>
    <x v="3"/>
    <x v="20"/>
    <x v="1"/>
    <m/>
    <m/>
    <n v="81748.350000000006"/>
    <n v="81748.350000000006"/>
    <n v="0.18277027027027026"/>
    <m/>
    <m/>
    <m/>
    <n v="572238.45000000007"/>
    <n v="572238.45000000007"/>
    <n v="0.37989864864864886"/>
    <m/>
    <m/>
    <n v="55.9"/>
    <n v="0"/>
    <m/>
    <m/>
    <n v="7"/>
    <m/>
    <m/>
    <n v="1225350"/>
    <m/>
    <m/>
    <n v="50"/>
    <n v="3714"/>
    <n v="213"/>
    <n v="3501"/>
    <n v="0.18277027027027026"/>
    <n v="3339"/>
    <n v="162"/>
    <n v="0.89903069466882068"/>
    <n v="0.95"/>
    <m/>
    <n v="0.95372750642673521"/>
    <n v="0.9426494345718901"/>
    <n v="-1.5128911015133029E-2"/>
    <n v="1527875.7035418088"/>
    <n v="-2.5934389243565947E-3"/>
    <n v="55986.650917618499"/>
    <n v="436.411226375838"/>
    <n v="62.344460910834002"/>
    <n v="177"/>
    <n v="0.35222859271657631"/>
    <n v="-0.39561527384286888"/>
    <n v="27960125.374815103"/>
    <n v="18.3"/>
    <n v="0"/>
    <n v="1467704.3154567345"/>
    <n v="0.23284879987397517"/>
    <m/>
    <m/>
    <m/>
    <m/>
    <n v="27.29"/>
    <n v="23.35"/>
    <m/>
  </r>
  <r>
    <x v="12"/>
    <x v="8"/>
    <x v="4"/>
    <x v="3"/>
    <x v="20"/>
    <x v="1"/>
    <m/>
    <m/>
    <n v="76191.05"/>
    <n v="76191.05"/>
    <n v="0.1513761467889907"/>
    <m/>
    <m/>
    <m/>
    <n v="533337.35"/>
    <n v="533337.35"/>
    <n v="0.34327217125382248"/>
    <m/>
    <m/>
    <n v="55.9"/>
    <n v="0"/>
    <m/>
    <m/>
    <n v="7"/>
    <m/>
    <m/>
    <n v="1142050"/>
    <m/>
    <m/>
    <n v="50"/>
    <n v="3713"/>
    <n v="450"/>
    <n v="3263"/>
    <n v="0.15137614678899092"/>
    <n v="3078"/>
    <n v="185"/>
    <n v="0.82897926205224881"/>
    <n v="0.95"/>
    <m/>
    <n v="0.94330370824394727"/>
    <n v="0.87880420145434957"/>
    <n v="1.2972220215065056E-2"/>
    <n v="1518786.7692777605"/>
    <n v="5.8859053727876143E-2"/>
    <n v="57291.088995766142"/>
    <n v="465.45717722272769"/>
    <n v="66.493882460389671"/>
    <n v="177"/>
    <n v="0.37567165231858574"/>
    <n v="-0.34088288956568502"/>
    <n v="27793797.877783019"/>
    <n v="18.3"/>
    <n v="0"/>
    <n v="1436503.0210937508"/>
    <n v="0.20201389616214721"/>
    <m/>
    <m/>
    <m/>
    <m/>
    <n v="26.51"/>
    <n v="23.35"/>
    <m/>
  </r>
  <r>
    <x v="12"/>
    <x v="9"/>
    <x v="4"/>
    <x v="3"/>
    <x v="20"/>
    <x v="1"/>
    <m/>
    <m/>
    <n v="126169.62700000001"/>
    <n v="126169.62700000001"/>
    <n v="0.95633966324870867"/>
    <m/>
    <m/>
    <m/>
    <n v="883187.38900000008"/>
    <n v="883187.38900000008"/>
    <n v="1.2823962737901602"/>
    <m/>
    <m/>
    <n v="55.9"/>
    <n v="0"/>
    <m/>
    <m/>
    <n v="7"/>
    <m/>
    <m/>
    <n v="1317050"/>
    <m/>
    <m/>
    <n v="50"/>
    <n v="4015"/>
    <n v="252"/>
    <n v="3763"/>
    <n v="0.36241853729181761"/>
    <n v="3261"/>
    <n v="502"/>
    <n v="0.81220423412204235"/>
    <n v="0.95"/>
    <m/>
    <n v="0.86659580122242896"/>
    <n v="0.93723536737235369"/>
    <n v="-9.7725812035807991E-2"/>
    <n v="2367062.7255157134"/>
    <n v="0.88300058992907493"/>
    <n v="88389.19811485114"/>
    <n v="629.03606843362036"/>
    <n v="89.862295490517198"/>
    <n v="177"/>
    <n v="0.50769658469218759"/>
    <n v="-9.4382101385447337E-3"/>
    <n v="56809505.412377119"/>
    <n v="24"/>
    <n v="0.31147540983606548"/>
    <n v="2188449.1278894283"/>
    <n v="3.6282690340448544E-2"/>
    <m/>
    <m/>
    <m/>
    <m/>
    <n v="26.78"/>
    <n v="33.529000000000003"/>
    <s v="A partir del 04/10/2017 el servicio eléctrico se extiende cuatro estaciones más hasta Bosques, incorporando las estaciones Ardigo, Florencio Varela, Zeballos y Bosques. Plaza Constitución-Bosques (via Temperley) (desde 04/10/2017) "/>
  </r>
  <r>
    <x v="12"/>
    <x v="10"/>
    <x v="4"/>
    <x v="3"/>
    <x v="20"/>
    <x v="1"/>
    <m/>
    <m/>
    <n v="126236.68500000001"/>
    <n v="126236.68500000001"/>
    <n v="1.0105176693372875"/>
    <m/>
    <m/>
    <m/>
    <n v="883656.79500000004"/>
    <n v="883656.79500000004"/>
    <n v="1.3456039475601687"/>
    <m/>
    <m/>
    <n v="55.9"/>
    <n v="0"/>
    <m/>
    <m/>
    <n v="7"/>
    <m/>
    <m/>
    <n v="1317750"/>
    <m/>
    <m/>
    <n v="50"/>
    <n v="3941"/>
    <n v="176"/>
    <n v="3765"/>
    <n v="0.40014875418371143"/>
    <n v="3430"/>
    <n v="335"/>
    <n v="0.87033747779751336"/>
    <n v="0.95"/>
    <m/>
    <n v="0.91102257636122175"/>
    <n v="0.95534128393808682"/>
    <n v="-1.11513977168749E-2"/>
    <n v="2468882.8031145288"/>
    <n v="0.91296458130921265"/>
    <n v="93909.577904698701"/>
    <n v="655.74576443944989"/>
    <n v="93.677966348492845"/>
    <n v="177"/>
    <n v="0.52925404716662627"/>
    <n v="-2.0793223743875044E-2"/>
    <n v="59253187.27474869"/>
    <n v="24"/>
    <n v="0.31147540983606548"/>
    <n v="2340817.1978261648"/>
    <n v="5.8163681953385782E-2"/>
    <m/>
    <m/>
    <m/>
    <m/>
    <n v="26.29"/>
    <n v="33.529000000000003"/>
    <m/>
  </r>
  <r>
    <x v="12"/>
    <x v="11"/>
    <x v="4"/>
    <x v="3"/>
    <x v="20"/>
    <x v="1"/>
    <m/>
    <m/>
    <n v="120737.92900000002"/>
    <n v="120737.92900000002"/>
    <n v="0.9505051869239276"/>
    <m/>
    <m/>
    <m/>
    <n v="845165.50300000014"/>
    <n v="845165.50300000014"/>
    <n v="1.2755893847445825"/>
    <m/>
    <m/>
    <n v="55.9"/>
    <n v="0"/>
    <m/>
    <m/>
    <n v="7"/>
    <m/>
    <m/>
    <n v="1260350"/>
    <m/>
    <m/>
    <n v="50"/>
    <n v="3945"/>
    <n v="344"/>
    <n v="3601"/>
    <n v="0.35835533760844962"/>
    <n v="3270"/>
    <n v="331"/>
    <n v="0.82889733840304181"/>
    <n v="0.95"/>
    <m/>
    <n v="0.90808108858650372"/>
    <n v="0.91280101394169832"/>
    <n v="-3.2671741537794396E-2"/>
    <n v="2213215.7138148686"/>
    <n v="0.8898291930355664"/>
    <n v="85189.211463235901"/>
    <n v="614.6114173326489"/>
    <n v="87.801631047521269"/>
    <n v="177"/>
    <n v="0.49605441269786027"/>
    <n v="-2.8722123473657879E-3"/>
    <n v="53117177.131556846"/>
    <n v="24"/>
    <n v="0.31147540983606548"/>
    <n v="2222406.0106903715"/>
    <n v="3.8692458557986843E-2"/>
    <m/>
    <m/>
    <m/>
    <m/>
    <n v="25.98"/>
    <n v="33.529000000000003"/>
    <m/>
  </r>
  <r>
    <x v="13"/>
    <x v="0"/>
    <x v="4"/>
    <x v="3"/>
    <x v="20"/>
    <x v="1"/>
    <m/>
    <m/>
    <n v="132506.60800000001"/>
    <n v="132506.60800000001"/>
    <n v="1.010202337634952"/>
    <m/>
    <m/>
    <m/>
    <n v="927546.25600000005"/>
    <n v="927546.25600000005"/>
    <n v="1.3452360605741105"/>
    <m/>
    <m/>
    <n v="55.9"/>
    <n v="0"/>
    <m/>
    <m/>
    <n v="7"/>
    <m/>
    <m/>
    <n v="1383200"/>
    <m/>
    <m/>
    <n v="50"/>
    <n v="4084"/>
    <n v="132"/>
    <n v="3952"/>
    <n v="0.39992915338292589"/>
    <n v="3557"/>
    <n v="395"/>
    <n v="0.87095984329089127"/>
    <n v="0.95"/>
    <m/>
    <n v="0.90005060728744934"/>
    <n v="0.96767874632713025"/>
    <n v="-4.7268817710182209E-2"/>
    <n v="2194409.5739457221"/>
    <n v="1.0028618291418887"/>
    <n v="80410.757564885382"/>
    <n v="555.26558045185277"/>
    <n v="79.323654350264675"/>
    <n v="177"/>
    <n v="0.44815623926703207"/>
    <n v="2.5384129729633997E-2"/>
    <n v="52665829.774697334"/>
    <n v="24"/>
    <n v="0.31147540983606548"/>
    <n v="2538685.6414185669"/>
    <n v="3.1419343057143417E-2"/>
    <m/>
    <m/>
    <m/>
    <m/>
    <n v="27.29"/>
    <n v="33.529000000000003"/>
    <m/>
  </r>
  <r>
    <x v="13"/>
    <x v="1"/>
    <x v="4"/>
    <x v="3"/>
    <x v="20"/>
    <x v="1"/>
    <m/>
    <m/>
    <n v="116110.92700000001"/>
    <n v="116110.92700000001"/>
    <n v="1.1133152174407632"/>
    <m/>
    <m/>
    <m/>
    <n v="812776.48900000006"/>
    <n v="812776.48900000006"/>
    <n v="1.4655344203475567"/>
    <m/>
    <m/>
    <n v="55.9"/>
    <n v="0"/>
    <m/>
    <m/>
    <n v="7"/>
    <m/>
    <m/>
    <n v="1212050"/>
    <m/>
    <m/>
    <n v="50"/>
    <n v="3586"/>
    <n v="123"/>
    <n v="3463"/>
    <n v="0.47173820654483634"/>
    <n v="3101"/>
    <n v="362"/>
    <n v="0.86475181260457334"/>
    <n v="0.95"/>
    <m/>
    <n v="0.8954663586485706"/>
    <n v="0.96569994422755157"/>
    <n v="-2.9360210341805359E-2"/>
    <n v="2124822.0686088898"/>
    <n v="1.489581577478027"/>
    <n v="89353.325004579048"/>
    <n v="613.57842004299448"/>
    <n v="87.654060006142075"/>
    <n v="177"/>
    <n v="0.49522067800080266"/>
    <n v="0.21237635196743732"/>
    <n v="50995729.646613359"/>
    <n v="24"/>
    <n v="0.31147540983606548"/>
    <n v="2482747.0077766911"/>
    <n v="-4.5924096692538462E-2"/>
    <m/>
    <m/>
    <m/>
    <m/>
    <n v="23.78"/>
    <n v="33.529000000000003"/>
    <m/>
  </r>
  <r>
    <x v="13"/>
    <x v="2"/>
    <x v="4"/>
    <x v="3"/>
    <x v="20"/>
    <x v="1"/>
    <m/>
    <m/>
    <n v="131567.796"/>
    <n v="131567.796"/>
    <n v="0.71316361136303397"/>
    <m/>
    <m/>
    <m/>
    <n v="920974.57200000004"/>
    <n v="920974.57200000004"/>
    <n v="0.99869087992353989"/>
    <m/>
    <m/>
    <n v="55.9"/>
    <n v="0"/>
    <m/>
    <m/>
    <n v="7"/>
    <m/>
    <m/>
    <n v="1373400"/>
    <m/>
    <m/>
    <n v="50"/>
    <n v="4082"/>
    <n v="158"/>
    <n v="3924"/>
    <n v="0.19306780176345395"/>
    <n v="3638"/>
    <n v="286"/>
    <n v="0.89122978931896124"/>
    <n v="0.95"/>
    <m/>
    <n v="0.92711518858307851"/>
    <n v="0.96129348358647726"/>
    <n v="6.2690664424563947E-2"/>
    <n v="2599183.5927836709"/>
    <n v="1.2132312563185921"/>
    <n v="98941.13409911195"/>
    <n v="662.38113985312714"/>
    <n v="94.625877121875305"/>
    <n v="177"/>
    <n v="0.53460947526483227"/>
    <n v="0.32954588155673759"/>
    <n v="62380406.226808101"/>
    <n v="24"/>
    <n v="0.31147540983606548"/>
    <n v="2557043.4608288882"/>
    <n v="-0.15103785496682814"/>
    <m/>
    <m/>
    <m/>
    <m/>
    <n v="26.27"/>
    <n v="33.529000000000003"/>
    <m/>
  </r>
  <r>
    <x v="13"/>
    <x v="3"/>
    <x v="4"/>
    <x v="3"/>
    <x v="20"/>
    <x v="1"/>
    <m/>
    <m/>
    <n v="120234.99400000001"/>
    <n v="120234.99400000001"/>
    <n v="0.64828754109237852"/>
    <m/>
    <m/>
    <m/>
    <n v="841644.9580000001"/>
    <n v="841644.9580000001"/>
    <n v="0.92300213127444186"/>
    <m/>
    <m/>
    <n v="55.9"/>
    <n v="0"/>
    <m/>
    <m/>
    <n v="7"/>
    <m/>
    <m/>
    <n v="1255100"/>
    <m/>
    <m/>
    <n v="50"/>
    <n v="3803"/>
    <n v="217"/>
    <n v="3586"/>
    <n v="0.147887323943662"/>
    <n v="3278"/>
    <n v="308"/>
    <n v="0.86195109124375491"/>
    <n v="0.95"/>
    <m/>
    <n v="0.91411042944785281"/>
    <n v="0.94293978438075199"/>
    <n v="2.4295677627854451E-2"/>
    <n v="2485767.1245153775"/>
    <n v="0.860332481596086"/>
    <n v="98368.307262183516"/>
    <n v="693.18659356257035"/>
    <n v="99.026656223224336"/>
    <n v="177"/>
    <n v="0.55947263402951597"/>
    <n v="0.16153678555009221"/>
    <n v="59658410.988369063"/>
    <n v="24"/>
    <n v="0.31147540983606548"/>
    <n v="2468816.5532379281"/>
    <n v="-7.9908901207134814E-2"/>
    <m/>
    <m/>
    <m/>
    <m/>
    <n v="25.27"/>
    <n v="33.529000000000003"/>
    <m/>
  </r>
  <r>
    <x v="13"/>
    <x v="4"/>
    <x v="4"/>
    <x v="3"/>
    <x v="20"/>
    <x v="1"/>
    <m/>
    <m/>
    <n v="127443.72900000001"/>
    <n v="127443.72900000001"/>
    <n v="0.61717793956697609"/>
    <m/>
    <m/>
    <m/>
    <n v="892106.103"/>
    <n v="892106.103"/>
    <n v="0.88670759616147188"/>
    <m/>
    <m/>
    <n v="55.9"/>
    <n v="0"/>
    <m/>
    <m/>
    <n v="7"/>
    <m/>
    <m/>
    <n v="1330350"/>
    <m/>
    <m/>
    <n v="50"/>
    <n v="4015"/>
    <n v="214"/>
    <n v="3801"/>
    <n v="0.12622222222222224"/>
    <n v="3550"/>
    <n v="251"/>
    <n v="0.88418430884184307"/>
    <n v="0.95"/>
    <m/>
    <n v="0.93396474611944225"/>
    <n v="0.94669987546699874"/>
    <n v="6.1893457215491665E-3"/>
    <n v="2422490.5439167758"/>
    <n v="0.7047812965616207"/>
    <n v="90458.944881134274"/>
    <n v="637.32979319041726"/>
    <n v="91.04711331291675"/>
    <n v="177"/>
    <n v="0.51439047069444488"/>
    <n v="8.4891331174514972E-2"/>
    <n v="58139773.05400262"/>
    <n v="24"/>
    <n v="0.31147540983606548"/>
    <n v="2347121.9876095187"/>
    <n v="-4.7729827554264671E-2"/>
    <m/>
    <m/>
    <m/>
    <m/>
    <n v="26.78"/>
    <n v="33.529000000000003"/>
    <m/>
  </r>
  <r>
    <x v="13"/>
    <x v="5"/>
    <x v="4"/>
    <x v="3"/>
    <x v="20"/>
    <x v="1"/>
    <m/>
    <m/>
    <n v="116211.51400000001"/>
    <n v="116211.51400000001"/>
    <n v="0.53894202259451562"/>
    <m/>
    <m/>
    <m/>
    <n v="813480.59800000011"/>
    <n v="813480.59800000011"/>
    <n v="0.79543235969360193"/>
    <m/>
    <m/>
    <n v="55.9"/>
    <n v="0"/>
    <m/>
    <m/>
    <n v="7"/>
    <m/>
    <m/>
    <n v="1213100"/>
    <m/>
    <m/>
    <n v="50"/>
    <n v="3940"/>
    <n v="474"/>
    <n v="3466"/>
    <n v="7.1737786023500227E-2"/>
    <n v="3213"/>
    <n v="253"/>
    <n v="0.81548223350253812"/>
    <n v="0.95"/>
    <m/>
    <n v="0.92700519330640507"/>
    <n v="0.87969543147208118"/>
    <n v="-5.6264401390413998E-2"/>
    <n v="2255223.9827873539"/>
    <n v="0.57892718689298661"/>
    <n v="88474.852208213168"/>
    <n v="650.6705085941586"/>
    <n v="92.952929799165517"/>
    <n v="177"/>
    <n v="0.52515779547551145"/>
    <n v="5.5881593895124926E-2"/>
    <n v="54125375.586896494"/>
    <n v="24"/>
    <n v="0.31147540983606548"/>
    <n v="2280710.2686062749"/>
    <n v="-5.0367220865510362E-2"/>
    <m/>
    <m/>
    <m/>
    <m/>
    <n v="25.490000000000002"/>
    <n v="33.529000000000003"/>
    <m/>
  </r>
  <r>
    <x v="13"/>
    <x v="6"/>
    <x v="4"/>
    <x v="3"/>
    <x v="20"/>
    <x v="1"/>
    <m/>
    <m/>
    <n v="127510.78700000001"/>
    <n v="127510.78700000001"/>
    <n v="0.55225907020852083"/>
    <m/>
    <m/>
    <m/>
    <n v="892575.50900000008"/>
    <n v="892575.50900000008"/>
    <n v="0.55225907020852105"/>
    <m/>
    <m/>
    <n v="55.9"/>
    <n v="0"/>
    <m/>
    <m/>
    <n v="7"/>
    <m/>
    <m/>
    <n v="1331050"/>
    <m/>
    <m/>
    <n v="50"/>
    <n v="4015"/>
    <n v="212"/>
    <n v="3803"/>
    <n v="8.101193860147804E-2"/>
    <n v="3464"/>
    <n v="339"/>
    <n v="0.86276463262764636"/>
    <n v="0.95"/>
    <m/>
    <n v="0.91085984748882465"/>
    <n v="0.94719800747198013"/>
    <n v="-2.6900036164504648E-2"/>
    <n v="2428053.0276060728"/>
    <n v="0.63544622485663749"/>
    <n v="90666.655250413474"/>
    <n v="638.45727783488633"/>
    <n v="91.208182547840906"/>
    <n v="177"/>
    <n v="0.51530046637198257"/>
    <n v="0.51288451723524897"/>
    <n v="58273272.662545748"/>
    <n v="24"/>
    <n v="0.31147540983606548"/>
    <n v="2415910.5587861547"/>
    <n v="-0.27407741549738585"/>
    <m/>
    <m/>
    <m/>
    <m/>
    <n v="26.78"/>
    <n v="33.529000000000003"/>
    <m/>
  </r>
  <r>
    <x v="13"/>
    <x v="7"/>
    <x v="4"/>
    <x v="3"/>
    <x v="20"/>
    <x v="1"/>
    <m/>
    <m/>
    <n v="131098.39000000001"/>
    <n v="131098.39000000001"/>
    <n v="0.60368239848266048"/>
    <m/>
    <m/>
    <m/>
    <n v="917688.7300000001"/>
    <n v="917688.7300000001"/>
    <n v="0.60368239848266048"/>
    <m/>
    <m/>
    <n v="55.9"/>
    <n v="0"/>
    <m/>
    <m/>
    <n v="7"/>
    <m/>
    <m/>
    <n v="1368500"/>
    <m/>
    <m/>
    <n v="50"/>
    <n v="4084"/>
    <n v="174"/>
    <n v="3910"/>
    <n v="0.11682376463867472"/>
    <n v="3438"/>
    <n v="472"/>
    <n v="0.84182174338883453"/>
    <n v="0.95"/>
    <m/>
    <n v="0.87928388746803066"/>
    <n v="0.95739471106758078"/>
    <n v="-6.3634035655546151E-2"/>
    <n v="2698046.1459032111"/>
    <n v="0.76588065354321655"/>
    <n v="98865.743712100084"/>
    <n v="690.0373774688519"/>
    <n v="98.57676820983599"/>
    <n v="177"/>
    <n v="0.55693089384088135"/>
    <n v="0.58116321433626617"/>
    <n v="64753107.501677066"/>
    <n v="24"/>
    <n v="0.31147540983606548"/>
    <n v="2591790.6557869376"/>
    <n v="-0.3047277987895593"/>
    <m/>
    <m/>
    <m/>
    <m/>
    <n v="27.29"/>
    <n v="33.529000000000003"/>
    <s v="Aumento de Tarifas 15/08/2018"/>
  </r>
  <r>
    <x v="13"/>
    <x v="8"/>
    <x v="4"/>
    <x v="3"/>
    <x v="20"/>
    <x v="1"/>
    <m/>
    <m/>
    <n v="122414.37900000002"/>
    <n v="122414.37900000002"/>
    <n v="0.606676624091675"/>
    <m/>
    <m/>
    <m/>
    <n v="856900.65300000017"/>
    <n v="856900.65300000017"/>
    <n v="0.60667662409167522"/>
    <m/>
    <m/>
    <n v="55.9"/>
    <n v="0"/>
    <m/>
    <m/>
    <n v="7"/>
    <m/>
    <m/>
    <n v="1277850"/>
    <m/>
    <m/>
    <n v="50"/>
    <n v="3940"/>
    <n v="289"/>
    <n v="3651"/>
    <n v="0.11890897946674839"/>
    <n v="3217"/>
    <n v="434"/>
    <n v="0.81649746192893402"/>
    <n v="0.95"/>
    <m/>
    <n v="0.88112845795672423"/>
    <n v="0.92664974619289342"/>
    <n v="-1.5056830363179952E-2"/>
    <n v="2499176.8342376715"/>
    <n v="0.64550869469723038"/>
    <n v="96122.185932218126"/>
    <n v="684.51844268355831"/>
    <n v="97.788348954794046"/>
    <n v="177"/>
    <n v="0.55247654776719801"/>
    <n v="0.47063677644400514"/>
    <n v="59980244.021704115"/>
    <n v="24"/>
    <n v="0.31147540983606548"/>
    <n v="2363778.2111686063"/>
    <n v="-0.24418981634857742"/>
    <m/>
    <m/>
    <m/>
    <m/>
    <n v="26"/>
    <n v="33.529000000000003"/>
    <s v="Aumento de Tarifas 15/09/2018"/>
  </r>
  <r>
    <x v="13"/>
    <x v="9"/>
    <x v="4"/>
    <x v="3"/>
    <x v="20"/>
    <x v="1"/>
    <m/>
    <m/>
    <n v="136865.37800000003"/>
    <n v="136865.37800000003"/>
    <n v="8.4772787669412875E-2"/>
    <m/>
    <m/>
    <m/>
    <n v="958057.64600000018"/>
    <n v="958057.64600000018"/>
    <n v="8.4772787669412875E-2"/>
    <m/>
    <m/>
    <n v="55.9"/>
    <n v="0"/>
    <m/>
    <m/>
    <n v="7"/>
    <m/>
    <m/>
    <n v="1428700"/>
    <m/>
    <m/>
    <n v="50"/>
    <n v="4216"/>
    <n v="134"/>
    <n v="4082"/>
    <n v="8.4772787669412653E-2"/>
    <n v="3469"/>
    <n v="613"/>
    <n v="0.82281783681214427"/>
    <n v="0.95"/>
    <m/>
    <n v="0.84982851543361093"/>
    <n v="0.96821631878557879"/>
    <n v="1.3067652499466176E-2"/>
    <n v="2800551.1378293042"/>
    <n v="0.18313347071068686"/>
    <n v="102621.88119565058"/>
    <n v="686.07328217278393"/>
    <n v="98.01046888182627"/>
    <n v="177"/>
    <n v="0.55373146260918793"/>
    <n v="9.0673995660047524E-2"/>
    <n v="67213227.307903305"/>
    <n v="24"/>
    <n v="0"/>
    <n v="2589227.4121535951"/>
    <n v="-2.7075675046194615E-2"/>
    <m/>
    <m/>
    <m/>
    <m/>
    <n v="27.29"/>
    <n v="33.529000000000003"/>
    <s v="Aumento de Tarifas 15/10/2018"/>
  </r>
  <r>
    <x v="13"/>
    <x v="10"/>
    <x v="4"/>
    <x v="3"/>
    <x v="20"/>
    <x v="1"/>
    <m/>
    <m/>
    <n v="123654.95200000002"/>
    <n v="123654.95200000002"/>
    <n v="-2.0451527224435551E-2"/>
    <m/>
    <m/>
    <m/>
    <n v="865584.66400000011"/>
    <n v="865584.66400000011"/>
    <n v="-2.0451527224435551E-2"/>
    <m/>
    <m/>
    <n v="55.9"/>
    <n v="0"/>
    <m/>
    <m/>
    <n v="7"/>
    <m/>
    <m/>
    <n v="1290800"/>
    <m/>
    <m/>
    <n v="50"/>
    <n v="4111"/>
    <n v="423"/>
    <n v="3688"/>
    <n v="-2.0451527224435551E-2"/>
    <n v="3229"/>
    <n v="459"/>
    <n v="0.78545366090975433"/>
    <n v="0.95"/>
    <m/>
    <n v="0.87554229934924077"/>
    <n v="0.89710532717100466"/>
    <n v="-9.7529773281241461E-2"/>
    <n v="2445736.1029319372"/>
    <n v="-9.3753742192184131E-3"/>
    <n v="93029.140469073303"/>
    <n v="663.16054851733657"/>
    <n v="94.737221216762364"/>
    <n v="177"/>
    <n v="0.53523853794780996"/>
    <n v="1.1307406742039561E-2"/>
    <n v="58697666.470366493"/>
    <n v="24"/>
    <n v="0"/>
    <n v="2318871.1606177627"/>
    <n v="-1.9496986144031038E-2"/>
    <m/>
    <m/>
    <m/>
    <m/>
    <n v="26.29"/>
    <n v="33.529000000000003"/>
    <m/>
  </r>
  <r>
    <x v="13"/>
    <x v="11"/>
    <x v="4"/>
    <x v="3"/>
    <x v="20"/>
    <x v="1"/>
    <m/>
    <m/>
    <n v="137569.48700000002"/>
    <n v="137569.48700000002"/>
    <n v="0.13940572063315737"/>
    <m/>
    <m/>
    <m/>
    <n v="962986.40900000022"/>
    <n v="962986.40900000022"/>
    <n v="0.13940572063315759"/>
    <m/>
    <m/>
    <n v="55.9"/>
    <n v="0"/>
    <m/>
    <m/>
    <n v="7"/>
    <m/>
    <m/>
    <n v="1436050"/>
    <m/>
    <m/>
    <n v="50"/>
    <n v="4450"/>
    <n v="347"/>
    <n v="4103"/>
    <n v="0.13940572063315737"/>
    <n v="3418"/>
    <n v="685"/>
    <n v="0.76808988764044939"/>
    <n v="0.95"/>
    <m/>
    <n v="0.83304898854496712"/>
    <n v="0.92202247191011233"/>
    <n v="-7.3359447479641293E-2"/>
    <n v="2378510.9093187698"/>
    <n v="7.4685533123649117E-2"/>
    <n v="94198.451854208703"/>
    <n v="579.70044097459663"/>
    <n v="82.81434871065666"/>
    <n v="177"/>
    <n v="0.46787767633139354"/>
    <n v="-5.6801704904152928E-2"/>
    <n v="57084261.823650479"/>
    <n v="24"/>
    <n v="0"/>
    <n v="2388387.5884159845"/>
    <n v="4.8946051830743811E-2"/>
    <m/>
    <m/>
    <m/>
    <m/>
    <n v="25.25"/>
    <n v="33.529000000000003"/>
    <m/>
  </r>
  <r>
    <x v="14"/>
    <x v="0"/>
    <x v="4"/>
    <x v="3"/>
    <x v="20"/>
    <x v="1"/>
    <m/>
    <m/>
    <n v="155608.08900000001"/>
    <n v="155608.08900000001"/>
    <n v="0.17434210526315796"/>
    <m/>
    <m/>
    <m/>
    <n v="1089256.6230000001"/>
    <n v="1089256.6230000001"/>
    <n v="0.17434210526315796"/>
    <m/>
    <m/>
    <n v="55.9"/>
    <n v="0"/>
    <m/>
    <m/>
    <n v="7"/>
    <m/>
    <m/>
    <n v="1624350"/>
    <m/>
    <m/>
    <n v="50"/>
    <n v="4716"/>
    <n v="75"/>
    <n v="4641"/>
    <n v="0.17434210526315796"/>
    <n v="3941"/>
    <n v="700"/>
    <n v="0.83566581849024602"/>
    <n v="0.95"/>
    <m/>
    <n v="0.8491704374057315"/>
    <n v="0.98409669211195927"/>
    <n v="-4.0523136712351748E-2"/>
    <n v="2401017.1102899322"/>
    <n v="9.4151765831349987E-2"/>
    <n v="87981.572381455931"/>
    <n v="517.34908646626423"/>
    <n v="73.907012352323463"/>
    <n v="177"/>
    <n v="0.41755374210352236"/>
    <n v="-6.8285331056777587E-2"/>
    <n v="57624410.646958373"/>
    <n v="24"/>
    <n v="0"/>
    <n v="2777707.3774488186"/>
    <n v="6.4958772909785217E-2"/>
    <m/>
    <m/>
    <m/>
    <m/>
    <n v="27.29"/>
    <n v="33.529000000000003"/>
    <s v="Aumento de Tarifas 12/01/2019"/>
  </r>
  <r>
    <x v="14"/>
    <x v="1"/>
    <x v="4"/>
    <x v="3"/>
    <x v="20"/>
    <x v="1"/>
    <m/>
    <m/>
    <n v="138877.11800000002"/>
    <n v="138877.11800000002"/>
    <n v="0.1960727692751949"/>
    <m/>
    <m/>
    <m/>
    <n v="972139.82600000012"/>
    <n v="972139.82600000012"/>
    <n v="0.1960727692751949"/>
    <m/>
    <m/>
    <n v="55.9"/>
    <n v="0"/>
    <m/>
    <m/>
    <n v="7"/>
    <m/>
    <m/>
    <n v="1449700"/>
    <m/>
    <m/>
    <n v="50"/>
    <n v="4280"/>
    <n v="138"/>
    <n v="4142"/>
    <n v="0.1960727692751949"/>
    <n v="3623"/>
    <n v="519"/>
    <n v="0.84649532710280373"/>
    <n v="0.95"/>
    <m/>
    <n v="0.87469821342346687"/>
    <n v="0.96775700934579434"/>
    <n v="-2.1111821028489519E-2"/>
    <n v="2289230.1703452719"/>
    <n v="7.7374997259897382E-2"/>
    <n v="92307.668159083536"/>
    <n v="552.68714880378366"/>
    <n v="78.955306971969094"/>
    <n v="177"/>
    <n v="0.44607518063259377"/>
    <n v="-9.9239590654025989E-2"/>
    <n v="54941524.088286527"/>
    <n v="24"/>
    <n v="0"/>
    <n v="2674849.5507004308"/>
    <n v="8.6723167079203023E-2"/>
    <m/>
    <m/>
    <m/>
    <m/>
    <n v="24.8"/>
    <n v="33.529000000000003"/>
    <s v="Aumento de Tarifas 15/02/2019"/>
  </r>
  <r>
    <x v="14"/>
    <x v="2"/>
    <x v="4"/>
    <x v="3"/>
    <x v="20"/>
    <x v="1"/>
    <m/>
    <m/>
    <n v="150243.44900000002"/>
    <n v="150243.44900000002"/>
    <n v="0.14194699286442414"/>
    <m/>
    <m/>
    <m/>
    <n v="1051704.1430000002"/>
    <n v="1051704.1430000002"/>
    <n v="0.14194699286442414"/>
    <m/>
    <m/>
    <n v="55.9"/>
    <n v="0"/>
    <m/>
    <m/>
    <n v="7"/>
    <m/>
    <m/>
    <n v="1568350"/>
    <m/>
    <m/>
    <n v="50"/>
    <n v="4582"/>
    <n v="101"/>
    <n v="4481"/>
    <n v="0.14194699286442414"/>
    <n v="4099"/>
    <n v="382"/>
    <n v="0.89458751636839806"/>
    <n v="0.95"/>
    <m/>
    <n v="0.91475117161347919"/>
    <n v="0.97795722391968576"/>
    <n v="3.767521114843575E-3"/>
    <n v="2479992.5312886531"/>
    <n v="-4.5857115221078604E-2"/>
    <n v="97292.763094886352"/>
    <n v="553.44622434471171"/>
    <n v="79.063746334958822"/>
    <n v="177"/>
    <n v="0.44668783240089732"/>
    <n v="-0.16445956708938003"/>
    <n v="59519820.750927672"/>
    <n v="24"/>
    <n v="0"/>
    <n v="2439784.8242203523"/>
    <n v="0.11099593422905921"/>
    <m/>
    <m/>
    <m/>
    <m/>
    <n v="25.490000000000002"/>
    <n v="33.529000000000003"/>
    <s v="Aumento de Tarifas 15/03/2019"/>
  </r>
  <r>
    <x v="14"/>
    <x v="3"/>
    <x v="4"/>
    <x v="3"/>
    <x v="20"/>
    <x v="1"/>
    <m/>
    <m/>
    <n v="145683.505"/>
    <n v="145683.505"/>
    <n v="0.2116564417177913"/>
    <m/>
    <m/>
    <m/>
    <n v="1019784.535"/>
    <n v="1019784.535"/>
    <n v="0.2116564417177913"/>
    <m/>
    <m/>
    <n v="55.9"/>
    <n v="0"/>
    <m/>
    <m/>
    <n v="7"/>
    <m/>
    <m/>
    <n v="1520750"/>
    <m/>
    <m/>
    <n v="50"/>
    <n v="4474"/>
    <n v="129"/>
    <n v="4345"/>
    <n v="0.21165644171779152"/>
    <n v="3961"/>
    <n v="384"/>
    <n v="0.88533750558784086"/>
    <n v="0.95"/>
    <m/>
    <n v="0.91162255466052933"/>
    <n v="0.97116674117121149"/>
    <n v="2.7131950503526125E-2"/>
    <n v="2544250.7340515656"/>
    <n v="2.3527388772425883E-2"/>
    <n v="100682.65667002634"/>
    <n v="585.55828171497478"/>
    <n v="83.651183102139257"/>
    <n v="177"/>
    <n v="0.47260555424937434"/>
    <n v="-0.15526600319035233"/>
    <n v="61062017.617237575"/>
    <n v="24"/>
    <n v="0"/>
    <n v="2526901.360093757"/>
    <n v="0.12267748498908709"/>
    <m/>
    <m/>
    <m/>
    <m/>
    <n v="25.27"/>
    <n v="33.529000000000003"/>
    <m/>
  </r>
  <r>
    <x v="14"/>
    <x v="4"/>
    <x v="4"/>
    <x v="3"/>
    <x v="20"/>
    <x v="1"/>
    <m/>
    <m/>
    <n v="144442.932"/>
    <n v="144442.932"/>
    <n v="0.1333859510655091"/>
    <m/>
    <m/>
    <m/>
    <n v="1011100.524"/>
    <n v="1011100.524"/>
    <n v="0.1333859510655091"/>
    <m/>
    <m/>
    <n v="55.9"/>
    <n v="0"/>
    <m/>
    <m/>
    <n v="7"/>
    <m/>
    <m/>
    <n v="1507800"/>
    <m/>
    <m/>
    <n v="50"/>
    <n v="4682"/>
    <n v="374"/>
    <n v="4308"/>
    <n v="0.1333859510655091"/>
    <n v="3815"/>
    <n v="493"/>
    <n v="0.81482272533105515"/>
    <n v="0.95"/>
    <m/>
    <n v="0.88556174558960077"/>
    <n v="0.92011960700555318"/>
    <n v="-7.8446974026989746E-2"/>
    <n v="2739531.0867800536"/>
    <n v="0.13087379996566439"/>
    <n v="101201.73944514421"/>
    <n v="635.91715106315075"/>
    <n v="90.845307294735818"/>
    <n v="177"/>
    <n v="0.51325032369907242"/>
    <n v="-2.21650100522508E-3"/>
    <n v="65748746.082721286"/>
    <n v="24"/>
    <n v="0"/>
    <n v="2654298.7611109396"/>
    <n v="1.9940743313015388E-2"/>
    <m/>
    <m/>
    <m/>
    <m/>
    <n v="27.07"/>
    <n v="33.529000000000003"/>
    <m/>
  </r>
  <r>
    <x v="14"/>
    <x v="5"/>
    <x v="4"/>
    <x v="3"/>
    <x v="20"/>
    <x v="1"/>
    <m/>
    <m/>
    <n v="135859.508"/>
    <n v="135859.508"/>
    <n v="0.16907097518753589"/>
    <m/>
    <m/>
    <m/>
    <n v="951016.55599999998"/>
    <n v="951016.55599999998"/>
    <n v="0.16907097518753589"/>
    <m/>
    <m/>
    <n v="55.9"/>
    <n v="0"/>
    <m/>
    <m/>
    <n v="7"/>
    <m/>
    <m/>
    <n v="1418200"/>
    <m/>
    <m/>
    <n v="50"/>
    <n v="4418"/>
    <n v="366"/>
    <n v="4052"/>
    <n v="0.16907097518753611"/>
    <n v="3748"/>
    <n v="304"/>
    <n v="0.84834766862833866"/>
    <n v="0.95"/>
    <m/>
    <n v="0.92497532082922018"/>
    <n v="0.9171570846536895"/>
    <n v="4.0301840770511799E-2"/>
    <n v="2442289.4504976291"/>
    <n v="8.2947622559011114E-2"/>
    <n v="95813.630855144322"/>
    <n v="602.73678442685809"/>
    <n v="86.105254918122583"/>
    <n v="177"/>
    <n v="0.48647036676905414"/>
    <n v="-7.3668198472474744E-2"/>
    <n v="58614946.811943099"/>
    <n v="24"/>
    <n v="0"/>
    <n v="2469889.7631330891"/>
    <n v="7.4678478350795774E-2"/>
    <m/>
    <m/>
    <m/>
    <m/>
    <n v="25.490000000000002"/>
    <n v="33.529000000000003"/>
    <m/>
  </r>
  <r>
    <x v="14"/>
    <x v="6"/>
    <x v="4"/>
    <x v="3"/>
    <x v="20"/>
    <x v="1"/>
    <m/>
    <m/>
    <n v="148164.65100000001"/>
    <n v="148164.65100000001"/>
    <n v="0.16197738627399416"/>
    <m/>
    <m/>
    <m/>
    <n v="1037152.557"/>
    <n v="1037152.557"/>
    <n v="0.16197738627399416"/>
    <m/>
    <m/>
    <n v="55.9"/>
    <n v="0"/>
    <m/>
    <m/>
    <n v="7"/>
    <m/>
    <m/>
    <n v="1546650"/>
    <m/>
    <m/>
    <n v="50"/>
    <n v="4694"/>
    <n v="275"/>
    <n v="4419"/>
    <n v="0.16197738627399416"/>
    <n v="4181"/>
    <n v="238"/>
    <n v="0.89071154665530461"/>
    <n v="0.95"/>
    <m/>
    <n v="0.9461416610092781"/>
    <n v="0.9414145717937793"/>
    <n v="3.2392280548801278E-2"/>
    <n v="2750511.2608005097"/>
    <n v="0.13280526805971893"/>
    <n v="100788.24700624807"/>
    <n v="622.42843647895677"/>
    <n v="88.918348068422389"/>
    <n v="177"/>
    <n v="0.50236354840916608"/>
    <n v="-2.5105581708279812E-2"/>
    <n v="66012270.259212233"/>
    <n v="24"/>
    <n v="0"/>
    <n v="2736756.2081540558"/>
    <n v="4.8187496163818865E-2"/>
    <m/>
    <m/>
    <m/>
    <m/>
    <n v="27.29"/>
    <n v="33.529000000000003"/>
    <m/>
  </r>
  <r>
    <x v="14"/>
    <x v="7"/>
    <x v="4"/>
    <x v="3"/>
    <x v="20"/>
    <x v="1"/>
    <m/>
    <m/>
    <n v="153529.29100000003"/>
    <n v="153529.29100000003"/>
    <n v="0.17109974424552443"/>
    <m/>
    <m/>
    <m/>
    <n v="1074705.0370000002"/>
    <n v="1074705.0370000002"/>
    <n v="0.17109974424552443"/>
    <m/>
    <m/>
    <n v="55.9"/>
    <n v="0"/>
    <m/>
    <m/>
    <n v="7"/>
    <m/>
    <m/>
    <n v="1602650"/>
    <m/>
    <m/>
    <n v="50"/>
    <n v="4694"/>
    <n v="115"/>
    <n v="4579"/>
    <n v="0.17109974424552421"/>
    <n v="4292"/>
    <n v="287"/>
    <n v="0.91435875585854287"/>
    <n v="0.95"/>
    <m/>
    <n v="0.93732255951081023"/>
    <n v="0.97550063911376228"/>
    <n v="8.6166712893045005E-2"/>
    <n v="2824381.0381924463"/>
    <n v="4.6824585443457245E-2"/>
    <n v="104606.70511823875"/>
    <n v="616.81175763102124"/>
    <n v="88.115965375860171"/>
    <n v="177"/>
    <n v="0.49783031285796708"/>
    <n v="-0.1061183382651415"/>
    <n v="67785144.916618705"/>
    <n v="24"/>
    <n v="0"/>
    <n v="2713150.1788003868"/>
    <n v="9.5895789270980095E-2"/>
    <m/>
    <m/>
    <m/>
    <m/>
    <n v="27"/>
    <n v="33.529000000000003"/>
    <m/>
  </r>
  <r>
    <x v="14"/>
    <x v="8"/>
    <x v="4"/>
    <x v="3"/>
    <x v="20"/>
    <x v="1"/>
    <m/>
    <m/>
    <n v="151115.20300000001"/>
    <n v="151115.20300000001"/>
    <n v="0.23445631333881112"/>
    <m/>
    <m/>
    <m/>
    <n v="1057806.4210000001"/>
    <n v="1057806.4210000001"/>
    <n v="0.23445631333881112"/>
    <m/>
    <m/>
    <n v="55.9"/>
    <n v="0"/>
    <m/>
    <m/>
    <n v="7"/>
    <m/>
    <m/>
    <n v="1577450"/>
    <m/>
    <m/>
    <n v="50"/>
    <n v="4551"/>
    <n v="44"/>
    <n v="4507"/>
    <n v="0.23445631333881134"/>
    <n v="4329"/>
    <n v="178"/>
    <n v="0.95121951219512191"/>
    <n v="0.95"/>
    <n v="0.95121951219512202"/>
    <n v="0.96050587974262258"/>
    <n v="0.99033179520984405"/>
    <n v="0.16499996209163204"/>
    <n v="2809298.5404887642"/>
    <n v="0.1240895410050844"/>
    <n v="106858.06544270689"/>
    <n v="623.31895728616917"/>
    <n v="89.045565326595593"/>
    <n v="177"/>
    <n v="0.5030822899807661"/>
    <n v="-8.9405166583189755E-2"/>
    <n v="67423164.971730337"/>
    <n v="24"/>
    <n v="0"/>
    <n v="2657098.3644303381"/>
    <n v="0.10809384216852036"/>
    <m/>
    <m/>
    <m/>
    <m/>
    <n v="26.29"/>
    <n v="33.529000000000003"/>
    <m/>
  </r>
  <r>
    <x v="14"/>
    <x v="9"/>
    <x v="4"/>
    <x v="3"/>
    <x v="20"/>
    <x v="1"/>
    <m/>
    <m/>
    <n v="151517.55100000001"/>
    <n v="151517.55100000001"/>
    <n v="0.10705536501714819"/>
    <m/>
    <m/>
    <m/>
    <n v="1060622.8570000001"/>
    <n v="1060622.8570000001"/>
    <n v="0.10705536501714841"/>
    <m/>
    <m/>
    <n v="55.9"/>
    <n v="0"/>
    <m/>
    <m/>
    <n v="7"/>
    <m/>
    <m/>
    <n v="1581650"/>
    <m/>
    <m/>
    <n v="50"/>
    <n v="4716"/>
    <n v="197"/>
    <n v="4519"/>
    <n v="0.10705536501714841"/>
    <n v="4350"/>
    <n v="169"/>
    <n v="0.92239185750636132"/>
    <n v="0.95"/>
    <m/>
    <n v="0.96260234565169289"/>
    <n v="0.95822731128074634"/>
    <n v="0.12101587525131707"/>
    <n v="2898235.6420967286"/>
    <n v="3.4880457259973241E-2"/>
    <n v="106201.37933663352"/>
    <n v="641.34446605371284"/>
    <n v="91.620638007673264"/>
    <n v="177"/>
    <n v="0.51763072320719361"/>
    <n v="-6.5195391339851416E-2"/>
    <n v="69557655.410321489"/>
    <n v="24"/>
    <n v="0"/>
    <n v="2679540.8482395695"/>
    <n v="6.6110356198487097E-2"/>
    <m/>
    <m/>
    <m/>
    <m/>
    <n v="27.29"/>
    <n v="33.529000000000003"/>
    <m/>
  </r>
  <r>
    <x v="14"/>
    <x v="10"/>
    <x v="4"/>
    <x v="3"/>
    <x v="20"/>
    <x v="1"/>
    <m/>
    <m/>
    <n v="139748.872"/>
    <n v="139748.872"/>
    <n v="0.13015184381778733"/>
    <m/>
    <m/>
    <m/>
    <n v="978242.10400000005"/>
    <n v="978242.10400000005"/>
    <n v="0.13015184381778733"/>
    <m/>
    <m/>
    <n v="55.9"/>
    <n v="0"/>
    <m/>
    <m/>
    <n v="7"/>
    <m/>
    <m/>
    <n v="1458800"/>
    <m/>
    <m/>
    <n v="50"/>
    <n v="4530"/>
    <n v="362"/>
    <n v="4168"/>
    <n v="0.13015184381778733"/>
    <n v="3958"/>
    <n v="210"/>
    <n v="0.87373068432671086"/>
    <n v="0.95"/>
    <m/>
    <n v="0.94961612284069097"/>
    <n v="0.9200883002207505"/>
    <n v="0.11238985545590219"/>
    <n v="2656043.7176652923"/>
    <n v="8.5989495956345863E-2"/>
    <n v="102155.52760251124"/>
    <n v="637.24657333620257"/>
    <n v="91.035224762314655"/>
    <n v="177"/>
    <n v="0.51432330374189072"/>
    <n v="-3.9076472867801249E-2"/>
    <n v="63745049.223967016"/>
    <n v="24"/>
    <n v="0"/>
    <n v="2518269.7229069909"/>
    <n v="5.6807590743048308E-2"/>
    <m/>
    <m/>
    <m/>
    <m/>
    <n v="26"/>
    <n v="33.529000000000003"/>
    <m/>
  </r>
  <r>
    <x v="14"/>
    <x v="11"/>
    <x v="4"/>
    <x v="3"/>
    <x v="20"/>
    <x v="1"/>
    <m/>
    <m/>
    <n v="146756.43300000002"/>
    <n v="146756.43300000002"/>
    <n v="6.6780404582013064E-2"/>
    <m/>
    <m/>
    <m/>
    <n v="1027295.0310000002"/>
    <n v="1027295.0310000002"/>
    <n v="6.6780404582013064E-2"/>
    <m/>
    <m/>
    <n v="55.9"/>
    <n v="0"/>
    <m/>
    <m/>
    <n v="7"/>
    <m/>
    <m/>
    <n v="1531950"/>
    <m/>
    <m/>
    <n v="50"/>
    <n v="4616"/>
    <n v="239"/>
    <n v="4377"/>
    <n v="6.6780404582013064E-2"/>
    <n v="4108"/>
    <n v="269"/>
    <n v="0.88994800693240905"/>
    <n v="0.95"/>
    <m/>
    <n v="0.93854238062599959"/>
    <n v="0.9482235701906413"/>
    <n v="0.15865085747490371"/>
    <n v="2477457.8645178103"/>
    <n v="4.160037896457669E-2"/>
    <n v="92511.496061157959"/>
    <n v="566.01733253776797"/>
    <n v="80.859618933966857"/>
    <n v="177"/>
    <n v="0.45683400527664891"/>
    <n v="-2.3603757164345929E-2"/>
    <n v="59458988.748427451"/>
    <n v="24"/>
    <n v="0"/>
    <n v="2487745.4172083805"/>
    <n v="4.1023045246065953E-2"/>
    <m/>
    <m/>
    <m/>
    <m/>
    <n v="26.78"/>
    <n v="33.529000000000003"/>
    <m/>
  </r>
  <r>
    <x v="15"/>
    <x v="0"/>
    <x v="4"/>
    <x v="3"/>
    <x v="20"/>
    <x v="1"/>
    <m/>
    <m/>
    <n v="151685.19600000003"/>
    <n v="151685.19600000003"/>
    <n v="-2.5210084033613356E-2"/>
    <m/>
    <m/>
    <m/>
    <n v="1061796.3720000002"/>
    <n v="1061796.3720000002"/>
    <n v="-2.5210084033613356E-2"/>
    <m/>
    <m/>
    <n v="55.9"/>
    <n v="0"/>
    <m/>
    <m/>
    <n v="7"/>
    <m/>
    <m/>
    <n v="1583400"/>
    <m/>
    <m/>
    <n v="50"/>
    <n v="4716"/>
    <n v="192"/>
    <n v="4524"/>
    <n v="-2.5210084033613467E-2"/>
    <n v="4378"/>
    <n v="146"/>
    <n v="0.92832909245122985"/>
    <n v="0.95"/>
    <m/>
    <n v="0.96772767462422637"/>
    <n v="0.95928753180661575"/>
    <n v="0.11088556204009126"/>
    <n v="2307305.6697116299"/>
    <n v="-3.9029892863606586E-2"/>
    <n v="84547.661037436061"/>
    <n v="510.01451585137704"/>
    <n v="72.85921655019672"/>
    <n v="177"/>
    <n v="0.41163399180902099"/>
    <n v="-1.4177217679044785E-2"/>
    <n v="55375336.073079117"/>
    <n v="24"/>
    <n v="0"/>
    <n v="2669293.7561005414"/>
    <n v="1.3135148236808825E-2"/>
    <m/>
    <m/>
    <m/>
    <m/>
    <n v="27.29"/>
    <n v="33.529000000000003"/>
    <m/>
  </r>
  <r>
    <x v="15"/>
    <x v="1"/>
    <x v="4"/>
    <x v="3"/>
    <x v="20"/>
    <x v="1"/>
    <m/>
    <m/>
    <n v="141324.73500000002"/>
    <n v="141324.73500000002"/>
    <n v="1.7624336069531621E-2"/>
    <m/>
    <m/>
    <m/>
    <n v="989273.14500000014"/>
    <n v="989273.14500000014"/>
    <n v="1.7624336069531621E-2"/>
    <m/>
    <m/>
    <n v="55.9"/>
    <n v="0"/>
    <m/>
    <m/>
    <n v="7"/>
    <m/>
    <m/>
    <n v="1475250"/>
    <m/>
    <m/>
    <n v="50"/>
    <n v="4309"/>
    <n v="94"/>
    <n v="4215"/>
    <n v="1.7624336069531621E-2"/>
    <n v="3957"/>
    <n v="258"/>
    <n v="0.91831051288001853"/>
    <n v="0.95"/>
    <m/>
    <n v="0.93879003558718865"/>
    <n v="0.97818519378045954"/>
    <n v="8.4838254244129052E-2"/>
    <n v="2215366.9349057302"/>
    <n v="-3.2265534674654983E-2"/>
    <n v="90460.062674795015"/>
    <n v="525.59120638332865"/>
    <n v="75.084458054761242"/>
    <n v="177"/>
    <n v="0.42420597771051549"/>
    <n v="-4.9025823160716686E-2"/>
    <n v="53168806.437737525"/>
    <n v="24"/>
    <n v="0"/>
    <n v="2588544.0997728207"/>
    <n v="3.6521604218677575E-2"/>
    <m/>
    <m/>
    <m/>
    <m/>
    <n v="24.490000000000002"/>
    <n v="33.529000000000003"/>
    <m/>
  </r>
  <r>
    <x v="15"/>
    <x v="2"/>
    <x v="4"/>
    <x v="3"/>
    <x v="20"/>
    <x v="1"/>
    <m/>
    <m/>
    <n v="122045.56000000001"/>
    <n v="122045.56000000001"/>
    <n v="-0.18768132113367553"/>
    <m/>
    <m/>
    <m/>
    <n v="854318.92"/>
    <n v="854318.92"/>
    <n v="-0.18768132113367564"/>
    <m/>
    <m/>
    <n v="55.9"/>
    <n v="0"/>
    <m/>
    <m/>
    <n v="7"/>
    <m/>
    <m/>
    <n v="1274000"/>
    <m/>
    <m/>
    <n v="50"/>
    <n v="4144"/>
    <n v="504"/>
    <n v="3640"/>
    <n v="-0.18768132113367553"/>
    <n v="3392"/>
    <n v="248"/>
    <n v="0.81853281853281856"/>
    <n v="0.95"/>
    <m/>
    <n v="0.93186813186813189"/>
    <n v="0.8783783783783784"/>
    <n v="-8.5016498044065747E-2"/>
    <n v="1427524.0028343266"/>
    <n v="-0.42438374921534261"/>
    <n v="54340.464515962187"/>
    <n v="392.17692385558422"/>
    <n v="56.025274836512033"/>
    <n v="177"/>
    <n v="0.31652697647746914"/>
    <n v="-0.29139109347086556"/>
    <n v="34260576.068023838"/>
    <n v="24"/>
    <n v="0"/>
    <n v="1404379.7932390235"/>
    <n v="9.9657632704291094E-2"/>
    <m/>
    <m/>
    <m/>
    <m/>
    <n v="26.27"/>
    <n v="33.529000000000003"/>
    <m/>
  </r>
  <r>
    <x v="15"/>
    <x v="3"/>
    <x v="4"/>
    <x v="3"/>
    <x v="20"/>
    <x v="1"/>
    <m/>
    <m/>
    <n v="121643.21200000001"/>
    <n v="121643.21200000001"/>
    <n v="-0.16501726121979277"/>
    <m/>
    <m/>
    <m/>
    <n v="851502.48400000005"/>
    <n v="851502.48400000005"/>
    <n v="-0.16501726121979288"/>
    <m/>
    <m/>
    <n v="55.9"/>
    <n v="0"/>
    <m/>
    <m/>
    <n v="7"/>
    <m/>
    <m/>
    <n v="1269800"/>
    <m/>
    <m/>
    <n v="50"/>
    <n v="4058"/>
    <n v="430"/>
    <n v="3628"/>
    <n v="-0.16501726121979288"/>
    <n v="3545"/>
    <n v="83"/>
    <n v="0.87358304583538693"/>
    <n v="0.95"/>
    <m/>
    <n v="0.97712238147739805"/>
    <n v="0.89403647116806306"/>
    <n v="-1.3276812151597817E-2"/>
    <n v="289738.45443273243"/>
    <n v="-0.88612032196553936"/>
    <n v="11465.70852523674"/>
    <n v="79.861757010124705"/>
    <n v="11.408822430017816"/>
    <n v="177"/>
    <n v="6.4456623898405743E-2"/>
    <n v="-0.86361433267372334"/>
    <n v="6953722.9063855782"/>
    <n v="24"/>
    <n v="0"/>
    <n v="287762.71331231773"/>
    <n v="0.3974760328777433"/>
    <m/>
    <m/>
    <m/>
    <m/>
    <n v="25.27"/>
    <n v="33.529000000000003"/>
    <m/>
  </r>
  <r>
    <x v="15"/>
    <x v="4"/>
    <x v="4"/>
    <x v="3"/>
    <x v="20"/>
    <x v="1"/>
    <m/>
    <m/>
    <n v="144375.87400000001"/>
    <n v="144375.87400000001"/>
    <n v="-4.6425255338899962E-4"/>
    <m/>
    <m/>
    <m/>
    <n v="1010631.118"/>
    <n v="1010631.118"/>
    <n v="-4.6425255338899962E-4"/>
    <m/>
    <m/>
    <n v="55.9"/>
    <n v="0"/>
    <m/>
    <m/>
    <n v="7"/>
    <m/>
    <m/>
    <n v="1507100"/>
    <m/>
    <m/>
    <n v="50"/>
    <n v="4582"/>
    <n v="276"/>
    <n v="4306"/>
    <n v="-4.6425255338899962E-4"/>
    <n v="4257"/>
    <n v="49"/>
    <n v="0.92907027498908779"/>
    <n v="0.95"/>
    <m/>
    <n v="0.98862052949372969"/>
    <n v="0.93976429506765602"/>
    <n v="0.14021154062880958"/>
    <n v="446566.955722521"/>
    <n v="-0.83699146256179202"/>
    <n v="17188.87435421559"/>
    <n v="103.70807146366025"/>
    <n v="14.815438780522893"/>
    <n v="177"/>
    <n v="8.3703043957756462E-2"/>
    <n v="-0.83691575028244303"/>
    <n v="10717606.937340504"/>
    <n v="24"/>
    <n v="0"/>
    <n v="432673.3589727417"/>
    <n v="0.43238617869342466"/>
    <m/>
    <m/>
    <m/>
    <m/>
    <n v="25.98"/>
    <n v="33.529000000000003"/>
    <m/>
  </r>
  <r>
    <x v="15"/>
    <x v="5"/>
    <x v="4"/>
    <x v="3"/>
    <x v="20"/>
    <x v="1"/>
    <m/>
    <m/>
    <n v="146253.49800000002"/>
    <n v="146253.49800000002"/>
    <n v="7.6505429417571769E-2"/>
    <m/>
    <m/>
    <m/>
    <n v="1023774.4860000001"/>
    <n v="1023774.4860000001"/>
    <n v="7.6505429417571769E-2"/>
    <m/>
    <m/>
    <n v="55.9"/>
    <n v="0"/>
    <m/>
    <m/>
    <n v="7"/>
    <m/>
    <m/>
    <n v="1526700"/>
    <m/>
    <m/>
    <n v="50"/>
    <n v="4518"/>
    <n v="156"/>
    <n v="4362"/>
    <n v="7.6505429417571547E-2"/>
    <n v="4295"/>
    <n v="67"/>
    <n v="0.95064187693669766"/>
    <n v="0.95"/>
    <n v="0.95641876936698"/>
    <n v="0.98464007336084369"/>
    <n v="0.96547144754316072"/>
    <n v="0.12058052622901005"/>
    <n v="494303.2149425064"/>
    <n v="-0.79760662077060951"/>
    <n v="19121.981235686901"/>
    <n v="113.3203152091945"/>
    <n v="16.188616458456359"/>
    <n v="177"/>
    <n v="9.1461109934781681E-2"/>
    <n v="-0.81199037766219839"/>
    <n v="11863277.158620153"/>
    <n v="24"/>
    <n v="0"/>
    <n v="499889.33548458479"/>
    <n v="0.4333543273375145"/>
    <m/>
    <m/>
    <m/>
    <m/>
    <n v="25.85"/>
    <n v="33.529000000000003"/>
    <m/>
  </r>
  <r>
    <x v="15"/>
    <x v="6"/>
    <x v="4"/>
    <x v="3"/>
    <x v="20"/>
    <x v="1"/>
    <m/>
    <m/>
    <n v="140251.807"/>
    <n v="140251.807"/>
    <n v="-5.3405747906766332E-2"/>
    <m/>
    <m/>
    <m/>
    <n v="981762.64899999998"/>
    <n v="981762.64899999998"/>
    <n v="-5.3405747906766332E-2"/>
    <m/>
    <m/>
    <n v="55.9"/>
    <n v="0"/>
    <m/>
    <m/>
    <n v="7"/>
    <m/>
    <m/>
    <n v="1464050"/>
    <m/>
    <m/>
    <n v="50"/>
    <n v="4660"/>
    <n v="477"/>
    <n v="4183"/>
    <n v="-5.3405747906766221E-2"/>
    <n v="4107"/>
    <n v="76"/>
    <n v="0.8813304721030043"/>
    <n v="0.95"/>
    <m/>
    <n v="0.98183122161128378"/>
    <n v="0.89763948497854074"/>
    <n v="-1.0532112879334532E-2"/>
    <n v="443506.90074738121"/>
    <n v="-0.83875474095739466"/>
    <n v="17203.526018129603"/>
    <n v="106.02603412559914"/>
    <n v="15.146576303657019"/>
    <n v="177"/>
    <n v="8.5573877421791067E-2"/>
    <n v="-0.82965747078430008"/>
    <n v="10644165.617937149"/>
    <n v="24"/>
    <n v="0"/>
    <n v="441288.96372025908"/>
    <n v="0.40309437452286334"/>
    <m/>
    <m/>
    <m/>
    <m/>
    <n v="25.78"/>
    <n v="33.529000000000003"/>
    <m/>
  </r>
  <r>
    <x v="15"/>
    <x v="7"/>
    <x v="4"/>
    <x v="3"/>
    <x v="20"/>
    <x v="1"/>
    <m/>
    <m/>
    <n v="147661.71600000001"/>
    <n v="147661.71600000001"/>
    <n v="-3.8217951517798721E-2"/>
    <m/>
    <m/>
    <m/>
    <n v="1033632.0120000001"/>
    <n v="1033632.0120000001"/>
    <n v="-3.8217951517798721E-2"/>
    <m/>
    <m/>
    <n v="55.9"/>
    <n v="0"/>
    <m/>
    <m/>
    <n v="7"/>
    <m/>
    <m/>
    <n v="1541400"/>
    <m/>
    <m/>
    <n v="50"/>
    <n v="4638"/>
    <n v="234"/>
    <n v="4404"/>
    <n v="-3.821795151779861E-2"/>
    <n v="4359"/>
    <n v="45"/>
    <n v="0.93984476067270373"/>
    <n v="0.95"/>
    <m/>
    <n v="0.98978201634877383"/>
    <n v="0.94954721862871927"/>
    <n v="2.7873091005981232E-2"/>
    <n v="506055.59176148812"/>
    <n v="-0.82082601996033977"/>
    <n v="19103.646348112045"/>
    <n v="114.90817251623254"/>
    <n v="16.41545321660465"/>
    <n v="177"/>
    <n v="9.2742673540139264E-2"/>
    <n v="-0.81370625463178836"/>
    <n v="12145334.202275716"/>
    <n v="24"/>
    <n v="0"/>
    <n v="486125.91598098102"/>
    <n v="0.40199684611293257"/>
    <m/>
    <m/>
    <m/>
    <m/>
    <n v="26.490000000000002"/>
    <n v="33.529000000000003"/>
    <m/>
  </r>
  <r>
    <x v="15"/>
    <x v="8"/>
    <x v="4"/>
    <x v="3"/>
    <x v="20"/>
    <x v="1"/>
    <m/>
    <m/>
    <n v="141626.49600000001"/>
    <n v="141626.49600000001"/>
    <n v="-6.2791213667628076E-2"/>
    <m/>
    <m/>
    <m/>
    <n v="991385.47200000007"/>
    <n v="991385.47200000007"/>
    <n v="-6.2791213667628187E-2"/>
    <m/>
    <m/>
    <n v="55.9"/>
    <n v="0"/>
    <m/>
    <m/>
    <n v="7"/>
    <m/>
    <m/>
    <n v="1478400"/>
    <m/>
    <m/>
    <n v="50"/>
    <n v="4608"/>
    <n v="384"/>
    <n v="4224"/>
    <n v="-6.2791213667628187E-2"/>
    <n v="4141"/>
    <n v="83"/>
    <n v="0.89865451388888884"/>
    <n v="0.95"/>
    <m/>
    <n v="0.98035037878787878"/>
    <n v="0.91666666666666663"/>
    <n v="-5.5260639245014231E-2"/>
    <n v="581119.1745197142"/>
    <n v="-0.7931443859937326"/>
    <n v="21683.551288049035"/>
    <n v="137.57556214955355"/>
    <n v="19.653651735650506"/>
    <n v="177"/>
    <n v="0.11103758042740398"/>
    <n v="-0.77928545162730889"/>
    <n v="13946860.188473141"/>
    <n v="24"/>
    <n v="0"/>
    <n v="549635.71364928642"/>
    <n v="0.37155841915562737"/>
    <m/>
    <m/>
    <m/>
    <m/>
    <n v="26.8"/>
    <n v="33.529000000000003"/>
    <m/>
  </r>
  <r>
    <x v="15"/>
    <x v="9"/>
    <x v="4"/>
    <x v="3"/>
    <x v="20"/>
    <x v="1"/>
    <m/>
    <m/>
    <n v="125767.27900000001"/>
    <n v="125767.27900000001"/>
    <n v="-0.16994910378402295"/>
    <m/>
    <m/>
    <m/>
    <n v="880370.9530000001"/>
    <n v="880370.9530000001"/>
    <n v="-0.16994910378402295"/>
    <m/>
    <m/>
    <n v="55.9"/>
    <n v="0"/>
    <m/>
    <m/>
    <n v="7"/>
    <m/>
    <m/>
    <n v="1312850"/>
    <m/>
    <m/>
    <n v="50"/>
    <n v="4694"/>
    <n v="943"/>
    <n v="3751"/>
    <n v="-0.16994910378402306"/>
    <n v="3631"/>
    <n v="120"/>
    <n v="0.7735406902428632"/>
    <n v="0.95"/>
    <m/>
    <n v="0.96800853105838447"/>
    <n v="0.7991052407328505"/>
    <n v="-0.16137519650911658"/>
    <n v="646603.98926120205"/>
    <n v="-0.77689737167354123"/>
    <n v="23948.295898563039"/>
    <n v="172.38176199978727"/>
    <n v="24.625965999969612"/>
    <n v="177"/>
    <n v="0.1391297514122577"/>
    <n v="-0.73121813452218953"/>
    <n v="15518495.742268849"/>
    <n v="24"/>
    <n v="0"/>
    <n v="597812.60595035681"/>
    <n v="0.3154817268533785"/>
    <m/>
    <m/>
    <m/>
    <m/>
    <n v="27"/>
    <n v="33.529000000000003"/>
    <m/>
  </r>
  <r>
    <x v="15"/>
    <x v="10"/>
    <x v="4"/>
    <x v="3"/>
    <x v="20"/>
    <x v="1"/>
    <m/>
    <m/>
    <n v="122380.85"/>
    <n v="122380.85"/>
    <n v="-0.12428023032629554"/>
    <m/>
    <m/>
    <m/>
    <n v="856665.95000000007"/>
    <n v="856665.95000000007"/>
    <n v="-0.12428023032629554"/>
    <m/>
    <m/>
    <n v="55.9"/>
    <n v="0"/>
    <m/>
    <m/>
    <n v="7"/>
    <m/>
    <m/>
    <n v="1277500"/>
    <m/>
    <m/>
    <n v="50"/>
    <n v="4496"/>
    <n v="846"/>
    <n v="3650"/>
    <n v="-0.12428023032629554"/>
    <n v="3480"/>
    <n v="170"/>
    <n v="0.77402135231316727"/>
    <n v="0.95"/>
    <m/>
    <n v="0.95342465753424654"/>
    <n v="0.81183274021352314"/>
    <n v="-0.11411906872697131"/>
    <n v="929740.33837858425"/>
    <n v="-0.64995292351744804"/>
    <n v="36064.404126399699"/>
    <n v="254.72338037769433"/>
    <n v="36.389054339670615"/>
    <n v="177"/>
    <n v="0.20558787762525771"/>
    <n v="-0.6002750096495133"/>
    <n v="22313768.121086024"/>
    <n v="24"/>
    <n v="0"/>
    <n v="881512.95429811836"/>
    <n v="0.26386955188680045"/>
    <m/>
    <m/>
    <m/>
    <m/>
    <n v="25.78"/>
    <n v="33.529000000000003"/>
    <m/>
  </r>
  <r>
    <x v="15"/>
    <x v="11"/>
    <x v="4"/>
    <x v="3"/>
    <x v="20"/>
    <x v="1"/>
    <m/>
    <m/>
    <n v="132674.25300000003"/>
    <n v="132674.25300000003"/>
    <n v="-9.5956134338587962E-2"/>
    <m/>
    <m/>
    <m/>
    <n v="928719.77100000018"/>
    <n v="928719.77100000018"/>
    <n v="-9.5956134338588073E-2"/>
    <m/>
    <m/>
    <n v="55.9"/>
    <n v="0"/>
    <m/>
    <m/>
    <n v="7"/>
    <m/>
    <m/>
    <n v="1384950"/>
    <m/>
    <m/>
    <n v="50"/>
    <n v="4560"/>
    <n v="603"/>
    <n v="3957"/>
    <n v="-9.5956134338588073E-2"/>
    <n v="3730"/>
    <n v="227"/>
    <n v="0.81798245614035092"/>
    <n v="0.95"/>
    <m/>
    <n v="0.9426333080616629"/>
    <n v="0.86776315789473679"/>
    <n v="-8.0864893489810186E-2"/>
    <n v="1033847.7582050101"/>
    <n v="-0.58269814675284959"/>
    <n v="39354.691975828326"/>
    <n v="261.27059848496589"/>
    <n v="37.324371212137983"/>
    <n v="177"/>
    <n v="0.21087215374089255"/>
    <n v="-0.53840530410341736"/>
    <n v="24812346.196920242"/>
    <n v="24"/>
    <n v="0"/>
    <n v="1038140.7730081627"/>
    <n v="0.24192493583501004"/>
    <m/>
    <m/>
    <m/>
    <m/>
    <n v="26.27"/>
    <n v="33.529000000000003"/>
    <m/>
  </r>
  <r>
    <x v="16"/>
    <x v="0"/>
    <x v="4"/>
    <x v="3"/>
    <x v="20"/>
    <x v="1"/>
    <m/>
    <m/>
    <n v="140117.69100000002"/>
    <n v="140117.69100000002"/>
    <n v="-7.6259946949602142E-2"/>
    <m/>
    <m/>
    <m/>
    <n v="980823.83700000017"/>
    <n v="980823.83700000017"/>
    <n v="-7.6259946949602142E-2"/>
    <m/>
    <m/>
    <n v="55.9"/>
    <n v="0"/>
    <m/>
    <m/>
    <n v="7"/>
    <m/>
    <m/>
    <n v="1462650"/>
    <m/>
    <m/>
    <n v="50"/>
    <n v="4636"/>
    <n v="457"/>
    <n v="4179"/>
    <n v="-7.6259946949602142E-2"/>
    <n v="3993"/>
    <n v="186"/>
    <n v="0.86130284728213979"/>
    <n v="0.95"/>
    <m/>
    <n v="0.955491744436468"/>
    <n v="0.90142364106988782"/>
    <n v="-7.2200952996214873E-2"/>
    <n v="1003593.6586734705"/>
    <n v="-0.56503653943740328"/>
    <n v="38173.969519721206"/>
    <n v="240.15162925902621"/>
    <n v="34.307375608432316"/>
    <n v="177"/>
    <n v="0.19382698083860067"/>
    <n v="-0.52912785460990941"/>
    <n v="24086247.808163293"/>
    <n v="24"/>
    <n v="0"/>
    <n v="1184863.9574213836"/>
    <n v="0.24209184261541281"/>
    <m/>
    <m/>
    <m/>
    <m/>
    <n v="26.29"/>
    <n v="33.529000000000003"/>
    <m/>
  </r>
  <r>
    <x v="16"/>
    <x v="1"/>
    <x v="4"/>
    <x v="3"/>
    <x v="20"/>
    <x v="1"/>
    <m/>
    <m/>
    <n v="128181.36700000001"/>
    <n v="128181.36700000001"/>
    <n v="-9.3001186239620393E-2"/>
    <m/>
    <m/>
    <m/>
    <n v="897269.56900000013"/>
    <n v="897269.56900000013"/>
    <n v="-9.3001186239620393E-2"/>
    <m/>
    <m/>
    <n v="55.9"/>
    <n v="0"/>
    <m/>
    <m/>
    <n v="7"/>
    <m/>
    <m/>
    <n v="1338050"/>
    <m/>
    <m/>
    <n v="50"/>
    <n v="4167"/>
    <n v="344"/>
    <n v="3823"/>
    <n v="-9.3001186239620393E-2"/>
    <n v="3673"/>
    <n v="150"/>
    <n v="0.88144948404127665"/>
    <n v="0.95"/>
    <m/>
    <n v="0.96076379806434742"/>
    <n v="0.91744660427165825"/>
    <n v="-4.0140048841581732E-2"/>
    <n v="1035079.7247475646"/>
    <n v="-0.53277278430103037"/>
    <n v="39401.588304056517"/>
    <n v="270.75064733130125"/>
    <n v="38.678663904471605"/>
    <n v="177"/>
    <n v="0.21852352488402038"/>
    <n v="-0.48486457908157032"/>
    <n v="24841913.393941551"/>
    <n v="24"/>
    <n v="0"/>
    <n v="1238156.6371194131"/>
    <n v="0.21981804740870289"/>
    <m/>
    <m/>
    <m/>
    <m/>
    <n v="26.27"/>
    <n v="33.529000000000003"/>
    <m/>
  </r>
  <r>
    <x v="16"/>
    <x v="2"/>
    <x v="4"/>
    <x v="3"/>
    <x v="20"/>
    <x v="1"/>
    <m/>
    <m/>
    <n v="145884.679"/>
    <n v="145884.679"/>
    <n v="0.1953296703296703"/>
    <m/>
    <m/>
    <m/>
    <n v="1021192.753"/>
    <n v="1021192.753"/>
    <n v="0.1953296703296703"/>
    <m/>
    <m/>
    <n v="55.9"/>
    <n v="0"/>
    <m/>
    <m/>
    <n v="7"/>
    <m/>
    <m/>
    <n v="1522850"/>
    <m/>
    <m/>
    <n v="50"/>
    <n v="4716"/>
    <n v="365"/>
    <n v="4351"/>
    <n v="0.1953296703296703"/>
    <n v="4174"/>
    <n v="177"/>
    <n v="0.88507209499575912"/>
    <n v="0.95"/>
    <m/>
    <n v="0.95931969662146632"/>
    <n v="0.92260390161153516"/>
    <n v="8.1290908508969917E-2"/>
    <n v="1283604.5146679569"/>
    <n v="-0.10081756095212402"/>
    <n v="47035.709588419086"/>
    <n v="295.01367838840656"/>
    <n v="42.144811198343795"/>
    <n v="177"/>
    <n v="0.23810627795674461"/>
    <n v="-0.24775360189973139"/>
    <n v="30806508.352030963"/>
    <n v="24"/>
    <n v="0"/>
    <n v="1258511.7180944674"/>
    <n v="0.17107182586669675"/>
    <m/>
    <m/>
    <m/>
    <m/>
    <n v="27.29"/>
    <n v="33.529000000000003"/>
    <m/>
  </r>
  <r>
    <x v="16"/>
    <x v="3"/>
    <x v="4"/>
    <x v="3"/>
    <x v="20"/>
    <x v="1"/>
    <m/>
    <m/>
    <n v="135591.27600000001"/>
    <n v="135591.27600000001"/>
    <n v="0.11466372657111346"/>
    <m/>
    <m/>
    <m/>
    <n v="949138.93200000003"/>
    <n v="949138.93200000003"/>
    <n v="0.11466372657111346"/>
    <m/>
    <m/>
    <n v="55.9"/>
    <n v="0"/>
    <m/>
    <m/>
    <n v="7"/>
    <m/>
    <m/>
    <n v="1415400"/>
    <m/>
    <m/>
    <n v="50"/>
    <n v="4529"/>
    <n v="485"/>
    <n v="4044"/>
    <n v="0.11466372657111346"/>
    <n v="3900"/>
    <n v="144"/>
    <n v="0.86111724442481785"/>
    <n v="0.95"/>
    <m/>
    <n v="0.96439169139465875"/>
    <n v="0.89291234268050346"/>
    <n v="-1.426973825785316E-2"/>
    <n v="1012896.9227364751"/>
    <n v="2.4959008969644239"/>
    <n v="38527.840347526631"/>
    <n v="250.46907090417287"/>
    <n v="35.781295843453265"/>
    <n v="177"/>
    <n v="0.20215421380482071"/>
    <n v="2.1362830005407831"/>
    <n v="24309526.145675402"/>
    <n v="24"/>
    <n v="0"/>
    <n v="1001153.3919288556"/>
    <n v="-1.0466357287819541"/>
    <m/>
    <m/>
    <m/>
    <m/>
    <n v="26.29"/>
    <n v="33.529000000000003"/>
    <m/>
  </r>
  <r>
    <x v="16"/>
    <x v="4"/>
    <x v="4"/>
    <x v="3"/>
    <x v="20"/>
    <x v="1"/>
    <m/>
    <m/>
    <n v="136798.32"/>
    <n v="136798.32"/>
    <n v="-5.2484904784022346E-2"/>
    <m/>
    <m/>
    <m/>
    <n v="957588.24"/>
    <n v="957588.24"/>
    <n v="-5.2484904784022346E-2"/>
    <m/>
    <m/>
    <n v="55.9"/>
    <n v="0"/>
    <m/>
    <m/>
    <n v="7"/>
    <m/>
    <m/>
    <n v="1428000"/>
    <m/>
    <m/>
    <n v="50"/>
    <n v="4468"/>
    <n v="388"/>
    <n v="4080"/>
    <n v="-5.2484904784022346E-2"/>
    <n v="3903"/>
    <n v="177"/>
    <n v="0.87354521038495969"/>
    <n v="0.95"/>
    <s v=""/>
    <n v="0.95661764705882357"/>
    <n v="0.91316025067144135"/>
    <n v="-5.9764116987576887E-2"/>
    <n v="926760.12140076782"/>
    <n v="1.0752993689408128"/>
    <n v="35976.712787296892"/>
    <n v="227.14708857861956"/>
    <n v="32.449584082659939"/>
    <n v="177"/>
    <n v="0.18333098351785276"/>
    <n v="1.1902546771223381"/>
    <n v="22242242.913618427"/>
    <n v="24"/>
    <n v="0"/>
    <n v="883300.74503938947"/>
    <n v="-0.61160073121673131"/>
    <m/>
    <m/>
    <m/>
    <m/>
    <n v="25.759999999999998"/>
    <n v="33.529000000000003"/>
    <m/>
  </r>
  <r>
    <x v="16"/>
    <x v="5"/>
    <x v="4"/>
    <x v="3"/>
    <x v="20"/>
    <x v="1"/>
    <m/>
    <m/>
    <n v="122950.84300000001"/>
    <n v="122950.84300000001"/>
    <n v="-0.1593305823016965"/>
    <m/>
    <m/>
    <m/>
    <n v="860655.90100000007"/>
    <n v="860655.90100000007"/>
    <n v="-0.1593305823016965"/>
    <m/>
    <m/>
    <n v="55.9"/>
    <n v="0"/>
    <m/>
    <m/>
    <n v="7"/>
    <m/>
    <m/>
    <n v="1283450"/>
    <m/>
    <m/>
    <n v="50"/>
    <n v="4449"/>
    <n v="782"/>
    <n v="3667"/>
    <n v="-0.1593305823016965"/>
    <n v="3377"/>
    <n v="290"/>
    <n v="0.75904697684873002"/>
    <n v="0.95"/>
    <s v=""/>
    <n v="0.92091628033815109"/>
    <n v="0.82423016408181615"/>
    <n v="-0.20154266789230213"/>
    <n v="1017884.973010292"/>
    <n v="1.0592319496216196"/>
    <n v="38717.57219514234"/>
    <n v="277.57975811570549"/>
    <n v="39.654251159386497"/>
    <n v="177"/>
    <n v="0.22403531728466947"/>
    <n v="1.4495145252930199"/>
    <n v="24429239.352247007"/>
    <n v="24"/>
    <n v="0"/>
    <n v="1011581.6954129075"/>
    <n v="-0.77677764589607956"/>
    <m/>
    <m/>
    <m/>
    <m/>
    <n v="26.29"/>
    <n v="33.529000000000003"/>
    <m/>
  </r>
  <r>
    <x v="16"/>
    <x v="6"/>
    <x v="4"/>
    <x v="3"/>
    <x v="20"/>
    <x v="1"/>
    <m/>
    <m/>
    <n v="135758.921"/>
    <n v="135758.921"/>
    <n v="-3.2034425053789173E-2"/>
    <m/>
    <m/>
    <m/>
    <n v="950312.44700000004"/>
    <n v="950312.44700000004"/>
    <n v="-3.2034425053789062E-2"/>
    <m/>
    <m/>
    <n v="55.9"/>
    <n v="0"/>
    <m/>
    <m/>
    <n v="7"/>
    <m/>
    <m/>
    <n v="1417150"/>
    <m/>
    <m/>
    <n v="50"/>
    <n v="4593"/>
    <n v="544"/>
    <n v="4049"/>
    <n v="-3.2034425053789173E-2"/>
    <n v="3543"/>
    <n v="506"/>
    <n v="0.7713912475506205"/>
    <n v="0.95"/>
    <s v=""/>
    <n v="0.87503087182020256"/>
    <n v="0.88155889396908338"/>
    <n v="-0.12474233903435805"/>
    <n v="1136366.1014051896"/>
    <n v="1.5622286812002879"/>
    <n v="42087.63338537739"/>
    <n v="280.65351973454915"/>
    <n v="40.093359962078452"/>
    <n v="177"/>
    <n v="0.22651615797784436"/>
    <n v="1.6470245921118316"/>
    <n v="27272786.433724552"/>
    <n v="24"/>
    <n v="0"/>
    <n v="1117439.8356002329"/>
    <n v="-0.84239341497010944"/>
    <m/>
    <m/>
    <m/>
    <m/>
    <n v="27"/>
    <n v="33.529000000000003"/>
    <m/>
  </r>
  <r>
    <x v="16"/>
    <x v="7"/>
    <x v="4"/>
    <x v="3"/>
    <x v="20"/>
    <x v="1"/>
    <m/>
    <m/>
    <n v="143403.53300000002"/>
    <n v="143403.53300000002"/>
    <n v="-2.8837420526793722E-2"/>
    <m/>
    <m/>
    <m/>
    <n v="1003824.7310000001"/>
    <n v="1003824.7310000001"/>
    <n v="-2.8837420526793833E-2"/>
    <m/>
    <m/>
    <n v="55.9"/>
    <n v="0"/>
    <m/>
    <m/>
    <n v="7"/>
    <m/>
    <m/>
    <n v="1496950"/>
    <m/>
    <m/>
    <n v="50"/>
    <n v="4540"/>
    <n v="263"/>
    <n v="4277"/>
    <n v="-2.8837420526793833E-2"/>
    <n v="3600"/>
    <n v="677"/>
    <n v="0.79295154185022021"/>
    <n v="0.95"/>
    <s v=""/>
    <n v="0.84171148000935236"/>
    <n v="0.94207048458149778"/>
    <n v="-0.15629519359914623"/>
    <n v="1425313.835082402"/>
    <n v="1.8165163240685511"/>
    <n v="53223.070764839504"/>
    <n v="333.25083822361518"/>
    <n v="47.607262603373599"/>
    <n v="177"/>
    <n v="0.26896758532979437"/>
    <n v="1.9001491445400753"/>
    <n v="34207532.041977644"/>
    <n v="24"/>
    <n v="0"/>
    <n v="1360699.526421817"/>
    <n v="-0.97147157573531107"/>
    <m/>
    <m/>
    <m/>
    <m/>
    <n v="26.78"/>
    <n v="33.529000000000003"/>
    <m/>
  </r>
  <r>
    <x v="16"/>
    <x v="8"/>
    <x v="4"/>
    <x v="3"/>
    <x v="20"/>
    <x v="1"/>
    <m/>
    <m/>
    <n v="138508.29900000003"/>
    <n v="138508.29900000003"/>
    <n v="-2.2017045454545303E-2"/>
    <m/>
    <m/>
    <m/>
    <n v="969558.09300000023"/>
    <n v="969558.09300000023"/>
    <n v="-2.2017045454545303E-2"/>
    <m/>
    <m/>
    <n v="55.9"/>
    <n v="0"/>
    <m/>
    <m/>
    <n v="7"/>
    <m/>
    <m/>
    <n v="1445850"/>
    <m/>
    <m/>
    <n v="50"/>
    <n v="4529"/>
    <n v="398"/>
    <n v="4131"/>
    <n v="-2.2017045454545414E-2"/>
    <n v="3443"/>
    <n v="688"/>
    <n v="0.7602119673217046"/>
    <n v="0.95"/>
    <s v=""/>
    <n v="0.83345436940208184"/>
    <n v="0.91212188120998017"/>
    <n v="-0.15405536213030302"/>
    <n v="1462058.0810994543"/>
    <n v="1.5159350185060099"/>
    <n v="54554.406011173669"/>
    <n v="353.9235248364692"/>
    <n v="50.560503548067025"/>
    <n v="177"/>
    <n v="0.28565256241845777"/>
    <n v="1.5725755309052012"/>
    <n v="35089393.946386904"/>
    <n v="24"/>
    <n v="0"/>
    <n v="1364083.2046570661"/>
    <n v="-0.80609671075653999"/>
    <m/>
    <m/>
    <m/>
    <m/>
    <n v="26.8"/>
    <n v="33.529000000000003"/>
    <m/>
  </r>
  <r>
    <x v="16"/>
    <x v="9"/>
    <x v="4"/>
    <x v="3"/>
    <x v="20"/>
    <x v="1"/>
    <m/>
    <m/>
    <n v="138139.48000000001"/>
    <n v="138139.48000000001"/>
    <n v="9.8373766995467848E-2"/>
    <m/>
    <m/>
    <m/>
    <n v="966976.3600000001"/>
    <n v="966976.3600000001"/>
    <n v="9.8373766995467848E-2"/>
    <m/>
    <m/>
    <n v="55.9"/>
    <n v="0"/>
    <m/>
    <m/>
    <n v="7"/>
    <m/>
    <m/>
    <n v="1442000"/>
    <m/>
    <m/>
    <n v="50"/>
    <n v="4442"/>
    <n v="322"/>
    <n v="4120"/>
    <n v="9.8373766995467848E-2"/>
    <n v="3502"/>
    <n v="618"/>
    <n v="0.78838361098604237"/>
    <n v="0.95"/>
    <s v=""/>
    <n v="0.85"/>
    <n v="0.92751013057181453"/>
    <n v="1.9188286964605616E-2"/>
    <n v="1585379.5605476641"/>
    <n v="1.4518555203457528"/>
    <n v="61023.077773197227"/>
    <n v="384.80086421059809"/>
    <n v="54.971552030085441"/>
    <n v="177"/>
    <n v="0.31057374028296858"/>
    <n v="1.232259722528378"/>
    <n v="38049109.453143939"/>
    <n v="24"/>
    <n v="0"/>
    <n v="1473730.2330705724"/>
    <n v="-0.59453627916863494"/>
    <m/>
    <m/>
    <m/>
    <m/>
    <n v="25.98"/>
    <n v="33.529000000000003"/>
    <m/>
  </r>
  <r>
    <x v="16"/>
    <x v="10"/>
    <x v="4"/>
    <x v="3"/>
    <x v="20"/>
    <x v="1"/>
    <m/>
    <m/>
    <n v="138206.538"/>
    <n v="138206.538"/>
    <n v="0.12931506849315055"/>
    <m/>
    <m/>
    <m/>
    <n v="967445.76600000006"/>
    <n v="967445.76600000006"/>
    <n v="0.12931506849315078"/>
    <m/>
    <m/>
    <n v="55.9"/>
    <n v="0"/>
    <m/>
    <m/>
    <n v="7"/>
    <m/>
    <m/>
    <n v="1442700"/>
    <m/>
    <m/>
    <n v="50"/>
    <n v="4452"/>
    <n v="330"/>
    <n v="4122"/>
    <n v="0.12931506849315078"/>
    <n v="3836"/>
    <n v="286"/>
    <n v="0.86163522012578619"/>
    <n v="0.95"/>
    <s v=""/>
    <n v="0.93061620572537607"/>
    <n v="0.92587601078167114"/>
    <n v="0.11319308899009628"/>
    <n v="1782158.3142607985"/>
    <n v="0.91683445441206102"/>
    <n v="68360.503040306809"/>
    <n v="432.35281762755909"/>
    <n v="61.764688232508441"/>
    <n v="177"/>
    <n v="0.34895304086162959"/>
    <n v="0.69734249359631795"/>
    <n v="42771799.542259164"/>
    <n v="24"/>
    <n v="0"/>
    <n v="1692498.1387544812"/>
    <n v="-0.31148892420051921"/>
    <m/>
    <m/>
    <m/>
    <m/>
    <n v="26.07"/>
    <n v="33.529000000000003"/>
    <m/>
  </r>
  <r>
    <x v="0"/>
    <x v="0"/>
    <x v="8"/>
    <x v="3"/>
    <x v="21"/>
    <x v="1"/>
    <m/>
    <m/>
    <n v="156211.77600000001"/>
    <n v="156211.77600000001"/>
    <n v="-2.0341741253051104E-2"/>
    <m/>
    <m/>
    <m/>
    <n v="999755.36640000017"/>
    <n v="999755.36640000017"/>
    <n v="-2.0341741253051104E-2"/>
    <m/>
    <m/>
    <n v="44.2"/>
    <n v="0"/>
    <m/>
    <m/>
    <n v="6.4"/>
    <m/>
    <m/>
    <n v="1972633.6000000001"/>
    <m/>
    <m/>
    <n v="64"/>
    <n v="5035"/>
    <n v="219"/>
    <n v="4816"/>
    <n v="-2.0341741253051215E-2"/>
    <n v="4697"/>
    <n v="119"/>
    <n v="0.93286991062562064"/>
    <n v="0.95"/>
    <m/>
    <n v="0.97529069767441856"/>
    <n v="0.95650446871896722"/>
    <n v="3.8335413313887789E-2"/>
    <n v="2187460.8901537014"/>
    <n v="9.5077280351651972E-4"/>
    <n v="102926.93260996588"/>
    <n v="454.20699546380843"/>
    <n v="70.969843041220059"/>
    <n v="148"/>
    <n v="0.47952596649473012"/>
    <n v="2.1734634365051297E-2"/>
    <n v="41124264.734889589"/>
    <n v="18.8"/>
    <n v="0"/>
    <n v="2530646.7939859787"/>
    <n v="-1.1102124101747114E-2"/>
    <m/>
    <m/>
    <m/>
    <m/>
    <n v="27.29"/>
    <n v="32.436"/>
    <m/>
  </r>
  <r>
    <x v="0"/>
    <x v="1"/>
    <x v="8"/>
    <x v="3"/>
    <x v="21"/>
    <x v="1"/>
    <m/>
    <m/>
    <n v="141583.14000000001"/>
    <n v="141583.14000000001"/>
    <n v="-4.5693047660690711E-2"/>
    <m/>
    <m/>
    <m/>
    <n v="906132.09600000014"/>
    <n v="906132.09600000014"/>
    <n v="-4.5693047660690711E-2"/>
    <m/>
    <m/>
    <n v="44.2"/>
    <n v="0"/>
    <m/>
    <m/>
    <n v="6.4"/>
    <m/>
    <m/>
    <n v="1787904"/>
    <m/>
    <m/>
    <n v="64"/>
    <n v="4660"/>
    <n v="295"/>
    <n v="4365"/>
    <n v="-4.5693047660690822E-2"/>
    <n v="4113"/>
    <n v="252"/>
    <n v="0.88261802575107295"/>
    <n v="0.95"/>
    <m/>
    <n v="0.94226804123711339"/>
    <n v="0.93669527896995708"/>
    <n v="1.8125474283798848E-2"/>
    <n v="2276722.8155841222"/>
    <n v="9.4108323724169107E-3"/>
    <n v="82928.962855037986"/>
    <n v="521.58598295168895"/>
    <n v="81.497809836201398"/>
    <n v="148"/>
    <n v="0.55066087727163104"/>
    <n v="5.774230178039752E-2"/>
    <n v="42802388.932981499"/>
    <n v="18.8"/>
    <n v="0"/>
    <n v="2660235.3399073472"/>
    <n v="-3.6197212993957041E-2"/>
    <m/>
    <m/>
    <m/>
    <m/>
    <n v="26.29"/>
    <n v="32.436"/>
    <m/>
  </r>
  <r>
    <x v="0"/>
    <x v="2"/>
    <x v="8"/>
    <x v="3"/>
    <x v="21"/>
    <x v="1"/>
    <m/>
    <m/>
    <n v="156471.264"/>
    <n v="156471.264"/>
    <n v="-4.6640316205533661E-2"/>
    <m/>
    <m/>
    <m/>
    <n v="1001416.0896000001"/>
    <n v="1001416.0896000001"/>
    <n v="-4.6640316205533661E-2"/>
    <m/>
    <m/>
    <n v="44.2"/>
    <n v="0"/>
    <m/>
    <m/>
    <n v="6.4"/>
    <m/>
    <m/>
    <n v="1975910.4000000001"/>
    <m/>
    <m/>
    <n v="64"/>
    <n v="5124"/>
    <n v="300"/>
    <n v="4824"/>
    <n v="-4.664031620553355E-2"/>
    <n v="4384"/>
    <n v="440"/>
    <n v="0.85558157689305225"/>
    <n v="0.95"/>
    <m/>
    <n v="0.90878938640132667"/>
    <n v="0.94145199063231855"/>
    <n v="-1.9172605351029937E-3"/>
    <n v="2684874.0111015802"/>
    <n v="-2.9909117975911559E-2"/>
    <n v="97988.102594948185"/>
    <n v="556.56592269933253"/>
    <n v="86.963425421770708"/>
    <n v="148"/>
    <n v="0.58759071230926152"/>
    <n v="1.7549722852796101E-2"/>
    <n v="50475631.408709712"/>
    <n v="18.8"/>
    <n v="0"/>
    <n v="2641344.5946248411"/>
    <n v="-1.8294650721015059E-2"/>
    <m/>
    <m/>
    <m/>
    <m/>
    <n v="27.4"/>
    <n v="32.436"/>
    <m/>
  </r>
  <r>
    <x v="0"/>
    <x v="3"/>
    <x v="8"/>
    <x v="3"/>
    <x v="21"/>
    <x v="1"/>
    <m/>
    <m/>
    <n v="151865.35200000001"/>
    <n v="151865.35200000001"/>
    <n v="-8.5360648740917533E-4"/>
    <m/>
    <m/>
    <m/>
    <n v="971938.25280000013"/>
    <n v="971938.25280000013"/>
    <n v="-8.5360648740917533E-4"/>
    <m/>
    <m/>
    <n v="44.2"/>
    <n v="0"/>
    <m/>
    <m/>
    <n v="6.4"/>
    <m/>
    <m/>
    <n v="1917747.2000000002"/>
    <m/>
    <m/>
    <n v="64"/>
    <n v="4940"/>
    <n v="258"/>
    <n v="4682"/>
    <n v="-8.5360648740928635E-4"/>
    <n v="4202"/>
    <n v="480"/>
    <n v="0.85060728744939273"/>
    <n v="0.95"/>
    <m/>
    <n v="0.89747970952584366"/>
    <n v="0.94777327935222677"/>
    <n v="-2.934489267851681E-2"/>
    <n v="2809457.2811825513"/>
    <n v="0.11959534709716313"/>
    <n v="102910.52312023997"/>
    <n v="600.05495112826816"/>
    <n v="93.758586113791893"/>
    <n v="148"/>
    <n v="0.63350396022832356"/>
    <n v="0.12055185743214603"/>
    <n v="52817796.886231966"/>
    <n v="18.8"/>
    <n v="0"/>
    <n v="2790299.4504163577"/>
    <n v="-6.3381139281406554E-2"/>
    <m/>
    <m/>
    <m/>
    <m/>
    <n v="27.3"/>
    <n v="32.436"/>
    <m/>
  </r>
  <r>
    <x v="0"/>
    <x v="4"/>
    <x v="8"/>
    <x v="3"/>
    <x v="21"/>
    <x v="1"/>
    <m/>
    <m/>
    <n v="156601.008"/>
    <n v="156601.008"/>
    <n v="4.0965933592065573E-2"/>
    <m/>
    <m/>
    <m/>
    <n v="1002246.4512"/>
    <n v="1002246.4512"/>
    <n v="4.0965933592065573E-2"/>
    <m/>
    <m/>
    <n v="44.2"/>
    <n v="0"/>
    <m/>
    <m/>
    <n v="6.4"/>
    <m/>
    <m/>
    <n v="1977548.8"/>
    <m/>
    <m/>
    <n v="64"/>
    <n v="5035"/>
    <n v="207"/>
    <n v="4828"/>
    <n v="4.0965933592065573E-2"/>
    <n v="4276"/>
    <n v="552"/>
    <n v="0.84925521350546174"/>
    <n v="0.95"/>
    <m/>
    <n v="0.88566694283347147"/>
    <n v="0.95888778550148956"/>
    <n v="3.6581678068472678E-2"/>
    <n v="2752807.6265675416"/>
    <n v="6.2008355839851426E-2"/>
    <n v="99164.539861943136"/>
    <n v="570.17556474058438"/>
    <n v="89.089931990716309"/>
    <n v="148"/>
    <n v="0.60195899993727231"/>
    <n v="2.02143236092025E-2"/>
    <n v="51752783.379469782"/>
    <n v="18.8"/>
    <n v="0"/>
    <n v="2667162.2410253761"/>
    <n v="1.7441927206591334E-3"/>
    <m/>
    <m/>
    <m/>
    <m/>
    <n v="27.76"/>
    <n v="32.436"/>
    <m/>
  </r>
  <r>
    <x v="0"/>
    <x v="5"/>
    <x v="8"/>
    <x v="3"/>
    <x v="21"/>
    <x v="1"/>
    <m/>
    <m/>
    <n v="154719.72"/>
    <n v="154719.72"/>
    <n v="0.48737137511693174"/>
    <m/>
    <m/>
    <m/>
    <n v="990206.2080000001"/>
    <n v="990206.2080000001"/>
    <n v="0.48737137511693174"/>
    <m/>
    <m/>
    <n v="44.2"/>
    <n v="0"/>
    <m/>
    <m/>
    <n v="6.4"/>
    <m/>
    <m/>
    <n v="1953792"/>
    <m/>
    <m/>
    <n v="64"/>
    <n v="4941"/>
    <n v="171"/>
    <n v="4770"/>
    <n v="0.48737137511693174"/>
    <n v="4314"/>
    <n v="456"/>
    <n v="0.87310261080752882"/>
    <n v="0.95"/>
    <m/>
    <n v="0.90440251572327046"/>
    <n v="0.96539162112932608"/>
    <n v="0.41257367387033406"/>
    <n v="2702788.5413564285"/>
    <n v="0.30255999127554678"/>
    <n v="102378.35383925866"/>
    <n v="566.62233571413594"/>
    <n v="88.534739955333734"/>
    <n v="148"/>
    <n v="0.5982077024009036"/>
    <n v="-0.12425369140027698"/>
    <n v="50812424.577500857"/>
    <n v="18.8"/>
    <n v="0"/>
    <n v="2733332.7541702604"/>
    <n v="0.20085848811055823"/>
    <m/>
    <m/>
    <m/>
    <m/>
    <n v="26.4"/>
    <n v="32.436"/>
    <m/>
  </r>
  <r>
    <x v="0"/>
    <x v="6"/>
    <x v="8"/>
    <x v="3"/>
    <x v="21"/>
    <x v="1"/>
    <m/>
    <m/>
    <n v="153033.04800000001"/>
    <n v="153033.04800000001"/>
    <n v="-8.61525530573648E-3"/>
    <m/>
    <m/>
    <m/>
    <n v="979411.50720000011"/>
    <n v="979411.50720000011"/>
    <n v="-8.615255305736369E-3"/>
    <m/>
    <m/>
    <n v="44.2"/>
    <n v="0"/>
    <m/>
    <m/>
    <n v="6.4"/>
    <m/>
    <m/>
    <n v="1932492.8"/>
    <m/>
    <m/>
    <n v="64"/>
    <n v="5036"/>
    <n v="318"/>
    <n v="4718"/>
    <n v="-8.61525530573648E-3"/>
    <n v="4129"/>
    <n v="589"/>
    <n v="0.81989674344718033"/>
    <n v="0.95"/>
    <m/>
    <n v="0.87515896566341667"/>
    <n v="0.93685464654487693"/>
    <n v="-5.688713578618132E-2"/>
    <n v="2683678.7248390787"/>
    <n v="9.4478363308449165E-2"/>
    <n v="95743.086865468373"/>
    <n v="568.81702518844395"/>
    <n v="88.877660185694367"/>
    <n v="148"/>
    <n v="0.60052473098442138"/>
    <n v="0.10398951483359653"/>
    <n v="50453160.026974685"/>
    <n v="18.8"/>
    <n v="0"/>
    <n v="2670257.8955291174"/>
    <n v="-5.9406522056563695E-2"/>
    <m/>
    <m/>
    <m/>
    <m/>
    <n v="28.03"/>
    <n v="32.436"/>
    <m/>
  </r>
  <r>
    <x v="0"/>
    <x v="7"/>
    <x v="8"/>
    <x v="3"/>
    <x v="21"/>
    <x v="1"/>
    <m/>
    <m/>
    <n v="157509.21599999999"/>
    <n v="157509.21599999999"/>
    <n v="9.5634095634093974E-3"/>
    <m/>
    <m/>
    <m/>
    <n v="1008058.9824"/>
    <n v="1008058.9824"/>
    <n v="9.5634095634096195E-3"/>
    <m/>
    <m/>
    <n v="44.2"/>
    <n v="0"/>
    <m/>
    <m/>
    <n v="6.4"/>
    <m/>
    <m/>
    <n v="1989017.6000000001"/>
    <m/>
    <m/>
    <n v="64"/>
    <n v="5124"/>
    <n v="268"/>
    <n v="4856"/>
    <n v="9.5634095634096195E-3"/>
    <n v="4340"/>
    <n v="516"/>
    <n v="0.84699453551912574"/>
    <n v="0.95"/>
    <m/>
    <n v="0.8937397034596376"/>
    <n v="0.94769711163153791"/>
    <n v="0.13382894228450759"/>
    <n v="2753301.5237723915"/>
    <n v="0.11089930168085615"/>
    <n v="98861.814139044567"/>
    <n v="566.98960538970175"/>
    <n v="88.592125842140888"/>
    <n v="148"/>
    <n v="0.59859544487933036"/>
    <n v="0.1003759557423638"/>
    <n v="51762068.646920964"/>
    <n v="18.8"/>
    <n v="0"/>
    <n v="2644869.9451314779"/>
    <n v="-3.4892401730049219E-2"/>
    <m/>
    <m/>
    <m/>
    <m/>
    <n v="27.85"/>
    <n v="32.436"/>
    <m/>
  </r>
  <r>
    <x v="0"/>
    <x v="8"/>
    <x v="8"/>
    <x v="3"/>
    <x v="21"/>
    <x v="1"/>
    <m/>
    <m/>
    <n v="156698.31599999999"/>
    <n v="156698.31599999999"/>
    <n v="1.9198312236286874E-2"/>
    <m/>
    <m/>
    <m/>
    <n v="1002869.2224"/>
    <n v="1002869.2224"/>
    <n v="1.9198312236286652E-2"/>
    <m/>
    <m/>
    <n v="44.2"/>
    <n v="0"/>
    <m/>
    <m/>
    <n v="6.4"/>
    <m/>
    <m/>
    <n v="1978777.6000000001"/>
    <m/>
    <m/>
    <n v="64"/>
    <n v="5028"/>
    <n v="197"/>
    <n v="4831"/>
    <n v="1.9198312236286874E-2"/>
    <n v="4329"/>
    <n v="502"/>
    <n v="0.86097852028639621"/>
    <n v="0.95"/>
    <m/>
    <n v="0.8960877665079694"/>
    <n v="0.96081941129673831"/>
    <n v="0.15748663101604277"/>
    <n v="2832130.2282564873"/>
    <n v="9.0996733312740163E-2"/>
    <n v="104777.29294326626"/>
    <n v="586.24099115224328"/>
    <n v="91.600154867538009"/>
    <n v="148"/>
    <n v="0.61891996532120275"/>
    <n v="7.0445977210181754E-2"/>
    <n v="53244048.291221961"/>
    <n v="18.8"/>
    <n v="0"/>
    <n v="2678693.0932747303"/>
    <n v="-1.5634663056229223E-2"/>
    <m/>
    <m/>
    <m/>
    <m/>
    <n v="27.03"/>
    <n v="32.436"/>
    <m/>
  </r>
  <r>
    <x v="0"/>
    <x v="9"/>
    <x v="8"/>
    <x v="3"/>
    <x v="21"/>
    <x v="1"/>
    <m/>
    <m/>
    <n v="156536.136"/>
    <n v="156536.136"/>
    <n v="2.9217317125186604E-2"/>
    <m/>
    <m/>
    <m/>
    <n v="1001831.2704"/>
    <n v="1001831.2704"/>
    <n v="2.9217317125186382E-2"/>
    <m/>
    <m/>
    <n v="44.2"/>
    <n v="0"/>
    <m/>
    <m/>
    <n v="6.4"/>
    <m/>
    <m/>
    <n v="1976729.6000000001"/>
    <m/>
    <m/>
    <n v="64"/>
    <n v="5002"/>
    <n v="176"/>
    <n v="4826"/>
    <n v="2.9217317125186604E-2"/>
    <n v="4284"/>
    <n v="542"/>
    <n v="0.85645741703318667"/>
    <n v="0.95"/>
    <m/>
    <n v="0.88769167012018235"/>
    <n v="0.96481407437025191"/>
    <n v="6.2712415033986391E-2"/>
    <n v="2769749.2775285197"/>
    <n v="4.0185039697929303E-2"/>
    <n v="98813.74518474919"/>
    <n v="573.92235340416903"/>
    <n v="89.675367719401407"/>
    <n v="148"/>
    <n v="0.60591464675271223"/>
    <n v="1.0656371973392087E-2"/>
    <n v="52071286.417536177"/>
    <n v="18.8"/>
    <n v="0"/>
    <n v="2560749.7957448717"/>
    <n v="6.786518941739917E-3"/>
    <m/>
    <m/>
    <m/>
    <m/>
    <n v="28.03"/>
    <n v="32.436"/>
    <m/>
  </r>
  <r>
    <x v="0"/>
    <x v="10"/>
    <x v="8"/>
    <x v="3"/>
    <x v="21"/>
    <x v="1"/>
    <m/>
    <m/>
    <n v="154362.924"/>
    <n v="154362.924"/>
    <n v="-1.4699792960662594E-2"/>
    <m/>
    <m/>
    <m/>
    <n v="987922.71360000002"/>
    <n v="987922.71360000002"/>
    <n v="-1.4699792960662594E-2"/>
    <m/>
    <m/>
    <n v="44.2"/>
    <n v="0"/>
    <m/>
    <m/>
    <n v="6.4"/>
    <m/>
    <m/>
    <n v="1949286.4000000001"/>
    <m/>
    <m/>
    <n v="64"/>
    <n v="5028"/>
    <n v="269"/>
    <n v="4759"/>
    <n v="-1.4699792960662483E-2"/>
    <n v="4353"/>
    <n v="406"/>
    <n v="0.86575178997613367"/>
    <n v="0.95"/>
    <m/>
    <n v="0.91468795965538974"/>
    <n v="0.94649960222752583"/>
    <n v="-3.9263962867544411E-2"/>
    <n v="2803899.5587768513"/>
    <n v="7.4524961200545858E-2"/>
    <n v="102706.94354493961"/>
    <n v="589.17830610986573"/>
    <n v="92.05911032966651"/>
    <n v="148"/>
    <n v="0.62202101574098989"/>
    <n v="9.0555907249135315E-2"/>
    <n v="52713311.705004804"/>
    <n v="18.8"/>
    <n v="0"/>
    <n v="2658456.0028050789"/>
    <n v="-5.2144308503454591E-2"/>
    <m/>
    <m/>
    <m/>
    <m/>
    <n v="27.3"/>
    <n v="32.436"/>
    <m/>
  </r>
  <r>
    <x v="0"/>
    <x v="11"/>
    <x v="8"/>
    <x v="3"/>
    <x v="21"/>
    <x v="1"/>
    <m/>
    <m/>
    <n v="157282.16399999999"/>
    <n v="157282.16399999999"/>
    <n v="4.1451890034364114E-2"/>
    <m/>
    <m/>
    <m/>
    <n v="1006605.8496"/>
    <n v="1006605.8496"/>
    <n v="4.1451890034364114E-2"/>
    <m/>
    <m/>
    <n v="44.2"/>
    <n v="0"/>
    <m/>
    <m/>
    <n v="6.4"/>
    <m/>
    <m/>
    <n v="1986150.4000000001"/>
    <m/>
    <m/>
    <n v="64"/>
    <n v="5090"/>
    <n v="241"/>
    <n v="4849"/>
    <n v="4.1451890034364336E-2"/>
    <n v="4378"/>
    <n v="471"/>
    <n v="0.86011787819253438"/>
    <n v="0.95"/>
    <m/>
    <n v="0.90286657042689211"/>
    <n v="0.95265225933202358"/>
    <n v="-7.7699200371178501E-3"/>
    <n v="2763840.8002974661"/>
    <n v="6.5373527774082785E-2"/>
    <n v="101537.13447088414"/>
    <n v="569.98160451587262"/>
    <n v="89.059625705605086"/>
    <n v="148"/>
    <n v="0.60175422774057485"/>
    <n v="2.2969508211204026E-2"/>
    <n v="51960207.045592368"/>
    <n v="18.8"/>
    <n v="0"/>
    <n v="2775317.5475990563"/>
    <n v="-3.9713681024409302E-3"/>
    <m/>
    <m/>
    <m/>
    <m/>
    <n v="27.22"/>
    <n v="32.436"/>
    <m/>
  </r>
  <r>
    <x v="1"/>
    <x v="0"/>
    <x v="8"/>
    <x v="3"/>
    <x v="21"/>
    <x v="1"/>
    <m/>
    <m/>
    <n v="158190.372"/>
    <n v="158190.372"/>
    <n v="1.2666112956810638E-2"/>
    <m/>
    <m/>
    <m/>
    <n v="1012418.3808"/>
    <n v="1012418.3808"/>
    <n v="1.2666112956810416E-2"/>
    <m/>
    <m/>
    <n v="44.2"/>
    <n v="0"/>
    <m/>
    <m/>
    <n v="6.4"/>
    <m/>
    <m/>
    <n v="1997619.2000000002"/>
    <m/>
    <m/>
    <n v="64"/>
    <n v="5123"/>
    <n v="246"/>
    <n v="4877"/>
    <n v="1.2666112956810638E-2"/>
    <n v="4542"/>
    <n v="335"/>
    <n v="0.88658988873706812"/>
    <n v="0.95"/>
    <m/>
    <n v="0.93131023169981542"/>
    <n v="0.95198126097989455"/>
    <n v="-4.9610370493689993E-2"/>
    <n v="2461210.0127446484"/>
    <n v="0.12514469347687962"/>
    <n v="87806.279441478706"/>
    <n v="504.65655377171385"/>
    <n v="78.852586526830279"/>
    <n v="148"/>
    <n v="0.5327877468029073"/>
    <n v="0.11107173339853427"/>
    <n v="46270748.239599392"/>
    <n v="18.8"/>
    <n v="0"/>
    <n v="2847343.8113176017"/>
    <n v="-5.7963681157274002E-2"/>
    <m/>
    <m/>
    <m/>
    <m/>
    <n v="28.03"/>
    <n v="32.436"/>
    <m/>
  </r>
  <r>
    <x v="1"/>
    <x v="1"/>
    <x v="8"/>
    <x v="3"/>
    <x v="21"/>
    <x v="1"/>
    <m/>
    <m/>
    <n v="145605.204"/>
    <n v="145605.204"/>
    <n v="2.84077892325314E-2"/>
    <m/>
    <m/>
    <m/>
    <n v="931873.30560000008"/>
    <n v="931873.30560000008"/>
    <n v="2.84077892325314E-2"/>
    <m/>
    <m/>
    <n v="44.2"/>
    <n v="0"/>
    <m/>
    <m/>
    <n v="6.4"/>
    <m/>
    <m/>
    <n v="1838694.4000000001"/>
    <m/>
    <m/>
    <n v="64"/>
    <n v="4660"/>
    <n v="171"/>
    <n v="4489"/>
    <n v="2.84077892325314E-2"/>
    <n v="4151"/>
    <n v="338"/>
    <n v="0.89077253218884123"/>
    <n v="0.95"/>
    <m/>
    <n v="0.92470483403876147"/>
    <n v="0.96330472103004294"/>
    <n v="9.2389982980793928E-3"/>
    <n v="2442568.3593376456"/>
    <n v="7.2843976709994651E-2"/>
    <n v="95862.180507756886"/>
    <n v="544.12304730177004"/>
    <n v="85.019226140901566"/>
    <n v="148"/>
    <n v="0.57445423068176737"/>
    <n v="4.320872317645974E-2"/>
    <n v="45920285.155547738"/>
    <n v="18.8"/>
    <n v="0"/>
    <n v="2854017.4610506631"/>
    <n v="-1.4998903911915652E-2"/>
    <m/>
    <m/>
    <m/>
    <m/>
    <n v="25.48"/>
    <n v="32.436"/>
    <m/>
  </r>
  <r>
    <x v="1"/>
    <x v="2"/>
    <x v="8"/>
    <x v="3"/>
    <x v="21"/>
    <x v="1"/>
    <m/>
    <m/>
    <n v="159195.88800000001"/>
    <n v="159195.88800000001"/>
    <n v="1.7412935323383172E-2"/>
    <m/>
    <m/>
    <m/>
    <n v="1018853.6832000001"/>
    <n v="1018853.6832000001"/>
    <n v="1.7412935323383172E-2"/>
    <m/>
    <m/>
    <n v="44.2"/>
    <n v="0"/>
    <m/>
    <m/>
    <n v="6.4"/>
    <m/>
    <m/>
    <n v="2010316.8"/>
    <m/>
    <m/>
    <n v="64"/>
    <n v="5124"/>
    <n v="216"/>
    <n v="4908"/>
    <n v="1.7412935323383172E-2"/>
    <n v="4499"/>
    <n v="409"/>
    <n v="0.87802498048399691"/>
    <n v="0.95"/>
    <m/>
    <n v="0.91666666666666663"/>
    <n v="0.95784543325526927"/>
    <n v="2.6231751824817628E-2"/>
    <n v="2898916.9067223975"/>
    <n v="7.9721765243277565E-2"/>
    <n v="105799.88710665685"/>
    <n v="590.65136648785608"/>
    <n v="92.289276013727502"/>
    <n v="148"/>
    <n v="0.62357618928194258"/>
    <n v="6.1242419627866918E-2"/>
    <n v="54499637.846381076"/>
    <n v="18.8"/>
    <n v="0"/>
    <n v="2851917.2483241227"/>
    <n v="-2.451544756677506E-2"/>
    <m/>
    <m/>
    <m/>
    <m/>
    <n v="27.4"/>
    <n v="32.436"/>
    <m/>
  </r>
  <r>
    <x v="1"/>
    <x v="3"/>
    <x v="8"/>
    <x v="3"/>
    <x v="21"/>
    <x v="1"/>
    <m/>
    <m/>
    <n v="149594.83199999999"/>
    <n v="149594.83199999999"/>
    <n v="-1.495087569414788E-2"/>
    <m/>
    <m/>
    <m/>
    <n v="957406.92480000004"/>
    <n v="957406.92480000004"/>
    <n v="-1.495087569414788E-2"/>
    <m/>
    <m/>
    <n v="44.2"/>
    <n v="0"/>
    <m/>
    <m/>
    <n v="6.4"/>
    <m/>
    <m/>
    <n v="1889075.2000000002"/>
    <m/>
    <m/>
    <n v="64"/>
    <n v="4818"/>
    <n v="206"/>
    <n v="4612"/>
    <n v="-1.4950875694147769E-2"/>
    <n v="4097"/>
    <n v="515"/>
    <n v="0.85035284350352847"/>
    <n v="0.95"/>
    <m/>
    <n v="0.88833477883781442"/>
    <n v="0.95724366957243667"/>
    <n v="-2.9913210199183915E-4"/>
    <n v="2752503.1075762426"/>
    <n v="-2.02723045435792E-2"/>
    <n v="100824.28965480742"/>
    <n v="596.81333642156176"/>
    <n v="93.252083815869014"/>
    <n v="148"/>
    <n v="0.63008164740452033"/>
    <n v="-5.4021964165303915E-3"/>
    <n v="51747058.422433361"/>
    <n v="18.8"/>
    <n v="0"/>
    <n v="2733733.6501897355"/>
    <n v="-3.1899014076354221E-4"/>
    <m/>
    <m/>
    <m/>
    <m/>
    <n v="27.3"/>
    <n v="32.436"/>
    <m/>
  </r>
  <r>
    <x v="1"/>
    <x v="4"/>
    <x v="8"/>
    <x v="3"/>
    <x v="21"/>
    <x v="1"/>
    <m/>
    <m/>
    <n v="155660.364"/>
    <n v="155660.364"/>
    <n v="-6.0066280033139741E-3"/>
    <m/>
    <m/>
    <m/>
    <n v="996226.32960000006"/>
    <n v="996226.32960000006"/>
    <n v="-6.0066280033139741E-3"/>
    <m/>
    <m/>
    <n v="44.2"/>
    <n v="0"/>
    <m/>
    <m/>
    <n v="6.4"/>
    <m/>
    <m/>
    <n v="1965670.4000000001"/>
    <m/>
    <m/>
    <n v="64"/>
    <n v="5036"/>
    <n v="237"/>
    <n v="4799"/>
    <n v="-6.0066280033139741E-3"/>
    <n v="4119"/>
    <n v="680"/>
    <n v="0.81791104050833996"/>
    <n v="0.95"/>
    <m/>
    <n v="0.85830381329443639"/>
    <n v="0.95293884034948373"/>
    <n v="-3.6907837006666999E-2"/>
    <n v="2887917.0262406347"/>
    <n v="4.9080581719239236E-2"/>
    <n v="104031.59316428799"/>
    <n v="601.77475020642521"/>
    <n v="94.027304719753928"/>
    <n v="148"/>
    <n v="0.63531962648482387"/>
    <n v="5.5420097632941756E-2"/>
    <n v="54292840.093323939"/>
    <n v="18.8"/>
    <n v="0"/>
    <n v="2798068.1153544909"/>
    <n v="-3.2602158117800373E-2"/>
    <m/>
    <m/>
    <m/>
    <m/>
    <n v="27.76"/>
    <n v="32.436"/>
    <m/>
  </r>
  <r>
    <x v="1"/>
    <x v="5"/>
    <x v="8"/>
    <x v="3"/>
    <x v="21"/>
    <x v="1"/>
    <m/>
    <m/>
    <n v="152838.432"/>
    <n v="152838.432"/>
    <n v="-1.215932914046125E-2"/>
    <m/>
    <m/>
    <m/>
    <n v="978165.96480000007"/>
    <n v="978165.96480000007"/>
    <n v="-1.215932914046125E-2"/>
    <m/>
    <m/>
    <n v="44.2"/>
    <n v="0"/>
    <m/>
    <m/>
    <n v="6.4"/>
    <m/>
    <m/>
    <n v="1930035.2000000002"/>
    <m/>
    <m/>
    <n v="64"/>
    <n v="4941"/>
    <n v="229"/>
    <n v="4712"/>
    <n v="-1.215932914046125E-2"/>
    <n v="4191"/>
    <n v="521"/>
    <n v="0.84820886460230727"/>
    <n v="0.95"/>
    <m/>
    <n v="0.88943123938879454"/>
    <n v="0.95365310665857117"/>
    <n v="-2.8511821974965157E-2"/>
    <n v="2816213.2526846984"/>
    <n v="4.1965810344654741E-2"/>
    <n v="106674.74441987494"/>
    <n v="597.66834734395127"/>
    <n v="93.385679272492382"/>
    <n v="148"/>
    <n v="0.63098431940873234"/>
    <n v="5.4791365735145092E-2"/>
    <n v="52944809.150472336"/>
    <n v="18.8"/>
    <n v="0"/>
    <n v="2848039.2781406026"/>
    <n v="-3.2678730893161312E-2"/>
    <m/>
    <m/>
    <m/>
    <m/>
    <n v="26.4"/>
    <n v="32.436"/>
    <m/>
  </r>
  <r>
    <x v="1"/>
    <x v="6"/>
    <x v="8"/>
    <x v="3"/>
    <x v="21"/>
    <x v="1"/>
    <m/>
    <m/>
    <n v="158871.52799999999"/>
    <n v="158871.52799999999"/>
    <n v="3.8151759220008463E-2"/>
    <m/>
    <m/>
    <m/>
    <n v="1016777.7792"/>
    <n v="1016777.7792"/>
    <n v="3.8151759220008241E-2"/>
    <m/>
    <m/>
    <n v="44.2"/>
    <n v="0"/>
    <m/>
    <m/>
    <n v="6.4"/>
    <m/>
    <m/>
    <n v="2006220.8"/>
    <m/>
    <m/>
    <n v="64"/>
    <n v="5089"/>
    <n v="191"/>
    <n v="4898"/>
    <n v="3.8151759220008463E-2"/>
    <n v="4493"/>
    <n v="405"/>
    <n v="0.8828846531735115"/>
    <n v="0.95"/>
    <m/>
    <n v="0.91731318905675785"/>
    <n v="0.96246806838278642"/>
    <n v="7.6824197961202101E-2"/>
    <n v="2913759.1462480109"/>
    <n v="8.573322107426562E-2"/>
    <n v="103951.4500980382"/>
    <n v="594.88753496284426"/>
    <n v="92.951177337944415"/>
    <n v="148"/>
    <n v="0.62804849552665143"/>
    <n v="4.5832857702814644E-2"/>
    <n v="54778671.949462608"/>
    <n v="18.8"/>
    <n v="0"/>
    <n v="2899187.7060118187"/>
    <n v="-7.6036572112854195E-3"/>
    <m/>
    <m/>
    <m/>
    <m/>
    <n v="28.03"/>
    <n v="32.436"/>
    <m/>
  </r>
  <r>
    <x v="1"/>
    <x v="7"/>
    <x v="8"/>
    <x v="3"/>
    <x v="21"/>
    <x v="1"/>
    <m/>
    <m/>
    <n v="160233.84"/>
    <n v="160233.84"/>
    <n v="1.7298187808896248E-2"/>
    <m/>
    <m/>
    <m/>
    <n v="1025496.576"/>
    <n v="1025496.576"/>
    <n v="1.7298187808896248E-2"/>
    <m/>
    <m/>
    <n v="44.2"/>
    <n v="0"/>
    <m/>
    <m/>
    <n v="6.4"/>
    <m/>
    <m/>
    <n v="2023424"/>
    <m/>
    <m/>
    <n v="64"/>
    <n v="5125"/>
    <n v="185"/>
    <n v="4940"/>
    <n v="1.7298187808896248E-2"/>
    <n v="4533"/>
    <n v="407"/>
    <n v="0.88448780487804879"/>
    <n v="0.95"/>
    <m/>
    <n v="0.91761133603238865"/>
    <n v="0.96390243902439021"/>
    <n v="4.4266247049567164E-2"/>
    <n v="3011917.1247823909"/>
    <n v="9.3929269561316087E-2"/>
    <n v="108147.83212863162"/>
    <n v="609.69982283044351"/>
    <n v="95.265597317256791"/>
    <n v="148"/>
    <n v="0.64368646835984322"/>
    <n v="7.5328043115334253E-2"/>
    <n v="56624041.945908949"/>
    <n v="18.8"/>
    <n v="0"/>
    <n v="2893300.6471623559"/>
    <n v="-2.9777759290931162E-2"/>
    <m/>
    <m/>
    <m/>
    <m/>
    <n v="27.85"/>
    <n v="32.436"/>
    <m/>
  </r>
  <r>
    <x v="1"/>
    <x v="8"/>
    <x v="8"/>
    <x v="3"/>
    <x v="21"/>
    <x v="1"/>
    <m/>
    <m/>
    <n v="150567.91200000001"/>
    <n v="150567.91200000001"/>
    <n v="-3.9122334920306256E-2"/>
    <m/>
    <m/>
    <m/>
    <n v="963634.63680000009"/>
    <n v="963634.63680000009"/>
    <n v="-3.9122334920306256E-2"/>
    <m/>
    <m/>
    <n v="44.2"/>
    <n v="0"/>
    <m/>
    <m/>
    <n v="6.4"/>
    <m/>
    <m/>
    <n v="1901363.2000000002"/>
    <m/>
    <m/>
    <n v="64"/>
    <n v="4994"/>
    <n v="352"/>
    <n v="4642"/>
    <n v="-3.9122334920306368E-2"/>
    <n v="4206"/>
    <n v="436"/>
    <n v="0.84221065278333995"/>
    <n v="0.95"/>
    <m/>
    <n v="0.9060749676863421"/>
    <n v="0.92951541850220265"/>
    <n v="-2.1798299331339033E-2"/>
    <n v="2967666.3052542433"/>
    <n v="4.785658358697531E-2"/>
    <n v="109791.57622102268"/>
    <n v="639.30769178247374"/>
    <n v="99.891826841011522"/>
    <n v="148"/>
    <n v="0.67494477595278057"/>
    <n v="9.0520283349564412E-2"/>
    <n v="55792126.538779773"/>
    <n v="18.8"/>
    <n v="0"/>
    <n v="2806886.1931968858"/>
    <n v="-5.5264438591977383E-2"/>
    <m/>
    <m/>
    <m/>
    <m/>
    <n v="27.03"/>
    <n v="32.436"/>
    <m/>
  </r>
  <r>
    <x v="1"/>
    <x v="9"/>
    <x v="8"/>
    <x v="3"/>
    <x v="21"/>
    <x v="1"/>
    <m/>
    <m/>
    <n v="155984.72399999999"/>
    <n v="155984.72399999999"/>
    <n v="-3.5225859925405167E-3"/>
    <m/>
    <m/>
    <m/>
    <n v="998302.23359999992"/>
    <n v="998302.23359999992"/>
    <n v="-3.5225859925405167E-3"/>
    <m/>
    <m/>
    <n v="44.2"/>
    <n v="0"/>
    <m/>
    <m/>
    <n v="6.4"/>
    <m/>
    <m/>
    <n v="1969766.4000000001"/>
    <m/>
    <m/>
    <n v="64"/>
    <n v="5036"/>
    <n v="227"/>
    <n v="4809"/>
    <n v="-3.5225859925404057E-3"/>
    <n v="3869"/>
    <n v="940"/>
    <n v="0.7682684670373312"/>
    <n v="0.95"/>
    <m/>
    <n v="0.80453316697858179"/>
    <n v="0.9549245432883241"/>
    <n v="-0.10296945095221033"/>
    <n v="2926769.2930059377"/>
    <n v="5.6691057472728623E-2"/>
    <n v="104415.60089211336"/>
    <n v="608.60247307255929"/>
    <n v="95.094136417587379"/>
    <n v="148"/>
    <n v="0.64252794876748232"/>
    <n v="6.0426501011309641E-2"/>
    <n v="55023262.708511628"/>
    <n v="18.8"/>
    <n v="0"/>
    <n v="2705921.4095887225"/>
    <n v="-4.1214712799383935E-2"/>
    <m/>
    <m/>
    <m/>
    <m/>
    <n v="28.03"/>
    <n v="32.436"/>
    <m/>
  </r>
  <r>
    <x v="1"/>
    <x v="10"/>
    <x v="8"/>
    <x v="3"/>
    <x v="21"/>
    <x v="1"/>
    <m/>
    <m/>
    <n v="153779.076"/>
    <n v="153779.076"/>
    <n v="-3.7823072073964736E-3"/>
    <m/>
    <m/>
    <m/>
    <n v="984186.08640000003"/>
    <n v="984186.08640000003"/>
    <n v="-3.7823072073964736E-3"/>
    <m/>
    <m/>
    <n v="44.2"/>
    <n v="0"/>
    <m/>
    <m/>
    <n v="6.4"/>
    <m/>
    <m/>
    <n v="1941913.6000000001"/>
    <m/>
    <m/>
    <n v="64"/>
    <n v="5028"/>
    <n v="287"/>
    <n v="4741"/>
    <n v="-3.7823072073964736E-3"/>
    <n v="3803"/>
    <n v="938"/>
    <n v="0.75636435958631665"/>
    <n v="0.95"/>
    <m/>
    <n v="0.80215144484286016"/>
    <n v="0.94291964996022271"/>
    <n v="-0.12634964392373071"/>
    <n v="3008978.1935069486"/>
    <n v="7.3140506794601157E-2"/>
    <n v="110218.98144714098"/>
    <n v="634.67162908815624"/>
    <n v="99.167442045024401"/>
    <n v="148"/>
    <n v="0.67005028408800271"/>
    <n v="7.7214864339908873E-2"/>
    <n v="56568790.037930638"/>
    <n v="18.8"/>
    <n v="0"/>
    <n v="2852896.8221413922"/>
    <n v="-5.1998858003806804E-2"/>
    <m/>
    <m/>
    <m/>
    <m/>
    <n v="27.3"/>
    <n v="32.436"/>
    <m/>
  </r>
  <r>
    <x v="1"/>
    <x v="11"/>
    <x v="8"/>
    <x v="3"/>
    <x v="21"/>
    <x v="1"/>
    <m/>
    <m/>
    <n v="152157.27600000001"/>
    <n v="152157.27600000001"/>
    <n v="-3.2584037945968092E-2"/>
    <m/>
    <m/>
    <m/>
    <n v="973806.56640000013"/>
    <n v="973806.56640000013"/>
    <n v="-3.2584037945968092E-2"/>
    <m/>
    <m/>
    <n v="44.2"/>
    <n v="0"/>
    <m/>
    <m/>
    <n v="6.4"/>
    <m/>
    <m/>
    <n v="1921433.6000000001"/>
    <m/>
    <m/>
    <n v="64"/>
    <n v="4915"/>
    <n v="224"/>
    <n v="4691"/>
    <n v="-3.2584037945968203E-2"/>
    <n v="3783"/>
    <n v="908"/>
    <n v="0.76968463886063077"/>
    <n v="0.95"/>
    <m/>
    <n v="0.80643785973140059"/>
    <n v="0.95442522889114956"/>
    <n v="-0.10514051809031277"/>
    <n v="2725235.2854319187"/>
    <n v="-1.3968067502799886E-2"/>
    <n v="100118.85692255395"/>
    <n v="580.94975174417368"/>
    <n v="90.773398710027138"/>
    <n v="148"/>
    <n v="0.61333377506775089"/>
    <n v="1.9242984583015099E-2"/>
    <n v="51234423.36612007"/>
    <n v="18.8"/>
    <n v="0"/>
    <n v="2736551.7247524876"/>
    <n v="-2.665235168973247E-2"/>
    <m/>
    <m/>
    <m/>
    <m/>
    <n v="27.22"/>
    <n v="32.436"/>
    <m/>
  </r>
  <r>
    <x v="2"/>
    <x v="0"/>
    <x v="8"/>
    <x v="3"/>
    <x v="21"/>
    <x v="1"/>
    <m/>
    <m/>
    <n v="153941.25599999999"/>
    <n v="153941.25599999999"/>
    <n v="-2.686077506663942E-2"/>
    <m/>
    <m/>
    <m/>
    <n v="985224.03839999996"/>
    <n v="985224.03839999996"/>
    <n v="-2.686077506663942E-2"/>
    <m/>
    <m/>
    <n v="44.2"/>
    <n v="0"/>
    <m/>
    <m/>
    <n v="6.4"/>
    <m/>
    <m/>
    <n v="1943961.6000000001"/>
    <m/>
    <m/>
    <n v="64"/>
    <n v="5124"/>
    <n v="378"/>
    <n v="4746"/>
    <n v="-2.6860775066639309E-2"/>
    <n v="4004"/>
    <n v="742"/>
    <n v="0.78142076502732238"/>
    <n v="0.95"/>
    <m/>
    <n v="0.84365781710914456"/>
    <n v="0.92622950819672134"/>
    <n v="-0.11862206533796293"/>
    <n v="2500946.1065803156"/>
    <n v="1.6144942377897653E-2"/>
    <n v="89223.906763478968"/>
    <n v="526.958724521769"/>
    <n v="82.337300706526406"/>
    <n v="148"/>
    <n v="0.55633311288193521"/>
    <n v="4.4192769485252414E-2"/>
    <n v="47017786.803709939"/>
    <n v="18.8"/>
    <n v="0"/>
    <n v="2893314.0130813881"/>
    <n v="-3.9330746289750362E-2"/>
    <m/>
    <m/>
    <m/>
    <m/>
    <n v="28.03"/>
    <n v="32.436"/>
    <m/>
  </r>
  <r>
    <x v="2"/>
    <x v="1"/>
    <x v="8"/>
    <x v="3"/>
    <x v="21"/>
    <x v="1"/>
    <m/>
    <m/>
    <n v="141485.83199999999"/>
    <n v="141485.83199999999"/>
    <n v="-2.829137892626421E-2"/>
    <m/>
    <m/>
    <m/>
    <n v="905509.32480000006"/>
    <n v="905509.32480000006"/>
    <n v="-2.829137892626421E-2"/>
    <m/>
    <m/>
    <n v="44.2"/>
    <n v="0"/>
    <m/>
    <m/>
    <n v="6.4"/>
    <m/>
    <m/>
    <n v="1786675.2000000002"/>
    <m/>
    <m/>
    <n v="64"/>
    <n v="4660"/>
    <n v="298"/>
    <n v="4362"/>
    <n v="-2.829137892626421E-2"/>
    <n v="3580"/>
    <n v="782"/>
    <n v="0.76824034334763946"/>
    <n v="0.95"/>
    <m/>
    <n v="0.82072443833104081"/>
    <n v="0.9360515021459227"/>
    <n v="-0.13755721512888464"/>
    <n v="2399278.3877124479"/>
    <n v="-1.7723136165137543E-2"/>
    <n v="94163.202029530919"/>
    <n v="550.04089585338102"/>
    <n v="85.943889977090777"/>
    <n v="148"/>
    <n v="0.58070195930466739"/>
    <n v="1.0875938045551869E-2"/>
    <n v="45106433.68899402"/>
    <n v="18.8"/>
    <n v="0"/>
    <n v="2803435.3209707821"/>
    <n v="-2.485196632091724E-2"/>
    <m/>
    <m/>
    <m/>
    <m/>
    <n v="25.48"/>
    <n v="32.436"/>
    <m/>
  </r>
  <r>
    <x v="2"/>
    <x v="2"/>
    <x v="8"/>
    <x v="3"/>
    <x v="21"/>
    <x v="1"/>
    <m/>
    <m/>
    <n v="154298.052"/>
    <n v="154298.052"/>
    <n v="-3.0766096169519197E-2"/>
    <m/>
    <m/>
    <m/>
    <n v="987507.53280000004"/>
    <n v="987507.53280000004"/>
    <n v="-3.0766096169519197E-2"/>
    <m/>
    <m/>
    <n v="44.2"/>
    <n v="0"/>
    <m/>
    <m/>
    <n v="6.4"/>
    <m/>
    <m/>
    <n v="1948467.2000000002"/>
    <m/>
    <m/>
    <n v="64"/>
    <n v="5124"/>
    <n v="367"/>
    <n v="4757"/>
    <n v="-3.0766096169519197E-2"/>
    <n v="3868"/>
    <n v="889"/>
    <n v="0.75487900078064007"/>
    <n v="0.95"/>
    <m/>
    <n v="0.81311751103636742"/>
    <n v="0.92837626854020294"/>
    <n v="-0.14025338964214273"/>
    <n v="2837880.7546179742"/>
    <n v="-2.1054812562196767E-2"/>
    <n v="103572.29031452461"/>
    <n v="596.5694249775014"/>
    <n v="93.213972652734583"/>
    <n v="148"/>
    <n v="0.62982413954550398"/>
    <n v="1.0019545920693318E-2"/>
    <n v="53352158.186817914"/>
    <n v="18.8"/>
    <n v="0"/>
    <n v="2791870.6652177623"/>
    <n v="-2.518833115846477E-2"/>
    <m/>
    <m/>
    <m/>
    <m/>
    <n v="27.4"/>
    <n v="32.436"/>
    <m/>
  </r>
  <r>
    <x v="2"/>
    <x v="3"/>
    <x v="8"/>
    <x v="3"/>
    <x v="21"/>
    <x v="1"/>
    <m/>
    <m/>
    <n v="143334.68400000001"/>
    <n v="143334.68400000001"/>
    <n v="-4.1847354726799568E-2"/>
    <m/>
    <m/>
    <m/>
    <n v="917341.9776000001"/>
    <n v="917341.9776000001"/>
    <n v="-4.1847354726799568E-2"/>
    <m/>
    <m/>
    <n v="44.2"/>
    <n v="0"/>
    <m/>
    <m/>
    <n v="6.4"/>
    <m/>
    <m/>
    <n v="1810022.4000000001"/>
    <m/>
    <m/>
    <n v="64"/>
    <n v="4764"/>
    <n v="345"/>
    <n v="4419"/>
    <n v="-4.1847354726799679E-2"/>
    <n v="3407"/>
    <n v="1012"/>
    <n v="0.71515533165407219"/>
    <n v="0.95"/>
    <m/>
    <n v="0.77098891151844307"/>
    <n v="0.92758186397984888"/>
    <n v="-0.15898989799626073"/>
    <n v="2409539.7492081923"/>
    <n v="-0.12460053448224873"/>
    <n v="88261.529275025357"/>
    <n v="545.26810346417574"/>
    <n v="85.198141166277452"/>
    <n v="148"/>
    <n v="0.57566311598836117"/>
    <n v="-8.6367428158436343E-2"/>
    <n v="45299347.28511402"/>
    <n v="18.8"/>
    <n v="0"/>
    <n v="2393108.9762439858"/>
    <n v="1.8915253334232166E-2"/>
    <m/>
    <m/>
    <m/>
    <m/>
    <n v="27.3"/>
    <n v="32.436"/>
    <m/>
  </r>
  <r>
    <x v="2"/>
    <x v="4"/>
    <x v="8"/>
    <x v="3"/>
    <x v="21"/>
    <x v="1"/>
    <m/>
    <m/>
    <n v="150048.93599999999"/>
    <n v="150048.93599999999"/>
    <n v="-3.6049176911856717E-2"/>
    <m/>
    <m/>
    <m/>
    <n v="960313.19039999996"/>
    <n v="960313.19039999996"/>
    <n v="-3.6049176911856717E-2"/>
    <m/>
    <m/>
    <n v="44.2"/>
    <n v="0"/>
    <m/>
    <m/>
    <n v="6.4"/>
    <m/>
    <m/>
    <n v="1894809.6000000001"/>
    <m/>
    <m/>
    <n v="64"/>
    <n v="5036"/>
    <n v="410"/>
    <n v="4626"/>
    <n v="-3.6049176911856606E-2"/>
    <n v="3635"/>
    <n v="991"/>
    <n v="0.72180301826846704"/>
    <n v="0.95"/>
    <m/>
    <n v="0.7857760484219628"/>
    <n v="0.91858617950754562"/>
    <n v="-0.11750424860403008"/>
    <n v="2535544.4964604126"/>
    <n v="-0.12201615440417457"/>
    <n v="91338.058229841947"/>
    <n v="548.10732738011518"/>
    <n v="85.641769903142986"/>
    <n v="148"/>
    <n v="0.57866060745366887"/>
    <n v="-8.9181912015917297E-2"/>
    <n v="47668236.533455759"/>
    <n v="18.8"/>
    <n v="0"/>
    <n v="2456658.6041579996"/>
    <n v="2.5630695765184321E-2"/>
    <m/>
    <m/>
    <m/>
    <m/>
    <n v="27.76"/>
    <n v="32.436"/>
    <s v="Decreto 591/2007 (23/05/2007) Rescision del Contrato de Concesion TMR"/>
  </r>
  <r>
    <x v="2"/>
    <x v="5"/>
    <x v="8"/>
    <x v="3"/>
    <x v="21"/>
    <x v="1"/>
    <m/>
    <m/>
    <n v="147097.26"/>
    <n v="147097.26"/>
    <n v="-3.756366723259752E-2"/>
    <m/>
    <m/>
    <m/>
    <n v="941422.46400000015"/>
    <n v="941422.46400000015"/>
    <n v="-3.756366723259752E-2"/>
    <m/>
    <m/>
    <n v="44.2"/>
    <n v="0"/>
    <m/>
    <m/>
    <n v="6.4"/>
    <m/>
    <m/>
    <n v="1857536"/>
    <m/>
    <m/>
    <n v="64"/>
    <n v="4907"/>
    <n v="372"/>
    <n v="4535"/>
    <n v="-3.7563667232597631E-2"/>
    <n v="3591"/>
    <n v="944"/>
    <n v="0.73181169757489306"/>
    <n v="0.95"/>
    <m/>
    <n v="0.79184123484013236"/>
    <n v="0.92418993274913386"/>
    <n v="-0.13722701080468946"/>
    <n v="2334239.1492660595"/>
    <n v="-0.17114261604982239"/>
    <n v="88418.149593411348"/>
    <n v="514.7164606981388"/>
    <n v="80.424446984084184"/>
    <n v="148"/>
    <n v="0.5434084255681364"/>
    <n v="-0.13879250426168988"/>
    <n v="43883696.006201923"/>
    <n v="18.8"/>
    <n v="0"/>
    <n v="2360618.3854669719"/>
    <n v="4.8160817603856466E-2"/>
    <m/>
    <m/>
    <m/>
    <m/>
    <n v="26.4"/>
    <n v="32.436"/>
    <m/>
  </r>
  <r>
    <x v="2"/>
    <x v="6"/>
    <x v="2"/>
    <x v="3"/>
    <x v="21"/>
    <x v="1"/>
    <m/>
    <m/>
    <n v="155271.13200000001"/>
    <n v="155271.13200000001"/>
    <n v="-2.2662311147407022E-2"/>
    <m/>
    <m/>
    <m/>
    <n v="993735.2448000001"/>
    <n v="993735.2448000001"/>
    <n v="-2.2662311147407022E-2"/>
    <m/>
    <m/>
    <n v="44.2"/>
    <n v="0"/>
    <m/>
    <m/>
    <n v="6.4"/>
    <m/>
    <m/>
    <n v="1960755.2000000002"/>
    <m/>
    <m/>
    <n v="64"/>
    <n v="5036"/>
    <n v="249"/>
    <n v="4787"/>
    <n v="-2.2662311147407133E-2"/>
    <n v="3912"/>
    <n v="875"/>
    <n v="0.77680698967434469"/>
    <n v="0.95"/>
    <m/>
    <n v="0.81721328598287024"/>
    <n v="0.95055599682287528"/>
    <n v="-0.12014894937619847"/>
    <n v="2416159.3320353688"/>
    <n v="-0.17077589094946011"/>
    <n v="86199.048592057385"/>
    <n v="504.73351410807788"/>
    <n v="78.864611579387159"/>
    <n v="148"/>
    <n v="0.53286899715802138"/>
    <n v="-0.15154800791110412"/>
    <n v="45423795.442264937"/>
    <n v="18.8"/>
    <n v="0"/>
    <n v="2404076.3424879289"/>
    <n v="5.9226646788450792E-2"/>
    <m/>
    <m/>
    <m/>
    <m/>
    <n v="28.03"/>
    <n v="32.436"/>
    <s v="06/07/2007 Toma de posesión UGOFE S.A."/>
  </r>
  <r>
    <x v="2"/>
    <x v="7"/>
    <x v="2"/>
    <x v="3"/>
    <x v="21"/>
    <x v="1"/>
    <m/>
    <m/>
    <n v="156990.24"/>
    <n v="156990.24"/>
    <n v="-2.0242914979757165E-2"/>
    <m/>
    <m/>
    <m/>
    <n v="1004737.536"/>
    <n v="1004737.536"/>
    <n v="-2.0242914979757165E-2"/>
    <m/>
    <m/>
    <n v="44.2"/>
    <n v="0"/>
    <m/>
    <m/>
    <n v="6.4"/>
    <m/>
    <m/>
    <n v="1982464"/>
    <m/>
    <m/>
    <n v="64"/>
    <n v="5125"/>
    <n v="285"/>
    <n v="4840"/>
    <n v="-2.0242914979757054E-2"/>
    <n v="3672"/>
    <n v="1168"/>
    <n v="0.71648780487804875"/>
    <n v="0.95"/>
    <m/>
    <n v="0.75867768595041318"/>
    <n v="0.94439024390243897"/>
    <n v="-0.18994043679682338"/>
    <n v="2391039.7210976789"/>
    <n v="-0.20614026812891473"/>
    <n v="85854.209016074645"/>
    <n v="494.01647130117334"/>
    <n v="77.190073640808336"/>
    <n v="148"/>
    <n v="0.52155455162708331"/>
    <n v="-0.18973820755306592"/>
    <n v="44951546.756636366"/>
    <n v="18.8"/>
    <n v="0"/>
    <n v="2296874.8759787451"/>
    <n v="7.1826477100899205E-2"/>
    <m/>
    <m/>
    <m/>
    <m/>
    <n v="27.85"/>
    <n v="32.436"/>
    <m/>
  </r>
  <r>
    <x v="2"/>
    <x v="8"/>
    <x v="2"/>
    <x v="3"/>
    <x v="21"/>
    <x v="1"/>
    <m/>
    <m/>
    <n v="144469.94399999999"/>
    <n v="144469.94399999999"/>
    <n v="-4.0499784575614095E-2"/>
    <m/>
    <m/>
    <m/>
    <n v="924607.64159999997"/>
    <n v="924607.64159999997"/>
    <n v="-4.0499784575614095E-2"/>
    <m/>
    <m/>
    <n v="44.2"/>
    <n v="0"/>
    <m/>
    <m/>
    <n v="6.4"/>
    <m/>
    <m/>
    <n v="1824358.4000000001"/>
    <m/>
    <m/>
    <n v="64"/>
    <n v="4850"/>
    <n v="396"/>
    <n v="4454"/>
    <n v="-4.0499784575613984E-2"/>
    <n v="3220"/>
    <n v="1234"/>
    <n v="0.66391752577319585"/>
    <n v="0.95"/>
    <m/>
    <n v="0.72294566681634487"/>
    <n v="0.91835051546391755"/>
    <n v="-0.21169659445759859"/>
    <n v="2142988.2303118026"/>
    <n v="-0.27788773740576933"/>
    <n v="79281.843518749636"/>
    <n v="481.13790532370962"/>
    <n v="75.177797706829622"/>
    <n v="148"/>
    <n v="0.50795809261371372"/>
    <n v="-0.2474079203048003"/>
    <n v="40288178.729861893"/>
    <n v="18.8"/>
    <n v="0"/>
    <n v="2026886.9398139101"/>
    <n v="9.4434343791517494E-2"/>
    <m/>
    <m/>
    <m/>
    <m/>
    <n v="27.03"/>
    <n v="32.436"/>
    <m/>
  </r>
  <r>
    <x v="2"/>
    <x v="9"/>
    <x v="2"/>
    <x v="3"/>
    <x v="21"/>
    <x v="1"/>
    <m/>
    <m/>
    <n v="152384.32800000001"/>
    <n v="152384.32800000001"/>
    <n v="-2.3081721771677999E-2"/>
    <m/>
    <m/>
    <m/>
    <n v="975259.69920000015"/>
    <n v="975259.69920000015"/>
    <n v="-2.3081721771677888E-2"/>
    <m/>
    <m/>
    <n v="44.2"/>
    <n v="0"/>
    <m/>
    <m/>
    <n v="6.4"/>
    <m/>
    <m/>
    <n v="1924300.8"/>
    <m/>
    <m/>
    <n v="64"/>
    <n v="5062"/>
    <n v="364"/>
    <n v="4698"/>
    <n v="-2.308172177167811E-2"/>
    <n v="3633"/>
    <n v="1065"/>
    <n v="0.71770051363097587"/>
    <n v="0.95"/>
    <m/>
    <n v="0.77330779054916987"/>
    <n v="0.92809166337416038"/>
    <n v="-6.5820680629207984E-2"/>
    <n v="2507485.4202945102"/>
    <n v="-0.14325825876107989"/>
    <n v="89457.203720817342"/>
    <n v="533.73465736366757"/>
    <n v="83.39604021307305"/>
    <n v="148"/>
    <n v="0.56348675819643956"/>
    <n v="-0.12301595708429824"/>
    <n v="47140725.901536793"/>
    <n v="18.8"/>
    <n v="0"/>
    <n v="2318275.820106715"/>
    <n v="5.03095661248927E-2"/>
    <m/>
    <m/>
    <m/>
    <m/>
    <n v="28.03"/>
    <n v="32.436"/>
    <m/>
  </r>
  <r>
    <x v="2"/>
    <x v="10"/>
    <x v="2"/>
    <x v="3"/>
    <x v="21"/>
    <x v="1"/>
    <m/>
    <m/>
    <n v="145897.128"/>
    <n v="145897.128"/>
    <n v="-5.1255009491668502E-2"/>
    <m/>
    <m/>
    <m/>
    <n v="933741.61920000007"/>
    <n v="933741.61920000007"/>
    <n v="-5.1255009491668391E-2"/>
    <m/>
    <m/>
    <n v="44.2"/>
    <n v="0"/>
    <m/>
    <m/>
    <n v="6.4"/>
    <m/>
    <m/>
    <n v="1842380.8"/>
    <m/>
    <m/>
    <n v="64"/>
    <n v="4962"/>
    <n v="464"/>
    <n v="4498"/>
    <n v="-5.1255009491668391E-2"/>
    <n v="3113"/>
    <n v="1385"/>
    <n v="0.62736799677549371"/>
    <n v="0.95"/>
    <m/>
    <n v="0.69208537127612269"/>
    <n v="0.90648931882305517"/>
    <n v="-0.17054791275646008"/>
    <n v="2808865.0240319772"/>
    <n v="-6.650535716968442E-2"/>
    <n v="102888.82871912004"/>
    <n v="624.46976968252045"/>
    <n v="97.57340151289381"/>
    <n v="148"/>
    <n v="0.65927973995198519"/>
    <n v="-1.6074232623715989E-2"/>
    <n v="52806662.451801173"/>
    <n v="18.8"/>
    <n v="0"/>
    <n v="2663163.9000166212"/>
    <n v="-1.9268676862121692E-2"/>
    <m/>
    <m/>
    <m/>
    <m/>
    <n v="27.3"/>
    <n v="32.436"/>
    <m/>
  </r>
  <r>
    <x v="2"/>
    <x v="11"/>
    <x v="2"/>
    <x v="3"/>
    <x v="21"/>
    <x v="1"/>
    <m/>
    <m/>
    <n v="147940.59599999999"/>
    <n v="147940.59599999999"/>
    <n v="-2.7712641227883306E-2"/>
    <m/>
    <m/>
    <m/>
    <n v="946819.81440000003"/>
    <n v="946819.81440000003"/>
    <n v="-2.7712641227883306E-2"/>
    <m/>
    <m/>
    <n v="44.2"/>
    <n v="0"/>
    <m/>
    <m/>
    <n v="6.4"/>
    <m/>
    <m/>
    <n v="1868185.6000000001"/>
    <m/>
    <m/>
    <n v="64"/>
    <n v="4887"/>
    <n v="326"/>
    <n v="4561"/>
    <n v="-2.7712641227883195E-2"/>
    <n v="3555"/>
    <n v="1006"/>
    <n v="0.72744014732965012"/>
    <n v="0.95"/>
    <m/>
    <n v="0.77943433457575095"/>
    <n v="0.93329240843052996"/>
    <n v="-5.4885454896846375E-2"/>
    <n v="2802716.198715088"/>
    <n v="2.8430907854948506E-2"/>
    <n v="102965.32691826187"/>
    <n v="614.49598744027367"/>
    <n v="96.014998037542753"/>
    <n v="148"/>
    <n v="0.64874998674015372"/>
    <n v="5.7743781790739801E-2"/>
    <n v="52691064.535843655"/>
    <n v="18.8"/>
    <n v="0"/>
    <n v="2814354.374679226"/>
    <n v="-3.9902964630631178E-2"/>
    <m/>
    <m/>
    <m/>
    <m/>
    <n v="27.22"/>
    <n v="32.436"/>
    <m/>
  </r>
  <r>
    <x v="3"/>
    <x v="0"/>
    <x v="2"/>
    <x v="3"/>
    <x v="21"/>
    <x v="1"/>
    <m/>
    <m/>
    <n v="151638.29999999999"/>
    <n v="151638.29999999999"/>
    <n v="-1.4959966287399928E-2"/>
    <m/>
    <m/>
    <m/>
    <n v="970485.12"/>
    <n v="970485.12"/>
    <n v="-1.4959966287399928E-2"/>
    <m/>
    <m/>
    <n v="44.2"/>
    <n v="0"/>
    <m/>
    <m/>
    <n v="6.4"/>
    <m/>
    <m/>
    <n v="1914880"/>
    <m/>
    <m/>
    <n v="64"/>
    <n v="5058"/>
    <n v="383"/>
    <n v="4675"/>
    <n v="-1.4959966287399928E-2"/>
    <n v="3813"/>
    <n v="862"/>
    <n v="0.75385527876631075"/>
    <n v="0.95"/>
    <m/>
    <n v="0.81561497326203214"/>
    <n v="0.92427837089758802"/>
    <n v="-3.5276111788567377E-2"/>
    <n v="2734549.3631279664"/>
    <n v="9.3405953824038823E-2"/>
    <n v="101279.60604177654"/>
    <n v="584.93034505411049"/>
    <n v="91.395366414704753"/>
    <n v="148"/>
    <n v="0.61753625955881586"/>
    <n v="0.11001169130457478"/>
    <n v="51409528.026805773"/>
    <n v="18.8"/>
    <n v="0"/>
    <n v="3163566.7681857129"/>
    <n v="-6.152545008862411E-2"/>
    <m/>
    <m/>
    <m/>
    <m/>
    <n v="27"/>
    <n v="32.436"/>
    <s v="Aumento de Tarifas 01/01/2008 (Res. 1170/2008)"/>
  </r>
  <r>
    <x v="3"/>
    <x v="1"/>
    <x v="2"/>
    <x v="3"/>
    <x v="21"/>
    <x v="1"/>
    <m/>
    <m/>
    <n v="138955.82399999999"/>
    <n v="138955.82399999999"/>
    <n v="-1.7881705639614887E-2"/>
    <m/>
    <m/>
    <m/>
    <n v="889317.27359999996"/>
    <n v="889317.27359999996"/>
    <n v="-1.7881705639614998E-2"/>
    <m/>
    <m/>
    <n v="44.2"/>
    <n v="0"/>
    <m/>
    <m/>
    <n v="6.4"/>
    <m/>
    <m/>
    <n v="1754726.4000000001"/>
    <m/>
    <m/>
    <n v="64"/>
    <n v="4781"/>
    <n v="497"/>
    <n v="4284"/>
    <n v="-1.7881705639614887E-2"/>
    <n v="1724"/>
    <n v="2560"/>
    <n v="0.36059401798786866"/>
    <n v="0.95"/>
    <m/>
    <n v="0.40242763772175538"/>
    <n v="0.89604685212298685"/>
    <n v="-0.53062342909958993"/>
    <n v="2744765.5899902452"/>
    <n v="0.1439962965728192"/>
    <n v="110676.03185444536"/>
    <n v="640.70158496504325"/>
    <n v="100.109622650788"/>
    <n v="148"/>
    <n v="0.67641636926208104"/>
    <n v="0.16482536079613386"/>
    <n v="51601593.091816612"/>
    <n v="18.8"/>
    <n v="0"/>
    <n v="3207119.6248720074"/>
    <n v="-0.1390513644359489"/>
    <m/>
    <m/>
    <m/>
    <m/>
    <n v="24.8"/>
    <n v="32.436"/>
    <m/>
  </r>
  <r>
    <x v="3"/>
    <x v="2"/>
    <x v="2"/>
    <x v="3"/>
    <x v="21"/>
    <x v="1"/>
    <m/>
    <m/>
    <n v="144015.84"/>
    <n v="144015.84"/>
    <n v="-6.66386377969308E-2"/>
    <m/>
    <m/>
    <m/>
    <n v="921701.37600000005"/>
    <n v="921701.37600000005"/>
    <n v="-6.66386377969308E-2"/>
    <m/>
    <m/>
    <n v="44.2"/>
    <n v="0"/>
    <m/>
    <m/>
    <n v="6.4"/>
    <m/>
    <m/>
    <n v="1818624"/>
    <m/>
    <m/>
    <n v="64"/>
    <n v="4857"/>
    <n v="417"/>
    <n v="4440"/>
    <n v="-6.66386377969308E-2"/>
    <n v="2825"/>
    <n v="1615"/>
    <n v="0.58163475396335185"/>
    <n v="0.95"/>
    <m/>
    <n v="0.63626126126126126"/>
    <n v="0.91414453366275483"/>
    <n v="-0.2294993590206269"/>
    <n v="2751043.6798265795"/>
    <n v="-3.0599268362523024E-2"/>
    <n v="102727.54592332261"/>
    <n v="619.60443239337371"/>
    <n v="96.813192561464632"/>
    <n v="148"/>
    <n v="0.65414319298286916"/>
    <n v="3.8612450540422838E-2"/>
    <n v="51719621.180739693"/>
    <n v="18.8"/>
    <n v="0"/>
    <n v="2706441.4654993084"/>
    <n v="-5.5583888731660272E-2"/>
    <m/>
    <m/>
    <m/>
    <m/>
    <n v="26.78"/>
    <n v="32.436"/>
    <m/>
  </r>
  <r>
    <x v="3"/>
    <x v="3"/>
    <x v="2"/>
    <x v="3"/>
    <x v="21"/>
    <x v="1"/>
    <m/>
    <m/>
    <n v="143594.17199999999"/>
    <n v="143594.17199999999"/>
    <n v="1.8103643358224897E-3"/>
    <m/>
    <m/>
    <m/>
    <n v="919002.70079999999"/>
    <n v="919002.70079999999"/>
    <n v="1.8103643358224897E-3"/>
    <m/>
    <m/>
    <n v="44.2"/>
    <n v="0"/>
    <m/>
    <m/>
    <n v="6.4"/>
    <m/>
    <m/>
    <n v="1813299.2000000002"/>
    <m/>
    <m/>
    <n v="64"/>
    <n v="4877"/>
    <n v="450"/>
    <n v="4427"/>
    <n v="1.8103643358224897E-3"/>
    <n v="3183"/>
    <n v="1244"/>
    <n v="0.65265532089399225"/>
    <n v="0.95"/>
    <m/>
    <n v="0.71899706347413594"/>
    <n v="0.9077301619848267"/>
    <n v="-8.7393616454658263E-2"/>
    <n v="3037906.4298290364"/>
    <n v="0.26078286561876962"/>
    <n v="120217.90383177825"/>
    <n v="686.22236951186721"/>
    <n v="107.22224523622924"/>
    <n v="148"/>
    <n v="0.72447462997452194"/>
    <n v="0.2585045139302784"/>
    <n v="57112640.880785882"/>
    <n v="18.8"/>
    <n v="0"/>
    <n v="3017190.7928068927"/>
    <n v="-0.13762954574344052"/>
    <m/>
    <m/>
    <m/>
    <m/>
    <n v="25.27"/>
    <n v="32.436"/>
    <m/>
  </r>
  <r>
    <x v="3"/>
    <x v="4"/>
    <x v="2"/>
    <x v="3"/>
    <x v="21"/>
    <x v="1"/>
    <m/>
    <m/>
    <n v="150081.372"/>
    <n v="150081.372"/>
    <n v="2.1616947686986521E-4"/>
    <m/>
    <m/>
    <m/>
    <n v="960520.78080000007"/>
    <n v="960520.78080000007"/>
    <n v="2.1616947686986521E-4"/>
    <m/>
    <m/>
    <n v="44.2"/>
    <n v="0"/>
    <m/>
    <m/>
    <n v="6.4"/>
    <m/>
    <m/>
    <n v="1895219.2000000002"/>
    <m/>
    <m/>
    <n v="64"/>
    <n v="5027"/>
    <n v="400"/>
    <n v="4627"/>
    <n v="2.1616947686986521E-4"/>
    <n v="3469"/>
    <n v="1158"/>
    <n v="0.69007360254625028"/>
    <n v="0.95"/>
    <m/>
    <n v="0.74972984655284203"/>
    <n v="0.92042967972946088"/>
    <n v="-4.3958552290807029E-2"/>
    <n v="3101241.7373680626"/>
    <n v="0.22310680869428867"/>
    <n v="119370.35170777762"/>
    <n v="670.24891665616224"/>
    <n v="104.72639322752535"/>
    <n v="148"/>
    <n v="0.70761076505084697"/>
    <n v="0.22284246747779979"/>
    <n v="58303344.662519582"/>
    <n v="18.8"/>
    <n v="0"/>
    <n v="3004755.8653830569"/>
    <n v="-0.11577385507260662"/>
    <m/>
    <m/>
    <m/>
    <m/>
    <n v="25.98"/>
    <n v="32.436"/>
    <m/>
  </r>
  <r>
    <x v="3"/>
    <x v="5"/>
    <x v="2"/>
    <x v="3"/>
    <x v="21"/>
    <x v="1"/>
    <m/>
    <m/>
    <n v="143529.29999999999"/>
    <n v="143529.29999999999"/>
    <n v="-2.4255788313120363E-2"/>
    <m/>
    <m/>
    <m/>
    <n v="918587.52"/>
    <n v="918587.52"/>
    <n v="-2.4255788313120363E-2"/>
    <m/>
    <m/>
    <n v="44.2"/>
    <n v="0"/>
    <m/>
    <m/>
    <n v="6.4"/>
    <m/>
    <m/>
    <n v="1812480"/>
    <m/>
    <m/>
    <n v="64"/>
    <n v="4792"/>
    <n v="367"/>
    <n v="4425"/>
    <n v="-2.4255788313120141E-2"/>
    <n v="3367"/>
    <n v="1058"/>
    <n v="0.70262938230383976"/>
    <n v="0.95"/>
    <m/>
    <n v="0.76090395480225992"/>
    <n v="0.92341402337228717"/>
    <n v="-3.9876808976624489E-2"/>
    <n v="2834719.1190693327"/>
    <n v="0.21440818091009906"/>
    <n v="106648.57483330823"/>
    <n v="640.61449018515998"/>
    <n v="100.09601409143124"/>
    <n v="148"/>
    <n v="0.67632441953669764"/>
    <n v="0.24459685885362714"/>
    <n v="53292719.438503459"/>
    <n v="18.8"/>
    <n v="0"/>
    <n v="2866754.2793178805"/>
    <n v="-0.13113726798710004"/>
    <m/>
    <m/>
    <m/>
    <m/>
    <n v="26.58"/>
    <n v="32.436"/>
    <m/>
  </r>
  <r>
    <x v="3"/>
    <x v="6"/>
    <x v="2"/>
    <x v="3"/>
    <x v="21"/>
    <x v="1"/>
    <m/>
    <m/>
    <n v="142621.092"/>
    <n v="142621.092"/>
    <n v="-8.147064967620643E-2"/>
    <m/>
    <m/>
    <m/>
    <n v="912774.98880000005"/>
    <n v="912774.98880000005"/>
    <n v="-8.147064967620643E-2"/>
    <m/>
    <m/>
    <n v="44.2"/>
    <n v="0"/>
    <m/>
    <m/>
    <n v="6.4"/>
    <m/>
    <m/>
    <n v="1801011.2000000002"/>
    <m/>
    <m/>
    <n v="64"/>
    <n v="5058"/>
    <n v="661"/>
    <n v="4397"/>
    <n v="-8.147064967620643E-2"/>
    <n v="3379"/>
    <n v="1018"/>
    <n v="0.66805061289047052"/>
    <n v="0.95"/>
    <m/>
    <n v="0.76847850807368656"/>
    <n v="0.86931593515223404"/>
    <n v="-0.1400043746123697"/>
    <n v="2967287.9978438611"/>
    <n v="0.22810112665219906"/>
    <n v="108731.69651314992"/>
    <n v="674.84375661675256"/>
    <n v="105.44433697136758"/>
    <n v="148"/>
    <n v="0.71246173629302412"/>
    <n v="0.33702981425610101"/>
    <n v="55785014.359464593"/>
    <n v="18.8"/>
    <n v="0"/>
    <n v="2952448.8647673237"/>
    <n v="-0.19880947452452877"/>
    <m/>
    <m/>
    <m/>
    <m/>
    <n v="27.29"/>
    <n v="32.436"/>
    <m/>
  </r>
  <r>
    <x v="3"/>
    <x v="7"/>
    <x v="2"/>
    <x v="3"/>
    <x v="21"/>
    <x v="1"/>
    <m/>
    <m/>
    <n v="138761.20800000001"/>
    <n v="138761.20800000001"/>
    <n v="-0.11611570247933867"/>
    <m/>
    <m/>
    <m/>
    <n v="888071.73120000015"/>
    <n v="888071.73120000015"/>
    <n v="-0.11611570247933867"/>
    <m/>
    <m/>
    <n v="44.2"/>
    <n v="0"/>
    <m/>
    <m/>
    <n v="6.4"/>
    <m/>
    <m/>
    <n v="1752268.8"/>
    <m/>
    <m/>
    <n v="64"/>
    <n v="4943"/>
    <n v="665"/>
    <n v="4278"/>
    <n v="-0.11611570247933889"/>
    <n v="3362"/>
    <n v="916"/>
    <n v="0.68015375278171153"/>
    <n v="0.95"/>
    <m/>
    <n v="0.78588125292192612"/>
    <n v="0.86546631600242763"/>
    <n v="-5.0711333603956521E-2"/>
    <n v="3041659.0556506757"/>
    <n v="0.27210728822786368"/>
    <n v="114822.91640810402"/>
    <n v="711.00024676266378"/>
    <n v="111.09378855666621"/>
    <n v="148"/>
    <n v="0.75063370646396088"/>
    <n v="0.43922376695251519"/>
    <n v="57183190.246232703"/>
    <n v="18.8"/>
    <n v="0"/>
    <n v="2921871.2698800322"/>
    <n v="-0.24790615733252103"/>
    <m/>
    <m/>
    <m/>
    <m/>
    <n v="26.490000000000002"/>
    <n v="32.436"/>
    <m/>
  </r>
  <r>
    <x v="3"/>
    <x v="8"/>
    <x v="2"/>
    <x v="3"/>
    <x v="21"/>
    <x v="1"/>
    <m/>
    <m/>
    <n v="145215.97200000001"/>
    <n v="145215.97200000001"/>
    <n v="5.1638976201169307E-3"/>
    <m/>
    <m/>
    <m/>
    <n v="929382.22080000013"/>
    <n v="929382.22080000013"/>
    <n v="5.1638976201169307E-3"/>
    <m/>
    <m/>
    <n v="44.2"/>
    <n v="0"/>
    <m/>
    <m/>
    <n v="6.4"/>
    <m/>
    <m/>
    <n v="1833779.2000000002"/>
    <m/>
    <m/>
    <n v="64"/>
    <n v="4961"/>
    <n v="484"/>
    <n v="4477"/>
    <n v="5.1638976201167086E-3"/>
    <n v="3840"/>
    <n v="637"/>
    <n v="0.77403749244104014"/>
    <n v="0.95"/>
    <m/>
    <n v="0.85771722135358497"/>
    <n v="0.90243902439024393"/>
    <n v="0.16586392495001401"/>
    <n v="3155753.6790373987"/>
    <n v="0.47259496547876045"/>
    <n v="117752.00294915667"/>
    <n v="704.88132209903927"/>
    <n v="110.13770657797488"/>
    <n v="148"/>
    <n v="0.74417369309442483"/>
    <n v="0.46502970208675398"/>
    <n v="59328169.165903099"/>
    <n v="18.8"/>
    <n v="0"/>
    <n v="2984783.503164615"/>
    <n v="-0.21489567902435225"/>
    <m/>
    <m/>
    <m/>
    <m/>
    <n v="26.8"/>
    <n v="32.436"/>
    <m/>
  </r>
  <r>
    <x v="3"/>
    <x v="9"/>
    <x v="2"/>
    <x v="3"/>
    <x v="21"/>
    <x v="1"/>
    <m/>
    <m/>
    <n v="158255.24400000001"/>
    <n v="158255.24400000001"/>
    <n v="3.8527032779906323E-2"/>
    <m/>
    <m/>
    <m/>
    <n v="1012833.5616000001"/>
    <n v="1012833.5616000001"/>
    <n v="3.8527032779906323E-2"/>
    <m/>
    <m/>
    <n v="44.2"/>
    <n v="0"/>
    <m/>
    <m/>
    <n v="6.4"/>
    <m/>
    <m/>
    <n v="1998438.4000000001"/>
    <m/>
    <m/>
    <n v="64"/>
    <n v="5059"/>
    <n v="180"/>
    <n v="4879"/>
    <n v="3.8527032779906323E-2"/>
    <n v="4187"/>
    <n v="692"/>
    <n v="0.82763391974698552"/>
    <n v="0.95"/>
    <m/>
    <n v="0.8581676573068252"/>
    <n v="0.96441984581933193"/>
    <n v="0.15317448438184456"/>
    <n v="3174568.2038732478"/>
    <n v="0.26603655525956649"/>
    <n v="117576.60014345363"/>
    <n v="650.65960317139741"/>
    <n v="101.66556299553083"/>
    <n v="148"/>
    <n v="0.68692947969953266"/>
    <n v="0.21906942746657987"/>
    <n v="59681882.232817061"/>
    <n v="18.8"/>
    <n v="0"/>
    <n v="2935021.9334294521"/>
    <n v="-8.6511858739124217E-2"/>
    <m/>
    <m/>
    <m/>
    <m/>
    <n v="27"/>
    <n v="32.436"/>
    <m/>
  </r>
  <r>
    <x v="3"/>
    <x v="10"/>
    <x v="2"/>
    <x v="3"/>
    <x v="21"/>
    <x v="1"/>
    <m/>
    <m/>
    <n v="135160.81200000001"/>
    <n v="135160.81200000001"/>
    <n v="-7.3588261449533121E-2"/>
    <m/>
    <m/>
    <m/>
    <n v="865029.19680000003"/>
    <n v="865029.19680000003"/>
    <n v="-7.3588261449533121E-2"/>
    <m/>
    <m/>
    <n v="44.2"/>
    <n v="0"/>
    <m/>
    <m/>
    <n v="6.4"/>
    <m/>
    <m/>
    <n v="1706803.2000000002"/>
    <m/>
    <m/>
    <n v="64"/>
    <n v="4846"/>
    <n v="679"/>
    <n v="4167"/>
    <n v="-7.3588261449533121E-2"/>
    <n v="3526"/>
    <n v="641"/>
    <n v="0.72761040033016922"/>
    <n v="0.95"/>
    <m/>
    <n v="0.84617230621550277"/>
    <n v="0.85988444077589765"/>
    <n v="0.15978246271708962"/>
    <n v="2920974.6737782969"/>
    <n v="3.9912793525903378E-2"/>
    <n v="111105.92140655371"/>
    <n v="700.97784347931292"/>
    <n v="109.52778804364264"/>
    <n v="148"/>
    <n v="0.74005262191650434"/>
    <n v="0.12251685751848185"/>
    <n v="54914323.867031984"/>
    <n v="18.8"/>
    <n v="0"/>
    <n v="2769458.2108836239"/>
    <n v="-5.9997834777438586E-2"/>
    <m/>
    <m/>
    <m/>
    <m/>
    <n v="26.29"/>
    <n v="32.436"/>
    <m/>
  </r>
  <r>
    <x v="3"/>
    <x v="11"/>
    <x v="2"/>
    <x v="3"/>
    <x v="21"/>
    <x v="1"/>
    <m/>
    <m/>
    <n v="153454.71599999999"/>
    <n v="153454.71599999999"/>
    <n v="3.7272527954395951E-2"/>
    <m/>
    <m/>
    <m/>
    <n v="982110.18239999993"/>
    <n v="982110.18239999993"/>
    <n v="3.7272527954395951E-2"/>
    <m/>
    <m/>
    <n v="44.2"/>
    <n v="0"/>
    <m/>
    <m/>
    <n v="6.4"/>
    <m/>
    <m/>
    <n v="1937817.6000000001"/>
    <m/>
    <m/>
    <n v="64"/>
    <n v="4911"/>
    <n v="180"/>
    <n v="4731"/>
    <n v="3.7272527954395951E-2"/>
    <n v="4273"/>
    <n v="458"/>
    <n v="0.87008755854204844"/>
    <n v="0.95"/>
    <m/>
    <n v="0.9031917142253223"/>
    <n v="0.96334758704948076"/>
    <n v="0.19609504883122097"/>
    <n v="2901369.3037811052"/>
    <n v="3.5199106178229966E-2"/>
    <n v="112630.79595423547"/>
    <n v="613.2676609133598"/>
    <n v="95.823072017712462"/>
    <n v="148"/>
    <n v="0.64745318930886797"/>
    <n v="-1.9989170833003556E-3"/>
    <n v="54545742.911084779"/>
    <n v="18.8"/>
    <n v="0"/>
    <n v="2913417.133136726"/>
    <n v="2.8063469015651467E-2"/>
    <m/>
    <m/>
    <m/>
    <m/>
    <n v="25.759999999999998"/>
    <n v="32.436"/>
    <m/>
  </r>
  <r>
    <x v="4"/>
    <x v="0"/>
    <x v="2"/>
    <x v="3"/>
    <x v="21"/>
    <x v="1"/>
    <m/>
    <m/>
    <n v="160201.40400000001"/>
    <n v="160201.40400000001"/>
    <n v="5.6470588235294272E-2"/>
    <m/>
    <m/>
    <m/>
    <n v="1025288.9856000001"/>
    <n v="1025288.9856000001"/>
    <n v="5.6470588235294272E-2"/>
    <m/>
    <m/>
    <n v="44.2"/>
    <n v="0"/>
    <m/>
    <m/>
    <n v="6.4"/>
    <m/>
    <m/>
    <n v="2023014.4000000001"/>
    <m/>
    <m/>
    <n v="64"/>
    <n v="5027"/>
    <n v="88"/>
    <n v="4939"/>
    <n v="5.647058823529405E-2"/>
    <n v="4630"/>
    <n v="309"/>
    <n v="0.92102645713149001"/>
    <n v="0.95"/>
    <m/>
    <n v="0.93743672808260781"/>
    <n v="0.98249452954048144"/>
    <n v="0.22175500135617021"/>
    <n v="2732435.8565626945"/>
    <n v="-7.7289025891058571E-4"/>
    <n v="101201.32802084053"/>
    <n v="553.23665854680996"/>
    <n v="86.443227897939053"/>
    <n v="148"/>
    <n v="0.58407586417526391"/>
    <n v="-5.418369345219809E-2"/>
    <n v="51369794.103378661"/>
    <n v="18.8"/>
    <n v="0"/>
    <n v="3161121.6782471691"/>
    <n v="6.0561464508774879E-2"/>
    <m/>
    <m/>
    <m/>
    <m/>
    <n v="27"/>
    <n v="32.436"/>
    <s v="Aumento de Tarifas 13/01/2009 (Res. 13/2009)"/>
  </r>
  <r>
    <x v="4"/>
    <x v="1"/>
    <x v="2"/>
    <x v="3"/>
    <x v="21"/>
    <x v="1"/>
    <m/>
    <m/>
    <n v="144534.81599999999"/>
    <n v="144534.81599999999"/>
    <n v="4.0149393090569641E-2"/>
    <m/>
    <m/>
    <m/>
    <n v="925022.82239999995"/>
    <n v="925022.82239999995"/>
    <n v="4.0149393090569641E-2"/>
    <m/>
    <m/>
    <n v="44.2"/>
    <n v="0"/>
    <m/>
    <m/>
    <n v="6.4"/>
    <m/>
    <m/>
    <n v="1825177.6000000001"/>
    <m/>
    <m/>
    <n v="64"/>
    <n v="4600"/>
    <n v="144"/>
    <n v="4456"/>
    <n v="4.0149393090569641E-2"/>
    <n v="4172"/>
    <n v="284"/>
    <n v="0.90695652173913044"/>
    <n v="0.95"/>
    <m/>
    <n v="0.93626570915619389"/>
    <n v="0.96869565217391307"/>
    <n v="1.5151735095329366"/>
    <n v="2715772.5669986559"/>
    <n v="-1.0563023340616984E-2"/>
    <n v="109506.95834672"/>
    <n v="609.46422060113468"/>
    <n v="95.228784468927287"/>
    <n v="148"/>
    <n v="0.64343773289815731"/>
    <n v="-4.8754935366068897E-2"/>
    <n v="51056524.259574734"/>
    <n v="18.8"/>
    <n v="0"/>
    <n v="3173242.7454183339"/>
    <n v="0.18392469725444205"/>
    <m/>
    <m/>
    <m/>
    <m/>
    <n v="24.8"/>
    <n v="32.436"/>
    <m/>
  </r>
  <r>
    <x v="4"/>
    <x v="2"/>
    <x v="2"/>
    <x v="3"/>
    <x v="21"/>
    <x v="1"/>
    <m/>
    <m/>
    <n v="152773.56"/>
    <n v="152773.56"/>
    <n v="6.0810810810810745E-2"/>
    <m/>
    <m/>
    <m/>
    <n v="977750.78399999999"/>
    <n v="977750.78399999999"/>
    <n v="6.0810810810810745E-2"/>
    <m/>
    <m/>
    <n v="44.2"/>
    <n v="0"/>
    <m/>
    <m/>
    <n v="6.4"/>
    <m/>
    <m/>
    <n v="1929216"/>
    <m/>
    <m/>
    <n v="64"/>
    <n v="4971"/>
    <n v="261"/>
    <n v="4710"/>
    <n v="6.0810810810810745E-2"/>
    <n v="4363"/>
    <n v="347"/>
    <n v="0.87769060551196942"/>
    <n v="0.95"/>
    <m/>
    <n v="0.92632696390658176"/>
    <n v="0.9474954737477369"/>
    <n v="0.50900646760057899"/>
    <n v="3074049.7165963752"/>
    <n v="0.11741218038026835"/>
    <n v="114789.01107529407"/>
    <n v="652.66448335379516"/>
    <n v="101.97882552403048"/>
    <n v="148"/>
    <n v="0.68904611840561136"/>
    <n v="5.3356705071845312E-2"/>
    <n v="57792134.67201186"/>
    <n v="18.8"/>
    <n v="0"/>
    <n v="3024210.6590351514"/>
    <n v="3.6384456386297392E-2"/>
    <m/>
    <m/>
    <m/>
    <m/>
    <n v="26.78"/>
    <n v="32.436"/>
    <m/>
  </r>
  <r>
    <x v="4"/>
    <x v="3"/>
    <x v="2"/>
    <x v="3"/>
    <x v="21"/>
    <x v="1"/>
    <m/>
    <m/>
    <n v="145280.84400000001"/>
    <n v="145280.84400000001"/>
    <n v="1.1746103456065304E-2"/>
    <m/>
    <m/>
    <m/>
    <n v="929797.4016000001"/>
    <n v="929797.4016000001"/>
    <n v="1.1746103456065082E-2"/>
    <m/>
    <m/>
    <n v="44.2"/>
    <n v="0"/>
    <m/>
    <m/>
    <n v="6.4"/>
    <m/>
    <m/>
    <n v="1834598.4000000001"/>
    <m/>
    <m/>
    <n v="64"/>
    <n v="4761"/>
    <n v="282"/>
    <n v="4479"/>
    <n v="1.1746103456065082E-2"/>
    <n v="4007"/>
    <n v="472"/>
    <n v="0.84162990968283979"/>
    <n v="0.95"/>
    <m/>
    <n v="0.8946193346729181"/>
    <n v="0.94076874606175176"/>
    <n v="0.28954730427999031"/>
    <n v="2923058.2170134913"/>
    <n v="-3.7805052745488399E-2"/>
    <n v="113384.72525265676"/>
    <n v="652.61402478532966"/>
    <n v="101.97094137270776"/>
    <n v="148"/>
    <n v="0.68899284711289022"/>
    <n v="-4.8975880443017816E-2"/>
    <n v="54953494.479853638"/>
    <n v="18.8"/>
    <n v="0"/>
    <n v="2903125.735741626"/>
    <n v="5.5791891340720962E-2"/>
    <m/>
    <m/>
    <m/>
    <m/>
    <n v="25.78"/>
    <n v="32.436"/>
    <m/>
  </r>
  <r>
    <x v="4"/>
    <x v="4"/>
    <x v="2"/>
    <x v="3"/>
    <x v="21"/>
    <x v="1"/>
    <m/>
    <m/>
    <n v="149724.576"/>
    <n v="149724.576"/>
    <n v="-2.3773503349903136E-3"/>
    <m/>
    <m/>
    <m/>
    <n v="958237.2864000001"/>
    <n v="958237.2864000001"/>
    <n v="-2.3773503349902025E-3"/>
    <m/>
    <m/>
    <n v="44.2"/>
    <n v="0"/>
    <m/>
    <m/>
    <n v="6.4"/>
    <m/>
    <m/>
    <n v="1890713.6000000001"/>
    <m/>
    <m/>
    <n v="64"/>
    <n v="4858"/>
    <n v="242"/>
    <n v="4616"/>
    <n v="-2.3773503349903136E-3"/>
    <n v="4080"/>
    <n v="536"/>
    <n v="0.83985179086043638"/>
    <n v="0.95"/>
    <m/>
    <n v="0.88388214904679374"/>
    <n v="0.95018526142445447"/>
    <n v="0.21704668568907848"/>
    <n v="3029338.5399330282"/>
    <n v="-2.3185292706674576E-2"/>
    <n v="116602.71516293411"/>
    <n v="656.26918109467681"/>
    <n v="102.54205954604325"/>
    <n v="148"/>
    <n v="0.69285175368948138"/>
    <n v="-2.0857528022916738E-2"/>
    <n v="56951564.550740935"/>
    <n v="18.8"/>
    <n v="0"/>
    <n v="2935089.7211320535"/>
    <n v="3.1657962513368151E-2"/>
    <m/>
    <m/>
    <m/>
    <m/>
    <n v="25.98"/>
    <n v="32.436"/>
    <m/>
  </r>
  <r>
    <x v="4"/>
    <x v="5"/>
    <x v="2"/>
    <x v="3"/>
    <x v="21"/>
    <x v="1"/>
    <m/>
    <m/>
    <n v="151832.916"/>
    <n v="151832.916"/>
    <n v="5.7853107344632893E-2"/>
    <m/>
    <m/>
    <m/>
    <n v="971730.66240000003"/>
    <n v="971730.66240000003"/>
    <n v="5.785310734463267E-2"/>
    <m/>
    <m/>
    <n v="44.2"/>
    <n v="0"/>
    <m/>
    <m/>
    <n v="6.4"/>
    <m/>
    <m/>
    <n v="1917337.6000000001"/>
    <m/>
    <m/>
    <n v="64"/>
    <n v="4876"/>
    <n v="195"/>
    <n v="4681"/>
    <n v="5.785310734463267E-2"/>
    <n v="4176"/>
    <n v="505"/>
    <n v="0.85643970467596386"/>
    <n v="0.95"/>
    <m/>
    <n v="0.89211706900234988"/>
    <n v="0.96000820344544713"/>
    <n v="0.21890676115450503"/>
    <n v="3089483.0893040327"/>
    <n v="8.9872738544318764E-2"/>
    <n v="116233.37431542636"/>
    <n v="660.00493255800745"/>
    <n v="103.12577071218865"/>
    <n v="148"/>
    <n v="0.69679574805532873"/>
    <n v="3.0268504178297295E-2"/>
    <n v="58082282.07891582"/>
    <n v="18.8"/>
    <n v="0"/>
    <n v="3124397.3371338239"/>
    <n v="1.8327045495228393E-2"/>
    <m/>
    <m/>
    <m/>
    <m/>
    <n v="26.58"/>
    <n v="32.436"/>
    <m/>
  </r>
  <r>
    <x v="4"/>
    <x v="6"/>
    <x v="2"/>
    <x v="3"/>
    <x v="21"/>
    <x v="1"/>
    <m/>
    <m/>
    <n v="155919.85200000001"/>
    <n v="155919.85200000001"/>
    <n v="9.32453945872187E-2"/>
    <m/>
    <m/>
    <m/>
    <n v="997887.05280000018"/>
    <n v="997887.05280000018"/>
    <n v="9.32453945872187E-2"/>
    <m/>
    <m/>
    <n v="44.2"/>
    <n v="0"/>
    <m/>
    <m/>
    <n v="6.4"/>
    <m/>
    <m/>
    <n v="1968947.2000000002"/>
    <m/>
    <m/>
    <n v="64"/>
    <n v="5027"/>
    <n v="220"/>
    <n v="4807"/>
    <n v="9.3245394587218478E-2"/>
    <n v="4543"/>
    <n v="264"/>
    <n v="0.90371991247264771"/>
    <n v="0.95"/>
    <m/>
    <n v="0.94508009153318073"/>
    <n v="0.9562363238512035"/>
    <n v="0.35277162393804451"/>
    <n v="2851460.6254689796"/>
    <n v="-3.9034759166971966E-2"/>
    <n v="104487.38092594282"/>
    <n v="593.18922934657371"/>
    <n v="92.685817085402135"/>
    <n v="148"/>
    <n v="0.62625552084731173"/>
    <n v="-0.12099767756546176"/>
    <n v="53607459.758816816"/>
    <n v="18.8"/>
    <n v="0"/>
    <n v="2837200.7343783313"/>
    <n v="0.11442508009397903"/>
    <m/>
    <m/>
    <m/>
    <m/>
    <n v="27.29"/>
    <n v="32.436"/>
    <m/>
  </r>
  <r>
    <x v="4"/>
    <x v="7"/>
    <x v="2"/>
    <x v="3"/>
    <x v="21"/>
    <x v="1"/>
    <m/>
    <m/>
    <n v="155530.62"/>
    <n v="155530.62"/>
    <n v="0.12085086489013541"/>
    <m/>
    <m/>
    <m/>
    <n v="995395.96799999999"/>
    <n v="995395.96799999999"/>
    <n v="0.12085086489013541"/>
    <m/>
    <m/>
    <n v="44.2"/>
    <n v="0"/>
    <m/>
    <m/>
    <n v="6.4"/>
    <m/>
    <m/>
    <n v="1964032"/>
    <m/>
    <m/>
    <n v="64"/>
    <n v="4942"/>
    <n v="147"/>
    <n v="4795"/>
    <n v="0.12085086489013563"/>
    <n v="4500"/>
    <n v="295"/>
    <n v="0.91056252529340354"/>
    <n v="0.95"/>
    <m/>
    <n v="0.9384775808133472"/>
    <n v="0.97025495750708213"/>
    <n v="0.33875983418360911"/>
    <n v="3132459.7014648495"/>
    <n v="2.9852341815065575E-2"/>
    <n v="118250.64935692145"/>
    <n v="653.27626725022935"/>
    <n v="102.07441675784833"/>
    <n v="148"/>
    <n v="0.68969200512059681"/>
    <n v="-8.1187003485953868E-2"/>
    <n v="58890242.387539171"/>
    <n v="18.8"/>
    <n v="0"/>
    <n v="3009095.9697681111"/>
    <n v="9.8639658139364969E-2"/>
    <m/>
    <m/>
    <m/>
    <m/>
    <n v="26.490000000000002"/>
    <n v="32.436"/>
    <m/>
  </r>
  <r>
    <x v="4"/>
    <x v="8"/>
    <x v="2"/>
    <x v="3"/>
    <x v="21"/>
    <x v="1"/>
    <m/>
    <m/>
    <n v="153519.58799999999"/>
    <n v="153519.58799999999"/>
    <n v="5.7181148090238887E-2"/>
    <m/>
    <m/>
    <m/>
    <n v="982525.36320000002"/>
    <n v="982525.36320000002"/>
    <n v="5.7181148090238887E-2"/>
    <m/>
    <m/>
    <n v="44.2"/>
    <n v="0"/>
    <m/>
    <m/>
    <n v="6.4"/>
    <m/>
    <m/>
    <n v="1938636.8"/>
    <m/>
    <m/>
    <n v="64"/>
    <n v="4962"/>
    <n v="229"/>
    <n v="4733"/>
    <n v="5.7181148090239109E-2"/>
    <n v="4350"/>
    <n v="383"/>
    <n v="0.8766626360338573"/>
    <n v="0.95"/>
    <m/>
    <n v="0.91907880836678635"/>
    <n v="0.95384925433293022"/>
    <n v="0.13258420243853286"/>
    <n v="3244768.5781447897"/>
    <n v="2.8207175895472059E-2"/>
    <n v="121073.45440838767"/>
    <n v="685.56276740857584"/>
    <n v="107.11918240758997"/>
    <n v="148"/>
    <n v="0.72377825951074304"/>
    <n v="-2.7406818828643931E-2"/>
    <n v="61001649.269122049"/>
    <n v="18.8"/>
    <n v="0"/>
    <n v="3068975.8164482829"/>
    <n v="3.839805927622307E-2"/>
    <m/>
    <m/>
    <m/>
    <m/>
    <n v="26.8"/>
    <n v="32.436"/>
    <m/>
  </r>
  <r>
    <x v="4"/>
    <x v="9"/>
    <x v="2"/>
    <x v="3"/>
    <x v="21"/>
    <x v="1"/>
    <m/>
    <m/>
    <n v="158222.80799999999"/>
    <n v="158222.80799999999"/>
    <n v="-2.0496003279368846E-4"/>
    <m/>
    <m/>
    <m/>
    <n v="1012625.9712"/>
    <n v="1012625.9712"/>
    <n v="-2.0496003279368846E-4"/>
    <m/>
    <m/>
    <n v="44.2"/>
    <n v="0"/>
    <m/>
    <m/>
    <n v="6.4"/>
    <m/>
    <m/>
    <n v="1998028.8"/>
    <m/>
    <m/>
    <n v="64"/>
    <n v="5028"/>
    <n v="150"/>
    <n v="4878"/>
    <n v="-2.0496003279357744E-4"/>
    <n v="4595"/>
    <n v="283"/>
    <n v="0.9138822593476531"/>
    <n v="0.95"/>
    <m/>
    <n v="0.94198441984419845"/>
    <n v="0.9701670644391408"/>
    <n v="0.10421073561972238"/>
    <n v="3321598.4138782462"/>
    <n v="4.6315026347712118E-2"/>
    <n v="123022.16347697208"/>
    <n v="680.93448418988237"/>
    <n v="106.39601315466912"/>
    <n v="148"/>
    <n v="0.71889198077479133"/>
    <n v="4.652952307308067E-2"/>
    <n v="62446050.180911034"/>
    <n v="18.8"/>
    <n v="0"/>
    <n v="3070957.5516073499"/>
    <n v="-1.2884679981126811E-2"/>
    <m/>
    <m/>
    <m/>
    <m/>
    <n v="27"/>
    <n v="32.436"/>
    <m/>
  </r>
  <r>
    <x v="4"/>
    <x v="10"/>
    <x v="2"/>
    <x v="3"/>
    <x v="21"/>
    <x v="1"/>
    <m/>
    <m/>
    <n v="154492.66800000001"/>
    <n v="154492.66800000001"/>
    <n v="0.1430285577153827"/>
    <m/>
    <m/>
    <m/>
    <n v="988753.07520000008"/>
    <n v="988753.07520000008"/>
    <n v="0.14302855771538292"/>
    <m/>
    <m/>
    <n v="44.2"/>
    <n v="0"/>
    <m/>
    <m/>
    <n v="6.4"/>
    <m/>
    <m/>
    <n v="1950924.8"/>
    <m/>
    <m/>
    <n v="64"/>
    <n v="4876"/>
    <n v="113"/>
    <n v="4763"/>
    <n v="0.1430285577153827"/>
    <n v="4513"/>
    <n v="250"/>
    <n v="0.92555373256767848"/>
    <n v="0.95"/>
    <m/>
    <n v="0.94751207222338862"/>
    <n v="0.97682526661197699"/>
    <n v="0.27204577085166481"/>
    <n v="3168019.7055649911"/>
    <n v="8.4576232038034105E-2"/>
    <n v="120502.84159623398"/>
    <n v="665.13115800230764"/>
    <n v="103.92674343786057"/>
    <n v="148"/>
    <n v="0.70220772593149028"/>
    <n v="-5.1138114864058726E-2"/>
    <n v="59558770.464621834"/>
    <n v="18.8"/>
    <n v="0"/>
    <n v="3003688.5511469562"/>
    <n v="8.1379346060272389E-2"/>
    <m/>
    <m/>
    <m/>
    <m/>
    <n v="26.29"/>
    <n v="32.436"/>
    <m/>
  </r>
  <r>
    <x v="4"/>
    <x v="11"/>
    <x v="2"/>
    <x v="3"/>
    <x v="21"/>
    <x v="1"/>
    <m/>
    <m/>
    <n v="155465.74799999999"/>
    <n v="155465.74799999999"/>
    <n v="1.3105051786091781E-2"/>
    <m/>
    <m/>
    <m/>
    <n v="994980.78720000002"/>
    <n v="994980.78720000002"/>
    <n v="1.3105051786091781E-2"/>
    <m/>
    <m/>
    <n v="44.2"/>
    <n v="0"/>
    <m/>
    <m/>
    <n v="6.4"/>
    <m/>
    <m/>
    <n v="1963212.8"/>
    <m/>
    <m/>
    <n v="64"/>
    <n v="4973"/>
    <n v="180"/>
    <n v="4793"/>
    <n v="1.3105051786091781E-2"/>
    <n v="4638"/>
    <n v="155"/>
    <n v="0.93263623567263221"/>
    <n v="0.95"/>
    <m/>
    <n v="0.96766117254329231"/>
    <n v="0.96380454454051878"/>
    <n v="7.1887796252819269E-2"/>
    <n v="3071961.2585630859"/>
    <n v="5.8797049572304694E-2"/>
    <n v="117250.42971614833"/>
    <n v="640.92661351201457"/>
    <n v="100.14478336125227"/>
    <n v="148"/>
    <n v="0.67665394163008286"/>
    <n v="4.5100947533188496E-2"/>
    <n v="57752871.660986021"/>
    <n v="18.8"/>
    <n v="0"/>
    <n v="3084717.4647385678"/>
    <n v="-1.2740683784093966E-2"/>
    <m/>
    <m/>
    <m/>
    <m/>
    <n v="26.2"/>
    <n v="32.436"/>
    <m/>
  </r>
  <r>
    <x v="5"/>
    <x v="0"/>
    <x v="2"/>
    <x v="3"/>
    <x v="21"/>
    <x v="1"/>
    <m/>
    <m/>
    <n v="152968.17600000001"/>
    <n v="152968.17600000001"/>
    <n v="-4.5150840251062974E-2"/>
    <m/>
    <m/>
    <m/>
    <n v="978996.32640000014"/>
    <n v="978996.32640000014"/>
    <n v="-4.5150840251062974E-2"/>
    <m/>
    <m/>
    <n v="44.2"/>
    <n v="0"/>
    <m/>
    <m/>
    <n v="6.4"/>
    <m/>
    <m/>
    <n v="1931673.6000000001"/>
    <m/>
    <m/>
    <n v="64"/>
    <n v="4942"/>
    <n v="226"/>
    <n v="4716"/>
    <n v="-4.5150840251062974E-2"/>
    <n v="4542"/>
    <n v="174"/>
    <n v="0.91906110886280856"/>
    <n v="0.95"/>
    <m/>
    <n v="0.96310432569974558"/>
    <n v="0.95426952650748686"/>
    <n v="-2.1338673318923584E-3"/>
    <n v="2620293.1529368721"/>
    <n v="-4.1041294109971815E-2"/>
    <n v="98916.31381415145"/>
    <n v="555.61771690773367"/>
    <n v="86.815268266833385"/>
    <n v="148"/>
    <n v="0.58658965045157696"/>
    <n v="4.3038694637085317E-3"/>
    <n v="49261511.275213197"/>
    <n v="18.8"/>
    <n v="0"/>
    <n v="3031385.153732819"/>
    <n v="-1.1395489515256096E-2"/>
    <m/>
    <m/>
    <m/>
    <m/>
    <n v="26.490000000000002"/>
    <n v="32.436"/>
    <m/>
  </r>
  <r>
    <x v="5"/>
    <x v="1"/>
    <x v="2"/>
    <x v="3"/>
    <x v="21"/>
    <x v="1"/>
    <m/>
    <m/>
    <n v="145378.152"/>
    <n v="145378.152"/>
    <n v="5.8348294434471537E-3"/>
    <m/>
    <m/>
    <m/>
    <n v="930420.17280000006"/>
    <n v="930420.17280000006"/>
    <n v="5.8348294434471537E-3"/>
    <m/>
    <m/>
    <n v="44.2"/>
    <n v="0"/>
    <m/>
    <m/>
    <n v="6.4"/>
    <m/>
    <m/>
    <n v="1835827.2000000002"/>
    <m/>
    <m/>
    <n v="64"/>
    <n v="4600"/>
    <n v="118"/>
    <n v="4482"/>
    <n v="5.8348294434469317E-3"/>
    <n v="4314"/>
    <n v="168"/>
    <n v="0.9378260869565217"/>
    <n v="0.95"/>
    <m/>
    <n v="0.96251673360107093"/>
    <n v="0.97434782608695647"/>
    <n v="3.4036433365292273E-2"/>
    <n v="2674544.1813675761"/>
    <n v="-1.5181089216407928E-2"/>
    <n v="107844.52344224097"/>
    <n v="596.73007170182416"/>
    <n v="93.239073703410014"/>
    <n v="148"/>
    <n v="0.62999374123925689"/>
    <n v="-2.0894005700203944E-2"/>
    <n v="50281430.609710433"/>
    <n v="18.8"/>
    <n v="0"/>
    <n v="3125069.4641948189"/>
    <n v="1.5017612075320586E-2"/>
    <m/>
    <m/>
    <m/>
    <m/>
    <n v="24.8"/>
    <n v="32.436"/>
    <m/>
  </r>
  <r>
    <x v="5"/>
    <x v="2"/>
    <x v="2"/>
    <x v="3"/>
    <x v="21"/>
    <x v="1"/>
    <m/>
    <m/>
    <n v="161855.64000000001"/>
    <n v="161855.64000000001"/>
    <n v="5.9447983014862205E-2"/>
    <m/>
    <m/>
    <m/>
    <n v="1035876.0960000001"/>
    <n v="1035876.0960000001"/>
    <n v="5.9447983014862205E-2"/>
    <m/>
    <m/>
    <n v="44.2"/>
    <n v="0"/>
    <m/>
    <m/>
    <n v="6.4"/>
    <m/>
    <m/>
    <n v="2043904"/>
    <m/>
    <m/>
    <n v="64"/>
    <n v="5057"/>
    <n v="67"/>
    <n v="4990"/>
    <n v="5.9447983014861983E-2"/>
    <n v="4810"/>
    <n v="180"/>
    <n v="0.95115681233933158"/>
    <n v="0.95"/>
    <n v="0.95115681233933203"/>
    <n v="0.96392785571142281"/>
    <n v="0.98675103816491994"/>
    <n v="8.3703991322213511E-2"/>
    <n v="3340947.6955271875"/>
    <n v="8.6822922052908424E-2"/>
    <n v="122423.88037842388"/>
    <n v="669.52859629803356"/>
    <n v="104.61384317156774"/>
    <n v="148"/>
    <n v="0.70685029169978197"/>
    <n v="2.5838870314468743E-2"/>
    <n v="62809816.675911129"/>
    <n v="18.8"/>
    <n v="0"/>
    <n v="3286781.4653561353"/>
    <n v="7.340560577959376E-3"/>
    <m/>
    <m/>
    <m/>
    <m/>
    <n v="27.29"/>
    <n v="32.436"/>
    <m/>
  </r>
  <r>
    <x v="5"/>
    <x v="3"/>
    <x v="2"/>
    <x v="3"/>
    <x v="21"/>
    <x v="1"/>
    <m/>
    <m/>
    <n v="153584.46"/>
    <n v="153584.46"/>
    <n v="5.7155615092654433E-2"/>
    <m/>
    <m/>
    <m/>
    <n v="982940.54399999999"/>
    <n v="982940.54399999999"/>
    <n v="5.7155615092654433E-2"/>
    <m/>
    <m/>
    <n v="44.2"/>
    <n v="0"/>
    <m/>
    <m/>
    <n v="6.4"/>
    <m/>
    <m/>
    <n v="1939456"/>
    <m/>
    <m/>
    <n v="64"/>
    <n v="4846"/>
    <n v="111"/>
    <n v="4735"/>
    <n v="5.7155615092654655E-2"/>
    <n v="4551"/>
    <n v="184"/>
    <n v="0.93912505158893933"/>
    <n v="0.95"/>
    <m/>
    <n v="0.96114044350580785"/>
    <n v="0.97709451093685518"/>
    <n v="0.11584087112925867"/>
    <n v="3293784.2060881639"/>
    <n v="0.12682812368117857"/>
    <n v="125286.58068041704"/>
    <n v="695.62496432696173"/>
    <n v="108.69140067608777"/>
    <n v="148"/>
    <n v="0.73440135591951194"/>
    <n v="6.5905631672227738E-2"/>
    <n v="61923143.074457482"/>
    <n v="18.8"/>
    <n v="0"/>
    <n v="3271323.7256162777"/>
    <n v="-9.9376057046570692E-3"/>
    <m/>
    <m/>
    <m/>
    <m/>
    <n v="26.29"/>
    <n v="32.436"/>
    <m/>
  </r>
  <r>
    <x v="5"/>
    <x v="4"/>
    <x v="2"/>
    <x v="3"/>
    <x v="21"/>
    <x v="1"/>
    <m/>
    <m/>
    <n v="153519.58799999999"/>
    <n v="153519.58799999999"/>
    <n v="2.5346620450606538E-2"/>
    <m/>
    <m/>
    <m/>
    <n v="982525.36320000002"/>
    <n v="982525.36320000002"/>
    <n v="2.5346620450606538E-2"/>
    <m/>
    <m/>
    <n v="44.2"/>
    <n v="0"/>
    <m/>
    <m/>
    <n v="6.4"/>
    <m/>
    <m/>
    <n v="1938636.8"/>
    <m/>
    <m/>
    <n v="64"/>
    <n v="4862"/>
    <n v="129"/>
    <n v="4733"/>
    <n v="2.5346620450606538E-2"/>
    <n v="4424"/>
    <n v="309"/>
    <n v="0.90991361579596874"/>
    <n v="0.95"/>
    <m/>
    <n v="0.93471371223325583"/>
    <n v="0.97346770876182642"/>
    <n v="8.3421653317847122E-2"/>
    <n v="3232414.328570812"/>
    <n v="6.7036346701043747E-2"/>
    <n v="123045.84425469402"/>
    <n v="682.95253086220407"/>
    <n v="106.71133294721938"/>
    <n v="148"/>
    <n v="0.72102251991364441"/>
    <n v="4.0659154103531936E-2"/>
    <n v="60769389.377131268"/>
    <n v="18.8"/>
    <n v="0"/>
    <n v="3131847.4132765313"/>
    <n v="-6.918087629859947E-3"/>
    <m/>
    <m/>
    <m/>
    <m/>
    <n v="26.27"/>
    <n v="32.436"/>
    <m/>
  </r>
  <r>
    <x v="5"/>
    <x v="5"/>
    <x v="2"/>
    <x v="3"/>
    <x v="21"/>
    <x v="1"/>
    <m/>
    <m/>
    <n v="162050.25599999999"/>
    <n v="162050.25599999999"/>
    <n v="6.7293313394573895E-2"/>
    <m/>
    <m/>
    <m/>
    <n v="1037121.6384000001"/>
    <n v="1037121.6384000001"/>
    <n v="6.7293313394573895E-2"/>
    <m/>
    <m/>
    <n v="44.2"/>
    <n v="0"/>
    <m/>
    <m/>
    <n v="6.4"/>
    <m/>
    <m/>
    <n v="2046361.6000000001"/>
    <m/>
    <m/>
    <n v="64"/>
    <n v="5070"/>
    <n v="74"/>
    <n v="4996"/>
    <n v="6.7293313394573895E-2"/>
    <n v="4758"/>
    <n v="238"/>
    <n v="0.93846153846153846"/>
    <n v="0.95"/>
    <m/>
    <n v="0.95236188951160927"/>
    <n v="0.98540433925049309"/>
    <n v="9.5770704391394013E-2"/>
    <n v="3050036.9571197713"/>
    <n v="-1.2767874445024918E-2"/>
    <n v="113807.34914626012"/>
    <n v="610.49578805439774"/>
    <n v="95.389966883499639"/>
    <n v="148"/>
    <n v="0.64452680326688949"/>
    <n v="-7.5013294691185228E-2"/>
    <n v="57340694.793851703"/>
    <n v="18.8"/>
    <n v="0"/>
    <n v="3084505.4242169289"/>
    <n v="6.0542380463646794E-2"/>
    <m/>
    <m/>
    <m/>
    <m/>
    <n v="26.8"/>
    <n v="32.436"/>
    <m/>
  </r>
  <r>
    <x v="5"/>
    <x v="6"/>
    <x v="2"/>
    <x v="3"/>
    <x v="21"/>
    <x v="1"/>
    <m/>
    <m/>
    <n v="163639.62"/>
    <n v="163639.62"/>
    <n v="4.9511129602662685E-2"/>
    <m/>
    <m/>
    <m/>
    <n v="1047293.568"/>
    <n v="1047293.568"/>
    <n v="4.9511129602662463E-2"/>
    <m/>
    <m/>
    <n v="44.2"/>
    <n v="0"/>
    <m/>
    <m/>
    <n v="6.4"/>
    <m/>
    <m/>
    <n v="2066432"/>
    <m/>
    <m/>
    <n v="64"/>
    <n v="5228"/>
    <n v="183"/>
    <n v="5045"/>
    <n v="4.9511129602662685E-2"/>
    <n v="4819"/>
    <n v="226"/>
    <n v="0.92176740627390974"/>
    <n v="0.95"/>
    <m/>
    <n v="0.95520317145688804"/>
    <n v="0.96499617444529462"/>
    <n v="1.9970229218345681E-2"/>
    <n v="3124224.0172352521"/>
    <n v="9.5657428803321176E-2"/>
    <n v="115712.00063834267"/>
    <n v="619.27136119628381"/>
    <n v="96.761150186919338"/>
    <n v="148"/>
    <n v="0.6537915553170226"/>
    <n v="4.3969328098625304E-2"/>
    <n v="58735411.524022743"/>
    <n v="18.8"/>
    <n v="0"/>
    <n v="3108600.0616278574"/>
    <n v="-1.0085415206945546E-2"/>
    <m/>
    <m/>
    <m/>
    <m/>
    <n v="27"/>
    <n v="32.436"/>
    <m/>
  </r>
  <r>
    <x v="5"/>
    <x v="7"/>
    <x v="2"/>
    <x v="3"/>
    <x v="21"/>
    <x v="1"/>
    <m/>
    <m/>
    <n v="164872.18799999999"/>
    <n v="164872.18799999999"/>
    <n v="6.0062565172054327E-2"/>
    <m/>
    <m/>
    <m/>
    <n v="1055182.0031999999"/>
    <n v="1055182.0031999999"/>
    <n v="6.0062565172054105E-2"/>
    <m/>
    <m/>
    <n v="44.2"/>
    <n v="0"/>
    <m/>
    <m/>
    <n v="6.4"/>
    <m/>
    <m/>
    <n v="2081996.8"/>
    <m/>
    <m/>
    <n v="64"/>
    <n v="5152"/>
    <n v="69"/>
    <n v="5083"/>
    <n v="6.0062565172054327E-2"/>
    <n v="4878"/>
    <n v="205"/>
    <n v="0.94681677018633537"/>
    <n v="0.95"/>
    <m/>
    <n v="0.95966948652370643"/>
    <n v="0.9866071428571429"/>
    <n v="3.9815217391304225E-2"/>
    <n v="3326329.551823305"/>
    <n v="6.1890612756421159E-2"/>
    <n v="124209.46795456702"/>
    <n v="654.40282349464985"/>
    <n v="102.25044117103903"/>
    <n v="148"/>
    <n v="0.69088135926377725"/>
    <n v="1.7244714080344448E-3"/>
    <n v="62534995.574278139"/>
    <n v="18.8"/>
    <n v="0"/>
    <n v="3195330.7631799364"/>
    <n v="1.5131799069524065E-2"/>
    <m/>
    <m/>
    <m/>
    <m/>
    <n v="26.78"/>
    <n v="32.436"/>
    <m/>
  </r>
  <r>
    <x v="5"/>
    <x v="8"/>
    <x v="2"/>
    <x v="3"/>
    <x v="21"/>
    <x v="1"/>
    <m/>
    <m/>
    <n v="163801.79999999999"/>
    <n v="163801.79999999999"/>
    <n v="6.6976547644200357E-2"/>
    <m/>
    <m/>
    <m/>
    <n v="1048331.52"/>
    <n v="1048331.52"/>
    <n v="6.6976547644200357E-2"/>
    <m/>
    <m/>
    <n v="44.2"/>
    <n v="0"/>
    <m/>
    <m/>
    <n v="6.4"/>
    <m/>
    <m/>
    <n v="2068480"/>
    <m/>
    <m/>
    <n v="64"/>
    <n v="5130"/>
    <n v="80"/>
    <n v="5050"/>
    <n v="6.6976547644200357E-2"/>
    <n v="4838"/>
    <n v="212"/>
    <n v="0.94307992202729041"/>
    <n v="0.95"/>
    <m/>
    <n v="0.95801980198019798"/>
    <n v="0.98440545808966862"/>
    <n v="7.5761511057336861E-2"/>
    <n v="3450972.0005799765"/>
    <n v="6.3549500517255497E-2"/>
    <n v="128767.61196193942"/>
    <n v="683.36079219405474"/>
    <n v="106.77512378032105"/>
    <n v="148"/>
    <n v="0.72145353905622334"/>
    <n v="-3.2119235746196351E-3"/>
    <n v="64878273.610903561"/>
    <n v="18.8"/>
    <n v="0"/>
    <n v="3264007.6966831079"/>
    <n v="2.2577422421883576E-2"/>
    <m/>
    <m/>
    <m/>
    <m/>
    <n v="26.8"/>
    <n v="32.436"/>
    <m/>
  </r>
  <r>
    <x v="5"/>
    <x v="9"/>
    <x v="2"/>
    <x v="3"/>
    <x v="21"/>
    <x v="1"/>
    <m/>
    <m/>
    <n v="157833.576"/>
    <n v="157833.576"/>
    <n v="-2.4600246002459691E-3"/>
    <m/>
    <m/>
    <m/>
    <n v="1010134.8864000001"/>
    <n v="1010134.8864000001"/>
    <n v="-2.4600246002459691E-3"/>
    <m/>
    <m/>
    <n v="44.2"/>
    <n v="0"/>
    <m/>
    <m/>
    <n v="6.4"/>
    <m/>
    <m/>
    <n v="1993113.6000000001"/>
    <m/>
    <m/>
    <n v="64"/>
    <n v="5027"/>
    <n v="161"/>
    <n v="4866"/>
    <n v="-2.4600246002459691E-3"/>
    <n v="4615"/>
    <n v="251"/>
    <n v="0.91804257012134471"/>
    <n v="0.95"/>
    <m/>
    <n v="0.94841759145088367"/>
    <n v="0.96797294609110807"/>
    <n v="4.5523487639000937E-3"/>
    <n v="3241964.6332411636"/>
    <n v="-2.3974535965683885E-2"/>
    <n v="124786.93738418643"/>
    <n v="666.24838332124204"/>
    <n v="104.10130989394406"/>
    <n v="148"/>
    <n v="0.70338722901313555"/>
    <n v="-2.156756811356475E-2"/>
    <n v="60948935.10493388"/>
    <n v="18.8"/>
    <n v="0"/>
    <n v="2997332.7693372509"/>
    <n v="1.0747014013123191E-2"/>
    <m/>
    <m/>
    <m/>
    <m/>
    <n v="25.98"/>
    <n v="32.436"/>
    <m/>
  </r>
  <r>
    <x v="5"/>
    <x v="10"/>
    <x v="2"/>
    <x v="3"/>
    <x v="21"/>
    <x v="1"/>
    <m/>
    <m/>
    <n v="159877.04399999999"/>
    <n v="159877.04399999999"/>
    <n v="3.4851984043669848E-2"/>
    <m/>
    <m/>
    <m/>
    <n v="1023213.0816"/>
    <n v="1023213.0816"/>
    <n v="3.4851984043669848E-2"/>
    <m/>
    <m/>
    <n v="44.2"/>
    <n v="0"/>
    <m/>
    <m/>
    <n v="6.4"/>
    <m/>
    <m/>
    <n v="2018918.4000000001"/>
    <m/>
    <m/>
    <n v="64"/>
    <n v="5040"/>
    <n v="111"/>
    <n v="4929"/>
    <n v="3.4851984043669848E-2"/>
    <n v="4741"/>
    <n v="188"/>
    <n v="0.94067460317460316"/>
    <n v="0.95"/>
    <m/>
    <n v="0.9618583891255833"/>
    <n v="0.97797619047619044"/>
    <n v="1.6337107263320272E-2"/>
    <n v="2632449.5646066749"/>
    <n v="-0.1690551798076021"/>
    <n v="100131.21204285565"/>
    <n v="534.07376031784838"/>
    <n v="83.449025049663803"/>
    <n v="148"/>
    <n v="0.56384476384907978"/>
    <n v="-0.19703993130931408"/>
    <n v="49490051.814605489"/>
    <n v="18.8"/>
    <n v="0"/>
    <n v="2495899.4430467715"/>
    <n v="0.10712407318972304"/>
    <m/>
    <m/>
    <m/>
    <m/>
    <n v="26.29"/>
    <n v="32.436"/>
    <m/>
  </r>
  <r>
    <x v="5"/>
    <x v="11"/>
    <x v="2"/>
    <x v="3"/>
    <x v="21"/>
    <x v="1"/>
    <m/>
    <m/>
    <n v="160104.09599999999"/>
    <n v="160104.09599999999"/>
    <n v="2.9835176298768973E-2"/>
    <m/>
    <m/>
    <m/>
    <n v="1024666.2143999999"/>
    <n v="1024666.2143999999"/>
    <n v="2.9835176298768973E-2"/>
    <m/>
    <m/>
    <n v="44.2"/>
    <n v="0"/>
    <m/>
    <m/>
    <n v="6.4"/>
    <m/>
    <m/>
    <n v="2021785.6000000001"/>
    <m/>
    <m/>
    <n v="64"/>
    <n v="5112"/>
    <n v="176"/>
    <n v="4936"/>
    <n v="2.9835176298768973E-2"/>
    <n v="4781"/>
    <n v="155"/>
    <n v="0.93525039123630671"/>
    <n v="0.95"/>
    <m/>
    <n v="0.96859805510534847"/>
    <n v="0.96557120500782467"/>
    <n v="2.8029744756690178E-3"/>
    <n v="2194596.4699202692"/>
    <n v="-0.28560411893124116"/>
    <n v="82846.2238550498"/>
    <n v="444.61030589956835"/>
    <n v="69.470360296807556"/>
    <n v="148"/>
    <n v="0.46939432632978079"/>
    <n v="-0.3063007581113123"/>
    <n v="41258413.634501062"/>
    <n v="18.8"/>
    <n v="0"/>
    <n v="2203709.4510700973"/>
    <n v="0.15939771176297685"/>
    <m/>
    <m/>
    <m/>
    <m/>
    <n v="26.490000000000002"/>
    <n v="32.436"/>
    <m/>
  </r>
  <r>
    <x v="6"/>
    <x v="0"/>
    <x v="2"/>
    <x v="3"/>
    <x v="21"/>
    <x v="1"/>
    <m/>
    <m/>
    <n v="160817.68799999999"/>
    <n v="160817.68799999999"/>
    <n v="5.1314673452077963E-2"/>
    <m/>
    <m/>
    <m/>
    <n v="1029233.2032"/>
    <n v="1029233.2032"/>
    <n v="5.1314673452077963E-2"/>
    <m/>
    <m/>
    <n v="44.2"/>
    <n v="0"/>
    <m/>
    <m/>
    <n v="6.4"/>
    <m/>
    <m/>
    <n v="2030796.8"/>
    <m/>
    <m/>
    <n v="64"/>
    <n v="5142"/>
    <n v="184"/>
    <n v="4958"/>
    <n v="5.1314673452077963E-2"/>
    <n v="4695"/>
    <n v="263"/>
    <n v="0.91306884480746786"/>
    <n v="0.95"/>
    <m/>
    <n v="0.94695441710367079"/>
    <n v="0.96421625826526647"/>
    <n v="-6.5199843596419615E-3"/>
    <n v="1539234.8254861152"/>
    <n v="-0.41257151942678139"/>
    <n v="57477.028584246269"/>
    <n v="310.45478529369001"/>
    <n v="48.508560202139059"/>
    <n v="148"/>
    <n v="0.32776054190634502"/>
    <n v="-0.44124390593317897"/>
    <n v="28937614.719138965"/>
    <n v="18.8"/>
    <n v="0"/>
    <n v="1780721.9748894826"/>
    <n v="0.23023288922104088"/>
    <m/>
    <m/>
    <m/>
    <m/>
    <n v="26.78"/>
    <n v="32.436"/>
    <m/>
  </r>
  <r>
    <x v="6"/>
    <x v="1"/>
    <x v="2"/>
    <x v="3"/>
    <x v="21"/>
    <x v="1"/>
    <m/>
    <m/>
    <n v="145507.89600000001"/>
    <n v="145507.89600000001"/>
    <n v="8.9245872378396207E-4"/>
    <m/>
    <m/>
    <m/>
    <n v="931250.53440000012"/>
    <n v="931250.53440000012"/>
    <n v="8.9245872378418412E-4"/>
    <m/>
    <m/>
    <n v="44.2"/>
    <n v="0"/>
    <m/>
    <m/>
    <n v="6.4"/>
    <m/>
    <m/>
    <n v="1837465.6000000001"/>
    <m/>
    <m/>
    <n v="64"/>
    <n v="4756"/>
    <n v="270"/>
    <n v="4486"/>
    <n v="8.9245872378396207E-4"/>
    <n v="4242"/>
    <n v="244"/>
    <n v="0.89192598822539948"/>
    <n v="0.95"/>
    <m/>
    <n v="0.94560855996433346"/>
    <n v="0.94322960470984019"/>
    <n v="-4.8943081632629171E-2"/>
    <n v="1441554.9383630594"/>
    <n v="-0.46100911384984178"/>
    <n v="56509.405659077202"/>
    <n v="321.34528273808723"/>
    <n v="50.21020042782613"/>
    <n v="148"/>
    <n v="0.33925811099882519"/>
    <n v="-0.46148971205416645"/>
    <n v="27101232.84122552"/>
    <n v="18.8"/>
    <n v="0"/>
    <n v="1684383.9597871655"/>
    <n v="0.22602903960857709"/>
    <m/>
    <m/>
    <m/>
    <m/>
    <n v="25.51"/>
    <n v="32.436"/>
    <m/>
  </r>
  <r>
    <x v="6"/>
    <x v="2"/>
    <x v="2"/>
    <x v="3"/>
    <x v="21"/>
    <x v="1"/>
    <m/>
    <m/>
    <n v="157119.984"/>
    <n v="157119.984"/>
    <n v="-2.9258517034068232E-2"/>
    <m/>
    <m/>
    <m/>
    <n v="1005567.8976"/>
    <n v="1005567.8976"/>
    <n v="-2.9258517034068232E-2"/>
    <m/>
    <m/>
    <n v="44.2"/>
    <n v="0"/>
    <m/>
    <m/>
    <n v="6.4"/>
    <m/>
    <m/>
    <n v="1984102.4000000001"/>
    <m/>
    <m/>
    <n v="64"/>
    <n v="4977"/>
    <n v="133"/>
    <n v="4844"/>
    <n v="-2.9258517034068121E-2"/>
    <n v="4598"/>
    <n v="246"/>
    <n v="0.92384970865983529"/>
    <n v="0.95"/>
    <m/>
    <n v="0.94921552436003298"/>
    <n v="0.97327707454289736"/>
    <n v="-2.870936035492988E-2"/>
    <n v="1424018.1085349112"/>
    <n v="-0.57376821240231746"/>
    <n v="55280.206076665811"/>
    <n v="293.9756623730205"/>
    <n v="45.933697245784451"/>
    <n v="148"/>
    <n v="0.3103628192282733"/>
    <n v="-0.56092142441939796"/>
    <n v="26771540.440456331"/>
    <n v="18.8"/>
    <n v="0"/>
    <n v="1400930.7394216759"/>
    <n v="0.27173807276739237"/>
    <m/>
    <m/>
    <m/>
    <m/>
    <n v="25.759999999999998"/>
    <n v="32.436"/>
    <m/>
  </r>
  <r>
    <x v="6"/>
    <x v="3"/>
    <x v="2"/>
    <x v="3"/>
    <x v="21"/>
    <x v="1"/>
    <m/>
    <m/>
    <n v="155011.644"/>
    <n v="155011.644"/>
    <n v="9.2925026399155453E-3"/>
    <m/>
    <m/>
    <m/>
    <n v="992074.52160000009"/>
    <n v="992074.52160000009"/>
    <n v="9.2925026399155453E-3"/>
    <m/>
    <m/>
    <n v="44.2"/>
    <n v="0"/>
    <m/>
    <m/>
    <n v="6.4"/>
    <m/>
    <m/>
    <n v="1957478.4000000001"/>
    <m/>
    <m/>
    <n v="64"/>
    <n v="4930"/>
    <n v="151"/>
    <n v="4779"/>
    <n v="9.2925026399155453E-3"/>
    <n v="4393"/>
    <n v="386"/>
    <n v="0.8910750507099392"/>
    <n v="0.95"/>
    <m/>
    <n v="0.91922996442770455"/>
    <n v="0.96937119675456385"/>
    <n v="-5.1164646068915576E-2"/>
    <n v="1657958.7440537931"/>
    <n v="-0.49664014388396915"/>
    <n v="65609.764307629332"/>
    <n v="346.92587236949009"/>
    <n v="54.207167557732824"/>
    <n v="148"/>
    <n v="0.36626464566035694"/>
    <n v="-0.501274551431386"/>
    <n v="31169624.388211314"/>
    <n v="18.8"/>
    <n v="0"/>
    <n v="1646653.0398351676"/>
    <n v="0.24737931163678453"/>
    <m/>
    <m/>
    <m/>
    <m/>
    <n v="25.27"/>
    <n v="32.436"/>
    <m/>
  </r>
  <r>
    <x v="6"/>
    <x v="4"/>
    <x v="2"/>
    <x v="3"/>
    <x v="21"/>
    <x v="1"/>
    <m/>
    <m/>
    <n v="161433.97200000001"/>
    <n v="161433.97200000001"/>
    <n v="5.1552926262413035E-2"/>
    <m/>
    <m/>
    <m/>
    <n v="1033177.4208000001"/>
    <n v="1033177.4208000001"/>
    <n v="5.1552926262412813E-2"/>
    <m/>
    <m/>
    <n v="44.2"/>
    <n v="0"/>
    <m/>
    <m/>
    <n v="6.4"/>
    <m/>
    <m/>
    <n v="2038579.2000000002"/>
    <m/>
    <m/>
    <n v="64"/>
    <n v="5137"/>
    <n v="160"/>
    <n v="4977"/>
    <n v="5.1552926262412813E-2"/>
    <n v="4554"/>
    <n v="423"/>
    <n v="0.8865096359743041"/>
    <n v="0.95"/>
    <m/>
    <n v="0.91500904159132013"/>
    <n v="0.96885341639088962"/>
    <n v="-2.5721100789541929E-2"/>
    <n v="1771203.0670442884"/>
    <n v="-0.45204949396836369"/>
    <n v="66139.024161474546"/>
    <n v="355.87765060162513"/>
    <n v="55.605882906503922"/>
    <n v="148"/>
    <n v="0.37571542504394539"/>
    <n v="-0.4789130510251689"/>
    <n v="33298617.660432622"/>
    <n v="18.8"/>
    <n v="0"/>
    <n v="1716097.3749187465"/>
    <n v="0.24719500068611283"/>
    <m/>
    <m/>
    <m/>
    <m/>
    <n v="26.78"/>
    <n v="32.436"/>
    <m/>
  </r>
  <r>
    <x v="6"/>
    <x v="5"/>
    <x v="2"/>
    <x v="3"/>
    <x v="21"/>
    <x v="1"/>
    <m/>
    <m/>
    <n v="159941.916"/>
    <n v="159941.916"/>
    <n v="-1.3010408326661338E-2"/>
    <m/>
    <m/>
    <m/>
    <n v="1023628.2624"/>
    <n v="1023628.2624"/>
    <n v="-1.3010408326661338E-2"/>
    <m/>
    <m/>
    <n v="44.2"/>
    <n v="0"/>
    <m/>
    <m/>
    <n v="6.4"/>
    <m/>
    <m/>
    <n v="2019737.6000000001"/>
    <m/>
    <m/>
    <n v="64"/>
    <n v="5045"/>
    <n v="114"/>
    <n v="4931"/>
    <n v="-1.3010408326661338E-2"/>
    <n v="4494"/>
    <n v="437"/>
    <n v="0.89078295341922697"/>
    <n v="0.95"/>
    <m/>
    <n v="0.91137700263638211"/>
    <n v="0.9774033696729435"/>
    <n v="-5.0805049635249899E-2"/>
    <n v="1654462.453222048"/>
    <n v="-0.45755986682063043"/>
    <n v="62931.245843364326"/>
    <n v="335.52270395904441"/>
    <n v="52.425422493600685"/>
    <n v="148"/>
    <n v="0.35422582765946409"/>
    <n v="-0.45040946960776096"/>
    <n v="31103894.120574504"/>
    <n v="18.8"/>
    <n v="0"/>
    <n v="1673159.5331047189"/>
    <n v="0.21752214817502322"/>
    <m/>
    <m/>
    <m/>
    <m/>
    <n v="26.29"/>
    <n v="32.436"/>
    <m/>
  </r>
  <r>
    <x v="6"/>
    <x v="6"/>
    <x v="2"/>
    <x v="3"/>
    <x v="21"/>
    <x v="1"/>
    <m/>
    <m/>
    <n v="158157.93599999999"/>
    <n v="158157.93599999999"/>
    <n v="-3.3498513379583761E-2"/>
    <m/>
    <m/>
    <m/>
    <n v="1012210.7903999999"/>
    <n v="1012210.7903999999"/>
    <n v="-3.3498513379583761E-2"/>
    <m/>
    <m/>
    <n v="44.2"/>
    <n v="0"/>
    <m/>
    <m/>
    <n v="6.4"/>
    <m/>
    <m/>
    <n v="1997209.6000000001"/>
    <m/>
    <m/>
    <n v="64"/>
    <n v="5147"/>
    <n v="271"/>
    <n v="4876"/>
    <n v="-3.3498513379583761E-2"/>
    <n v="4503"/>
    <n v="373"/>
    <n v="0.8748785700408005"/>
    <n v="0.95"/>
    <m/>
    <n v="0.92350287120590646"/>
    <n v="0.94734796969108215"/>
    <n v="-5.0868403367232862E-2"/>
    <n v="1335636.6916255807"/>
    <n v="-0.57249010177972526"/>
    <n v="49874.409694756556"/>
    <n v="273.92056842198127"/>
    <n v="42.800088815934572"/>
    <n v="148"/>
    <n v="0.28918978929685524"/>
    <n v="-0.55767279808833337"/>
    <n v="25109969.802560918"/>
    <n v="18.8"/>
    <n v="0"/>
    <n v="1328957.2959540652"/>
    <n v="0.26704985603152664"/>
    <m/>
    <m/>
    <m/>
    <m/>
    <n v="26.78"/>
    <n v="32.436"/>
    <m/>
  </r>
  <r>
    <x v="6"/>
    <x v="7"/>
    <x v="2"/>
    <x v="3"/>
    <x v="21"/>
    <x v="1"/>
    <m/>
    <m/>
    <n v="164839.75200000001"/>
    <n v="164839.75200000001"/>
    <n v="-1.9673421207944131E-4"/>
    <m/>
    <m/>
    <m/>
    <n v="1054974.4128"/>
    <n v="1054974.4128"/>
    <n v="-1.9673421207933028E-4"/>
    <m/>
    <m/>
    <n v="44.2"/>
    <n v="0"/>
    <m/>
    <m/>
    <n v="6.4"/>
    <m/>
    <m/>
    <n v="2081587.2000000002"/>
    <m/>
    <m/>
    <n v="64"/>
    <n v="5227"/>
    <n v="145"/>
    <n v="5082"/>
    <n v="-1.9673421207944131E-4"/>
    <n v="4768"/>
    <n v="314"/>
    <n v="0.91218672278553659"/>
    <n v="0.95"/>
    <m/>
    <n v="0.93821330184966545"/>
    <n v="0.97225942223072503"/>
    <n v="-3.6575236615193796E-2"/>
    <n v="1876816.9238450234"/>
    <n v="-0.43576939849021912"/>
    <n v="68773.064266948466"/>
    <n v="369.30675400334974"/>
    <n v="57.704180313023393"/>
    <n v="148"/>
    <n v="0.38989311022313106"/>
    <n v="-0.43565837318492395"/>
    <n v="35284158.168286443"/>
    <n v="18.8"/>
    <n v="0"/>
    <n v="1802903.3985317228"/>
    <n v="0.2141323160885267"/>
    <m/>
    <m/>
    <m/>
    <m/>
    <n v="27.29"/>
    <n v="32.436"/>
    <m/>
  </r>
  <r>
    <x v="6"/>
    <x v="8"/>
    <x v="2"/>
    <x v="3"/>
    <x v="21"/>
    <x v="1"/>
    <m/>
    <m/>
    <n v="163509.87599999999"/>
    <n v="163509.87599999999"/>
    <n v="-1.7821782178217838E-3"/>
    <m/>
    <m/>
    <m/>
    <n v="1046463.2064"/>
    <n v="1046463.2064"/>
    <n v="-1.7821782178217838E-3"/>
    <m/>
    <m/>
    <n v="44.2"/>
    <n v="0"/>
    <m/>
    <m/>
    <n v="6.4"/>
    <m/>
    <m/>
    <n v="2064793.6000000001"/>
    <m/>
    <m/>
    <n v="64"/>
    <n v="5130"/>
    <n v="89"/>
    <n v="5041"/>
    <n v="-1.7821782178217838E-3"/>
    <n v="4876"/>
    <n v="165"/>
    <n v="0.95048732943469783"/>
    <n v="0.95"/>
    <n v="0.95487329434697998"/>
    <n v="0.96726839912715734"/>
    <n v="0.98265107212475633"/>
    <n v="7.854485324514382E-3"/>
    <n v="2897134.2167226691"/>
    <n v="-0.160487475344404"/>
    <n v="108102.02301203989"/>
    <n v="574.71418701104324"/>
    <n v="89.799091720475502"/>
    <n v="148"/>
    <n v="0.60675061973294253"/>
    <n v="-0.1589886432234161"/>
    <n v="54466123.274386182"/>
    <n v="18.8"/>
    <n v="0"/>
    <n v="2740175.3419377324"/>
    <n v="7.9923334500595133E-2"/>
    <m/>
    <m/>
    <m/>
    <m/>
    <n v="26.8"/>
    <n v="32.436"/>
    <m/>
  </r>
  <r>
    <x v="6"/>
    <x v="9"/>
    <x v="2"/>
    <x v="3"/>
    <x v="21"/>
    <x v="1"/>
    <m/>
    <m/>
    <n v="162958.46400000001"/>
    <n v="162958.46400000001"/>
    <n v="3.2470201397451826E-2"/>
    <m/>
    <m/>
    <m/>
    <n v="1042934.1696000001"/>
    <n v="1042934.1696000001"/>
    <n v="3.2470201397451826E-2"/>
    <m/>
    <m/>
    <n v="44.2"/>
    <n v="0"/>
    <m/>
    <m/>
    <n v="6.4"/>
    <m/>
    <m/>
    <n v="2057830.4000000001"/>
    <m/>
    <m/>
    <n v="64"/>
    <n v="5112"/>
    <n v="88"/>
    <n v="5024"/>
    <n v="3.2470201397451603E-2"/>
    <n v="4856"/>
    <n v="168"/>
    <n v="0.9499217527386542"/>
    <n v="0.95"/>
    <m/>
    <n v="0.96656050955414008"/>
    <n v="0.98278560250391234"/>
    <n v="3.4725168151075847E-2"/>
    <n v="2412786.3805533848"/>
    <n v="-0.25576412653792757"/>
    <n v="91082.913573174199"/>
    <n v="480.25206619295079"/>
    <n v="75.039385342648558"/>
    <n v="148"/>
    <n v="0.50702287393681456"/>
    <n v="-0.27916963370492753"/>
    <n v="45360383.954403639"/>
    <n v="18.8"/>
    <n v="0"/>
    <n v="2230722.5716442014"/>
    <n v="0.14955137394706167"/>
    <m/>
    <m/>
    <m/>
    <m/>
    <n v="26.490000000000002"/>
    <n v="32.436"/>
    <m/>
  </r>
  <r>
    <x v="6"/>
    <x v="10"/>
    <x v="2"/>
    <x v="3"/>
    <x v="21"/>
    <x v="1"/>
    <m/>
    <m/>
    <n v="162309.74400000001"/>
    <n v="162309.74400000001"/>
    <n v="1.5216068167985375E-2"/>
    <m/>
    <m/>
    <m/>
    <n v="1038782.3616000001"/>
    <n v="1038782.3616000001"/>
    <n v="1.5216068167985375E-2"/>
    <m/>
    <m/>
    <n v="44.2"/>
    <n v="0"/>
    <m/>
    <m/>
    <n v="6.4"/>
    <m/>
    <m/>
    <n v="2049638.4000000001"/>
    <m/>
    <m/>
    <n v="64"/>
    <n v="5045"/>
    <n v="41"/>
    <n v="5004"/>
    <n v="1.5216068167985375E-2"/>
    <n v="4896"/>
    <n v="108"/>
    <n v="0.97046580773042612"/>
    <n v="0.95"/>
    <n v="0.97465877342600005"/>
    <n v="0.97841726618705038"/>
    <n v="0.99187314172447971"/>
    <n v="3.1670042387966113E-2"/>
    <n v="1948062.0314659791"/>
    <n v="-0.25998125181287302"/>
    <n v="72688.881771118613"/>
    <n v="389.30096552077919"/>
    <n v="60.828275862621744"/>
    <n v="148"/>
    <n v="0.4110018639366334"/>
    <n v="-0.27107265990920282"/>
    <n v="36623566.19156041"/>
    <n v="18.8"/>
    <n v="0"/>
    <n v="1847012.3814444195"/>
    <n v="0.14174654782699511"/>
    <m/>
    <m/>
    <m/>
    <m/>
    <n v="26.8"/>
    <n v="32.436"/>
    <m/>
  </r>
  <r>
    <x v="6"/>
    <x v="11"/>
    <x v="2"/>
    <x v="3"/>
    <x v="21"/>
    <x v="1"/>
    <m/>
    <m/>
    <n v="162893.592"/>
    <n v="162893.592"/>
    <n v="1.7423014586710028E-2"/>
    <m/>
    <m/>
    <m/>
    <n v="1042518.9888000001"/>
    <n v="1042518.9888000001"/>
    <n v="1.7423014586710028E-2"/>
    <m/>
    <m/>
    <n v="44.2"/>
    <n v="0"/>
    <m/>
    <m/>
    <n v="6.4"/>
    <m/>
    <m/>
    <n v="2057011.2000000002"/>
    <m/>
    <m/>
    <n v="64"/>
    <n v="5117"/>
    <n v="95"/>
    <n v="5022"/>
    <n v="1.7423014586709806E-2"/>
    <n v="4833"/>
    <n v="189"/>
    <n v="0.94449872972444793"/>
    <n v="0.95"/>
    <m/>
    <n v="0.9623655913978495"/>
    <n v="0.98143443423881183"/>
    <n v="9.8886229557368921E-3"/>
    <n v="1823519.9696389723"/>
    <n v="-0.1690864381526952"/>
    <n v="70000.766588828119"/>
    <n v="363.10632609298534"/>
    <n v="56.735363452028956"/>
    <n v="148"/>
    <n v="0.38334705035154698"/>
    <n v="-0.18331554335358513"/>
    <n v="34282175.429212682"/>
    <n v="18.8"/>
    <n v="0"/>
    <n v="1831092.0692652233"/>
    <n v="9.6131236889708205E-2"/>
    <m/>
    <m/>
    <m/>
    <m/>
    <n v="26.049999999999997"/>
    <n v="32.436"/>
    <m/>
  </r>
  <r>
    <x v="7"/>
    <x v="0"/>
    <x v="2"/>
    <x v="3"/>
    <x v="21"/>
    <x v="1"/>
    <m/>
    <m/>
    <n v="167629.24799999999"/>
    <n v="167629.24799999999"/>
    <n v="4.2355788624445223E-2"/>
    <m/>
    <m/>
    <m/>
    <n v="1072827.1872"/>
    <n v="1072827.1872"/>
    <n v="4.2355788624445445E-2"/>
    <m/>
    <m/>
    <n v="44.2"/>
    <n v="0"/>
    <m/>
    <m/>
    <n v="6.4"/>
    <m/>
    <m/>
    <n v="2116812.8000000003"/>
    <m/>
    <m/>
    <n v="64"/>
    <n v="5227"/>
    <n v="59"/>
    <n v="5168"/>
    <n v="4.2355788624445445E-2"/>
    <n v="5053"/>
    <n v="115"/>
    <n v="0.96671130667687011"/>
    <n v="0.95"/>
    <n v="0.96671136676869995"/>
    <n v="0.97774767801857587"/>
    <n v="0.98871245456284673"/>
    <n v="5.8749635555370938E-2"/>
    <n v="1824642.1008593258"/>
    <n v="0.18542152935181577"/>
    <n v="66861.198272602633"/>
    <n v="353.06542199290362"/>
    <n v="55.166472186391189"/>
    <n v="148"/>
    <n v="0.37274643369183236"/>
    <n v="0.13725231086035272"/>
    <n v="34303271.496155329"/>
    <n v="18.8"/>
    <n v="0"/>
    <n v="2110906.1668238761"/>
    <n v="-5.4280034149750182E-2"/>
    <m/>
    <m/>
    <m/>
    <m/>
    <n v="27.29"/>
    <n v="32.436"/>
    <m/>
  </r>
  <r>
    <x v="7"/>
    <x v="1"/>
    <x v="2"/>
    <x v="3"/>
    <x v="21"/>
    <x v="1"/>
    <m/>
    <m/>
    <n v="148654.18799999999"/>
    <n v="148654.18799999999"/>
    <n v="2.1622826571555898E-2"/>
    <m/>
    <m/>
    <m/>
    <n v="951386.80319999997"/>
    <n v="951386.80319999997"/>
    <n v="2.1622826571555676E-2"/>
    <m/>
    <m/>
    <n v="44.2"/>
    <n v="0"/>
    <m/>
    <m/>
    <n v="6.4"/>
    <m/>
    <m/>
    <n v="1877196.8"/>
    <m/>
    <m/>
    <n v="64"/>
    <n v="4688"/>
    <n v="105"/>
    <n v="4583"/>
    <n v="2.1622826571555898E-2"/>
    <n v="4405"/>
    <n v="178"/>
    <n v="0.93963310580204773"/>
    <n v="0.95"/>
    <m/>
    <n v="0.96116081169539602"/>
    <n v="0.97760238907849828"/>
    <n v="5.348775369979708E-2"/>
    <n v="1911393.8607108695"/>
    <n v="0.32592508952959509"/>
    <n v="78755.41247263574"/>
    <n v="417.06171955288448"/>
    <n v="65.165893680138197"/>
    <n v="148"/>
    <n v="0.44031009243336622"/>
    <n v="0.29786165211210225"/>
    <n v="35934204.581364349"/>
    <n v="18.8"/>
    <n v="0"/>
    <n v="2233366.9526830115"/>
    <n v="-0.13925748537176022"/>
    <m/>
    <m/>
    <m/>
    <m/>
    <n v="24.27"/>
    <n v="32.436"/>
    <m/>
  </r>
  <r>
    <x v="7"/>
    <x v="2"/>
    <x v="2"/>
    <x v="3"/>
    <x v="21"/>
    <x v="1"/>
    <m/>
    <m/>
    <n v="163217.95199999999"/>
    <n v="163217.95199999999"/>
    <n v="3.8810900082576261E-2"/>
    <m/>
    <m/>
    <m/>
    <n v="1044594.8928"/>
    <n v="1044594.8928"/>
    <n v="3.8810900082576483E-2"/>
    <m/>
    <m/>
    <n v="44.2"/>
    <n v="0"/>
    <m/>
    <m/>
    <n v="6.4"/>
    <m/>
    <m/>
    <n v="2061107.2000000002"/>
    <m/>
    <m/>
    <n v="64"/>
    <n v="5232"/>
    <n v="200"/>
    <n v="5032"/>
    <n v="3.8810900082576483E-2"/>
    <n v="4671"/>
    <n v="361"/>
    <n v="0.89277522935779818"/>
    <n v="0.95"/>
    <m/>
    <n v="0.92825914149443556"/>
    <n v="0.96177370030581044"/>
    <n v="-3.3635859827368164E-2"/>
    <n v="2256155.5460199043"/>
    <n v="0.58435874691307865"/>
    <n v="82673.34356980228"/>
    <n v="448.36159499600643"/>
    <n v="70.056499218126007"/>
    <n v="148"/>
    <n v="0.47335472444679733"/>
    <n v="0.5251656935705391"/>
    <n v="42415724.265174203"/>
    <n v="18.8"/>
    <n v="0"/>
    <n v="2219576.8708221396"/>
    <n v="-0.25818425275149109"/>
    <m/>
    <m/>
    <m/>
    <m/>
    <n v="27.29"/>
    <n v="32.436"/>
    <m/>
  </r>
  <r>
    <x v="7"/>
    <x v="3"/>
    <x v="2"/>
    <x v="3"/>
    <x v="21"/>
    <x v="1"/>
    <m/>
    <m/>
    <n v="146643.15599999999"/>
    <n v="146643.15599999999"/>
    <n v="-5.3986189579410038E-2"/>
    <m/>
    <m/>
    <m/>
    <n v="938516.19839999999"/>
    <n v="938516.19839999999"/>
    <n v="-5.3986189579410038E-2"/>
    <m/>
    <m/>
    <n v="44.2"/>
    <n v="0"/>
    <m/>
    <m/>
    <n v="6.4"/>
    <m/>
    <m/>
    <n v="1851801.6000000001"/>
    <m/>
    <m/>
    <n v="64"/>
    <n v="4760"/>
    <n v="239"/>
    <n v="4521"/>
    <n v="-5.3986189579409927E-2"/>
    <n v="4254"/>
    <n v="267"/>
    <n v="0.89369747899159668"/>
    <n v="0.95"/>
    <m/>
    <n v="0.94094226940942272"/>
    <n v="0.94978991596638651"/>
    <n v="2.942993723781262E-3"/>
    <n v="1933541.716748921"/>
    <n v="0.16621823292255966"/>
    <n v="79733.679041192619"/>
    <n v="427.68009660449479"/>
    <n v="66.825015094452311"/>
    <n v="148"/>
    <n v="0.4515203722598129"/>
    <n v="0.23277083281064193"/>
    <n v="36350584.274879716"/>
    <n v="18.8"/>
    <n v="0"/>
    <n v="1920356.7983531305"/>
    <n v="-0.12688835494882483"/>
    <m/>
    <m/>
    <m/>
    <m/>
    <n v="24.25"/>
    <n v="32.436"/>
    <m/>
  </r>
  <r>
    <x v="7"/>
    <x v="4"/>
    <x v="2"/>
    <x v="3"/>
    <x v="21"/>
    <x v="1"/>
    <m/>
    <m/>
    <n v="152092.40400000001"/>
    <n v="152092.40400000001"/>
    <n v="-5.7866184448462921E-2"/>
    <m/>
    <m/>
    <m/>
    <n v="973391.38560000015"/>
    <n v="973391.38560000015"/>
    <n v="-5.786618444846281E-2"/>
    <m/>
    <m/>
    <n v="44.2"/>
    <n v="0"/>
    <m/>
    <m/>
    <n v="6.4"/>
    <m/>
    <m/>
    <n v="1920614.4000000001"/>
    <m/>
    <m/>
    <n v="64"/>
    <n v="5142"/>
    <n v="453"/>
    <n v="4689"/>
    <n v="-5.7866184448462921E-2"/>
    <n v="4192"/>
    <n v="497"/>
    <n v="0.81524698560871256"/>
    <n v="0.95"/>
    <m/>
    <n v="0.89400725101300915"/>
    <n v="0.91190198366394404"/>
    <n v="-8.0385646668432953E-2"/>
    <n v="2022960.8068709339"/>
    <n v="0.14213939920890528"/>
    <n v="75539.985320049804"/>
    <n v="431.42691551949963"/>
    <n v="67.410455549921807"/>
    <n v="148"/>
    <n v="0.45547605101298516"/>
    <n v="0.2122899957054214"/>
    <n v="38031663.169173561"/>
    <n v="18.8"/>
    <n v="0"/>
    <n v="1960022.4247736766"/>
    <n v="-0.12575679940924658"/>
    <m/>
    <m/>
    <m/>
    <m/>
    <n v="26.78"/>
    <n v="32.436"/>
    <m/>
  </r>
  <r>
    <x v="7"/>
    <x v="5"/>
    <x v="2"/>
    <x v="3"/>
    <x v="21"/>
    <x v="1"/>
    <m/>
    <m/>
    <n v="157119.984"/>
    <n v="157119.984"/>
    <n v="-1.76434800243358E-2"/>
    <m/>
    <m/>
    <m/>
    <n v="1005567.8976"/>
    <n v="1005567.8976"/>
    <n v="-1.76434800243358E-2"/>
    <m/>
    <m/>
    <n v="44.2"/>
    <n v="0"/>
    <m/>
    <m/>
    <n v="6.4"/>
    <m/>
    <m/>
    <n v="1984102.4000000001"/>
    <m/>
    <m/>
    <n v="64"/>
    <n v="5010"/>
    <n v="166"/>
    <n v="4844"/>
    <n v="-1.76434800243358E-2"/>
    <n v="4504"/>
    <n v="340"/>
    <n v="0.89900199600798403"/>
    <n v="0.95"/>
    <m/>
    <n v="0.92981007431874485"/>
    <n v="0.96686626746506987"/>
    <n v="9.2267623187092251E-3"/>
    <n v="2274206.8121439945"/>
    <n v="0.37458955790444248"/>
    <n v="87469.492774769024"/>
    <n v="469.48943272997411"/>
    <n v="73.357723864058457"/>
    <n v="148"/>
    <n v="0.49566029637877335"/>
    <n v="0.39927768580239631"/>
    <n v="42755088.068307102"/>
    <n v="18.8"/>
    <n v="0"/>
    <n v="2299907.622914019"/>
    <n v="-0.20224486267419439"/>
    <m/>
    <m/>
    <m/>
    <m/>
    <n v="26"/>
    <n v="32.436"/>
    <m/>
  </r>
  <r>
    <x v="7"/>
    <x v="6"/>
    <x v="2"/>
    <x v="3"/>
    <x v="21"/>
    <x v="1"/>
    <m/>
    <m/>
    <n v="163736.92799999999"/>
    <n v="163736.92799999999"/>
    <n v="3.5274815422477346E-2"/>
    <m/>
    <m/>
    <m/>
    <n v="1047916.3391999999"/>
    <n v="1047916.3391999999"/>
    <n v="3.5274815422477346E-2"/>
    <m/>
    <m/>
    <n v="44.2"/>
    <n v="0"/>
    <m/>
    <m/>
    <n v="6.4"/>
    <m/>
    <m/>
    <n v="2067660.8"/>
    <m/>
    <m/>
    <n v="64"/>
    <n v="5142"/>
    <n v="94"/>
    <n v="5048"/>
    <n v="3.5274815422477346E-2"/>
    <n v="4782"/>
    <n v="266"/>
    <n v="0.92998833138856474"/>
    <n v="0.95"/>
    <m/>
    <n v="0.94730586370839942"/>
    <n v="0.98171917541812526"/>
    <n v="6.2991326150775517E-2"/>
    <n v="1669061.4016274675"/>
    <n v="0.24963727942819647"/>
    <n v="62324.921644042843"/>
    <n v="330.6381540466457"/>
    <n v="51.66221156978839"/>
    <n v="148"/>
    <n v="0.3490689970931648"/>
    <n v="0.20705851317192647"/>
    <n v="31378354.350596391"/>
    <n v="18.8"/>
    <n v="0"/>
    <n v="1660714.5797922905"/>
    <n v="-9.0175160886390215E-2"/>
    <m/>
    <m/>
    <m/>
    <m/>
    <n v="26.78"/>
    <n v="32.436"/>
    <m/>
  </r>
  <r>
    <x v="7"/>
    <x v="7"/>
    <x v="2"/>
    <x v="3"/>
    <x v="21"/>
    <x v="1"/>
    <m/>
    <m/>
    <n v="166104.75599999999"/>
    <n v="166104.75599999999"/>
    <n v="7.6741440377803283E-3"/>
    <m/>
    <m/>
    <m/>
    <n v="1063070.4384000001"/>
    <n v="1063070.4384000001"/>
    <n v="7.6741440377805503E-3"/>
    <m/>
    <m/>
    <n v="44.2"/>
    <n v="0"/>
    <m/>
    <m/>
    <n v="6.4"/>
    <m/>
    <m/>
    <n v="2097561.6000000001"/>
    <m/>
    <m/>
    <n v="64"/>
    <n v="5232"/>
    <n v="111"/>
    <n v="5121"/>
    <n v="7.6741440377803283E-3"/>
    <n v="4750"/>
    <n v="371"/>
    <n v="0.90787461773700306"/>
    <n v="0.95"/>
    <m/>
    <n v="0.92755321226322984"/>
    <n v="0.97878440366972475"/>
    <n v="-4.7272175102107683E-3"/>
    <n v="1901633.1855941864"/>
    <n v="1.322252662679646E-2"/>
    <n v="69682.417940424566"/>
    <n v="371.3402041777361"/>
    <n v="58.021906902771264"/>
    <n v="148"/>
    <n v="0.39203991150521122"/>
    <n v="5.5061277714079093E-3"/>
    <n v="35750703.889170706"/>
    <n v="18.8"/>
    <n v="0"/>
    <n v="1826742.3367243505"/>
    <n v="-1.6909568291689659E-3"/>
    <m/>
    <m/>
    <m/>
    <m/>
    <n v="27.29"/>
    <n v="32.436"/>
    <s v="Aumento de Tarifas 06/08/2012 (Res. 66/2012)"/>
  </r>
  <r>
    <x v="7"/>
    <x v="8"/>
    <x v="2"/>
    <x v="3"/>
    <x v="21"/>
    <x v="1"/>
    <m/>
    <m/>
    <n v="150016.5"/>
    <n v="150016.5"/>
    <n v="-8.2523308867288203E-2"/>
    <m/>
    <m/>
    <m/>
    <n v="960105.60000000009"/>
    <n v="960105.60000000009"/>
    <n v="-8.2523308867288203E-2"/>
    <m/>
    <m/>
    <n v="44.2"/>
    <n v="0"/>
    <m/>
    <m/>
    <n v="6.4"/>
    <m/>
    <m/>
    <n v="1894400"/>
    <m/>
    <m/>
    <n v="64"/>
    <n v="4930"/>
    <n v="305"/>
    <n v="4625"/>
    <n v="-8.2523308867288203E-2"/>
    <n v="4049"/>
    <n v="576"/>
    <n v="0.82129817444219066"/>
    <n v="0.95"/>
    <m/>
    <n v="0.87545945945945947"/>
    <n v="0.93813387423935091"/>
    <n v="-0.1359188607693933"/>
    <n v="1813634.2346217257"/>
    <n v="-0.3739902610817365"/>
    <n v="69755.162870066371"/>
    <n v="392.13713181010286"/>
    <n v="61.27142684532857"/>
    <n v="148"/>
    <n v="0.41399612733330116"/>
    <n v="-0.3176832229433586"/>
    <n v="34096323.610888444"/>
    <n v="18.8"/>
    <n v="0"/>
    <n v="1715376.4503967033"/>
    <n v="0.12874506362128232"/>
    <m/>
    <m/>
    <m/>
    <m/>
    <n v="26"/>
    <n v="32.436"/>
    <m/>
  </r>
  <r>
    <x v="7"/>
    <x v="9"/>
    <x v="2"/>
    <x v="3"/>
    <x v="21"/>
    <x v="1"/>
    <m/>
    <m/>
    <n v="163055.772"/>
    <n v="163055.772"/>
    <n v="5.9713375796177637E-4"/>
    <m/>
    <m/>
    <m/>
    <n v="1043556.9408"/>
    <n v="1043556.9408"/>
    <n v="5.9713375796155432E-4"/>
    <m/>
    <m/>
    <n v="44.2"/>
    <n v="0"/>
    <m/>
    <m/>
    <n v="6.4"/>
    <m/>
    <m/>
    <n v="2059059.2000000002"/>
    <m/>
    <m/>
    <n v="64"/>
    <n v="5227"/>
    <n v="200"/>
    <n v="5027"/>
    <n v="5.9713375796177637E-4"/>
    <n v="4584"/>
    <n v="443"/>
    <n v="0.87698488616797399"/>
    <n v="0.95"/>
    <m/>
    <n v="0.91187587030037798"/>
    <n v="0.96173713411134498"/>
    <n v="-7.6781973210320653E-2"/>
    <n v="1889231.3268344821"/>
    <n v="-0.21699188039963269"/>
    <n v="69227.97093567175"/>
    <n v="375.81685435338812"/>
    <n v="58.721383492716889"/>
    <n v="148"/>
    <n v="0.39676610468051954"/>
    <n v="-0.21745916195101544"/>
    <n v="35517548.944488265"/>
    <n v="18.8"/>
    <n v="0"/>
    <n v="1746673.8861732217"/>
    <n v="0.10117081040606801"/>
    <m/>
    <m/>
    <m/>
    <m/>
    <n v="27.29"/>
    <n v="32.436"/>
    <m/>
  </r>
  <r>
    <x v="7"/>
    <x v="10"/>
    <x v="2"/>
    <x v="3"/>
    <x v="21"/>
    <x v="1"/>
    <m/>
    <m/>
    <n v="151476.12"/>
    <n v="151476.12"/>
    <n v="-6.6746602717825843E-2"/>
    <m/>
    <m/>
    <m/>
    <n v="969447.16800000006"/>
    <n v="969447.16800000006"/>
    <n v="-6.6746602717825732E-2"/>
    <m/>
    <m/>
    <n v="44.2"/>
    <n v="0"/>
    <m/>
    <m/>
    <n v="6.4"/>
    <m/>
    <m/>
    <n v="1912832"/>
    <m/>
    <m/>
    <n v="64"/>
    <n v="5045"/>
    <n v="375"/>
    <n v="4670"/>
    <n v="-6.6746602717825732E-2"/>
    <n v="4265"/>
    <n v="405"/>
    <n v="0.84539147670961345"/>
    <n v="0.95"/>
    <m/>
    <n v="0.91327623126338331"/>
    <n v="0.92566897918731417"/>
    <n v="-0.12888071895424835"/>
    <n v="1838899.8673053547"/>
    <n v="-5.6036287550081942E-2"/>
    <n v="69946.742765513685"/>
    <n v="393.76870820243141"/>
    <n v="61.526360656629905"/>
    <n v="148"/>
    <n v="0.41571865308533718"/>
    <n v="1.1476320578027721E-2"/>
    <n v="34571317.505340673"/>
    <n v="18.8"/>
    <n v="0"/>
    <n v="1743512.6645292384"/>
    <n v="-3.1975552728003842E-2"/>
    <m/>
    <m/>
    <m/>
    <m/>
    <n v="26.29"/>
    <n v="32.436"/>
    <m/>
  </r>
  <r>
    <x v="7"/>
    <x v="11"/>
    <x v="2"/>
    <x v="3"/>
    <x v="21"/>
    <x v="1"/>
    <m/>
    <m/>
    <n v="156082.03200000001"/>
    <n v="156082.03200000001"/>
    <n v="-4.1816009557945066E-2"/>
    <m/>
    <m/>
    <m/>
    <n v="998925.00480000011"/>
    <n v="998925.00480000011"/>
    <n v="-4.1816009557944955E-2"/>
    <m/>
    <m/>
    <n v="44.2"/>
    <n v="0"/>
    <m/>
    <m/>
    <n v="6.4"/>
    <m/>
    <m/>
    <n v="1970995.2000000002"/>
    <m/>
    <m/>
    <n v="64"/>
    <n v="5002"/>
    <n v="190"/>
    <n v="4812"/>
    <n v="-4.1816009557945066E-2"/>
    <n v="4473"/>
    <n v="339"/>
    <n v="0.89424230307876851"/>
    <n v="0.95"/>
    <m/>
    <n v="0.92955112219451375"/>
    <n v="0.96201519392243107"/>
    <n v="-5.3209628625272454E-2"/>
    <n v="2269494.4986437727"/>
    <n v="0.24456794355429845"/>
    <n v="89880.97024331773"/>
    <n v="471.6322732011165"/>
    <n v="73.692542687674447"/>
    <n v="148"/>
    <n v="0.49792258572753006"/>
    <n v="0.2988820059288626"/>
    <n v="42666496.57450293"/>
    <n v="18.8"/>
    <n v="0"/>
    <n v="2278918.4911040044"/>
    <n v="-0.16312516773854757"/>
    <m/>
    <m/>
    <m/>
    <m/>
    <n v="25.25"/>
    <n v="32.436"/>
    <s v="Aumento de Tarifas 21/12/2012 (Res. 975/2012)"/>
  </r>
  <r>
    <x v="8"/>
    <x v="0"/>
    <x v="2"/>
    <x v="3"/>
    <x v="21"/>
    <x v="1"/>
    <m/>
    <m/>
    <n v="161985.38399999999"/>
    <n v="161985.38399999999"/>
    <n v="-3.3668730650154854E-2"/>
    <m/>
    <m/>
    <m/>
    <n v="1036706.4576"/>
    <n v="1036706.4576"/>
    <n v="-3.3668730650154854E-2"/>
    <m/>
    <m/>
    <n v="44.2"/>
    <n v="0"/>
    <m/>
    <m/>
    <n v="6.4"/>
    <m/>
    <m/>
    <n v="2045542.4000000001"/>
    <m/>
    <m/>
    <n v="64"/>
    <n v="5142"/>
    <n v="148"/>
    <n v="4994"/>
    <n v="-3.3668730650154743E-2"/>
    <n v="4736"/>
    <n v="258"/>
    <n v="0.92104239595488135"/>
    <n v="0.95"/>
    <m/>
    <n v="0.9483380056067281"/>
    <n v="0.97121742512640996"/>
    <n v="-4.724151916561159E-2"/>
    <n v="2084688.9324815704"/>
    <n v="0.14251936393431563"/>
    <n v="76390.213722300134"/>
    <n v="417.4387129518563"/>
    <n v="65.224798898727542"/>
    <n v="148"/>
    <n v="0.440708100667078"/>
    <n v="0.18232680673058521"/>
    <n v="39192151.930653527"/>
    <n v="18.8"/>
    <n v="0"/>
    <n v="2411751.1710446393"/>
    <n v="-0.10262130141188471"/>
    <m/>
    <m/>
    <m/>
    <m/>
    <n v="27.29"/>
    <n v="32.436"/>
    <m/>
  </r>
  <r>
    <x v="8"/>
    <x v="1"/>
    <x v="2"/>
    <x v="3"/>
    <x v="21"/>
    <x v="1"/>
    <m/>
    <m/>
    <n v="140512.75200000001"/>
    <n v="140512.75200000001"/>
    <n v="-5.4767619463233608E-2"/>
    <m/>
    <m/>
    <m/>
    <n v="899281.61280000012"/>
    <n v="899281.61280000012"/>
    <n v="-5.4767619463233497E-2"/>
    <m/>
    <m/>
    <n v="44.2"/>
    <n v="0"/>
    <m/>
    <m/>
    <n v="6.4"/>
    <m/>
    <m/>
    <n v="1774387.2000000002"/>
    <m/>
    <m/>
    <n v="64"/>
    <n v="4491"/>
    <n v="159"/>
    <n v="4332"/>
    <n v="-5.4767619463233719E-2"/>
    <n v="3928"/>
    <n v="404"/>
    <n v="0.87463816521932758"/>
    <n v="0.95"/>
    <m/>
    <n v="0.90674053554939982"/>
    <n v="0.96459585838343354"/>
    <n v="-6.9170551975435202E-2"/>
    <n v="1873045.5385303618"/>
    <n v="-2.0063014205897622E-2"/>
    <n v="78765.581939880649"/>
    <n v="432.37431637358304"/>
    <n v="67.55848693337235"/>
    <n v="148"/>
    <n v="0.45647626306332667"/>
    <n v="3.6715421489928568E-2"/>
    <n v="35213256.124370806"/>
    <n v="18.8"/>
    <n v="0"/>
    <n v="2188558.8797843498"/>
    <n v="-3.6228289835154547E-2"/>
    <m/>
    <m/>
    <m/>
    <m/>
    <n v="23.78"/>
    <n v="32.436"/>
    <m/>
  </r>
  <r>
    <x v="8"/>
    <x v="2"/>
    <x v="2"/>
    <x v="3"/>
    <x v="21"/>
    <x v="1"/>
    <m/>
    <m/>
    <n v="159812.17199999999"/>
    <n v="159812.17199999999"/>
    <n v="-2.0866454689984049E-2"/>
    <m/>
    <m/>
    <m/>
    <n v="1022797.9007999999"/>
    <n v="1022797.9007999999"/>
    <n v="-2.086645468998416E-2"/>
    <m/>
    <m/>
    <n v="44.2"/>
    <n v="0"/>
    <m/>
    <m/>
    <n v="6.4"/>
    <m/>
    <m/>
    <n v="2018099.2000000002"/>
    <m/>
    <m/>
    <n v="64"/>
    <n v="5087"/>
    <n v="160"/>
    <n v="4927"/>
    <n v="-2.0866454689984049E-2"/>
    <n v="3877"/>
    <n v="1050"/>
    <n v="0.76213878513858857"/>
    <n v="0.95"/>
    <m/>
    <n v="0.78688857316825656"/>
    <n v="0.96854727737369761"/>
    <n v="-0.14632624195138189"/>
    <n v="2352525.9954883019"/>
    <n v="4.2714452750567178E-2"/>
    <n v="90551.423998779894"/>
    <n v="477.47635386407586"/>
    <n v="74.605680291261848"/>
    <n v="148"/>
    <n v="0.50409243440041784"/>
    <n v="6.4935889230942401E-2"/>
    <n v="44227488.715180077"/>
    <n v="18.8"/>
    <n v="0"/>
    <n v="2314384.8821971235"/>
    <n v="-5.1273859748606196E-2"/>
    <m/>
    <m/>
    <m/>
    <m/>
    <n v="25.98"/>
    <n v="32.436"/>
    <m/>
  </r>
  <r>
    <x v="8"/>
    <x v="3"/>
    <x v="2"/>
    <x v="3"/>
    <x v="21"/>
    <x v="1"/>
    <m/>
    <m/>
    <n v="151313.94"/>
    <n v="151313.94"/>
    <n v="3.1851360318513766E-2"/>
    <m/>
    <m/>
    <m/>
    <n v="968409.21600000001"/>
    <n v="968409.21600000001"/>
    <n v="3.1851360318513544E-2"/>
    <m/>
    <m/>
    <n v="44.2"/>
    <n v="0"/>
    <m/>
    <m/>
    <n v="6.4"/>
    <m/>
    <m/>
    <n v="1910784"/>
    <m/>
    <m/>
    <n v="64"/>
    <n v="4955"/>
    <n v="290"/>
    <n v="4665"/>
    <n v="3.1851360318513544E-2"/>
    <n v="3740"/>
    <n v="925"/>
    <n v="0.7547931382441978"/>
    <n v="0.95"/>
    <m/>
    <n v="0.80171489817792063"/>
    <n v="0.94147325933400605"/>
    <n v="-0.15542657779915814"/>
    <n v="2617704.1937121684"/>
    <n v="0.35383900488767628"/>
    <n v="101540.11612537503"/>
    <n v="561.13701901654201"/>
    <n v="87.677659221334679"/>
    <n v="148"/>
    <n v="0.59241661636036946"/>
    <n v="0.31204847611943931"/>
    <n v="49212838.841788769"/>
    <n v="18.8"/>
    <n v="0"/>
    <n v="2599853.9369116859"/>
    <n v="-0.16519662377593275"/>
    <m/>
    <m/>
    <m/>
    <m/>
    <n v="25.78"/>
    <n v="32.436"/>
    <m/>
  </r>
  <r>
    <x v="8"/>
    <x v="4"/>
    <x v="2"/>
    <x v="3"/>
    <x v="21"/>
    <x v="1"/>
    <m/>
    <m/>
    <n v="161563.71599999999"/>
    <n v="161563.71599999999"/>
    <n v="6.2273405843463303E-2"/>
    <m/>
    <m/>
    <m/>
    <n v="1034007.7823999999"/>
    <n v="1034007.7823999999"/>
    <n v="6.2273405843463081E-2"/>
    <m/>
    <m/>
    <n v="44.2"/>
    <n v="0"/>
    <m/>
    <m/>
    <n v="6.4"/>
    <m/>
    <m/>
    <n v="2040217.6000000001"/>
    <m/>
    <m/>
    <n v="64"/>
    <n v="5227"/>
    <n v="246"/>
    <n v="4981"/>
    <n v="6.2273405843463525E-2"/>
    <n v="3781"/>
    <n v="1200"/>
    <n v="0.72335947962502389"/>
    <n v="0.95"/>
    <m/>
    <n v="0.75908452118048586"/>
    <n v="0.95293667495695422"/>
    <n v="-0.11271124899048834"/>
    <n v="2835460.7508804039"/>
    <n v="0.40163899431458838"/>
    <n v="104745.50243370535"/>
    <n v="569.25532039357643"/>
    <n v="88.946143811496313"/>
    <n v="148"/>
    <n v="0.60098745818578592"/>
    <n v="0.31947103881572114"/>
    <n v="53306662.116551593"/>
    <n v="18.8"/>
    <n v="0"/>
    <n v="2747243.8602938168"/>
    <n v="-0.15855196313821671"/>
    <m/>
    <m/>
    <m/>
    <m/>
    <n v="27.07"/>
    <n v="32.436"/>
    <m/>
  </r>
  <r>
    <x v="8"/>
    <x v="5"/>
    <x v="2"/>
    <x v="3"/>
    <x v="21"/>
    <x v="1"/>
    <m/>
    <m/>
    <n v="149724.576"/>
    <n v="149724.576"/>
    <n v="-4.7068538398018167E-2"/>
    <m/>
    <m/>
    <m/>
    <n v="958237.2864000001"/>
    <n v="958237.2864000001"/>
    <n v="-4.7068538398018056E-2"/>
    <m/>
    <m/>
    <n v="44.2"/>
    <n v="0"/>
    <m/>
    <m/>
    <n v="6.4"/>
    <m/>
    <m/>
    <n v="1890713.6000000001"/>
    <m/>
    <m/>
    <n v="64"/>
    <n v="4845"/>
    <n v="229"/>
    <n v="4616"/>
    <n v="-4.7068538398018167E-2"/>
    <n v="3651"/>
    <n v="965"/>
    <n v="0.75356037151702782"/>
    <n v="0.95"/>
    <m/>
    <n v="0.79094454072790299"/>
    <n v="0.95273477812177498"/>
    <n v="-0.16178120308607691"/>
    <n v="2569438.1777734356"/>
    <n v="0.12981729016593424"/>
    <n v="102859.81496290775"/>
    <n v="556.63738686599561"/>
    <n v="86.974591697811803"/>
    <n v="148"/>
    <n v="0.58766616012035"/>
    <n v="0.18562282356234494"/>
    <n v="48305437.742140591"/>
    <n v="18.8"/>
    <n v="0"/>
    <n v="2598475.3981526922"/>
    <n v="-0.1184032397693838"/>
    <m/>
    <m/>
    <m/>
    <m/>
    <n v="24.98"/>
    <n v="32.436"/>
    <m/>
  </r>
  <r>
    <x v="8"/>
    <x v="6"/>
    <x v="2"/>
    <x v="3"/>
    <x v="21"/>
    <x v="1"/>
    <m/>
    <m/>
    <n v="157055.11199999999"/>
    <n v="157055.11199999999"/>
    <n v="-4.0808240887480141E-2"/>
    <m/>
    <m/>
    <m/>
    <n v="1005152.7168000001"/>
    <n v="1005152.7168000001"/>
    <n v="-4.080824088748003E-2"/>
    <m/>
    <m/>
    <n v="44.2"/>
    <n v="0"/>
    <m/>
    <m/>
    <n v="6.4"/>
    <m/>
    <m/>
    <n v="1983283.2000000002"/>
    <m/>
    <m/>
    <n v="64"/>
    <n v="5222"/>
    <n v="380"/>
    <n v="4842"/>
    <n v="-4.0808240887480141E-2"/>
    <n v="3494"/>
    <n v="1348"/>
    <n v="0.66909230180007662"/>
    <n v="0.95"/>
    <m/>
    <n v="0.721602643535729"/>
    <n v="0.92723094599770206"/>
    <n v="-0.28053688501547591"/>
    <n v="2519955.674676158"/>
    <n v="0.50980405647090099"/>
    <n v="92339.892806015327"/>
    <n v="520.43694231230029"/>
    <n v="81.31827223629692"/>
    <n v="148"/>
    <n v="0.54944778538038463"/>
    <n v="0.57403776891059644"/>
    <n v="47375166.683911771"/>
    <n v="18.8"/>
    <n v="0"/>
    <n v="2507353.6092107678"/>
    <n v="-0.32323422113434186"/>
    <m/>
    <m/>
    <m/>
    <m/>
    <n v="27.29"/>
    <n v="32.436"/>
    <m/>
  </r>
  <r>
    <x v="8"/>
    <x v="7"/>
    <x v="2"/>
    <x v="3"/>
    <x v="21"/>
    <x v="1"/>
    <m/>
    <m/>
    <n v="157833.576"/>
    <n v="157833.576"/>
    <n v="-4.9794961921499681E-2"/>
    <m/>
    <m/>
    <m/>
    <n v="1010134.8864000001"/>
    <n v="1010134.8864000001"/>
    <n v="-4.9794961921499681E-2"/>
    <m/>
    <m/>
    <n v="44.2"/>
    <n v="0"/>
    <m/>
    <m/>
    <n v="6.4"/>
    <m/>
    <m/>
    <n v="1993113.6000000001"/>
    <m/>
    <m/>
    <n v="64"/>
    <n v="5202"/>
    <n v="336"/>
    <n v="4866"/>
    <n v="-4.9794961921499681E-2"/>
    <n v="3053"/>
    <n v="1813"/>
    <n v="0.58688965782391389"/>
    <n v="0.95"/>
    <m/>
    <n v="0.62741471434443075"/>
    <n v="0.93540945790080743"/>
    <n v="-0.35355648637163839"/>
    <n v="2806915.913974741"/>
    <n v="0.4760553903026723"/>
    <n v="102855.10861028732"/>
    <n v="576.84256349665861"/>
    <n v="90.131650546352901"/>
    <n v="148"/>
    <n v="0.60899763882670876"/>
    <n v="0.55340724491162829"/>
    <n v="52770019.182725132"/>
    <n v="18.8"/>
    <n v="0"/>
    <n v="2696372.872816077"/>
    <n v="-0.32201826347727791"/>
    <m/>
    <m/>
    <m/>
    <m/>
    <n v="27.29"/>
    <n v="32.436"/>
    <m/>
  </r>
  <r>
    <x v="8"/>
    <x v="8"/>
    <x v="2"/>
    <x v="3"/>
    <x v="21"/>
    <x v="1"/>
    <m/>
    <m/>
    <n v="149854.32"/>
    <n v="149854.32"/>
    <n v="-1.08108108108107E-3"/>
    <m/>
    <m/>
    <m/>
    <n v="959067.64800000004"/>
    <n v="959067.64800000004"/>
    <n v="-1.0810810810811811E-3"/>
    <m/>
    <m/>
    <n v="44.2"/>
    <n v="0"/>
    <m/>
    <m/>
    <n v="6.4"/>
    <m/>
    <m/>
    <n v="1892352"/>
    <m/>
    <m/>
    <n v="64"/>
    <n v="5040"/>
    <n v="420"/>
    <n v="4620"/>
    <n v="-1.08108108108107E-3"/>
    <n v="3118"/>
    <n v="1502"/>
    <n v="0.61865079365079367"/>
    <n v="0.95"/>
    <m/>
    <n v="0.67489177489177488"/>
    <n v="0.91666666666666663"/>
    <n v="-0.24674032780972766"/>
    <n v="2575543.4825733649"/>
    <n v="0.42010083036977552"/>
    <n v="97966.659664258841"/>
    <n v="557.47694427994907"/>
    <n v="87.105772543742034"/>
    <n v="148"/>
    <n v="0.58855251718744617"/>
    <n v="0.42163773603034849"/>
    <n v="48420217.47237926"/>
    <n v="18.8"/>
    <n v="0"/>
    <n v="2436007.5216051163"/>
    <n v="-0.23570911701236322"/>
    <m/>
    <m/>
    <m/>
    <m/>
    <n v="26.29"/>
    <n v="32.436"/>
    <m/>
  </r>
  <r>
    <x v="8"/>
    <x v="9"/>
    <x v="2"/>
    <x v="3"/>
    <x v="21"/>
    <x v="1"/>
    <m/>
    <m/>
    <n v="162763.848"/>
    <n v="162763.848"/>
    <n v="-1.7903322060871529E-3"/>
    <m/>
    <m/>
    <m/>
    <n v="1041688.6272"/>
    <n v="1041688.6272"/>
    <n v="-1.7903322060871529E-3"/>
    <m/>
    <m/>
    <n v="44.2"/>
    <n v="0"/>
    <m/>
    <m/>
    <n v="6.4"/>
    <m/>
    <m/>
    <n v="2055372.8"/>
    <m/>
    <m/>
    <n v="64"/>
    <n v="5232"/>
    <n v="214"/>
    <n v="5018"/>
    <n v="-1.7903322060871529E-3"/>
    <n v="3703"/>
    <n v="1315"/>
    <n v="0.70775993883792054"/>
    <n v="0.95"/>
    <m/>
    <n v="0.73794340374651257"/>
    <n v="0.95909785932721714"/>
    <n v="-0.1929622163381739"/>
    <n v="2946798.4740225393"/>
    <n v="0.55978700552254379"/>
    <n v="106845.48491742348"/>
    <n v="587.24561060632504"/>
    <n v="91.757126657238288"/>
    <n v="148"/>
    <n v="0.61998058552188029"/>
    <n v="0.56258455096887761"/>
    <n v="55399811.311623745"/>
    <n v="18.8"/>
    <n v="0"/>
    <n v="2724439.2305385545"/>
    <n v="-0.30094656355947363"/>
    <m/>
    <m/>
    <m/>
    <m/>
    <n v="27.58"/>
    <n v="32.436"/>
    <m/>
  </r>
  <r>
    <x v="8"/>
    <x v="10"/>
    <x v="2"/>
    <x v="3"/>
    <x v="21"/>
    <x v="1"/>
    <m/>
    <m/>
    <n v="152416.764"/>
    <n v="152416.764"/>
    <n v="6.209850107066428E-3"/>
    <m/>
    <m/>
    <m/>
    <n v="975467.28960000002"/>
    <n v="975467.28960000002"/>
    <n v="6.209850107066428E-3"/>
    <m/>
    <m/>
    <n v="44.2"/>
    <n v="0"/>
    <m/>
    <m/>
    <n v="6.4"/>
    <m/>
    <m/>
    <n v="1924710.4000000001"/>
    <m/>
    <m/>
    <n v="64"/>
    <n v="5015"/>
    <n v="316"/>
    <n v="4699"/>
    <n v="6.209850107066428E-3"/>
    <n v="3587"/>
    <n v="1112"/>
    <n v="0.71525423728813564"/>
    <n v="0.95"/>
    <m/>
    <n v="0.7633539050861885"/>
    <n v="0.93698903290129609"/>
    <n v="-0.15393725038249839"/>
    <n v="2741490.7776492145"/>
    <n v="0.49083200580490449"/>
    <n v="105441.95298650824"/>
    <n v="583.42004206197373"/>
    <n v="91.159381572183392"/>
    <n v="148"/>
    <n v="0.61594176737961748"/>
    <n v="0.48163129753328437"/>
    <n v="51540026.619805232"/>
    <n v="18.8"/>
    <n v="0"/>
    <n v="2599284.4828063776"/>
    <n v="-0.25496740378347871"/>
    <m/>
    <m/>
    <m/>
    <m/>
    <n v="26"/>
    <n v="32.436"/>
    <m/>
  </r>
  <r>
    <x v="8"/>
    <x v="11"/>
    <x v="2"/>
    <x v="3"/>
    <x v="21"/>
    <x v="1"/>
    <m/>
    <m/>
    <n v="151897.788"/>
    <n v="151897.788"/>
    <n v="-2.6807980049875391E-2"/>
    <m/>
    <m/>
    <m/>
    <n v="972145.8432"/>
    <n v="972145.8432"/>
    <n v="-2.6807980049875391E-2"/>
    <m/>
    <m/>
    <n v="44.2"/>
    <n v="0"/>
    <m/>
    <m/>
    <n v="6.4"/>
    <m/>
    <m/>
    <n v="1918156.8"/>
    <m/>
    <m/>
    <n v="64"/>
    <n v="5077"/>
    <n v="394"/>
    <n v="4683"/>
    <n v="-2.680798004987528E-2"/>
    <n v="3855"/>
    <n v="828"/>
    <n v="0.75930667717155798"/>
    <n v="0.95"/>
    <m/>
    <n v="0.82319026265214601"/>
    <n v="0.92239511522552686"/>
    <n v="-0.15089380746431191"/>
    <n v="2472738.1494248975"/>
    <n v="8.9554590637950904E-2"/>
    <n v="92335.255766426344"/>
    <n v="528.02437527757797"/>
    <n v="82.503808637121551"/>
    <n v="148"/>
    <n v="0.5574581664670375"/>
    <n v="0.11956794579325658"/>
    <n v="46487477.209188074"/>
    <n v="18.8"/>
    <n v="0"/>
    <n v="2483006.1036720802"/>
    <n v="-8.0234949653034543E-2"/>
    <m/>
    <m/>
    <m/>
    <m/>
    <n v="26.78"/>
    <n v="32.436"/>
    <m/>
  </r>
  <r>
    <x v="9"/>
    <x v="0"/>
    <x v="2"/>
    <x v="3"/>
    <x v="21"/>
    <x v="1"/>
    <m/>
    <m/>
    <n v="159098.57999999999"/>
    <n v="159098.57999999999"/>
    <n v="-1.7821385662795342E-2"/>
    <m/>
    <m/>
    <m/>
    <n v="1018230.912"/>
    <n v="1018230.912"/>
    <n v="-1.7821385662795342E-2"/>
    <m/>
    <m/>
    <n v="44.2"/>
    <n v="0"/>
    <m/>
    <m/>
    <n v="6.4"/>
    <m/>
    <m/>
    <n v="2009088"/>
    <m/>
    <m/>
    <n v="64"/>
    <n v="5227"/>
    <n v="322"/>
    <n v="4905"/>
    <n v="-1.7821385662795342E-2"/>
    <n v="4335"/>
    <n v="570"/>
    <n v="0.82934761813659841"/>
    <n v="0.95"/>
    <m/>
    <n v="0.88379204892966357"/>
    <n v="0.93839678591926534"/>
    <n v="-9.9555436558617205E-2"/>
    <n v="2206167.0173243396"/>
    <n v="5.8271564140825571E-2"/>
    <n v="80841.590960950518"/>
    <n v="449.77920842494183"/>
    <n v="70.278001316397152"/>
    <n v="148"/>
    <n v="0.47485136024592672"/>
    <n v="7.7473637373961957E-2"/>
    <n v="41475939.925697587"/>
    <n v="18.8"/>
    <n v="0"/>
    <n v="2552287.6840998787"/>
    <n v="-5.2256639475401767E-2"/>
    <m/>
    <m/>
    <m/>
    <m/>
    <n v="27.29"/>
    <n v="32.436"/>
    <m/>
  </r>
  <r>
    <x v="9"/>
    <x v="1"/>
    <x v="3"/>
    <x v="3"/>
    <x v="21"/>
    <x v="1"/>
    <m/>
    <m/>
    <n v="146221.48800000001"/>
    <n v="146221.48800000001"/>
    <n v="4.062788550323182E-2"/>
    <m/>
    <m/>
    <m/>
    <n v="935817.52320000017"/>
    <n v="935817.52320000017"/>
    <n v="4.062788550323182E-2"/>
    <m/>
    <m/>
    <n v="44.2"/>
    <n v="0"/>
    <m/>
    <m/>
    <n v="6.4"/>
    <m/>
    <m/>
    <n v="1846476.8"/>
    <m/>
    <m/>
    <n v="64"/>
    <n v="4756"/>
    <n v="248"/>
    <n v="4508"/>
    <n v="4.062788550323182E-2"/>
    <n v="4129"/>
    <n v="379"/>
    <n v="0.86816652649285109"/>
    <n v="0.95"/>
    <m/>
    <n v="0.91592724046140195"/>
    <n v="0.94785534062237176"/>
    <n v="-7.3992183097265629E-3"/>
    <n v="2201186.9292771043"/>
    <n v="0.17519135760266158"/>
    <n v="88757.537470850977"/>
    <n v="488.28458945809768"/>
    <n v="76.294467102827753"/>
    <n v="148"/>
    <n v="0.51550315610018749"/>
    <n v="0.12930988490122663"/>
    <n v="41382314.270409562"/>
    <n v="18.8"/>
    <n v="0"/>
    <n v="2571975.4811271303"/>
    <n v="-5.7269287180939613E-2"/>
    <m/>
    <m/>
    <m/>
    <m/>
    <n v="24.8"/>
    <n v="32.436"/>
    <s v="Res. MIT 41/2014 (10/02/2014) Concesión Argentren S.A."/>
  </r>
  <r>
    <x v="9"/>
    <x v="2"/>
    <x v="3"/>
    <x v="3"/>
    <x v="21"/>
    <x v="1"/>
    <m/>
    <m/>
    <n v="152514.07199999999"/>
    <n v="152514.07199999999"/>
    <n v="-4.5666734321087921E-2"/>
    <m/>
    <m/>
    <m/>
    <n v="976090.06079999998"/>
    <n v="976090.06079999998"/>
    <n v="-4.566673432108781E-2"/>
    <m/>
    <m/>
    <n v="44.2"/>
    <n v="0"/>
    <m/>
    <m/>
    <n v="6.4"/>
    <m/>
    <m/>
    <n v="1925939.2000000002"/>
    <m/>
    <m/>
    <n v="64"/>
    <n v="4942"/>
    <n v="240"/>
    <n v="4702"/>
    <n v="-4.5666734321087921E-2"/>
    <n v="4097"/>
    <n v="605"/>
    <n v="0.82901659247268311"/>
    <n v="0.95"/>
    <m/>
    <n v="0.87133134836239901"/>
    <n v="0.95143666531768512"/>
    <n v="8.7750169179401372E-2"/>
    <n v="2470544.640046739"/>
    <n v="5.0166775961147492E-2"/>
    <n v="96998.219083107149"/>
    <n v="525.42421098399382"/>
    <n v="82.097532966249034"/>
    <n v="148"/>
    <n v="0.55471306058276371"/>
    <n v="0.1004193332965917"/>
    <n v="46446239.232878692"/>
    <n v="18.8"/>
    <n v="0"/>
    <n v="2430490.1100701736"/>
    <n v="-5.0567996594573297E-2"/>
    <m/>
    <m/>
    <m/>
    <m/>
    <n v="25.47"/>
    <n v="32.436"/>
    <m/>
  </r>
  <r>
    <x v="9"/>
    <x v="3"/>
    <x v="3"/>
    <x v="3"/>
    <x v="21"/>
    <x v="1"/>
    <m/>
    <m/>
    <n v="146837.772"/>
    <n v="146837.772"/>
    <n v="-2.9581993569131826E-2"/>
    <m/>
    <m/>
    <m/>
    <n v="939761.74080000003"/>
    <n v="939761.74080000003"/>
    <n v="-2.9581993569131826E-2"/>
    <m/>
    <m/>
    <n v="44.2"/>
    <n v="0"/>
    <m/>
    <m/>
    <n v="6.4"/>
    <m/>
    <m/>
    <n v="1854259.2000000002"/>
    <m/>
    <m/>
    <n v="64"/>
    <n v="4925"/>
    <n v="398"/>
    <n v="4527"/>
    <n v="-2.9581993569131826E-2"/>
    <n v="3959"/>
    <n v="568"/>
    <n v="0.80385786802030457"/>
    <n v="0.95"/>
    <m/>
    <n v="0.87453059421250279"/>
    <n v="0.91918781725888321"/>
    <n v="6.500420749748903E-2"/>
    <n v="2531775.6837804099"/>
    <n v="-3.2825905286839596E-2"/>
    <n v="100188.9862991852"/>
    <n v="559.26125111120166"/>
    <n v="87.384570486125256"/>
    <n v="148"/>
    <n v="0.59043628706841389"/>
    <n v="-3.3427983572137387E-3"/>
    <n v="47597382.855071709"/>
    <n v="18.8"/>
    <n v="0"/>
    <n v="2514511.3778190059"/>
    <n v="2.2554212145294069E-3"/>
    <m/>
    <m/>
    <m/>
    <m/>
    <n v="25.27"/>
    <n v="32.436"/>
    <m/>
  </r>
  <r>
    <x v="9"/>
    <x v="4"/>
    <x v="3"/>
    <x v="3"/>
    <x v="21"/>
    <x v="1"/>
    <m/>
    <m/>
    <n v="155822.54399999999"/>
    <n v="155822.54399999999"/>
    <n v="-3.5535033125878246E-2"/>
    <m/>
    <m/>
    <m/>
    <n v="997264.28159999999"/>
    <n v="997264.28159999999"/>
    <n v="-3.5535033125878246E-2"/>
    <m/>
    <m/>
    <n v="44.2"/>
    <n v="0"/>
    <m/>
    <m/>
    <n v="6.4"/>
    <m/>
    <m/>
    <n v="1967718.4000000001"/>
    <m/>
    <m/>
    <n v="64"/>
    <n v="5117"/>
    <n v="313"/>
    <n v="4804"/>
    <n v="-3.5535033125878357E-2"/>
    <n v="4073"/>
    <n v="731"/>
    <n v="0.79597420363494231"/>
    <n v="0.95"/>
    <m/>
    <n v="0.84783513738551208"/>
    <n v="0.93883134649208522"/>
    <n v="0.10038539074314823"/>
    <n v="2699277.001088439"/>
    <n v="-4.8028790294374568E-2"/>
    <n v="99973.222262534779"/>
    <n v="561.88114094263926"/>
    <n v="87.793928272287374"/>
    <n v="148"/>
    <n v="0.59320221805599582"/>
    <n v="-1.2954080861007577E-2"/>
    <n v="50746407.620462656"/>
    <n v="18.8"/>
    <n v="0"/>
    <n v="2615297.0610402571"/>
    <n v="9.4085728796429423E-3"/>
    <m/>
    <m/>
    <m/>
    <m/>
    <n v="27"/>
    <n v="32.436"/>
    <m/>
  </r>
  <r>
    <x v="9"/>
    <x v="5"/>
    <x v="3"/>
    <x v="3"/>
    <x v="21"/>
    <x v="1"/>
    <m/>
    <m/>
    <n v="154265.61600000001"/>
    <n v="154265.61600000001"/>
    <n v="3.0329289428076223E-2"/>
    <m/>
    <m/>
    <m/>
    <n v="987299.94240000006"/>
    <n v="987299.94240000006"/>
    <n v="3.0329289428076223E-2"/>
    <m/>
    <m/>
    <n v="44.2"/>
    <n v="0"/>
    <m/>
    <m/>
    <n v="6.4"/>
    <m/>
    <m/>
    <n v="1948057.6000000001"/>
    <m/>
    <m/>
    <n v="64"/>
    <n v="4900"/>
    <n v="144"/>
    <n v="4756"/>
    <n v="3.0329289428076223E-2"/>
    <n v="3860"/>
    <n v="896"/>
    <n v="0.78775510204081634"/>
    <n v="0.95"/>
    <m/>
    <n v="0.81160639192598827"/>
    <n v="0.97061224489795916"/>
    <n v="4.5377559405027412E-2"/>
    <n v="2682589.6594692459"/>
    <n v="4.4037440820569707E-2"/>
    <n v="104057.00773736407"/>
    <n v="564.04324210875654"/>
    <n v="88.131756579493199"/>
    <n v="148"/>
    <n v="0.59548484175333238"/>
    <n v="1.3304631376734655E-2"/>
    <n v="50432685.598021828"/>
    <n v="18.8"/>
    <n v="0"/>
    <n v="2712905.6047225483"/>
    <n v="3.9512981377506596E-3"/>
    <m/>
    <m/>
    <m/>
    <m/>
    <n v="25.78"/>
    <n v="32.436"/>
    <m/>
  </r>
  <r>
    <x v="9"/>
    <x v="6"/>
    <x v="3"/>
    <x v="3"/>
    <x v="21"/>
    <x v="1"/>
    <m/>
    <m/>
    <n v="161693.46"/>
    <n v="161693.46"/>
    <n v="2.9533250722841853E-2"/>
    <m/>
    <m/>
    <m/>
    <n v="1034838.144"/>
    <n v="1034838.144"/>
    <n v="2.9533250722841631E-2"/>
    <m/>
    <m/>
    <n v="44.2"/>
    <n v="0"/>
    <m/>
    <m/>
    <n v="6.4"/>
    <m/>
    <m/>
    <n v="2041856"/>
    <m/>
    <m/>
    <n v="64"/>
    <n v="5166"/>
    <n v="181"/>
    <n v="4985"/>
    <n v="2.9533250722841853E-2"/>
    <n v="4250"/>
    <n v="735"/>
    <n v="0.82268679829655444"/>
    <n v="0.95"/>
    <m/>
    <n v="0.85255767301905716"/>
    <n v="0.96496322106078203"/>
    <n v="0.22955651422570322"/>
    <n v="2614186.4682810823"/>
    <n v="3.7393829801007916E-2"/>
    <n v="95792.835041446771"/>
    <n v="524.41052523191217"/>
    <n v="81.939144567486267"/>
    <n v="148"/>
    <n v="0.55364286869923152"/>
    <n v="7.635090049444182E-3"/>
    <n v="49146705.603684351"/>
    <n v="18.8"/>
    <n v="0"/>
    <n v="2601113.1633245382"/>
    <n v="2.5044756542416603E-2"/>
    <m/>
    <m/>
    <m/>
    <m/>
    <n v="27.29"/>
    <n v="32.436"/>
    <m/>
  </r>
  <r>
    <x v="9"/>
    <x v="7"/>
    <x v="3"/>
    <x v="3"/>
    <x v="21"/>
    <x v="1"/>
    <m/>
    <m/>
    <n v="152189.712"/>
    <n v="152189.712"/>
    <n v="-3.5758323057953123E-2"/>
    <m/>
    <m/>
    <m/>
    <n v="974014.1568"/>
    <n v="974014.1568"/>
    <n v="-3.5758323057953234E-2"/>
    <m/>
    <m/>
    <n v="44.2"/>
    <n v="0"/>
    <m/>
    <m/>
    <n v="6.4"/>
    <m/>
    <m/>
    <n v="1921843.2000000002"/>
    <m/>
    <m/>
    <n v="64"/>
    <n v="5061"/>
    <n v="369"/>
    <n v="4692"/>
    <n v="-3.5758323057953123E-2"/>
    <n v="4133"/>
    <n v="559"/>
    <n v="0.8166370282552855"/>
    <n v="0.95"/>
    <m/>
    <n v="0.88086104006820121"/>
    <n v="0.92708950800237111"/>
    <n v="0.39146604028299881"/>
    <n v="2640941.6924518212"/>
    <n v="-5.9130457273973591E-2"/>
    <n v="99695.798129551564"/>
    <n v="562.86054826338898"/>
    <n v="87.946960666154524"/>
    <n v="148"/>
    <n v="0.59423622071726034"/>
    <n v="-2.4238875766230739E-2"/>
    <n v="49649703.818094239"/>
    <n v="18.8"/>
    <n v="0"/>
    <n v="2536935.1118653244"/>
    <n v="4.4114377299824627E-2"/>
    <m/>
    <m/>
    <m/>
    <m/>
    <n v="26.490000000000002"/>
    <n v="32.436"/>
    <m/>
  </r>
  <r>
    <x v="9"/>
    <x v="8"/>
    <x v="3"/>
    <x v="3"/>
    <x v="21"/>
    <x v="1"/>
    <m/>
    <m/>
    <n v="156860.49600000001"/>
    <n v="156860.49600000001"/>
    <n v="4.6753246753246769E-2"/>
    <m/>
    <m/>
    <m/>
    <n v="1003907.1744000001"/>
    <n v="1003907.1744000001"/>
    <n v="4.6753246753246769E-2"/>
    <m/>
    <m/>
    <n v="44.2"/>
    <n v="0"/>
    <m/>
    <m/>
    <n v="6.4"/>
    <m/>
    <m/>
    <n v="1980825.6000000001"/>
    <m/>
    <m/>
    <n v="64"/>
    <n v="5064"/>
    <n v="228"/>
    <n v="4836"/>
    <n v="4.6753246753246769E-2"/>
    <n v="4072"/>
    <n v="764"/>
    <n v="0.80410742496050558"/>
    <n v="0.95"/>
    <m/>
    <n v="0.84201819685690649"/>
    <n v="0.95497630331753558"/>
    <n v="0.2997759531112727"/>
    <n v="3297675.8287422303"/>
    <n v="0.28038056862753646"/>
    <n v="123047.60555008322"/>
    <n v="681.90153613362907"/>
    <n v="106.54711502087953"/>
    <n v="148"/>
    <n v="0.71991293933026712"/>
    <n v="0.22319235464417253"/>
    <n v="61996305.580353931"/>
    <n v="18.8"/>
    <n v="0"/>
    <n v="3119016.6956937145"/>
    <n v="-7.2267932660309633E-2"/>
    <m/>
    <m/>
    <m/>
    <m/>
    <n v="26.8"/>
    <n v="32.436"/>
    <m/>
  </r>
  <r>
    <x v="9"/>
    <x v="9"/>
    <x v="3"/>
    <x v="3"/>
    <x v="21"/>
    <x v="1"/>
    <m/>
    <m/>
    <n v="163185.516"/>
    <n v="163185.516"/>
    <n v="2.5906735751295429E-3"/>
    <m/>
    <m/>
    <m/>
    <n v="1044387.3024"/>
    <n v="1044387.3024"/>
    <n v="2.5906735751295429E-3"/>
    <m/>
    <m/>
    <n v="44.2"/>
    <n v="0"/>
    <m/>
    <m/>
    <n v="6.4"/>
    <m/>
    <m/>
    <n v="2060697.6000000001"/>
    <m/>
    <m/>
    <n v="64"/>
    <n v="5170"/>
    <n v="139"/>
    <n v="5031"/>
    <n v="2.5906735751295429E-3"/>
    <n v="4226"/>
    <n v="805"/>
    <n v="0.8174081237911025"/>
    <n v="0.95"/>
    <m/>
    <n v="0.83999204929437488"/>
    <n v="0.97311411992263053"/>
    <n v="0.15492284733325623"/>
    <n v="3402452.2642478738"/>
    <n v="0.15462672260833044"/>
    <n v="122390.36921754941"/>
    <n v="676.29740891430606"/>
    <n v="105.67147014286031"/>
    <n v="148"/>
    <n v="0.71399641988419127"/>
    <n v="0.15164319102536306"/>
    <n v="63966102.56786003"/>
    <n v="18.8"/>
    <n v="0"/>
    <n v="3145710.3397022923"/>
    <n v="-5.981117606433E-2"/>
    <m/>
    <m/>
    <m/>
    <m/>
    <n v="27.8"/>
    <n v="32.436"/>
    <m/>
  </r>
  <r>
    <x v="9"/>
    <x v="10"/>
    <x v="3"/>
    <x v="3"/>
    <x v="21"/>
    <x v="1"/>
    <m/>
    <m/>
    <n v="153519.58799999999"/>
    <n v="153519.58799999999"/>
    <n v="7.2355820387315362E-3"/>
    <m/>
    <m/>
    <m/>
    <n v="982525.36320000002"/>
    <n v="982525.36320000002"/>
    <n v="7.2355820387317582E-3"/>
    <m/>
    <m/>
    <n v="44.2"/>
    <n v="0"/>
    <m/>
    <m/>
    <n v="6.4"/>
    <m/>
    <m/>
    <n v="1938636.8"/>
    <m/>
    <m/>
    <n v="64"/>
    <n v="4877"/>
    <n v="144"/>
    <n v="4733"/>
    <n v="7.2355820387315362E-3"/>
    <n v="3793"/>
    <n v="940"/>
    <n v="0.77773221242567148"/>
    <n v="0.95"/>
    <m/>
    <n v="0.80139446439890138"/>
    <n v="0.97047365183514456"/>
    <n v="8.7350723533521579E-2"/>
    <n v="3126115.0617817929"/>
    <n v="0.14029749334498498"/>
    <n v="122640.84196868548"/>
    <n v="660.4933576551432"/>
    <n v="103.20208713361612"/>
    <n v="148"/>
    <n v="0.69731139955146026"/>
    <n v="0.13210604716418439"/>
    <n v="58770963.161497712"/>
    <n v="18.8"/>
    <n v="0"/>
    <n v="2963957.5802346282"/>
    <n v="-5.5870834820993732E-2"/>
    <m/>
    <m/>
    <m/>
    <m/>
    <n v="25.490000000000002"/>
    <n v="32.436"/>
    <m/>
  </r>
  <r>
    <x v="9"/>
    <x v="11"/>
    <x v="3"/>
    <x v="3"/>
    <x v="21"/>
    <x v="1"/>
    <m/>
    <m/>
    <n v="156568.57199999999"/>
    <n v="156568.57199999999"/>
    <n v="3.0749519538757042E-2"/>
    <m/>
    <m/>
    <m/>
    <n v="1002038.8607999999"/>
    <n v="1002038.8607999999"/>
    <n v="3.0749519538757042E-2"/>
    <m/>
    <m/>
    <n v="44.2"/>
    <n v="0"/>
    <m/>
    <m/>
    <n v="6.4"/>
    <m/>
    <m/>
    <n v="1977139.2000000002"/>
    <m/>
    <m/>
    <n v="64"/>
    <n v="5041"/>
    <n v="214"/>
    <n v="4827"/>
    <n v="3.0749519538757264E-2"/>
    <n v="4340"/>
    <n v="487"/>
    <n v="0.86094028962507441"/>
    <n v="0.95"/>
    <m/>
    <n v="0.89910917754298736"/>
    <n v="0.95754810553461611"/>
    <n v="0.13385054485771808"/>
    <n v="3082082.6516591664"/>
    <n v="0.24642500152148683"/>
    <n v="115088.97130915483"/>
    <n v="638.50893964349837"/>
    <n v="99.767021819296616"/>
    <n v="148"/>
    <n v="0.67410149877903114"/>
    <n v="0.2092414091827477"/>
    <n v="57943153.851192333"/>
    <n v="18.8"/>
    <n v="0"/>
    <n v="3094880.8865473336"/>
    <n v="-8.5085746197850587E-2"/>
    <m/>
    <m/>
    <m/>
    <m/>
    <n v="26.78"/>
    <n v="32.436"/>
    <m/>
  </r>
  <r>
    <x v="10"/>
    <x v="0"/>
    <x v="3"/>
    <x v="3"/>
    <x v="21"/>
    <x v="1"/>
    <m/>
    <m/>
    <n v="164450.51999999999"/>
    <n v="164450.51999999999"/>
    <n v="3.3639143730886945E-2"/>
    <m/>
    <m/>
    <m/>
    <n v="1052483.328"/>
    <n v="1052483.328"/>
    <n v="3.3639143730886722E-2"/>
    <m/>
    <m/>
    <n v="44.2"/>
    <n v="0"/>
    <m/>
    <m/>
    <n v="6.4"/>
    <m/>
    <m/>
    <n v="2076672"/>
    <m/>
    <m/>
    <n v="64"/>
    <n v="5242"/>
    <n v="172"/>
    <n v="5070"/>
    <n v="3.3639143730886945E-2"/>
    <n v="4921"/>
    <n v="149"/>
    <n v="0.93876383059900803"/>
    <n v="0.95"/>
    <m/>
    <n v="0.9706114398422091"/>
    <n v="0.96718809614650891"/>
    <n v="0.13193045964037253"/>
    <n v="2809297.8902043262"/>
    <n v="0.27338404941411443"/>
    <n v="104048.07000756764"/>
    <n v="554.10214796929517"/>
    <n v="86.578460620202364"/>
    <n v="148"/>
    <n v="0.58498959878515111"/>
    <n v="0.23194255668170238"/>
    <n v="52814800.335841335"/>
    <n v="18.8"/>
    <n v="0"/>
    <n v="3250042.4264488751"/>
    <n v="-9.6050403630636549E-2"/>
    <m/>
    <m/>
    <m/>
    <m/>
    <n v="27"/>
    <n v="32.436"/>
    <m/>
  </r>
  <r>
    <x v="10"/>
    <x v="1"/>
    <x v="3"/>
    <x v="3"/>
    <x v="21"/>
    <x v="1"/>
    <m/>
    <m/>
    <n v="142848.144"/>
    <n v="142848.144"/>
    <n v="-2.3070097604259154E-2"/>
    <m/>
    <m/>
    <m/>
    <n v="914228.12160000007"/>
    <n v="914228.12160000007"/>
    <n v="-2.3070097604259154E-2"/>
    <m/>
    <m/>
    <n v="44.2"/>
    <n v="0"/>
    <m/>
    <m/>
    <n v="6.4"/>
    <m/>
    <m/>
    <n v="1803878.4000000001"/>
    <m/>
    <m/>
    <n v="64"/>
    <n v="4618"/>
    <n v="214"/>
    <n v="4404"/>
    <n v="-2.3070097604259043E-2"/>
    <n v="4218"/>
    <n v="186"/>
    <n v="0.91338241663057596"/>
    <n v="0.95"/>
    <m/>
    <n v="0.95776566757493187"/>
    <n v="0.95365959289735813"/>
    <n v="5.2082047346819982E-2"/>
    <n v="2687288.9582050582"/>
    <n v="0.22083632355912441"/>
    <n v="113006.26401198731"/>
    <n v="610.1927698013302"/>
    <n v="95.34262028145784"/>
    <n v="148"/>
    <n v="0.64420689379363405"/>
    <n v="0.24966624582300923"/>
    <n v="50521032.414255098"/>
    <n v="18.8"/>
    <n v="0"/>
    <n v="3139961.0906634559"/>
    <n v="-0.12423893769767441"/>
    <m/>
    <m/>
    <m/>
    <m/>
    <n v="23.78"/>
    <n v="32.436"/>
    <m/>
  </r>
  <r>
    <x v="10"/>
    <x v="2"/>
    <x v="4"/>
    <x v="3"/>
    <x v="21"/>
    <x v="1"/>
    <m/>
    <m/>
    <n v="151022.016"/>
    <n v="151022.016"/>
    <n v="-9.7830710336026527E-3"/>
    <m/>
    <m/>
    <m/>
    <n v="966540.90240000002"/>
    <n v="966540.90240000002"/>
    <n v="-9.7830710336026527E-3"/>
    <m/>
    <m/>
    <n v="44.2"/>
    <n v="0"/>
    <m/>
    <m/>
    <n v="6.4"/>
    <m/>
    <m/>
    <n v="1907097.6000000001"/>
    <m/>
    <m/>
    <n v="64"/>
    <n v="5099"/>
    <n v="443"/>
    <n v="4656"/>
    <n v="-9.7830710336027638E-3"/>
    <n v="4332"/>
    <n v="324"/>
    <n v="0.84957834869582272"/>
    <n v="0.95"/>
    <m/>
    <n v="0.93041237113402064"/>
    <n v="0.91312021965091195"/>
    <n v="2.480258707707006E-2"/>
    <n v="3153456.3180480455"/>
    <n v="0.27642150922170217"/>
    <n v="120040.21005131502"/>
    <n v="677.28872810310259"/>
    <n v="105.82636376610978"/>
    <n v="148"/>
    <n v="0.71504299841966068"/>
    <n v="0.28903220282655595"/>
    <n v="59284978.77930326"/>
    <n v="18.8"/>
    <n v="0"/>
    <n v="3102329.8544441918"/>
    <n v="-0.14399245691229151"/>
    <m/>
    <m/>
    <m/>
    <m/>
    <n v="26.27"/>
    <n v="32.436"/>
    <s v="02/03/2015 Toma de posesión SOFSE"/>
  </r>
  <r>
    <x v="10"/>
    <x v="3"/>
    <x v="4"/>
    <x v="3"/>
    <x v="21"/>
    <x v="1"/>
    <m/>
    <m/>
    <n v="150989.57999999999"/>
    <n v="150989.57999999999"/>
    <n v="2.8274795670421904E-2"/>
    <m/>
    <m/>
    <m/>
    <n v="966333.31199999992"/>
    <n v="966333.31199999992"/>
    <n v="2.8274795670421904E-2"/>
    <m/>
    <m/>
    <n v="44.2"/>
    <n v="0"/>
    <m/>
    <m/>
    <n v="6.4"/>
    <m/>
    <m/>
    <n v="1906688"/>
    <m/>
    <m/>
    <n v="64"/>
    <n v="5002"/>
    <n v="347"/>
    <n v="4655"/>
    <n v="2.8274795670421904E-2"/>
    <n v="4075"/>
    <n v="580"/>
    <n v="0.81467413034786085"/>
    <n v="0.95"/>
    <m/>
    <n v="0.87540279269602583"/>
    <n v="0.93062774890043987"/>
    <n v="1.3455441263757084E-2"/>
    <n v="3412823.5994685739"/>
    <n v="0.34799604140782181"/>
    <n v="132382.60665122475"/>
    <n v="733.1522233015196"/>
    <n v="114.55503489086243"/>
    <n v="148"/>
    <n v="0.77402050601934069"/>
    <n v="0.31092977002217159"/>
    <n v="64161083.670009196"/>
    <n v="18.8"/>
    <n v="0"/>
    <n v="3389551.3833749481"/>
    <n v="-0.14846438175062571"/>
    <m/>
    <m/>
    <m/>
    <m/>
    <n v="25.78"/>
    <n v="32.436"/>
    <m/>
  </r>
  <r>
    <x v="10"/>
    <x v="4"/>
    <x v="4"/>
    <x v="3"/>
    <x v="21"/>
    <x v="1"/>
    <m/>
    <m/>
    <n v="145053.79199999999"/>
    <n v="145053.79199999999"/>
    <n v="-6.9109075770191541E-2"/>
    <m/>
    <m/>
    <m/>
    <n v="928344.26879999996"/>
    <n v="928344.26879999996"/>
    <n v="-6.9109075770191541E-2"/>
    <m/>
    <m/>
    <n v="44.2"/>
    <n v="0"/>
    <m/>
    <m/>
    <n v="6.4"/>
    <m/>
    <m/>
    <n v="1831731.2000000002"/>
    <m/>
    <m/>
    <n v="64"/>
    <n v="5052"/>
    <n v="580"/>
    <n v="4472"/>
    <n v="-6.9109075770191541E-2"/>
    <n v="3500"/>
    <n v="972"/>
    <n v="0.69279493269992087"/>
    <n v="0.95"/>
    <m/>
    <n v="0.78264758497316633"/>
    <n v="0.885193982581156"/>
    <n v="-0.12962640053388286"/>
    <n v="3289809.5382271442"/>
    <n v="0.21877433731350382"/>
    <n v="126628.54265693395"/>
    <n v="735.64614003290342"/>
    <n v="114.94470938014115"/>
    <n v="148"/>
    <n v="0.77665344175771045"/>
    <n v="0.30925579527148295"/>
    <n v="61848419.31867031"/>
    <n v="18.8"/>
    <n v="0"/>
    <n v="3187456.9424472935"/>
    <n v="-0.18141235284316806"/>
    <m/>
    <m/>
    <m/>
    <m/>
    <n v="25.98"/>
    <n v="32.436"/>
    <m/>
  </r>
  <r>
    <x v="10"/>
    <x v="5"/>
    <x v="4"/>
    <x v="3"/>
    <x v="21"/>
    <x v="1"/>
    <m/>
    <m/>
    <n v="134868.88800000001"/>
    <n v="134868.88800000001"/>
    <n v="-0.12573591253153915"/>
    <m/>
    <m/>
    <m/>
    <n v="863160.88320000004"/>
    <n v="863160.88320000004"/>
    <n v="-0.12573591253153915"/>
    <m/>
    <m/>
    <n v="44.2"/>
    <n v="0"/>
    <m/>
    <m/>
    <n v="6.4"/>
    <m/>
    <m/>
    <n v="1703116.8"/>
    <m/>
    <m/>
    <n v="64"/>
    <n v="5144"/>
    <n v="986"/>
    <n v="4158"/>
    <n v="-0.12573591253153915"/>
    <n v="2706"/>
    <n v="1452"/>
    <n v="0.52604976671850701"/>
    <n v="0.95"/>
    <m/>
    <n v="0.65079365079365081"/>
    <n v="0.80832037325038886"/>
    <n v="-0.33221661737806107"/>
    <n v="3297366.0900509241"/>
    <n v="0.22917274299167789"/>
    <n v="126481.24626202241"/>
    <n v="793.01733767458495"/>
    <n v="123.90895901165389"/>
    <n v="148"/>
    <n v="0.83722269602468846"/>
    <n v="0.40595131449456967"/>
    <n v="61990482.492957376"/>
    <n v="18.8"/>
    <n v="0"/>
    <n v="3334629.6236343109"/>
    <n v="-0.26134450149139876"/>
    <m/>
    <m/>
    <m/>
    <m/>
    <n v="26.07"/>
    <n v="32.436"/>
    <m/>
  </r>
  <r>
    <x v="10"/>
    <x v="6"/>
    <x v="4"/>
    <x v="3"/>
    <x v="21"/>
    <x v="1"/>
    <m/>
    <m/>
    <n v="154168.30799999999"/>
    <n v="154168.30799999999"/>
    <n v="-4.6539618856569764E-2"/>
    <m/>
    <m/>
    <m/>
    <n v="1079178.156"/>
    <n v="1079178.156"/>
    <n v="4.2847291875626858E-2"/>
    <m/>
    <m/>
    <n v="44.2"/>
    <n v="0"/>
    <m/>
    <m/>
    <n v="7"/>
    <m/>
    <m/>
    <n v="1663550"/>
    <m/>
    <m/>
    <n v="50"/>
    <n v="5289"/>
    <n v="536"/>
    <n v="4753"/>
    <n v="-4.6539618856569764E-2"/>
    <n v="3824"/>
    <n v="929"/>
    <n v="0.72301002079788235"/>
    <n v="0.95"/>
    <m/>
    <n v="0.80454449821165575"/>
    <n v="0.89865759122707511"/>
    <n v="-0.12116005471956237"/>
    <n v="3269281.4471502649"/>
    <n v="0.25059229202572153"/>
    <n v="119797.78113412477"/>
    <n v="687.83535601730796"/>
    <n v="98.262193716758276"/>
    <n v="177"/>
    <n v="0.55515363681784335"/>
    <n v="2.7287773473201327E-3"/>
    <n v="61462491.206424981"/>
    <n v="18.8"/>
    <n v="0"/>
    <n v="3252932.0727403089"/>
    <n v="-2.2788317916930256E-2"/>
    <m/>
    <m/>
    <m/>
    <m/>
    <n v="27.29"/>
    <n v="32.436"/>
    <m/>
  </r>
  <r>
    <x v="10"/>
    <x v="7"/>
    <x v="4"/>
    <x v="3"/>
    <x v="21"/>
    <x v="1"/>
    <m/>
    <m/>
    <n v="148427.136"/>
    <n v="148427.136"/>
    <n v="-2.4722932651321416E-2"/>
    <m/>
    <m/>
    <m/>
    <n v="1038989.952"/>
    <n v="1038989.952"/>
    <n v="6.670929241261736E-2"/>
    <m/>
    <m/>
    <n v="44.2"/>
    <n v="0"/>
    <m/>
    <m/>
    <n v="7"/>
    <m/>
    <m/>
    <n v="1601600"/>
    <m/>
    <m/>
    <n v="50"/>
    <n v="5097"/>
    <n v="521"/>
    <n v="4576"/>
    <n v="-2.4722932651321416E-2"/>
    <n v="3900"/>
    <n v="676"/>
    <n v="0.76515597410241321"/>
    <n v="0.95"/>
    <m/>
    <n v="0.85227272727272729"/>
    <n v="0.89778300961349811"/>
    <n v="-6.3040313348097454E-2"/>
    <n v="3154136.0092802704"/>
    <n v="0.19432247152416515"/>
    <n v="119068.93202266026"/>
    <n v="689.27797405600313"/>
    <n v="98.468282008000443"/>
    <n v="177"/>
    <n v="0.55631797744633016"/>
    <n v="-6.3810050530345941E-2"/>
    <n v="59297756.974469088"/>
    <n v="18.8"/>
    <n v="0"/>
    <n v="3029918.6128994282"/>
    <n v="2.0656407400098942E-2"/>
    <m/>
    <m/>
    <m/>
    <m/>
    <n v="26.490000000000002"/>
    <n v="32.436"/>
    <m/>
  </r>
  <r>
    <x v="10"/>
    <x v="8"/>
    <x v="4"/>
    <x v="3"/>
    <x v="21"/>
    <x v="1"/>
    <m/>
    <m/>
    <n v="134187.73199999999"/>
    <n v="134187.73199999999"/>
    <n v="-0.14454094292803987"/>
    <m/>
    <m/>
    <m/>
    <n v="939314.12399999995"/>
    <n v="939314.12399999995"/>
    <n v="-6.4341656327543628E-2"/>
    <m/>
    <m/>
    <n v="44.2"/>
    <n v="0"/>
    <m/>
    <m/>
    <n v="7"/>
    <m/>
    <m/>
    <n v="1447950"/>
    <m/>
    <m/>
    <n v="50"/>
    <n v="4308"/>
    <n v="171"/>
    <n v="4137"/>
    <n v="-0.14454094292803965"/>
    <n v="3896"/>
    <n v="241"/>
    <n v="0.90436397400185697"/>
    <n v="0.95"/>
    <m/>
    <n v="0.94174522600918542"/>
    <n v="0.96030640668523681"/>
    <n v="0.12468054134219142"/>
    <n v="3319598.7637440898"/>
    <n v="6.6479957825997804E-3"/>
    <n v="123865.62551283916"/>
    <n v="802.41691170995648"/>
    <n v="114.63098738713664"/>
    <n v="177"/>
    <n v="0.64763269710246696"/>
    <n v="-0.10040136560823909"/>
    <n v="62408456.758388892"/>
    <n v="18.8"/>
    <n v="0"/>
    <n v="3139751.9055325445"/>
    <n v="3.3760548352730756E-2"/>
    <m/>
    <m/>
    <m/>
    <m/>
    <n v="26.8"/>
    <n v="32.436"/>
    <m/>
  </r>
  <r>
    <x v="10"/>
    <x v="9"/>
    <x v="4"/>
    <x v="3"/>
    <x v="21"/>
    <x v="1"/>
    <m/>
    <m/>
    <n v="126208.476"/>
    <n v="126208.476"/>
    <n v="-0.22659511031604063"/>
    <m/>
    <m/>
    <m/>
    <n v="883459.33199999994"/>
    <n v="883459.33199999994"/>
    <n v="-0.15408840190816941"/>
    <m/>
    <m/>
    <n v="44.2"/>
    <n v="0"/>
    <m/>
    <m/>
    <n v="7"/>
    <m/>
    <m/>
    <n v="1361850"/>
    <m/>
    <m/>
    <n v="50"/>
    <n v="4384"/>
    <n v="493"/>
    <n v="3891"/>
    <n v="-0.22659511031604052"/>
    <n v="3731"/>
    <n v="160"/>
    <n v="0.85104927007299269"/>
    <n v="0.95"/>
    <m/>
    <n v="0.95887946543305058"/>
    <n v="0.88754562043795615"/>
    <n v="4.1155874651531477E-2"/>
    <n v="3187297.6186798066"/>
    <n v="-6.3235169477279363E-2"/>
    <n v="118048.05995110395"/>
    <n v="819.14613690048998"/>
    <n v="117.02087670006999"/>
    <n v="177"/>
    <n v="0.6611348966105649"/>
    <n v="-7.4036118111349025E-2"/>
    <n v="59921195.23118037"/>
    <n v="18.8"/>
    <n v="0"/>
    <n v="2946790.813244788"/>
    <n v="-4.1853755423804451E-3"/>
    <m/>
    <m/>
    <m/>
    <m/>
    <n v="27"/>
    <n v="32.436"/>
    <m/>
  </r>
  <r>
    <x v="10"/>
    <x v="10"/>
    <x v="4"/>
    <x v="3"/>
    <x v="21"/>
    <x v="1"/>
    <m/>
    <m/>
    <n v="123321.67200000001"/>
    <n v="123321.67200000001"/>
    <n v="-0.19670399323896037"/>
    <m/>
    <m/>
    <m/>
    <n v="863251.70400000003"/>
    <n v="863251.70400000003"/>
    <n v="-0.12139499260511299"/>
    <m/>
    <m/>
    <n v="44.2"/>
    <n v="0"/>
    <m/>
    <m/>
    <n v="7"/>
    <m/>
    <m/>
    <n v="1330700"/>
    <m/>
    <m/>
    <n v="50"/>
    <n v="4184"/>
    <n v="382"/>
    <n v="3802"/>
    <n v="-0.19670399323896048"/>
    <n v="3613"/>
    <n v="189"/>
    <n v="0.86352772466539196"/>
    <n v="0.95"/>
    <m/>
    <n v="0.95028932140978428"/>
    <n v="0.90869980879541112"/>
    <n v="0.11031497843214266"/>
    <n v="2953878.5937082227"/>
    <n v="-5.5096010437760579E-2"/>
    <n v="114580.24025245239"/>
    <n v="776.92756278490867"/>
    <n v="110.98965182641552"/>
    <n v="177"/>
    <n v="0.62706017981025719"/>
    <n v="-0.10074583577206908"/>
    <n v="55532917.56171459"/>
    <n v="18.8"/>
    <n v="0"/>
    <n v="2800655.3424569415"/>
    <n v="2.2063617081456707E-2"/>
    <m/>
    <m/>
    <m/>
    <m/>
    <n v="25.78"/>
    <n v="32.436"/>
    <m/>
  </r>
  <r>
    <x v="10"/>
    <x v="11"/>
    <x v="4"/>
    <x v="3"/>
    <x v="21"/>
    <x v="1"/>
    <m/>
    <m/>
    <n v="130911.696"/>
    <n v="130911.696"/>
    <n v="-0.16386989848767342"/>
    <m/>
    <m/>
    <m/>
    <n v="916381.87199999997"/>
    <n v="916381.87199999997"/>
    <n v="-8.5482701470892875E-2"/>
    <m/>
    <m/>
    <n v="44.2"/>
    <n v="0"/>
    <m/>
    <m/>
    <n v="7"/>
    <m/>
    <m/>
    <n v="1412600"/>
    <m/>
    <m/>
    <n v="50"/>
    <n v="4276"/>
    <n v="240"/>
    <n v="4036"/>
    <n v="-0.16386989848767353"/>
    <n v="3597"/>
    <n v="439"/>
    <n v="0.84120673526660428"/>
    <n v="0.95"/>
    <m/>
    <n v="0.89122893954410309"/>
    <n v="0.94387277829747429"/>
    <n v="-2.2920932608536337E-2"/>
    <n v="2908516.0884932578"/>
    <n v="-5.6314701058543415E-2"/>
    <n v="110716.25765105663"/>
    <n v="720.64323302607977"/>
    <n v="102.94903328943997"/>
    <n v="177"/>
    <n v="0.58163295643751389"/>
    <n v="-0.13717302588556957"/>
    <n v="54680102.463673249"/>
    <n v="18.8"/>
    <n v="0"/>
    <n v="2920593.594609621"/>
    <n v="3.3520439984396445E-2"/>
    <m/>
    <m/>
    <m/>
    <m/>
    <n v="26.27"/>
    <n v="32.436"/>
    <m/>
  </r>
  <r>
    <x v="11"/>
    <x v="0"/>
    <x v="4"/>
    <x v="3"/>
    <x v="21"/>
    <x v="1"/>
    <m/>
    <m/>
    <n v="136717.74"/>
    <n v="136717.74"/>
    <n v="-0.16863905325443784"/>
    <m/>
    <m/>
    <m/>
    <n v="957024.17999999993"/>
    <n v="957024.17999999993"/>
    <n v="-9.0698964497041512E-2"/>
    <m/>
    <m/>
    <n v="44.2"/>
    <n v="0"/>
    <m/>
    <m/>
    <n v="7"/>
    <m/>
    <m/>
    <n v="1475250"/>
    <m/>
    <m/>
    <n v="50"/>
    <n v="4322"/>
    <n v="107"/>
    <n v="4215"/>
    <n v="-0.16863905325443784"/>
    <n v="4095"/>
    <n v="120"/>
    <n v="0.94747801943544652"/>
    <n v="0.95"/>
    <m/>
    <n v="0.97153024911032027"/>
    <n v="0.97524294308190651"/>
    <n v="9.2826209877281407E-3"/>
    <n v="2654016.2375250831"/>
    <n v="-5.5274185489794792E-2"/>
    <n v="100189.36343998049"/>
    <n v="629.65984282920124"/>
    <n v="89.951406118457314"/>
    <n v="177"/>
    <n v="0.50820003456755547"/>
    <n v="-0.13126654623785561"/>
    <n v="49895505.265471563"/>
    <n v="18.8"/>
    <n v="0"/>
    <n v="3070398.9785196371"/>
    <n v="3.283372456681305E-2"/>
    <m/>
    <m/>
    <m/>
    <m/>
    <n v="26.490000000000002"/>
    <n v="32.436"/>
    <m/>
  </r>
  <r>
    <x v="11"/>
    <x v="1"/>
    <x v="4"/>
    <x v="3"/>
    <x v="21"/>
    <x v="1"/>
    <m/>
    <m/>
    <n v="124327.18799999999"/>
    <n v="124327.18799999999"/>
    <n v="-0.12965485921889197"/>
    <m/>
    <m/>
    <m/>
    <n v="870290.31599999999"/>
    <n v="870290.31599999999"/>
    <n v="-4.8060002270663094E-2"/>
    <m/>
    <m/>
    <n v="44.2"/>
    <n v="0"/>
    <m/>
    <m/>
    <n v="7"/>
    <m/>
    <m/>
    <n v="1341550"/>
    <m/>
    <m/>
    <n v="50"/>
    <n v="4030"/>
    <n v="197"/>
    <n v="3833"/>
    <n v="-0.12965485921889197"/>
    <n v="3632"/>
    <n v="201"/>
    <n v="0.90124069478908186"/>
    <n v="0.95"/>
    <m/>
    <n v="0.94756065744847373"/>
    <n v="0.95111662531017371"/>
    <n v="-1.329314164628248E-2"/>
    <n v="2438153.775339697"/>
    <n v="-9.2708743547909367E-2"/>
    <n v="98392.000619035389"/>
    <n v="636.0954279519168"/>
    <n v="90.870775421702405"/>
    <n v="177"/>
    <n v="0.51339421142204744"/>
    <n v="-0.20306004737274863"/>
    <n v="45837290.976386309"/>
    <n v="18.8"/>
    <n v="0"/>
    <n v="2848859.2431587237"/>
    <n v="7.426973767796767E-2"/>
    <m/>
    <m/>
    <m/>
    <m/>
    <n v="24.78"/>
    <n v="32.436"/>
    <m/>
  </r>
  <r>
    <x v="11"/>
    <x v="2"/>
    <x v="4"/>
    <x v="3"/>
    <x v="21"/>
    <x v="1"/>
    <m/>
    <m/>
    <n v="134317.476"/>
    <n v="134317.476"/>
    <n v="-0.11060996563573888"/>
    <m/>
    <m/>
    <m/>
    <n v="940222.33199999994"/>
    <n v="940222.33199999994"/>
    <n v="-2.7229649914089382E-2"/>
    <m/>
    <m/>
    <n v="44.2"/>
    <n v="0"/>
    <m/>
    <m/>
    <n v="7"/>
    <m/>
    <m/>
    <n v="1449350"/>
    <m/>
    <m/>
    <n v="50"/>
    <n v="4338"/>
    <n v="197"/>
    <n v="4141"/>
    <n v="-0.11060996563573888"/>
    <n v="3977"/>
    <n v="164"/>
    <n v="0.9167819271553711"/>
    <n v="0.95"/>
    <m/>
    <n v="0.96039603960396036"/>
    <n v="0.95458736745043804"/>
    <n v="7.9102272983665012E-2"/>
    <n v="2835522.9741192833"/>
    <n v="-0.10082059551900169"/>
    <n v="105882.11255113081"/>
    <n v="684.74353395780804"/>
    <n v="97.82050485111543"/>
    <n v="177"/>
    <n v="0.55265821949782734"/>
    <n v="-0.22709792177634791"/>
    <n v="53307831.91344253"/>
    <n v="18.8"/>
    <n v="0"/>
    <n v="2789551.1110227508"/>
    <n v="9.9337195059392688E-2"/>
    <m/>
    <m/>
    <m/>
    <m/>
    <n v="26.78"/>
    <n v="32.436"/>
    <m/>
  </r>
  <r>
    <x v="11"/>
    <x v="3"/>
    <x v="4"/>
    <x v="3"/>
    <x v="21"/>
    <x v="1"/>
    <m/>
    <m/>
    <n v="128251.944"/>
    <n v="128251.944"/>
    <n v="-0.1505907626208377"/>
    <m/>
    <m/>
    <m/>
    <n v="897763.60800000001"/>
    <n v="897763.60800000001"/>
    <n v="-7.0958646616541277E-2"/>
    <m/>
    <m/>
    <n v="44.2"/>
    <n v="0"/>
    <m/>
    <m/>
    <n v="7"/>
    <m/>
    <m/>
    <n v="1383900"/>
    <m/>
    <m/>
    <n v="50"/>
    <n v="4246"/>
    <n v="292"/>
    <n v="3954"/>
    <n v="-0.15059076262083781"/>
    <n v="3610"/>
    <n v="344"/>
    <n v="0.8502119642016015"/>
    <n v="0.95"/>
    <m/>
    <n v="0.91299949418310566"/>
    <n v="0.9312293923692887"/>
    <n v="4.3622145996665251E-2"/>
    <n v="3492676.9559705989"/>
    <n v="2.3398032208421071E-2"/>
    <n v="132851.91920770632"/>
    <n v="883.3275053036416"/>
    <n v="126.18964361480595"/>
    <n v="177"/>
    <n v="0.71293583963167195"/>
    <n v="-7.8918666769976276E-2"/>
    <n v="65662326.772247262"/>
    <n v="18.8"/>
    <n v="0"/>
    <n v="3468860.2158152531"/>
    <n v="1.3703395460487097E-2"/>
    <m/>
    <m/>
    <m/>
    <m/>
    <n v="26.29"/>
    <n v="32.436"/>
    <s v="Aumento de Tarifas 08/04/2016"/>
  </r>
  <r>
    <x v="11"/>
    <x v="4"/>
    <x v="4"/>
    <x v="3"/>
    <x v="21"/>
    <x v="1"/>
    <m/>
    <m/>
    <n v="132241.57199999999"/>
    <n v="132241.57199999999"/>
    <n v="-8.8327370304114527E-2"/>
    <m/>
    <m/>
    <m/>
    <n v="925691.00399999996"/>
    <n v="925691.00399999996"/>
    <n v="-2.8580612701252228E-3"/>
    <m/>
    <m/>
    <n v="44.2"/>
    <n v="0"/>
    <m/>
    <m/>
    <n v="7"/>
    <m/>
    <m/>
    <n v="1426950"/>
    <m/>
    <m/>
    <n v="50"/>
    <n v="4338"/>
    <n v="261"/>
    <n v="4077"/>
    <n v="-8.8327370304114527E-2"/>
    <n v="3850"/>
    <n v="227"/>
    <n v="0.88750576302443518"/>
    <n v="0.95"/>
    <m/>
    <n v="0.94432180524895759"/>
    <n v="0.93983402489626555"/>
    <n v="0.28105117565698468"/>
    <n v="3397875.0417767316"/>
    <n v="3.2848559253622733E-2"/>
    <n v="126881.06952116248"/>
    <n v="833.42532297687796"/>
    <n v="119.06076042526828"/>
    <n v="177"/>
    <n v="0.67265966341959482"/>
    <n v="-0.13389984869282034"/>
    <n v="63880050.785402559"/>
    <n v="18.8"/>
    <n v="0"/>
    <n v="3292160.3106896444"/>
    <n v="7.7389567851285743E-2"/>
    <m/>
    <m/>
    <m/>
    <m/>
    <n v="26.78"/>
    <n v="32.436"/>
    <m/>
  </r>
  <r>
    <x v="11"/>
    <x v="5"/>
    <x v="4"/>
    <x v="3"/>
    <x v="21"/>
    <x v="1"/>
    <m/>
    <m/>
    <n v="125786.808"/>
    <n v="125786.808"/>
    <n v="-6.7340067340067367E-2"/>
    <m/>
    <m/>
    <m/>
    <n v="880507.65600000008"/>
    <n v="880507.65600000008"/>
    <n v="2.0096801346801474E-2"/>
    <m/>
    <m/>
    <n v="44.2"/>
    <n v="0"/>
    <m/>
    <m/>
    <n v="7"/>
    <m/>
    <m/>
    <n v="1357300"/>
    <m/>
    <m/>
    <n v="50"/>
    <n v="4184"/>
    <n v="306"/>
    <n v="3878"/>
    <n v="-6.7340067340067367E-2"/>
    <n v="3447"/>
    <n v="431"/>
    <n v="0.82385277246653921"/>
    <n v="0.95"/>
    <m/>
    <n v="0.88886023723568852"/>
    <n v="0.92686424474187379"/>
    <n v="0.56611184832515793"/>
    <n v="3291949.7113817176"/>
    <n v="-1.6426379483761577E-3"/>
    <n v="125216.80149797328"/>
    <n v="848.87821335268632"/>
    <n v="121.26831619324091"/>
    <n v="177"/>
    <n v="0.6851317299053159"/>
    <n v="-0.18166130330858543"/>
    <n v="61888654.573976293"/>
    <n v="18.8"/>
    <n v="0"/>
    <n v="3329152.03447075"/>
    <n v="0.13397382301879504"/>
    <m/>
    <m/>
    <m/>
    <m/>
    <n v="26.29"/>
    <n v="32.436"/>
    <m/>
  </r>
  <r>
    <x v="11"/>
    <x v="6"/>
    <x v="4"/>
    <x v="3"/>
    <x v="21"/>
    <x v="1"/>
    <m/>
    <m/>
    <n v="125721.936"/>
    <n v="125721.936"/>
    <n v="-0.18451504313065425"/>
    <m/>
    <m/>
    <m/>
    <n v="880053.55200000003"/>
    <n v="880053.55200000003"/>
    <n v="-0.18451504313065425"/>
    <m/>
    <m/>
    <n v="44.2"/>
    <n v="0"/>
    <m/>
    <m/>
    <n v="7"/>
    <m/>
    <m/>
    <n v="1356600"/>
    <m/>
    <m/>
    <n v="50"/>
    <n v="4276"/>
    <n v="400"/>
    <n v="3876"/>
    <n v="-0.18451504313065437"/>
    <n v="3487"/>
    <n v="389"/>
    <n v="0.8154817586529467"/>
    <n v="0.95"/>
    <m/>
    <n v="0.89963880288957687"/>
    <n v="0.90645463049579045"/>
    <n v="0.12789827968499878"/>
    <n v="3432690.6643439452"/>
    <n v="4.9983221033514713E-2"/>
    <n v="130669.61036710869"/>
    <n v="885.62710638388683"/>
    <n v="126.51815805484098"/>
    <n v="177"/>
    <n v="0.71479185341718066"/>
    <n v="0.28755682393506077"/>
    <n v="64534584.489666171"/>
    <n v="18.8"/>
    <n v="0"/>
    <n v="3415524.0955390967"/>
    <n v="-0.1678915926251614"/>
    <m/>
    <m/>
    <m/>
    <m/>
    <n v="26.27"/>
    <n v="32.436"/>
    <m/>
  </r>
  <r>
    <x v="11"/>
    <x v="7"/>
    <x v="4"/>
    <x v="3"/>
    <x v="21"/>
    <x v="1"/>
    <m/>
    <m/>
    <n v="129873.74400000001"/>
    <n v="129873.74400000001"/>
    <n v="-0.125"/>
    <m/>
    <m/>
    <m/>
    <n v="909116.2080000001"/>
    <n v="909116.2080000001"/>
    <n v="-0.12499999999999989"/>
    <m/>
    <m/>
    <n v="44.2"/>
    <n v="0"/>
    <m/>
    <m/>
    <n v="7"/>
    <m/>
    <m/>
    <n v="1401400"/>
    <m/>
    <m/>
    <n v="50"/>
    <n v="4400"/>
    <n v="396"/>
    <n v="4004"/>
    <n v="-0.125"/>
    <n v="3475"/>
    <n v="529"/>
    <n v="0.78977272727272729"/>
    <n v="0.95"/>
    <m/>
    <n v="0.86788211788211789"/>
    <n v="0.91"/>
    <n v="3.2172202797202898E-2"/>
    <n v="3561404.6117654322"/>
    <n v="0.12912208011540205"/>
    <n v="130502.18438129104"/>
    <n v="889.46169125010795"/>
    <n v="127.06595589287257"/>
    <n v="177"/>
    <n v="0.71788675645690714"/>
    <n v="0.2904252344176026"/>
    <n v="66954406.701190129"/>
    <n v="18.8"/>
    <n v="0"/>
    <n v="3421148.0067773764"/>
    <n v="-0.166995396929081"/>
    <m/>
    <m/>
    <m/>
    <m/>
    <n v="27.29"/>
    <n v="32.436"/>
    <m/>
  </r>
  <r>
    <x v="11"/>
    <x v="8"/>
    <x v="4"/>
    <x v="3"/>
    <x v="21"/>
    <x v="1"/>
    <m/>
    <m/>
    <n v="123386.54399999999"/>
    <n v="123386.54399999999"/>
    <n v="-8.0493110949963698E-2"/>
    <m/>
    <m/>
    <m/>
    <n v="863705.80799999996"/>
    <n v="863705.80799999996"/>
    <n v="-8.0493110949963698E-2"/>
    <m/>
    <m/>
    <n v="44.2"/>
    <n v="0"/>
    <m/>
    <m/>
    <n v="7"/>
    <m/>
    <m/>
    <n v="1331400"/>
    <m/>
    <m/>
    <n v="50"/>
    <n v="4308"/>
    <n v="504"/>
    <n v="3804"/>
    <n v="-8.0493110949963698E-2"/>
    <n v="3180"/>
    <n v="624"/>
    <n v="0.73816155988857934"/>
    <n v="0.95"/>
    <m/>
    <n v="0.83596214511041012"/>
    <n v="0.88300835654596099"/>
    <n v="-0.18377823408624228"/>
    <n v="3537010.5403259234"/>
    <n v="6.5493390031456933E-2"/>
    <n v="131978.00523604191"/>
    <n v="929.81349640534268"/>
    <n v="132.83049948647752"/>
    <n v="177"/>
    <n v="0.75045479935863002"/>
    <n v="0.15876607638279072"/>
    <n v="66495798.15812736"/>
    <n v="18.8"/>
    <n v="0"/>
    <n v="3345384.9016835974"/>
    <n v="-0.11385948379001233"/>
    <m/>
    <m/>
    <m/>
    <m/>
    <n v="26.8"/>
    <n v="32.436"/>
    <m/>
  </r>
  <r>
    <x v="11"/>
    <x v="9"/>
    <x v="4"/>
    <x v="3"/>
    <x v="21"/>
    <x v="1"/>
    <m/>
    <m/>
    <n v="133993.11600000001"/>
    <n v="133993.11600000001"/>
    <n v="6.1680801850424238E-2"/>
    <m/>
    <m/>
    <m/>
    <n v="937951.81200000003"/>
    <n v="937951.81200000003"/>
    <n v="6.1680801850424238E-2"/>
    <m/>
    <m/>
    <n v="44.2"/>
    <n v="0"/>
    <m/>
    <m/>
    <n v="7"/>
    <m/>
    <m/>
    <n v="1445850"/>
    <m/>
    <m/>
    <n v="50"/>
    <n v="4322"/>
    <n v="191"/>
    <n v="4131"/>
    <n v="6.1680801850424016E-2"/>
    <n v="3603"/>
    <n v="528"/>
    <n v="0.83364183248496071"/>
    <n v="0.95"/>
    <m/>
    <n v="0.87218591140159762"/>
    <n v="0.95580749652938457"/>
    <n v="-2.0454089087625915E-2"/>
    <n v="3615237.5151223652"/>
    <n v="0.13426417851114048"/>
    <n v="136475.55738476274"/>
    <n v="875.14827284492014"/>
    <n v="125.0211818349886"/>
    <n v="177"/>
    <n v="0.70633436064965305"/>
    <n v="6.8366477508314594E-2"/>
    <n v="67966465.284300461"/>
    <n v="18.8"/>
    <n v="0"/>
    <n v="3342439.2610292751"/>
    <n v="-2.3892487292835086E-2"/>
    <m/>
    <m/>
    <m/>
    <m/>
    <n v="26.490000000000002"/>
    <n v="32.436"/>
    <m/>
  </r>
  <r>
    <x v="11"/>
    <x v="10"/>
    <x v="4"/>
    <x v="3"/>
    <x v="21"/>
    <x v="1"/>
    <m/>
    <m/>
    <n v="134122.85999999999"/>
    <n v="134122.85999999999"/>
    <n v="8.7585481325617831E-2"/>
    <m/>
    <m/>
    <m/>
    <n v="938860.0199999999"/>
    <n v="938860.0199999999"/>
    <n v="8.7585481325618053E-2"/>
    <m/>
    <m/>
    <n v="44.2"/>
    <n v="0"/>
    <m/>
    <m/>
    <n v="7"/>
    <m/>
    <m/>
    <n v="1447250"/>
    <m/>
    <m/>
    <n v="50"/>
    <n v="4246"/>
    <n v="111"/>
    <n v="4135"/>
    <n v="8.7585481325618053E-2"/>
    <n v="3771"/>
    <n v="364"/>
    <n v="0.88813000471031556"/>
    <n v="0.95"/>
    <m/>
    <n v="0.9119709794437727"/>
    <n v="0.97385774846914741"/>
    <n v="2.8490434461101666E-2"/>
    <n v="3654703.3952491251"/>
    <n v="0.23725579075377801"/>
    <n v="139014.96368387697"/>
    <n v="883.84604480027213"/>
    <n v="126.26372068575316"/>
    <n v="177"/>
    <n v="0.71335435415679749"/>
    <n v="0.13761705355401799"/>
    <n v="68708423.830683559"/>
    <n v="18.8"/>
    <n v="0"/>
    <n v="3465127.0403603567"/>
    <n v="-4.8442387065775215E-2"/>
    <m/>
    <m/>
    <m/>
    <m/>
    <n v="26.29"/>
    <n v="32.436"/>
    <m/>
  </r>
  <r>
    <x v="11"/>
    <x v="11"/>
    <x v="4"/>
    <x v="3"/>
    <x v="21"/>
    <x v="1"/>
    <m/>
    <m/>
    <n v="132760.54800000001"/>
    <n v="132760.54800000001"/>
    <n v="1.4122893954410465E-2"/>
    <m/>
    <m/>
    <m/>
    <n v="929323.83600000013"/>
    <n v="929323.83600000013"/>
    <n v="1.4122893954410465E-2"/>
    <m/>
    <m/>
    <n v="44.2"/>
    <n v="0"/>
    <m/>
    <m/>
    <n v="7"/>
    <m/>
    <m/>
    <n v="1432550"/>
    <m/>
    <m/>
    <n v="50"/>
    <n v="4322"/>
    <n v="229"/>
    <n v="4093"/>
    <n v="1.4122893954410243E-2"/>
    <n v="3586"/>
    <n v="507"/>
    <n v="0.82970846830171219"/>
    <n v="0.95"/>
    <m/>
    <n v="0.87612997801123871"/>
    <n v="0.94701527070800551"/>
    <n v="-1.3668776631047708E-2"/>
    <n v="3282194.022663008"/>
    <n v="0.12847717626459199"/>
    <n v="124940.76980064742"/>
    <n v="801.90423226557732"/>
    <n v="114.55774746651105"/>
    <n v="177"/>
    <n v="0.64721891224017536"/>
    <n v="0.11276175993254167"/>
    <n v="61705247.626064554"/>
    <n v="18.8"/>
    <n v="0"/>
    <n v="3295823.2126615196"/>
    <n v="-5.4923178838493555E-2"/>
    <m/>
    <m/>
    <m/>
    <m/>
    <n v="26.27"/>
    <n v="32.436"/>
    <m/>
  </r>
  <r>
    <x v="12"/>
    <x v="0"/>
    <x v="4"/>
    <x v="3"/>
    <x v="21"/>
    <x v="1"/>
    <m/>
    <m/>
    <n v="137982.74400000001"/>
    <n v="137982.74400000001"/>
    <n v="9.2526690391461219E-3"/>
    <m/>
    <m/>
    <m/>
    <n v="965879.2080000001"/>
    <n v="965879.2080000001"/>
    <n v="9.2526690391461219E-3"/>
    <m/>
    <m/>
    <n v="44.2"/>
    <n v="0"/>
    <m/>
    <m/>
    <n v="7"/>
    <m/>
    <m/>
    <n v="1488900"/>
    <m/>
    <m/>
    <n v="50"/>
    <n v="4400"/>
    <n v="146"/>
    <n v="4254"/>
    <n v="9.2526690391458999E-3"/>
    <n v="4041"/>
    <n v="213"/>
    <n v="0.91840909090909095"/>
    <n v="0.95"/>
    <m/>
    <n v="0.94992947813822282"/>
    <n v="0.9668181818181818"/>
    <n v="-3.068031968031959E-2"/>
    <n v="2900314.5227430025"/>
    <n v="9.2802101861892528E-2"/>
    <n v="106277.55671465748"/>
    <n v="681.78526627715155"/>
    <n v="97.397895182450227"/>
    <n v="177"/>
    <n v="0.55027059425113123"/>
    <n v="8.2783464820845643E-2"/>
    <n v="54525913.027568452"/>
    <n v="18.8"/>
    <n v="0"/>
    <n v="3355338.4572808673"/>
    <n v="-4.26092305706256E-2"/>
    <m/>
    <m/>
    <m/>
    <m/>
    <n v="27.29"/>
    <n v="32.436"/>
    <m/>
  </r>
  <r>
    <x v="12"/>
    <x v="1"/>
    <x v="4"/>
    <x v="3"/>
    <x v="21"/>
    <x v="1"/>
    <m/>
    <m/>
    <n v="123191.928"/>
    <n v="123191.928"/>
    <n v="-9.1312288025044985E-3"/>
    <m/>
    <m/>
    <m/>
    <n v="862343.49600000004"/>
    <n v="862343.49600000004"/>
    <n v="-9.1312288025044985E-3"/>
    <m/>
    <m/>
    <n v="44.2"/>
    <n v="0"/>
    <m/>
    <m/>
    <n v="7"/>
    <m/>
    <m/>
    <n v="1329300"/>
    <m/>
    <m/>
    <n v="50"/>
    <n v="3876"/>
    <n v="78"/>
    <n v="3798"/>
    <n v="-9.1312288025046096E-3"/>
    <n v="3577"/>
    <n v="221"/>
    <n v="0.92285861713106299"/>
    <n v="0.95"/>
    <m/>
    <n v="0.94181147972617163"/>
    <n v="0.97987616099071206"/>
    <n v="2.3986846651482319E-2"/>
    <n v="2534491.9965481986"/>
    <n v="3.9512774863873945E-2"/>
    <n v="106580.82407687967"/>
    <n v="667.32280056561308"/>
    <n v="95.331828652230442"/>
    <n v="177"/>
    <n v="0.53859790199000246"/>
    <n v="4.9092276475310115E-2"/>
    <n v="47648449.535106137"/>
    <n v="18.8"/>
    <n v="0"/>
    <n v="2961425.5770525206"/>
    <n v="-2.3973699333007747E-2"/>
    <m/>
    <m/>
    <m/>
    <m/>
    <n v="23.78"/>
    <n v="32.436"/>
    <m/>
  </r>
  <r>
    <x v="12"/>
    <x v="2"/>
    <x v="4"/>
    <x v="3"/>
    <x v="21"/>
    <x v="1"/>
    <m/>
    <m/>
    <n v="142199.424"/>
    <n v="142199.424"/>
    <n v="5.8681477903888002E-2"/>
    <m/>
    <m/>
    <m/>
    <n v="995395.96799999999"/>
    <n v="995395.96799999999"/>
    <n v="5.8681477903888002E-2"/>
    <m/>
    <m/>
    <n v="44.2"/>
    <n v="0"/>
    <m/>
    <m/>
    <n v="7"/>
    <m/>
    <m/>
    <n v="1534400"/>
    <m/>
    <m/>
    <n v="50"/>
    <n v="4501"/>
    <n v="117"/>
    <n v="4384"/>
    <n v="5.8681477903888002E-2"/>
    <n v="3990"/>
    <n v="394"/>
    <n v="0.88646967340590976"/>
    <n v="0.95"/>
    <m/>
    <n v="0.91012773722627738"/>
    <n v="0.97400577649411246"/>
    <n v="-3.306375578706644E-2"/>
    <n v="3571396.4923181692"/>
    <n v="0.25951950483753317"/>
    <n v="130868.32144808242"/>
    <n v="814.64336047403492"/>
    <n v="116.37762292486214"/>
    <n v="177"/>
    <n v="0.65750069449074655"/>
    <n v="0.18970580965607331"/>
    <n v="67142254.055581585"/>
    <n v="18.8"/>
    <n v="0"/>
    <n v="3513494.0340743656"/>
    <n v="-8.6422984825965693E-2"/>
    <m/>
    <m/>
    <m/>
    <m/>
    <n v="27.29"/>
    <n v="32.436"/>
    <m/>
  </r>
  <r>
    <x v="12"/>
    <x v="3"/>
    <x v="4"/>
    <x v="3"/>
    <x v="21"/>
    <x v="1"/>
    <m/>
    <m/>
    <n v="130652.208"/>
    <n v="130652.208"/>
    <n v="1.8715225088517862E-2"/>
    <m/>
    <m/>
    <m/>
    <n v="914565.45600000001"/>
    <n v="914565.45600000001"/>
    <n v="1.8715225088517862E-2"/>
    <m/>
    <m/>
    <n v="44.2"/>
    <n v="0"/>
    <m/>
    <m/>
    <n v="7"/>
    <m/>
    <m/>
    <n v="1409800"/>
    <m/>
    <m/>
    <n v="50"/>
    <n v="4284"/>
    <n v="256"/>
    <n v="4028"/>
    <n v="1.8715225088517862E-2"/>
    <n v="3667"/>
    <n v="361"/>
    <n v="0.8559757236227824"/>
    <n v="0.95"/>
    <m/>
    <n v="0.910377358490566"/>
    <n v="0.94024276377217553"/>
    <n v="6.779202909233728E-3"/>
    <n v="3188829.5235218965"/>
    <n v="-8.6995572816800815E-2"/>
    <n v="127655.30518502387"/>
    <n v="791.66572083463166"/>
    <n v="113.09510297637595"/>
    <n v="177"/>
    <n v="0.63895538404732177"/>
    <n v="-0.10376874253168578"/>
    <n v="59949995.042211659"/>
    <n v="18.8"/>
    <n v="0"/>
    <n v="3167084.734318994"/>
    <n v="5.6305336574469837E-2"/>
    <m/>
    <m/>
    <m/>
    <m/>
    <n v="24.98"/>
    <n v="32.436"/>
    <m/>
  </r>
  <r>
    <x v="12"/>
    <x v="4"/>
    <x v="4"/>
    <x v="3"/>
    <x v="21"/>
    <x v="1"/>
    <m/>
    <m/>
    <n v="142913.016"/>
    <n v="142913.016"/>
    <n v="8.0696590630365606E-2"/>
    <m/>
    <m/>
    <m/>
    <n v="1000391.112"/>
    <n v="1000391.112"/>
    <n v="8.0696590630365383E-2"/>
    <m/>
    <m/>
    <n v="44.2"/>
    <n v="0"/>
    <m/>
    <m/>
    <n v="7"/>
    <m/>
    <m/>
    <n v="1542100"/>
    <m/>
    <m/>
    <n v="50"/>
    <n v="4489"/>
    <n v="83"/>
    <n v="4406"/>
    <n v="8.0696590630365383E-2"/>
    <n v="4209"/>
    <n v="197"/>
    <n v="0.93762530630429941"/>
    <n v="0.95"/>
    <m/>
    <n v="0.95528824330458462"/>
    <n v="0.98151035865448877"/>
    <n v="5.6472358116376853E-2"/>
    <n v="3536669.3117872309"/>
    <n v="4.0847373227099082E-2"/>
    <n v="132063.82792334692"/>
    <n v="802.69389736432834"/>
    <n v="114.67055676633262"/>
    <n v="177"/>
    <n v="0.64785625291713345"/>
    <n v="-3.6873640343421887E-2"/>
    <n v="66489383.06159994"/>
    <n v="18.8"/>
    <n v="0"/>
    <n v="3426636.4116238272"/>
    <n v="4.0223374109421714E-2"/>
    <m/>
    <m/>
    <m/>
    <m/>
    <n v="26.78"/>
    <n v="32.436"/>
    <m/>
  </r>
  <r>
    <x v="12"/>
    <x v="5"/>
    <x v="4"/>
    <x v="3"/>
    <x v="21"/>
    <x v="1"/>
    <m/>
    <m/>
    <n v="136782.61199999999"/>
    <n v="136782.61199999999"/>
    <n v="8.7416193914388707E-2"/>
    <m/>
    <m/>
    <m/>
    <n v="957478.28399999999"/>
    <n v="957478.28399999999"/>
    <n v="8.7416193914388707E-2"/>
    <m/>
    <m/>
    <n v="44.2"/>
    <n v="0"/>
    <m/>
    <m/>
    <n v="7"/>
    <m/>
    <m/>
    <n v="1475950"/>
    <m/>
    <m/>
    <n v="50"/>
    <n v="4350"/>
    <n v="133"/>
    <n v="4217"/>
    <n v="8.7416193914388929E-2"/>
    <n v="3966"/>
    <n v="251"/>
    <n v="0.91172413793103446"/>
    <n v="0.95"/>
    <m/>
    <n v="0.94047901351671803"/>
    <n v="0.96942528735632183"/>
    <n v="0.10665906385362578"/>
    <n v="3504668.1011293866"/>
    <n v="6.4617751909213039E-2"/>
    <n v="137115.34041977258"/>
    <n v="831.08088715422969"/>
    <n v="118.72584102203281"/>
    <n v="177"/>
    <n v="0.67076746340131532"/>
    <n v="-2.0965700283631095E-2"/>
    <n v="65887760.301232472"/>
    <n v="18.8"/>
    <n v="0"/>
    <n v="3544274.3547022324"/>
    <n v="3.8631995310055914E-2"/>
    <m/>
    <m/>
    <m/>
    <m/>
    <n v="25.56"/>
    <n v="32.436"/>
    <m/>
  </r>
  <r>
    <x v="12"/>
    <x v="6"/>
    <x v="4"/>
    <x v="3"/>
    <x v="21"/>
    <x v="1"/>
    <m/>
    <m/>
    <n v="143983.40400000001"/>
    <n v="143983.40400000001"/>
    <n v="0.14525283797729616"/>
    <m/>
    <m/>
    <m/>
    <n v="1007883.8280000001"/>
    <n v="1007883.8280000001"/>
    <n v="0.14525283797729616"/>
    <m/>
    <m/>
    <n v="44.2"/>
    <n v="0"/>
    <m/>
    <m/>
    <n v="7"/>
    <m/>
    <m/>
    <n v="1553650"/>
    <m/>
    <m/>
    <n v="50"/>
    <n v="4536"/>
    <n v="97"/>
    <n v="4439"/>
    <n v="0.14525283797729616"/>
    <n v="4111"/>
    <n v="328"/>
    <n v="0.90630511463844798"/>
    <n v="0.95"/>
    <m/>
    <n v="0.92610948411804461"/>
    <n v="0.9786155202821869"/>
    <n v="0.11137386584284581"/>
    <n v="3535474.1899400842"/>
    <n v="2.9942554003998145E-2"/>
    <n v="130943.48851629942"/>
    <n v="796.45735299393652"/>
    <n v="113.77962185627665"/>
    <n v="177"/>
    <n v="0.64282272235184545"/>
    <n v="-0.10068543831504917"/>
    <n v="66466914.770873584"/>
    <n v="18.8"/>
    <n v="0"/>
    <n v="3517793.6102217333"/>
    <n v="9.05306733372684E-2"/>
    <m/>
    <m/>
    <m/>
    <m/>
    <n v="27"/>
    <n v="32.436"/>
    <m/>
  </r>
  <r>
    <x v="12"/>
    <x v="7"/>
    <x v="4"/>
    <x v="3"/>
    <x v="21"/>
    <x v="1"/>
    <m/>
    <m/>
    <n v="145475.46"/>
    <n v="145475.46"/>
    <n v="0.12012987012987009"/>
    <m/>
    <m/>
    <m/>
    <n v="1018328.22"/>
    <n v="1018328.22"/>
    <n v="0.12012987012986986"/>
    <m/>
    <m/>
    <n v="44.2"/>
    <n v="0"/>
    <m/>
    <m/>
    <n v="7"/>
    <m/>
    <m/>
    <n v="1569750"/>
    <m/>
    <m/>
    <n v="50"/>
    <n v="4558"/>
    <n v="73"/>
    <n v="4485"/>
    <n v="0.12012987012987009"/>
    <n v="4336"/>
    <n v="149"/>
    <n v="0.95129442738043002"/>
    <n v="0.95"/>
    <n v="0.95129442738430003"/>
    <n v="0.96677814938684503"/>
    <n v="0.98398420359806937"/>
    <n v="0.2045166850284581"/>
    <n v="3849927.7588190292"/>
    <n v="8.1013863490947857E-2"/>
    <n v="141074.67053202746"/>
    <n v="858.40083808674012"/>
    <n v="122.62869115524859"/>
    <n v="177"/>
    <n v="0.69281746415394685"/>
    <n v="-3.4920956651559476E-2"/>
    <n v="72378641.865797758"/>
    <n v="18.8"/>
    <n v="0"/>
    <n v="3698308.4243807672"/>
    <n v="6.1938120854599571E-2"/>
    <m/>
    <m/>
    <m/>
    <m/>
    <n v="27.29"/>
    <n v="32.436"/>
    <m/>
  </r>
  <r>
    <x v="12"/>
    <x v="8"/>
    <x v="4"/>
    <x v="3"/>
    <x v="21"/>
    <x v="1"/>
    <m/>
    <m/>
    <n v="141453.39600000001"/>
    <n v="141453.39600000001"/>
    <n v="0.1464248159831758"/>
    <m/>
    <m/>
    <m/>
    <n v="990173.77200000011"/>
    <n v="990173.77200000011"/>
    <n v="0.1464248159831758"/>
    <m/>
    <m/>
    <n v="44.2"/>
    <n v="0"/>
    <m/>
    <m/>
    <n v="7"/>
    <m/>
    <m/>
    <n v="1526350"/>
    <m/>
    <m/>
    <n v="50"/>
    <n v="4444"/>
    <n v="83"/>
    <n v="4361"/>
    <n v="0.14642481598317558"/>
    <n v="4232"/>
    <n v="129"/>
    <n v="0.95229522952295231"/>
    <n v="0.95"/>
    <n v="0.95229522952295198"/>
    <n v="0.97041962852556751"/>
    <n v="0.98132313231323132"/>
    <n v="0.29009051848581091"/>
    <n v="3808179.837921205"/>
    <n v="7.6666239612137144E-2"/>
    <n v="143650.69173599416"/>
    <n v="873.23545928025794"/>
    <n v="124.74792275432256"/>
    <n v="177"/>
    <n v="0.70479052403572062"/>
    <n v="-6.0848801769188499E-2"/>
    <n v="71593780.952918664"/>
    <n v="18.8"/>
    <n v="0"/>
    <n v="3601862.9821508974"/>
    <n v="8.871841592981046E-2"/>
    <m/>
    <m/>
    <m/>
    <m/>
    <n v="26.51"/>
    <n v="32.436"/>
    <m/>
  </r>
  <r>
    <x v="12"/>
    <x v="9"/>
    <x v="4"/>
    <x v="3"/>
    <x v="21"/>
    <x v="1"/>
    <m/>
    <m/>
    <n v="142199.424"/>
    <n v="142199.424"/>
    <n v="6.1244250786734344E-2"/>
    <m/>
    <m/>
    <m/>
    <n v="995395.96799999999"/>
    <n v="995395.96799999999"/>
    <n v="6.1244250786734344E-2"/>
    <m/>
    <m/>
    <n v="44.2"/>
    <n v="0"/>
    <m/>
    <m/>
    <n v="7"/>
    <m/>
    <m/>
    <n v="1534400"/>
    <m/>
    <m/>
    <n v="50"/>
    <n v="4529"/>
    <n v="145"/>
    <n v="4384"/>
    <n v="6.1244250786734344E-2"/>
    <n v="4230"/>
    <n v="154"/>
    <n v="0.93398101126076394"/>
    <n v="0.95"/>
    <m/>
    <n v="0.96487226277372262"/>
    <n v="0.96798410245087219"/>
    <n v="0.12036245647211263"/>
    <n v="3724871.3385094265"/>
    <n v="3.0325482884172361E-2"/>
    <n v="139091.53616540052"/>
    <n v="849.65130896656626"/>
    <n v="121.37875842379518"/>
    <n v="177"/>
    <n v="0.68575569730957731"/>
    <n v="-2.9134450320593808E-2"/>
    <n v="70027581.163977221"/>
    <n v="18.8"/>
    <n v="0"/>
    <n v="3443800.3456310043"/>
    <n v="3.8852320964855039E-2"/>
    <m/>
    <m/>
    <m/>
    <m/>
    <n v="26.78"/>
    <n v="32.436"/>
    <m/>
  </r>
  <r>
    <x v="12"/>
    <x v="10"/>
    <x v="4"/>
    <x v="3"/>
    <x v="21"/>
    <x v="1"/>
    <m/>
    <m/>
    <n v="143529.29999999999"/>
    <n v="143529.29999999999"/>
    <n v="7.0133010882708513E-2"/>
    <m/>
    <m/>
    <m/>
    <n v="1004705.0999999999"/>
    <n v="1004705.0999999999"/>
    <n v="7.0133010882708513E-2"/>
    <m/>
    <m/>
    <n v="44.2"/>
    <n v="0"/>
    <m/>
    <m/>
    <n v="7"/>
    <m/>
    <m/>
    <n v="1548750"/>
    <m/>
    <m/>
    <n v="50"/>
    <n v="4481"/>
    <n v="56"/>
    <n v="4425"/>
    <n v="7.0133010882708513E-2"/>
    <n v="4220"/>
    <n v="205"/>
    <n v="0.94175407275161793"/>
    <n v="0.95"/>
    <m/>
    <n v="0.95367231638418082"/>
    <n v="0.98750278955590265"/>
    <n v="6.0378624477159804E-2"/>
    <n v="3602913.5357646206"/>
    <n v="-1.4170742159768102E-2"/>
    <n v="137045.01847716322"/>
    <n v="814.21774819539451"/>
    <n v="116.31682117077064"/>
    <n v="177"/>
    <n v="0.65715718175576632"/>
    <n v="-7.8778761317659041E-2"/>
    <n v="67734774.472374871"/>
    <n v="18.8"/>
    <n v="0"/>
    <n v="3416023.6185205695"/>
    <n v="5.9453845283087205E-2"/>
    <m/>
    <m/>
    <m/>
    <m/>
    <n v="26.29"/>
    <n v="32.436"/>
    <m/>
  </r>
  <r>
    <x v="12"/>
    <x v="11"/>
    <x v="4"/>
    <x v="3"/>
    <x v="21"/>
    <x v="1"/>
    <m/>
    <m/>
    <n v="137528.64000000001"/>
    <n v="137528.64000000001"/>
    <n v="3.5914976789640951E-2"/>
    <m/>
    <m/>
    <m/>
    <n v="962700.4800000001"/>
    <n v="962700.4800000001"/>
    <n v="3.5914976789640729E-2"/>
    <m/>
    <m/>
    <n v="44.2"/>
    <n v="0"/>
    <m/>
    <m/>
    <n v="7"/>
    <m/>
    <m/>
    <n v="1484000"/>
    <m/>
    <m/>
    <n v="50"/>
    <n v="4474"/>
    <n v="234"/>
    <n v="4240"/>
    <n v="3.5914976789640951E-2"/>
    <n v="4047"/>
    <n v="193"/>
    <n v="0.90455967814036653"/>
    <n v="0.95"/>
    <m/>
    <n v="0.95448113207547169"/>
    <n v="0.9476978095663835"/>
    <n v="9.0213867518869062E-2"/>
    <n v="3222601.3407922322"/>
    <n v="-1.8156355614353692E-2"/>
    <n v="124041.62204743004"/>
    <n v="760.04748603590383"/>
    <n v="108.57821229084341"/>
    <n v="177"/>
    <n v="0.61343622763188366"/>
    <n v="-5.2196689511686212E-2"/>
    <n v="60584905.206893966"/>
    <n v="18.8"/>
    <n v="0"/>
    <n v="3235983.0743703954"/>
    <n v="4.2302726865658204E-2"/>
    <m/>
    <m/>
    <m/>
    <m/>
    <n v="25.98"/>
    <n v="32.436"/>
    <m/>
  </r>
  <r>
    <x v="13"/>
    <x v="0"/>
    <x v="4"/>
    <x v="3"/>
    <x v="21"/>
    <x v="1"/>
    <m/>
    <m/>
    <n v="148459.57199999999"/>
    <n v="148459.57199999999"/>
    <n v="7.5928537846732258E-2"/>
    <m/>
    <m/>
    <m/>
    <n v="1039217.004"/>
    <n v="1039217.004"/>
    <n v="7.5928537846732258E-2"/>
    <m/>
    <m/>
    <n v="44.2"/>
    <n v="0"/>
    <m/>
    <m/>
    <n v="7"/>
    <m/>
    <m/>
    <n v="1601950"/>
    <m/>
    <m/>
    <n v="50"/>
    <n v="4646"/>
    <n v="69"/>
    <n v="4577"/>
    <n v="7.592853784673248E-2"/>
    <n v="4382"/>
    <n v="195"/>
    <n v="0.94317692638829098"/>
    <n v="0.95"/>
    <m/>
    <n v="0.95739567402228531"/>
    <n v="0.98514851485148514"/>
    <n v="2.6968195028082231E-2"/>
    <n v="3293099.8569461238"/>
    <n v="0.13542853063799454"/>
    <n v="120670.57006031967"/>
    <n v="719.48871683332391"/>
    <n v="102.78410240476056"/>
    <n v="177"/>
    <n v="0.58070114352972069"/>
    <n v="5.5301063870226708E-2"/>
    <n v="61910277.31058713"/>
    <n v="18.8"/>
    <n v="0"/>
    <n v="3809747.0143435705"/>
    <n v="-9.7680048629586336E-3"/>
    <m/>
    <m/>
    <m/>
    <m/>
    <n v="27.29"/>
    <n v="32.436"/>
    <m/>
  </r>
  <r>
    <x v="13"/>
    <x v="1"/>
    <x v="4"/>
    <x v="3"/>
    <x v="21"/>
    <x v="1"/>
    <m/>
    <m/>
    <n v="129257.46"/>
    <n v="129257.46"/>
    <n v="4.9236440231700929E-2"/>
    <m/>
    <m/>
    <m/>
    <n v="904802.22000000009"/>
    <n v="904802.22000000009"/>
    <n v="4.9236440231700929E-2"/>
    <m/>
    <m/>
    <n v="44.2"/>
    <n v="0"/>
    <m/>
    <m/>
    <n v="7"/>
    <m/>
    <m/>
    <n v="1394750"/>
    <m/>
    <m/>
    <n v="50"/>
    <n v="4074"/>
    <n v="89"/>
    <n v="3985"/>
    <n v="4.9236440231700929E-2"/>
    <n v="3736"/>
    <n v="249"/>
    <n v="0.91703485517918504"/>
    <n v="0.95"/>
    <m/>
    <n v="0.93751568381430361"/>
    <n v="0.97815414825724101"/>
    <n v="-6.3105678852330982E-3"/>
    <n v="3157670.2763335491"/>
    <n v="0.2458789692901282"/>
    <n v="132786.80724699533"/>
    <n v="792.38902793815532"/>
    <n v="113.19843256259362"/>
    <n v="177"/>
    <n v="0.639539167020303"/>
    <n v="0.18741488716785648"/>
    <n v="59364201.195070721"/>
    <n v="18.8"/>
    <n v="0"/>
    <n v="3689577.845567618"/>
    <n v="-8.4491212326111356E-2"/>
    <m/>
    <m/>
    <m/>
    <m/>
    <n v="23.78"/>
    <n v="32.436"/>
    <m/>
  </r>
  <r>
    <x v="13"/>
    <x v="2"/>
    <x v="4"/>
    <x v="3"/>
    <x v="21"/>
    <x v="1"/>
    <m/>
    <m/>
    <n v="145313.28"/>
    <n v="145313.28"/>
    <n v="2.1897810218978186E-2"/>
    <m/>
    <m/>
    <m/>
    <n v="1017192.96"/>
    <n v="1017192.96"/>
    <n v="2.1897810218977964E-2"/>
    <m/>
    <m/>
    <n v="44.2"/>
    <n v="0"/>
    <m/>
    <m/>
    <n v="7"/>
    <m/>
    <m/>
    <n v="1568000"/>
    <m/>
    <m/>
    <n v="50"/>
    <n v="4593"/>
    <n v="113"/>
    <n v="4480"/>
    <n v="2.1897810218978186E-2"/>
    <n v="4246"/>
    <n v="234"/>
    <n v="0.92445025038101458"/>
    <n v="0.95"/>
    <m/>
    <n v="0.94776785714285716"/>
    <n v="0.97539734378401921"/>
    <n v="4.2844756131565687E-2"/>
    <n v="3916401.1924813944"/>
    <n v="9.6602183741095971E-2"/>
    <n v="149082.64912376835"/>
    <n v="874.19669475031128"/>
    <n v="124.88524210718732"/>
    <n v="177"/>
    <n v="0.70556633958862891"/>
    <n v="7.3103565518072289E-2"/>
    <n v="73628342.41865021"/>
    <n v="18.8"/>
    <n v="0"/>
    <n v="3852905.2303272616"/>
    <n v="-2.7887745102083937E-2"/>
    <m/>
    <m/>
    <m/>
    <m/>
    <n v="26.27"/>
    <n v="32.436"/>
    <m/>
  </r>
  <r>
    <x v="13"/>
    <x v="3"/>
    <x v="4"/>
    <x v="3"/>
    <x v="21"/>
    <x v="1"/>
    <m/>
    <m/>
    <n v="136458.25200000001"/>
    <n v="136458.25200000001"/>
    <n v="4.4438927507447934E-2"/>
    <m/>
    <m/>
    <m/>
    <n v="955207.76400000008"/>
    <n v="955207.76400000008"/>
    <n v="4.4438927507447934E-2"/>
    <m/>
    <m/>
    <n v="44.2"/>
    <n v="0"/>
    <m/>
    <m/>
    <n v="7"/>
    <m/>
    <m/>
    <n v="1472450"/>
    <m/>
    <m/>
    <n v="50"/>
    <n v="4335"/>
    <n v="128"/>
    <n v="4207"/>
    <n v="4.4438927507447934E-2"/>
    <n v="3877"/>
    <n v="330"/>
    <n v="0.89434832756632066"/>
    <n v="0.95"/>
    <m/>
    <n v="0.92155930591870694"/>
    <n v="0.97047289504036904"/>
    <n v="4.4829079709331365E-2"/>
    <n v="3827027.6189842527"/>
    <n v="0.20013553272597018"/>
    <n v="151445.49343032262"/>
    <n v="909.68091727697947"/>
    <n v="129.95441675385422"/>
    <n v="177"/>
    <n v="0.73420574437205777"/>
    <n v="0.14907200518664321"/>
    <n v="71948119.236903951"/>
    <n v="18.8"/>
    <n v="0"/>
    <n v="3800930.924810213"/>
    <n v="-6.1165309120898889E-2"/>
    <m/>
    <m/>
    <m/>
    <m/>
    <n v="25.27"/>
    <n v="32.436"/>
    <m/>
  </r>
  <r>
    <x v="13"/>
    <x v="4"/>
    <x v="4"/>
    <x v="3"/>
    <x v="21"/>
    <x v="1"/>
    <m/>
    <m/>
    <n v="144729.432"/>
    <n v="144729.432"/>
    <n v="1.2709940989559687E-2"/>
    <m/>
    <m/>
    <m/>
    <n v="1013106.024"/>
    <n v="1013106.024"/>
    <n v="1.2709940989559687E-2"/>
    <m/>
    <m/>
    <n v="44.2"/>
    <n v="0"/>
    <m/>
    <m/>
    <n v="7"/>
    <m/>
    <m/>
    <n v="1561700"/>
    <m/>
    <m/>
    <n v="50"/>
    <n v="4569"/>
    <n v="107"/>
    <n v="4462"/>
    <n v="1.2709940989559687E-2"/>
    <n v="4188"/>
    <n v="274"/>
    <n v="0.91661195009848984"/>
    <n v="0.95"/>
    <m/>
    <n v="0.93859255939040787"/>
    <n v="0.9765813088203108"/>
    <n v="-2.2411251130406096E-2"/>
    <n v="3995702.0772623573"/>
    <n v="0.12979239080827654"/>
    <n v="149204.70788881095"/>
    <n v="895.49575913544538"/>
    <n v="127.92796559077792"/>
    <n v="177"/>
    <n v="0.72275686774450798"/>
    <n v="0.11561301521767509"/>
    <n v="75119199.052532315"/>
    <n v="18.8"/>
    <n v="0"/>
    <n v="3871387.743919177"/>
    <n v="-5.7505644523966212E-2"/>
    <m/>
    <m/>
    <m/>
    <m/>
    <n v="26.78"/>
    <n v="32.436"/>
    <m/>
  </r>
  <r>
    <x v="13"/>
    <x v="5"/>
    <x v="4"/>
    <x v="3"/>
    <x v="21"/>
    <x v="1"/>
    <m/>
    <m/>
    <n v="142458.91200000001"/>
    <n v="142458.91200000001"/>
    <n v="4.1498695755276316E-2"/>
    <m/>
    <m/>
    <m/>
    <n v="997212.38400000008"/>
    <n v="997212.38400000008"/>
    <n v="4.1498695755276316E-2"/>
    <m/>
    <m/>
    <n v="44.2"/>
    <n v="0"/>
    <m/>
    <m/>
    <n v="7"/>
    <m/>
    <m/>
    <n v="1537200"/>
    <m/>
    <m/>
    <n v="50"/>
    <n v="4675"/>
    <n v="283"/>
    <n v="4392"/>
    <n v="4.1498695755276316E-2"/>
    <n v="3910"/>
    <n v="482"/>
    <n v="0.83636363636363631"/>
    <n v="0.95"/>
    <m/>
    <n v="0.89025500910746813"/>
    <n v="0.93946524064171122"/>
    <n v="-8.265713106862882E-2"/>
    <n v="3590256.5803793119"/>
    <n v="2.4421279499289517E-2"/>
    <n v="140849.6108426564"/>
    <n v="817.45368405722036"/>
    <n v="116.77909772246005"/>
    <n v="177"/>
    <n v="0.65976891368621493"/>
    <n v="-1.6396963650158525E-2"/>
    <n v="67496823.711131066"/>
    <n v="18.8"/>
    <n v="0"/>
    <n v="3630830.0693405801"/>
    <n v="8.232507869271646E-3"/>
    <m/>
    <m/>
    <m/>
    <m/>
    <n v="25.490000000000002"/>
    <n v="32.436"/>
    <m/>
  </r>
  <r>
    <x v="13"/>
    <x v="6"/>
    <x v="4"/>
    <x v="3"/>
    <x v="21"/>
    <x v="1"/>
    <m/>
    <m/>
    <n v="164223.46799999999"/>
    <n v="164223.46799999999"/>
    <n v="0.14057220094615896"/>
    <m/>
    <m/>
    <m/>
    <n v="1149564.2760000001"/>
    <n v="1149564.2760000001"/>
    <n v="0.14057220094615896"/>
    <m/>
    <m/>
    <n v="44.2"/>
    <n v="0"/>
    <m/>
    <m/>
    <n v="7"/>
    <m/>
    <m/>
    <n v="1772050"/>
    <m/>
    <m/>
    <n v="50"/>
    <n v="5121"/>
    <n v="58"/>
    <n v="5063"/>
    <n v="0.14057220094615896"/>
    <n v="4662"/>
    <n v="401"/>
    <n v="0.91036906854130051"/>
    <n v="0.95"/>
    <m/>
    <n v="0.92079794588188824"/>
    <n v="0.98867408709236482"/>
    <n v="4.4840902221696677E-3"/>
    <n v="3676721.2987589641"/>
    <n v="3.9951390175831936E-2"/>
    <n v="137293.5511112384"/>
    <n v="726.19421267212408"/>
    <n v="103.74203038173201"/>
    <n v="177"/>
    <n v="0.58611316599848595"/>
    <n v="-8.8219588980739005E-2"/>
    <n v="69122360.416668534"/>
    <n v="18.8"/>
    <n v="0"/>
    <n v="3658334.3553017504"/>
    <n v="7.2672643701818251E-2"/>
    <m/>
    <m/>
    <m/>
    <m/>
    <n v="26.78"/>
    <n v="32.436"/>
    <m/>
  </r>
  <r>
    <x v="13"/>
    <x v="7"/>
    <x v="4"/>
    <x v="3"/>
    <x v="21"/>
    <x v="1"/>
    <m/>
    <m/>
    <n v="164872.18799999999"/>
    <n v="164872.18799999999"/>
    <n v="0.1333333333333333"/>
    <m/>
    <m/>
    <m/>
    <n v="1154105.3159999999"/>
    <n v="1154105.3159999999"/>
    <n v="0.1333333333333333"/>
    <m/>
    <m/>
    <n v="44.2"/>
    <n v="0"/>
    <m/>
    <m/>
    <n v="7"/>
    <m/>
    <m/>
    <n v="1779050"/>
    <m/>
    <m/>
    <n v="50"/>
    <n v="5219"/>
    <n v="136"/>
    <n v="5083"/>
    <n v="0.1333333333333333"/>
    <n v="4831"/>
    <n v="252"/>
    <n v="0.92565625598773715"/>
    <n v="0.95"/>
    <m/>
    <n v="0.95042297855597091"/>
    <n v="0.97394136807817588"/>
    <n v="-2.6950826846839027E-2"/>
    <n v="4032015.9016213752"/>
    <n v="4.7296508976106599E-2"/>
    <n v="147747.00995314677"/>
    <n v="793.23547149741796"/>
    <n v="113.31935307105971"/>
    <n v="177"/>
    <n v="0.64022233373480064"/>
    <n v="-7.5914845021082478E-2"/>
    <n v="75801898.950481862"/>
    <n v="18.8"/>
    <n v="0"/>
    <n v="3873225.501970903"/>
    <n v="6.1929006492523996E-2"/>
    <m/>
    <m/>
    <m/>
    <m/>
    <n v="27.29"/>
    <n v="32.436"/>
    <s v="Aumento de Tarifas 15/08/2018"/>
  </r>
  <r>
    <x v="13"/>
    <x v="8"/>
    <x v="4"/>
    <x v="3"/>
    <x v="21"/>
    <x v="1"/>
    <m/>
    <m/>
    <n v="150892.272"/>
    <n v="150892.272"/>
    <n v="6.6727814721394108E-2"/>
    <m/>
    <m/>
    <m/>
    <n v="1056245.9040000001"/>
    <n v="1056245.9040000001"/>
    <n v="6.6727814721394108E-2"/>
    <m/>
    <m/>
    <n v="44.2"/>
    <n v="0"/>
    <m/>
    <m/>
    <n v="7"/>
    <m/>
    <m/>
    <n v="1628200"/>
    <m/>
    <m/>
    <n v="50"/>
    <n v="4975"/>
    <n v="323"/>
    <n v="4652"/>
    <n v="6.6727814721394108E-2"/>
    <n v="4381"/>
    <n v="271"/>
    <n v="0.88060301507537686"/>
    <n v="0.95"/>
    <m/>
    <n v="0.9417454858125538"/>
    <n v="0.9350753768844221"/>
    <n v="-7.5283601371697872E-2"/>
    <n v="3552519.281954498"/>
    <n v="-6.7134580520825882E-2"/>
    <n v="136635.35699824992"/>
    <n v="763.65418786640112"/>
    <n v="109.09345540948587"/>
    <n v="177"/>
    <n v="0.61634720570331003"/>
    <n v="-0.12548880173072252"/>
    <n v="66787362.500744566"/>
    <n v="18.8"/>
    <n v="0"/>
    <n v="3360053.4217507057"/>
    <n v="6.85616036724703E-2"/>
    <m/>
    <m/>
    <m/>
    <m/>
    <n v="26"/>
    <n v="32.436"/>
    <s v="Aumento de Tarifas 15/09/2018"/>
  </r>
  <r>
    <x v="13"/>
    <x v="9"/>
    <x v="4"/>
    <x v="3"/>
    <x v="21"/>
    <x v="1"/>
    <m/>
    <m/>
    <n v="166202.06400000001"/>
    <n v="166202.06400000001"/>
    <n v="0.16879562043795637"/>
    <m/>
    <m/>
    <m/>
    <n v="1163414.4480000001"/>
    <n v="1163414.4480000001"/>
    <n v="0.16879562043795637"/>
    <m/>
    <m/>
    <n v="44.2"/>
    <n v="0"/>
    <m/>
    <m/>
    <n v="7"/>
    <m/>
    <m/>
    <n v="1793400"/>
    <m/>
    <m/>
    <n v="50"/>
    <n v="5219"/>
    <n v="95"/>
    <n v="5124"/>
    <n v="0.16879562043795615"/>
    <n v="4875"/>
    <n v="249"/>
    <n v="0.93408698984479788"/>
    <n v="0.95"/>
    <m/>
    <n v="0.95140515222482436"/>
    <n v="0.98179727917225523"/>
    <n v="1.1346974162873558E-4"/>
    <n v="4023433.8626361885"/>
    <n v="8.0153781699809468E-2"/>
    <n v="147432.53435823336"/>
    <n v="785.21347826623503"/>
    <n v="112.17335403803358"/>
    <n v="177"/>
    <n v="0.6337477629267434"/>
    <n v="-7.5840324166283168E-2"/>
    <n v="75640556.617560342"/>
    <n v="18.8"/>
    <n v="0"/>
    <n v="3719833.9667524407"/>
    <n v="7.1690633144895696E-2"/>
    <m/>
    <m/>
    <m/>
    <m/>
    <n v="27.29"/>
    <n v="32.436"/>
    <s v="Aumento de Tarifas 15/10/2018"/>
  </r>
  <r>
    <x v="13"/>
    <x v="10"/>
    <x v="4"/>
    <x v="3"/>
    <x v="21"/>
    <x v="1"/>
    <m/>
    <m/>
    <n v="150470.60399999999"/>
    <n v="150470.60399999999"/>
    <n v="4.8361581920904007E-2"/>
    <m/>
    <m/>
    <m/>
    <n v="1053294.2279999999"/>
    <n v="1053294.2279999999"/>
    <n v="4.8361581920904007E-2"/>
    <m/>
    <m/>
    <n v="44.2"/>
    <n v="0"/>
    <m/>
    <m/>
    <n v="7"/>
    <m/>
    <m/>
    <n v="1623650"/>
    <m/>
    <m/>
    <n v="50"/>
    <n v="5025"/>
    <n v="386"/>
    <n v="4639"/>
    <n v="4.8361581920904007E-2"/>
    <n v="3930"/>
    <n v="709"/>
    <n v="0.78208955223880594"/>
    <n v="0.95"/>
    <m/>
    <n v="0.84716533735718902"/>
    <n v="0.92318407960199"/>
    <n v="-0.16953950626016834"/>
    <n v="3358996.0731754154"/>
    <n v="-6.7700060011970375E-2"/>
    <n v="127767.06250191767"/>
    <n v="724.07761870562956"/>
    <n v="103.43965981508994"/>
    <n v="177"/>
    <n v="0.58440485771237249"/>
    <n v="-0.11070764508578768"/>
    <n v="63149126.175697811"/>
    <n v="18.8"/>
    <n v="0"/>
    <n v="3184758.6145444186"/>
    <n v="4.8072188301057805E-2"/>
    <m/>
    <m/>
    <m/>
    <m/>
    <n v="26.29"/>
    <n v="32.436"/>
    <m/>
  </r>
  <r>
    <x v="13"/>
    <x v="11"/>
    <x v="4"/>
    <x v="3"/>
    <x v="21"/>
    <x v="1"/>
    <m/>
    <m/>
    <n v="148719.06"/>
    <n v="148719.06"/>
    <n v="8.1367924528301661E-2"/>
    <m/>
    <m/>
    <m/>
    <n v="1041033.4199999999"/>
    <n v="1041033.4199999999"/>
    <n v="8.1367924528301661E-2"/>
    <m/>
    <m/>
    <n v="44.2"/>
    <n v="0"/>
    <m/>
    <m/>
    <n v="7"/>
    <m/>
    <m/>
    <n v="1604750"/>
    <m/>
    <m/>
    <n v="50"/>
    <n v="4852"/>
    <n v="267"/>
    <n v="4585"/>
    <n v="8.1367924528301883E-2"/>
    <n v="4019"/>
    <n v="566"/>
    <n v="0.82831821929101401"/>
    <n v="0.95"/>
    <m/>
    <n v="0.87655398037077425"/>
    <n v="0.94497114591920861"/>
    <n v="-8.4285714576724291E-2"/>
    <n v="3270802.6486615799"/>
    <n v="1.4957266745720954E-2"/>
    <n v="129536.73856085465"/>
    <n v="713.37026143109699"/>
    <n v="101.91003734729956"/>
    <n v="177"/>
    <n v="0.5757629228660992"/>
    <n v="-6.1413563576476315E-2"/>
    <n v="61491089.794837706"/>
    <n v="18.8"/>
    <n v="0"/>
    <n v="3284384.5363983922"/>
    <n v="3.8551795236226101E-2"/>
    <m/>
    <m/>
    <m/>
    <m/>
    <n v="25.25"/>
    <n v="32.436"/>
    <m/>
  </r>
  <r>
    <x v="14"/>
    <x v="0"/>
    <x v="4"/>
    <x v="3"/>
    <x v="21"/>
    <x v="1"/>
    <m/>
    <m/>
    <n v="164969.49600000001"/>
    <n v="164969.49600000001"/>
    <n v="0.11120821498798361"/>
    <m/>
    <m/>
    <m/>
    <n v="1154786.4720000001"/>
    <n v="1154786.4720000001"/>
    <n v="0.11120821498798361"/>
    <m/>
    <m/>
    <n v="44.2"/>
    <n v="0"/>
    <m/>
    <m/>
    <n v="7"/>
    <m/>
    <m/>
    <n v="1780100"/>
    <m/>
    <m/>
    <n v="50"/>
    <n v="5126"/>
    <n v="40"/>
    <n v="5086"/>
    <n v="0.11120821498798339"/>
    <n v="4692"/>
    <n v="394"/>
    <n v="0.91533359344518139"/>
    <n v="0.95"/>
    <m/>
    <n v="0.92253244199764062"/>
    <n v="0.99219664455715961"/>
    <n v="-2.9520795265560729E-2"/>
    <n v="3195119.121696881"/>
    <n v="-2.9753344722472486E-2"/>
    <n v="117080.21699145772"/>
    <n v="628.218466711931"/>
    <n v="89.745495244561567"/>
    <n v="177"/>
    <n v="0.50703669629695802"/>
    <n v="-0.12685431749798592"/>
    <n v="60068239.487901367"/>
    <n v="18.8"/>
    <n v="0"/>
    <n v="3696394.2981203962"/>
    <n v="8.2716722220033567E-2"/>
    <m/>
    <m/>
    <m/>
    <m/>
    <n v="27.29"/>
    <n v="32.436"/>
    <s v="Aumento de Tarifas 12/01/2019"/>
  </r>
  <r>
    <x v="14"/>
    <x v="1"/>
    <x v="4"/>
    <x v="3"/>
    <x v="21"/>
    <x v="1"/>
    <m/>
    <m/>
    <n v="151476.12"/>
    <n v="151476.12"/>
    <n v="0.17189460476787954"/>
    <m/>
    <m/>
    <m/>
    <n v="1060332.8399999999"/>
    <n v="1060332.8399999999"/>
    <n v="0.17189460476787932"/>
    <m/>
    <m/>
    <n v="44.2"/>
    <n v="0"/>
    <m/>
    <m/>
    <n v="7"/>
    <m/>
    <m/>
    <n v="1634500"/>
    <m/>
    <m/>
    <n v="50"/>
    <n v="4744"/>
    <n v="74"/>
    <n v="4670"/>
    <n v="0.17189460476787954"/>
    <n v="4444"/>
    <n v="226"/>
    <n v="0.93676222596964587"/>
    <n v="0.95"/>
    <m/>
    <n v="0.95160599571734472"/>
    <n v="0.98440134907251264"/>
    <n v="2.1512127569683459E-2"/>
    <n v="3133307.2385940906"/>
    <n v="-7.7155103628321342E-3"/>
    <n v="126343.03381427783"/>
    <n v="670.94373417432348"/>
    <n v="95.849104882046205"/>
    <n v="177"/>
    <n v="0.54152036656523284"/>
    <n v="-0.1532647342175345"/>
    <n v="58906176.085568905"/>
    <n v="18.8"/>
    <n v="0"/>
    <n v="3661110.869465665"/>
    <n v="0.11316250081931152"/>
    <m/>
    <m/>
    <m/>
    <m/>
    <n v="24.8"/>
    <n v="32.436"/>
    <s v="Aumento de Tarifas 15/02/2019"/>
  </r>
  <r>
    <x v="14"/>
    <x v="2"/>
    <x v="4"/>
    <x v="3"/>
    <x v="21"/>
    <x v="1"/>
    <m/>
    <m/>
    <n v="160266.27600000001"/>
    <n v="160266.27600000001"/>
    <n v="0.10290178571428577"/>
    <m/>
    <m/>
    <m/>
    <n v="1121863.932"/>
    <n v="1121863.932"/>
    <n v="0.10290178571428577"/>
    <m/>
    <m/>
    <n v="44.2"/>
    <n v="0"/>
    <m/>
    <m/>
    <n v="7"/>
    <m/>
    <m/>
    <n v="1729350"/>
    <m/>
    <m/>
    <n v="50"/>
    <n v="5001"/>
    <n v="60"/>
    <n v="4941"/>
    <n v="0.10290178571428577"/>
    <n v="4721"/>
    <n v="220"/>
    <n v="0.94401119776044795"/>
    <n v="0.95"/>
    <m/>
    <n v="0.95547460028334341"/>
    <n v="0.98800239952009594"/>
    <n v="2.1159545763951293E-2"/>
    <n v="3519294.0437702276"/>
    <n v="-0.1013959319268728"/>
    <n v="138065.67453002068"/>
    <n v="712.26351826962707"/>
    <n v="101.7519311813753"/>
    <n v="177"/>
    <n v="0.57486966769138581"/>
    <n v="-0.18523654625225472"/>
    <n v="66162728.022880279"/>
    <n v="18.8"/>
    <n v="0"/>
    <n v="3462236.3138723066"/>
    <n v="0.11531458484537964"/>
    <m/>
    <m/>
    <m/>
    <m/>
    <n v="25.490000000000002"/>
    <n v="32.436"/>
    <s v="Aumento de Tarifas 15/03/2019"/>
  </r>
  <r>
    <x v="14"/>
    <x v="3"/>
    <x v="4"/>
    <x v="3"/>
    <x v="21"/>
    <x v="1"/>
    <m/>
    <m/>
    <n v="154362.924"/>
    <n v="154362.924"/>
    <n v="0.13120988828143565"/>
    <m/>
    <m/>
    <m/>
    <n v="1080540.4679999999"/>
    <n v="1080540.4679999999"/>
    <n v="0.13120988828143543"/>
    <m/>
    <m/>
    <n v="44.2"/>
    <n v="0"/>
    <m/>
    <m/>
    <n v="7"/>
    <m/>
    <m/>
    <n v="1665650"/>
    <m/>
    <m/>
    <n v="50"/>
    <n v="4909"/>
    <n v="150"/>
    <n v="4759"/>
    <n v="0.13120988828143565"/>
    <n v="4514"/>
    <n v="245"/>
    <n v="0.91953554695457318"/>
    <n v="0.95"/>
    <m/>
    <n v="0.94851859634376967"/>
    <n v="0.96944387859034431"/>
    <n v="2.8162650515366261E-2"/>
    <n v="3280057.0783910938"/>
    <n v="-0.14292307112702063"/>
    <n v="129800.43840091389"/>
    <n v="689.23241823725436"/>
    <n v="98.461774033893477"/>
    <n v="177"/>
    <n v="0.55628120923103663"/>
    <n v="-0.24233607065168661"/>
    <n v="61665073.073752567"/>
    <n v="18.8"/>
    <n v="0"/>
    <n v="3257690.2038946706"/>
    <n v="0.15022627803366706"/>
    <m/>
    <m/>
    <m/>
    <m/>
    <n v="25.27"/>
    <n v="32.436"/>
    <m/>
  </r>
  <r>
    <x v="14"/>
    <x v="4"/>
    <x v="4"/>
    <x v="3"/>
    <x v="21"/>
    <x v="1"/>
    <m/>
    <m/>
    <n v="155919.85200000001"/>
    <n v="155919.85200000001"/>
    <n v="7.7319587628866149E-2"/>
    <m/>
    <m/>
    <m/>
    <n v="1091438.9640000002"/>
    <n v="1091438.9640000002"/>
    <n v="7.7319587628866149E-2"/>
    <m/>
    <m/>
    <n v="44.2"/>
    <n v="0"/>
    <m/>
    <m/>
    <n v="7"/>
    <m/>
    <m/>
    <n v="1682450"/>
    <m/>
    <m/>
    <n v="50"/>
    <n v="5212"/>
    <n v="405"/>
    <n v="4807"/>
    <n v="7.7319587628865927E-2"/>
    <n v="4475"/>
    <n v="332"/>
    <n v="0.85859554873369148"/>
    <n v="0.95"/>
    <m/>
    <n v="0.93093405450384858"/>
    <n v="0.92229470452801232"/>
    <n v="-6.3294397764031451E-2"/>
    <n v="3658420.3749064445"/>
    <n v="-8.4411123710955049E-2"/>
    <n v="135146.67066518081"/>
    <n v="761.06103076897114"/>
    <n v="108.7230043955673"/>
    <n v="177"/>
    <n v="0.61425426212184919"/>
    <n v="-0.1501232440187813"/>
    <n v="68778303.048241153"/>
    <n v="18.8"/>
    <n v="0"/>
    <n v="3544599.5541341403"/>
    <n v="8.419609975876069E-2"/>
    <m/>
    <m/>
    <m/>
    <m/>
    <n v="27.07"/>
    <n v="32.436"/>
    <m/>
  </r>
  <r>
    <x v="14"/>
    <x v="5"/>
    <x v="4"/>
    <x v="3"/>
    <x v="21"/>
    <x v="1"/>
    <m/>
    <m/>
    <n v="150632.78400000001"/>
    <n v="150632.78400000001"/>
    <n v="5.7377049180327822E-2"/>
    <m/>
    <m/>
    <m/>
    <n v="1054429.4880000001"/>
    <n v="1054429.4880000001"/>
    <n v="5.7377049180327822E-2"/>
    <m/>
    <m/>
    <n v="44.2"/>
    <n v="0"/>
    <m/>
    <m/>
    <n v="7"/>
    <m/>
    <m/>
    <n v="1625400"/>
    <m/>
    <m/>
    <n v="50"/>
    <n v="4808"/>
    <n v="164"/>
    <n v="4644"/>
    <n v="5.7377049180327822E-2"/>
    <n v="4390"/>
    <n v="254"/>
    <n v="0.91306156405990013"/>
    <n v="0.95"/>
    <m/>
    <n v="0.94530577088716627"/>
    <n v="0.96589018302828622"/>
    <n v="9.1704043984663253E-2"/>
    <n v="3387419.1536946632"/>
    <n v="-5.6496638093542328E-2"/>
    <n v="132892.08135326256"/>
    <n v="729.41842241487154"/>
    <n v="104.20263177355308"/>
    <n v="177"/>
    <n v="0.58871543374888746"/>
    <n v="-0.10769449494117933"/>
    <n v="63683480.089459673"/>
    <n v="18.8"/>
    <n v="0"/>
    <n v="3425700.3769338941"/>
    <n v="7.4493061705121558E-2"/>
    <m/>
    <m/>
    <m/>
    <m/>
    <n v="25.490000000000002"/>
    <n v="32.436"/>
    <m/>
  </r>
  <r>
    <x v="14"/>
    <x v="6"/>
    <x v="4"/>
    <x v="3"/>
    <x v="21"/>
    <x v="1"/>
    <m/>
    <m/>
    <n v="167207.57999999999"/>
    <n v="167207.57999999999"/>
    <n v="1.8171044835078032E-2"/>
    <m/>
    <m/>
    <m/>
    <n v="1170453.0599999998"/>
    <n v="1170453.0599999998"/>
    <n v="1.817104483507781E-2"/>
    <m/>
    <m/>
    <n v="44.2"/>
    <n v="0"/>
    <m/>
    <m/>
    <n v="7"/>
    <m/>
    <m/>
    <n v="1804250"/>
    <m/>
    <m/>
    <n v="50"/>
    <n v="5203"/>
    <n v="48"/>
    <n v="5155"/>
    <n v="1.8171044835078032E-2"/>
    <n v="4996"/>
    <n v="159"/>
    <n v="0.96021526042667693"/>
    <n v="0.95"/>
    <n v="0.96215264266769995"/>
    <n v="0.96915615906886521"/>
    <n v="0.9907745531424178"/>
    <n v="5.4753828538183669E-2"/>
    <n v="3830868.5859388458"/>
    <n v="4.1925203096550234E-2"/>
    <n v="140376.2765093018"/>
    <n v="743.13648611810777"/>
    <n v="106.16235515972969"/>
    <n v="177"/>
    <n v="0.59978731728660839"/>
    <n v="2.3330223720239296E-2"/>
    <n v="72020329.415650308"/>
    <n v="18.8"/>
    <n v="0"/>
    <n v="3811710.7661428638"/>
    <n v="-2.555520039285674E-3"/>
    <m/>
    <m/>
    <m/>
    <m/>
    <n v="27.29"/>
    <n v="32.436"/>
    <m/>
  </r>
  <r>
    <x v="14"/>
    <x v="7"/>
    <x v="4"/>
    <x v="3"/>
    <x v="21"/>
    <x v="1"/>
    <m/>
    <m/>
    <n v="165877.704"/>
    <n v="165877.704"/>
    <n v="6.0987605744640128E-3"/>
    <m/>
    <m/>
    <m/>
    <n v="1161143.9280000001"/>
    <n v="1161143.9280000001"/>
    <n v="6.0987605744640128E-3"/>
    <m/>
    <m/>
    <n v="44.2"/>
    <n v="0"/>
    <m/>
    <m/>
    <n v="7"/>
    <m/>
    <m/>
    <n v="1789900"/>
    <m/>
    <m/>
    <n v="50"/>
    <n v="5204"/>
    <n v="90"/>
    <n v="5114"/>
    <n v="6.0987605744637907E-3"/>
    <n v="4917"/>
    <n v="197"/>
    <n v="0.94485011529592622"/>
    <n v="0.95"/>
    <m/>
    <n v="0.9614782948768088"/>
    <n v="0.98270561106840892"/>
    <n v="2.0735407106073023E-2"/>
    <n v="3827398.9018020048"/>
    <n v="-5.0748063701110069E-2"/>
    <n v="141755.51488155572"/>
    <n v="748.41589788854219"/>
    <n v="106.91655684122031"/>
    <n v="177"/>
    <n v="0.60404834373570804"/>
    <n v="-5.6502230698620037E-2"/>
    <n v="71955099.353877693"/>
    <n v="18.8"/>
    <n v="0"/>
    <n v="3676666.8074681191"/>
    <n v="3.1544408174810079E-2"/>
    <m/>
    <m/>
    <m/>
    <m/>
    <n v="27"/>
    <n v="32.436"/>
    <m/>
  </r>
  <r>
    <x v="14"/>
    <x v="8"/>
    <x v="4"/>
    <x v="3"/>
    <x v="21"/>
    <x v="1"/>
    <m/>
    <m/>
    <n v="161563.71599999999"/>
    <n v="161563.71599999999"/>
    <n v="7.072226999140141E-2"/>
    <m/>
    <m/>
    <m/>
    <n v="1130946.0119999999"/>
    <n v="1130946.0119999999"/>
    <n v="7.072226999140141E-2"/>
    <m/>
    <m/>
    <n v="44.2"/>
    <n v="0"/>
    <m/>
    <m/>
    <n v="7"/>
    <m/>
    <m/>
    <n v="1743350"/>
    <m/>
    <m/>
    <n v="50"/>
    <n v="5065"/>
    <n v="84"/>
    <n v="4981"/>
    <n v="7.0722269991401632E-2"/>
    <n v="4805"/>
    <n v="176"/>
    <n v="0.94866732477788751"/>
    <n v="0.95"/>
    <m/>
    <n v="0.96466572977313791"/>
    <n v="0.98341559723593286"/>
    <n v="7.7292841992693484E-2"/>
    <n v="3746629.6683382466"/>
    <n v="5.4640206281147741E-2"/>
    <n v="142511.58875383213"/>
    <n v="752.18423375592181"/>
    <n v="107.45489053656026"/>
    <n v="177"/>
    <n v="0.60708977704271327"/>
    <n v="-1.5019827420217124E-2"/>
    <n v="70436637.764759034"/>
    <n v="18.8"/>
    <n v="0"/>
    <n v="3543647.4338308405"/>
    <n v="2.9383651907658237E-2"/>
    <m/>
    <m/>
    <m/>
    <m/>
    <n v="26.29"/>
    <n v="32.436"/>
    <m/>
  </r>
  <r>
    <x v="14"/>
    <x v="9"/>
    <x v="4"/>
    <x v="3"/>
    <x v="21"/>
    <x v="1"/>
    <m/>
    <m/>
    <n v="167791.42799999999"/>
    <n v="167791.42799999999"/>
    <n v="9.5628415300543779E-3"/>
    <m/>
    <m/>
    <m/>
    <n v="1174539.9959999998"/>
    <n v="1174539.9959999998"/>
    <n v="9.5628415300543779E-3"/>
    <m/>
    <m/>
    <n v="44.2"/>
    <n v="0"/>
    <m/>
    <m/>
    <n v="7"/>
    <m/>
    <m/>
    <n v="1810550"/>
    <m/>
    <m/>
    <n v="50"/>
    <n v="5258"/>
    <n v="85"/>
    <n v="5173"/>
    <n v="9.5628415300545999E-3"/>
    <n v="5028"/>
    <n v="145"/>
    <n v="0.95625713198934958"/>
    <n v="0.95"/>
    <n v="0.95625713198935003"/>
    <n v="0.97196984341774595"/>
    <n v="0.98383415747432479"/>
    <n v="2.3734558328700528E-2"/>
    <n v="3825090.023486909"/>
    <n v="-4.9297154102919127E-2"/>
    <n v="140164.52999219162"/>
    <n v="739.4336020659016"/>
    <n v="105.63337172370022"/>
    <n v="177"/>
    <n v="0.59679871030339104"/>
    <n v="-5.8302458461890305E-2"/>
    <n v="71911692.441553891"/>
    <n v="18.8"/>
    <n v="0"/>
    <n v="3536456.7384561724"/>
    <n v="3.3437253369826128E-2"/>
    <m/>
    <m/>
    <m/>
    <m/>
    <n v="27.29"/>
    <n v="32.436"/>
    <m/>
  </r>
  <r>
    <x v="14"/>
    <x v="10"/>
    <x v="4"/>
    <x v="3"/>
    <x v="21"/>
    <x v="1"/>
    <m/>
    <m/>
    <n v="153584.46"/>
    <n v="153584.46"/>
    <n v="2.0694115111015376E-2"/>
    <m/>
    <m/>
    <m/>
    <n v="1075091.22"/>
    <n v="1075091.22"/>
    <n v="2.0694115111015376E-2"/>
    <m/>
    <m/>
    <n v="44.2"/>
    <n v="0"/>
    <m/>
    <m/>
    <n v="7"/>
    <m/>
    <m/>
    <n v="1657250"/>
    <m/>
    <m/>
    <n v="50"/>
    <n v="5010"/>
    <n v="275"/>
    <n v="4735"/>
    <n v="2.0694115111015376E-2"/>
    <n v="4475"/>
    <n v="260"/>
    <n v="0.89321357285429137"/>
    <n v="0.95"/>
    <m/>
    <n v="0.94508975712777188"/>
    <n v="0.94510978043912175"/>
    <n v="0.14208605689384579"/>
    <n v="3488906.6248624772"/>
    <n v="3.8675410407446931E-2"/>
    <n v="134188.71634086451"/>
    <n v="736.8335004989392"/>
    <n v="105.2619286427056"/>
    <n v="177"/>
    <n v="0.59470016182319552"/>
    <n v="1.7616732604043506E-2"/>
    <n v="65591444.547414571"/>
    <n v="18.8"/>
    <n v="0"/>
    <n v="3307930.4610105762"/>
    <n v="9.539062409565903E-3"/>
    <m/>
    <m/>
    <m/>
    <m/>
    <n v="26"/>
    <n v="32.436"/>
    <m/>
  </r>
  <r>
    <x v="14"/>
    <x v="11"/>
    <x v="4"/>
    <x v="3"/>
    <x v="21"/>
    <x v="1"/>
    <m/>
    <m/>
    <n v="153941.25599999999"/>
    <n v="153941.25599999999"/>
    <n v="3.5114503816793929E-2"/>
    <m/>
    <m/>
    <m/>
    <n v="1077588.7919999999"/>
    <n v="1077588.7919999999"/>
    <n v="3.5114503816793929E-2"/>
    <m/>
    <m/>
    <n v="44.2"/>
    <n v="0"/>
    <m/>
    <m/>
    <n v="7"/>
    <m/>
    <m/>
    <n v="1661100"/>
    <m/>
    <m/>
    <n v="50"/>
    <n v="5028"/>
    <n v="282"/>
    <n v="4746"/>
    <n v="3.5114503816793929E-2"/>
    <n v="4509"/>
    <n v="237"/>
    <n v="0.8967780429594272"/>
    <n v="0.95"/>
    <m/>
    <n v="0.95006321112515801"/>
    <n v="0.94391408114558473"/>
    <n v="8.2649182492943618E-2"/>
    <n v="3256567.0832890533"/>
    <n v="-4.3523155939573233E-3"/>
    <n v="121604.44672475927"/>
    <n v="686.17089829099314"/>
    <n v="98.024414041570452"/>
    <n v="177"/>
    <n v="0.55381024882243191"/>
    <n v="-3.8127974504486573E-2"/>
    <n v="61223461.165834203"/>
    <n v="18.8"/>
    <n v="0"/>
    <n v="3270089.8583640731"/>
    <n v="3.4351806264896437E-2"/>
    <m/>
    <m/>
    <m/>
    <m/>
    <n v="26.78"/>
    <n v="32.436"/>
    <m/>
  </r>
  <r>
    <x v="15"/>
    <x v="0"/>
    <x v="4"/>
    <x v="3"/>
    <x v="21"/>
    <x v="1"/>
    <m/>
    <m/>
    <n v="165812.83199999999"/>
    <n v="165812.83199999999"/>
    <n v="5.1120723554856085E-3"/>
    <m/>
    <m/>
    <m/>
    <n v="1160689.824"/>
    <n v="1160689.824"/>
    <n v="5.1120723554856085E-3"/>
    <m/>
    <m/>
    <n v="44.2"/>
    <n v="0"/>
    <m/>
    <m/>
    <n v="7"/>
    <m/>
    <m/>
    <n v="1789200"/>
    <m/>
    <m/>
    <n v="50"/>
    <n v="5236"/>
    <n v="124"/>
    <n v="5112"/>
    <n v="5.1120723554856085E-3"/>
    <n v="4992"/>
    <n v="120"/>
    <n v="0.95339954163483576"/>
    <n v="0.95"/>
    <n v="0.95339954163483598"/>
    <n v="0.97652582159624413"/>
    <n v="0.97631779984721156"/>
    <n v="4.1586967267725594E-2"/>
    <n v="3041882.5925306026"/>
    <n v="-4.7959566867383896E-2"/>
    <n v="111465.10049580809"/>
    <n v="595.04745550285656"/>
    <n v="85.00677935755094"/>
    <n v="177"/>
    <n v="0.48026429015565503"/>
    <n v="-5.2801713045288357E-2"/>
    <n v="57187392.739575334"/>
    <n v="18.8"/>
    <n v="0"/>
    <n v="3519116.8286114745"/>
    <n v="3.1581967720513859E-2"/>
    <m/>
    <m/>
    <m/>
    <m/>
    <n v="27.29"/>
    <n v="32.436"/>
    <m/>
  </r>
  <r>
    <x v="15"/>
    <x v="1"/>
    <x v="4"/>
    <x v="3"/>
    <x v="21"/>
    <x v="1"/>
    <m/>
    <m/>
    <n v="149594.83199999999"/>
    <n v="149594.83199999999"/>
    <n v="-1.2419700214132745E-2"/>
    <m/>
    <m/>
    <m/>
    <n v="1047163.824"/>
    <n v="1047163.824"/>
    <n v="-1.2419700214132634E-2"/>
    <m/>
    <m/>
    <n v="44.2"/>
    <n v="0"/>
    <m/>
    <m/>
    <n v="7"/>
    <m/>
    <m/>
    <n v="1614200"/>
    <m/>
    <m/>
    <n v="50"/>
    <n v="4698"/>
    <n v="86"/>
    <n v="4612"/>
    <n v="-1.2419700214132745E-2"/>
    <n v="4349"/>
    <n v="263"/>
    <n v="0.92571306939123033"/>
    <n v="0.95"/>
    <m/>
    <n v="0.94297484822202948"/>
    <n v="0.98169433801617711"/>
    <n v="-1.1795049236724475E-2"/>
    <n v="2897485.2582666539"/>
    <n v="-7.5262960945141621E-2"/>
    <n v="118312.99543759304"/>
    <n v="628.24918869615215"/>
    <n v="89.749884099450313"/>
    <n v="177"/>
    <n v="0.5070614920872899"/>
    <n v="-6.3633570601433598E-2"/>
    <n v="54472722.855413094"/>
    <n v="18.8"/>
    <n v="0"/>
    <n v="3385564.8250812371"/>
    <n v="2.8153340334217802E-2"/>
    <m/>
    <m/>
    <m/>
    <m/>
    <n v="24.490000000000002"/>
    <n v="32.436"/>
    <m/>
  </r>
  <r>
    <x v="15"/>
    <x v="2"/>
    <x v="4"/>
    <x v="3"/>
    <x v="21"/>
    <x v="1"/>
    <m/>
    <m/>
    <n v="122737.82399999999"/>
    <n v="122737.82399999999"/>
    <n v="-0.23416312487350754"/>
    <m/>
    <m/>
    <m/>
    <n v="859164.76799999992"/>
    <n v="859164.76799999992"/>
    <n v="-0.23416312487350743"/>
    <m/>
    <m/>
    <n v="44.2"/>
    <n v="0"/>
    <m/>
    <m/>
    <n v="7"/>
    <m/>
    <m/>
    <n v="1324400"/>
    <m/>
    <m/>
    <n v="50"/>
    <n v="4244"/>
    <n v="460"/>
    <n v="3784"/>
    <n v="-0.23416312487350743"/>
    <n v="3575"/>
    <n v="209"/>
    <n v="0.84236569274269557"/>
    <n v="0.95"/>
    <m/>
    <n v="0.94476744186046513"/>
    <n v="0.89161168708765315"/>
    <n v="-0.10767404587879259"/>
    <n v="1844669.5118764981"/>
    <n v="-0.47584103830656344"/>
    <n v="70219.623596364603"/>
    <n v="487.49194288490963"/>
    <n v="69.641706126415656"/>
    <n v="177"/>
    <n v="0.39345596681590767"/>
    <n v="-0.31557361793676797"/>
    <n v="34679786.823278166"/>
    <n v="18.8"/>
    <n v="0"/>
    <n v="1814762.1914166193"/>
    <n v="0.10018677940580323"/>
    <m/>
    <m/>
    <m/>
    <m/>
    <n v="26.27"/>
    <n v="32.436"/>
    <m/>
  </r>
  <r>
    <x v="15"/>
    <x v="3"/>
    <x v="4"/>
    <x v="3"/>
    <x v="21"/>
    <x v="1"/>
    <m/>
    <m/>
    <n v="120888.97199999999"/>
    <n v="120888.97199999999"/>
    <n v="-0.21685227989073341"/>
    <m/>
    <m/>
    <m/>
    <n v="846222.804"/>
    <n v="846222.804"/>
    <n v="-0.2168522798907333"/>
    <m/>
    <m/>
    <n v="44.2"/>
    <n v="0"/>
    <m/>
    <m/>
    <n v="7"/>
    <m/>
    <m/>
    <n v="1304450"/>
    <m/>
    <m/>
    <n v="50"/>
    <n v="4208"/>
    <n v="481"/>
    <n v="3727"/>
    <n v="-0.2168522798907333"/>
    <n v="3653"/>
    <n v="74"/>
    <n v="0.86810836501901145"/>
    <n v="0.95"/>
    <m/>
    <n v="0.98014488865038907"/>
    <n v="0.88569391634980987"/>
    <n v="-5.592734517538156E-2"/>
    <n v="313564.56430569838"/>
    <n v="-0.90440271104687442"/>
    <n v="12408.570016054546"/>
    <n v="84.133234318674099"/>
    <n v="12.0190334740963"/>
    <n v="177"/>
    <n v="6.7904143921448029E-2"/>
    <n v="-0.87793198333031264"/>
    <n v="5895013.8089471301"/>
    <n v="18.8"/>
    <n v="0"/>
    <n v="311426.35174148553"/>
    <n v="0.3900028011694715"/>
    <m/>
    <m/>
    <m/>
    <m/>
    <n v="25.27"/>
    <n v="32.436"/>
    <m/>
  </r>
  <r>
    <x v="15"/>
    <x v="4"/>
    <x v="4"/>
    <x v="3"/>
    <x v="21"/>
    <x v="1"/>
    <m/>
    <m/>
    <n v="150178.68"/>
    <n v="150178.68"/>
    <n v="-3.6821302267526668E-2"/>
    <m/>
    <m/>
    <m/>
    <n v="1051250.76"/>
    <n v="1051250.76"/>
    <n v="-3.6821302267526668E-2"/>
    <m/>
    <m/>
    <n v="44.2"/>
    <n v="0"/>
    <m/>
    <m/>
    <n v="7"/>
    <m/>
    <m/>
    <n v="1620500"/>
    <m/>
    <m/>
    <n v="50"/>
    <n v="4982"/>
    <n v="352"/>
    <n v="4630"/>
    <n v="-3.6821302267526557E-2"/>
    <n v="4544"/>
    <n v="86"/>
    <n v="0.91208350060216781"/>
    <n v="0.95"/>
    <m/>
    <n v="0.98142548596112311"/>
    <n v="0.92934564431955036"/>
    <n v="6.2297029081228805E-2"/>
    <n v="500858.89274733223"/>
    <n v="-0.86309422061423424"/>
    <n v="19278.633285116714"/>
    <n v="108.17686668408903"/>
    <n v="15.453838097727004"/>
    <n v="177"/>
    <n v="8.7309819761169513E-2"/>
    <n v="-0.85786045755780216"/>
    <n v="9416147.1836498454"/>
    <n v="18.8"/>
    <n v="0"/>
    <n v="485276.16456917231"/>
    <n v="0.42779567123351864"/>
    <m/>
    <m/>
    <m/>
    <m/>
    <n v="25.98"/>
    <n v="32.436"/>
    <m/>
  </r>
  <r>
    <x v="15"/>
    <x v="5"/>
    <x v="4"/>
    <x v="3"/>
    <x v="21"/>
    <x v="1"/>
    <m/>
    <m/>
    <n v="156049.59599999999"/>
    <n v="156049.59599999999"/>
    <n v="3.5960378983634689E-2"/>
    <m/>
    <m/>
    <m/>
    <n v="1092347.172"/>
    <n v="1092347.172"/>
    <n v="3.5960378983634689E-2"/>
    <m/>
    <m/>
    <n v="44.2"/>
    <n v="0"/>
    <m/>
    <m/>
    <n v="7"/>
    <m/>
    <m/>
    <n v="1683850"/>
    <m/>
    <m/>
    <n v="50"/>
    <n v="4998"/>
    <n v="187"/>
    <n v="4811"/>
    <n v="3.5960378983634689E-2"/>
    <n v="4752"/>
    <n v="59"/>
    <n v="0.95078031212484992"/>
    <n v="0.95"/>
    <n v="0.95783121248500003"/>
    <n v="0.98773643733111616"/>
    <n v="0.9625850340136054"/>
    <n v="4.1310191502569094E-2"/>
    <n v="551902.35438462836"/>
    <n v="-0.83707290732454309"/>
    <n v="21350.187790507865"/>
    <n v="114.71676457797305"/>
    <n v="16.388109225424721"/>
    <n v="177"/>
    <n v="9.2588187714263956E-2"/>
    <n v="-0.84272845180111788"/>
    <n v="10375764.262431014"/>
    <n v="18.8"/>
    <n v="0"/>
    <n v="558139.40279105643"/>
    <n v="0.4326873208475428"/>
    <m/>
    <m/>
    <m/>
    <m/>
    <n v="25.85"/>
    <n v="32.436"/>
    <m/>
  </r>
  <r>
    <x v="15"/>
    <x v="6"/>
    <x v="4"/>
    <x v="3"/>
    <x v="21"/>
    <x v="1"/>
    <m/>
    <m/>
    <n v="157379.47200000001"/>
    <n v="157379.47200000001"/>
    <n v="-5.8777885548011555E-2"/>
    <m/>
    <m/>
    <m/>
    <n v="1101656.304"/>
    <n v="1101656.304"/>
    <n v="-5.8777885548011444E-2"/>
    <m/>
    <m/>
    <n v="44.2"/>
    <n v="0"/>
    <m/>
    <m/>
    <n v="7"/>
    <m/>
    <m/>
    <n v="1698200"/>
    <m/>
    <m/>
    <n v="50"/>
    <n v="5136"/>
    <n v="284"/>
    <n v="4852"/>
    <n v="-5.8777885548011666E-2"/>
    <n v="4796"/>
    <n v="56"/>
    <n v="0.93380062305295952"/>
    <n v="0.95"/>
    <m/>
    <n v="0.98845836768342954"/>
    <n v="0.94470404984423673"/>
    <n v="-2.7509078914221718E-2"/>
    <n v="477030.06983446807"/>
    <n v="-0.87547730778722066"/>
    <n v="18503.881684812572"/>
    <n v="98.316172678167362"/>
    <n v="14.045167525452481"/>
    <n v="177"/>
    <n v="7.9351228957358647E-2"/>
    <n v="-0.86770105557360311"/>
    <n v="8968165.3128880002"/>
    <n v="18.8"/>
    <n v="0"/>
    <n v="474644.4865365451"/>
    <n v="0.41934404278577703"/>
    <m/>
    <m/>
    <m/>
    <m/>
    <n v="25.78"/>
    <n v="32.436"/>
    <m/>
  </r>
  <r>
    <x v="15"/>
    <x v="7"/>
    <x v="4"/>
    <x v="3"/>
    <x v="21"/>
    <x v="1"/>
    <m/>
    <m/>
    <n v="156179.34"/>
    <n v="156179.34"/>
    <n v="-5.8466953461087212E-2"/>
    <m/>
    <m/>
    <m/>
    <n v="1093255.3799999999"/>
    <n v="1093255.3799999999"/>
    <n v="-5.8466953461087323E-2"/>
    <m/>
    <m/>
    <n v="44.2"/>
    <n v="0"/>
    <m/>
    <m/>
    <n v="7"/>
    <m/>
    <m/>
    <n v="1685250"/>
    <m/>
    <m/>
    <n v="50"/>
    <n v="5082"/>
    <n v="267"/>
    <n v="4815"/>
    <n v="-5.8466953461087212E-2"/>
    <n v="4750"/>
    <n v="65"/>
    <n v="0.93467138921684378"/>
    <n v="0.95"/>
    <m/>
    <n v="0.98650051921079962"/>
    <n v="0.94746162927981115"/>
    <n v="-1.0772847369441729E-2"/>
    <n v="536658.91711445828"/>
    <n v="-0.85978495294499091"/>
    <n v="20258.92476838272"/>
    <n v="111.45564218368811"/>
    <n v="15.92223459766973"/>
    <n v="177"/>
    <n v="8.9956127670450456E-2"/>
    <n v="-0.85107793340824167"/>
    <n v="10089187.641751816"/>
    <n v="18.8"/>
    <n v="0"/>
    <n v="515524.00941473246"/>
    <n v="0.41276829127495923"/>
    <m/>
    <m/>
    <m/>
    <m/>
    <n v="26.490000000000002"/>
    <n v="32.436"/>
    <m/>
  </r>
  <r>
    <x v="15"/>
    <x v="8"/>
    <x v="4"/>
    <x v="3"/>
    <x v="21"/>
    <x v="1"/>
    <m/>
    <m/>
    <n v="160525.764"/>
    <n v="160525.764"/>
    <n v="-6.4244127685203489E-3"/>
    <m/>
    <m/>
    <m/>
    <n v="1123680.348"/>
    <n v="1123680.348"/>
    <n v="-6.4244127685202379E-3"/>
    <m/>
    <m/>
    <n v="44.2"/>
    <n v="0"/>
    <m/>
    <m/>
    <n v="7"/>
    <m/>
    <m/>
    <n v="1732150"/>
    <m/>
    <m/>
    <n v="50"/>
    <n v="5144"/>
    <n v="195"/>
    <n v="4949"/>
    <n v="-6.4244127685203489E-3"/>
    <n v="4892"/>
    <n v="57"/>
    <n v="0.95101088646967336"/>
    <n v="0.95"/>
    <n v="0.95118864696729999"/>
    <n v="0.98848252172155993"/>
    <n v="0.96209175738724728"/>
    <n v="2.4703725221426609E-3"/>
    <n v="651414.51419426757"/>
    <n v="-0.82613319920589023"/>
    <n v="24306.511723666699"/>
    <n v="131.62548276303647"/>
    <n v="18.803640394719498"/>
    <n v="177"/>
    <n v="0.10623525646734179"/>
    <n v="-0.82500898469277417"/>
    <n v="12246592.866852231"/>
    <n v="18.8"/>
    <n v="0"/>
    <n v="616122.64246242517"/>
    <n v="0.41146664704489727"/>
    <m/>
    <m/>
    <m/>
    <m/>
    <n v="26.8"/>
    <n v="32.436"/>
    <m/>
  </r>
  <r>
    <x v="15"/>
    <x v="9"/>
    <x v="4"/>
    <x v="3"/>
    <x v="21"/>
    <x v="1"/>
    <m/>
    <m/>
    <n v="161044.74"/>
    <n v="161044.74"/>
    <n v="-4.0208776338681584E-2"/>
    <m/>
    <m/>
    <m/>
    <n v="1127313.18"/>
    <n v="1127313.18"/>
    <n v="-4.0208776338681473E-2"/>
    <m/>
    <m/>
    <n v="44.2"/>
    <n v="0"/>
    <m/>
    <m/>
    <n v="7"/>
    <m/>
    <m/>
    <n v="1737750"/>
    <m/>
    <m/>
    <n v="50"/>
    <n v="5182"/>
    <n v="217"/>
    <n v="4965"/>
    <n v="-4.0208776338681584E-2"/>
    <n v="4876"/>
    <n v="89"/>
    <n v="0.94094944037051331"/>
    <n v="0.95"/>
    <m/>
    <n v="0.98207452165156095"/>
    <n v="0.95812427634118102"/>
    <n v="-1.6007924131233309E-2"/>
    <n v="892029.8802904014"/>
    <n v="-0.76679506238725414"/>
    <n v="33038.143714459315"/>
    <n v="179.66362140793584"/>
    <n v="25.66623162970512"/>
    <n v="177"/>
    <n v="0.14500695835991592"/>
    <n v="-0.75702534898877449"/>
    <n v="16770161.749459546"/>
    <n v="18.8"/>
    <n v="0"/>
    <n v="824719.17306184652"/>
    <n v="0.3688701268135276"/>
    <m/>
    <m/>
    <m/>
    <m/>
    <n v="27"/>
    <n v="32.436"/>
    <m/>
  </r>
  <r>
    <x v="15"/>
    <x v="10"/>
    <x v="4"/>
    <x v="3"/>
    <x v="21"/>
    <x v="1"/>
    <m/>
    <m/>
    <n v="153162.79199999999"/>
    <n v="153162.79199999999"/>
    <n v="-2.7455121436114061E-3"/>
    <m/>
    <m/>
    <m/>
    <n v="1072139.544"/>
    <n v="1072139.544"/>
    <n v="-2.7455121436114061E-3"/>
    <m/>
    <m/>
    <n v="44.2"/>
    <n v="0"/>
    <m/>
    <m/>
    <n v="7"/>
    <m/>
    <m/>
    <n v="1652700"/>
    <m/>
    <m/>
    <n v="50"/>
    <n v="4944"/>
    <n v="222"/>
    <n v="4722"/>
    <n v="-2.7455121436114061E-3"/>
    <n v="4651"/>
    <n v="71"/>
    <n v="0.94073624595469252"/>
    <n v="0.95"/>
    <m/>
    <n v="0.98496399830580261"/>
    <n v="0.95509708737864074"/>
    <n v="5.3204154688940797E-2"/>
    <n v="1374871.1448773337"/>
    <n v="-0.60593065601704743"/>
    <n v="53330.921058081207"/>
    <n v="291.16288540392497"/>
    <n v="41.594697914846428"/>
    <n v="177"/>
    <n v="0.23499829330421712"/>
    <n v="-0.60484575523945772"/>
    <n v="25847577.523693874"/>
    <n v="18.8"/>
    <n v="0"/>
    <n v="1303553.9867116637"/>
    <n v="0.30719419065990061"/>
    <m/>
    <m/>
    <m/>
    <m/>
    <n v="25.78"/>
    <n v="32.436"/>
    <m/>
  </r>
  <r>
    <x v="15"/>
    <x v="11"/>
    <x v="4"/>
    <x v="3"/>
    <x v="21"/>
    <x v="1"/>
    <m/>
    <m/>
    <n v="148492.008"/>
    <n v="148492.008"/>
    <n v="-3.5398230088495519E-2"/>
    <m/>
    <m/>
    <m/>
    <n v="1039444.056"/>
    <n v="1039444.056"/>
    <n v="-3.5398230088495519E-2"/>
    <m/>
    <m/>
    <n v="44.2"/>
    <n v="0"/>
    <m/>
    <m/>
    <n v="7"/>
    <m/>
    <m/>
    <n v="1602300"/>
    <m/>
    <m/>
    <n v="50"/>
    <n v="4928"/>
    <n v="350"/>
    <n v="4578"/>
    <n v="-3.539823008849563E-2"/>
    <n v="4443"/>
    <n v="135"/>
    <n v="0.90158279220779225"/>
    <n v="0.95"/>
    <m/>
    <n v="0.9705111402359109"/>
    <n v="0.92897727272727271"/>
    <n v="5.3577909116830913E-3"/>
    <n v="1563602.445350125"/>
    <n v="-0.51986174233176707"/>
    <n v="59520.458521131521"/>
    <n v="341.54706102012341"/>
    <n v="48.792437288589056"/>
    <n v="177"/>
    <n v="0.27566348750615288"/>
    <n v="-0.50224198975678613"/>
    <n v="29395725.972582351"/>
    <n v="18.8"/>
    <n v="0"/>
    <n v="1570095.2470134844"/>
    <n v="0.24457712795186226"/>
    <m/>
    <m/>
    <m/>
    <m/>
    <n v="26.27"/>
    <n v="32.436"/>
    <m/>
  </r>
  <r>
    <x v="16"/>
    <x v="0"/>
    <x v="4"/>
    <x v="3"/>
    <x v="21"/>
    <x v="1"/>
    <m/>
    <m/>
    <n v="156017.16"/>
    <n v="156017.16"/>
    <n v="-5.9076682316118845E-2"/>
    <m/>
    <m/>
    <m/>
    <n v="1092120.1200000001"/>
    <n v="1092120.1200000001"/>
    <n v="-5.9076682316118845E-2"/>
    <m/>
    <m/>
    <n v="44.2"/>
    <n v="0"/>
    <m/>
    <m/>
    <n v="7"/>
    <m/>
    <m/>
    <n v="1683500"/>
    <m/>
    <m/>
    <n v="50"/>
    <n v="5083"/>
    <n v="273"/>
    <n v="4810"/>
    <n v="-5.9076682316118956E-2"/>
    <n v="4677"/>
    <n v="133"/>
    <n v="0.92012590989573084"/>
    <n v="0.95"/>
    <m/>
    <n v="0.97234927234927238"/>
    <n v="0.94629156010230175"/>
    <n v="-3.4899987136609245E-2"/>
    <n v="1480146.4664217951"/>
    <n v="-0.51341104681149718"/>
    <n v="55875.668796594749"/>
    <n v="307.7227580918493"/>
    <n v="43.960394013121331"/>
    <n v="177"/>
    <n v="0.24836380798373633"/>
    <n v="-0.48286013956348717"/>
    <n v="27826753.568729747"/>
    <n v="18.8"/>
    <n v="0"/>
    <n v="1747492.3088751929"/>
    <n v="0.22612473460485885"/>
    <m/>
    <m/>
    <m/>
    <m/>
    <n v="26.490000000000002"/>
    <n v="32.436"/>
    <m/>
  </r>
  <r>
    <x v="16"/>
    <x v="1"/>
    <x v="4"/>
    <x v="3"/>
    <x v="21"/>
    <x v="1"/>
    <m/>
    <m/>
    <n v="139799.16"/>
    <n v="139799.16"/>
    <n v="-6.5481352992194264E-2"/>
    <m/>
    <m/>
    <m/>
    <n v="978594.12"/>
    <n v="978594.12"/>
    <n v="-6.5481352992194264E-2"/>
    <m/>
    <m/>
    <n v="44.2"/>
    <n v="0"/>
    <m/>
    <m/>
    <n v="7"/>
    <m/>
    <m/>
    <n v="1508500"/>
    <m/>
    <m/>
    <n v="50"/>
    <n v="4560"/>
    <n v="250"/>
    <n v="4310"/>
    <n v="-6.5481352992194264E-2"/>
    <n v="4189"/>
    <n v="121"/>
    <n v="0.91864035087719298"/>
    <n v="0.95"/>
    <m/>
    <n v="0.97192575406032478"/>
    <n v="0.94517543859649122"/>
    <n v="-7.6402923842141535E-3"/>
    <n v="1473202.3890902165"/>
    <n v="-0.49155827975755706"/>
    <n v="61951.319978562504"/>
    <n v="341.81029909285763"/>
    <n v="48.830042727551088"/>
    <n v="177"/>
    <n v="0.27587594761328299"/>
    <n v="-0.45593196896562727"/>
    <n v="27696204.914896071"/>
    <n v="18.8"/>
    <n v="0"/>
    <n v="1762236.5430035626"/>
    <n v="0.21410568464595336"/>
    <m/>
    <m/>
    <m/>
    <m/>
    <n v="23.78"/>
    <n v="32.436"/>
    <m/>
  </r>
  <r>
    <x v="16"/>
    <x v="2"/>
    <x v="4"/>
    <x v="3"/>
    <x v="21"/>
    <x v="1"/>
    <m/>
    <m/>
    <n v="163639.62"/>
    <n v="163639.62"/>
    <n v="0.33324524312896409"/>
    <m/>
    <m/>
    <m/>
    <n v="1145477.3399999999"/>
    <n v="1145477.3399999999"/>
    <n v="0.33324524312896409"/>
    <m/>
    <m/>
    <n v="44.2"/>
    <n v="0"/>
    <m/>
    <m/>
    <n v="7"/>
    <m/>
    <m/>
    <n v="1765750"/>
    <m/>
    <m/>
    <n v="50"/>
    <n v="5239"/>
    <n v="194"/>
    <n v="5045"/>
    <n v="0.33324524312896409"/>
    <n v="4898"/>
    <n v="147"/>
    <n v="0.9349112426035503"/>
    <n v="0.95"/>
    <m/>
    <n v="0.97086223984142717"/>
    <n v="0.96297003244894064"/>
    <n v="0.10986386394670422"/>
    <n v="1972509.5723406549"/>
    <n v="6.9302419561383166E-2"/>
    <n v="72279.57392233987"/>
    <n v="390.98306686633396"/>
    <n v="55.854723838047711"/>
    <n v="177"/>
    <n v="0.31556341151439382"/>
    <n v="-0.19797019710202701"/>
    <n v="37083179.960004315"/>
    <n v="18.8"/>
    <n v="0"/>
    <n v="1933949.5790776145"/>
    <n v="0.17662053357147675"/>
    <m/>
    <m/>
    <m/>
    <m/>
    <n v="27.29"/>
    <n v="32.436"/>
    <m/>
  </r>
  <r>
    <x v="16"/>
    <x v="3"/>
    <x v="4"/>
    <x v="3"/>
    <x v="21"/>
    <x v="1"/>
    <m/>
    <m/>
    <n v="154038.56400000001"/>
    <n v="154038.56400000001"/>
    <n v="0.27421518647705945"/>
    <m/>
    <m/>
    <m/>
    <n v="1078269.9480000001"/>
    <n v="1078269.9480000001"/>
    <n v="0.27421518647705945"/>
    <m/>
    <m/>
    <n v="44.2"/>
    <n v="0"/>
    <m/>
    <m/>
    <n v="7"/>
    <m/>
    <m/>
    <n v="1662150"/>
    <m/>
    <m/>
    <n v="50"/>
    <n v="4994"/>
    <n v="245"/>
    <n v="4749"/>
    <n v="0.27421518647705923"/>
    <n v="4653"/>
    <n v="96"/>
    <n v="0.93171806167400884"/>
    <n v="0.95"/>
    <m/>
    <n v="0.97978521794061912"/>
    <n v="0.95094112935522623"/>
    <n v="7.3273912818020426E-2"/>
    <n v="1474172.1867942256"/>
    <n v="3.7013354013977002"/>
    <n v="56073.49512340151"/>
    <n v="310.41739035464849"/>
    <n v="44.345341479235501"/>
    <n v="177"/>
    <n v="0.25053865242505935"/>
    <n v="2.6895929755757493"/>
    <n v="27714437.111731444"/>
    <n v="18.8"/>
    <n v="0"/>
    <n v="1457080.6288056958"/>
    <n v="-1.2826260592106609"/>
    <m/>
    <m/>
    <m/>
    <m/>
    <n v="26.29"/>
    <n v="32.436"/>
    <m/>
  </r>
  <r>
    <x v="16"/>
    <x v="4"/>
    <x v="4"/>
    <x v="3"/>
    <x v="21"/>
    <x v="1"/>
    <m/>
    <m/>
    <n v="149075.856"/>
    <n v="149075.856"/>
    <n v="-7.3434125269977724E-3"/>
    <m/>
    <m/>
    <m/>
    <n v="1043530.992"/>
    <n v="1043530.992"/>
    <n v="-7.3434125269978834E-3"/>
    <m/>
    <m/>
    <n v="44.2"/>
    <n v="0"/>
    <m/>
    <m/>
    <n v="7"/>
    <m/>
    <m/>
    <n v="1608600"/>
    <m/>
    <m/>
    <n v="50"/>
    <n v="4847"/>
    <n v="251"/>
    <n v="4596"/>
    <n v="-7.3434125269978834E-3"/>
    <n v="4451"/>
    <n v="145"/>
    <n v="0.91829997936868168"/>
    <n v="0.95"/>
    <s v=""/>
    <n v="0.96845082680591821"/>
    <n v="0.94821539096348262"/>
    <n v="6.8156904081804193E-3"/>
    <n v="1256843.4020659262"/>
    <n v="1.509376234036369"/>
    <n v="48790.504738584095"/>
    <n v="273.46462185942693"/>
    <n v="39.066374551346705"/>
    <n v="177"/>
    <n v="0.22071398051608307"/>
    <n v="1.5279399398582223"/>
    <n v="23628655.958839413"/>
    <n v="18.8"/>
    <n v="0"/>
    <n v="1197905.1405067868"/>
    <n v="-0.76475708339369264"/>
    <m/>
    <m/>
    <m/>
    <m/>
    <n v="25.759999999999998"/>
    <n v="32.436"/>
    <m/>
  </r>
  <r>
    <x v="16"/>
    <x v="5"/>
    <x v="4"/>
    <x v="3"/>
    <x v="21"/>
    <x v="1"/>
    <m/>
    <m/>
    <n v="155952.288"/>
    <n v="155952.288"/>
    <n v="-6.2357098316356829E-4"/>
    <m/>
    <m/>
    <m/>
    <n v="1091666.0160000001"/>
    <n v="1091666.0160000001"/>
    <n v="-6.2357098316356829E-4"/>
    <m/>
    <m/>
    <n v="44.2"/>
    <n v="0"/>
    <m/>
    <m/>
    <n v="7"/>
    <m/>
    <m/>
    <n v="1682800"/>
    <m/>
    <m/>
    <n v="50"/>
    <n v="4934"/>
    <n v="126"/>
    <n v="4808"/>
    <n v="-6.2357098316356829E-4"/>
    <n v="4665"/>
    <n v="143"/>
    <n v="0.94548034049452778"/>
    <n v="0.95"/>
    <s v=""/>
    <n v="0.9702579034941764"/>
    <n v="0.9744629104175111"/>
    <n v="-5.5743388485585132E-3"/>
    <n v="1535291.106921724"/>
    <n v="1.7818165563609076"/>
    <n v="58398.292389567294"/>
    <n v="319.32011375243843"/>
    <n v="45.617159107491204"/>
    <n v="177"/>
    <n v="0.25772406275418758"/>
    <n v="1.7835522988045605"/>
    <n v="28863472.810128413"/>
    <n v="18.8"/>
    <n v="0"/>
    <n v="1525783.7791820252"/>
    <n v="-0.89245829748376881"/>
    <m/>
    <m/>
    <m/>
    <m/>
    <n v="26.29"/>
    <n v="32.436"/>
    <m/>
  </r>
  <r>
    <x v="16"/>
    <x v="6"/>
    <x v="4"/>
    <x v="3"/>
    <x v="21"/>
    <x v="1"/>
    <m/>
    <m/>
    <n v="154979.20800000001"/>
    <n v="154979.20800000001"/>
    <n v="-1.5251442704039553E-2"/>
    <m/>
    <m/>
    <m/>
    <n v="1084854.456"/>
    <n v="1084854.456"/>
    <n v="-1.5251442704039553E-2"/>
    <m/>
    <m/>
    <n v="44.2"/>
    <n v="0"/>
    <m/>
    <m/>
    <n v="7"/>
    <m/>
    <m/>
    <n v="1672300"/>
    <m/>
    <m/>
    <n v="50"/>
    <n v="5069"/>
    <n v="291"/>
    <n v="4778"/>
    <n v="-1.5251442704039553E-2"/>
    <n v="4616"/>
    <n v="162"/>
    <n v="0.9106332609982245"/>
    <n v="0.95"/>
    <s v=""/>
    <n v="0.96609460025115113"/>
    <n v="0.94259222726376013"/>
    <n v="-2.4809752192059831E-2"/>
    <n v="1680928.2918387169"/>
    <n v="2.5237365485618293"/>
    <n v="62256.60340143396"/>
    <n v="351.80583755519399"/>
    <n v="50.257976793599141"/>
    <n v="177"/>
    <n v="0.28394337171524936"/>
    <n v="2.5783109530393458"/>
    <n v="31601451.886567879"/>
    <n v="18.8"/>
    <n v="0"/>
    <n v="1652932.3003962834"/>
    <n v="-1.2946867402796869"/>
    <m/>
    <m/>
    <m/>
    <m/>
    <n v="27"/>
    <n v="32.436"/>
    <m/>
  </r>
  <r>
    <x v="16"/>
    <x v="7"/>
    <x v="4"/>
    <x v="3"/>
    <x v="21"/>
    <x v="1"/>
    <m/>
    <m/>
    <n v="158417.424"/>
    <n v="158417.424"/>
    <n v="1.4330218068535849E-2"/>
    <m/>
    <m/>
    <m/>
    <n v="1108921.9679999999"/>
    <n v="1108921.9679999999"/>
    <n v="1.4330218068535849E-2"/>
    <m/>
    <m/>
    <n v="44.2"/>
    <n v="0"/>
    <m/>
    <m/>
    <n v="7"/>
    <m/>
    <m/>
    <n v="1709400"/>
    <m/>
    <m/>
    <n v="50"/>
    <n v="4998"/>
    <n v="114"/>
    <n v="4884"/>
    <n v="1.4330218068535849E-2"/>
    <n v="4507"/>
    <n v="377"/>
    <n v="0.90176070428171273"/>
    <n v="0.95"/>
    <s v=""/>
    <n v="0.92280917280917285"/>
    <n v="0.97719087635054025"/>
    <n v="-3.5210968597965464E-2"/>
    <n v="2113123.9344416042"/>
    <n v="2.9375548734074579"/>
    <n v="78906.793668469167"/>
    <n v="432.66255823947671"/>
    <n v="61.808936891353817"/>
    <n v="177"/>
    <n v="0.34920303328448482"/>
    <n v="2.8819260269158291"/>
    <n v="39726729.967502162"/>
    <n v="18.8"/>
    <n v="0"/>
    <n v="2017328.8619618749"/>
    <n v="-1.4416180667040039"/>
    <m/>
    <m/>
    <m/>
    <m/>
    <n v="26.78"/>
    <n v="32.436"/>
    <m/>
  </r>
  <r>
    <x v="16"/>
    <x v="8"/>
    <x v="4"/>
    <x v="3"/>
    <x v="21"/>
    <x v="1"/>
    <m/>
    <m/>
    <n v="157184.856"/>
    <n v="157184.856"/>
    <n v="-2.0812285310163658E-2"/>
    <m/>
    <m/>
    <m/>
    <n v="1100293.9920000001"/>
    <n v="1100293.9920000001"/>
    <n v="-2.0812285310163547E-2"/>
    <m/>
    <m/>
    <n v="44.2"/>
    <n v="0"/>
    <m/>
    <m/>
    <n v="7"/>
    <m/>
    <m/>
    <n v="1696100"/>
    <m/>
    <m/>
    <n v="50"/>
    <n v="5052"/>
    <n v="206"/>
    <n v="4846"/>
    <n v="-2.0812285310163658E-2"/>
    <n v="4323"/>
    <n v="523"/>
    <n v="0.85570071258907365"/>
    <n v="0.95"/>
    <s v=""/>
    <n v="0.89207593891869585"/>
    <n v="0.9592240696753761"/>
    <n v="-0.10021985577305903"/>
    <n v="2215795.3980853609"/>
    <n v="2.4015137056411322"/>
    <n v="82678.932764379133"/>
    <n v="457.24213745054908"/>
    <n v="65.320305350078442"/>
    <n v="177"/>
    <n v="0.36904127316428498"/>
    <n v="2.4738116651295838"/>
    <n v="41656953.484004788"/>
    <n v="18.8"/>
    <n v="0"/>
    <n v="2067311.3650941586"/>
    <n v="-1.2510902752041304"/>
    <m/>
    <m/>
    <m/>
    <m/>
    <n v="26.8"/>
    <n v="32.436"/>
    <m/>
  </r>
  <r>
    <x v="16"/>
    <x v="9"/>
    <x v="4"/>
    <x v="3"/>
    <x v="21"/>
    <x v="1"/>
    <m/>
    <m/>
    <n v="153130.356"/>
    <n v="153130.356"/>
    <n v="-4.9144008056394739E-2"/>
    <m/>
    <m/>
    <m/>
    <n v="1071912.4920000001"/>
    <n v="1071912.4920000001"/>
    <n v="-4.9144008056394628E-2"/>
    <m/>
    <m/>
    <n v="44.2"/>
    <n v="0"/>
    <m/>
    <m/>
    <n v="7"/>
    <m/>
    <m/>
    <n v="1652350"/>
    <m/>
    <m/>
    <n v="50"/>
    <n v="4821"/>
    <n v="100"/>
    <n v="4721"/>
    <n v="-4.9144008056394739E-2"/>
    <n v="4350"/>
    <n v="371"/>
    <n v="0.9023024268823896"/>
    <n v="0.95"/>
    <s v=""/>
    <n v="0.92141495445880106"/>
    <n v="0.97925741547396805"/>
    <n v="-4.1072359289470284E-2"/>
    <n v="2420386.7405081661"/>
    <n v="1.7133471579676303"/>
    <n v="93163.461913324325"/>
    <n v="512.6851812133375"/>
    <n v="73.240740173333933"/>
    <n v="177"/>
    <n v="0.41378949250471148"/>
    <n v="1.8535836982226832"/>
    <n v="45503270.721553527"/>
    <n v="18.8"/>
    <n v="0"/>
    <n v="2249932.5738612497"/>
    <n v="-0.94072788665156759"/>
    <m/>
    <m/>
    <m/>
    <m/>
    <n v="25.98"/>
    <n v="32.436"/>
    <m/>
  </r>
  <r>
    <x v="16"/>
    <x v="10"/>
    <x v="4"/>
    <x v="3"/>
    <x v="21"/>
    <x v="1"/>
    <m/>
    <m/>
    <n v="158417.424"/>
    <n v="158417.424"/>
    <n v="3.4307496823380079E-2"/>
    <m/>
    <m/>
    <m/>
    <n v="1108921.9679999999"/>
    <n v="1108921.9679999999"/>
    <n v="3.4307496823379857E-2"/>
    <m/>
    <m/>
    <n v="44.2"/>
    <n v="0"/>
    <m/>
    <m/>
    <n v="7"/>
    <m/>
    <m/>
    <n v="1709400"/>
    <m/>
    <m/>
    <n v="50"/>
    <n v="4929"/>
    <n v="45"/>
    <n v="4884"/>
    <n v="3.4307496823379857E-2"/>
    <n v="4705"/>
    <n v="179"/>
    <n v="0.95455467640495029"/>
    <n v="0.95"/>
    <n v="0.95455467640495029"/>
    <n v="0.96334971334971331"/>
    <n v="0.99087035909920873"/>
    <n v="1.4688952944759137E-2"/>
    <n v="2642837.5245192265"/>
    <n v="0.92224379307562021"/>
    <n v="101374.66530568572"/>
    <n v="541.12152426683588"/>
    <n v="77.30307489526227"/>
    <n v="177"/>
    <n v="0.43674053613142527"/>
    <n v="0.85848386382126907"/>
    <n v="49685345.460961461"/>
    <n v="18.8"/>
    <n v="0"/>
    <n v="2509876.6790169235"/>
    <n v="-0.42091153725148267"/>
    <m/>
    <m/>
    <m/>
    <m/>
    <n v="26.07"/>
    <n v="32.436"/>
    <m/>
  </r>
  <r>
    <x v="0"/>
    <x v="0"/>
    <x v="8"/>
    <x v="3"/>
    <x v="22"/>
    <x v="1"/>
    <m/>
    <m/>
    <n v="103742.01"/>
    <n v="103742.01"/>
    <n v="-1.0576120233787845E-2"/>
    <m/>
    <m/>
    <m/>
    <n v="570581.05499999993"/>
    <n v="570581.05499999993"/>
    <n v="-1.0576120233788067E-2"/>
    <m/>
    <m/>
    <n v="49.4"/>
    <n v="0"/>
    <m/>
    <m/>
    <n v="5.5"/>
    <n v="1251360"/>
    <m/>
    <n v="1251360"/>
    <m/>
    <m/>
    <n v="64"/>
    <n v="3677"/>
    <n v="122"/>
    <n v="3555"/>
    <n v="-1.0576120233787956E-2"/>
    <n v="3389"/>
    <n v="166"/>
    <n v="0.92167527875985855"/>
    <n v="0.95"/>
    <m/>
    <n v="0.95330520393811535"/>
    <n v="0.96682077780799569"/>
    <n v="2.9814075004246376E-2"/>
    <n v="2840606.6525131338"/>
    <n v="-1.5826844298074683E-2"/>
    <n v="101341.65724270901"/>
    <n v="799.04547187429921"/>
    <n v="145.28099488623621"/>
    <n v="148"/>
    <n v="0.98162834382592035"/>
    <n v="-5.3068499473932773E-3"/>
    <n v="64481771.012048133"/>
    <n v="22.7"/>
    <n v="0"/>
    <n v="3286263.1512705591"/>
    <n v="3.5196084273636853E-3"/>
    <m/>
    <m/>
    <m/>
    <m/>
    <n v="28.03"/>
    <n v="29.181999999999999"/>
    <m/>
  </r>
  <r>
    <x v="0"/>
    <x v="1"/>
    <x v="8"/>
    <x v="3"/>
    <x v="22"/>
    <x v="1"/>
    <m/>
    <m/>
    <n v="93382.399999999994"/>
    <n v="93382.399999999994"/>
    <n v="-5.1008303677342881E-2"/>
    <m/>
    <m/>
    <m/>
    <n v="513603.19999999995"/>
    <n v="513603.19999999995"/>
    <n v="-5.1008303677342881E-2"/>
    <m/>
    <m/>
    <n v="49.4"/>
    <n v="0"/>
    <m/>
    <m/>
    <n v="5.5"/>
    <n v="1126400"/>
    <m/>
    <n v="1126400"/>
    <m/>
    <m/>
    <n v="64"/>
    <n v="3416"/>
    <n v="216"/>
    <n v="3200"/>
    <n v="-5.100830367734277E-2"/>
    <n v="2968"/>
    <n v="232"/>
    <n v="0.86885245901639341"/>
    <n v="0.95"/>
    <m/>
    <n v="0.92749999999999999"/>
    <n v="0.93676814988290402"/>
    <n v="5.2790593676035336E-3"/>
    <n v="2913324.4186572256"/>
    <n v="-2.6205995015737171E-2"/>
    <n v="114337.69303992251"/>
    <n v="910.41388083038294"/>
    <n v="165.52979651461507"/>
    <n v="148"/>
    <n v="1.1184445710446964"/>
    <n v="2.6135432752167009E-2"/>
    <n v="66132464.303519018"/>
    <n v="22.7"/>
    <n v="0"/>
    <n v="3404072.0820635278"/>
    <n v="-2.2741471174791708E-2"/>
    <m/>
    <m/>
    <m/>
    <m/>
    <n v="25.48"/>
    <n v="29.181999999999999"/>
    <m/>
  </r>
  <r>
    <x v="0"/>
    <x v="2"/>
    <x v="8"/>
    <x v="3"/>
    <x v="22"/>
    <x v="1"/>
    <m/>
    <m/>
    <n v="104850.92599999999"/>
    <n v="104850.92599999999"/>
    <n v="-4.6696736534889927E-2"/>
    <m/>
    <m/>
    <m/>
    <n v="576680.09299999999"/>
    <n v="576680.09299999999"/>
    <n v="-4.6696736534889816E-2"/>
    <m/>
    <m/>
    <n v="49.4"/>
    <n v="0"/>
    <m/>
    <m/>
    <n v="5.5"/>
    <n v="1264736"/>
    <m/>
    <n v="1264736"/>
    <m/>
    <m/>
    <n v="64"/>
    <n v="3754"/>
    <n v="161"/>
    <n v="3593"/>
    <n v="-4.6696736534889927E-2"/>
    <n v="3124"/>
    <n v="469"/>
    <n v="0.83217900905700581"/>
    <n v="0.95"/>
    <m/>
    <n v="0.86946841079877535"/>
    <n v="0.95711241342567932"/>
    <n v="-1.4369542464397367E-2"/>
    <n v="3542457.6730915378"/>
    <n v="-4.7640373873425679E-2"/>
    <n v="129286.77639020211"/>
    <n v="985.93311246633391"/>
    <n v="179.2605659029698"/>
    <n v="148"/>
    <n v="1.2112200398849311"/>
    <n v="-9.8986059809125226E-4"/>
    <n v="80413789.17917791"/>
    <n v="22.7"/>
    <n v="0"/>
    <n v="3485024.3951181127"/>
    <n v="-1.0281371254372097E-2"/>
    <m/>
    <m/>
    <m/>
    <m/>
    <n v="27.4"/>
    <n v="29.181999999999999"/>
    <m/>
  </r>
  <r>
    <x v="0"/>
    <x v="3"/>
    <x v="8"/>
    <x v="3"/>
    <x v="22"/>
    <x v="1"/>
    <m/>
    <m/>
    <n v="102545.548"/>
    <n v="102545.548"/>
    <n v="3.3225521905322131E-2"/>
    <m/>
    <m/>
    <m/>
    <n v="564000.51399999997"/>
    <n v="564000.51399999997"/>
    <n v="3.3225521905321909E-2"/>
    <m/>
    <m/>
    <n v="49.4"/>
    <n v="0"/>
    <m/>
    <m/>
    <n v="5.5"/>
    <n v="1236928"/>
    <m/>
    <n v="1236928"/>
    <m/>
    <m/>
    <n v="64"/>
    <n v="3614"/>
    <n v="100"/>
    <n v="3514"/>
    <n v="3.3225521905321909E-2"/>
    <n v="3112"/>
    <n v="402"/>
    <n v="0.86109573879358048"/>
    <n v="0.95"/>
    <m/>
    <n v="0.88560045532157083"/>
    <n v="0.97232982844493632"/>
    <n v="-1.6322736205945931E-3"/>
    <n v="3653069.9686707025"/>
    <n v="7.9280444486474755E-2"/>
    <n v="133812.0867644946"/>
    <n v="1039.5759728715716"/>
    <n v="189.01381324937665"/>
    <n v="148"/>
    <n v="1.2771203597930856"/>
    <n v="4.4573930477661117E-2"/>
    <n v="82924688.288824946"/>
    <n v="22.7"/>
    <n v="0"/>
    <n v="3628159.5004797075"/>
    <n v="-1.5805088219825639E-2"/>
    <m/>
    <m/>
    <m/>
    <m/>
    <n v="27.3"/>
    <n v="29.181999999999999"/>
    <m/>
  </r>
  <r>
    <x v="0"/>
    <x v="4"/>
    <x v="8"/>
    <x v="3"/>
    <x v="22"/>
    <x v="1"/>
    <m/>
    <m/>
    <n v="104092.19399999999"/>
    <n v="104092.19399999999"/>
    <n v="5.12820512820511E-2"/>
    <m/>
    <m/>
    <m/>
    <n v="572507.06699999992"/>
    <n v="572507.06699999992"/>
    <n v="5.12820512820511E-2"/>
    <m/>
    <m/>
    <n v="49.4"/>
    <n v="0"/>
    <m/>
    <m/>
    <n v="5.5"/>
    <n v="1255584"/>
    <m/>
    <n v="1255584"/>
    <m/>
    <m/>
    <n v="64"/>
    <n v="3672"/>
    <n v="105"/>
    <n v="3567"/>
    <n v="5.1282051282051322E-2"/>
    <n v="3030"/>
    <n v="537"/>
    <n v="0.82516339869281041"/>
    <n v="0.95"/>
    <m/>
    <n v="0.84945332211942814"/>
    <n v="0.97140522875816993"/>
    <n v="3.7950461266848645E-2"/>
    <n v="3591918.3946138462"/>
    <n v="4.9868500904290736E-2"/>
    <n v="129391.87300482154"/>
    <n v="1006.9858128998728"/>
    <n v="183.0883296181587"/>
    <n v="148"/>
    <n v="1.2370833082308019"/>
    <n v="-1.3445967007965631E-3"/>
    <n v="81536547.557734311"/>
    <n v="22.7"/>
    <n v="0"/>
    <n v="3480166.5842898232"/>
    <n v="1.472375473349341E-2"/>
    <m/>
    <m/>
    <m/>
    <m/>
    <n v="27.76"/>
    <n v="29.181999999999999"/>
    <m/>
  </r>
  <r>
    <x v="0"/>
    <x v="5"/>
    <x v="8"/>
    <x v="3"/>
    <x v="22"/>
    <x v="1"/>
    <m/>
    <m/>
    <n v="103100.00599999999"/>
    <n v="103100.00599999999"/>
    <n v="0.90972972972972976"/>
    <m/>
    <m/>
    <m/>
    <n v="567050.03299999994"/>
    <n v="567050.03299999994"/>
    <n v="0.90972972972972976"/>
    <m/>
    <m/>
    <n v="49.4"/>
    <n v="0"/>
    <m/>
    <m/>
    <n v="5.5"/>
    <n v="1243616"/>
    <m/>
    <n v="1243616"/>
    <m/>
    <m/>
    <n v="64"/>
    <n v="3684"/>
    <n v="151"/>
    <n v="3533"/>
    <n v="0.90972972972972976"/>
    <n v="3110"/>
    <n v="423"/>
    <n v="0.84419109663409342"/>
    <n v="0.95"/>
    <m/>
    <n v="0.88027172374752338"/>
    <n v="0.95901194353963082"/>
    <n v="0.66309324429494332"/>
    <n v="3498552.0495948871"/>
    <n v="0.2934151126440081"/>
    <n v="132520.91096950331"/>
    <n v="990.24966023065019"/>
    <n v="180.04539276920912"/>
    <n v="148"/>
    <n v="1.2165229241162778"/>
    <n v="-0.3227234762549066"/>
    <n v="79417131.525803939"/>
    <n v="22.7"/>
    <n v="0"/>
    <n v="3538089.185670455"/>
    <n v="0.40961700850289362"/>
    <m/>
    <m/>
    <m/>
    <m/>
    <n v="26.4"/>
    <n v="29.181999999999999"/>
    <m/>
  </r>
  <r>
    <x v="0"/>
    <x v="6"/>
    <x v="8"/>
    <x v="3"/>
    <x v="22"/>
    <x v="1"/>
    <m/>
    <m/>
    <n v="100648.71799999999"/>
    <n v="100648.71799999999"/>
    <n v="-1.6818700114025087E-2"/>
    <m/>
    <m/>
    <m/>
    <n v="553567.94900000002"/>
    <n v="553567.94900000002"/>
    <n v="-1.6818700114024865E-2"/>
    <m/>
    <m/>
    <n v="49.4"/>
    <n v="0"/>
    <m/>
    <m/>
    <n v="5.5"/>
    <n v="1214048"/>
    <m/>
    <n v="1214048"/>
    <m/>
    <m/>
    <n v="64"/>
    <n v="3672"/>
    <n v="223"/>
    <n v="3449"/>
    <n v="-1.6818700114025087E-2"/>
    <n v="2971"/>
    <n v="478"/>
    <n v="0.80909586056644878"/>
    <n v="0.95"/>
    <m/>
    <n v="0.86140910408814153"/>
    <n v="0.93927015250544665"/>
    <n v="-5.8884426513062804E-2"/>
    <n v="3409019.397211838"/>
    <n v="3.2608770400587295E-2"/>
    <n v="121620.38520199207"/>
    <n v="988.4080594989382"/>
    <n v="179.71055627253421"/>
    <n v="148"/>
    <n v="1.2142605153549608"/>
    <n v="5.0272996974560558E-2"/>
    <n v="77384740.316708729"/>
    <n v="22.7"/>
    <n v="0"/>
    <n v="3391971.2062265067"/>
    <n v="-3.4388681161391578E-2"/>
    <m/>
    <m/>
    <m/>
    <m/>
    <n v="28.03"/>
    <n v="29.181999999999999"/>
    <m/>
  </r>
  <r>
    <x v="0"/>
    <x v="7"/>
    <x v="8"/>
    <x v="3"/>
    <x v="22"/>
    <x v="1"/>
    <m/>
    <m/>
    <n v="104004.648"/>
    <n v="104004.648"/>
    <n v="1.799485861182526E-2"/>
    <m/>
    <m/>
    <m/>
    <n v="572025.56400000001"/>
    <n v="572025.56400000001"/>
    <n v="1.7994858611825038E-2"/>
    <m/>
    <m/>
    <n v="49.4"/>
    <n v="0"/>
    <m/>
    <m/>
    <n v="5.5"/>
    <n v="1254528"/>
    <m/>
    <n v="1254528"/>
    <m/>
    <m/>
    <n v="64"/>
    <n v="3754"/>
    <n v="190"/>
    <n v="3564"/>
    <n v="1.799485861182526E-2"/>
    <n v="3249"/>
    <n v="315"/>
    <n v="0.8654768247202983"/>
    <n v="0.95"/>
    <m/>
    <n v="0.91161616161616166"/>
    <n v="0.94938732019179539"/>
    <n v="0.35037895062470992"/>
    <n v="3471798.9191986816"/>
    <n v="2.9503667711559434E-2"/>
    <n v="124660.64341826504"/>
    <n v="974.12988754171761"/>
    <n v="177.11452500758503"/>
    <n v="148"/>
    <n v="1.1967197635647637"/>
    <n v="1.1305370555042327E-2"/>
    <n v="78809835.465810075"/>
    <n v="22.7"/>
    <n v="0"/>
    <n v="3335071.2000287375"/>
    <n v="3.2984181507314879E-2"/>
    <m/>
    <m/>
    <m/>
    <m/>
    <n v="27.85"/>
    <n v="29.181999999999999"/>
    <m/>
  </r>
  <r>
    <x v="0"/>
    <x v="8"/>
    <x v="8"/>
    <x v="3"/>
    <x v="22"/>
    <x v="1"/>
    <m/>
    <m/>
    <n v="104150.55799999999"/>
    <n v="104150.55799999999"/>
    <n v="-1.1904761904761862E-2"/>
    <m/>
    <m/>
    <m/>
    <n v="572828.0689999999"/>
    <n v="572828.0689999999"/>
    <n v="-1.1904761904761973E-2"/>
    <m/>
    <m/>
    <n v="49.4"/>
    <n v="0"/>
    <m/>
    <m/>
    <n v="5.5"/>
    <n v="1256288"/>
    <m/>
    <n v="1256288"/>
    <m/>
    <m/>
    <n v="64"/>
    <n v="3696"/>
    <n v="127"/>
    <n v="3569"/>
    <n v="-1.1904761904761862E-2"/>
    <n v="3225"/>
    <n v="344"/>
    <n v="0.87256493506493504"/>
    <n v="0.95"/>
    <m/>
    <n v="0.90361445783132532"/>
    <n v="0.96563852813852813"/>
    <n v="0.32206808343171978"/>
    <n v="3574311.372171992"/>
    <n v="1.5253680488973131E-2"/>
    <n v="132234.97492312215"/>
    <n v="1001.4881961815612"/>
    <n v="182.08876294210202"/>
    <n v="148"/>
    <n v="1.2303294793385271"/>
    <n v="2.7485652543056904E-2"/>
    <n v="81136868.148304209"/>
    <n v="22.7"/>
    <n v="0"/>
    <n v="3380664.8756207339"/>
    <n v="1.6083029690691156E-2"/>
    <m/>
    <m/>
    <m/>
    <m/>
    <n v="27.03"/>
    <n v="29.181999999999999"/>
    <m/>
  </r>
  <r>
    <x v="0"/>
    <x v="9"/>
    <x v="8"/>
    <x v="3"/>
    <x v="22"/>
    <x v="1"/>
    <m/>
    <m/>
    <n v="102166.182"/>
    <n v="102166.182"/>
    <n v="1.6845774034272454E-2"/>
    <m/>
    <m/>
    <m/>
    <n v="561914.00100000005"/>
    <n v="561914.00100000005"/>
    <n v="1.6845774034272676E-2"/>
    <m/>
    <m/>
    <n v="49.4"/>
    <n v="0"/>
    <m/>
    <m/>
    <n v="5.5"/>
    <n v="1232352"/>
    <m/>
    <n v="1232352"/>
    <m/>
    <m/>
    <n v="64"/>
    <n v="3628"/>
    <n v="127"/>
    <n v="3501"/>
    <n v="1.6845774034272454E-2"/>
    <n v="3074"/>
    <n v="427"/>
    <n v="0.84729878721058438"/>
    <n v="0.95"/>
    <m/>
    <n v="0.87803484718651814"/>
    <n v="0.96499448732083792"/>
    <n v="0.22914178839857446"/>
    <n v="3510812.3980291635"/>
    <n v="9.4198796485370107E-2"/>
    <n v="125251.95854545714"/>
    <n v="1002.8027415107579"/>
    <n v="182.32777118377416"/>
    <n v="148"/>
    <n v="1.2319443998903659"/>
    <n v="7.607153850303594E-2"/>
    <n v="79695441.43526201"/>
    <n v="22.7"/>
    <n v="0"/>
    <n v="3245893.8446493275"/>
    <n v="-1.175243560480603E-2"/>
    <m/>
    <m/>
    <m/>
    <m/>
    <n v="28.03"/>
    <n v="29.181999999999999"/>
    <m/>
  </r>
  <r>
    <x v="0"/>
    <x v="10"/>
    <x v="8"/>
    <x v="3"/>
    <x v="22"/>
    <x v="1"/>
    <m/>
    <m/>
    <n v="104063.01199999999"/>
    <n v="104063.01199999999"/>
    <n v="-1.6818307140887945E-2"/>
    <m/>
    <m/>
    <m/>
    <n v="572346.56599999988"/>
    <n v="572346.56599999988"/>
    <n v="-1.6818307140887945E-2"/>
    <m/>
    <m/>
    <n v="49.4"/>
    <n v="0"/>
    <m/>
    <m/>
    <n v="5.5"/>
    <n v="1255232"/>
    <m/>
    <n v="1255232"/>
    <m/>
    <m/>
    <n v="64"/>
    <n v="3696"/>
    <n v="130"/>
    <n v="3566"/>
    <n v="-1.6818307140887834E-2"/>
    <n v="3243"/>
    <n v="323"/>
    <n v="0.87743506493506496"/>
    <n v="0.95"/>
    <m/>
    <n v="0.90942232192933259"/>
    <n v="0.96482683982683981"/>
    <n v="-5.698966526431315E-3"/>
    <n v="3575927.8975102678"/>
    <n v="1.6032539030569781E-2"/>
    <n v="130986.36987217098"/>
    <n v="1002.7840430483084"/>
    <n v="182.32437146332879"/>
    <n v="148"/>
    <n v="1.2319214288062756"/>
    <n v="3.3412792782915535E-2"/>
    <n v="81173563.273483083"/>
    <n v="22.7"/>
    <n v="0"/>
    <n v="3390437.7761952807"/>
    <n v="-2.0639954472278465E-2"/>
    <m/>
    <m/>
    <m/>
    <m/>
    <n v="27.3"/>
    <n v="29.181999999999999"/>
    <m/>
  </r>
  <r>
    <x v="0"/>
    <x v="11"/>
    <x v="8"/>
    <x v="3"/>
    <x v="22"/>
    <x v="1"/>
    <m/>
    <m/>
    <n v="103771.192"/>
    <n v="103771.192"/>
    <n v="2.8340080971659853E-2"/>
    <m/>
    <m/>
    <m/>
    <n v="570741.55599999998"/>
    <n v="570741.55599999998"/>
    <n v="2.8340080971659853E-2"/>
    <m/>
    <m/>
    <n v="49.4"/>
    <n v="0"/>
    <m/>
    <m/>
    <n v="5.5"/>
    <n v="1251712"/>
    <m/>
    <n v="1251712"/>
    <m/>
    <m/>
    <n v="64"/>
    <n v="3710"/>
    <n v="154"/>
    <n v="3556"/>
    <n v="2.8340080971659853E-2"/>
    <n v="3140"/>
    <n v="416"/>
    <n v="0.84636118598382748"/>
    <n v="0.95"/>
    <m/>
    <n v="0.88301462317210344"/>
    <n v="0.95849056603773586"/>
    <n v="9.1870740293045206E-3"/>
    <n v="3542970.9590019002"/>
    <n v="2.5378421818723185E-2"/>
    <n v="130160.5789493718"/>
    <n v="996.33604021425765"/>
    <n v="181.15200731168321"/>
    <n v="148"/>
    <n v="1.224000049403265"/>
    <n v="-2.8800386250997789E-3"/>
    <n v="80425440.769343138"/>
    <n v="22.7"/>
    <n v="0"/>
    <n v="3557683.0156402425"/>
    <n v="8.0267429098123122E-3"/>
    <m/>
    <m/>
    <m/>
    <m/>
    <n v="27.22"/>
    <n v="29.181999999999999"/>
    <m/>
  </r>
  <r>
    <x v="1"/>
    <x v="0"/>
    <x v="8"/>
    <x v="3"/>
    <x v="22"/>
    <x v="1"/>
    <m/>
    <m/>
    <n v="105084.382"/>
    <n v="105084.382"/>
    <n v="1.293952180028124E-2"/>
    <m/>
    <m/>
    <m/>
    <n v="577964.10100000002"/>
    <n v="577964.10100000002"/>
    <n v="1.2939521800281462E-2"/>
    <m/>
    <m/>
    <n v="49.4"/>
    <n v="0"/>
    <m/>
    <m/>
    <n v="5.5"/>
    <n v="1267552"/>
    <m/>
    <n v="1267552"/>
    <m/>
    <m/>
    <n v="64"/>
    <n v="3754"/>
    <n v="153"/>
    <n v="3601"/>
    <n v="1.293952180028124E-2"/>
    <n v="3320"/>
    <n v="281"/>
    <n v="0.88438998401704849"/>
    <n v="0.95"/>
    <m/>
    <n v="0.92196612052207716"/>
    <n v="0.95924347362813001"/>
    <n v="-4.0453829675217601E-2"/>
    <n v="3087863.4413541439"/>
    <n v="8.704365619303811E-2"/>
    <n v="110162.80561377609"/>
    <n v="857.50164991784061"/>
    <n v="155.90939089415284"/>
    <n v="148"/>
    <n v="1.0534418303658974"/>
    <n v="7.3157511181963564E-2"/>
    <n v="70094500.118739069"/>
    <n v="22.7"/>
    <n v="0"/>
    <n v="3572311.5111696036"/>
    <n v="-3.8036234198447288E-2"/>
    <m/>
    <m/>
    <m/>
    <m/>
    <n v="28.03"/>
    <n v="29.181999999999999"/>
    <m/>
  </r>
  <r>
    <x v="1"/>
    <x v="1"/>
    <x v="8"/>
    <x v="3"/>
    <x v="22"/>
    <x v="1"/>
    <m/>
    <m/>
    <n v="96738.33"/>
    <n v="96738.33"/>
    <n v="3.5937500000000178E-2"/>
    <m/>
    <m/>
    <m/>
    <n v="532060.81500000006"/>
    <n v="532060.81500000006"/>
    <n v="3.5937500000000178E-2"/>
    <m/>
    <m/>
    <n v="49.4"/>
    <n v="0"/>
    <m/>
    <m/>
    <n v="5.5"/>
    <n v="1166880"/>
    <m/>
    <n v="1166880"/>
    <m/>
    <m/>
    <n v="64"/>
    <n v="3416"/>
    <n v="101"/>
    <n v="3315"/>
    <n v="3.5937499999999956E-2"/>
    <n v="3045"/>
    <n v="270"/>
    <n v="0.89139344262295084"/>
    <n v="0.95"/>
    <m/>
    <n v="0.91855203619909498"/>
    <n v="0.97043325526932089"/>
    <n v="2.5943396226415061E-2"/>
    <n v="3064475.4006165345"/>
    <n v="5.1882646845412328E-2"/>
    <n v="120269.83518903196"/>
    <n v="924.42696851177516"/>
    <n v="168.07763063850459"/>
    <n v="148"/>
    <n v="1.1356596664763823"/>
    <n v="1.539199695484772E-2"/>
    <n v="69563591.593995333"/>
    <n v="22.7"/>
    <n v="0"/>
    <n v="3580684.3517335569"/>
    <n v="2.085841145217638E-3"/>
    <m/>
    <m/>
    <m/>
    <m/>
    <n v="25.48"/>
    <n v="29.181999999999999"/>
    <m/>
  </r>
  <r>
    <x v="1"/>
    <x v="2"/>
    <x v="8"/>
    <x v="3"/>
    <x v="22"/>
    <x v="1"/>
    <m/>
    <m/>
    <n v="106193.298"/>
    <n v="106193.298"/>
    <n v="1.2802671861953829E-2"/>
    <m/>
    <m/>
    <m/>
    <n v="584063.13899999997"/>
    <n v="584063.13899999997"/>
    <n v="1.2802671861953829E-2"/>
    <m/>
    <m/>
    <n v="49.4"/>
    <n v="0"/>
    <m/>
    <m/>
    <n v="5.5"/>
    <n v="1280928"/>
    <m/>
    <n v="1280928"/>
    <m/>
    <m/>
    <n v="64"/>
    <n v="3754"/>
    <n v="115"/>
    <n v="3639"/>
    <n v="1.2802671861953829E-2"/>
    <n v="3245"/>
    <n v="394"/>
    <n v="0.86441129461907296"/>
    <n v="0.95"/>
    <m/>
    <n v="0.89172849683979116"/>
    <n v="0.96936600958977093"/>
    <n v="3.8732394366197243E-2"/>
    <n v="3613576.7462118585"/>
    <n v="2.0076195591704593E-2"/>
    <n v="131882.36300043279"/>
    <n v="993.01367029729556"/>
    <n v="180.54794005405373"/>
    <n v="148"/>
    <n v="1.2199185138787414"/>
    <n v="7.1815803135462097E-3"/>
    <n v="82028192.139009178"/>
    <n v="22.7"/>
    <n v="0"/>
    <n v="3554990.4265163662"/>
    <n v="2.8429836522373855E-3"/>
    <m/>
    <m/>
    <m/>
    <m/>
    <n v="27.4"/>
    <n v="29.181999999999999"/>
    <m/>
  </r>
  <r>
    <x v="1"/>
    <x v="3"/>
    <x v="8"/>
    <x v="3"/>
    <x v="22"/>
    <x v="1"/>
    <m/>
    <m/>
    <n v="98226.611999999994"/>
    <n v="98226.611999999994"/>
    <n v="-4.2117245304496342E-2"/>
    <m/>
    <m/>
    <m/>
    <n v="540246.36599999992"/>
    <n v="540246.36599999992"/>
    <n v="-4.2117245304496342E-2"/>
    <m/>
    <m/>
    <n v="49.4"/>
    <n v="0"/>
    <m/>
    <m/>
    <n v="5.5"/>
    <n v="1184832"/>
    <m/>
    <n v="1184832"/>
    <m/>
    <m/>
    <n v="64"/>
    <n v="3488"/>
    <n v="122"/>
    <n v="3366"/>
    <n v="-4.2117245304496342E-2"/>
    <n v="2955"/>
    <n v="411"/>
    <n v="0.84719036697247707"/>
    <n v="0.95"/>
    <m/>
    <n v="0.87789661319073087"/>
    <n v="0.96502293577981646"/>
    <n v="-1.614846200561304E-2"/>
    <n v="3485823.5001342893"/>
    <n v="-4.5782443252044169E-2"/>
    <n v="127685.84249576151"/>
    <n v="1035.5981877998483"/>
    <n v="188.29057959997243"/>
    <n v="148"/>
    <n v="1.2722336459457597"/>
    <n v="-3.8263534128588628E-3"/>
    <n v="79128193.453048363"/>
    <n v="22.7"/>
    <n v="0"/>
    <n v="3462053.4940396301"/>
    <n v="-8.1251185550311432E-3"/>
    <m/>
    <m/>
    <m/>
    <m/>
    <n v="27.3"/>
    <n v="29.181999999999999"/>
    <m/>
  </r>
  <r>
    <x v="1"/>
    <x v="4"/>
    <x v="8"/>
    <x v="3"/>
    <x v="22"/>
    <x v="1"/>
    <m/>
    <m/>
    <n v="101640.90599999999"/>
    <n v="101640.90599999999"/>
    <n v="-2.3549201009251508E-2"/>
    <m/>
    <m/>
    <m/>
    <n v="559024.98299999989"/>
    <n v="559024.98299999989"/>
    <n v="-2.3549201009251508E-2"/>
    <m/>
    <m/>
    <n v="49.4"/>
    <n v="0"/>
    <m/>
    <m/>
    <n v="5.5"/>
    <n v="1226016"/>
    <m/>
    <n v="1226016"/>
    <m/>
    <m/>
    <n v="64"/>
    <n v="3672"/>
    <n v="189"/>
    <n v="3483"/>
    <n v="-2.3549201009251508E-2"/>
    <n v="2799"/>
    <n v="684"/>
    <n v="0.76225490196078427"/>
    <n v="0.95"/>
    <m/>
    <n v="0.80361757105943155"/>
    <n v="0.94852941176470584"/>
    <n v="-7.6237623762376194E-2"/>
    <n v="3647660.2695884225"/>
    <n v="1.5518691921888372E-2"/>
    <n v="131399.86561917947"/>
    <n v="1047.2754147540691"/>
    <n v="190.4137117734671"/>
    <n v="148"/>
    <n v="1.2865791336045074"/>
    <n v="4.0010098789944326E-2"/>
    <n v="82801888.119657189"/>
    <n v="22.7"/>
    <n v="0"/>
    <n v="3534174.2173482678"/>
    <n v="-3.2338651973060087E-2"/>
    <m/>
    <m/>
    <m/>
    <m/>
    <n v="27.76"/>
    <n v="29.181999999999999"/>
    <m/>
  </r>
  <r>
    <x v="1"/>
    <x v="5"/>
    <x v="8"/>
    <x v="3"/>
    <x v="22"/>
    <x v="1"/>
    <m/>
    <m/>
    <n v="102720.64"/>
    <n v="102720.64"/>
    <n v="-3.6795924143786518E-3"/>
    <m/>
    <m/>
    <m/>
    <n v="564963.52"/>
    <n v="564963.52"/>
    <n v="-3.6795924143785408E-3"/>
    <m/>
    <m/>
    <n v="49.4"/>
    <n v="0"/>
    <m/>
    <m/>
    <n v="5.5"/>
    <n v="1239040"/>
    <m/>
    <n v="1239040"/>
    <m/>
    <m/>
    <n v="64"/>
    <n v="3614"/>
    <n v="94"/>
    <n v="3520"/>
    <n v="-3.6795924143787628E-3"/>
    <n v="2932"/>
    <n v="588"/>
    <n v="0.81128942999446596"/>
    <n v="0.95"/>
    <m/>
    <n v="0.8329545454545455"/>
    <n v="0.97399003873824019"/>
    <n v="-3.8974192894015269E-2"/>
    <n v="3528035.8508847216"/>
    <n v="8.4274296542903304E-3"/>
    <n v="133637.72162442128"/>
    <n v="1002.2829121831595"/>
    <n v="182.23325676057445"/>
    <n v="148"/>
    <n v="1.2313057889228003"/>
    <n v="1.2151735502445415E-2"/>
    <n v="80086413.815083176"/>
    <n v="22.7"/>
    <n v="0"/>
    <n v="3567906.1833932982"/>
    <n v="-1.0709205523499988E-2"/>
    <m/>
    <m/>
    <m/>
    <m/>
    <n v="26.4"/>
    <n v="29.181999999999999"/>
    <m/>
  </r>
  <r>
    <x v="1"/>
    <x v="6"/>
    <x v="8"/>
    <x v="3"/>
    <x v="22"/>
    <x v="1"/>
    <m/>
    <m/>
    <n v="105813.932"/>
    <n v="105813.932"/>
    <n v="5.1319222963177813E-2"/>
    <m/>
    <m/>
    <m/>
    <n v="581976.62600000005"/>
    <n v="581976.62600000005"/>
    <n v="5.1319222963177813E-2"/>
    <m/>
    <m/>
    <n v="49.4"/>
    <n v="0"/>
    <m/>
    <m/>
    <n v="5.5"/>
    <n v="1276352"/>
    <m/>
    <n v="1276352"/>
    <m/>
    <m/>
    <n v="64"/>
    <n v="3710"/>
    <n v="84"/>
    <n v="3626"/>
    <n v="5.1319222963177813E-2"/>
    <n v="3248"/>
    <n v="378"/>
    <n v="0.87547169811320757"/>
    <n v="0.95"/>
    <m/>
    <n v="0.89575289575289574"/>
    <n v="0.97735849056603774"/>
    <n v="8.2037049973644693E-2"/>
    <n v="3626800.7904270743"/>
    <n v="6.3883882090361555E-2"/>
    <n v="129389.96755002049"/>
    <n v="1000.2208467807707"/>
    <n v="181.85833577832193"/>
    <n v="148"/>
    <n v="1.2287725390427158"/>
    <n v="1.1951326345741142E-2"/>
    <n v="82328377.942694589"/>
    <n v="22.7"/>
    <n v="0"/>
    <n v="3608663.4948189822"/>
    <n v="1.2491886417129462E-2"/>
    <m/>
    <m/>
    <m/>
    <m/>
    <n v="28.03"/>
    <n v="29.181999999999999"/>
    <m/>
  </r>
  <r>
    <x v="1"/>
    <x v="7"/>
    <x v="8"/>
    <x v="3"/>
    <x v="22"/>
    <x v="1"/>
    <m/>
    <m/>
    <n v="107039.576"/>
    <n v="107039.576"/>
    <n v="2.9180695847362603E-2"/>
    <m/>
    <m/>
    <m/>
    <n v="588717.66800000006"/>
    <n v="588717.66800000006"/>
    <n v="2.9180695847362603E-2"/>
    <m/>
    <m/>
    <n v="49.4"/>
    <n v="0"/>
    <m/>
    <m/>
    <n v="5.5"/>
    <n v="1291136"/>
    <m/>
    <n v="1291136"/>
    <m/>
    <m/>
    <n v="64"/>
    <n v="3754"/>
    <n v="86"/>
    <n v="3668"/>
    <n v="2.9180695847362603E-2"/>
    <n v="3301"/>
    <n v="367"/>
    <n v="0.87932871603622798"/>
    <n v="0.95"/>
    <m/>
    <n v="0.89994547437295525"/>
    <n v="0.97709110282365474"/>
    <n v="1.6004924592182279E-2"/>
    <n v="3753347.6450472819"/>
    <n v="8.109591955100437E-2"/>
    <n v="134770.1129280891"/>
    <n v="1023.2681693149624"/>
    <n v="186.0487580572659"/>
    <n v="148"/>
    <n v="1.2570862030896344"/>
    <n v="5.044325443832598E-2"/>
    <n v="85200991.542573303"/>
    <n v="22.7"/>
    <n v="0"/>
    <n v="3605531.8657631394"/>
    <n v="-1.7784995590472242E-2"/>
    <m/>
    <m/>
    <m/>
    <m/>
    <n v="27.85"/>
    <n v="29.181999999999999"/>
    <m/>
  </r>
  <r>
    <x v="1"/>
    <x v="8"/>
    <x v="8"/>
    <x v="3"/>
    <x v="22"/>
    <x v="1"/>
    <m/>
    <m/>
    <n v="102224.546"/>
    <n v="102224.546"/>
    <n v="-1.8492574950966567E-2"/>
    <m/>
    <m/>
    <m/>
    <n v="562235.00300000003"/>
    <n v="562235.00300000003"/>
    <n v="-1.8492574950966456E-2"/>
    <m/>
    <m/>
    <n v="49.4"/>
    <n v="0"/>
    <m/>
    <m/>
    <n v="5.5"/>
    <n v="1233056"/>
    <m/>
    <n v="1233056"/>
    <m/>
    <m/>
    <n v="64"/>
    <n v="3652"/>
    <n v="149"/>
    <n v="3503"/>
    <n v="-1.8492574950966678E-2"/>
    <n v="3094"/>
    <n v="409"/>
    <n v="0.84720700985761221"/>
    <n v="0.95"/>
    <m/>
    <n v="0.88324293462746217"/>
    <n v="0.95920043811610078"/>
    <n v="-2.9061361725973733E-2"/>
    <n v="3666662.8137140065"/>
    <n v="2.583754797106419E-2"/>
    <n v="135651.60243115079"/>
    <n v="1046.7207575546693"/>
    <n v="190.31286500993986"/>
    <n v="148"/>
    <n v="1.2858977365536477"/>
    <n v="4.516534647694237E-2"/>
    <n v="83233245.871307939"/>
    <n v="22.7"/>
    <n v="0"/>
    <n v="3468012.9665186768"/>
    <n v="-2.9187324401261896E-2"/>
    <m/>
    <m/>
    <m/>
    <m/>
    <n v="27.03"/>
    <n v="29.181999999999999"/>
    <m/>
  </r>
  <r>
    <x v="1"/>
    <x v="9"/>
    <x v="8"/>
    <x v="3"/>
    <x v="22"/>
    <x v="1"/>
    <m/>
    <m/>
    <n v="104996.836"/>
    <n v="104996.836"/>
    <n v="2.7706369608683223E-2"/>
    <m/>
    <m/>
    <m/>
    <n v="577482.598"/>
    <n v="577482.598"/>
    <n v="2.7706369608683223E-2"/>
    <m/>
    <m/>
    <n v="49.4"/>
    <n v="0"/>
    <m/>
    <m/>
    <n v="5.5"/>
    <n v="1266496"/>
    <m/>
    <n v="1266496"/>
    <m/>
    <m/>
    <n v="64"/>
    <n v="3672"/>
    <n v="74"/>
    <n v="3598"/>
    <n v="2.7706369608683223E-2"/>
    <n v="2819"/>
    <n v="779"/>
    <n v="0.76770152505446621"/>
    <n v="0.95"/>
    <m/>
    <n v="0.78349082823790994"/>
    <n v="0.97984749455337694"/>
    <n v="-9.3942377066492111E-2"/>
    <n v="3667810.6282938668"/>
    <n v="4.471849032800379E-2"/>
    <n v="130853.03704223569"/>
    <n v="1019.4026204263109"/>
    <n v="185.34593098660199"/>
    <n v="148"/>
    <n v="1.2523373715310946"/>
    <n v="1.6553483779417011E-2"/>
    <n v="83259301.262270778"/>
    <n v="22.7"/>
    <n v="0"/>
    <n v="3391045.3171470053"/>
    <n v="-1.2129705674621072E-2"/>
    <m/>
    <m/>
    <m/>
    <m/>
    <n v="28.03"/>
    <n v="29.181999999999999"/>
    <m/>
  </r>
  <r>
    <x v="1"/>
    <x v="10"/>
    <x v="8"/>
    <x v="3"/>
    <x v="23"/>
    <x v="1"/>
    <m/>
    <m/>
    <n v="200070.495"/>
    <n v="200070.495"/>
    <m/>
    <m/>
    <m/>
    <m/>
    <n v="1100387.7224999999"/>
    <n v="1100387.7224999999"/>
    <m/>
    <m/>
    <m/>
    <n v="49.4"/>
    <m/>
    <m/>
    <m/>
    <n v="5.5"/>
    <m/>
    <m/>
    <n v="1783584"/>
    <m/>
    <m/>
    <n v="64"/>
    <n v="5218"/>
    <n v="151"/>
    <n v="5067"/>
    <m/>
    <n v="3858"/>
    <n v="1209"/>
    <n v="0.73936374089689538"/>
    <n v="0.95"/>
    <m/>
    <n v="0.76139727649496747"/>
    <n v="0.97106170946722881"/>
    <m/>
    <n v="3913902.0828057546"/>
    <n v="0"/>
    <n v="143366.37665955146"/>
    <n v="772.42985648426179"/>
    <n v="140.44179208804761"/>
    <n v="148"/>
    <n v="0.94893102762194326"/>
    <n v="0"/>
    <n v="88845577.279690623"/>
    <n v="22.7"/>
    <m/>
    <n v="3710880.603356997"/>
    <n v="0"/>
    <m/>
    <m/>
    <m/>
    <m/>
    <n v="27.3"/>
    <n v="39.484999999999999"/>
    <s v="Hasta 11/2006 servicios eléctricos hasta Glew y Diesel de Glew a A. Korn. A partir de noviembre de 2006 todo el ramal es eléctrico."/>
  </r>
  <r>
    <x v="1"/>
    <x v="11"/>
    <x v="8"/>
    <x v="3"/>
    <x v="23"/>
    <x v="1"/>
    <m/>
    <m/>
    <n v="189054.18"/>
    <n v="189054.18"/>
    <m/>
    <m/>
    <m/>
    <m/>
    <n v="1039797.99"/>
    <n v="1039797.99"/>
    <m/>
    <m/>
    <m/>
    <n v="49.4"/>
    <m/>
    <m/>
    <m/>
    <n v="5.5"/>
    <m/>
    <m/>
    <n v="1685376"/>
    <m/>
    <m/>
    <n v="64"/>
    <n v="5068"/>
    <n v="280"/>
    <n v="4788"/>
    <m/>
    <n v="3643"/>
    <n v="1145"/>
    <n v="0.71882399368587213"/>
    <n v="0.95"/>
    <m/>
    <n v="0.76086048454469513"/>
    <n v="0.94475138121546964"/>
    <m/>
    <n v="3529686.985945032"/>
    <n v="0"/>
    <n v="129672.55642707687"/>
    <n v="737.19444150898744"/>
    <n v="134.03535300163409"/>
    <n v="148"/>
    <n v="0.90564427703806816"/>
    <n v="0"/>
    <n v="80123894.580952227"/>
    <n v="22.7"/>
    <m/>
    <n v="3544343.8813736844"/>
    <n v="0"/>
    <m/>
    <m/>
    <m/>
    <m/>
    <n v="27.22"/>
    <n v="39.484999999999999"/>
    <m/>
  </r>
  <r>
    <x v="2"/>
    <x v="0"/>
    <x v="8"/>
    <x v="3"/>
    <x v="23"/>
    <x v="1"/>
    <m/>
    <m/>
    <n v="198846.46"/>
    <n v="198846.46"/>
    <m/>
    <m/>
    <m/>
    <m/>
    <n v="1093655.53"/>
    <n v="1093655.53"/>
    <m/>
    <m/>
    <m/>
    <n v="49.4"/>
    <m/>
    <m/>
    <m/>
    <n v="5.5"/>
    <m/>
    <m/>
    <n v="1772672"/>
    <m/>
    <m/>
    <n v="64"/>
    <n v="5311"/>
    <n v="275"/>
    <n v="5036"/>
    <m/>
    <n v="4177"/>
    <n v="859"/>
    <n v="0.78648088872152133"/>
    <n v="0.95"/>
    <m/>
    <n v="0.82942811755361401"/>
    <n v="0.94822067407267929"/>
    <m/>
    <n v="3226601.51855365"/>
    <n v="0"/>
    <n v="115112.4337693061"/>
    <n v="640.70721178587178"/>
    <n v="116.49222032470396"/>
    <n v="148"/>
    <n v="0.78710959678854031"/>
    <n v="0"/>
    <n v="73243854.471167848"/>
    <n v="22.7"/>
    <m/>
    <n v="3732815.8986304644"/>
    <n v="0"/>
    <m/>
    <m/>
    <m/>
    <m/>
    <n v="28.03"/>
    <n v="39.484999999999999"/>
    <m/>
  </r>
  <r>
    <x v="2"/>
    <x v="1"/>
    <x v="8"/>
    <x v="3"/>
    <x v="23"/>
    <x v="1"/>
    <m/>
    <m/>
    <n v="181236.15"/>
    <n v="181236.15"/>
    <m/>
    <m/>
    <m/>
    <m/>
    <n v="996798.82499999995"/>
    <n v="996798.82499999995"/>
    <m/>
    <m/>
    <m/>
    <n v="49.4"/>
    <m/>
    <m/>
    <m/>
    <n v="5.5"/>
    <m/>
    <m/>
    <n v="1615680"/>
    <m/>
    <m/>
    <n v="64"/>
    <n v="4832"/>
    <n v="242"/>
    <n v="4590"/>
    <m/>
    <n v="3636"/>
    <n v="954"/>
    <n v="0.75248344370860931"/>
    <n v="0.95"/>
    <m/>
    <n v="0.792156862745098"/>
    <n v="0.94991721854304634"/>
    <m/>
    <n v="3116491.6082338542"/>
    <n v="0"/>
    <n v="122311.28760729411"/>
    <n v="678.97420658689634"/>
    <n v="123.44985574307206"/>
    <n v="148"/>
    <n v="0.83412064691264909"/>
    <n v="0"/>
    <n v="70744359.506908491"/>
    <n v="22.7"/>
    <m/>
    <n v="3641462.6567623354"/>
    <n v="0"/>
    <m/>
    <m/>
    <m/>
    <m/>
    <n v="25.48"/>
    <n v="39.484999999999999"/>
    <m/>
  </r>
  <r>
    <x v="2"/>
    <x v="2"/>
    <x v="8"/>
    <x v="3"/>
    <x v="23"/>
    <x v="1"/>
    <m/>
    <m/>
    <n v="200307.405"/>
    <n v="200307.405"/>
    <m/>
    <m/>
    <m/>
    <m/>
    <n v="1101690.7275"/>
    <n v="1101690.7275"/>
    <m/>
    <m/>
    <m/>
    <n v="49.4"/>
    <m/>
    <m/>
    <m/>
    <n v="5.5"/>
    <m/>
    <m/>
    <n v="1785696"/>
    <m/>
    <m/>
    <n v="64"/>
    <n v="5311"/>
    <n v="238"/>
    <n v="5073"/>
    <m/>
    <n v="3847"/>
    <n v="1226"/>
    <n v="0.72434569760873657"/>
    <n v="0.95"/>
    <m/>
    <n v="0.75832840528287004"/>
    <n v="0.95518734701562791"/>
    <m/>
    <n v="3711933.2473037844"/>
    <n v="0"/>
    <n v="135472.01632495565"/>
    <n v="731.70377435517139"/>
    <n v="133.03704988275842"/>
    <n v="148"/>
    <n v="0.8988989856943137"/>
    <n v="0"/>
    <n v="84260884.7137959"/>
    <n v="22.7"/>
    <m/>
    <n v="3651752.2899897215"/>
    <n v="0"/>
    <m/>
    <m/>
    <m/>
    <m/>
    <n v="27.4"/>
    <n v="39.484999999999999"/>
    <m/>
  </r>
  <r>
    <x v="2"/>
    <x v="3"/>
    <x v="8"/>
    <x v="3"/>
    <x v="23"/>
    <x v="1"/>
    <m/>
    <m/>
    <n v="185066.19500000001"/>
    <n v="185066.19500000001"/>
    <m/>
    <m/>
    <m/>
    <m/>
    <n v="1017864.0725"/>
    <n v="1017864.0725"/>
    <m/>
    <m/>
    <m/>
    <n v="49.4"/>
    <m/>
    <m/>
    <m/>
    <n v="5.5"/>
    <m/>
    <m/>
    <n v="1649824"/>
    <m/>
    <m/>
    <n v="64"/>
    <n v="4918"/>
    <n v="231"/>
    <n v="4687"/>
    <m/>
    <n v="3377"/>
    <n v="1310"/>
    <n v="0.68666124440829601"/>
    <n v="0.95"/>
    <m/>
    <n v="0.72050352037550669"/>
    <n v="0.95302968686457912"/>
    <m/>
    <n v="3442670.3658986734"/>
    <n v="0"/>
    <n v="126105.14160801002"/>
    <n v="734.51469295896595"/>
    <n v="133.54812599253927"/>
    <n v="148"/>
    <n v="0.90235220265229232"/>
    <n v="0"/>
    <n v="78148617.305899888"/>
    <n v="22.7"/>
    <m/>
    <n v="3419194.6232008114"/>
    <n v="0"/>
    <m/>
    <m/>
    <m/>
    <m/>
    <n v="27.3"/>
    <n v="39.484999999999999"/>
    <m/>
  </r>
  <r>
    <x v="2"/>
    <x v="4"/>
    <x v="8"/>
    <x v="3"/>
    <x v="23"/>
    <x v="1"/>
    <m/>
    <m/>
    <n v="194424.13999999998"/>
    <n v="194424.13999999998"/>
    <m/>
    <m/>
    <m/>
    <m/>
    <n v="1069332.77"/>
    <n v="1069332.77"/>
    <m/>
    <m/>
    <m/>
    <n v="49.4"/>
    <m/>
    <m/>
    <m/>
    <n v="5.5"/>
    <m/>
    <m/>
    <n v="1733248"/>
    <m/>
    <m/>
    <n v="64"/>
    <n v="5211"/>
    <n v="287"/>
    <n v="4924"/>
    <m/>
    <n v="3469"/>
    <n v="1455"/>
    <n v="0.66570715793513724"/>
    <n v="0.95"/>
    <m/>
    <n v="0.70450852965069044"/>
    <n v="0.94492419881020917"/>
    <m/>
    <n v="3224002.4652856877"/>
    <n v="0"/>
    <n v="116138.41733738067"/>
    <n v="654.7527346234134"/>
    <n v="119.04595174971153"/>
    <n v="148"/>
    <n v="0.80436453884940229"/>
    <n v="0"/>
    <n v="73184855.961985111"/>
    <n v="22.7"/>
    <m/>
    <n v="3123697.2599878591"/>
    <n v="0"/>
    <m/>
    <m/>
    <m/>
    <m/>
    <n v="27.76"/>
    <n v="39.484999999999999"/>
    <s v="Decreto 591/2007 (23/05/2007) Rescision del Contrato de Concesion TMR"/>
  </r>
  <r>
    <x v="2"/>
    <x v="5"/>
    <x v="8"/>
    <x v="3"/>
    <x v="23"/>
    <x v="1"/>
    <m/>
    <m/>
    <n v="190831.005"/>
    <n v="190831.005"/>
    <m/>
    <m/>
    <m/>
    <m/>
    <n v="1049570.5275000001"/>
    <n v="1049570.5275000001"/>
    <m/>
    <m/>
    <m/>
    <n v="49.4"/>
    <m/>
    <m/>
    <m/>
    <n v="5.5"/>
    <m/>
    <m/>
    <n v="1701216"/>
    <m/>
    <m/>
    <n v="64"/>
    <n v="5075"/>
    <n v="242"/>
    <n v="4833"/>
    <m/>
    <n v="3656"/>
    <n v="1177"/>
    <n v="0.72039408866995069"/>
    <n v="0.95"/>
    <m/>
    <n v="0.7564659631698738"/>
    <n v="0.95231527093596058"/>
    <m/>
    <n v="3031193.0659546605"/>
    <n v="0"/>
    <n v="114817.91916494927"/>
    <n v="627.18664720766822"/>
    <n v="114.03393585593967"/>
    <n v="148"/>
    <n v="0.77049956659418695"/>
    <n v="0"/>
    <n v="68808082.597170785"/>
    <n v="22.7"/>
    <m/>
    <n v="3065448.5782411918"/>
    <n v="0"/>
    <m/>
    <m/>
    <m/>
    <m/>
    <n v="26.4"/>
    <n v="39.484999999999999"/>
    <m/>
  </r>
  <r>
    <x v="2"/>
    <x v="6"/>
    <x v="2"/>
    <x v="3"/>
    <x v="23"/>
    <x v="1"/>
    <m/>
    <m/>
    <n v="201057.62"/>
    <n v="201057.62"/>
    <m/>
    <m/>
    <m/>
    <m/>
    <n v="1105816.9099999999"/>
    <n v="1105816.9099999999"/>
    <m/>
    <m/>
    <m/>
    <n v="49.4"/>
    <m/>
    <m/>
    <m/>
    <n v="5.5"/>
    <m/>
    <m/>
    <n v="1792384"/>
    <m/>
    <m/>
    <n v="64"/>
    <n v="5211"/>
    <n v="119"/>
    <n v="5092"/>
    <m/>
    <n v="4097"/>
    <n v="995"/>
    <n v="0.78622145461523696"/>
    <n v="0.95"/>
    <m/>
    <n v="0.80459544383346426"/>
    <n v="0.97716369218959898"/>
    <m/>
    <n v="3071273.4675349016"/>
    <n v="0"/>
    <n v="109570.94068979313"/>
    <n v="603.15661184895941"/>
    <n v="109.66483851799262"/>
    <n v="148"/>
    <n v="0.74097863863508528"/>
    <n v="0"/>
    <n v="69717907.713042259"/>
    <n v="22.7"/>
    <m/>
    <n v="3055914.3127335119"/>
    <n v="0"/>
    <m/>
    <m/>
    <m/>
    <m/>
    <n v="28.03"/>
    <n v="39.484999999999999"/>
    <s v="06/07/2007 Toma de posesión UGOFE S.A."/>
  </r>
  <r>
    <x v="2"/>
    <x v="7"/>
    <x v="2"/>
    <x v="3"/>
    <x v="23"/>
    <x v="1"/>
    <m/>
    <m/>
    <n v="201886.80499999999"/>
    <n v="201886.80499999999"/>
    <m/>
    <m/>
    <m/>
    <m/>
    <n v="1110377.4275"/>
    <n v="1110377.4275"/>
    <m/>
    <m/>
    <m/>
    <n v="49.4"/>
    <m/>
    <m/>
    <m/>
    <n v="5.5"/>
    <m/>
    <m/>
    <n v="1799776"/>
    <m/>
    <m/>
    <n v="64"/>
    <n v="5311"/>
    <n v="198"/>
    <n v="5113"/>
    <m/>
    <n v="3783"/>
    <n v="1330"/>
    <n v="0.71229523630201463"/>
    <n v="0.95"/>
    <m/>
    <n v="0.73987874046548019"/>
    <n v="0.96271888533232908"/>
    <m/>
    <n v="3121271.7152471477"/>
    <n v="0"/>
    <n v="112074.38833921535"/>
    <n v="610.45799242072121"/>
    <n v="110.99236225831295"/>
    <n v="148"/>
    <n v="0.74994839363724963"/>
    <n v="0"/>
    <n v="70852867.936110258"/>
    <n v="22.7"/>
    <m/>
    <n v="2998348.5931229256"/>
    <n v="0"/>
    <m/>
    <m/>
    <m/>
    <m/>
    <n v="27.85"/>
    <n v="39.484999999999999"/>
    <m/>
  </r>
  <r>
    <x v="2"/>
    <x v="8"/>
    <x v="2"/>
    <x v="3"/>
    <x v="23"/>
    <x v="1"/>
    <m/>
    <m/>
    <n v="186053.32"/>
    <n v="186053.32"/>
    <m/>
    <m/>
    <m/>
    <m/>
    <n v="1023293.26"/>
    <n v="1023293.26"/>
    <m/>
    <m/>
    <m/>
    <n v="49.4"/>
    <m/>
    <m/>
    <m/>
    <n v="5.5"/>
    <m/>
    <m/>
    <n v="1658624"/>
    <m/>
    <m/>
    <n v="64"/>
    <n v="5080"/>
    <n v="368"/>
    <n v="4712"/>
    <m/>
    <n v="3162"/>
    <n v="1550"/>
    <n v="0.62244094488188972"/>
    <n v="0.95"/>
    <m/>
    <n v="0.67105263157894735"/>
    <n v="0.92755905511811021"/>
    <m/>
    <n v="2818973.6385082235"/>
    <n v="0"/>
    <n v="104290.55266401122"/>
    <n v="598.25416776490306"/>
    <n v="108.77348504816419"/>
    <n v="148"/>
    <n v="0.73495598005516349"/>
    <n v="0"/>
    <n v="63990701.59413667"/>
    <n v="22.7"/>
    <m/>
    <n v="2666249.2918781331"/>
    <n v="0"/>
    <m/>
    <m/>
    <m/>
    <m/>
    <n v="27.03"/>
    <n v="39.484999999999999"/>
    <m/>
  </r>
  <r>
    <x v="2"/>
    <x v="9"/>
    <x v="2"/>
    <x v="3"/>
    <x v="23"/>
    <x v="1"/>
    <m/>
    <m/>
    <n v="196911.69500000001"/>
    <n v="196911.69500000001"/>
    <m/>
    <m/>
    <m/>
    <m/>
    <n v="1083014.3225"/>
    <n v="1083014.3225"/>
    <m/>
    <m/>
    <m/>
    <n v="49.4"/>
    <m/>
    <m/>
    <m/>
    <n v="5.5"/>
    <m/>
    <m/>
    <n v="1755424"/>
    <m/>
    <m/>
    <n v="64"/>
    <n v="5315"/>
    <n v="328"/>
    <n v="4987"/>
    <m/>
    <n v="3659"/>
    <n v="1328"/>
    <n v="0.68842897460018815"/>
    <n v="0.95"/>
    <m/>
    <n v="0.73370763986364551"/>
    <n v="0.93828786453433677"/>
    <m/>
    <n v="3263203.922444663"/>
    <n v="0"/>
    <n v="116418.2633765488"/>
    <n v="654.34207388102323"/>
    <n v="118.97128616018604"/>
    <n v="148"/>
    <n v="0.80386004162287861"/>
    <n v="0"/>
    <n v="74074729.039493844"/>
    <n v="22.7"/>
    <m/>
    <n v="3016969.3862436586"/>
    <n v="0"/>
    <m/>
    <m/>
    <m/>
    <m/>
    <n v="28.03"/>
    <n v="39.484999999999999"/>
    <m/>
  </r>
  <r>
    <x v="2"/>
    <x v="10"/>
    <x v="2"/>
    <x v="3"/>
    <x v="23"/>
    <x v="1"/>
    <m/>
    <m/>
    <n v="193200.10500000001"/>
    <n v="193200.10500000001"/>
    <n v="-3.4339846062758972E-2"/>
    <m/>
    <m/>
    <m/>
    <n v="1062600.5775000001"/>
    <n v="1062600.5775000001"/>
    <n v="-3.4339846062758861E-2"/>
    <m/>
    <m/>
    <n v="49.4"/>
    <n v="0"/>
    <m/>
    <m/>
    <n v="5.5"/>
    <m/>
    <m/>
    <n v="1722336"/>
    <m/>
    <m/>
    <n v="64"/>
    <n v="5226"/>
    <n v="333"/>
    <n v="4893"/>
    <n v="-3.4339846062759083E-2"/>
    <n v="2757"/>
    <n v="2136"/>
    <n v="0.5275545350172216"/>
    <n v="0.95"/>
    <m/>
    <n v="0.56345800122624157"/>
    <n v="0.93628013777267505"/>
    <n v="-0.25996845717642147"/>
    <n v="3520836.7661359431"/>
    <n v="-0.10042798934510777"/>
    <n v="128968.3797119393"/>
    <n v="719.5660670623223"/>
    <n v="130.83019401133132"/>
    <n v="148"/>
    <n v="0.88398779737386024"/>
    <n v="-6.8438304110292614E-2"/>
    <n v="79922994.591285899"/>
    <n v="22.7"/>
    <n v="0"/>
    <n v="3338204.3256620937"/>
    <n v="1.3543371249523407E-3"/>
    <m/>
    <m/>
    <m/>
    <m/>
    <n v="27.3"/>
    <n v="39.484999999999999"/>
    <m/>
  </r>
  <r>
    <x v="2"/>
    <x v="11"/>
    <x v="2"/>
    <x v="3"/>
    <x v="23"/>
    <x v="1"/>
    <m/>
    <m/>
    <n v="190475.63999999998"/>
    <n v="190475.63999999998"/>
    <n v="7.5187969924812581E-3"/>
    <m/>
    <m/>
    <m/>
    <n v="1047616.0199999999"/>
    <n v="1047616.0199999999"/>
    <n v="7.5187969924810361E-3"/>
    <m/>
    <m/>
    <n v="49.4"/>
    <n v="0"/>
    <m/>
    <m/>
    <n v="5.5"/>
    <m/>
    <m/>
    <n v="1698048"/>
    <m/>
    <m/>
    <n v="64"/>
    <n v="5120"/>
    <n v="296"/>
    <n v="4824"/>
    <n v="7.5187969924812581E-3"/>
    <n v="3233"/>
    <n v="1591"/>
    <n v="0.63144531250000002"/>
    <n v="0.95"/>
    <m/>
    <n v="0.67019071310116085"/>
    <n v="0.94218749999999996"/>
    <n v="-0.11916740754093935"/>
    <n v="3513069.3057764499"/>
    <n v="-4.7079755895501618E-3"/>
    <n v="129062.06119678362"/>
    <n v="728.24819771485284"/>
    <n v="132.40876322088232"/>
    <n v="148"/>
    <n v="0.8946538055465022"/>
    <n v="-1.2135528010523644E-2"/>
    <n v="79746673.241125405"/>
    <n v="22.7"/>
    <n v="0"/>
    <n v="3527657.1968992054"/>
    <n v="-4.3452173503358612E-3"/>
    <m/>
    <m/>
    <m/>
    <m/>
    <n v="27.22"/>
    <n v="39.484999999999999"/>
    <m/>
  </r>
  <r>
    <x v="3"/>
    <x v="0"/>
    <x v="2"/>
    <x v="3"/>
    <x v="23"/>
    <x v="1"/>
    <m/>
    <m/>
    <n v="200188.95"/>
    <n v="200188.95"/>
    <n v="6.7513899920572662E-3"/>
    <m/>
    <m/>
    <m/>
    <n v="1101039.2250000001"/>
    <n v="1101039.2250000001"/>
    <n v="6.7513899920572662E-3"/>
    <m/>
    <m/>
    <n v="49.4"/>
    <n v="0"/>
    <m/>
    <m/>
    <n v="5.5"/>
    <m/>
    <m/>
    <n v="1784640"/>
    <m/>
    <m/>
    <n v="64"/>
    <n v="5319"/>
    <n v="249"/>
    <n v="5070"/>
    <n v="6.7513899920572662E-3"/>
    <n v="3969"/>
    <n v="1101"/>
    <n v="0.74619289340101524"/>
    <n v="0.95"/>
    <m/>
    <n v="0.78284023668639058"/>
    <n v="0.95318668922729832"/>
    <n v="-5.6168678009896333E-2"/>
    <n v="3266380.3285787292"/>
    <n v="1.2328392519603826E-2"/>
    <n v="120977.0492066196"/>
    <n v="644.25647506483813"/>
    <n v="117.13754092087966"/>
    <n v="148"/>
    <n v="0.79146987108702471"/>
    <n v="5.5396025105964863E-3"/>
    <n v="74146833.45873715"/>
    <n v="22.7"/>
    <n v="0"/>
    <n v="3778835.5182321984"/>
    <n v="-7.0363910578764236E-3"/>
    <m/>
    <m/>
    <m/>
    <m/>
    <n v="27"/>
    <n v="39.484999999999999"/>
    <s v="Aumento de Tarifas 01/01/2008 (Res. 1170/2008)"/>
  </r>
  <r>
    <x v="3"/>
    <x v="1"/>
    <x v="2"/>
    <x v="3"/>
    <x v="23"/>
    <x v="1"/>
    <m/>
    <m/>
    <n v="183328.85500000001"/>
    <n v="183328.85500000001"/>
    <n v="1.1546840958605697E-2"/>
    <m/>
    <m/>
    <m/>
    <n v="1008308.7025"/>
    <n v="1008308.7025"/>
    <n v="1.1546840958605697E-2"/>
    <m/>
    <m/>
    <n v="49.4"/>
    <n v="0"/>
    <m/>
    <m/>
    <n v="5.5"/>
    <m/>
    <m/>
    <n v="1634336"/>
    <m/>
    <m/>
    <n v="64"/>
    <n v="5033"/>
    <n v="390"/>
    <n v="4643"/>
    <n v="1.1546840958605697E-2"/>
    <n v="2114"/>
    <n v="2529"/>
    <n v="0.42002781641168291"/>
    <n v="0.95"/>
    <m/>
    <n v="0.45530906741331034"/>
    <n v="0.92251142459765545"/>
    <n v="-0.42522865252280129"/>
    <n v="3335775.4723481713"/>
    <n v="7.036241122387854E-2"/>
    <n v="134507.07549791012"/>
    <n v="718.4526108869635"/>
    <n v="130.62774743399336"/>
    <n v="148"/>
    <n v="0.88261991509454973"/>
    <n v="5.8144188567220034E-2"/>
    <n v="75722103.22230348"/>
    <n v="22.7"/>
    <n v="0"/>
    <n v="3897684.7496738443"/>
    <n v="-6.9285591344169006E-2"/>
    <m/>
    <m/>
    <m/>
    <m/>
    <n v="24.8"/>
    <n v="39.484999999999999"/>
    <m/>
  </r>
  <r>
    <x v="3"/>
    <x v="2"/>
    <x v="2"/>
    <x v="3"/>
    <x v="23"/>
    <x v="1"/>
    <m/>
    <m/>
    <n v="185421.56"/>
    <n v="185421.56"/>
    <n v="-7.4315000985610058E-2"/>
    <m/>
    <m/>
    <m/>
    <n v="1019818.58"/>
    <n v="1019818.58"/>
    <n v="-7.4315000985610169E-2"/>
    <m/>
    <m/>
    <n v="49.4"/>
    <n v="0"/>
    <m/>
    <m/>
    <n v="5.5"/>
    <m/>
    <m/>
    <n v="1652992"/>
    <m/>
    <m/>
    <n v="64"/>
    <n v="5078"/>
    <n v="382"/>
    <n v="4696"/>
    <n v="-7.4315000985610058E-2"/>
    <n v="2922"/>
    <n v="1774"/>
    <n v="0.57542339503741635"/>
    <n v="0.95"/>
    <m/>
    <n v="0.62223168654173766"/>
    <n v="0.9247735328869634"/>
    <n v="-0.17946936682447745"/>
    <n v="3372145.8946471983"/>
    <n v="-9.1539187269435773E-2"/>
    <n v="125920.30973290508"/>
    <n v="718.08898949045954"/>
    <n v="130.56163445281084"/>
    <n v="148"/>
    <n v="0.88217320576223535"/>
    <n v="-1.8606962738042521E-2"/>
    <n v="76547711.808491394"/>
    <n v="22.7"/>
    <n v="0"/>
    <n v="3317473.8532547611"/>
    <n v="-2.3506455510548495E-2"/>
    <m/>
    <m/>
    <m/>
    <m/>
    <n v="26.78"/>
    <n v="39.484999999999999"/>
    <m/>
  </r>
  <r>
    <x v="3"/>
    <x v="3"/>
    <x v="2"/>
    <x v="3"/>
    <x v="23"/>
    <x v="1"/>
    <m/>
    <m/>
    <n v="187593.23499999999"/>
    <n v="187593.23499999999"/>
    <n v="1.3654789844249837E-2"/>
    <m/>
    <m/>
    <m/>
    <n v="1031762.7925"/>
    <n v="1031762.7925"/>
    <n v="1.3654789844250059E-2"/>
    <m/>
    <m/>
    <n v="49.4"/>
    <n v="0"/>
    <m/>
    <m/>
    <n v="5.5"/>
    <m/>
    <m/>
    <n v="1672352"/>
    <m/>
    <m/>
    <n v="64"/>
    <n v="5126"/>
    <n v="375"/>
    <n v="4751"/>
    <n v="1.3654789844250059E-2"/>
    <n v="3119"/>
    <n v="1632"/>
    <n v="0.60846664065548184"/>
    <n v="0.95"/>
    <m/>
    <n v="0.65649336981688067"/>
    <n v="0.92684354272337099"/>
    <n v="-8.8840857467657686E-2"/>
    <n v="3655451.1900192732"/>
    <n v="6.180691193333443E-2"/>
    <n v="144655.76533515129"/>
    <n v="769.40669122695715"/>
    <n v="139.89212567762857"/>
    <n v="148"/>
    <n v="0.94521706538938222"/>
    <n v="4.7503472159869276E-2"/>
    <n v="82978742.013437495"/>
    <n v="22.7"/>
    <n v="0"/>
    <n v="3630524.4841599148"/>
    <n v="-2.9904863857850392E-2"/>
    <m/>
    <m/>
    <m/>
    <m/>
    <n v="25.27"/>
    <n v="39.484999999999999"/>
    <m/>
  </r>
  <r>
    <x v="3"/>
    <x v="4"/>
    <x v="2"/>
    <x v="3"/>
    <x v="23"/>
    <x v="1"/>
    <m/>
    <m/>
    <n v="194582.08"/>
    <n v="194582.08"/>
    <n v="8.1234768480920039E-4"/>
    <m/>
    <m/>
    <m/>
    <n v="1070201.44"/>
    <n v="1070201.44"/>
    <n v="8.1234768480897834E-4"/>
    <m/>
    <m/>
    <n v="49.4"/>
    <n v="0"/>
    <m/>
    <m/>
    <n v="5.5"/>
    <m/>
    <m/>
    <n v="1734656"/>
    <m/>
    <m/>
    <n v="64"/>
    <n v="5276"/>
    <n v="348"/>
    <n v="4928"/>
    <n v="8.1234768480920039E-4"/>
    <n v="3447"/>
    <n v="1481"/>
    <n v="0.65333586050037906"/>
    <n v="0.95"/>
    <m/>
    <n v="0.69947240259740262"/>
    <n v="0.93404094010614103"/>
    <n v="-7.148425947070991E-3"/>
    <n v="3785838.1163708996"/>
    <n v="0.17426650789965392"/>
    <n v="145721.25159241338"/>
    <n v="768.23013725058843"/>
    <n v="139.67820677283427"/>
    <n v="148"/>
    <n v="0.9437716673840153"/>
    <n v="0.17331336950038478"/>
    <n v="85938525.241619423"/>
    <n v="22.7"/>
    <n v="0"/>
    <n v="3668053.0732216607"/>
    <n v="-8.7209057807937654E-2"/>
    <m/>
    <m/>
    <m/>
    <m/>
    <n v="25.98"/>
    <n v="39.484999999999999"/>
    <m/>
  </r>
  <r>
    <x v="3"/>
    <x v="5"/>
    <x v="2"/>
    <x v="3"/>
    <x v="23"/>
    <x v="1"/>
    <m/>
    <m/>
    <n v="187316.84"/>
    <n v="187316.84"/>
    <n v="-1.8415063107800611E-2"/>
    <m/>
    <m/>
    <m/>
    <n v="1030242.62"/>
    <n v="1030242.62"/>
    <n v="-1.8415063107800611E-2"/>
    <m/>
    <m/>
    <n v="49.4"/>
    <n v="0"/>
    <m/>
    <m/>
    <n v="5.5"/>
    <m/>
    <m/>
    <n v="1669888"/>
    <m/>
    <m/>
    <n v="64"/>
    <n v="5027"/>
    <n v="283"/>
    <n v="4744"/>
    <n v="-1.84150631078005E-2"/>
    <n v="3402"/>
    <n v="1342"/>
    <n v="0.67674557390093493"/>
    <n v="0.95"/>
    <m/>
    <n v="0.71711635750421587"/>
    <n v="0.94370399840859365"/>
    <n v="-5.2017681669071281E-2"/>
    <n v="3587432.9566692892"/>
    <n v="0.18350526628017461"/>
    <n v="134967.37985964218"/>
    <n v="756.20424887632566"/>
    <n v="137.4916816138774"/>
    <n v="148"/>
    <n v="0.92899784874241487"/>
    <n v="0.20570846372936002"/>
    <n v="81434728.116392866"/>
    <n v="22.7"/>
    <n v="0"/>
    <n v="3627974.5358595243"/>
    <n v="-0.11173901265314723"/>
    <m/>
    <m/>
    <m/>
    <m/>
    <n v="26.58"/>
    <n v="39.484999999999999"/>
    <m/>
  </r>
  <r>
    <x v="3"/>
    <x v="6"/>
    <x v="2"/>
    <x v="3"/>
    <x v="23"/>
    <x v="1"/>
    <m/>
    <m/>
    <n v="182618.125"/>
    <n v="182618.125"/>
    <n v="-9.171249018067551E-2"/>
    <m/>
    <m/>
    <m/>
    <n v="1004399.6875"/>
    <n v="1004399.6875"/>
    <n v="-9.171249018067551E-2"/>
    <m/>
    <m/>
    <n v="49.4"/>
    <n v="0"/>
    <m/>
    <m/>
    <n v="5.5"/>
    <m/>
    <m/>
    <n v="1628000"/>
    <m/>
    <m/>
    <n v="64"/>
    <n v="5319"/>
    <n v="694"/>
    <n v="4625"/>
    <n v="-9.1712490180675621E-2"/>
    <n v="3434"/>
    <n v="1191"/>
    <n v="0.64561007708215834"/>
    <n v="0.95"/>
    <m/>
    <n v="0.74248648648648652"/>
    <n v="0.86952434668170708"/>
    <n v="-7.7192777840080717E-2"/>
    <n v="3736831.2753569703"/>
    <n v="0.21670418308802231"/>
    <n v="136930.4241611202"/>
    <n v="807.9635189961017"/>
    <n v="146.90245799929122"/>
    <n v="148"/>
    <n v="0.99258417567088664"/>
    <n v="0.33955842168307249"/>
    <n v="84826069.950603217"/>
    <n v="22.7"/>
    <n v="0"/>
    <n v="3718143.7274614233"/>
    <n v="-0.19584098666167946"/>
    <m/>
    <m/>
    <m/>
    <m/>
    <n v="27.29"/>
    <n v="39.484999999999999"/>
    <m/>
  </r>
  <r>
    <x v="3"/>
    <x v="7"/>
    <x v="2"/>
    <x v="3"/>
    <x v="23"/>
    <x v="1"/>
    <m/>
    <m/>
    <n v="179933.14499999999"/>
    <n v="179933.14499999999"/>
    <n v="-0.1087424212790925"/>
    <m/>
    <m/>
    <m/>
    <n v="989632.29749999999"/>
    <n v="989632.29749999999"/>
    <n v="-0.1087424212790925"/>
    <m/>
    <m/>
    <n v="49.4"/>
    <n v="0"/>
    <m/>
    <m/>
    <n v="5.5"/>
    <m/>
    <m/>
    <n v="1604064"/>
    <m/>
    <m/>
    <n v="64"/>
    <n v="5178"/>
    <n v="621"/>
    <n v="4557"/>
    <n v="-0.1087424212790925"/>
    <n v="3256"/>
    <n v="1301"/>
    <n v="0.62881421398223247"/>
    <n v="0.95"/>
    <m/>
    <n v="0.71450515690147032"/>
    <n v="0.88006952491309387"/>
    <n v="-3.4294246038271914E-2"/>
    <n v="3896485.1788822147"/>
    <n v="0.24836462005156901"/>
    <n v="147092.68323451167"/>
    <n v="855.05489990832007"/>
    <n v="155.4645272560582"/>
    <n v="148"/>
    <n v="1.0504359949733661"/>
    <n v="0.400677705140152"/>
    <n v="88450213.560626268"/>
    <n v="22.7"/>
    <n v="0"/>
    <n v="3743032.3022360574"/>
    <n v="-0.22551676142972168"/>
    <m/>
    <m/>
    <m/>
    <m/>
    <n v="26.490000000000002"/>
    <n v="39.484999999999999"/>
    <m/>
  </r>
  <r>
    <x v="3"/>
    <x v="8"/>
    <x v="2"/>
    <x v="3"/>
    <x v="23"/>
    <x v="1"/>
    <m/>
    <m/>
    <n v="184987.22500000001"/>
    <n v="184987.22500000001"/>
    <n v="-5.7300509337860905E-3"/>
    <m/>
    <m/>
    <m/>
    <n v="1017429.7375"/>
    <n v="1017429.7375"/>
    <n v="-5.7300509337860905E-3"/>
    <m/>
    <m/>
    <n v="49.4"/>
    <n v="0"/>
    <m/>
    <m/>
    <n v="5.5"/>
    <m/>
    <m/>
    <n v="1649120"/>
    <m/>
    <m/>
    <n v="64"/>
    <n v="5226"/>
    <n v="541"/>
    <n v="4685"/>
    <n v="-5.7300509337860905E-3"/>
    <n v="3397"/>
    <n v="1288"/>
    <n v="0.65001913509376197"/>
    <n v="0.95"/>
    <m/>
    <n v="0.72508004268943438"/>
    <n v="0.8964791427477995"/>
    <n v="8.0511436164647288E-2"/>
    <n v="3902659.5429154802"/>
    <n v="0.38442569650304859"/>
    <n v="145621.62473565224"/>
    <n v="833.01164203105236"/>
    <n v="151.45666218746408"/>
    <n v="148"/>
    <n v="1.0233558255909734"/>
    <n v="0.39240424374009919"/>
    <n v="88590371.624181405"/>
    <n v="22.7"/>
    <n v="0"/>
    <n v="3691224.0329591441"/>
    <n v="-0.1892969884403421"/>
    <m/>
    <m/>
    <m/>
    <m/>
    <n v="26.8"/>
    <n v="39.484999999999999"/>
    <m/>
  </r>
  <r>
    <x v="3"/>
    <x v="9"/>
    <x v="2"/>
    <x v="3"/>
    <x v="23"/>
    <x v="1"/>
    <m/>
    <m/>
    <n v="197859.33499999999"/>
    <n v="197859.33499999999"/>
    <n v="4.8125125325846341E-3"/>
    <m/>
    <m/>
    <m/>
    <n v="1088226.3425"/>
    <n v="1088226.3425"/>
    <n v="4.8125125325846341E-3"/>
    <m/>
    <m/>
    <n v="49.4"/>
    <n v="0"/>
    <m/>
    <m/>
    <n v="5.5"/>
    <m/>
    <m/>
    <n v="1763872"/>
    <m/>
    <m/>
    <n v="64"/>
    <n v="5319"/>
    <n v="308"/>
    <n v="5011"/>
    <n v="4.8125125325846341E-3"/>
    <n v="3494"/>
    <n v="1517"/>
    <n v="0.65689039293100204"/>
    <n v="0.95"/>
    <m/>
    <n v="0.69726601476751149"/>
    <n v="0.94209437864260204"/>
    <n v="-4.9667773805526227E-2"/>
    <n v="4058257.093261248"/>
    <n v="0.24364188990707114"/>
    <n v="150305.81826893511"/>
    <n v="809.86970530058829"/>
    <n v="147.24903732737968"/>
    <n v="148"/>
    <n v="0.99492592788770051"/>
    <n v="0.23768551286500972"/>
    <n v="92122436.017030329"/>
    <n v="22.7"/>
    <n v="0"/>
    <n v="3752029.5092998398"/>
    <n v="-0.12284703130654055"/>
    <m/>
    <m/>
    <m/>
    <m/>
    <n v="27"/>
    <n v="39.484999999999999"/>
    <m/>
  </r>
  <r>
    <x v="3"/>
    <x v="10"/>
    <x v="2"/>
    <x v="3"/>
    <x v="23"/>
    <x v="1"/>
    <m/>
    <m/>
    <n v="186448.16999999998"/>
    <n v="186448.16999999998"/>
    <n v="-3.4947884733292578E-2"/>
    <m/>
    <m/>
    <m/>
    <n v="1025464.9349999999"/>
    <n v="1025464.9349999999"/>
    <n v="-3.4947884733292689E-2"/>
    <m/>
    <m/>
    <n v="49.4"/>
    <n v="0"/>
    <m/>
    <m/>
    <n v="5.5"/>
    <m/>
    <m/>
    <n v="1662144"/>
    <m/>
    <m/>
    <n v="64"/>
    <n v="5085"/>
    <n v="363"/>
    <n v="4722"/>
    <n v="-3.4947884733292467E-2"/>
    <n v="3317"/>
    <n v="1405"/>
    <n v="0.65231071779744343"/>
    <n v="0.95"/>
    <m/>
    <n v="0.70245658619229145"/>
    <n v="0.92861356932153394"/>
    <n v="0.24668845710514398"/>
    <n v="3992014.908814379"/>
    <n v="0.13382561418646666"/>
    <n v="151845.3750024488"/>
    <n v="845.40764693231233"/>
    <n v="153.71048126042044"/>
    <n v="148"/>
    <n v="1.0385843328406785"/>
    <n v="0.17488537276882288"/>
    <n v="90618738.430086404"/>
    <n v="22.7"/>
    <n v="0"/>
    <n v="3784941.5698237433"/>
    <n v="-6.9763417620555546E-2"/>
    <m/>
    <m/>
    <m/>
    <m/>
    <n v="26.29"/>
    <n v="39.484999999999999"/>
    <m/>
  </r>
  <r>
    <x v="3"/>
    <x v="11"/>
    <x v="2"/>
    <x v="3"/>
    <x v="23"/>
    <x v="1"/>
    <m/>
    <m/>
    <n v="197385.51499999998"/>
    <n v="197385.51499999998"/>
    <n v="3.627694859038133E-2"/>
    <m/>
    <m/>
    <m/>
    <n v="1085620.3325"/>
    <n v="1085620.3325"/>
    <n v="3.6276948590381553E-2"/>
    <m/>
    <m/>
    <n v="49.4"/>
    <n v="0"/>
    <m/>
    <m/>
    <n v="5.5"/>
    <m/>
    <m/>
    <n v="1759648"/>
    <m/>
    <m/>
    <n v="64"/>
    <n v="5135"/>
    <n v="136"/>
    <n v="4999"/>
    <n v="3.627694859038133E-2"/>
    <n v="4256"/>
    <n v="743"/>
    <n v="0.82882181110029207"/>
    <n v="0.95"/>
    <m/>
    <n v="0.85137027405481092"/>
    <n v="0.97351509250243429"/>
    <n v="0.27034030375515239"/>
    <n v="3879832.1550415857"/>
    <n v="0.10439954846950417"/>
    <n v="150614.60229198704"/>
    <n v="776.12165533938503"/>
    <n v="141.11302824352455"/>
    <n v="148"/>
    <n v="0.95346640705084162"/>
    <n v="6.5737831929763679E-2"/>
    <n v="88072189.919443995"/>
    <n v="22.7"/>
    <n v="0"/>
    <n v="3895943.0154106794"/>
    <n v="1.4205041287096674E-3"/>
    <m/>
    <m/>
    <m/>
    <m/>
    <n v="25.759999999999998"/>
    <n v="39.484999999999999"/>
    <m/>
  </r>
  <r>
    <x v="4"/>
    <x v="0"/>
    <x v="2"/>
    <x v="3"/>
    <x v="23"/>
    <x v="1"/>
    <m/>
    <m/>
    <n v="192331.435"/>
    <n v="192331.435"/>
    <n v="-3.9250493096646966E-2"/>
    <m/>
    <m/>
    <m/>
    <n v="1057822.8925000001"/>
    <n v="1057822.8925000001"/>
    <n v="-3.9250493096646966E-2"/>
    <m/>
    <m/>
    <n v="49.4"/>
    <n v="0"/>
    <m/>
    <m/>
    <n v="5.5"/>
    <m/>
    <m/>
    <n v="1714592"/>
    <m/>
    <m/>
    <n v="64"/>
    <n v="5277"/>
    <n v="406"/>
    <n v="4871"/>
    <n v="-3.9250493096646966E-2"/>
    <n v="4405"/>
    <n v="466"/>
    <n v="0.83475459541406105"/>
    <n v="0.95"/>
    <m/>
    <n v="0.90433175939232191"/>
    <n v="0.92306234602994131"/>
    <n v="0.15519325273849116"/>
    <n v="3453397.4983900473"/>
    <n v="5.725517269836522E-2"/>
    <n v="127903.61105148324"/>
    <n v="708.97095019298854"/>
    <n v="128.90380912599792"/>
    <n v="148"/>
    <n v="0.87097168328376973"/>
    <n v="0.10044831155424183"/>
    <n v="78392123.213454068"/>
    <n v="22.7"/>
    <n v="0"/>
    <n v="3995193.3984272997"/>
    <n v="-4.2554929122601191E-2"/>
    <m/>
    <m/>
    <m/>
    <m/>
    <n v="27"/>
    <n v="39.484999999999999"/>
    <s v="Aumento de Tarifas 13/01/2009 (Res. 13/2009)"/>
  </r>
  <r>
    <x v="4"/>
    <x v="1"/>
    <x v="2"/>
    <x v="3"/>
    <x v="23"/>
    <x v="1"/>
    <m/>
    <m/>
    <n v="188067.05499999999"/>
    <n v="188067.05499999999"/>
    <n v="2.5845358604350555E-2"/>
    <m/>
    <m/>
    <m/>
    <n v="1034368.8025"/>
    <n v="1034368.8025"/>
    <n v="2.5845358604350555E-2"/>
    <m/>
    <m/>
    <n v="49.4"/>
    <n v="0"/>
    <m/>
    <m/>
    <n v="5.5"/>
    <m/>
    <m/>
    <n v="1676576"/>
    <m/>
    <m/>
    <n v="64"/>
    <n v="4840"/>
    <n v="77"/>
    <n v="4763"/>
    <n v="2.5845358604350555E-2"/>
    <n v="4374"/>
    <n v="389"/>
    <n v="0.90371900826446283"/>
    <n v="0.95"/>
    <m/>
    <n v="0.91832878437959264"/>
    <n v="0.98409090909090913"/>
    <n v="1.0169349791269862"/>
    <n v="3404946.4252744634"/>
    <n v="2.0736093750818307E-2"/>
    <n v="137296.2268255832"/>
    <n v="714.8743282121485"/>
    <n v="129.97715058402699"/>
    <n v="148"/>
    <n v="0.87822399043261479"/>
    <n v="-4.980540985712989E-3"/>
    <n v="77292283.853730321"/>
    <n v="22.7"/>
    <n v="0"/>
    <n v="3978507.5060542165"/>
    <n v="0.10935284012642522"/>
    <m/>
    <m/>
    <m/>
    <m/>
    <n v="24.8"/>
    <n v="39.484999999999999"/>
    <m/>
  </r>
  <r>
    <x v="4"/>
    <x v="2"/>
    <x v="2"/>
    <x v="3"/>
    <x v="23"/>
    <x v="1"/>
    <m/>
    <m/>
    <n v="201255.04499999998"/>
    <n v="201255.04499999998"/>
    <n v="8.5391822827938668E-2"/>
    <m/>
    <m/>
    <m/>
    <n v="1106902.7474999998"/>
    <n v="1106902.7474999998"/>
    <n v="8.5391822827938446E-2"/>
    <m/>
    <m/>
    <n v="49.4"/>
    <n v="0"/>
    <m/>
    <m/>
    <n v="5.5"/>
    <m/>
    <m/>
    <n v="1794144"/>
    <m/>
    <m/>
    <n v="64"/>
    <n v="5221"/>
    <n v="124"/>
    <n v="5097"/>
    <n v="8.5391822827938668E-2"/>
    <n v="4587"/>
    <n v="510"/>
    <n v="0.87856732426738171"/>
    <n v="0.95"/>
    <m/>
    <n v="0.899941141848146"/>
    <n v="0.97624976058226398"/>
    <n v="0.44631197882234552"/>
    <n v="3878875.5139726736"/>
    <n v="0.15026918619678842"/>
    <n v="144842.25220211624"/>
    <n v="761.01148008096402"/>
    <n v="138.36572365108438"/>
    <n v="148"/>
    <n v="0.93490353818300254"/>
    <n v="5.9773219223095753E-2"/>
    <n v="88050474.167179689"/>
    <n v="22.7"/>
    <n v="0"/>
    <n v="3815987.9494124781"/>
    <n v="3.1822952836274412E-2"/>
    <m/>
    <m/>
    <m/>
    <m/>
    <n v="26.78"/>
    <n v="39.484999999999999"/>
    <m/>
  </r>
  <r>
    <x v="4"/>
    <x v="3"/>
    <x v="2"/>
    <x v="3"/>
    <x v="23"/>
    <x v="1"/>
    <m/>
    <m/>
    <n v="187751.17499999999"/>
    <n v="187751.17499999999"/>
    <n v="8.4192801515481364E-4"/>
    <m/>
    <m/>
    <m/>
    <n v="1032631.4624999999"/>
    <n v="1032631.4624999999"/>
    <n v="8.4192801515459159E-4"/>
    <m/>
    <m/>
    <n v="49.4"/>
    <n v="0"/>
    <m/>
    <m/>
    <n v="5.5"/>
    <m/>
    <m/>
    <n v="1673760"/>
    <m/>
    <m/>
    <n v="64"/>
    <n v="4986"/>
    <n v="231"/>
    <n v="4755"/>
    <n v="8.4192801515481364E-4"/>
    <n v="4075"/>
    <n v="680"/>
    <n v="0.81728840754111509"/>
    <n v="0.95"/>
    <m/>
    <n v="0.85699263932702419"/>
    <n v="0.95367027677496996"/>
    <n v="0.30540943553789424"/>
    <n v="3741441.7087325286"/>
    <n v="2.3523913805234553E-2"/>
    <n v="145129.62407806551"/>
    <n v="786.84368217298186"/>
    <n v="143.06248766781488"/>
    <n v="148"/>
    <n v="0.96663843018793838"/>
    <n v="2.2662905255240728E-2"/>
    <n v="84930726.788228393"/>
    <n v="22.7"/>
    <n v="0"/>
    <n v="3715928.6291930862"/>
    <n v="1.9377876529200023E-2"/>
    <m/>
    <m/>
    <m/>
    <m/>
    <n v="25.78"/>
    <n v="39.484999999999999"/>
    <m/>
  </r>
  <r>
    <x v="4"/>
    <x v="4"/>
    <x v="2"/>
    <x v="3"/>
    <x v="23"/>
    <x v="1"/>
    <m/>
    <m/>
    <n v="193950.32"/>
    <n v="193950.32"/>
    <n v="-3.2467532467531646E-3"/>
    <m/>
    <m/>
    <m/>
    <n v="1066726.76"/>
    <n v="1066726.76"/>
    <n v="-3.2467532467531646E-3"/>
    <m/>
    <m/>
    <n v="49.4"/>
    <n v="0"/>
    <m/>
    <m/>
    <n v="5.5"/>
    <m/>
    <m/>
    <n v="1729024"/>
    <m/>
    <m/>
    <n v="64"/>
    <n v="5080"/>
    <n v="168"/>
    <n v="4912"/>
    <n v="-3.2467532467532756E-3"/>
    <n v="4166"/>
    <n v="746"/>
    <n v="0.82007874015748028"/>
    <n v="0.95"/>
    <m/>
    <n v="0.84812703583061888"/>
    <n v="0.96692913385826773"/>
    <n v="0.21252394330527702"/>
    <n v="3932156.4469213039"/>
    <n v="3.8648860847400712E-2"/>
    <n v="151353.21196771762"/>
    <n v="800.52044929179635"/>
    <n v="145.54917259850842"/>
    <n v="148"/>
    <n v="0.98344035539532715"/>
    <n v="4.2032081892505957E-2"/>
    <n v="89259951.34511359"/>
    <n v="22.7"/>
    <n v="0"/>
    <n v="3809819.1460294849"/>
    <n v="-4.1299726507593171E-4"/>
    <m/>
    <m/>
    <m/>
    <m/>
    <n v="25.98"/>
    <n v="39.484999999999999"/>
    <m/>
  </r>
  <r>
    <x v="4"/>
    <x v="5"/>
    <x v="2"/>
    <x v="3"/>
    <x v="23"/>
    <x v="1"/>
    <m/>
    <m/>
    <n v="198491.095"/>
    <n v="198491.095"/>
    <n v="5.9654300168634045E-2"/>
    <m/>
    <m/>
    <m/>
    <n v="1091701.0225"/>
    <n v="1091701.0225"/>
    <n v="5.9654300168634045E-2"/>
    <m/>
    <m/>
    <n v="49.4"/>
    <n v="0"/>
    <m/>
    <m/>
    <n v="5.5"/>
    <m/>
    <m/>
    <n v="1769504"/>
    <m/>
    <m/>
    <n v="64"/>
    <n v="5127"/>
    <n v="100"/>
    <n v="5027"/>
    <n v="5.9654300168634045E-2"/>
    <n v="4429"/>
    <n v="598"/>
    <n v="0.86385800663155843"/>
    <n v="0.95"/>
    <m/>
    <n v="0.88104237119554407"/>
    <n v="0.98049541642285942"/>
    <n v="0.22859053761071757"/>
    <n v="4038454.6036732248"/>
    <n v="0.12572266923217468"/>
    <n v="151935.83911486928"/>
    <n v="803.3528155307788"/>
    <n v="146.06414827832342"/>
    <n v="148"/>
    <n v="0.98691992079948254"/>
    <n v="6.2348984053598011E-2"/>
    <n v="91672919.503382206"/>
    <n v="22.7"/>
    <n v="0"/>
    <n v="4084093.1784141436"/>
    <n v="3.6154217679995604E-3"/>
    <m/>
    <m/>
    <m/>
    <m/>
    <n v="26.58"/>
    <n v="39.484999999999999"/>
    <m/>
  </r>
  <r>
    <x v="4"/>
    <x v="6"/>
    <x v="2"/>
    <x v="3"/>
    <x v="23"/>
    <x v="1"/>
    <m/>
    <m/>
    <n v="200623.285"/>
    <n v="200623.285"/>
    <n v="9.859459459459452E-2"/>
    <m/>
    <m/>
    <m/>
    <n v="1103428.0675000001"/>
    <n v="1103428.0675000001"/>
    <n v="9.8594594594594742E-2"/>
    <m/>
    <m/>
    <n v="49.4"/>
    <n v="0"/>
    <m/>
    <m/>
    <n v="5.5"/>
    <m/>
    <m/>
    <n v="1788512"/>
    <m/>
    <m/>
    <n v="64"/>
    <n v="5278"/>
    <n v="197"/>
    <n v="5081"/>
    <n v="9.859459459459452E-2"/>
    <n v="4647"/>
    <n v="434"/>
    <n v="0.88044713906782868"/>
    <n v="0.95"/>
    <m/>
    <n v="0.91458374335760673"/>
    <n v="0.96267525577870405"/>
    <n v="0.23178503582671262"/>
    <n v="3692383.2179431748"/>
    <n v="-1.189458504774199E-2"/>
    <n v="135301.69358531237"/>
    <n v="726.70403817027648"/>
    <n v="132.12800694005026"/>
    <n v="148"/>
    <n v="0.89275680364898824"/>
    <n v="-0.10057320524420532"/>
    <n v="83817099.047310069"/>
    <n v="22.7"/>
    <n v="0"/>
    <n v="3673917.9506754051"/>
    <n v="9.3184025123692824E-2"/>
    <m/>
    <m/>
    <m/>
    <m/>
    <n v="27.29"/>
    <n v="39.484999999999999"/>
    <m/>
  </r>
  <r>
    <x v="4"/>
    <x v="7"/>
    <x v="2"/>
    <x v="3"/>
    <x v="23"/>
    <x v="1"/>
    <m/>
    <m/>
    <n v="200228.435"/>
    <n v="200228.435"/>
    <n v="0.11279350449857373"/>
    <m/>
    <m/>
    <m/>
    <n v="1101256.3925000001"/>
    <n v="1101256.3925000001"/>
    <n v="0.11279350449857373"/>
    <m/>
    <m/>
    <n v="49.4"/>
    <n v="0"/>
    <m/>
    <m/>
    <n v="5.5"/>
    <m/>
    <m/>
    <n v="1784992"/>
    <m/>
    <m/>
    <n v="64"/>
    <n v="5179"/>
    <n v="108"/>
    <n v="5071"/>
    <n v="0.11279350449857373"/>
    <n v="4624"/>
    <n v="447"/>
    <n v="0.89283645491407604"/>
    <n v="0.95"/>
    <m/>
    <n v="0.91185170577795305"/>
    <n v="0.97914655338868506"/>
    <n v="0.27620031425986857"/>
    <n v="4073812.6001443863"/>
    <n v="4.5509584438619965E-2"/>
    <n v="153786.81012247587"/>
    <n v="803.35488072261614"/>
    <n v="146.0645237677484"/>
    <n v="148"/>
    <n v="0.98692245789019184"/>
    <n v="-6.0463976279473086E-2"/>
    <n v="92475546.023277566"/>
    <n v="22.7"/>
    <n v="0"/>
    <n v="3913376.1468511517"/>
    <n v="8.0410720465438151E-2"/>
    <m/>
    <m/>
    <m/>
    <m/>
    <n v="26.490000000000002"/>
    <n v="39.484999999999999"/>
    <m/>
  </r>
  <r>
    <x v="4"/>
    <x v="8"/>
    <x v="2"/>
    <x v="3"/>
    <x v="23"/>
    <x v="1"/>
    <m/>
    <m/>
    <n v="200860.19500000001"/>
    <n v="200860.19500000001"/>
    <n v="8.5805763073639296E-2"/>
    <m/>
    <m/>
    <m/>
    <n v="1104731.0725"/>
    <n v="1104731.0725"/>
    <n v="8.5805763073639296E-2"/>
    <m/>
    <m/>
    <n v="49.4"/>
    <n v="0"/>
    <m/>
    <m/>
    <n v="5.5"/>
    <m/>
    <m/>
    <n v="1790624"/>
    <m/>
    <m/>
    <n v="64"/>
    <n v="5226"/>
    <n v="139"/>
    <n v="5087"/>
    <n v="8.5805763073639296E-2"/>
    <n v="4516"/>
    <n v="571"/>
    <n v="0.86414083429008803"/>
    <n v="0.95"/>
    <m/>
    <n v="0.88775309612738351"/>
    <n v="0.97340221967087637"/>
    <n v="0.22435185615448683"/>
    <n v="4258863.0086184414"/>
    <n v="9.1271980500984062E-2"/>
    <n v="158912.79882904631"/>
    <n v="837.20523070934564"/>
    <n v="152.21913285624467"/>
    <n v="148"/>
    <n v="1.0285076544340856"/>
    <n v="5.0342497831945554E-3"/>
    <n v="96676190.295638621"/>
    <n v="22.7"/>
    <n v="0"/>
    <n v="4028129.360920155"/>
    <n v="3.7079213338579269E-2"/>
    <m/>
    <m/>
    <m/>
    <m/>
    <n v="26.8"/>
    <n v="39.484999999999999"/>
    <m/>
  </r>
  <r>
    <x v="4"/>
    <x v="9"/>
    <x v="2"/>
    <x v="3"/>
    <x v="23"/>
    <x v="1"/>
    <m/>
    <m/>
    <n v="199873.07"/>
    <n v="199873.07"/>
    <n v="1.017760925962885E-2"/>
    <m/>
    <m/>
    <m/>
    <n v="1099301.885"/>
    <n v="1099301.885"/>
    <n v="1.017760925962885E-2"/>
    <m/>
    <m/>
    <n v="49.4"/>
    <n v="0"/>
    <m/>
    <m/>
    <n v="5.5"/>
    <m/>
    <m/>
    <n v="1781824"/>
    <m/>
    <m/>
    <n v="64"/>
    <n v="5278"/>
    <n v="216"/>
    <n v="5062"/>
    <n v="1.017760925962885E-2"/>
    <n v="4631"/>
    <n v="431"/>
    <n v="0.87741568776051537"/>
    <n v="0.95"/>
    <m/>
    <n v="0.91485578822599767"/>
    <n v="0.95907540735126939"/>
    <n v="0.31206134939910535"/>
    <n v="4393427.1942449082"/>
    <n v="8.258966676611279E-2"/>
    <n v="162719.52571277437"/>
    <n v="867.92319127714507"/>
    <n v="157.80421659584457"/>
    <n v="148"/>
    <n v="1.0662447067286795"/>
    <n v="7.1682501020346345E-2"/>
    <n v="99730797.309359416"/>
    <n v="22.7"/>
    <n v="0"/>
    <n v="4061908.3761695353"/>
    <n v="-2.5995937183368664E-3"/>
    <m/>
    <m/>
    <m/>
    <m/>
    <n v="27"/>
    <n v="39.484999999999999"/>
    <m/>
  </r>
  <r>
    <x v="4"/>
    <x v="10"/>
    <x v="2"/>
    <x v="3"/>
    <x v="23"/>
    <x v="1"/>
    <m/>
    <m/>
    <n v="198649.035"/>
    <n v="198649.035"/>
    <n v="6.5438373570521069E-2"/>
    <m/>
    <m/>
    <m/>
    <n v="1092569.6925000001"/>
    <n v="1092569.6925000001"/>
    <n v="6.5438373570521069E-2"/>
    <m/>
    <m/>
    <n v="49.4"/>
    <n v="0"/>
    <m/>
    <m/>
    <n v="5.5"/>
    <m/>
    <m/>
    <n v="1770912"/>
    <m/>
    <m/>
    <n v="64"/>
    <n v="5127"/>
    <n v="96"/>
    <n v="5031"/>
    <n v="6.5438373570521069E-2"/>
    <n v="4713"/>
    <n v="318"/>
    <n v="0.91925102399063785"/>
    <n v="0.95"/>
    <m/>
    <n v="0.93679189028026233"/>
    <n v="0.98127559976594503"/>
    <n v="0.33359400238269465"/>
    <n v="4229238.3021623129"/>
    <n v="5.9424475801466592E-2"/>
    <n v="160868.70681484643"/>
    <n v="840.6357189748187"/>
    <n v="152.84285799542158"/>
    <n v="148"/>
    <n v="1.0327220134825783"/>
    <n v="-5.6445289734594617E-3"/>
    <n v="96003709.459084496"/>
    <n v="22.7"/>
    <n v="0"/>
    <n v="4009859.7385496991"/>
    <n v="4.9269339439103409E-2"/>
    <m/>
    <m/>
    <m/>
    <m/>
    <n v="26.29"/>
    <n v="39.484999999999999"/>
    <m/>
  </r>
  <r>
    <x v="4"/>
    <x v="11"/>
    <x v="2"/>
    <x v="3"/>
    <x v="23"/>
    <x v="1"/>
    <m/>
    <m/>
    <n v="198175.215"/>
    <n v="198175.215"/>
    <n v="4.0008001600320142E-3"/>
    <m/>
    <m/>
    <m/>
    <n v="1089963.6824999999"/>
    <n v="1089963.6824999999"/>
    <n v="4.0008001600317922E-3"/>
    <m/>
    <m/>
    <n v="49.4"/>
    <n v="0"/>
    <m/>
    <m/>
    <n v="5.5"/>
    <m/>
    <m/>
    <n v="1766688"/>
    <m/>
    <m/>
    <n v="64"/>
    <n v="5221"/>
    <n v="202"/>
    <n v="5019"/>
    <n v="4.0008001600320142E-3"/>
    <n v="4737"/>
    <n v="282"/>
    <n v="0.90729745259528827"/>
    <n v="0.95"/>
    <m/>
    <n v="0.94381350866706515"/>
    <n v="0.96131009385175259"/>
    <n v="0.10858170343671492"/>
    <n v="4131352.3895961167"/>
    <n v="6.4827607098337348E-2"/>
    <n v="157685.20570977544"/>
    <n v="823.14253628135418"/>
    <n v="149.66227932388259"/>
    <n v="148"/>
    <n v="1.0112316170532607"/>
    <n v="6.0584420777961334E-2"/>
    <n v="93781699.243831843"/>
    <n v="22.7"/>
    <n v="0"/>
    <n v="4148507.6784912343"/>
    <n v="-1.8633880013302774E-2"/>
    <m/>
    <m/>
    <m/>
    <m/>
    <n v="26.2"/>
    <n v="39.484999999999999"/>
    <m/>
  </r>
  <r>
    <x v="5"/>
    <x v="0"/>
    <x v="2"/>
    <x v="3"/>
    <x v="23"/>
    <x v="1"/>
    <m/>
    <m/>
    <n v="192963.19500000001"/>
    <n v="192963.19500000001"/>
    <n v="3.2847464586327479E-3"/>
    <m/>
    <m/>
    <m/>
    <n v="1061297.5725"/>
    <n v="1061297.5725"/>
    <n v="3.2847464586327479E-3"/>
    <m/>
    <m/>
    <n v="49.4"/>
    <n v="0"/>
    <m/>
    <m/>
    <n v="5.5"/>
    <m/>
    <m/>
    <n v="1720224"/>
    <m/>
    <m/>
    <n v="64"/>
    <n v="5174"/>
    <n v="287"/>
    <n v="4887"/>
    <n v="3.2847464586327479E-3"/>
    <n v="4686"/>
    <n v="201"/>
    <n v="0.90568225744105146"/>
    <n v="0.95"/>
    <m/>
    <n v="0.95887047268262737"/>
    <n v="0.94453034402783143"/>
    <n v="6.0308302482878107E-2"/>
    <n v="3379883.9232965214"/>
    <n v="-2.1287319263941562E-2"/>
    <n v="127590.93708178638"/>
    <n v="691.6071052376758"/>
    <n v="125.74674640685015"/>
    <n v="148"/>
    <n v="0.84964017842466322"/>
    <n v="-2.4491616970464203E-2"/>
    <n v="76723365.058831036"/>
    <n v="22.7"/>
    <n v="0"/>
    <n v="3910146.4410337862"/>
    <n v="1.8933588025246462E-2"/>
    <m/>
    <m/>
    <m/>
    <m/>
    <n v="26.490000000000002"/>
    <n v="39.484999999999999"/>
    <m/>
  </r>
  <r>
    <x v="5"/>
    <x v="1"/>
    <x v="2"/>
    <x v="3"/>
    <x v="23"/>
    <x v="1"/>
    <m/>
    <m/>
    <n v="184276.495"/>
    <n v="184276.495"/>
    <n v="-2.0155364266218778E-2"/>
    <m/>
    <m/>
    <m/>
    <n v="1013520.7224999999"/>
    <n v="1013520.7224999999"/>
    <n v="-2.0155364266218889E-2"/>
    <m/>
    <m/>
    <n v="49.4"/>
    <n v="0"/>
    <m/>
    <m/>
    <n v="5.5"/>
    <m/>
    <m/>
    <n v="1642784"/>
    <m/>
    <m/>
    <n v="64"/>
    <n v="4840"/>
    <n v="173"/>
    <n v="4667"/>
    <n v="-2.0155364266218778E-2"/>
    <n v="4467"/>
    <n v="200"/>
    <n v="0.92293388429752066"/>
    <n v="0.95"/>
    <m/>
    <n v="0.95714591814870364"/>
    <n v="0.96425619834710741"/>
    <n v="4.2269320562934531E-2"/>
    <n v="3516376.4944202253"/>
    <n v="3.2725939039343288E-2"/>
    <n v="141789.37477500908"/>
    <n v="753.45543055929409"/>
    <n v="136.99189646532619"/>
    <n v="148"/>
    <n v="0.92562092206301483"/>
    <n v="5.3969069561687011E-2"/>
    <n v="79821746.423339114"/>
    <n v="22.7"/>
    <n v="0"/>
    <n v="4108707.9001649162"/>
    <n v="-2.6788675577793811E-2"/>
    <m/>
    <m/>
    <m/>
    <m/>
    <n v="24.8"/>
    <n v="39.484999999999999"/>
    <m/>
  </r>
  <r>
    <x v="5"/>
    <x v="2"/>
    <x v="2"/>
    <x v="3"/>
    <x v="23"/>
    <x v="1"/>
    <m/>
    <m/>
    <n v="206111.69999999998"/>
    <n v="206111.69999999998"/>
    <n v="2.413184226015308E-2"/>
    <m/>
    <m/>
    <m/>
    <n v="1133614.3499999999"/>
    <n v="1133614.3499999999"/>
    <n v="2.413184226015308E-2"/>
    <m/>
    <m/>
    <n v="49.4"/>
    <n v="0"/>
    <m/>
    <m/>
    <n v="5.5"/>
    <m/>
    <m/>
    <n v="1837440"/>
    <m/>
    <m/>
    <n v="64"/>
    <n v="5320"/>
    <n v="100"/>
    <n v="5220"/>
    <n v="2.413184226015308E-2"/>
    <n v="4942"/>
    <n v="278"/>
    <n v="0.92894736842105263"/>
    <n v="0.95"/>
    <m/>
    <n v="0.94674329501915711"/>
    <n v="0.98120300751879697"/>
    <n v="5.2005793484334761E-2"/>
    <n v="4373627.7474375283"/>
    <n v="0.12755042838643171"/>
    <n v="160264.84966791968"/>
    <n v="837.85972173132723"/>
    <n v="152.33813122387767"/>
    <n v="148"/>
    <n v="1.0293116974586329"/>
    <n v="0.10098171139571677"/>
    <n v="99281349.866831884"/>
    <n v="22.7"/>
    <n v="0"/>
    <n v="4302718.8470775001"/>
    <n v="-4.0463907897394291E-2"/>
    <m/>
    <m/>
    <m/>
    <m/>
    <n v="27.29"/>
    <n v="39.484999999999999"/>
    <m/>
  </r>
  <r>
    <x v="5"/>
    <x v="3"/>
    <x v="2"/>
    <x v="3"/>
    <x v="23"/>
    <x v="1"/>
    <m/>
    <m/>
    <n v="191976.07"/>
    <n v="191976.07"/>
    <n v="2.2502628811777114E-2"/>
    <m/>
    <m/>
    <m/>
    <n v="1055868.385"/>
    <n v="1055868.385"/>
    <n v="2.2502628811777114E-2"/>
    <m/>
    <m/>
    <n v="49.4"/>
    <n v="0"/>
    <m/>
    <m/>
    <n v="5.5"/>
    <m/>
    <m/>
    <n v="1711424"/>
    <m/>
    <m/>
    <n v="64"/>
    <n v="5085"/>
    <n v="223"/>
    <n v="4862"/>
    <n v="2.2502628811777114E-2"/>
    <n v="4611"/>
    <n v="251"/>
    <n v="0.90678466076696163"/>
    <n v="0.95"/>
    <m/>
    <n v="0.94837515425750718"/>
    <n v="0.95614552605703051"/>
    <n v="0.1066316217164287"/>
    <n v="4324528.6301300563"/>
    <n v="0.15584551806235614"/>
    <n v="164493.29137048521"/>
    <n v="889.45467505760109"/>
    <n v="161.71903182865475"/>
    <n v="148"/>
    <n v="1.0926961610044239"/>
    <n v="0.1304083583682647"/>
    <n v="98166799.903952271"/>
    <n v="22.7"/>
    <n v="0"/>
    <n v="4295039.4514924232"/>
    <n v="-5.0040491250134059E-2"/>
    <m/>
    <m/>
    <m/>
    <m/>
    <n v="26.29"/>
    <n v="39.484999999999999"/>
    <m/>
  </r>
  <r>
    <x v="5"/>
    <x v="4"/>
    <x v="2"/>
    <x v="3"/>
    <x v="23"/>
    <x v="1"/>
    <m/>
    <m/>
    <n v="192726.285"/>
    <n v="192726.285"/>
    <n v="-6.3110749185667503E-3"/>
    <m/>
    <m/>
    <m/>
    <n v="1059994.5675000001"/>
    <n v="1059994.5675000001"/>
    <n v="-6.3110749185666393E-3"/>
    <m/>
    <m/>
    <n v="49.4"/>
    <n v="0"/>
    <m/>
    <m/>
    <n v="5.5"/>
    <m/>
    <m/>
    <n v="1718112"/>
    <m/>
    <m/>
    <n v="64"/>
    <n v="5071"/>
    <n v="190"/>
    <n v="4881"/>
    <n v="-6.3110749185667503E-3"/>
    <n v="4468"/>
    <n v="413"/>
    <n v="0.88108854269374881"/>
    <n v="0.95"/>
    <m/>
    <n v="0.91538619135423072"/>
    <n v="0.9625320449615461"/>
    <n v="7.9303161769558761E-2"/>
    <n v="4207851.2348962044"/>
    <n v="7.0112873609277981E-2"/>
    <n v="160177.05500175882"/>
    <n v="862.08793995005215"/>
    <n v="156.7432618091004"/>
    <n v="148"/>
    <n v="1.0590760933047325"/>
    <n v="7.6909329065514065E-2"/>
    <n v="95518223.032143831"/>
    <n v="22.7"/>
    <n v="0"/>
    <n v="4076936.5142892571"/>
    <n v="-3.1786563339514504E-2"/>
    <m/>
    <m/>
    <m/>
    <m/>
    <n v="26.27"/>
    <n v="39.484999999999999"/>
    <m/>
  </r>
  <r>
    <x v="5"/>
    <x v="5"/>
    <x v="2"/>
    <x v="3"/>
    <x v="23"/>
    <x v="1"/>
    <m/>
    <m/>
    <n v="199438.73499999999"/>
    <n v="199438.73499999999"/>
    <n v="4.7742192162323338E-3"/>
    <m/>
    <m/>
    <m/>
    <n v="1096913.0425"/>
    <n v="1096913.0425"/>
    <n v="4.7742192162323338E-3"/>
    <m/>
    <m/>
    <n v="49.4"/>
    <n v="0"/>
    <m/>
    <m/>
    <n v="5.5"/>
    <m/>
    <m/>
    <n v="1777952"/>
    <m/>
    <m/>
    <n v="64"/>
    <n v="5292"/>
    <n v="241"/>
    <n v="5051"/>
    <n v="4.7742192162323338E-3"/>
    <n v="4703"/>
    <n v="348"/>
    <n v="0.88869992441421009"/>
    <n v="0.95"/>
    <m/>
    <n v="0.93110275193031078"/>
    <n v="0.95445956160241874"/>
    <n v="5.6819492877324906E-2"/>
    <n v="4155631.3820706308"/>
    <n v="2.9015252094409139E-2"/>
    <n v="155060.87246532203"/>
    <n v="822.73438568018821"/>
    <n v="149.58807012367058"/>
    <n v="148"/>
    <n v="1.0107302035383148"/>
    <n v="2.4125850777785507E-2"/>
    <n v="94332832.373003319"/>
    <n v="22.7"/>
    <n v="0"/>
    <n v="4202594.1715628868"/>
    <n v="-5.4261322579137964E-3"/>
    <m/>
    <m/>
    <m/>
    <m/>
    <n v="26.8"/>
    <n v="39.484999999999999"/>
    <m/>
  </r>
  <r>
    <x v="5"/>
    <x v="6"/>
    <x v="2"/>
    <x v="3"/>
    <x v="23"/>
    <x v="1"/>
    <m/>
    <m/>
    <n v="200899.68"/>
    <n v="200899.68"/>
    <n v="1.3776815587482893E-3"/>
    <m/>
    <m/>
    <m/>
    <n v="1104948.24"/>
    <n v="1104948.24"/>
    <n v="1.3776815587480673E-3"/>
    <m/>
    <m/>
    <n v="49.4"/>
    <n v="0"/>
    <m/>
    <m/>
    <n v="5.5"/>
    <m/>
    <m/>
    <n v="1790976"/>
    <m/>
    <m/>
    <n v="64"/>
    <n v="5453"/>
    <n v="365"/>
    <n v="5088"/>
    <n v="1.3776815587482893E-3"/>
    <n v="4764"/>
    <n v="324"/>
    <n v="0.87364753346781587"/>
    <n v="0.95"/>
    <m/>
    <n v="0.93632075471698117"/>
    <n v="0.93306436823766736"/>
    <n v="2.3767108826550754E-2"/>
    <n v="4031503.8733600359"/>
    <n v="9.1843298866948864E-2"/>
    <n v="149314.95827259391"/>
    <n v="792.35532102201967"/>
    <n v="144.0646038221854"/>
    <n v="148"/>
    <n v="0.97340948528503657"/>
    <n v="9.0341155963633568E-2"/>
    <n v="91515137.925272807"/>
    <n v="22.7"/>
    <n v="0"/>
    <n v="4011342.6950319344"/>
    <n v="-4.2518330787412045E-2"/>
    <m/>
    <m/>
    <m/>
    <m/>
    <n v="27"/>
    <n v="39.484999999999999"/>
    <m/>
  </r>
  <r>
    <x v="5"/>
    <x v="7"/>
    <x v="2"/>
    <x v="3"/>
    <x v="23"/>
    <x v="1"/>
    <m/>
    <m/>
    <n v="203861.05499999999"/>
    <n v="203861.05499999999"/>
    <n v="1.8142378229146106E-2"/>
    <m/>
    <m/>
    <m/>
    <n v="1121235.8025"/>
    <n v="1121235.8025"/>
    <n v="1.8142378229146106E-2"/>
    <m/>
    <m/>
    <n v="49.4"/>
    <n v="0"/>
    <m/>
    <m/>
    <n v="5.5"/>
    <m/>
    <m/>
    <n v="1817376"/>
    <m/>
    <m/>
    <n v="64"/>
    <n v="5409"/>
    <n v="246"/>
    <n v="5163"/>
    <n v="1.8142378229146106E-2"/>
    <n v="4884"/>
    <n v="279"/>
    <n v="0.90293954520244035"/>
    <n v="0.95"/>
    <m/>
    <n v="0.94596165020337009"/>
    <n v="0.95452024403771496"/>
    <n v="3.7407337409448571E-2"/>
    <n v="4260719.0844417205"/>
    <n v="4.5879990721887864E-2"/>
    <n v="159100.7873204526"/>
    <n v="825.24096154207257"/>
    <n v="150.04381118946773"/>
    <n v="148"/>
    <n v="1.0138095350639711"/>
    <n v="2.7243353273424864E-2"/>
    <n v="96718323.21682705"/>
    <n v="22.7"/>
    <n v="0"/>
    <n v="4092921.8081599395"/>
    <n v="-6.2524672499383541E-3"/>
    <m/>
    <m/>
    <m/>
    <m/>
    <n v="26.78"/>
    <n v="39.484999999999999"/>
    <m/>
  </r>
  <r>
    <x v="5"/>
    <x v="8"/>
    <x v="2"/>
    <x v="3"/>
    <x v="23"/>
    <x v="1"/>
    <m/>
    <m/>
    <n v="200504.83"/>
    <n v="200504.83"/>
    <n v="-1.7692156477295828E-3"/>
    <m/>
    <m/>
    <m/>
    <n v="1102776.5649999999"/>
    <n v="1102776.5649999999"/>
    <n v="-1.7692156477295828E-3"/>
    <m/>
    <m/>
    <n v="49.4"/>
    <n v="0"/>
    <m/>
    <m/>
    <n v="5.5"/>
    <m/>
    <m/>
    <n v="1787456"/>
    <m/>
    <m/>
    <n v="64"/>
    <n v="5438"/>
    <n v="360"/>
    <n v="5078"/>
    <n v="-1.7692156477294718E-3"/>
    <n v="4795"/>
    <n v="283"/>
    <n v="0.88175799926443543"/>
    <n v="0.95"/>
    <m/>
    <n v="0.94426939740055138"/>
    <n v="0.93379919087899965"/>
    <n v="6.3662184361515717E-2"/>
    <n v="4434591.8327306081"/>
    <n v="4.1261910457451423E-2"/>
    <n v="165469.84450487344"/>
    <n v="873.29496509070657"/>
    <n v="158.78090274376484"/>
    <n v="148"/>
    <n v="1.0728439374578707"/>
    <n v="4.3107392378309628E-2"/>
    <n v="100665234.6029848"/>
    <n v="22.7"/>
    <n v="0"/>
    <n v="4194337.6739214733"/>
    <n v="-1.5541320882549135E-2"/>
    <m/>
    <m/>
    <m/>
    <m/>
    <n v="26.8"/>
    <n v="39.484999999999999"/>
    <m/>
  </r>
  <r>
    <x v="5"/>
    <x v="9"/>
    <x v="2"/>
    <x v="3"/>
    <x v="23"/>
    <x v="1"/>
    <m/>
    <m/>
    <n v="179735.72"/>
    <n v="179735.72"/>
    <n v="-0.10075069142631377"/>
    <m/>
    <m/>
    <m/>
    <n v="988546.46"/>
    <n v="988546.46"/>
    <n v="-0.10075069142631377"/>
    <m/>
    <m/>
    <n v="49.4"/>
    <n v="0"/>
    <m/>
    <m/>
    <n v="5.5"/>
    <m/>
    <m/>
    <n v="1602304"/>
    <m/>
    <m/>
    <n v="64"/>
    <n v="5283"/>
    <n v="731"/>
    <n v="4552"/>
    <n v="-0.10075069142631377"/>
    <n v="4233"/>
    <n v="319"/>
    <n v="0.8012492901760363"/>
    <n v="0.95"/>
    <m/>
    <n v="0.92992091388400699"/>
    <n v="0.86163164868445963"/>
    <n v="1.6467213578242879E-2"/>
    <n v="4055725.3902933281"/>
    <n v="-7.6865232771797465E-2"/>
    <n v="156109.52233615582"/>
    <n v="890.97657958992272"/>
    <n v="161.99574174362232"/>
    <n v="148"/>
    <n v="1.0945658225920427"/>
    <n v="2.6561553538919425E-2"/>
    <n v="92064966.359658539"/>
    <n v="22.7"/>
    <n v="0"/>
    <n v="3749688.8433375498"/>
    <n v="-3.178419369689818E-2"/>
    <m/>
    <m/>
    <m/>
    <m/>
    <n v="25.98"/>
    <n v="39.484999999999999"/>
    <m/>
  </r>
  <r>
    <x v="5"/>
    <x v="10"/>
    <x v="2"/>
    <x v="3"/>
    <x v="23"/>
    <x v="1"/>
    <m/>
    <m/>
    <n v="191146.88500000001"/>
    <n v="191146.88500000001"/>
    <n v="-3.7765851719340104E-2"/>
    <m/>
    <m/>
    <m/>
    <n v="1051307.8675000002"/>
    <n v="1051307.8675000002"/>
    <n v="-3.7765851719339993E-2"/>
    <m/>
    <m/>
    <n v="49.4"/>
    <n v="0"/>
    <m/>
    <m/>
    <n v="5.5"/>
    <m/>
    <m/>
    <n v="1704032"/>
    <m/>
    <m/>
    <n v="64"/>
    <n v="5330"/>
    <n v="489"/>
    <n v="4841"/>
    <n v="-3.7765851719340104E-2"/>
    <n v="4609"/>
    <n v="232"/>
    <n v="0.86472795497185739"/>
    <n v="0.95"/>
    <m/>
    <n v="0.95207601735178682"/>
    <n v="0.90825515947467172"/>
    <n v="1.6315392169921505E-2"/>
    <n v="3278099.9187604319"/>
    <n v="-0.22489590688601913"/>
    <n v="124689.99310614043"/>
    <n v="677.15346390424122"/>
    <n v="123.11881161895295"/>
    <n v="148"/>
    <n v="0.8318838622902226"/>
    <n v="-0.19447455227092802"/>
    <n v="74412868.15586181"/>
    <n v="22.7"/>
    <n v="0"/>
    <n v="3108058.6961628292"/>
    <n v="9.1315645008588145E-2"/>
    <m/>
    <m/>
    <m/>
    <m/>
    <n v="26.29"/>
    <n v="39.484999999999999"/>
    <m/>
  </r>
  <r>
    <x v="5"/>
    <x v="11"/>
    <x v="2"/>
    <x v="3"/>
    <x v="23"/>
    <x v="1"/>
    <m/>
    <m/>
    <n v="181078.21"/>
    <n v="181078.21"/>
    <n v="-8.6272165770073794E-2"/>
    <m/>
    <m/>
    <m/>
    <n v="995930.15499999991"/>
    <n v="995930.15499999991"/>
    <n v="-8.6272165770073683E-2"/>
    <m/>
    <m/>
    <n v="49.4"/>
    <n v="0"/>
    <m/>
    <m/>
    <n v="5.5"/>
    <m/>
    <m/>
    <n v="1614272"/>
    <m/>
    <m/>
    <n v="64"/>
    <n v="5387"/>
    <n v="801"/>
    <n v="4586"/>
    <n v="-8.6272165770073683E-2"/>
    <n v="4389"/>
    <n v="197"/>
    <n v="0.81473918693150171"/>
    <n v="0.95"/>
    <m/>
    <n v="0.95704317488006974"/>
    <n v="0.85130870614442178"/>
    <n v="1.4017246088889657E-2"/>
    <n v="2673195.3320386228"/>
    <n v="-0.35294908786515888"/>
    <n v="100913.37606789818"/>
    <n v="582.90347405988291"/>
    <n v="105.98244982906962"/>
    <n v="148"/>
    <n v="0.7160976339802001"/>
    <n v="-0.29185596859904761"/>
    <n v="60681534.037276737"/>
    <n v="22.7"/>
    <n v="0"/>
    <n v="2684295.6773661454"/>
    <n v="0.13007527575439803"/>
    <m/>
    <m/>
    <m/>
    <m/>
    <n v="26.490000000000002"/>
    <n v="39.484999999999999"/>
    <m/>
  </r>
  <r>
    <x v="6"/>
    <x v="0"/>
    <x v="2"/>
    <x v="3"/>
    <x v="23"/>
    <x v="1"/>
    <m/>
    <m/>
    <n v="188106.54"/>
    <n v="188106.54"/>
    <n v="-2.516881522406389E-2"/>
    <m/>
    <m/>
    <m/>
    <n v="1034585.9700000001"/>
    <n v="1034585.9700000001"/>
    <n v="-2.5168815224063779E-2"/>
    <m/>
    <m/>
    <n v="49.4"/>
    <n v="0"/>
    <m/>
    <m/>
    <n v="5.5"/>
    <m/>
    <m/>
    <n v="1676928"/>
    <m/>
    <m/>
    <n v="64"/>
    <n v="5427"/>
    <n v="663"/>
    <n v="4764"/>
    <n v="-2.516881522406389E-2"/>
    <n v="4451"/>
    <n v="313"/>
    <n v="0.82015846692463612"/>
    <n v="0.95"/>
    <m/>
    <n v="0.93429890848026864"/>
    <n v="0.87783305693753455"/>
    <n v="-2.5625530144457342E-2"/>
    <n v="1889467.6060247454"/>
    <n v="-0.4409667169333199"/>
    <n v="70555.175729079361"/>
    <n v="396.6136872428097"/>
    <n v="72.111579498692677"/>
    <n v="148"/>
    <n v="0.48724040201819374"/>
    <n v="-0.4265332379624549"/>
    <n v="42890914.656761721"/>
    <n v="22.7"/>
    <n v="0"/>
    <n v="2185902.0022026123"/>
    <n v="0.20567030292196892"/>
    <m/>
    <m/>
    <m/>
    <m/>
    <n v="26.78"/>
    <n v="39.484999999999999"/>
    <m/>
  </r>
  <r>
    <x v="6"/>
    <x v="1"/>
    <x v="2"/>
    <x v="3"/>
    <x v="23"/>
    <x v="1"/>
    <m/>
    <m/>
    <n v="166587.215"/>
    <n v="166587.215"/>
    <n v="-9.5993143346903786E-2"/>
    <m/>
    <m/>
    <m/>
    <n v="916229.6825"/>
    <n v="916229.6825"/>
    <n v="-9.5993143346903675E-2"/>
    <m/>
    <m/>
    <n v="49.4"/>
    <n v="0"/>
    <m/>
    <m/>
    <n v="5.5"/>
    <m/>
    <m/>
    <n v="1485088"/>
    <m/>
    <m/>
    <n v="64"/>
    <n v="5036"/>
    <n v="817"/>
    <n v="4219"/>
    <n v="-9.5993143346903786E-2"/>
    <n v="3915"/>
    <n v="304"/>
    <n v="0.77740270055599681"/>
    <n v="0.95"/>
    <m/>
    <n v="0.92794501066603463"/>
    <n v="0.83776806989674346"/>
    <n v="-3.0508313235195095E-2"/>
    <n v="1758855.1530787786"/>
    <n v="-0.49981034287149728"/>
    <n v="68947.673582076779"/>
    <n v="416.88910952329428"/>
    <n v="75.798019913326229"/>
    <n v="148"/>
    <n v="0.51214878319815016"/>
    <n v="-0.44669705384718617"/>
    <n v="39926011.974888273"/>
    <n v="22.7"/>
    <n v="0"/>
    <n v="2055133.1958246597"/>
    <n v="0.20109906693069279"/>
    <m/>
    <m/>
    <m/>
    <m/>
    <n v="25.51"/>
    <n v="39.484999999999999"/>
    <m/>
  </r>
  <r>
    <x v="6"/>
    <x v="2"/>
    <x v="2"/>
    <x v="3"/>
    <x v="23"/>
    <x v="1"/>
    <m/>
    <m/>
    <n v="176300.52499999999"/>
    <n v="176300.52499999999"/>
    <n v="-0.1446360153256705"/>
    <m/>
    <m/>
    <m/>
    <n v="969652.88749999995"/>
    <n v="969652.88749999995"/>
    <n v="-0.14463601532567039"/>
    <m/>
    <m/>
    <n v="49.4"/>
    <n v="0"/>
    <m/>
    <m/>
    <n v="5.5"/>
    <m/>
    <m/>
    <n v="1571680"/>
    <m/>
    <m/>
    <n v="64"/>
    <n v="5223"/>
    <n v="758"/>
    <n v="4465"/>
    <n v="-0.1446360153256705"/>
    <n v="4164"/>
    <n v="301"/>
    <n v="0.79724296381390003"/>
    <n v="0.95"/>
    <m/>
    <n v="0.93258678611422174"/>
    <n v="0.85487267853723914"/>
    <n v="-1.4952848337467128E-2"/>
    <n v="1808012.8145315517"/>
    <n v="-0.58661026522185133"/>
    <n v="70186.832862249677"/>
    <n v="404.93008164200484"/>
    <n v="73.623651207637238"/>
    <n v="148"/>
    <n v="0.49745710275430566"/>
    <n v="-0.51670897748220912"/>
    <n v="41041890.889866225"/>
    <n v="22.7"/>
    <n v="0"/>
    <n v="1778699.8030183096"/>
    <n v="0.22793200084222373"/>
    <m/>
    <m/>
    <m/>
    <m/>
    <n v="25.759999999999998"/>
    <n v="39.484999999999999"/>
    <m/>
  </r>
  <r>
    <x v="6"/>
    <x v="3"/>
    <x v="2"/>
    <x v="3"/>
    <x v="23"/>
    <x v="1"/>
    <m/>
    <m/>
    <n v="193397.53"/>
    <n v="193397.53"/>
    <n v="7.4043603455367091E-3"/>
    <m/>
    <m/>
    <m/>
    <n v="1063686.415"/>
    <n v="1063686.415"/>
    <n v="7.4043603455369311E-3"/>
    <m/>
    <m/>
    <n v="49.4"/>
    <n v="0"/>
    <m/>
    <m/>
    <n v="5.5"/>
    <m/>
    <m/>
    <n v="1724096"/>
    <m/>
    <m/>
    <n v="64"/>
    <n v="5190"/>
    <n v="292"/>
    <n v="4898"/>
    <n v="7.4043603455367091E-3"/>
    <n v="4418"/>
    <n v="480"/>
    <n v="0.851252408477842"/>
    <n v="0.95"/>
    <m/>
    <n v="0.9020008166598612"/>
    <n v="0.94373795761078993"/>
    <n v="-4.8898726827099281E-2"/>
    <n v="1867883.5173891156"/>
    <n v="-0.56807234333584677"/>
    <n v="73917.036699213131"/>
    <n v="381.35637349716529"/>
    <n v="69.337522454030051"/>
    <n v="148"/>
    <n v="0.46849677333804091"/>
    <n v="-0.57124698515697991"/>
    <n v="42400955.844732925"/>
    <n v="22.7"/>
    <n v="0"/>
    <n v="1855146.3255632122"/>
    <n v="0.2822144919648874"/>
    <m/>
    <m/>
    <m/>
    <m/>
    <n v="25.27"/>
    <n v="39.484999999999999"/>
    <m/>
  </r>
  <r>
    <x v="6"/>
    <x v="4"/>
    <x v="2"/>
    <x v="3"/>
    <x v="23"/>
    <x v="1"/>
    <m/>
    <m/>
    <n v="200425.86"/>
    <n v="200425.86"/>
    <n v="3.9950829748002459E-2"/>
    <m/>
    <m/>
    <m/>
    <n v="1102342.23"/>
    <n v="1102342.23"/>
    <n v="3.9950829748002237E-2"/>
    <m/>
    <m/>
    <n v="49.4"/>
    <n v="0"/>
    <m/>
    <m/>
    <n v="5.5"/>
    <m/>
    <m/>
    <n v="1786752"/>
    <m/>
    <m/>
    <n v="64"/>
    <n v="5423"/>
    <n v="347"/>
    <n v="5076"/>
    <n v="3.9950829748002459E-2"/>
    <n v="4516"/>
    <n v="560"/>
    <n v="0.83274940070071912"/>
    <n v="0.95"/>
    <m/>
    <n v="0.88967691095350665"/>
    <n v="0.93601327678406787"/>
    <n v="-2.8085720151283411E-2"/>
    <n v="1699743.2183111145"/>
    <n v="-0.59605434616724462"/>
    <n v="63470.620549332125"/>
    <n v="334.85879005341104"/>
    <n v="60.883416373347465"/>
    <n v="148"/>
    <n v="0.41137443495505044"/>
    <n v="-0.61157235296342027"/>
    <n v="38584171.055662297"/>
    <n v="22.7"/>
    <n v="0"/>
    <n v="1646860.7858992086"/>
    <n v="0.31096777041618229"/>
    <m/>
    <m/>
    <m/>
    <m/>
    <n v="26.78"/>
    <n v="39.484999999999999"/>
    <m/>
  </r>
  <r>
    <x v="6"/>
    <x v="5"/>
    <x v="2"/>
    <x v="3"/>
    <x v="23"/>
    <x v="1"/>
    <m/>
    <m/>
    <n v="199280.79499999998"/>
    <n v="199280.79499999998"/>
    <n v="-7.9192239160563727E-4"/>
    <m/>
    <m/>
    <m/>
    <n v="1096044.3724999998"/>
    <n v="1096044.3724999998"/>
    <n v="-7.9192239160574829E-4"/>
    <m/>
    <m/>
    <n v="49.4"/>
    <n v="0"/>
    <m/>
    <m/>
    <n v="5.5"/>
    <m/>
    <m/>
    <n v="1776544"/>
    <m/>
    <m/>
    <n v="64"/>
    <n v="5334"/>
    <n v="287"/>
    <n v="5047"/>
    <n v="-7.9192239160563727E-4"/>
    <n v="4452"/>
    <n v="595"/>
    <n v="0.83464566929133854"/>
    <n v="0.95"/>
    <m/>
    <n v="0.88210818307905692"/>
    <n v="0.9461942257217848"/>
    <n v="-5.2619937756258395E-2"/>
    <n v="1813824.3946472709"/>
    <n v="-0.56352615814940377"/>
    <n v="68992.940077872612"/>
    <n v="359.38664447142281"/>
    <n v="65.343026267531414"/>
    <n v="148"/>
    <n v="0.44150693424007714"/>
    <n v="-0.56318023079307289"/>
    <n v="41173813.758493051"/>
    <n v="22.7"/>
    <n v="0"/>
    <n v="1834322.4238009767"/>
    <n v="0.27616973714258947"/>
    <m/>
    <m/>
    <m/>
    <m/>
    <n v="26.29"/>
    <n v="39.484999999999999"/>
    <m/>
  </r>
  <r>
    <x v="6"/>
    <x v="6"/>
    <x v="2"/>
    <x v="3"/>
    <x v="23"/>
    <x v="1"/>
    <m/>
    <m/>
    <n v="200939.16500000001"/>
    <n v="200939.16500000001"/>
    <n v="1.9654088050313767E-4"/>
    <m/>
    <m/>
    <m/>
    <n v="1105165.4075"/>
    <n v="1105165.4075"/>
    <n v="1.9654088050313767E-4"/>
    <m/>
    <m/>
    <n v="49.4"/>
    <n v="0"/>
    <m/>
    <m/>
    <n v="5.5"/>
    <m/>
    <m/>
    <n v="1791328"/>
    <m/>
    <m/>
    <n v="64"/>
    <n v="5431"/>
    <n v="342"/>
    <n v="5089"/>
    <n v="1.9654088050313767E-4"/>
    <n v="4612"/>
    <n v="477"/>
    <n v="0.84919904253360334"/>
    <n v="0.95"/>
    <m/>
    <n v="0.90626842208685399"/>
    <n v="0.93702817160743879"/>
    <n v="-3.2096194043259252E-2"/>
    <n v="1510638.5300221103"/>
    <n v="-0.62529155931008029"/>
    <n v="56409.205751385743"/>
    <n v="296.84388485402047"/>
    <n v="53.971615428003723"/>
    <n v="148"/>
    <n v="0.36467307721624137"/>
    <n v="-0.62536519036543314"/>
    <n v="34291494.631501906"/>
    <n v="22.7"/>
    <n v="0"/>
    <n v="1503083.9663283159"/>
    <n v="0.30951228395449132"/>
    <m/>
    <m/>
    <m/>
    <m/>
    <n v="26.78"/>
    <n v="39.484999999999999"/>
    <m/>
  </r>
  <r>
    <x v="6"/>
    <x v="7"/>
    <x v="2"/>
    <x v="3"/>
    <x v="23"/>
    <x v="1"/>
    <m/>
    <m/>
    <n v="208046.465"/>
    <n v="208046.465"/>
    <n v="2.0530699205888014E-2"/>
    <m/>
    <m/>
    <m/>
    <n v="1144255.5574999999"/>
    <n v="1144255.5574999999"/>
    <n v="2.0530699205888014E-2"/>
    <m/>
    <m/>
    <n v="49.4"/>
    <n v="0"/>
    <m/>
    <m/>
    <n v="5.5"/>
    <m/>
    <m/>
    <n v="1854688"/>
    <m/>
    <m/>
    <n v="64"/>
    <n v="5531"/>
    <n v="262"/>
    <n v="5269"/>
    <n v="2.0530699205888014E-2"/>
    <n v="4848"/>
    <n v="421"/>
    <n v="0.87651419273187492"/>
    <n v="0.95"/>
    <m/>
    <n v="0.92009869045359649"/>
    <n v="0.95263062737298865"/>
    <n v="-2.7340389268648901E-2"/>
    <n v="2026290.2138047575"/>
    <n v="-0.52442529684628081"/>
    <n v="74250.282660489465"/>
    <n v="384.56826984337778"/>
    <n v="69.921503607886862"/>
    <n v="148"/>
    <n v="0.47244259194518151"/>
    <n v="-0.53399275149313863"/>
    <n v="45996787.853367992"/>
    <n v="22.7"/>
    <n v="0"/>
    <n v="1946490.0739470469"/>
    <n v="0.26836847666088198"/>
    <m/>
    <m/>
    <m/>
    <m/>
    <n v="27.29"/>
    <n v="39.484999999999999"/>
    <m/>
  </r>
  <r>
    <x v="6"/>
    <x v="8"/>
    <x v="2"/>
    <x v="3"/>
    <x v="23"/>
    <x v="1"/>
    <m/>
    <m/>
    <n v="201018.13500000001"/>
    <n v="201018.13500000001"/>
    <n v="2.5600630169360095E-3"/>
    <m/>
    <m/>
    <m/>
    <n v="1105599.7425000002"/>
    <n v="1105599.7425000002"/>
    <n v="2.5600630169360095E-3"/>
    <m/>
    <m/>
    <n v="49.4"/>
    <n v="0"/>
    <m/>
    <m/>
    <n v="5.5"/>
    <m/>
    <m/>
    <n v="1792032"/>
    <m/>
    <m/>
    <n v="64"/>
    <n v="5438"/>
    <n v="347"/>
    <n v="5091"/>
    <n v="2.5600630169357874E-3"/>
    <n v="4802"/>
    <n v="289"/>
    <n v="0.88304523721956607"/>
    <n v="0.95"/>
    <m/>
    <n v="0.94323315655077589"/>
    <n v="0.93618977565281358"/>
    <n v="-1.0973995902314737E-3"/>
    <n v="3279105.7545488048"/>
    <n v="-0.26056199121945134"/>
    <n v="122354.69233391063"/>
    <n v="644.09855716928007"/>
    <n v="117.10882857623274"/>
    <n v="148"/>
    <n v="0.79127586875832934"/>
    <n v="-0.26245016527447929"/>
    <n v="74435700.628257871"/>
    <n v="22.7"/>
    <n v="0"/>
    <n v="3101452.6977577326"/>
    <n v="0.13162735528160366"/>
    <m/>
    <m/>
    <m/>
    <m/>
    <n v="26.8"/>
    <n v="39.484999999999999"/>
    <m/>
  </r>
  <r>
    <x v="6"/>
    <x v="9"/>
    <x v="2"/>
    <x v="3"/>
    <x v="23"/>
    <x v="1"/>
    <m/>
    <m/>
    <n v="199320.28"/>
    <n v="199320.28"/>
    <n v="0.10896309314586983"/>
    <m/>
    <m/>
    <m/>
    <n v="1096261.54"/>
    <n v="1096261.54"/>
    <n v="0.10896309314587005"/>
    <m/>
    <m/>
    <n v="49.4"/>
    <n v="0"/>
    <m/>
    <m/>
    <n v="5.5"/>
    <m/>
    <m/>
    <n v="1776896"/>
    <m/>
    <m/>
    <n v="64"/>
    <n v="5387"/>
    <n v="339"/>
    <n v="5048"/>
    <n v="0.10896309314587005"/>
    <n v="4730"/>
    <n v="318"/>
    <n v="0.87803972526452567"/>
    <n v="0.95"/>
    <m/>
    <n v="0.93700475435816166"/>
    <n v="0.93707072582142192"/>
    <n v="7.6176805665844061E-3"/>
    <n v="2702175.1767130103"/>
    <n v="-0.3337381314868616"/>
    <n v="102007.36793933598"/>
    <n v="535.29619190035862"/>
    <n v="97.326580345519744"/>
    <n v="148"/>
    <n v="0.65761202936161989"/>
    <n v="-0.39920284756897673"/>
    <n v="61339376.511385329"/>
    <n v="22.7"/>
    <n v="0"/>
    <n v="2498274.6951049445"/>
    <n v="0.22215581047032082"/>
    <m/>
    <m/>
    <m/>
    <m/>
    <n v="26.490000000000002"/>
    <n v="39.484999999999999"/>
    <m/>
  </r>
  <r>
    <x v="6"/>
    <x v="10"/>
    <x v="2"/>
    <x v="3"/>
    <x v="23"/>
    <x v="1"/>
    <m/>
    <m/>
    <n v="201728.86499999999"/>
    <n v="201728.86499999999"/>
    <n v="5.5360462714315162E-2"/>
    <m/>
    <m/>
    <m/>
    <n v="1109508.7574999998"/>
    <n v="1109508.7574999998"/>
    <n v="5.536046271431494E-2"/>
    <m/>
    <m/>
    <n v="49.4"/>
    <n v="0"/>
    <m/>
    <m/>
    <n v="5.5"/>
    <m/>
    <m/>
    <n v="1798368"/>
    <m/>
    <m/>
    <n v="64"/>
    <n v="5334"/>
    <n v="225"/>
    <n v="5109"/>
    <n v="5.5360462714315162E-2"/>
    <n v="4942"/>
    <n v="167"/>
    <n v="0.92650918635170598"/>
    <n v="0.95"/>
    <m/>
    <n v="0.96731258563319633"/>
    <n v="0.95781777277840274"/>
    <n v="1.6003520731243892E-2"/>
    <n v="2024036.6723955513"/>
    <n v="-0.38255796877573134"/>
    <n v="75523.756432669819"/>
    <n v="396.17081080359196"/>
    <n v="72.031056509743991"/>
    <n v="148"/>
    <n v="0.48669632776854049"/>
    <n v="-0.41494678544594144"/>
    <n v="45945632.463379011"/>
    <n v="22.7"/>
    <n v="0"/>
    <n v="1919046.0745230294"/>
    <n v="0.22014583733895815"/>
    <m/>
    <m/>
    <m/>
    <m/>
    <n v="26.8"/>
    <n v="39.484999999999999"/>
    <m/>
  </r>
  <r>
    <x v="6"/>
    <x v="11"/>
    <x v="2"/>
    <x v="3"/>
    <x v="23"/>
    <x v="1"/>
    <m/>
    <m/>
    <n v="206269.63999999998"/>
    <n v="206269.63999999998"/>
    <n v="0.1391190580026167"/>
    <m/>
    <m/>
    <m/>
    <n v="1134483.02"/>
    <n v="1134483.02"/>
    <n v="0.1391190580026167"/>
    <m/>
    <m/>
    <n v="49.4"/>
    <n v="0"/>
    <m/>
    <m/>
    <n v="5.5"/>
    <m/>
    <m/>
    <n v="1838848"/>
    <m/>
    <m/>
    <n v="64"/>
    <n v="5391"/>
    <n v="167"/>
    <n v="5224"/>
    <n v="0.1391190580026167"/>
    <n v="4947"/>
    <n v="277"/>
    <n v="0.91764051196438512"/>
    <n v="0.95"/>
    <m/>
    <n v="0.94697549770290967"/>
    <n v="0.96902244481543309"/>
    <n v="-1.0519564259388492E-2"/>
    <n v="1832869.1587919318"/>
    <n v="-0.31435270111961644"/>
    <n v="70359.660606216203"/>
    <n v="350.85550512862403"/>
    <n v="63.791910023386187"/>
    <n v="148"/>
    <n v="0.43102641907693368"/>
    <n v="-0.39808987123555917"/>
    <n v="41606129.904576853"/>
    <n v="22.7"/>
    <n v="0"/>
    <n v="1840480.080582387"/>
    <n v="0.22581679079236405"/>
    <m/>
    <m/>
    <m/>
    <m/>
    <n v="26.049999999999997"/>
    <n v="39.484999999999999"/>
    <m/>
  </r>
  <r>
    <x v="7"/>
    <x v="0"/>
    <x v="2"/>
    <x v="3"/>
    <x v="23"/>
    <x v="1"/>
    <m/>
    <m/>
    <n v="215232.73499999999"/>
    <n v="215232.73499999999"/>
    <n v="0.14420654911838771"/>
    <m/>
    <m/>
    <m/>
    <n v="1183780.0425"/>
    <n v="1183780.0425"/>
    <n v="0.14420654911838771"/>
    <m/>
    <m/>
    <n v="49.4"/>
    <n v="0"/>
    <m/>
    <m/>
    <n v="5.5"/>
    <m/>
    <m/>
    <n v="1918752"/>
    <m/>
    <m/>
    <n v="64"/>
    <n v="5531"/>
    <n v="80"/>
    <n v="5451"/>
    <n v="0.14420654911838793"/>
    <n v="5287"/>
    <n v="164"/>
    <n v="0.95588501175194363"/>
    <n v="0.95"/>
    <n v="0.95588511751944005"/>
    <n v="0.96991377728857087"/>
    <n v="0.98553606942686678"/>
    <n v="3.811935183166737E-2"/>
    <n v="1941735.9312038133"/>
    <n v="2.7662990893522199E-2"/>
    <n v="71151.921260674731"/>
    <n v="356.21646142062252"/>
    <n v="64.766629349204095"/>
    <n v="148"/>
    <n v="0.43761236046759522"/>
    <n v="-0.10185534973092281"/>
    <n v="44077405.638326563"/>
    <n v="22.7"/>
    <n v="0"/>
    <n v="2246370.5893836753"/>
    <n v="8.3580919872305717E-2"/>
    <m/>
    <m/>
    <m/>
    <m/>
    <n v="27.29"/>
    <n v="39.484999999999999"/>
    <m/>
  </r>
  <r>
    <x v="7"/>
    <x v="1"/>
    <x v="2"/>
    <x v="3"/>
    <x v="23"/>
    <x v="1"/>
    <m/>
    <m/>
    <n v="187830.14499999999"/>
    <n v="187830.14499999999"/>
    <n v="0.12751836928182025"/>
    <m/>
    <m/>
    <m/>
    <n v="1033065.7975"/>
    <n v="1033065.7975"/>
    <n v="0.12751836928182025"/>
    <m/>
    <m/>
    <n v="49.4"/>
    <n v="0"/>
    <m/>
    <m/>
    <n v="5.5"/>
    <m/>
    <m/>
    <n v="1674464"/>
    <m/>
    <m/>
    <n v="64"/>
    <n v="4925"/>
    <n v="168"/>
    <n v="4757"/>
    <n v="0.12751836928182025"/>
    <n v="4460"/>
    <n v="297"/>
    <n v="0.90558375634517763"/>
    <n v="0.95"/>
    <m/>
    <n v="0.93756569266344336"/>
    <n v="0.96588832487309639"/>
    <n v="1.0367728568855039E-2"/>
    <n v="1952696.9418176881"/>
    <n v="0.11020906889325133"/>
    <n v="80457.228752273921"/>
    <n v="410.48916161818124"/>
    <n v="74.634393021487497"/>
    <n v="148"/>
    <n v="0.504286439334375"/>
    <n v="-1.5351679280927288E-2"/>
    <n v="44326220.579261519"/>
    <n v="22.7"/>
    <n v="0"/>
    <n v="2281627.5117881075"/>
    <n v="3.4216286353713203E-2"/>
    <m/>
    <m/>
    <m/>
    <m/>
    <n v="24.27"/>
    <n v="39.484999999999999"/>
    <m/>
  </r>
  <r>
    <x v="7"/>
    <x v="2"/>
    <x v="2"/>
    <x v="3"/>
    <x v="23"/>
    <x v="1"/>
    <m/>
    <m/>
    <n v="212073.935"/>
    <n v="212073.935"/>
    <n v="0.20291153415453533"/>
    <m/>
    <m/>
    <m/>
    <n v="1166406.6425000001"/>
    <n v="1166406.6425000001"/>
    <n v="0.20291153415453533"/>
    <m/>
    <m/>
    <n v="49.4"/>
    <n v="0"/>
    <m/>
    <m/>
    <n v="5.5"/>
    <m/>
    <m/>
    <n v="1890592"/>
    <m/>
    <m/>
    <n v="64"/>
    <n v="5535"/>
    <n v="164"/>
    <n v="5371"/>
    <n v="0.20291153415453533"/>
    <n v="4885"/>
    <n v="486"/>
    <n v="0.88256549232158987"/>
    <n v="0.95"/>
    <m/>
    <n v="0.90951405697263077"/>
    <n v="0.97037037037037033"/>
    <n v="-2.4740570513257398E-2"/>
    <n v="2394795.5375044495"/>
    <n v="0.32454566596914902"/>
    <n v="87753.592433288737"/>
    <n v="445.87516989470294"/>
    <n v="81.068212708127803"/>
    <n v="148"/>
    <n v="0.54775819397383652"/>
    <n v="0.10111643987195129"/>
    <n v="54361858.701351002"/>
    <n v="22.7"/>
    <n v="0"/>
    <n v="2355969.115148081"/>
    <n v="-1.2449970156394315E-2"/>
    <m/>
    <m/>
    <m/>
    <m/>
    <n v="27.29"/>
    <n v="39.484999999999999"/>
    <m/>
  </r>
  <r>
    <x v="7"/>
    <x v="3"/>
    <x v="2"/>
    <x v="3"/>
    <x v="23"/>
    <x v="1"/>
    <m/>
    <m/>
    <n v="185184.65"/>
    <n v="185184.65"/>
    <n v="-4.2466312780726878E-2"/>
    <m/>
    <m/>
    <m/>
    <n v="1018515.575"/>
    <n v="1018515.575"/>
    <n v="-4.2466312780726878E-2"/>
    <m/>
    <m/>
    <n v="49.4"/>
    <n v="0"/>
    <m/>
    <m/>
    <n v="5.5"/>
    <m/>
    <m/>
    <n v="1650880"/>
    <m/>
    <m/>
    <n v="64"/>
    <n v="4982"/>
    <n v="292"/>
    <n v="4690"/>
    <n v="-4.2466312780726878E-2"/>
    <n v="4346"/>
    <n v="344"/>
    <n v="0.87234042553191493"/>
    <n v="0.95"/>
    <m/>
    <n v="0.92665245202558633"/>
    <n v="0.94138900040144524"/>
    <n v="2.7329947945070598E-2"/>
    <n v="2003388.3449205456"/>
    <n v="7.2544581217160342E-2"/>
    <n v="82613.95236785755"/>
    <n v="427.16169401290949"/>
    <n v="77.66576254780172"/>
    <n v="148"/>
    <n v="0.52476866586352511"/>
    <n v="0.12011159036282537"/>
    <n v="45476915.429696381"/>
    <n v="22.7"/>
    <n v="0"/>
    <n v="1989727.1388477492"/>
    <n v="-6.5816062943051007E-2"/>
    <m/>
    <m/>
    <m/>
    <m/>
    <n v="24.25"/>
    <n v="39.484999999999999"/>
    <m/>
  </r>
  <r>
    <x v="7"/>
    <x v="4"/>
    <x v="2"/>
    <x v="3"/>
    <x v="23"/>
    <x v="1"/>
    <m/>
    <m/>
    <n v="198530.58"/>
    <n v="198530.58"/>
    <n v="-9.4562647754137252E-3"/>
    <m/>
    <m/>
    <m/>
    <n v="1091918.19"/>
    <n v="1091918.19"/>
    <n v="-9.4562647754137252E-3"/>
    <m/>
    <m/>
    <n v="49.4"/>
    <n v="0"/>
    <m/>
    <m/>
    <n v="5.5"/>
    <m/>
    <m/>
    <n v="1769856"/>
    <m/>
    <m/>
    <n v="64"/>
    <n v="5427"/>
    <n v="399"/>
    <n v="5028"/>
    <n v="-9.4562647754137252E-3"/>
    <n v="4357"/>
    <n v="671"/>
    <n v="0.80283766353418096"/>
    <n v="0.95"/>
    <m/>
    <n v="0.86654733492442326"/>
    <n v="0.92647871752349364"/>
    <n v="-2.5997725403814731E-2"/>
    <n v="2114002.9329787353"/>
    <n v="0.24371899837861055"/>
    <n v="78939.616616084211"/>
    <n v="420.44608850014623"/>
    <n v="76.444743363662951"/>
    <n v="148"/>
    <n v="0.51651853624096589"/>
    <n v="0.25559221077363303"/>
    <n v="47987866.57861729"/>
    <n v="22.7"/>
    <n v="0"/>
    <n v="2048232.0471075752"/>
    <n v="-0.13228713088228072"/>
    <m/>
    <m/>
    <m/>
    <m/>
    <n v="26.78"/>
    <n v="39.484999999999999"/>
    <m/>
  </r>
  <r>
    <x v="7"/>
    <x v="5"/>
    <x v="2"/>
    <x v="3"/>
    <x v="23"/>
    <x v="1"/>
    <m/>
    <m/>
    <n v="203150.32499999998"/>
    <n v="203150.32499999998"/>
    <n v="1.9417475728155331E-2"/>
    <m/>
    <m/>
    <m/>
    <n v="1117326.7874999999"/>
    <n v="1117326.7874999999"/>
    <n v="1.9417475728155331E-2"/>
    <m/>
    <m/>
    <n v="49.4"/>
    <n v="0"/>
    <m/>
    <m/>
    <n v="5.5"/>
    <m/>
    <m/>
    <n v="1811040"/>
    <m/>
    <m/>
    <n v="64"/>
    <n v="5290"/>
    <n v="145"/>
    <n v="5145"/>
    <n v="1.9417475728155331E-2"/>
    <n v="4665"/>
    <n v="480"/>
    <n v="0.88185255198487711"/>
    <n v="0.95"/>
    <m/>
    <n v="0.90670553935860054"/>
    <n v="0.97258979206049145"/>
    <n v="2.7884738801180697E-2"/>
    <n v="2216549.3115556897"/>
    <n v="0.22203081957486592"/>
    <n v="85251.89659829576"/>
    <n v="430.81619272219427"/>
    <n v="78.330216858580783"/>
    <n v="148"/>
    <n v="0.52925822201743777"/>
    <n v="0.19875404205915448"/>
    <n v="50315669.372314155"/>
    <n v="22.7"/>
    <n v="0"/>
    <n v="2241598.5349220624"/>
    <n v="-9.2705052003828101E-2"/>
    <m/>
    <m/>
    <m/>
    <m/>
    <n v="26"/>
    <n v="39.484999999999999"/>
    <m/>
  </r>
  <r>
    <x v="7"/>
    <x v="6"/>
    <x v="2"/>
    <x v="3"/>
    <x v="23"/>
    <x v="1"/>
    <m/>
    <m/>
    <n v="211284.23499999999"/>
    <n v="211284.23499999999"/>
    <n v="5.1483592061308592E-2"/>
    <m/>
    <m/>
    <m/>
    <n v="1162063.2925"/>
    <n v="1162063.2925"/>
    <n v="5.1483592061308814E-2"/>
    <m/>
    <m/>
    <n v="49.4"/>
    <n v="0"/>
    <m/>
    <m/>
    <n v="5.5"/>
    <m/>
    <m/>
    <n v="1883552"/>
    <m/>
    <m/>
    <n v="64"/>
    <n v="5427"/>
    <n v="76"/>
    <n v="5351"/>
    <n v="5.1483592061308814E-2"/>
    <n v="4965"/>
    <n v="386"/>
    <n v="0.91487009397457164"/>
    <n v="0.95"/>
    <m/>
    <n v="0.92786395066342742"/>
    <n v="0.98599594619495112"/>
    <n v="2.3829064381219123E-2"/>
    <n v="2832043.4800601713"/>
    <n v="0.87473271982459"/>
    <n v="105752.18372144031"/>
    <n v="529.25499533922095"/>
    <n v="96.22818097076744"/>
    <n v="148"/>
    <n v="0.65019041196464489"/>
    <n v="0.7829405365702371"/>
    <n v="64287386.997365884"/>
    <n v="22.7"/>
    <n v="0"/>
    <n v="2817880.692319416"/>
    <n v="-0.3787906434347349"/>
    <m/>
    <m/>
    <m/>
    <m/>
    <n v="26.78"/>
    <n v="39.484999999999999"/>
    <m/>
  </r>
  <r>
    <x v="7"/>
    <x v="7"/>
    <x v="2"/>
    <x v="3"/>
    <x v="23"/>
    <x v="1"/>
    <m/>
    <m/>
    <n v="214245.61"/>
    <n v="214245.61"/>
    <n v="2.9796925412791664E-2"/>
    <m/>
    <m/>
    <m/>
    <n v="1178350.855"/>
    <n v="1178350.855"/>
    <n v="2.9796925412791886E-2"/>
    <m/>
    <m/>
    <n v="49.4"/>
    <n v="0"/>
    <m/>
    <m/>
    <n v="5.5"/>
    <m/>
    <m/>
    <n v="1909952"/>
    <m/>
    <m/>
    <n v="64"/>
    <n v="5553"/>
    <n v="127"/>
    <n v="5426"/>
    <n v="2.9796925412791886E-2"/>
    <n v="4952"/>
    <n v="474"/>
    <n v="0.89177021429857739"/>
    <n v="0.95"/>
    <m/>
    <n v="0.91264283081459641"/>
    <n v="0.97712947956059792"/>
    <n v="-8.1033259979148564E-3"/>
    <n v="4004897.1447810731"/>
    <n v="0.97646769327336025"/>
    <n v="146753.2848948726"/>
    <n v="738.09383427590728"/>
    <n v="134.19887895925586"/>
    <n v="148"/>
    <n v="0.90674918215713418"/>
    <n v="0.91927907774738937"/>
    <n v="90911165.186530352"/>
    <n v="22.7"/>
    <n v="0"/>
    <n v="3847174.7464336124"/>
    <n v="-0.45449048639092776"/>
    <m/>
    <m/>
    <m/>
    <m/>
    <n v="27.29"/>
    <n v="39.484999999999999"/>
    <s v="Aumento de Tarifas 06/08/2012 (Res. 66/2012)"/>
  </r>
  <r>
    <x v="7"/>
    <x v="8"/>
    <x v="2"/>
    <x v="3"/>
    <x v="23"/>
    <x v="1"/>
    <m/>
    <m/>
    <n v="191936.58499999999"/>
    <n v="191936.58499999999"/>
    <n v="-4.5177764682773569E-2"/>
    <m/>
    <m/>
    <m/>
    <n v="1055651.2175"/>
    <n v="1055651.2175"/>
    <n v="-4.517776468277368E-2"/>
    <m/>
    <m/>
    <n v="49.4"/>
    <n v="0"/>
    <m/>
    <m/>
    <n v="5.5"/>
    <m/>
    <m/>
    <n v="1711072"/>
    <m/>
    <m/>
    <n v="64"/>
    <n v="5205"/>
    <n v="344"/>
    <n v="4861"/>
    <n v="-4.5177764682773569E-2"/>
    <n v="4174"/>
    <n v="687"/>
    <n v="0.80192122958693568"/>
    <n v="0.95"/>
    <m/>
    <n v="0.85867105533840771"/>
    <n v="0.93390970220941405"/>
    <n v="-8.9651323880084677E-2"/>
    <n v="3871713.7624750603"/>
    <n v="0.18072244455799713"/>
    <n v="148912.06778750231"/>
    <n v="796.48503650998975"/>
    <n v="144.81546118363451"/>
    <n v="148"/>
    <n v="0.97848284583536826"/>
    <n v="0.23658876059345046"/>
    <n v="87887902.408183873"/>
    <n v="22.7"/>
    <n v="0"/>
    <n v="3661954.8109775051"/>
    <n v="-0.13629506562128843"/>
    <m/>
    <m/>
    <m/>
    <m/>
    <n v="26"/>
    <n v="39.484999999999999"/>
    <m/>
  </r>
  <r>
    <x v="7"/>
    <x v="9"/>
    <x v="2"/>
    <x v="3"/>
    <x v="23"/>
    <x v="1"/>
    <m/>
    <m/>
    <n v="213297.97"/>
    <n v="213297.97"/>
    <n v="7.0126782884310623E-2"/>
    <m/>
    <m/>
    <m/>
    <n v="1173138.835"/>
    <n v="1173138.835"/>
    <n v="7.0126782884310623E-2"/>
    <m/>
    <m/>
    <n v="49.4"/>
    <n v="0"/>
    <m/>
    <m/>
    <n v="5.5"/>
    <m/>
    <m/>
    <n v="1901504"/>
    <m/>
    <m/>
    <n v="64"/>
    <n v="5548"/>
    <n v="146"/>
    <n v="5402"/>
    <n v="7.0126782884310623E-2"/>
    <n v="4889"/>
    <n v="513"/>
    <n v="0.88121845710165825"/>
    <n v="0.95"/>
    <m/>
    <n v="0.90503517215845986"/>
    <n v="0.97368421052631582"/>
    <n v="-3.4118911404671159E-2"/>
    <n v="4216340.7174890339"/>
    <n v="0.56035062190819551"/>
    <n v="154501.30881235009"/>
    <n v="780.51475703240169"/>
    <n v="141.9117740058912"/>
    <n v="148"/>
    <n v="0.95886333787764322"/>
    <n v="0.45809884105749177"/>
    <n v="95710934.287001073"/>
    <n v="22.7"/>
    <n v="0"/>
    <n v="3898184.4742045081"/>
    <n v="-0.21843595509235086"/>
    <m/>
    <m/>
    <m/>
    <m/>
    <n v="27.29"/>
    <n v="39.484999999999999"/>
    <m/>
  </r>
  <r>
    <x v="7"/>
    <x v="10"/>
    <x v="2"/>
    <x v="3"/>
    <x v="23"/>
    <x v="1"/>
    <m/>
    <m/>
    <n v="196990.66500000001"/>
    <n v="196990.66500000001"/>
    <n v="-2.3487962419259989E-2"/>
    <m/>
    <m/>
    <m/>
    <n v="1083448.6575"/>
    <n v="1083448.6575"/>
    <n v="-2.3487962419259989E-2"/>
    <m/>
    <m/>
    <n v="49.4"/>
    <n v="0"/>
    <m/>
    <m/>
    <n v="5.5"/>
    <m/>
    <m/>
    <n v="1756128"/>
    <m/>
    <m/>
    <n v="64"/>
    <n v="5351"/>
    <n v="362"/>
    <n v="4989"/>
    <n v="-2.34879624192601E-2"/>
    <n v="4511"/>
    <n v="478"/>
    <n v="0.84301999626238089"/>
    <n v="0.95"/>
    <m/>
    <n v="0.90418921627580673"/>
    <n v="0.9323490936273594"/>
    <n v="-6.5256433437252848E-2"/>
    <n v="3953520.5449843034"/>
    <n v="0.95328503623657612"/>
    <n v="150381.15424055929"/>
    <n v="792.44749348252219"/>
    <n v="144.08136245136768"/>
    <n v="148"/>
    <n v="0.97352271926599787"/>
    <n v="1.0002672379500237"/>
    <n v="89744916.371143684"/>
    <n v="22.7"/>
    <n v="0"/>
    <n v="3748443.9812143748"/>
    <n v="-0.51135685480258919"/>
    <m/>
    <m/>
    <m/>
    <m/>
    <n v="26.29"/>
    <n v="39.484999999999999"/>
    <m/>
  </r>
  <r>
    <x v="7"/>
    <x v="11"/>
    <x v="2"/>
    <x v="3"/>
    <x v="23"/>
    <x v="1"/>
    <m/>
    <m/>
    <n v="200031.01"/>
    <n v="200031.01"/>
    <n v="-3.0245022970903368E-2"/>
    <m/>
    <m/>
    <m/>
    <n v="1100170.5550000002"/>
    <n v="1100170.5550000002"/>
    <n v="-3.0245022970903368E-2"/>
    <m/>
    <m/>
    <n v="49.4"/>
    <n v="0"/>
    <m/>
    <m/>
    <n v="5.5"/>
    <m/>
    <m/>
    <n v="1783232"/>
    <m/>
    <m/>
    <n v="64"/>
    <n v="5261"/>
    <n v="195"/>
    <n v="5066"/>
    <n v="-3.0245022970903479E-2"/>
    <n v="4592"/>
    <n v="474"/>
    <n v="0.87283786352404491"/>
    <n v="0.95"/>
    <m/>
    <n v="0.90643505724437423"/>
    <n v="0.96293480326934044"/>
    <n v="-4.2810442885665934E-2"/>
    <n v="3075523.5999493445"/>
    <n v="0.67798316928223223"/>
    <n v="121802.91484947898"/>
    <n v="607.09111724227091"/>
    <n v="110.38020313495835"/>
    <n v="148"/>
    <n v="0.74581218334431321"/>
    <n v="0.73031663567516403"/>
    <n v="69814385.718850121"/>
    <n v="22.7"/>
    <n v="0"/>
    <n v="3088294.598616452"/>
    <n v="-0.37548836672032926"/>
    <m/>
    <m/>
    <m/>
    <m/>
    <n v="25.25"/>
    <n v="39.484999999999999"/>
    <s v="Aumento de Tarifas 21/12/2012 (Res. 975/2012)"/>
  </r>
  <r>
    <x v="8"/>
    <x v="0"/>
    <x v="2"/>
    <x v="3"/>
    <x v="23"/>
    <x v="1"/>
    <m/>
    <m/>
    <n v="204176.935"/>
    <n v="204176.935"/>
    <n v="-5.1366721702439833E-2"/>
    <m/>
    <m/>
    <m/>
    <n v="1122973.1425000001"/>
    <n v="1122973.1425000001"/>
    <n v="-5.1366721702439833E-2"/>
    <m/>
    <m/>
    <n v="49.4"/>
    <n v="0"/>
    <m/>
    <m/>
    <n v="5.5"/>
    <m/>
    <m/>
    <n v="1820192"/>
    <m/>
    <m/>
    <n v="64"/>
    <n v="5443"/>
    <n v="272"/>
    <n v="5171"/>
    <n v="-5.1366721702439944E-2"/>
    <n v="4800"/>
    <n v="371"/>
    <n v="0.88186661767407681"/>
    <n v="0.95"/>
    <m/>
    <n v="0.92825372268420037"/>
    <n v="0.9500275583318023"/>
    <n v="-4.2952327907778254E-2"/>
    <n v="2534119.4611302521"/>
    <n v="0.3050793469939963"/>
    <n v="92858.902936249622"/>
    <n v="490.06371323346588"/>
    <n v="89.102493315175607"/>
    <n v="148"/>
    <n v="0.60204387375118651"/>
    <n v="0.37574695812498038"/>
    <n v="57524511.767656721"/>
    <n v="22.7"/>
    <n v="0"/>
    <n v="2931691.8618993657"/>
    <n v="-0.20244205619375599"/>
    <m/>
    <m/>
    <m/>
    <m/>
    <n v="27.29"/>
    <n v="39.484999999999999"/>
    <m/>
  </r>
  <r>
    <x v="8"/>
    <x v="1"/>
    <x v="2"/>
    <x v="3"/>
    <x v="23"/>
    <x v="1"/>
    <m/>
    <m/>
    <n v="179024.99"/>
    <n v="179024.99"/>
    <n v="-4.6878284633172118E-2"/>
    <m/>
    <m/>
    <m/>
    <n v="984637.44499999995"/>
    <n v="984637.44499999995"/>
    <n v="-4.6878284633172229E-2"/>
    <m/>
    <m/>
    <n v="49.4"/>
    <n v="0"/>
    <m/>
    <m/>
    <n v="5.5"/>
    <m/>
    <m/>
    <n v="1595968"/>
    <m/>
    <m/>
    <n v="64"/>
    <n v="4727"/>
    <n v="193"/>
    <n v="4534"/>
    <n v="-4.6878284633172118E-2"/>
    <n v="3883"/>
    <n v="651"/>
    <n v="0.82145123757139837"/>
    <n v="0.95"/>
    <m/>
    <n v="0.85641817379797092"/>
    <n v="0.95917072138777237"/>
    <n v="-8.6551288619518441E-2"/>
    <n v="2297665.3150507184"/>
    <n v="0.17666252547715522"/>
    <n v="96621.754207347272"/>
    <n v="506.76341311220079"/>
    <n v="92.138802384036509"/>
    <n v="148"/>
    <n v="0.62255947556781421"/>
    <n v="0.23453542869316868"/>
    <n v="52157002.651651308"/>
    <n v="22.7"/>
    <n v="0"/>
    <n v="2684705.5902187522"/>
    <n v="-0.13529850013517061"/>
    <m/>
    <m/>
    <m/>
    <m/>
    <n v="23.78"/>
    <n v="39.484999999999999"/>
    <m/>
  </r>
  <r>
    <x v="8"/>
    <x v="2"/>
    <x v="2"/>
    <x v="3"/>
    <x v="23"/>
    <x v="1"/>
    <m/>
    <m/>
    <n v="204769.21"/>
    <n v="204769.21"/>
    <n v="-3.4444237572146763E-2"/>
    <m/>
    <m/>
    <m/>
    <n v="1126230.655"/>
    <n v="1126230.655"/>
    <n v="-3.4444237572146763E-2"/>
    <m/>
    <m/>
    <n v="49.4"/>
    <n v="0"/>
    <m/>
    <m/>
    <n v="5.5"/>
    <m/>
    <m/>
    <n v="1825472"/>
    <m/>
    <m/>
    <n v="64"/>
    <n v="5366"/>
    <n v="180"/>
    <n v="5186"/>
    <n v="-3.4444237572146763E-2"/>
    <n v="3906"/>
    <n v="1280"/>
    <n v="0.72791651136787183"/>
    <n v="0.95"/>
    <m/>
    <n v="0.75318164288468958"/>
    <n v="0.96645546030562801"/>
    <n v="-0.17188564914356852"/>
    <n v="2947117.9244892015"/>
    <n v="0.23063446475280802"/>
    <n v="113437.94936448043"/>
    <n v="568.28344089649079"/>
    <n v="103.32426198118014"/>
    <n v="148"/>
    <n v="0.69813690527824424"/>
    <n v="0.27453484577464948"/>
    <n v="66899576.885904871"/>
    <n v="22.7"/>
    <n v="0"/>
    <n v="2899336.7909944053"/>
    <n v="-0.16134483531611096"/>
    <m/>
    <m/>
    <m/>
    <m/>
    <n v="25.98"/>
    <n v="39.484999999999999"/>
    <m/>
  </r>
  <r>
    <x v="8"/>
    <x v="3"/>
    <x v="2"/>
    <x v="3"/>
    <x v="23"/>
    <x v="1"/>
    <m/>
    <m/>
    <n v="193713.41"/>
    <n v="193713.41"/>
    <n v="4.6055437100213314E-2"/>
    <m/>
    <m/>
    <m/>
    <n v="1065423.7550000001"/>
    <n v="1065423.7550000001"/>
    <n v="4.6055437100213314E-2"/>
    <m/>
    <m/>
    <n v="49.4"/>
    <n v="0"/>
    <m/>
    <m/>
    <n v="5.5"/>
    <m/>
    <m/>
    <n v="1726912"/>
    <m/>
    <m/>
    <n v="64"/>
    <n v="5241"/>
    <n v="335"/>
    <n v="4906"/>
    <n v="4.6055437100213314E-2"/>
    <n v="3961"/>
    <n v="945"/>
    <n v="0.75577179927494753"/>
    <n v="0.95"/>
    <m/>
    <n v="0.80737871993477373"/>
    <n v="0.93608090059149018"/>
    <n v="-0.12871463495303981"/>
    <n v="3366363.9164367081"/>
    <n v="0.68033518063130094"/>
    <n v="130580.44671981024"/>
    <n v="686.17283253907624"/>
    <n v="124.75869682528659"/>
    <n v="148"/>
    <n v="0.84296416773842286"/>
    <n v="0.60635385184688184"/>
    <n v="76416460.903113276"/>
    <n v="22.7"/>
    <n v="0"/>
    <n v="3343408.5112627344"/>
    <n v="-0.30683730199870224"/>
    <m/>
    <m/>
    <m/>
    <m/>
    <n v="25.78"/>
    <n v="39.484999999999999"/>
    <m/>
  </r>
  <r>
    <x v="8"/>
    <x v="4"/>
    <x v="2"/>
    <x v="3"/>
    <x v="23"/>
    <x v="1"/>
    <m/>
    <m/>
    <n v="211955.48"/>
    <n v="211955.48"/>
    <n v="6.7621320604614343E-2"/>
    <m/>
    <m/>
    <m/>
    <n v="1165755.1400000001"/>
    <n v="1165755.1400000001"/>
    <n v="6.7621320604614343E-2"/>
    <m/>
    <m/>
    <n v="49.4"/>
    <n v="0"/>
    <m/>
    <m/>
    <n v="5.5"/>
    <m/>
    <m/>
    <n v="1889536"/>
    <m/>
    <m/>
    <n v="64"/>
    <n v="5548"/>
    <n v="180"/>
    <n v="5368"/>
    <n v="6.7621320604614121E-2"/>
    <n v="4189"/>
    <n v="1179"/>
    <n v="0.75504686373467922"/>
    <n v="0.95"/>
    <m/>
    <n v="0.78036512667660207"/>
    <n v="0.96755587599134818"/>
    <n v="-9.9454703481763773E-2"/>
    <n v="3837764.1678939038"/>
    <n v="0.81540153422885897"/>
    <n v="141771.85695950882"/>
    <n v="714.93371234983306"/>
    <n v="129.98794769996965"/>
    <n v="148"/>
    <n v="0.87829694391871382"/>
    <n v="0.70041708533954972"/>
    <n v="87117246.611191615"/>
    <n v="22.7"/>
    <n v="0"/>
    <n v="3718363.6007758086"/>
    <n v="-0.34662974889702841"/>
    <m/>
    <m/>
    <m/>
    <m/>
    <n v="27.07"/>
    <n v="39.484999999999999"/>
    <m/>
  </r>
  <r>
    <x v="8"/>
    <x v="5"/>
    <x v="2"/>
    <x v="3"/>
    <x v="23"/>
    <x v="1"/>
    <m/>
    <m/>
    <n v="190909.97500000001"/>
    <n v="190909.97500000001"/>
    <n v="-6.0252672497570381E-2"/>
    <m/>
    <m/>
    <m/>
    <n v="1050004.8625"/>
    <n v="1050004.8625"/>
    <n v="-6.025267249757027E-2"/>
    <m/>
    <m/>
    <n v="49.4"/>
    <n v="0"/>
    <m/>
    <m/>
    <n v="5.5"/>
    <m/>
    <m/>
    <n v="1701920"/>
    <m/>
    <m/>
    <n v="64"/>
    <n v="5100"/>
    <n v="265"/>
    <n v="4835"/>
    <n v="-6.0252672497570492E-2"/>
    <n v="3777"/>
    <n v="1058"/>
    <n v="0.74058823529411766"/>
    <n v="0.95"/>
    <m/>
    <n v="0.78117890382626676"/>
    <n v="0.94803921568627447"/>
    <n v="-0.13844255944562855"/>
    <n v="3544348.3119897544"/>
    <n v="0.59903878226925"/>
    <n v="141887.44243353701"/>
    <n v="733.0606643205283"/>
    <n v="133.28375714918695"/>
    <n v="148"/>
    <n v="0.90056592668369562"/>
    <n v="0.70156246841267622"/>
    <n v="80456706.682167426"/>
    <n v="22.7"/>
    <n v="0"/>
    <n v="3584402.9916183096"/>
    <n v="-0.37667602465041505"/>
    <m/>
    <m/>
    <m/>
    <m/>
    <n v="24.98"/>
    <n v="39.484999999999999"/>
    <m/>
  </r>
  <r>
    <x v="8"/>
    <x v="6"/>
    <x v="2"/>
    <x v="3"/>
    <x v="23"/>
    <x v="1"/>
    <m/>
    <m/>
    <n v="203900.54"/>
    <n v="203900.54"/>
    <n v="-3.4946738927303156E-2"/>
    <m/>
    <m/>
    <m/>
    <n v="1121452.97"/>
    <n v="1121452.97"/>
    <n v="-3.4946738927303267E-2"/>
    <m/>
    <m/>
    <n v="49.4"/>
    <n v="0"/>
    <m/>
    <m/>
    <n v="5.5"/>
    <m/>
    <m/>
    <n v="1817728"/>
    <m/>
    <m/>
    <n v="64"/>
    <n v="5543"/>
    <n v="379"/>
    <n v="5164"/>
    <n v="-3.4946738927303267E-2"/>
    <n v="3598"/>
    <n v="1566"/>
    <n v="0.64910698177882009"/>
    <n v="0.95"/>
    <m/>
    <n v="0.6967467079783114"/>
    <n v="0.93162547357026881"/>
    <n v="-0.24908527001169301"/>
    <n v="3618941.4187798807"/>
    <n v="0.2778551756920733"/>
    <n v="132610.53201831738"/>
    <n v="700.80197884970585"/>
    <n v="127.41854160903743"/>
    <n v="148"/>
    <n v="0.86093609195295562"/>
    <n v="0.32412917217821158"/>
    <n v="82149970.206303284"/>
    <n v="22.7"/>
    <n v="0"/>
    <n v="3600843.4271631287"/>
    <n v="-0.19396246087573574"/>
    <m/>
    <m/>
    <m/>
    <m/>
    <n v="27.29"/>
    <n v="39.484999999999999"/>
    <m/>
  </r>
  <r>
    <x v="8"/>
    <x v="7"/>
    <x v="2"/>
    <x v="3"/>
    <x v="23"/>
    <x v="1"/>
    <m/>
    <m/>
    <n v="202005.26"/>
    <n v="202005.26"/>
    <n v="-5.7132325838554987E-2"/>
    <m/>
    <m/>
    <m/>
    <n v="1111028.9300000002"/>
    <n v="1111028.9300000002"/>
    <n v="-5.7132325838554987E-2"/>
    <m/>
    <m/>
    <n v="49.4"/>
    <n v="0"/>
    <m/>
    <m/>
    <n v="5.5"/>
    <m/>
    <m/>
    <n v="1800832"/>
    <m/>
    <m/>
    <n v="64"/>
    <n v="5512"/>
    <n v="396"/>
    <n v="5116"/>
    <n v="-5.7132325838555098E-2"/>
    <n v="3249"/>
    <n v="1867"/>
    <n v="0.58944121915820025"/>
    <n v="0.95"/>
    <m/>
    <n v="0.63506645817044571"/>
    <n v="0.92815674891146593"/>
    <n v="-0.30414567810322324"/>
    <n v="3712799.9902725434"/>
    <n v="-7.2934995319211104E-2"/>
    <n v="136049.8347479862"/>
    <n v="725.7232193652352"/>
    <n v="131.94967624822459"/>
    <n v="148"/>
    <n v="0.89155186654205809"/>
    <n v="-1.6760219820570521E-2"/>
    <n v="84280559.779186726"/>
    <n v="22.7"/>
    <n v="0"/>
    <n v="3566581.0743102897"/>
    <n v="-3.3460923067748088E-2"/>
    <m/>
    <m/>
    <m/>
    <m/>
    <n v="27.29"/>
    <n v="39.484999999999999"/>
    <m/>
  </r>
  <r>
    <x v="8"/>
    <x v="8"/>
    <x v="2"/>
    <x v="3"/>
    <x v="23"/>
    <x v="1"/>
    <m/>
    <m/>
    <n v="196200.965"/>
    <n v="196200.965"/>
    <n v="2.2217650689158708E-2"/>
    <m/>
    <m/>
    <m/>
    <n v="1079105.3074999999"/>
    <n v="1079105.3074999999"/>
    <n v="2.2217650689158486E-2"/>
    <m/>
    <m/>
    <n v="49.4"/>
    <n v="0"/>
    <m/>
    <m/>
    <n v="5.5"/>
    <m/>
    <m/>
    <n v="1749088"/>
    <m/>
    <m/>
    <n v="64"/>
    <n v="5346"/>
    <n v="377"/>
    <n v="4969"/>
    <n v="2.2217650689158708E-2"/>
    <n v="3455"/>
    <n v="1514"/>
    <n v="0.64627759072203517"/>
    <n v="0.95"/>
    <m/>
    <n v="0.69531092775206282"/>
    <n v="0.92947998503554063"/>
    <n v="-0.19024762343009638"/>
    <n v="3471987.0119820787"/>
    <n v="-0.10324284671226558"/>
    <n v="132064.93008680406"/>
    <n v="698.72952545423198"/>
    <n v="127.04173190076945"/>
    <n v="148"/>
    <n v="0.85839008041060438"/>
    <n v="-0.1227336441675031"/>
    <n v="78814105.171993181"/>
    <n v="22.7"/>
    <n v="0"/>
    <n v="3283884.1717605111"/>
    <n v="4.6785589878573661E-2"/>
    <m/>
    <m/>
    <m/>
    <m/>
    <n v="26.29"/>
    <n v="39.484999999999999"/>
    <m/>
  </r>
  <r>
    <x v="8"/>
    <x v="9"/>
    <x v="2"/>
    <x v="3"/>
    <x v="23"/>
    <x v="1"/>
    <m/>
    <m/>
    <n v="209744.32"/>
    <n v="209744.32"/>
    <n v="-1.6660496112550827E-2"/>
    <m/>
    <m/>
    <m/>
    <n v="1153593.76"/>
    <n v="1153593.76"/>
    <n v="-1.6660496112550827E-2"/>
    <m/>
    <m/>
    <n v="49.4"/>
    <n v="0"/>
    <m/>
    <m/>
    <n v="5.5"/>
    <m/>
    <m/>
    <n v="1869824"/>
    <m/>
    <m/>
    <n v="64"/>
    <n v="5553"/>
    <n v="241"/>
    <n v="5312"/>
    <n v="-1.6660496112550938E-2"/>
    <n v="3888"/>
    <n v="1424"/>
    <n v="0.70016207455429502"/>
    <n v="0.95"/>
    <m/>
    <n v="0.73192771084337349"/>
    <n v="0.95660003601656762"/>
    <n v="-0.19127152915199352"/>
    <n v="3816542.0569342794"/>
    <n v="-9.4821241294950953E-2"/>
    <n v="138380.78524054677"/>
    <n v="718.47553782648333"/>
    <n v="130.63191596845152"/>
    <n v="148"/>
    <n v="0.88264808086791569"/>
    <n v="-7.9485004795806558E-2"/>
    <n v="86635504.692408144"/>
    <n v="22.7"/>
    <n v="0"/>
    <n v="3528553.7835637308"/>
    <n v="1.7283250260193735E-2"/>
    <m/>
    <m/>
    <m/>
    <m/>
    <n v="27.58"/>
    <n v="39.484999999999999"/>
    <m/>
  </r>
  <r>
    <x v="8"/>
    <x v="10"/>
    <x v="2"/>
    <x v="3"/>
    <x v="23"/>
    <x v="1"/>
    <m/>
    <m/>
    <n v="195490.23499999999"/>
    <n v="195490.23499999999"/>
    <n v="-7.6167568651033246E-3"/>
    <m/>
    <m/>
    <m/>
    <n v="1075196.2925"/>
    <n v="1075196.2925"/>
    <n v="-7.6167568651032136E-3"/>
    <m/>
    <m/>
    <n v="49.4"/>
    <n v="0"/>
    <m/>
    <m/>
    <n v="5.5"/>
    <m/>
    <m/>
    <n v="1742752"/>
    <m/>
    <m/>
    <n v="64"/>
    <n v="5310"/>
    <n v="359"/>
    <n v="4951"/>
    <n v="-7.6167568651032136E-3"/>
    <n v="3405"/>
    <n v="1546"/>
    <n v="0.64124293785310738"/>
    <n v="0.95"/>
    <m/>
    <n v="0.68773985053524544"/>
    <n v="0.93239171374764596"/>
    <n v="-0.23938503340271788"/>
    <n v="3670528.6985545354"/>
    <n v="-7.1579708062675995E-2"/>
    <n v="141174.18071363599"/>
    <n v="741.37117724793688"/>
    <n v="134.79475949962489"/>
    <n v="148"/>
    <n v="0.91077540202449248"/>
    <n v="-6.4453880736152436E-2"/>
    <n v="83321001.457187951"/>
    <n v="22.7"/>
    <n v="0"/>
    <n v="3480131.455349755"/>
    <n v="6.7650856547837868E-3"/>
    <m/>
    <m/>
    <m/>
    <m/>
    <n v="26"/>
    <n v="39.484999999999999"/>
    <m/>
  </r>
  <r>
    <x v="8"/>
    <x v="11"/>
    <x v="2"/>
    <x v="3"/>
    <x v="23"/>
    <x v="1"/>
    <m/>
    <m/>
    <n v="187830.14499999999"/>
    <n v="187830.14499999999"/>
    <n v="-6.0994867745756132E-2"/>
    <m/>
    <m/>
    <m/>
    <n v="1033065.7975"/>
    <n v="1033065.7975"/>
    <n v="-6.0994867745756132E-2"/>
    <m/>
    <m/>
    <n v="49.4"/>
    <n v="0"/>
    <m/>
    <m/>
    <n v="5.5"/>
    <m/>
    <m/>
    <n v="1674464"/>
    <m/>
    <m/>
    <n v="64"/>
    <n v="5356"/>
    <n v="599"/>
    <n v="4757"/>
    <n v="-6.0994867745756021E-2"/>
    <n v="3560"/>
    <n v="1197"/>
    <n v="0.6646751306945482"/>
    <n v="0.95"/>
    <m/>
    <n v="0.74837082194660498"/>
    <n v="0.88816280806572068"/>
    <n v="-0.17438009930716447"/>
    <n v="3216575.4341452597"/>
    <n v="4.5862705848928709E-2"/>
    <n v="120111.10657749289"/>
    <n v="676.17730379341174"/>
    <n v="122.94132796243849"/>
    <n v="148"/>
    <n v="0.83068464839485467"/>
    <n v="0.11379871091668536"/>
    <n v="73016262.355097398"/>
    <n v="22.7"/>
    <n v="0"/>
    <n v="3229932.1453676336"/>
    <n v="-8.6536338938210333E-2"/>
    <m/>
    <m/>
    <m/>
    <m/>
    <n v="26.78"/>
    <n v="39.484999999999999"/>
    <m/>
  </r>
  <r>
    <x v="9"/>
    <x v="0"/>
    <x v="2"/>
    <x v="3"/>
    <x v="23"/>
    <x v="1"/>
    <m/>
    <m/>
    <n v="210336.595"/>
    <n v="210336.595"/>
    <n v="3.0168245987236553E-2"/>
    <m/>
    <m/>
    <m/>
    <n v="1156851.2725"/>
    <n v="1156851.2725"/>
    <n v="3.0168245987236331E-2"/>
    <m/>
    <m/>
    <n v="47.4"/>
    <n v="-4.0485829959514219E-2"/>
    <m/>
    <m/>
    <n v="5.5"/>
    <m/>
    <m/>
    <n v="1875104"/>
    <m/>
    <m/>
    <n v="64"/>
    <n v="5548"/>
    <n v="221"/>
    <n v="5327"/>
    <n v="3.0168245987236553E-2"/>
    <n v="4406"/>
    <n v="921"/>
    <n v="0.79416005767844267"/>
    <n v="0.95"/>
    <m/>
    <n v="0.82710718978787312"/>
    <n v="0.9601658255227109"/>
    <n v="-0.10896431700143916"/>
    <n v="2687242.7592862397"/>
    <n v="6.0424656573882407E-2"/>
    <n v="98469.870255999995"/>
    <n v="504.45706012506849"/>
    <n v="91.719465477285183"/>
    <n v="148"/>
    <n v="0.61972611808976474"/>
    <n v="2.9370358390003348E-2"/>
    <n v="61000410.635797642"/>
    <n v="22.7"/>
    <n v="0"/>
    <n v="3108838.3358350811"/>
    <n v="-2.3596544693649704E-2"/>
    <m/>
    <m/>
    <m/>
    <m/>
    <n v="27.29"/>
    <n v="39.484999999999999"/>
    <m/>
  </r>
  <r>
    <x v="9"/>
    <x v="1"/>
    <x v="3"/>
    <x v="3"/>
    <x v="23"/>
    <x v="1"/>
    <m/>
    <m/>
    <n v="194463.625"/>
    <n v="194463.625"/>
    <n v="8.6237318041464617E-2"/>
    <m/>
    <m/>
    <m/>
    <n v="1069549.9375"/>
    <n v="1069549.9375"/>
    <n v="8.6237318041464617E-2"/>
    <m/>
    <m/>
    <n v="51.2"/>
    <n v="3.6437246963562764E-2"/>
    <m/>
    <m/>
    <n v="5.5"/>
    <m/>
    <m/>
    <n v="1733600"/>
    <m/>
    <m/>
    <n v="64"/>
    <n v="5052"/>
    <n v="127"/>
    <n v="4925"/>
    <n v="8.6237318041464395E-2"/>
    <n v="4289"/>
    <n v="636"/>
    <n v="0.84897070467141722"/>
    <n v="0.95"/>
    <m/>
    <n v="0.87086294416243659"/>
    <n v="0.97486144101346006"/>
    <n v="1.6866492102108444E-2"/>
    <n v="2719368.7622072482"/>
    <n v="0.18353562827196224"/>
    <n v="109651.9662180342"/>
    <n v="552.15609384918741"/>
    <n v="100.39201706348862"/>
    <n v="148"/>
    <n v="0.67832443961816635"/>
    <n v="8.957371341828968E-2"/>
    <n v="61729670.902104534"/>
    <n v="22.7"/>
    <n v="0"/>
    <n v="3177444.7174448003"/>
    <n v="-2.2209019194284842E-2"/>
    <m/>
    <m/>
    <m/>
    <m/>
    <n v="24.8"/>
    <n v="39.484999999999999"/>
    <s v="Res. MIT 41/2014 (10/02/2014) Concesión Argentren S.A."/>
  </r>
  <r>
    <x v="9"/>
    <x v="2"/>
    <x v="3"/>
    <x v="3"/>
    <x v="23"/>
    <x v="1"/>
    <m/>
    <m/>
    <n v="200307.405"/>
    <n v="200307.405"/>
    <n v="-2.1789433089085986E-2"/>
    <m/>
    <m/>
    <m/>
    <n v="1101690.7275"/>
    <n v="1101690.7275"/>
    <n v="-2.1789433089085986E-2"/>
    <m/>
    <m/>
    <n v="51.2"/>
    <n v="3.6437246963562764E-2"/>
    <m/>
    <m/>
    <n v="5.5"/>
    <m/>
    <m/>
    <n v="1785696"/>
    <m/>
    <m/>
    <n v="64"/>
    <n v="5192"/>
    <n v="119"/>
    <n v="5073"/>
    <n v="-2.1789433089085986E-2"/>
    <n v="4199"/>
    <n v="874"/>
    <n v="0.8087442218798151"/>
    <n v="0.95"/>
    <m/>
    <n v="0.82771535580524347"/>
    <n v="0.9770801232665639"/>
    <n v="9.895848315565603E-2"/>
    <n v="2976273.9726071628"/>
    <n v="9.8930714226559413E-3"/>
    <n v="116854.10179062281"/>
    <n v="586.68913317704767"/>
    <n v="106.67075148673594"/>
    <n v="148"/>
    <n v="0.7207483208563239"/>
    <n v="3.2388225586022834E-2"/>
    <n v="67561419.178182587"/>
    <n v="22.7"/>
    <n v="0"/>
    <n v="2928020.1369460472"/>
    <n v="-7.0124263989067353E-3"/>
    <m/>
    <m/>
    <m/>
    <m/>
    <n v="25.47"/>
    <n v="39.484999999999999"/>
    <m/>
  </r>
  <r>
    <x v="9"/>
    <x v="3"/>
    <x v="3"/>
    <x v="3"/>
    <x v="23"/>
    <x v="1"/>
    <m/>
    <m/>
    <n v="190870.49"/>
    <n v="190870.49"/>
    <n v="-1.4675907052588699E-2"/>
    <m/>
    <m/>
    <m/>
    <n v="1049787.6949999998"/>
    <n v="1049787.6949999998"/>
    <n v="-1.4675907052588921E-2"/>
    <m/>
    <m/>
    <n v="51.2"/>
    <n v="3.6437246963562764E-2"/>
    <m/>
    <m/>
    <n v="5.5"/>
    <m/>
    <m/>
    <n v="1701568"/>
    <m/>
    <m/>
    <n v="64"/>
    <n v="5200"/>
    <n v="366"/>
    <n v="4834"/>
    <n v="-1.4675907052588699E-2"/>
    <n v="3979"/>
    <n v="855"/>
    <n v="0.76519230769230773"/>
    <n v="0.95"/>
    <m/>
    <n v="0.82312784443525033"/>
    <n v="0.92961538461538462"/>
    <n v="1.950648947218836E-2"/>
    <n v="3301634.8591874493"/>
    <n v="-1.9228181758131013E-2"/>
    <n v="130654.32762910366"/>
    <n v="683.00266015462341"/>
    <n v="124.18230184629516"/>
    <n v="148"/>
    <n v="0.83906960706956191"/>
    <n v="-4.6200785489015628E-3"/>
    <n v="74947111.303555101"/>
    <n v="22.7"/>
    <n v="0"/>
    <n v="3279120.8447164926"/>
    <n v="4.9692315075081546E-3"/>
    <m/>
    <m/>
    <m/>
    <m/>
    <n v="25.27"/>
    <n v="39.484999999999999"/>
    <m/>
  </r>
  <r>
    <x v="9"/>
    <x v="4"/>
    <x v="3"/>
    <x v="3"/>
    <x v="23"/>
    <x v="1"/>
    <m/>
    <m/>
    <n v="207770.07"/>
    <n v="207770.07"/>
    <n v="-1.9746646795827161E-2"/>
    <m/>
    <m/>
    <m/>
    <n v="1142735.385"/>
    <n v="1142735.385"/>
    <n v="-1.9746646795827272E-2"/>
    <m/>
    <m/>
    <n v="51.2"/>
    <n v="3.6437246963562764E-2"/>
    <m/>
    <m/>
    <n v="5.5"/>
    <m/>
    <m/>
    <n v="1852224"/>
    <m/>
    <m/>
    <n v="64"/>
    <n v="5407"/>
    <n v="145"/>
    <n v="5262"/>
    <n v="-1.9746646795827161E-2"/>
    <n v="4225"/>
    <n v="1037"/>
    <n v="0.78139448862585537"/>
    <n v="0.95"/>
    <m/>
    <n v="0.80292664386164958"/>
    <n v="0.97318291104124288"/>
    <n v="2.8911488242858718E-2"/>
    <n v="3618338.8260666914"/>
    <n v="-5.7175306305397355E-2"/>
    <n v="134012.54911358116"/>
    <n v="687.6356567971668"/>
    <n v="125.02466487221214"/>
    <n v="148"/>
    <n v="0.84476124913656858"/>
    <n v="-3.8182638587490048E-2"/>
    <n v="82136291.351713896"/>
    <n v="22.7"/>
    <n v="0"/>
    <n v="3505765.0229466115"/>
    <n v="2.167686345522174E-2"/>
    <m/>
    <m/>
    <m/>
    <m/>
    <n v="27"/>
    <n v="39.484999999999999"/>
    <m/>
  </r>
  <r>
    <x v="9"/>
    <x v="5"/>
    <x v="3"/>
    <x v="3"/>
    <x v="23"/>
    <x v="1"/>
    <m/>
    <m/>
    <n v="202044.745"/>
    <n v="202044.745"/>
    <n v="5.8324715615305056E-2"/>
    <m/>
    <m/>
    <m/>
    <n v="1111246.0974999999"/>
    <n v="1111246.0974999999"/>
    <n v="5.8324715615304834E-2"/>
    <m/>
    <m/>
    <n v="51.2"/>
    <n v="3.6437246963562764E-2"/>
    <m/>
    <m/>
    <n v="5.5"/>
    <m/>
    <m/>
    <n v="1801184"/>
    <m/>
    <m/>
    <n v="64"/>
    <n v="5241"/>
    <n v="124"/>
    <n v="5117"/>
    <n v="5.8324715615305056E-2"/>
    <n v="3859"/>
    <n v="1258"/>
    <n v="0.73630986452966996"/>
    <n v="0.95"/>
    <m/>
    <n v="0.75415282392026584"/>
    <n v="0.9763403930547605"/>
    <n v="-3.4596530671303749E-2"/>
    <n v="3489987.6435524803"/>
    <n v="-1.533728168120041E-2"/>
    <n v="135375.78136355625"/>
    <n v="682.03784318008218"/>
    <n v="124.00688057819676"/>
    <n v="148"/>
    <n v="0.83788432823105918"/>
    <n v="-6.960245396298681E-2"/>
    <n v="79222719.508641303"/>
    <n v="22.7"/>
    <n v="0"/>
    <n v="3529427.993276922"/>
    <n v="4.6650241733780316E-2"/>
    <m/>
    <m/>
    <m/>
    <m/>
    <n v="25.78"/>
    <n v="39.484999999999999"/>
    <m/>
  </r>
  <r>
    <x v="9"/>
    <x v="6"/>
    <x v="3"/>
    <x v="3"/>
    <x v="23"/>
    <x v="1"/>
    <m/>
    <m/>
    <n v="214166.63999999998"/>
    <n v="214166.63999999998"/>
    <n v="5.0348567002323596E-2"/>
    <m/>
    <m/>
    <m/>
    <n v="1177916.52"/>
    <n v="1177916.52"/>
    <n v="5.0348567002323819E-2"/>
    <m/>
    <m/>
    <n v="51.2"/>
    <n v="3.6437246963562764E-2"/>
    <m/>
    <m/>
    <n v="5.5"/>
    <m/>
    <m/>
    <n v="1909248"/>
    <m/>
    <m/>
    <n v="64"/>
    <n v="5548"/>
    <n v="124"/>
    <n v="5424"/>
    <n v="5.0348567002323819E-2"/>
    <n v="4266"/>
    <n v="1158"/>
    <n v="0.7689257390050469"/>
    <n v="0.95"/>
    <m/>
    <n v="0.78650442477876104"/>
    <n v="0.97764960346070651"/>
    <n v="0.12882402711437524"/>
    <n v="3724912.5688854097"/>
    <n v="2.9282361288196057E-2"/>
    <n v="136493.68152749763"/>
    <n v="686.74641756736901"/>
    <n v="124.86298501224891"/>
    <n v="148"/>
    <n v="0.84366881765033053"/>
    <n v="-2.0056394968244184E-2"/>
    <n v="84555515.313698798"/>
    <n v="22.7"/>
    <n v="0"/>
    <n v="3706284.6253395448"/>
    <n v="3.6624038292380659E-2"/>
    <m/>
    <m/>
    <m/>
    <m/>
    <n v="27.29"/>
    <n v="39.484999999999999"/>
    <m/>
  </r>
  <r>
    <x v="9"/>
    <x v="7"/>
    <x v="3"/>
    <x v="3"/>
    <x v="23"/>
    <x v="1"/>
    <m/>
    <m/>
    <n v="199201.82500000001"/>
    <n v="199201.82500000001"/>
    <n v="-1.3878029710711504E-2"/>
    <m/>
    <m/>
    <m/>
    <n v="1095610.0375000001"/>
    <n v="1095610.0375000001"/>
    <n v="-1.3878029710711504E-2"/>
    <m/>
    <m/>
    <n v="51.2"/>
    <n v="3.6437246963562764E-2"/>
    <m/>
    <m/>
    <n v="5.5"/>
    <m/>
    <m/>
    <n v="1775840"/>
    <m/>
    <m/>
    <n v="64"/>
    <n v="5407"/>
    <n v="362"/>
    <n v="5045"/>
    <n v="-1.3878029710711504E-2"/>
    <n v="4037"/>
    <n v="1008"/>
    <n v="0.74662474570001847"/>
    <n v="0.95"/>
    <m/>
    <n v="0.80019821605550046"/>
    <n v="0.93304975032365456"/>
    <n v="0.26002279881192369"/>
    <n v="3764816.0072993366"/>
    <n v="1.4009916279647205E-2"/>
    <n v="142122.15958094891"/>
    <n v="746.24697865199937"/>
    <n v="135.68126884581807"/>
    <n v="148"/>
    <n v="0.91676533003931127"/>
    <n v="2.8280422534524341E-2"/>
    <n v="85461323.36569494"/>
    <n v="22.7"/>
    <n v="0"/>
    <n v="3616548.5765659506"/>
    <n v="1.2730187368144175E-2"/>
    <m/>
    <m/>
    <m/>
    <m/>
    <n v="26.490000000000002"/>
    <n v="39.484999999999999"/>
    <m/>
  </r>
  <r>
    <x v="9"/>
    <x v="8"/>
    <x v="3"/>
    <x v="3"/>
    <x v="23"/>
    <x v="1"/>
    <m/>
    <m/>
    <n v="207770.07"/>
    <n v="207770.07"/>
    <n v="5.8965586637150347E-2"/>
    <m/>
    <m/>
    <m/>
    <n v="1142735.385"/>
    <n v="1142735.385"/>
    <n v="5.8965586637150569E-2"/>
    <m/>
    <m/>
    <n v="51.2"/>
    <n v="3.6437246963562764E-2"/>
    <m/>
    <m/>
    <n v="5.5"/>
    <m/>
    <m/>
    <n v="1852224"/>
    <m/>
    <m/>
    <n v="64"/>
    <n v="5451"/>
    <n v="189"/>
    <n v="5262"/>
    <n v="5.8965586637150347E-2"/>
    <n v="3981"/>
    <n v="1281"/>
    <n v="0.73032471106219043"/>
    <n v="0.95"/>
    <m/>
    <n v="0.75655644241733178"/>
    <n v="0.96532746285085302"/>
    <n v="8.8083635997603826E-2"/>
    <n v="4570711.8741856953"/>
    <n v="0.3164541970957373"/>
    <n v="170548.95052931699"/>
    <n v="868.62635389313857"/>
    <n v="157.93206434420702"/>
    <n v="148"/>
    <n v="1.0671085428662637"/>
    <n v="0.24315106525441244"/>
    <n v="103755159.54401527"/>
    <n v="22.7"/>
    <n v="0"/>
    <n v="4323083.1006903835"/>
    <n v="-9.7330327003659484E-2"/>
    <m/>
    <m/>
    <m/>
    <m/>
    <n v="26.8"/>
    <n v="39.484999999999999"/>
    <m/>
  </r>
  <r>
    <x v="9"/>
    <x v="9"/>
    <x v="3"/>
    <x v="3"/>
    <x v="23"/>
    <x v="1"/>
    <m/>
    <m/>
    <n v="213771.79"/>
    <n v="213771.79"/>
    <n v="1.9201807228915735E-2"/>
    <m/>
    <m/>
    <m/>
    <n v="1175744.845"/>
    <n v="1175744.845"/>
    <n v="1.9201807228915735E-2"/>
    <m/>
    <m/>
    <n v="51.2"/>
    <n v="3.6437246963562764E-2"/>
    <m/>
    <m/>
    <n v="5.5"/>
    <m/>
    <m/>
    <n v="1905728"/>
    <m/>
    <m/>
    <n v="64"/>
    <n v="5553"/>
    <n v="139"/>
    <n v="5414"/>
    <n v="1.9201807228915735E-2"/>
    <n v="4044"/>
    <n v="1370"/>
    <n v="0.72825499729875742"/>
    <n v="0.95"/>
    <m/>
    <n v="0.74695234577022529"/>
    <n v="0.97496848550333148"/>
    <n v="2.0527484756027947E-2"/>
    <n v="4944414.7485448364"/>
    <n v="0.29552214407314703"/>
    <n v="177856.64563110922"/>
    <n v="913.26463770684086"/>
    <n v="166.04811594669835"/>
    <n v="148"/>
    <n v="1.1219467293695835"/>
    <n v="0.27111444944893925"/>
    <n v="112238214.79196778"/>
    <n v="22.7"/>
    <n v="0"/>
    <n v="4571319.5631598998"/>
    <n v="-0.12602039010672741"/>
    <m/>
    <m/>
    <m/>
    <m/>
    <n v="27.8"/>
    <n v="39.484999999999999"/>
    <m/>
  </r>
  <r>
    <x v="9"/>
    <x v="10"/>
    <x v="3"/>
    <x v="3"/>
    <x v="23"/>
    <x v="1"/>
    <m/>
    <m/>
    <n v="198451.61"/>
    <n v="198451.61"/>
    <n v="1.5148454857604632E-2"/>
    <m/>
    <m/>
    <m/>
    <n v="1091483.855"/>
    <n v="1091483.855"/>
    <n v="1.5148454857604632E-2"/>
    <m/>
    <m/>
    <n v="51.2"/>
    <n v="3.6437246963562764E-2"/>
    <m/>
    <m/>
    <n v="5.5"/>
    <m/>
    <m/>
    <n v="1769152"/>
    <m/>
    <m/>
    <n v="64"/>
    <n v="5205"/>
    <n v="179"/>
    <n v="5026"/>
    <n v="1.5148454857604632E-2"/>
    <n v="3623"/>
    <n v="1403"/>
    <n v="0.69606147934678197"/>
    <n v="0.95"/>
    <m/>
    <n v="0.72085157182650217"/>
    <n v="0.96560999039385209"/>
    <n v="4.8145706934805244E-2"/>
    <n v="4490584.7643825896"/>
    <n v="0.22341633404228523"/>
    <n v="176170.44976000744"/>
    <n v="893.47090417480888"/>
    <n v="162.4492553045107"/>
    <n v="148"/>
    <n v="1.097630103408856"/>
    <n v="0.20516002185502447"/>
    <n v="101936274.15148479"/>
    <n v="22.7"/>
    <n v="0"/>
    <n v="4257649.6670892397"/>
    <n v="-9.1092024566154506E-2"/>
    <m/>
    <m/>
    <m/>
    <m/>
    <n v="25.490000000000002"/>
    <n v="39.484999999999999"/>
    <m/>
  </r>
  <r>
    <x v="9"/>
    <x v="11"/>
    <x v="3"/>
    <x v="3"/>
    <x v="23"/>
    <x v="1"/>
    <m/>
    <m/>
    <n v="180209.54"/>
    <n v="180209.54"/>
    <n v="-4.057178894261082E-2"/>
    <m/>
    <m/>
    <m/>
    <n v="991152.47000000009"/>
    <n v="991152.47000000009"/>
    <n v="-4.057178894261082E-2"/>
    <m/>
    <m/>
    <n v="51.2"/>
    <n v="3.6437246963562764E-2"/>
    <m/>
    <m/>
    <n v="5.5"/>
    <m/>
    <m/>
    <n v="1606528"/>
    <m/>
    <m/>
    <n v="64"/>
    <n v="4769"/>
    <n v="205"/>
    <n v="4564"/>
    <n v="-4.0571788942610931E-2"/>
    <n v="3658"/>
    <n v="906"/>
    <n v="0.7670371146990983"/>
    <n v="0.95"/>
    <m/>
    <n v="0.80148992112182293"/>
    <n v="0.95701404906689036"/>
    <n v="7.0979650218121249E-2"/>
    <n v="4293224.1968872128"/>
    <n v="0.33471895336664192"/>
    <n v="160314.5704588205"/>
    <n v="940.67138406818856"/>
    <n v="171.03116073967064"/>
    <n v="148"/>
    <n v="1.1556159509437205"/>
    <n v="0.39116083724038453"/>
    <n v="97456189.269339725"/>
    <n v="22.7"/>
    <n v="0"/>
    <n v="4311051.6525103599"/>
    <n v="-0.19295308669054606"/>
    <m/>
    <m/>
    <m/>
    <m/>
    <n v="26.78"/>
    <n v="39.484999999999999"/>
    <m/>
  </r>
  <r>
    <x v="10"/>
    <x v="0"/>
    <x v="3"/>
    <x v="3"/>
    <x v="23"/>
    <x v="1"/>
    <m/>
    <m/>
    <n v="167969.19"/>
    <n v="167969.19"/>
    <n v="-0.20142669419936177"/>
    <m/>
    <m/>
    <m/>
    <n v="923830.54500000004"/>
    <n v="923830.54500000004"/>
    <n v="-0.20142669419936166"/>
    <m/>
    <m/>
    <n v="47.4"/>
    <n v="0"/>
    <m/>
    <m/>
    <n v="5.5"/>
    <m/>
    <m/>
    <n v="1497408"/>
    <m/>
    <m/>
    <n v="64"/>
    <n v="4468"/>
    <n v="214"/>
    <n v="4254"/>
    <n v="-0.20142669419936177"/>
    <n v="3999"/>
    <n v="255"/>
    <n v="0.89503133393017009"/>
    <n v="0.95"/>
    <m/>
    <n v="0.9400564174894217"/>
    <n v="0.95210384959713523"/>
    <n v="0.1365593590481502"/>
    <n v="3782651.8058718359"/>
    <n v="0.40763308145504062"/>
    <n v="140098.21503229023"/>
    <n v="889.19882601594634"/>
    <n v="161.67251382108114"/>
    <n v="148"/>
    <n v="1.09238185014244"/>
    <n v="0.7626848671629054"/>
    <n v="85866195.993290678"/>
    <n v="22.7"/>
    <n v="0"/>
    <n v="4376103.6864170954"/>
    <n v="-0.40797183651651003"/>
    <m/>
    <m/>
    <m/>
    <m/>
    <n v="27"/>
    <n v="39.484999999999999"/>
    <m/>
  </r>
  <r>
    <x v="10"/>
    <x v="1"/>
    <x v="3"/>
    <x v="3"/>
    <x v="23"/>
    <x v="1"/>
    <m/>
    <m/>
    <n v="147279.04999999999"/>
    <n v="147279.04999999999"/>
    <n v="-0.24263959390862955"/>
    <m/>
    <m/>
    <m/>
    <n v="810034.77499999991"/>
    <n v="810034.77499999991"/>
    <n v="-0.24263959390862955"/>
    <m/>
    <m/>
    <n v="51.2"/>
    <n v="0"/>
    <m/>
    <m/>
    <n v="5.5"/>
    <m/>
    <m/>
    <n v="1312960"/>
    <m/>
    <m/>
    <n v="64"/>
    <n v="3942"/>
    <n v="212"/>
    <n v="3730"/>
    <n v="-0.24263959390862944"/>
    <n v="3377"/>
    <n v="353"/>
    <n v="0.8566717402333841"/>
    <n v="0.95"/>
    <m/>
    <n v="0.90536193029490619"/>
    <n v="0.94622019279553526"/>
    <n v="3.9614713616790143E-2"/>
    <n v="3687747.5875803721"/>
    <n v="0.35610426906099835"/>
    <n v="155077.69502020068"/>
    <n v="988.6722754907164"/>
    <n v="179.75859554376663"/>
    <n v="148"/>
    <n v="1.2145851050254501"/>
    <n v="0.79056662871995109"/>
    <n v="83711870.238074452"/>
    <n v="22.7"/>
    <n v="0"/>
    <n v="4308946.3460322116"/>
    <n v="-0.43984976178002244"/>
    <m/>
    <m/>
    <m/>
    <m/>
    <n v="23.78"/>
    <n v="39.484999999999999"/>
    <m/>
  </r>
  <r>
    <x v="10"/>
    <x v="2"/>
    <x v="4"/>
    <x v="3"/>
    <x v="23"/>
    <x v="1"/>
    <m/>
    <m/>
    <n v="157229.26999999999"/>
    <n v="157229.26999999999"/>
    <n v="-0.21506012221565152"/>
    <m/>
    <m/>
    <m/>
    <n v="864760.98499999999"/>
    <n v="864760.98499999999"/>
    <n v="-0.21506012221565152"/>
    <m/>
    <m/>
    <n v="51.2"/>
    <n v="0"/>
    <m/>
    <m/>
    <n v="5.5"/>
    <m/>
    <m/>
    <n v="1401664"/>
    <m/>
    <m/>
    <n v="64"/>
    <n v="4347"/>
    <n v="365"/>
    <n v="3982"/>
    <n v="-0.21506012221565152"/>
    <n v="3467"/>
    <n v="515"/>
    <n v="0.7975615366919715"/>
    <n v="0.95"/>
    <m/>
    <n v="0.87066800602712202"/>
    <n v="0.91603404646882913"/>
    <n v="5.1893020856296657E-2"/>
    <n v="4397221.5773975002"/>
    <n v="0.4774250011485377"/>
    <n v="167385.67100866008"/>
    <n v="1104.2746301852085"/>
    <n v="200.77720548821972"/>
    <n v="148"/>
    <n v="1.3566027397852685"/>
    <n v="0.8822142217043023"/>
    <n v="99816929.806923255"/>
    <n v="22.7"/>
    <n v="0"/>
    <n v="4325930.1541904546"/>
    <n v="-0.47892983320965177"/>
    <m/>
    <m/>
    <m/>
    <m/>
    <n v="26.27"/>
    <n v="39.484999999999999"/>
    <s v="02/03/2015 Toma de posesión SOFSE"/>
  </r>
  <r>
    <x v="10"/>
    <x v="3"/>
    <x v="4"/>
    <x v="3"/>
    <x v="23"/>
    <x v="1"/>
    <m/>
    <m/>
    <n v="159085.065"/>
    <n v="159085.065"/>
    <n v="-0.16652875465453032"/>
    <m/>
    <m/>
    <m/>
    <n v="874967.85750000004"/>
    <n v="874967.85750000004"/>
    <n v="-0.16652875465453021"/>
    <m/>
    <m/>
    <n v="51.2"/>
    <n v="0"/>
    <m/>
    <m/>
    <n v="5.5"/>
    <m/>
    <m/>
    <n v="1418208"/>
    <m/>
    <m/>
    <n v="64"/>
    <n v="4258"/>
    <n v="229"/>
    <n v="4029"/>
    <n v="-0.16652875465453043"/>
    <n v="3316"/>
    <n v="713"/>
    <n v="0.77876937529356505"/>
    <n v="0.95"/>
    <m/>
    <n v="0.82303301067262347"/>
    <n v="0.94621888210427429"/>
    <n v="-1.1521146231174839E-4"/>
    <n v="4755868.8074389286"/>
    <n v="0.44045874552262698"/>
    <n v="184479.00727071095"/>
    <n v="1180.4092349066589"/>
    <n v="214.61986089211979"/>
    <n v="148"/>
    <n v="1.4501341952170257"/>
    <n v="0.72826447650940151"/>
    <n v="107958221.92886367"/>
    <n v="22.7"/>
    <n v="0"/>
    <n v="4723438.2983974162"/>
    <n v="-0.39744951033183801"/>
    <m/>
    <m/>
    <m/>
    <m/>
    <n v="25.78"/>
    <n v="39.484999999999999"/>
    <m/>
  </r>
  <r>
    <x v="10"/>
    <x v="4"/>
    <x v="4"/>
    <x v="3"/>
    <x v="23"/>
    <x v="1"/>
    <m/>
    <m/>
    <n v="159993.22"/>
    <n v="159993.22"/>
    <n v="-0.22995058912960853"/>
    <m/>
    <m/>
    <m/>
    <n v="879962.71"/>
    <n v="879962.71"/>
    <n v="-0.22995058912960853"/>
    <m/>
    <m/>
    <n v="51.2"/>
    <n v="0"/>
    <m/>
    <m/>
    <n v="5.5"/>
    <m/>
    <m/>
    <n v="1426304"/>
    <m/>
    <m/>
    <n v="64"/>
    <n v="4330"/>
    <n v="278"/>
    <n v="4052"/>
    <n v="-0.22995058912960853"/>
    <n v="3204"/>
    <n v="848"/>
    <n v="0.73995381062355658"/>
    <n v="0.95"/>
    <m/>
    <n v="0.79072063178677199"/>
    <n v="0.93579676674364898"/>
    <n v="-1.5201901902486603E-2"/>
    <n v="4525262.8662511911"/>
    <n v="0.25064652145094146"/>
    <n v="174182.55836224754"/>
    <n v="1116.7973509998003"/>
    <n v="203.05406381814552"/>
    <n v="148"/>
    <n v="1.3719869176901724"/>
    <n v="0.62411204241728879"/>
    <n v="102723467.06390204"/>
    <n v="22.7"/>
    <n v="0"/>
    <n v="4384472.8309725598"/>
    <n v="-0.3595663292248148"/>
    <m/>
    <m/>
    <m/>
    <m/>
    <n v="25.98"/>
    <n v="39.484999999999999"/>
    <m/>
  </r>
  <r>
    <x v="10"/>
    <x v="5"/>
    <x v="4"/>
    <x v="3"/>
    <x v="23"/>
    <x v="1"/>
    <m/>
    <m/>
    <n v="151701.37"/>
    <n v="151701.37"/>
    <n v="-0.24916943521594681"/>
    <m/>
    <m/>
    <m/>
    <n v="834357.53499999992"/>
    <n v="834357.53499999992"/>
    <n v="-0.24916943521594681"/>
    <m/>
    <m/>
    <n v="51.2"/>
    <n v="0"/>
    <m/>
    <m/>
    <n v="5.5"/>
    <m/>
    <m/>
    <n v="1352384"/>
    <m/>
    <m/>
    <n v="64"/>
    <n v="4344"/>
    <n v="502"/>
    <n v="3842"/>
    <n v="-0.24916943521594681"/>
    <n v="2585"/>
    <n v="1257"/>
    <n v="0.59507366482504609"/>
    <n v="0.95"/>
    <m/>
    <n v="0.67282665278500786"/>
    <n v="0.88443830570902393"/>
    <n v="-0.10783778639520991"/>
    <n v="4532058.1188971493"/>
    <n v="0.29858858591371362"/>
    <n v="173841.89178738586"/>
    <n v="1179.6090887290864"/>
    <n v="214.47437976892479"/>
    <n v="148"/>
    <n v="1.4491512146548973"/>
    <n v="0.72953612548684887"/>
    <n v="102877719.29896529"/>
    <n v="22.7"/>
    <n v="0"/>
    <n v="4583274.9068737542"/>
    <n v="-0.42538572842613481"/>
    <m/>
    <m/>
    <m/>
    <m/>
    <n v="26.07"/>
    <n v="39.484999999999999"/>
    <m/>
  </r>
  <r>
    <x v="10"/>
    <x v="6"/>
    <x v="4"/>
    <x v="3"/>
    <x v="23"/>
    <x v="1"/>
    <m/>
    <m/>
    <n v="166863.60999999999"/>
    <n v="166863.60999999999"/>
    <n v="-0.22087020648967548"/>
    <m/>
    <m/>
    <m/>
    <n v="1168045.27"/>
    <n v="1168045.27"/>
    <n v="-8.3802628050415606E-3"/>
    <m/>
    <m/>
    <n v="51.2"/>
    <n v="0"/>
    <m/>
    <m/>
    <n v="7"/>
    <m/>
    <m/>
    <n v="1479100"/>
    <m/>
    <m/>
    <n v="50"/>
    <n v="4485"/>
    <n v="259"/>
    <n v="4226"/>
    <n v="-0.22087020648967548"/>
    <n v="3185"/>
    <n v="1041"/>
    <n v="0.71014492753623193"/>
    <n v="0.95"/>
    <m/>
    <n v="0.75366777094178894"/>
    <n v="0.94225195094760317"/>
    <n v="-4.1750119646445483E-2"/>
    <n v="4532628.1671584696"/>
    <n v="0.21684149180305434"/>
    <n v="166091.17505161121"/>
    <n v="1072.5575407379247"/>
    <n v="153.22250581970351"/>
    <n v="177"/>
    <n v="0.86566387468759043"/>
    <n v="2.6070724171740167E-2"/>
    <n v="102890659.39449726"/>
    <n v="22.7"/>
    <n v="0"/>
    <n v="4509960.9125448968"/>
    <n v="-6.1384415348449732E-2"/>
    <m/>
    <m/>
    <m/>
    <m/>
    <n v="27.29"/>
    <n v="39.484999999999999"/>
    <m/>
  </r>
  <r>
    <x v="10"/>
    <x v="7"/>
    <x v="4"/>
    <x v="3"/>
    <x v="23"/>
    <x v="1"/>
    <m/>
    <m/>
    <n v="165165.755"/>
    <n v="165165.755"/>
    <n v="-0.17086223984142723"/>
    <m/>
    <m/>
    <m/>
    <n v="1156160.2850000001"/>
    <n v="1156160.2850000001"/>
    <n v="5.5266240201820027E-2"/>
    <m/>
    <m/>
    <n v="51.2"/>
    <n v="0"/>
    <m/>
    <m/>
    <n v="7"/>
    <m/>
    <m/>
    <n v="1464050"/>
    <m/>
    <m/>
    <n v="50"/>
    <n v="4398"/>
    <n v="215"/>
    <n v="4183"/>
    <n v="-0.17086223984142712"/>
    <n v="3348"/>
    <n v="835"/>
    <n v="0.76125511596180084"/>
    <n v="0.95"/>
    <m/>
    <n v="0.80038250059765714"/>
    <n v="0.95111414279217821"/>
    <n v="2.3029861659162876E-4"/>
    <n v="4385363.9076506523"/>
    <n v="0.16482821448596141"/>
    <n v="165547.90138356556"/>
    <n v="1048.3776972628862"/>
    <n v="149.76824246612659"/>
    <n v="177"/>
    <n v="0.84614826252048925"/>
    <n v="-7.7028510137696737E-2"/>
    <n v="99547760.703669801"/>
    <n v="22.7"/>
    <n v="0"/>
    <n v="4212657.8210430611"/>
    <n v="4.3648369622221062E-3"/>
    <m/>
    <m/>
    <m/>
    <m/>
    <n v="26.490000000000002"/>
    <n v="39.484999999999999"/>
    <m/>
  </r>
  <r>
    <x v="10"/>
    <x v="8"/>
    <x v="4"/>
    <x v="3"/>
    <x v="23"/>
    <x v="1"/>
    <m/>
    <m/>
    <n v="167732.28"/>
    <n v="167732.28"/>
    <n v="-0.19270239452679594"/>
    <m/>
    <m/>
    <m/>
    <n v="1174125.96"/>
    <n v="1174125.96"/>
    <n v="2.7469679693168825E-2"/>
    <m/>
    <m/>
    <n v="51.2"/>
    <n v="0"/>
    <m/>
    <m/>
    <n v="7"/>
    <m/>
    <m/>
    <n v="1486800"/>
    <m/>
    <m/>
    <n v="50"/>
    <n v="4372"/>
    <n v="124"/>
    <n v="4248"/>
    <n v="-0.19270239452679594"/>
    <n v="3774"/>
    <n v="474"/>
    <n v="0.863220494053065"/>
    <n v="0.95"/>
    <m/>
    <n v="0.8884180790960452"/>
    <n v="0.97163769441903014"/>
    <n v="0.17429186943064301"/>
    <n v="4544981.0077704024"/>
    <n v="-5.6295096089111762E-3"/>
    <n v="169588.84357352246"/>
    <n v="1069.910783373447"/>
    <n v="152.84439762477814"/>
    <n v="177"/>
    <n v="0.86352767019648669"/>
    <n v="-0.19077803662123893"/>
    <n v="103171068.87638813"/>
    <n v="22.7"/>
    <n v="0"/>
    <n v="4298746.2628349252"/>
    <n v="7.427772634832458E-2"/>
    <m/>
    <m/>
    <m/>
    <m/>
    <n v="26.8"/>
    <n v="39.484999999999999"/>
    <s v="A partir del 07/09/2015 dejan de correr los trenes Plaza Constitución-La Plata y Plaza Constitución-Bosques (Vía Quilmes), por obras de electrificación, todos los días de la semana."/>
  </r>
  <r>
    <x v="10"/>
    <x v="9"/>
    <x v="4"/>
    <x v="3"/>
    <x v="23"/>
    <x v="1"/>
    <m/>
    <m/>
    <n v="154820.685"/>
    <n v="154820.685"/>
    <n v="-0.27576653121536765"/>
    <m/>
    <m/>
    <m/>
    <n v="1083744.7949999999"/>
    <n v="1083744.7949999999"/>
    <n v="-7.8248312455922453E-2"/>
    <m/>
    <m/>
    <n v="51.2"/>
    <n v="0"/>
    <m/>
    <m/>
    <n v="7"/>
    <m/>
    <m/>
    <n v="1372350"/>
    <m/>
    <m/>
    <n v="50"/>
    <n v="4442"/>
    <n v="521"/>
    <n v="3921"/>
    <n v="-0.27576653121536754"/>
    <n v="3508"/>
    <n v="413"/>
    <n v="0.78973435389464208"/>
    <n v="0.95"/>
    <m/>
    <n v="0.89466972711043102"/>
    <n v="0.88271049076992347"/>
    <n v="0.19776011438572549"/>
    <n v="4340045.539815126"/>
    <n v="-0.12223270891819482"/>
    <n v="160742.42740056023"/>
    <n v="1106.8721091086779"/>
    <n v="158.12458701552541"/>
    <n v="177"/>
    <n v="0.89335924867528482"/>
    <n v="-0.20374183079328634"/>
    <n v="98519033.753803357"/>
    <n v="22.7"/>
    <n v="0"/>
    <n v="4012554.7896241262"/>
    <n v="6.64936205921422E-2"/>
    <m/>
    <m/>
    <m/>
    <m/>
    <n v="27"/>
    <n v="39.484999999999999"/>
    <s v="Los pasajeros se transportaron por BUS"/>
  </r>
  <r>
    <x v="10"/>
    <x v="10"/>
    <x v="4"/>
    <x v="3"/>
    <x v="23"/>
    <x v="1"/>
    <m/>
    <m/>
    <n v="150911.66999999998"/>
    <n v="150911.66999999998"/>
    <n v="-0.23955431754874656"/>
    <m/>
    <m/>
    <m/>
    <n v="1056381.69"/>
    <n v="1056381.69"/>
    <n v="-3.2160040516586497E-2"/>
    <m/>
    <m/>
    <n v="51.2"/>
    <n v="0"/>
    <m/>
    <m/>
    <n v="7"/>
    <m/>
    <m/>
    <n v="1337700"/>
    <m/>
    <m/>
    <n v="50"/>
    <n v="4234"/>
    <n v="412"/>
    <n v="3822"/>
    <n v="-0.23955431754874656"/>
    <n v="3360"/>
    <n v="462"/>
    <n v="0.79357581483230988"/>
    <n v="0.95"/>
    <m/>
    <n v="0.87912087912087911"/>
    <n v="0.9026924893717525"/>
    <n v="0.21955880167307162"/>
    <n v="4169779.9026612528"/>
    <n v="-7.143944019625792E-2"/>
    <n v="161744.75960672041"/>
    <n v="1090.9942183833732"/>
    <n v="155.85631691191045"/>
    <n v="177"/>
    <n v="0.88054416334412688"/>
    <n v="-0.1977769554520562"/>
    <n v="94654003.790410429"/>
    <n v="22.7"/>
    <n v="0"/>
    <n v="3953485.5583206005"/>
    <n v="7.2933494383585956E-2"/>
    <m/>
    <m/>
    <m/>
    <m/>
    <n v="25.78"/>
    <n v="39.484999999999999"/>
    <s v="Los pasajeros se transportaron por BUS"/>
  </r>
  <r>
    <x v="10"/>
    <x v="11"/>
    <x v="4"/>
    <x v="3"/>
    <x v="23"/>
    <x v="1"/>
    <m/>
    <m/>
    <n v="163823.26499999998"/>
    <n v="163823.26499999998"/>
    <n v="-9.0929009640666192E-2"/>
    <m/>
    <m/>
    <m/>
    <n v="1146762.855"/>
    <n v="1146762.855"/>
    <n v="0.15699944227551588"/>
    <m/>
    <m/>
    <n v="51.2"/>
    <n v="0"/>
    <m/>
    <m/>
    <n v="7"/>
    <m/>
    <m/>
    <n v="1452150"/>
    <m/>
    <m/>
    <n v="50"/>
    <n v="4323"/>
    <n v="174"/>
    <n v="4149"/>
    <n v="-9.0929009640666081E-2"/>
    <n v="3165"/>
    <n v="984"/>
    <n v="0.73213046495489242"/>
    <n v="0.95"/>
    <m/>
    <n v="0.76283441793203177"/>
    <n v="0.95975017349063152"/>
    <n v="-4.8229556194151701E-2"/>
    <n v="3905624.7069221828"/>
    <n v="-9.0281679267077974E-2"/>
    <n v="148672.42888931034"/>
    <n v="941.34121641894023"/>
    <n v="134.47731663127718"/>
    <n v="177"/>
    <n v="0.75975885102416485"/>
    <n v="-0.34255074066456381"/>
    <n v="88657680.847133547"/>
    <n v="22.7"/>
    <n v="0"/>
    <n v="3921842.669914613"/>
    <n v="0.14826661278473352"/>
    <m/>
    <m/>
    <m/>
    <m/>
    <n v="26.27"/>
    <n v="39.484999999999999"/>
    <s v="Los pasajeros se transportaron por BUS"/>
  </r>
  <r>
    <x v="11"/>
    <x v="0"/>
    <x v="4"/>
    <x v="3"/>
    <x v="23"/>
    <x v="1"/>
    <m/>
    <m/>
    <n v="169390.65"/>
    <n v="169390.65"/>
    <n v="8.4626234132580969E-3"/>
    <m/>
    <m/>
    <m/>
    <n v="1185734.55"/>
    <n v="1185734.55"/>
    <n v="0.28349788434414669"/>
    <m/>
    <m/>
    <n v="47.4"/>
    <n v="0"/>
    <m/>
    <m/>
    <n v="7"/>
    <m/>
    <m/>
    <n v="1501500"/>
    <m/>
    <m/>
    <n v="50"/>
    <n v="4374"/>
    <n v="84"/>
    <n v="4290"/>
    <n v="8.4626234132580969E-3"/>
    <n v="4036"/>
    <n v="254"/>
    <n v="0.92272519433013256"/>
    <n v="0.95"/>
    <m/>
    <n v="0.94079254079254082"/>
    <n v="0.98079561042524011"/>
    <n v="7.8306289859186862E-4"/>
    <n v="3682707.8481475194"/>
    <n v="-2.6421664708650372E-2"/>
    <n v="139022.56882399091"/>
    <n v="858.44005784324463"/>
    <n v="122.63429397760638"/>
    <n v="177"/>
    <n v="0.69284911851755016"/>
    <n v="-0.36574457143607175"/>
    <n v="83597468.152948692"/>
    <n v="22.7"/>
    <n v="0"/>
    <n v="4260479.7420842946"/>
    <n v="0.1846431166905467"/>
    <m/>
    <m/>
    <m/>
    <m/>
    <n v="26.490000000000002"/>
    <n v="39.484999999999999"/>
    <s v="Los pasajeros se transportaron por BUS"/>
  </r>
  <r>
    <x v="11"/>
    <x v="1"/>
    <x v="4"/>
    <x v="3"/>
    <x v="23"/>
    <x v="1"/>
    <m/>
    <m/>
    <n v="153675.62"/>
    <n v="153675.62"/>
    <n v="4.3431635388740064E-2"/>
    <m/>
    <m/>
    <m/>
    <n v="1075729.3399999999"/>
    <n v="1075729.3399999999"/>
    <n v="0.32800389958566889"/>
    <m/>
    <m/>
    <n v="51.2"/>
    <n v="0"/>
    <m/>
    <m/>
    <n v="7"/>
    <m/>
    <m/>
    <n v="1362200"/>
    <m/>
    <m/>
    <n v="50"/>
    <n v="4077"/>
    <n v="185"/>
    <n v="3892"/>
    <n v="4.3431635388739842E-2"/>
    <n v="3457"/>
    <n v="435"/>
    <n v="0.84792739759627178"/>
    <n v="0.95"/>
    <m/>
    <n v="0.88823227132579652"/>
    <n v="0.95462349766985533"/>
    <n v="-1.8920233329813185E-2"/>
    <n v="3360278.6365772849"/>
    <n v="-8.8799177065680968E-2"/>
    <n v="135604.46475291706"/>
    <n v="863.38094464986762"/>
    <n v="123.34013494998109"/>
    <n v="177"/>
    <n v="0.69683692062136215"/>
    <n v="-0.4262757564388534"/>
    <n v="76278325.050304368"/>
    <n v="22.7"/>
    <n v="0"/>
    <n v="3926315.4564843778"/>
    <n v="0.21993218196419334"/>
    <m/>
    <m/>
    <m/>
    <m/>
    <n v="24.78"/>
    <n v="39.484999999999999"/>
    <s v="Los pasajeros se transportaron por BUS"/>
  </r>
  <r>
    <x v="11"/>
    <x v="2"/>
    <x v="4"/>
    <x v="3"/>
    <x v="23"/>
    <x v="1"/>
    <m/>
    <m/>
    <n v="167337.43"/>
    <n v="167337.43"/>
    <n v="6.4289301858362569E-2"/>
    <m/>
    <m/>
    <m/>
    <n v="1171362.01"/>
    <n v="1171362.01"/>
    <n v="0.35455002054700713"/>
    <m/>
    <m/>
    <n v="51.2"/>
    <n v="0"/>
    <m/>
    <m/>
    <n v="7"/>
    <m/>
    <m/>
    <n v="1483300"/>
    <m/>
    <m/>
    <n v="50"/>
    <n v="4391"/>
    <n v="153"/>
    <n v="4238"/>
    <n v="6.4289301858362569E-2"/>
    <n v="3814"/>
    <n v="424"/>
    <n v="0.86859485310863127"/>
    <n v="0.95"/>
    <m/>
    <n v="0.89995280792826804"/>
    <n v="0.96515600091095421"/>
    <n v="3.363486621585321E-2"/>
    <n v="4010685.8031247398"/>
    <n v="-8.7904547785270348E-2"/>
    <n v="149764.21968352277"/>
    <n v="946.36286057686164"/>
    <n v="135.19469436812309"/>
    <n v="177"/>
    <n v="0.76381183258826613"/>
    <n v="-0.43696720477715756"/>
    <n v="91042567.730931595"/>
    <n v="22.7"/>
    <n v="0"/>
    <n v="3945661.2202356784"/>
    <n v="0.23470494938183661"/>
    <m/>
    <m/>
    <m/>
    <m/>
    <n v="26.78"/>
    <n v="39.484999999999999"/>
    <s v="Se inaugura servicio eléctrico en el tramo Constitución-Quilmes"/>
  </r>
  <r>
    <x v="11"/>
    <x v="3"/>
    <x v="4"/>
    <x v="3"/>
    <x v="23"/>
    <x v="1"/>
    <m/>
    <m/>
    <n v="160901.375"/>
    <n v="160901.375"/>
    <n v="1.1417225117895224E-2"/>
    <m/>
    <m/>
    <m/>
    <n v="1126309.625"/>
    <n v="1126309.625"/>
    <n v="0.28725828651368479"/>
    <m/>
    <m/>
    <n v="51.2"/>
    <n v="0"/>
    <m/>
    <m/>
    <n v="7"/>
    <m/>
    <m/>
    <n v="1426250"/>
    <m/>
    <m/>
    <n v="50"/>
    <n v="4302"/>
    <n v="227"/>
    <n v="4075"/>
    <n v="1.1417225117895224E-2"/>
    <n v="3361"/>
    <n v="714"/>
    <n v="0.78126452812645286"/>
    <n v="0.95"/>
    <m/>
    <n v="0.82478527607361962"/>
    <n v="0.94723384472338445"/>
    <n v="2.1290341678568137E-3"/>
    <n v="4762631.5864819847"/>
    <n v="1.4219860380668692E-3"/>
    <n v="181157.53467029231"/>
    <n v="1168.743947602941"/>
    <n v="166.96342108613445"/>
    <n v="177"/>
    <n v="0.94329616432844321"/>
    <n v="-0.34951112287420383"/>
    <n v="108111737.01314105"/>
    <n v="22.7"/>
    <n v="0"/>
    <n v="4730154.9617094072"/>
    <n v="0.17725190987746664"/>
    <m/>
    <m/>
    <m/>
    <m/>
    <n v="26.29"/>
    <n v="39.484999999999999"/>
    <s v="Aumento de Tarifas 08/04/2016"/>
  </r>
  <r>
    <x v="11"/>
    <x v="4"/>
    <x v="4"/>
    <x v="3"/>
    <x v="23"/>
    <x v="1"/>
    <m/>
    <m/>
    <n v="164494.51"/>
    <n v="164494.51"/>
    <n v="2.8134254689042404E-2"/>
    <m/>
    <m/>
    <m/>
    <n v="1151461.57"/>
    <n v="1151461.57"/>
    <n v="0.30853450596787235"/>
    <m/>
    <m/>
    <n v="51.2"/>
    <n v="0"/>
    <m/>
    <m/>
    <n v="7"/>
    <m/>
    <m/>
    <n v="1458100"/>
    <m/>
    <m/>
    <n v="50"/>
    <n v="4391"/>
    <n v="225"/>
    <n v="4166"/>
    <n v="2.8134254689042404E-2"/>
    <n v="3543"/>
    <n v="623"/>
    <n v="0.80687770439535411"/>
    <n v="0.95"/>
    <m/>
    <n v="0.85045607297167547"/>
    <n v="0.94875882486905028"/>
    <n v="7.5545570437337339E-2"/>
    <n v="4818475.5026538279"/>
    <n v="6.4794608637959383E-2"/>
    <n v="179928.13676825346"/>
    <n v="1156.6191797056715"/>
    <n v="165.23131138652451"/>
    <n v="177"/>
    <n v="0.93351023382217235"/>
    <n v="-0.31959246711054912"/>
    <n v="109379393.91024189"/>
    <n v="22.7"/>
    <n v="0"/>
    <n v="4668563.0321391933"/>
    <n v="0.17297764153681677"/>
    <m/>
    <m/>
    <m/>
    <m/>
    <n v="26.78"/>
    <n v="39.484999999999999"/>
    <m/>
  </r>
  <r>
    <x v="11"/>
    <x v="5"/>
    <x v="4"/>
    <x v="3"/>
    <x v="23"/>
    <x v="1"/>
    <m/>
    <m/>
    <n v="157466.18"/>
    <n v="157466.18"/>
    <n v="3.800104112441427E-2"/>
    <m/>
    <m/>
    <m/>
    <n v="1102263.26"/>
    <n v="1102263.26"/>
    <n v="0.32109223415834576"/>
    <m/>
    <m/>
    <n v="51.2"/>
    <n v="0"/>
    <m/>
    <m/>
    <n v="7"/>
    <m/>
    <m/>
    <n v="1395800"/>
    <m/>
    <m/>
    <n v="50"/>
    <n v="4234"/>
    <n v="246"/>
    <n v="3988"/>
    <n v="3.800104112441427E-2"/>
    <n v="3262"/>
    <n v="726"/>
    <n v="0.77042985356636751"/>
    <n v="0.95"/>
    <m/>
    <n v="0.81795386158475425"/>
    <n v="0.94189891355692013"/>
    <n v="0.21569777029347215"/>
    <n v="4686524.2808034262"/>
    <n v="3.4083005525062715E-2"/>
    <n v="178262.6200381676"/>
    <n v="1175.1565398203174"/>
    <n v="167.87950568861677"/>
    <n v="177"/>
    <n v="0.94847178355150719"/>
    <n v="-0.34549840350692629"/>
    <n v="106384101.17423777"/>
    <n v="22.7"/>
    <n v="0"/>
    <n v="4739486.6908476138"/>
    <n v="0.20191918700769323"/>
    <m/>
    <m/>
    <m/>
    <m/>
    <n v="26.29"/>
    <n v="39.484999999999999"/>
    <s v="El 13/06/2016 se inaugura servicio eléctrico en el tramo Constitución-Berazategui"/>
  </r>
  <r>
    <x v="11"/>
    <x v="6"/>
    <x v="4"/>
    <x v="3"/>
    <x v="23"/>
    <x v="1"/>
    <m/>
    <m/>
    <n v="158571.76"/>
    <n v="158571.76"/>
    <n v="-4.9692380501656253E-2"/>
    <m/>
    <m/>
    <m/>
    <n v="1110002.32"/>
    <n v="1110002.32"/>
    <n v="-4.9692380501656364E-2"/>
    <m/>
    <m/>
    <n v="51.2"/>
    <n v="0"/>
    <m/>
    <m/>
    <n v="7"/>
    <m/>
    <m/>
    <n v="1405600"/>
    <m/>
    <m/>
    <n v="50"/>
    <n v="4323"/>
    <n v="307"/>
    <n v="4016"/>
    <n v="-4.9692380501656364E-2"/>
    <n v="3260"/>
    <n v="756"/>
    <n v="0.75410594494563965"/>
    <n v="0.95"/>
    <m/>
    <n v="0.81175298804780871"/>
    <n v="0.92898450150358547"/>
    <n v="7.7070055726857101E-2"/>
    <n v="4412806.0726931337"/>
    <n v="-2.6435456438610339E-2"/>
    <n v="167978.91407282581"/>
    <n v="1098.8062930012784"/>
    <n v="156.9723275716112"/>
    <n v="177"/>
    <n v="0.88684930831418762"/>
    <n v="2.4473048080287274E-2"/>
    <n v="100170697.85013413"/>
    <n v="22.7"/>
    <n v="0"/>
    <n v="4390738.0373014808"/>
    <n v="-1.4467994567789199E-2"/>
    <m/>
    <m/>
    <m/>
    <m/>
    <n v="26.27"/>
    <n v="39.484999999999999"/>
    <m/>
  </r>
  <r>
    <x v="11"/>
    <x v="7"/>
    <x v="4"/>
    <x v="3"/>
    <x v="23"/>
    <x v="1"/>
    <m/>
    <m/>
    <n v="164928.845"/>
    <n v="164928.845"/>
    <n v="-1.434377241214424E-3"/>
    <m/>
    <m/>
    <m/>
    <n v="1154501.915"/>
    <n v="1154501.915"/>
    <n v="-1.434377241214535E-3"/>
    <m/>
    <m/>
    <n v="51.2"/>
    <n v="0"/>
    <m/>
    <m/>
    <n v="7"/>
    <m/>
    <m/>
    <n v="1461950"/>
    <m/>
    <m/>
    <n v="50"/>
    <n v="4459"/>
    <n v="282"/>
    <n v="4177"/>
    <n v="-1.434377241214424E-3"/>
    <n v="3273"/>
    <n v="904"/>
    <n v="0.73402108095985652"/>
    <n v="0.95"/>
    <m/>
    <n v="0.78357672971031844"/>
    <n v="0.93675712043058978"/>
    <n v="-2.0997174319515421E-2"/>
    <n v="4974157.3226901842"/>
    <n v="0.13426329660175518"/>
    <n v="182270.33062257912"/>
    <n v="1190.8444631769653"/>
    <n v="170.12063759670932"/>
    <n v="177"/>
    <n v="0.96113354574412047"/>
    <n v="0.13589259508861407"/>
    <n v="112913371.22506718"/>
    <n v="22.7"/>
    <n v="0"/>
    <n v="4778263.1475514704"/>
    <n v="-7.0332890424501457E-2"/>
    <m/>
    <m/>
    <m/>
    <m/>
    <n v="27.29"/>
    <n v="39.484999999999999"/>
    <m/>
  </r>
  <r>
    <x v="11"/>
    <x v="8"/>
    <x v="4"/>
    <x v="3"/>
    <x v="23"/>
    <x v="1"/>
    <m/>
    <m/>
    <n v="159203.51999999999"/>
    <n v="159203.51999999999"/>
    <n v="-5.0847457627118731E-2"/>
    <m/>
    <m/>
    <m/>
    <n v="1114424.6399999999"/>
    <n v="1114424.6399999999"/>
    <n v="-5.0847457627118731E-2"/>
    <m/>
    <m/>
    <n v="51.2"/>
    <n v="0"/>
    <m/>
    <m/>
    <n v="7"/>
    <m/>
    <m/>
    <n v="1411200"/>
    <m/>
    <m/>
    <n v="50"/>
    <n v="4370"/>
    <n v="338"/>
    <n v="4032"/>
    <n v="-5.084745762711862E-2"/>
    <n v="2752"/>
    <n v="1280"/>
    <n v="0.6297482837528604"/>
    <n v="0.95"/>
    <m/>
    <n v="0.68253968253968256"/>
    <n v="0.92265446224256298"/>
    <n v="-0.23173593761829059"/>
    <n v="4940924.1330959406"/>
    <n v="8.7116563226250499E-2"/>
    <n v="184362.84078716196"/>
    <n v="1225.4276123749853"/>
    <n v="175.06108748214075"/>
    <n v="177"/>
    <n v="0.98904569198949577"/>
    <n v="0.14535495054194247"/>
    <n v="112158977.82127784"/>
    <n v="22.7"/>
    <n v="0"/>
    <n v="4673238.2634347929"/>
    <n v="-0.10602056055822402"/>
    <m/>
    <m/>
    <m/>
    <m/>
    <n v="26.8"/>
    <n v="39.484999999999999"/>
    <m/>
  </r>
  <r>
    <x v="11"/>
    <x v="9"/>
    <x v="4"/>
    <x v="3"/>
    <x v="23"/>
    <x v="1"/>
    <m/>
    <m/>
    <n v="166824.125"/>
    <n v="166824.125"/>
    <n v="7.7531242030094427E-2"/>
    <m/>
    <m/>
    <m/>
    <n v="1167768.875"/>
    <n v="1167768.875"/>
    <n v="7.7531242030094427E-2"/>
    <m/>
    <m/>
    <n v="51.2"/>
    <n v="0"/>
    <m/>
    <m/>
    <n v="7"/>
    <m/>
    <m/>
    <n v="1478750"/>
    <m/>
    <m/>
    <n v="50"/>
    <n v="4374"/>
    <n v="149"/>
    <n v="4225"/>
    <n v="7.7531242030094427E-2"/>
    <n v="3086"/>
    <n v="1139"/>
    <n v="0.70553269318701417"/>
    <n v="0.95"/>
    <m/>
    <n v="0.73041420118343192"/>
    <n v="0.96593507087334252"/>
    <n v="-0.1835934769554628"/>
    <n v="5135040.2772940928"/>
    <n v="0.1831765888596717"/>
    <n v="193848.25508848971"/>
    <n v="1215.3941484719746"/>
    <n v="173.62773549599638"/>
    <n v="177"/>
    <n v="0.98094765816947105"/>
    <n v="9.8043882821011286E-2"/>
    <n v="116565414.2945759"/>
    <n v="22.7"/>
    <n v="0"/>
    <n v="4747560.8886000114"/>
    <n v="-5.1875040700033043E-2"/>
    <m/>
    <m/>
    <m/>
    <m/>
    <n v="26.490000000000002"/>
    <n v="39.484999999999999"/>
    <m/>
  </r>
  <r>
    <x v="11"/>
    <x v="10"/>
    <x v="4"/>
    <x v="3"/>
    <x v="23"/>
    <x v="1"/>
    <m/>
    <m/>
    <n v="164612.965"/>
    <n v="164612.965"/>
    <n v="9.0790162218733705E-2"/>
    <m/>
    <m/>
    <m/>
    <n v="1152290.7549999999"/>
    <n v="1152290.7549999999"/>
    <n v="9.0790162218733705E-2"/>
    <m/>
    <m/>
    <n v="51.2"/>
    <n v="0"/>
    <m/>
    <m/>
    <n v="7"/>
    <m/>
    <m/>
    <n v="1459150"/>
    <m/>
    <m/>
    <n v="50"/>
    <n v="4302"/>
    <n v="133"/>
    <n v="4169"/>
    <n v="9.0790162218733705E-2"/>
    <n v="3269"/>
    <n v="900"/>
    <n v="0.75987912598791263"/>
    <n v="0.95"/>
    <m/>
    <n v="0.78412089230031179"/>
    <n v="0.96908414690841471"/>
    <n v="-0.10806248500839533"/>
    <n v="5070866.846083656"/>
    <n v="0.21609940199656785"/>
    <n v="192881.96447636577"/>
    <n v="1216.3268999960796"/>
    <n v="173.76098571372566"/>
    <n v="177"/>
    <n v="0.98170048425833711"/>
    <n v="0.11487932704026926"/>
    <n v="115108677.40609899"/>
    <n v="22.7"/>
    <n v="0"/>
    <n v="4807831.4232757492"/>
    <n v="-5.0087879577227427E-2"/>
    <m/>
    <m/>
    <m/>
    <m/>
    <n v="26.29"/>
    <n v="39.484999999999999"/>
    <m/>
  </r>
  <r>
    <x v="11"/>
    <x v="11"/>
    <x v="4"/>
    <x v="3"/>
    <x v="23"/>
    <x v="1"/>
    <m/>
    <m/>
    <n v="165205.24"/>
    <n v="165205.24"/>
    <n v="8.4357676548565408E-3"/>
    <m/>
    <m/>
    <m/>
    <n v="1156436.68"/>
    <n v="1156436.68"/>
    <n v="8.4357676548565408E-3"/>
    <m/>
    <m/>
    <n v="51.2"/>
    <n v="0"/>
    <m/>
    <m/>
    <n v="7"/>
    <m/>
    <m/>
    <n v="1464400"/>
    <m/>
    <m/>
    <n v="50"/>
    <n v="4374"/>
    <n v="190"/>
    <n v="4184"/>
    <n v="8.4357676548565408E-3"/>
    <n v="3003"/>
    <n v="1181"/>
    <n v="0.68655692729766804"/>
    <n v="0.95"/>
    <m/>
    <n v="0.71773422562141487"/>
    <n v="0.95656149977137628"/>
    <n v="-5.9121863474486447E-2"/>
    <n v="4635406.015576222"/>
    <n v="0.18685392566280168"/>
    <n v="176452.45586510171"/>
    <n v="1107.8886270497662"/>
    <n v="158.26980386425231"/>
    <n v="177"/>
    <n v="0.89417968284888316"/>
    <n v="0.17692565429611951"/>
    <n v="105223716.55358024"/>
    <n v="22.7"/>
    <n v="0"/>
    <n v="4654654.3686200418"/>
    <n v="-9.2687859964537087E-2"/>
    <m/>
    <m/>
    <m/>
    <m/>
    <n v="26.27"/>
    <n v="39.484999999999999"/>
    <m/>
  </r>
  <r>
    <x v="12"/>
    <x v="0"/>
    <x v="4"/>
    <x v="3"/>
    <x v="23"/>
    <x v="1"/>
    <m/>
    <m/>
    <n v="169114.255"/>
    <n v="169114.255"/>
    <n v="-1.6317016317015653E-3"/>
    <m/>
    <m/>
    <m/>
    <n v="1183799.7850000001"/>
    <n v="1183799.7850000001"/>
    <n v="-1.6317016317015653E-3"/>
    <m/>
    <m/>
    <n v="47.4"/>
    <n v="0"/>
    <m/>
    <m/>
    <n v="7"/>
    <m/>
    <m/>
    <n v="1499050"/>
    <m/>
    <m/>
    <n v="50"/>
    <n v="4459"/>
    <n v="176"/>
    <n v="4283"/>
    <n v="-1.6317016317016764E-3"/>
    <n v="3722"/>
    <n v="561"/>
    <n v="0.83471630410405917"/>
    <n v="0.95"/>
    <m/>
    <n v="0.86901704412794767"/>
    <n v="0.96052926665171567"/>
    <n v="-7.6292586890759351E-2"/>
    <n v="4200891.9783489536"/>
    <n v="0.14070736848215959"/>
    <n v="153935.21357086676"/>
    <n v="980.82932018420581"/>
    <n v="140.11847431202941"/>
    <n v="177"/>
    <n v="0.79162979837304748"/>
    <n v="0.14257170459688639"/>
    <n v="95360247.90852125"/>
    <n v="22.7"/>
    <n v="0"/>
    <n v="4859960.6350645255"/>
    <n v="-7.9241451313859471E-2"/>
    <m/>
    <m/>
    <m/>
    <m/>
    <n v="27.29"/>
    <n v="39.484999999999999"/>
    <m/>
  </r>
  <r>
    <x v="12"/>
    <x v="1"/>
    <x v="4"/>
    <x v="3"/>
    <x v="23"/>
    <x v="1"/>
    <m/>
    <m/>
    <n v="151346.005"/>
    <n v="151346.005"/>
    <n v="-1.5159301130524105E-2"/>
    <m/>
    <m/>
    <m/>
    <n v="1059422.0350000001"/>
    <n v="1059422.0350000001"/>
    <n v="-1.5159301130523883E-2"/>
    <m/>
    <m/>
    <n v="51.2"/>
    <n v="0"/>
    <m/>
    <m/>
    <n v="7"/>
    <m/>
    <m/>
    <n v="1341550"/>
    <m/>
    <m/>
    <n v="50"/>
    <n v="3920"/>
    <n v="87"/>
    <n v="3833"/>
    <n v="-1.5159301130524105E-2"/>
    <n v="3280"/>
    <n v="553"/>
    <n v="0.83673469387755106"/>
    <n v="0.95"/>
    <m/>
    <n v="0.85572658492042786"/>
    <n v="0.97780612244897958"/>
    <n v="-3.6595930428028556E-2"/>
    <n v="3732662.4338293057"/>
    <n v="0.11081932111181225"/>
    <n v="156966.46063201452"/>
    <n v="973.82270645168421"/>
    <n v="139.11752949309775"/>
    <n v="177"/>
    <n v="0.78597474289885738"/>
    <n v="0.12791776617979989"/>
    <n v="84731437.247925237"/>
    <n v="22.7"/>
    <n v="0"/>
    <n v="4361427.0698427921"/>
    <n v="-7.0650336358807631E-2"/>
    <m/>
    <m/>
    <m/>
    <m/>
    <n v="23.78"/>
    <n v="39.484999999999999"/>
    <m/>
  </r>
  <r>
    <x v="12"/>
    <x v="2"/>
    <x v="4"/>
    <x v="3"/>
    <x v="23"/>
    <x v="1"/>
    <m/>
    <m/>
    <n v="173141.72500000001"/>
    <n v="173141.72500000001"/>
    <n v="3.4686172722982578E-2"/>
    <m/>
    <m/>
    <m/>
    <n v="1211992.075"/>
    <n v="1211992.075"/>
    <n v="3.4686172722982578E-2"/>
    <m/>
    <m/>
    <n v="51.2"/>
    <n v="0"/>
    <m/>
    <m/>
    <n v="7"/>
    <m/>
    <m/>
    <n v="1534750"/>
    <m/>
    <m/>
    <n v="50"/>
    <n v="4473"/>
    <n v="88"/>
    <n v="4385"/>
    <n v="3.4686172722982578E-2"/>
    <n v="3566"/>
    <n v="819"/>
    <n v="0.79722781131231835"/>
    <n v="0.95"/>
    <m/>
    <n v="0.81322690992018243"/>
    <n v="0.9803264028616141"/>
    <n v="-9.6367161971228854E-2"/>
    <n v="5224334.9969742438"/>
    <n v="0.30260390701858153"/>
    <n v="191437.70600858351"/>
    <n v="1191.4104896178435"/>
    <n v="170.20149851683479"/>
    <n v="177"/>
    <n v="0.9615903871007615"/>
    <n v="0.25893622758147061"/>
    <n v="118592404.43131533"/>
    <n v="22.7"/>
    <n v="0"/>
    <n v="5139633.7212506989"/>
    <n v="-0.13216759544326168"/>
    <m/>
    <m/>
    <m/>
    <m/>
    <n v="27.29"/>
    <n v="39.484999999999999"/>
    <s v="A partir del 11/03/2017 los servicios se extienden a Villa Elisa y City Bell"/>
  </r>
  <r>
    <x v="12"/>
    <x v="3"/>
    <x v="4"/>
    <x v="3"/>
    <x v="23"/>
    <x v="1"/>
    <m/>
    <m/>
    <n v="157505.66500000001"/>
    <n v="157505.66500000001"/>
    <n v="-2.1104294478527574E-2"/>
    <m/>
    <m/>
    <m/>
    <n v="1102539.655"/>
    <n v="1102539.655"/>
    <n v="-2.1104294478527574E-2"/>
    <m/>
    <m/>
    <n v="51.2"/>
    <n v="0"/>
    <m/>
    <m/>
    <n v="7"/>
    <m/>
    <m/>
    <n v="1396150"/>
    <m/>
    <m/>
    <n v="50"/>
    <n v="4218"/>
    <n v="229"/>
    <n v="3989"/>
    <n v="-2.1104294478527574E-2"/>
    <n v="3192"/>
    <n v="797"/>
    <n v="0.7567567567567568"/>
    <n v="0.95"/>
    <m/>
    <n v="0.8002005515166708"/>
    <n v="0.94570886676149835"/>
    <n v="-2.980742415042148E-2"/>
    <n v="4651870.3234923519"/>
    <n v="-2.3256315542863337E-2"/>
    <n v="186223.79197327269"/>
    <n v="1166.174560915606"/>
    <n v="166.59636584508658"/>
    <n v="177"/>
    <n v="0.94122240590444395"/>
    <n v="-2.1984171063343938E-3"/>
    <n v="105597456.34327638"/>
    <n v="22.7"/>
    <n v="0"/>
    <n v="4620148.9853532529"/>
    <n v="-6.1023927575804661E-3"/>
    <m/>
    <m/>
    <m/>
    <m/>
    <n v="24.98"/>
    <n v="39.484999999999999"/>
    <m/>
  </r>
  <r>
    <x v="12"/>
    <x v="4"/>
    <x v="4"/>
    <x v="3"/>
    <x v="23"/>
    <x v="1"/>
    <m/>
    <m/>
    <n v="172036.14499999999"/>
    <n v="172036.14499999999"/>
    <n v="4.5847335573691694E-2"/>
    <m/>
    <m/>
    <m/>
    <n v="1204253.0149999999"/>
    <n v="1204253.0149999999"/>
    <n v="4.5847335573691694E-2"/>
    <m/>
    <m/>
    <n v="51.2"/>
    <n v="0"/>
    <m/>
    <m/>
    <n v="7"/>
    <m/>
    <m/>
    <n v="1524950"/>
    <m/>
    <m/>
    <n v="50"/>
    <n v="4412"/>
    <n v="55"/>
    <n v="4357"/>
    <n v="4.5847335573691694E-2"/>
    <n v="3816"/>
    <n v="541"/>
    <n v="0.86491387126019947"/>
    <n v="0.95"/>
    <m/>
    <n v="0.87583199449162263"/>
    <n v="0.98753399818676335"/>
    <n v="2.98380155382727E-2"/>
    <n v="5252439.5187455267"/>
    <n v="9.0062513725075233E-2"/>
    <n v="196132.91705547148"/>
    <n v="1205.5174474972519"/>
    <n v="172.21677821389312"/>
    <n v="177"/>
    <n v="0.97297614810109112"/>
    <n v="4.2276895152321137E-2"/>
    <n v="119230377.07552345"/>
    <n v="22.7"/>
    <n v="0"/>
    <n v="5089025.5542976083"/>
    <n v="-8.9851789075949592E-3"/>
    <m/>
    <m/>
    <m/>
    <m/>
    <n v="26.78"/>
    <n v="39.484999999999999"/>
    <m/>
  </r>
  <r>
    <x v="12"/>
    <x v="5"/>
    <x v="4"/>
    <x v="3"/>
    <x v="23"/>
    <x v="1"/>
    <m/>
    <m/>
    <n v="164770.905"/>
    <n v="164770.905"/>
    <n v="4.6389167502507656E-2"/>
    <m/>
    <m/>
    <m/>
    <n v="1153396.335"/>
    <n v="1153396.335"/>
    <n v="4.6389167502507433E-2"/>
    <m/>
    <m/>
    <n v="51.2"/>
    <n v="0"/>
    <m/>
    <m/>
    <n v="7"/>
    <m/>
    <m/>
    <n v="1460550"/>
    <m/>
    <m/>
    <n v="50"/>
    <n v="4272"/>
    <n v="99"/>
    <n v="4173"/>
    <n v="4.6389167502507433E-2"/>
    <n v="3630"/>
    <n v="543"/>
    <n v="0.8497191011235955"/>
    <n v="0.95"/>
    <m/>
    <n v="0.86987778576563624"/>
    <n v="0.9768258426966292"/>
    <n v="6.3480260463935512E-2"/>
    <n v="5264036.9336538427"/>
    <n v="0.12322834967824203"/>
    <n v="205948.23684091718"/>
    <n v="1261.4514578609735"/>
    <n v="180.20735112299622"/>
    <n v="177"/>
    <n v="1.018120627813538"/>
    <n v="7.3432700339522983E-2"/>
    <n v="119493638.39394222"/>
    <n v="22.7"/>
    <n v="0"/>
    <n v="5323525.8140827576"/>
    <n v="-2.1090490622866453E-2"/>
    <m/>
    <m/>
    <m/>
    <m/>
    <n v="25.56"/>
    <n v="39.484999999999999"/>
    <m/>
  </r>
  <r>
    <x v="12"/>
    <x v="6"/>
    <x v="4"/>
    <x v="3"/>
    <x v="23"/>
    <x v="1"/>
    <m/>
    <m/>
    <n v="173023.27"/>
    <n v="173023.27"/>
    <n v="9.1135458167330485E-2"/>
    <m/>
    <m/>
    <m/>
    <n v="1211162.8899999999"/>
    <n v="1211162.8899999999"/>
    <n v="9.1135458167330485E-2"/>
    <m/>
    <m/>
    <n v="51.2"/>
    <n v="0"/>
    <m/>
    <m/>
    <n v="7"/>
    <m/>
    <m/>
    <n v="1533700"/>
    <m/>
    <m/>
    <n v="50"/>
    <n v="4463"/>
    <n v="81"/>
    <n v="4382"/>
    <n v="9.1135458167330707E-2"/>
    <n v="3558"/>
    <n v="824"/>
    <n v="0.79722159982074836"/>
    <n v="0.95"/>
    <m/>
    <n v="0.81195801004107715"/>
    <n v="0.98185077302263046"/>
    <n v="2.5256697084841129E-4"/>
    <n v="5380802.2173292339"/>
    <n v="0.2193606808661166"/>
    <n v="199288.97101219386"/>
    <n v="1227.9329569441429"/>
    <n v="175.41899384916329"/>
    <n v="177"/>
    <n v="0.9910677618596796"/>
    <n v="0.11751540263768256"/>
    <n v="122144210.33337361"/>
    <n v="22.7"/>
    <n v="0"/>
    <n v="5353893.3226686902"/>
    <n v="-4.0505352988290298E-2"/>
    <m/>
    <m/>
    <m/>
    <m/>
    <n v="27"/>
    <n v="39.484999999999999"/>
    <m/>
  </r>
  <r>
    <x v="12"/>
    <x v="7"/>
    <x v="4"/>
    <x v="3"/>
    <x v="23"/>
    <x v="1"/>
    <m/>
    <m/>
    <n v="175589.79499999998"/>
    <n v="175589.79499999998"/>
    <n v="6.4639693559971123E-2"/>
    <m/>
    <m/>
    <m/>
    <n v="1229128.5649999999"/>
    <n v="1229128.5649999999"/>
    <n v="6.4639693559971123E-2"/>
    <m/>
    <m/>
    <n v="51.2"/>
    <n v="0"/>
    <m/>
    <m/>
    <n v="7"/>
    <m/>
    <m/>
    <n v="1556450"/>
    <m/>
    <m/>
    <n v="50"/>
    <n v="4481"/>
    <n v="34"/>
    <n v="4447"/>
    <n v="6.4639693559971345E-2"/>
    <n v="4036"/>
    <n v="411"/>
    <n v="0.90069180986386965"/>
    <n v="0.95"/>
    <m/>
    <n v="0.90757814256802338"/>
    <n v="0.99241240794465524"/>
    <n v="0.15825050458497825"/>
    <n v="5699512.2640156727"/>
    <n v="0.14582468833800233"/>
    <n v="208849.84477888138"/>
    <n v="1281.6533087509945"/>
    <n v="183.09332982157065"/>
    <n v="177"/>
    <n v="1.0344255922122636"/>
    <n v="7.6255840608913106E-2"/>
    <n v="129378928.39315577"/>
    <n v="22.7"/>
    <n v="0"/>
    <n v="5475051.8818401257"/>
    <n v="-9.3749311339644571E-3"/>
    <m/>
    <m/>
    <m/>
    <m/>
    <n v="27.29"/>
    <n v="39.484999999999999"/>
    <m/>
  </r>
  <r>
    <x v="12"/>
    <x v="8"/>
    <x v="4"/>
    <x v="3"/>
    <x v="23"/>
    <x v="1"/>
    <m/>
    <m/>
    <n v="169588.07500000001"/>
    <n v="169588.07500000001"/>
    <n v="6.5228174603174649E-2"/>
    <m/>
    <m/>
    <m/>
    <n v="1187116.5250000001"/>
    <n v="1187116.5250000001"/>
    <n v="6.5228174603174871E-2"/>
    <m/>
    <m/>
    <n v="51.2"/>
    <n v="0"/>
    <m/>
    <m/>
    <n v="7"/>
    <m/>
    <m/>
    <n v="1503250"/>
    <m/>
    <m/>
    <n v="50"/>
    <n v="4374"/>
    <n v="79"/>
    <n v="4295"/>
    <n v="6.5228174603174649E-2"/>
    <n v="3908"/>
    <n v="387"/>
    <n v="0.89346136259716502"/>
    <n v="0.95"/>
    <m/>
    <n v="0.90989522700814907"/>
    <n v="0.98193872885230915"/>
    <n v="0.33310230933752072"/>
    <n v="5655016.4518660251"/>
    <n v="0.14452606426131065"/>
    <n v="213316.35050418804"/>
    <n v="1316.6510947301572"/>
    <n v="188.09301353287961"/>
    <n v="177"/>
    <n v="1.0626723928411277"/>
    <n v="7.4442163236694947E-2"/>
    <n v="128368873.45735876"/>
    <n v="22.7"/>
    <n v="0"/>
    <n v="5348642.9970043851"/>
    <n v="9.1347842360395282E-3"/>
    <m/>
    <m/>
    <m/>
    <m/>
    <n v="26.51"/>
    <n v="39.484999999999999"/>
    <m/>
  </r>
  <r>
    <x v="12"/>
    <x v="9"/>
    <x v="4"/>
    <x v="3"/>
    <x v="23"/>
    <x v="1"/>
    <m/>
    <m/>
    <n v="179498.81"/>
    <n v="179498.81"/>
    <n v="7.5976331360946725E-2"/>
    <m/>
    <m/>
    <m/>
    <n v="1256491.67"/>
    <n v="1256491.67"/>
    <n v="7.5976331360946725E-2"/>
    <m/>
    <m/>
    <n v="51.2"/>
    <n v="0"/>
    <m/>
    <m/>
    <n v="7"/>
    <m/>
    <m/>
    <n v="1591100"/>
    <m/>
    <m/>
    <n v="50"/>
    <n v="4802"/>
    <n v="256"/>
    <n v="4546"/>
    <n v="7.5976331360946725E-2"/>
    <n v="4139"/>
    <n v="407"/>
    <n v="0.86193252811328613"/>
    <n v="0.95"/>
    <m/>
    <n v="0.91047074351077872"/>
    <n v="0.94668887963348602"/>
    <n v="0.24651292654991575"/>
    <n v="5451199.5574847264"/>
    <n v="6.1568997148593763E-2"/>
    <n v="203554.87518613617"/>
    <n v="1199.1200082456503"/>
    <n v="171.30285832080719"/>
    <n v="177"/>
    <n v="0.96781275887461693"/>
    <n v="-1.3390010349140224E-2"/>
    <n v="123742229.95490329"/>
    <n v="22.7"/>
    <n v="0"/>
    <n v="5039863.451413"/>
    <n v="4.6541564101751032E-2"/>
    <m/>
    <m/>
    <m/>
    <m/>
    <n v="26.78"/>
    <n v="39.484999999999999"/>
    <s v="A partir del 18/10/2017 quedan inaugurados los servicios entre Constitución y La Plata"/>
  </r>
  <r>
    <x v="12"/>
    <x v="10"/>
    <x v="4"/>
    <x v="3"/>
    <x v="23"/>
    <x v="1"/>
    <m/>
    <m/>
    <n v="199359.76499999998"/>
    <n v="199359.76499999998"/>
    <n v="0.21108179419525053"/>
    <m/>
    <m/>
    <m/>
    <n v="1395518.355"/>
    <n v="1395518.355"/>
    <n v="0.21108179419525075"/>
    <m/>
    <m/>
    <n v="51.2"/>
    <n v="0"/>
    <m/>
    <m/>
    <n v="7"/>
    <m/>
    <m/>
    <n v="1767150"/>
    <m/>
    <m/>
    <n v="50"/>
    <n v="5142"/>
    <n v="93"/>
    <n v="5049"/>
    <n v="0.21108179419525075"/>
    <n v="4586"/>
    <n v="463"/>
    <n v="0.89187086736678334"/>
    <n v="0.95"/>
    <m/>
    <n v="0.90829867300455536"/>
    <n v="0.98191365227537919"/>
    <n v="0.15836560653288201"/>
    <n v="5325065.3763278183"/>
    <n v="5.0129206299409201E-2"/>
    <n v="202550.98426503682"/>
    <n v="1054.6772383299303"/>
    <n v="150.66817690427575"/>
    <n v="177"/>
    <n v="0.85123263787726411"/>
    <n v="-0.13289984926475806"/>
    <n v="120878984.04264148"/>
    <n v="22.7"/>
    <n v="0"/>
    <n v="5048844.1965459213"/>
    <n v="0.12450284412471738"/>
    <m/>
    <m/>
    <m/>
    <m/>
    <n v="26.29"/>
    <n v="39.484999999999999"/>
    <m/>
  </r>
  <r>
    <x v="12"/>
    <x v="11"/>
    <x v="4"/>
    <x v="3"/>
    <x v="23"/>
    <x v="1"/>
    <m/>
    <m/>
    <n v="184315.98"/>
    <n v="184315.98"/>
    <n v="0.11567877629063106"/>
    <m/>
    <m/>
    <m/>
    <n v="1290211.8600000001"/>
    <n v="1290211.8600000001"/>
    <n v="0.11567877629063106"/>
    <m/>
    <m/>
    <n v="51.2"/>
    <n v="0"/>
    <m/>
    <m/>
    <n v="7"/>
    <m/>
    <m/>
    <n v="1633800"/>
    <m/>
    <m/>
    <n v="50"/>
    <n v="5078"/>
    <n v="410"/>
    <n v="4668"/>
    <n v="0.11567877629063106"/>
    <n v="4187"/>
    <n v="481"/>
    <n v="0.82453721937770774"/>
    <n v="0.95"/>
    <m/>
    <n v="0.89695801199657244"/>
    <n v="0.91925955100433243"/>
    <n v="0.24970773299822158"/>
    <n v="4799213.5364641631"/>
    <n v="3.5338332896299285E-2"/>
    <n v="184727.23389007556"/>
    <n v="1028.1091551979785"/>
    <n v="146.87273645685406"/>
    <n v="177"/>
    <n v="0.82978947150765003"/>
    <n v="-7.201037171419955E-2"/>
    <n v="108942147.2777365"/>
    <n v="22.7"/>
    <n v="0"/>
    <n v="4819142.0942155514"/>
    <n v="8.4111714415048139E-2"/>
    <m/>
    <m/>
    <m/>
    <m/>
    <n v="25.98"/>
    <n v="39.484999999999999"/>
    <m/>
  </r>
  <r>
    <x v="13"/>
    <x v="0"/>
    <x v="4"/>
    <x v="3"/>
    <x v="23"/>
    <x v="1"/>
    <m/>
    <m/>
    <n v="202400.11"/>
    <n v="202400.11"/>
    <n v="0.19682465561522289"/>
    <m/>
    <m/>
    <m/>
    <n v="1416800.77"/>
    <n v="1416800.77"/>
    <n v="0.19682465561522289"/>
    <m/>
    <m/>
    <n v="47.4"/>
    <n v="0"/>
    <m/>
    <m/>
    <n v="7"/>
    <m/>
    <m/>
    <n v="1794100"/>
    <m/>
    <m/>
    <n v="50"/>
    <n v="5356"/>
    <n v="230"/>
    <n v="5126"/>
    <n v="0.19682465561522289"/>
    <n v="4576"/>
    <n v="550"/>
    <n v="0.85436893203883491"/>
    <n v="0.95"/>
    <m/>
    <n v="0.89270386266094426"/>
    <n v="0.95705750560119496"/>
    <n v="2.7257024120586948E-2"/>
    <n v="4659525.4913318781"/>
    <n v="0.10917526928725696"/>
    <n v="170741.13196525755"/>
    <n v="908.99834009595747"/>
    <n v="129.85690572799393"/>
    <n v="177"/>
    <n v="0.73365483462143466"/>
    <n v="-7.3234943746133152E-2"/>
    <n v="105771228.65323363"/>
    <n v="22.7"/>
    <n v="0"/>
    <n v="5390548.1461231634"/>
    <n v="7.8708105408169846E-2"/>
    <m/>
    <m/>
    <m/>
    <m/>
    <n v="27.29"/>
    <n v="39.484999999999999"/>
    <m/>
  </r>
  <r>
    <x v="13"/>
    <x v="1"/>
    <x v="4"/>
    <x v="3"/>
    <x v="23"/>
    <x v="1"/>
    <m/>
    <m/>
    <n v="179735.72"/>
    <n v="179735.72"/>
    <n v="0.1875815288285938"/>
    <m/>
    <m/>
    <m/>
    <n v="1258150.04"/>
    <n v="1258150.04"/>
    <n v="0.18758152882859358"/>
    <m/>
    <m/>
    <n v="47.4"/>
    <n v="-7.4218750000000111E-2"/>
    <m/>
    <m/>
    <n v="7"/>
    <m/>
    <m/>
    <n v="1593200"/>
    <m/>
    <m/>
    <n v="50"/>
    <n v="4652"/>
    <n v="100"/>
    <n v="4552"/>
    <n v="0.1875815288285938"/>
    <n v="3998"/>
    <n v="554"/>
    <n v="0.85941530524505594"/>
    <n v="0.95"/>
    <m/>
    <n v="0.87829525483304038"/>
    <n v="0.9785038693035254"/>
    <n v="2.6373692614342525E-2"/>
    <n v="4568795.7168355044"/>
    <n v="0.22400452701757367"/>
    <n v="192127.65840351154"/>
    <n v="1003.6897444717716"/>
    <n v="143.3842492102531"/>
    <n v="177"/>
    <n v="0.81008050401272935"/>
    <n v="3.0669892807196675E-2"/>
    <n v="103711662.77216594"/>
    <n v="22.7"/>
    <n v="0"/>
    <n v="5338406.4777445691"/>
    <n v="1.739685362355467E-2"/>
    <m/>
    <m/>
    <m/>
    <m/>
    <n v="23.78"/>
    <n v="39.484999999999999"/>
    <m/>
  </r>
  <r>
    <x v="13"/>
    <x v="2"/>
    <x v="4"/>
    <x v="3"/>
    <x v="23"/>
    <x v="1"/>
    <m/>
    <m/>
    <n v="200899.68"/>
    <n v="200899.68"/>
    <n v="0.16031927023945269"/>
    <m/>
    <m/>
    <m/>
    <n v="1406297.76"/>
    <n v="1406297.76"/>
    <n v="0.16031927023945269"/>
    <m/>
    <m/>
    <n v="47.4"/>
    <n v="-7.4218750000000111E-2"/>
    <m/>
    <m/>
    <n v="7"/>
    <m/>
    <m/>
    <n v="1780800"/>
    <m/>
    <m/>
    <n v="50"/>
    <n v="5240"/>
    <n v="152"/>
    <n v="5088"/>
    <n v="0.16031927023945269"/>
    <n v="4503"/>
    <n v="585"/>
    <n v="0.8593511450381679"/>
    <n v="0.95"/>
    <m/>
    <n v="0.88502358490566035"/>
    <n v="0.97099236641221376"/>
    <n v="8.8286152498968207E-2"/>
    <n v="5665647.977700932"/>
    <n v="8.4472565595866467E-2"/>
    <n v="215669.88875907622"/>
    <n v="1113.531442158202"/>
    <n v="159.07592030831458"/>
    <n v="177"/>
    <n v="0.89873401304132527"/>
    <n v="-6.5367099029505771E-2"/>
    <n v="128610209.09381115"/>
    <n v="22.7"/>
    <n v="0"/>
    <n v="5573791.7679077759"/>
    <n v="6.6154143812540242E-2"/>
    <m/>
    <m/>
    <m/>
    <m/>
    <n v="26.27"/>
    <n v="39.484999999999999"/>
    <m/>
  </r>
  <r>
    <x v="13"/>
    <x v="3"/>
    <x v="4"/>
    <x v="3"/>
    <x v="23"/>
    <x v="1"/>
    <m/>
    <m/>
    <n v="190712.55"/>
    <n v="190712.55"/>
    <n v="0.21082978190022539"/>
    <m/>
    <m/>
    <m/>
    <n v="1334987.8499999999"/>
    <n v="1334987.8499999999"/>
    <n v="0.21082978190022539"/>
    <m/>
    <m/>
    <n v="47.4"/>
    <n v="-7.4218750000000111E-2"/>
    <m/>
    <m/>
    <n v="7"/>
    <m/>
    <m/>
    <n v="1690500"/>
    <m/>
    <m/>
    <n v="50"/>
    <n v="4938"/>
    <n v="108"/>
    <n v="4830"/>
    <n v="0.21082978190022561"/>
    <n v="4073"/>
    <n v="757"/>
    <n v="0.82482786553260434"/>
    <n v="0.95"/>
    <m/>
    <n v="0.84327122153209111"/>
    <n v="0.9781287970838396"/>
    <n v="5.3824844201601385E-2"/>
    <n v="5422521.5287543209"/>
    <n v="0.165664808275096"/>
    <n v="214583.36085296088"/>
    <n v="1122.6752647524474"/>
    <n v="160.38218067892106"/>
    <n v="177"/>
    <n v="0.90611401513514722"/>
    <n v="-3.7300844677151779E-2"/>
    <n v="123091238.70272309"/>
    <n v="22.7"/>
    <n v="0"/>
    <n v="5385545.0812141784"/>
    <n v="5.8776988138781142E-2"/>
    <m/>
    <m/>
    <m/>
    <m/>
    <n v="25.27"/>
    <n v="39.484999999999999"/>
    <m/>
  </r>
  <r>
    <x v="13"/>
    <x v="4"/>
    <x v="4"/>
    <x v="3"/>
    <x v="23"/>
    <x v="1"/>
    <m/>
    <m/>
    <n v="202084.23"/>
    <n v="202084.23"/>
    <n v="0.17466146431030549"/>
    <m/>
    <m/>
    <m/>
    <n v="1414589.61"/>
    <n v="1414589.61"/>
    <n v="0.17466146431030549"/>
    <m/>
    <m/>
    <n v="47.4"/>
    <n v="-7.4218750000000111E-2"/>
    <m/>
    <m/>
    <n v="7"/>
    <m/>
    <m/>
    <n v="1791300"/>
    <m/>
    <m/>
    <n v="50"/>
    <n v="5246"/>
    <n v="128"/>
    <n v="5118"/>
    <n v="0.17466146431030527"/>
    <n v="4375"/>
    <n v="743"/>
    <n v="0.8339687380861609"/>
    <n v="0.95"/>
    <m/>
    <n v="0.85482610394685421"/>
    <n v="0.97560045749142199"/>
    <n v="-2.3983926913929809E-2"/>
    <n v="5660236.6342787798"/>
    <n v="7.7639564259209148E-2"/>
    <n v="211360.59127254592"/>
    <n v="1105.9469781709222"/>
    <n v="157.9924254529889"/>
    <n v="177"/>
    <n v="0.89261257318072829"/>
    <n v="-8.259562690946165E-2"/>
    <n v="128487371.5981283"/>
    <n v="22.7"/>
    <n v="0"/>
    <n v="5484135.2808372546"/>
    <n v="6.6409838625398898E-2"/>
    <m/>
    <m/>
    <m/>
    <m/>
    <n v="26.78"/>
    <n v="39.484999999999999"/>
    <m/>
  </r>
  <r>
    <x v="13"/>
    <x v="5"/>
    <x v="4"/>
    <x v="3"/>
    <x v="23"/>
    <x v="1"/>
    <m/>
    <m/>
    <n v="198135.73"/>
    <n v="198135.73"/>
    <n v="0.20249221183800636"/>
    <m/>
    <m/>
    <m/>
    <n v="1386950.11"/>
    <n v="1386950.11"/>
    <n v="0.20249221183800636"/>
    <m/>
    <m/>
    <n v="47.4"/>
    <n v="-7.4218750000000111E-2"/>
    <m/>
    <m/>
    <n v="7"/>
    <m/>
    <m/>
    <n v="1756300"/>
    <m/>
    <m/>
    <n v="50"/>
    <n v="5310"/>
    <n v="292"/>
    <n v="5018"/>
    <n v="0.20249221183800614"/>
    <n v="4072"/>
    <n v="946"/>
    <n v="0.76685499058380413"/>
    <n v="0.95"/>
    <m/>
    <n v="0.81147867676365082"/>
    <n v="0.94500941619585688"/>
    <n v="-6.7134843489059293E-2"/>
    <n v="5486450.2811908368"/>
    <n v="4.2251479300053907E-2"/>
    <n v="215239.32056456793"/>
    <n v="1093.3539819033153"/>
    <n v="156.19342598618792"/>
    <n v="177"/>
    <n v="0.88244873438524252"/>
    <n v="-0.13325718949399668"/>
    <n v="124542421.38303199"/>
    <n v="22.7"/>
    <n v="0"/>
    <n v="5548452.6548197782"/>
    <n v="9.2991677765693628E-2"/>
    <m/>
    <m/>
    <m/>
    <m/>
    <n v="25.490000000000002"/>
    <n v="39.484999999999999"/>
    <m/>
  </r>
  <r>
    <x v="13"/>
    <x v="6"/>
    <x v="4"/>
    <x v="3"/>
    <x v="23"/>
    <x v="1"/>
    <m/>
    <m/>
    <n v="219931.44999999998"/>
    <n v="219931.44999999998"/>
    <n v="0.27110908261068012"/>
    <m/>
    <m/>
    <m/>
    <n v="1539520.15"/>
    <n v="1539520.15"/>
    <n v="0.27110908261068012"/>
    <m/>
    <m/>
    <n v="47.4"/>
    <n v="-7.4218750000000111E-2"/>
    <m/>
    <m/>
    <n v="7"/>
    <m/>
    <m/>
    <n v="1949500"/>
    <m/>
    <m/>
    <n v="50"/>
    <n v="5756"/>
    <n v="186"/>
    <n v="5570"/>
    <n v="0.27110908261068012"/>
    <n v="4735"/>
    <n v="835"/>
    <n v="0.82261987491313415"/>
    <n v="0.95"/>
    <m/>
    <n v="0.85008976660682223"/>
    <n v="0.96768589298123697"/>
    <n v="4.696271986258993E-2"/>
    <n v="5522787.2218834106"/>
    <n v="2.6387330145104526E-2"/>
    <n v="206228.05160132228"/>
    <n v="991.52373821964284"/>
    <n v="141.64624831709185"/>
    <n v="177"/>
    <n v="0.80026128992707257"/>
    <n v="-0.19252616145496459"/>
    <n v="125367269.93675342"/>
    <n v="22.7"/>
    <n v="0"/>
    <n v="5495168.2733356189"/>
    <n v="0.1477592942358773"/>
    <m/>
    <m/>
    <m/>
    <m/>
    <n v="26.78"/>
    <n v="39.484999999999999"/>
    <m/>
  </r>
  <r>
    <x v="13"/>
    <x v="7"/>
    <x v="4"/>
    <x v="3"/>
    <x v="23"/>
    <x v="1"/>
    <m/>
    <m/>
    <n v="228302.27"/>
    <n v="228302.27"/>
    <n v="0.30020238362941321"/>
    <m/>
    <m/>
    <m/>
    <n v="1598115.89"/>
    <n v="1598115.89"/>
    <n v="0.30020238362941298"/>
    <m/>
    <m/>
    <n v="47.4"/>
    <n v="-7.4218750000000111E-2"/>
    <m/>
    <m/>
    <n v="7"/>
    <m/>
    <m/>
    <n v="2023700"/>
    <m/>
    <m/>
    <n v="50"/>
    <n v="5889"/>
    <n v="107"/>
    <n v="5782"/>
    <n v="0.30020238362941298"/>
    <n v="5134"/>
    <n v="648"/>
    <n v="0.87179487179487181"/>
    <n v="0.95"/>
    <m/>
    <n v="0.88792805257696295"/>
    <n v="0.98183053149940569"/>
    <n v="-2.1651127400952874E-2"/>
    <n v="5927971.5331027023"/>
    <n v="4.0084003420683079E-2"/>
    <n v="217221.38267140719"/>
    <n v="1025.2458549122625"/>
    <n v="146.46369355889465"/>
    <n v="177"/>
    <n v="0.82747849468302059"/>
    <n v="-0.20005991642826404"/>
    <n v="134564953.80143133"/>
    <n v="22.7"/>
    <n v="0"/>
    <n v="5694513.8802002231"/>
    <n v="0.1504834471999193"/>
    <m/>
    <m/>
    <m/>
    <m/>
    <n v="27.29"/>
    <n v="39.484999999999999"/>
    <s v="Aumento de Tarifas 15/08/2018"/>
  </r>
  <r>
    <x v="13"/>
    <x v="8"/>
    <x v="4"/>
    <x v="3"/>
    <x v="23"/>
    <x v="1"/>
    <m/>
    <m/>
    <n v="205203.54499999998"/>
    <n v="205203.54499999998"/>
    <n v="0.2100116414435389"/>
    <m/>
    <m/>
    <m/>
    <n v="1436424.8149999999"/>
    <n v="1436424.8149999999"/>
    <n v="0.2100116414435389"/>
    <m/>
    <m/>
    <n v="47.4"/>
    <n v="-7.4218750000000111E-2"/>
    <m/>
    <m/>
    <n v="7"/>
    <m/>
    <m/>
    <n v="1818950"/>
    <m/>
    <m/>
    <n v="50"/>
    <n v="5585"/>
    <n v="388"/>
    <n v="5197"/>
    <n v="0.2100116414435389"/>
    <n v="4557"/>
    <n v="640"/>
    <n v="0.81593554162936432"/>
    <n v="0.95"/>
    <m/>
    <n v="0.87685203001731771"/>
    <n v="0.93052820053715313"/>
    <n v="-3.6315386662134297E-2"/>
    <n v="5376742.908755335"/>
    <n v="-4.920826411015411E-2"/>
    <n v="206797.8041828975"/>
    <n v="1034.5858973937532"/>
    <n v="147.79798534196473"/>
    <n v="177"/>
    <n v="0.8350168663387838"/>
    <n v="-0.21422926579817436"/>
    <n v="122052064.0287461"/>
    <n v="22.7"/>
    <n v="0"/>
    <n v="5085445.5597768668"/>
    <n v="0.13806354752158151"/>
    <m/>
    <m/>
    <m/>
    <m/>
    <n v="26"/>
    <n v="39.484999999999999"/>
    <s v="Aumento de Tarifas 15/09/2018"/>
  </r>
  <r>
    <x v="13"/>
    <x v="9"/>
    <x v="4"/>
    <x v="3"/>
    <x v="23"/>
    <x v="1"/>
    <m/>
    <m/>
    <n v="224551.19500000001"/>
    <n v="224551.19500000001"/>
    <n v="0.25098988121425436"/>
    <m/>
    <m/>
    <m/>
    <n v="1571858.365"/>
    <n v="1571858.365"/>
    <n v="0.25098988121425436"/>
    <m/>
    <m/>
    <n v="47.4"/>
    <n v="-7.4218750000000111E-2"/>
    <m/>
    <m/>
    <n v="7"/>
    <m/>
    <m/>
    <n v="1990450"/>
    <m/>
    <m/>
    <n v="50"/>
    <n v="5889"/>
    <n v="202"/>
    <n v="5687"/>
    <n v="0.25098988121425436"/>
    <n v="5025"/>
    <n v="662"/>
    <n v="0.85328578706062153"/>
    <n v="0.95"/>
    <m/>
    <n v="0.88359416212414277"/>
    <n v="0.9656987604007472"/>
    <n v="-2.9519434400494537E-2"/>
    <n v="5932462.3581116013"/>
    <n v="8.8285669154430479E-2"/>
    <n v="217385.94203413712"/>
    <n v="1043.1620112733606"/>
    <n v="149.02314446762293"/>
    <n v="177"/>
    <n v="0.84193866930860406"/>
    <n v="-0.13006037419095473"/>
    <n v="134666895.52913335"/>
    <n v="22.7"/>
    <n v="0"/>
    <n v="5484811.1686679544"/>
    <n v="0.10485434489827879"/>
    <m/>
    <m/>
    <m/>
    <m/>
    <n v="27.29"/>
    <n v="39.484999999999999"/>
    <s v="Aumento de Tarifas 15/10/2018"/>
  </r>
  <r>
    <x v="13"/>
    <x v="10"/>
    <x v="4"/>
    <x v="3"/>
    <x v="23"/>
    <x v="1"/>
    <m/>
    <m/>
    <n v="204848.18"/>
    <n v="204848.18"/>
    <n v="2.7530204000792313E-2"/>
    <m/>
    <m/>
    <m/>
    <n v="1433937.26"/>
    <n v="1433937.26"/>
    <n v="2.7530204000792313E-2"/>
    <m/>
    <m/>
    <n v="47.4"/>
    <n v="-7.4218750000000111E-2"/>
    <m/>
    <m/>
    <n v="7"/>
    <m/>
    <m/>
    <n v="1815800"/>
    <m/>
    <m/>
    <n v="50"/>
    <n v="5670"/>
    <n v="482"/>
    <n v="5188"/>
    <n v="2.7530204000792313E-2"/>
    <n v="4106"/>
    <n v="1082"/>
    <n v="0.72416225749559082"/>
    <n v="0.95"/>
    <m/>
    <n v="0.79144178874325366"/>
    <n v="0.91499118165784832"/>
    <n v="-0.12865469006439434"/>
    <n v="5259738.3933585584"/>
    <n v="-1.226782740727772E-2"/>
    <n v="200066.12374889915"/>
    <n v="1013.8277550806782"/>
    <n v="144.8325364400969"/>
    <n v="177"/>
    <n v="0.81826291774066051"/>
    <n v="-3.8731738739272048E-2"/>
    <n v="119396061.52923927"/>
    <n v="22.7"/>
    <n v="0"/>
    <n v="4986905.8473364608"/>
    <n v="4.5845661633550413E-3"/>
    <m/>
    <m/>
    <m/>
    <m/>
    <n v="26.29"/>
    <n v="39.484999999999999"/>
    <m/>
  </r>
  <r>
    <x v="13"/>
    <x v="11"/>
    <x v="4"/>
    <x v="3"/>
    <x v="23"/>
    <x v="1"/>
    <m/>
    <m/>
    <n v="182104.82"/>
    <n v="182104.82"/>
    <n v="-1.1996572407883432E-2"/>
    <m/>
    <m/>
    <m/>
    <n v="1274733.74"/>
    <n v="1274733.74"/>
    <n v="-1.1996572407883543E-2"/>
    <m/>
    <m/>
    <n v="47.4"/>
    <n v="-7.4218750000000111E-2"/>
    <m/>
    <m/>
    <n v="7"/>
    <m/>
    <m/>
    <n v="1614200"/>
    <m/>
    <m/>
    <n v="50"/>
    <n v="4946"/>
    <n v="334"/>
    <n v="4612"/>
    <n v="-1.1996572407883432E-2"/>
    <n v="3799"/>
    <n v="813"/>
    <n v="0.76809543065103114"/>
    <n v="0.95"/>
    <m/>
    <n v="0.82372072853425848"/>
    <n v="0.93247068338050954"/>
    <n v="-8.1650737807996587E-2"/>
    <n v="4695349.7505756952"/>
    <n v="-2.164183466714209E-2"/>
    <n v="185954.44556735427"/>
    <n v="1018.0723656929088"/>
    <n v="145.43890938470125"/>
    <n v="177"/>
    <n v="0.82168875358588278"/>
    <n v="-9.7623773257197177E-3"/>
    <n v="106584439.33806828"/>
    <n v="22.7"/>
    <n v="0"/>
    <n v="4714847.0177750727"/>
    <n v="-1.3105074599516498E-2"/>
    <m/>
    <m/>
    <m/>
    <m/>
    <n v="25.25"/>
    <n v="39.484999999999999"/>
    <m/>
  </r>
  <r>
    <x v="14"/>
    <x v="0"/>
    <x v="4"/>
    <x v="3"/>
    <x v="23"/>
    <x v="1"/>
    <m/>
    <m/>
    <n v="193081.65"/>
    <n v="193081.65"/>
    <n v="-4.6039797112758407E-2"/>
    <m/>
    <m/>
    <m/>
    <n v="1351571.55"/>
    <n v="1351571.55"/>
    <n v="-4.6039797112758518E-2"/>
    <m/>
    <m/>
    <n v="47.4"/>
    <n v="0"/>
    <m/>
    <m/>
    <n v="7"/>
    <m/>
    <m/>
    <n v="1711500"/>
    <m/>
    <m/>
    <n v="50"/>
    <n v="5014"/>
    <n v="124"/>
    <n v="4890"/>
    <n v="-4.6039797112758518E-2"/>
    <n v="4389"/>
    <n v="501"/>
    <n v="0.8753490227363383"/>
    <n v="0.95"/>
    <m/>
    <n v="0.89754601226993869"/>
    <n v="0.9752692461108895"/>
    <n v="5.4241387446909428E-3"/>
    <n v="4496442.1385855619"/>
    <n v="-3.4999991533408381E-2"/>
    <n v="164765.19379206895"/>
    <n v="919.51781975164863"/>
    <n v="131.3596885359498"/>
    <n v="177"/>
    <n v="0.74214513297146778"/>
    <n v="1.1572606012218323E-2"/>
    <n v="102069236.54589225"/>
    <n v="22.7"/>
    <n v="0"/>
    <n v="5201879.0066484222"/>
    <n v="-1.445184855419177E-2"/>
    <m/>
    <m/>
    <m/>
    <m/>
    <n v="27.29"/>
    <n v="39.484999999999999"/>
    <s v="Aumento de Tarifas 12/01/2019"/>
  </r>
  <r>
    <x v="14"/>
    <x v="1"/>
    <x v="4"/>
    <x v="3"/>
    <x v="23"/>
    <x v="1"/>
    <m/>
    <m/>
    <n v="184868.77"/>
    <n v="184868.77"/>
    <n v="2.8558875219683699E-2"/>
    <m/>
    <m/>
    <m/>
    <n v="1294081.3899999999"/>
    <n v="1294081.3899999999"/>
    <n v="2.8558875219683477E-2"/>
    <m/>
    <m/>
    <n v="47.4"/>
    <n v="0"/>
    <m/>
    <m/>
    <n v="7"/>
    <m/>
    <m/>
    <n v="1638700"/>
    <m/>
    <m/>
    <n v="50"/>
    <n v="4784"/>
    <n v="102"/>
    <n v="4682"/>
    <n v="2.8558875219683699E-2"/>
    <n v="4401"/>
    <n v="281"/>
    <n v="0.91994147157190631"/>
    <n v="0.95"/>
    <m/>
    <n v="0.93998291328492101"/>
    <n v="0.97867892976588633"/>
    <n v="7.0235673154817491E-2"/>
    <n v="4420967.9645165633"/>
    <n v="-3.2355955810020598E-2"/>
    <n v="178264.83727889368"/>
    <n v="944.24774978995367"/>
    <n v="134.8925356842791"/>
    <n v="177"/>
    <n v="0.76210472138010787"/>
    <n v="-5.9223475191630626E-2"/>
    <n v="100355972.79452598"/>
    <n v="22.7"/>
    <n v="0"/>
    <n v="5165677.2336547375"/>
    <n v="4.2347079955233805E-2"/>
    <m/>
    <m/>
    <m/>
    <m/>
    <n v="24.8"/>
    <n v="39.484999999999999"/>
    <s v="Aumento de Tarifas 15/02/2019"/>
  </r>
  <r>
    <x v="14"/>
    <x v="2"/>
    <x v="4"/>
    <x v="3"/>
    <x v="23"/>
    <x v="1"/>
    <m/>
    <m/>
    <n v="194858.47500000001"/>
    <n v="194858.47500000001"/>
    <n v="-3.0070754716981063E-2"/>
    <m/>
    <m/>
    <m/>
    <n v="1364009.325"/>
    <n v="1364009.325"/>
    <n v="-3.0070754716981174E-2"/>
    <m/>
    <m/>
    <n v="47.4"/>
    <n v="0"/>
    <m/>
    <m/>
    <n v="7"/>
    <m/>
    <m/>
    <n v="1727250"/>
    <m/>
    <m/>
    <n v="50"/>
    <n v="5092"/>
    <n v="157"/>
    <n v="4935"/>
    <n v="-3.0070754716981174E-2"/>
    <n v="4546"/>
    <n v="389"/>
    <n v="0.89277297721916737"/>
    <n v="0.95"/>
    <m/>
    <n v="0.92117527862208715"/>
    <n v="0.96916732128829541"/>
    <n v="4.084828284014641E-2"/>
    <n v="4950746.4470910598"/>
    <n v="-0.12618177716363743"/>
    <n v="194223.08540961394"/>
    <n v="1003.1907694206808"/>
    <n v="143.31296706009726"/>
    <n v="177"/>
    <n v="0.80967778000054946"/>
    <n v="-9.909075627327002E-2"/>
    <n v="112381944.34896706"/>
    <n v="22.7"/>
    <n v="0"/>
    <n v="4870480.81709312"/>
    <n v="4.7616055477253422E-2"/>
    <m/>
    <m/>
    <m/>
    <m/>
    <n v="25.490000000000002"/>
    <n v="39.484999999999999"/>
    <s v="Aumento de Tarifas 15/03/2019"/>
  </r>
  <r>
    <x v="14"/>
    <x v="3"/>
    <x v="4"/>
    <x v="3"/>
    <x v="23"/>
    <x v="1"/>
    <m/>
    <m/>
    <n v="179656.75"/>
    <n v="179656.75"/>
    <n v="-5.7971014492753548E-2"/>
    <m/>
    <m/>
    <m/>
    <n v="1257597.25"/>
    <n v="1257597.25"/>
    <n v="-5.7971014492753548E-2"/>
    <m/>
    <m/>
    <n v="47.4"/>
    <n v="0"/>
    <m/>
    <m/>
    <n v="7"/>
    <m/>
    <m/>
    <n v="1592500"/>
    <m/>
    <m/>
    <n v="50"/>
    <n v="5002"/>
    <n v="452"/>
    <n v="4550"/>
    <n v="-5.7971014492753659E-2"/>
    <n v="4110"/>
    <n v="440"/>
    <n v="0.821671331467413"/>
    <n v="0.95"/>
    <m/>
    <n v="0.90329670329670331"/>
    <n v="0.90963614554178329"/>
    <n v="7.1181703148312625E-2"/>
    <n v="4983655.0344228512"/>
    <n v="-8.0934025250848141E-2"/>
    <n v="197216.26570727548"/>
    <n v="1095.3087987742531"/>
    <n v="156.47268553917903"/>
    <n v="177"/>
    <n v="0.88402647197276285"/>
    <n v="-2.4376119112438643E-2"/>
    <n v="113128969.28139871"/>
    <n v="22.7"/>
    <n v="0"/>
    <n v="4949671.2396216094"/>
    <n v="7.7120269724998526E-3"/>
    <m/>
    <m/>
    <m/>
    <m/>
    <n v="25.27"/>
    <n v="39.484999999999999"/>
    <m/>
  </r>
  <r>
    <x v="14"/>
    <x v="4"/>
    <x v="4"/>
    <x v="3"/>
    <x v="23"/>
    <x v="1"/>
    <m/>
    <m/>
    <n v="176182.07"/>
    <n v="176182.07"/>
    <n v="-0.12817506838608828"/>
    <m/>
    <m/>
    <m/>
    <n v="1233274.49"/>
    <n v="1233274.49"/>
    <n v="-0.12817506838608839"/>
    <m/>
    <m/>
    <n v="47.4"/>
    <n v="0"/>
    <m/>
    <m/>
    <n v="7"/>
    <m/>
    <m/>
    <n v="1561700"/>
    <m/>
    <m/>
    <n v="50"/>
    <n v="5316"/>
    <n v="854"/>
    <n v="4462"/>
    <n v="-0.12817506838608828"/>
    <n v="3980"/>
    <n v="482"/>
    <n v="0.74868322046651614"/>
    <n v="0.95"/>
    <m/>
    <n v="0.89197669206633801"/>
    <n v="0.83935289691497361"/>
    <n v="4.3459819427547064E-2"/>
    <n v="5191584.2132670078"/>
    <n v="-8.279731949254221E-2"/>
    <n v="191783.67983993379"/>
    <n v="1163.5105811893786"/>
    <n v="166.21579731276839"/>
    <n v="177"/>
    <n v="0.93907230120208129"/>
    <n v="5.2049152585649461E-2"/>
    <n v="117848961.64116107"/>
    <n v="22.7"/>
    <n v="0"/>
    <n v="5030063.5798494499"/>
    <n v="-4.7313608027287679E-2"/>
    <m/>
    <m/>
    <m/>
    <m/>
    <n v="27.07"/>
    <n v="39.484999999999999"/>
    <m/>
  </r>
  <r>
    <x v="14"/>
    <x v="5"/>
    <x v="4"/>
    <x v="3"/>
    <x v="23"/>
    <x v="1"/>
    <m/>
    <m/>
    <n v="161809.53"/>
    <n v="161809.53"/>
    <n v="-0.1833399760860901"/>
    <m/>
    <m/>
    <m/>
    <n v="1132666.71"/>
    <n v="1132666.71"/>
    <n v="-0.18333997608609021"/>
    <m/>
    <m/>
    <n v="47.4"/>
    <n v="0"/>
    <m/>
    <m/>
    <n v="7"/>
    <m/>
    <m/>
    <n v="1434300"/>
    <m/>
    <m/>
    <n v="50"/>
    <n v="4894"/>
    <n v="796"/>
    <n v="4098"/>
    <n v="-0.1833399760860901"/>
    <n v="3636"/>
    <n v="462"/>
    <n v="0.74295055169595425"/>
    <n v="0.95"/>
    <m/>
    <n v="0.88726207906295751"/>
    <n v="0.83735185941969759"/>
    <n v="9.3389271301061116E-2"/>
    <n v="4592448.8941336516"/>
    <n v="-0.16294714090859153"/>
    <n v="180166.68866746375"/>
    <n v="1120.656147909627"/>
    <n v="160.093735415661"/>
    <n v="177"/>
    <n v="0.90448438087944072"/>
    <n v="2.497102169855725E-2"/>
    <n v="104248589.89683388"/>
    <n v="22.7"/>
    <n v="0"/>
    <n v="4644348.1582502108"/>
    <n v="-3.9814578936390538E-2"/>
    <m/>
    <m/>
    <m/>
    <m/>
    <n v="25.490000000000002"/>
    <n v="39.484999999999999"/>
    <m/>
  </r>
  <r>
    <x v="14"/>
    <x v="6"/>
    <x v="4"/>
    <x v="3"/>
    <x v="23"/>
    <x v="1"/>
    <m/>
    <m/>
    <n v="184276.495"/>
    <n v="184276.495"/>
    <n v="-0.16211849192100536"/>
    <m/>
    <m/>
    <m/>
    <n v="1289935.4649999999"/>
    <n v="1289935.4649999999"/>
    <n v="-0.16211849192100547"/>
    <m/>
    <m/>
    <n v="47.4"/>
    <n v="0"/>
    <m/>
    <m/>
    <n v="7"/>
    <m/>
    <m/>
    <n v="1633450"/>
    <m/>
    <m/>
    <n v="50"/>
    <n v="5308"/>
    <n v="641"/>
    <n v="4667"/>
    <n v="-0.16211849192100536"/>
    <n v="4396"/>
    <n v="271"/>
    <n v="0.82818387339864352"/>
    <n v="0.95"/>
    <m/>
    <n v="0.94193271909149345"/>
    <n v="0.87923888470233613"/>
    <n v="0.10803912256380555"/>
    <n v="5003344.2593355738"/>
    <n v="-9.4054494891565588E-2"/>
    <n v="183339.84094304044"/>
    <n v="1072.0686220989016"/>
    <n v="153.15266029984309"/>
    <n v="177"/>
    <n v="0.86526926723075193"/>
    <n v="8.1233439780154182E-2"/>
    <n v="113575914.68691751"/>
    <n v="22.7"/>
    <n v="0"/>
    <n v="4978322.9970428813"/>
    <n v="-6.2236506017897611E-2"/>
    <m/>
    <m/>
    <m/>
    <m/>
    <n v="27.29"/>
    <n v="39.484999999999999"/>
    <m/>
  </r>
  <r>
    <x v="14"/>
    <x v="7"/>
    <x v="4"/>
    <x v="3"/>
    <x v="23"/>
    <x v="1"/>
    <m/>
    <m/>
    <n v="190673.065"/>
    <n v="190673.065"/>
    <n v="-0.16482186094776885"/>
    <m/>
    <m/>
    <m/>
    <n v="1334711.4550000001"/>
    <n v="1334711.4550000001"/>
    <n v="-0.16482186094776885"/>
    <m/>
    <m/>
    <n v="47.4"/>
    <n v="0"/>
    <m/>
    <m/>
    <n v="7"/>
    <m/>
    <m/>
    <n v="1690150"/>
    <m/>
    <m/>
    <n v="50"/>
    <n v="5308"/>
    <n v="479"/>
    <n v="4829"/>
    <n v="-0.16482186094776896"/>
    <n v="4498"/>
    <n v="331"/>
    <n v="0.84740015071590058"/>
    <n v="0.95"/>
    <m/>
    <n v="0.93145578794781525"/>
    <n v="0.90975885455915595"/>
    <n v="4.9021691841501402E-2"/>
    <n v="5166569.4562269896"/>
    <n v="-0.12844226269035319"/>
    <n v="191354.42430470331"/>
    <n v="1069.904629576929"/>
    <n v="152.84351851098987"/>
    <n v="177"/>
    <n v="0.86352270345192017"/>
    <n v="4.3559088242778987E-2"/>
    <n v="117281126.65635265"/>
    <n v="22.7"/>
    <n v="0"/>
    <n v="4963097.6325056832"/>
    <n v="-4.9841747126793151E-2"/>
    <m/>
    <m/>
    <m/>
    <m/>
    <n v="27"/>
    <n v="39.484999999999999"/>
    <m/>
  </r>
  <r>
    <x v="14"/>
    <x v="8"/>
    <x v="4"/>
    <x v="3"/>
    <x v="23"/>
    <x v="1"/>
    <m/>
    <m/>
    <n v="178195.80499999999"/>
    <n v="178195.80499999999"/>
    <n v="-0.13161439291899169"/>
    <m/>
    <m/>
    <m/>
    <n v="1247370.635"/>
    <n v="1247370.635"/>
    <n v="-0.13161439291899169"/>
    <m/>
    <m/>
    <n v="47.4"/>
    <n v="0"/>
    <m/>
    <m/>
    <n v="7"/>
    <m/>
    <m/>
    <n v="1579550"/>
    <m/>
    <m/>
    <n v="50"/>
    <n v="5168"/>
    <n v="655"/>
    <n v="4513"/>
    <n v="-0.13161439291899169"/>
    <n v="4128"/>
    <n v="385"/>
    <n v="0.79876160990712075"/>
    <n v="0.95"/>
    <m/>
    <n v="0.9146908929758476"/>
    <n v="0.87325851393188858"/>
    <n v="4.3153076760034992E-2"/>
    <n v="5015521.7871434567"/>
    <n v="-6.7182144979198499E-2"/>
    <n v="190776.78916483291"/>
    <n v="1111.3498309646482"/>
    <n v="158.76426156637831"/>
    <n v="177"/>
    <n v="0.89697322918857803"/>
    <n v="7.4197738210304953E-2"/>
    <n v="113852344.56815647"/>
    <n v="22.7"/>
    <n v="0"/>
    <n v="4743794.4188961163"/>
    <n v="-5.9106440012947313E-2"/>
    <m/>
    <m/>
    <m/>
    <m/>
    <n v="26.29"/>
    <n v="39.484999999999999"/>
    <m/>
  </r>
  <r>
    <x v="14"/>
    <x v="9"/>
    <x v="4"/>
    <x v="3"/>
    <x v="23"/>
    <x v="1"/>
    <m/>
    <m/>
    <n v="195411.26499999998"/>
    <n v="195411.26499999998"/>
    <n v="-0.12976965007912789"/>
    <m/>
    <m/>
    <m/>
    <n v="1367878.855"/>
    <n v="1367878.855"/>
    <n v="-0.12976965007912789"/>
    <m/>
    <m/>
    <n v="47.4"/>
    <n v="0"/>
    <m/>
    <m/>
    <n v="7"/>
    <m/>
    <m/>
    <n v="1732150"/>
    <m/>
    <m/>
    <n v="50"/>
    <n v="5366"/>
    <n v="417"/>
    <n v="4949"/>
    <n v="-0.12976965007912789"/>
    <n v="4726"/>
    <n v="223"/>
    <n v="0.88073052553112186"/>
    <n v="0.95"/>
    <m/>
    <n v="0.95494039199838354"/>
    <n v="0.92228848304137157"/>
    <n v="8.0745474486528801E-2"/>
    <n v="5155007.6233103629"/>
    <n v="-0.13105093431199033"/>
    <n v="188897.31122427128"/>
    <n v="1041.6261109942136"/>
    <n v="148.8037301420305"/>
    <n v="177"/>
    <n v="0.84069904035045484"/>
    <n v="-1.4723506632224881E-3"/>
    <n v="117018673.04914524"/>
    <n v="22.7"/>
    <n v="0"/>
    <n v="4766021.54048918"/>
    <n v="-1.7143207235561453E-2"/>
    <m/>
    <m/>
    <m/>
    <m/>
    <n v="27.29"/>
    <n v="39.484999999999999"/>
    <m/>
  </r>
  <r>
    <x v="14"/>
    <x v="10"/>
    <x v="4"/>
    <x v="3"/>
    <x v="23"/>
    <x v="1"/>
    <m/>
    <m/>
    <n v="187751.17499999999"/>
    <n v="187751.17499999999"/>
    <n v="-8.3461835003855067E-2"/>
    <m/>
    <m/>
    <m/>
    <n v="1314258.2249999999"/>
    <n v="1314258.2249999999"/>
    <n v="-8.3461835003855178E-2"/>
    <m/>
    <m/>
    <n v="47.4"/>
    <n v="0"/>
    <m/>
    <m/>
    <n v="7"/>
    <m/>
    <m/>
    <n v="1664250"/>
    <m/>
    <m/>
    <n v="50"/>
    <n v="5110"/>
    <n v="355"/>
    <n v="4755"/>
    <n v="-8.3461835003855067E-2"/>
    <n v="4315"/>
    <n v="440"/>
    <n v="0.84442270058708413"/>
    <n v="0.95"/>
    <m/>
    <n v="0.90746582544689802"/>
    <n v="0.93052837573385516"/>
    <n v="0.14659832012140939"/>
    <n v="4841193.5962985288"/>
    <n v="-7.957521187527572E-2"/>
    <n v="186199.75370378958"/>
    <n v="1018.1269392846538"/>
    <n v="145.44670561209338"/>
    <n v="177"/>
    <n v="0.82173280006832417"/>
    <n v="4.2405469592150524E-3"/>
    <n v="109895094.6359766"/>
    <n v="22.7"/>
    <n v="0"/>
    <n v="4590071.7579326108"/>
    <n v="-4.1528084682376024E-3"/>
    <m/>
    <m/>
    <m/>
    <m/>
    <n v="26"/>
    <n v="39.484999999999999"/>
    <m/>
  </r>
  <r>
    <x v="14"/>
    <x v="11"/>
    <x v="4"/>
    <x v="3"/>
    <x v="23"/>
    <x v="1"/>
    <m/>
    <m/>
    <n v="186369.2"/>
    <n v="186369.2"/>
    <n v="2.3417172593235058E-2"/>
    <m/>
    <m/>
    <m/>
    <n v="1304584.4000000001"/>
    <n v="1304584.4000000001"/>
    <n v="2.3417172593235058E-2"/>
    <m/>
    <m/>
    <n v="47.4"/>
    <n v="0"/>
    <m/>
    <m/>
    <n v="7"/>
    <m/>
    <m/>
    <n v="1652000"/>
    <m/>
    <m/>
    <n v="50"/>
    <n v="5142"/>
    <n v="422"/>
    <n v="4720"/>
    <n v="2.3417172593235058E-2"/>
    <n v="4292"/>
    <n v="428"/>
    <n v="0.83469467133411124"/>
    <n v="0.95"/>
    <m/>
    <n v="0.90932203389830513"/>
    <n v="0.91793076623881753"/>
    <n v="0.10392030016819764"/>
    <n v="4438724.8022921011"/>
    <n v="-5.4655129418661352E-2"/>
    <n v="165747.75213936149"/>
    <n v="940.40779709578408"/>
    <n v="134.34397101368344"/>
    <n v="177"/>
    <n v="0.75900548595301376"/>
    <n v="-7.6285901881115836E-2"/>
    <n v="100759053.01203069"/>
    <n v="22.7"/>
    <n v="0"/>
    <n v="4457156.4438293865"/>
    <n v="5.3218415476024697E-2"/>
    <m/>
    <m/>
    <m/>
    <m/>
    <n v="26.78"/>
    <n v="39.484999999999999"/>
    <m/>
  </r>
  <r>
    <x v="15"/>
    <x v="0"/>
    <x v="4"/>
    <x v="3"/>
    <x v="23"/>
    <x v="1"/>
    <m/>
    <m/>
    <n v="203229.29499999998"/>
    <n v="203229.29499999998"/>
    <n v="5.2556237218813751E-2"/>
    <m/>
    <m/>
    <m/>
    <n v="1422605.0649999999"/>
    <n v="1422605.0649999999"/>
    <n v="5.2556237218813751E-2"/>
    <m/>
    <m/>
    <n v="47.4"/>
    <n v="0"/>
    <m/>
    <m/>
    <n v="7"/>
    <m/>
    <m/>
    <n v="1801450"/>
    <m/>
    <m/>
    <n v="50"/>
    <n v="5366"/>
    <n v="219"/>
    <n v="5147"/>
    <n v="5.2556237218813973E-2"/>
    <n v="4935"/>
    <n v="212"/>
    <n v="0.91967946328736494"/>
    <n v="0.95"/>
    <m/>
    <n v="0.9588109578395182"/>
    <n v="0.95918747670518079"/>
    <n v="6.825827838579257E-2"/>
    <n v="4204658.3690963797"/>
    <n v="-6.4892143720761464E-2"/>
    <n v="154073.22715633491"/>
    <n v="816.91439073176218"/>
    <n v="116.70205581882317"/>
    <n v="177"/>
    <n v="0.6593336486939162"/>
    <n v="-0.11158394847377562"/>
    <n v="95445744.978487819"/>
    <n v="22.7"/>
    <n v="0"/>
    <n v="4864317.9265309814"/>
    <n v="7.3129049519229855E-2"/>
    <m/>
    <m/>
    <m/>
    <m/>
    <n v="27.29"/>
    <n v="39.484999999999999"/>
    <m/>
  </r>
  <r>
    <x v="15"/>
    <x v="1"/>
    <x v="4"/>
    <x v="3"/>
    <x v="23"/>
    <x v="1"/>
    <m/>
    <m/>
    <n v="183328.85500000001"/>
    <n v="183328.85500000001"/>
    <n v="-8.3297736010250478E-3"/>
    <m/>
    <m/>
    <m/>
    <n v="1283301.9850000001"/>
    <n v="1283301.9850000001"/>
    <n v="-8.3297736010250478E-3"/>
    <m/>
    <m/>
    <n v="47.4"/>
    <n v="0"/>
    <m/>
    <m/>
    <n v="7"/>
    <m/>
    <m/>
    <n v="1625050"/>
    <m/>
    <m/>
    <n v="50"/>
    <n v="4805"/>
    <n v="162"/>
    <n v="4643"/>
    <n v="-8.3297736010251588E-3"/>
    <n v="4291"/>
    <n v="352"/>
    <n v="0.89302809573361086"/>
    <n v="0.95"/>
    <m/>
    <n v="0.92418694809390478"/>
    <n v="0.96628511966701358"/>
    <n v="-1.6804523750133638E-2"/>
    <n v="4041055.1727027814"/>
    <n v="-8.5934301008970482E-2"/>
    <n v="165008.37781554842"/>
    <n v="870.35433398724558"/>
    <n v="124.33633342674936"/>
    <n v="177"/>
    <n v="0.70246516060310371"/>
    <n v="-7.8256385381003657E-2"/>
    <n v="91731952.42035313"/>
    <n v="22.7"/>
    <n v="0"/>
    <n v="4721768.3713426655"/>
    <n v="3.578178559528343E-2"/>
    <m/>
    <m/>
    <m/>
    <m/>
    <n v="24.490000000000002"/>
    <n v="39.484999999999999"/>
    <m/>
  </r>
  <r>
    <x v="15"/>
    <x v="2"/>
    <x v="4"/>
    <x v="3"/>
    <x v="23"/>
    <x v="1"/>
    <m/>
    <m/>
    <n v="148187.20499999999"/>
    <n v="148187.20499999999"/>
    <n v="-0.2395136778115502"/>
    <m/>
    <m/>
    <m/>
    <n v="1037310.4349999999"/>
    <n v="1037310.4349999999"/>
    <n v="-0.2395136778115502"/>
    <m/>
    <m/>
    <n v="47.4"/>
    <n v="0"/>
    <m/>
    <m/>
    <n v="7"/>
    <m/>
    <m/>
    <n v="1313550"/>
    <m/>
    <m/>
    <n v="50"/>
    <n v="4294"/>
    <n v="541"/>
    <n v="3753"/>
    <n v="-0.2395136778115502"/>
    <n v="3497"/>
    <n v="256"/>
    <n v="0.8143921751280857"/>
    <n v="0.95"/>
    <m/>
    <n v="0.93178790301092462"/>
    <n v="0.8740102468560782"/>
    <n v="1.1520743809703582E-2"/>
    <n v="2512237.4966435721"/>
    <n v="-0.49255379496970542"/>
    <n v="95631.423549431755"/>
    <n v="669.39448351813803"/>
    <n v="95.627783359734011"/>
    <n v="177"/>
    <n v="0.54026996248437298"/>
    <n v="-0.33273460649493636"/>
    <n v="57027791.173809089"/>
    <n v="22.7"/>
    <n v="0"/>
    <n v="2471507.0073067518"/>
    <n v="0.1196166420661285"/>
    <m/>
    <m/>
    <m/>
    <m/>
    <n v="26.27"/>
    <n v="39.484999999999999"/>
    <m/>
  </r>
  <r>
    <x v="15"/>
    <x v="3"/>
    <x v="4"/>
    <x v="3"/>
    <x v="23"/>
    <x v="1"/>
    <m/>
    <m/>
    <n v="147673.9"/>
    <n v="147673.9"/>
    <n v="-0.17802197802197806"/>
    <m/>
    <m/>
    <m/>
    <n v="1033717.2999999999"/>
    <n v="1033717.2999999999"/>
    <n v="-0.17802197802197806"/>
    <m/>
    <m/>
    <n v="47.4"/>
    <n v="0"/>
    <m/>
    <m/>
    <n v="7"/>
    <m/>
    <m/>
    <n v="1309000"/>
    <m/>
    <m/>
    <n v="50"/>
    <n v="4262"/>
    <n v="522"/>
    <n v="3740"/>
    <n v="-0.17802197802197806"/>
    <n v="3686"/>
    <n v="54"/>
    <n v="0.86485218207414361"/>
    <n v="0.95"/>
    <m/>
    <n v="0.98556149732620324"/>
    <n v="0.87752229000469262"/>
    <n v="9.1071730616599789E-2"/>
    <n v="429501.79922340391"/>
    <n v="-0.91381791150134373"/>
    <n v="16996.509664558922"/>
    <n v="114.84005326828982"/>
    <n v="16.405721895469974"/>
    <n v="177"/>
    <n v="9.268769432468911E-2"/>
    <n v="-0.89515280677302522"/>
    <n v="9749690.8423712682"/>
    <n v="22.7"/>
    <n v="0"/>
    <n v="426573.00481232314"/>
    <n v="0.42107918084377699"/>
    <m/>
    <m/>
    <m/>
    <m/>
    <n v="25.27"/>
    <n v="39.484999999999999"/>
    <m/>
  </r>
  <r>
    <x v="15"/>
    <x v="4"/>
    <x v="4"/>
    <x v="3"/>
    <x v="23"/>
    <x v="1"/>
    <m/>
    <m/>
    <n v="187119.41500000001"/>
    <n v="187119.41500000001"/>
    <n v="6.2079784849843112E-2"/>
    <m/>
    <m/>
    <m/>
    <n v="1309835.905"/>
    <n v="1309835.905"/>
    <n v="6.2079784849843112E-2"/>
    <m/>
    <m/>
    <n v="47.4"/>
    <n v="0"/>
    <m/>
    <m/>
    <n v="7"/>
    <m/>
    <m/>
    <n v="1658650"/>
    <m/>
    <m/>
    <n v="50"/>
    <n v="5092"/>
    <n v="353"/>
    <n v="4739"/>
    <n v="6.2079784849843112E-2"/>
    <n v="4678"/>
    <n v="61"/>
    <n v="0.91869599371563238"/>
    <n v="0.95"/>
    <m/>
    <n v="0.98712808609411273"/>
    <n v="0.93067556952081698"/>
    <n v="0.10667475380701785"/>
    <n v="710396.43363644637"/>
    <n v="-0.86316384277827174"/>
    <n v="27343.973581079536"/>
    <n v="149.90429070193002"/>
    <n v="21.41489867170429"/>
    <n v="177"/>
    <n v="0.12098812808872481"/>
    <n v="-0.87116207353379382"/>
    <n v="16125999.043547332"/>
    <n v="22.7"/>
    <n v="0"/>
    <n v="688294.57084756822"/>
    <n v="0.45866446911756731"/>
    <m/>
    <m/>
    <m/>
    <m/>
    <n v="25.98"/>
    <n v="39.484999999999999"/>
    <m/>
  </r>
  <r>
    <x v="15"/>
    <x v="5"/>
    <x v="4"/>
    <x v="3"/>
    <x v="23"/>
    <x v="1"/>
    <m/>
    <m/>
    <n v="192449.88999999998"/>
    <n v="192449.88999999998"/>
    <n v="0.18936066373840887"/>
    <m/>
    <m/>
    <m/>
    <n v="1347149.23"/>
    <n v="1347149.23"/>
    <n v="0.1893606637384091"/>
    <m/>
    <m/>
    <n v="47.4"/>
    <n v="0"/>
    <m/>
    <m/>
    <n v="7"/>
    <m/>
    <m/>
    <n v="1705900"/>
    <m/>
    <m/>
    <n v="50"/>
    <n v="5118"/>
    <n v="244"/>
    <n v="4874"/>
    <n v="0.18936066373840887"/>
    <n v="4807"/>
    <n v="67"/>
    <n v="0.9392340758108636"/>
    <n v="0.95"/>
    <m/>
    <n v="0.98625359048009853"/>
    <n v="0.95232512700273542"/>
    <n v="0.11156964075562259"/>
    <n v="762727.06286424887"/>
    <n v="-0.83391713648930343"/>
    <n v="29505.882509255272"/>
    <n v="156.48893370214381"/>
    <n v="22.355561957449115"/>
    <n v="177"/>
    <n v="0.12630260992909104"/>
    <n v="-0.86035954561616035"/>
    <n v="17313904.327018447"/>
    <n v="22.7"/>
    <n v="0"/>
    <n v="771346.64126282488"/>
    <n v="0.4792088696313242"/>
    <m/>
    <m/>
    <m/>
    <m/>
    <n v="25.85"/>
    <n v="39.484999999999999"/>
    <m/>
  </r>
  <r>
    <x v="15"/>
    <x v="6"/>
    <x v="4"/>
    <x v="3"/>
    <x v="23"/>
    <x v="1"/>
    <m/>
    <m/>
    <n v="176892.79999999999"/>
    <n v="176892.79999999999"/>
    <n v="-4.0068566530962135E-2"/>
    <m/>
    <m/>
    <m/>
    <n v="1238249.5999999999"/>
    <n v="1238249.5999999999"/>
    <n v="-4.0068566530962024E-2"/>
    <m/>
    <m/>
    <n v="47.4"/>
    <n v="0"/>
    <m/>
    <m/>
    <n v="7"/>
    <m/>
    <m/>
    <n v="1568000"/>
    <m/>
    <m/>
    <n v="50"/>
    <n v="5258"/>
    <n v="778"/>
    <n v="4480"/>
    <n v="-4.0068566530962024E-2"/>
    <n v="4400"/>
    <n v="80"/>
    <n v="0.83682008368200833"/>
    <n v="0.95"/>
    <m/>
    <n v="0.9821428571428571"/>
    <n v="0.85203499429440854"/>
    <n v="4.2688970492655631E-2"/>
    <n v="704155.70536917518"/>
    <n v="-0.85926299113731486"/>
    <n v="27314.030464281426"/>
    <n v="157.17761280561945"/>
    <n v="22.453944686517065"/>
    <n v="177"/>
    <n v="0.12685844455659359"/>
    <n v="-0.85338847759773406"/>
    <n v="15984334.511880277"/>
    <n v="22.7"/>
    <n v="0"/>
    <n v="700634.28775613289"/>
    <n v="0.42294942254194023"/>
    <m/>
    <m/>
    <m/>
    <m/>
    <n v="25.78"/>
    <n v="39.484999999999999"/>
    <m/>
  </r>
  <r>
    <x v="15"/>
    <x v="7"/>
    <x v="4"/>
    <x v="3"/>
    <x v="23"/>
    <x v="1"/>
    <m/>
    <m/>
    <n v="179972.63"/>
    <n v="179972.63"/>
    <n v="-5.6119279353903484E-2"/>
    <m/>
    <m/>
    <m/>
    <n v="1259808.4100000001"/>
    <n v="1259808.4100000001"/>
    <n v="-5.6119279353903484E-2"/>
    <m/>
    <m/>
    <n v="47.4"/>
    <n v="0"/>
    <m/>
    <m/>
    <n v="7"/>
    <m/>
    <m/>
    <n v="1595300"/>
    <m/>
    <m/>
    <n v="50"/>
    <n v="5200"/>
    <n v="642"/>
    <n v="4558"/>
    <n v="-5.6119279353903484E-2"/>
    <n v="4448"/>
    <n v="110"/>
    <n v="0.85538461538461541"/>
    <n v="0.95"/>
    <m/>
    <n v="0.9758666081614743"/>
    <n v="0.87653846153846149"/>
    <n v="4.7678935262730038E-2"/>
    <n v="796401.52768770559"/>
    <n v="-0.845854868605735"/>
    <n v="30064.23283079296"/>
    <n v="174.72609207716226"/>
    <n v="24.960870296737465"/>
    <n v="177"/>
    <n v="0.1410218660832625"/>
    <n v="-0.83669003082428572"/>
    <n v="18078314.678510915"/>
    <n v="22.7"/>
    <n v="0"/>
    <n v="765037.33668515412"/>
    <n v="0.41188905306763518"/>
    <m/>
    <m/>
    <m/>
    <m/>
    <n v="26.490000000000002"/>
    <n v="39.484999999999999"/>
    <m/>
  </r>
  <r>
    <x v="15"/>
    <x v="8"/>
    <x v="4"/>
    <x v="3"/>
    <x v="23"/>
    <x v="1"/>
    <m/>
    <m/>
    <n v="188659.33"/>
    <n v="188659.33"/>
    <n v="5.8719255484156907E-2"/>
    <m/>
    <m/>
    <m/>
    <n v="1320615.3099999998"/>
    <n v="1320615.3099999998"/>
    <n v="5.8719255484156685E-2"/>
    <m/>
    <m/>
    <n v="47.4"/>
    <n v="0"/>
    <m/>
    <m/>
    <n v="7"/>
    <m/>
    <m/>
    <n v="1672300"/>
    <m/>
    <m/>
    <n v="50"/>
    <n v="5276"/>
    <n v="498"/>
    <n v="4778"/>
    <n v="5.8719255484156907E-2"/>
    <n v="4671"/>
    <n v="107"/>
    <n v="0.88532979529946931"/>
    <n v="0.95"/>
    <m/>
    <n v="0.97760569275847631"/>
    <n v="0.90561031084154664"/>
    <n v="6.8782580285611239E-2"/>
    <n v="986130.58433722379"/>
    <n v="-0.80338424870069902"/>
    <n v="36795.917326015813"/>
    <n v="206.38982510197232"/>
    <n v="29.48426072885319"/>
    <n v="177"/>
    <n v="0.16657774423080898"/>
    <n v="-0.81428905700842491"/>
    <n v="22385164.264454979"/>
    <n v="22.7"/>
    <n v="0"/>
    <n v="932704.70368069119"/>
    <n v="0.42576663762960498"/>
    <m/>
    <m/>
    <m/>
    <m/>
    <n v="26.8"/>
    <n v="39.484999999999999"/>
    <m/>
  </r>
  <r>
    <x v="15"/>
    <x v="9"/>
    <x v="4"/>
    <x v="3"/>
    <x v="23"/>
    <x v="1"/>
    <m/>
    <m/>
    <n v="188738.3"/>
    <n v="188738.3"/>
    <n v="-3.4148312790462709E-2"/>
    <m/>
    <m/>
    <m/>
    <n v="1321168.0999999999"/>
    <n v="1321168.0999999999"/>
    <n v="-3.414831279046282E-2"/>
    <m/>
    <m/>
    <n v="47.4"/>
    <n v="0"/>
    <m/>
    <m/>
    <n v="7"/>
    <m/>
    <m/>
    <n v="1673000"/>
    <m/>
    <m/>
    <n v="50"/>
    <n v="5308"/>
    <n v="528"/>
    <n v="4780"/>
    <n v="-3.4148312790462709E-2"/>
    <n v="4629"/>
    <n v="151"/>
    <n v="0.8720798794272796"/>
    <n v="0.95"/>
    <m/>
    <n v="0.96841004184100421"/>
    <n v="0.90052750565184625"/>
    <n v="1.4105225787373943E-2"/>
    <n v="1313698.92258437"/>
    <n v="-0.74516062466251809"/>
    <n v="48655.515651272966"/>
    <n v="274.83241058250417"/>
    <n v="39.261772940357737"/>
    <n v="177"/>
    <n v="0.22181792621671037"/>
    <n v="-0.73615061327506326"/>
    <n v="29820965.542665198"/>
    <n v="22.7"/>
    <n v="0"/>
    <n v="1214569.9522232458"/>
    <n v="0.36265616665817652"/>
    <m/>
    <m/>
    <m/>
    <m/>
    <n v="27"/>
    <n v="39.484999999999999"/>
    <m/>
  </r>
  <r>
    <x v="15"/>
    <x v="10"/>
    <x v="4"/>
    <x v="3"/>
    <x v="23"/>
    <x v="1"/>
    <m/>
    <m/>
    <n v="156123.69"/>
    <n v="156123.69"/>
    <n v="-0.16845425867507879"/>
    <m/>
    <m/>
    <m/>
    <n v="1092865.83"/>
    <n v="1092865.83"/>
    <n v="-0.16845425867507868"/>
    <m/>
    <m/>
    <n v="47.4"/>
    <n v="0"/>
    <m/>
    <m/>
    <n v="7"/>
    <m/>
    <m/>
    <n v="1383900"/>
    <m/>
    <m/>
    <n v="50"/>
    <n v="5060"/>
    <n v="1106"/>
    <n v="3954"/>
    <n v="-0.16845425867507891"/>
    <n v="3753"/>
    <n v="201"/>
    <n v="0.74169960474308305"/>
    <n v="0.95"/>
    <m/>
    <n v="0.9491654021244309"/>
    <n v="0.78142292490118581"/>
    <n v="4.5951677196215179E-2"/>
    <n v="1715431.9712560535"/>
    <n v="-0.64565929101293629"/>
    <n v="66541.193609621929"/>
    <n v="433.8472360283393"/>
    <n v="61.978176575477043"/>
    <n v="177"/>
    <n v="0.35015918969196069"/>
    <n v="-0.573877068479138"/>
    <n v="38940305.747512415"/>
    <n v="22.7"/>
    <n v="0"/>
    <n v="1626449.2810073392"/>
    <n v="0.25784285022417475"/>
    <m/>
    <m/>
    <m/>
    <m/>
    <n v="25.78"/>
    <n v="39.484999999999999"/>
    <m/>
  </r>
  <r>
    <x v="15"/>
    <x v="11"/>
    <x v="4"/>
    <x v="3"/>
    <x v="23"/>
    <x v="1"/>
    <m/>
    <m/>
    <n v="155136.565"/>
    <n v="155136.565"/>
    <n v="-0.16758474576271187"/>
    <m/>
    <m/>
    <m/>
    <n v="1085955.9550000001"/>
    <n v="1085955.9550000001"/>
    <n v="-0.16758474576271187"/>
    <m/>
    <m/>
    <n v="47.4"/>
    <n v="0"/>
    <m/>
    <m/>
    <n v="7"/>
    <m/>
    <m/>
    <n v="1375150"/>
    <m/>
    <m/>
    <n v="50"/>
    <n v="5034"/>
    <n v="1105"/>
    <n v="3929"/>
    <n v="-0.16758474576271187"/>
    <n v="3638"/>
    <n v="291"/>
    <n v="0.72268573698847838"/>
    <n v="0.95"/>
    <m/>
    <n v="0.92593535250699921"/>
    <n v="0.78049264998013512"/>
    <n v="1.8270005552897484E-2"/>
    <n v="1996532.0532848055"/>
    <n v="-0.5502014334716534"/>
    <n v="76000.458823174937"/>
    <n v="508.15272417531321"/>
    <n v="72.593246310759028"/>
    <n v="177"/>
    <n v="0.41013133508903404"/>
    <n v="-0.45964641536935713"/>
    <n v="45321277.609565087"/>
    <n v="22.7"/>
    <n v="0"/>
    <n v="2004822.579227041"/>
    <n v="0.19813325908742593"/>
    <m/>
    <m/>
    <m/>
    <m/>
    <n v="26.27"/>
    <n v="39.484999999999999"/>
    <m/>
  </r>
  <r>
    <x v="16"/>
    <x v="0"/>
    <x v="4"/>
    <x v="3"/>
    <x v="23"/>
    <x v="1"/>
    <m/>
    <m/>
    <n v="185382.07500000001"/>
    <n v="185382.07500000001"/>
    <n v="-8.78181464931026E-2"/>
    <m/>
    <m/>
    <m/>
    <n v="1297674.5250000001"/>
    <n v="1297674.5250000001"/>
    <n v="-8.78181464931026E-2"/>
    <m/>
    <m/>
    <n v="47.4"/>
    <n v="0"/>
    <m/>
    <m/>
    <n v="7"/>
    <m/>
    <m/>
    <n v="1643250"/>
    <m/>
    <m/>
    <n v="50"/>
    <n v="5200"/>
    <n v="505"/>
    <n v="4695"/>
    <n v="-8.7818146493102822E-2"/>
    <n v="4516"/>
    <n v="179"/>
    <n v="0.86846153846153851"/>
    <n v="0.95"/>
    <m/>
    <n v="0.96187433439829606"/>
    <n v="0.9028846153846154"/>
    <n v="3.194974498081038E-3"/>
    <n v="1983831.0832218407"/>
    <n v="-0.52818257535434809"/>
    <n v="74889.810616151022"/>
    <n v="422.54123178313966"/>
    <n v="60.363033111877094"/>
    <n v="177"/>
    <n v="0.34103408537783669"/>
    <n v="-0.48275947078782322"/>
    <n v="45032965.589135781"/>
    <n v="22.7"/>
    <n v="0"/>
    <n v="2342153.0495008463"/>
    <n v="0.22413560354509915"/>
    <m/>
    <m/>
    <m/>
    <m/>
    <n v="26.490000000000002"/>
    <n v="39.484999999999999"/>
    <m/>
  </r>
  <r>
    <x v="16"/>
    <x v="1"/>
    <x v="4"/>
    <x v="3"/>
    <x v="23"/>
    <x v="1"/>
    <m/>
    <m/>
    <n v="167890.22"/>
    <n v="167890.22"/>
    <n v="-8.4212793452509205E-2"/>
    <m/>
    <m/>
    <m/>
    <n v="1175231.54"/>
    <n v="1175231.54"/>
    <n v="-8.4212793452509205E-2"/>
    <m/>
    <m/>
    <n v="47.4"/>
    <n v="0"/>
    <m/>
    <m/>
    <n v="7"/>
    <m/>
    <m/>
    <n v="1488200"/>
    <m/>
    <m/>
    <n v="50"/>
    <n v="4664"/>
    <n v="412"/>
    <n v="4252"/>
    <n v="-8.4212793452509205E-2"/>
    <n v="4134"/>
    <n v="118"/>
    <n v="0.88636363636363635"/>
    <n v="0.95"/>
    <m/>
    <n v="0.97224835371589835"/>
    <n v="0.91166380789022294"/>
    <n v="5.200398655393057E-2"/>
    <n v="2109946.5449665142"/>
    <n v="-0.47787237372576696"/>
    <n v="88727.777332485872"/>
    <n v="496.22449317180485"/>
    <n v="70.88921331025783"/>
    <n v="177"/>
    <n v="0.40050403000145668"/>
    <n v="-0.42985922653074682"/>
    <n v="47895786.570739873"/>
    <n v="22.7"/>
    <n v="0"/>
    <n v="2523906.3776025437"/>
    <n v="0.20328745323026465"/>
    <m/>
    <m/>
    <m/>
    <m/>
    <n v="23.78"/>
    <n v="39.484999999999999"/>
    <m/>
  </r>
  <r>
    <x v="16"/>
    <x v="2"/>
    <x v="4"/>
    <x v="3"/>
    <x v="23"/>
    <x v="1"/>
    <m/>
    <m/>
    <n v="202715.99"/>
    <n v="202715.99"/>
    <n v="0.36797228883559829"/>
    <m/>
    <m/>
    <m/>
    <n v="1419011.93"/>
    <n v="1419011.93"/>
    <n v="0.36797228883559829"/>
    <m/>
    <m/>
    <n v="47.4"/>
    <n v="0"/>
    <m/>
    <m/>
    <n v="7"/>
    <m/>
    <m/>
    <n v="1796900"/>
    <m/>
    <m/>
    <n v="50"/>
    <n v="5367"/>
    <n v="233"/>
    <n v="5134"/>
    <n v="0.36797228883559829"/>
    <n v="4954"/>
    <n v="180"/>
    <n v="0.92304825787218181"/>
    <n v="0.95"/>
    <m/>
    <n v="0.96493961823139851"/>
    <n v="0.95658654741941496"/>
    <n v="3.5578606583482664E-2"/>
    <n v="2808875.9909259686"/>
    <n v="0.1180774089546528"/>
    <n v="102926.93260996588"/>
    <n v="547.11258101401802"/>
    <n v="78.158940144859713"/>
    <n v="177"/>
    <n v="0.44157593302180631"/>
    <n v="-0.18267539621994322"/>
    <n v="63761484.994019486"/>
    <n v="22.7"/>
    <n v="0"/>
    <n v="2753966.1234122226"/>
    <n v="0.16849001653543952"/>
    <m/>
    <m/>
    <m/>
    <m/>
    <n v="27.29"/>
    <n v="39.484999999999999"/>
    <m/>
  </r>
  <r>
    <x v="16"/>
    <x v="3"/>
    <x v="4"/>
    <x v="3"/>
    <x v="23"/>
    <x v="1"/>
    <m/>
    <m/>
    <n v="187119.41500000001"/>
    <n v="187119.41500000001"/>
    <n v="0.26711229946524084"/>
    <m/>
    <m/>
    <m/>
    <n v="1309835.905"/>
    <n v="1309835.905"/>
    <n v="0.26711229946524084"/>
    <m/>
    <m/>
    <n v="47.4"/>
    <n v="0"/>
    <m/>
    <m/>
    <n v="7"/>
    <m/>
    <m/>
    <n v="1658650"/>
    <m/>
    <m/>
    <n v="50"/>
    <n v="5110"/>
    <n v="371"/>
    <n v="4739"/>
    <n v="0.26711229946524062"/>
    <n v="4535"/>
    <n v="204"/>
    <n v="0.88747553816046965"/>
    <n v="0.95"/>
    <m/>
    <n v="0.95695294365899974"/>
    <n v="0.92739726027397262"/>
    <n v="-2.9027669754568941E-2"/>
    <n v="2180202.4334589485"/>
    <n v="4.0761194421095395"/>
    <n v="82928.962855037986"/>
    <n v="460.05537739163293"/>
    <n v="65.722196770233282"/>
    <n v="177"/>
    <n v="0.37131184615951007"/>
    <n v="3.0060533263324922"/>
    <n v="49490595.239518128"/>
    <n v="22.7"/>
    <n v="0"/>
    <n v="2154925.1580822975"/>
    <n v="-1.4525069702486548"/>
    <m/>
    <m/>
    <m/>
    <m/>
    <n v="26.29"/>
    <n v="39.484999999999999"/>
    <m/>
  </r>
  <r>
    <x v="16"/>
    <x v="4"/>
    <x v="4"/>
    <x v="3"/>
    <x v="23"/>
    <x v="1"/>
    <m/>
    <m/>
    <n v="184592.375"/>
    <n v="184592.375"/>
    <n v="-1.3504958852078586E-2"/>
    <m/>
    <m/>
    <m/>
    <n v="1292146.625"/>
    <n v="1292146.625"/>
    <n v="-1.3504958852078475E-2"/>
    <m/>
    <m/>
    <n v="47.4"/>
    <n v="0"/>
    <m/>
    <m/>
    <n v="7"/>
    <m/>
    <m/>
    <n v="1636250"/>
    <m/>
    <m/>
    <n v="50"/>
    <n v="4994"/>
    <n v="319"/>
    <n v="4675"/>
    <n v="-1.3504958852078475E-2"/>
    <n v="4468"/>
    <n v="207"/>
    <n v="0.89467360832999598"/>
    <n v="0.95"/>
    <s v=""/>
    <n v="0.95572192513368981"/>
    <n v="0.93612334801762109"/>
    <n v="-3.1815689780129164E-2"/>
    <n v="1880757.8870347869"/>
    <n v="1.6474765327964564"/>
    <n v="73010.787540170306"/>
    <n v="402.30115230690626"/>
    <n v="57.471593186700893"/>
    <n v="177"/>
    <n v="0.32469826659153045"/>
    <n v="1.6837200618015835"/>
    <n v="42693204.035689659"/>
    <n v="22.7"/>
    <n v="0"/>
    <n v="1792561.8555377331"/>
    <n v="-0.84774259164922039"/>
    <m/>
    <m/>
    <m/>
    <m/>
    <n v="25.759999999999998"/>
    <n v="39.484999999999999"/>
    <m/>
  </r>
  <r>
    <x v="16"/>
    <x v="5"/>
    <x v="4"/>
    <x v="3"/>
    <x v="23"/>
    <x v="1"/>
    <m/>
    <m/>
    <n v="193634.44"/>
    <n v="193634.44"/>
    <n v="6.1551087402544891E-3"/>
    <m/>
    <m/>
    <m/>
    <n v="1355441.08"/>
    <n v="1355441.08"/>
    <n v="6.1551087402544891E-3"/>
    <m/>
    <m/>
    <n v="47.4"/>
    <n v="0"/>
    <m/>
    <m/>
    <n v="7"/>
    <m/>
    <m/>
    <n v="1716400"/>
    <m/>
    <m/>
    <n v="50"/>
    <n v="5108"/>
    <n v="204"/>
    <n v="4904"/>
    <n v="6.1551087402544891E-3"/>
    <n v="4717"/>
    <n v="187"/>
    <n v="0.92345340642129992"/>
    <n v="0.95"/>
    <s v=""/>
    <n v="0.96186786296900484"/>
    <n v="0.96006264682850428"/>
    <n v="-2.4725615953623992E-2"/>
    <n v="2316817.3791162255"/>
    <n v="2.0375444794313999"/>
    <n v="88125.423321271417"/>
    <n v="472.43421270722382"/>
    <n v="67.490601815317689"/>
    <n v="177"/>
    <n v="0.38130283511478918"/>
    <n v="2.0189624373467869"/>
    <n v="52591754.505938321"/>
    <n v="22.7"/>
    <n v="0"/>
    <n v="2302470.4308163347"/>
    <n v="-1.010722758520705"/>
    <m/>
    <m/>
    <m/>
    <m/>
    <n v="26.29"/>
    <n v="39.484999999999999"/>
    <m/>
  </r>
  <r>
    <x v="16"/>
    <x v="6"/>
    <x v="4"/>
    <x v="3"/>
    <x v="23"/>
    <x v="1"/>
    <m/>
    <m/>
    <n v="180604.38999999998"/>
    <n v="180604.38999999998"/>
    <n v="2.0982142857142838E-2"/>
    <m/>
    <m/>
    <m/>
    <n v="1264230.73"/>
    <n v="1264230.73"/>
    <n v="2.098214285714306E-2"/>
    <m/>
    <m/>
    <n v="47.4"/>
    <n v="0"/>
    <m/>
    <m/>
    <n v="7"/>
    <m/>
    <m/>
    <n v="1600900"/>
    <m/>
    <m/>
    <n v="50"/>
    <n v="5248"/>
    <n v="674"/>
    <n v="4574"/>
    <n v="2.0982142857142838E-2"/>
    <n v="4346"/>
    <n v="228"/>
    <n v="0.828125"/>
    <n v="0.95"/>
    <s v=""/>
    <n v="0.95015303891560998"/>
    <n v="0.87157012195121952"/>
    <n v="-3.2571451285924313E-2"/>
    <n v="2526750.8356552846"/>
    <n v="2.5883410677338161"/>
    <n v="93583.364283529052"/>
    <n v="552.41601129324101"/>
    <n v="78.916573041891567"/>
    <n v="177"/>
    <n v="0.44585634486944387"/>
    <n v="2.5145972854060985"/>
    <n v="57357243.969374955"/>
    <n v="22.7"/>
    <n v="0"/>
    <n v="2484667.6039578822"/>
    <n v="-1.2563593592602129"/>
    <m/>
    <m/>
    <m/>
    <m/>
    <n v="27"/>
    <n v="39.484999999999999"/>
    <m/>
  </r>
  <r>
    <x v="16"/>
    <x v="7"/>
    <x v="4"/>
    <x v="3"/>
    <x v="23"/>
    <x v="1"/>
    <m/>
    <m/>
    <n v="159045.57999999999"/>
    <n v="159045.57999999999"/>
    <n v="-0.11627906976744196"/>
    <m/>
    <m/>
    <m/>
    <n v="1113319.0599999998"/>
    <n v="1113319.0599999998"/>
    <n v="-0.11627906976744207"/>
    <m/>
    <m/>
    <n v="47.4"/>
    <n v="0"/>
    <m/>
    <m/>
    <n v="7"/>
    <m/>
    <m/>
    <n v="1409800"/>
    <m/>
    <m/>
    <n v="50"/>
    <n v="5186"/>
    <n v="1158"/>
    <n v="4028"/>
    <n v="-0.11627906976744184"/>
    <n v="3522"/>
    <n v="506"/>
    <n v="0.67913613575009646"/>
    <n v="0.95"/>
    <s v=""/>
    <n v="0.8743793445878848"/>
    <n v="0.77670651754724263"/>
    <n v="-0.10399706550549037"/>
    <n v="2944099.0338018471"/>
    <n v="2.6967521174272813"/>
    <n v="109936.48371179414"/>
    <n v="730.90839965289149"/>
    <n v="104.41548566469878"/>
    <n v="177"/>
    <n v="0.58991799810564283"/>
    <n v="3.1831668697203446"/>
    <n v="66831048.067301929"/>
    <n v="22.7"/>
    <n v="0"/>
    <n v="2810633.0426530242"/>
    <n v="-1.6252389553642097"/>
    <m/>
    <m/>
    <m/>
    <m/>
    <n v="26.78"/>
    <n v="39.484999999999999"/>
    <m/>
  </r>
  <r>
    <x v="16"/>
    <x v="8"/>
    <x v="4"/>
    <x v="3"/>
    <x v="23"/>
    <x v="1"/>
    <m/>
    <m/>
    <n v="190554.61"/>
    <n v="190554.61"/>
    <n v="1.0046044370029206E-2"/>
    <m/>
    <m/>
    <m/>
    <n v="1333882.27"/>
    <n v="1333882.27"/>
    <n v="1.0046044370029428E-2"/>
    <m/>
    <m/>
    <n v="47.4"/>
    <n v="0"/>
    <m/>
    <m/>
    <n v="7"/>
    <m/>
    <m/>
    <n v="1689100"/>
    <m/>
    <m/>
    <n v="50"/>
    <n v="5228"/>
    <n v="402"/>
    <n v="4826"/>
    <n v="1.0046044370029206E-2"/>
    <n v="4191"/>
    <n v="635"/>
    <n v="0.80164498852333588"/>
    <n v="0.95"/>
    <s v=""/>
    <n v="0.86842105263157898"/>
    <n v="0.92310635042081102"/>
    <n v="-0.11168576547341369"/>
    <n v="3234398.1999644684"/>
    <n v="2.2798883346045904"/>
    <n v="120686.49999867419"/>
    <n v="670.20269373486701"/>
    <n v="95.743241962123861"/>
    <n v="177"/>
    <n v="0.54092227097245116"/>
    <n v="2.2472661547328494"/>
    <n v="73420839.139193431"/>
    <n v="22.7"/>
    <n v="0"/>
    <n v="3017655.9459435456"/>
    <n v="-1.1327924450397602"/>
    <m/>
    <m/>
    <m/>
    <m/>
    <n v="26.8"/>
    <n v="39.484999999999999"/>
    <m/>
  </r>
  <r>
    <x v="16"/>
    <x v="9"/>
    <x v="4"/>
    <x v="3"/>
    <x v="23"/>
    <x v="1"/>
    <m/>
    <m/>
    <n v="189567.48499999999"/>
    <n v="189567.48499999999"/>
    <n v="4.3933054393305859E-3"/>
    <m/>
    <m/>
    <m/>
    <n v="1326972.395"/>
    <n v="1326972.395"/>
    <n v="4.3933054393305859E-3"/>
    <m/>
    <m/>
    <n v="47.4"/>
    <n v="0"/>
    <m/>
    <m/>
    <n v="7"/>
    <m/>
    <m/>
    <n v="1680350"/>
    <m/>
    <m/>
    <n v="50"/>
    <n v="5008"/>
    <n v="207"/>
    <n v="4801"/>
    <n v="4.3933054393305859E-3"/>
    <n v="4098"/>
    <n v="703"/>
    <n v="0.81829073482428116"/>
    <n v="0.95"/>
    <s v=""/>
    <n v="0.85357217246407002"/>
    <n v="0.95866613418530355"/>
    <n v="-0.1185839307888843"/>
    <n v="3491704.5807700539"/>
    <n v="1.6579184322546365"/>
    <n v="134399.71442532924"/>
    <n v="727.28693621538298"/>
    <n v="103.89813374505471"/>
    <n v="177"/>
    <n v="0.58699510590426385"/>
    <n v="1.6462924611908276"/>
    <n v="79261693.983480215"/>
    <n v="22.7"/>
    <n v="0"/>
    <n v="3245803.5499424674"/>
    <n v="-0.83412596258643612"/>
    <m/>
    <m/>
    <m/>
    <m/>
    <n v="25.98"/>
    <n v="39.484999999999999"/>
    <m/>
  </r>
  <r>
    <x v="16"/>
    <x v="10"/>
    <x v="4"/>
    <x v="3"/>
    <x v="23"/>
    <x v="1"/>
    <m/>
    <m/>
    <n v="197938.30499999999"/>
    <n v="197938.30499999999"/>
    <n v="0.26783004552352052"/>
    <m/>
    <m/>
    <m/>
    <n v="1385568.135"/>
    <n v="1385568.135"/>
    <n v="0.2678300455235203"/>
    <m/>
    <m/>
    <n v="47.4"/>
    <n v="0"/>
    <m/>
    <m/>
    <n v="7"/>
    <m/>
    <m/>
    <n v="1754550"/>
    <m/>
    <m/>
    <n v="50"/>
    <n v="5108"/>
    <n v="95"/>
    <n v="5013"/>
    <n v="0.26783004552352052"/>
    <n v="4637"/>
    <n v="376"/>
    <n v="0.90779169929522319"/>
    <n v="0.95"/>
    <s v=""/>
    <n v="0.92499501296628761"/>
    <n v="0.98140172278778381"/>
    <n v="-2.5464886419210964E-2"/>
    <n v="3797102.2729791775"/>
    <n v="1.213496271845107"/>
    <n v="145650.2597997383"/>
    <n v="757.45108178319924"/>
    <n v="108.20729739759989"/>
    <n v="177"/>
    <n v="0.61134066326327619"/>
    <n v="0.74589352860074887"/>
    <n v="86194221.596627325"/>
    <n v="22.7"/>
    <n v="0"/>
    <n v="3606070.5035305913"/>
    <n v="-0.32192724383759141"/>
    <m/>
    <m/>
    <m/>
    <m/>
    <n v="26.07"/>
    <n v="39.484999999999999"/>
    <m/>
  </r>
  <r>
    <x v="0"/>
    <x v="0"/>
    <x v="8"/>
    <x v="3"/>
    <x v="24"/>
    <x v="0"/>
    <n v="135711.41999999998"/>
    <m/>
    <m/>
    <n v="135711.41999999998"/>
    <n v="-1.5325670498084421E-2"/>
    <n v="135711.41999999998"/>
    <n v="678557.09999999986"/>
    <m/>
    <m/>
    <n v="678557.09999999986"/>
    <n v="-1.5325670498084532E-2"/>
    <n v="39.450000000000003"/>
    <n v="9.613781606001659E-2"/>
    <m/>
    <m/>
    <n v="5"/>
    <m/>
    <m/>
    <n v="1233600"/>
    <m/>
    <m/>
    <n v="96"/>
    <m/>
    <m/>
    <n v="2704"/>
    <n v="134"/>
    <n v="2570"/>
    <n v="-1.5325670498084309E-2"/>
    <n v="2305"/>
    <n v="265"/>
    <n v="0.8524408284023669"/>
    <n v="0.95"/>
    <m/>
    <n v="0.89688715953307396"/>
    <n v="0.95044378698224852"/>
    <n v="1.5564202334630295E-2"/>
    <n v="1604473.501548371"/>
    <n v="-7.0252758014175076E-2"/>
    <n v="57241.295096267248"/>
    <n v="624.30875546629227"/>
    <n v="124.86175109325845"/>
    <n v="168"/>
    <n v="0.74322470888844316"/>
    <n v="-5.5781983819843006E-2"/>
    <n v="38186469.336851232"/>
    <n v="23.8"/>
    <n v="0"/>
    <n v="1856195.8026337754"/>
    <n v="2.6382278043767672E-2"/>
    <m/>
    <m/>
    <m/>
    <m/>
    <n v="28.03"/>
    <n v="52.805999999999997"/>
    <m/>
  </r>
  <r>
    <x v="0"/>
    <x v="1"/>
    <x v="8"/>
    <x v="3"/>
    <x v="24"/>
    <x v="0"/>
    <n v="126840.01199999999"/>
    <m/>
    <m/>
    <n v="126840.01199999999"/>
    <n v="-5.7947019867549132E-3"/>
    <n v="126840.01199999999"/>
    <n v="634200.05999999994"/>
    <m/>
    <m/>
    <n v="634200.05999999994"/>
    <n v="-5.7947019867550242E-3"/>
    <n v="39.450000000000003"/>
    <n v="9.613781606001659E-2"/>
    <m/>
    <m/>
    <n v="5"/>
    <m/>
    <m/>
    <n v="1152960"/>
    <m/>
    <m/>
    <n v="96"/>
    <m/>
    <m/>
    <n v="2476"/>
    <n v="74"/>
    <n v="2402"/>
    <n v="-5.7947019867549132E-3"/>
    <n v="2104"/>
    <n v="298"/>
    <n v="0.84975767366720512"/>
    <n v="0.95"/>
    <m/>
    <n v="0.87593671940049955"/>
    <n v="0.97011308562197096"/>
    <n v="9.186034368911189E-3"/>
    <n v="1715855.6311677755"/>
    <n v="-6.5223010632165845E-2"/>
    <n v="67341.272808782393"/>
    <n v="714.34455918725041"/>
    <n v="142.86891183745007"/>
    <n v="168"/>
    <n v="0.85041018950863134"/>
    <n v="-5.97746851321036E-2"/>
    <n v="40837364.02179306"/>
    <n v="23.8"/>
    <n v="0"/>
    <n v="2004890.4315303934"/>
    <n v="2.9647005605591935E-2"/>
    <m/>
    <m/>
    <m/>
    <m/>
    <n v="25.48"/>
    <n v="52.805999999999997"/>
    <m/>
  </r>
  <r>
    <x v="0"/>
    <x v="2"/>
    <x v="8"/>
    <x v="3"/>
    <x v="24"/>
    <x v="0"/>
    <n v="136873.152"/>
    <m/>
    <m/>
    <n v="136873.152"/>
    <n v="-7.7101002313029188E-4"/>
    <n v="136873.152"/>
    <n v="684365.76"/>
    <m/>
    <m/>
    <n v="684365.76"/>
    <n v="-7.7101002313018085E-4"/>
    <n v="39.450000000000003"/>
    <n v="9.613781606001659E-2"/>
    <m/>
    <m/>
    <n v="5"/>
    <m/>
    <m/>
    <n v="1244160"/>
    <m/>
    <m/>
    <n v="96"/>
    <m/>
    <m/>
    <n v="2734"/>
    <n v="142"/>
    <n v="2592"/>
    <n v="-7.7101002313029188E-4"/>
    <n v="2129"/>
    <n v="463"/>
    <n v="0.77871250914411116"/>
    <n v="0.95"/>
    <m/>
    <n v="0.82137345679012341"/>
    <n v="0.94806144842721285"/>
    <n v="-9.0033735285672822E-3"/>
    <n v="2008985.7247382661"/>
    <n v="-8.0260751968671995E-2"/>
    <n v="73320.646888257892"/>
    <n v="775.07165306260265"/>
    <n v="155.01433061252052"/>
    <n v="168"/>
    <n v="0.92270434888405073"/>
    <n v="-7.9551076622969008E-2"/>
    <n v="47813860.248770736"/>
    <n v="23.8"/>
    <n v="0"/>
    <n v="1976414.3728065323"/>
    <n v="3.8720998954001717E-2"/>
    <m/>
    <m/>
    <m/>
    <m/>
    <n v="27.4"/>
    <n v="52.805999999999997"/>
    <m/>
  </r>
  <r>
    <x v="0"/>
    <x v="3"/>
    <x v="8"/>
    <x v="3"/>
    <x v="24"/>
    <x v="0"/>
    <n v="109836.48"/>
    <m/>
    <m/>
    <n v="109836.48"/>
    <n v="-0.13764510779436157"/>
    <n v="109836.48"/>
    <n v="549182.4"/>
    <m/>
    <m/>
    <n v="549182.4"/>
    <n v="-0.13764510779436145"/>
    <n v="39.450000000000003"/>
    <n v="9.613781606001659E-2"/>
    <m/>
    <m/>
    <n v="5"/>
    <m/>
    <m/>
    <n v="998400"/>
    <m/>
    <m/>
    <n v="96"/>
    <m/>
    <m/>
    <n v="2638"/>
    <n v="558"/>
    <n v="2080"/>
    <n v="-0.13764510779436157"/>
    <n v="1238"/>
    <n v="842"/>
    <n v="0.46929492039423804"/>
    <n v="0.95"/>
    <m/>
    <n v="0.59519230769230769"/>
    <n v="0.78847611827141773"/>
    <n v="-0.31507450088079858"/>
    <n v="1951019.796231668"/>
    <n v="-2.1742390424652314E-2"/>
    <n v="71465.926601892599"/>
    <n v="937.99028664984041"/>
    <n v="187.59805732996807"/>
    <n v="168"/>
    <n v="1.1166551031545719"/>
    <n v="0.13440257418064361"/>
    <n v="46434271.150313698"/>
    <n v="23.8"/>
    <n v="0"/>
    <n v="1937715.6939311812"/>
    <n v="-0.12623775873727397"/>
    <m/>
    <m/>
    <m/>
    <m/>
    <n v="27.3"/>
    <n v="52.805999999999997"/>
    <m/>
  </r>
  <r>
    <x v="0"/>
    <x v="4"/>
    <x v="8"/>
    <x v="3"/>
    <x v="24"/>
    <x v="0"/>
    <n v="122562.726"/>
    <m/>
    <m/>
    <n v="122562.726"/>
    <n v="-2.2736842105263166E-2"/>
    <n v="122562.726"/>
    <n v="612813.63"/>
    <m/>
    <m/>
    <n v="612813.63"/>
    <n v="-2.2736842105263166E-2"/>
    <n v="39.450000000000003"/>
    <n v="9.613781606001659E-2"/>
    <m/>
    <m/>
    <n v="5"/>
    <m/>
    <m/>
    <n v="1114080"/>
    <m/>
    <m/>
    <n v="96"/>
    <m/>
    <m/>
    <n v="2704"/>
    <n v="383"/>
    <n v="2321"/>
    <n v="-2.2736842105263166E-2"/>
    <n v="1486"/>
    <n v="835"/>
    <n v="0.54955621301775148"/>
    <n v="0.95"/>
    <m/>
    <n v="0.64024127531236541"/>
    <n v="0.85835798816568043"/>
    <n v="-8.1224755971681106E-2"/>
    <n v="1950472.2041713726"/>
    <n v="-2.3489887269376397E-2"/>
    <n v="70261.96700905521"/>
    <n v="840.35855414535661"/>
    <n v="168.07171082907132"/>
    <n v="168"/>
    <n v="1.0004268501730436"/>
    <n v="-7.7056538766429039E-4"/>
    <n v="46421238.459278665"/>
    <n v="23.8"/>
    <n v="0"/>
    <n v="1889789.088394108"/>
    <n v="-1.2284561324388599E-2"/>
    <m/>
    <m/>
    <m/>
    <m/>
    <n v="27.76"/>
    <n v="52.805999999999997"/>
    <m/>
  </r>
  <r>
    <x v="0"/>
    <x v="5"/>
    <x v="8"/>
    <x v="3"/>
    <x v="24"/>
    <x v="0"/>
    <n v="121136.96399999999"/>
    <m/>
    <m/>
    <n v="121136.96399999999"/>
    <n v="-1.2483857081360239E-2"/>
    <n v="121136.96399999999"/>
    <n v="605684.81999999995"/>
    <m/>
    <m/>
    <n v="605684.81999999995"/>
    <n v="-1.248385708136035E-2"/>
    <n v="39.450000000000003"/>
    <n v="9.613781606001659E-2"/>
    <m/>
    <m/>
    <n v="5"/>
    <m/>
    <m/>
    <n v="1101120"/>
    <m/>
    <m/>
    <n v="96"/>
    <m/>
    <m/>
    <n v="2638"/>
    <n v="344"/>
    <n v="2294"/>
    <n v="-1.248385708136035E-2"/>
    <n v="1450"/>
    <n v="844"/>
    <n v="0.54965883244882485"/>
    <n v="0.95"/>
    <m/>
    <n v="0.63208369659982566"/>
    <n v="0.86959818043972703"/>
    <n v="0.16165381898844533"/>
    <n v="1857093.8226877095"/>
    <n v="8.9122580473386392E-2"/>
    <n v="70344.462980595054"/>
    <n v="809.54395060493005"/>
    <n v="161.908790120986"/>
    <n v="168"/>
    <n v="0.9637427983392024"/>
    <n v="0.10289091300770559"/>
    <n v="44198832.97996749"/>
    <n v="23.8"/>
    <n v="0"/>
    <n v="1878080.8396398232"/>
    <n v="-3.7776846021280328E-2"/>
    <m/>
    <m/>
    <m/>
    <m/>
    <n v="26.4"/>
    <n v="52.805999999999997"/>
    <m/>
  </r>
  <r>
    <x v="0"/>
    <x v="6"/>
    <x v="8"/>
    <x v="3"/>
    <x v="24"/>
    <x v="0"/>
    <n v="122509.92"/>
    <m/>
    <m/>
    <n v="122509.92"/>
    <n v="6.3244729605866246E-2"/>
    <n v="122509.92"/>
    <n v="612549.6"/>
    <m/>
    <m/>
    <n v="612549.6"/>
    <n v="6.3244729605866246E-2"/>
    <n v="39.450000000000003"/>
    <n v="9.613781606001659E-2"/>
    <m/>
    <m/>
    <n v="5"/>
    <m/>
    <m/>
    <n v="1113600"/>
    <m/>
    <m/>
    <n v="96"/>
    <m/>
    <m/>
    <n v="2704"/>
    <n v="384"/>
    <n v="2320"/>
    <n v="6.3244729605866246E-2"/>
    <n v="1543"/>
    <n v="777"/>
    <n v="0.57063609467455623"/>
    <n v="0.95"/>
    <m/>
    <n v="0.66508620689655173"/>
    <n v="0.85798816568047342"/>
    <n v="-0.19242175656745908"/>
    <n v="1853923.412757288"/>
    <n v="3.7886377936953153E-3"/>
    <n v="66140.685435507956"/>
    <n v="799.10491929193449"/>
    <n v="159.82098385838691"/>
    <n v="168"/>
    <n v="0.95131538010944594"/>
    <n v="-5.5919479454377918E-2"/>
    <n v="44123377.223623455"/>
    <n v="23.8"/>
    <n v="0"/>
    <n v="1844652.11308715"/>
    <n v="2.1366509991616302E-2"/>
    <m/>
    <m/>
    <m/>
    <m/>
    <n v="28.03"/>
    <n v="52.805999999999997"/>
    <m/>
  </r>
  <r>
    <x v="0"/>
    <x v="7"/>
    <x v="8"/>
    <x v="3"/>
    <x v="24"/>
    <x v="0"/>
    <n v="121189.76999999999"/>
    <m/>
    <m/>
    <n v="121189.76999999999"/>
    <n v="4.6034639927073684E-2"/>
    <n v="121189.76999999999"/>
    <n v="605948.85"/>
    <m/>
    <m/>
    <n v="605948.85"/>
    <n v="4.6034639927073684E-2"/>
    <n v="39.450000000000003"/>
    <n v="9.613781606001659E-2"/>
    <m/>
    <m/>
    <n v="5"/>
    <m/>
    <m/>
    <n v="1101600"/>
    <m/>
    <m/>
    <n v="96"/>
    <m/>
    <m/>
    <n v="2734"/>
    <n v="439"/>
    <n v="2295"/>
    <n v="4.6034639927073906E-2"/>
    <n v="1612"/>
    <n v="683"/>
    <n v="0.58961228968544255"/>
    <n v="0.95"/>
    <m/>
    <n v="0.70239651416122006"/>
    <n v="0.83942940746159478"/>
    <n v="-0.25336339531505969"/>
    <n v="1871490.3056759948"/>
    <n v="1.095567590642843E-2"/>
    <n v="67198.93377651686"/>
    <n v="815.46418547973633"/>
    <n v="163.09283709594726"/>
    <n v="168"/>
    <n v="0.97079069699968612"/>
    <n v="-3.3535183904704224E-2"/>
    <n v="44541469.275088675"/>
    <n v="23.8"/>
    <n v="0"/>
    <n v="1797786.5552863264"/>
    <n v="6.3818040626092282E-4"/>
    <m/>
    <m/>
    <m/>
    <m/>
    <n v="27.85"/>
    <n v="52.805999999999997"/>
    <m/>
  </r>
  <r>
    <x v="0"/>
    <x v="8"/>
    <x v="8"/>
    <x v="3"/>
    <x v="24"/>
    <x v="0"/>
    <n v="135447.38999999998"/>
    <m/>
    <m/>
    <n v="135447.38999999998"/>
    <n v="0.10322580645161272"/>
    <n v="135447.38999999998"/>
    <n v="677236.95"/>
    <m/>
    <m/>
    <n v="677236.95"/>
    <n v="0.10322580645161272"/>
    <n v="39.450000000000003"/>
    <n v="9.613781606001659E-2"/>
    <m/>
    <m/>
    <n v="5"/>
    <m/>
    <m/>
    <n v="1231200"/>
    <m/>
    <m/>
    <n v="96"/>
    <m/>
    <m/>
    <n v="2668"/>
    <n v="103"/>
    <n v="2565"/>
    <n v="0.10322580645161294"/>
    <n v="2025"/>
    <n v="540"/>
    <n v="0.75899550224887558"/>
    <n v="0.95"/>
    <m/>
    <n v="0.78947368421052633"/>
    <n v="0.96139430284857574"/>
    <n v="-0.10023219814241491"/>
    <n v="2024699.5607918277"/>
    <n v="-1.1937298108617656E-2"/>
    <n v="74905.644128443499"/>
    <n v="789.35655391494254"/>
    <n v="157.8713107829885"/>
    <n v="168"/>
    <n v="0.93971018323207445"/>
    <n v="-0.10438760939670033"/>
    <n v="48187849.546845503"/>
    <n v="23.8"/>
    <n v="0"/>
    <n v="1915006.8296076509"/>
    <n v="6.2815746174431267E-2"/>
    <m/>
    <m/>
    <m/>
    <m/>
    <n v="27.03"/>
    <n v="52.805999999999997"/>
    <m/>
  </r>
  <r>
    <x v="0"/>
    <x v="9"/>
    <x v="8"/>
    <x v="3"/>
    <x v="24"/>
    <x v="0"/>
    <n v="135553.00200000001"/>
    <m/>
    <m/>
    <n v="135553.00200000001"/>
    <n v="0.15682739972960813"/>
    <n v="135553.00200000001"/>
    <n v="677765.01"/>
    <m/>
    <m/>
    <n v="677765.01"/>
    <n v="0.15682739972960813"/>
    <n v="39.450000000000003"/>
    <n v="9.613781606001659E-2"/>
    <m/>
    <m/>
    <n v="5"/>
    <m/>
    <m/>
    <n v="1232160"/>
    <m/>
    <m/>
    <n v="96"/>
    <m/>
    <m/>
    <n v="2681"/>
    <n v="114"/>
    <n v="2567"/>
    <n v="0.15682739972960791"/>
    <n v="2098"/>
    <n v="469"/>
    <n v="0.78254382693024993"/>
    <n v="0.95"/>
    <m/>
    <n v="0.81729645500584336"/>
    <n v="0.95747855277881389"/>
    <n v="-7.0911458167025376E-2"/>
    <n v="2010236.7713198997"/>
    <n v="-5.5729280525208869E-2"/>
    <n v="71717.330407417045"/>
    <n v="783.10742941951685"/>
    <n v="156.62148588390338"/>
    <n v="168"/>
    <n v="0.93227074930894871"/>
    <n v="-0.18374104927364177"/>
    <n v="47843635.157413617"/>
    <n v="23.8"/>
    <n v="0"/>
    <n v="1858548.5131526524"/>
    <n v="0.11614485876603994"/>
    <m/>
    <m/>
    <m/>
    <m/>
    <n v="28.03"/>
    <n v="52.805999999999997"/>
    <m/>
  </r>
  <r>
    <x v="0"/>
    <x v="10"/>
    <x v="8"/>
    <x v="3"/>
    <x v="24"/>
    <x v="0"/>
    <n v="135869.83799999999"/>
    <m/>
    <m/>
    <n v="135869.83799999999"/>
    <n v="9.8116169544739673E-3"/>
    <n v="135869.83799999999"/>
    <n v="679349.19"/>
    <m/>
    <m/>
    <n v="679349.19"/>
    <n v="9.8116169544741894E-3"/>
    <n v="39.450000000000003"/>
    <n v="9.613781606001659E-2"/>
    <m/>
    <m/>
    <n v="5"/>
    <m/>
    <m/>
    <n v="1235040"/>
    <m/>
    <m/>
    <n v="96"/>
    <m/>
    <m/>
    <n v="2668"/>
    <n v="95"/>
    <n v="2573"/>
    <n v="9.8116169544741894E-3"/>
    <n v="1990"/>
    <n v="583"/>
    <n v="0.74587706146926536"/>
    <n v="0.95"/>
    <m/>
    <n v="0.77341624562767197"/>
    <n v="0.9643928035982009"/>
    <n v="-0.10910280566939057"/>
    <n v="2042353.8305018372"/>
    <n v="-1.9485097991898237E-2"/>
    <n v="74811.495622777918"/>
    <n v="793.76363408544"/>
    <n v="158.75272681708799"/>
    <n v="168"/>
    <n v="0.94495670724457137"/>
    <n v="-2.9012059729248696E-2"/>
    <n v="48608021.165943727"/>
    <n v="23.8"/>
    <n v="0"/>
    <n v="1936413.0871071848"/>
    <n v="5.5580726885801294E-3"/>
    <m/>
    <m/>
    <m/>
    <m/>
    <n v="27.3"/>
    <n v="52.805999999999997"/>
    <m/>
  </r>
  <r>
    <x v="0"/>
    <x v="11"/>
    <x v="8"/>
    <x v="3"/>
    <x v="24"/>
    <x v="0"/>
    <n v="134866.524"/>
    <m/>
    <m/>
    <n v="134866.524"/>
    <n v="6.7008277493103563E-3"/>
    <n v="134866.524"/>
    <n v="674332.62"/>
    <m/>
    <m/>
    <n v="674332.62"/>
    <n v="6.7008277493103563E-3"/>
    <n v="39.450000000000003"/>
    <n v="9.613781606001659E-2"/>
    <m/>
    <m/>
    <n v="5"/>
    <m/>
    <m/>
    <n v="1225920"/>
    <m/>
    <m/>
    <n v="96"/>
    <m/>
    <m/>
    <n v="2711"/>
    <n v="157"/>
    <n v="2554"/>
    <n v="6.7008277493101343E-3"/>
    <n v="1624"/>
    <n v="930"/>
    <n v="0.59904094430099597"/>
    <n v="0.95"/>
    <m/>
    <n v="0.63586530931871577"/>
    <n v="0.94208779048321656"/>
    <n v="-0.28014712639822315"/>
    <n v="1933616.4878931041"/>
    <n v="-1.7760321569750381E-2"/>
    <n v="71036.608666168409"/>
    <n v="757.09337818837275"/>
    <n v="151.41867563767454"/>
    <n v="168"/>
    <n v="0.90130164070044372"/>
    <n v="-2.429833039250473E-2"/>
    <n v="46020072.411855876"/>
    <n v="23.8"/>
    <n v="0"/>
    <n v="1941645.7592633469"/>
    <n v="-1.4525381893707926E-2"/>
    <m/>
    <m/>
    <m/>
    <m/>
    <n v="27.22"/>
    <n v="52.805999999999997"/>
    <m/>
  </r>
  <r>
    <x v="1"/>
    <x v="0"/>
    <x v="8"/>
    <x v="3"/>
    <x v="24"/>
    <x v="0"/>
    <n v="139777.48199999999"/>
    <m/>
    <m/>
    <n v="139777.48199999999"/>
    <n v="2.996108949416354E-2"/>
    <n v="139777.48199999999"/>
    <n v="698887.40999999992"/>
    <m/>
    <m/>
    <n v="698887.40999999992"/>
    <n v="2.996108949416354E-2"/>
    <n v="39.450000000000003"/>
    <n v="0"/>
    <m/>
    <m/>
    <n v="5"/>
    <m/>
    <m/>
    <n v="1270560"/>
    <m/>
    <m/>
    <n v="96"/>
    <m/>
    <m/>
    <n v="2734"/>
    <n v="87"/>
    <n v="2647"/>
    <n v="2.9961089494163318E-2"/>
    <n v="1793"/>
    <n v="854"/>
    <n v="0.65581565471836134"/>
    <n v="0.95"/>
    <m/>
    <n v="0.67737060823573858"/>
    <n v="0.96817849305047554"/>
    <n v="-0.24475381207555402"/>
    <n v="1658362.6184825595"/>
    <n v="3.3586791481556855E-2"/>
    <n v="59163.846538799837"/>
    <n v="626.50646712601417"/>
    <n v="125.30129342520283"/>
    <n v="168"/>
    <n v="0.74584103229287402"/>
    <n v="3.5202320013603128E-3"/>
    <n v="39469030.319884919"/>
    <n v="23.8"/>
    <n v="0"/>
    <n v="1918539.4640057769"/>
    <n v="-2.0243279309402895E-2"/>
    <m/>
    <m/>
    <m/>
    <m/>
    <n v="28.03"/>
    <n v="52.805999999999997"/>
    <m/>
  </r>
  <r>
    <x v="1"/>
    <x v="1"/>
    <x v="8"/>
    <x v="3"/>
    <x v="24"/>
    <x v="0"/>
    <n v="124463.742"/>
    <m/>
    <m/>
    <n v="124463.742"/>
    <n v="-1.8734388009991609E-2"/>
    <n v="124463.742"/>
    <n v="622318.71"/>
    <m/>
    <m/>
    <n v="622318.71"/>
    <n v="-1.8734388009991609E-2"/>
    <n v="39.450000000000003"/>
    <n v="0"/>
    <m/>
    <m/>
    <n v="5"/>
    <m/>
    <m/>
    <n v="1131360"/>
    <m/>
    <m/>
    <n v="96"/>
    <m/>
    <m/>
    <n v="2476"/>
    <n v="119"/>
    <n v="2357"/>
    <n v="-1.873438800999172E-2"/>
    <n v="1640"/>
    <n v="717"/>
    <n v="0.66235864297253633"/>
    <n v="0.95"/>
    <m/>
    <n v="0.69579974543911749"/>
    <n v="0.95193861066235863"/>
    <n v="-0.20565067084374511"/>
    <n v="1645801.8776287516"/>
    <n v="-4.0827300541215528E-2"/>
    <n v="64591.910424990252"/>
    <n v="698.26129725445549"/>
    <n v="139.65225945089111"/>
    <n v="168"/>
    <n v="0.83126344911244709"/>
    <n v="-2.2514711879507598E-2"/>
    <n v="39170084.687564291"/>
    <n v="23.8"/>
    <n v="0"/>
    <n v="1923036.1673300948"/>
    <n v="-1.3054588746619059E-2"/>
    <m/>
    <m/>
    <m/>
    <m/>
    <n v="25.48"/>
    <n v="52.805999999999997"/>
    <m/>
  </r>
  <r>
    <x v="1"/>
    <x v="2"/>
    <x v="8"/>
    <x v="3"/>
    <x v="24"/>
    <x v="0"/>
    <n v="136609.122"/>
    <m/>
    <m/>
    <n v="136609.122"/>
    <n v="-1.9290123456789932E-3"/>
    <n v="136609.122"/>
    <n v="683045.61"/>
    <m/>
    <m/>
    <n v="683045.61"/>
    <n v="-1.9290123456789932E-3"/>
    <n v="39.450000000000003"/>
    <n v="0"/>
    <m/>
    <m/>
    <n v="5"/>
    <m/>
    <m/>
    <n v="1241760"/>
    <m/>
    <m/>
    <n v="96"/>
    <m/>
    <m/>
    <n v="2734"/>
    <n v="147"/>
    <n v="2587"/>
    <n v="-1.9290123456789932E-3"/>
    <n v="1782"/>
    <n v="805"/>
    <n v="0.65179224579370887"/>
    <n v="0.95"/>
    <m/>
    <n v="0.688828759180518"/>
    <n v="0.94623262618873449"/>
    <n v="-0.16136958957449377"/>
    <n v="2066388.2554775486"/>
    <n v="2.8572891301535286E-2"/>
    <n v="75415.629761954333"/>
    <n v="798.75850617609149"/>
    <n v="159.75170123521829"/>
    <n v="168"/>
    <n v="0.95090298354296598"/>
    <n v="3.0560855915569896E-2"/>
    <n v="49180040.480365656"/>
    <n v="23.8"/>
    <n v="0"/>
    <n v="2032886.2458475253"/>
    <n v="-3.1803189384370122E-2"/>
    <m/>
    <m/>
    <m/>
    <m/>
    <n v="27.4"/>
    <n v="52.805999999999997"/>
    <m/>
  </r>
  <r>
    <x v="1"/>
    <x v="3"/>
    <x v="8"/>
    <x v="3"/>
    <x v="24"/>
    <x v="0"/>
    <n v="122140.27799999999"/>
    <m/>
    <m/>
    <n v="122140.27799999999"/>
    <n v="0.1120192307692307"/>
    <n v="122140.27799999999"/>
    <n v="610701.3899999999"/>
    <m/>
    <m/>
    <n v="610701.3899999999"/>
    <n v="0.11201923076923048"/>
    <n v="39.450000000000003"/>
    <n v="0"/>
    <m/>
    <m/>
    <n v="5"/>
    <m/>
    <m/>
    <n v="1110240"/>
    <m/>
    <m/>
    <n v="96"/>
    <m/>
    <m/>
    <n v="2585"/>
    <n v="272"/>
    <n v="2313"/>
    <n v="0.1120192307692307"/>
    <n v="1330"/>
    <n v="983"/>
    <n v="0.51450676982591881"/>
    <n v="0.95"/>
    <m/>
    <n v="0.57501080847384345"/>
    <n v="0.8947775628626693"/>
    <n v="-3.3907526958324441E-2"/>
    <n v="1931731.7809301503"/>
    <n v="-9.8861197301902681E-3"/>
    <n v="70759.405894877302"/>
    <n v="835.16289707313024"/>
    <n v="167.03257941462604"/>
    <n v="168"/>
    <n v="0.9942415441346788"/>
    <n v="-0.10962521791560575"/>
    <n v="45975216.386137575"/>
    <n v="23.8"/>
    <n v="0"/>
    <n v="1918559.2045779089"/>
    <n v="7.3825702415816569E-2"/>
    <m/>
    <m/>
    <m/>
    <m/>
    <n v="27.3"/>
    <n v="52.805999999999997"/>
    <m/>
  </r>
  <r>
    <x v="1"/>
    <x v="4"/>
    <x v="8"/>
    <x v="3"/>
    <x v="24"/>
    <x v="0"/>
    <n v="133123.92600000001"/>
    <m/>
    <m/>
    <n v="133123.92600000001"/>
    <n v="8.6169754416200117E-2"/>
    <n v="133123.92600000001"/>
    <n v="665619.63"/>
    <m/>
    <m/>
    <n v="665619.63"/>
    <n v="8.6169754416199895E-2"/>
    <n v="39.450000000000003"/>
    <n v="0"/>
    <m/>
    <m/>
    <n v="5"/>
    <m/>
    <m/>
    <n v="1210080"/>
    <m/>
    <m/>
    <n v="96"/>
    <m/>
    <m/>
    <n v="2704"/>
    <n v="183"/>
    <n v="2521"/>
    <n v="8.6169754416199895E-2"/>
    <n v="1405"/>
    <n v="1116"/>
    <n v="0.51960059171597628"/>
    <n v="0.95"/>
    <m/>
    <n v="0.55731852439508134"/>
    <n v="0.93232248520710059"/>
    <n v="-0.12951797098184137"/>
    <n v="1989406.9486418727"/>
    <n v="1.9961701780334185E-2"/>
    <n v="71664.51544098965"/>
    <n v="789.13405340812085"/>
    <n v="157.82681068162418"/>
    <n v="168"/>
    <n v="0.93944530167633444"/>
    <n v="-6.0955529618343607E-2"/>
    <n v="47347885.377676569"/>
    <n v="23.8"/>
    <n v="0"/>
    <n v="1927512.494604361"/>
    <n v="3.4759918594227647E-2"/>
    <m/>
    <m/>
    <m/>
    <m/>
    <n v="27.76"/>
    <n v="52.805999999999997"/>
    <m/>
  </r>
  <r>
    <x v="1"/>
    <x v="5"/>
    <x v="8"/>
    <x v="3"/>
    <x v="24"/>
    <x v="0"/>
    <n v="130589.238"/>
    <m/>
    <m/>
    <n v="130589.238"/>
    <n v="7.8029642545771605E-2"/>
    <n v="130589.238"/>
    <n v="652946.18999999994"/>
    <m/>
    <m/>
    <n v="652946.18999999994"/>
    <n v="7.8029642545771605E-2"/>
    <n v="39.450000000000003"/>
    <n v="0"/>
    <m/>
    <m/>
    <n v="5"/>
    <m/>
    <m/>
    <n v="1187040"/>
    <m/>
    <m/>
    <n v="96"/>
    <m/>
    <m/>
    <n v="2638"/>
    <n v="165"/>
    <n v="2473"/>
    <n v="7.8029642545771605E-2"/>
    <n v="1565"/>
    <n v="908"/>
    <n v="0.59325246398786957"/>
    <n v="0.95"/>
    <m/>
    <n v="0.63283461382935702"/>
    <n v="0.93745261561789239"/>
    <n v="1.1880028445137025E-3"/>
    <n v="1794402.7362160529"/>
    <n v="-3.3757630177739695E-2"/>
    <n v="67969.800614244436"/>
    <n v="725.59754800487383"/>
    <n v="145.11950960097477"/>
    <n v="168"/>
    <n v="0.86380660476770699"/>
    <n v="-0.10369591735856631"/>
    <n v="42706785.121942058"/>
    <n v="23.8"/>
    <n v="0"/>
    <n v="1814681.2812113634"/>
    <n v="6.7572687472888845E-2"/>
    <m/>
    <m/>
    <m/>
    <m/>
    <n v="26.4"/>
    <n v="52.805999999999997"/>
    <m/>
  </r>
  <r>
    <x v="1"/>
    <x v="6"/>
    <x v="8"/>
    <x v="3"/>
    <x v="24"/>
    <x v="0"/>
    <n v="132595.86599999998"/>
    <m/>
    <m/>
    <n v="132595.86599999998"/>
    <n v="8.2327586206896397E-2"/>
    <n v="132595.86599999998"/>
    <n v="662979.32999999984"/>
    <m/>
    <m/>
    <n v="662979.32999999984"/>
    <n v="8.2327586206896397E-2"/>
    <n v="39.450000000000003"/>
    <n v="0"/>
    <m/>
    <m/>
    <n v="5"/>
    <m/>
    <m/>
    <n v="1205280"/>
    <m/>
    <m/>
    <n v="96"/>
    <m/>
    <m/>
    <n v="2711"/>
    <n v="200"/>
    <n v="2511"/>
    <n v="8.2327586206896619E-2"/>
    <n v="1729"/>
    <n v="782"/>
    <n v="0.63777203983769826"/>
    <n v="0.95"/>
    <m/>
    <n v="0.68857029072082832"/>
    <n v="0.92622648469199553"/>
    <n v="3.530983439554225E-2"/>
    <n v="1828725.5170502397"/>
    <n v="-1.3591659468592643E-2"/>
    <n v="65241.723762049223"/>
    <n v="728.28574952219822"/>
    <n v="145.65714990443965"/>
    <n v="168"/>
    <n v="0.86700684466928357"/>
    <n v="-8.8623118266481615E-2"/>
    <n v="43523667.305795707"/>
    <n v="23.8"/>
    <n v="0"/>
    <n v="1819580.2297280496"/>
    <n v="6.4308059814174354E-2"/>
    <m/>
    <m/>
    <m/>
    <m/>
    <n v="28.03"/>
    <n v="52.805999999999997"/>
    <m/>
  </r>
  <r>
    <x v="1"/>
    <x v="7"/>
    <x v="8"/>
    <x v="3"/>
    <x v="24"/>
    <x v="0"/>
    <n v="133810.40399999998"/>
    <m/>
    <m/>
    <n v="133810.40399999998"/>
    <n v="0.10413943355119826"/>
    <n v="133810.40399999998"/>
    <n v="669052.0199999999"/>
    <m/>
    <m/>
    <n v="669052.0199999999"/>
    <n v="0.10413943355119804"/>
    <n v="39.450000000000003"/>
    <n v="0"/>
    <m/>
    <m/>
    <n v="5"/>
    <m/>
    <m/>
    <n v="1216320"/>
    <m/>
    <m/>
    <n v="96"/>
    <m/>
    <m/>
    <n v="2734"/>
    <n v="200"/>
    <n v="2534"/>
    <n v="0.10413943355119826"/>
    <n v="1710"/>
    <n v="824"/>
    <n v="0.62545720555961959"/>
    <n v="0.95"/>
    <m/>
    <n v="0.67482241515390684"/>
    <n v="0.92684711046086321"/>
    <n v="-3.9257169492421751E-2"/>
    <n v="1903188.7081280614"/>
    <n v="1.6937518915235206E-2"/>
    <n v="68337.116988440263"/>
    <n v="751.06105293135806"/>
    <n v="150.21221058627162"/>
    <n v="168"/>
    <n v="0.89412030110875962"/>
    <n v="-7.8977266807235713E-2"/>
    <n v="45295891.25344786"/>
    <n v="23.8"/>
    <n v="0"/>
    <n v="1828236.599072044"/>
    <n v="5.6390803164615332E-2"/>
    <m/>
    <m/>
    <m/>
    <m/>
    <n v="27.85"/>
    <n v="52.805999999999997"/>
    <m/>
  </r>
  <r>
    <x v="1"/>
    <x v="8"/>
    <x v="8"/>
    <x v="3"/>
    <x v="24"/>
    <x v="0"/>
    <n v="123671.65199999999"/>
    <m/>
    <m/>
    <n v="123671.65199999999"/>
    <n v="-8.6939571150097428E-2"/>
    <n v="123671.65199999999"/>
    <n v="618358.25999999989"/>
    <m/>
    <m/>
    <n v="618358.25999999989"/>
    <n v="-8.6939571150097539E-2"/>
    <n v="39.450000000000003"/>
    <n v="0"/>
    <m/>
    <m/>
    <n v="5"/>
    <m/>
    <m/>
    <n v="1124160"/>
    <m/>
    <m/>
    <n v="96"/>
    <m/>
    <m/>
    <n v="2645"/>
    <n v="303"/>
    <n v="2342"/>
    <n v="-8.6939571150097428E-2"/>
    <n v="1594"/>
    <n v="748"/>
    <n v="0.60264650283553878"/>
    <n v="0.95"/>
    <m/>
    <n v="0.6806148590947908"/>
    <n v="0.8854442344045369"/>
    <n v="-0.13788784514659835"/>
    <n v="1888333.4852441533"/>
    <n v="-6.7351264448511028E-2"/>
    <n v="69860.654282062649"/>
    <n v="806.29098430578711"/>
    <n v="161.25819686115742"/>
    <n v="168"/>
    <n v="0.95987021941165129"/>
    <n v="2.1453461438757371E-2"/>
    <n v="44942336.948810853"/>
    <n v="23.8"/>
    <n v="0"/>
    <n v="1786028.6982060415"/>
    <n v="-4.1903429464058006E-2"/>
    <m/>
    <m/>
    <m/>
    <m/>
    <n v="27.03"/>
    <n v="52.805999999999997"/>
    <m/>
  </r>
  <r>
    <x v="1"/>
    <x v="9"/>
    <x v="8"/>
    <x v="3"/>
    <x v="24"/>
    <x v="0"/>
    <n v="130483.62599999999"/>
    <m/>
    <m/>
    <n v="130483.62599999999"/>
    <n v="-3.7397740553175018E-2"/>
    <n v="130483.62599999999"/>
    <n v="652418.12999999989"/>
    <m/>
    <m/>
    <n v="652418.12999999989"/>
    <n v="-3.7397740553175129E-2"/>
    <n v="39.450000000000003"/>
    <n v="0"/>
    <m/>
    <m/>
    <n v="5"/>
    <m/>
    <m/>
    <n v="1186080"/>
    <m/>
    <m/>
    <n v="96"/>
    <m/>
    <m/>
    <n v="2704"/>
    <n v="233"/>
    <n v="2471"/>
    <n v="-3.7397740553174907E-2"/>
    <n v="1802"/>
    <n v="669"/>
    <n v="0.66642011834319526"/>
    <n v="0.95"/>
    <m/>
    <n v="0.72925940914609466"/>
    <n v="0.91383136094674555"/>
    <n v="-0.10771739595899665"/>
    <n v="1883364.7862442408"/>
    <n v="-6.3112956088429373E-2"/>
    <n v="67191.037682634342"/>
    <n v="762.18728702721194"/>
    <n v="152.43745740544239"/>
    <n v="168"/>
    <n v="0.90736581788953807"/>
    <n v="-2.6714268830027699E-2"/>
    <n v="44824081.91261293"/>
    <n v="23.8"/>
    <n v="0"/>
    <n v="1741250.0224538334"/>
    <n v="-4.894153291520798E-3"/>
    <m/>
    <m/>
    <m/>
    <m/>
    <n v="28.03"/>
    <n v="52.805999999999997"/>
    <m/>
  </r>
  <r>
    <x v="1"/>
    <x v="10"/>
    <x v="8"/>
    <x v="3"/>
    <x v="24"/>
    <x v="0"/>
    <n v="129269.08799999999"/>
    <m/>
    <m/>
    <n v="129269.08799999999"/>
    <n v="-4.8581422464049728E-2"/>
    <n v="129269.08799999999"/>
    <n v="646345.43999999994"/>
    <m/>
    <m/>
    <n v="646345.43999999994"/>
    <n v="-4.8581422464049728E-2"/>
    <n v="39.450000000000003"/>
    <n v="0"/>
    <m/>
    <m/>
    <n v="5"/>
    <m/>
    <m/>
    <n v="1175040"/>
    <m/>
    <m/>
    <n v="96"/>
    <m/>
    <m/>
    <n v="2668"/>
    <n v="220"/>
    <n v="2448"/>
    <n v="-4.8581422464049728E-2"/>
    <n v="1815"/>
    <n v="633"/>
    <n v="0.68028485757121437"/>
    <n v="0.95"/>
    <m/>
    <n v="0.74142156862745101"/>
    <n v="0.91754122938530736"/>
    <n v="-4.1367991920386205E-2"/>
    <n v="1960451.6529447967"/>
    <n v="-4.0101855189762059E-2"/>
    <n v="71811.415858783759"/>
    <n v="800.83809352320122"/>
    <n v="160.16761870464023"/>
    <n v="168"/>
    <n v="0.95337868276571569"/>
    <n v="8.9125517143555655E-3"/>
    <n v="46658749.340086162"/>
    <n v="23.8"/>
    <n v="0"/>
    <n v="1858759.3299004524"/>
    <n v="-1.8309359542026348E-2"/>
    <m/>
    <m/>
    <m/>
    <m/>
    <n v="27.3"/>
    <n v="52.805999999999997"/>
    <m/>
  </r>
  <r>
    <x v="1"/>
    <x v="11"/>
    <x v="8"/>
    <x v="3"/>
    <x v="24"/>
    <x v="0"/>
    <n v="119764.00799999999"/>
    <m/>
    <m/>
    <n v="119764.00799999999"/>
    <n v="-0.11198120595144878"/>
    <n v="119764.00799999999"/>
    <n v="598820.03999999992"/>
    <m/>
    <m/>
    <n v="598820.03999999992"/>
    <n v="-0.11198120595144878"/>
    <n v="39.450000000000003"/>
    <n v="0"/>
    <m/>
    <m/>
    <n v="5"/>
    <m/>
    <m/>
    <n v="1088640"/>
    <m/>
    <m/>
    <n v="96"/>
    <m/>
    <m/>
    <n v="2651"/>
    <n v="383"/>
    <n v="2268"/>
    <n v="-0.11198120595144867"/>
    <n v="1283"/>
    <n v="985"/>
    <n v="0.48396831384383254"/>
    <n v="0.95"/>
    <m/>
    <n v="0.5656966490299824"/>
    <n v="0.85552621652206717"/>
    <n v="-0.11035145220284792"/>
    <n v="1722484.0343968377"/>
    <n v="-0.10919044951169155"/>
    <n v="63280.089434123358"/>
    <n v="759.47267830548401"/>
    <n v="151.8945356610968"/>
    <n v="168"/>
    <n v="0.90413414083986188"/>
    <n v="3.1426772253702051E-3"/>
    <n v="40995120.018644735"/>
    <n v="23.8"/>
    <n v="0"/>
    <n v="1729636.5860169125"/>
    <n v="-3.5002725023259629E-2"/>
    <m/>
    <m/>
    <m/>
    <m/>
    <n v="27.22"/>
    <n v="52.805999999999997"/>
    <m/>
  </r>
  <r>
    <x v="2"/>
    <x v="0"/>
    <x v="8"/>
    <x v="3"/>
    <x v="24"/>
    <x v="0"/>
    <n v="130694.84999999999"/>
    <m/>
    <m/>
    <n v="130694.84999999999"/>
    <n v="-6.4979221760483541E-2"/>
    <n v="130694.84999999999"/>
    <n v="653474.25"/>
    <m/>
    <m/>
    <n v="653474.25"/>
    <n v="-6.497922176048343E-2"/>
    <n v="39.450000000000003"/>
    <n v="0"/>
    <m/>
    <m/>
    <n v="5"/>
    <m/>
    <m/>
    <n v="1188000"/>
    <m/>
    <m/>
    <n v="96"/>
    <m/>
    <m/>
    <n v="2734"/>
    <n v="259"/>
    <n v="2475"/>
    <n v="-6.4979221760483541E-2"/>
    <n v="1483"/>
    <n v="992"/>
    <n v="0.54242867593269939"/>
    <n v="0.95"/>
    <m/>
    <n v="0.59919191919191916"/>
    <n v="0.90526700804681781"/>
    <n v="-0.11541494138259345"/>
    <n v="1570977.8237317125"/>
    <n v="-5.2693418060041686E-2"/>
    <n v="56046.301239090702"/>
    <n v="634.73851463907579"/>
    <n v="126.94770292781516"/>
    <n v="168"/>
    <n v="0.75564108885604264"/>
    <n v="1.3139605008108957E-2"/>
    <n v="37389272.204814762"/>
    <n v="23.8"/>
    <n v="0"/>
    <n v="1817445.0619642322"/>
    <n v="-3.1107140994410531E-2"/>
    <m/>
    <m/>
    <m/>
    <m/>
    <n v="28.03"/>
    <n v="52.805999999999997"/>
    <m/>
  </r>
  <r>
    <x v="2"/>
    <x v="1"/>
    <x v="8"/>
    <x v="3"/>
    <x v="24"/>
    <x v="0"/>
    <n v="108885.97199999999"/>
    <m/>
    <m/>
    <n v="108885.97199999999"/>
    <n v="-0.12515910055154866"/>
    <n v="108885.97199999999"/>
    <n v="544429.86"/>
    <m/>
    <m/>
    <n v="544429.86"/>
    <n v="-0.12515910055154855"/>
    <n v="39.450000000000003"/>
    <n v="0"/>
    <m/>
    <m/>
    <n v="5"/>
    <m/>
    <m/>
    <n v="989760"/>
    <m/>
    <m/>
    <n v="96"/>
    <m/>
    <m/>
    <n v="2476"/>
    <n v="414"/>
    <n v="2062"/>
    <n v="-0.12515910055154855"/>
    <n v="300"/>
    <n v="1762"/>
    <n v="0.12116316639741519"/>
    <n v="0.95"/>
    <m/>
    <n v="0.14548981571290009"/>
    <n v="0.8327948303715671"/>
    <n v="-0.79090274656383808"/>
    <n v="1449704.0345377112"/>
    <n v="-0.11915033380176687"/>
    <n v="56895.762736958837"/>
    <n v="703.05724274379781"/>
    <n v="140.61144854875957"/>
    <n v="168"/>
    <n v="0.8369729080283308"/>
    <n v="6.868410877417741E-3"/>
    <n v="34502956.021997526"/>
    <n v="23.8"/>
    <n v="0"/>
    <n v="1693905.7660798435"/>
    <n v="-0.1075563002054024"/>
    <m/>
    <m/>
    <m/>
    <m/>
    <n v="25.48"/>
    <n v="52.805999999999997"/>
    <m/>
  </r>
  <r>
    <x v="2"/>
    <x v="2"/>
    <x v="8"/>
    <x v="3"/>
    <x v="24"/>
    <x v="0"/>
    <n v="116384.424"/>
    <m/>
    <m/>
    <n v="116384.424"/>
    <n v="-0.14804793196752997"/>
    <n v="116384.424"/>
    <n v="581922.12"/>
    <m/>
    <m/>
    <n v="581922.12"/>
    <n v="-0.14804793196752997"/>
    <n v="39.450000000000003"/>
    <n v="0"/>
    <m/>
    <m/>
    <n v="5"/>
    <m/>
    <m/>
    <n v="1057920"/>
    <m/>
    <m/>
    <n v="96"/>
    <m/>
    <m/>
    <n v="2734"/>
    <n v="530"/>
    <n v="2204"/>
    <n v="-0.14804793196752997"/>
    <n v="217"/>
    <n v="1987"/>
    <n v="7.9370885149963419E-2"/>
    <n v="0.95"/>
    <m/>
    <n v="9.8457350272232305E-2"/>
    <n v="0.8061448427212875"/>
    <n v="-0.85706556388649546"/>
    <n v="1665239.1275260122"/>
    <n v="-0.1941305690681201"/>
    <n v="60775.150639635489"/>
    <n v="755.55314316062265"/>
    <n v="151.11062863212453"/>
    <n v="168"/>
    <n v="0.89946802757216981"/>
    <n v="-5.4090645271881344E-2"/>
    <n v="39632691.235119089"/>
    <n v="23.8"/>
    <n v="0"/>
    <n v="1638240.8820903909"/>
    <n v="-8.8270820146214873E-2"/>
    <m/>
    <m/>
    <m/>
    <m/>
    <n v="27.4"/>
    <n v="52.805999999999997"/>
    <m/>
  </r>
  <r>
    <x v="2"/>
    <x v="3"/>
    <x v="8"/>
    <x v="3"/>
    <x v="24"/>
    <x v="0"/>
    <n v="108727.55399999999"/>
    <m/>
    <m/>
    <n v="108727.55399999999"/>
    <n v="-0.10981409424989197"/>
    <n v="108727.55399999999"/>
    <n v="543637.7699999999"/>
    <m/>
    <m/>
    <n v="543637.7699999999"/>
    <n v="-0.10981409424989197"/>
    <n v="39.450000000000003"/>
    <n v="0"/>
    <m/>
    <m/>
    <n v="5"/>
    <m/>
    <m/>
    <n v="988320"/>
    <m/>
    <m/>
    <n v="96"/>
    <m/>
    <m/>
    <n v="2578"/>
    <n v="519"/>
    <n v="2059"/>
    <n v="-0.10981409424989197"/>
    <n v="125"/>
    <n v="1934"/>
    <n v="4.8487199379363848E-2"/>
    <n v="0.95"/>
    <m/>
    <n v="6.0709082078678971E-2"/>
    <n v="0.79868114817688129"/>
    <n v="-0.89442097229474848"/>
    <n v="1461309.8794185976"/>
    <n v="-0.24352340534825145"/>
    <n v="53527.834410937641"/>
    <n v="709.71825129606486"/>
    <n v="141.94365025921297"/>
    <n v="168"/>
    <n v="0.84490268011436298"/>
    <n v="-0.15020380600801619"/>
    <n v="34779175.130162627"/>
    <n v="23.8"/>
    <n v="0"/>
    <n v="1451345.1337168638"/>
    <n v="-3.6303013075445152E-2"/>
    <m/>
    <m/>
    <m/>
    <m/>
    <n v="27.3"/>
    <n v="52.805999999999997"/>
    <m/>
  </r>
  <r>
    <x v="2"/>
    <x v="4"/>
    <x v="8"/>
    <x v="3"/>
    <x v="24"/>
    <x v="0"/>
    <n v="114536.21399999999"/>
    <m/>
    <m/>
    <n v="114536.21399999999"/>
    <n v="-0.13962713209044042"/>
    <n v="114536.21399999999"/>
    <n v="572681.06999999995"/>
    <m/>
    <m/>
    <n v="572681.06999999995"/>
    <n v="-0.13962713209044042"/>
    <n v="39.450000000000003"/>
    <n v="0"/>
    <m/>
    <m/>
    <n v="5"/>
    <m/>
    <m/>
    <n v="1041120"/>
    <m/>
    <m/>
    <n v="96"/>
    <m/>
    <m/>
    <n v="2704"/>
    <n v="535"/>
    <n v="2169"/>
    <n v="-0.13962713209044031"/>
    <n v="160"/>
    <n v="2009"/>
    <n v="5.9171597633136092E-2"/>
    <n v="0.95"/>
    <m/>
    <n v="7.376671277086215E-2"/>
    <n v="0.80214497041420119"/>
    <n v="-0.8676399409997555"/>
    <n v="1367513.7464285297"/>
    <n v="-0.31260230725437888"/>
    <n v="49262.022565869222"/>
    <n v="630.48121089374354"/>
    <n v="126.09624217874871"/>
    <n v="168"/>
    <n v="0.75057287011159946"/>
    <n v="-0.20104675730211585"/>
    <n v="32546827.164999008"/>
    <n v="23.8"/>
    <n v="0"/>
    <n v="1324967.6415293943"/>
    <n v="-1.4166041867005694E-2"/>
    <m/>
    <m/>
    <m/>
    <m/>
    <n v="27.76"/>
    <n v="52.805999999999997"/>
    <s v="Decreto 591/2007 (23/05/2007) Rescision del Contrato de Concesion TMR"/>
  </r>
  <r>
    <x v="2"/>
    <x v="5"/>
    <x v="8"/>
    <x v="3"/>
    <x v="24"/>
    <x v="0"/>
    <n v="109308.42"/>
    <m/>
    <m/>
    <n v="109308.42"/>
    <n v="-0.16295996765062681"/>
    <n v="109308.42"/>
    <n v="546542.1"/>
    <m/>
    <m/>
    <n v="546542.1"/>
    <n v="-0.1629599676506267"/>
    <n v="39.450000000000003"/>
    <n v="0"/>
    <m/>
    <m/>
    <n v="5"/>
    <m/>
    <m/>
    <n v="993600"/>
    <m/>
    <m/>
    <n v="96"/>
    <m/>
    <m/>
    <n v="2615"/>
    <n v="545"/>
    <n v="2070"/>
    <n v="-0.16295996765062681"/>
    <n v="108"/>
    <n v="1962"/>
    <n v="4.1300191204588908E-2"/>
    <n v="0.95"/>
    <m/>
    <n v="5.2173913043478258E-2"/>
    <n v="0.79158699808795407"/>
    <n v="-0.91755521600222256"/>
    <n v="1315284.3632774346"/>
    <n v="-0.26700715690445243"/>
    <n v="49821.377396872529"/>
    <n v="635.40307404706982"/>
    <n v="127.08061480941396"/>
    <n v="168"/>
    <n v="0.75643223100841639"/>
    <n v="-0.12430371933560924"/>
    <n v="31303767.846002944"/>
    <n v="23.8"/>
    <n v="0"/>
    <n v="1330148.3916273881"/>
    <n v="-6.2195655462543013E-2"/>
    <m/>
    <m/>
    <m/>
    <m/>
    <n v="26.4"/>
    <n v="52.805999999999997"/>
    <m/>
  </r>
  <r>
    <x v="2"/>
    <x v="6"/>
    <x v="2"/>
    <x v="3"/>
    <x v="24"/>
    <x v="0"/>
    <n v="112529.586"/>
    <m/>
    <m/>
    <n v="112529.586"/>
    <n v="-0.15133412982875338"/>
    <n v="112529.586"/>
    <n v="562647.92999999993"/>
    <m/>
    <m/>
    <n v="562647.92999999993"/>
    <n v="-0.15133412982875338"/>
    <n v="39.450000000000003"/>
    <n v="0"/>
    <m/>
    <m/>
    <n v="5"/>
    <m/>
    <m/>
    <n v="1022880"/>
    <m/>
    <m/>
    <n v="96"/>
    <m/>
    <m/>
    <n v="2704"/>
    <n v="573"/>
    <n v="2131"/>
    <n v="-0.15133412982875349"/>
    <n v="130"/>
    <n v="2001"/>
    <n v="4.807692307692308E-2"/>
    <n v="0.95"/>
    <m/>
    <n v="6.1004223369310183E-2"/>
    <n v="0.78809171597633132"/>
    <n v="-0.91140450845555931"/>
    <n v="1212651.2566739873"/>
    <n v="-0.33688722262157145"/>
    <n v="43262.620644808674"/>
    <n v="569.05267793242012"/>
    <n v="113.81053558648402"/>
    <n v="168"/>
    <n v="0.67744366420526203"/>
    <n v="-0.21864092726549311"/>
    <n v="28861099.908840898"/>
    <n v="23.8"/>
    <n v="0"/>
    <n v="1206586.8997978461"/>
    <n v="-1.2086813178560085E-2"/>
    <m/>
    <m/>
    <m/>
    <m/>
    <n v="28.03"/>
    <n v="52.805999999999997"/>
    <s v="06/07/2007 Toma de posesión UGOFE S.A."/>
  </r>
  <r>
    <x v="2"/>
    <x v="7"/>
    <x v="2"/>
    <x v="3"/>
    <x v="24"/>
    <x v="0"/>
    <n v="116912.484"/>
    <m/>
    <m/>
    <n v="116912.484"/>
    <n v="-0.12628255722178361"/>
    <n v="116912.484"/>
    <n v="584562.41999999993"/>
    <m/>
    <m/>
    <n v="584562.41999999993"/>
    <n v="-0.12628255722178372"/>
    <n v="39.450000000000003"/>
    <n v="0"/>
    <m/>
    <m/>
    <n v="5"/>
    <m/>
    <m/>
    <n v="1062720"/>
    <m/>
    <m/>
    <n v="96"/>
    <m/>
    <m/>
    <n v="2734"/>
    <n v="520"/>
    <n v="2214"/>
    <n v="-0.12628255722178372"/>
    <n v="197"/>
    <n v="2017"/>
    <n v="7.2055596196049745E-2"/>
    <n v="0.95"/>
    <m/>
    <n v="8.8979223125564583E-2"/>
    <n v="0.80980248719824433"/>
    <n v="-0.86814423894726278"/>
    <n v="1151685.6847081343"/>
    <n v="-0.39486521762683768"/>
    <n v="41353.16641680913"/>
    <n v="520.18323609220158"/>
    <n v="104.03664721844032"/>
    <n v="168"/>
    <n v="0.61926575725262101"/>
    <n v="-0.30740219578428485"/>
    <n v="27410119.296053596"/>
    <n v="23.8"/>
    <n v="0"/>
    <n v="1106329.5565061118"/>
    <n v="4.1630162553059388E-2"/>
    <m/>
    <m/>
    <m/>
    <m/>
    <n v="27.85"/>
    <n v="52.805999999999997"/>
    <m/>
  </r>
  <r>
    <x v="2"/>
    <x v="8"/>
    <x v="2"/>
    <x v="3"/>
    <x v="24"/>
    <x v="0"/>
    <n v="111790.302"/>
    <m/>
    <m/>
    <n v="111790.302"/>
    <n v="-9.6071733561058914E-2"/>
    <n v="111790.302"/>
    <n v="558951.51"/>
    <m/>
    <m/>
    <n v="558951.51"/>
    <n v="-9.6071733561058803E-2"/>
    <n v="39.450000000000003"/>
    <n v="0"/>
    <m/>
    <m/>
    <n v="5"/>
    <m/>
    <m/>
    <n v="1016160"/>
    <m/>
    <m/>
    <n v="96"/>
    <m/>
    <m/>
    <n v="2615"/>
    <n v="498"/>
    <n v="2117"/>
    <n v="-9.6071733561058914E-2"/>
    <n v="179"/>
    <n v="1938"/>
    <n v="6.845124282982791E-2"/>
    <n v="0.95"/>
    <m/>
    <n v="8.4553613604156821E-2"/>
    <n v="0.80956022944550665"/>
    <n v="-0.87576878101572442"/>
    <n v="1079186.2612101866"/>
    <n v="-0.42849805416088749"/>
    <n v="39925.499859792326"/>
    <n v="509.77149797363563"/>
    <n v="101.95429959472713"/>
    <n v="168"/>
    <n v="0.60687083092099481"/>
    <n v="-0.36775741277505836"/>
    <n v="25684633.016802441"/>
    <n v="23.8"/>
    <n v="0"/>
    <n v="1020718.8763492497"/>
    <n v="7.7087481573744954E-2"/>
    <m/>
    <m/>
    <m/>
    <m/>
    <n v="27.03"/>
    <n v="52.805999999999997"/>
    <m/>
  </r>
  <r>
    <x v="2"/>
    <x v="9"/>
    <x v="2"/>
    <x v="3"/>
    <x v="24"/>
    <x v="0"/>
    <n v="124622.15999999999"/>
    <m/>
    <m/>
    <n v="124622.15999999999"/>
    <n v="-4.4921084581141191E-2"/>
    <n v="124622.15999999999"/>
    <n v="623110.79999999993"/>
    <m/>
    <m/>
    <n v="623110.79999999993"/>
    <n v="-4.4921084581141191E-2"/>
    <n v="39.450000000000003"/>
    <n v="0"/>
    <m/>
    <m/>
    <n v="5"/>
    <m/>
    <m/>
    <n v="1132800"/>
    <m/>
    <m/>
    <n v="96"/>
    <m/>
    <m/>
    <n v="2700"/>
    <n v="340"/>
    <n v="2360"/>
    <n v="-4.4921084581141191E-2"/>
    <n v="1243"/>
    <n v="1117"/>
    <n v="0.46037037037037037"/>
    <n v="0.95"/>
    <m/>
    <n v="0.52669491525423728"/>
    <n v="0.87407407407407411"/>
    <n v="-0.27776740533117628"/>
    <n v="1343470.4553291323"/>
    <n v="-0.28666476874708502"/>
    <n v="47929.734403465292"/>
    <n v="569.2671420886154"/>
    <n v="113.85342841772308"/>
    <n v="168"/>
    <n v="0.67769897867692308"/>
    <n v="-0.25311383202290128"/>
    <n v="31974596.83683335"/>
    <n v="23.8"/>
    <n v="0"/>
    <n v="1242094.9874362485"/>
    <n v="8.9795958562104775E-2"/>
    <m/>
    <m/>
    <m/>
    <m/>
    <n v="28.03"/>
    <n v="52.805999999999997"/>
    <m/>
  </r>
  <r>
    <x v="2"/>
    <x v="10"/>
    <x v="2"/>
    <x v="3"/>
    <x v="24"/>
    <x v="0"/>
    <n v="130325.208"/>
    <m/>
    <m/>
    <n v="130325.208"/>
    <n v="8.1699346405228468E-3"/>
    <n v="130325.208"/>
    <n v="651626.04"/>
    <m/>
    <m/>
    <n v="651626.04"/>
    <n v="8.1699346405230688E-3"/>
    <n v="39.450000000000003"/>
    <n v="0"/>
    <m/>
    <m/>
    <n v="5"/>
    <m/>
    <m/>
    <n v="1184640"/>
    <m/>
    <m/>
    <n v="96"/>
    <m/>
    <m/>
    <n v="2594"/>
    <n v="126"/>
    <n v="2468"/>
    <n v="8.1699346405228468E-3"/>
    <n v="2260"/>
    <n v="208"/>
    <n v="0.87124132613723981"/>
    <n v="0.95"/>
    <m/>
    <n v="0.91572123176661269"/>
    <n v="0.95142636854279106"/>
    <n v="0.23508847127529897"/>
    <n v="1633845.6572358599"/>
    <n v="-0.16659732221314494"/>
    <n v="59847.826272375816"/>
    <n v="662.01201670820899"/>
    <n v="132.40240334164179"/>
    <n v="168"/>
    <n v="0.78810954370024877"/>
    <n v="-0.17335099059067205"/>
    <n v="38885526.642213464"/>
    <n v="23.8"/>
    <n v="0"/>
    <n v="1549095.0029003376"/>
    <n v="0.1118183293509705"/>
    <m/>
    <m/>
    <m/>
    <m/>
    <n v="27.3"/>
    <n v="52.805999999999997"/>
    <m/>
  </r>
  <r>
    <x v="2"/>
    <x v="11"/>
    <x v="2"/>
    <x v="3"/>
    <x v="24"/>
    <x v="0"/>
    <n v="134760.91199999998"/>
    <m/>
    <m/>
    <n v="134760.91199999998"/>
    <n v="0.12522045855379194"/>
    <n v="134760.91199999998"/>
    <n v="673804.55999999994"/>
    <m/>
    <m/>
    <n v="673804.55999999994"/>
    <n v="0.12522045855379194"/>
    <n v="39.450000000000003"/>
    <n v="0"/>
    <m/>
    <m/>
    <n v="5"/>
    <m/>
    <m/>
    <n v="1224960"/>
    <m/>
    <m/>
    <n v="96"/>
    <m/>
    <m/>
    <n v="2622"/>
    <n v="70"/>
    <n v="2552"/>
    <n v="0.12522045855379194"/>
    <n v="2323"/>
    <n v="229"/>
    <n v="0.88596491228070173"/>
    <n v="0.95"/>
    <m/>
    <n v="0.91026645768025083"/>
    <n v="0.97330282227307396"/>
    <n v="0.60910703508870512"/>
    <n v="1699280.1641273219"/>
    <n v="-1.3471167108751181E-2"/>
    <n v="62427.632774699559"/>
    <n v="665.86213327873111"/>
    <n v="133.17242665574622"/>
    <n v="168"/>
    <n v="0.79269301580801321"/>
    <n v="-0.1232572911452382"/>
    <n v="40442867.906230263"/>
    <n v="23.8"/>
    <n v="0"/>
    <n v="1706336.3625292685"/>
    <n v="0.147583440792248"/>
    <m/>
    <m/>
    <m/>
    <m/>
    <n v="27.22"/>
    <n v="52.805999999999997"/>
    <m/>
  </r>
  <r>
    <x v="3"/>
    <x v="0"/>
    <x v="2"/>
    <x v="3"/>
    <x v="24"/>
    <x v="0"/>
    <n v="136397.89799999999"/>
    <m/>
    <m/>
    <n v="136397.89799999999"/>
    <n v="4.3636363636363695E-2"/>
    <n v="136397.89799999999"/>
    <n v="681989.49"/>
    <m/>
    <m/>
    <n v="681989.49"/>
    <n v="4.3636363636363695E-2"/>
    <n v="39.450000000000003"/>
    <n v="0"/>
    <m/>
    <m/>
    <n v="5"/>
    <m/>
    <m/>
    <n v="1239840"/>
    <m/>
    <m/>
    <n v="96"/>
    <m/>
    <m/>
    <n v="2664"/>
    <n v="81"/>
    <n v="2583"/>
    <n v="4.3636363636363695E-2"/>
    <n v="2367"/>
    <n v="216"/>
    <n v="0.88851351351351349"/>
    <n v="0.95"/>
    <m/>
    <n v="0.91637630662020908"/>
    <n v="0.96959459459459463"/>
    <n v="0.52935357982806308"/>
    <n v="1657688.8978477458"/>
    <n v="5.5195606714586898E-2"/>
    <n v="61395.885105472065"/>
    <n v="641.76883385510871"/>
    <n v="128.35376677102175"/>
    <n v="168"/>
    <n v="0.76401051649417706"/>
    <n v="1.1075929778785243E-2"/>
    <n v="39452995.76877635"/>
    <n v="23.8"/>
    <n v="0"/>
    <n v="1917760.0448297779"/>
    <n v="5.6124665820686426E-2"/>
    <m/>
    <m/>
    <m/>
    <m/>
    <n v="27"/>
    <n v="52.805999999999997"/>
    <s v="Aumento de Tarifas 01/01/2008 (Res. 1170/2008)"/>
  </r>
  <r>
    <x v="3"/>
    <x v="1"/>
    <x v="2"/>
    <x v="3"/>
    <x v="24"/>
    <x v="0"/>
    <n v="129374.7"/>
    <m/>
    <m/>
    <n v="129374.7"/>
    <n v="0.18816682832201748"/>
    <n v="129374.7"/>
    <n v="646873.5"/>
    <m/>
    <m/>
    <n v="646873.5"/>
    <n v="0.18816682832201748"/>
    <n v="39.450000000000003"/>
    <n v="0"/>
    <m/>
    <m/>
    <n v="5"/>
    <m/>
    <m/>
    <n v="1176000"/>
    <m/>
    <m/>
    <n v="96"/>
    <m/>
    <m/>
    <n v="2503"/>
    <n v="53"/>
    <n v="2450"/>
    <n v="0.18816682832201748"/>
    <n v="2234"/>
    <n v="216"/>
    <n v="0.89252896524170999"/>
    <n v="0.95"/>
    <m/>
    <n v="0.9118367346938776"/>
    <n v="0.97882540950858965"/>
    <n v="5.2673578231292524"/>
    <n v="1732364.9668706956"/>
    <n v="0.19497837185996425"/>
    <n v="69853.426083495782"/>
    <n v="707.0877415798758"/>
    <n v="141.41754831597515"/>
    <n v="168"/>
    <n v="0.84177112092842354"/>
    <n v="5.7328174592843339E-3"/>
    <n v="41230286.211522557"/>
    <n v="23.8"/>
    <n v="0"/>
    <n v="2024180.7544342971"/>
    <n v="0.56150273924768657"/>
    <m/>
    <m/>
    <m/>
    <m/>
    <n v="24.8"/>
    <n v="52.805999999999997"/>
    <m/>
  </r>
  <r>
    <x v="3"/>
    <x v="2"/>
    <x v="2"/>
    <x v="3"/>
    <x v="24"/>
    <x v="0"/>
    <n v="132754.28399999999"/>
    <m/>
    <m/>
    <n v="132754.28399999999"/>
    <n v="0.14065335753176034"/>
    <n v="132754.28399999999"/>
    <n v="663771.41999999993"/>
    <m/>
    <m/>
    <n v="663771.41999999993"/>
    <n v="0.14065335753176034"/>
    <n v="39.450000000000003"/>
    <n v="0"/>
    <m/>
    <m/>
    <n v="5"/>
    <m/>
    <m/>
    <n v="1206720"/>
    <m/>
    <m/>
    <n v="96"/>
    <m/>
    <m/>
    <n v="2609"/>
    <n v="95"/>
    <n v="2514"/>
    <n v="0.14065335753176034"/>
    <n v="2211"/>
    <n v="303"/>
    <n v="0.8474511307014182"/>
    <n v="0.95"/>
    <m/>
    <n v="0.87947494033412887"/>
    <n v="0.96358758144883094"/>
    <n v="7.9325473202599994"/>
    <n v="1814123.4042632263"/>
    <n v="8.9407145362003559E-2"/>
    <n v="67741.725327230262"/>
    <n v="721.60835491775117"/>
    <n v="144.32167098355023"/>
    <n v="168"/>
    <n v="0.85905756537827516"/>
    <n v="-4.492706906210997E-2"/>
    <n v="43176137.021464787"/>
    <n v="23.8"/>
    <n v="0"/>
    <n v="1784711.3227734233"/>
    <n v="0.84384893806340699"/>
    <m/>
    <m/>
    <m/>
    <m/>
    <n v="26.78"/>
    <n v="52.805999999999997"/>
    <m/>
  </r>
  <r>
    <x v="3"/>
    <x v="3"/>
    <x v="2"/>
    <x v="3"/>
    <x v="24"/>
    <x v="0"/>
    <n v="131381.32799999998"/>
    <m/>
    <m/>
    <n v="131381.32799999998"/>
    <n v="0.20835356969402619"/>
    <n v="131381.32799999998"/>
    <n v="656906.6399999999"/>
    <m/>
    <m/>
    <n v="656906.6399999999"/>
    <n v="0.20835356969402619"/>
    <n v="39.450000000000003"/>
    <n v="0"/>
    <m/>
    <m/>
    <n v="5"/>
    <m/>
    <m/>
    <n v="1194240"/>
    <m/>
    <m/>
    <n v="96"/>
    <m/>
    <m/>
    <n v="2573"/>
    <n v="85"/>
    <n v="2488"/>
    <n v="0.20835356969402619"/>
    <n v="2165"/>
    <n v="323"/>
    <n v="0.84143023707734166"/>
    <n v="0.95"/>
    <m/>
    <n v="0.87017684887459812"/>
    <n v="0.96696463272444622"/>
    <n v="13.33355305466238"/>
    <n v="2020396.9240941659"/>
    <n v="0.38259307799794584"/>
    <n v="79952.391139460466"/>
    <n v="812.05664151694771"/>
    <n v="162.41132830338955"/>
    <n v="168"/>
    <n v="0.96673409704398539"/>
    <n v="0.14419579887370193"/>
    <n v="48085446.793441147"/>
    <n v="23.8"/>
    <n v="0"/>
    <n v="2006619.735662939"/>
    <n v="1.3029281199681924"/>
    <m/>
    <m/>
    <m/>
    <m/>
    <n v="25.27"/>
    <n v="52.805999999999997"/>
    <m/>
  </r>
  <r>
    <x v="3"/>
    <x v="4"/>
    <x v="2"/>
    <x v="3"/>
    <x v="24"/>
    <x v="0"/>
    <n v="136028.25599999999"/>
    <m/>
    <m/>
    <n v="136028.25599999999"/>
    <n v="0.18764407561088059"/>
    <n v="136028.25599999999"/>
    <n v="680141.28"/>
    <m/>
    <m/>
    <n v="680141.28"/>
    <n v="0.18764407561088081"/>
    <n v="39.450000000000003"/>
    <n v="0"/>
    <m/>
    <m/>
    <n v="5"/>
    <m/>
    <m/>
    <n v="1236480"/>
    <m/>
    <m/>
    <n v="96"/>
    <m/>
    <m/>
    <n v="2651"/>
    <n v="75"/>
    <n v="2576"/>
    <n v="0.18764407561088059"/>
    <n v="2237"/>
    <n v="339"/>
    <n v="0.84383251603168619"/>
    <n v="0.95"/>
    <m/>
    <n v="0.86840062111801242"/>
    <n v="0.97170878913617498"/>
    <n v="10.772255920031055"/>
    <n v="2021565.0443746522"/>
    <n v="0.47827767702831281"/>
    <n v="77812.357366229873"/>
    <n v="784.7690389653153"/>
    <n v="156.95380779306305"/>
    <n v="168"/>
    <n v="0.93424885591108953"/>
    <n v="0.24471439498230207"/>
    <n v="48113248.056116723"/>
    <n v="23.8"/>
    <n v="0"/>
    <n v="1958670.0872577552"/>
    <n v="0.99239720963413058"/>
    <m/>
    <m/>
    <m/>
    <m/>
    <n v="25.98"/>
    <n v="52.805999999999997"/>
    <m/>
  </r>
  <r>
    <x v="3"/>
    <x v="5"/>
    <x v="2"/>
    <x v="3"/>
    <x v="24"/>
    <x v="0"/>
    <n v="131011.68599999999"/>
    <m/>
    <m/>
    <n v="131011.68599999999"/>
    <n v="0.19855072463768098"/>
    <n v="131011.68599999999"/>
    <n v="655058.42999999993"/>
    <m/>
    <m/>
    <n v="655058.42999999993"/>
    <n v="0.1985507246376812"/>
    <n v="39.450000000000003"/>
    <n v="0"/>
    <m/>
    <m/>
    <n v="5"/>
    <m/>
    <m/>
    <n v="1190880"/>
    <m/>
    <m/>
    <n v="96"/>
    <m/>
    <m/>
    <n v="2552"/>
    <n v="71"/>
    <n v="2481"/>
    <n v="0.1985507246376812"/>
    <n v="2137"/>
    <n v="344"/>
    <n v="0.83738244514106586"/>
    <n v="0.95"/>
    <m/>
    <n v="0.86134623135832322"/>
    <n v="0.97217868338557989"/>
    <n v="15.509136101034528"/>
    <n v="1895125.0471903014"/>
    <n v="0.44084815428658763"/>
    <n v="71298.910729507203"/>
    <n v="763.85531930282195"/>
    <n v="152.7710638605644"/>
    <n v="168"/>
    <n v="0.90935157059859761"/>
    <n v="0.20215867769981344"/>
    <n v="45103976.123129174"/>
    <n v="23.8"/>
    <n v="0"/>
    <n v="1916541.8550035954"/>
    <n v="1.4895444161810825"/>
    <m/>
    <m/>
    <m/>
    <m/>
    <n v="26.58"/>
    <n v="52.805999999999997"/>
    <m/>
  </r>
  <r>
    <x v="3"/>
    <x v="6"/>
    <x v="2"/>
    <x v="3"/>
    <x v="24"/>
    <x v="0"/>
    <n v="136661.92799999999"/>
    <m/>
    <m/>
    <n v="136661.92799999999"/>
    <n v="0.21445330830595966"/>
    <n v="136661.92799999999"/>
    <n v="683309.6399999999"/>
    <m/>
    <m/>
    <n v="683309.6399999999"/>
    <n v="0.21445330830595966"/>
    <n v="39.450000000000003"/>
    <n v="0"/>
    <m/>
    <m/>
    <n v="5"/>
    <m/>
    <m/>
    <n v="1242240"/>
    <m/>
    <m/>
    <n v="96"/>
    <m/>
    <m/>
    <n v="2664"/>
    <n v="76"/>
    <n v="2588"/>
    <n v="0.21445330830595966"/>
    <n v="2219"/>
    <n v="369"/>
    <n v="0.83295795795795791"/>
    <n v="0.95"/>
    <m/>
    <n v="0.85741885625965997"/>
    <n v="0.9714714714714715"/>
    <n v="13.055073712994888"/>
    <n v="1981417.9019578053"/>
    <n v="0.63395526211910358"/>
    <n v="72606.005934694229"/>
    <n v="765.61742734072845"/>
    <n v="153.1234854681457"/>
    <n v="168"/>
    <n v="0.91144931826277209"/>
    <n v="0.34542452224722187"/>
    <n v="47157746.06659577"/>
    <n v="23.8"/>
    <n v="0"/>
    <n v="1971509.0141286661"/>
    <n v="1.1756857718370699"/>
    <m/>
    <m/>
    <m/>
    <m/>
    <n v="27.29"/>
    <n v="52.805999999999997"/>
    <m/>
  </r>
  <r>
    <x v="3"/>
    <x v="7"/>
    <x v="2"/>
    <x v="3"/>
    <x v="24"/>
    <x v="0"/>
    <n v="136820.34599999999"/>
    <m/>
    <m/>
    <n v="136820.34599999999"/>
    <n v="0.17028003613369469"/>
    <n v="136820.34599999999"/>
    <n v="684101.73"/>
    <m/>
    <m/>
    <n v="684101.73"/>
    <n v="0.17028003613369469"/>
    <n v="39.450000000000003"/>
    <n v="0"/>
    <m/>
    <m/>
    <n v="5"/>
    <m/>
    <m/>
    <n v="1243680"/>
    <m/>
    <m/>
    <n v="96"/>
    <m/>
    <m/>
    <n v="2630"/>
    <n v="39"/>
    <n v="2591"/>
    <n v="0.17028003613369469"/>
    <n v="2385"/>
    <n v="206"/>
    <n v="0.90684410646387836"/>
    <n v="0.95"/>
    <m/>
    <n v="0.92049401775376305"/>
    <n v="0.98517110266159691"/>
    <n v="9.3450444431818855"/>
    <n v="2051961.3133626254"/>
    <n v="0.78170254315754861"/>
    <n v="77461.733233772189"/>
    <n v="791.95728034065053"/>
    <n v="158.39145606813011"/>
    <n v="168"/>
    <n v="0.94280628611982209"/>
    <n v="0.52245829044801706"/>
    <n v="48836679.258030489"/>
    <n v="23.8"/>
    <n v="0"/>
    <n v="1971150.1843973021"/>
    <n v="0.70733130632091901"/>
    <m/>
    <m/>
    <m/>
    <m/>
    <n v="26.490000000000002"/>
    <n v="52.805999999999997"/>
    <m/>
  </r>
  <r>
    <x v="3"/>
    <x v="8"/>
    <x v="2"/>
    <x v="3"/>
    <x v="24"/>
    <x v="0"/>
    <n v="132490.25399999999"/>
    <m/>
    <m/>
    <n v="132490.25399999999"/>
    <n v="0.18516769012753898"/>
    <n v="132490.25399999999"/>
    <n v="662451.2699999999"/>
    <m/>
    <m/>
    <n v="662451.2699999999"/>
    <n v="0.18516769012753875"/>
    <n v="39.450000000000003"/>
    <n v="0"/>
    <m/>
    <m/>
    <n v="5"/>
    <m/>
    <m/>
    <n v="1204320"/>
    <m/>
    <m/>
    <n v="96"/>
    <m/>
    <m/>
    <n v="2594"/>
    <n v="85"/>
    <n v="2509"/>
    <n v="0.18516769012753898"/>
    <n v="2349"/>
    <n v="160"/>
    <n v="0.90555127216653819"/>
    <n v="0.95"/>
    <m/>
    <n v="0.93622957353527303"/>
    <n v="0.96723207401696221"/>
    <n v="10.072614565218844"/>
    <n v="2067810.1710186177"/>
    <n v="0.91608274247283306"/>
    <n v="77157.095933530509"/>
    <n v="824.15710283723308"/>
    <n v="164.83142056744663"/>
    <n v="168"/>
    <n v="0.98113940813956324"/>
    <n v="0.61671867908130262"/>
    <n v="49213882.070243105"/>
    <n v="23.8"/>
    <n v="0"/>
    <n v="1955781.823889059"/>
    <n v="0.73593565500674096"/>
    <m/>
    <m/>
    <m/>
    <m/>
    <n v="26.8"/>
    <n v="52.805999999999997"/>
    <m/>
  </r>
  <r>
    <x v="3"/>
    <x v="9"/>
    <x v="2"/>
    <x v="3"/>
    <x v="24"/>
    <x v="0"/>
    <n v="138246.10800000001"/>
    <m/>
    <m/>
    <n v="138246.10800000001"/>
    <n v="0.10932203389830519"/>
    <n v="138246.10800000001"/>
    <n v="691230.54"/>
    <m/>
    <m/>
    <n v="691230.54"/>
    <n v="0.10932203389830519"/>
    <n v="39.450000000000003"/>
    <n v="0"/>
    <m/>
    <m/>
    <n v="5"/>
    <m/>
    <m/>
    <n v="1256640"/>
    <m/>
    <m/>
    <n v="96"/>
    <m/>
    <m/>
    <n v="2664"/>
    <n v="46"/>
    <n v="2618"/>
    <n v="0.10932203389830519"/>
    <n v="2455"/>
    <n v="163"/>
    <n v="0.92154654654654655"/>
    <n v="0.95"/>
    <m/>
    <n v="0.9377387318563789"/>
    <n v="0.98273273273273276"/>
    <n v="0.78042108381420294"/>
    <n v="2172088.6442281464"/>
    <n v="0.61677440364404124"/>
    <n v="80447.727564005429"/>
    <n v="829.67480680983442"/>
    <n v="165.93496136196688"/>
    <n v="168"/>
    <n v="0.987708103345041"/>
    <n v="0.45744369465238255"/>
    <n v="51695709.732629888"/>
    <n v="23.8"/>
    <n v="0"/>
    <n v="2008187.3825814936"/>
    <n v="-0.12881533216510993"/>
    <m/>
    <m/>
    <m/>
    <m/>
    <n v="27"/>
    <n v="52.805999999999997"/>
    <m/>
  </r>
  <r>
    <x v="3"/>
    <x v="10"/>
    <x v="2"/>
    <x v="3"/>
    <x v="24"/>
    <x v="0"/>
    <n v="132543.06"/>
    <m/>
    <m/>
    <n v="132543.06"/>
    <n v="1.7017828200972529E-2"/>
    <n v="132543.06"/>
    <n v="662715.30000000005"/>
    <m/>
    <m/>
    <n v="662715.30000000005"/>
    <n v="1.7017828200972529E-2"/>
    <n v="39.450000000000003"/>
    <n v="0"/>
    <m/>
    <m/>
    <n v="5"/>
    <m/>
    <m/>
    <n v="1204800"/>
    <m/>
    <m/>
    <n v="96"/>
    <m/>
    <m/>
    <n v="2560"/>
    <n v="50"/>
    <n v="2510"/>
    <n v="1.7017828200972529E-2"/>
    <n v="2370"/>
    <n v="140"/>
    <n v="0.92578125"/>
    <n v="0.95"/>
    <m/>
    <n v="0.94422310756972117"/>
    <n v="0.98046875"/>
    <n v="3.1125057292952008E-2"/>
    <n v="2081599.4332098172"/>
    <n v="0.27404900456232029"/>
    <n v="79178.373267775474"/>
    <n v="829.32248335052475"/>
    <n v="165.86449667010496"/>
    <n v="168"/>
    <n v="0.98728867065538661"/>
    <n v="0.25273025627880741"/>
    <n v="49542066.510393649"/>
    <n v="23.8"/>
    <n v="0"/>
    <n v="1973622.9464176395"/>
    <n v="-0.119849056769914"/>
    <m/>
    <m/>
    <m/>
    <m/>
    <n v="26.29"/>
    <n v="52.805999999999997"/>
    <m/>
  </r>
  <r>
    <x v="3"/>
    <x v="11"/>
    <x v="2"/>
    <x v="3"/>
    <x v="24"/>
    <x v="0"/>
    <n v="136978.764"/>
    <m/>
    <m/>
    <n v="136978.764"/>
    <n v="1.6457680250783868E-2"/>
    <n v="136978.764"/>
    <n v="684893.82"/>
    <m/>
    <m/>
    <n v="684893.82"/>
    <n v="1.6457680250783646E-2"/>
    <n v="39.450000000000003"/>
    <n v="0"/>
    <m/>
    <m/>
    <n v="5"/>
    <m/>
    <m/>
    <n v="1245120"/>
    <m/>
    <m/>
    <n v="96"/>
    <m/>
    <m/>
    <n v="2685"/>
    <n v="91"/>
    <n v="2594"/>
    <n v="1.6457680250783646E-2"/>
    <n v="2107"/>
    <n v="487"/>
    <n v="0.78472998137802608"/>
    <n v="0.95"/>
    <m/>
    <n v="0.81225905936777176"/>
    <n v="0.96610800744878955"/>
    <n v="-0.10766891110350696"/>
    <n v="1968917.1327412305"/>
    <n v="0.15867717066678222"/>
    <n v="76433.118507035353"/>
    <n v="759.02742202823072"/>
    <n v="151.80548440564615"/>
    <n v="168"/>
    <n v="0.90360407384313191"/>
    <n v="0.13991678471149904"/>
    <n v="46860227.75924129"/>
    <n v="23.8"/>
    <n v="0"/>
    <n v="1977092.9887412617"/>
    <n v="-7.7433747415943499E-2"/>
    <m/>
    <m/>
    <m/>
    <m/>
    <n v="25.759999999999998"/>
    <n v="52.805999999999997"/>
    <m/>
  </r>
  <r>
    <x v="4"/>
    <x v="0"/>
    <x v="2"/>
    <x v="3"/>
    <x v="24"/>
    <x v="0"/>
    <n v="141678.49799999999"/>
    <m/>
    <m/>
    <n v="141678.49799999999"/>
    <n v="3.8714672861014376E-2"/>
    <n v="141678.49799999999"/>
    <n v="708392.49"/>
    <m/>
    <m/>
    <n v="708392.49"/>
    <n v="3.8714672861014376E-2"/>
    <n v="39.450000000000003"/>
    <n v="0"/>
    <m/>
    <m/>
    <n v="5"/>
    <m/>
    <m/>
    <n v="1287840"/>
    <m/>
    <m/>
    <n v="96"/>
    <m/>
    <m/>
    <n v="2754"/>
    <n v="71"/>
    <n v="2683"/>
    <n v="3.8714672861014376E-2"/>
    <n v="2250"/>
    <n v="433"/>
    <n v="0.81699346405228757"/>
    <n v="0.95"/>
    <m/>
    <n v="0.83861349235929927"/>
    <n v="0.9742193173565723"/>
    <n v="-8.4859040657342621E-2"/>
    <n v="1768674.1515325387"/>
    <n v="6.6951798874258062E-2"/>
    <n v="65506.450056760696"/>
    <n v="659.21511424992127"/>
    <n v="131.84302284998427"/>
    <n v="168"/>
    <n v="0.78477989791657299"/>
    <n v="2.7184680019459062E-2"/>
    <n v="42094444.806474425"/>
    <n v="23.8"/>
    <n v="0"/>
    <n v="2046157.5296403095"/>
    <n v="-1.4335309503260918E-2"/>
    <m/>
    <m/>
    <m/>
    <m/>
    <n v="27"/>
    <n v="52.805999999999997"/>
    <s v="Aumento de Tarifas 13/01/2009 (Res. 13/2009)"/>
  </r>
  <r>
    <x v="4"/>
    <x v="1"/>
    <x v="2"/>
    <x v="3"/>
    <x v="24"/>
    <x v="0"/>
    <n v="129849.954"/>
    <m/>
    <m/>
    <n v="129849.954"/>
    <n v="3.6734693877551461E-3"/>
    <n v="129849.954"/>
    <n v="649249.77"/>
    <m/>
    <m/>
    <n v="649249.77"/>
    <n v="3.6734693877551461E-3"/>
    <n v="39.450000000000003"/>
    <n v="0"/>
    <m/>
    <m/>
    <n v="5"/>
    <m/>
    <m/>
    <n v="1180320"/>
    <m/>
    <m/>
    <n v="96"/>
    <m/>
    <m/>
    <n v="2504"/>
    <n v="45"/>
    <n v="2459"/>
    <n v="3.6734693877551461E-3"/>
    <n v="2052"/>
    <n v="407"/>
    <n v="0.81948881789137384"/>
    <n v="0.95"/>
    <m/>
    <n v="0.83448556323708822"/>
    <n v="0.98202875399361023"/>
    <n v="-8.4830067175082347E-2"/>
    <n v="1835318.8013248302"/>
    <n v="5.9429644689772188E-2"/>
    <n v="74004.790376001212"/>
    <n v="746.36795499179755"/>
    <n v="149.27359099835951"/>
    <n v="168"/>
    <n v="0.88853327975213992"/>
    <n v="5.5552106339952001E-2"/>
    <n v="43680587.471530959"/>
    <n v="23.8"/>
    <n v="0"/>
    <n v="2144477.0974582024"/>
    <n v="-3.5524366009933209E-2"/>
    <m/>
    <m/>
    <m/>
    <m/>
    <n v="24.8"/>
    <n v="52.805999999999997"/>
    <m/>
  </r>
  <r>
    <x v="4"/>
    <x v="2"/>
    <x v="2"/>
    <x v="3"/>
    <x v="24"/>
    <x v="0"/>
    <n v="140833.60199999998"/>
    <m/>
    <m/>
    <n v="140833.60199999998"/>
    <n v="6.0859188544152731E-2"/>
    <n v="140833.60199999998"/>
    <n v="704168.00999999989"/>
    <m/>
    <m/>
    <n v="704168.00999999989"/>
    <n v="6.0859188544152731E-2"/>
    <n v="39.450000000000003"/>
    <n v="0"/>
    <m/>
    <m/>
    <n v="5"/>
    <m/>
    <m/>
    <n v="1280160"/>
    <m/>
    <m/>
    <n v="96"/>
    <m/>
    <m/>
    <n v="2742"/>
    <n v="75"/>
    <n v="2667"/>
    <n v="6.0859188544152731E-2"/>
    <n v="2042"/>
    <n v="625"/>
    <n v="0.74471188913202047"/>
    <n v="0.95"/>
    <m/>
    <n v="0.76565429321334832"/>
    <n v="0.97264770240700216"/>
    <n v="-0.12941886334764463"/>
    <n v="2088664.3819743672"/>
    <n v="0.15133533753324824"/>
    <n v="77993.442194711242"/>
    <n v="783.15124933422089"/>
    <n v="156.63024986684417"/>
    <n v="168"/>
    <n v="0.93232291587407246"/>
    <n v="8.528572874337681E-2"/>
    <n v="49710212.290989943"/>
    <n v="23.8"/>
    <n v="0"/>
    <n v="2054801.2132047496"/>
    <n v="-4.3412912997622323E-2"/>
    <m/>
    <m/>
    <m/>
    <m/>
    <n v="26.78"/>
    <n v="52.805999999999997"/>
    <m/>
  </r>
  <r>
    <x v="4"/>
    <x v="3"/>
    <x v="2"/>
    <x v="3"/>
    <x v="24"/>
    <x v="0"/>
    <n v="135975.44999999998"/>
    <m/>
    <m/>
    <n v="135975.44999999998"/>
    <n v="3.4967845659163999E-2"/>
    <n v="135975.44999999998"/>
    <n v="679877.24999999988"/>
    <m/>
    <m/>
    <n v="679877.24999999988"/>
    <n v="3.4967845659163999E-2"/>
    <n v="39.450000000000003"/>
    <n v="0"/>
    <m/>
    <m/>
    <n v="5"/>
    <m/>
    <m/>
    <n v="1236000"/>
    <m/>
    <m/>
    <n v="96"/>
    <m/>
    <m/>
    <n v="2638"/>
    <n v="63"/>
    <n v="2575"/>
    <n v="3.4967845659163999E-2"/>
    <n v="2195"/>
    <n v="380"/>
    <n v="0.83206974981046244"/>
    <n v="0.95"/>
    <m/>
    <n v="0.85242718446601939"/>
    <n v="0.97611827141774066"/>
    <n v="-2.0397766766071079E-2"/>
    <n v="2037117.9219368859"/>
    <n v="8.2760954757525873E-3"/>
    <n v="79019.314272183314"/>
    <n v="791.11375609199456"/>
    <n v="158.22275121839891"/>
    <n v="168"/>
    <n v="0.94180209058570785"/>
    <n v="-2.5789931827700063E-2"/>
    <n v="48483406.542097889"/>
    <n v="23.8"/>
    <n v="0"/>
    <n v="2023226.7121788147"/>
    <n v="1.7848758369075724E-2"/>
    <m/>
    <m/>
    <m/>
    <m/>
    <n v="25.78"/>
    <n v="52.805999999999997"/>
    <m/>
  </r>
  <r>
    <x v="4"/>
    <x v="4"/>
    <x v="2"/>
    <x v="3"/>
    <x v="24"/>
    <x v="0"/>
    <n v="140252.736"/>
    <m/>
    <m/>
    <n v="140252.736"/>
    <n v="3.1055900621118182E-2"/>
    <n v="140252.736"/>
    <n v="701263.68"/>
    <m/>
    <m/>
    <n v="701263.68"/>
    <n v="3.105590062111796E-2"/>
    <n v="39.450000000000003"/>
    <n v="0"/>
    <m/>
    <m/>
    <n v="5"/>
    <m/>
    <m/>
    <n v="1274880"/>
    <m/>
    <m/>
    <n v="96"/>
    <m/>
    <m/>
    <n v="2710"/>
    <n v="54"/>
    <n v="2656"/>
    <n v="3.105590062111796E-2"/>
    <n v="2153"/>
    <n v="503"/>
    <n v="0.7944649446494465"/>
    <n v="0.95"/>
    <m/>
    <n v="0.8106174698795181"/>
    <n v="0.98007380073800743"/>
    <n v="-6.6539739647009988E-2"/>
    <n v="2044367.3495557043"/>
    <n v="1.127953079941868E-2"/>
    <n v="78690.04424771764"/>
    <n v="769.71662257368382"/>
    <n v="153.94332451473676"/>
    <n v="168"/>
    <n v="0.91632931258771877"/>
    <n v="-1.91806960318891E-2"/>
    <n v="48655942.919425763"/>
    <n v="23.8"/>
    <n v="0"/>
    <n v="1980762.9668328792"/>
    <n v="9.147554175467143E-3"/>
    <m/>
    <m/>
    <m/>
    <m/>
    <n v="25.98"/>
    <n v="52.805999999999997"/>
    <m/>
  </r>
  <r>
    <x v="4"/>
    <x v="5"/>
    <x v="2"/>
    <x v="3"/>
    <x v="24"/>
    <x v="0"/>
    <n v="137401.212"/>
    <m/>
    <m/>
    <n v="137401.212"/>
    <n v="4.8770656993148087E-2"/>
    <n v="137401.212"/>
    <n v="687006.06"/>
    <m/>
    <m/>
    <n v="687006.06"/>
    <n v="4.8770656993148087E-2"/>
    <n v="39.450000000000003"/>
    <n v="0"/>
    <m/>
    <m/>
    <n v="5"/>
    <m/>
    <m/>
    <n v="1248960"/>
    <m/>
    <m/>
    <n v="96"/>
    <m/>
    <m/>
    <n v="2670"/>
    <n v="68"/>
    <n v="2602"/>
    <n v="4.8770656993147865E-2"/>
    <n v="2169"/>
    <n v="433"/>
    <n v="0.81235955056179776"/>
    <n v="0.95"/>
    <m/>
    <n v="0.83358954650269024"/>
    <n v="0.97453183520599251"/>
    <n v="-3.2224770765945432E-2"/>
    <n v="2018276.1570778624"/>
    <n v="6.4983104977766049E-2"/>
    <n v="75932.135330243138"/>
    <n v="775.66339626359047"/>
    <n v="155.13267925271811"/>
    <n v="168"/>
    <n v="0.923408805075703"/>
    <n v="1.5458525537985324E-2"/>
    <n v="48034972.538453124"/>
    <n v="23.8"/>
    <n v="0"/>
    <n v="2041084.6955615764"/>
    <n v="-1.1976084469576321E-3"/>
    <m/>
    <m/>
    <m/>
    <m/>
    <n v="26.58"/>
    <n v="52.805999999999997"/>
    <m/>
  </r>
  <r>
    <x v="4"/>
    <x v="6"/>
    <x v="2"/>
    <x v="3"/>
    <x v="24"/>
    <x v="0"/>
    <n v="142681.81200000001"/>
    <m/>
    <m/>
    <n v="142681.81200000001"/>
    <n v="4.4049459041731298E-2"/>
    <n v="142681.81200000001"/>
    <n v="713409.06"/>
    <m/>
    <m/>
    <n v="713409.06"/>
    <n v="4.4049459041731298E-2"/>
    <n v="39.450000000000003"/>
    <n v="0"/>
    <m/>
    <m/>
    <n v="5"/>
    <m/>
    <m/>
    <n v="1296960"/>
    <m/>
    <m/>
    <n v="96"/>
    <m/>
    <m/>
    <n v="2754"/>
    <n v="52"/>
    <n v="2702"/>
    <n v="4.4049459041731076E-2"/>
    <n v="2431"/>
    <n v="271"/>
    <n v="0.88271604938271608"/>
    <n v="0.95"/>
    <m/>
    <n v="0.89970392301998514"/>
    <n v="0.98111837327523599"/>
    <n v="4.9316697961118372E-2"/>
    <n v="1788620.4627561688"/>
    <n v="-9.7302764354322502E-2"/>
    <n v="65541.240848522124"/>
    <n v="661.96168125690929"/>
    <n v="132.39233625138186"/>
    <n v="168"/>
    <n v="0.78804962054393968"/>
    <n v="-0.13538843602849249"/>
    <n v="42569167.013596818"/>
    <n v="23.8"/>
    <n v="0"/>
    <n v="1779675.7371044818"/>
    <n v="8.1435779618704296E-2"/>
    <m/>
    <m/>
    <m/>
    <m/>
    <n v="27.29"/>
    <n v="52.805999999999997"/>
    <m/>
  </r>
  <r>
    <x v="4"/>
    <x v="7"/>
    <x v="2"/>
    <x v="3"/>
    <x v="24"/>
    <x v="0"/>
    <n v="141414.46799999999"/>
    <m/>
    <m/>
    <n v="141414.46799999999"/>
    <n v="3.3577769201080798E-2"/>
    <n v="141414.46799999999"/>
    <n v="707072.34"/>
    <m/>
    <m/>
    <n v="707072.34"/>
    <n v="3.3577769201080576E-2"/>
    <n v="39.450000000000003"/>
    <n v="0"/>
    <m/>
    <m/>
    <n v="5"/>
    <m/>
    <m/>
    <n v="1285440"/>
    <m/>
    <m/>
    <n v="96"/>
    <m/>
    <m/>
    <n v="2732"/>
    <n v="54"/>
    <n v="2678"/>
    <n v="3.3577769201080576E-2"/>
    <n v="2341"/>
    <n v="337"/>
    <n v="0.85688140556368964"/>
    <n v="0.95"/>
    <m/>
    <n v="0.87415982076176246"/>
    <n v="0.98023426061493413"/>
    <n v="-5.0336228262588434E-2"/>
    <n v="2047298.6564924661"/>
    <n v="-2.272292776572149E-3"/>
    <n v="77285.717496884332"/>
    <n v="764.48792251399038"/>
    <n v="152.89758450279808"/>
    <n v="168"/>
    <n v="0.91010466965951242"/>
    <n v="-3.4685403504144174E-2"/>
    <n v="48725708.024520695"/>
    <n v="23.8"/>
    <n v="0"/>
    <n v="1966671.1540717573"/>
    <n v="1.9024632766029358E-2"/>
    <m/>
    <m/>
    <m/>
    <m/>
    <n v="26.490000000000002"/>
    <n v="52.805999999999997"/>
    <m/>
  </r>
  <r>
    <x v="4"/>
    <x v="8"/>
    <x v="2"/>
    <x v="3"/>
    <x v="24"/>
    <x v="0"/>
    <n v="137929.272"/>
    <m/>
    <m/>
    <n v="137929.272"/>
    <n v="4.105221203666809E-2"/>
    <n v="137929.272"/>
    <n v="689646.36"/>
    <m/>
    <m/>
    <n v="689646.36"/>
    <n v="4.105221203666809E-2"/>
    <n v="39.450000000000003"/>
    <n v="0"/>
    <m/>
    <m/>
    <n v="5"/>
    <m/>
    <m/>
    <n v="1253760"/>
    <m/>
    <m/>
    <n v="96"/>
    <m/>
    <m/>
    <n v="2692"/>
    <n v="80"/>
    <n v="2612"/>
    <n v="4.105221203666809E-2"/>
    <n v="2211"/>
    <n v="401"/>
    <n v="0.82132243684992567"/>
    <n v="0.95"/>
    <m/>
    <n v="0.84647779479326191"/>
    <n v="0.97028231797919762"/>
    <n v="-9.5865139575864622E-2"/>
    <n v="2144410.7918067835"/>
    <n v="3.704431957138099E-2"/>
    <n v="80015.328052491925"/>
    <n v="820.98422350948829"/>
    <n v="164.19684470189765"/>
    <n v="168"/>
    <n v="0.97736217084462884"/>
    <n v="-3.8498477011505994E-3"/>
    <n v="51036976.845001452"/>
    <n v="23.8"/>
    <n v="0"/>
    <n v="2028232.4307851039"/>
    <n v="5.4885230032245512E-4"/>
    <m/>
    <m/>
    <m/>
    <m/>
    <n v="26.8"/>
    <n v="52.805999999999997"/>
    <m/>
  </r>
  <r>
    <x v="4"/>
    <x v="9"/>
    <x v="2"/>
    <x v="3"/>
    <x v="24"/>
    <x v="0"/>
    <n v="141520.07999999999"/>
    <m/>
    <m/>
    <n v="141520.07999999999"/>
    <n v="2.3682200152788324E-2"/>
    <n v="141520.07999999999"/>
    <n v="707600.39999999991"/>
    <m/>
    <m/>
    <n v="707600.39999999991"/>
    <n v="2.3682200152788102E-2"/>
    <n v="39.450000000000003"/>
    <n v="0"/>
    <m/>
    <m/>
    <n v="5"/>
    <m/>
    <m/>
    <n v="1286400"/>
    <m/>
    <m/>
    <n v="96"/>
    <m/>
    <m/>
    <n v="2754"/>
    <n v="74"/>
    <n v="2680"/>
    <n v="2.3682200152788324E-2"/>
    <n v="2239"/>
    <n v="441"/>
    <n v="0.81299927378358749"/>
    <n v="0.95"/>
    <m/>
    <n v="0.83544776119402986"/>
    <n v="0.97312999273783585"/>
    <n v="-0.10908259111773111"/>
    <n v="2246799.629634046"/>
    <n v="3.4395919155706611E-2"/>
    <n v="83214.801097557254"/>
    <n v="838.35807075897242"/>
    <n v="167.67161415179447"/>
    <n v="168"/>
    <n v="0.99804532233210996"/>
    <n v="1.0465864309566975E-2"/>
    <n v="53473831.185290299"/>
    <n v="23.8"/>
    <n v="0"/>
    <n v="2077260.8334422766"/>
    <n v="-1.1404751235998933E-2"/>
    <m/>
    <m/>
    <m/>
    <m/>
    <n v="27"/>
    <n v="52.805999999999997"/>
    <m/>
  </r>
  <r>
    <x v="4"/>
    <x v="10"/>
    <x v="2"/>
    <x v="3"/>
    <x v="24"/>
    <x v="0"/>
    <n v="136661.92799999999"/>
    <m/>
    <m/>
    <n v="136661.92799999999"/>
    <n v="3.1075697211155218E-2"/>
    <n v="136661.92799999999"/>
    <n v="683309.6399999999"/>
    <m/>
    <m/>
    <n v="683309.6399999999"/>
    <n v="3.1075697211155218E-2"/>
    <n v="39.450000000000003"/>
    <n v="0"/>
    <m/>
    <m/>
    <n v="5"/>
    <m/>
    <m/>
    <n v="1242240"/>
    <m/>
    <m/>
    <n v="96"/>
    <m/>
    <m/>
    <n v="2670"/>
    <n v="82"/>
    <n v="2588"/>
    <n v="3.107569721115544E-2"/>
    <n v="2117"/>
    <n v="471"/>
    <n v="0.79288389513108615"/>
    <n v="0.95"/>
    <m/>
    <n v="0.81800618238021638"/>
    <n v="0.96928838951310858"/>
    <n v="-0.13367277731040383"/>
    <n v="2104579.7370880404"/>
    <n v="1.1039733923633888E-2"/>
    <n v="80052.48144115787"/>
    <n v="813.20700814839279"/>
    <n v="162.64140162967857"/>
    <n v="168"/>
    <n v="0.96810358112903905"/>
    <n v="-1.9432097315177366E-2"/>
    <n v="50088997.742695361"/>
    <n v="23.8"/>
    <n v="0"/>
    <n v="1995411.2186116683"/>
    <n v="2.5639103687793846E-3"/>
    <m/>
    <m/>
    <m/>
    <m/>
    <n v="26.29"/>
    <n v="52.805999999999997"/>
    <m/>
  </r>
  <r>
    <x v="4"/>
    <x v="11"/>
    <x v="2"/>
    <x v="3"/>
    <x v="24"/>
    <x v="0"/>
    <n v="141150.43799999999"/>
    <m/>
    <m/>
    <n v="141150.43799999999"/>
    <n v="3.0454895913646807E-2"/>
    <n v="141150.43799999999"/>
    <n v="705752.19"/>
    <m/>
    <m/>
    <n v="705752.19"/>
    <n v="3.0454895913646807E-2"/>
    <n v="39.450000000000003"/>
    <n v="0"/>
    <m/>
    <m/>
    <n v="5"/>
    <m/>
    <m/>
    <n v="1283040"/>
    <m/>
    <m/>
    <n v="96"/>
    <m/>
    <m/>
    <n v="2742"/>
    <n v="69"/>
    <n v="2673"/>
    <n v="3.0454895913646807E-2"/>
    <n v="2315"/>
    <n v="358"/>
    <n v="0.84427425237053244"/>
    <n v="0.95"/>
    <m/>
    <n v="0.86606808829031057"/>
    <n v="0.97483588621444206"/>
    <n v="6.6246141919822366E-2"/>
    <n v="2097015.8208697527"/>
    <n v="6.5060477151811957E-2"/>
    <n v="80038.771788921862"/>
    <n v="784.51770328086525"/>
    <n v="156.90354065617305"/>
    <n v="168"/>
    <n v="0.93394964676293479"/>
    <n v="3.3582819952038934E-2"/>
    <n v="49908976.536700115"/>
    <n v="23.8"/>
    <n v="0"/>
    <n v="2105723.6019622702"/>
    <n v="-4.0758166013078675E-3"/>
    <m/>
    <m/>
    <m/>
    <m/>
    <n v="26.2"/>
    <n v="52.805999999999997"/>
    <m/>
  </r>
  <r>
    <x v="5"/>
    <x v="0"/>
    <x v="2"/>
    <x v="3"/>
    <x v="24"/>
    <x v="0"/>
    <n v="141572.886"/>
    <m/>
    <m/>
    <n v="141572.886"/>
    <n v="-7.4543421543049604E-4"/>
    <n v="141572.886"/>
    <n v="707864.42999999993"/>
    <m/>
    <m/>
    <n v="707864.42999999993"/>
    <n v="-7.4543421543060706E-4"/>
    <n v="39.450000000000003"/>
    <n v="0"/>
    <m/>
    <m/>
    <n v="5"/>
    <m/>
    <m/>
    <n v="1286880"/>
    <m/>
    <m/>
    <n v="96"/>
    <m/>
    <m/>
    <n v="2732"/>
    <n v="51"/>
    <n v="2681"/>
    <n v="-7.4543421543049604E-4"/>
    <n v="2235"/>
    <n v="446"/>
    <n v="0.81808199121522696"/>
    <n v="0.95"/>
    <m/>
    <n v="0.83364416262588581"/>
    <n v="0.98133235724743773"/>
    <n v="-5.9256496332215081E-3"/>
    <n v="1739654.4519713209"/>
    <n v="-1.6407600877794581E-2"/>
    <n v="65672.119742216717"/>
    <n v="648.88267511052629"/>
    <n v="129.77653502210526"/>
    <n v="168"/>
    <n v="0.77247937513157894"/>
    <n v="-1.5673850486804475E-2"/>
    <n v="41403775.956917442"/>
    <n v="23.8"/>
    <n v="0"/>
    <n v="2012584.9935608774"/>
    <n v="7.0952734369939879E-3"/>
    <m/>
    <m/>
    <m/>
    <m/>
    <n v="26.490000000000002"/>
    <n v="52.805999999999997"/>
    <m/>
  </r>
  <r>
    <x v="5"/>
    <x v="1"/>
    <x v="2"/>
    <x v="3"/>
    <x v="24"/>
    <x v="0"/>
    <n v="128424.192"/>
    <m/>
    <m/>
    <n v="128424.192"/>
    <n v="-1.0980073200487994E-2"/>
    <n v="128424.192"/>
    <n v="642120.95999999996"/>
    <m/>
    <m/>
    <n v="642120.95999999996"/>
    <n v="-1.0980073200488105E-2"/>
    <n v="39.450000000000003"/>
    <n v="0"/>
    <m/>
    <m/>
    <n v="5"/>
    <m/>
    <m/>
    <n v="1167360"/>
    <m/>
    <m/>
    <n v="96"/>
    <m/>
    <m/>
    <n v="2504"/>
    <n v="72"/>
    <n v="2432"/>
    <n v="-1.0980073200487994E-2"/>
    <n v="2029"/>
    <n v="403"/>
    <n v="0.81030351437699677"/>
    <n v="0.95"/>
    <m/>
    <n v="0.83429276315789469"/>
    <n v="0.97124600638977632"/>
    <n v="-2.3104064071000074E-4"/>
    <n v="1775922.9851419888"/>
    <n v="-3.2362669711641479E-2"/>
    <n v="71609.797787983422"/>
    <n v="730.23149060114667"/>
    <n v="146.04629812022932"/>
    <n v="168"/>
    <n v="0.86932320309660316"/>
    <n v="-2.1619985534920505E-2"/>
    <n v="42266967.046379335"/>
    <n v="23.8"/>
    <n v="0"/>
    <n v="2075076.093448983"/>
    <n v="8.5908740632916532E-3"/>
    <m/>
    <m/>
    <m/>
    <m/>
    <n v="24.8"/>
    <n v="52.805999999999997"/>
    <m/>
  </r>
  <r>
    <x v="5"/>
    <x v="2"/>
    <x v="2"/>
    <x v="3"/>
    <x v="24"/>
    <x v="0"/>
    <n v="142945.842"/>
    <m/>
    <m/>
    <n v="142945.842"/>
    <n v="1.4998125234345849E-2"/>
    <n v="142945.842"/>
    <n v="714729.21"/>
    <m/>
    <m/>
    <n v="714729.21"/>
    <n v="1.4998125234345849E-2"/>
    <n v="39.450000000000003"/>
    <n v="0"/>
    <m/>
    <m/>
    <n v="5"/>
    <m/>
    <m/>
    <n v="1299360"/>
    <m/>
    <m/>
    <n v="96"/>
    <m/>
    <m/>
    <n v="2764"/>
    <n v="57"/>
    <n v="2707"/>
    <n v="1.4998125234345627E-2"/>
    <n v="2371"/>
    <n v="336"/>
    <n v="0.8578147612156295"/>
    <n v="0.95"/>
    <m/>
    <n v="0.8758773550055412"/>
    <n v="0.97937771345875546"/>
    <n v="0.1439593074435741"/>
    <n v="2142974.4478965988"/>
    <n v="2.6002294284778182E-2"/>
    <n v="78525.996625012791"/>
    <n v="791.64183520376753"/>
    <n v="158.32836704075351"/>
    <n v="168"/>
    <n v="0.94243075619496131"/>
    <n v="1.0841565887514948E-2"/>
    <n v="51002791.859939054"/>
    <n v="23.8"/>
    <n v="0"/>
    <n v="2108230.7590472186"/>
    <n v="1.1974772847469062E-2"/>
    <m/>
    <m/>
    <m/>
    <m/>
    <n v="27.29"/>
    <n v="52.805999999999997"/>
    <m/>
  </r>
  <r>
    <x v="5"/>
    <x v="3"/>
    <x v="2"/>
    <x v="3"/>
    <x v="24"/>
    <x v="0"/>
    <n v="137295.6"/>
    <m/>
    <m/>
    <n v="137295.6"/>
    <n v="9.7087378640778876E-3"/>
    <n v="137295.6"/>
    <n v="686478"/>
    <m/>
    <m/>
    <n v="686478"/>
    <n v="9.7087378640778876E-3"/>
    <n v="39.450000000000003"/>
    <n v="0"/>
    <m/>
    <m/>
    <n v="5"/>
    <m/>
    <m/>
    <n v="1248000"/>
    <m/>
    <m/>
    <n v="96"/>
    <m/>
    <m/>
    <n v="2660"/>
    <n v="60"/>
    <n v="2600"/>
    <n v="9.7087378640776656E-3"/>
    <n v="2143"/>
    <n v="457"/>
    <n v="0.80563909774436093"/>
    <n v="0.95"/>
    <m/>
    <n v="0.82423076923076921"/>
    <n v="0.97744360902255634"/>
    <n v="-3.3077799193972357E-2"/>
    <n v="2115842.0722997314"/>
    <n v="3.8644866610370254E-2"/>
    <n v="80480.86999998978"/>
    <n v="813.78541242297365"/>
    <n v="162.75708248459472"/>
    <n v="168"/>
    <n v="0.96879215764639715"/>
    <n v="2.8657896739116451E-2"/>
    <n v="50357041.320733607"/>
    <n v="23.8"/>
    <n v="0"/>
    <n v="2101414.0385935027"/>
    <n v="-1.5694980716139929E-2"/>
    <m/>
    <m/>
    <m/>
    <m/>
    <n v="26.29"/>
    <n v="52.805999999999997"/>
    <m/>
  </r>
  <r>
    <x v="5"/>
    <x v="4"/>
    <x v="2"/>
    <x v="3"/>
    <x v="24"/>
    <x v="0"/>
    <n v="133282.34399999998"/>
    <m/>
    <m/>
    <n v="133282.34399999998"/>
    <n v="-4.9698795180723065E-2"/>
    <n v="133282.34399999998"/>
    <n v="666411.72"/>
    <m/>
    <m/>
    <n v="666411.72"/>
    <n v="-4.9698795180722954E-2"/>
    <n v="39.450000000000003"/>
    <n v="0"/>
    <m/>
    <m/>
    <n v="5"/>
    <m/>
    <m/>
    <n v="1211520"/>
    <m/>
    <m/>
    <n v="96"/>
    <m/>
    <m/>
    <n v="2690"/>
    <n v="166"/>
    <n v="2524"/>
    <n v="-4.9698795180722843E-2"/>
    <n v="1716"/>
    <n v="808"/>
    <n v="0.63791821561338291"/>
    <n v="0.95"/>
    <m/>
    <n v="0.67987321711568938"/>
    <n v="0.93828996282527877"/>
    <n v="-0.16128970522096098"/>
    <n v="2062435.3528322033"/>
    <n v="8.8379435723358046E-3"/>
    <n v="78509.149327453488"/>
    <n v="817.12969605079365"/>
    <n v="163.42593921015873"/>
    <n v="168"/>
    <n v="0.97277344767951623"/>
    <n v="6.1598089591174299E-2"/>
    <n v="49085961.397406437"/>
    <n v="23.8"/>
    <n v="0"/>
    <n v="1998268.8381639207"/>
    <n v="-5.686777435382781E-2"/>
    <m/>
    <m/>
    <m/>
    <m/>
    <n v="26.27"/>
    <n v="52.805999999999997"/>
    <m/>
  </r>
  <r>
    <x v="5"/>
    <x v="5"/>
    <x v="2"/>
    <x v="3"/>
    <x v="24"/>
    <x v="0"/>
    <n v="132015"/>
    <m/>
    <m/>
    <n v="132015"/>
    <n v="-3.9200614911606424E-2"/>
    <n v="132015"/>
    <n v="660075"/>
    <m/>
    <m/>
    <n v="660075"/>
    <n v="-3.9200614911606535E-2"/>
    <n v="39.450000000000003"/>
    <n v="0"/>
    <m/>
    <m/>
    <n v="5"/>
    <m/>
    <m/>
    <n v="1200000"/>
    <m/>
    <m/>
    <n v="96"/>
    <m/>
    <m/>
    <n v="2628"/>
    <n v="128"/>
    <n v="2500"/>
    <n v="-3.9200614911606424E-2"/>
    <n v="1887"/>
    <n v="613"/>
    <n v="0.71803652968036524"/>
    <n v="0.95"/>
    <m/>
    <n v="0.75480000000000003"/>
    <n v="0.9512937595129376"/>
    <n v="-9.4518395573997216E-2"/>
    <n v="2133363.2159389649"/>
    <n v="5.7022453769522752E-2"/>
    <n v="79603.105072349426"/>
    <n v="853.34528637558594"/>
    <n v="170.66905727511718"/>
    <n v="168"/>
    <n v="1.0158872456852213"/>
    <n v="0.10014896988331912"/>
    <n v="50774044.539347365"/>
    <n v="23.8"/>
    <n v="0"/>
    <n v="2157472.3532539168"/>
    <n v="-6.736644748138057E-2"/>
    <m/>
    <m/>
    <m/>
    <m/>
    <n v="26.8"/>
    <n v="52.805999999999997"/>
    <m/>
  </r>
  <r>
    <x v="5"/>
    <x v="6"/>
    <x v="2"/>
    <x v="3"/>
    <x v="24"/>
    <x v="0"/>
    <n v="137770.85399999999"/>
    <m/>
    <m/>
    <n v="137770.85399999999"/>
    <n v="-3.4418948926721038E-2"/>
    <n v="137770.85399999999"/>
    <n v="688854.27"/>
    <m/>
    <m/>
    <n v="688854.27"/>
    <n v="-3.4418948926721038E-2"/>
    <n v="39.450000000000003"/>
    <n v="0"/>
    <m/>
    <m/>
    <n v="5"/>
    <m/>
    <m/>
    <n v="1252320"/>
    <m/>
    <m/>
    <n v="96"/>
    <m/>
    <m/>
    <n v="2712"/>
    <n v="103"/>
    <n v="2609"/>
    <n v="-3.4418948926720927E-2"/>
    <n v="2160"/>
    <n v="449"/>
    <n v="0.79646017699115046"/>
    <n v="0.95"/>
    <m/>
    <n v="0.82790341126868527"/>
    <n v="0.96202064896755157"/>
    <n v="-7.9804600062530762E-2"/>
    <n v="2014920.2684850846"/>
    <n v="0.12652198185197983"/>
    <n v="74626.676610558687"/>
    <n v="772.29600171908191"/>
    <n v="154.45920034381638"/>
    <n v="168"/>
    <n v="0.91940000204652605"/>
    <n v="0.16667780565889201"/>
    <n v="47955102.389945015"/>
    <n v="23.8"/>
    <n v="0"/>
    <n v="2004843.8384168241"/>
    <n v="-9.820315262104326E-2"/>
    <m/>
    <m/>
    <m/>
    <m/>
    <n v="27"/>
    <n v="52.805999999999997"/>
    <m/>
  </r>
  <r>
    <x v="5"/>
    <x v="7"/>
    <x v="2"/>
    <x v="3"/>
    <x v="24"/>
    <x v="0"/>
    <n v="137454.01799999998"/>
    <m/>
    <m/>
    <n v="137454.01799999998"/>
    <n v="-2.8005974607916428E-2"/>
    <n v="137454.01799999998"/>
    <n v="687270.08999999985"/>
    <m/>
    <m/>
    <n v="687270.08999999985"/>
    <n v="-2.8005974607916539E-2"/>
    <n v="39.450000000000003"/>
    <n v="0"/>
    <m/>
    <m/>
    <n v="5"/>
    <m/>
    <m/>
    <n v="1249440"/>
    <m/>
    <m/>
    <n v="96"/>
    <m/>
    <m/>
    <n v="2700"/>
    <n v="97"/>
    <n v="2603"/>
    <n v="-2.8005974607916317E-2"/>
    <n v="2136"/>
    <n v="467"/>
    <n v="0.7911111111111111"/>
    <n v="0.95"/>
    <m/>
    <n v="0.82059162504802152"/>
    <n v="0.96407407407407408"/>
    <n v="-6.1279636104826229E-2"/>
    <n v="2165291.0147353159"/>
    <n v="5.7633192826395119E-2"/>
    <n v="80854.780236568928"/>
    <n v="831.84441595670989"/>
    <n v="166.36888319134198"/>
    <n v="168"/>
    <n v="0.99029097137703559"/>
    <n v="8.8106680902453105E-2"/>
    <n v="51533926.150700517"/>
    <n v="23.8"/>
    <n v="0"/>
    <n v="2080016.6919204837"/>
    <n v="-5.578249898329244E-2"/>
    <m/>
    <m/>
    <m/>
    <m/>
    <n v="26.78"/>
    <n v="52.805999999999997"/>
    <m/>
  </r>
  <r>
    <x v="5"/>
    <x v="8"/>
    <x v="2"/>
    <x v="3"/>
    <x v="24"/>
    <x v="0"/>
    <n v="136820.34599999999"/>
    <m/>
    <m/>
    <n v="136820.34599999999"/>
    <n v="-8.0398162327718348E-3"/>
    <n v="136820.34599999999"/>
    <n v="684101.73"/>
    <m/>
    <m/>
    <n v="684101.73"/>
    <n v="-8.0398162327718348E-3"/>
    <n v="39.450000000000003"/>
    <n v="0"/>
    <m/>
    <m/>
    <n v="5"/>
    <m/>
    <m/>
    <n v="1243680"/>
    <m/>
    <m/>
    <n v="96"/>
    <m/>
    <m/>
    <n v="2648"/>
    <n v="57"/>
    <n v="2591"/>
    <n v="-8.0398162327718348E-3"/>
    <n v="1998"/>
    <n v="593"/>
    <n v="0.75453172205438068"/>
    <n v="0.95"/>
    <m/>
    <n v="0.7711308375144732"/>
    <n v="0.9784743202416919"/>
    <n v="-8.9012325830934436E-2"/>
    <n v="2186996.4947889224"/>
    <n v="1.9858929615933274E-2"/>
    <n v="81604.346820482169"/>
    <n v="844.07429362752691"/>
    <n v="168.81485872550539"/>
    <n v="168"/>
    <n v="1.0048503495565797"/>
    <n v="2.8124864591593246E-2"/>
    <n v="52050516.575976357"/>
    <n v="23.8"/>
    <n v="0"/>
    <n v="2068510.9558728186"/>
    <n v="-2.4571628125444434E-2"/>
    <m/>
    <m/>
    <m/>
    <m/>
    <n v="26.8"/>
    <n v="52.805999999999997"/>
    <m/>
  </r>
  <r>
    <x v="5"/>
    <x v="9"/>
    <x v="2"/>
    <x v="3"/>
    <x v="24"/>
    <x v="0"/>
    <n v="136239.47999999998"/>
    <m/>
    <m/>
    <n v="136239.47999999998"/>
    <n v="-3.7313432835820892E-2"/>
    <n v="136239.47999999998"/>
    <n v="681197.39999999991"/>
    <m/>
    <m/>
    <n v="681197.39999999991"/>
    <n v="-3.7313432835820892E-2"/>
    <n v="39.450000000000003"/>
    <n v="0"/>
    <m/>
    <m/>
    <n v="5"/>
    <m/>
    <m/>
    <n v="1238400"/>
    <m/>
    <m/>
    <n v="96"/>
    <m/>
    <m/>
    <n v="2672"/>
    <n v="92"/>
    <n v="2580"/>
    <n v="-3.7313432835820892E-2"/>
    <n v="2089"/>
    <n v="491"/>
    <n v="0.78181137724550898"/>
    <n v="0.95"/>
    <m/>
    <n v="0.80968992248062011"/>
    <n v="0.96556886227544914"/>
    <n v="-3.0831178093764233E-2"/>
    <n v="2107189.7080159709"/>
    <n v="-6.2137237240338372E-2"/>
    <n v="81108.148884371476"/>
    <n v="816.74019690541502"/>
    <n v="163.348039381083"/>
    <n v="168"/>
    <n v="0.97230975822073218"/>
    <n v="-2.578596736593286E-2"/>
    <n v="50151115.05078011"/>
    <n v="23.8"/>
    <n v="0"/>
    <n v="1948185.5842246108"/>
    <n v="2.3471793064258279E-3"/>
    <m/>
    <m/>
    <m/>
    <m/>
    <n v="25.98"/>
    <n v="52.805999999999997"/>
    <m/>
  </r>
  <r>
    <x v="5"/>
    <x v="10"/>
    <x v="2"/>
    <x v="3"/>
    <x v="24"/>
    <x v="0"/>
    <n v="134919.32999999999"/>
    <m/>
    <m/>
    <n v="134919.32999999999"/>
    <n v="-1.2751159196290551E-2"/>
    <n v="134919.32999999999"/>
    <n v="674596.64999999991"/>
    <m/>
    <m/>
    <n v="674596.64999999991"/>
    <n v="-1.2751159196290551E-2"/>
    <n v="39.450000000000003"/>
    <n v="0"/>
    <m/>
    <m/>
    <n v="5"/>
    <m/>
    <m/>
    <n v="1226400"/>
    <m/>
    <m/>
    <n v="96"/>
    <m/>
    <m/>
    <n v="2628"/>
    <n v="73"/>
    <n v="2555"/>
    <n v="-1.2751159196290551E-2"/>
    <n v="2055"/>
    <n v="500"/>
    <n v="0.78196347031963476"/>
    <n v="0.95"/>
    <m/>
    <n v="0.80430528375733856"/>
    <n v="0.97222222222222221"/>
    <n v="-1.674913823146329E-2"/>
    <n v="2193009.6831451333"/>
    <n v="4.2017864421448392E-2"/>
    <n v="83416.115752952959"/>
    <n v="858.32081532099153"/>
    <n v="171.66416306419831"/>
    <n v="168"/>
    <n v="1.0218104944297519"/>
    <n v="5.5476412181099333E-2"/>
    <n v="52193630.458854176"/>
    <n v="23.8"/>
    <n v="0"/>
    <n v="2079254.1366603307"/>
    <n v="-3.1963351752954103E-2"/>
    <m/>
    <m/>
    <m/>
    <m/>
    <n v="26.29"/>
    <n v="52.805999999999997"/>
    <m/>
  </r>
  <r>
    <x v="5"/>
    <x v="11"/>
    <x v="2"/>
    <x v="3"/>
    <x v="24"/>
    <x v="0"/>
    <n v="134813.71799999999"/>
    <m/>
    <m/>
    <n v="134813.71799999999"/>
    <n v="-4.4893378226711578E-2"/>
    <n v="134813.71799999999"/>
    <n v="674068.59"/>
    <m/>
    <m/>
    <n v="674068.59"/>
    <n v="-4.4893378226711578E-2"/>
    <n v="39.450000000000003"/>
    <n v="0"/>
    <m/>
    <m/>
    <n v="5"/>
    <m/>
    <m/>
    <n v="1225440"/>
    <m/>
    <m/>
    <n v="96"/>
    <m/>
    <m/>
    <n v="2692"/>
    <n v="139"/>
    <n v="2553"/>
    <n v="-4.4893378226711578E-2"/>
    <n v="2011"/>
    <n v="542"/>
    <n v="0.74702823179791977"/>
    <n v="0.95"/>
    <m/>
    <n v="0.78770074422248337"/>
    <n v="0.94836552748885583"/>
    <n v="-9.0486354511145617E-2"/>
    <n v="2119610.29214272"/>
    <n v="1.0774583123362547E-2"/>
    <n v="80015.488567109089"/>
    <n v="830.242965978347"/>
    <n v="166.04859319566941"/>
    <n v="168"/>
    <n v="0.98838448330755602"/>
    <n v="5.8284551777809668E-2"/>
    <n v="50446724.952996738"/>
    <n v="23.8"/>
    <n v="0"/>
    <n v="2128411.8959464389"/>
    <n v="-4.7169586985361708E-2"/>
    <m/>
    <m/>
    <m/>
    <m/>
    <n v="26.490000000000002"/>
    <n v="52.805999999999997"/>
    <m/>
  </r>
  <r>
    <x v="6"/>
    <x v="0"/>
    <x v="2"/>
    <x v="3"/>
    <x v="24"/>
    <x v="0"/>
    <n v="126628.788"/>
    <m/>
    <m/>
    <n v="126628.788"/>
    <n v="-0.10555762775083921"/>
    <n v="126628.788"/>
    <n v="633143.93999999994"/>
    <m/>
    <m/>
    <n v="633143.93999999994"/>
    <n v="-0.10555762775083921"/>
    <n v="39.450000000000003"/>
    <n v="0"/>
    <m/>
    <m/>
    <n v="5"/>
    <m/>
    <m/>
    <n v="1151040"/>
    <m/>
    <m/>
    <n v="96"/>
    <m/>
    <m/>
    <n v="2700"/>
    <n v="302"/>
    <n v="2398"/>
    <n v="-0.10555762775083921"/>
    <n v="1822"/>
    <n v="576"/>
    <n v="0.67481481481481487"/>
    <n v="0.95"/>
    <m/>
    <n v="0.75979983319432864"/>
    <n v="0.88814814814814813"/>
    <n v="-8.8580155349442857E-2"/>
    <n v="1827853.4799914861"/>
    <n v="5.0699164952109133E-2"/>
    <n v="68254.424196844135"/>
    <n v="762.24081734423942"/>
    <n v="152.44816346884789"/>
    <n v="168"/>
    <n v="0.90742954445742796"/>
    <n v="0.17469744004862586"/>
    <n v="43502912.823797368"/>
    <n v="23.8"/>
    <n v="0"/>
    <n v="2114621.37212956"/>
    <n v="-0.11731826110942506"/>
    <m/>
    <m/>
    <m/>
    <m/>
    <n v="26.78"/>
    <n v="52.805999999999997"/>
    <m/>
  </r>
  <r>
    <x v="6"/>
    <x v="1"/>
    <x v="2"/>
    <x v="3"/>
    <x v="24"/>
    <x v="0"/>
    <n v="120978.54599999999"/>
    <m/>
    <m/>
    <n v="120978.54599999999"/>
    <n v="-5.797697368421062E-2"/>
    <n v="120978.54599999999"/>
    <n v="604892.73"/>
    <m/>
    <m/>
    <n v="604892.73"/>
    <n v="-5.7976973684210509E-2"/>
    <n v="39.450000000000003"/>
    <n v="0"/>
    <m/>
    <m/>
    <n v="5"/>
    <m/>
    <m/>
    <n v="1099680"/>
    <m/>
    <m/>
    <n v="96"/>
    <m/>
    <m/>
    <n v="2464"/>
    <n v="173"/>
    <n v="2291"/>
    <n v="-5.7976973684210509E-2"/>
    <n v="1907"/>
    <n v="384"/>
    <n v="0.77394480519480524"/>
    <n v="0.95"/>
    <m/>
    <n v="0.8323876036665212"/>
    <n v="0.92978896103896103"/>
    <n v="-2.2835622883293771E-3"/>
    <n v="1839387.6008121828"/>
    <n v="3.5736130564873347E-2"/>
    <n v="72104.570788403871"/>
    <n v="802.87542593286025"/>
    <n v="160.57508518657204"/>
    <n v="168"/>
    <n v="0.95580407849150029"/>
    <n v="9.948069381657465E-2"/>
    <n v="43777424.899329953"/>
    <n v="23.8"/>
    <n v="0"/>
    <n v="2149231.2836565236"/>
    <n v="-6.1564097873962366E-2"/>
    <m/>
    <m/>
    <m/>
    <m/>
    <n v="25.51"/>
    <n v="52.805999999999997"/>
    <m/>
  </r>
  <r>
    <x v="6"/>
    <x v="2"/>
    <x v="2"/>
    <x v="3"/>
    <x v="24"/>
    <x v="0"/>
    <n v="136925.95799999998"/>
    <m/>
    <m/>
    <n v="136925.95799999998"/>
    <n v="-4.2113040265977286E-2"/>
    <n v="136925.95799999998"/>
    <n v="684629.78999999992"/>
    <m/>
    <m/>
    <n v="684629.78999999992"/>
    <n v="-4.2113040265977175E-2"/>
    <n v="39.450000000000003"/>
    <n v="0"/>
    <m/>
    <m/>
    <n v="5"/>
    <m/>
    <m/>
    <n v="1244640"/>
    <m/>
    <m/>
    <n v="96"/>
    <m/>
    <m/>
    <n v="2660"/>
    <n v="67"/>
    <n v="2593"/>
    <n v="-4.2113040265977064E-2"/>
    <n v="2246"/>
    <n v="347"/>
    <n v="0.84436090225563909"/>
    <n v="0.95"/>
    <m/>
    <n v="0.86617817200154257"/>
    <n v="0.97481203007518802"/>
    <n v="-1.1073677094822543E-2"/>
    <n v="1981509.115723189"/>
    <n v="-7.5346363710446229E-2"/>
    <n v="76921.93772217349"/>
    <n v="764.17628836220172"/>
    <n v="152.83525767244035"/>
    <n v="168"/>
    <n v="0.90973367662166871"/>
    <n v="-3.4694410553095856E-2"/>
    <n v="47159916.954211898"/>
    <n v="23.8"/>
    <n v="0"/>
    <n v="1949383.2374904966"/>
    <n v="7.8172295138702608E-3"/>
    <m/>
    <m/>
    <m/>
    <m/>
    <n v="25.759999999999998"/>
    <n v="52.805999999999997"/>
    <m/>
  </r>
  <r>
    <x v="6"/>
    <x v="3"/>
    <x v="2"/>
    <x v="3"/>
    <x v="24"/>
    <x v="0"/>
    <n v="129110.67"/>
    <m/>
    <m/>
    <n v="129110.67"/>
    <n v="-5.9615384615384626E-2"/>
    <n v="129110.67"/>
    <n v="645553.35"/>
    <m/>
    <m/>
    <n v="645553.35"/>
    <n v="-5.9615384615384626E-2"/>
    <n v="39.450000000000003"/>
    <n v="0"/>
    <m/>
    <m/>
    <n v="5"/>
    <m/>
    <m/>
    <n v="1173600"/>
    <m/>
    <m/>
    <n v="96"/>
    <m/>
    <m/>
    <n v="2600"/>
    <n v="155"/>
    <n v="2445"/>
    <n v="-5.9615384615384626E-2"/>
    <n v="1868"/>
    <n v="577"/>
    <n v="0.71846153846153848"/>
    <n v="0.95"/>
    <m/>
    <n v="0.7640081799591002"/>
    <n v="0.94038461538461537"/>
    <n v="-7.3065203969360448E-2"/>
    <n v="2143741.578422159"/>
    <n v="1.3186005934792355E-2"/>
    <n v="84833.461749986513"/>
    <n v="876.78592164505483"/>
    <n v="175.35718432901098"/>
    <n v="168"/>
    <n v="1.0437927638631606"/>
    <n v="7.7416611628000176E-2"/>
    <n v="51021049.566447385"/>
    <n v="23.8"/>
    <n v="0"/>
    <n v="2129123.2965778527"/>
    <n v="-5.7937903134013057E-2"/>
    <m/>
    <m/>
    <m/>
    <m/>
    <n v="25.27"/>
    <n v="52.805999999999997"/>
    <m/>
  </r>
  <r>
    <x v="6"/>
    <x v="4"/>
    <x v="2"/>
    <x v="3"/>
    <x v="24"/>
    <x v="0"/>
    <n v="136978.764"/>
    <m/>
    <m/>
    <n v="136978.764"/>
    <n v="2.7733755942947802E-2"/>
    <n v="136978.764"/>
    <n v="684893.82"/>
    <m/>
    <m/>
    <n v="684893.82"/>
    <n v="2.773375594294758E-2"/>
    <n v="39.450000000000003"/>
    <n v="0"/>
    <m/>
    <m/>
    <n v="5"/>
    <m/>
    <m/>
    <n v="1245120"/>
    <m/>
    <m/>
    <n v="96"/>
    <m/>
    <m/>
    <n v="2700"/>
    <n v="106"/>
    <n v="2594"/>
    <n v="2.7733755942947802E-2"/>
    <n v="1981"/>
    <n v="613"/>
    <n v="0.73370370370370375"/>
    <n v="0.95"/>
    <m/>
    <n v="0.76368542791056282"/>
    <n v="0.96074074074074078"/>
    <n v="0.12327623545819377"/>
    <n v="2348045.1255306788"/>
    <n v="0.13848180613577377"/>
    <n v="87679.056218471946"/>
    <n v="905.18316327319917"/>
    <n v="181.03663265463985"/>
    <n v="168"/>
    <n v="1.0775990038966659"/>
    <n v="0.10775947520689799"/>
    <n v="55883473.987630159"/>
    <n v="23.8"/>
    <n v="0"/>
    <n v="2274992.7160176947"/>
    <n v="-3.6005362869040054E-2"/>
    <m/>
    <m/>
    <m/>
    <m/>
    <n v="26.78"/>
    <n v="52.805999999999997"/>
    <m/>
  </r>
  <r>
    <x v="6"/>
    <x v="5"/>
    <x v="2"/>
    <x v="3"/>
    <x v="24"/>
    <x v="0"/>
    <n v="134602.49400000001"/>
    <m/>
    <m/>
    <n v="134602.49400000001"/>
    <n v="1.9600000000000062E-2"/>
    <n v="134602.49400000001"/>
    <n v="673012.47"/>
    <m/>
    <m/>
    <n v="673012.47"/>
    <n v="1.9600000000000062E-2"/>
    <n v="39.450000000000003"/>
    <n v="0"/>
    <m/>
    <m/>
    <n v="5"/>
    <m/>
    <m/>
    <n v="1223520"/>
    <m/>
    <m/>
    <n v="96"/>
    <m/>
    <m/>
    <n v="2643"/>
    <n v="94"/>
    <n v="2549"/>
    <n v="1.9600000000000062E-2"/>
    <n v="1944"/>
    <n v="605"/>
    <n v="0.73552780930760497"/>
    <n v="0.95"/>
    <m/>
    <n v="0.76265202040015689"/>
    <n v="0.96443435489973517"/>
    <n v="1.0402782724108217E-2"/>
    <n v="2319899.9812543439"/>
    <n v="8.7437883957925955E-2"/>
    <n v="88242.677111234079"/>
    <n v="910.12160896600392"/>
    <n v="182.02432179320078"/>
    <n v="168"/>
    <n v="1.0834781059119094"/>
    <n v="6.6533821065051235E-2"/>
    <n v="55213619.553853385"/>
    <n v="23.8"/>
    <n v="0"/>
    <n v="2346117.1705201664"/>
    <n v="-2.8306632260114782E-2"/>
    <m/>
    <m/>
    <m/>
    <m/>
    <n v="26.29"/>
    <n v="52.805999999999997"/>
    <m/>
  </r>
  <r>
    <x v="6"/>
    <x v="6"/>
    <x v="2"/>
    <x v="3"/>
    <x v="24"/>
    <x v="0"/>
    <n v="139830.288"/>
    <m/>
    <m/>
    <n v="139830.288"/>
    <n v="1.4948256036795726E-2"/>
    <n v="139830.288"/>
    <n v="699151.44"/>
    <m/>
    <m/>
    <n v="699151.44"/>
    <n v="1.4948256036795504E-2"/>
    <n v="39.450000000000003"/>
    <n v="0"/>
    <m/>
    <m/>
    <n v="5"/>
    <m/>
    <m/>
    <n v="1271040"/>
    <m/>
    <m/>
    <n v="96"/>
    <m/>
    <m/>
    <n v="2742"/>
    <n v="94"/>
    <n v="2648"/>
    <n v="1.4948256036795726E-2"/>
    <n v="2194"/>
    <n v="454"/>
    <n v="0.80014587892049593"/>
    <n v="0.95"/>
    <m/>
    <n v="0.8285498489425982"/>
    <n v="0.96571845368344278"/>
    <n v="7.8081291261056229E-4"/>
    <n v="2337287.8339885683"/>
    <n v="0.15999023412765379"/>
    <n v="87277.364973434218"/>
    <n v="882.66156872680074"/>
    <n v="176.53231374536014"/>
    <n v="168"/>
    <n v="1.05078758181762"/>
    <n v="0.14290578581535085"/>
    <n v="55627450.448927924"/>
    <n v="23.8"/>
    <n v="0"/>
    <n v="2325599.2735145157"/>
    <n v="-6.8385160409055235E-2"/>
    <m/>
    <m/>
    <m/>
    <m/>
    <n v="26.78"/>
    <n v="52.805999999999997"/>
    <m/>
  </r>
  <r>
    <x v="6"/>
    <x v="7"/>
    <x v="2"/>
    <x v="3"/>
    <x v="24"/>
    <x v="0"/>
    <n v="142100.946"/>
    <m/>
    <m/>
    <n v="142100.946"/>
    <n v="3.3807145601229438E-2"/>
    <n v="142100.946"/>
    <n v="710504.73"/>
    <m/>
    <m/>
    <n v="710504.73"/>
    <n v="3.3807145601229438E-2"/>
    <n v="39.450000000000003"/>
    <n v="0"/>
    <m/>
    <m/>
    <n v="5"/>
    <m/>
    <m/>
    <n v="1291680"/>
    <m/>
    <m/>
    <n v="96"/>
    <m/>
    <m/>
    <n v="2763"/>
    <n v="72"/>
    <n v="2691"/>
    <n v="3.3807145601229438E-2"/>
    <n v="2274"/>
    <n v="417"/>
    <n v="0.82301845819761132"/>
    <n v="0.95"/>
    <m/>
    <n v="0.84503901895206246"/>
    <n v="0.97394136807817588"/>
    <n v="2.9792399968267214E-2"/>
    <n v="2206544.0049046199"/>
    <n v="1.9051938002128788E-2"/>
    <n v="80855.405089945765"/>
    <n v="819.97175953348938"/>
    <n v="163.99435190669789"/>
    <n v="168"/>
    <n v="0.97615685658748741"/>
    <n v="-1.4272688732983374E-2"/>
    <n v="52515747.316729955"/>
    <n v="23.8"/>
    <n v="0"/>
    <n v="2119645.040978346"/>
    <n v="1.6877013483564296E-2"/>
    <m/>
    <m/>
    <m/>
    <m/>
    <n v="27.29"/>
    <n v="52.805999999999997"/>
    <m/>
  </r>
  <r>
    <x v="6"/>
    <x v="8"/>
    <x v="2"/>
    <x v="3"/>
    <x v="24"/>
    <x v="0"/>
    <n v="137612.43599999999"/>
    <m/>
    <m/>
    <n v="137612.43599999999"/>
    <n v="5.7892705519104748E-3"/>
    <n v="137612.43599999999"/>
    <n v="688062.17999999993"/>
    <m/>
    <m/>
    <n v="688062.17999999993"/>
    <n v="5.7892705519104748E-3"/>
    <n v="39.450000000000003"/>
    <n v="0"/>
    <m/>
    <m/>
    <n v="5"/>
    <m/>
    <m/>
    <n v="1250880"/>
    <m/>
    <m/>
    <n v="96"/>
    <m/>
    <m/>
    <n v="2692"/>
    <n v="86"/>
    <n v="2606"/>
    <n v="5.7892705519104748E-3"/>
    <n v="2234"/>
    <n v="372"/>
    <n v="0.82986627043090644"/>
    <n v="0.95"/>
    <m/>
    <n v="0.85725249424405214"/>
    <n v="0.96805349182763745"/>
    <n v="0.11168228858175122"/>
    <n v="2079601.6659532208"/>
    <n v="-4.9106081830307957E-2"/>
    <n v="77597.077087806741"/>
    <n v="798.00524403423674"/>
    <n v="159.60104880684736"/>
    <n v="168"/>
    <n v="0.95000624289790092"/>
    <n v="-5.4579377598744316E-2"/>
    <n v="49494519.649686657"/>
    <n v="23.8"/>
    <n v="0"/>
    <n v="1966934.4876068395"/>
    <n v="3.9615771767929381E-2"/>
    <m/>
    <m/>
    <m/>
    <m/>
    <n v="26.8"/>
    <n v="52.805999999999997"/>
    <m/>
  </r>
  <r>
    <x v="6"/>
    <x v="9"/>
    <x v="2"/>
    <x v="3"/>
    <x v="24"/>
    <x v="0"/>
    <n v="142153.75199999998"/>
    <m/>
    <m/>
    <n v="142153.75199999998"/>
    <n v="4.3410852713178238E-2"/>
    <n v="142153.75199999998"/>
    <n v="710768.75999999989"/>
    <m/>
    <m/>
    <n v="710768.75999999989"/>
    <n v="4.3410852713178238E-2"/>
    <n v="39.450000000000003"/>
    <n v="0"/>
    <m/>
    <m/>
    <n v="5"/>
    <m/>
    <m/>
    <n v="1292160"/>
    <m/>
    <m/>
    <n v="96"/>
    <m/>
    <m/>
    <n v="2732"/>
    <n v="40"/>
    <n v="2692"/>
    <n v="4.3410852713178238E-2"/>
    <n v="2375"/>
    <n v="317"/>
    <n v="0.86932650073206441"/>
    <n v="0.95"/>
    <m/>
    <n v="0.88224368499257055"/>
    <n v="0.98535871156661792"/>
    <n v="8.9606848865884325E-2"/>
    <n v="2165644.1217392217"/>
    <n v="2.7740460909088549E-2"/>
    <n v="81753.269978830562"/>
    <n v="804.47404225082528"/>
    <n v="160.89480845016504"/>
    <n v="168"/>
    <n v="0.95770719315574426"/>
    <n v="-1.5018428995004385E-2"/>
    <n v="51542330.097393475"/>
    <n v="23.8"/>
    <n v="0"/>
    <n v="2002229.1502674436"/>
    <n v="2.5152069926726271E-2"/>
    <m/>
    <m/>
    <m/>
    <m/>
    <n v="26.490000000000002"/>
    <n v="52.805999999999997"/>
    <m/>
  </r>
  <r>
    <x v="6"/>
    <x v="10"/>
    <x v="2"/>
    <x v="3"/>
    <x v="24"/>
    <x v="0"/>
    <n v="137348.40599999999"/>
    <m/>
    <m/>
    <n v="137348.40599999999"/>
    <n v="1.8003913894324874E-2"/>
    <n v="137348.40599999999"/>
    <n v="686742.02999999991"/>
    <m/>
    <m/>
    <n v="686742.02999999991"/>
    <n v="1.8003913894324874E-2"/>
    <n v="39.450000000000003"/>
    <n v="0"/>
    <m/>
    <m/>
    <n v="5"/>
    <m/>
    <m/>
    <n v="1248480"/>
    <m/>
    <m/>
    <n v="96"/>
    <m/>
    <m/>
    <n v="2670"/>
    <n v="69"/>
    <n v="2601"/>
    <n v="1.8003913894324874E-2"/>
    <n v="2255"/>
    <n v="346"/>
    <n v="0.84456928838951306"/>
    <n v="0.95"/>
    <m/>
    <n v="0.86697424067666284"/>
    <n v="0.97415730337078654"/>
    <n v="7.791687831088745E-2"/>
    <n v="2253267.894014854"/>
    <n v="2.747740301050583E-2"/>
    <n v="84077.160224434847"/>
    <n v="866.30830219717575"/>
    <n v="173.26166043943516"/>
    <n v="168"/>
    <n v="1.0313194073775902"/>
    <n v="9.3059456716042543E-3"/>
    <n v="53627775.87755353"/>
    <n v="23.8"/>
    <n v="0"/>
    <n v="2136386.6405346082"/>
    <n v="6.7394977741515923E-3"/>
    <m/>
    <m/>
    <m/>
    <m/>
    <n v="26.8"/>
    <n v="52.805999999999997"/>
    <m/>
  </r>
  <r>
    <x v="6"/>
    <x v="11"/>
    <x v="2"/>
    <x v="3"/>
    <x v="24"/>
    <x v="0"/>
    <n v="141150.43799999999"/>
    <m/>
    <m/>
    <n v="141150.43799999999"/>
    <n v="4.7003525264394774E-2"/>
    <n v="141150.43799999999"/>
    <n v="705752.19"/>
    <m/>
    <m/>
    <n v="705752.19"/>
    <n v="4.7003525264394774E-2"/>
    <n v="39.450000000000003"/>
    <n v="0"/>
    <m/>
    <m/>
    <n v="5"/>
    <m/>
    <m/>
    <n v="1283040"/>
    <m/>
    <m/>
    <n v="96"/>
    <m/>
    <m/>
    <n v="2733"/>
    <n v="60"/>
    <n v="2673"/>
    <n v="4.7003525264394774E-2"/>
    <n v="2310"/>
    <n v="363"/>
    <n v="0.84522502744237105"/>
    <n v="0.95"/>
    <m/>
    <n v="0.86419753086419748"/>
    <n v="0.97804610318331509"/>
    <n v="9.7114021032469466E-2"/>
    <n v="2040664.1690981719"/>
    <n v="-3.7245583934554904E-2"/>
    <n v="78336.436433711016"/>
    <n v="763.43590314185258"/>
    <n v="152.68718062837053"/>
    <n v="168"/>
    <n v="0.90885226564506261"/>
    <n v="-8.0466882074417767E-2"/>
    <n v="48567807.224536493"/>
    <n v="23.8"/>
    <n v="0"/>
    <n v="2049137.9520286608"/>
    <n v="5.9345548193334784E-2"/>
    <m/>
    <m/>
    <m/>
    <m/>
    <n v="26.049999999999997"/>
    <n v="52.805999999999997"/>
    <m/>
  </r>
  <r>
    <x v="7"/>
    <x v="0"/>
    <x v="2"/>
    <x v="3"/>
    <x v="24"/>
    <x v="0"/>
    <n v="140992.01999999999"/>
    <m/>
    <m/>
    <n v="140992.01999999999"/>
    <n v="0.11342785654712251"/>
    <n v="140992.01999999999"/>
    <n v="704960.1"/>
    <m/>
    <m/>
    <n v="704960.1"/>
    <n v="0.11342785654712273"/>
    <n v="39.450000000000003"/>
    <n v="0"/>
    <m/>
    <m/>
    <n v="5"/>
    <m/>
    <m/>
    <n v="1281600"/>
    <m/>
    <m/>
    <n v="96"/>
    <m/>
    <m/>
    <n v="2763"/>
    <n v="93"/>
    <n v="2670"/>
    <n v="0.11342785654712251"/>
    <n v="2446"/>
    <n v="224"/>
    <n v="0.88526963445530216"/>
    <n v="0.95"/>
    <m/>
    <n v="0.91610486891385767"/>
    <n v="0.96634093376764385"/>
    <n v="0.2057187023355822"/>
    <n v="1733854.5217221633"/>
    <n v="-5.1425871547297386E-2"/>
    <n v="63534.427325839628"/>
    <n v="649.38371600081018"/>
    <n v="129.87674320016203"/>
    <n v="168"/>
    <n v="0.77307585238191678"/>
    <n v="-0.14805964043835951"/>
    <n v="41265737.616987489"/>
    <n v="23.8"/>
    <n v="0"/>
    <n v="2005875.1250752553"/>
    <n v="0.11728726176216248"/>
    <m/>
    <m/>
    <m/>
    <m/>
    <n v="27.29"/>
    <n v="52.805999999999997"/>
    <m/>
  </r>
  <r>
    <x v="7"/>
    <x v="1"/>
    <x v="2"/>
    <x v="3"/>
    <x v="24"/>
    <x v="0"/>
    <n v="131803.77599999998"/>
    <m/>
    <m/>
    <n v="131803.77599999998"/>
    <n v="8.9480576167612291E-2"/>
    <n v="131803.77599999998"/>
    <n v="659018.87999999989"/>
    <m/>
    <m/>
    <n v="659018.87999999989"/>
    <n v="8.9480576167612291E-2"/>
    <n v="39.450000000000003"/>
    <n v="0"/>
    <m/>
    <m/>
    <n v="5"/>
    <m/>
    <m/>
    <n v="1198080"/>
    <m/>
    <m/>
    <n v="96"/>
    <m/>
    <m/>
    <n v="2532"/>
    <n v="36"/>
    <n v="2496"/>
    <n v="8.9480576167612291E-2"/>
    <n v="2139"/>
    <n v="357"/>
    <n v="0.84478672985781988"/>
    <n v="0.95"/>
    <m/>
    <n v="0.85697115384615385"/>
    <n v="0.98578199052132698"/>
    <n v="2.9533777378887516E-2"/>
    <n v="1681674.1190490047"/>
    <n v="-8.5742386049323938E-2"/>
    <n v="69290.239763040983"/>
    <n v="673.74764384976152"/>
    <n v="134.74952876995229"/>
    <n v="168"/>
    <n v="0.80208052839257316"/>
    <n v="-0.16083165322075377"/>
    <n v="40023844.033366315"/>
    <n v="23.8"/>
    <n v="0"/>
    <n v="1964951.0652239616"/>
    <n v="0.1012653195817881"/>
    <m/>
    <m/>
    <m/>
    <m/>
    <n v="24.27"/>
    <n v="52.805999999999997"/>
    <m/>
  </r>
  <r>
    <x v="7"/>
    <x v="2"/>
    <x v="2"/>
    <x v="3"/>
    <x v="24"/>
    <x v="0"/>
    <n v="142364.976"/>
    <m/>
    <m/>
    <n v="142364.976"/>
    <n v="3.9722329348245378E-2"/>
    <n v="142364.976"/>
    <n v="711824.88"/>
    <m/>
    <m/>
    <n v="711824.88"/>
    <n v="3.9722329348245378E-2"/>
    <n v="39.450000000000003"/>
    <n v="0"/>
    <m/>
    <m/>
    <n v="5"/>
    <m/>
    <m/>
    <n v="1294080"/>
    <m/>
    <m/>
    <n v="96"/>
    <m/>
    <m/>
    <n v="2764"/>
    <n v="68"/>
    <n v="2696"/>
    <n v="3.9722329348245378E-2"/>
    <n v="2277"/>
    <n v="419"/>
    <n v="0.8238060781476122"/>
    <n v="0.95"/>
    <m/>
    <n v="0.84458456973293772"/>
    <n v="0.97539797395079597"/>
    <n v="-2.4929746519364415E-2"/>
    <n v="2074036.546840471"/>
    <n v="4.669543550573696E-2"/>
    <n v="75999.873464289893"/>
    <n v="769.30138977762272"/>
    <n v="153.86027795552454"/>
    <n v="168"/>
    <n v="0.91583498783050321"/>
    <n v="6.7067003955398885E-3"/>
    <n v="49362069.814803213"/>
    <n v="23.8"/>
    <n v="0"/>
    <n v="2040410.5367326988"/>
    <n v="2.0981410199426903E-3"/>
    <m/>
    <m/>
    <m/>
    <m/>
    <n v="27.29"/>
    <n v="52.805999999999997"/>
    <m/>
  </r>
  <r>
    <x v="7"/>
    <x v="3"/>
    <x v="2"/>
    <x v="3"/>
    <x v="24"/>
    <x v="0"/>
    <n v="122615.53199999999"/>
    <m/>
    <m/>
    <n v="122615.53199999999"/>
    <n v="-5.0306748466257711E-2"/>
    <n v="122615.53199999999"/>
    <n v="613077.65999999992"/>
    <m/>
    <m/>
    <n v="613077.65999999992"/>
    <n v="-5.0306748466257711E-2"/>
    <n v="39.450000000000003"/>
    <n v="0"/>
    <m/>
    <m/>
    <n v="5"/>
    <m/>
    <m/>
    <n v="1114560"/>
    <m/>
    <m/>
    <n v="96"/>
    <m/>
    <m/>
    <n v="2595"/>
    <n v="273"/>
    <n v="2322"/>
    <n v="-5.0306748466257711E-2"/>
    <n v="1077"/>
    <n v="1245"/>
    <n v="0.41502890173410406"/>
    <n v="0.95"/>
    <m/>
    <n v="0.46382428940568476"/>
    <n v="0.89479768786127167"/>
    <n v="-0.39290664475540726"/>
    <n v="1757143.9281430682"/>
    <n v="-0.18033780478505024"/>
    <n v="72459.543428580131"/>
    <n v="756.73726448883212"/>
    <n v="151.34745289776643"/>
    <n v="168"/>
    <n v="0.90087769582003829"/>
    <n v="-0.13691900633051157"/>
    <n v="41820025.489805028"/>
    <n v="23.8"/>
    <n v="0"/>
    <n v="1745161.8751562934"/>
    <n v="1.9107488996463515E-2"/>
    <m/>
    <m/>
    <m/>
    <m/>
    <n v="24.25"/>
    <n v="52.805999999999997"/>
    <m/>
  </r>
  <r>
    <x v="7"/>
    <x v="4"/>
    <x v="2"/>
    <x v="3"/>
    <x v="24"/>
    <x v="0"/>
    <n v="133863.21"/>
    <m/>
    <m/>
    <n v="133863.21"/>
    <n v="-2.2744795682343888E-2"/>
    <n v="133863.21"/>
    <n v="669316.04999999993"/>
    <m/>
    <m/>
    <n v="669316.04999999993"/>
    <n v="-2.2744795682343888E-2"/>
    <n v="39.450000000000003"/>
    <n v="0"/>
    <m/>
    <m/>
    <n v="5"/>
    <m/>
    <m/>
    <n v="1216800"/>
    <m/>
    <m/>
    <n v="96"/>
    <m/>
    <m/>
    <n v="2741"/>
    <n v="206"/>
    <n v="2535"/>
    <n v="-2.2744795682343888E-2"/>
    <n v="1052"/>
    <n v="1483"/>
    <n v="0.38380153228748631"/>
    <n v="0.95"/>
    <m/>
    <n v="0.41499013806706114"/>
    <n v="0.92484494709959864"/>
    <n v="-0.4565954476799815"/>
    <n v="1958700.2170366207"/>
    <n v="-0.16581662092463523"/>
    <n v="73140.411390463807"/>
    <n v="772.66280750951512"/>
    <n v="154.53256150190302"/>
    <n v="168"/>
    <n v="0.91983667560656557"/>
    <n v="-0.14640170204280234"/>
    <n v="46617065.165471576"/>
    <n v="23.8"/>
    <n v="0"/>
    <n v="1897761.1112194823"/>
    <n v="2.2992347116934243E-2"/>
    <m/>
    <m/>
    <m/>
    <m/>
    <n v="26.78"/>
    <n v="52.805999999999997"/>
    <m/>
  </r>
  <r>
    <x v="7"/>
    <x v="5"/>
    <x v="2"/>
    <x v="3"/>
    <x v="24"/>
    <x v="0"/>
    <n v="135817.03200000001"/>
    <m/>
    <m/>
    <n v="135817.03200000001"/>
    <n v="9.0231463318948268E-3"/>
    <n v="135817.03200000001"/>
    <n v="679085.16"/>
    <m/>
    <m/>
    <n v="679085.16"/>
    <n v="9.0231463318950489E-3"/>
    <n v="39.450000000000003"/>
    <n v="0"/>
    <m/>
    <m/>
    <n v="5"/>
    <m/>
    <m/>
    <n v="1234560"/>
    <m/>
    <m/>
    <n v="96"/>
    <m/>
    <m/>
    <n v="2660"/>
    <n v="88"/>
    <n v="2572"/>
    <n v="9.0231463318948268E-3"/>
    <n v="1046"/>
    <n v="1526"/>
    <n v="0.39323308270676693"/>
    <n v="0.95"/>
    <m/>
    <n v="0.40668740279937793"/>
    <n v="0.96691729323308273"/>
    <n v="-0.46674578717303783"/>
    <n v="1928371.4406553069"/>
    <n v="-0.16876957789677716"/>
    <n v="74168.132332896421"/>
    <n v="749.75561456271657"/>
    <n v="149.95112291254333"/>
    <n v="168"/>
    <n v="0.89256620781275786"/>
    <n v="-0.17620282039614499"/>
    <n v="45895240.287596308"/>
    <n v="23.8"/>
    <n v="0"/>
    <n v="1950163.9659550965"/>
    <n v="4.3231460747147669E-2"/>
    <m/>
    <m/>
    <m/>
    <m/>
    <n v="26"/>
    <n v="52.805999999999997"/>
    <m/>
  </r>
  <r>
    <x v="7"/>
    <x v="6"/>
    <x v="2"/>
    <x v="3"/>
    <x v="24"/>
    <x v="0"/>
    <n v="140886.408"/>
    <m/>
    <m/>
    <n v="140886.408"/>
    <n v="7.5528700906344337E-3"/>
    <n v="140886.408"/>
    <n v="704432.04"/>
    <m/>
    <m/>
    <n v="704432.04"/>
    <n v="7.5528700906346558E-3"/>
    <n v="39.450000000000003"/>
    <n v="0"/>
    <m/>
    <m/>
    <n v="5"/>
    <m/>
    <m/>
    <n v="1280640"/>
    <m/>
    <m/>
    <n v="96"/>
    <m/>
    <m/>
    <n v="2741"/>
    <n v="73"/>
    <n v="2668"/>
    <n v="7.5528700906344337E-3"/>
    <n v="1295"/>
    <n v="1373"/>
    <n v="0.47245530828164906"/>
    <n v="0.95"/>
    <m/>
    <n v="0.4853823088455772"/>
    <n v="0.97336738416636259"/>
    <n v="-0.41417850782903898"/>
    <n v="1869690.5530438633"/>
    <n v="-0.20005977618372872"/>
    <n v="69816.67487094336"/>
    <n v="700.78356560864438"/>
    <n v="140.15671312172887"/>
    <n v="168"/>
    <n v="0.83426614953410039"/>
    <n v="-0.2060563295856499"/>
    <n v="44498635.162443951"/>
    <n v="23.8"/>
    <n v="0"/>
    <n v="1860340.4033621596"/>
    <n v="6.3120888028047939E-2"/>
    <m/>
    <m/>
    <m/>
    <m/>
    <n v="26.78"/>
    <n v="52.805999999999997"/>
    <m/>
  </r>
  <r>
    <x v="7"/>
    <x v="7"/>
    <x v="2"/>
    <x v="3"/>
    <x v="24"/>
    <x v="0"/>
    <n v="141256.04999999999"/>
    <m/>
    <m/>
    <n v="141256.04999999999"/>
    <n v="-5.9457450761799535E-3"/>
    <n v="141256.04999999999"/>
    <n v="706280.25"/>
    <m/>
    <m/>
    <n v="706280.25"/>
    <n v="-5.9457450761798425E-3"/>
    <n v="39.450000000000003"/>
    <n v="0"/>
    <m/>
    <m/>
    <n v="5"/>
    <m/>
    <m/>
    <n v="1284000"/>
    <m/>
    <m/>
    <n v="96"/>
    <m/>
    <m/>
    <n v="2768"/>
    <n v="93"/>
    <n v="2675"/>
    <n v="-5.9457450761798425E-3"/>
    <n v="1802"/>
    <n v="873"/>
    <n v="0.65101156069364163"/>
    <n v="0.95"/>
    <m/>
    <n v="0.67364485981308408"/>
    <n v="0.96640173410404628"/>
    <n v="-0.2028239587700047"/>
    <n v="1578487.5783944223"/>
    <n v="-0.28463353783753154"/>
    <n v="57841.245085907743"/>
    <n v="590.08881435305511"/>
    <n v="118.01776287061102"/>
    <n v="168"/>
    <n v="0.70248668375363699"/>
    <n v="-0.28035471040029813"/>
    <n v="37568004.365787253"/>
    <n v="23.8"/>
    <n v="0"/>
    <n v="1516322.9740048999"/>
    <n v="0.11870581030791262"/>
    <m/>
    <m/>
    <m/>
    <m/>
    <n v="27.29"/>
    <n v="52.805999999999997"/>
    <s v="Aumento de Tarifas 06/08/2012 (Res. 66/2012)"/>
  </r>
  <r>
    <x v="7"/>
    <x v="8"/>
    <x v="2"/>
    <x v="3"/>
    <x v="24"/>
    <x v="0"/>
    <n v="136292.28599999999"/>
    <m/>
    <m/>
    <n v="136292.28599999999"/>
    <n v="-9.593246354566376E-3"/>
    <n v="136292.28599999999"/>
    <n v="681461.42999999993"/>
    <m/>
    <m/>
    <n v="681461.42999999993"/>
    <n v="-9.593246354566376E-3"/>
    <n v="39.450000000000003"/>
    <n v="0"/>
    <m/>
    <m/>
    <n v="5"/>
    <m/>
    <m/>
    <n v="1238880"/>
    <m/>
    <m/>
    <n v="96"/>
    <m/>
    <m/>
    <n v="2643"/>
    <n v="62"/>
    <n v="2581"/>
    <n v="-9.593246354566376E-3"/>
    <n v="1679"/>
    <n v="902"/>
    <n v="0.63526295875898597"/>
    <n v="0.95"/>
    <m/>
    <n v="0.65052305308020142"/>
    <n v="0.97654180855088912"/>
    <n v="-0.24115350209176145"/>
    <n v="1565169.6026372386"/>
    <n v="-0.24737048048102206"/>
    <n v="60198.83087066302"/>
    <n v="606.41983829416449"/>
    <n v="121.28396765883289"/>
    <n v="168"/>
    <n v="0.72192837892162431"/>
    <n v="-0.24008038439889345"/>
    <n v="37251036.54276628"/>
    <n v="23.8"/>
    <n v="0"/>
    <n v="1480372.9583328427"/>
    <n v="9.4006192719357312E-2"/>
    <m/>
    <m/>
    <m/>
    <m/>
    <n v="26"/>
    <n v="52.805999999999997"/>
    <m/>
  </r>
  <r>
    <x v="7"/>
    <x v="9"/>
    <x v="2"/>
    <x v="3"/>
    <x v="24"/>
    <x v="0"/>
    <n v="143790.73799999998"/>
    <m/>
    <m/>
    <n v="143790.73799999998"/>
    <n v="1.151560178306088E-2"/>
    <n v="143790.73799999998"/>
    <n v="718953.69"/>
    <m/>
    <m/>
    <n v="718953.69"/>
    <n v="1.1515601783061102E-2"/>
    <n v="39.450000000000003"/>
    <n v="0"/>
    <m/>
    <m/>
    <n v="5"/>
    <m/>
    <m/>
    <n v="1307040"/>
    <m/>
    <m/>
    <n v="96"/>
    <m/>
    <m/>
    <n v="2768"/>
    <n v="45"/>
    <n v="2723"/>
    <n v="1.151560178306088E-2"/>
    <n v="1982"/>
    <n v="741"/>
    <n v="0.71604046242774566"/>
    <n v="0.95"/>
    <m/>
    <n v="0.72787366874770476"/>
    <n v="0.98374277456647397"/>
    <n v="-0.17497435104470682"/>
    <n v="1721038.2045490856"/>
    <n v="-0.2052996208966571"/>
    <n v="63064.79313115008"/>
    <n v="632.03753380429146"/>
    <n v="126.4075067608583"/>
    <n v="168"/>
    <n v="0.75242563548129937"/>
    <n v="-0.2143468892595668"/>
    <n v="40960709.268268235"/>
    <n v="23.8"/>
    <n v="0"/>
    <n v="1591172.2647693015"/>
    <n v="9.1979129881924887E-2"/>
    <m/>
    <m/>
    <m/>
    <m/>
    <n v="27.29"/>
    <n v="52.805999999999997"/>
    <m/>
  </r>
  <r>
    <x v="7"/>
    <x v="10"/>
    <x v="2"/>
    <x v="3"/>
    <x v="24"/>
    <x v="0"/>
    <n v="133599.18"/>
    <m/>
    <m/>
    <n v="133599.18"/>
    <n v="-2.7297193387158747E-2"/>
    <n v="133599.18"/>
    <n v="667995.89999999991"/>
    <m/>
    <m/>
    <n v="667995.89999999991"/>
    <n v="-2.7297193387158747E-2"/>
    <n v="39.450000000000003"/>
    <n v="0"/>
    <m/>
    <m/>
    <n v="5"/>
    <m/>
    <m/>
    <n v="1214400"/>
    <m/>
    <m/>
    <n v="96"/>
    <m/>
    <m/>
    <n v="2674"/>
    <n v="144"/>
    <n v="2530"/>
    <n v="-2.7297193387158747E-2"/>
    <n v="1604"/>
    <n v="926"/>
    <n v="0.59985041136873596"/>
    <n v="0.95"/>
    <m/>
    <n v="0.63399209486166008"/>
    <n v="0.94614809274495137"/>
    <n v="-0.26873018237907853"/>
    <n v="1654608.1892971611"/>
    <n v="-0.26568509954269404"/>
    <n v="62936.789246753942"/>
    <n v="653.9953317380083"/>
    <n v="130.79906634760167"/>
    <n v="168"/>
    <n v="0.77856587111667663"/>
    <n v="-0.24507784344290395"/>
    <n v="39379674.905272432"/>
    <n v="23.8"/>
    <n v="0"/>
    <n v="1568780.5432824893"/>
    <n v="9.0206464806112371E-2"/>
    <m/>
    <m/>
    <m/>
    <m/>
    <n v="26.29"/>
    <n v="52.805999999999997"/>
    <m/>
  </r>
  <r>
    <x v="7"/>
    <x v="11"/>
    <x v="2"/>
    <x v="3"/>
    <x v="24"/>
    <x v="0"/>
    <n v="139619.06399999998"/>
    <m/>
    <m/>
    <n v="139619.06399999998"/>
    <n v="-1.0849233071455355E-2"/>
    <n v="139619.06399999998"/>
    <n v="698095.32"/>
    <m/>
    <m/>
    <n v="698095.32"/>
    <n v="-1.0849233071455244E-2"/>
    <n v="39.450000000000003"/>
    <n v="0"/>
    <m/>
    <m/>
    <n v="5"/>
    <m/>
    <m/>
    <n v="1269120"/>
    <m/>
    <m/>
    <n v="96"/>
    <m/>
    <m/>
    <n v="2706"/>
    <n v="62"/>
    <n v="2644"/>
    <n v="-1.0849233071455244E-2"/>
    <n v="1902"/>
    <n v="742"/>
    <n v="0.70288248337028825"/>
    <n v="0.95"/>
    <m/>
    <n v="0.71936459909228445"/>
    <n v="0.97708795269770876"/>
    <n v="-0.16759239247892799"/>
    <n v="1609374.0626353212"/>
    <n v="-0.21134790966288697"/>
    <n v="63737.586639022622"/>
    <n v="608.68913110261769"/>
    <n v="121.73782622052354"/>
    <n v="168"/>
    <n v="0.72462991797930676"/>
    <n v="-0.20269779218188233"/>
    <n v="38303102.690720648"/>
    <n v="23.8"/>
    <n v="0"/>
    <n v="1616056.9292565142"/>
    <n v="8.2419810228757315E-2"/>
    <m/>
    <m/>
    <m/>
    <m/>
    <n v="25.25"/>
    <n v="52.805999999999997"/>
    <s v="Aumento de Tarifas 21/12/2012 (Res. 975/2012)"/>
  </r>
  <r>
    <x v="8"/>
    <x v="0"/>
    <x v="2"/>
    <x v="3"/>
    <x v="24"/>
    <x v="0"/>
    <n v="142364.976"/>
    <m/>
    <m/>
    <n v="142364.976"/>
    <n v="9.7378277153559178E-3"/>
    <n v="142364.976"/>
    <n v="711824.88"/>
    <m/>
    <m/>
    <n v="711824.88"/>
    <n v="9.7378277153559178E-3"/>
    <n v="39.450000000000003"/>
    <n v="0"/>
    <m/>
    <m/>
    <n v="5"/>
    <m/>
    <m/>
    <n v="1294080"/>
    <m/>
    <m/>
    <n v="96"/>
    <m/>
    <m/>
    <n v="2746"/>
    <n v="50"/>
    <n v="2696"/>
    <n v="9.7378277153556958E-3"/>
    <n v="2186"/>
    <n v="510"/>
    <n v="0.79606700655498908"/>
    <n v="0.95"/>
    <m/>
    <n v="0.81083086053412468"/>
    <n v="0.98179169701383828"/>
    <n v="-0.11491480064345339"/>
    <n v="1481787.5937338958"/>
    <n v="-0.14537951415779693"/>
    <n v="54297.823148915202"/>
    <n v="549.62447838794355"/>
    <n v="109.92489567758871"/>
    <n v="168"/>
    <n v="0.65431485522374233"/>
    <n v="-0.15362140311621564"/>
    <n v="35266544.730866723"/>
    <n v="23.8"/>
    <n v="0"/>
    <n v="1714261.9739306045"/>
    <n v="6.7266787036833614E-2"/>
    <m/>
    <m/>
    <m/>
    <m/>
    <n v="27.29"/>
    <n v="52.805999999999997"/>
    <m/>
  </r>
  <r>
    <x v="8"/>
    <x v="1"/>
    <x v="2"/>
    <x v="3"/>
    <x v="24"/>
    <x v="0"/>
    <n v="126259.14599999999"/>
    <m/>
    <m/>
    <n v="126259.14599999999"/>
    <n v="-4.2067307692307598E-2"/>
    <n v="126259.14599999999"/>
    <n v="631295.73"/>
    <m/>
    <m/>
    <n v="631295.73"/>
    <n v="-4.2067307692307598E-2"/>
    <n v="39.450000000000003"/>
    <n v="0"/>
    <m/>
    <m/>
    <n v="5"/>
    <m/>
    <m/>
    <n v="1147680"/>
    <m/>
    <m/>
    <n v="96"/>
    <m/>
    <m/>
    <n v="2442"/>
    <n v="51"/>
    <n v="2391"/>
    <n v="-4.2067307692307709E-2"/>
    <n v="1774"/>
    <n v="617"/>
    <n v="0.72645372645372641"/>
    <n v="0.95"/>
    <m/>
    <n v="0.74194897532413218"/>
    <n v="0.97911547911547914"/>
    <n v="-0.13421942851377566"/>
    <n v="1369287.6714517456"/>
    <n v="-0.18575920510325472"/>
    <n v="57581.483240191148"/>
    <n v="572.68409512829169"/>
    <n v="114.53681902565833"/>
    <n v="168"/>
    <n v="0.68176677991463297"/>
    <n v="-0.15000208111155322"/>
    <n v="32589046.580551546"/>
    <n v="23.8"/>
    <n v="0"/>
    <n v="1599943.3172811649"/>
    <n v="5.3165636165937509E-2"/>
    <m/>
    <m/>
    <m/>
    <m/>
    <n v="23.78"/>
    <n v="52.805999999999997"/>
    <m/>
  </r>
  <r>
    <x v="8"/>
    <x v="2"/>
    <x v="2"/>
    <x v="3"/>
    <x v="24"/>
    <x v="0"/>
    <n v="137295.6"/>
    <m/>
    <m/>
    <n v="137295.6"/>
    <n v="-3.5608308605341144E-2"/>
    <n v="137295.6"/>
    <n v="686478"/>
    <m/>
    <m/>
    <n v="686478"/>
    <n v="-3.5608308605341255E-2"/>
    <n v="39.450000000000003"/>
    <n v="0"/>
    <m/>
    <m/>
    <n v="5"/>
    <m/>
    <m/>
    <n v="1248000"/>
    <m/>
    <m/>
    <n v="96"/>
    <m/>
    <m/>
    <n v="2728"/>
    <n v="128"/>
    <n v="2600"/>
    <n v="-3.5608308605341255E-2"/>
    <n v="1734"/>
    <n v="866"/>
    <n v="0.63563049853372433"/>
    <n v="0.95"/>
    <m/>
    <n v="0.66692307692307695"/>
    <n v="0.95307917888563054"/>
    <n v="-0.21035370426674771"/>
    <n v="1688795.4041057669"/>
    <n v="-0.1857446260151826"/>
    <n v="65003.672213462931"/>
    <n v="649.5366938868334"/>
    <n v="129.90733877736668"/>
    <n v="168"/>
    <n v="0.77325796891289689"/>
    <n v="-0.15567981220651239"/>
    <n v="40193330.617717251"/>
    <n v="23.8"/>
    <n v="0"/>
    <n v="1661415.2446698456"/>
    <n v="4.9682873955513171E-2"/>
    <m/>
    <m/>
    <m/>
    <m/>
    <n v="25.98"/>
    <n v="52.805999999999997"/>
    <m/>
  </r>
  <r>
    <x v="8"/>
    <x v="3"/>
    <x v="2"/>
    <x v="3"/>
    <x v="24"/>
    <x v="0"/>
    <n v="131275.71599999999"/>
    <m/>
    <m/>
    <n v="131275.71599999999"/>
    <n v="7.0628768303186762E-2"/>
    <n v="131275.71599999999"/>
    <n v="656378.57999999996"/>
    <m/>
    <m/>
    <n v="656378.57999999996"/>
    <n v="7.0628768303186984E-2"/>
    <n v="39.450000000000003"/>
    <n v="0"/>
    <m/>
    <m/>
    <n v="5"/>
    <m/>
    <m/>
    <n v="1193280"/>
    <m/>
    <m/>
    <n v="96"/>
    <m/>
    <m/>
    <n v="2652"/>
    <n v="166"/>
    <n v="2486"/>
    <n v="7.0628768303186984E-2"/>
    <n v="1460"/>
    <n v="1026"/>
    <n v="0.55052790346907998"/>
    <n v="0.95"/>
    <m/>
    <n v="0.58728881737731298"/>
    <n v="0.93740573152337858"/>
    <n v="0.2661881466574938"/>
    <n v="1782366.1196728046"/>
    <n v="1.4354083991509503E-2"/>
    <n v="69137.553129278691"/>
    <n v="716.96143188769292"/>
    <n v="143.3922863775386"/>
    <n v="168"/>
    <n v="0.8535255141520155"/>
    <n v="-5.2562275531663261E-2"/>
    <n v="42420313.648212753"/>
    <n v="23.8"/>
    <n v="0"/>
    <n v="1770212.0752910669"/>
    <n v="6.7025706092218404E-2"/>
    <m/>
    <m/>
    <m/>
    <m/>
    <n v="25.78"/>
    <n v="52.805999999999997"/>
    <m/>
  </r>
  <r>
    <x v="8"/>
    <x v="4"/>
    <x v="2"/>
    <x v="3"/>
    <x v="24"/>
    <x v="0"/>
    <n v="138404.52599999998"/>
    <m/>
    <m/>
    <n v="138404.52599999998"/>
    <n v="3.3925049309664557E-2"/>
    <n v="138404.52599999998"/>
    <n v="692022.62999999989"/>
    <m/>
    <m/>
    <n v="692022.62999999989"/>
    <n v="3.3925049309664557E-2"/>
    <n v="39.450000000000003"/>
    <n v="0"/>
    <m/>
    <m/>
    <n v="5"/>
    <m/>
    <m/>
    <n v="1258080"/>
    <m/>
    <m/>
    <n v="96"/>
    <m/>
    <m/>
    <n v="2768"/>
    <n v="147"/>
    <n v="2621"/>
    <n v="3.3925049309664779E-2"/>
    <n v="1630"/>
    <n v="991"/>
    <n v="0.58887283236994215"/>
    <n v="0.95"/>
    <m/>
    <n v="0.62190003815337658"/>
    <n v="0.94689306358381498"/>
    <n v="0.49858992083537035"/>
    <n v="1834914.4508181554"/>
    <n v="-6.3197913157810648E-2"/>
    <n v="67784.058028007217"/>
    <n v="700.08182022821654"/>
    <n v="140.01636404564331"/>
    <n v="168"/>
    <n v="0.8334307383669245"/>
    <n v="-9.3936173161026204E-2"/>
    <n v="43670963.929472104"/>
    <n v="23.8"/>
    <n v="0"/>
    <n v="1777826.5693183632"/>
    <n v="0.1036120885259831"/>
    <m/>
    <m/>
    <m/>
    <m/>
    <n v="27.07"/>
    <n v="52.805999999999997"/>
    <m/>
  </r>
  <r>
    <x v="8"/>
    <x v="5"/>
    <x v="2"/>
    <x v="3"/>
    <x v="24"/>
    <x v="0"/>
    <n v="128635.416"/>
    <m/>
    <m/>
    <n v="128635.416"/>
    <n v="-5.2877138413685909E-2"/>
    <n v="128635.416"/>
    <n v="643177.07999999996"/>
    <m/>
    <m/>
    <n v="643177.07999999996"/>
    <n v="-5.2877138413685909E-2"/>
    <n v="39.450000000000003"/>
    <n v="0"/>
    <m/>
    <m/>
    <n v="5"/>
    <m/>
    <m/>
    <n v="1169280"/>
    <m/>
    <m/>
    <n v="96"/>
    <m/>
    <m/>
    <n v="2621"/>
    <n v="185"/>
    <n v="2436"/>
    <n v="-5.2877138413685798E-2"/>
    <n v="1610"/>
    <n v="826"/>
    <n v="0.61426936283861122"/>
    <n v="0.95"/>
    <m/>
    <n v="0.66091954022988508"/>
    <n v="0.92941625333842048"/>
    <n v="0.62512911804136184"/>
    <n v="1623544.330887709"/>
    <n v="-0.15807489332242464"/>
    <n v="64993.768250108449"/>
    <n v="666.47961038083292"/>
    <n v="133.29592207616659"/>
    <n v="168"/>
    <n v="0.79342810759622973"/>
    <n v="-0.11107086437819214"/>
    <n v="38640355.075127475"/>
    <n v="23.8"/>
    <n v="0"/>
    <n v="1641892.0050755083"/>
    <n v="0.1074729163104951"/>
    <m/>
    <m/>
    <m/>
    <m/>
    <n v="24.98"/>
    <n v="52.805999999999997"/>
    <m/>
  </r>
  <r>
    <x v="8"/>
    <x v="6"/>
    <x v="2"/>
    <x v="3"/>
    <x v="24"/>
    <x v="0"/>
    <n v="132437.448"/>
    <m/>
    <m/>
    <n v="132437.448"/>
    <n v="-5.9970014992503651E-2"/>
    <n v="132437.448"/>
    <n v="662187.24"/>
    <m/>
    <m/>
    <n v="662187.24"/>
    <n v="-5.9970014992503762E-2"/>
    <n v="39.450000000000003"/>
    <n v="0"/>
    <m/>
    <m/>
    <n v="5"/>
    <m/>
    <m/>
    <n v="1203840"/>
    <m/>
    <m/>
    <n v="96"/>
    <m/>
    <m/>
    <n v="2768"/>
    <n v="260"/>
    <n v="2508"/>
    <n v="-5.9970014992503762E-2"/>
    <n v="1637"/>
    <n v="871"/>
    <n v="0.59140173410404628"/>
    <n v="0.95"/>
    <m/>
    <n v="0.65271132376395535"/>
    <n v="0.90606936416184969"/>
    <n v="0.34473653421021844"/>
    <n v="1592495.1630544392"/>
    <n v="-0.14825736244864096"/>
    <n v="58354.531442082785"/>
    <n v="634.96617346668233"/>
    <n v="126.99323469333646"/>
    <n v="168"/>
    <n v="0.75591211126985991"/>
    <n v="-9.3919714120005549E-2"/>
    <n v="37901384.880695656"/>
    <n v="23.8"/>
    <n v="0"/>
    <n v="1584531.241903045"/>
    <n v="6.9439507482523866E-2"/>
    <m/>
    <m/>
    <m/>
    <m/>
    <n v="27.29"/>
    <n v="52.805999999999997"/>
    <m/>
  </r>
  <r>
    <x v="8"/>
    <x v="7"/>
    <x v="2"/>
    <x v="3"/>
    <x v="24"/>
    <x v="0"/>
    <n v="135341.77799999999"/>
    <m/>
    <m/>
    <n v="135341.77799999999"/>
    <n v="-4.186915887850462E-2"/>
    <n v="135341.77799999999"/>
    <n v="676708.8899999999"/>
    <m/>
    <m/>
    <n v="676708.8899999999"/>
    <n v="-4.1869158878504842E-2"/>
    <n v="39.450000000000003"/>
    <n v="0"/>
    <m/>
    <m/>
    <n v="5"/>
    <m/>
    <m/>
    <n v="1230240"/>
    <m/>
    <m/>
    <n v="96"/>
    <m/>
    <m/>
    <n v="2759"/>
    <n v="196"/>
    <n v="2563"/>
    <n v="-4.186915887850462E-2"/>
    <n v="1356"/>
    <n v="1207"/>
    <n v="0.49148242116708951"/>
    <n v="0.95"/>
    <m/>
    <n v="0.52906749902458061"/>
    <n v="0.92895976803189562"/>
    <n v="-0.21461955610945993"/>
    <n v="1643019.6190004856"/>
    <n v="4.0882197294008993E-2"/>
    <n v="60205.922279240956"/>
    <n v="641.05330433105178"/>
    <n v="128.21066086621036"/>
    <n v="168"/>
    <n v="0.76315869563220451"/>
    <n v="8.6367490347824649E-2"/>
    <n v="39103866.932211556"/>
    <n v="23.8"/>
    <n v="0"/>
    <n v="1578313.5889896066"/>
    <n v="-7.3019532560559236E-2"/>
    <m/>
    <m/>
    <m/>
    <m/>
    <n v="27.29"/>
    <n v="52.805999999999997"/>
    <m/>
  </r>
  <r>
    <x v="8"/>
    <x v="8"/>
    <x v="2"/>
    <x v="3"/>
    <x v="24"/>
    <x v="0"/>
    <n v="131064.492"/>
    <m/>
    <m/>
    <n v="131064.492"/>
    <n v="-3.8357225881441304E-2"/>
    <n v="131064.492"/>
    <n v="655322.46"/>
    <m/>
    <m/>
    <n v="655322.46"/>
    <n v="-3.8357225881441304E-2"/>
    <n v="39.450000000000003"/>
    <n v="0"/>
    <m/>
    <m/>
    <n v="5"/>
    <m/>
    <m/>
    <n v="1191360"/>
    <m/>
    <m/>
    <n v="96"/>
    <m/>
    <m/>
    <n v="2674"/>
    <n v="192"/>
    <n v="2482"/>
    <n v="-3.8357225881441304E-2"/>
    <n v="1601"/>
    <n v="881"/>
    <n v="0.59872849663425576"/>
    <n v="0.95"/>
    <m/>
    <n v="0.64504431909750204"/>
    <n v="0.9281974569932685"/>
    <n v="-8.4220443176575843E-3"/>
    <n v="1681941.947277989"/>
    <n v="7.4606831390025885E-2"/>
    <n v="63976.490957702132"/>
    <n v="677.65590140128484"/>
    <n v="135.53118028025696"/>
    <n v="168"/>
    <n v="0.80673321595391045"/>
    <n v="0.11746987583306079"/>
    <n v="40030218.34521614"/>
    <n v="23.8"/>
    <n v="0"/>
    <n v="1590818.8940295349"/>
    <n v="-6.7248587524584416E-2"/>
    <m/>
    <m/>
    <m/>
    <m/>
    <n v="26.29"/>
    <n v="52.805999999999997"/>
    <m/>
  </r>
  <r>
    <x v="8"/>
    <x v="9"/>
    <x v="2"/>
    <x v="3"/>
    <x v="24"/>
    <x v="0"/>
    <n v="136767.53999999998"/>
    <m/>
    <m/>
    <n v="136767.53999999998"/>
    <n v="-4.8843187660668419E-2"/>
    <n v="136767.53999999998"/>
    <n v="683837.7"/>
    <m/>
    <m/>
    <n v="683837.7"/>
    <n v="-4.8843187660668419E-2"/>
    <n v="39.450000000000003"/>
    <n v="0"/>
    <m/>
    <m/>
    <n v="5"/>
    <m/>
    <m/>
    <n v="1243200"/>
    <m/>
    <m/>
    <n v="96"/>
    <m/>
    <m/>
    <n v="2768"/>
    <n v="178"/>
    <n v="2590"/>
    <n v="-4.8843187660668419E-2"/>
    <n v="1671"/>
    <n v="919"/>
    <n v="0.60368497109826591"/>
    <n v="0.95"/>
    <m/>
    <n v="0.64517374517374515"/>
    <n v="0.93569364161849711"/>
    <n v="-0.11361851255897681"/>
    <n v="1801248.0844300108"/>
    <n v="4.6605519661860217E-2"/>
    <n v="65309.93779659213"/>
    <n v="695.46258086100806"/>
    <n v="139.09251617220161"/>
    <n v="168"/>
    <n v="0.82793164388215246"/>
    <n v="0.10035012742828009"/>
    <n v="42869704.409434259"/>
    <n v="23.8"/>
    <n v="0"/>
    <n v="1665329.6750404141"/>
    <n v="-7.130555250217141E-2"/>
    <m/>
    <m/>
    <m/>
    <m/>
    <n v="27.58"/>
    <n v="52.805999999999997"/>
    <m/>
  </r>
  <r>
    <x v="8"/>
    <x v="10"/>
    <x v="2"/>
    <x v="3"/>
    <x v="24"/>
    <x v="0"/>
    <n v="134021.628"/>
    <m/>
    <m/>
    <n v="134021.628"/>
    <n v="3.1620553359683612E-3"/>
    <n v="134021.628"/>
    <n v="670108.14"/>
    <m/>
    <m/>
    <n v="670108.14"/>
    <n v="3.1620553359685832E-3"/>
    <n v="39.450000000000003"/>
    <n v="0"/>
    <m/>
    <m/>
    <n v="5"/>
    <m/>
    <m/>
    <n v="1218240"/>
    <m/>
    <m/>
    <n v="96"/>
    <m/>
    <m/>
    <n v="2665"/>
    <n v="127"/>
    <n v="2538"/>
    <n v="3.1620553359683612E-3"/>
    <n v="1505"/>
    <n v="1033"/>
    <n v="0.56472795497185746"/>
    <n v="0.95"/>
    <m/>
    <n v="0.59298660362490152"/>
    <n v="0.95234521575984987"/>
    <n v="-6.4678237424563023E-2"/>
    <n v="1673982.8036727766"/>
    <n v="1.1709487781421668E-2"/>
    <n v="64383.953987414483"/>
    <n v="659.56769254246512"/>
    <n v="131.91353850849302"/>
    <n v="168"/>
    <n v="0.78519963397912507"/>
    <n v="8.5204901840016944E-3"/>
    <n v="39840790.727412082"/>
    <n v="23.8"/>
    <n v="0"/>
    <n v="1587150.1598857876"/>
    <n v="-1.0095657767263478E-2"/>
    <m/>
    <m/>
    <m/>
    <m/>
    <n v="26"/>
    <n v="52.805999999999997"/>
    <m/>
  </r>
  <r>
    <x v="8"/>
    <x v="11"/>
    <x v="2"/>
    <x v="3"/>
    <x v="24"/>
    <x v="0"/>
    <n v="124938.996"/>
    <m/>
    <m/>
    <n v="124938.996"/>
    <n v="-0.10514372163388797"/>
    <n v="124938.996"/>
    <n v="624694.98"/>
    <m/>
    <m/>
    <n v="624694.98"/>
    <n v="-0.10514372163388797"/>
    <n v="39.450000000000003"/>
    <n v="0"/>
    <m/>
    <m/>
    <n v="5"/>
    <m/>
    <m/>
    <n v="1135680"/>
    <m/>
    <m/>
    <n v="96"/>
    <m/>
    <m/>
    <n v="2728"/>
    <n v="362"/>
    <n v="2366"/>
    <n v="-0.10514372163388808"/>
    <n v="1709"/>
    <n v="657"/>
    <n v="0.62646627565982405"/>
    <n v="0.95"/>
    <m/>
    <n v="0.72231614539306843"/>
    <n v="0.86730205278592376"/>
    <n v="4.1029907567153856E-3"/>
    <n v="1424679.0964658542"/>
    <n v="-0.11476198756865275"/>
    <n v="53199.368800069235"/>
    <n v="602.14670180298151"/>
    <n v="120.4293403605963"/>
    <n v="168"/>
    <n v="0.71684131167021603"/>
    <n v="-1.0748391856093886E-2"/>
    <n v="33907362.495887332"/>
    <n v="23.8"/>
    <n v="0"/>
    <n v="1430595.0240309429"/>
    <n v="-1.5244249323059136E-2"/>
    <m/>
    <m/>
    <m/>
    <m/>
    <n v="26.78"/>
    <n v="52.805999999999997"/>
    <m/>
  </r>
  <r>
    <x v="9"/>
    <x v="0"/>
    <x v="2"/>
    <x v="3"/>
    <x v="24"/>
    <x v="0"/>
    <n v="141467.274"/>
    <m/>
    <m/>
    <n v="141467.274"/>
    <n v="-6.3056379821957442E-3"/>
    <n v="141467.274"/>
    <n v="642261.42396000004"/>
    <m/>
    <m/>
    <n v="642261.42396000004"/>
    <n v="-9.7725519287833795E-2"/>
    <n v="38.020000000000003"/>
    <n v="-3.6248415716096272E-2"/>
    <m/>
    <m/>
    <n v="4.54"/>
    <m/>
    <m/>
    <n v="1167615.3600000001"/>
    <m/>
    <m/>
    <n v="96"/>
    <m/>
    <m/>
    <n v="2768"/>
    <n v="89"/>
    <n v="2679"/>
    <n v="-6.3056379821958553E-3"/>
    <n v="2095"/>
    <n v="584"/>
    <n v="0.75686416184971095"/>
    <n v="0.95"/>
    <m/>
    <n v="0.78200821201941018"/>
    <n v="0.96784682080924855"/>
    <n v="-3.5547054160873892E-2"/>
    <n v="1627485.1966983122"/>
    <n v="9.8325565405281257E-2"/>
    <n v="59636.687310308254"/>
    <n v="607.49727387021733"/>
    <n v="133.80997221810955"/>
    <n v="168"/>
    <n v="0.79648792986969974"/>
    <n v="0.21728541467599949"/>
    <n v="38734147.681419834"/>
    <n v="23.8"/>
    <n v="0"/>
    <n v="1882817.7517701045"/>
    <n v="-0.11345854035052631"/>
    <m/>
    <m/>
    <m/>
    <m/>
    <n v="27.29"/>
    <n v="52.805999999999997"/>
    <m/>
  </r>
  <r>
    <x v="9"/>
    <x v="1"/>
    <x v="3"/>
    <x v="3"/>
    <x v="24"/>
    <x v="0"/>
    <n v="127104.04199999999"/>
    <m/>
    <m/>
    <n v="127104.04199999999"/>
    <n v="6.6917607695524683E-3"/>
    <n v="127104.04199999999"/>
    <n v="577052.35067999992"/>
    <m/>
    <m/>
    <n v="577052.35067999992"/>
    <n v="-8.5923881221246501E-2"/>
    <n v="38.020000000000003"/>
    <n v="-3.6248415716096272E-2"/>
    <m/>
    <m/>
    <n v="4.54"/>
    <m/>
    <m/>
    <n v="1049066.8800000001"/>
    <m/>
    <m/>
    <n v="96"/>
    <m/>
    <m/>
    <n v="2508"/>
    <n v="101"/>
    <n v="2407"/>
    <n v="6.6917607695524683E-3"/>
    <n v="1839"/>
    <n v="568"/>
    <n v="0.73325358851674638"/>
    <n v="0.95"/>
    <m/>
    <n v="0.76402160365600336"/>
    <n v="0.95972886762360443"/>
    <n v="2.9749523304117176E-2"/>
    <n v="1778146.8991638378"/>
    <n v="0.29859264509305894"/>
    <n v="71699.471740477326"/>
    <n v="738.73988332523379"/>
    <n v="162.71803597472109"/>
    <n v="168"/>
    <n v="0.96855973794476835"/>
    <n v="0.42066138521159102"/>
    <n v="42319896.200099342"/>
    <n v="23.8"/>
    <n v="0"/>
    <n v="2077674.6243871113"/>
    <n v="-0.2060173881214733"/>
    <m/>
    <m/>
    <m/>
    <m/>
    <n v="24.8"/>
    <n v="52.805999999999997"/>
    <s v="Res. MIT 41/2014 (10/02/2014) Concesión Argentren S.A."/>
  </r>
  <r>
    <x v="9"/>
    <x v="2"/>
    <x v="3"/>
    <x v="3"/>
    <x v="24"/>
    <x v="0"/>
    <n v="138774.16800000001"/>
    <m/>
    <m/>
    <n v="138774.16800000001"/>
    <n v="1.0769230769230864E-2"/>
    <n v="138774.16800000001"/>
    <n v="630034.72272000008"/>
    <m/>
    <m/>
    <n v="630034.72272000008"/>
    <n v="-8.2221538461538346E-2"/>
    <n v="38.020000000000003"/>
    <n v="-3.6248415716096272E-2"/>
    <m/>
    <m/>
    <n v="4.54"/>
    <m/>
    <m/>
    <n v="1145387.52"/>
    <m/>
    <m/>
    <n v="96"/>
    <m/>
    <m/>
    <n v="2693"/>
    <n v="65"/>
    <n v="2628"/>
    <n v="1.0769230769230864E-2"/>
    <n v="1888"/>
    <n v="740"/>
    <n v="0.70107686594875607"/>
    <n v="0.95"/>
    <m/>
    <n v="0.71841704718417043"/>
    <n v="0.97586334942443376"/>
    <n v="7.7211258753657974E-2"/>
    <n v="2014416.2065277214"/>
    <n v="0.19281246362366411"/>
    <n v="79089.760758842618"/>
    <n v="766.52062653261851"/>
    <n v="168.83714240806574"/>
    <n v="168"/>
    <n v="1.0049829905242009"/>
    <n v="0.29967362888879134"/>
    <n v="47943105.71535977"/>
    <n v="23.8"/>
    <n v="0"/>
    <n v="1981756.8110965514"/>
    <n v="-0.1399618424151837"/>
    <m/>
    <m/>
    <m/>
    <m/>
    <n v="25.47"/>
    <n v="52.805999999999997"/>
    <m/>
  </r>
  <r>
    <x v="9"/>
    <x v="3"/>
    <x v="3"/>
    <x v="3"/>
    <x v="24"/>
    <x v="0"/>
    <n v="128793.83399999999"/>
    <m/>
    <m/>
    <n v="128793.83399999999"/>
    <n v="-1.8905872888173803E-2"/>
    <n v="128793.83399999999"/>
    <n v="584724.00636"/>
    <m/>
    <m/>
    <n v="584724.00636"/>
    <n v="-0.10916653258246178"/>
    <n v="38.020000000000003"/>
    <n v="-3.6248415716096272E-2"/>
    <m/>
    <m/>
    <n v="4.54"/>
    <m/>
    <m/>
    <n v="1063013.76"/>
    <m/>
    <m/>
    <n v="96"/>
    <m/>
    <m/>
    <n v="2643"/>
    <n v="204"/>
    <n v="2439"/>
    <n v="-1.8905872888173803E-2"/>
    <n v="1726"/>
    <n v="713"/>
    <n v="0.65304578130911839"/>
    <n v="0.95"/>
    <m/>
    <n v="0.70766707667076667"/>
    <n v="0.92281498297389331"/>
    <n v="0.20497284424899043"/>
    <n v="2044561.7436132873"/>
    <n v="0.1471053679973533"/>
    <n v="80908.656256956368"/>
    <n v="838.27869766842446"/>
    <n v="184.64288494899216"/>
    <n v="168"/>
    <n v="1.0990647913630487"/>
    <n v="0.28767655229964451"/>
    <n v="48660569.497996241"/>
    <n v="23.8"/>
    <n v="0"/>
    <n v="2030619.7740601178"/>
    <n v="-0.12712216630255799"/>
    <m/>
    <m/>
    <m/>
    <m/>
    <n v="25.27"/>
    <n v="52.805999999999997"/>
    <m/>
  </r>
  <r>
    <x v="9"/>
    <x v="4"/>
    <x v="3"/>
    <x v="3"/>
    <x v="24"/>
    <x v="0"/>
    <n v="140094.318"/>
    <m/>
    <m/>
    <n v="140094.318"/>
    <n v="1.2209080503624792E-2"/>
    <n v="140094.318"/>
    <n v="636028.20371999999"/>
    <m/>
    <m/>
    <n v="636028.20371999999"/>
    <n v="-8.0914154902708701E-2"/>
    <n v="38.020000000000003"/>
    <n v="-3.6248415716096272E-2"/>
    <m/>
    <m/>
    <n v="4.54"/>
    <m/>
    <m/>
    <n v="1156283.52"/>
    <m/>
    <m/>
    <n v="96"/>
    <m/>
    <m/>
    <n v="2737"/>
    <n v="84"/>
    <n v="2653"/>
    <n v="1.220908050362457E-2"/>
    <n v="1806"/>
    <n v="847"/>
    <n v="0.65984654731457804"/>
    <n v="0.95"/>
    <m/>
    <n v="0.68073878627968343"/>
    <n v="0.96930946291560105"/>
    <n v="9.4611263091441966E-2"/>
    <n v="2211638.2884685546"/>
    <n v="0.20530866574320394"/>
    <n v="81912.529202539066"/>
    <n v="833.63674650152836"/>
    <n v="183.62042874483004"/>
    <n v="168"/>
    <n v="1.0929787425287503"/>
    <n v="0.31142120420276331"/>
    <n v="52636991.265551604"/>
    <n v="23.8"/>
    <n v="0"/>
    <n v="2142829.7701879339"/>
    <n v="-0.14380765969151255"/>
    <m/>
    <m/>
    <m/>
    <m/>
    <n v="27"/>
    <n v="52.805999999999997"/>
    <m/>
  </r>
  <r>
    <x v="9"/>
    <x v="5"/>
    <x v="3"/>
    <x v="3"/>
    <x v="24"/>
    <x v="0"/>
    <n v="133335.15"/>
    <m/>
    <m/>
    <n v="133335.15"/>
    <n v="3.6535303776683126E-2"/>
    <n v="133335.15"/>
    <n v="605341.58100000001"/>
    <m/>
    <m/>
    <n v="605341.58100000001"/>
    <n v="-5.8825944170771693E-2"/>
    <n v="38.020000000000003"/>
    <n v="-3.6248415716096272E-2"/>
    <m/>
    <m/>
    <n v="4.54"/>
    <m/>
    <m/>
    <n v="1100496"/>
    <m/>
    <m/>
    <n v="96"/>
    <m/>
    <m/>
    <n v="2651"/>
    <n v="126"/>
    <n v="2525"/>
    <n v="3.6535303776683126E-2"/>
    <n v="1756"/>
    <n v="769"/>
    <n v="0.66239155035835529"/>
    <n v="0.95"/>
    <m/>
    <n v="0.6954455445544554"/>
    <n v="0.9524707657487741"/>
    <n v="5.223934567369759E-2"/>
    <n v="2098342.7264628722"/>
    <n v="0.29244559975492423"/>
    <n v="81394.20971539458"/>
    <n v="831.0268223615335"/>
    <n v="183.04555558624085"/>
    <n v="168"/>
    <n v="1.0895568784895289"/>
    <n v="0.37322697300257124"/>
    <n v="49940556.889816359"/>
    <n v="23.8"/>
    <n v="0"/>
    <n v="2122056.0972326305"/>
    <n v="-0.17408249117857924"/>
    <m/>
    <m/>
    <m/>
    <m/>
    <n v="25.78"/>
    <n v="52.805999999999997"/>
    <m/>
  </r>
  <r>
    <x v="9"/>
    <x v="6"/>
    <x v="3"/>
    <x v="3"/>
    <x v="24"/>
    <x v="0"/>
    <n v="141467.274"/>
    <m/>
    <m/>
    <n v="141467.274"/>
    <n v="6.8181818181818121E-2"/>
    <n v="141467.274"/>
    <n v="642261.42396000004"/>
    <m/>
    <m/>
    <n v="642261.42396000004"/>
    <n v="-3.0090909090909057E-2"/>
    <n v="38.020000000000003"/>
    <n v="-3.6248415716096272E-2"/>
    <m/>
    <m/>
    <n v="4.54"/>
    <m/>
    <m/>
    <n v="1167615.3600000001"/>
    <m/>
    <m/>
    <n v="96"/>
    <m/>
    <m/>
    <n v="2799"/>
    <n v="120"/>
    <n v="2679"/>
    <n v="6.8181818181818121E-2"/>
    <n v="1920"/>
    <n v="759"/>
    <n v="0.68595927116827438"/>
    <n v="0.95"/>
    <m/>
    <n v="0.71668533034714443"/>
    <n v="0.95712754555198287"/>
    <n v="9.8012711368746563E-2"/>
    <n v="2114826.4774093833"/>
    <n v="0.32799554213596571"/>
    <n v="77494.557618519"/>
    <n v="789.40891280678738"/>
    <n v="173.87861515568005"/>
    <n v="168"/>
    <n v="1.0349917568790479"/>
    <n v="0.36919589122650898"/>
    <n v="50332870.162343323"/>
    <n v="23.8"/>
    <n v="0"/>
    <n v="2104250.4256224092"/>
    <n v="-0.16116031084001622"/>
    <m/>
    <m/>
    <m/>
    <m/>
    <n v="27.29"/>
    <n v="52.805999999999997"/>
    <m/>
  </r>
  <r>
    <x v="9"/>
    <x v="7"/>
    <x v="3"/>
    <x v="3"/>
    <x v="24"/>
    <x v="0"/>
    <n v="135183.35999999999"/>
    <m/>
    <m/>
    <n v="135183.35999999999"/>
    <n v="-1.170503316426097E-3"/>
    <n v="135183.35999999999"/>
    <n v="613732.45439999993"/>
    <m/>
    <m/>
    <n v="613732.45439999993"/>
    <n v="-9.3062817011314802E-2"/>
    <n v="38.020000000000003"/>
    <n v="-3.6248415716096272E-2"/>
    <m/>
    <m/>
    <n v="4.54"/>
    <m/>
    <m/>
    <n v="1115750.4000000001"/>
    <m/>
    <m/>
    <n v="96"/>
    <m/>
    <m/>
    <n v="2733"/>
    <n v="173"/>
    <n v="2560"/>
    <n v="-1.170503316426097E-3"/>
    <n v="1833"/>
    <n v="727"/>
    <n v="0.67069154774972561"/>
    <n v="0.95"/>
    <m/>
    <n v="0.71601562500000004"/>
    <n v="0.93669959751189169"/>
    <n v="0.3533540168694691"/>
    <n v="2189992.566902962"/>
    <n v="0.3329071312217331"/>
    <n v="82672.426081652011"/>
    <n v="855.46584644646953"/>
    <n v="188.42860053886994"/>
    <n v="168"/>
    <n v="1.1215988127313687"/>
    <n v="0.46967966053538923"/>
    <n v="52121823.092290498"/>
    <n v="23.8"/>
    <n v="0"/>
    <n v="2103745.4380684141"/>
    <n v="-0.19973852924403293"/>
    <m/>
    <m/>
    <m/>
    <m/>
    <n v="26.490000000000002"/>
    <n v="52.805999999999997"/>
    <m/>
  </r>
  <r>
    <x v="9"/>
    <x v="8"/>
    <x v="3"/>
    <x v="3"/>
    <x v="24"/>
    <x v="0"/>
    <n v="137982.07799999998"/>
    <m/>
    <m/>
    <n v="137982.07799999998"/>
    <n v="5.2780016116035222E-2"/>
    <n v="137982.07799999998"/>
    <n v="626438.63411999994"/>
    <m/>
    <m/>
    <n v="626438.63411999994"/>
    <n v="-4.4075745366639829E-2"/>
    <n v="38.020000000000003"/>
    <n v="-3.6248415716096272E-2"/>
    <m/>
    <m/>
    <n v="4.54"/>
    <m/>
    <m/>
    <n v="1138849.9200000002"/>
    <m/>
    <m/>
    <n v="96"/>
    <m/>
    <m/>
    <n v="2691"/>
    <n v="78"/>
    <n v="2613"/>
    <n v="5.2780016116035444E-2"/>
    <n v="1938"/>
    <n v="675"/>
    <n v="0.72017837235228543"/>
    <n v="0.95"/>
    <m/>
    <n v="0.74167623421354767"/>
    <n v="0.97101449275362317"/>
    <n v="0.14980662918052801"/>
    <n v="1938688.7975916758"/>
    <n v="0.1526490558899487"/>
    <n v="72339.13423849536"/>
    <n v="741.93983834354219"/>
    <n v="163.42287188183749"/>
    <n v="168"/>
    <n v="0.97275518977284225"/>
    <n v="0.2057953863008124"/>
    <n v="46140793.382681884"/>
    <n v="23.8"/>
    <n v="0"/>
    <n v="1833655.8962950357"/>
    <n v="-7.7361027009146308E-2"/>
    <m/>
    <m/>
    <m/>
    <m/>
    <n v="26.8"/>
    <n v="52.805999999999997"/>
    <m/>
  </r>
  <r>
    <x v="9"/>
    <x v="9"/>
    <x v="3"/>
    <x v="3"/>
    <x v="24"/>
    <x v="0"/>
    <n v="137401.212"/>
    <m/>
    <m/>
    <n v="137401.212"/>
    <n v="4.6332046332047128E-3"/>
    <n v="137401.212"/>
    <n v="623801.50248000002"/>
    <m/>
    <m/>
    <n v="623801.50248000002"/>
    <n v="-8.779305019305006E-2"/>
    <n v="38.020000000000003"/>
    <n v="-3.6248415716096272E-2"/>
    <m/>
    <m/>
    <n v="4.54"/>
    <m/>
    <m/>
    <n v="1134055.6800000002"/>
    <m/>
    <m/>
    <n v="96"/>
    <m/>
    <m/>
    <n v="2764"/>
    <n v="162"/>
    <n v="2602"/>
    <n v="4.6332046332047128E-3"/>
    <n v="1880"/>
    <n v="722"/>
    <n v="0.68017366136034729"/>
    <n v="0.95"/>
    <m/>
    <n v="0.72252113758647196"/>
    <n v="0.94138929088277856"/>
    <n v="0.11988614383540552"/>
    <n v="1994417.7041850942"/>
    <n v="0.10724209586943734"/>
    <n v="71741.644035435049"/>
    <n v="766.49412151617764"/>
    <n v="168.83130429871755"/>
    <n v="168"/>
    <n v="1.0049482398733187"/>
    <n v="0.21380581029750179"/>
    <n v="47467141.359605245"/>
    <n v="23.8"/>
    <n v="0"/>
    <n v="1843923.1197053171"/>
    <n v="-9.3987649838569401E-2"/>
    <m/>
    <m/>
    <m/>
    <m/>
    <n v="27.8"/>
    <n v="52.805999999999997"/>
    <m/>
  </r>
  <r>
    <x v="9"/>
    <x v="10"/>
    <x v="3"/>
    <x v="3"/>
    <x v="24"/>
    <x v="0"/>
    <n v="127684.908"/>
    <m/>
    <m/>
    <n v="127684.908"/>
    <n v="-4.7281323877068515E-2"/>
    <n v="127684.908"/>
    <n v="579689.48231999995"/>
    <m/>
    <m/>
    <n v="579689.48231999995"/>
    <n v="-0.13493144208037833"/>
    <n v="38.020000000000003"/>
    <n v="-3.6248415716096272E-2"/>
    <m/>
    <m/>
    <n v="4.54"/>
    <m/>
    <m/>
    <n v="1053861.1200000001"/>
    <m/>
    <m/>
    <n v="96"/>
    <m/>
    <m/>
    <n v="2639"/>
    <n v="221"/>
    <n v="2418"/>
    <n v="-4.7281323877068515E-2"/>
    <n v="1773"/>
    <n v="645"/>
    <n v="0.67184539598332704"/>
    <n v="0.95"/>
    <m/>
    <n v="0.73325062034739452"/>
    <n v="0.91625615763546797"/>
    <n v="0.23653825544298157"/>
    <n v="1847642.3398828306"/>
    <n v="0.10374033462532539"/>
    <n v="72484.987833771302"/>
    <n v="764.1200743932302"/>
    <n v="168.3083864302269"/>
    <n v="168"/>
    <n v="1.0018356335132554"/>
    <n v="0.27589926199569481"/>
    <n v="43973887.689211369"/>
    <n v="23.8"/>
    <n v="0"/>
    <n v="1751801.6485729779"/>
    <n v="-0.12375207022896295"/>
    <m/>
    <m/>
    <m/>
    <m/>
    <n v="25.490000000000002"/>
    <n v="52.805999999999997"/>
    <m/>
  </r>
  <r>
    <x v="9"/>
    <x v="11"/>
    <x v="3"/>
    <x v="3"/>
    <x v="24"/>
    <x v="0"/>
    <n v="123037.98"/>
    <m/>
    <m/>
    <n v="123037.98"/>
    <n v="-1.5215553677092153E-2"/>
    <n v="123037.98"/>
    <n v="558592.42920000001"/>
    <m/>
    <m/>
    <n v="558592.42920000001"/>
    <n v="-0.10581572273879958"/>
    <n v="38.020000000000003"/>
    <n v="-3.6248415716096272E-2"/>
    <m/>
    <m/>
    <n v="4.54"/>
    <m/>
    <m/>
    <n v="1015507.2000000001"/>
    <m/>
    <m/>
    <n v="96"/>
    <m/>
    <m/>
    <n v="2617"/>
    <n v="287"/>
    <n v="2330"/>
    <n v="-1.5215553677092153E-2"/>
    <n v="1888"/>
    <n v="442"/>
    <n v="0.72143675964845244"/>
    <n v="0.95"/>
    <m/>
    <n v="0.81030042918454936"/>
    <n v="0.89033244172716852"/>
    <n v="0.12180855204835805"/>
    <n v="1790555.9927586308"/>
    <n v="0.25681354994285588"/>
    <n v="66861.687556334233"/>
    <n v="768.47896684919772"/>
    <n v="169.26849490070435"/>
    <n v="168"/>
    <n v="1.0075505648851451"/>
    <n v="0.40554199162655169"/>
    <n v="42615232.627655417"/>
    <n v="23.8"/>
    <n v="0"/>
    <n v="1797991.2106829146"/>
    <n v="-0.19363325134385848"/>
    <m/>
    <m/>
    <m/>
    <m/>
    <n v="26.78"/>
    <n v="52.805999999999997"/>
    <m/>
  </r>
  <r>
    <x v="10"/>
    <x v="0"/>
    <x v="3"/>
    <x v="3"/>
    <x v="24"/>
    <x v="0"/>
    <n v="122245.89"/>
    <m/>
    <m/>
    <n v="122245.89"/>
    <n v="-0.13587159387831282"/>
    <n v="122245.89"/>
    <n v="554996.3406"/>
    <m/>
    <m/>
    <n v="554996.3406"/>
    <n v="-0.13587159387831282"/>
    <n v="38.020000000000003"/>
    <n v="0"/>
    <m/>
    <m/>
    <n v="4.54"/>
    <m/>
    <m/>
    <n v="1008969.6000000001"/>
    <m/>
    <m/>
    <n v="96"/>
    <m/>
    <m/>
    <n v="2588"/>
    <n v="273"/>
    <n v="2315"/>
    <n v="-0.13587159387831282"/>
    <n v="2062"/>
    <n v="253"/>
    <n v="0.7967542503863988"/>
    <n v="0.95"/>
    <m/>
    <n v="0.89071274298056158"/>
    <n v="0.8945131375579598"/>
    <n v="0.13900689185915249"/>
    <n v="1571870.0833199653"/>
    <n v="-3.4172423498028515E-2"/>
    <n v="58217.410493332049"/>
    <n v="678.99355650970426"/>
    <n v="149.5580520946485"/>
    <n v="168"/>
    <n v="0.89022650056338393"/>
    <n v="0.11768988226729205"/>
    <n v="37410507.983015172"/>
    <n v="23.8"/>
    <n v="0"/>
    <n v="1818477.3061870106"/>
    <n v="-7.2118570723393338E-2"/>
    <m/>
    <m/>
    <m/>
    <m/>
    <n v="27"/>
    <n v="52.805999999999997"/>
    <m/>
  </r>
  <r>
    <x v="10"/>
    <x v="1"/>
    <x v="3"/>
    <x v="3"/>
    <x v="24"/>
    <x v="0"/>
    <n v="111948.72"/>
    <m/>
    <m/>
    <n v="111948.72"/>
    <n v="-0.11923556294142079"/>
    <n v="111948.72"/>
    <n v="508247.1888"/>
    <m/>
    <m/>
    <n v="508247.1888"/>
    <n v="-0.11923556294142068"/>
    <n v="38.020000000000003"/>
    <n v="0"/>
    <m/>
    <m/>
    <n v="4.54"/>
    <m/>
    <m/>
    <n v="923980.80000000005"/>
    <m/>
    <m/>
    <n v="96"/>
    <m/>
    <m/>
    <n v="2164"/>
    <n v="44"/>
    <n v="2120"/>
    <n v="-0.1192355629414209"/>
    <n v="1681"/>
    <n v="439"/>
    <n v="0.77680221811460259"/>
    <n v="0.95"/>
    <m/>
    <n v="0.79292452830188676"/>
    <n v="0.97966728280961179"/>
    <n v="3.7829983481588503E-2"/>
    <n v="1581857.4296460876"/>
    <n v="-0.11038990626143097"/>
    <n v="66520.497461988547"/>
    <n v="746.15916492739984"/>
    <n v="164.35223897079291"/>
    <n v="168"/>
    <n v="0.97828713673091017"/>
    <n v="1.0043158315441447E-2"/>
    <n v="37648206.825576887"/>
    <n v="23.8"/>
    <n v="0"/>
    <n v="1848320.3173592642"/>
    <n v="-2.5085693397846054E-2"/>
    <m/>
    <m/>
    <m/>
    <m/>
    <n v="23.78"/>
    <n v="52.805999999999997"/>
    <m/>
  </r>
  <r>
    <x v="10"/>
    <x v="2"/>
    <x v="4"/>
    <x v="3"/>
    <x v="24"/>
    <x v="0"/>
    <n v="115645.14"/>
    <m/>
    <m/>
    <n v="115645.14"/>
    <n v="-0.16666666666666674"/>
    <n v="115645.14"/>
    <n v="525028.93559999997"/>
    <m/>
    <m/>
    <n v="525028.93559999997"/>
    <n v="-0.16666666666666685"/>
    <n v="38.020000000000003"/>
    <n v="0"/>
    <m/>
    <m/>
    <n v="4.54"/>
    <m/>
    <m/>
    <n v="954489.60000000009"/>
    <m/>
    <m/>
    <n v="96"/>
    <m/>
    <m/>
    <n v="2312"/>
    <n v="122"/>
    <n v="2190"/>
    <n v="-0.16666666666666663"/>
    <n v="1751"/>
    <n v="439"/>
    <n v="0.75735294117647056"/>
    <n v="0.95"/>
    <m/>
    <n v="0.79954337899543382"/>
    <n v="0.94723183391003463"/>
    <n v="0.11292372881355939"/>
    <n v="1799663.8112758785"/>
    <n v="-0.10660775789826216"/>
    <n v="68506.426009740331"/>
    <n v="821.76429738624586"/>
    <n v="181.00535184719072"/>
    <n v="168"/>
    <n v="1.0774128086142305"/>
    <n v="7.2070690522085368E-2"/>
    <n v="42831998.70836591"/>
    <n v="23.8"/>
    <n v="0"/>
    <n v="1770486.1607659382"/>
    <n v="-5.8076305713020068E-2"/>
    <m/>
    <m/>
    <m/>
    <m/>
    <n v="26.27"/>
    <n v="52.805999999999997"/>
    <s v="02/03/2015 Toma de posesión SOFSE"/>
  </r>
  <r>
    <x v="10"/>
    <x v="3"/>
    <x v="4"/>
    <x v="3"/>
    <x v="24"/>
    <x v="0"/>
    <n v="111315.048"/>
    <m/>
    <m/>
    <n v="111315.048"/>
    <n v="-0.13571135711357107"/>
    <n v="111315.048"/>
    <n v="505370.31792"/>
    <m/>
    <m/>
    <n v="505370.31792"/>
    <n v="-0.13571135711357118"/>
    <n v="38.020000000000003"/>
    <n v="0"/>
    <m/>
    <m/>
    <n v="4.54"/>
    <m/>
    <m/>
    <n v="918750.72000000009"/>
    <m/>
    <m/>
    <n v="96"/>
    <m/>
    <m/>
    <n v="2168"/>
    <n v="60"/>
    <n v="2108"/>
    <n v="-0.13571135711357118"/>
    <n v="1629"/>
    <n v="479"/>
    <n v="0.75138376383763839"/>
    <n v="0.95"/>
    <m/>
    <n v="0.77277039848197349"/>
    <n v="0.97232472324723251"/>
    <n v="9.1997104228003224E-2"/>
    <n v="1937438.3575938363"/>
    <n v="-5.2394302277286808E-2"/>
    <n v="75152.767943903658"/>
    <n v="919.08840493066236"/>
    <n v="202.44237994067453"/>
    <n v="168"/>
    <n v="1.2050141663135387"/>
    <n v="9.6399571511241566E-2"/>
    <n v="46111032.910733305"/>
    <n v="23.8"/>
    <n v="0"/>
    <n v="1924226.8678077762"/>
    <n v="-6.6142346755534695E-2"/>
    <m/>
    <m/>
    <m/>
    <m/>
    <n v="25.78"/>
    <n v="52.805999999999997"/>
    <m/>
  </r>
  <r>
    <x v="10"/>
    <x v="4"/>
    <x v="4"/>
    <x v="3"/>
    <x v="24"/>
    <x v="0"/>
    <n v="106773.73199999999"/>
    <m/>
    <m/>
    <n v="106773.73199999999"/>
    <n v="-0.23784395024500571"/>
    <n v="106773.73199999999"/>
    <n v="484752.74327999994"/>
    <m/>
    <m/>
    <n v="484752.74327999994"/>
    <n v="-0.23784395024500571"/>
    <n v="38.020000000000003"/>
    <n v="0"/>
    <m/>
    <m/>
    <n v="4.54"/>
    <m/>
    <m/>
    <n v="881268.4800000001"/>
    <m/>
    <m/>
    <n v="96"/>
    <m/>
    <m/>
    <n v="2234"/>
    <n v="212"/>
    <n v="2022"/>
    <n v="-0.23784395024500571"/>
    <n v="1359"/>
    <n v="663"/>
    <n v="0.60832587287376905"/>
    <n v="0.95"/>
    <m/>
    <n v="0.67210682492581597"/>
    <n v="0.90510295434198751"/>
    <n v="-1.2680284314402157E-2"/>
    <n v="1831148.1904796166"/>
    <n v="-0.17203993074853474"/>
    <n v="70482.994244788933"/>
    <n v="905.61235928764427"/>
    <n v="199.47408794882031"/>
    <n v="168"/>
    <n v="1.1873457616001208"/>
    <n v="8.6339299566833283E-2"/>
    <n v="43581326.933414876"/>
    <n v="23.8"/>
    <n v="0"/>
    <n v="1774177.4849189031"/>
    <n v="-9.2006468263857999E-2"/>
    <m/>
    <m/>
    <m/>
    <m/>
    <n v="25.98"/>
    <n v="52.805999999999997"/>
    <m/>
  </r>
  <r>
    <x v="10"/>
    <x v="5"/>
    <x v="4"/>
    <x v="3"/>
    <x v="24"/>
    <x v="0"/>
    <n v="101493.132"/>
    <m/>
    <m/>
    <n v="101493.132"/>
    <n v="-0.2388118811881188"/>
    <n v="101493.132"/>
    <n v="460778.81928"/>
    <m/>
    <m/>
    <n v="460778.81928"/>
    <n v="-0.2388118811881188"/>
    <n v="38.020000000000003"/>
    <n v="0"/>
    <m/>
    <m/>
    <n v="4.54"/>
    <m/>
    <m/>
    <n v="837684.4800000001"/>
    <m/>
    <m/>
    <n v="96"/>
    <m/>
    <m/>
    <n v="2176"/>
    <n v="254"/>
    <n v="1922"/>
    <n v="-0.2388118811881188"/>
    <n v="884"/>
    <n v="1038"/>
    <n v="0.40625"/>
    <n v="0.95"/>
    <m/>
    <n v="0.45993756503642041"/>
    <n v="0.88327205882352944"/>
    <n v="-0.33864330767826789"/>
    <n v="1745006.1397563175"/>
    <n v="-0.16838840588361181"/>
    <n v="66935.410040518502"/>
    <n v="907.91162318226714"/>
    <n v="199.98053374058748"/>
    <n v="168"/>
    <n v="1.1903603198844492"/>
    <n v="9.25178330613321E-2"/>
    <n v="41531146.126200356"/>
    <n v="23.8"/>
    <n v="0"/>
    <n v="1764726.4538240291"/>
    <n v="-0.1278856235361166"/>
    <m/>
    <m/>
    <m/>
    <m/>
    <n v="26.07"/>
    <n v="52.805999999999997"/>
    <m/>
  </r>
  <r>
    <x v="10"/>
    <x v="6"/>
    <x v="4"/>
    <x v="3"/>
    <x v="24"/>
    <x v="0"/>
    <n v="106615.314"/>
    <m/>
    <m/>
    <n v="106615.314"/>
    <n v="-0.24636058230683089"/>
    <n v="106615.314"/>
    <n v="484033.52555999998"/>
    <m/>
    <m/>
    <n v="484033.52555999998"/>
    <n v="-0.246360582306831"/>
    <n v="38.020000000000003"/>
    <n v="0"/>
    <m/>
    <m/>
    <n v="4.54"/>
    <m/>
    <m/>
    <n v="879960.96000000008"/>
    <m/>
    <m/>
    <n v="96"/>
    <m/>
    <m/>
    <n v="2252"/>
    <n v="233"/>
    <n v="2019"/>
    <n v="-0.24636058230683089"/>
    <n v="1027"/>
    <n v="992"/>
    <n v="0.45603907637655416"/>
    <n v="0.95"/>
    <m/>
    <n v="0.50866765725606733"/>
    <n v="0.89653641207815271"/>
    <n v="-0.29024965948489356"/>
    <n v="1729537.4105922291"/>
    <n v="-0.18218471866737973"/>
    <n v="63376.23344053606"/>
    <n v="856.63071351769645"/>
    <n v="188.68517918891993"/>
    <n v="168"/>
    <n v="1.1231260666007139"/>
    <n v="8.5154600638974509E-2"/>
    <n v="41162990.372095056"/>
    <n v="23.8"/>
    <n v="0"/>
    <n v="1720888.1538246768"/>
    <n v="-0.12087438272934278"/>
    <m/>
    <m/>
    <m/>
    <m/>
    <n v="27.29"/>
    <n v="52.805999999999997"/>
    <m/>
  </r>
  <r>
    <x v="10"/>
    <x v="7"/>
    <x v="4"/>
    <x v="3"/>
    <x v="24"/>
    <x v="0"/>
    <n v="110522.958"/>
    <m/>
    <m/>
    <n v="110522.958"/>
    <n v="-0.18242187499999996"/>
    <n v="110522.958"/>
    <n v="501774.22931999998"/>
    <m/>
    <m/>
    <n v="501774.22931999998"/>
    <n v="-0.18242187499999996"/>
    <n v="38.020000000000003"/>
    <n v="0"/>
    <m/>
    <m/>
    <n v="4.54"/>
    <m/>
    <m/>
    <n v="912213.12000000011"/>
    <m/>
    <m/>
    <n v="96"/>
    <m/>
    <m/>
    <n v="2244"/>
    <n v="151"/>
    <n v="2093"/>
    <n v="-0.18242187499999996"/>
    <n v="1345"/>
    <n v="748"/>
    <n v="0.59937611408199643"/>
    <n v="0.95"/>
    <m/>
    <n v="0.64261825131390349"/>
    <n v="0.9327094474153298"/>
    <n v="-0.10250806144921287"/>
    <n v="1644461.8896066064"/>
    <n v="-0.24910161136657771"/>
    <n v="62078.591529128214"/>
    <n v="785.69607721290322"/>
    <n v="173.06080995878926"/>
    <n v="168"/>
    <n v="1.0301238688023171"/>
    <n v="-8.1557632631838906E-2"/>
    <n v="39138192.972637236"/>
    <n v="23.8"/>
    <n v="0"/>
    <n v="1579699.059540485"/>
    <n v="-5.9563648290018277E-3"/>
    <m/>
    <m/>
    <m/>
    <m/>
    <n v="26.490000000000002"/>
    <n v="52.805999999999997"/>
    <m/>
  </r>
  <r>
    <x v="10"/>
    <x v="8"/>
    <x v="4"/>
    <x v="3"/>
    <x v="24"/>
    <x v="0"/>
    <n v="21703.266"/>
    <m/>
    <m/>
    <n v="21703.266"/>
    <n v="-0.8427095292766934"/>
    <n v="21703.266"/>
    <n v="98532.827640000003"/>
    <m/>
    <m/>
    <n v="98532.827640000003"/>
    <n v="-0.8427095292766934"/>
    <n v="38.020000000000003"/>
    <n v="0"/>
    <m/>
    <m/>
    <n v="4.54"/>
    <m/>
    <m/>
    <n v="179130.24000000002"/>
    <m/>
    <m/>
    <n v="96"/>
    <m/>
    <m/>
    <n v="2188"/>
    <n v="1777"/>
    <n v="411"/>
    <n v="-0.84270952927669351"/>
    <n v="281"/>
    <n v="130"/>
    <n v="0.12842778793418647"/>
    <n v="0.95"/>
    <m/>
    <n v="0.68369829683698302"/>
    <n v="0.18784277879341865"/>
    <n v="-7.8171491416389793E-2"/>
    <n v="1334370.7472973587"/>
    <n v="-0.3117148306860944"/>
    <n v="49789.953257364126"/>
    <m/>
    <m/>
    <n v="168"/>
    <n v="0"/>
    <n v="-1"/>
    <n v="31758023.785677139"/>
    <n v="23.8"/>
    <n v="0"/>
    <n v="1262078.1590448699"/>
    <n v="0.32364094500302232"/>
    <m/>
    <m/>
    <m/>
    <m/>
    <n v="26.8"/>
    <n v="52.805999999999997"/>
    <s v="A partir del 07/09/2015 dejan de correr los trenes Plaza Constitución-La Plata y Plaza Constitución-Bosques (Vía Quilmes), por obras de electrificación, todos los días de la semana."/>
  </r>
  <r>
    <x v="10"/>
    <x v="9"/>
    <x v="4"/>
    <x v="3"/>
    <x v="25"/>
    <x v="1"/>
    <m/>
    <m/>
    <m/>
    <m/>
    <m/>
    <m/>
    <m/>
    <m/>
    <m/>
    <m/>
    <m/>
    <m/>
    <m/>
    <m/>
    <m/>
    <m/>
    <m/>
    <m/>
    <m/>
    <m/>
    <m/>
    <m/>
    <m/>
    <m/>
    <m/>
    <m/>
    <m/>
    <m/>
    <m/>
    <m/>
    <m/>
    <n v="0.95"/>
    <m/>
    <m/>
    <m/>
    <m/>
    <n v="1406062.3926479495"/>
    <n v="-0.2950010473245086"/>
    <n v="52076.384912887021"/>
    <m/>
    <m/>
    <m/>
    <m/>
    <m/>
    <n v="33464284.945021201"/>
    <n v="23.8"/>
    <n v="0"/>
    <n v="1299963.8682063732"/>
    <m/>
    <m/>
    <m/>
    <m/>
    <m/>
    <n v="27"/>
    <n v="52.805999999999997"/>
    <s v="Los pasajeros se transportaron por BUS"/>
  </r>
  <r>
    <x v="10"/>
    <x v="10"/>
    <x v="4"/>
    <x v="3"/>
    <x v="25"/>
    <x v="1"/>
    <m/>
    <m/>
    <m/>
    <m/>
    <m/>
    <m/>
    <m/>
    <m/>
    <m/>
    <m/>
    <m/>
    <m/>
    <m/>
    <m/>
    <m/>
    <m/>
    <m/>
    <m/>
    <m/>
    <m/>
    <m/>
    <m/>
    <m/>
    <m/>
    <m/>
    <m/>
    <m/>
    <m/>
    <m/>
    <m/>
    <m/>
    <n v="0.95"/>
    <m/>
    <m/>
    <m/>
    <m/>
    <n v="1334325.6373053205"/>
    <n v="-0.27782254795593309"/>
    <n v="51758.170570415845"/>
    <m/>
    <m/>
    <m/>
    <m/>
    <m/>
    <n v="31756950.167866629"/>
    <n v="23.8"/>
    <n v="0"/>
    <n v="1265111.6510530291"/>
    <m/>
    <m/>
    <m/>
    <m/>
    <m/>
    <n v="25.78"/>
    <n v="52.805999999999997"/>
    <s v="Los pasajeros se transportaron por BUS"/>
  </r>
  <r>
    <x v="10"/>
    <x v="11"/>
    <x v="4"/>
    <x v="3"/>
    <x v="25"/>
    <x v="1"/>
    <m/>
    <m/>
    <m/>
    <m/>
    <m/>
    <m/>
    <m/>
    <m/>
    <m/>
    <m/>
    <m/>
    <m/>
    <m/>
    <m/>
    <m/>
    <m/>
    <m/>
    <m/>
    <m/>
    <m/>
    <m/>
    <m/>
    <m/>
    <m/>
    <m/>
    <m/>
    <m/>
    <m/>
    <m/>
    <m/>
    <m/>
    <n v="0.95"/>
    <m/>
    <m/>
    <m/>
    <m/>
    <n v="1241821.6942510346"/>
    <n v="-0.30646028425069538"/>
    <n v="47271.476751086208"/>
    <m/>
    <m/>
    <m/>
    <m/>
    <m/>
    <n v="29555356.323174626"/>
    <n v="23.8"/>
    <n v="0"/>
    <n v="1246978.3131767765"/>
    <m/>
    <m/>
    <m/>
    <m/>
    <m/>
    <n v="26.27"/>
    <n v="52.805999999999997"/>
    <s v="Los pasajeros se transportaron por BUS"/>
  </r>
  <r>
    <x v="11"/>
    <x v="0"/>
    <x v="4"/>
    <x v="3"/>
    <x v="25"/>
    <x v="1"/>
    <m/>
    <m/>
    <m/>
    <m/>
    <m/>
    <m/>
    <m/>
    <m/>
    <m/>
    <m/>
    <m/>
    <m/>
    <m/>
    <m/>
    <m/>
    <m/>
    <m/>
    <m/>
    <m/>
    <m/>
    <m/>
    <m/>
    <m/>
    <m/>
    <m/>
    <m/>
    <m/>
    <m/>
    <m/>
    <m/>
    <m/>
    <n v="0.95"/>
    <m/>
    <m/>
    <m/>
    <m/>
    <n v="1093631.1402442115"/>
    <n v="-0.30424839059577979"/>
    <n v="41284.678755915869"/>
    <m/>
    <m/>
    <m/>
    <m/>
    <m/>
    <n v="26028421.137812234"/>
    <n v="23.8"/>
    <n v="0"/>
    <n v="1265208.5124446636"/>
    <m/>
    <m/>
    <m/>
    <m/>
    <m/>
    <n v="26.490000000000002"/>
    <n v="52.805999999999997"/>
    <s v="Los pasajeros se transportaron por BUS"/>
  </r>
  <r>
    <x v="11"/>
    <x v="1"/>
    <x v="4"/>
    <x v="3"/>
    <x v="25"/>
    <x v="1"/>
    <m/>
    <m/>
    <m/>
    <m/>
    <m/>
    <m/>
    <m/>
    <m/>
    <m/>
    <m/>
    <m/>
    <m/>
    <m/>
    <m/>
    <m/>
    <m/>
    <m/>
    <m/>
    <m/>
    <m/>
    <m/>
    <m/>
    <m/>
    <m/>
    <m/>
    <m/>
    <m/>
    <m/>
    <m/>
    <m/>
    <m/>
    <n v="0.95"/>
    <m/>
    <m/>
    <m/>
    <m/>
    <n v="1358820.1904034039"/>
    <n v="-0.14099705514711536"/>
    <n v="54835.358773341562"/>
    <m/>
    <m/>
    <m/>
    <m/>
    <m/>
    <n v="32339920.531601015"/>
    <n v="23.8"/>
    <n v="0"/>
    <n v="1587712.5956430263"/>
    <m/>
    <m/>
    <m/>
    <m/>
    <m/>
    <n v="24.78"/>
    <n v="52.805999999999997"/>
    <s v="Los pasajeros se transportaron por BUS"/>
  </r>
  <r>
    <x v="11"/>
    <x v="2"/>
    <x v="4"/>
    <x v="3"/>
    <x v="25"/>
    <x v="1"/>
    <m/>
    <m/>
    <n v="54215"/>
    <n v="54215"/>
    <n v="-0.53119517171236075"/>
    <m/>
    <m/>
    <m/>
    <n v="379505"/>
    <n v="379505"/>
    <n v="-0.27717317224372795"/>
    <m/>
    <m/>
    <n v="38.020000000000003"/>
    <m/>
    <m/>
    <m/>
    <n v="7"/>
    <m/>
    <m/>
    <n v="1084300"/>
    <m/>
    <m/>
    <n v="50"/>
    <n v="3234"/>
    <n v="136"/>
    <n v="3098"/>
    <n v="0.41461187214611872"/>
    <n v="2955"/>
    <n v="143"/>
    <n v="0.9137291280148423"/>
    <n v="0.95"/>
    <m/>
    <n v="0.95384118786313754"/>
    <n v="0.95794681508967228"/>
    <n v="0.1929824108625191"/>
    <n v="2260854.9503257619"/>
    <n v="0.25626516250439035"/>
    <n v="84423.261774673709"/>
    <n v="729.77887357190502"/>
    <n v="104.25412479598643"/>
    <n v="177"/>
    <n v="0.5890063547795843"/>
    <n v="-0.4533141335704326"/>
    <n v="20347694.552931856"/>
    <n v="9"/>
    <n v="-0.62184873949579833"/>
    <n v="2224200.0844663954"/>
    <n v="0.39106255625027175"/>
    <m/>
    <m/>
    <m/>
    <m/>
    <n v="26.78"/>
    <n v="17.5"/>
    <s v="Se inaugura servicio eléctrico en el tramo Constitución-Quilmes"/>
  </r>
  <r>
    <x v="11"/>
    <x v="3"/>
    <x v="4"/>
    <x v="3"/>
    <x v="25"/>
    <x v="1"/>
    <m/>
    <m/>
    <n v="51887.5"/>
    <n v="51887.5"/>
    <n v="-0.5338680534908451"/>
    <m/>
    <m/>
    <m/>
    <n v="363212.5"/>
    <n v="363212.5"/>
    <n v="-0.28129435560262472"/>
    <m/>
    <m/>
    <n v="38.020000000000003"/>
    <m/>
    <m/>
    <m/>
    <n v="7"/>
    <m/>
    <m/>
    <n v="1037750"/>
    <m/>
    <m/>
    <n v="50"/>
    <n v="3138"/>
    <n v="173"/>
    <n v="2965"/>
    <n v="0.40654648956356731"/>
    <n v="2775"/>
    <n v="190"/>
    <n v="0.88432122370936905"/>
    <n v="0.95"/>
    <m/>
    <n v="0.93591905564924116"/>
    <n v="0.94486934353091145"/>
    <n v="0.21112177367010454"/>
    <n v="1466545.0876292568"/>
    <n v="-0.24304942044679878"/>
    <n v="55783.38104333423"/>
    <n v="494.61891656973245"/>
    <n v="70.659845224247491"/>
    <n v="177"/>
    <n v="0.39920816510874291"/>
    <n v="-0.66871081164960278"/>
    <n v="13198905.788663311"/>
    <n v="9"/>
    <n v="-0.62184873949579833"/>
    <n v="1456544.6427789375"/>
    <n v="0.49896175505410512"/>
    <m/>
    <m/>
    <m/>
    <m/>
    <n v="26.29"/>
    <n v="17.5"/>
    <s v="Aumento de Tarifas 08/04/2016"/>
  </r>
  <r>
    <x v="11"/>
    <x v="4"/>
    <x v="4"/>
    <x v="3"/>
    <x v="25"/>
    <x v="1"/>
    <m/>
    <m/>
    <n v="51870"/>
    <n v="51870"/>
    <n v="-0.5142063592944377"/>
    <m/>
    <m/>
    <m/>
    <n v="363090"/>
    <n v="363090"/>
    <n v="-0.2509789680751241"/>
    <m/>
    <m/>
    <n v="38.020000000000003"/>
    <m/>
    <m/>
    <m/>
    <n v="7"/>
    <m/>
    <m/>
    <n v="1037400"/>
    <m/>
    <m/>
    <n v="50"/>
    <n v="3234"/>
    <n v="270"/>
    <n v="2964"/>
    <n v="0.46587537091988129"/>
    <n v="2803"/>
    <n v="161"/>
    <n v="0.8667285095856524"/>
    <n v="0.95"/>
    <m/>
    <n v="0.94568151147098511"/>
    <n v="0.91651205936920221"/>
    <n v="0.4070404828508698"/>
    <n v="1455184.018811798"/>
    <n v="-0.20531608180184791"/>
    <n v="54338.462240918518"/>
    <n v="490.95277287847432"/>
    <n v="70.136110411210623"/>
    <n v="177"/>
    <n v="0.39624921136277186"/>
    <n v="-0.66627310748238289"/>
    <n v="13096656.169306181"/>
    <n v="9"/>
    <n v="-0.62184873949579833"/>
    <n v="1409910.3152942969"/>
    <n v="0.52920055015983447"/>
    <m/>
    <m/>
    <m/>
    <m/>
    <n v="26.78"/>
    <n v="17.5"/>
    <m/>
  </r>
  <r>
    <x v="11"/>
    <x v="5"/>
    <x v="4"/>
    <x v="3"/>
    <x v="25"/>
    <x v="1"/>
    <m/>
    <m/>
    <n v="68040"/>
    <n v="68040"/>
    <n v="-0.32960981044510473"/>
    <m/>
    <m/>
    <m/>
    <n v="476280"/>
    <n v="476280"/>
    <n v="3.3641261428252633E-2"/>
    <m/>
    <m/>
    <n v="38.020000000000003"/>
    <m/>
    <m/>
    <m/>
    <n v="7"/>
    <m/>
    <m/>
    <n v="992250"/>
    <m/>
    <m/>
    <n v="50"/>
    <n v="3128"/>
    <n v="293"/>
    <n v="2835"/>
    <n v="0.47502601456815818"/>
    <n v="2388"/>
    <n v="447"/>
    <n v="0.76342710997442453"/>
    <n v="0.95"/>
    <m/>
    <n v="0.84232804232804237"/>
    <n v="0.90632992327365725"/>
    <n v="0.83139649022001971"/>
    <n v="1545350.6775855953"/>
    <n v="-0.114415335065012"/>
    <n v="58780.931060692099"/>
    <n v="545.09724077093313"/>
    <n v="77.871034395847587"/>
    <n v="177"/>
    <n v="0.4399493468691954"/>
    <n v="-0.63040657562249536"/>
    <n v="16998857.453441549"/>
    <n v="11"/>
    <n v="-0.53781512605042026"/>
    <n v="1562814.6853116623"/>
    <n v="0.54712965235192335"/>
    <m/>
    <m/>
    <m/>
    <m/>
    <n v="26.29"/>
    <n v="24"/>
    <s v="El 13/06/2016 se inaugura servicio eléctrico en el tramo Constitución-Berazategui"/>
  </r>
  <r>
    <x v="11"/>
    <x v="6"/>
    <x v="4"/>
    <x v="3"/>
    <x v="25"/>
    <x v="1"/>
    <m/>
    <m/>
    <n v="72024"/>
    <n v="72024"/>
    <n v="-0.3244497690078556"/>
    <m/>
    <m/>
    <m/>
    <n v="504168"/>
    <n v="504168"/>
    <n v="4.1597272454848122E-2"/>
    <m/>
    <m/>
    <n v="38.020000000000003"/>
    <m/>
    <m/>
    <m/>
    <n v="7"/>
    <m/>
    <m/>
    <n v="1050350"/>
    <m/>
    <m/>
    <n v="50"/>
    <n v="3224"/>
    <n v="223"/>
    <n v="3001"/>
    <n v="0.48637939574046563"/>
    <n v="2682"/>
    <n v="319"/>
    <n v="0.83188585607940446"/>
    <n v="0.95"/>
    <m/>
    <n v="0.89370209930023325"/>
    <n v="0.93083126550868489"/>
    <n v="0.75694697028935831"/>
    <n v="1629447.666112473"/>
    <n v="-5.7870817865387059E-2"/>
    <n v="62026.938184715378"/>
    <n v="542.96823262661542"/>
    <n v="77.56689037523077"/>
    <n v="177"/>
    <n v="0.43823101906910039"/>
    <n v="-0.60981137193666668"/>
    <n v="17923924.327237204"/>
    <n v="11"/>
    <n v="-0.53781512605042026"/>
    <n v="1621298.9489079865"/>
    <n v="0.53165777475040432"/>
    <m/>
    <m/>
    <m/>
    <m/>
    <n v="26.27"/>
    <n v="24"/>
    <m/>
  </r>
  <r>
    <x v="11"/>
    <x v="7"/>
    <x v="4"/>
    <x v="3"/>
    <x v="25"/>
    <x v="1"/>
    <m/>
    <m/>
    <n v="71592"/>
    <n v="71592"/>
    <n v="-0.35224317829061358"/>
    <m/>
    <m/>
    <m/>
    <n v="501144"/>
    <n v="501144"/>
    <n v="-1.2560017696685577E-3"/>
    <m/>
    <m/>
    <n v="38.020000000000003"/>
    <m/>
    <m/>
    <m/>
    <n v="7"/>
    <m/>
    <m/>
    <n v="1044050"/>
    <m/>
    <m/>
    <n v="50"/>
    <n v="3244"/>
    <n v="261"/>
    <n v="2983"/>
    <n v="0.42522694696607743"/>
    <n v="2786"/>
    <n v="197"/>
    <n v="0.85881627620221945"/>
    <n v="0.95"/>
    <m/>
    <n v="0.93395910157559503"/>
    <n v="0.91954377311960545"/>
    <n v="0.45336535286075863"/>
    <n v="1815649.0069628321"/>
    <n v="0.1040991697272946"/>
    <n v="66531.660203841413"/>
    <n v="608.66543981321888"/>
    <n v="86.952205687602699"/>
    <n v="177"/>
    <n v="0.49125539936498702"/>
    <n v="-0.52311036153724932"/>
    <n v="19972139.076591153"/>
    <n v="11"/>
    <n v="-0.53781512605042026"/>
    <n v="1744144.4200576376"/>
    <n v="0.44571861805295798"/>
    <m/>
    <m/>
    <m/>
    <m/>
    <n v="27.29"/>
    <n v="24"/>
    <m/>
  </r>
  <r>
    <x v="11"/>
    <x v="8"/>
    <x v="4"/>
    <x v="3"/>
    <x v="25"/>
    <x v="1"/>
    <m/>
    <m/>
    <n v="68352"/>
    <n v="68352"/>
    <n v="2.1493877465262603"/>
    <m/>
    <m/>
    <m/>
    <n v="478464"/>
    <n v="478464"/>
    <n v="3.8558841906792551"/>
    <m/>
    <m/>
    <n v="38.020000000000003"/>
    <m/>
    <m/>
    <m/>
    <n v="7"/>
    <m/>
    <m/>
    <n v="996800"/>
    <m/>
    <m/>
    <n v="50"/>
    <n v="3148"/>
    <n v="300"/>
    <n v="2848"/>
    <n v="5.9294403892944043"/>
    <n v="2495"/>
    <n v="353"/>
    <n v="0.79256670902160098"/>
    <n v="0.95"/>
    <m/>
    <n v="0.87605337078651691"/>
    <n v="0.90470139771283353"/>
    <n v="0.2813449658123075"/>
    <n v="1907206.9606271284"/>
    <n v="0.42929314397066554"/>
    <n v="71164.438829370454"/>
    <n v="669.66536538873891"/>
    <n v="95.666480769819842"/>
    <n v="177"/>
    <n v="0.54048859191988607"/>
    <n v="0"/>
    <n v="20979276.566898413"/>
    <n v="11"/>
    <n v="-0.53781512605042026"/>
    <n v="1803879.659877952"/>
    <n v="1.2678040870451537"/>
    <m/>
    <m/>
    <m/>
    <m/>
    <n v="26.8"/>
    <n v="24"/>
    <m/>
  </r>
  <r>
    <x v="11"/>
    <x v="9"/>
    <x v="4"/>
    <x v="3"/>
    <x v="25"/>
    <x v="1"/>
    <m/>
    <m/>
    <n v="70872"/>
    <n v="70872"/>
    <m/>
    <m/>
    <m/>
    <m/>
    <n v="496104"/>
    <n v="496104"/>
    <m/>
    <m/>
    <m/>
    <n v="38.020000000000003"/>
    <m/>
    <m/>
    <m/>
    <n v="7"/>
    <m/>
    <m/>
    <n v="1033550"/>
    <m/>
    <m/>
    <n v="50"/>
    <n v="3236"/>
    <n v="283"/>
    <n v="2953"/>
    <m/>
    <n v="2725"/>
    <n v="228"/>
    <n v="0.84208899876390608"/>
    <n v="0.95"/>
    <m/>
    <n v="0.92279038266169999"/>
    <n v="0.91254635352286773"/>
    <m/>
    <n v="1896331.1124225571"/>
    <n v="0.34868205162028065"/>
    <n v="71586.678460647672"/>
    <n v="642.17105060025642"/>
    <n v="91.73872151432235"/>
    <n v="177"/>
    <n v="0.51829786166283809"/>
    <n v="0"/>
    <n v="20859642.236648127"/>
    <n v="11"/>
    <n v="-0.53781512605042026"/>
    <n v="1753237.9368048075"/>
    <n v="5.3781512605042027E-2"/>
    <m/>
    <m/>
    <m/>
    <m/>
    <n v="26.490000000000002"/>
    <n v="24"/>
    <m/>
  </r>
  <r>
    <x v="11"/>
    <x v="10"/>
    <x v="4"/>
    <x v="3"/>
    <x v="25"/>
    <x v="1"/>
    <m/>
    <m/>
    <n v="72312"/>
    <n v="72312"/>
    <m/>
    <m/>
    <m/>
    <m/>
    <n v="506184"/>
    <n v="506184"/>
    <m/>
    <m/>
    <m/>
    <n v="38.020000000000003"/>
    <m/>
    <m/>
    <m/>
    <n v="7"/>
    <m/>
    <m/>
    <n v="1054550"/>
    <m/>
    <m/>
    <n v="50"/>
    <n v="3138"/>
    <n v="125"/>
    <n v="3013"/>
    <m/>
    <n v="2874"/>
    <n v="139"/>
    <n v="0.91586998087954108"/>
    <n v="0.95"/>
    <m/>
    <n v="0.95386657816130105"/>
    <n v="0.96016571064372214"/>
    <m/>
    <n v="2044308.1506204584"/>
    <n v="0.53209088806009341"/>
    <n v="77759.914439728353"/>
    <n v="678.49590130118099"/>
    <n v="96.927985900168707"/>
    <n v="177"/>
    <n v="0.5476157395489758"/>
    <n v="0"/>
    <n v="22487389.656825043"/>
    <n v="11"/>
    <n v="-0.53781512605042026"/>
    <n v="1938266.0329570062"/>
    <n v="5.3781512605042027E-2"/>
    <m/>
    <m/>
    <m/>
    <m/>
    <n v="26.29"/>
    <n v="24"/>
    <m/>
  </r>
  <r>
    <x v="11"/>
    <x v="11"/>
    <x v="4"/>
    <x v="3"/>
    <x v="25"/>
    <x v="1"/>
    <m/>
    <m/>
    <n v="73488"/>
    <n v="73488"/>
    <m/>
    <m/>
    <m/>
    <m/>
    <n v="514416"/>
    <n v="514416"/>
    <m/>
    <m/>
    <m/>
    <n v="38.020000000000003"/>
    <m/>
    <m/>
    <m/>
    <n v="7"/>
    <m/>
    <m/>
    <n v="1071700"/>
    <m/>
    <m/>
    <n v="50"/>
    <n v="3236"/>
    <n v="174"/>
    <n v="3062"/>
    <m/>
    <n v="2890"/>
    <n v="172"/>
    <n v="0.89307787391841775"/>
    <n v="0.95"/>
    <m/>
    <n v="0.94382756368386678"/>
    <n v="0.946229913473424"/>
    <m/>
    <n v="1994241.9658785104"/>
    <n v="0.60590040833621783"/>
    <n v="75913.283817225369"/>
    <n v="651.28738271669181"/>
    <n v="93.041054673813122"/>
    <n v="177"/>
    <n v="0.52565567612323794"/>
    <n v="0"/>
    <n v="21936661.624663614"/>
    <n v="11"/>
    <n v="-0.53781512605042026"/>
    <n v="2002522.9823169936"/>
    <n v="5.3781512605042027E-2"/>
    <m/>
    <m/>
    <m/>
    <m/>
    <n v="26.27"/>
    <n v="24"/>
    <m/>
  </r>
  <r>
    <x v="12"/>
    <x v="0"/>
    <x v="4"/>
    <x v="3"/>
    <x v="25"/>
    <x v="1"/>
    <m/>
    <m/>
    <n v="74640"/>
    <n v="74640"/>
    <m/>
    <m/>
    <m/>
    <m/>
    <n v="522480"/>
    <n v="522480"/>
    <m/>
    <m/>
    <m/>
    <n v="38.020000000000003"/>
    <m/>
    <m/>
    <m/>
    <n v="7"/>
    <m/>
    <m/>
    <n v="1088500"/>
    <m/>
    <m/>
    <n v="50"/>
    <n v="3244"/>
    <n v="134"/>
    <n v="3110"/>
    <m/>
    <n v="3076"/>
    <n v="34"/>
    <n v="0.94821208384710232"/>
    <n v="0.95"/>
    <m/>
    <n v="0.9890675241157556"/>
    <n v="0.95869297163995071"/>
    <m/>
    <n v="1564456.3919558735"/>
    <n v="0.43051558645863452"/>
    <n v="57327.093878925378"/>
    <n v="503.04064050028086"/>
    <n v="71.862948642897265"/>
    <n v="177"/>
    <n v="0.40600535956439132"/>
    <n v="0"/>
    <n v="17209020.311514609"/>
    <n v="11"/>
    <n v="-0.53781512605042026"/>
    <n v="1809900.4971722346"/>
    <n v="5.3781512605042027E-2"/>
    <m/>
    <m/>
    <m/>
    <m/>
    <n v="27.29"/>
    <n v="24"/>
    <m/>
  </r>
  <r>
    <x v="12"/>
    <x v="1"/>
    <x v="4"/>
    <x v="3"/>
    <x v="25"/>
    <x v="1"/>
    <m/>
    <m/>
    <n v="66888"/>
    <n v="66888"/>
    <m/>
    <m/>
    <m/>
    <m/>
    <n v="468216"/>
    <n v="468216"/>
    <m/>
    <m/>
    <m/>
    <n v="38.020000000000003"/>
    <m/>
    <m/>
    <m/>
    <n v="7"/>
    <m/>
    <m/>
    <n v="975450"/>
    <m/>
    <m/>
    <n v="50"/>
    <n v="2916"/>
    <n v="129"/>
    <n v="2787"/>
    <m/>
    <n v="2708"/>
    <n v="79"/>
    <n v="0.92866941015089166"/>
    <n v="0.95"/>
    <m/>
    <n v="0.97165410836024402"/>
    <n v="0.95576131687242794"/>
    <m/>
    <n v="1494798.0803789536"/>
    <n v="0.100070554541275"/>
    <n v="62859.465112655744"/>
    <n v="536.34663809793813"/>
    <n v="76.620948299705447"/>
    <n v="177"/>
    <n v="0.4328867135576579"/>
    <n v="0"/>
    <n v="16442778.884168489"/>
    <n v="11"/>
    <n v="-0.53781512605042026"/>
    <n v="1746595.8755411913"/>
    <n v="5.3781512605042027E-2"/>
    <m/>
    <m/>
    <m/>
    <m/>
    <n v="23.78"/>
    <n v="24"/>
    <m/>
  </r>
  <r>
    <x v="12"/>
    <x v="2"/>
    <x v="4"/>
    <x v="3"/>
    <x v="25"/>
    <x v="1"/>
    <m/>
    <m/>
    <n v="91658.159999999989"/>
    <n v="91658.159999999989"/>
    <n v="0.69064207322696647"/>
    <m/>
    <m/>
    <m/>
    <n v="641607.11999999988"/>
    <n v="641607.11999999988"/>
    <n v="0.69064207322696647"/>
    <m/>
    <m/>
    <n v="38.020000000000003"/>
    <n v="0"/>
    <m/>
    <m/>
    <n v="7"/>
    <m/>
    <m/>
    <n v="745500"/>
    <m/>
    <m/>
    <n v="50"/>
    <n v="3676"/>
    <n v="1546"/>
    <n v="2130"/>
    <n v="-0.31245965138799225"/>
    <n v="1865"/>
    <n v="265"/>
    <n v="0.50734494015233955"/>
    <n v="0.95"/>
    <m/>
    <n v="0.87558685446009388"/>
    <n v="0.57943416757344945"/>
    <n v="-8.2041260535576699E-2"/>
    <n v="2082248.078449992"/>
    <n v="-7.8999704005794258E-2"/>
    <n v="76300.772387321078"/>
    <n v="977.5812574882591"/>
    <n v="139.65446535546559"/>
    <n v="177"/>
    <n v="0.78900827884443836"/>
    <n v="0.33955817699063373"/>
    <n v="41644961.568999842"/>
    <n v="20"/>
    <n v="1.2222222222222223"/>
    <n v="2048488.9361438877"/>
    <n v="-0.36269736704869526"/>
    <m/>
    <m/>
    <m/>
    <m/>
    <n v="27.29"/>
    <n v="43.031999999999996"/>
    <s v="A partir del 11/03/2017 los servicios se extienden a Villa Elisa y City Bell"/>
  </r>
  <r>
    <x v="12"/>
    <x v="3"/>
    <x v="4"/>
    <x v="3"/>
    <x v="25"/>
    <x v="1"/>
    <m/>
    <m/>
    <n v="96477.743999999992"/>
    <n v="96477.743999999992"/>
    <n v="0.85936389303782201"/>
    <m/>
    <m/>
    <m/>
    <n v="675344.20799999998"/>
    <n v="675344.20799999998"/>
    <n v="0.85936389303782224"/>
    <m/>
    <m/>
    <n v="38.020000000000003"/>
    <n v="0"/>
    <m/>
    <m/>
    <n v="7"/>
    <m/>
    <m/>
    <n v="784700"/>
    <m/>
    <m/>
    <n v="50"/>
    <n v="3738"/>
    <n v="1496"/>
    <n v="2242"/>
    <n v="-0.24384485666104549"/>
    <n v="1946"/>
    <n v="296"/>
    <n v="0.52059925093632964"/>
    <n v="0.95"/>
    <m/>
    <n v="0.86797502230151646"/>
    <n v="0.59978598180845377"/>
    <n v="-7.2596057252613977E-2"/>
    <n v="1953389.6480325498"/>
    <n v="0.33196699133901264"/>
    <n v="78198.144436851464"/>
    <n v="871.27102945252"/>
    <n v="124.46728992178858"/>
    <n v="177"/>
    <n v="0.70320502780671512"/>
    <n v="0.76149961165038937"/>
    <n v="39067792.960650995"/>
    <n v="20"/>
    <n v="1.2222222222222223"/>
    <n v="1940069.3855932183"/>
    <n v="-0.55900060510488747"/>
    <m/>
    <m/>
    <m/>
    <m/>
    <n v="24.98"/>
    <n v="43.031999999999996"/>
    <m/>
  </r>
  <r>
    <x v="12"/>
    <x v="4"/>
    <x v="4"/>
    <x v="3"/>
    <x v="25"/>
    <x v="1"/>
    <m/>
    <m/>
    <n v="160165.10399999999"/>
    <n v="160165.10399999999"/>
    <n v="2.0878176980913823"/>
    <m/>
    <m/>
    <m/>
    <n v="1121155.7279999999"/>
    <n v="1121155.7279999999"/>
    <n v="2.0878176980913818"/>
    <m/>
    <m/>
    <n v="38.020000000000003"/>
    <n v="0"/>
    <m/>
    <m/>
    <n v="7"/>
    <m/>
    <m/>
    <n v="1302700"/>
    <m/>
    <m/>
    <n v="50"/>
    <n v="3870"/>
    <n v="148"/>
    <n v="3722"/>
    <n v="0.25573549257759787"/>
    <n v="3310"/>
    <n v="412"/>
    <n v="0.85529715762273906"/>
    <n v="0.95"/>
    <m/>
    <n v="0.88930682428801722"/>
    <n v="0.96175710594315245"/>
    <n v="-5.9612762329759872E-2"/>
    <n v="2200387.043358468"/>
    <n v="0.51210225986068147"/>
    <n v="82165.31155184719"/>
    <n v="591.18405248749809"/>
    <n v="84.454864641071154"/>
    <n v="177"/>
    <n v="0.47714612791565625"/>
    <n v="0.20415666260802245"/>
    <n v="44007740.867169358"/>
    <n v="20"/>
    <n v="1.2222222222222223"/>
    <n v="2131928.573957392"/>
    <n v="-0.17911473124368987"/>
    <m/>
    <m/>
    <m/>
    <m/>
    <n v="26.78"/>
    <n v="43.031999999999996"/>
    <m/>
  </r>
  <r>
    <x v="12"/>
    <x v="5"/>
    <x v="4"/>
    <x v="3"/>
    <x v="25"/>
    <x v="1"/>
    <m/>
    <m/>
    <n v="156765.576"/>
    <n v="156765.576"/>
    <n v="1.304020811287478"/>
    <m/>
    <m/>
    <m/>
    <n v="1097359.0320000001"/>
    <n v="1097359.0320000001"/>
    <n v="1.304020811287478"/>
    <m/>
    <m/>
    <n v="38.020000000000003"/>
    <n v="0"/>
    <m/>
    <m/>
    <n v="7"/>
    <m/>
    <m/>
    <n v="1275050"/>
    <m/>
    <m/>
    <n v="50"/>
    <n v="3738"/>
    <n v="95"/>
    <n v="3643"/>
    <n v="0.28500881834215175"/>
    <n v="3240"/>
    <n v="403"/>
    <n v="0.8667736757624398"/>
    <n v="0.95"/>
    <m/>
    <n v="0.88937688718089492"/>
    <n v="0.97458533975387907"/>
    <n v="5.5855726615509527E-2"/>
    <n v="2240535.5780512309"/>
    <n v="0.44985575801588906"/>
    <n v="87657.886465228134"/>
    <n v="615.02486358804026"/>
    <n v="87.860694798291462"/>
    <n v="177"/>
    <n v="0.49638810620503648"/>
    <n v="0.12828467580978442"/>
    <n v="44810711.561024621"/>
    <n v="20"/>
    <n v="0.81818181818181812"/>
    <n v="2265855.8702109032"/>
    <n v="-8.3373183393092729E-2"/>
    <m/>
    <m/>
    <m/>
    <m/>
    <n v="25.56"/>
    <n v="43.031999999999996"/>
    <m/>
  </r>
  <r>
    <x v="12"/>
    <x v="6"/>
    <x v="4"/>
    <x v="3"/>
    <x v="25"/>
    <x v="1"/>
    <m/>
    <m/>
    <n v="161456.06399999998"/>
    <n v="161456.06399999998"/>
    <n v="1.2416981006331222"/>
    <m/>
    <m/>
    <m/>
    <n v="1130192.4479999999"/>
    <n v="1130192.4479999999"/>
    <n v="1.2416981006331218"/>
    <m/>
    <m/>
    <n v="38.020000000000003"/>
    <n v="0"/>
    <m/>
    <m/>
    <n v="7"/>
    <m/>
    <m/>
    <n v="1313200"/>
    <m/>
    <m/>
    <n v="50"/>
    <n v="3907"/>
    <n v="155"/>
    <n v="3752"/>
    <n v="0.25024991669443519"/>
    <n v="3359"/>
    <n v="393"/>
    <n v="0.85973893012541591"/>
    <n v="0.95"/>
    <m/>
    <n v="0.89525586353944564"/>
    <n v="0.96032761709751724"/>
    <n v="1.738570649469251E-3"/>
    <n v="2119146.3846193105"/>
    <n v="0.30053049796631881"/>
    <n v="78486.903134048538"/>
    <n v="564.80447351260943"/>
    <n v="80.686353358944203"/>
    <n v="177"/>
    <n v="0.4558551037228486"/>
    <n v="4.0216424412826024E-2"/>
    <n v="42382927.69238621"/>
    <n v="20"/>
    <n v="0.81818181818181812"/>
    <n v="2108548.7293755729"/>
    <n v="-5.1702553620760865E-2"/>
    <m/>
    <m/>
    <m/>
    <m/>
    <n v="27"/>
    <n v="43.031999999999996"/>
    <m/>
  </r>
  <r>
    <x v="12"/>
    <x v="7"/>
    <x v="4"/>
    <x v="3"/>
    <x v="25"/>
    <x v="1"/>
    <m/>
    <m/>
    <n v="161843.35199999998"/>
    <n v="161843.35199999998"/>
    <n v="1.2606345960442504"/>
    <m/>
    <m/>
    <m/>
    <n v="1132903.4639999999"/>
    <n v="1132903.4639999999"/>
    <n v="1.2606345960442504"/>
    <m/>
    <m/>
    <n v="38.020000000000003"/>
    <n v="0"/>
    <m/>
    <m/>
    <n v="7"/>
    <m/>
    <m/>
    <n v="1316350"/>
    <m/>
    <m/>
    <n v="50"/>
    <n v="3907"/>
    <n v="146"/>
    <n v="3761"/>
    <n v="0.26081126382836062"/>
    <n v="3493"/>
    <n v="268"/>
    <n v="0.89403634502175577"/>
    <n v="0.95"/>
    <m/>
    <n v="0.9287423557564477"/>
    <n v="0.96263117481443561"/>
    <n v="-5.5856255486419482E-3"/>
    <n v="2252752.1774083246"/>
    <n v="0.24074210861749479"/>
    <n v="82548.632371136846"/>
    <n v="598.97691502481371"/>
    <n v="85.568130717830527"/>
    <n v="177"/>
    <n v="0.48343576676740413"/>
    <n v="-1.591765221856245E-2"/>
    <n v="45055043.548166491"/>
    <n v="20"/>
    <n v="0.81818181818181812"/>
    <n v="2164033.4254757506"/>
    <n v="-2.2255665498092658E-2"/>
    <m/>
    <m/>
    <m/>
    <m/>
    <n v="27.29"/>
    <n v="43.031999999999996"/>
    <m/>
  </r>
  <r>
    <x v="12"/>
    <x v="8"/>
    <x v="4"/>
    <x v="3"/>
    <x v="25"/>
    <x v="1"/>
    <m/>
    <m/>
    <n v="157755.31199999998"/>
    <n v="157755.31199999998"/>
    <n v="1.3079838483146062"/>
    <m/>
    <m/>
    <m/>
    <n v="1104287.1839999999"/>
    <n v="1104287.1839999999"/>
    <n v="1.3079838483146067"/>
    <m/>
    <m/>
    <n v="38.020000000000003"/>
    <n v="0"/>
    <m/>
    <m/>
    <n v="7"/>
    <m/>
    <m/>
    <n v="1283100"/>
    <m/>
    <m/>
    <n v="50"/>
    <n v="3812"/>
    <n v="146"/>
    <n v="3666"/>
    <n v="0.28721910112359561"/>
    <n v="3454"/>
    <n v="212"/>
    <n v="0.90608604407135362"/>
    <n v="0.95"/>
    <m/>
    <n v="0.94217130387343151"/>
    <n v="0.96169989506820563"/>
    <n v="7.5472494361335851E-2"/>
    <n v="2202812.5338189257"/>
    <n v="0.15499396724862846"/>
    <n v="83093.645183663728"/>
    <n v="600.87630491514608"/>
    <n v="85.83947213073516"/>
    <n v="177"/>
    <n v="0.48496876910019865"/>
    <n v="-0.10272154426511348"/>
    <n v="44056250.676378518"/>
    <n v="20"/>
    <n v="0.81818181818181812"/>
    <n v="2083470.1248015424"/>
    <n v="3.4533659975227636E-2"/>
    <m/>
    <m/>
    <m/>
    <m/>
    <n v="26.51"/>
    <n v="43.031999999999996"/>
    <m/>
  </r>
  <r>
    <x v="12"/>
    <x v="9"/>
    <x v="4"/>
    <x v="3"/>
    <x v="25"/>
    <x v="1"/>
    <m/>
    <m/>
    <n v="180121.266"/>
    <n v="180121.266"/>
    <n v="1.5415011005756858"/>
    <m/>
    <m/>
    <m/>
    <n v="1260848.862"/>
    <n v="1260848.862"/>
    <n v="1.5415011005756858"/>
    <m/>
    <m/>
    <n v="38.020000000000003"/>
    <n v="0"/>
    <m/>
    <m/>
    <n v="7"/>
    <m/>
    <m/>
    <n v="1193850"/>
    <m/>
    <m/>
    <n v="50"/>
    <n v="3858"/>
    <n v="447"/>
    <n v="3411"/>
    <n v="0.15509651202167296"/>
    <n v="3115"/>
    <n v="296"/>
    <n v="0.80741316744427161"/>
    <n v="0.95"/>
    <m/>
    <n v="0.91322192905306365"/>
    <n v="0.88413685847589429"/>
    <n v="-1.036904348855161E-2"/>
    <n v="2246811.7854127982"/>
    <n v="0.18482039908236447"/>
    <n v="83898.871748050718"/>
    <n v="658.69592067217775"/>
    <n v="94.099417238882538"/>
    <n v="177"/>
    <n v="0.5316351256434042"/>
    <n v="2.5732816912994005E-2"/>
    <n v="53474120.492824599"/>
    <n v="23.8"/>
    <n v="1.1636363636363636"/>
    <n v="2077272.0719714134"/>
    <n v="-9.9247646764653932E-2"/>
    <m/>
    <m/>
    <m/>
    <m/>
    <n v="26.78"/>
    <n v="52.805999999999997"/>
    <s v="A partir del 18/10/2017 quedan inaugurados los servicios entre Constitución y La Plata"/>
  </r>
  <r>
    <x v="12"/>
    <x v="10"/>
    <x v="4"/>
    <x v="3"/>
    <x v="25"/>
    <x v="1"/>
    <m/>
    <m/>
    <n v="186827.628"/>
    <n v="186827.628"/>
    <n v="1.5836324261533354"/>
    <m/>
    <m/>
    <m/>
    <n v="1307793.3959999999"/>
    <n v="1307793.3959999999"/>
    <n v="1.5836324261533354"/>
    <m/>
    <m/>
    <n v="38.020000000000003"/>
    <n v="0"/>
    <m/>
    <m/>
    <n v="7"/>
    <m/>
    <m/>
    <n v="1238300"/>
    <m/>
    <m/>
    <n v="50"/>
    <n v="3750"/>
    <n v="212"/>
    <n v="3538"/>
    <n v="0.17424493859940249"/>
    <n v="3262"/>
    <n v="276"/>
    <n v="0.86986666666666668"/>
    <n v="0.95"/>
    <m/>
    <n v="0.92198982475975122"/>
    <n v="0.94346666666666668"/>
    <n v="-3.3418461377477282E-2"/>
    <n v="2556472.9032213381"/>
    <n v="0.25053206995502841"/>
    <n v="97241.266763839405"/>
    <n v="722.57572165668114"/>
    <n v="103.2251030938116"/>
    <n v="177"/>
    <n v="0.5831926728463932"/>
    <n v="6.4966966301441831E-2"/>
    <n v="60844055.096667849"/>
    <n v="23.8"/>
    <n v="1.1636363636363636"/>
    <n v="2423863.8343172465"/>
    <n v="-0.1173399779322245"/>
    <m/>
    <m/>
    <m/>
    <m/>
    <n v="26.29"/>
    <n v="52.805999999999997"/>
    <m/>
  </r>
  <r>
    <x v="12"/>
    <x v="11"/>
    <x v="4"/>
    <x v="3"/>
    <x v="25"/>
    <x v="1"/>
    <m/>
    <m/>
    <n v="184187.32799999998"/>
    <n v="184187.32799999998"/>
    <n v="1.5063592423252774"/>
    <m/>
    <m/>
    <m/>
    <n v="1289311.2959999999"/>
    <n v="1289311.2959999999"/>
    <n v="1.5063592423252774"/>
    <m/>
    <m/>
    <n v="38.020000000000003"/>
    <n v="0"/>
    <m/>
    <m/>
    <n v="7"/>
    <m/>
    <m/>
    <n v="1220800"/>
    <m/>
    <m/>
    <n v="50"/>
    <n v="3809"/>
    <n v="321"/>
    <n v="3488"/>
    <n v="0.13912475506205091"/>
    <n v="3348"/>
    <n v="140"/>
    <n v="0.87897085849304279"/>
    <n v="0.95"/>
    <m/>
    <n v="0.95986238532110091"/>
    <n v="0.91572591231294298"/>
    <n v="1.6989143201803003E-2"/>
    <n v="2249623.1318157557"/>
    <n v="0.12805926778536314"/>
    <n v="86590.574742715777"/>
    <n v="644.96076026827859"/>
    <n v="92.137251466896942"/>
    <n v="177"/>
    <n v="0.52054944331580189"/>
    <n v="-9.7140258145693714E-3"/>
    <n v="53541030.537214987"/>
    <n v="23.8"/>
    <n v="1.1636363636363636"/>
    <n v="2258964.6091558696"/>
    <n v="-8.1982758123761199E-2"/>
    <m/>
    <m/>
    <m/>
    <m/>
    <n v="25.98"/>
    <n v="52.805999999999997"/>
    <m/>
  </r>
  <r>
    <x v="13"/>
    <x v="0"/>
    <x v="4"/>
    <x v="3"/>
    <x v="25"/>
    <x v="1"/>
    <m/>
    <m/>
    <n v="194590.11"/>
    <n v="194590.11"/>
    <n v="1.6070486334405141"/>
    <m/>
    <m/>
    <m/>
    <n v="1362130.77"/>
    <n v="1362130.77"/>
    <n v="1.6070486334405145"/>
    <m/>
    <m/>
    <n v="38.020000000000003"/>
    <n v="0"/>
    <m/>
    <m/>
    <n v="7"/>
    <m/>
    <m/>
    <n v="1289750"/>
    <m/>
    <m/>
    <n v="50"/>
    <n v="3881"/>
    <n v="196"/>
    <n v="3685"/>
    <n v="0.18488745980707399"/>
    <n v="3177"/>
    <n v="508"/>
    <n v="0.81860345271837154"/>
    <n v="0.95"/>
    <m/>
    <n v="0.86214382632293085"/>
    <n v="0.94949755217727394"/>
    <n v="-0.12832662553175711"/>
    <n v="1944161.7442423585"/>
    <n v="0.2427075335809008"/>
    <n v="71240.811441640108"/>
    <n v="527.58799029643376"/>
    <n v="75.369712899490537"/>
    <n v="177"/>
    <n v="0.42581758700277139"/>
    <n v="4.879794557302608E-2"/>
    <n v="46271049.51296813"/>
    <n v="23.8"/>
    <n v="1.1636363636363636"/>
    <n v="2249176.9828677536"/>
    <n v="-0.1166177797419103"/>
    <m/>
    <m/>
    <m/>
    <m/>
    <n v="27.29"/>
    <n v="52.805999999999997"/>
    <m/>
  </r>
  <r>
    <x v="13"/>
    <x v="1"/>
    <x v="4"/>
    <x v="3"/>
    <x v="25"/>
    <x v="1"/>
    <m/>
    <m/>
    <n v="169876.902"/>
    <n v="169876.902"/>
    <n v="1.5397216541083605"/>
    <m/>
    <m/>
    <m/>
    <n v="1189138.314"/>
    <n v="1189138.314"/>
    <n v="1.5397216541083605"/>
    <m/>
    <m/>
    <n v="38.020000000000003"/>
    <n v="0"/>
    <m/>
    <m/>
    <n v="7"/>
    <m/>
    <m/>
    <n v="1125950"/>
    <m/>
    <m/>
    <n v="50"/>
    <n v="3452"/>
    <n v="235"/>
    <n v="3217"/>
    <n v="0.15428776462145666"/>
    <n v="2894"/>
    <n v="323"/>
    <n v="0.83835457705677863"/>
    <n v="0.95"/>
    <m/>
    <n v="0.89959589679825924"/>
    <n v="0.93192352259559674"/>
    <n v="-7.4160352888940739E-2"/>
    <n v="1875225.6680496586"/>
    <n v="0.2545009875676727"/>
    <n v="78857.261061802288"/>
    <n v="582.91130495792936"/>
    <n v="83.273043565418476"/>
    <n v="177"/>
    <n v="0.4704691726859801"/>
    <n v="8.6818232002208173E-2"/>
    <n v="44630370.899581879"/>
    <n v="23.8"/>
    <n v="1.1636363636363636"/>
    <n v="2191106.2507480485"/>
    <n v="-0.13633123472934316"/>
    <m/>
    <m/>
    <m/>
    <m/>
    <n v="23.78"/>
    <n v="52.805999999999997"/>
    <m/>
  </r>
  <r>
    <x v="13"/>
    <x v="2"/>
    <x v="4"/>
    <x v="3"/>
    <x v="25"/>
    <x v="1"/>
    <m/>
    <m/>
    <n v="200029.128"/>
    <n v="200029.128"/>
    <n v="1.1823384628275324"/>
    <m/>
    <m/>
    <m/>
    <n v="1400203.8959999999"/>
    <n v="1400203.8959999999"/>
    <n v="1.1823384628275324"/>
    <m/>
    <m/>
    <n v="38.020000000000003"/>
    <n v="0"/>
    <m/>
    <m/>
    <n v="7"/>
    <m/>
    <m/>
    <n v="1325800"/>
    <m/>
    <m/>
    <n v="50"/>
    <n v="3881"/>
    <n v="93"/>
    <n v="3788"/>
    <n v="0.7784037558685446"/>
    <n v="3456"/>
    <n v="332"/>
    <n v="0.89049214120072151"/>
    <n v="0.95"/>
    <m/>
    <n v="0.91235480464625129"/>
    <n v="0.97603710383921671"/>
    <n v="4.1992350614753482E-2"/>
    <n v="2743883.3623322742"/>
    <n v="0.31775045957770698"/>
    <n v="104449.30956727348"/>
    <n v="724.36202807082213"/>
    <n v="103.48028972440316"/>
    <n v="177"/>
    <n v="0.58463440522261678"/>
    <n v="-0.25902627272953638"/>
    <n v="65304424.023508132"/>
    <n v="23.8"/>
    <n v="0.18999999999999995"/>
    <n v="2699397.2370434562"/>
    <n v="0.27039312259995252"/>
    <m/>
    <m/>
    <m/>
    <m/>
    <n v="26.27"/>
    <n v="52.805999999999997"/>
    <m/>
  </r>
  <r>
    <x v="13"/>
    <x v="3"/>
    <x v="4"/>
    <x v="3"/>
    <x v="25"/>
    <x v="1"/>
    <m/>
    <m/>
    <n v="184187.32799999998"/>
    <n v="184187.32799999998"/>
    <n v="0.90911727786669627"/>
    <m/>
    <m/>
    <m/>
    <n v="1289311.2959999999"/>
    <n v="1289311.2959999999"/>
    <n v="0.90911727786669627"/>
    <m/>
    <m/>
    <n v="38.020000000000003"/>
    <n v="0"/>
    <m/>
    <m/>
    <n v="7"/>
    <m/>
    <m/>
    <n v="1220800"/>
    <m/>
    <m/>
    <n v="50"/>
    <n v="3678"/>
    <n v="190"/>
    <n v="3488"/>
    <n v="0.55575379125780544"/>
    <n v="3077"/>
    <n v="411"/>
    <n v="0.8365959760739532"/>
    <n v="0.95"/>
    <m/>
    <n v="0.8821674311926605"/>
    <n v="0.94834148994018486"/>
    <n v="1.6351172011277004E-2"/>
    <n v="2504162.7519475836"/>
    <n v="0.28195762400490421"/>
    <n v="99096.270358036549"/>
    <n v="717.93656879231185"/>
    <n v="102.56236697033026"/>
    <n v="177"/>
    <n v="0.57944840096231787"/>
    <n v="-0.17598939420326976"/>
    <n v="59599073.496352494"/>
    <n v="23.8"/>
    <n v="0.18999999999999995"/>
    <n v="2487086.7399597364"/>
    <n v="0.18178057255432367"/>
    <m/>
    <m/>
    <m/>
    <m/>
    <n v="25.27"/>
    <n v="52.805999999999997"/>
    <m/>
  </r>
  <r>
    <x v="13"/>
    <x v="4"/>
    <x v="4"/>
    <x v="3"/>
    <x v="25"/>
    <x v="1"/>
    <m/>
    <m/>
    <n v="187250.076"/>
    <n v="187250.076"/>
    <n v="0.16910657392636552"/>
    <m/>
    <m/>
    <m/>
    <n v="1310750.5320000001"/>
    <n v="1310750.5320000001"/>
    <n v="0.16910657392636552"/>
    <m/>
    <m/>
    <n v="38.020000000000003"/>
    <n v="0"/>
    <m/>
    <m/>
    <n v="7"/>
    <m/>
    <m/>
    <n v="1241100"/>
    <m/>
    <m/>
    <n v="50"/>
    <n v="3845"/>
    <n v="299"/>
    <n v="3546"/>
    <n v="-4.7286405158516898E-2"/>
    <n v="3261"/>
    <n v="285"/>
    <n v="0.84811443433029909"/>
    <n v="0.95"/>
    <m/>
    <n v="0.91962774957698812"/>
    <n v="0.92223667100130036"/>
    <n v="3.4095010249410862E-2"/>
    <n v="2650578.111703299"/>
    <n v="0.20459630941004847"/>
    <n v="98976.031056881955"/>
    <n v="747.48395705112773"/>
    <n v="106.78342243587539"/>
    <n v="177"/>
    <n v="0.60329617195409824"/>
    <n v="0.26438450750823472"/>
    <n v="63083759.058538519"/>
    <n v="23.8"/>
    <n v="0.18999999999999995"/>
    <n v="2568113.2921149023"/>
    <n v="-0.15724003376087964"/>
    <m/>
    <m/>
    <m/>
    <m/>
    <n v="26.78"/>
    <n v="52.805999999999997"/>
    <m/>
  </r>
  <r>
    <x v="13"/>
    <x v="5"/>
    <x v="4"/>
    <x v="3"/>
    <x v="25"/>
    <x v="1"/>
    <m/>
    <m/>
    <n v="181282.99799999999"/>
    <n v="181282.99799999999"/>
    <n v="0.15639544487751555"/>
    <m/>
    <m/>
    <m/>
    <n v="1268980.986"/>
    <n v="1268980.986"/>
    <n v="0.15639544487751555"/>
    <m/>
    <m/>
    <n v="38.020000000000003"/>
    <n v="0"/>
    <m/>
    <m/>
    <n v="7"/>
    <m/>
    <m/>
    <n v="1201550"/>
    <m/>
    <m/>
    <n v="50"/>
    <n v="3750"/>
    <n v="317"/>
    <n v="3433"/>
    <n v="-5.7644798243206119E-2"/>
    <n v="3066"/>
    <n v="367"/>
    <n v="0.81759999999999999"/>
    <n v="0.95"/>
    <m/>
    <n v="0.89309641712787646"/>
    <n v="0.91546666666666665"/>
    <n v="4.1821751842141541E-3"/>
    <n v="2723068.5718372259"/>
    <n v="0.21536502187824746"/>
    <n v="106828.89650204887"/>
    <n v="793.20377857186895"/>
    <n v="113.314825510267"/>
    <n v="177"/>
    <n v="0.64019675429529377"/>
    <n v="0.28971010040852208"/>
    <n v="64809032.00972598"/>
    <n v="23.8"/>
    <n v="0.18999999999999995"/>
    <n v="2753841.9692718294"/>
    <n v="-0.17496579233448084"/>
    <m/>
    <m/>
    <m/>
    <m/>
    <n v="25.490000000000002"/>
    <n v="52.805999999999997"/>
    <m/>
  </r>
  <r>
    <x v="13"/>
    <x v="6"/>
    <x v="4"/>
    <x v="3"/>
    <x v="25"/>
    <x v="1"/>
    <m/>
    <m/>
    <n v="196543.932"/>
    <n v="196543.932"/>
    <n v="0.2173214627602964"/>
    <m/>
    <m/>
    <m/>
    <n v="1375807.524"/>
    <n v="1375807.524"/>
    <n v="0.2173214627602964"/>
    <m/>
    <m/>
    <n v="38.020000000000003"/>
    <n v="0"/>
    <m/>
    <m/>
    <n v="7"/>
    <m/>
    <m/>
    <n v="1302700"/>
    <m/>
    <m/>
    <n v="50"/>
    <n v="3845"/>
    <n v="123"/>
    <n v="3722"/>
    <n v="-7.9957356076758579E-3"/>
    <n v="3465"/>
    <n v="257"/>
    <n v="0.90117035110533161"/>
    <n v="0.95"/>
    <m/>
    <n v="0.93095110155830196"/>
    <n v="0.96801040312093634"/>
    <n v="3.9871548986826211E-2"/>
    <n v="2644696.881420617"/>
    <n v="0.24800103504681581"/>
    <n v="98756.418275601827"/>
    <n v="710.55800145637215"/>
    <n v="101.50828592233889"/>
    <n v="177"/>
    <n v="0.57349314080417446"/>
    <n v="0.25806015139593041"/>
    <n v="62943785.777810685"/>
    <n v="23.8"/>
    <n v="0.18999999999999995"/>
    <n v="2631470.9967073635"/>
    <n v="-0.14564206792081774"/>
    <m/>
    <m/>
    <m/>
    <m/>
    <n v="26.78"/>
    <n v="52.805999999999997"/>
    <m/>
  </r>
  <r>
    <x v="13"/>
    <x v="7"/>
    <x v="4"/>
    <x v="3"/>
    <x v="25"/>
    <x v="1"/>
    <m/>
    <m/>
    <n v="200293.158"/>
    <n v="200293.158"/>
    <n v="0.23757420694054843"/>
    <m/>
    <m/>
    <m/>
    <n v="1402052.1059999999"/>
    <n v="1402052.1059999999"/>
    <n v="0.2375742069405482"/>
    <m/>
    <m/>
    <n v="38.020000000000003"/>
    <n v="0"/>
    <m/>
    <m/>
    <n v="7"/>
    <m/>
    <m/>
    <n v="1327550"/>
    <m/>
    <m/>
    <n v="50"/>
    <n v="3881"/>
    <n v="88"/>
    <n v="3793"/>
    <n v="8.50837543206584E-3"/>
    <n v="3521"/>
    <n v="272"/>
    <n v="0.90724040195825817"/>
    <n v="0.95"/>
    <m/>
    <n v="0.92828895333509098"/>
    <n v="0.97732543158979646"/>
    <n v="-4.8818966696895227E-4"/>
    <n v="3017540.7194897793"/>
    <n v="0.33949075701762488"/>
    <n v="110573.13006558371"/>
    <n v="795.55515936983375"/>
    <n v="113.65073705283339"/>
    <n v="177"/>
    <n v="0.64209455962052764"/>
    <n v="0.32819001770189482"/>
    <n v="71817469.123856753"/>
    <n v="23.8"/>
    <n v="0.18999999999999995"/>
    <n v="2898702.7713019573"/>
    <n v="-0.18144215273123113"/>
    <m/>
    <m/>
    <m/>
    <m/>
    <n v="27.29"/>
    <n v="52.805999999999997"/>
    <s v="Aumento de Tarifas 15/08/2018"/>
  </r>
  <r>
    <x v="13"/>
    <x v="8"/>
    <x v="4"/>
    <x v="3"/>
    <x v="25"/>
    <x v="1"/>
    <m/>
    <m/>
    <n v="189573.53999999998"/>
    <n v="189573.53999999998"/>
    <n v="0.20169354424020924"/>
    <m/>
    <m/>
    <m/>
    <n v="1327014.7799999998"/>
    <n v="1327014.7799999998"/>
    <n v="0.20169354424020902"/>
    <m/>
    <m/>
    <n v="38.020000000000003"/>
    <n v="0"/>
    <m/>
    <m/>
    <n v="7"/>
    <m/>
    <m/>
    <n v="1256500"/>
    <m/>
    <m/>
    <n v="50"/>
    <n v="3750"/>
    <n v="160"/>
    <n v="3590"/>
    <n v="-2.0731042007637757E-2"/>
    <n v="3350"/>
    <n v="240"/>
    <n v="0.89333333333333331"/>
    <n v="0.95"/>
    <m/>
    <n v="0.93314763231197773"/>
    <n v="0.95733333333333337"/>
    <n v="-9.5775274882134998E-3"/>
    <n v="2741995.6038136566"/>
    <n v="0.24477029330315792"/>
    <n v="105461.36937744833"/>
    <n v="763.78707627121355"/>
    <n v="109.11243946731622"/>
    <n v="177"/>
    <n v="0.61645446026732331"/>
    <n v="0.27112197639258406"/>
    <n v="65259495.37076503"/>
    <n v="23.8"/>
    <n v="0.18999999999999995"/>
    <n v="2593441.7183375829"/>
    <n v="-0.15966494934664091"/>
    <m/>
    <m/>
    <m/>
    <m/>
    <n v="26"/>
    <n v="52.805999999999997"/>
    <s v="Aumento de Tarifas 15/09/2018"/>
  </r>
  <r>
    <x v="13"/>
    <x v="9"/>
    <x v="4"/>
    <x v="3"/>
    <x v="25"/>
    <x v="1"/>
    <m/>
    <m/>
    <n v="133282.34399999998"/>
    <n v="133282.34399999998"/>
    <n v="-0.26004104368220471"/>
    <m/>
    <m/>
    <m/>
    <n v="932976.40799999982"/>
    <n v="932976.40799999982"/>
    <n v="-0.26004104368220471"/>
    <m/>
    <m/>
    <n v="38.020000000000003"/>
    <n v="0"/>
    <m/>
    <m/>
    <n v="7"/>
    <m/>
    <m/>
    <n v="883400"/>
    <m/>
    <m/>
    <n v="50"/>
    <n v="2817"/>
    <n v="293"/>
    <n v="2524"/>
    <n v="-0.2600410436822046"/>
    <n v="1993"/>
    <n v="531"/>
    <n v="0.70749023784167553"/>
    <n v="0.95"/>
    <m/>
    <n v="0.78961965134706813"/>
    <n v="0.89598864039758608"/>
    <n v="-0.13534747006585901"/>
    <n v="3284355.6905745994"/>
    <n v="0.46178496654590817"/>
    <n v="120350.15355714913"/>
    <n v="1301.2502736032486"/>
    <n v="185.89289622903553"/>
    <n v="177"/>
    <n v="1.0502423515764718"/>
    <n v="0.97549465962285753"/>
    <n v="78167665.435675472"/>
    <n v="23.8"/>
    <n v="0"/>
    <n v="3036525.0862334818"/>
    <n v="-0.55329028555445559"/>
    <m/>
    <m/>
    <m/>
    <m/>
    <n v="27.29"/>
    <n v="52.805999999999997"/>
    <s v="Aumento de Tarifas 15/10/2018"/>
  </r>
  <r>
    <x v="13"/>
    <x v="10"/>
    <x v="4"/>
    <x v="3"/>
    <x v="25"/>
    <x v="1"/>
    <m/>
    <m/>
    <n v="96951.815999999992"/>
    <n v="96951.815999999992"/>
    <n v="-0.4810627473148672"/>
    <m/>
    <m/>
    <m/>
    <n v="678662.71199999994"/>
    <n v="678662.71199999994"/>
    <n v="-0.4810627473148672"/>
    <m/>
    <m/>
    <n v="38.020000000000003"/>
    <n v="0"/>
    <m/>
    <m/>
    <n v="7"/>
    <m/>
    <m/>
    <n v="642600"/>
    <m/>
    <m/>
    <n v="50"/>
    <n v="2051"/>
    <n v="215"/>
    <n v="1836"/>
    <n v="-0.4810627473148672"/>
    <n v="1462"/>
    <n v="374"/>
    <n v="0.71282301316431007"/>
    <n v="0.95"/>
    <m/>
    <n v="0.79629629629629628"/>
    <n v="0.89517308629936621"/>
    <n v="-0.13632854190794097"/>
    <n v="3057569.565571758"/>
    <n v="0.19601094215354387"/>
    <n v="116301.61907842367"/>
    <n v="1665.3429006382123"/>
    <n v="237.90612866260176"/>
    <n v="177"/>
    <n v="1.3441024218226088"/>
    <n v="1.3047313253481687"/>
    <n v="72770155.660607845"/>
    <n v="23.8"/>
    <n v="0"/>
    <n v="2898967.6681336709"/>
    <n v="-0.76221106632785185"/>
    <m/>
    <m/>
    <m/>
    <m/>
    <n v="26.29"/>
    <n v="52.805999999999997"/>
    <m/>
  </r>
  <r>
    <x v="13"/>
    <x v="11"/>
    <x v="4"/>
    <x v="3"/>
    <x v="25"/>
    <x v="1"/>
    <m/>
    <m/>
    <n v="109414.03199999999"/>
    <n v="109414.03199999999"/>
    <n v="-0.40596330275229353"/>
    <m/>
    <m/>
    <m/>
    <n v="765898.22399999993"/>
    <n v="765898.22399999993"/>
    <n v="-0.40596330275229353"/>
    <m/>
    <m/>
    <n v="38.020000000000003"/>
    <n v="0"/>
    <m/>
    <m/>
    <n v="7"/>
    <m/>
    <m/>
    <n v="725200"/>
    <m/>
    <m/>
    <n v="50"/>
    <n v="2222"/>
    <n v="150"/>
    <n v="2072"/>
    <n v="-0.40596330275229353"/>
    <n v="1728"/>
    <n v="344"/>
    <n v="0.77767776777677766"/>
    <n v="0.95"/>
    <m/>
    <n v="0.83397683397683398"/>
    <n v="0.93249324932493249"/>
    <n v="-0.13114958276248601"/>
    <n v="2695541.5175794289"/>
    <n v="0.19821915033552995"/>
    <n v="106754.11950809619"/>
    <n v="1300.9370258587976"/>
    <n v="185.8481465512568"/>
    <n v="177"/>
    <n v="1.049989528538174"/>
    <n v="1.0170793418775714"/>
    <n v="64153888.118390411"/>
    <n v="23.8"/>
    <n v="0"/>
    <n v="2706734.6546207787"/>
    <n v="-0.60284728976549307"/>
    <m/>
    <m/>
    <m/>
    <m/>
    <n v="25.25"/>
    <n v="52.805999999999997"/>
    <m/>
  </r>
  <r>
    <x v="14"/>
    <x v="0"/>
    <x v="4"/>
    <x v="3"/>
    <x v="25"/>
    <x v="1"/>
    <m/>
    <m/>
    <n v="121876.24799999999"/>
    <n v="121876.24799999999"/>
    <n v="-0.3736770691994572"/>
    <m/>
    <m/>
    <m/>
    <n v="853133.73599999992"/>
    <n v="853133.73599999992"/>
    <n v="-0.37367706919945731"/>
    <m/>
    <m/>
    <n v="38.020000000000003"/>
    <n v="0"/>
    <m/>
    <m/>
    <n v="7"/>
    <m/>
    <m/>
    <n v="807800"/>
    <m/>
    <m/>
    <n v="50"/>
    <n v="2365"/>
    <n v="57"/>
    <n v="2308"/>
    <n v="-0.37367706919945731"/>
    <n v="2008"/>
    <n v="300"/>
    <n v="0.84904862579281182"/>
    <n v="0.95"/>
    <m/>
    <n v="0.87001733102253032"/>
    <n v="0.97589852008456657"/>
    <n v="9.1324724010148906E-3"/>
    <n v="2684467.1046793964"/>
    <n v="0.38078383273894501"/>
    <n v="98368.16066982031"/>
    <n v="1163.1139968281614"/>
    <n v="166.15914240402304"/>
    <n v="177"/>
    <n v="0.9387522169718816"/>
    <n v="1.2045877052179432"/>
    <n v="63890317.091369636"/>
    <n v="23.8"/>
    <n v="0"/>
    <n v="3105627.2149123535"/>
    <n v="-0.67611601920876163"/>
    <m/>
    <m/>
    <m/>
    <m/>
    <n v="27.29"/>
    <n v="52.805999999999997"/>
    <s v="Aumento de Tarifas 12/01/2019"/>
  </r>
  <r>
    <x v="14"/>
    <x v="1"/>
    <x v="4"/>
    <x v="3"/>
    <x v="25"/>
    <x v="1"/>
    <m/>
    <m/>
    <n v="109202.80799999999"/>
    <n v="109202.80799999999"/>
    <n v="-0.35716506061548037"/>
    <m/>
    <m/>
    <m/>
    <n v="764419.65599999996"/>
    <n v="764419.65599999996"/>
    <n v="-0.35716506061548026"/>
    <m/>
    <m/>
    <n v="38.020000000000003"/>
    <n v="0"/>
    <m/>
    <m/>
    <n v="7"/>
    <m/>
    <m/>
    <n v="723800"/>
    <m/>
    <m/>
    <n v="50"/>
    <n v="2148"/>
    <n v="80"/>
    <n v="2068"/>
    <n v="-0.35716506061548026"/>
    <n v="1787"/>
    <n v="281"/>
    <n v="0.83193668528864062"/>
    <n v="0.95"/>
    <m/>
    <n v="0.86411992263056092"/>
    <n v="0.96275605214152704"/>
    <n v="-3.9435455735136626E-2"/>
    <n v="2900973.9851610512"/>
    <n v="0.54699993424163673"/>
    <n v="116974.75746617142"/>
    <n v="1402.7920624569879"/>
    <n v="200.39886606528398"/>
    <n v="177"/>
    <n v="1.1321969834196834"/>
    <n v="1.4065274605683484"/>
    <n v="69043180.84683302"/>
    <n v="23.8"/>
    <n v="0"/>
    <n v="3389641.2258236697"/>
    <n v="-0.77864028798078389"/>
    <m/>
    <m/>
    <m/>
    <m/>
    <n v="24.8"/>
    <n v="52.805999999999997"/>
    <s v="Aumento de Tarifas 15/02/2019"/>
  </r>
  <r>
    <x v="14"/>
    <x v="2"/>
    <x v="4"/>
    <x v="3"/>
    <x v="25"/>
    <x v="1"/>
    <m/>
    <m/>
    <n v="115803.55799999999"/>
    <n v="115803.55799999999"/>
    <n v="-0.42106652587117221"/>
    <m/>
    <m/>
    <m/>
    <n v="810624.90599999996"/>
    <n v="810624.90599999996"/>
    <n v="-0.4210665258711721"/>
    <m/>
    <m/>
    <n v="38.020000000000003"/>
    <n v="0"/>
    <m/>
    <m/>
    <n v="7"/>
    <m/>
    <m/>
    <n v="767550"/>
    <m/>
    <m/>
    <n v="50"/>
    <n v="2289"/>
    <n v="96"/>
    <n v="2193"/>
    <n v="-0.4210665258711721"/>
    <n v="1955"/>
    <n v="238"/>
    <n v="0.85408475316732202"/>
    <n v="0.95"/>
    <m/>
    <n v="0.89147286821705429"/>
    <n v="0.95806028833551771"/>
    <n v="-2.2887955785242498E-2"/>
    <n v="3305624.4736199952"/>
    <n v="0.20472485055277523"/>
    <n v="129683.18845115711"/>
    <n v="1507.3527011491085"/>
    <n v="215.33610016415835"/>
    <n v="177"/>
    <n v="1.2165881365206686"/>
    <n v="1.08093831914907"/>
    <n v="78673862.472155884"/>
    <n v="23.8"/>
    <n v="0"/>
    <n v="3252030.9329797514"/>
    <n v="-0.62697126032729367"/>
    <m/>
    <m/>
    <m/>
    <m/>
    <n v="25.490000000000002"/>
    <n v="52.805999999999997"/>
    <s v="Aumento de Tarifas 15/03/2019"/>
  </r>
  <r>
    <x v="14"/>
    <x v="3"/>
    <x v="4"/>
    <x v="3"/>
    <x v="25"/>
    <x v="1"/>
    <m/>
    <m/>
    <n v="113849.73599999999"/>
    <n v="113849.73599999999"/>
    <n v="-0.38188073394495414"/>
    <m/>
    <m/>
    <m/>
    <n v="796948.15199999989"/>
    <n v="796948.15199999989"/>
    <n v="-0.38188073394495414"/>
    <m/>
    <m/>
    <n v="38.020000000000003"/>
    <n v="0"/>
    <m/>
    <m/>
    <n v="7"/>
    <m/>
    <m/>
    <n v="754600"/>
    <m/>
    <m/>
    <n v="50"/>
    <n v="2238"/>
    <n v="82"/>
    <n v="2156"/>
    <n v="-0.38188073394495414"/>
    <n v="1883"/>
    <n v="273"/>
    <n v="0.84137622877569263"/>
    <n v="0.95"/>
    <m/>
    <n v="0.87337662337662336"/>
    <n v="0.96336014298480788"/>
    <n v="-9.9650106149943296E-3"/>
    <n v="3456507.7324939165"/>
    <n v="0.38030474648888446"/>
    <n v="136783.05233454358"/>
    <n v="1603.2039575574752"/>
    <n v="229.02913679392503"/>
    <n v="177"/>
    <n v="1.2939499253894069"/>
    <n v="1.2330718718706999"/>
    <n v="82264884.033355221"/>
    <n v="23.8"/>
    <n v="0"/>
    <n v="3432937.6320959898"/>
    <n v="-0.69390858378584019"/>
    <m/>
    <m/>
    <m/>
    <m/>
    <n v="25.27"/>
    <n v="52.805999999999997"/>
    <m/>
  </r>
  <r>
    <x v="14"/>
    <x v="4"/>
    <x v="4"/>
    <x v="3"/>
    <x v="25"/>
    <x v="1"/>
    <m/>
    <m/>
    <n v="112476.78"/>
    <n v="112476.78"/>
    <n v="-0.39932318104906939"/>
    <m/>
    <m/>
    <m/>
    <n v="787337.46"/>
    <n v="787337.46"/>
    <n v="-0.3993231810490695"/>
    <m/>
    <m/>
    <n v="38.020000000000003"/>
    <n v="0"/>
    <m/>
    <m/>
    <n v="7"/>
    <m/>
    <m/>
    <n v="745500"/>
    <m/>
    <m/>
    <n v="50"/>
    <n v="2345"/>
    <n v="215"/>
    <n v="2130"/>
    <n v="-0.39932318104906939"/>
    <n v="1771"/>
    <n v="359"/>
    <n v="0.75522388059701495"/>
    <n v="0.95"/>
    <m/>
    <n v="0.83145539906103283"/>
    <n v="0.90831556503198296"/>
    <n v="-9.5878305712841949E-2"/>
    <n v="3425230.4358004462"/>
    <n v="0.29225787411310988"/>
    <n v="126532.33970448638"/>
    <n v="1608.0894064790828"/>
    <n v="229.72705806844039"/>
    <n v="177"/>
    <n v="1.2978929834375164"/>
    <n v="1.151336348171403"/>
    <n v="81520484.372050628"/>
    <n v="23.8"/>
    <n v="0"/>
    <n v="3318664.6233500238"/>
    <n v="-0.66512064086679956"/>
    <m/>
    <m/>
    <m/>
    <m/>
    <n v="27.07"/>
    <n v="52.805999999999997"/>
    <m/>
  </r>
  <r>
    <x v="14"/>
    <x v="5"/>
    <x v="4"/>
    <x v="3"/>
    <x v="25"/>
    <x v="1"/>
    <m/>
    <m/>
    <n v="87974.796000000002"/>
    <n v="87974.796000000002"/>
    <n v="-0.51471016603553732"/>
    <m/>
    <m/>
    <m/>
    <n v="615823.57200000004"/>
    <n v="615823.57200000004"/>
    <n v="-0.51471016603553743"/>
    <m/>
    <m/>
    <n v="38.020000000000003"/>
    <n v="0"/>
    <m/>
    <m/>
    <n v="7"/>
    <m/>
    <m/>
    <n v="583100"/>
    <m/>
    <m/>
    <n v="50"/>
    <n v="2206"/>
    <n v="540"/>
    <n v="1666"/>
    <n v="-0.51471016603553743"/>
    <n v="1273"/>
    <n v="393"/>
    <n v="0.57706255666364459"/>
    <n v="0.95"/>
    <m/>
    <n v="0.76410564225690281"/>
    <n v="0.75521305530371718"/>
    <n v="-0.14443096220875817"/>
    <n v="2843699.9900582866"/>
    <n v="4.4299809218418584E-2"/>
    <n v="111561.39623610381"/>
    <n v="1706.9027551370268"/>
    <n v="243.84325073386097"/>
    <n v="177"/>
    <n v="1.3776454843720958"/>
    <n v="1.1519095108324313"/>
    <n v="67680059.763387218"/>
    <n v="23.8"/>
    <n v="0"/>
    <n v="2875836.6431282456"/>
    <n v="-0.69333988484419895"/>
    <m/>
    <m/>
    <m/>
    <m/>
    <n v="25.490000000000002"/>
    <n v="52.805999999999997"/>
    <m/>
  </r>
  <r>
    <x v="14"/>
    <x v="6"/>
    <x v="4"/>
    <x v="3"/>
    <x v="25"/>
    <x v="1"/>
    <m/>
    <m/>
    <n v="117282.12599999999"/>
    <n v="117282.12599999999"/>
    <n v="-0.4032778076303063"/>
    <m/>
    <m/>
    <m/>
    <n v="820974.88199999998"/>
    <n v="820974.88199999998"/>
    <n v="-0.4032778076303063"/>
    <m/>
    <m/>
    <n v="38.020000000000003"/>
    <n v="0"/>
    <m/>
    <m/>
    <n v="7"/>
    <m/>
    <m/>
    <n v="777350"/>
    <m/>
    <m/>
    <n v="50"/>
    <n v="2353"/>
    <n v="132"/>
    <n v="2221"/>
    <n v="-0.4032778076303063"/>
    <n v="1896"/>
    <n v="325"/>
    <n v="0.80577985550361242"/>
    <n v="0.95"/>
    <m/>
    <n v="0.85366951823502923"/>
    <n v="0.94390140246493837"/>
    <n v="-8.3013579546672767E-2"/>
    <n v="3172433.0393798421"/>
    <n v="0.19954504490350056"/>
    <n v="116248.92046096893"/>
    <n v="1428.3804769832698"/>
    <n v="204.05435385475283"/>
    <n v="177"/>
    <n v="1.1528494568065131"/>
    <n v="1.0102236186991576"/>
    <n v="75503906.337240249"/>
    <n v="23.8"/>
    <n v="0"/>
    <n v="3156567.9949075938"/>
    <n v="-0.59406872883030726"/>
    <m/>
    <m/>
    <m/>
    <m/>
    <n v="27.29"/>
    <n v="52.805999999999997"/>
    <m/>
  </r>
  <r>
    <x v="14"/>
    <x v="7"/>
    <x v="4"/>
    <x v="3"/>
    <x v="25"/>
    <x v="1"/>
    <m/>
    <m/>
    <n v="116067.58799999999"/>
    <n v="116067.58799999999"/>
    <n v="-0.42051146849459531"/>
    <m/>
    <m/>
    <m/>
    <n v="812473.11599999992"/>
    <n v="812473.11599999992"/>
    <n v="-0.42051146849459531"/>
    <m/>
    <m/>
    <n v="38.020000000000003"/>
    <n v="0"/>
    <m/>
    <m/>
    <n v="7"/>
    <m/>
    <m/>
    <n v="769300"/>
    <m/>
    <m/>
    <n v="50"/>
    <n v="2353"/>
    <n v="155"/>
    <n v="2198"/>
    <n v="-0.42051146849459531"/>
    <n v="1943"/>
    <n v="255"/>
    <n v="0.82575435614109649"/>
    <n v="0.95"/>
    <m/>
    <n v="0.88398544131028212"/>
    <n v="0.93412664683382918"/>
    <n v="-4.7725992931013872E-2"/>
    <n v="3521581.3317272961"/>
    <n v="0.16703688834487118"/>
    <n v="130428.93821212208"/>
    <n v="1602.1753101580055"/>
    <n v="228.88218716542934"/>
    <n v="177"/>
    <n v="1.2931197014996008"/>
    <n v="1.0139085156924916"/>
    <n v="83813635.69510965"/>
    <n v="23.8"/>
    <n v="0"/>
    <n v="3382893.0624568909"/>
    <n v="-0.59582915083826626"/>
    <m/>
    <m/>
    <m/>
    <m/>
    <n v="27"/>
    <n v="52.805999999999997"/>
    <m/>
  </r>
  <r>
    <x v="14"/>
    <x v="8"/>
    <x v="4"/>
    <x v="3"/>
    <x v="25"/>
    <x v="1"/>
    <m/>
    <m/>
    <n v="112476.78"/>
    <n v="112476.78"/>
    <n v="-0.40668523676880219"/>
    <m/>
    <m/>
    <m/>
    <n v="787337.46"/>
    <n v="787337.46"/>
    <n v="-0.40668523676880219"/>
    <m/>
    <m/>
    <n v="38.020000000000003"/>
    <n v="0"/>
    <m/>
    <m/>
    <n v="7"/>
    <m/>
    <m/>
    <n v="745500"/>
    <m/>
    <m/>
    <n v="50"/>
    <n v="2282"/>
    <n v="152"/>
    <n v="2130"/>
    <n v="-0.40668523676880219"/>
    <n v="1954"/>
    <n v="176"/>
    <n v="0.85626643295354954"/>
    <n v="0.95"/>
    <m/>
    <n v="0.9173708920187793"/>
    <n v="0.9333917616126205"/>
    <n v="-1.6907014224651462E-2"/>
    <n v="3551661.3084149789"/>
    <n v="0.29528337079578582"/>
    <n v="135095.52333263517"/>
    <n v="1667.4466236690041"/>
    <n v="238.20666052414344"/>
    <n v="177"/>
    <n v="1.3458003419443132"/>
    <n v="1.1831301883365586"/>
    <n v="84529539.140276507"/>
    <n v="23.8"/>
    <n v="0"/>
    <n v="3359241.9308907189"/>
    <n v="-0.67459284294450494"/>
    <m/>
    <m/>
    <m/>
    <m/>
    <n v="26.29"/>
    <n v="52.805999999999997"/>
    <m/>
  </r>
  <r>
    <x v="14"/>
    <x v="9"/>
    <x v="4"/>
    <x v="3"/>
    <x v="25"/>
    <x v="1"/>
    <m/>
    <m/>
    <n v="111526.272"/>
    <n v="111526.272"/>
    <n v="-0.16323296354992067"/>
    <m/>
    <m/>
    <m/>
    <n v="780683.90399999998"/>
    <n v="780683.90399999998"/>
    <n v="-0.16323296354992067"/>
    <m/>
    <m/>
    <n v="38.020000000000003"/>
    <n v="0"/>
    <m/>
    <m/>
    <n v="7"/>
    <m/>
    <m/>
    <n v="739200"/>
    <m/>
    <m/>
    <n v="50"/>
    <n v="2365"/>
    <n v="253"/>
    <n v="2112"/>
    <n v="-0.16323296354992078"/>
    <n v="1943"/>
    <n v="169"/>
    <n v="0.82156448202959831"/>
    <n v="0.95"/>
    <m/>
    <n v="0.91998106060606055"/>
    <n v="0.89302325581395348"/>
    <n v="0.16509392723015393"/>
    <n v="3578810.5584297488"/>
    <n v="8.9653769444086651E-2"/>
    <n v="131139.99847672219"/>
    <n v="1694.5125750140855"/>
    <n v="242.07322500201221"/>
    <n v="177"/>
    <n v="1.3676453389944192"/>
    <n v="0.30221880401367174"/>
    <n v="85175691.290628016"/>
    <n v="23.8"/>
    <n v="0"/>
    <n v="3308761.0062258439"/>
    <n v="-0.16724660199380464"/>
    <m/>
    <m/>
    <m/>
    <m/>
    <n v="27.29"/>
    <n v="52.805999999999997"/>
    <m/>
  </r>
  <r>
    <x v="14"/>
    <x v="10"/>
    <x v="4"/>
    <x v="3"/>
    <x v="25"/>
    <x v="1"/>
    <m/>
    <m/>
    <n v="111367.85399999999"/>
    <n v="111367.85399999999"/>
    <n v="0.14869281045751626"/>
    <m/>
    <m/>
    <m/>
    <n v="779574.97799999989"/>
    <n v="779574.97799999989"/>
    <n v="0.14869281045751626"/>
    <m/>
    <m/>
    <n v="38.020000000000003"/>
    <n v="0"/>
    <m/>
    <m/>
    <n v="7"/>
    <m/>
    <m/>
    <n v="738150"/>
    <m/>
    <m/>
    <n v="50"/>
    <n v="2273"/>
    <n v="164"/>
    <n v="2109"/>
    <n v="0.14869281045751626"/>
    <n v="1908"/>
    <n v="201"/>
    <n v="0.83941926968763747"/>
    <n v="0.95"/>
    <m/>
    <n v="0.90469416785206258"/>
    <n v="0.92784865816102069"/>
    <n v="0.13612755962817169"/>
    <n v="3403737.2628877107"/>
    <n v="0.11321662185999037"/>
    <n v="130912.97164952733"/>
    <n v="1613.910508718687"/>
    <n v="230.55864410266958"/>
    <n v="177"/>
    <n v="1.3025912096196022"/>
    <n v="-3.0883965037959871E-2"/>
    <n v="81008946.856727511"/>
    <n v="23.8"/>
    <n v="0"/>
    <n v="3227178.9944010992"/>
    <n v="5.8793300573300358E-2"/>
    <m/>
    <m/>
    <m/>
    <m/>
    <n v="26"/>
    <n v="52.805999999999997"/>
    <m/>
  </r>
  <r>
    <x v="14"/>
    <x v="11"/>
    <x v="4"/>
    <x v="3"/>
    <x v="25"/>
    <x v="1"/>
    <m/>
    <m/>
    <n v="118338.246"/>
    <n v="118338.246"/>
    <n v="8.1563706563706706E-2"/>
    <m/>
    <m/>
    <m/>
    <n v="828367.72199999995"/>
    <n v="828367.72199999995"/>
    <n v="8.1563706563706706E-2"/>
    <m/>
    <m/>
    <n v="38.020000000000003"/>
    <n v="0"/>
    <m/>
    <m/>
    <n v="7"/>
    <m/>
    <m/>
    <n v="784350"/>
    <m/>
    <m/>
    <n v="50"/>
    <n v="2453"/>
    <n v="212"/>
    <n v="2241"/>
    <n v="8.1563706563706484E-2"/>
    <n v="2058"/>
    <n v="183"/>
    <n v="0.83897268650631884"/>
    <n v="0.95"/>
    <m/>
    <n v="0.9183400267737617"/>
    <n v="0.9135752140236445"/>
    <n v="0.10115771728890866"/>
    <n v="3042108.4695946476"/>
    <n v="0.12857043742603258"/>
    <n v="113596.28340532664"/>
    <n v="1357.4781211935062"/>
    <n v="193.9254458847866"/>
    <n v="177"/>
    <n v="1.0956239880496419"/>
    <n v="4.3461823447898063E-2"/>
    <n v="72402181.576352611"/>
    <n v="23.8"/>
    <n v="0"/>
    <n v="3054740.7131615737"/>
    <n v="4.6976013176831324E-3"/>
    <m/>
    <m/>
    <m/>
    <m/>
    <n v="26.78"/>
    <n v="52.805999999999997"/>
    <m/>
  </r>
  <r>
    <x v="15"/>
    <x v="0"/>
    <x v="4"/>
    <x v="3"/>
    <x v="25"/>
    <x v="1"/>
    <m/>
    <m/>
    <n v="125942.31"/>
    <n v="125942.31"/>
    <n v="3.3362218370883934E-2"/>
    <m/>
    <m/>
    <m/>
    <n v="881596.16999999993"/>
    <n v="881596.16999999993"/>
    <n v="3.3362218370883934E-2"/>
    <m/>
    <m/>
    <n v="38.020000000000003"/>
    <n v="0"/>
    <m/>
    <m/>
    <n v="7"/>
    <m/>
    <m/>
    <n v="834750"/>
    <m/>
    <m/>
    <n v="50"/>
    <n v="2519"/>
    <n v="134"/>
    <n v="2385"/>
    <n v="3.3362218370883934E-2"/>
    <n v="2302"/>
    <n v="83"/>
    <n v="0.91385470424771731"/>
    <n v="0.95"/>
    <m/>
    <n v="0.96519916142557649"/>
    <n v="0.94680428741564115"/>
    <n v="0.10940222339154904"/>
    <n v="2742407.1046287874"/>
    <n v="2.1583427060213767E-2"/>
    <n v="100491.28269068478"/>
    <n v="1149.8562283558856"/>
    <n v="164.26517547941222"/>
    <n v="177"/>
    <n v="0.9280518388667357"/>
    <n v="-1.1398511675063672E-2"/>
    <n v="65269289.090165138"/>
    <n v="23.8"/>
    <n v="0"/>
    <n v="3172657.293381629"/>
    <n v="2.3311921850863528E-2"/>
    <m/>
    <m/>
    <m/>
    <m/>
    <n v="27.29"/>
    <n v="52.805999999999997"/>
    <m/>
  </r>
  <r>
    <x v="15"/>
    <x v="1"/>
    <x v="4"/>
    <x v="3"/>
    <x v="25"/>
    <x v="1"/>
    <m/>
    <m/>
    <n v="115117.07999999999"/>
    <n v="115117.07999999999"/>
    <n v="5.4158607350096588E-2"/>
    <m/>
    <m/>
    <m/>
    <n v="805819.55999999994"/>
    <n v="805819.55999999994"/>
    <n v="5.4158607350096588E-2"/>
    <m/>
    <m/>
    <n v="38.020000000000003"/>
    <n v="0"/>
    <m/>
    <m/>
    <n v="7"/>
    <m/>
    <m/>
    <n v="763000"/>
    <m/>
    <m/>
    <n v="50"/>
    <n v="2291"/>
    <n v="111"/>
    <n v="2180"/>
    <n v="5.415860735009681E-2"/>
    <n v="2026"/>
    <n v="154"/>
    <n v="0.88432998690528153"/>
    <n v="0.95"/>
    <m/>
    <n v="0.92935779816513764"/>
    <n v="0.95154954168485373"/>
    <n v="7.5496321547568357E-2"/>
    <n v="2949502.3593647778"/>
    <n v="1.6728303822080903E-2"/>
    <n v="120437.00936565037"/>
    <n v="1352.9827336535677"/>
    <n v="193.2832476647954"/>
    <n v="177"/>
    <n v="1.0919957495186181"/>
    <n v="-3.5507278759603911E-2"/>
    <n v="70198156.152881712"/>
    <n v="23.8"/>
    <n v="0"/>
    <n v="3446344.1740970989"/>
    <n v="3.6134993004578154E-2"/>
    <m/>
    <m/>
    <m/>
    <m/>
    <n v="24.490000000000002"/>
    <n v="52.805999999999997"/>
    <m/>
  </r>
  <r>
    <x v="15"/>
    <x v="2"/>
    <x v="4"/>
    <x v="3"/>
    <x v="25"/>
    <x v="1"/>
    <m/>
    <m/>
    <n v="98113.547999999995"/>
    <n v="98113.547999999995"/>
    <n v="-0.15275877792977655"/>
    <m/>
    <m/>
    <m/>
    <n v="686794.83600000001"/>
    <n v="686794.83600000001"/>
    <n v="-0.15275877792977655"/>
    <m/>
    <m/>
    <n v="38.020000000000003"/>
    <n v="0"/>
    <m/>
    <m/>
    <n v="7"/>
    <m/>
    <m/>
    <n v="650300"/>
    <m/>
    <m/>
    <n v="50"/>
    <n v="2153"/>
    <n v="295"/>
    <n v="1858"/>
    <n v="-0.15275877792977655"/>
    <n v="1759"/>
    <n v="99"/>
    <n v="0.81699953553181603"/>
    <n v="0.95"/>
    <m/>
    <n v="0.94671689989235741"/>
    <n v="0.86298188574082679"/>
    <n v="6.1969392053166095E-2"/>
    <n v="1778643.6332970117"/>
    <n v="-0.46193415268697602"/>
    <n v="67706.266969813922"/>
    <n v="957.28936130086743"/>
    <n v="136.75562304298106"/>
    <n v="177"/>
    <n v="0.77263063866090997"/>
    <n v="-0.36492012747176428"/>
    <n v="42331718.472468883"/>
    <n v="23.8"/>
    <n v="0"/>
    <n v="1749806.7794419141"/>
    <n v="0.15810524735524345"/>
    <m/>
    <m/>
    <m/>
    <m/>
    <n v="26.27"/>
    <n v="52.805999999999997"/>
    <m/>
  </r>
  <r>
    <x v="15"/>
    <x v="3"/>
    <x v="4"/>
    <x v="3"/>
    <x v="25"/>
    <x v="1"/>
    <m/>
    <m/>
    <n v="99750.534"/>
    <n v="99750.534"/>
    <n v="-0.12384044526901661"/>
    <m/>
    <m/>
    <m/>
    <n v="698253.73800000001"/>
    <n v="698253.73800000001"/>
    <n v="-0.12384044526901661"/>
    <m/>
    <m/>
    <n v="38.020000000000003"/>
    <n v="0"/>
    <m/>
    <m/>
    <n v="7"/>
    <m/>
    <m/>
    <n v="661150"/>
    <m/>
    <m/>
    <n v="50"/>
    <n v="2115"/>
    <n v="226"/>
    <n v="1889"/>
    <n v="-0.12384044526901672"/>
    <n v="1863"/>
    <n v="26"/>
    <n v="0.88085106382978728"/>
    <n v="0.95"/>
    <m/>
    <n v="0.98623610375860249"/>
    <n v="0.89314420803782502"/>
    <n v="0.12922200727750766"/>
    <n v="281714.49803074688"/>
    <n v="-0.91849736212582223"/>
    <n v="11148.179581747008"/>
    <n v="149.13419694586918"/>
    <n v="21.30488527798131"/>
    <n v="177"/>
    <n v="0.12036658349141983"/>
    <n v="-0.90697740219336831"/>
    <n v="6704805.0531317759"/>
    <n v="23.8"/>
    <n v="0"/>
    <n v="279793.47267335665"/>
    <n v="0.44164281277063155"/>
    <m/>
    <m/>
    <m/>
    <m/>
    <n v="25.27"/>
    <n v="52.805999999999997"/>
    <m/>
  </r>
  <r>
    <x v="15"/>
    <x v="4"/>
    <x v="4"/>
    <x v="3"/>
    <x v="25"/>
    <x v="1"/>
    <m/>
    <m/>
    <n v="119235.94799999999"/>
    <n v="119235.94799999999"/>
    <n v="6.0093896713614869E-2"/>
    <m/>
    <m/>
    <m/>
    <n v="834651.63599999994"/>
    <n v="834651.63599999994"/>
    <n v="6.0093896713615091E-2"/>
    <m/>
    <m/>
    <n v="38.020000000000003"/>
    <n v="0"/>
    <m/>
    <m/>
    <n v="7"/>
    <m/>
    <m/>
    <n v="790300"/>
    <m/>
    <m/>
    <n v="50"/>
    <n v="2432"/>
    <n v="174"/>
    <n v="2258"/>
    <n v="6.0093896713615091E-2"/>
    <n v="2226"/>
    <n v="32"/>
    <n v="0.91529605263157898"/>
    <n v="0.95"/>
    <m/>
    <n v="0.98582816651904337"/>
    <n v="0.92845394736842102"/>
    <n v="0.18566572257795744"/>
    <n v="399703.39265257609"/>
    <n v="-0.88330613074236308"/>
    <n v="15385.042057450966"/>
    <n v="177.01656007642873"/>
    <n v="25.288080010918389"/>
    <n v="177"/>
    <n v="0.14287050853626207"/>
    <n v="-0.88992119507583411"/>
    <n v="9512940.7451313119"/>
    <n v="23.8"/>
    <n v="0"/>
    <n v="387267.81566715264"/>
    <n v="0.47554594913843579"/>
    <m/>
    <m/>
    <m/>
    <m/>
    <n v="25.98"/>
    <n v="52.805999999999997"/>
    <m/>
  </r>
  <r>
    <x v="15"/>
    <x v="5"/>
    <x v="4"/>
    <x v="3"/>
    <x v="25"/>
    <x v="1"/>
    <m/>
    <m/>
    <n v="118179.82799999999"/>
    <n v="118179.82799999999"/>
    <n v="0.34333733493397345"/>
    <m/>
    <m/>
    <m/>
    <n v="827258.79599999997"/>
    <n v="827258.79599999997"/>
    <n v="0.34333733493397345"/>
    <m/>
    <m/>
    <n v="38.020000000000003"/>
    <n v="0"/>
    <m/>
    <m/>
    <n v="7"/>
    <m/>
    <m/>
    <n v="783300"/>
    <m/>
    <m/>
    <n v="50"/>
    <n v="2409"/>
    <n v="171"/>
    <n v="2238"/>
    <n v="0.34333733493397367"/>
    <n v="2208"/>
    <n v="30"/>
    <n v="0.91656288916562889"/>
    <n v="0.95"/>
    <m/>
    <n v="0.98659517426273458"/>
    <n v="0.92901618929016194"/>
    <n v="0.29117640245225118"/>
    <n v="437091.74747953517"/>
    <n v="-0.84629470443168087"/>
    <n v="16908.771662651263"/>
    <n v="195.30462353866631"/>
    <n v="27.900660505523756"/>
    <n v="177"/>
    <n v="0.15763085031369353"/>
    <n v="-0.88557952528292239"/>
    <n v="10402783.590012938"/>
    <n v="23.8"/>
    <n v="0"/>
    <n v="442031.32123822975"/>
    <n v="0.54057486987348102"/>
    <m/>
    <m/>
    <m/>
    <m/>
    <n v="25.85"/>
    <n v="52.805999999999997"/>
    <m/>
  </r>
  <r>
    <x v="15"/>
    <x v="6"/>
    <x v="4"/>
    <x v="3"/>
    <x v="25"/>
    <x v="1"/>
    <m/>
    <m/>
    <n v="120767.322"/>
    <n v="120767.322"/>
    <n v="2.9716343989194094E-2"/>
    <m/>
    <m/>
    <m/>
    <n v="845371.25399999996"/>
    <n v="845371.25399999996"/>
    <n v="2.9716343989194094E-2"/>
    <m/>
    <m/>
    <n v="38.020000000000003"/>
    <n v="0"/>
    <m/>
    <m/>
    <n v="7"/>
    <m/>
    <m/>
    <n v="800450"/>
    <m/>
    <m/>
    <n v="50"/>
    <n v="2483"/>
    <n v="196"/>
    <n v="2287"/>
    <n v="2.9716343989194094E-2"/>
    <n v="2253"/>
    <n v="34"/>
    <n v="0.90737011679420054"/>
    <n v="0.95"/>
    <m/>
    <n v="0.98513336248360295"/>
    <n v="0.92106322996375356"/>
    <n v="0.15399852219202659"/>
    <n v="379225.38789478899"/>
    <n v="-0.8804622877181606"/>
    <n v="14710.061594056981"/>
    <n v="165.8178346719672"/>
    <n v="23.688262095995317"/>
    <n v="177"/>
    <n v="0.1338319892429114"/>
    <n v="-0.88391199869787251"/>
    <n v="9025564.2318959776"/>
    <n v="23.8"/>
    <n v="0"/>
    <n v="377328.91677332681"/>
    <n v="0.4632991203659777"/>
    <m/>
    <m/>
    <m/>
    <m/>
    <n v="25.78"/>
    <n v="52.805999999999997"/>
    <m/>
  </r>
  <r>
    <x v="15"/>
    <x v="7"/>
    <x v="4"/>
    <x v="3"/>
    <x v="25"/>
    <x v="1"/>
    <m/>
    <m/>
    <n v="120292.068"/>
    <n v="120292.068"/>
    <n v="3.6396724294813554E-2"/>
    <m/>
    <m/>
    <m/>
    <n v="842044.47600000002"/>
    <n v="842044.47600000002"/>
    <n v="3.6396724294813554E-2"/>
    <m/>
    <m/>
    <n v="38.020000000000003"/>
    <n v="0"/>
    <m/>
    <m/>
    <n v="7"/>
    <m/>
    <m/>
    <n v="797300"/>
    <m/>
    <m/>
    <n v="50"/>
    <n v="2468"/>
    <n v="190"/>
    <n v="2278"/>
    <n v="3.6396724294813554E-2"/>
    <n v="2269"/>
    <n v="9"/>
    <n v="0.91936790923824963"/>
    <n v="0.95"/>
    <m/>
    <n v="0.99604916593503068"/>
    <n v="0.92301458670988656"/>
    <n v="0.1267710070639203"/>
    <n v="469493.05251708365"/>
    <n v="-0.8666811843056873"/>
    <n v="17723.40704103751"/>
    <n v="206.0987939056557"/>
    <n v="29.442684843665099"/>
    <n v="177"/>
    <n v="0.16634285222409662"/>
    <n v="-0.87136314447054464"/>
    <n v="11173934.649906591"/>
    <n v="23.8"/>
    <n v="0"/>
    <n v="451003.29670725932"/>
    <n v="0.45563801780062707"/>
    <m/>
    <m/>
    <m/>
    <m/>
    <n v="26.490000000000002"/>
    <n v="52.805999999999997"/>
    <m/>
  </r>
  <r>
    <x v="15"/>
    <x v="8"/>
    <x v="4"/>
    <x v="3"/>
    <x v="25"/>
    <x v="1"/>
    <m/>
    <m/>
    <n v="121400.99399999999"/>
    <n v="121400.99399999999"/>
    <n v="7.9342723004694804E-2"/>
    <m/>
    <m/>
    <m/>
    <n v="849806.95799999998"/>
    <n v="849806.95799999998"/>
    <n v="7.9342723004694804E-2"/>
    <m/>
    <m/>
    <n v="38.020000000000003"/>
    <n v="0"/>
    <m/>
    <m/>
    <n v="7"/>
    <m/>
    <m/>
    <n v="804650"/>
    <m/>
    <m/>
    <n v="50"/>
    <n v="2466"/>
    <n v="167"/>
    <n v="2299"/>
    <n v="7.9342723004694804E-2"/>
    <n v="2283"/>
    <n v="16"/>
    <n v="0.92579075425790758"/>
    <n v="0.95"/>
    <m/>
    <n v="0.99304045237059591"/>
    <n v="0.93227899432278993"/>
    <n v="8.2485242348704801E-2"/>
    <n v="553072.20351458574"/>
    <n v="-0.84427788702594264"/>
    <n v="20637.02251920096"/>
    <n v="240.57077142870193"/>
    <n v="34.367253061243133"/>
    <n v="177"/>
    <n v="0.19416527153244709"/>
    <n v="-0.85572505409537092"/>
    <n v="13163118.443647141"/>
    <n v="23.8"/>
    <n v="0"/>
    <n v="523108.25146935513"/>
    <n v="0.4519795958834949"/>
    <m/>
    <m/>
    <m/>
    <m/>
    <n v="26.8"/>
    <n v="52.805999999999997"/>
    <m/>
  </r>
  <r>
    <x v="15"/>
    <x v="9"/>
    <x v="4"/>
    <x v="3"/>
    <x v="25"/>
    <x v="1"/>
    <m/>
    <m/>
    <n v="124833.38399999999"/>
    <n v="124833.38399999999"/>
    <n v="0.11931818181818166"/>
    <m/>
    <m/>
    <m/>
    <n v="873833.68799999997"/>
    <n v="873833.68799999997"/>
    <n v="0.11931818181818188"/>
    <m/>
    <m/>
    <n v="38.020000000000003"/>
    <n v="0"/>
    <m/>
    <m/>
    <n v="7"/>
    <m/>
    <m/>
    <n v="827400"/>
    <m/>
    <m/>
    <n v="50"/>
    <n v="2504"/>
    <n v="140"/>
    <n v="2364"/>
    <n v="0.11931818181818188"/>
    <n v="2333"/>
    <n v="31"/>
    <n v="0.93170926517571884"/>
    <n v="0.95"/>
    <m/>
    <n v="0.98688663282571909"/>
    <n v="0.94408945686900958"/>
    <n v="7.2724945202222724E-2"/>
    <n v="690755.07680650626"/>
    <n v="-0.8069875268531721"/>
    <n v="25583.521363203934"/>
    <n v="292.19757902136473"/>
    <n v="41.742511288766387"/>
    <n v="177"/>
    <n v="0.2358333971116745"/>
    <n v="-0.8275624605388745"/>
    <n v="16439970.82799485"/>
    <n v="23.8"/>
    <n v="0"/>
    <n v="638632.14486343716"/>
    <n v="0.44491736115329589"/>
    <m/>
    <m/>
    <m/>
    <m/>
    <n v="27"/>
    <n v="52.805999999999997"/>
    <m/>
  </r>
  <r>
    <x v="15"/>
    <x v="10"/>
    <x v="4"/>
    <x v="3"/>
    <x v="25"/>
    <x v="1"/>
    <m/>
    <m/>
    <n v="117704.57399999999"/>
    <n v="117704.57399999999"/>
    <n v="5.6899004267425335E-2"/>
    <m/>
    <m/>
    <m/>
    <n v="823932.01799999992"/>
    <n v="823932.01799999992"/>
    <n v="5.6899004267425335E-2"/>
    <m/>
    <m/>
    <n v="38.020000000000003"/>
    <n v="0"/>
    <m/>
    <m/>
    <n v="7"/>
    <m/>
    <m/>
    <n v="780150"/>
    <m/>
    <m/>
    <n v="50"/>
    <n v="2394"/>
    <n v="165"/>
    <n v="2229"/>
    <n v="5.6899004267425335E-2"/>
    <n v="2186"/>
    <n v="43"/>
    <n v="0.91311612364243944"/>
    <n v="0.95"/>
    <m/>
    <n v="0.98070883804396591"/>
    <n v="0.93107769423558895"/>
    <n v="8.4022504944823995E-2"/>
    <n v="970491.72040124272"/>
    <n v="-0.71487466703646707"/>
    <n v="37645.140434493507"/>
    <n v="435.39332454071007"/>
    <n v="62.199046362958583"/>
    <n v="177"/>
    <n v="0.35140704159863606"/>
    <n v="-0.73022461766707458"/>
    <n v="23097702.945549577"/>
    <n v="23.8"/>
    <n v="0"/>
    <n v="920150.48531153274"/>
    <n v="0.38489436018150475"/>
    <m/>
    <m/>
    <m/>
    <m/>
    <n v="25.78"/>
    <n v="52.805999999999997"/>
    <m/>
  </r>
  <r>
    <x v="15"/>
    <x v="11"/>
    <x v="4"/>
    <x v="3"/>
    <x v="25"/>
    <x v="1"/>
    <m/>
    <m/>
    <n v="114641.826"/>
    <n v="114641.826"/>
    <n v="-3.1236055332440893E-2"/>
    <m/>
    <m/>
    <m/>
    <n v="802492.78200000001"/>
    <n v="802492.78200000001"/>
    <n v="-3.1236055332440782E-2"/>
    <m/>
    <m/>
    <n v="38.020000000000003"/>
    <n v="0"/>
    <m/>
    <m/>
    <n v="7"/>
    <m/>
    <m/>
    <n v="759850"/>
    <m/>
    <m/>
    <n v="50"/>
    <n v="2427"/>
    <n v="256"/>
    <n v="2171"/>
    <n v="-3.1236055332440893E-2"/>
    <n v="2077"/>
    <n v="94"/>
    <n v="0.85578903996703748"/>
    <n v="0.95"/>
    <m/>
    <n v="0.95670198065407641"/>
    <n v="0.8945199835187474"/>
    <n v="4.1773148030022078E-2"/>
    <n v="1157033.2060691067"/>
    <n v="-0.61966076567175199"/>
    <n v="44043.898213517576"/>
    <n v="532.94942702400124"/>
    <n v="76.135632432000179"/>
    <n v="177"/>
    <n v="0.43014481600000098"/>
    <n v="-0.6073974094290171"/>
    <n v="27537390.304444741"/>
    <n v="23.8"/>
    <n v="0"/>
    <n v="1161837.7439151993"/>
    <n v="0.30162880845102258"/>
    <m/>
    <m/>
    <m/>
    <m/>
    <n v="26.27"/>
    <n v="52.805999999999997"/>
    <m/>
  </r>
  <r>
    <x v="16"/>
    <x v="0"/>
    <x v="4"/>
    <x v="3"/>
    <x v="25"/>
    <x v="1"/>
    <m/>
    <m/>
    <n v="118443.85799999999"/>
    <n v="118443.85799999999"/>
    <n v="-5.9538784067086015E-2"/>
    <m/>
    <m/>
    <m/>
    <n v="829107.00599999994"/>
    <n v="829107.00599999994"/>
    <n v="-5.9538784067085904E-2"/>
    <m/>
    <m/>
    <n v="38.020000000000003"/>
    <n v="0"/>
    <m/>
    <m/>
    <n v="7"/>
    <m/>
    <m/>
    <n v="785050"/>
    <m/>
    <m/>
    <n v="50"/>
    <n v="2468"/>
    <n v="225"/>
    <n v="2243"/>
    <n v="-5.9538784067085904E-2"/>
    <n v="2184"/>
    <n v="59"/>
    <n v="0.88492706645056729"/>
    <n v="0.95"/>
    <m/>
    <n v="0.97369594293357109"/>
    <n v="0.9088330632090762"/>
    <n v="8.8031380958153438E-3"/>
    <n v="1134232.7916828939"/>
    <n v="-0.5864097676203972"/>
    <n v="43143.126347770783"/>
    <n v="505.67667930579307"/>
    <n v="72.239525615113294"/>
    <n v="177"/>
    <n v="0.40813291307973615"/>
    <n v="-0.56022616842382844"/>
    <n v="26994740.442052875"/>
    <n v="23.8"/>
    <n v="0"/>
    <n v="1339099.288418036"/>
    <n v="0.2690856412080786"/>
    <m/>
    <m/>
    <m/>
    <m/>
    <n v="26.29"/>
    <n v="52.805999999999997"/>
    <m/>
  </r>
  <r>
    <x v="16"/>
    <x v="1"/>
    <x v="4"/>
    <x v="3"/>
    <x v="25"/>
    <x v="1"/>
    <m/>
    <m/>
    <n v="108410.71799999999"/>
    <n v="108410.71799999999"/>
    <n v="-5.825688073394486E-2"/>
    <m/>
    <m/>
    <m/>
    <n v="758875.02599999995"/>
    <n v="758875.02599999995"/>
    <n v="-5.8256880733944971E-2"/>
    <m/>
    <m/>
    <n v="38.020000000000003"/>
    <n v="0"/>
    <m/>
    <m/>
    <n v="7"/>
    <m/>
    <m/>
    <n v="718550"/>
    <m/>
    <m/>
    <n v="50"/>
    <n v="2216"/>
    <n v="163"/>
    <n v="2053"/>
    <n v="-5.8256880733944971E-2"/>
    <n v="1944"/>
    <n v="109"/>
    <n v="0.87725631768953072"/>
    <n v="0.95"/>
    <m/>
    <n v="0.94690696541646369"/>
    <n v="0.92644404332129959"/>
    <n v="1.8883111849896661E-2"/>
    <n v="1163519.3411957044"/>
    <n v="-0.60552011850355436"/>
    <n v="44290.800959105611"/>
    <n v="566.74103321758616"/>
    <n v="80.963004745369446"/>
    <n v="177"/>
    <n v="0.45741810590604209"/>
    <n v="-0.58111732018399831"/>
    <n v="27691760.320457768"/>
    <n v="23.8"/>
    <n v="0"/>
    <n v="1391795.3953446501"/>
    <n v="0.2807955951301998"/>
    <m/>
    <m/>
    <m/>
    <m/>
    <n v="26.27"/>
    <n v="52.805999999999997"/>
    <m/>
  </r>
  <r>
    <x v="16"/>
    <x v="2"/>
    <x v="4"/>
    <x v="3"/>
    <x v="25"/>
    <x v="1"/>
    <m/>
    <m/>
    <n v="123830.06999999999"/>
    <n v="123830.06999999999"/>
    <n v="0.2621097954790097"/>
    <m/>
    <m/>
    <m/>
    <n v="866810.49"/>
    <n v="866810.49"/>
    <n v="0.2621097954790097"/>
    <m/>
    <m/>
    <n v="38.020000000000003"/>
    <n v="0"/>
    <m/>
    <m/>
    <n v="7"/>
    <m/>
    <m/>
    <n v="820750"/>
    <m/>
    <m/>
    <n v="50"/>
    <n v="2519"/>
    <n v="174"/>
    <n v="2345"/>
    <n v="0.2621097954790097"/>
    <n v="2236"/>
    <n v="109"/>
    <n v="0.88765383088527194"/>
    <n v="0.95"/>
    <m/>
    <n v="0.95351812366737743"/>
    <n v="0.93092497022628029"/>
    <n v="7.1840101045976823E-3"/>
    <n v="1489081.9220654194"/>
    <n v="-0.16279917225174645"/>
    <n v="54565.11257110368"/>
    <n v="635.00295184026413"/>
    <n v="90.714707405752023"/>
    <n v="177"/>
    <n v="0.51251247121893795"/>
    <n v="-0.33666561281183149"/>
    <n v="35440149.745156981"/>
    <n v="23.8"/>
    <n v="0"/>
    <n v="1459972.3097785586"/>
    <n v="0.22147316651217747"/>
    <m/>
    <m/>
    <m/>
    <m/>
    <n v="27.29"/>
    <n v="52.805999999999997"/>
    <m/>
  </r>
  <r>
    <x v="16"/>
    <x v="3"/>
    <x v="4"/>
    <x v="3"/>
    <x v="25"/>
    <x v="1"/>
    <m/>
    <m/>
    <n v="116595.648"/>
    <n v="116595.648"/>
    <n v="0.16887241926945484"/>
    <m/>
    <m/>
    <m/>
    <n v="816169.53599999996"/>
    <n v="816169.53599999996"/>
    <n v="0.16887241926945462"/>
    <m/>
    <m/>
    <n v="38.020000000000003"/>
    <n v="0"/>
    <m/>
    <m/>
    <n v="7"/>
    <m/>
    <m/>
    <n v="772800"/>
    <m/>
    <m/>
    <n v="50"/>
    <n v="2415"/>
    <n v="207"/>
    <n v="2208"/>
    <n v="0.16887241926945484"/>
    <n v="2139"/>
    <n v="69"/>
    <n v="0.88571428571428568"/>
    <n v="0.95"/>
    <m/>
    <n v="0.96875"/>
    <n v="0.91428571428571426"/>
    <n v="-1.7730139559849811E-2"/>
    <n v="1085585.4570103507"/>
    <n v="2.8534951683312646"/>
    <n v="41292.714226335134"/>
    <n v="491.66008016773128"/>
    <n v="70.237154309675901"/>
    <n v="177"/>
    <n v="0.39682008084562659"/>
    <n v="2.2967628500805071"/>
    <n v="25836933.876846347"/>
    <n v="23.8"/>
    <n v="0"/>
    <n v="1072999.1750575309"/>
    <n v="-1.1163799551423477"/>
    <m/>
    <m/>
    <m/>
    <m/>
    <n v="26.29"/>
    <n v="52.805999999999997"/>
    <m/>
  </r>
  <r>
    <x v="16"/>
    <x v="4"/>
    <x v="4"/>
    <x v="3"/>
    <x v="25"/>
    <x v="1"/>
    <m/>
    <m/>
    <n v="115064.27399999999"/>
    <n v="115064.27399999999"/>
    <n v="-3.4986713906111633E-2"/>
    <m/>
    <m/>
    <m/>
    <n v="805449.91799999995"/>
    <n v="805449.91799999995"/>
    <n v="-3.4986713906111633E-2"/>
    <m/>
    <m/>
    <n v="38.020000000000003"/>
    <n v="0"/>
    <m/>
    <m/>
    <n v="7"/>
    <m/>
    <m/>
    <n v="762650"/>
    <m/>
    <m/>
    <n v="50"/>
    <n v="2371"/>
    <n v="192"/>
    <n v="2179"/>
    <n v="-3.4986713906111633E-2"/>
    <n v="2107"/>
    <n v="72"/>
    <n v="0.88865457612821597"/>
    <n v="0.95"/>
    <s v=""/>
    <n v="0.96695731987150069"/>
    <n v="0.91902150991142972"/>
    <n v="-1.9142125664937781E-2"/>
    <n v="922039.5894985192"/>
    <n v="1.306809515374717"/>
    <n v="35793.46232525308"/>
    <n v="423.14804474461641"/>
    <n v="60.449720677802347"/>
    <n v="177"/>
    <n v="0.34152384563730137"/>
    <n v="1.3904432701771965"/>
    <n v="21944542.230064757"/>
    <n v="23.8"/>
    <n v="0"/>
    <n v="878801.57718575315"/>
    <n v="-0.70413319043631439"/>
    <m/>
    <m/>
    <m/>
    <m/>
    <n v="25.759999999999998"/>
    <n v="52.805999999999997"/>
    <m/>
  </r>
  <r>
    <x v="16"/>
    <x v="5"/>
    <x v="4"/>
    <x v="3"/>
    <x v="25"/>
    <x v="1"/>
    <m/>
    <m/>
    <n v="117282.12599999999"/>
    <n v="117282.12599999999"/>
    <n v="-7.5960679177837775E-3"/>
    <m/>
    <m/>
    <m/>
    <n v="820974.88199999998"/>
    <n v="820974.88199999998"/>
    <n v="-7.5960679177837775E-3"/>
    <m/>
    <m/>
    <n v="38.020000000000003"/>
    <n v="0"/>
    <m/>
    <m/>
    <n v="7"/>
    <m/>
    <m/>
    <n v="777350"/>
    <m/>
    <m/>
    <n v="50"/>
    <n v="2378"/>
    <n v="157"/>
    <n v="2221"/>
    <n v="-7.5960679177837775E-3"/>
    <n v="2145"/>
    <n v="76"/>
    <n v="0.90201850294365016"/>
    <n v="0.95"/>
    <s v=""/>
    <n v="0.96578117964880683"/>
    <n v="0.93397813288477716"/>
    <n v="-2.1096793453790896E-2"/>
    <n v="1102198.5409517584"/>
    <n v="1.5216640380595696"/>
    <n v="41924.630694247186"/>
    <n v="496.26228768651885"/>
    <n v="70.894612526645545"/>
    <n v="177"/>
    <n v="0.40053453404884487"/>
    <n v="1.5409653836908221"/>
    <n v="26232325.274651852"/>
    <n v="23.8"/>
    <n v="0"/>
    <n v="1095373.1495222095"/>
    <n v="-0.77411158477434694"/>
    <m/>
    <m/>
    <m/>
    <m/>
    <n v="26.29"/>
    <n v="52.805999999999997"/>
    <m/>
  </r>
  <r>
    <x v="16"/>
    <x v="6"/>
    <x v="4"/>
    <x v="3"/>
    <x v="25"/>
    <x v="1"/>
    <m/>
    <m/>
    <n v="117757.37999999999"/>
    <n v="117757.37999999999"/>
    <n v="-2.4923480542195064E-2"/>
    <m/>
    <m/>
    <m/>
    <n v="824301.65999999992"/>
    <n v="824301.65999999992"/>
    <n v="-2.4923480542195064E-2"/>
    <m/>
    <m/>
    <n v="38.020000000000003"/>
    <n v="0"/>
    <m/>
    <m/>
    <n v="7"/>
    <m/>
    <m/>
    <n v="780500"/>
    <m/>
    <m/>
    <n v="50"/>
    <n v="2454"/>
    <n v="224"/>
    <n v="2230"/>
    <n v="-2.4923480542195064E-2"/>
    <n v="2167"/>
    <n v="63"/>
    <n v="0.88304808475957619"/>
    <n v="0.95"/>
    <s v=""/>
    <n v="0.97174887892376682"/>
    <n v="0.90872045639771803"/>
    <n v="-1.358646866460067E-2"/>
    <n v="1266692.7711008086"/>
    <n v="2.3402108918199209"/>
    <n v="46914.547077807729"/>
    <n v="568.02366417076621"/>
    <n v="81.146237738680881"/>
    <n v="177"/>
    <n v="0.45845332055751908"/>
    <n v="2.4255884796377387"/>
    <n v="30147287.952199247"/>
    <n v="23.8"/>
    <n v="0"/>
    <n v="1245595.9044753206"/>
    <n v="-1.2191375827937685"/>
    <m/>
    <m/>
    <m/>
    <m/>
    <n v="27"/>
    <n v="52.805999999999997"/>
    <m/>
  </r>
  <r>
    <x v="16"/>
    <x v="7"/>
    <x v="4"/>
    <x v="3"/>
    <x v="25"/>
    <x v="1"/>
    <m/>
    <m/>
    <n v="119658.39599999999"/>
    <n v="119658.39599999999"/>
    <n v="-5.2677787532924292E-3"/>
    <m/>
    <m/>
    <m/>
    <n v="837608.772"/>
    <n v="837608.772"/>
    <n v="-5.2677787532924292E-3"/>
    <m/>
    <m/>
    <n v="38.020000000000003"/>
    <n v="0"/>
    <m/>
    <m/>
    <n v="7"/>
    <m/>
    <m/>
    <n v="793100"/>
    <m/>
    <m/>
    <n v="50"/>
    <n v="2419"/>
    <n v="153"/>
    <n v="2266"/>
    <n v="-5.2677787532923182E-3"/>
    <n v="2029"/>
    <n v="237"/>
    <n v="0.83877635386523353"/>
    <n v="0.95"/>
    <s v=""/>
    <n v="0.89541041482789052"/>
    <n v="0.93675072343943777"/>
    <n v="-0.10103793522347526"/>
    <n v="1572137.1966741467"/>
    <n v="2.3485845812743751"/>
    <n v="58705.645880289267"/>
    <n v="693.79399676705498"/>
    <n v="99.113428109579289"/>
    <n v="177"/>
    <n v="0.55996287067558925"/>
    <n v="2.3663175975918032"/>
    <n v="37416865.280844696"/>
    <n v="23.8"/>
    <n v="0"/>
    <n v="1500866.887229057"/>
    <n v="-1.1943161480689077"/>
    <m/>
    <m/>
    <m/>
    <m/>
    <n v="26.78"/>
    <n v="52.805999999999997"/>
    <m/>
  </r>
  <r>
    <x v="16"/>
    <x v="8"/>
    <x v="4"/>
    <x v="3"/>
    <x v="25"/>
    <x v="1"/>
    <m/>
    <m/>
    <n v="118127.022"/>
    <n v="118127.022"/>
    <n v="-2.6968247063940853E-2"/>
    <m/>
    <m/>
    <m/>
    <n v="826889.15399999998"/>
    <n v="826889.15399999998"/>
    <n v="-2.6968247063940853E-2"/>
    <m/>
    <m/>
    <n v="38.020000000000003"/>
    <n v="0"/>
    <m/>
    <m/>
    <n v="7"/>
    <m/>
    <m/>
    <n v="782950"/>
    <m/>
    <m/>
    <n v="50"/>
    <n v="2418"/>
    <n v="181"/>
    <n v="2237"/>
    <n v="-2.6968247063940853E-2"/>
    <n v="1916"/>
    <n v="321"/>
    <n v="0.79239040529363114"/>
    <n v="0.95"/>
    <s v=""/>
    <n v="0.85650424675905235"/>
    <n v="0.9251447477253929"/>
    <n v="-0.13749309535739762"/>
    <n v="1651377.3208507164"/>
    <n v="1.9858259199373522"/>
    <n v="61618.556748161056"/>
    <n v="738.21069327255987"/>
    <n v="105.45867046750855"/>
    <n v="177"/>
    <n v="0.59581169755654551"/>
    <n v="2.0685801474903767"/>
    <n v="39302780.236247055"/>
    <n v="23.8"/>
    <n v="0"/>
    <n v="1540715.8559871293"/>
    <n v="-1.0534330326937162"/>
    <m/>
    <m/>
    <m/>
    <m/>
    <n v="26.8"/>
    <n v="52.805999999999997"/>
    <m/>
  </r>
  <r>
    <x v="16"/>
    <x v="9"/>
    <x v="4"/>
    <x v="3"/>
    <x v="25"/>
    <x v="1"/>
    <m/>
    <m/>
    <n v="116542.84199999999"/>
    <n v="116542.84199999999"/>
    <n v="-6.6412859560067705E-2"/>
    <m/>
    <m/>
    <m/>
    <n v="815799.89399999997"/>
    <n v="815799.89399999997"/>
    <n v="-6.6412859560067705E-2"/>
    <m/>
    <m/>
    <n v="38.020000000000003"/>
    <n v="0"/>
    <m/>
    <m/>
    <n v="7"/>
    <m/>
    <m/>
    <n v="772450"/>
    <m/>
    <m/>
    <n v="50"/>
    <n v="2352"/>
    <n v="145"/>
    <n v="2207"/>
    <n v="-6.6412859560067705E-2"/>
    <n v="1868"/>
    <n v="339"/>
    <n v="0.79421768707482998"/>
    <n v="0.95"/>
    <s v=""/>
    <n v="0.84639782510194839"/>
    <n v="0.93835034013605445"/>
    <n v="-0.14235556856364939"/>
    <n v="1919535.1181741157"/>
    <n v="1.7788939707088312"/>
    <n v="73885.108474754263"/>
    <n v="869.74858095791376"/>
    <n v="124.24979727970197"/>
    <n v="177"/>
    <n v="0.70197625581752521"/>
    <n v="1.9765769582037502"/>
    <n v="45684935.812543951"/>
    <n v="23.8"/>
    <n v="0"/>
    <n v="1784353.1022417508"/>
    <n v="-1.0158066078702537"/>
    <m/>
    <m/>
    <m/>
    <m/>
    <n v="25.98"/>
    <n v="52.805999999999997"/>
    <m/>
  </r>
  <r>
    <x v="16"/>
    <x v="10"/>
    <x v="4"/>
    <x v="3"/>
    <x v="25"/>
    <x v="1"/>
    <m/>
    <m/>
    <n v="116014.78199999999"/>
    <n v="116014.78199999999"/>
    <n v="-1.4356213548676555E-2"/>
    <m/>
    <m/>
    <m/>
    <n v="812103.47399999993"/>
    <n v="812103.47399999993"/>
    <n v="-1.4356213548676555E-2"/>
    <m/>
    <m/>
    <n v="38.020000000000003"/>
    <n v="0"/>
    <m/>
    <m/>
    <n v="7"/>
    <m/>
    <m/>
    <n v="768950"/>
    <m/>
    <m/>
    <n v="50"/>
    <n v="2372"/>
    <n v="175"/>
    <n v="2197"/>
    <n v="-1.4356213548676555E-2"/>
    <n v="1886"/>
    <n v="311"/>
    <n v="0.79510961214165266"/>
    <n v="0.95"/>
    <s v=""/>
    <n v="0.85844333181611288"/>
    <n v="0.92622259696458686"/>
    <n v="-0.12467054592034965"/>
    <n v="2079356.8882407974"/>
    <n v="1.1425807603810392"/>
    <n v="79760.525057184408"/>
    <n v="946.452839435957"/>
    <n v="135.207548490851"/>
    <n v="177"/>
    <n v="0.76388445475057065"/>
    <n v="1.1737881269409813"/>
    <n v="49488693.940130979"/>
    <n v="23.8"/>
    <n v="0"/>
    <n v="1974744.6873784575"/>
    <n v="-0.60223236077226094"/>
    <m/>
    <m/>
    <m/>
    <m/>
    <n v="26.07"/>
    <n v="52.805999999999997"/>
    <m/>
  </r>
  <r>
    <x v="0"/>
    <x v="0"/>
    <x v="8"/>
    <x v="3"/>
    <x v="26"/>
    <x v="1"/>
    <m/>
    <m/>
    <n v="13379.550000000001"/>
    <n v="13379.550000000001"/>
    <n v="0.48445595854922296"/>
    <m/>
    <m/>
    <m/>
    <n v="80277.3"/>
    <n v="80277.3"/>
    <n v="0.48445595854922274"/>
    <m/>
    <m/>
    <n v="55.9"/>
    <n v="0"/>
    <m/>
    <m/>
    <n v="6"/>
    <m/>
    <m/>
    <n v="220032"/>
    <m/>
    <m/>
    <n v="64"/>
    <n v="588"/>
    <n v="15"/>
    <n v="573"/>
    <n v="0.48445595854922274"/>
    <n v="543"/>
    <n v="30"/>
    <n v="0.92346938775510201"/>
    <n v="0.95"/>
    <m/>
    <n v="0.94764397905759157"/>
    <n v="0.97448979591836737"/>
    <n v="0.45446428571428577"/>
    <n v="383966.15892063134"/>
    <n v="0.32326963197660352"/>
    <n v="13698.400246900868"/>
    <n v="670.09800858748929"/>
    <n v="111.68300143124821"/>
    <n v="148"/>
    <n v="0.75461487453546094"/>
    <n v="-0.10858276100703468"/>
    <n v="7026580.7082475536"/>
    <n v="18.3"/>
    <n v="0"/>
    <n v="444205.76086429204"/>
    <n v="0.19662900078479048"/>
    <m/>
    <m/>
    <m/>
    <m/>
    <n v="28.03"/>
    <n v="23.35"/>
    <m/>
  </r>
  <r>
    <x v="0"/>
    <x v="1"/>
    <x v="8"/>
    <x v="3"/>
    <x v="26"/>
    <x v="1"/>
    <m/>
    <m/>
    <n v="12702.400000000001"/>
    <n v="12702.400000000001"/>
    <n v="0.44297082228116724"/>
    <m/>
    <m/>
    <m/>
    <n v="76214.400000000009"/>
    <n v="76214.400000000009"/>
    <n v="0.44297082228116724"/>
    <m/>
    <m/>
    <n v="55.9"/>
    <n v="0"/>
    <m/>
    <m/>
    <n v="6"/>
    <m/>
    <m/>
    <n v="208896"/>
    <m/>
    <m/>
    <n v="64"/>
    <n v="560"/>
    <n v="16"/>
    <n v="544"/>
    <n v="0.44297082228116702"/>
    <n v="500"/>
    <n v="44"/>
    <n v="0.8928571428571429"/>
    <n v="0.95"/>
    <m/>
    <n v="0.91911764705882348"/>
    <n v="0.97142857142857142"/>
    <n v="0.4392324093816633"/>
    <n v="383632.27193335234"/>
    <n v="0.31726628000789026"/>
    <n v="15056.211614338788"/>
    <n v="705.20638223042715"/>
    <n v="117.53439703840452"/>
    <n v="148"/>
    <n v="0.79415133134057103"/>
    <n v="-8.7115096391590874E-2"/>
    <n v="7020470.5763803478"/>
    <n v="18.3"/>
    <n v="0"/>
    <n v="448254.88651512191"/>
    <n v="0.17607495359019518"/>
    <m/>
    <m/>
    <m/>
    <m/>
    <n v="25.48"/>
    <n v="23.35"/>
    <m/>
  </r>
  <r>
    <x v="0"/>
    <x v="2"/>
    <x v="8"/>
    <x v="3"/>
    <x v="26"/>
    <x v="1"/>
    <m/>
    <m/>
    <n v="13356.2"/>
    <n v="13356.2"/>
    <n v="0.17213114754098346"/>
    <m/>
    <m/>
    <m/>
    <n v="80137.200000000012"/>
    <n v="80137.200000000012"/>
    <n v="0.17213114754098369"/>
    <m/>
    <m/>
    <n v="55.9"/>
    <n v="0"/>
    <m/>
    <m/>
    <n v="6"/>
    <m/>
    <m/>
    <n v="219648"/>
    <m/>
    <m/>
    <n v="64"/>
    <n v="616"/>
    <n v="44"/>
    <n v="572"/>
    <n v="0.17213114754098369"/>
    <n v="453"/>
    <n v="119"/>
    <n v="0.73538961038961037"/>
    <n v="0.95"/>
    <m/>
    <n v="0.79195804195804198"/>
    <n v="0.9285714285714286"/>
    <n v="7.4533995416348198E-2"/>
    <n v="488101.03010323818"/>
    <n v="0.41728303799445299"/>
    <n v="17813.906208147378"/>
    <n v="853.32347920146537"/>
    <n v="142.2205798669109"/>
    <n v="148"/>
    <n v="0.96094986396561421"/>
    <n v="0.20915056388337949"/>
    <n v="8932248.8508892599"/>
    <n v="18.3"/>
    <n v="0"/>
    <n v="480187.52915897156"/>
    <n v="-6.2695652891858189E-2"/>
    <m/>
    <m/>
    <m/>
    <m/>
    <n v="27.4"/>
    <n v="23.35"/>
    <m/>
  </r>
  <r>
    <x v="0"/>
    <x v="3"/>
    <x v="8"/>
    <x v="3"/>
    <x v="26"/>
    <x v="1"/>
    <m/>
    <m/>
    <n v="12328.800000000001"/>
    <n v="12328.800000000001"/>
    <n v="0.4042553191489362"/>
    <m/>
    <m/>
    <m/>
    <n v="73972.800000000003"/>
    <n v="73972.800000000003"/>
    <n v="0.40425531914893598"/>
    <m/>
    <m/>
    <n v="55.9"/>
    <n v="0"/>
    <m/>
    <m/>
    <n v="6"/>
    <m/>
    <m/>
    <n v="202752"/>
    <m/>
    <m/>
    <n v="64"/>
    <n v="588"/>
    <n v="60"/>
    <n v="528"/>
    <n v="0.4042553191489362"/>
    <n v="429"/>
    <n v="99"/>
    <n v="0.72959183673469385"/>
    <n v="0.95"/>
    <m/>
    <n v="0.8125"/>
    <n v="0.89795918367346939"/>
    <n v="0.13418367346938775"/>
    <n v="611983.69450312364"/>
    <n v="0.90565420940682206"/>
    <n v="22416.985146634564"/>
    <n v="1159.0600274680371"/>
    <n v="193.17667124467286"/>
    <n v="148"/>
    <n v="1.3052477786802221"/>
    <n v="0.35705678548667619"/>
    <n v="11199301.609407162"/>
    <n v="18.3"/>
    <n v="0"/>
    <n v="607810.54685304582"/>
    <n v="-8.4258961566612084E-2"/>
    <m/>
    <m/>
    <m/>
    <m/>
    <n v="27.3"/>
    <n v="23.35"/>
    <m/>
  </r>
  <r>
    <x v="0"/>
    <x v="4"/>
    <x v="8"/>
    <x v="3"/>
    <x v="26"/>
    <x v="1"/>
    <m/>
    <m/>
    <n v="12212.050000000001"/>
    <n v="12212.050000000001"/>
    <n v="0.61419753086419759"/>
    <m/>
    <m/>
    <m/>
    <n v="73272.3"/>
    <n v="73272.3"/>
    <n v="0.61419753086419759"/>
    <m/>
    <m/>
    <n v="55.9"/>
    <n v="0"/>
    <m/>
    <m/>
    <n v="6"/>
    <m/>
    <m/>
    <n v="200832"/>
    <m/>
    <m/>
    <n v="64"/>
    <n v="588"/>
    <n v="65"/>
    <n v="523"/>
    <n v="0.61419753086419759"/>
    <n v="382"/>
    <n v="141"/>
    <n v="0.64965986394557829"/>
    <n v="0.95"/>
    <m/>
    <n v="0.73040152963671123"/>
    <n v="0.88945578231292521"/>
    <n v="0.78987921699291963"/>
    <n v="604557.83960002894"/>
    <n v="0.75500389082155817"/>
    <n v="21778.020158502481"/>
    <n v="1155.9423319312216"/>
    <n v="192.65705532187027"/>
    <n v="148"/>
    <n v="1.3017368602829074"/>
    <n v="8.7229943835917423E-2"/>
    <n v="11063408.46468053"/>
    <n v="18.3"/>
    <n v="0"/>
    <n v="585748.82848157152"/>
    <n v="0.15821245595417277"/>
    <m/>
    <m/>
    <m/>
    <m/>
    <n v="27.76"/>
    <n v="23.35"/>
    <m/>
  </r>
  <r>
    <x v="0"/>
    <x v="5"/>
    <x v="8"/>
    <x v="3"/>
    <x v="26"/>
    <x v="1"/>
    <m/>
    <m/>
    <n v="11791.75"/>
    <n v="11791.75"/>
    <n v="-0.10934744268077601"/>
    <m/>
    <m/>
    <m/>
    <n v="70750.5"/>
    <n v="70750.5"/>
    <n v="-0.10934744268077612"/>
    <m/>
    <m/>
    <n v="55.9"/>
    <n v="0"/>
    <m/>
    <m/>
    <n v="6"/>
    <m/>
    <m/>
    <n v="193920"/>
    <m/>
    <m/>
    <n v="64"/>
    <n v="588"/>
    <n v="83"/>
    <n v="505"/>
    <n v="-0.10934744268077601"/>
    <n v="400"/>
    <n v="105"/>
    <n v="0.68027210884353739"/>
    <n v="0.95"/>
    <m/>
    <n v="0.79207920792079212"/>
    <n v="0.858843537414966"/>
    <n v="-0.31972789115646261"/>
    <n v="573833.02263521263"/>
    <n v="1.4791416597574067"/>
    <n v="21736.099342242906"/>
    <n v="1136.3030151192329"/>
    <n v="189.38383585320548"/>
    <n v="148"/>
    <n v="1.2796205125216586"/>
    <n v="1.7835115268959401"/>
    <n v="10501144.314224392"/>
    <n v="18.3"/>
    <n v="0"/>
    <n v="580317.90951954806"/>
    <n v="-0.94559804109977152"/>
    <m/>
    <m/>
    <m/>
    <m/>
    <n v="26.4"/>
    <n v="23.35"/>
    <m/>
  </r>
  <r>
    <x v="0"/>
    <x v="6"/>
    <x v="8"/>
    <x v="3"/>
    <x v="26"/>
    <x v="1"/>
    <m/>
    <m/>
    <n v="9900.4000000000015"/>
    <n v="9900.4000000000015"/>
    <n v="-4.6948356807510194E-3"/>
    <m/>
    <m/>
    <m/>
    <n v="59402.400000000009"/>
    <n v="59402.400000000009"/>
    <n v="-4.6948356807511304E-3"/>
    <m/>
    <m/>
    <n v="55.9"/>
    <n v="0"/>
    <m/>
    <m/>
    <n v="6"/>
    <m/>
    <m/>
    <n v="162816"/>
    <m/>
    <m/>
    <n v="64"/>
    <n v="588"/>
    <n v="164"/>
    <n v="424"/>
    <n v="-4.6948356807511304E-3"/>
    <n v="328"/>
    <n v="96"/>
    <n v="0.55782312925170063"/>
    <n v="0.95"/>
    <m/>
    <n v="0.77358490566037741"/>
    <n v="0.72108843537414968"/>
    <n v="-0.19927667269439431"/>
    <n v="545287.16427362838"/>
    <n v="0.53599854702901362"/>
    <n v="19453.698332987096"/>
    <n v="1286.0546327208217"/>
    <n v="214.34243878680363"/>
    <n v="148"/>
    <n v="1.4482597215324569"/>
    <n v="0.54324382319424469"/>
    <n v="9978755.1062074006"/>
    <n v="18.3"/>
    <n v="0"/>
    <n v="542560.23355390597"/>
    <n v="-0.29248854600271201"/>
    <m/>
    <m/>
    <m/>
    <m/>
    <n v="28.03"/>
    <n v="23.35"/>
    <m/>
  </r>
  <r>
    <x v="0"/>
    <x v="7"/>
    <x v="8"/>
    <x v="3"/>
    <x v="26"/>
    <x v="1"/>
    <m/>
    <m/>
    <n v="11184.650000000001"/>
    <n v="11184.650000000001"/>
    <n v="-2.0833333333332149E-3"/>
    <m/>
    <m/>
    <m/>
    <n v="67107.900000000009"/>
    <n v="67107.900000000009"/>
    <n v="-2.0833333333332149E-3"/>
    <m/>
    <m/>
    <n v="55.9"/>
    <n v="0"/>
    <m/>
    <m/>
    <n v="6"/>
    <m/>
    <m/>
    <n v="183936"/>
    <m/>
    <m/>
    <n v="64"/>
    <n v="616"/>
    <n v="137"/>
    <n v="479"/>
    <n v="-2.0833333333333259E-3"/>
    <n v="391"/>
    <n v="88"/>
    <n v="0.63474025974025972"/>
    <n v="0.95"/>
    <m/>
    <n v="0.81628392484342382"/>
    <n v="0.77759740259740262"/>
    <n v="-0.10473202170963358"/>
    <n v="562866.42106185982"/>
    <n v="0.3740941074692552"/>
    <n v="20210.643485165521"/>
    <n v="1175.0864740331103"/>
    <n v="195.84774567218506"/>
    <n v="148"/>
    <n v="1.3232955788661152"/>
    <n v="0.37696277992743732"/>
    <n v="10300455.505432036"/>
    <n v="18.3"/>
    <n v="0"/>
    <n v="540699.39937072445"/>
    <n v="-0.19937125880134871"/>
    <m/>
    <m/>
    <m/>
    <m/>
    <n v="27.85"/>
    <n v="23.35"/>
    <m/>
  </r>
  <r>
    <x v="0"/>
    <x v="8"/>
    <x v="8"/>
    <x v="3"/>
    <x v="26"/>
    <x v="1"/>
    <m/>
    <m/>
    <n v="11581.6"/>
    <n v="11581.6"/>
    <n v="-9.323583180987205E-2"/>
    <m/>
    <m/>
    <m/>
    <n v="69489.600000000006"/>
    <n v="69489.600000000006"/>
    <n v="-9.323583180987205E-2"/>
    <m/>
    <m/>
    <n v="55.9"/>
    <n v="0"/>
    <m/>
    <m/>
    <n v="6"/>
    <m/>
    <m/>
    <n v="190464"/>
    <m/>
    <m/>
    <n v="64"/>
    <n v="616"/>
    <n v="120"/>
    <n v="496"/>
    <n v="-9.323583180987205E-2"/>
    <n v="415"/>
    <n v="81"/>
    <n v="0.67370129870129869"/>
    <n v="0.95"/>
    <m/>
    <n v="0.83669354838709675"/>
    <n v="0.80519480519480524"/>
    <n v="7.5748847926267127E-2"/>
    <n v="609207.97624782054"/>
    <n v="0.30036802640526483"/>
    <n v="22538.215917418442"/>
    <n v="1228.2418875964124"/>
    <n v="204.70698126606874"/>
    <n v="148"/>
    <n v="1.3831552788247887"/>
    <n v="0.43407522266870924"/>
    <n v="11148505.965335116"/>
    <n v="18.3"/>
    <n v="0"/>
    <n v="576202.74027707032"/>
    <n v="-0.22810989290370232"/>
    <m/>
    <m/>
    <m/>
    <m/>
    <n v="27.03"/>
    <n v="23.35"/>
    <m/>
  </r>
  <r>
    <x v="0"/>
    <x v="9"/>
    <x v="8"/>
    <x v="3"/>
    <x v="26"/>
    <x v="1"/>
    <m/>
    <m/>
    <n v="9807"/>
    <n v="9807"/>
    <n v="-8.6956521739130488E-2"/>
    <m/>
    <m/>
    <m/>
    <n v="58842"/>
    <n v="58842"/>
    <n v="-8.6956521739130488E-2"/>
    <m/>
    <m/>
    <n v="55.9"/>
    <n v="0"/>
    <m/>
    <m/>
    <n v="6"/>
    <m/>
    <m/>
    <n v="161280"/>
    <m/>
    <m/>
    <n v="64"/>
    <n v="580"/>
    <n v="160"/>
    <n v="420"/>
    <n v="-8.6956521739130488E-2"/>
    <n v="322"/>
    <n v="98"/>
    <n v="0.55517241379310345"/>
    <n v="0.95"/>
    <m/>
    <n v="0.76666666666666672"/>
    <n v="0.72413793103448276"/>
    <n v="-8.5996635828427204E-2"/>
    <n v="579300.18391391775"/>
    <n v="0.23889044188297515"/>
    <n v="20667.148908809053"/>
    <n v="1379.2861521759946"/>
    <n v="229.88102536266578"/>
    <n v="148"/>
    <n v="1.5532501713693634"/>
    <n v="0.35688000777659168"/>
    <n v="10601193.365624696"/>
    <n v="18.3"/>
    <n v="0"/>
    <n v="535587.40484850854"/>
    <n v="-0.20443097181896466"/>
    <m/>
    <m/>
    <m/>
    <m/>
    <n v="28.03"/>
    <n v="23.35"/>
    <m/>
  </r>
  <r>
    <x v="0"/>
    <x v="10"/>
    <x v="8"/>
    <x v="3"/>
    <x v="26"/>
    <x v="1"/>
    <m/>
    <m/>
    <n v="10624.25"/>
    <n v="10624.25"/>
    <n v="-0.23271500843170323"/>
    <m/>
    <m/>
    <m/>
    <n v="63745.5"/>
    <n v="63745.5"/>
    <n v="-0.23271500843170323"/>
    <m/>
    <m/>
    <n v="55.9"/>
    <n v="0"/>
    <m/>
    <m/>
    <n v="6"/>
    <m/>
    <m/>
    <n v="174720"/>
    <m/>
    <m/>
    <n v="64"/>
    <n v="638"/>
    <n v="183"/>
    <n v="455"/>
    <n v="-0.23271500843170323"/>
    <n v="357"/>
    <n v="98"/>
    <n v="0.55956112852664575"/>
    <n v="0.95"/>
    <m/>
    <n v="0.7846153846153846"/>
    <n v="0.71316614420062696"/>
    <n v="-0.34964216005204951"/>
    <n v="598580.50139162305"/>
    <n v="0.23285338160073343"/>
    <n v="21926.025692000843"/>
    <n v="1315.5615415200507"/>
    <n v="219.26025692000846"/>
    <n v="148"/>
    <n v="1.4814882224324897"/>
    <n v="0.60677374788842875"/>
    <n v="10954023.175466701"/>
    <n v="18.3"/>
    <n v="0"/>
    <n v="567531.00235188496"/>
    <n v="-0.38489409163575994"/>
    <m/>
    <m/>
    <m/>
    <m/>
    <n v="27.3"/>
    <n v="23.35"/>
    <m/>
  </r>
  <r>
    <x v="0"/>
    <x v="11"/>
    <x v="8"/>
    <x v="3"/>
    <x v="26"/>
    <x v="1"/>
    <m/>
    <m/>
    <n v="10507.5"/>
    <n v="10507.5"/>
    <n v="-0.16512059369202237"/>
    <m/>
    <m/>
    <m/>
    <n v="63045"/>
    <n v="63045"/>
    <n v="-0.16512059369202237"/>
    <m/>
    <m/>
    <n v="55.9"/>
    <n v="0"/>
    <m/>
    <m/>
    <n v="6"/>
    <m/>
    <m/>
    <n v="172800"/>
    <m/>
    <m/>
    <n v="64"/>
    <n v="609"/>
    <n v="159"/>
    <n v="450"/>
    <n v="-0.16512059369202226"/>
    <n v="354"/>
    <n v="96"/>
    <n v="0.58128078817733986"/>
    <n v="0.95"/>
    <m/>
    <n v="0.78666666666666663"/>
    <n v="0.73891625615763545"/>
    <n v="-0.28457749147404321"/>
    <n v="557131.50989949028"/>
    <n v="0.18507920788148513"/>
    <n v="20467.726300495604"/>
    <n v="1238.0700219988673"/>
    <n v="206.34500366647788"/>
    <n v="148"/>
    <n v="1.3942229977464722"/>
    <n v="0.41946154010693437"/>
    <n v="10195506.631160673"/>
    <n v="18.3"/>
    <n v="0"/>
    <n v="559444.97800958611"/>
    <n v="-0.27121263793927597"/>
    <m/>
    <m/>
    <m/>
    <m/>
    <n v="27.22"/>
    <n v="23.35"/>
    <m/>
  </r>
  <r>
    <x v="1"/>
    <x v="0"/>
    <x v="8"/>
    <x v="3"/>
    <x v="26"/>
    <x v="1"/>
    <m/>
    <m/>
    <n v="10694.300000000001"/>
    <n v="10694.300000000001"/>
    <n v="-0.20069808027923208"/>
    <m/>
    <m/>
    <m/>
    <n v="64165.8"/>
    <n v="64165.8"/>
    <n v="-0.20069808027923208"/>
    <m/>
    <m/>
    <n v="55.9"/>
    <n v="0"/>
    <m/>
    <m/>
    <n v="6"/>
    <m/>
    <m/>
    <n v="175872"/>
    <m/>
    <m/>
    <n v="64"/>
    <n v="638"/>
    <n v="180"/>
    <n v="458"/>
    <n v="-0.20069808027923208"/>
    <n v="391"/>
    <n v="67"/>
    <n v="0.61285266457680254"/>
    <n v="0.95"/>
    <m/>
    <n v="0.85371179039301315"/>
    <n v="0.7178683385579937"/>
    <n v="-0.33635844056876629"/>
    <n v="455220.28848023806"/>
    <n v="0.18557398329037511"/>
    <n v="16240.466945424118"/>
    <n v="993.93076087388226"/>
    <n v="165.65512681231371"/>
    <n v="148"/>
    <n v="1.1192913973804981"/>
    <n v="0.48326177385455216"/>
    <n v="8330531.2791883564"/>
    <n v="18.3"/>
    <n v="0"/>
    <n v="526638.79330841056"/>
    <n v="-0.31540634703999915"/>
    <m/>
    <m/>
    <m/>
    <m/>
    <n v="28.03"/>
    <n v="23.35"/>
    <m/>
  </r>
  <r>
    <x v="1"/>
    <x v="1"/>
    <x v="8"/>
    <x v="3"/>
    <x v="26"/>
    <x v="1"/>
    <m/>
    <m/>
    <n v="10484.150000000001"/>
    <n v="10484.150000000001"/>
    <n v="-0.17463235294117641"/>
    <m/>
    <m/>
    <m/>
    <n v="62904.900000000009"/>
    <n v="62904.900000000009"/>
    <n v="-0.17463235294117641"/>
    <m/>
    <m/>
    <n v="55.9"/>
    <n v="0"/>
    <m/>
    <m/>
    <n v="6"/>
    <m/>
    <m/>
    <n v="172416"/>
    <m/>
    <m/>
    <n v="64"/>
    <n v="580"/>
    <n v="131"/>
    <n v="449"/>
    <n v="-0.17463235294117652"/>
    <n v="362"/>
    <n v="87"/>
    <n v="0.62413793103448278"/>
    <n v="0.95"/>
    <m/>
    <n v="0.80623608017817372"/>
    <n v="0.77413793103448281"/>
    <n v="-0.30096551724137932"/>
    <n v="451772.36701163434"/>
    <n v="0.17761825597956959"/>
    <n v="17730.469662936983"/>
    <n v="1006.1745367742413"/>
    <n v="167.69575612904023"/>
    <n v="148"/>
    <n v="1.1330794333043259"/>
    <n v="0.42678024777925594"/>
    <n v="8267434.3163129091"/>
    <n v="18.3"/>
    <n v="0"/>
    <n v="527873.13769225765"/>
    <n v="-0.27841314620200119"/>
    <m/>
    <m/>
    <m/>
    <m/>
    <n v="25.48"/>
    <n v="23.35"/>
    <m/>
  </r>
  <r>
    <x v="1"/>
    <x v="2"/>
    <x v="8"/>
    <x v="3"/>
    <x v="26"/>
    <x v="1"/>
    <m/>
    <m/>
    <n v="11371.45"/>
    <n v="11371.45"/>
    <n v="-0.14860139860139865"/>
    <m/>
    <m/>
    <m/>
    <n v="68228.700000000012"/>
    <n v="68228.700000000012"/>
    <n v="-0.14860139860139854"/>
    <m/>
    <m/>
    <n v="55.9"/>
    <n v="0"/>
    <m/>
    <m/>
    <n v="6"/>
    <m/>
    <m/>
    <n v="187008"/>
    <m/>
    <m/>
    <n v="64"/>
    <n v="638"/>
    <n v="151"/>
    <n v="487"/>
    <n v="-0.14860139860139865"/>
    <n v="393"/>
    <n v="94"/>
    <n v="0.61598746081504707"/>
    <n v="0.95"/>
    <m/>
    <n v="0.80698151950718688"/>
    <n v="0.76332288401253923"/>
    <n v="-0.16236583694907503"/>
    <n v="560264.31943205674"/>
    <n v="0.14784498470235818"/>
    <n v="20447.602898980174"/>
    <n v="1150.4400809693157"/>
    <n v="191.74001349488594"/>
    <n v="148"/>
    <n v="1.2955406317222022"/>
    <n v="0.34818753850051087"/>
    <n v="10252837.045606639"/>
    <n v="18.3"/>
    <n v="0"/>
    <n v="551180.84706174291"/>
    <n v="-0.22005063266544267"/>
    <m/>
    <m/>
    <m/>
    <m/>
    <n v="27.4"/>
    <n v="23.35"/>
    <m/>
  </r>
  <r>
    <x v="1"/>
    <x v="3"/>
    <x v="8"/>
    <x v="3"/>
    <x v="26"/>
    <x v="1"/>
    <m/>
    <m/>
    <n v="9293.3000000000011"/>
    <n v="9293.3000000000011"/>
    <n v="-0.24621212121212122"/>
    <m/>
    <m/>
    <m/>
    <n v="55759.8"/>
    <n v="55759.8"/>
    <n v="-0.24621212121212122"/>
    <m/>
    <m/>
    <n v="55.9"/>
    <n v="0"/>
    <m/>
    <m/>
    <n v="6"/>
    <m/>
    <m/>
    <n v="152832"/>
    <m/>
    <m/>
    <n v="64"/>
    <n v="551"/>
    <n v="153"/>
    <n v="398"/>
    <n v="-0.24621212121212122"/>
    <n v="290"/>
    <n v="108"/>
    <n v="0.52631578947368418"/>
    <n v="0.95"/>
    <m/>
    <n v="0.72864321608040206"/>
    <n v="0.72232304900181488"/>
    <n v="-0.27861612072138386"/>
    <n v="507665.05760018469"/>
    <n v="-0.17045983061303027"/>
    <n v="18595.789655684421"/>
    <n v="1275.5403457291072"/>
    <n v="212.59005762151787"/>
    <n v="148"/>
    <n v="1.4364193082534991"/>
    <n v="0.10049550109628136"/>
    <n v="9290270.5540833808"/>
    <n v="18.3"/>
    <n v="0"/>
    <n v="504203.26399166236"/>
    <n v="-0.12735178686270332"/>
    <m/>
    <m/>
    <m/>
    <m/>
    <n v="27.3"/>
    <n v="23.35"/>
    <m/>
  </r>
  <r>
    <x v="1"/>
    <x v="4"/>
    <x v="8"/>
    <x v="3"/>
    <x v="26"/>
    <x v="1"/>
    <m/>
    <m/>
    <n v="8592.8000000000011"/>
    <n v="8592.8000000000011"/>
    <n v="-0.29636711281070738"/>
    <m/>
    <m/>
    <m/>
    <n v="51556.800000000003"/>
    <n v="51556.800000000003"/>
    <n v="-0.29636711281070749"/>
    <m/>
    <m/>
    <n v="55.9"/>
    <n v="0"/>
    <m/>
    <m/>
    <n v="6"/>
    <m/>
    <m/>
    <n v="141312"/>
    <m/>
    <m/>
    <n v="64"/>
    <n v="609"/>
    <n v="241"/>
    <n v="368"/>
    <n v="-0.29636711281070749"/>
    <n v="220"/>
    <n v="148"/>
    <n v="0.36124794745484401"/>
    <n v="0.95"/>
    <m/>
    <n v="0.59782608695652173"/>
    <n v="0.60426929392446638"/>
    <n v="-0.44394294999097317"/>
    <n v="516880.94232332509"/>
    <n v="-0.14502648304868604"/>
    <n v="18619.63048715148"/>
    <n v="1404.5677780525139"/>
    <n v="234.09462967541899"/>
    <n v="148"/>
    <n v="1.581720470779858"/>
    <n v="0.21508464501504676"/>
    <n v="9458921.2445168495"/>
    <n v="18.3"/>
    <n v="0"/>
    <n v="500799.73593700118"/>
    <n v="-0.21121004006876221"/>
    <m/>
    <m/>
    <m/>
    <m/>
    <n v="27.76"/>
    <n v="23.35"/>
    <m/>
  </r>
  <r>
    <x v="1"/>
    <x v="5"/>
    <x v="8"/>
    <x v="3"/>
    <x v="26"/>
    <x v="1"/>
    <m/>
    <m/>
    <n v="11418.150000000001"/>
    <n v="11418.150000000001"/>
    <n v="-3.16831683168316E-2"/>
    <m/>
    <m/>
    <m/>
    <n v="68508.900000000009"/>
    <n v="68508.900000000009"/>
    <n v="-3.16831683168316E-2"/>
    <m/>
    <m/>
    <n v="55.9"/>
    <n v="0"/>
    <m/>
    <m/>
    <n v="6"/>
    <m/>
    <m/>
    <n v="187776"/>
    <m/>
    <m/>
    <n v="64"/>
    <n v="609"/>
    <n v="120"/>
    <n v="489"/>
    <n v="-3.1683168316831711E-2"/>
    <n v="344"/>
    <n v="145"/>
    <n v="0.56486042692939242"/>
    <n v="0.95"/>
    <m/>
    <n v="0.70347648261758688"/>
    <n v="0.80295566502463056"/>
    <n v="-0.16965517241379313"/>
    <n v="512454.21235336224"/>
    <n v="-0.10696284086262686"/>
    <n v="19411.144407324329"/>
    <n v="1047.9636244445035"/>
    <n v="174.66060407408392"/>
    <n v="148"/>
    <n v="1.1801392167167832"/>
    <n v="-7.7742811115800725E-2"/>
    <n v="9377912.0860665292"/>
    <n v="18.3"/>
    <n v="0"/>
    <n v="518245.45731387637"/>
    <n v="1.5569254653154705E-2"/>
    <m/>
    <m/>
    <m/>
    <m/>
    <n v="26.4"/>
    <n v="23.35"/>
    <m/>
  </r>
  <r>
    <x v="1"/>
    <x v="6"/>
    <x v="8"/>
    <x v="3"/>
    <x v="26"/>
    <x v="1"/>
    <m/>
    <m/>
    <n v="11745.050000000001"/>
    <n v="11745.050000000001"/>
    <n v="0.18632075471698117"/>
    <m/>
    <m/>
    <m/>
    <n v="70470.3"/>
    <n v="70470.3"/>
    <n v="0.18632075471698095"/>
    <m/>
    <m/>
    <n v="55.9"/>
    <n v="0"/>
    <m/>
    <m/>
    <n v="6"/>
    <m/>
    <m/>
    <n v="193152"/>
    <m/>
    <m/>
    <n v="64"/>
    <n v="609"/>
    <n v="106"/>
    <n v="503"/>
    <n v="0.18632075471698117"/>
    <n v="398"/>
    <n v="105"/>
    <n v="0.65353037766830868"/>
    <n v="0.95"/>
    <m/>
    <n v="0.79125248508946322"/>
    <n v="0.82594417077175697"/>
    <n v="0.17157275021026086"/>
    <n v="541612.75641322788"/>
    <n v="-6.7384822184383131E-3"/>
    <n v="19322.609932687403"/>
    <n v="1076.7649232867354"/>
    <n v="179.46082054778924"/>
    <n v="148"/>
    <n v="1.2125731118093868"/>
    <n v="-0.16273780608472732"/>
    <n v="9911513.4423620701"/>
    <n v="18.3"/>
    <n v="0"/>
    <n v="538904.20106767118"/>
    <n v="0.135790329006786"/>
    <m/>
    <m/>
    <m/>
    <m/>
    <n v="28.03"/>
    <n v="23.35"/>
    <m/>
  </r>
  <r>
    <x v="1"/>
    <x v="7"/>
    <x v="8"/>
    <x v="3"/>
    <x v="26"/>
    <x v="1"/>
    <m/>
    <m/>
    <n v="11745.050000000001"/>
    <n v="11745.050000000001"/>
    <n v="5.0104384133611735E-2"/>
    <m/>
    <m/>
    <m/>
    <n v="70470.3"/>
    <n v="70470.3"/>
    <n v="5.0104384133611513E-2"/>
    <m/>
    <m/>
    <n v="55.9"/>
    <n v="0"/>
    <m/>
    <m/>
    <n v="6"/>
    <m/>
    <m/>
    <n v="193152"/>
    <m/>
    <m/>
    <n v="64"/>
    <n v="638"/>
    <n v="135"/>
    <n v="503"/>
    <n v="5.0104384133611735E-2"/>
    <n v="410"/>
    <n v="93"/>
    <n v="0.64263322884012541"/>
    <n v="0.95"/>
    <m/>
    <n v="0.81510934393638168"/>
    <n v="0.78840125391849525"/>
    <n v="1.2434958991092815E-2"/>
    <n v="547930.37575090537"/>
    <n v="-2.6535683693437062E-2"/>
    <n v="19674.340242402348"/>
    <n v="1089.3248026856966"/>
    <n v="181.55413378094943"/>
    <n v="148"/>
    <n v="1.2267171201415501"/>
    <n v="-7.2983285266712494E-2"/>
    <n v="10027125.876241568"/>
    <n v="18.3"/>
    <n v="0"/>
    <n v="526351.57113579148"/>
    <n v="4.775601535918788E-2"/>
    <m/>
    <m/>
    <m/>
    <m/>
    <n v="27.85"/>
    <n v="23.35"/>
    <m/>
  </r>
  <r>
    <x v="1"/>
    <x v="8"/>
    <x v="8"/>
    <x v="3"/>
    <x v="26"/>
    <x v="1"/>
    <m/>
    <m/>
    <n v="10857.75"/>
    <n v="10857.75"/>
    <n v="-6.25E-2"/>
    <m/>
    <m/>
    <m/>
    <n v="65146.5"/>
    <n v="65146.5"/>
    <n v="-6.2500000000000111E-2"/>
    <m/>
    <m/>
    <n v="55.9"/>
    <n v="0"/>
    <m/>
    <m/>
    <n v="6"/>
    <m/>
    <m/>
    <n v="178560"/>
    <m/>
    <m/>
    <n v="64"/>
    <n v="609"/>
    <n v="144"/>
    <n v="465"/>
    <n v="-6.25E-2"/>
    <n v="357"/>
    <n v="108"/>
    <n v="0.58620689655172409"/>
    <n v="0.95"/>
    <m/>
    <n v="0.76774193548387093"/>
    <n v="0.76354679802955661"/>
    <n v="-0.12987120897382642"/>
    <n v="571046.18592720141"/>
    <n v="-6.2641645888587671E-2"/>
    <n v="21126.384976958987"/>
    <n v="1228.0563138219386"/>
    <n v="204.67605230365643"/>
    <n v="148"/>
    <n v="1.38294629934903"/>
    <n v="-1.5108894782678295E-4"/>
    <n v="10450145.202467786"/>
    <n v="18.3"/>
    <n v="0"/>
    <n v="540108.45226060029"/>
    <n v="-2.5411576423469251E-2"/>
    <m/>
    <m/>
    <m/>
    <m/>
    <n v="27.03"/>
    <n v="23.35"/>
    <m/>
  </r>
  <r>
    <x v="1"/>
    <x v="9"/>
    <x v="8"/>
    <x v="3"/>
    <x v="26"/>
    <x v="1"/>
    <m/>
    <m/>
    <n v="10904.45"/>
    <n v="10904.45"/>
    <n v="0.11190476190476195"/>
    <m/>
    <m/>
    <m/>
    <n v="65426.700000000004"/>
    <n v="65426.700000000004"/>
    <n v="0.11190476190476195"/>
    <m/>
    <m/>
    <n v="55.9"/>
    <n v="0"/>
    <m/>
    <m/>
    <n v="6"/>
    <m/>
    <m/>
    <n v="179328"/>
    <m/>
    <m/>
    <n v="64"/>
    <n v="609"/>
    <n v="142"/>
    <n v="467"/>
    <n v="0.11190476190476195"/>
    <n v="302"/>
    <n v="165"/>
    <n v="0.49589490968801314"/>
    <n v="0.95"/>
    <m/>
    <n v="0.64668094218415417"/>
    <n v="0.76683087027914609"/>
    <n v="-0.10677314404022475"/>
    <n v="552420.2353616748"/>
    <n v="-4.6400725044888347E-2"/>
    <n v="19708.178214829641"/>
    <n v="1182.9127095539075"/>
    <n v="197.15211825898459"/>
    <n v="148"/>
    <n v="1.3321089071553012"/>
    <n v="-0.14237324308105592"/>
    <n v="10109290.307118649"/>
    <n v="18.3"/>
    <n v="0"/>
    <n v="510735.76093862765"/>
    <n v="8.2890259517457876E-2"/>
    <m/>
    <m/>
    <m/>
    <m/>
    <n v="28.03"/>
    <n v="23.35"/>
    <m/>
  </r>
  <r>
    <x v="1"/>
    <x v="10"/>
    <x v="8"/>
    <x v="3"/>
    <x v="26"/>
    <x v="1"/>
    <m/>
    <m/>
    <n v="12025.25"/>
    <n v="12025.25"/>
    <n v="0.13186813186813184"/>
    <m/>
    <m/>
    <m/>
    <n v="72151.5"/>
    <n v="72151.5"/>
    <n v="0.13186813186813184"/>
    <m/>
    <m/>
    <n v="55.9"/>
    <n v="0"/>
    <m/>
    <m/>
    <n v="6"/>
    <m/>
    <m/>
    <n v="197760"/>
    <m/>
    <m/>
    <n v="64"/>
    <n v="638"/>
    <n v="123"/>
    <n v="515"/>
    <n v="0.13186813186813184"/>
    <n v="289"/>
    <n v="226"/>
    <n v="0.45297805642633227"/>
    <n v="0.95"/>
    <m/>
    <n v="0.56116504854368932"/>
    <n v="0.80721003134796243"/>
    <n v="-0.19047619047619047"/>
    <n v="582853.66340610967"/>
    <n v="-2.627355543481702E-2"/>
    <n v="21349.951040516837"/>
    <n v="1131.7546862254558"/>
    <n v="188.62578103757596"/>
    <n v="148"/>
    <n v="1.2744985205241619"/>
    <n v="-0.13971741305406171"/>
    <n v="10666222.040331807"/>
    <n v="18.3"/>
    <n v="0"/>
    <n v="552619.94510061538"/>
    <n v="7.718471385303817E-2"/>
    <m/>
    <m/>
    <m/>
    <m/>
    <n v="27.3"/>
    <n v="23.35"/>
    <m/>
  </r>
  <r>
    <x v="1"/>
    <x v="11"/>
    <x v="8"/>
    <x v="3"/>
    <x v="26"/>
    <x v="1"/>
    <m/>
    <m/>
    <n v="9783.6500000000015"/>
    <n v="9783.6500000000015"/>
    <n v="-6.8888888888888777E-2"/>
    <m/>
    <m/>
    <m/>
    <n v="58701.900000000009"/>
    <n v="58701.900000000009"/>
    <n v="-6.8888888888888777E-2"/>
    <m/>
    <m/>
    <n v="55.9"/>
    <n v="0"/>
    <m/>
    <m/>
    <n v="6"/>
    <m/>
    <m/>
    <n v="160896"/>
    <m/>
    <m/>
    <n v="64"/>
    <n v="551"/>
    <n v="132"/>
    <n v="419"/>
    <n v="-6.8888888888888888E-2"/>
    <n v="255"/>
    <n v="164"/>
    <n v="0.4627949183303085"/>
    <n v="0.95"/>
    <m/>
    <n v="0.60859188544152742"/>
    <n v="0.76043557168784026"/>
    <n v="-0.203835860838537"/>
    <n v="561312.38912455202"/>
    <n v="7.5042950376582596E-3"/>
    <n v="20621.322157404556"/>
    <n v="1339.6477067411743"/>
    <n v="223.27461779019572"/>
    <n v="148"/>
    <n v="1.5086122823661874"/>
    <n v="8.2045185601303583E-2"/>
    <n v="10272016.720979303"/>
    <n v="18.3"/>
    <n v="0"/>
    <n v="563643.21818190615"/>
    <n v="-7.5183956662283266E-2"/>
    <m/>
    <m/>
    <m/>
    <m/>
    <n v="27.22"/>
    <n v="23.35"/>
    <m/>
  </r>
  <r>
    <x v="2"/>
    <x v="0"/>
    <x v="8"/>
    <x v="3"/>
    <x v="26"/>
    <x v="1"/>
    <m/>
    <m/>
    <n v="10414.1"/>
    <n v="10414.1"/>
    <n v="-2.6200873362445476E-2"/>
    <m/>
    <m/>
    <m/>
    <n v="62484.600000000006"/>
    <n v="62484.600000000006"/>
    <n v="-2.6200873362445365E-2"/>
    <m/>
    <m/>
    <n v="55.9"/>
    <n v="0"/>
    <m/>
    <m/>
    <n v="6"/>
    <m/>
    <m/>
    <n v="171264"/>
    <m/>
    <m/>
    <n v="64"/>
    <n v="638"/>
    <n v="192"/>
    <n v="446"/>
    <n v="-2.6200873362445365E-2"/>
    <n v="311"/>
    <n v="135"/>
    <n v="0.48746081504702193"/>
    <n v="0.95"/>
    <m/>
    <n v="0.69730941704035876"/>
    <n v="0.69905956112852663"/>
    <n v="-0.20460358056265993"/>
    <n v="518133.07863792521"/>
    <n v="0.13820295744665234"/>
    <n v="18484.947507596331"/>
    <n v="1161.7333601747202"/>
    <n v="193.62222669578671"/>
    <n v="148"/>
    <n v="1.3082582884850453"/>
    <n v="0.16882725226584472"/>
    <n v="9481835.3390740324"/>
    <n v="18.3"/>
    <n v="0"/>
    <n v="599421.83204976912"/>
    <n v="-0.11011415886167743"/>
    <m/>
    <m/>
    <m/>
    <m/>
    <n v="28.03"/>
    <n v="23.35"/>
    <m/>
  </r>
  <r>
    <x v="2"/>
    <x v="1"/>
    <x v="8"/>
    <x v="3"/>
    <x v="26"/>
    <x v="1"/>
    <m/>
    <m/>
    <n v="9713.6"/>
    <n v="9713.6"/>
    <n v="-7.349665924276183E-2"/>
    <m/>
    <m/>
    <m/>
    <n v="58281.600000000006"/>
    <n v="58281.600000000006"/>
    <n v="-7.3496659242761719E-2"/>
    <m/>
    <m/>
    <n v="55.9"/>
    <n v="0"/>
    <m/>
    <m/>
    <n v="6"/>
    <m/>
    <m/>
    <n v="159744"/>
    <m/>
    <m/>
    <n v="64"/>
    <n v="580"/>
    <n v="164"/>
    <n v="416"/>
    <n v="-7.3496659242761719E-2"/>
    <n v="313"/>
    <n v="103"/>
    <n v="0.53965517241379313"/>
    <n v="0.95"/>
    <m/>
    <n v="0.75240384615384615"/>
    <n v="0.71724137931034482"/>
    <n v="-0.13535911602209949"/>
    <n v="496383.89737274422"/>
    <n v="9.8747806680174799E-2"/>
    <n v="19481.314653561389"/>
    <n v="1193.2305225306352"/>
    <n v="198.87175375510586"/>
    <n v="148"/>
    <n v="1.3437280659128774"/>
    <n v="0.18590808942163095"/>
    <n v="9083825.32192122"/>
    <n v="18.3"/>
    <n v="0"/>
    <n v="579999.45224475011"/>
    <n v="-0.12118928816157777"/>
    <m/>
    <m/>
    <m/>
    <m/>
    <n v="25.48"/>
    <n v="23.35"/>
    <m/>
  </r>
  <r>
    <x v="2"/>
    <x v="2"/>
    <x v="8"/>
    <x v="3"/>
    <x v="26"/>
    <x v="1"/>
    <m/>
    <m/>
    <n v="10484.150000000001"/>
    <n v="10484.150000000001"/>
    <n v="-7.8028747433264822E-2"/>
    <m/>
    <m/>
    <m/>
    <n v="62904.900000000009"/>
    <n v="62904.900000000009"/>
    <n v="-7.8028747433264933E-2"/>
    <m/>
    <m/>
    <n v="55.9"/>
    <n v="0"/>
    <m/>
    <m/>
    <n v="6"/>
    <m/>
    <m/>
    <n v="172416"/>
    <m/>
    <m/>
    <n v="64"/>
    <n v="638"/>
    <n v="189"/>
    <n v="449"/>
    <n v="-7.8028747433264933E-2"/>
    <n v="294"/>
    <n v="155"/>
    <n v="0.46081504702194359"/>
    <n v="0.95"/>
    <m/>
    <n v="0.65478841870824056"/>
    <n v="0.70376175548589337"/>
    <n v="-0.25190839694656497"/>
    <n v="544128.94152418245"/>
    <n v="-2.8799581462247703E-2"/>
    <n v="19858.720493583303"/>
    <n v="1211.8684666462862"/>
    <n v="201.97807777438103"/>
    <n v="148"/>
    <n v="1.3647167417187909"/>
    <n v="5.3395554182372962E-2"/>
    <n v="9957559.6298925392"/>
    <n v="18.3"/>
    <n v="0"/>
    <n v="535307.06935635756"/>
    <n v="-6.749436627249597E-2"/>
    <m/>
    <m/>
    <m/>
    <m/>
    <n v="27.4"/>
    <n v="23.35"/>
    <m/>
  </r>
  <r>
    <x v="2"/>
    <x v="3"/>
    <x v="8"/>
    <x v="3"/>
    <x v="26"/>
    <x v="1"/>
    <m/>
    <m/>
    <n v="8289.25"/>
    <n v="8289.25"/>
    <n v="-0.1080402010050252"/>
    <m/>
    <m/>
    <m/>
    <n v="49735.5"/>
    <n v="49735.5"/>
    <n v="-0.1080402010050252"/>
    <m/>
    <m/>
    <n v="55.9"/>
    <n v="0"/>
    <m/>
    <m/>
    <n v="6"/>
    <m/>
    <m/>
    <n v="136320"/>
    <m/>
    <m/>
    <n v="64"/>
    <n v="551"/>
    <n v="196"/>
    <n v="355"/>
    <n v="-0.10804020100502509"/>
    <n v="188"/>
    <n v="167"/>
    <n v="0.3411978221415608"/>
    <n v="0.95"/>
    <m/>
    <n v="0.52957746478873235"/>
    <n v="0.64428312159709622"/>
    <n v="-0.35172413793103441"/>
    <n v="470693.29597508488"/>
    <n v="-7.282707578865355E-2"/>
    <n v="17241.512673080033"/>
    <n v="1325.8966083805208"/>
    <n v="220.98276806342014"/>
    <n v="148"/>
    <n v="1.4931268112393252"/>
    <n v="3.9478377003143494E-2"/>
    <n v="8613687.3163440544"/>
    <n v="18.3"/>
    <n v="0"/>
    <n v="467483.61467205506"/>
    <n v="-7.6519642495680218E-2"/>
    <m/>
    <m/>
    <m/>
    <m/>
    <n v="27.3"/>
    <n v="23.35"/>
    <m/>
  </r>
  <r>
    <x v="2"/>
    <x v="4"/>
    <x v="8"/>
    <x v="3"/>
    <x v="26"/>
    <x v="1"/>
    <m/>
    <m/>
    <n v="9830.35"/>
    <n v="9830.35"/>
    <n v="0.14402173913043459"/>
    <m/>
    <m/>
    <m/>
    <n v="58982.100000000006"/>
    <n v="58982.100000000006"/>
    <n v="0.14402173913043481"/>
    <m/>
    <m/>
    <n v="55.9"/>
    <n v="0"/>
    <m/>
    <m/>
    <n v="6"/>
    <m/>
    <m/>
    <n v="161664"/>
    <m/>
    <m/>
    <n v="64"/>
    <n v="609"/>
    <n v="188"/>
    <n v="421"/>
    <n v="0.14402173913043481"/>
    <n v="227"/>
    <n v="194"/>
    <n v="0.37274220032840721"/>
    <n v="0.95"/>
    <m/>
    <n v="0.53919239904988125"/>
    <n v="0.69129720853858789"/>
    <n v="3.1818181818181746E-2"/>
    <n v="445094.05606826989"/>
    <n v="-0.13888476122253757"/>
    <n v="16033.647552891565"/>
    <n v="1057.2305369792634"/>
    <n v="176.20508949654391"/>
    <n v="148"/>
    <n v="1.1905749290307022"/>
    <n v="-0.24729119270758615"/>
    <n v="8145221.2260493394"/>
    <n v="18.3"/>
    <n v="0"/>
    <n v="431246.28419108095"/>
    <n v="0.15563176236169821"/>
    <m/>
    <m/>
    <m/>
    <m/>
    <n v="27.76"/>
    <n v="23.35"/>
    <s v="Decreto 591/2007 (23/05/2007) Rescision del Contrato de Concesion TMR"/>
  </r>
  <r>
    <x v="2"/>
    <x v="5"/>
    <x v="8"/>
    <x v="3"/>
    <x v="26"/>
    <x v="1"/>
    <m/>
    <m/>
    <n v="8546.1"/>
    <n v="8546.1"/>
    <n v="-0.25153374233128845"/>
    <m/>
    <m/>
    <m/>
    <n v="51276.600000000006"/>
    <n v="51276.600000000006"/>
    <n v="-0.25153374233128833"/>
    <m/>
    <m/>
    <n v="55.9"/>
    <n v="0"/>
    <m/>
    <m/>
    <n v="6"/>
    <m/>
    <m/>
    <n v="140544"/>
    <m/>
    <m/>
    <n v="64"/>
    <n v="580"/>
    <n v="214"/>
    <n v="366"/>
    <n v="-0.25153374233128833"/>
    <n v="229"/>
    <n v="137"/>
    <n v="0.39482758620689656"/>
    <n v="0.95"/>
    <m/>
    <n v="0.62568306010928965"/>
    <n v="0.63103448275862073"/>
    <n v="-0.30101744186046508"/>
    <n v="426947.67663720617"/>
    <n v="-0.16685692819946052"/>
    <n v="16172.260478682052"/>
    <n v="1166.5237066590332"/>
    <n v="194.42061777650554"/>
    <n v="148"/>
    <n v="1.3136528228142266"/>
    <n v="0.11313377625809773"/>
    <n v="7813142.4824608732"/>
    <n v="18.3"/>
    <n v="0"/>
    <n v="431772.6122531583"/>
    <n v="-0.13697538078135305"/>
    <m/>
    <m/>
    <m/>
    <m/>
    <n v="26.4"/>
    <n v="23.35"/>
    <m/>
  </r>
  <r>
    <x v="2"/>
    <x v="6"/>
    <x v="2"/>
    <x v="3"/>
    <x v="26"/>
    <x v="1"/>
    <m/>
    <m/>
    <n v="11184.650000000001"/>
    <n v="11184.650000000001"/>
    <n v="-4.7713717693836921E-2"/>
    <m/>
    <m/>
    <m/>
    <n v="67107.900000000009"/>
    <n v="67107.900000000009"/>
    <n v="-4.7713717693836921E-2"/>
    <m/>
    <m/>
    <n v="55.9"/>
    <n v="0"/>
    <m/>
    <m/>
    <n v="6"/>
    <m/>
    <m/>
    <n v="183936"/>
    <m/>
    <m/>
    <n v="64"/>
    <n v="609"/>
    <n v="130"/>
    <n v="479"/>
    <n v="-4.7713717693837032E-2"/>
    <n v="316"/>
    <n v="163"/>
    <n v="0.51888341543513961"/>
    <n v="0.95"/>
    <m/>
    <n v="0.65970772442588721"/>
    <n v="0.78653530377668313"/>
    <n v="-0.20603015075376874"/>
    <n v="382698.34012577089"/>
    <n v="-0.29340966291091553"/>
    <n v="13653.169465778483"/>
    <n v="798.9526933732169"/>
    <n v="133.15878222886948"/>
    <n v="148"/>
    <n v="0.89972150154641539"/>
    <n v="-0.25800638923630592"/>
    <n v="7003379.6243016077"/>
    <n v="18.3"/>
    <n v="0"/>
    <n v="380784.50109112955"/>
    <n v="9.8857436004008675E-2"/>
    <m/>
    <m/>
    <m/>
    <m/>
    <n v="28.03"/>
    <n v="23.35"/>
    <s v="06/07/2007 Toma de posesión UGOFE S.A."/>
  </r>
  <r>
    <x v="2"/>
    <x v="7"/>
    <x v="2"/>
    <x v="3"/>
    <x v="26"/>
    <x v="1"/>
    <m/>
    <m/>
    <n v="11137.95"/>
    <n v="11137.95"/>
    <n v="-5.1689860834990053E-2"/>
    <m/>
    <m/>
    <m/>
    <n v="66827.700000000012"/>
    <n v="66827.700000000012"/>
    <n v="-5.1689860834989942E-2"/>
    <m/>
    <m/>
    <n v="55.9"/>
    <n v="0"/>
    <m/>
    <m/>
    <n v="6"/>
    <m/>
    <m/>
    <n v="183168"/>
    <m/>
    <m/>
    <n v="64"/>
    <n v="638"/>
    <n v="161"/>
    <n v="477"/>
    <n v="-5.1689860834990053E-2"/>
    <n v="300"/>
    <n v="177"/>
    <n v="0.47021943573667713"/>
    <n v="0.95"/>
    <m/>
    <n v="0.62893081761006286"/>
    <n v="0.74764890282131657"/>
    <n v="-0.26829268292682928"/>
    <n v="407043.54677536467"/>
    <n v="-0.2571254217882406"/>
    <n v="14615.567209169287"/>
    <n v="853.34076892109988"/>
    <n v="142.22346148684997"/>
    <n v="148"/>
    <n v="0.96096933437060794"/>
    <n v="-0.21663330641401479"/>
    <n v="7448896.9059891738"/>
    <n v="18.3"/>
    <n v="0"/>
    <n v="391013.20139859797"/>
    <n v="7.1149412747326446E-2"/>
    <m/>
    <m/>
    <m/>
    <m/>
    <n v="27.85"/>
    <n v="23.35"/>
    <m/>
  </r>
  <r>
    <x v="2"/>
    <x v="8"/>
    <x v="2"/>
    <x v="3"/>
    <x v="26"/>
    <x v="1"/>
    <m/>
    <m/>
    <n v="10017.150000000001"/>
    <n v="10017.150000000001"/>
    <n v="-7.7419354838709542E-2"/>
    <m/>
    <m/>
    <m/>
    <n v="60102.900000000009"/>
    <n v="60102.900000000009"/>
    <n v="-7.7419354838709542E-2"/>
    <m/>
    <m/>
    <n v="55.9"/>
    <n v="0"/>
    <m/>
    <m/>
    <n v="6"/>
    <m/>
    <m/>
    <n v="164736"/>
    <m/>
    <m/>
    <n v="64"/>
    <n v="580"/>
    <n v="151"/>
    <n v="429"/>
    <n v="-7.7419354838709653E-2"/>
    <n v="249"/>
    <n v="180"/>
    <n v="0.42931034482758623"/>
    <n v="0.95"/>
    <m/>
    <n v="0.58041958041958042"/>
    <n v="0.73965517241379308"/>
    <n v="-0.26764705882352935"/>
    <n v="328990.09814914083"/>
    <n v="-0.42388180456023317"/>
    <n v="12171.294789091411"/>
    <n v="766.87668566233299"/>
    <n v="127.81278094372216"/>
    <n v="148"/>
    <n v="0.86359987124136595"/>
    <n v="-0.375536221726127"/>
    <n v="6020518.7961292779"/>
    <n v="18.3"/>
    <n v="0"/>
    <n v="311166.30685814243"/>
    <n v="0.14551953401296863"/>
    <m/>
    <m/>
    <m/>
    <m/>
    <n v="27.03"/>
    <n v="23.35"/>
    <m/>
  </r>
  <r>
    <x v="2"/>
    <x v="9"/>
    <x v="2"/>
    <x v="3"/>
    <x v="26"/>
    <x v="1"/>
    <m/>
    <m/>
    <n v="11371.45"/>
    <n v="11371.45"/>
    <n v="4.2826552462526868E-2"/>
    <m/>
    <m/>
    <m/>
    <n v="68228.700000000012"/>
    <n v="68228.700000000012"/>
    <n v="4.2826552462526868E-2"/>
    <m/>
    <m/>
    <n v="55.9"/>
    <n v="0"/>
    <m/>
    <m/>
    <n v="6"/>
    <m/>
    <m/>
    <n v="187008"/>
    <m/>
    <m/>
    <n v="64"/>
    <n v="638"/>
    <n v="151"/>
    <n v="487"/>
    <n v="4.2826552462526868E-2"/>
    <n v="373"/>
    <n v="114"/>
    <n v="0.58463949843260188"/>
    <n v="0.95"/>
    <m/>
    <n v="0.76591375770020531"/>
    <n v="0.76332288401253923"/>
    <n v="0.17895845875978322"/>
    <n v="447335.30652750807"/>
    <n v="-0.19022642927872946"/>
    <n v="15959.161845433751"/>
    <n v="918.55299081623832"/>
    <n v="153.09216513603971"/>
    <n v="148"/>
    <n v="1.0344065211894575"/>
    <n v="-0.22348201739869955"/>
    <n v="8186236.1094533978"/>
    <n v="18.3"/>
    <n v="0"/>
    <n v="413580.32083031768"/>
    <n v="0.13820216506783348"/>
    <m/>
    <m/>
    <m/>
    <m/>
    <n v="28.03"/>
    <n v="23.35"/>
    <m/>
  </r>
  <r>
    <x v="2"/>
    <x v="10"/>
    <x v="2"/>
    <x v="3"/>
    <x v="26"/>
    <x v="1"/>
    <m/>
    <m/>
    <n v="11815.1"/>
    <n v="11815.1"/>
    <n v="-1.747572815533982E-2"/>
    <m/>
    <m/>
    <m/>
    <n v="70890.600000000006"/>
    <n v="70890.600000000006"/>
    <n v="-1.7475728155339709E-2"/>
    <m/>
    <m/>
    <n v="55.9"/>
    <n v="0"/>
    <m/>
    <m/>
    <n v="6"/>
    <m/>
    <m/>
    <n v="194304"/>
    <m/>
    <m/>
    <n v="64"/>
    <n v="638"/>
    <n v="132"/>
    <n v="506"/>
    <n v="-1.747572815533982E-2"/>
    <n v="408"/>
    <n v="98"/>
    <n v="0.63949843260188088"/>
    <n v="0.95"/>
    <m/>
    <n v="0.80632411067193677"/>
    <n v="0.7931034482758621"/>
    <n v="0.41176470588235303"/>
    <n v="518296.27045824152"/>
    <n v="-0.11076089420216462"/>
    <n v="18985.211372096757"/>
    <n v="1024.3009297593705"/>
    <n v="170.71682162656177"/>
    <n v="148"/>
    <n v="1.1534920380173093"/>
    <n v="-9.4944388367815713E-2"/>
    <n v="9484821.7493858207"/>
    <n v="18.3"/>
    <n v="0"/>
    <n v="491411.26582732017"/>
    <n v="8.515351914107519E-2"/>
    <m/>
    <m/>
    <m/>
    <m/>
    <n v="27.3"/>
    <n v="23.35"/>
    <m/>
  </r>
  <r>
    <x v="2"/>
    <x v="11"/>
    <x v="2"/>
    <x v="3"/>
    <x v="26"/>
    <x v="1"/>
    <m/>
    <m/>
    <n v="11418.150000000001"/>
    <n v="11418.150000000001"/>
    <n v="0.16706443914081137"/>
    <m/>
    <m/>
    <m/>
    <n v="68508.900000000009"/>
    <n v="68508.900000000009"/>
    <n v="0.16706443914081137"/>
    <m/>
    <m/>
    <n v="55.9"/>
    <n v="0"/>
    <m/>
    <m/>
    <n v="6"/>
    <m/>
    <m/>
    <n v="187776"/>
    <m/>
    <m/>
    <n v="64"/>
    <n v="580"/>
    <n v="91"/>
    <n v="489"/>
    <n v="0.16706443914081137"/>
    <n v="395"/>
    <n v="94"/>
    <n v="0.68103448275862066"/>
    <n v="0.95"/>
    <m/>
    <n v="0.80777096114519431"/>
    <n v="0.84310344827586203"/>
    <n v="0.47156862745098049"/>
    <n v="507619.05711130839"/>
    <n v="-9.5656773400256023E-2"/>
    <n v="18648.753016580031"/>
    <n v="1038.0757814137187"/>
    <n v="173.01263023561978"/>
    <n v="148"/>
    <n v="1.1690042583487823"/>
    <n v="-0.22511285900758138"/>
    <n v="9289428.7451369446"/>
    <n v="18.3"/>
    <n v="0"/>
    <n v="509726.92658168852"/>
    <n v="0.19312618007705101"/>
    <m/>
    <m/>
    <m/>
    <m/>
    <n v="27.22"/>
    <n v="23.35"/>
    <m/>
  </r>
  <r>
    <x v="3"/>
    <x v="0"/>
    <x v="2"/>
    <x v="3"/>
    <x v="26"/>
    <x v="1"/>
    <m/>
    <m/>
    <n v="11628.300000000001"/>
    <n v="11628.300000000001"/>
    <n v="0.11659192825112119"/>
    <m/>
    <m/>
    <m/>
    <n v="69769.8"/>
    <n v="69769.8"/>
    <n v="0.11659192825112097"/>
    <m/>
    <m/>
    <n v="55.9"/>
    <n v="0"/>
    <m/>
    <m/>
    <n v="6"/>
    <m/>
    <m/>
    <n v="191232"/>
    <m/>
    <m/>
    <n v="64"/>
    <n v="638"/>
    <n v="140"/>
    <n v="498"/>
    <n v="0.11659192825112097"/>
    <n v="431"/>
    <n v="67"/>
    <n v="0.67554858934169282"/>
    <n v="0.95"/>
    <m/>
    <n v="0.86546184738955823"/>
    <n v="0.78056426332288398"/>
    <n v="0.38585209003215448"/>
    <n v="520859.43445455073"/>
    <n v="5.2618833443187629E-3"/>
    <n v="19291.090164983361"/>
    <n v="1045.9024788243992"/>
    <n v="174.31707980406654"/>
    <n v="148"/>
    <n v="1.1778181067842333"/>
    <n v="-9.9705220940630168E-2"/>
    <n v="9531727.6505182795"/>
    <n v="18.3"/>
    <n v="0"/>
    <n v="602575.9198040528"/>
    <n v="0.11175620512375473"/>
    <m/>
    <m/>
    <m/>
    <m/>
    <n v="27"/>
    <n v="23.35"/>
    <s v="Aumento de Tarifas 01/01/2008 (Res. 1170/2008)"/>
  </r>
  <r>
    <x v="3"/>
    <x v="1"/>
    <x v="2"/>
    <x v="3"/>
    <x v="26"/>
    <x v="1"/>
    <m/>
    <m/>
    <n v="9176.5500000000011"/>
    <n v="9176.5500000000011"/>
    <n v="-5.5288461538461453E-2"/>
    <m/>
    <m/>
    <m/>
    <n v="55059.3"/>
    <n v="55059.3"/>
    <n v="-5.5288461538461564E-2"/>
    <m/>
    <m/>
    <n v="55.9"/>
    <n v="0"/>
    <m/>
    <m/>
    <n v="6"/>
    <m/>
    <m/>
    <n v="150912"/>
    <m/>
    <m/>
    <n v="64"/>
    <n v="609"/>
    <n v="216"/>
    <n v="393"/>
    <n v="-5.5288461538461564E-2"/>
    <n v="257"/>
    <n v="136"/>
    <n v="0.42200328407224957"/>
    <n v="0.95"/>
    <m/>
    <n v="0.65394402035623411"/>
    <n v="0.64532019704433496"/>
    <n v="-0.2180130838277804"/>
    <n v="521896.55433503294"/>
    <n v="5.1397027778946613E-2"/>
    <n v="21044.215900606167"/>
    <n v="1327.9810542876157"/>
    <n v="221.33017571460263"/>
    <n v="148"/>
    <n v="1.4954741602338015"/>
    <n v="0.11292916935379593"/>
    <n v="9550706.9443311039"/>
    <n v="18.3"/>
    <n v="0"/>
    <n v="609809.70020354737"/>
    <n v="-8.9323585367368313E-2"/>
    <m/>
    <m/>
    <m/>
    <m/>
    <n v="24.8"/>
    <n v="23.35"/>
    <m/>
  </r>
  <r>
    <x v="3"/>
    <x v="2"/>
    <x v="2"/>
    <x v="3"/>
    <x v="26"/>
    <x v="1"/>
    <m/>
    <m/>
    <n v="10484.150000000001"/>
    <n v="10484.150000000001"/>
    <n v="0"/>
    <m/>
    <m/>
    <m/>
    <n v="62904.900000000009"/>
    <n v="62904.900000000009"/>
    <n v="0"/>
    <m/>
    <m/>
    <n v="55.9"/>
    <n v="0"/>
    <m/>
    <m/>
    <n v="6"/>
    <m/>
    <m/>
    <n v="172416"/>
    <m/>
    <m/>
    <n v="64"/>
    <n v="551"/>
    <n v="102"/>
    <n v="449"/>
    <n v="0"/>
    <n v="252"/>
    <n v="197"/>
    <n v="0.4573502722323049"/>
    <n v="0.95"/>
    <m/>
    <n v="0.56124721603563477"/>
    <n v="0.81488203266787662"/>
    <n v="-7.5187969924812581E-3"/>
    <n v="531490.02008668194"/>
    <n v="-2.322780589853779E-2"/>
    <n v="19846.528009211423"/>
    <n v="1183.7194211284675"/>
    <n v="197.28657018807792"/>
    <n v="148"/>
    <n v="1.3330173661356617"/>
    <n v="-2.3227805898537901E-2"/>
    <n v="9726267.3675862793"/>
    <n v="18.3"/>
    <n v="0"/>
    <n v="522873.06065323303"/>
    <n v="1.0862023250020825E-2"/>
    <m/>
    <m/>
    <m/>
    <m/>
    <n v="26.78"/>
    <n v="23.35"/>
    <m/>
  </r>
  <r>
    <x v="3"/>
    <x v="3"/>
    <x v="2"/>
    <x v="3"/>
    <x v="26"/>
    <x v="1"/>
    <m/>
    <m/>
    <n v="11955.2"/>
    <n v="11955.2"/>
    <n v="0.44225352112676064"/>
    <m/>
    <m/>
    <m/>
    <n v="71731.200000000012"/>
    <n v="71731.200000000012"/>
    <n v="0.44225352112676086"/>
    <m/>
    <m/>
    <n v="55.9"/>
    <n v="0"/>
    <m/>
    <m/>
    <n v="6"/>
    <m/>
    <m/>
    <n v="196608"/>
    <m/>
    <m/>
    <n v="64"/>
    <n v="609"/>
    <n v="97"/>
    <n v="512"/>
    <n v="0.44225352112676064"/>
    <n v="324"/>
    <n v="188"/>
    <n v="0.53201970443349755"/>
    <n v="0.95"/>
    <m/>
    <n v="0.6328125"/>
    <n v="0.84072249589490966"/>
    <n v="0.55927051671732531"/>
    <n v="604969.73875403171"/>
    <n v="0.28527375241404429"/>
    <n v="23940.235012031331"/>
    <n v="1181.5815210039682"/>
    <n v="196.93025350066137"/>
    <n v="148"/>
    <n v="1.3306098209504147"/>
    <n v="-0.10884339432229351"/>
    <n v="11070946.21919878"/>
    <n v="18.3"/>
    <n v="0"/>
    <n v="600844.41962163337"/>
    <n v="0.19879945305823141"/>
    <m/>
    <m/>
    <m/>
    <m/>
    <n v="25.27"/>
    <n v="23.35"/>
    <m/>
  </r>
  <r>
    <x v="3"/>
    <x v="4"/>
    <x v="2"/>
    <x v="3"/>
    <x v="26"/>
    <x v="1"/>
    <m/>
    <m/>
    <n v="12001.900000000001"/>
    <n v="12001.900000000001"/>
    <n v="0.2209026128266034"/>
    <m/>
    <m/>
    <m/>
    <n v="72011.400000000009"/>
    <n v="72011.400000000009"/>
    <n v="0.2209026128266034"/>
    <m/>
    <m/>
    <n v="55.9"/>
    <n v="0"/>
    <m/>
    <m/>
    <n v="6"/>
    <m/>
    <m/>
    <n v="197376"/>
    <m/>
    <m/>
    <n v="64"/>
    <n v="609"/>
    <n v="95"/>
    <n v="514"/>
    <n v="0.2209026128266034"/>
    <n v="332"/>
    <n v="182"/>
    <n v="0.5451559934318555"/>
    <n v="0.95"/>
    <m/>
    <n v="0.64591439688715957"/>
    <n v="0.84400656814449915"/>
    <n v="0.4625550660792952"/>
    <n v="601346.99333473213"/>
    <n v="0.35105599622407824"/>
    <n v="23146.535540212939"/>
    <n v="1169.9357846979224"/>
    <n v="194.98929744965372"/>
    <n v="148"/>
    <n v="1.3174952530382007"/>
    <n v="0.10660423037030498"/>
    <n v="11004649.978025598"/>
    <n v="18.3"/>
    <n v="0"/>
    <n v="582637.87810571282"/>
    <n v="3.7133913988097712E-2"/>
    <m/>
    <m/>
    <m/>
    <m/>
    <n v="25.98"/>
    <n v="23.35"/>
    <m/>
  </r>
  <r>
    <x v="3"/>
    <x v="5"/>
    <x v="2"/>
    <x v="3"/>
    <x v="26"/>
    <x v="1"/>
    <m/>
    <m/>
    <n v="11418.150000000001"/>
    <n v="11418.150000000001"/>
    <n v="0.33606557377049184"/>
    <m/>
    <m/>
    <m/>
    <n v="68508.900000000009"/>
    <n v="68508.900000000009"/>
    <n v="0.33606557377049184"/>
    <m/>
    <m/>
    <n v="55.9"/>
    <n v="0"/>
    <m/>
    <m/>
    <n v="6"/>
    <m/>
    <m/>
    <n v="187776"/>
    <m/>
    <m/>
    <n v="64"/>
    <n v="580"/>
    <n v="91"/>
    <n v="489"/>
    <n v="0.33606557377049184"/>
    <n v="278"/>
    <n v="211"/>
    <n v="0.47931034482758622"/>
    <n v="0.95"/>
    <m/>
    <n v="0.56850715746421265"/>
    <n v="0.84310344827586203"/>
    <n v="0.2139737991266375"/>
    <n v="563686.31621486938"/>
    <n v="0.32027025104028217"/>
    <n v="21207.160128475149"/>
    <n v="1152.7327529956428"/>
    <n v="192.12212549927381"/>
    <n v="148"/>
    <n v="1.2981224695896878"/>
    <n v="-1.182226609254966E-2"/>
    <n v="10315459.58673211"/>
    <n v="18.3"/>
    <n v="0"/>
    <n v="570056.53517179575"/>
    <n v="9.452162771303696E-2"/>
    <m/>
    <m/>
    <m/>
    <m/>
    <n v="26.58"/>
    <n v="23.35"/>
    <m/>
  </r>
  <r>
    <x v="3"/>
    <x v="6"/>
    <x v="2"/>
    <x v="3"/>
    <x v="26"/>
    <x v="1"/>
    <m/>
    <m/>
    <n v="12095.300000000001"/>
    <n v="12095.300000000001"/>
    <n v="8.1419624217119013E-2"/>
    <m/>
    <m/>
    <m/>
    <n v="72571.8"/>
    <n v="72571.8"/>
    <n v="8.1419624217118791E-2"/>
    <m/>
    <m/>
    <n v="55.9"/>
    <n v="0"/>
    <m/>
    <m/>
    <n v="6"/>
    <m/>
    <m/>
    <n v="198912"/>
    <m/>
    <m/>
    <n v="64"/>
    <n v="638"/>
    <n v="120"/>
    <n v="518"/>
    <n v="8.1419624217119013E-2"/>
    <n v="309"/>
    <n v="209"/>
    <n v="0.4843260188087774"/>
    <n v="0.95"/>
    <m/>
    <n v="0.59652509652509655"/>
    <n v="0.81191222570532917"/>
    <n v="-6.6599539700805677E-2"/>
    <n v="621697.12655233475"/>
    <n v="0.62450959768474235"/>
    <n v="22781.133255856897"/>
    <n v="1200.1875029967853"/>
    <n v="200.03125049946422"/>
    <n v="148"/>
    <n v="1.3515625033747583"/>
    <n v="0.50220096002121939"/>
    <n v="11377057.415907726"/>
    <n v="18.3"/>
    <n v="0"/>
    <n v="618588.0766721362"/>
    <n v="-0.24147650913726645"/>
    <m/>
    <m/>
    <m/>
    <m/>
    <n v="27.29"/>
    <n v="23.35"/>
    <m/>
  </r>
  <r>
    <x v="3"/>
    <x v="7"/>
    <x v="2"/>
    <x v="3"/>
    <x v="26"/>
    <x v="1"/>
    <m/>
    <m/>
    <n v="11838.45"/>
    <n v="11838.45"/>
    <n v="6.2893081761006275E-2"/>
    <m/>
    <m/>
    <m/>
    <n v="71030.700000000012"/>
    <n v="71030.700000000012"/>
    <n v="6.2893081761006275E-2"/>
    <m/>
    <m/>
    <n v="55.9"/>
    <n v="0"/>
    <m/>
    <m/>
    <n v="6"/>
    <m/>
    <m/>
    <n v="194688"/>
    <m/>
    <m/>
    <n v="64"/>
    <n v="580"/>
    <n v="73"/>
    <n v="507"/>
    <n v="6.2893081761006275E-2"/>
    <n v="324"/>
    <n v="183"/>
    <n v="0.55862068965517242"/>
    <n v="0.95"/>
    <m/>
    <n v="0.63905325443786987"/>
    <n v="0.87413793103448278"/>
    <n v="0.18799999999999994"/>
    <n v="636905.29539037589"/>
    <n v="0.56471046018539428"/>
    <n v="24043.235009074211"/>
    <n v="1256.2234623084337"/>
    <n v="209.3705770514056"/>
    <n v="148"/>
    <n v="1.4146660611581461"/>
    <n v="0.47212404242294492"/>
    <n v="11655366.905643879"/>
    <n v="18.3"/>
    <n v="0"/>
    <n v="611822.44629896455"/>
    <n v="-0.20468340485927122"/>
    <m/>
    <m/>
    <m/>
    <m/>
    <n v="26.490000000000002"/>
    <n v="23.35"/>
    <m/>
  </r>
  <r>
    <x v="3"/>
    <x v="8"/>
    <x v="2"/>
    <x v="3"/>
    <x v="26"/>
    <x v="1"/>
    <m/>
    <m/>
    <n v="13122.7"/>
    <n v="13122.7"/>
    <n v="0.31002331002330985"/>
    <m/>
    <m/>
    <m/>
    <n v="78736.200000000012"/>
    <n v="78736.200000000012"/>
    <n v="0.31002331002331007"/>
    <m/>
    <m/>
    <n v="55.9"/>
    <n v="0"/>
    <m/>
    <m/>
    <n v="6"/>
    <m/>
    <m/>
    <n v="215808"/>
    <m/>
    <m/>
    <n v="64"/>
    <n v="638"/>
    <n v="76"/>
    <n v="562"/>
    <n v="0.31002331002331007"/>
    <n v="393"/>
    <n v="169"/>
    <n v="0.61598746081504707"/>
    <n v="0.95"/>
    <m/>
    <n v="0.69928825622775803"/>
    <n v="0.88087774294670851"/>
    <n v="0.434830230010953"/>
    <n v="686966.26818280865"/>
    <n v="1.0881062136751201"/>
    <n v="25633.069708313757"/>
    <n v="1222.3599077985918"/>
    <n v="203.72665129976531"/>
    <n v="148"/>
    <n v="1.3765314277011169"/>
    <n v="0.59394584638189762"/>
    <n v="12571482.707745399"/>
    <n v="18.3"/>
    <n v="0"/>
    <n v="649748.29883682646"/>
    <n v="-0.1914852381851915"/>
    <m/>
    <m/>
    <m/>
    <m/>
    <n v="26.8"/>
    <n v="23.35"/>
    <m/>
  </r>
  <r>
    <x v="3"/>
    <x v="9"/>
    <x v="2"/>
    <x v="3"/>
    <x v="26"/>
    <x v="1"/>
    <m/>
    <m/>
    <n v="13869.900000000001"/>
    <n v="13869.900000000001"/>
    <n v="0.21971252566735111"/>
    <m/>
    <m/>
    <m/>
    <n v="83219.400000000009"/>
    <n v="83219.400000000009"/>
    <n v="0.21971252566735111"/>
    <m/>
    <m/>
    <n v="55.9"/>
    <n v="0"/>
    <m/>
    <m/>
    <n v="6"/>
    <m/>
    <m/>
    <n v="228096"/>
    <m/>
    <m/>
    <n v="64"/>
    <n v="638"/>
    <n v="44"/>
    <n v="594"/>
    <n v="0.21971252566735111"/>
    <n v="434"/>
    <n v="160"/>
    <n v="0.68025078369905956"/>
    <n v="0.95"/>
    <m/>
    <n v="0.73063973063973064"/>
    <n v="0.93103448275862066"/>
    <n v="0.16353887399463818"/>
    <n v="703661.44995992072"/>
    <n v="0.57300673497509935"/>
    <n v="26061.535183700766"/>
    <n v="1184.6152356227622"/>
    <n v="197.43587260379368"/>
    <n v="148"/>
    <n v="1.3340261662418491"/>
    <n v="0.28965366992066222"/>
    <n v="12877004.53426655"/>
    <n v="18.3"/>
    <n v="0"/>
    <n v="650564.63011925214"/>
    <n v="-8.4530442427397059E-2"/>
    <m/>
    <m/>
    <m/>
    <m/>
    <n v="27"/>
    <n v="23.35"/>
    <m/>
  </r>
  <r>
    <x v="3"/>
    <x v="10"/>
    <x v="2"/>
    <x v="3"/>
    <x v="26"/>
    <x v="1"/>
    <m/>
    <m/>
    <n v="12772.45"/>
    <n v="12772.45"/>
    <n v="8.10276679841897E-2"/>
    <m/>
    <m/>
    <m/>
    <n v="76634.700000000012"/>
    <n v="76634.700000000012"/>
    <n v="8.10276679841897E-2"/>
    <m/>
    <m/>
    <n v="55.9"/>
    <n v="0"/>
    <m/>
    <m/>
    <n v="6"/>
    <m/>
    <m/>
    <n v="210048"/>
    <m/>
    <m/>
    <n v="64"/>
    <n v="580"/>
    <n v="33"/>
    <n v="547"/>
    <n v="8.10276679841897E-2"/>
    <n v="424"/>
    <n v="123"/>
    <n v="0.73103448275862071"/>
    <n v="0.95"/>
    <m/>
    <n v="0.77513711151736742"/>
    <n v="0.94310344827586212"/>
    <n v="0.14313725490196072"/>
    <n v="692845.07196998294"/>
    <n v="0.33677418006002147"/>
    <n v="26353.939595663101"/>
    <n v="1266.6271882449414"/>
    <n v="211.10453137415689"/>
    <n v="148"/>
    <n v="1.4263819687443033"/>
    <n v="0.23657721226758843"/>
    <n v="12679064.817050688"/>
    <n v="18.3"/>
    <n v="0"/>
    <n v="656905.89194857317"/>
    <n v="-8.7769347046760204E-2"/>
    <m/>
    <m/>
    <m/>
    <m/>
    <n v="26.29"/>
    <n v="23.35"/>
    <m/>
  </r>
  <r>
    <x v="3"/>
    <x v="11"/>
    <x v="2"/>
    <x v="3"/>
    <x v="26"/>
    <x v="1"/>
    <m/>
    <m/>
    <n v="12048.6"/>
    <n v="12048.6"/>
    <n v="5.5214723926380271E-2"/>
    <m/>
    <m/>
    <m/>
    <n v="72291.600000000006"/>
    <n v="72291.600000000006"/>
    <n v="5.5214723926380271E-2"/>
    <m/>
    <m/>
    <n v="55.9"/>
    <n v="0"/>
    <m/>
    <m/>
    <n v="6"/>
    <m/>
    <m/>
    <n v="198144"/>
    <m/>
    <m/>
    <n v="64"/>
    <n v="551"/>
    <n v="35"/>
    <n v="516"/>
    <n v="5.5214723926380271E-2"/>
    <n v="331"/>
    <n v="185"/>
    <n v="0.60072595281306718"/>
    <n v="0.95"/>
    <m/>
    <n v="0.64147286821705429"/>
    <n v="0.93647912885662432"/>
    <n v="-0.11792138574283806"/>
    <n v="681831.21617286722"/>
    <n v="0.3431946784128681"/>
    <n v="26468.603112300749"/>
    <n v="1321.3783259164093"/>
    <n v="220.2297209860682"/>
    <n v="148"/>
    <n v="1.4880386553112717"/>
    <n v="0.27291123593777589"/>
    <n v="12477511.255963471"/>
    <n v="18.3"/>
    <n v="0"/>
    <n v="684662.49522827077"/>
    <n v="-0.13720481175789567"/>
    <m/>
    <m/>
    <m/>
    <m/>
    <n v="25.759999999999998"/>
    <n v="23.35"/>
    <m/>
  </r>
  <r>
    <x v="4"/>
    <x v="0"/>
    <x v="2"/>
    <x v="3"/>
    <x v="26"/>
    <x v="1"/>
    <m/>
    <m/>
    <n v="13146.050000000001"/>
    <n v="13146.050000000001"/>
    <n v="0.13052208835341372"/>
    <m/>
    <m/>
    <m/>
    <n v="78876.3"/>
    <n v="78876.3"/>
    <n v="0.13052208835341372"/>
    <m/>
    <m/>
    <n v="55.9"/>
    <n v="0"/>
    <m/>
    <m/>
    <n v="6"/>
    <m/>
    <m/>
    <n v="216192"/>
    <m/>
    <m/>
    <n v="64"/>
    <n v="609"/>
    <n v="46"/>
    <n v="563"/>
    <n v="0.13052208835341372"/>
    <n v="370"/>
    <n v="193"/>
    <n v="0.60755336617405586"/>
    <n v="0.95"/>
    <m/>
    <n v="0.65719360568383656"/>
    <n v="0.92446633825944169"/>
    <n v="-0.10065186167274331"/>
    <n v="639424.93311657815"/>
    <n v="0.22763434972852203"/>
    <n v="23682.404930243636"/>
    <n v="1135.7458847541352"/>
    <n v="189.29098079235587"/>
    <n v="148"/>
    <n v="1.278993113461864"/>
    <n v="8.5900366189705091E-2"/>
    <n v="11701476.276033381"/>
    <n v="18.3"/>
    <n v="0"/>
    <n v="739742.89747071452"/>
    <n v="-2.6910951591444132E-2"/>
    <m/>
    <m/>
    <m/>
    <m/>
    <n v="27"/>
    <n v="23.35"/>
    <s v="Aumento de Tarifas 13/01/2009 (Res. 13/2009)"/>
  </r>
  <r>
    <x v="4"/>
    <x v="1"/>
    <x v="2"/>
    <x v="3"/>
    <x v="26"/>
    <x v="1"/>
    <m/>
    <m/>
    <n v="12819.150000000001"/>
    <n v="12819.150000000001"/>
    <n v="0.39694656488549618"/>
    <m/>
    <m/>
    <m/>
    <n v="76914.900000000009"/>
    <n v="76914.900000000009"/>
    <n v="0.39694656488549618"/>
    <m/>
    <m/>
    <n v="55.9"/>
    <n v="0"/>
    <m/>
    <m/>
    <n v="6"/>
    <m/>
    <m/>
    <n v="210816"/>
    <m/>
    <m/>
    <n v="64"/>
    <n v="580"/>
    <n v="31"/>
    <n v="549"/>
    <n v="0.39694656488549618"/>
    <n v="399"/>
    <n v="150"/>
    <n v="0.68793103448275861"/>
    <n v="0.95"/>
    <m/>
    <n v="0.72677595628415304"/>
    <n v="0.94655172413793098"/>
    <n v="0.63015564202334629"/>
    <n v="631915.32357840904"/>
    <n v="0.21080570149299982"/>
    <n v="25480.45659590359"/>
    <n v="1151.0297332940056"/>
    <n v="191.83828888233427"/>
    <n v="148"/>
    <n v="1.2962046546103667"/>
    <n v="-0.13324837761976516"/>
    <n v="11564050.421484886"/>
    <n v="18.3"/>
    <n v="0"/>
    <n v="738361.061832192"/>
    <n v="0.20902906598931642"/>
    <m/>
    <m/>
    <m/>
    <m/>
    <n v="24.8"/>
    <n v="23.35"/>
    <m/>
  </r>
  <r>
    <x v="4"/>
    <x v="2"/>
    <x v="2"/>
    <x v="3"/>
    <x v="26"/>
    <x v="1"/>
    <m/>
    <m/>
    <n v="13543"/>
    <n v="13543"/>
    <n v="0.2917594654788418"/>
    <m/>
    <m/>
    <m/>
    <n v="81258"/>
    <n v="81258"/>
    <n v="0.2917594654788418"/>
    <m/>
    <m/>
    <n v="55.9"/>
    <n v="0"/>
    <m/>
    <m/>
    <n v="6"/>
    <m/>
    <m/>
    <n v="222720"/>
    <m/>
    <m/>
    <n v="64"/>
    <n v="609"/>
    <n v="29"/>
    <n v="580"/>
    <n v="0.2917594654788418"/>
    <n v="389"/>
    <n v="191"/>
    <n v="0.63875205254515599"/>
    <n v="0.95"/>
    <m/>
    <n v="0.67068965517241375"/>
    <n v="0.95238095238095233"/>
    <n v="0.3966364323507181"/>
    <n v="727354.07286233758"/>
    <n v="0.36851877810181977"/>
    <n v="27160.346260729559"/>
    <n v="1254.0587463143752"/>
    <n v="209.00979105239585"/>
    <n v="148"/>
    <n v="1.4122283179215935"/>
    <n v="5.9422295461581065E-2"/>
    <n v="13310579.533380779"/>
    <n v="18.3"/>
    <n v="0"/>
    <n v="715561.60206752107"/>
    <n v="6.8304388600049643E-2"/>
    <m/>
    <m/>
    <m/>
    <m/>
    <n v="26.78"/>
    <n v="23.35"/>
    <m/>
  </r>
  <r>
    <x v="4"/>
    <x v="3"/>
    <x v="2"/>
    <x v="3"/>
    <x v="26"/>
    <x v="1"/>
    <m/>
    <m/>
    <n v="11091.25"/>
    <n v="11091.25"/>
    <n v="-7.2265625000000111E-2"/>
    <m/>
    <m/>
    <m/>
    <n v="66547.5"/>
    <n v="66547.5"/>
    <n v="-7.2265625000000111E-2"/>
    <m/>
    <m/>
    <n v="55.9"/>
    <n v="0"/>
    <m/>
    <m/>
    <n v="6"/>
    <m/>
    <m/>
    <n v="182400"/>
    <m/>
    <m/>
    <n v="64"/>
    <n v="551"/>
    <n v="76"/>
    <n v="475"/>
    <n v="-7.2265625E-2"/>
    <n v="255"/>
    <n v="220"/>
    <n v="0.4627949183303085"/>
    <n v="0.95"/>
    <m/>
    <n v="0.5368421052631579"/>
    <n v="0.86206896551724133"/>
    <n v="-0.13011695906432752"/>
    <n v="702125.29039986338"/>
    <n v="0.16059572144208212"/>
    <n v="27235.271155929531"/>
    <n v="1478.1585061049755"/>
    <n v="246.35975101749591"/>
    <n v="148"/>
    <n v="1.6645929122803778"/>
    <n v="0.25100001974388619"/>
    <n v="12848892.8143175"/>
    <n v="18.3"/>
    <n v="0"/>
    <n v="697337.46266521874"/>
    <n v="-0.15296483077837586"/>
    <m/>
    <m/>
    <m/>
    <m/>
    <n v="25.78"/>
    <n v="23.35"/>
    <m/>
  </r>
  <r>
    <x v="4"/>
    <x v="4"/>
    <x v="2"/>
    <x v="3"/>
    <x v="26"/>
    <x v="1"/>
    <m/>
    <m/>
    <n v="11628.300000000001"/>
    <n v="11628.300000000001"/>
    <n v="-3.1128404669260701E-2"/>
    <m/>
    <m/>
    <m/>
    <n v="69769.8"/>
    <n v="69769.8"/>
    <n v="-3.1128404669260812E-2"/>
    <m/>
    <m/>
    <n v="55.9"/>
    <n v="0"/>
    <m/>
    <m/>
    <n v="6"/>
    <m/>
    <m/>
    <n v="191232"/>
    <m/>
    <m/>
    <n v="64"/>
    <n v="551"/>
    <n v="53"/>
    <n v="498"/>
    <n v="-3.1128404669260701E-2"/>
    <n v="247"/>
    <n v="251"/>
    <n v="0.44827586206896552"/>
    <n v="0.95"/>
    <m/>
    <n v="0.49598393574297189"/>
    <n v="0.90381125226860259"/>
    <n v="-0.17771084337349397"/>
    <n v="709707.04815524316"/>
    <n v="0.18019555434975598"/>
    <n v="27317.438343157934"/>
    <n v="1425.1145545286008"/>
    <n v="237.51909242143347"/>
    <n v="148"/>
    <n v="1.6048587325772532"/>
    <n v="0.21811348380677642"/>
    <n v="12987638.981240951"/>
    <n v="18.3"/>
    <n v="0"/>
    <n v="687626.63353613729"/>
    <n v="-0.13305350717458975"/>
    <m/>
    <m/>
    <m/>
    <m/>
    <n v="25.98"/>
    <n v="23.35"/>
    <m/>
  </r>
  <r>
    <x v="4"/>
    <x v="5"/>
    <x v="2"/>
    <x v="3"/>
    <x v="26"/>
    <x v="1"/>
    <m/>
    <m/>
    <n v="13379.550000000001"/>
    <n v="13379.550000000001"/>
    <n v="0.17177914110429437"/>
    <m/>
    <m/>
    <m/>
    <n v="80277.3"/>
    <n v="80277.3"/>
    <n v="0.17177914110429437"/>
    <m/>
    <m/>
    <n v="55.9"/>
    <n v="0"/>
    <m/>
    <m/>
    <n v="6"/>
    <m/>
    <m/>
    <n v="220032"/>
    <m/>
    <m/>
    <n v="64"/>
    <n v="609"/>
    <n v="36"/>
    <n v="573"/>
    <n v="0.17177914110429437"/>
    <n v="331"/>
    <n v="242"/>
    <n v="0.54351395730706076"/>
    <n v="0.95"/>
    <m/>
    <n v="0.57766143106457246"/>
    <n v="0.94088669950738912"/>
    <n v="0.13394998287084614"/>
    <n v="725045.19212259515"/>
    <n v="0.2862565069722538"/>
    <n v="27277.847709653695"/>
    <n v="1265.3493754321032"/>
    <n v="210.89156257201719"/>
    <n v="148"/>
    <n v="1.4249429903514674"/>
    <n v="9.769534364647825E-2"/>
    <n v="13268327.015843492"/>
    <n v="18.3"/>
    <n v="0"/>
    <n v="733238.92770677968"/>
    <n v="-1.0968453152956324E-3"/>
    <m/>
    <m/>
    <m/>
    <m/>
    <n v="26.58"/>
    <n v="23.35"/>
    <m/>
  </r>
  <r>
    <x v="4"/>
    <x v="6"/>
    <x v="2"/>
    <x v="3"/>
    <x v="26"/>
    <x v="1"/>
    <m/>
    <m/>
    <n v="12468.900000000001"/>
    <n v="12468.900000000001"/>
    <n v="3.0888030888030826E-2"/>
    <m/>
    <m/>
    <m/>
    <n v="74813.400000000009"/>
    <n v="74813.400000000009"/>
    <n v="3.0888030888031048E-2"/>
    <m/>
    <m/>
    <n v="55.9"/>
    <n v="0"/>
    <m/>
    <m/>
    <n v="6"/>
    <m/>
    <m/>
    <n v="205056"/>
    <m/>
    <m/>
    <n v="64"/>
    <n v="609"/>
    <n v="75"/>
    <n v="534"/>
    <n v="3.0888030888030826E-2"/>
    <n v="418"/>
    <n v="116"/>
    <n v="0.68637110016420366"/>
    <n v="0.95"/>
    <m/>
    <n v="0.78277153558052437"/>
    <n v="0.87684729064039413"/>
    <n v="0.41716751425489318"/>
    <n v="680603.06561417086"/>
    <n v="9.4750219272370151E-2"/>
    <n v="24939.650627122421"/>
    <n v="1274.5375760564998"/>
    <n v="212.42292934274997"/>
    <n v="148"/>
    <n v="1.4352900631266889"/>
    <n v="6.1948714575070563E-2"/>
    <n v="12455036.100739326"/>
    <n v="18.3"/>
    <n v="0"/>
    <n v="677199.43257609475"/>
    <n v="1.6920000315560204E-2"/>
    <m/>
    <m/>
    <m/>
    <m/>
    <n v="27.29"/>
    <n v="23.35"/>
    <m/>
  </r>
  <r>
    <x v="4"/>
    <x v="7"/>
    <x v="2"/>
    <x v="3"/>
    <x v="26"/>
    <x v="1"/>
    <m/>
    <m/>
    <n v="12328.800000000001"/>
    <n v="12328.800000000001"/>
    <n v="4.1420118343195256E-2"/>
    <m/>
    <m/>
    <m/>
    <n v="73972.800000000003"/>
    <n v="73972.800000000003"/>
    <n v="4.1420118343195034E-2"/>
    <m/>
    <m/>
    <n v="55.9"/>
    <n v="0"/>
    <m/>
    <m/>
    <n v="6"/>
    <m/>
    <m/>
    <n v="202752"/>
    <m/>
    <m/>
    <n v="64"/>
    <n v="580"/>
    <n v="52"/>
    <n v="528"/>
    <n v="4.1420118343195256E-2"/>
    <n v="428"/>
    <n v="100"/>
    <n v="0.73793103448275865"/>
    <n v="0.95"/>
    <m/>
    <n v="0.81060606060606055"/>
    <n v="0.91034482758620694"/>
    <n v="0.32098765432098775"/>
    <n v="729948.38425983046"/>
    <n v="0.14608622277575201"/>
    <n v="27555.620394859587"/>
    <n v="1382.4780004921031"/>
    <n v="230.41300008201719"/>
    <n v="148"/>
    <n v="1.5568445951487648"/>
    <n v="0.10050324800626176"/>
    <n v="13358055.431954898"/>
    <n v="18.3"/>
    <n v="0"/>
    <n v="701201.27648820053"/>
    <n v="-9.8688349023930561E-3"/>
    <m/>
    <m/>
    <m/>
    <m/>
    <n v="26.490000000000002"/>
    <n v="23.35"/>
    <m/>
  </r>
  <r>
    <x v="4"/>
    <x v="8"/>
    <x v="2"/>
    <x v="3"/>
    <x v="26"/>
    <x v="1"/>
    <m/>
    <m/>
    <n v="13192.75"/>
    <n v="13192.75"/>
    <n v="5.3380782918148739E-3"/>
    <m/>
    <m/>
    <m/>
    <n v="79156.5"/>
    <n v="79156.5"/>
    <n v="5.3380782918148739E-3"/>
    <m/>
    <m/>
    <n v="55.9"/>
    <n v="0"/>
    <m/>
    <m/>
    <n v="6"/>
    <m/>
    <m/>
    <n v="216960"/>
    <m/>
    <m/>
    <n v="64"/>
    <n v="638"/>
    <n v="73"/>
    <n v="565"/>
    <n v="5.3380782918148739E-3"/>
    <n v="461"/>
    <n v="104"/>
    <n v="0.72257053291536055"/>
    <n v="0.95"/>
    <m/>
    <n v="0.81592920353982301"/>
    <n v="0.88557993730407525"/>
    <n v="0.17302798982188294"/>
    <n v="756668.18678627489"/>
    <n v="0.10146337867191746"/>
    <n v="28233.887566652047"/>
    <n v="1339.2357288252654"/>
    <n v="223.2059548042109"/>
    <n v="148"/>
    <n v="1.5081483432716953"/>
    <n v="9.5614900555075488E-2"/>
    <n v="13847027.818188831"/>
    <n v="18.3"/>
    <n v="0"/>
    <n v="715673.95652314147"/>
    <n v="-2.9437035636986474E-2"/>
    <m/>
    <m/>
    <m/>
    <m/>
    <n v="26.8"/>
    <n v="23.35"/>
    <m/>
  </r>
  <r>
    <x v="4"/>
    <x v="9"/>
    <x v="2"/>
    <x v="3"/>
    <x v="26"/>
    <x v="1"/>
    <m/>
    <m/>
    <n v="13753.150000000001"/>
    <n v="13753.150000000001"/>
    <n v="-8.4175084175084347E-3"/>
    <m/>
    <m/>
    <m/>
    <n v="82518.900000000009"/>
    <n v="82518.900000000009"/>
    <n v="-8.4175084175084347E-3"/>
    <m/>
    <m/>
    <n v="55.9"/>
    <n v="0"/>
    <m/>
    <m/>
    <n v="6"/>
    <m/>
    <m/>
    <n v="226176"/>
    <m/>
    <m/>
    <n v="64"/>
    <n v="609"/>
    <n v="20"/>
    <n v="589"/>
    <n v="-8.4175084175084347E-3"/>
    <n v="461"/>
    <n v="128"/>
    <n v="0.75697865353037763"/>
    <n v="0.95"/>
    <m/>
    <n v="0.78268251273344647"/>
    <n v="0.96715927750410513"/>
    <n v="0.1127935044985735"/>
    <n v="758841.84100496932"/>
    <n v="7.8418948555717405E-2"/>
    <n v="28105.253370554419"/>
    <n v="1288.3562665619174"/>
    <n v="214.72604442698625"/>
    <n v="148"/>
    <n v="1.4508516515336909"/>
    <n v="8.7573608560435279E-2"/>
    <n v="13886805.690390939"/>
    <n v="18.3"/>
    <n v="0"/>
    <n v="701581.22438074311"/>
    <n v="-3.4190955513861976E-2"/>
    <m/>
    <m/>
    <m/>
    <m/>
    <n v="27"/>
    <n v="23.35"/>
    <m/>
  </r>
  <r>
    <x v="4"/>
    <x v="10"/>
    <x v="2"/>
    <x v="3"/>
    <x v="26"/>
    <x v="1"/>
    <m/>
    <m/>
    <n v="13729.800000000001"/>
    <n v="13729.800000000001"/>
    <n v="7.4954296160877565E-2"/>
    <m/>
    <m/>
    <m/>
    <n v="82378.8"/>
    <n v="82378.8"/>
    <n v="7.4954296160877343E-2"/>
    <m/>
    <m/>
    <n v="55.9"/>
    <n v="0"/>
    <m/>
    <m/>
    <n v="6"/>
    <m/>
    <m/>
    <n v="225792"/>
    <m/>
    <m/>
    <n v="64"/>
    <n v="609"/>
    <n v="21"/>
    <n v="588"/>
    <n v="7.4954296160877565E-2"/>
    <n v="505"/>
    <n v="83"/>
    <n v="0.82922824302134646"/>
    <n v="0.95"/>
    <m/>
    <n v="0.858843537414966"/>
    <n v="0.96551724137931039"/>
    <n v="0.13432165318957767"/>
    <n v="753263.20360884233"/>
    <n v="8.7202946348555299E-2"/>
    <n v="28652.080776296782"/>
    <n v="1281.0598700830651"/>
    <n v="213.50997834717751"/>
    <n v="148"/>
    <n v="1.4426349888322805"/>
    <n v="1.1394577640577719E-2"/>
    <n v="13784716.626041815"/>
    <n v="18.3"/>
    <n v="0"/>
    <n v="714190.02120021451"/>
    <n v="2.2725735730844424E-2"/>
    <m/>
    <m/>
    <m/>
    <m/>
    <n v="26.29"/>
    <n v="23.35"/>
    <m/>
  </r>
  <r>
    <x v="4"/>
    <x v="11"/>
    <x v="2"/>
    <x v="3"/>
    <x v="26"/>
    <x v="1"/>
    <m/>
    <m/>
    <n v="12328.800000000001"/>
    <n v="12328.800000000001"/>
    <n v="2.3255813953488413E-2"/>
    <m/>
    <m/>
    <m/>
    <n v="73972.800000000003"/>
    <n v="73972.800000000003"/>
    <n v="2.3255813953488413E-2"/>
    <m/>
    <m/>
    <n v="55.9"/>
    <n v="0"/>
    <m/>
    <m/>
    <n v="6"/>
    <m/>
    <m/>
    <n v="202752"/>
    <m/>
    <m/>
    <n v="64"/>
    <n v="609"/>
    <n v="81"/>
    <n v="528"/>
    <n v="2.3255813953488413E-2"/>
    <n v="448"/>
    <n v="80"/>
    <n v="0.73563218390804597"/>
    <n v="0.95"/>
    <m/>
    <n v="0.84848484848484851"/>
    <n v="0.86699507389162567"/>
    <n v="0.22457200402819733"/>
    <n v="719494.55223656702"/>
    <n v="5.5238503562663022E-2"/>
    <n v="27461.624131166682"/>
    <n v="1362.6790762056194"/>
    <n v="227.11317936760324"/>
    <n v="148"/>
    <n v="1.5345485092405624"/>
    <n v="3.1255810299875453E-2"/>
    <n v="13166750.305929177"/>
    <n v="18.3"/>
    <n v="0"/>
    <n v="722482.22691015934"/>
    <n v="1.1480458043579689E-2"/>
    <m/>
    <m/>
    <m/>
    <m/>
    <n v="26.2"/>
    <n v="23.35"/>
    <m/>
  </r>
  <r>
    <x v="5"/>
    <x v="0"/>
    <x v="2"/>
    <x v="3"/>
    <x v="26"/>
    <x v="1"/>
    <m/>
    <m/>
    <n v="11908.5"/>
    <n v="11908.5"/>
    <n v="-9.4138543516874007E-2"/>
    <m/>
    <m/>
    <m/>
    <n v="71451"/>
    <n v="71451"/>
    <n v="-9.4138543516873896E-2"/>
    <m/>
    <m/>
    <n v="55.9"/>
    <n v="0"/>
    <m/>
    <m/>
    <n v="6"/>
    <m/>
    <m/>
    <n v="195840"/>
    <m/>
    <m/>
    <n v="64"/>
    <n v="580"/>
    <n v="70"/>
    <n v="510"/>
    <n v="-9.4138543516873896E-2"/>
    <n v="437"/>
    <n v="73"/>
    <n v="0.75344827586206897"/>
    <n v="0.95"/>
    <m/>
    <n v="0.85686274509803917"/>
    <n v="0.87931034482758619"/>
    <n v="0.24013513513513507"/>
    <n v="616476.35088095814"/>
    <n v="-3.5889407883686775E-2"/>
    <n v="23272.040425857234"/>
    <n v="1208.7771585901139"/>
    <n v="201.46285976501898"/>
    <n v="148"/>
    <n v="1.361235538952831"/>
    <n v="6.4302477179380979E-2"/>
    <n v="11281517.221121535"/>
    <n v="18.3"/>
    <n v="0"/>
    <n v="713193.96289432771"/>
    <n v="-2.696543377955176E-2"/>
    <m/>
    <m/>
    <m/>
    <m/>
    <n v="26.490000000000002"/>
    <n v="23.35"/>
    <m/>
  </r>
  <r>
    <x v="5"/>
    <x v="1"/>
    <x v="2"/>
    <x v="3"/>
    <x v="26"/>
    <x v="1"/>
    <m/>
    <m/>
    <n v="12865.85"/>
    <n v="12865.85"/>
    <n v="3.6429872495444826E-3"/>
    <m/>
    <m/>
    <m/>
    <n v="77195.100000000006"/>
    <n v="77195.100000000006"/>
    <n v="3.6429872495444826E-3"/>
    <m/>
    <m/>
    <n v="55.9"/>
    <n v="0"/>
    <m/>
    <m/>
    <n v="6"/>
    <m/>
    <m/>
    <n v="211584"/>
    <m/>
    <m/>
    <n v="64"/>
    <n v="580"/>
    <n v="29"/>
    <n v="551"/>
    <n v="3.6429872495447047E-3"/>
    <n v="492"/>
    <n v="59"/>
    <n v="0.84827586206896555"/>
    <n v="0.95"/>
    <m/>
    <n v="0.89292196007259528"/>
    <n v="0.95"/>
    <n v="0.23308270676691745"/>
    <n v="598776.63386409404"/>
    <n v="-5.244166184585819E-2"/>
    <n v="24144.219107423145"/>
    <n v="1086.7089543812958"/>
    <n v="181.11815906354931"/>
    <n v="148"/>
    <n v="1.2237713450239818"/>
    <n v="-5.5881075051499529E-2"/>
    <n v="10957612.399712922"/>
    <n v="18.3"/>
    <n v="0"/>
    <n v="699640.18070743943"/>
    <n v="5.1977405652350456E-2"/>
    <m/>
    <m/>
    <m/>
    <m/>
    <n v="24.8"/>
    <n v="23.35"/>
    <m/>
  </r>
  <r>
    <x v="5"/>
    <x v="2"/>
    <x v="2"/>
    <x v="3"/>
    <x v="26"/>
    <x v="1"/>
    <m/>
    <m/>
    <n v="14360.25"/>
    <n v="14360.25"/>
    <n v="6.0344827586206851E-2"/>
    <m/>
    <m/>
    <m/>
    <n v="86161.5"/>
    <n v="86161.5"/>
    <n v="6.0344827586206851E-2"/>
    <m/>
    <m/>
    <n v="55.9"/>
    <n v="0"/>
    <m/>
    <m/>
    <n v="6"/>
    <m/>
    <m/>
    <n v="236160"/>
    <m/>
    <m/>
    <n v="64"/>
    <n v="638"/>
    <n v="23"/>
    <n v="615"/>
    <n v="6.0344827586206851E-2"/>
    <n v="521"/>
    <n v="94"/>
    <n v="0.81661442006269591"/>
    <n v="0.95"/>
    <m/>
    <n v="0.84715447154471546"/>
    <n v="0.96394984326018807"/>
    <n v="0.27845290955830793"/>
    <n v="733069.23211254971"/>
    <n v="7.8574651101099846E-3"/>
    <n v="26862.192455571629"/>
    <n v="1191.9824912399183"/>
    <n v="198.66374853998639"/>
    <n v="148"/>
    <n v="1.3423226252701783"/>
    <n v="-4.9500276806725529E-2"/>
    <n v="13415166.94765966"/>
    <n v="18.3"/>
    <n v="0"/>
    <n v="721184.10238990095"/>
    <n v="6.4664394876434925E-2"/>
    <m/>
    <m/>
    <m/>
    <m/>
    <n v="27.29"/>
    <n v="23.35"/>
    <m/>
  </r>
  <r>
    <x v="5"/>
    <x v="3"/>
    <x v="2"/>
    <x v="3"/>
    <x v="26"/>
    <x v="1"/>
    <m/>
    <m/>
    <n v="13356.2"/>
    <n v="13356.2"/>
    <n v="0.20421052631578962"/>
    <m/>
    <m/>
    <m/>
    <n v="80137.200000000012"/>
    <n v="80137.200000000012"/>
    <n v="0.20421052631578962"/>
    <m/>
    <m/>
    <n v="55.9"/>
    <n v="0"/>
    <m/>
    <m/>
    <n v="6"/>
    <m/>
    <m/>
    <n v="219648"/>
    <m/>
    <m/>
    <n v="64"/>
    <n v="580"/>
    <n v="8"/>
    <n v="572"/>
    <n v="0.2042105263157894"/>
    <n v="455"/>
    <n v="117"/>
    <n v="0.78448275862068961"/>
    <n v="0.95"/>
    <m/>
    <n v="0.79545454545454541"/>
    <n v="0.98620689655172411"/>
    <n v="0.69509803921568625"/>
    <n v="754689.62227906834"/>
    <n v="7.4864604078382246E-2"/>
    <n v="28706.337857705148"/>
    <n v="1319.3874515368327"/>
    <n v="219.89790858947211"/>
    <n v="148"/>
    <n v="1.4857966796585953"/>
    <n v="-0.10741138647337134"/>
    <n v="13810820.087706951"/>
    <n v="18.3"/>
    <n v="0"/>
    <n v="749543.35571667401"/>
    <n v="0.16405760242141215"/>
    <m/>
    <m/>
    <m/>
    <m/>
    <n v="26.29"/>
    <n v="23.35"/>
    <m/>
  </r>
  <r>
    <x v="5"/>
    <x v="4"/>
    <x v="2"/>
    <x v="3"/>
    <x v="26"/>
    <x v="1"/>
    <m/>
    <m/>
    <n v="12118.650000000001"/>
    <n v="12118.650000000001"/>
    <n v="4.2168674698795261E-2"/>
    <m/>
    <m/>
    <m/>
    <n v="72711.900000000009"/>
    <n v="72711.900000000009"/>
    <n v="4.2168674698795261E-2"/>
    <m/>
    <m/>
    <n v="55.9"/>
    <n v="0"/>
    <m/>
    <m/>
    <n v="6"/>
    <m/>
    <m/>
    <n v="199296"/>
    <m/>
    <m/>
    <n v="64"/>
    <n v="547"/>
    <n v="28"/>
    <n v="519"/>
    <n v="4.2168674698795261E-2"/>
    <n v="369"/>
    <n v="150"/>
    <n v="0.67458866544789764"/>
    <n v="0.95"/>
    <m/>
    <n v="0.71098265895953761"/>
    <n v="0.94881170018281535"/>
    <n v="0.50485163830684865"/>
    <n v="736595.76402718038"/>
    <n v="3.788706331975944E-2"/>
    <n v="28039.427637121447"/>
    <n v="1419.2596609386906"/>
    <n v="236.54327682311509"/>
    <n v="148"/>
    <n v="1.5982653839399668"/>
    <n v="-4.1083669879766749E-3"/>
    <n v="13479702.481697401"/>
    <n v="18.3"/>
    <n v="0"/>
    <n v="713678.78734127386"/>
    <n v="6.0973082264432259E-2"/>
    <m/>
    <m/>
    <m/>
    <m/>
    <n v="26.27"/>
    <n v="23.35"/>
    <m/>
  </r>
  <r>
    <x v="5"/>
    <x v="5"/>
    <x v="2"/>
    <x v="3"/>
    <x v="26"/>
    <x v="1"/>
    <m/>
    <m/>
    <n v="13169.400000000001"/>
    <n v="13169.400000000001"/>
    <n v="-1.5706806282722474E-2"/>
    <m/>
    <m/>
    <m/>
    <n v="79016.400000000009"/>
    <n v="79016.400000000009"/>
    <n v="-1.5706806282722474E-2"/>
    <m/>
    <m/>
    <n v="55.9"/>
    <n v="0"/>
    <m/>
    <m/>
    <n v="6"/>
    <m/>
    <m/>
    <n v="216576"/>
    <m/>
    <m/>
    <n v="64"/>
    <n v="588"/>
    <n v="24"/>
    <n v="564"/>
    <n v="-1.5706806282722474E-2"/>
    <n v="445"/>
    <n v="119"/>
    <n v="0.75680272108843538"/>
    <n v="0.95"/>
    <m/>
    <n v="0.78900709219858156"/>
    <n v="0.95918367346938771"/>
    <n v="0.39242555028053516"/>
    <n v="775303.5231595356"/>
    <n v="6.93175150776566E-2"/>
    <n v="28929.235938788643"/>
    <n v="1374.6516368076873"/>
    <n v="229.10860613461455"/>
    <n v="148"/>
    <n v="1.5480311225311794"/>
    <n v="8.6381092445917185E-2"/>
    <n v="14188054.473819502"/>
    <n v="18.3"/>
    <n v="0"/>
    <n v="784065.22813361918"/>
    <n v="-7.0893524514495723E-3"/>
    <m/>
    <m/>
    <m/>
    <m/>
    <n v="26.8"/>
    <n v="23.35"/>
    <m/>
  </r>
  <r>
    <x v="5"/>
    <x v="6"/>
    <x v="2"/>
    <x v="3"/>
    <x v="26"/>
    <x v="1"/>
    <m/>
    <m/>
    <n v="12865.85"/>
    <n v="12865.85"/>
    <n v="3.183520599250933E-2"/>
    <m/>
    <m/>
    <m/>
    <n v="77195.100000000006"/>
    <n v="77195.100000000006"/>
    <n v="3.183520599250933E-2"/>
    <m/>
    <m/>
    <n v="55.9"/>
    <n v="0"/>
    <m/>
    <m/>
    <n v="6"/>
    <m/>
    <m/>
    <n v="211584"/>
    <m/>
    <m/>
    <n v="64"/>
    <n v="588"/>
    <n v="37"/>
    <n v="551"/>
    <n v="3.183520599250933E-2"/>
    <n v="460"/>
    <n v="91"/>
    <n v="0.78231292517006801"/>
    <n v="0.95"/>
    <m/>
    <n v="0.83484573502722326"/>
    <n v="0.93707482993197277"/>
    <n v="0.13978127136021867"/>
    <n v="749258.62369307328"/>
    <n v="0.10087459423496448"/>
    <n v="27750.319396039751"/>
    <n v="1359.8160139620204"/>
    <n v="226.63600232700341"/>
    <n v="148"/>
    <n v="1.5313243400473204"/>
    <n v="6.6909316372905758E-2"/>
    <n v="13711432.813583242"/>
    <n v="18.3"/>
    <n v="0"/>
    <n v="745511.65055335651"/>
    <n v="-1.3109489851929147E-2"/>
    <m/>
    <m/>
    <m/>
    <m/>
    <n v="27"/>
    <n v="23.35"/>
    <m/>
  </r>
  <r>
    <x v="5"/>
    <x v="7"/>
    <x v="2"/>
    <x v="3"/>
    <x v="26"/>
    <x v="1"/>
    <m/>
    <m/>
    <n v="13332.85"/>
    <n v="13332.85"/>
    <n v="8.1439393939393812E-2"/>
    <m/>
    <m/>
    <m/>
    <n v="79997.100000000006"/>
    <n v="79997.100000000006"/>
    <n v="8.1439393939394034E-2"/>
    <m/>
    <m/>
    <n v="55.9"/>
    <n v="0"/>
    <m/>
    <m/>
    <n v="6"/>
    <m/>
    <m/>
    <n v="219264"/>
    <m/>
    <m/>
    <n v="64"/>
    <n v="588"/>
    <n v="17"/>
    <n v="571"/>
    <n v="8.1439393939394034E-2"/>
    <n v="504"/>
    <n v="67"/>
    <n v="0.8571428571428571"/>
    <n v="0.95"/>
    <m/>
    <n v="0.88266199649737298"/>
    <n v="0.97108843537414968"/>
    <n v="0.16154873164218952"/>
    <n v="802491.95744664548"/>
    <n v="9.9381784727661682E-2"/>
    <n v="29966.092511077128"/>
    <n v="1405.4149867717083"/>
    <n v="234.23583112861806"/>
    <n v="148"/>
    <n v="1.5826745346528248"/>
    <n v="1.6591212497732766E-2"/>
    <n v="14685602.821273614"/>
    <n v="18.3"/>
    <n v="0"/>
    <n v="770887.91079891264"/>
    <n v="2.4147145703231378E-2"/>
    <m/>
    <m/>
    <m/>
    <m/>
    <n v="26.78"/>
    <n v="23.35"/>
    <m/>
  </r>
  <r>
    <x v="5"/>
    <x v="8"/>
    <x v="2"/>
    <x v="3"/>
    <x v="26"/>
    <x v="1"/>
    <m/>
    <m/>
    <n v="13893.25"/>
    <n v="13893.25"/>
    <n v="5.3097345132743445E-2"/>
    <m/>
    <m/>
    <m/>
    <n v="83359.5"/>
    <n v="83359.5"/>
    <n v="5.3097345132743445E-2"/>
    <m/>
    <m/>
    <n v="55.9"/>
    <n v="0"/>
    <m/>
    <m/>
    <n v="6"/>
    <m/>
    <m/>
    <n v="228480"/>
    <m/>
    <m/>
    <n v="64"/>
    <n v="616"/>
    <n v="21"/>
    <n v="595"/>
    <n v="5.3097345132743445E-2"/>
    <n v="521"/>
    <n v="74"/>
    <n v="0.84577922077922074"/>
    <n v="0.95"/>
    <m/>
    <n v="0.87563025210084033"/>
    <n v="0.96590909090909094"/>
    <n v="0.17051440966842257"/>
    <n v="832017.4675903155"/>
    <n v="9.9580347264319968E-2"/>
    <n v="31045.427895161025"/>
    <n v="1398.3486850257402"/>
    <n v="233.05811417095671"/>
    <n v="148"/>
    <n v="1.5747169876415994"/>
    <n v="4.4139321351833072E-2"/>
    <n v="15225919.656902775"/>
    <n v="18.3"/>
    <n v="0"/>
    <n v="786941.01764174574"/>
    <n v="5.6012493174744105E-3"/>
    <m/>
    <m/>
    <m/>
    <m/>
    <n v="26.8"/>
    <n v="23.35"/>
    <m/>
  </r>
  <r>
    <x v="5"/>
    <x v="9"/>
    <x v="2"/>
    <x v="3"/>
    <x v="26"/>
    <x v="1"/>
    <m/>
    <m/>
    <n v="11441.5"/>
    <n v="11441.5"/>
    <n v="-0.1680814940577251"/>
    <m/>
    <m/>
    <m/>
    <n v="68649"/>
    <n v="68649"/>
    <n v="-0.1680814940577251"/>
    <m/>
    <m/>
    <n v="55.9"/>
    <n v="0"/>
    <m/>
    <m/>
    <n v="6"/>
    <m/>
    <m/>
    <n v="188160"/>
    <m/>
    <m/>
    <n v="64"/>
    <n v="532"/>
    <n v="42"/>
    <n v="490"/>
    <n v="-0.16808149405772499"/>
    <n v="426"/>
    <n v="64"/>
    <n v="0.8007518796992481"/>
    <n v="0.95"/>
    <m/>
    <n v="0.8693877551020408"/>
    <n v="0.92105263157894735"/>
    <n v="5.7826235871674792E-2"/>
    <n v="749306.16717508936"/>
    <n v="-1.2566088629550776E-2"/>
    <n v="28841.653855854092"/>
    <n v="1529.1962595409987"/>
    <n v="254.86604325683311"/>
    <n v="148"/>
    <n v="1.7220678598434669"/>
    <n v="0.18693586489223368"/>
    <n v="13712302.859304136"/>
    <n v="18.3"/>
    <n v="0"/>
    <n v="692765.09253434592"/>
    <n v="-0.12130160767049435"/>
    <m/>
    <m/>
    <m/>
    <m/>
    <n v="25.98"/>
    <n v="23.35"/>
    <m/>
  </r>
  <r>
    <x v="5"/>
    <x v="10"/>
    <x v="2"/>
    <x v="3"/>
    <x v="26"/>
    <x v="1"/>
    <m/>
    <m/>
    <n v="13076"/>
    <n v="13076"/>
    <n v="-4.7619047619047672E-2"/>
    <m/>
    <m/>
    <m/>
    <n v="78456"/>
    <n v="78456"/>
    <n v="-4.7619047619047672E-2"/>
    <m/>
    <m/>
    <n v="55.9"/>
    <n v="0"/>
    <m/>
    <m/>
    <n v="6"/>
    <m/>
    <m/>
    <n v="215040"/>
    <m/>
    <m/>
    <n v="64"/>
    <n v="588"/>
    <n v="28"/>
    <n v="560"/>
    <n v="-4.7619047619047672E-2"/>
    <n v="508"/>
    <n v="52"/>
    <n v="0.86394557823129248"/>
    <n v="0.95"/>
    <m/>
    <n v="0.90714285714285714"/>
    <n v="0.95238095238095233"/>
    <n v="4.1867043847241936E-2"/>
    <n v="721008.70527584292"/>
    <n v="-4.2819691946281102E-2"/>
    <n v="27425.207503835791"/>
    <n v="1287.5155451354337"/>
    <n v="214.58592418923897"/>
    <n v="148"/>
    <n v="1.4499048931705336"/>
    <n v="5.0393234564050093E-3"/>
    <n v="13194459.306547927"/>
    <n v="18.3"/>
    <n v="0"/>
    <n v="683608.62450131332"/>
    <n v="-7.8567668672878468E-3"/>
    <m/>
    <m/>
    <m/>
    <m/>
    <n v="26.29"/>
    <n v="23.35"/>
    <m/>
  </r>
  <r>
    <x v="5"/>
    <x v="11"/>
    <x v="2"/>
    <x v="3"/>
    <x v="26"/>
    <x v="1"/>
    <m/>
    <m/>
    <n v="12328.800000000001"/>
    <n v="12328.800000000001"/>
    <n v="0"/>
    <m/>
    <m/>
    <m/>
    <n v="73972.800000000003"/>
    <n v="73972.800000000003"/>
    <n v="0"/>
    <m/>
    <m/>
    <n v="55.9"/>
    <n v="0"/>
    <m/>
    <m/>
    <n v="6"/>
    <m/>
    <m/>
    <n v="202752"/>
    <m/>
    <m/>
    <n v="64"/>
    <n v="560"/>
    <n v="32"/>
    <n v="528"/>
    <n v="0"/>
    <n v="471"/>
    <n v="57"/>
    <n v="0.84107142857142858"/>
    <n v="0.95"/>
    <m/>
    <n v="0.89204545454545459"/>
    <n v="0.94285714285714284"/>
    <n v="0.14333147321428585"/>
    <n v="618312.64419063786"/>
    <n v="-0.14062915102192597"/>
    <n v="23341.360671598257"/>
    <n v="1171.0466746034808"/>
    <n v="195.17444576724679"/>
    <n v="148"/>
    <n v="1.3187462551841"/>
    <n v="-0.14062915102192597"/>
    <n v="11315121.388688674"/>
    <n v="18.3"/>
    <n v="0"/>
    <n v="620880.16471135314"/>
    <n v="8.4647722832391567E-2"/>
    <m/>
    <m/>
    <m/>
    <m/>
    <n v="26.490000000000002"/>
    <n v="23.35"/>
    <m/>
  </r>
  <r>
    <x v="6"/>
    <x v="0"/>
    <x v="2"/>
    <x v="3"/>
    <x v="26"/>
    <x v="1"/>
    <m/>
    <m/>
    <n v="12562.300000000001"/>
    <n v="12562.300000000001"/>
    <n v="5.4901960784313752E-2"/>
    <m/>
    <m/>
    <m/>
    <n v="75373.8"/>
    <n v="75373.8"/>
    <n v="5.4901960784313752E-2"/>
    <m/>
    <m/>
    <n v="55.9"/>
    <n v="0"/>
    <m/>
    <m/>
    <n v="6"/>
    <m/>
    <m/>
    <n v="206592"/>
    <m/>
    <m/>
    <n v="64"/>
    <n v="588"/>
    <n v="50"/>
    <n v="538"/>
    <n v="5.4901960784313752E-2"/>
    <n v="457"/>
    <n v="81"/>
    <n v="0.77721088435374153"/>
    <n v="0.95"/>
    <m/>
    <n v="0.84944237918215615"/>
    <n v="0.91496598639455784"/>
    <n v="3.1538473512975118E-2"/>
    <n v="463485.97073868499"/>
    <n v="-0.24816909833385592"/>
    <n v="17307.168436844098"/>
    <n v="861.49808687487916"/>
    <n v="143.58301447914653"/>
    <n v="148"/>
    <n v="0.97015550323747657"/>
    <n v="-0.28729784414547677"/>
    <n v="8481793.264517935"/>
    <n v="18.3"/>
    <n v="0"/>
    <n v="536201.26018569293"/>
    <n v="0.15778316158089864"/>
    <m/>
    <m/>
    <m/>
    <m/>
    <n v="26.78"/>
    <n v="23.35"/>
    <m/>
  </r>
  <r>
    <x v="6"/>
    <x v="1"/>
    <x v="2"/>
    <x v="3"/>
    <x v="26"/>
    <x v="1"/>
    <m/>
    <m/>
    <n v="11815.1"/>
    <n v="11815.1"/>
    <n v="-8.1669691470054429E-2"/>
    <m/>
    <m/>
    <m/>
    <n v="70890.600000000006"/>
    <n v="70890.600000000006"/>
    <n v="-8.1669691470054429E-2"/>
    <m/>
    <m/>
    <n v="55.9"/>
    <n v="0"/>
    <m/>
    <m/>
    <n v="6"/>
    <m/>
    <m/>
    <n v="194304"/>
    <m/>
    <m/>
    <n v="64"/>
    <n v="560"/>
    <n v="54"/>
    <n v="506"/>
    <n v="-8.1669691470054429E-2"/>
    <n v="399"/>
    <n v="107"/>
    <n v="0.71250000000000002"/>
    <n v="0.95"/>
    <m/>
    <n v="0.78853754940711462"/>
    <n v="0.90357142857142858"/>
    <n v="-0.16006097560975607"/>
    <n v="453673.55012171494"/>
    <n v="-0.24233257534781083"/>
    <n v="17784.145437934727"/>
    <n v="896.58804371880422"/>
    <n v="149.43134061980069"/>
    <n v="148"/>
    <n v="1.0096712204040588"/>
    <n v="-0.17495108501312995"/>
    <n v="8302225.9672273835"/>
    <n v="18.3"/>
    <n v="0"/>
    <n v="530094.57389979786"/>
    <n v="5.5135506651578473E-2"/>
    <m/>
    <m/>
    <m/>
    <m/>
    <n v="25.51"/>
    <n v="23.35"/>
    <m/>
  </r>
  <r>
    <x v="6"/>
    <x v="2"/>
    <x v="2"/>
    <x v="3"/>
    <x v="26"/>
    <x v="1"/>
    <m/>
    <m/>
    <n v="12025.25"/>
    <n v="12025.25"/>
    <n v="-0.16260162601626016"/>
    <m/>
    <m/>
    <m/>
    <n v="72151.5"/>
    <n v="72151.5"/>
    <n v="-0.16260162601626016"/>
    <m/>
    <m/>
    <n v="55.9"/>
    <n v="0"/>
    <m/>
    <m/>
    <n v="6"/>
    <m/>
    <m/>
    <n v="197760"/>
    <m/>
    <m/>
    <n v="64"/>
    <n v="532"/>
    <n v="17"/>
    <n v="515"/>
    <n v="-0.16260162601626016"/>
    <n v="459"/>
    <n v="56"/>
    <n v="0.86278195488721809"/>
    <n v="0.95"/>
    <m/>
    <n v="0.89126213592233006"/>
    <n v="0.96804511278195493"/>
    <n v="5.653529216515385E-2"/>
    <n v="569468.76494208095"/>
    <n v="-0.22317191883637921"/>
    <n v="22106.706713590102"/>
    <n v="1105.7645921205456"/>
    <n v="184.29409868675759"/>
    <n v="148"/>
    <n v="1.2452303965321458"/>
    <n v="-7.2331514726938329E-2"/>
    <n v="10421278.398440082"/>
    <n v="18.3"/>
    <n v="0"/>
    <n v="560236.06242525496"/>
    <n v="9.2989613767325147E-3"/>
    <m/>
    <m/>
    <m/>
    <m/>
    <n v="25.759999999999998"/>
    <n v="23.35"/>
    <m/>
  </r>
  <r>
    <x v="6"/>
    <x v="3"/>
    <x v="2"/>
    <x v="3"/>
    <x v="26"/>
    <x v="1"/>
    <m/>
    <m/>
    <n v="12095.300000000001"/>
    <n v="12095.300000000001"/>
    <n v="-9.4405594405594373E-2"/>
    <m/>
    <m/>
    <m/>
    <n v="72571.8"/>
    <n v="72571.8"/>
    <n v="-9.4405594405594484E-2"/>
    <m/>
    <m/>
    <n v="55.9"/>
    <n v="0"/>
    <m/>
    <m/>
    <n v="6"/>
    <m/>
    <m/>
    <n v="198912"/>
    <m/>
    <m/>
    <n v="64"/>
    <n v="532"/>
    <n v="14"/>
    <n v="518"/>
    <n v="-9.4405594405594373E-2"/>
    <n v="386"/>
    <n v="132"/>
    <n v="0.72556390977443608"/>
    <n v="0.95"/>
    <m/>
    <n v="0.74517374517374513"/>
    <n v="0.97368421052631582"/>
    <n v="-7.5105345782037425E-2"/>
    <n v="565611.47735215689"/>
    <n v="-0.25053762413734948"/>
    <n v="22382.725656990777"/>
    <n v="1091.9140489423878"/>
    <n v="181.9856748237313"/>
    <n v="148"/>
    <n v="1.2296329379981845"/>
    <n v="-0.1724083417115132"/>
    <n v="10350690.035544472"/>
    <n v="18.3"/>
    <n v="0"/>
    <n v="561754.54418748233"/>
    <n v="5.9812517396433985E-2"/>
    <m/>
    <m/>
    <m/>
    <m/>
    <n v="25.27"/>
    <n v="23.35"/>
    <m/>
  </r>
  <r>
    <x v="6"/>
    <x v="4"/>
    <x v="2"/>
    <x v="3"/>
    <x v="26"/>
    <x v="1"/>
    <m/>
    <m/>
    <n v="13192.75"/>
    <n v="13192.75"/>
    <n v="8.863198458574173E-2"/>
    <m/>
    <m/>
    <m/>
    <n v="79156.5"/>
    <n v="79156.5"/>
    <n v="8.863198458574173E-2"/>
    <m/>
    <m/>
    <n v="55.9"/>
    <n v="0"/>
    <m/>
    <m/>
    <n v="6"/>
    <m/>
    <m/>
    <n v="216960"/>
    <m/>
    <m/>
    <n v="64"/>
    <n v="588"/>
    <n v="23"/>
    <n v="565"/>
    <n v="8.863198458574173E-2"/>
    <n v="372"/>
    <n v="193"/>
    <n v="0.63265306122448983"/>
    <n v="0.95"/>
    <m/>
    <n v="0.65840707964601775"/>
    <n v="0.96088435374149661"/>
    <n v="-6.2164703279685818E-2"/>
    <n v="528308.0279439541"/>
    <n v="-0.2827707492430549"/>
    <n v="19727.708287675658"/>
    <n v="935.05845653797189"/>
    <n v="155.84307608966199"/>
    <n v="148"/>
    <n v="1.0529937573625809"/>
    <n v="-0.34116463514539019"/>
    <n v="9668036.9113743603"/>
    <n v="18.3"/>
    <n v="0"/>
    <n v="511871.30192590703"/>
    <n v="0.18209224416187486"/>
    <m/>
    <m/>
    <m/>
    <m/>
    <n v="26.78"/>
    <n v="23.35"/>
    <m/>
  </r>
  <r>
    <x v="6"/>
    <x v="5"/>
    <x v="2"/>
    <x v="3"/>
    <x v="26"/>
    <x v="1"/>
    <m/>
    <m/>
    <n v="13122.7"/>
    <n v="13122.7"/>
    <n v="-3.5460992907802025E-3"/>
    <m/>
    <m/>
    <m/>
    <n v="78736.200000000012"/>
    <n v="78736.200000000012"/>
    <n v="-3.5460992907800915E-3"/>
    <m/>
    <m/>
    <n v="55.9"/>
    <n v="0"/>
    <m/>
    <m/>
    <n v="6"/>
    <m/>
    <m/>
    <n v="215808"/>
    <m/>
    <m/>
    <n v="64"/>
    <n v="588"/>
    <n v="26"/>
    <n v="562"/>
    <n v="-3.5460992907800915E-3"/>
    <n v="408"/>
    <n v="154"/>
    <n v="0.69387755102040816"/>
    <n v="0.95"/>
    <m/>
    <n v="0.72597864768683273"/>
    <n v="0.95578231292517002"/>
    <n v="-8.3146067415730385E-2"/>
    <n v="469663.3473271387"/>
    <n v="-0.39422002699903214"/>
    <n v="17864.714618757655"/>
    <n v="835.6999062760475"/>
    <n v="139.28331771267457"/>
    <n v="148"/>
    <n v="0.94110349805861193"/>
    <n v="-0.39206422638337046"/>
    <n v="8594839.2560866382"/>
    <n v="18.3"/>
    <n v="0"/>
    <n v="474971.01272978151"/>
    <n v="0.18700828659195617"/>
    <m/>
    <m/>
    <m/>
    <m/>
    <n v="26.29"/>
    <n v="23.35"/>
    <m/>
  </r>
  <r>
    <x v="6"/>
    <x v="6"/>
    <x v="2"/>
    <x v="3"/>
    <x v="26"/>
    <x v="1"/>
    <m/>
    <m/>
    <n v="12935.900000000001"/>
    <n v="12935.900000000001"/>
    <n v="5.4446460980037692E-3"/>
    <m/>
    <m/>
    <m/>
    <n v="77615.400000000009"/>
    <n v="77615.400000000009"/>
    <n v="5.4446460980037692E-3"/>
    <m/>
    <m/>
    <n v="55.9"/>
    <n v="0"/>
    <m/>
    <m/>
    <n v="6"/>
    <m/>
    <m/>
    <n v="212736"/>
    <m/>
    <m/>
    <n v="64"/>
    <n v="588"/>
    <n v="34"/>
    <n v="554"/>
    <n v="5.4446460980035472E-3"/>
    <n v="418"/>
    <n v="136"/>
    <n v="0.71088435374149661"/>
    <n v="0.95"/>
    <m/>
    <n v="0.75451263537906132"/>
    <n v="0.94217687074829937"/>
    <n v="-9.1304347826086873E-2"/>
    <n v="443081.85697145015"/>
    <n v="-0.40863962994845093"/>
    <n v="16545.25231409448"/>
    <n v="799.78674543583054"/>
    <n v="133.29779090597177"/>
    <n v="148"/>
    <n v="0.90066074936467411"/>
    <n v="-0.41184194242165428"/>
    <n v="8108397.9825775381"/>
    <n v="18.3"/>
    <n v="0"/>
    <n v="440866.04554897407"/>
    <n v="0.19787946564781916"/>
    <m/>
    <m/>
    <m/>
    <m/>
    <n v="26.78"/>
    <n v="23.35"/>
    <m/>
  </r>
  <r>
    <x v="6"/>
    <x v="7"/>
    <x v="2"/>
    <x v="3"/>
    <x v="26"/>
    <x v="1"/>
    <m/>
    <m/>
    <n v="13613.050000000001"/>
    <n v="13613.050000000001"/>
    <n v="2.1015761821365997E-2"/>
    <m/>
    <m/>
    <m/>
    <n v="81678.3"/>
    <n v="81678.3"/>
    <n v="2.1015761821365997E-2"/>
    <m/>
    <m/>
    <n v="55.9"/>
    <n v="0"/>
    <m/>
    <m/>
    <n v="6"/>
    <m/>
    <m/>
    <n v="223872"/>
    <m/>
    <m/>
    <n v="64"/>
    <n v="616"/>
    <n v="33"/>
    <n v="583"/>
    <n v="2.1015761821365997E-2"/>
    <n v="437"/>
    <n v="146"/>
    <n v="0.70941558441558439"/>
    <n v="0.95"/>
    <m/>
    <n v="0.74957118353344765"/>
    <n v="0.9464285714285714"/>
    <n v="-0.17234848484848486"/>
    <n v="501530.4268572919"/>
    <n v="-0.37503370319990192"/>
    <n v="18377.809705287356"/>
    <n v="860.25802205367393"/>
    <n v="143.37633700894565"/>
    <n v="148"/>
    <n v="0.96875903384422735"/>
    <n v="-0.38789750347709095"/>
    <n v="9178006.8114884421"/>
    <n v="18.3"/>
    <n v="0"/>
    <n v="481778.96285996074"/>
    <n v="0.1809170556179702"/>
    <m/>
    <m/>
    <m/>
    <m/>
    <n v="27.29"/>
    <n v="23.35"/>
    <m/>
  </r>
  <r>
    <x v="6"/>
    <x v="8"/>
    <x v="2"/>
    <x v="3"/>
    <x v="26"/>
    <x v="1"/>
    <m/>
    <m/>
    <n v="13566.35"/>
    <n v="13566.35"/>
    <n v="-2.352941176470591E-2"/>
    <m/>
    <m/>
    <m/>
    <n v="81398.100000000006"/>
    <n v="81398.100000000006"/>
    <n v="-2.3529411764705799E-2"/>
    <m/>
    <m/>
    <n v="55.9"/>
    <n v="0"/>
    <m/>
    <m/>
    <n v="6"/>
    <m/>
    <m/>
    <n v="223104"/>
    <m/>
    <m/>
    <n v="64"/>
    <n v="616"/>
    <n v="35"/>
    <n v="581"/>
    <n v="-2.352941176470591E-2"/>
    <n v="528"/>
    <n v="53"/>
    <n v="0.8571428571428571"/>
    <n v="0.95"/>
    <m/>
    <n v="0.90877796901893293"/>
    <n v="0.94318181818181823"/>
    <n v="1.3435700575815668E-2"/>
    <n v="628463.54172327649"/>
    <n v="-0.24465102452304377"/>
    <n v="23450.132153853599"/>
    <n v="1081.6928428972058"/>
    <n v="180.28214048286762"/>
    <n v="148"/>
    <n v="1.2181225708301866"/>
    <n v="-0.22644984439106886"/>
    <n v="11500882.81353596"/>
    <n v="18.3"/>
    <n v="0"/>
    <n v="594415.09143648599"/>
    <n v="0.10986260990017481"/>
    <m/>
    <m/>
    <m/>
    <m/>
    <n v="26.8"/>
    <n v="23.35"/>
    <m/>
  </r>
  <r>
    <x v="6"/>
    <x v="9"/>
    <x v="2"/>
    <x v="3"/>
    <x v="26"/>
    <x v="1"/>
    <m/>
    <m/>
    <n v="12515.6"/>
    <n v="12515.6"/>
    <n v="9.3877551020408179E-2"/>
    <m/>
    <m/>
    <m/>
    <n v="75093.600000000006"/>
    <n v="75093.600000000006"/>
    <n v="9.3877551020408179E-2"/>
    <m/>
    <m/>
    <n v="55.9"/>
    <n v="0"/>
    <m/>
    <m/>
    <n v="6"/>
    <m/>
    <m/>
    <n v="205824"/>
    <m/>
    <m/>
    <n v="64"/>
    <n v="560"/>
    <n v="24"/>
    <n v="536"/>
    <n v="9.3877551020408179E-2"/>
    <n v="479"/>
    <n v="57"/>
    <n v="0.85535714285714282"/>
    <n v="0.95"/>
    <m/>
    <n v="0.89365671641791045"/>
    <n v="0.95714285714285718"/>
    <n v="6.81924882629108E-2"/>
    <n v="616668.60621914745"/>
    <n v="-0.17701383862352316"/>
    <n v="23279.29808301802"/>
    <n v="1150.5011310058721"/>
    <n v="191.75018850097868"/>
    <n v="148"/>
    <n v="1.2956093817633694"/>
    <n v="-0.24764324799538495"/>
    <n v="11285035.493810399"/>
    <n v="18.3"/>
    <n v="0"/>
    <n v="570136.08424046112"/>
    <n v="0.1494163830280652"/>
    <m/>
    <m/>
    <m/>
    <m/>
    <n v="26.490000000000002"/>
    <n v="23.35"/>
    <m/>
  </r>
  <r>
    <x v="6"/>
    <x v="10"/>
    <x v="2"/>
    <x v="3"/>
    <x v="26"/>
    <x v="1"/>
    <m/>
    <m/>
    <n v="13729.800000000001"/>
    <n v="13729.800000000001"/>
    <n v="5.0000000000000044E-2"/>
    <m/>
    <m/>
    <m/>
    <n v="82378.8"/>
    <n v="82378.8"/>
    <n v="5.0000000000000044E-2"/>
    <m/>
    <m/>
    <n v="55.9"/>
    <n v="0"/>
    <m/>
    <m/>
    <n v="6"/>
    <m/>
    <m/>
    <n v="225792"/>
    <m/>
    <m/>
    <n v="64"/>
    <n v="588"/>
    <n v="0"/>
    <n v="588"/>
    <n v="5.0000000000000044E-2"/>
    <n v="541"/>
    <n v="47"/>
    <n v="0.92006802721088432"/>
    <n v="0.95"/>
    <m/>
    <n v="0.92006802721088432"/>
    <n v="1"/>
    <n v="6.4960629921259949E-2"/>
    <n v="566969.24498190382"/>
    <n v="-0.21364438344056724"/>
    <n v="21155.568842608351"/>
    <n v="964.23340983316973"/>
    <n v="160.70556830552829"/>
    <n v="148"/>
    <n v="1.0858484344968127"/>
    <n v="-0.25108988899101647"/>
    <n v="10375537.18316884"/>
    <n v="18.3"/>
    <n v="0"/>
    <n v="537559.48140507599"/>
    <n v="0.14204100748763424"/>
    <m/>
    <m/>
    <m/>
    <m/>
    <n v="26.8"/>
    <n v="23.35"/>
    <m/>
  </r>
  <r>
    <x v="6"/>
    <x v="11"/>
    <x v="2"/>
    <x v="3"/>
    <x v="26"/>
    <x v="1"/>
    <m/>
    <m/>
    <n v="12772.45"/>
    <n v="12772.45"/>
    <n v="3.5984848484848397E-2"/>
    <m/>
    <m/>
    <m/>
    <n v="76634.700000000012"/>
    <n v="76634.700000000012"/>
    <n v="3.5984848484848619E-2"/>
    <m/>
    <m/>
    <n v="55.9"/>
    <n v="0"/>
    <m/>
    <m/>
    <n v="6"/>
    <m/>
    <m/>
    <n v="210048"/>
    <m/>
    <m/>
    <n v="64"/>
    <n v="560"/>
    <n v="13"/>
    <n v="547"/>
    <n v="3.5984848484848397E-2"/>
    <n v="473"/>
    <n v="74"/>
    <n v="0.84464285714285714"/>
    <n v="0.95"/>
    <m/>
    <n v="0.86471663619744055"/>
    <n v="0.97678571428571426"/>
    <n v="4.2462845010615702E-3"/>
    <n v="526404.67593876226"/>
    <n v="-0.14864319711944718"/>
    <n v="20207.47316463579"/>
    <n v="962.34858489718874"/>
    <n v="160.39143081619812"/>
    <n v="148"/>
    <n v="1.0837258838932307"/>
    <n v="-0.17821500562900938"/>
    <n v="9633205.5696793497"/>
    <n v="18.3"/>
    <n v="0"/>
    <n v="528590.55200060864"/>
    <n v="9.6729100961580522E-2"/>
    <m/>
    <m/>
    <m/>
    <m/>
    <n v="26.049999999999997"/>
    <n v="23.35"/>
    <m/>
  </r>
  <r>
    <x v="7"/>
    <x v="0"/>
    <x v="2"/>
    <x v="3"/>
    <x v="26"/>
    <x v="1"/>
    <m/>
    <m/>
    <n v="14243.5"/>
    <n v="14243.5"/>
    <n v="0.13382899628252787"/>
    <m/>
    <m/>
    <m/>
    <n v="85461"/>
    <n v="85461"/>
    <n v="0.13382899628252787"/>
    <m/>
    <m/>
    <n v="55.9"/>
    <n v="0"/>
    <m/>
    <m/>
    <n v="6"/>
    <m/>
    <m/>
    <n v="234240"/>
    <m/>
    <m/>
    <n v="64"/>
    <n v="616"/>
    <n v="6"/>
    <n v="610"/>
    <n v="0.13382899628252787"/>
    <n v="560"/>
    <n v="50"/>
    <n v="0.90909090909090906"/>
    <n v="0.95"/>
    <m/>
    <n v="0.91803278688524592"/>
    <n v="0.99025974025974028"/>
    <n v="0.16968370797692445"/>
    <n v="450699.69516573427"/>
    <n v="-2.758719007734467E-2"/>
    <n v="16515.195865362195"/>
    <n v="738.85195928808901"/>
    <n v="123.14199321468151"/>
    <n v="148"/>
    <n v="0.83204049469379393"/>
    <n v="-0.1423637840354286"/>
    <n v="8247804.4215329373"/>
    <n v="18.3"/>
    <n v="0"/>
    <n v="521408.97410123848"/>
    <n v="0.11491606207191232"/>
    <m/>
    <m/>
    <m/>
    <m/>
    <n v="27.29"/>
    <n v="23.35"/>
    <m/>
  </r>
  <r>
    <x v="7"/>
    <x v="1"/>
    <x v="2"/>
    <x v="3"/>
    <x v="26"/>
    <x v="1"/>
    <m/>
    <m/>
    <n v="11464.85"/>
    <n v="11464.85"/>
    <n v="-2.9644268774703608E-2"/>
    <m/>
    <m/>
    <m/>
    <n v="68789.100000000006"/>
    <n v="68789.100000000006"/>
    <n v="-2.9644268774703608E-2"/>
    <m/>
    <m/>
    <n v="55.9"/>
    <n v="0"/>
    <m/>
    <m/>
    <n v="6"/>
    <m/>
    <m/>
    <n v="188544"/>
    <m/>
    <m/>
    <n v="64"/>
    <n v="504"/>
    <n v="13"/>
    <n v="491"/>
    <n v="-2.9644268774703608E-2"/>
    <n v="421"/>
    <n v="70"/>
    <n v="0.83531746031746035"/>
    <n v="0.95"/>
    <m/>
    <n v="0.85743380855397144"/>
    <n v="0.97420634920634919"/>
    <n v="0.17237538290169874"/>
    <n v="474990.8194310473"/>
    <n v="4.698812461871138E-2"/>
    <n v="19571.109164855679"/>
    <n v="967.3947442587521"/>
    <n v="161.23245737645868"/>
    <n v="148"/>
    <n v="1.089408495786883"/>
    <n v="7.8973505207877714E-2"/>
    <n v="8692331.9955881666"/>
    <n v="18.3"/>
    <n v="0"/>
    <n v="555002.72379790433"/>
    <n v="-2.8178068068709702E-2"/>
    <m/>
    <m/>
    <m/>
    <m/>
    <n v="24.27"/>
    <n v="23.35"/>
    <m/>
  </r>
  <r>
    <x v="7"/>
    <x v="2"/>
    <x v="2"/>
    <x v="3"/>
    <x v="26"/>
    <x v="1"/>
    <m/>
    <m/>
    <n v="13683.1"/>
    <n v="13683.1"/>
    <n v="0.13786407766990294"/>
    <m/>
    <m/>
    <m/>
    <n v="82098.600000000006"/>
    <n v="82098.600000000006"/>
    <n v="0.13786407766990294"/>
    <m/>
    <m/>
    <n v="55.9"/>
    <n v="0"/>
    <m/>
    <m/>
    <n v="6"/>
    <m/>
    <m/>
    <n v="225024"/>
    <m/>
    <m/>
    <n v="64"/>
    <n v="616"/>
    <n v="30"/>
    <n v="586"/>
    <n v="0.13786407766990294"/>
    <n v="456"/>
    <n v="130"/>
    <n v="0.74025974025974028"/>
    <n v="0.95"/>
    <m/>
    <n v="0.77815699658703075"/>
    <n v="0.95129870129870131"/>
    <n v="-0.14200831847890671"/>
    <n v="641672.41882888344"/>
    <n v="0.12679124533572295"/>
    <n v="23513.097062252968"/>
    <n v="1095.0041276943402"/>
    <n v="182.5006879490567"/>
    <n v="148"/>
    <n v="1.2331127564125453"/>
    <n v="-9.7312434336225273E-3"/>
    <n v="11742605.264568567"/>
    <n v="18.3"/>
    <n v="0"/>
    <n v="631269.09046213492"/>
    <n v="1.8237605402901182E-2"/>
    <m/>
    <m/>
    <m/>
    <m/>
    <n v="27.29"/>
    <n v="23.35"/>
    <m/>
  </r>
  <r>
    <x v="7"/>
    <x v="3"/>
    <x v="2"/>
    <x v="3"/>
    <x v="26"/>
    <x v="1"/>
    <m/>
    <m/>
    <n v="10110.550000000001"/>
    <n v="10110.550000000001"/>
    <n v="-0.1640926640926641"/>
    <m/>
    <m/>
    <m/>
    <n v="60663.3"/>
    <n v="60663.3"/>
    <n v="-0.1640926640926641"/>
    <m/>
    <m/>
    <n v="55.9"/>
    <n v="0"/>
    <m/>
    <m/>
    <n v="6"/>
    <m/>
    <m/>
    <n v="166272"/>
    <m/>
    <m/>
    <n v="64"/>
    <n v="476"/>
    <n v="43"/>
    <n v="433"/>
    <n v="-0.1640926640926641"/>
    <n v="347"/>
    <n v="86"/>
    <n v="0.72899159663865543"/>
    <n v="0.95"/>
    <m/>
    <n v="0.80138568129330257"/>
    <n v="0.90966386554621848"/>
    <n v="4.7241694605302254E-3"/>
    <n v="498521.42829788383"/>
    <n v="-0.11861507720519948"/>
    <n v="20557.584672077683"/>
    <n v="1151.3196958380688"/>
    <n v="191.88661597301146"/>
    <n v="148"/>
    <n v="1.2965311890068343"/>
    <n v="5.440505775451876E-2"/>
    <n v="9122942.1378512736"/>
    <n v="18.3"/>
    <n v="0"/>
    <n v="495121.98555831244"/>
    <n v="-5.9548644749739178E-2"/>
    <m/>
    <m/>
    <m/>
    <m/>
    <n v="24.25"/>
    <n v="23.35"/>
    <m/>
  </r>
  <r>
    <x v="7"/>
    <x v="4"/>
    <x v="2"/>
    <x v="3"/>
    <x v="26"/>
    <x v="1"/>
    <m/>
    <m/>
    <n v="12118.650000000001"/>
    <n v="12118.650000000001"/>
    <n v="-8.1415929203539683E-2"/>
    <m/>
    <m/>
    <m/>
    <n v="72711.900000000009"/>
    <n v="72711.900000000009"/>
    <n v="-8.1415929203539683E-2"/>
    <m/>
    <m/>
    <n v="55.9"/>
    <n v="0"/>
    <m/>
    <m/>
    <n v="6"/>
    <m/>
    <m/>
    <n v="199296"/>
    <m/>
    <m/>
    <n v="64"/>
    <n v="588"/>
    <n v="69"/>
    <n v="519"/>
    <n v="-8.1415929203539794E-2"/>
    <n v="369"/>
    <n v="150"/>
    <n v="0.62755102040816324"/>
    <n v="0.95"/>
    <m/>
    <n v="0.71098265895953761"/>
    <n v="0.88265306122448983"/>
    <n v="-8.0645161290323619E-3"/>
    <n v="599534.19476485183"/>
    <n v="0.13481939144118749"/>
    <n v="22387.385913549359"/>
    <n v="1155.1718588918147"/>
    <n v="192.52864314863578"/>
    <n v="148"/>
    <n v="1.3008692104637554"/>
    <n v="0.23540068625100363"/>
    <n v="10971475.764196789"/>
    <n v="18.3"/>
    <n v="0"/>
    <n v="580881.47934776603"/>
    <n v="-0.13478998057911301"/>
    <m/>
    <m/>
    <m/>
    <m/>
    <n v="26.78"/>
    <n v="23.35"/>
    <m/>
  </r>
  <r>
    <x v="7"/>
    <x v="5"/>
    <x v="2"/>
    <x v="3"/>
    <x v="26"/>
    <x v="1"/>
    <m/>
    <m/>
    <n v="11838.45"/>
    <n v="11838.45"/>
    <n v="-9.7864768683273984E-2"/>
    <m/>
    <m/>
    <m/>
    <n v="71030.700000000012"/>
    <n v="71030.700000000012"/>
    <n v="-9.7864768683273984E-2"/>
    <m/>
    <m/>
    <n v="55.9"/>
    <n v="0"/>
    <m/>
    <m/>
    <n v="6"/>
    <m/>
    <m/>
    <n v="194688"/>
    <m/>
    <m/>
    <n v="64"/>
    <n v="560"/>
    <n v="53"/>
    <n v="507"/>
    <n v="-9.7864768683273984E-2"/>
    <n v="389"/>
    <n v="118"/>
    <n v="0.69464285714285712"/>
    <n v="0.95"/>
    <m/>
    <n v="0.76725838264299806"/>
    <n v="0.90535714285714286"/>
    <n v="1.1029411764704733E-3"/>
    <n v="603758.3447643884"/>
    <n v="0.28551301309839561"/>
    <n v="23221.474798630323"/>
    <n v="1190.8448614682218"/>
    <n v="198.47414357803697"/>
    <n v="148"/>
    <n v="1.3410415106624121"/>
    <n v="0.42496708749763035"/>
    <n v="11048777.709188309"/>
    <n v="18.3"/>
    <n v="0"/>
    <n v="610581.4177086578"/>
    <n v="-0.23194620336782293"/>
    <m/>
    <m/>
    <m/>
    <m/>
    <n v="26"/>
    <n v="23.35"/>
    <m/>
  </r>
  <r>
    <x v="7"/>
    <x v="6"/>
    <x v="2"/>
    <x v="3"/>
    <x v="26"/>
    <x v="1"/>
    <m/>
    <m/>
    <n v="13169.400000000001"/>
    <n v="13169.400000000001"/>
    <n v="1.8050541516245522E-2"/>
    <m/>
    <m/>
    <m/>
    <n v="79016.400000000009"/>
    <n v="79016.400000000009"/>
    <n v="1.8050541516245522E-2"/>
    <m/>
    <m/>
    <n v="55.9"/>
    <n v="0"/>
    <m/>
    <m/>
    <n v="6"/>
    <m/>
    <m/>
    <n v="216576"/>
    <m/>
    <m/>
    <n v="64"/>
    <n v="588"/>
    <n v="24"/>
    <n v="564"/>
    <n v="1.8050541516245522E-2"/>
    <n v="392"/>
    <n v="172"/>
    <n v="0.66666666666666663"/>
    <n v="0.95"/>
    <m/>
    <n v="0.69503546099290781"/>
    <n v="0.95918367346938771"/>
    <n v="-6.2200956937799146E-2"/>
    <n v="600660.63011516235"/>
    <n v="0.35564257634197327"/>
    <n v="22429.448473307031"/>
    <n v="1065.0011172254651"/>
    <n v="177.50018620424419"/>
    <n v="148"/>
    <n v="1.1993255824611093"/>
    <n v="0.33160636044938485"/>
    <n v="10992089.531107472"/>
    <n v="18.3"/>
    <n v="0"/>
    <n v="597656.78180970892"/>
    <n v="-0.16841316761522324"/>
    <m/>
    <m/>
    <m/>
    <m/>
    <n v="26.78"/>
    <n v="23.35"/>
    <m/>
  </r>
  <r>
    <x v="7"/>
    <x v="7"/>
    <x v="2"/>
    <x v="3"/>
    <x v="26"/>
    <x v="1"/>
    <m/>
    <m/>
    <n v="13309.5"/>
    <n v="13309.5"/>
    <n v="-2.2298456260720467E-2"/>
    <m/>
    <m/>
    <m/>
    <n v="79857"/>
    <n v="79857"/>
    <n v="-2.2298456260720467E-2"/>
    <m/>
    <m/>
    <n v="55.9"/>
    <n v="0"/>
    <m/>
    <m/>
    <n v="6"/>
    <m/>
    <m/>
    <n v="218880"/>
    <m/>
    <m/>
    <n v="64"/>
    <n v="616"/>
    <n v="46"/>
    <n v="570"/>
    <n v="-2.2298456260720356E-2"/>
    <n v="358"/>
    <n v="212"/>
    <n v="0.58116883116883122"/>
    <n v="0.95"/>
    <m/>
    <n v="0.62807017543859645"/>
    <n v="0.92532467532467533"/>
    <n v="-0.18077803203661313"/>
    <n v="651153.88626950514"/>
    <n v="0.29833376281831825"/>
    <n v="23860.530827024741"/>
    <n v="1142.3752390693073"/>
    <n v="190.3958731782179"/>
    <n v="148"/>
    <n v="1.2864586025555262"/>
    <n v="0.32794488372470099"/>
    <n v="11916116.118731944"/>
    <n v="18.3"/>
    <n v="0"/>
    <n v="625509.89369667962"/>
    <n v="-0.18650993631815588"/>
    <m/>
    <m/>
    <m/>
    <m/>
    <n v="27.29"/>
    <n v="23.35"/>
    <s v="Aumento de Tarifas 06/08/2012 (Res. 66/2012)"/>
  </r>
  <r>
    <x v="7"/>
    <x v="8"/>
    <x v="2"/>
    <x v="3"/>
    <x v="26"/>
    <x v="1"/>
    <m/>
    <m/>
    <n v="11161.300000000001"/>
    <n v="11161.300000000001"/>
    <n v="-0.17728055077452665"/>
    <m/>
    <m/>
    <m/>
    <n v="66967.8"/>
    <n v="66967.8"/>
    <n v="-0.17728055077452665"/>
    <m/>
    <m/>
    <n v="55.9"/>
    <n v="0"/>
    <m/>
    <m/>
    <n v="6"/>
    <m/>
    <m/>
    <n v="183552"/>
    <m/>
    <m/>
    <n v="64"/>
    <n v="532"/>
    <n v="54"/>
    <n v="478"/>
    <n v="-0.17728055077452665"/>
    <n v="245"/>
    <n v="233"/>
    <n v="0.46052631578947367"/>
    <n v="0.95"/>
    <m/>
    <n v="0.5125523012552301"/>
    <n v="0.89849624060150379"/>
    <n v="-0.46271929824561397"/>
    <n v="611674.23257916397"/>
    <n v="-2.6714849835322907E-2"/>
    <n v="23525.932022275538"/>
    <n v="1279.6532062325607"/>
    <n v="213.27553437209346"/>
    <n v="148"/>
    <n v="1.4410509079195504"/>
    <n v="0.18300977457254697"/>
    <n v="11193638.456198702"/>
    <n v="18.3"/>
    <n v="0"/>
    <n v="578535.3815289106"/>
    <n v="-0.17323292726574022"/>
    <m/>
    <m/>
    <m/>
    <m/>
    <n v="26"/>
    <n v="23.35"/>
    <m/>
  </r>
  <r>
    <x v="7"/>
    <x v="9"/>
    <x v="2"/>
    <x v="3"/>
    <x v="26"/>
    <x v="1"/>
    <m/>
    <m/>
    <n v="13309.5"/>
    <n v="13309.5"/>
    <n v="6.3432835820895539E-2"/>
    <m/>
    <m/>
    <m/>
    <n v="79857"/>
    <n v="79857"/>
    <n v="6.3432835820895539E-2"/>
    <m/>
    <m/>
    <n v="55.9"/>
    <n v="0"/>
    <m/>
    <m/>
    <n v="6"/>
    <m/>
    <m/>
    <n v="218880"/>
    <m/>
    <m/>
    <n v="64"/>
    <n v="616"/>
    <n v="46"/>
    <n v="570"/>
    <n v="6.3432835820895539E-2"/>
    <n v="405"/>
    <n v="165"/>
    <n v="0.65746753246753242"/>
    <n v="0.95"/>
    <m/>
    <n v="0.71052631578947367"/>
    <n v="0.92532467532467533"/>
    <n v="-0.2313531979502752"/>
    <n v="631781.57277768268"/>
    <n v="2.4507436256880677E-2"/>
    <n v="23150.662249090608"/>
    <n v="1108.388724171373"/>
    <n v="184.73145402856218"/>
    <n v="148"/>
    <n v="1.2481855001929878"/>
    <n v="-3.6603533625108486E-2"/>
    <n v="11561602.781831594"/>
    <n v="18.3"/>
    <n v="0"/>
    <n v="584108.65798273182"/>
    <n v="7.8530141817058328E-3"/>
    <m/>
    <m/>
    <m/>
    <m/>
    <n v="27.29"/>
    <n v="23.35"/>
    <m/>
  </r>
  <r>
    <x v="7"/>
    <x v="10"/>
    <x v="2"/>
    <x v="3"/>
    <x v="26"/>
    <x v="1"/>
    <m/>
    <m/>
    <n v="12328.800000000001"/>
    <n v="12328.800000000001"/>
    <n v="-0.10204081632653061"/>
    <m/>
    <m/>
    <m/>
    <n v="73972.800000000003"/>
    <n v="73972.800000000003"/>
    <n v="-0.10204081632653061"/>
    <m/>
    <m/>
    <n v="55.9"/>
    <n v="0"/>
    <m/>
    <m/>
    <n v="6"/>
    <m/>
    <m/>
    <n v="202752"/>
    <m/>
    <m/>
    <n v="64"/>
    <n v="588"/>
    <n v="60"/>
    <n v="528"/>
    <n v="-0.10204081632653061"/>
    <n v="424"/>
    <n v="104"/>
    <n v="0.72108843537414968"/>
    <n v="0.95"/>
    <m/>
    <n v="0.80303030303030298"/>
    <n v="0.89795918367346939"/>
    <n v="-0.2162661737523105"/>
    <n v="643561.50052216917"/>
    <n v="0.13509067064600644"/>
    <n v="24479.326760067295"/>
    <n v="1218.8664782616841"/>
    <n v="203.14441304361401"/>
    <n v="148"/>
    <n v="1.3725973854298243"/>
    <n v="0.26407824685578007"/>
    <n v="11777175.459555697"/>
    <n v="18.3"/>
    <n v="0"/>
    <n v="610178.7522602072"/>
    <n v="-0.17407390406842721"/>
    <m/>
    <m/>
    <m/>
    <m/>
    <n v="26.29"/>
    <n v="23.35"/>
    <m/>
  </r>
  <r>
    <x v="7"/>
    <x v="11"/>
    <x v="2"/>
    <x v="3"/>
    <x v="26"/>
    <x v="1"/>
    <m/>
    <m/>
    <n v="10927.800000000001"/>
    <n v="10927.800000000001"/>
    <n v="-0.14442413162705658"/>
    <m/>
    <m/>
    <m/>
    <n v="65566.8"/>
    <n v="65566.8"/>
    <n v="-0.14442413162705681"/>
    <m/>
    <m/>
    <n v="55.9"/>
    <n v="0"/>
    <m/>
    <m/>
    <n v="6"/>
    <m/>
    <m/>
    <n v="179712"/>
    <m/>
    <m/>
    <n v="64"/>
    <n v="504"/>
    <n v="36"/>
    <n v="468"/>
    <n v="-0.1444241316270567"/>
    <n v="393"/>
    <n v="75"/>
    <n v="0.77976190476190477"/>
    <n v="0.95"/>
    <m/>
    <n v="0.83974358974358976"/>
    <n v="0.9285714285714286"/>
    <n v="-7.6814658210006992E-2"/>
    <n v="518721.59945864254"/>
    <n v="-1.459538038186714E-2"/>
    <n v="20543.429681530397"/>
    <n v="1108.3794860227404"/>
    <n v="184.7299143371234"/>
    <n v="148"/>
    <n v="1.2481750968724554"/>
    <n v="0.15174428831435605"/>
    <n v="9492605.2700931579"/>
    <n v="18.3"/>
    <n v="0"/>
    <n v="520875.57182789868"/>
    <n v="-0.11243843630359006"/>
    <m/>
    <m/>
    <m/>
    <m/>
    <n v="25.25"/>
    <n v="23.35"/>
    <s v="Aumento de Tarifas 21/12/2012 (Res. 975/2012)"/>
  </r>
  <r>
    <x v="8"/>
    <x v="0"/>
    <x v="2"/>
    <x v="3"/>
    <x v="26"/>
    <x v="1"/>
    <m/>
    <m/>
    <n v="12959.25"/>
    <n v="12959.25"/>
    <n v="-9.0163934426229497E-2"/>
    <m/>
    <m/>
    <m/>
    <n v="77755.5"/>
    <n v="77755.5"/>
    <n v="-9.0163934426229497E-2"/>
    <m/>
    <m/>
    <n v="55.9"/>
    <n v="0"/>
    <m/>
    <m/>
    <n v="6"/>
    <m/>
    <m/>
    <n v="213120"/>
    <m/>
    <m/>
    <n v="64"/>
    <n v="588"/>
    <n v="33"/>
    <n v="555"/>
    <n v="-9.0163934426229497E-2"/>
    <n v="511"/>
    <n v="44"/>
    <n v="0.86904761904761907"/>
    <n v="0.95"/>
    <m/>
    <n v="0.92072072072072075"/>
    <n v="0.94387755102040816"/>
    <n v="-4.4047619047619002E-2"/>
    <n v="497500.24906982237"/>
    <n v="0.10383977270470157"/>
    <n v="18230.130050195032"/>
    <n v="896.39684517085107"/>
    <n v="149.39947419514183"/>
    <n v="148"/>
    <n v="1.0094559067239313"/>
    <n v="0.21322929972949156"/>
    <n v="9104254.557977749"/>
    <n v="18.3"/>
    <n v="0"/>
    <n v="575551.96345810266"/>
    <n v="-0.12905219865475359"/>
    <m/>
    <m/>
    <m/>
    <m/>
    <n v="27.29"/>
    <n v="23.35"/>
    <m/>
  </r>
  <r>
    <x v="8"/>
    <x v="1"/>
    <x v="2"/>
    <x v="3"/>
    <x v="26"/>
    <x v="1"/>
    <m/>
    <m/>
    <n v="10063.85"/>
    <n v="10063.85"/>
    <n v="-0.12219959266802438"/>
    <m/>
    <m/>
    <m/>
    <n v="60383.100000000006"/>
    <n v="60383.100000000006"/>
    <n v="-0.12219959266802438"/>
    <m/>
    <m/>
    <n v="55.9"/>
    <n v="0"/>
    <m/>
    <m/>
    <n v="6"/>
    <m/>
    <m/>
    <n v="165504"/>
    <m/>
    <m/>
    <n v="64"/>
    <n v="476"/>
    <n v="45"/>
    <n v="431"/>
    <n v="-0.12219959266802449"/>
    <n v="332"/>
    <n v="99"/>
    <n v="0.69747899159663862"/>
    <n v="0.95"/>
    <m/>
    <n v="0.77030162412993042"/>
    <n v="0.90546218487394958"/>
    <n v="-0.16501327371803831"/>
    <n v="424883.24927919777"/>
    <n v="-0.10549166026381163"/>
    <n v="17867.251862035228"/>
    <n v="985.80800296797622"/>
    <n v="164.30133382799605"/>
    <n v="148"/>
    <n v="1.1101441474864597"/>
    <n v="1.9033862669300516E-2"/>
    <n v="7775363.4618093194"/>
    <n v="18.3"/>
    <n v="0"/>
    <n v="496454.56501352572"/>
    <n v="-5.0458177240058993E-2"/>
    <m/>
    <m/>
    <m/>
    <m/>
    <n v="23.78"/>
    <n v="23.35"/>
    <m/>
  </r>
  <r>
    <x v="8"/>
    <x v="2"/>
    <x v="2"/>
    <x v="3"/>
    <x v="26"/>
    <x v="1"/>
    <m/>
    <m/>
    <n v="11511.550000000001"/>
    <n v="11511.550000000001"/>
    <n v="-0.15870307167235487"/>
    <m/>
    <m/>
    <m/>
    <n v="69069.3"/>
    <n v="69069.3"/>
    <n v="-0.15870307167235498"/>
    <m/>
    <m/>
    <n v="55.9"/>
    <n v="0"/>
    <m/>
    <m/>
    <n v="6"/>
    <m/>
    <m/>
    <n v="189312"/>
    <m/>
    <m/>
    <n v="64"/>
    <n v="532"/>
    <n v="39"/>
    <n v="493"/>
    <n v="-0.15870307167235498"/>
    <n v="350"/>
    <n v="143"/>
    <n v="0.65789473684210531"/>
    <n v="0.95"/>
    <m/>
    <n v="0.70993914807302227"/>
    <n v="0.92669172932330823"/>
    <n v="-0.11126500461680511"/>
    <n v="510813.15521961579"/>
    <n v="-0.20393468656187363"/>
    <n v="19661.784265574126"/>
    <n v="1036.1321606888757"/>
    <n v="172.68869344814595"/>
    <n v="148"/>
    <n v="1.1668154962712565"/>
    <n v="-5.3764150761172247E-2"/>
    <n v="9347880.7405189686"/>
    <n v="18.3"/>
    <n v="0"/>
    <n v="502531.42636254034"/>
    <n v="-1.5985039415565387E-2"/>
    <m/>
    <m/>
    <m/>
    <m/>
    <n v="25.98"/>
    <n v="23.35"/>
    <m/>
  </r>
  <r>
    <x v="8"/>
    <x v="3"/>
    <x v="2"/>
    <x v="3"/>
    <x v="26"/>
    <x v="1"/>
    <m/>
    <m/>
    <n v="11978.550000000001"/>
    <n v="11978.550000000001"/>
    <n v="0.18475750577367211"/>
    <m/>
    <m/>
    <m/>
    <n v="71871.3"/>
    <n v="71871.3"/>
    <n v="0.18475750577367211"/>
    <m/>
    <m/>
    <n v="55.9"/>
    <n v="0"/>
    <m/>
    <m/>
    <n v="6"/>
    <m/>
    <m/>
    <n v="196992"/>
    <m/>
    <m/>
    <n v="64"/>
    <n v="560"/>
    <n v="47"/>
    <n v="513"/>
    <n v="0.18475750577367211"/>
    <n v="327"/>
    <n v="186"/>
    <n v="0.58392857142857146"/>
    <n v="0.95"/>
    <m/>
    <n v="0.63742690058479534"/>
    <n v="0.91607142857142854"/>
    <n v="-0.19899135446685867"/>
    <n v="582634.11705120991"/>
    <n v="0.16872431951524014"/>
    <n v="22600.2372789453"/>
    <n v="1135.7390195930018"/>
    <n v="189.28983659883363"/>
    <n v="148"/>
    <n v="1.2789853824245516"/>
    <n v="-1.3532884307799087E-2"/>
    <n v="10662204.342037141"/>
    <n v="18.3"/>
    <n v="0"/>
    <n v="578661.10564867326"/>
    <n v="2.3818807861948101E-2"/>
    <m/>
    <m/>
    <m/>
    <m/>
    <n v="25.78"/>
    <n v="23.35"/>
    <m/>
  </r>
  <r>
    <x v="8"/>
    <x v="4"/>
    <x v="2"/>
    <x v="3"/>
    <x v="26"/>
    <x v="1"/>
    <m/>
    <m/>
    <n v="13706.45"/>
    <n v="13706.45"/>
    <n v="0.13102119460500949"/>
    <m/>
    <m/>
    <m/>
    <n v="82238.700000000012"/>
    <n v="82238.700000000012"/>
    <n v="0.13102119460500972"/>
    <m/>
    <m/>
    <n v="55.9"/>
    <n v="0"/>
    <m/>
    <m/>
    <n v="6"/>
    <m/>
    <m/>
    <n v="225408"/>
    <m/>
    <m/>
    <n v="64"/>
    <n v="616"/>
    <n v="29"/>
    <n v="587"/>
    <n v="0.13102119460500972"/>
    <n v="362"/>
    <n v="225"/>
    <n v="0.58766233766233766"/>
    <n v="0.95"/>
    <m/>
    <n v="0.61669505962521298"/>
    <n v="0.95292207792207795"/>
    <n v="-6.3562453806356167E-2"/>
    <n v="584644.62575053039"/>
    <n v="-2.483522899000179E-2"/>
    <n v="21597.511110104559"/>
    <n v="995.98743739443"/>
    <n v="165.997906232405"/>
    <n v="148"/>
    <n v="1.1216074745432771"/>
    <n v="-0.13780150569984817"/>
    <n v="10698996.651234707"/>
    <n v="18.3"/>
    <n v="0"/>
    <n v="566455.15479211335"/>
    <n v="8.8748746390290414E-2"/>
    <m/>
    <m/>
    <m/>
    <m/>
    <n v="27.07"/>
    <n v="23.35"/>
    <m/>
  </r>
  <r>
    <x v="8"/>
    <x v="5"/>
    <x v="2"/>
    <x v="3"/>
    <x v="26"/>
    <x v="1"/>
    <m/>
    <m/>
    <n v="10670.95"/>
    <n v="10670.95"/>
    <n v="-9.8619329388560106E-2"/>
    <m/>
    <m/>
    <m/>
    <n v="64025.700000000004"/>
    <n v="64025.700000000004"/>
    <n v="-9.8619329388560217E-2"/>
    <m/>
    <m/>
    <n v="55.9"/>
    <n v="0"/>
    <m/>
    <m/>
    <n v="6"/>
    <m/>
    <m/>
    <n v="175488"/>
    <m/>
    <m/>
    <n v="64"/>
    <n v="504"/>
    <n v="47"/>
    <n v="457"/>
    <n v="-9.8619329388560106E-2"/>
    <n v="281"/>
    <n v="176"/>
    <n v="0.55753968253968256"/>
    <n v="0.95"/>
    <m/>
    <n v="0.61487964989059085"/>
    <n v="0.90674603174603174"/>
    <n v="-0.19737217937732066"/>
    <n v="531929.46065501333"/>
    <n v="-0.1189695922752102"/>
    <n v="21294.213797238324"/>
    <n v="1163.9594325054995"/>
    <n v="193.99323875091659"/>
    <n v="148"/>
    <n v="1.3107651266953824"/>
    <n v="-2.2576768672935787E-2"/>
    <n v="9734309.1299867444"/>
    <n v="18.3"/>
    <n v="0"/>
    <n v="537940.79539303901"/>
    <n v="-2.8172699478976194E-2"/>
    <m/>
    <m/>
    <m/>
    <m/>
    <n v="24.98"/>
    <n v="23.35"/>
    <m/>
  </r>
  <r>
    <x v="8"/>
    <x v="6"/>
    <x v="2"/>
    <x v="3"/>
    <x v="26"/>
    <x v="1"/>
    <m/>
    <m/>
    <n v="13052.650000000001"/>
    <n v="13052.650000000001"/>
    <n v="-8.8652482269503396E-3"/>
    <m/>
    <m/>
    <m/>
    <n v="78315.900000000009"/>
    <n v="78315.900000000009"/>
    <n v="-8.8652482269503396E-3"/>
    <m/>
    <m/>
    <n v="55.9"/>
    <n v="0"/>
    <m/>
    <m/>
    <n v="6"/>
    <m/>
    <m/>
    <n v="214656"/>
    <m/>
    <m/>
    <n v="64"/>
    <n v="616"/>
    <n v="57"/>
    <n v="559"/>
    <n v="-8.8652482269503396E-3"/>
    <n v="314"/>
    <n v="245"/>
    <n v="0.50974025974025972"/>
    <n v="0.95"/>
    <m/>
    <n v="0.56171735241502685"/>
    <n v="0.90746753246753242"/>
    <n v="-0.23538961038961037"/>
    <n v="551831.61680767208"/>
    <n v="-8.1292182073142483E-2"/>
    <n v="20221.019304055408"/>
    <n v="987.17641647168534"/>
    <n v="164.52940274528089"/>
    <n v="148"/>
    <n v="1.1116851536843304"/>
    <n v="-7.3074759730326067E-2"/>
    <n v="10098518.5875804"/>
    <n v="18.3"/>
    <n v="0"/>
    <n v="549071.95788558561"/>
    <n v="1.1225369180811927E-2"/>
    <m/>
    <m/>
    <m/>
    <m/>
    <n v="27.29"/>
    <n v="23.35"/>
    <m/>
  </r>
  <r>
    <x v="8"/>
    <x v="7"/>
    <x v="2"/>
    <x v="3"/>
    <x v="26"/>
    <x v="1"/>
    <m/>
    <m/>
    <n v="11815.1"/>
    <n v="11815.1"/>
    <n v="-0.11228070175438598"/>
    <m/>
    <m/>
    <m/>
    <n v="70890.600000000006"/>
    <n v="70890.600000000006"/>
    <n v="-0.11228070175438587"/>
    <m/>
    <m/>
    <n v="55.9"/>
    <n v="0"/>
    <m/>
    <m/>
    <n v="6"/>
    <m/>
    <m/>
    <n v="194304"/>
    <m/>
    <m/>
    <n v="64"/>
    <n v="588"/>
    <n v="82"/>
    <n v="506"/>
    <n v="-0.11228070175438598"/>
    <n v="299"/>
    <n v="207"/>
    <n v="0.50850340136054417"/>
    <n v="0.95"/>
    <m/>
    <n v="0.59090909090909094"/>
    <n v="0.86054421768707479"/>
    <n v="-0.12503325352487382"/>
    <n v="595181.13934738212"/>
    <n v="-8.5959322523272985E-2"/>
    <n v="21809.495762088023"/>
    <n v="1176.2473109632058"/>
    <n v="196.04121849386763"/>
    <n v="148"/>
    <n v="1.3246028276612678"/>
    <n v="2.9650565537024498E-2"/>
    <n v="10891814.850057093"/>
    <n v="18.3"/>
    <n v="0"/>
    <n v="571741.48700290849"/>
    <n v="-4.9784748471876833E-2"/>
    <m/>
    <m/>
    <m/>
    <m/>
    <n v="27.29"/>
    <n v="23.35"/>
    <m/>
  </r>
  <r>
    <x v="8"/>
    <x v="8"/>
    <x v="2"/>
    <x v="3"/>
    <x v="26"/>
    <x v="1"/>
    <m/>
    <m/>
    <n v="11394.800000000001"/>
    <n v="11394.800000000001"/>
    <n v="2.0920502092050208E-2"/>
    <m/>
    <m/>
    <m/>
    <n v="68368.800000000003"/>
    <n v="68368.800000000003"/>
    <n v="2.0920502092050208E-2"/>
    <m/>
    <m/>
    <n v="55.9"/>
    <n v="0"/>
    <m/>
    <m/>
    <n v="6"/>
    <m/>
    <m/>
    <n v="187392"/>
    <m/>
    <m/>
    <n v="64"/>
    <n v="588"/>
    <n v="100"/>
    <n v="488"/>
    <n v="2.0920502092050208E-2"/>
    <n v="322"/>
    <n v="166"/>
    <n v="0.54761904761904767"/>
    <n v="0.95"/>
    <m/>
    <n v="0.6598360655737705"/>
    <n v="0.82993197278911568"/>
    <n v="0.18911564625850352"/>
    <n v="548945.81604740256"/>
    <n v="-0.10255200103372508"/>
    <n v="20880.403805530717"/>
    <n v="1124.8889673102512"/>
    <n v="187.48149455170855"/>
    <n v="148"/>
    <n v="1.2667668550791118"/>
    <n v="-0.12094232888139467"/>
    <n v="10045708.433667468"/>
    <n v="18.3"/>
    <n v="0"/>
    <n v="519205.42048431124"/>
    <n v="8.3566829484957722E-2"/>
    <m/>
    <m/>
    <m/>
    <m/>
    <n v="26.29"/>
    <n v="23.35"/>
    <m/>
  </r>
  <r>
    <x v="8"/>
    <x v="9"/>
    <x v="2"/>
    <x v="3"/>
    <x v="26"/>
    <x v="1"/>
    <m/>
    <m/>
    <n v="13192.75"/>
    <n v="13192.75"/>
    <n v="-8.7719298245614308E-3"/>
    <m/>
    <m/>
    <m/>
    <n v="79156.5"/>
    <n v="79156.5"/>
    <n v="-8.7719298245614308E-3"/>
    <m/>
    <m/>
    <n v="55.9"/>
    <n v="0"/>
    <m/>
    <m/>
    <n v="6"/>
    <m/>
    <m/>
    <n v="216960"/>
    <m/>
    <m/>
    <n v="64"/>
    <n v="616"/>
    <n v="51"/>
    <n v="565"/>
    <n v="-8.7719298245614308E-3"/>
    <n v="416"/>
    <n v="149"/>
    <n v="0.67532467532467533"/>
    <n v="0.95"/>
    <m/>
    <n v="0.73628318584070795"/>
    <n v="0.91720779220779225"/>
    <n v="2.716049382716057E-2"/>
    <n v="593072.27050189883"/>
    <n v="-6.1270071720507802E-2"/>
    <n v="21503.708140025341"/>
    <n v="1049.685434516635"/>
    <n v="174.94757241943918"/>
    <n v="148"/>
    <n v="1.1820781920232377"/>
    <n v="-5.2962727222459205E-2"/>
    <n v="10853222.550184749"/>
    <n v="18.3"/>
    <n v="0"/>
    <n v="548320.27861556027"/>
    <n v="2.7443027029033375E-2"/>
    <m/>
    <m/>
    <m/>
    <m/>
    <n v="27.58"/>
    <n v="23.35"/>
    <m/>
  </r>
  <r>
    <x v="8"/>
    <x v="10"/>
    <x v="2"/>
    <x v="3"/>
    <x v="26"/>
    <x v="1"/>
    <m/>
    <m/>
    <n v="10367.400000000001"/>
    <n v="10367.400000000001"/>
    <n v="-0.15909090909090906"/>
    <m/>
    <m/>
    <m/>
    <n v="62204.400000000009"/>
    <n v="62204.400000000009"/>
    <n v="-0.15909090909090906"/>
    <m/>
    <m/>
    <n v="55.9"/>
    <n v="0"/>
    <m/>
    <m/>
    <n v="6"/>
    <m/>
    <m/>
    <n v="170496"/>
    <m/>
    <m/>
    <n v="64"/>
    <n v="560"/>
    <n v="116"/>
    <n v="444"/>
    <n v="-0.15909090909090906"/>
    <n v="298"/>
    <n v="146"/>
    <n v="0.53214285714285714"/>
    <n v="0.95"/>
    <m/>
    <n v="0.6711711711711712"/>
    <n v="0.79285714285714282"/>
    <n v="-0.26202830188679249"/>
    <n v="541725.14339116216"/>
    <n v="-0.15823873405786337"/>
    <n v="20835.582438121623"/>
    <n v="1220.1016743044192"/>
    <n v="203.35027905073653"/>
    <n v="148"/>
    <n v="1.3739883719644361"/>
    <n v="1.0133973365948901E-3"/>
    <n v="9913570.1240582671"/>
    <n v="18.3"/>
    <n v="0"/>
    <n v="513624.83895354543"/>
    <n v="-5.8527710675158509E-2"/>
    <m/>
    <m/>
    <m/>
    <m/>
    <n v="26"/>
    <n v="23.35"/>
    <m/>
  </r>
  <r>
    <x v="8"/>
    <x v="11"/>
    <x v="2"/>
    <x v="3"/>
    <x v="26"/>
    <x v="1"/>
    <m/>
    <m/>
    <n v="8406"/>
    <n v="8406"/>
    <n v="-0.23076923076923084"/>
    <m/>
    <m/>
    <m/>
    <n v="50436"/>
    <n v="50436"/>
    <n v="-0.23076923076923084"/>
    <m/>
    <m/>
    <n v="55.9"/>
    <n v="0"/>
    <m/>
    <m/>
    <n v="6"/>
    <m/>
    <m/>
    <n v="138240"/>
    <m/>
    <m/>
    <n v="64"/>
    <n v="532"/>
    <n v="172"/>
    <n v="360"/>
    <n v="-0.23076923076923073"/>
    <n v="236"/>
    <n v="124"/>
    <n v="0.44360902255639095"/>
    <n v="0.95"/>
    <m/>
    <n v="0.65555555555555556"/>
    <n v="0.67669172932330823"/>
    <n v="-0.43109682603455202"/>
    <n v="429975.8493764567"/>
    <n v="-0.1710855113317129"/>
    <n v="16055.856959539084"/>
    <n v="1194.3773593790463"/>
    <n v="199.06289322984105"/>
    <n v="148"/>
    <n v="1.3450195488502774"/>
    <n v="7.7588835268773249E-2"/>
    <n v="7868558.043589158"/>
    <n v="18.3"/>
    <n v="0"/>
    <n v="431761.30828152428"/>
    <n v="-0.12805794639168799"/>
    <m/>
    <m/>
    <m/>
    <m/>
    <n v="26.78"/>
    <n v="23.35"/>
    <m/>
  </r>
  <r>
    <x v="9"/>
    <x v="0"/>
    <x v="2"/>
    <x v="3"/>
    <x v="26"/>
    <x v="1"/>
    <m/>
    <m/>
    <n v="12609"/>
    <n v="12609"/>
    <n v="-2.7027027027026973E-2"/>
    <m/>
    <m/>
    <m/>
    <n v="75654"/>
    <n v="75654"/>
    <n v="-2.7027027027026973E-2"/>
    <m/>
    <m/>
    <n v="55.9"/>
    <n v="0"/>
    <m/>
    <m/>
    <n v="6"/>
    <m/>
    <m/>
    <n v="207360"/>
    <m/>
    <m/>
    <n v="64"/>
    <n v="616"/>
    <n v="76"/>
    <n v="540"/>
    <n v="-2.7027027027026973E-2"/>
    <n v="404"/>
    <n v="136"/>
    <n v="0.6558441558441559"/>
    <n v="0.95"/>
    <m/>
    <n v="0.74814814814814812"/>
    <n v="0.87662337662337664"/>
    <n v="-0.24533001245330011"/>
    <n v="368309.58308124961"/>
    <n v="-0.25967960062355933"/>
    <n v="13496.137159444837"/>
    <n v="682.05478348379563"/>
    <n v="113.67579724729927"/>
    <n v="148"/>
    <n v="0.76807971113040052"/>
    <n v="-0.23911514508532461"/>
    <n v="6740065.3703868678"/>
    <n v="18.3"/>
    <n v="0"/>
    <n v="426092.85944919719"/>
    <n v="8.9619165891926894E-2"/>
    <m/>
    <m/>
    <m/>
    <m/>
    <n v="27.29"/>
    <n v="23.35"/>
    <s v="Servicio suspendido a partir del 3 de febrero de 2014"/>
  </r>
  <r>
    <x v="9"/>
    <x v="1"/>
    <x v="3"/>
    <x v="3"/>
    <x v="26"/>
    <x v="1"/>
    <m/>
    <m/>
    <m/>
    <m/>
    <m/>
    <m/>
    <m/>
    <m/>
    <m/>
    <m/>
    <m/>
    <m/>
    <m/>
    <m/>
    <m/>
    <m/>
    <m/>
    <m/>
    <m/>
    <m/>
    <m/>
    <m/>
    <m/>
    <m/>
    <m/>
    <m/>
    <m/>
    <m/>
    <m/>
    <m/>
    <m/>
    <n v="0.95"/>
    <m/>
    <m/>
    <m/>
    <m/>
    <n v="280315.51730786776"/>
    <n v="-0.3402528393778409"/>
    <n v="11303.045052736603"/>
    <m/>
    <m/>
    <m/>
    <m/>
    <m/>
    <m/>
    <m/>
    <m/>
    <n v="327534.48964558268"/>
    <m/>
    <m/>
    <m/>
    <m/>
    <m/>
    <n v="24.8"/>
    <n v="23.35"/>
    <s v="Res. MIT 41/2014 (10/02/2014) Concesión Argentren S.A. / Los pasajeros se transportaron por BUS"/>
  </r>
  <r>
    <x v="9"/>
    <x v="2"/>
    <x v="3"/>
    <x v="3"/>
    <x v="26"/>
    <x v="1"/>
    <m/>
    <m/>
    <m/>
    <m/>
    <m/>
    <m/>
    <m/>
    <m/>
    <m/>
    <m/>
    <m/>
    <m/>
    <m/>
    <m/>
    <m/>
    <m/>
    <m/>
    <m/>
    <m/>
    <m/>
    <m/>
    <m/>
    <m/>
    <m/>
    <m/>
    <m/>
    <m/>
    <m/>
    <m/>
    <m/>
    <m/>
    <n v="0.95"/>
    <m/>
    <m/>
    <m/>
    <m/>
    <n v="295286.51493937674"/>
    <n v="-0.42192852333173936"/>
    <n v="11593.502745951188"/>
    <m/>
    <m/>
    <m/>
    <m/>
    <m/>
    <m/>
    <m/>
    <m/>
    <n v="290499.08370960096"/>
    <m/>
    <m/>
    <m/>
    <m/>
    <m/>
    <n v="25.47"/>
    <n v="23.35"/>
    <s v="Los pasajeros se transportaron por BUS"/>
  </r>
  <r>
    <x v="9"/>
    <x v="3"/>
    <x v="3"/>
    <x v="3"/>
    <x v="26"/>
    <x v="1"/>
    <m/>
    <m/>
    <m/>
    <m/>
    <m/>
    <m/>
    <m/>
    <m/>
    <m/>
    <m/>
    <m/>
    <m/>
    <m/>
    <m/>
    <m/>
    <m/>
    <m/>
    <m/>
    <m/>
    <m/>
    <m/>
    <m/>
    <m/>
    <m/>
    <m/>
    <m/>
    <m/>
    <m/>
    <m/>
    <m/>
    <m/>
    <n v="0.95"/>
    <m/>
    <m/>
    <m/>
    <m/>
    <n v="314501.6668939254"/>
    <n v="-0.46020725925618489"/>
    <n v="12445.653616696693"/>
    <m/>
    <m/>
    <m/>
    <m/>
    <m/>
    <m/>
    <m/>
    <m/>
    <n v="312357.06417994376"/>
    <m/>
    <m/>
    <m/>
    <m/>
    <m/>
    <n v="25.27"/>
    <n v="23.35"/>
    <s v="Los pasajeros se transportaron por BUS"/>
  </r>
  <r>
    <x v="9"/>
    <x v="4"/>
    <x v="3"/>
    <x v="3"/>
    <x v="26"/>
    <x v="1"/>
    <m/>
    <m/>
    <m/>
    <m/>
    <m/>
    <m/>
    <m/>
    <m/>
    <m/>
    <m/>
    <m/>
    <m/>
    <m/>
    <m/>
    <m/>
    <m/>
    <m/>
    <m/>
    <m/>
    <m/>
    <m/>
    <m/>
    <m/>
    <m/>
    <m/>
    <m/>
    <m/>
    <m/>
    <m/>
    <m/>
    <m/>
    <n v="0.95"/>
    <m/>
    <m/>
    <m/>
    <m/>
    <n v="342892.30707778828"/>
    <n v="-0.41350302050993037"/>
    <n v="12699.715076955121"/>
    <m/>
    <m/>
    <m/>
    <m/>
    <m/>
    <m/>
    <m/>
    <m/>
    <n v="332224.2373021543"/>
    <m/>
    <m/>
    <m/>
    <m/>
    <m/>
    <n v="27"/>
    <n v="23.35"/>
    <s v="Los pasajeros se transportaron por BUS"/>
  </r>
  <r>
    <x v="9"/>
    <x v="5"/>
    <x v="3"/>
    <x v="3"/>
    <x v="26"/>
    <x v="1"/>
    <m/>
    <m/>
    <m/>
    <m/>
    <m/>
    <m/>
    <m/>
    <m/>
    <m/>
    <m/>
    <m/>
    <m/>
    <m/>
    <m/>
    <m/>
    <m/>
    <m/>
    <m/>
    <m/>
    <m/>
    <m/>
    <m/>
    <m/>
    <m/>
    <m/>
    <m/>
    <m/>
    <m/>
    <m/>
    <m/>
    <m/>
    <n v="0.95"/>
    <m/>
    <m/>
    <m/>
    <m/>
    <n v="321597.47846252914"/>
    <n v="-0.39541329772087297"/>
    <n v="12474.688846490657"/>
    <m/>
    <m/>
    <m/>
    <m/>
    <m/>
    <m/>
    <m/>
    <m/>
    <n v="325231.85150808806"/>
    <m/>
    <m/>
    <m/>
    <m/>
    <m/>
    <n v="25.78"/>
    <n v="23.35"/>
    <s v="Los pasajeros se transportaron por BUS"/>
  </r>
  <r>
    <x v="9"/>
    <x v="6"/>
    <x v="3"/>
    <x v="3"/>
    <x v="26"/>
    <x v="1"/>
    <m/>
    <m/>
    <m/>
    <m/>
    <m/>
    <m/>
    <m/>
    <m/>
    <m/>
    <m/>
    <m/>
    <m/>
    <m/>
    <m/>
    <m/>
    <m/>
    <m/>
    <m/>
    <m/>
    <m/>
    <m/>
    <m/>
    <m/>
    <m/>
    <m/>
    <m/>
    <m/>
    <m/>
    <m/>
    <m/>
    <m/>
    <n v="0.95"/>
    <m/>
    <m/>
    <m/>
    <m/>
    <n v="339900.07626262226"/>
    <n v="-0.38405110198481718"/>
    <n v="12455.114557076668"/>
    <m/>
    <m/>
    <m/>
    <m/>
    <m/>
    <m/>
    <m/>
    <m/>
    <n v="338200.26739066537"/>
    <m/>
    <m/>
    <m/>
    <m/>
    <m/>
    <n v="27.29"/>
    <n v="23.35"/>
    <s v="Los pasajeros se transportaron por BUS"/>
  </r>
  <r>
    <x v="9"/>
    <x v="7"/>
    <x v="3"/>
    <x v="3"/>
    <x v="26"/>
    <x v="1"/>
    <m/>
    <m/>
    <m/>
    <m/>
    <m/>
    <m/>
    <m/>
    <m/>
    <m/>
    <m/>
    <m/>
    <m/>
    <m/>
    <m/>
    <m/>
    <m/>
    <m/>
    <m/>
    <m/>
    <m/>
    <m/>
    <m/>
    <m/>
    <m/>
    <m/>
    <m/>
    <m/>
    <m/>
    <m/>
    <m/>
    <m/>
    <n v="0.95"/>
    <m/>
    <m/>
    <m/>
    <m/>
    <n v="357586.82109385618"/>
    <n v="-0.39919665215542421"/>
    <n v="13498.93624363368"/>
    <m/>
    <m/>
    <m/>
    <m/>
    <m/>
    <m/>
    <m/>
    <m/>
    <n v="343504.19949298346"/>
    <m/>
    <m/>
    <m/>
    <m/>
    <m/>
    <n v="26.490000000000002"/>
    <n v="23.35"/>
    <s v="Los pasajeros se transportaron por BUS"/>
  </r>
  <r>
    <x v="9"/>
    <x v="8"/>
    <x v="3"/>
    <x v="3"/>
    <x v="26"/>
    <x v="1"/>
    <m/>
    <m/>
    <m/>
    <m/>
    <m/>
    <m/>
    <m/>
    <m/>
    <m/>
    <m/>
    <m/>
    <m/>
    <m/>
    <m/>
    <m/>
    <m/>
    <m/>
    <m/>
    <m/>
    <m/>
    <m/>
    <m/>
    <m/>
    <m/>
    <m/>
    <m/>
    <m/>
    <m/>
    <m/>
    <m/>
    <m/>
    <n v="0.95"/>
    <m/>
    <m/>
    <m/>
    <m/>
    <n v="486109.95925597235"/>
    <n v="-0.11446640989792012"/>
    <n v="18138.431315521357"/>
    <m/>
    <m/>
    <m/>
    <m/>
    <m/>
    <m/>
    <m/>
    <m/>
    <n v="459773.84000193211"/>
    <m/>
    <m/>
    <m/>
    <m/>
    <m/>
    <n v="26.8"/>
    <n v="23.35"/>
    <s v="Los pasajeros se transportaron por BUS"/>
  </r>
  <r>
    <x v="9"/>
    <x v="9"/>
    <x v="3"/>
    <x v="3"/>
    <x v="26"/>
    <x v="1"/>
    <m/>
    <m/>
    <m/>
    <m/>
    <m/>
    <m/>
    <m/>
    <m/>
    <m/>
    <m/>
    <m/>
    <m/>
    <m/>
    <m/>
    <m/>
    <m/>
    <m/>
    <m/>
    <m/>
    <m/>
    <m/>
    <m/>
    <m/>
    <m/>
    <m/>
    <m/>
    <m/>
    <m/>
    <m/>
    <m/>
    <m/>
    <n v="0.95"/>
    <m/>
    <m/>
    <m/>
    <m/>
    <n v="472125.6011625898"/>
    <n v="-0.20393243008471063"/>
    <n v="16982.935293618339"/>
    <m/>
    <m/>
    <m/>
    <m/>
    <m/>
    <m/>
    <m/>
    <m/>
    <n v="436499.99173276353"/>
    <m/>
    <m/>
    <m/>
    <m/>
    <m/>
    <n v="27.8"/>
    <n v="23.35"/>
    <s v="Los pasajeros se transportaron por BUS"/>
  </r>
  <r>
    <x v="9"/>
    <x v="10"/>
    <x v="3"/>
    <x v="3"/>
    <x v="26"/>
    <x v="1"/>
    <m/>
    <m/>
    <m/>
    <m/>
    <m/>
    <m/>
    <m/>
    <m/>
    <m/>
    <m/>
    <m/>
    <m/>
    <m/>
    <m/>
    <m/>
    <m/>
    <m/>
    <m/>
    <m/>
    <m/>
    <m/>
    <m/>
    <m/>
    <m/>
    <m/>
    <m/>
    <m/>
    <m/>
    <m/>
    <m/>
    <m/>
    <n v="0.95"/>
    <m/>
    <m/>
    <m/>
    <m/>
    <n v="444425.28318193392"/>
    <n v="-0.17961112087236308"/>
    <n v="17435.279842366963"/>
    <m/>
    <m/>
    <m/>
    <m/>
    <m/>
    <m/>
    <m/>
    <m/>
    <n v="421372.10592121218"/>
    <m/>
    <m/>
    <m/>
    <m/>
    <m/>
    <n v="25.490000000000002"/>
    <n v="23.35"/>
    <s v="Los pasajeros se transportaron por BUS"/>
  </r>
  <r>
    <x v="9"/>
    <x v="11"/>
    <x v="3"/>
    <x v="3"/>
    <x v="26"/>
    <x v="1"/>
    <m/>
    <m/>
    <m/>
    <m/>
    <m/>
    <m/>
    <m/>
    <m/>
    <m/>
    <m/>
    <m/>
    <m/>
    <m/>
    <m/>
    <m/>
    <m/>
    <m/>
    <m/>
    <m/>
    <m/>
    <m/>
    <m/>
    <m/>
    <m/>
    <m/>
    <m/>
    <m/>
    <m/>
    <m/>
    <m/>
    <m/>
    <n v="0.95"/>
    <m/>
    <m/>
    <m/>
    <m/>
    <n v="454568.12320437992"/>
    <n v="5.7194546771839549E-2"/>
    <n v="16974.164421373411"/>
    <m/>
    <m/>
    <m/>
    <m/>
    <m/>
    <m/>
    <m/>
    <m/>
    <n v="456455.7006223026"/>
    <m/>
    <m/>
    <m/>
    <m/>
    <m/>
    <n v="26.78"/>
    <n v="23.35"/>
    <s v="Los pasajeros se transportaron por BUS"/>
  </r>
  <r>
    <x v="10"/>
    <x v="0"/>
    <x v="3"/>
    <x v="3"/>
    <x v="26"/>
    <x v="1"/>
    <m/>
    <m/>
    <m/>
    <m/>
    <m/>
    <m/>
    <m/>
    <m/>
    <m/>
    <m/>
    <m/>
    <m/>
    <m/>
    <m/>
    <m/>
    <m/>
    <m/>
    <m/>
    <m/>
    <m/>
    <m/>
    <m/>
    <m/>
    <m/>
    <m/>
    <m/>
    <m/>
    <m/>
    <m/>
    <m/>
    <m/>
    <n v="0.95"/>
    <m/>
    <m/>
    <m/>
    <m/>
    <n v="421033.86321916443"/>
    <n v="0.14315207249517514"/>
    <n v="15593.846785894979"/>
    <m/>
    <m/>
    <m/>
    <m/>
    <m/>
    <m/>
    <m/>
    <m/>
    <n v="487088.93535474513"/>
    <m/>
    <m/>
    <m/>
    <m/>
    <m/>
    <n v="27"/>
    <n v="23.35"/>
    <s v="Los pasajeros se transportaron por BUS"/>
  </r>
  <r>
    <x v="10"/>
    <x v="1"/>
    <x v="3"/>
    <x v="3"/>
    <x v="26"/>
    <x v="1"/>
    <m/>
    <m/>
    <m/>
    <m/>
    <m/>
    <m/>
    <m/>
    <m/>
    <m/>
    <m/>
    <m/>
    <m/>
    <m/>
    <m/>
    <m/>
    <m/>
    <m/>
    <m/>
    <m/>
    <m/>
    <m/>
    <m/>
    <m/>
    <m/>
    <m/>
    <m/>
    <m/>
    <m/>
    <m/>
    <m/>
    <m/>
    <n v="0.95"/>
    <m/>
    <m/>
    <m/>
    <m/>
    <n v="382275.67233686399"/>
    <n v="0.36373353857900925"/>
    <n v="16075.511872870647"/>
    <m/>
    <m/>
    <m/>
    <m/>
    <m/>
    <m/>
    <m/>
    <m/>
    <n v="446669.7685710403"/>
    <m/>
    <m/>
    <m/>
    <m/>
    <m/>
    <n v="23.78"/>
    <n v="23.35"/>
    <s v="Los pasajeros se transportaron por BUS"/>
  </r>
  <r>
    <x v="10"/>
    <x v="2"/>
    <x v="4"/>
    <x v="3"/>
    <x v="26"/>
    <x v="1"/>
    <m/>
    <m/>
    <m/>
    <m/>
    <m/>
    <m/>
    <m/>
    <m/>
    <m/>
    <m/>
    <m/>
    <m/>
    <m/>
    <m/>
    <m/>
    <m/>
    <m/>
    <m/>
    <m/>
    <m/>
    <m/>
    <m/>
    <m/>
    <m/>
    <m/>
    <m/>
    <m/>
    <m/>
    <m/>
    <m/>
    <m/>
    <n v="0.95"/>
    <m/>
    <m/>
    <m/>
    <m/>
    <n v="434602.85425162065"/>
    <n v="0.47180054714264896"/>
    <n v="16543.694489974139"/>
    <m/>
    <m/>
    <m/>
    <m/>
    <m/>
    <m/>
    <m/>
    <m/>
    <n v="427556.71034822892"/>
    <m/>
    <m/>
    <m/>
    <m/>
    <m/>
    <n v="26.27"/>
    <n v="23.35"/>
    <s v="02/03/2015 Toma de posesión SOFSE / Los pasajeros se transportaron por BUS"/>
  </r>
  <r>
    <x v="10"/>
    <x v="3"/>
    <x v="4"/>
    <x v="3"/>
    <x v="26"/>
    <x v="1"/>
    <m/>
    <m/>
    <m/>
    <m/>
    <m/>
    <m/>
    <m/>
    <m/>
    <m/>
    <m/>
    <m/>
    <m/>
    <m/>
    <m/>
    <m/>
    <m/>
    <m/>
    <m/>
    <m/>
    <m/>
    <m/>
    <m/>
    <m/>
    <m/>
    <m/>
    <m/>
    <m/>
    <m/>
    <m/>
    <m/>
    <m/>
    <n v="0.95"/>
    <m/>
    <m/>
    <m/>
    <m/>
    <n v="484756.25005508144"/>
    <n v="0.5413471567340824"/>
    <n v="18803.578357450791"/>
    <m/>
    <m/>
    <m/>
    <m/>
    <m/>
    <m/>
    <m/>
    <m/>
    <n v="481450.67275956162"/>
    <m/>
    <m/>
    <m/>
    <m/>
    <m/>
    <n v="25.78"/>
    <n v="23.35"/>
    <s v="Los pasajeros se transportaron por BUS"/>
  </r>
  <r>
    <x v="10"/>
    <x v="4"/>
    <x v="4"/>
    <x v="3"/>
    <x v="26"/>
    <x v="1"/>
    <m/>
    <m/>
    <m/>
    <m/>
    <m/>
    <m/>
    <m/>
    <m/>
    <m/>
    <m/>
    <m/>
    <m/>
    <m/>
    <m/>
    <m/>
    <m/>
    <m/>
    <m/>
    <m/>
    <m/>
    <m/>
    <m/>
    <m/>
    <m/>
    <m/>
    <m/>
    <m/>
    <m/>
    <m/>
    <m/>
    <m/>
    <n v="0.95"/>
    <m/>
    <m/>
    <m/>
    <m/>
    <n v="481883.93965251523"/>
    <n v="0.40535068797328089"/>
    <n v="18548.265575539463"/>
    <m/>
    <m/>
    <m/>
    <m/>
    <m/>
    <m/>
    <m/>
    <m/>
    <n v="466891.5604539811"/>
    <m/>
    <m/>
    <m/>
    <m/>
    <m/>
    <n v="25.98"/>
    <n v="23.35"/>
    <s v="Los pasajeros se transportaron por BUS"/>
  </r>
  <r>
    <x v="10"/>
    <x v="5"/>
    <x v="4"/>
    <x v="3"/>
    <x v="26"/>
    <x v="1"/>
    <m/>
    <m/>
    <m/>
    <m/>
    <m/>
    <m/>
    <m/>
    <m/>
    <m/>
    <m/>
    <m/>
    <m/>
    <m/>
    <m/>
    <m/>
    <m/>
    <m/>
    <m/>
    <m/>
    <m/>
    <m/>
    <m/>
    <m/>
    <m/>
    <m/>
    <m/>
    <m/>
    <m/>
    <m/>
    <m/>
    <m/>
    <n v="0.95"/>
    <m/>
    <m/>
    <m/>
    <m/>
    <n v="492631.84644122096"/>
    <n v="0.53182745336300852"/>
    <n v="18896.503507526697"/>
    <m/>
    <m/>
    <m/>
    <m/>
    <m/>
    <m/>
    <m/>
    <m/>
    <n v="498199.07884817064"/>
    <m/>
    <m/>
    <m/>
    <m/>
    <m/>
    <n v="26.07"/>
    <n v="23.35"/>
    <s v="Los pasajeros se transportaron por BUS"/>
  </r>
  <r>
    <x v="10"/>
    <x v="6"/>
    <x v="4"/>
    <x v="3"/>
    <x v="26"/>
    <x v="1"/>
    <m/>
    <m/>
    <n v="22416"/>
    <n v="22416"/>
    <m/>
    <m/>
    <m/>
    <m/>
    <n v="134496"/>
    <n v="134496"/>
    <m/>
    <m/>
    <m/>
    <n v="55.9"/>
    <m/>
    <m/>
    <m/>
    <n v="6"/>
    <m/>
    <m/>
    <n v="368640"/>
    <m/>
    <m/>
    <n v="64"/>
    <n v="971"/>
    <n v="11"/>
    <n v="960"/>
    <m/>
    <n v="424"/>
    <n v="536"/>
    <n v="0.43666323377960864"/>
    <n v="0.95"/>
    <m/>
    <n v="0.44166666666666665"/>
    <n v="0.98867147270854794"/>
    <m/>
    <n v="730839.53151512577"/>
    <n v="1.1501599515689604"/>
    <n v="26780.488512829819"/>
    <n v="761.29117866158936"/>
    <n v="126.88186311026489"/>
    <n v="148"/>
    <n v="0.85730988588016821"/>
    <n v="0"/>
    <n v="13374363.426726801"/>
    <n v="18.3"/>
    <m/>
    <n v="727184.67055332242"/>
    <n v="0"/>
    <m/>
    <m/>
    <m/>
    <m/>
    <n v="27.29"/>
    <n v="23.35"/>
    <m/>
  </r>
  <r>
    <x v="10"/>
    <x v="7"/>
    <x v="4"/>
    <x v="3"/>
    <x v="26"/>
    <x v="1"/>
    <m/>
    <m/>
    <n v="27599.7"/>
    <n v="27599.7"/>
    <m/>
    <m/>
    <m/>
    <m/>
    <n v="165598.20000000001"/>
    <n v="165598.20000000001"/>
    <m/>
    <m/>
    <m/>
    <n v="55.9"/>
    <m/>
    <m/>
    <m/>
    <n v="6"/>
    <m/>
    <m/>
    <n v="453888"/>
    <m/>
    <m/>
    <n v="64"/>
    <n v="1203"/>
    <n v="21"/>
    <n v="1182"/>
    <m/>
    <n v="661"/>
    <n v="521"/>
    <n v="0.54945968412302582"/>
    <n v="0.95"/>
    <m/>
    <n v="0.55922165820642977"/>
    <n v="0.98254364089775559"/>
    <m/>
    <n v="834510.84460289578"/>
    <n v="1.3337293081722965"/>
    <n v="31502.863140917165"/>
    <n v="706.01594298045325"/>
    <n v="117.66932383007554"/>
    <n v="148"/>
    <n v="0.79506299885186171"/>
    <n v="0"/>
    <n v="15271548.456232993"/>
    <n v="18.3"/>
    <m/>
    <n v="801645.81783703889"/>
    <n v="0"/>
    <m/>
    <m/>
    <m/>
    <m/>
    <n v="26.490000000000002"/>
    <n v="23.35"/>
    <m/>
  </r>
  <r>
    <x v="10"/>
    <x v="8"/>
    <x v="4"/>
    <x v="3"/>
    <x v="26"/>
    <x v="1"/>
    <m/>
    <m/>
    <n v="69326.150000000009"/>
    <n v="69326.150000000009"/>
    <m/>
    <m/>
    <m/>
    <m/>
    <n v="415956.9"/>
    <n v="415956.9"/>
    <m/>
    <m/>
    <m/>
    <n v="55.9"/>
    <m/>
    <m/>
    <m/>
    <n v="6"/>
    <m/>
    <m/>
    <n v="1140096"/>
    <m/>
    <m/>
    <n v="64"/>
    <n v="2980"/>
    <n v="11"/>
    <n v="2969"/>
    <m/>
    <n v="2764"/>
    <n v="205"/>
    <n v="0.9275167785234899"/>
    <n v="0.95"/>
    <m/>
    <n v="0.93095318288986195"/>
    <n v="0.99630872483221478"/>
    <m/>
    <n v="1215921.186916329"/>
    <n v="1.5013295114903369"/>
    <n v="45370.193541654065"/>
    <n v="409.53896494318928"/>
    <n v="68.256494157198219"/>
    <n v="148"/>
    <n v="0.46119252808917716"/>
    <n v="0"/>
    <n v="22251357.720568821"/>
    <n v="18.3"/>
    <m/>
    <n v="1150045.8746080692"/>
    <n v="0"/>
    <m/>
    <m/>
    <m/>
    <m/>
    <n v="26.8"/>
    <n v="23.35"/>
    <m/>
  </r>
  <r>
    <x v="10"/>
    <x v="9"/>
    <x v="4"/>
    <x v="3"/>
    <x v="26"/>
    <x v="1"/>
    <m/>
    <m/>
    <n v="64913.000000000007"/>
    <n v="64913.000000000007"/>
    <m/>
    <m/>
    <m/>
    <m/>
    <n v="389478.00000000006"/>
    <n v="389478.00000000006"/>
    <m/>
    <m/>
    <m/>
    <n v="55.9"/>
    <m/>
    <m/>
    <m/>
    <n v="6"/>
    <m/>
    <m/>
    <n v="1067520"/>
    <m/>
    <m/>
    <n v="64"/>
    <n v="2958"/>
    <n v="178"/>
    <n v="2780"/>
    <m/>
    <n v="2672"/>
    <n v="108"/>
    <n v="0.90331304935767409"/>
    <n v="0.95"/>
    <m/>
    <n v="0.96115107913669062"/>
    <n v="0.93982420554428669"/>
    <m/>
    <n v="1271361.5013187174"/>
    <n v="1.6928459252962393"/>
    <n v="47087.46301180435"/>
    <n v="457.32428104989833"/>
    <n v="76.220713508316393"/>
    <n v="148"/>
    <n v="0.51500482100213785"/>
    <n v="0"/>
    <n v="23265915.47413253"/>
    <n v="18.3"/>
    <m/>
    <n v="1175427.2241294144"/>
    <n v="0"/>
    <m/>
    <m/>
    <m/>
    <m/>
    <n v="27"/>
    <n v="23.35"/>
    <m/>
  </r>
  <r>
    <x v="10"/>
    <x v="10"/>
    <x v="4"/>
    <x v="3"/>
    <x v="26"/>
    <x v="1"/>
    <m/>
    <m/>
    <n v="62928.250000000007"/>
    <n v="62928.250000000007"/>
    <m/>
    <m/>
    <m/>
    <m/>
    <n v="377569.50000000006"/>
    <n v="377569.50000000006"/>
    <m/>
    <m/>
    <m/>
    <n v="55.9"/>
    <m/>
    <m/>
    <m/>
    <n v="6"/>
    <m/>
    <m/>
    <n v="1034880"/>
    <m/>
    <m/>
    <n v="64"/>
    <n v="2768"/>
    <n v="73"/>
    <n v="2695"/>
    <m/>
    <n v="2588"/>
    <n v="107"/>
    <n v="0.93497109826589597"/>
    <n v="0.95"/>
    <m/>
    <n v="0.96029684601113174"/>
    <n v="0.97362716763005785"/>
    <m/>
    <n v="1239431.9009501757"/>
    <n v="1.7888420120391548"/>
    <n v="48077.265358812088"/>
    <n v="459.90051983308933"/>
    <n v="76.650086638848222"/>
    <n v="148"/>
    <n v="0.51790599080302857"/>
    <n v="0"/>
    <n v="22681603.787388217"/>
    <n v="18.3"/>
    <m/>
    <n v="1175140.231694489"/>
    <n v="0"/>
    <m/>
    <m/>
    <m/>
    <m/>
    <n v="25.78"/>
    <n v="23.35"/>
    <m/>
  </r>
  <r>
    <x v="10"/>
    <x v="11"/>
    <x v="4"/>
    <x v="3"/>
    <x v="26"/>
    <x v="1"/>
    <m/>
    <m/>
    <n v="62858.200000000004"/>
    <n v="62858.200000000004"/>
    <m/>
    <m/>
    <m/>
    <m/>
    <n v="377149.2"/>
    <n v="377149.2"/>
    <m/>
    <m/>
    <m/>
    <n v="55.9"/>
    <m/>
    <m/>
    <m/>
    <n v="6"/>
    <m/>
    <m/>
    <n v="1033728"/>
    <m/>
    <m/>
    <n v="64"/>
    <n v="2768"/>
    <n v="76"/>
    <n v="2692"/>
    <m/>
    <n v="2463"/>
    <n v="229"/>
    <n v="0.88981213872832365"/>
    <n v="0.95"/>
    <m/>
    <n v="0.91493313521545316"/>
    <n v="0.9725433526011561"/>
    <m/>
    <n v="1187895.1424021325"/>
    <n v="1.6132389883133951"/>
    <n v="45218.695942220496"/>
    <n v="441.26862644952917"/>
    <n v="73.544771074921528"/>
    <n v="148"/>
    <n v="0.49692412888460491"/>
    <n v="0"/>
    <n v="21738481.105959024"/>
    <n v="18.3"/>
    <m/>
    <n v="1192827.8333041079"/>
    <n v="0"/>
    <m/>
    <m/>
    <m/>
    <m/>
    <n v="26.27"/>
    <n v="23.35"/>
    <m/>
  </r>
  <r>
    <x v="11"/>
    <x v="0"/>
    <x v="4"/>
    <x v="3"/>
    <x v="26"/>
    <x v="1"/>
    <m/>
    <m/>
    <n v="66617.55"/>
    <n v="66617.55"/>
    <m/>
    <m/>
    <m/>
    <m/>
    <n v="399705.30000000005"/>
    <n v="399705.30000000005"/>
    <m/>
    <m/>
    <m/>
    <n v="55.9"/>
    <m/>
    <m/>
    <m/>
    <n v="6"/>
    <m/>
    <m/>
    <n v="1095552"/>
    <m/>
    <m/>
    <n v="64"/>
    <n v="2865"/>
    <n v="12"/>
    <n v="2853"/>
    <m/>
    <n v="2743"/>
    <n v="110"/>
    <n v="0.95741710296684124"/>
    <n v="0.95"/>
    <n v="0.95741712966840997"/>
    <n v="0.96144409393620756"/>
    <n v="0.99581151832460735"/>
    <m/>
    <n v="1208861.7304845406"/>
    <n v="1.8711745920904259"/>
    <n v="45634.644412402435"/>
    <n v="423.71599386068721"/>
    <n v="70.61933231011453"/>
    <n v="148"/>
    <n v="0.47715765074401711"/>
    <n v="0"/>
    <n v="22122169.667867094"/>
    <n v="18.3"/>
    <m/>
    <n v="1398517.3752789202"/>
    <n v="0"/>
    <m/>
    <m/>
    <m/>
    <m/>
    <n v="26.490000000000002"/>
    <n v="23.35"/>
    <m/>
  </r>
  <r>
    <x v="11"/>
    <x v="1"/>
    <x v="4"/>
    <x v="3"/>
    <x v="26"/>
    <x v="1"/>
    <m/>
    <m/>
    <n v="59402.400000000001"/>
    <n v="59402.400000000001"/>
    <m/>
    <m/>
    <m/>
    <m/>
    <n v="356414.4"/>
    <n v="356414.4"/>
    <m/>
    <m/>
    <m/>
    <n v="55.9"/>
    <m/>
    <m/>
    <m/>
    <n v="6"/>
    <m/>
    <m/>
    <n v="976896"/>
    <m/>
    <m/>
    <n v="64"/>
    <n v="2649"/>
    <n v="105"/>
    <n v="2544"/>
    <m/>
    <n v="2309"/>
    <n v="235"/>
    <n v="0.87164967912419777"/>
    <n v="0.95"/>
    <m/>
    <n v="0.90762578616352196"/>
    <n v="0.96036240090600222"/>
    <m/>
    <n v="1094560.2202122211"/>
    <n v="1.863274593230424"/>
    <n v="44171.114617119492"/>
    <n v="430.25165888845169"/>
    <n v="71.708609814741948"/>
    <n v="148"/>
    <n v="0.48451763388339153"/>
    <n v="0"/>
    <n v="20030452.029883649"/>
    <n v="18.3"/>
    <m/>
    <n v="1278938.1999135732"/>
    <n v="0"/>
    <m/>
    <m/>
    <m/>
    <m/>
    <n v="24.78"/>
    <n v="23.35"/>
    <m/>
  </r>
  <r>
    <x v="11"/>
    <x v="2"/>
    <x v="4"/>
    <x v="3"/>
    <x v="26"/>
    <x v="1"/>
    <m/>
    <m/>
    <n v="66243.95"/>
    <n v="66243.95"/>
    <m/>
    <m/>
    <m/>
    <m/>
    <n v="397463.69999999995"/>
    <n v="397463.69999999995"/>
    <m/>
    <m/>
    <m/>
    <n v="55.9"/>
    <m/>
    <m/>
    <m/>
    <n v="6"/>
    <m/>
    <m/>
    <n v="1089408"/>
    <m/>
    <m/>
    <n v="64"/>
    <n v="2887"/>
    <n v="50"/>
    <n v="2837"/>
    <m/>
    <n v="2671"/>
    <n v="166"/>
    <n v="0.92518184967093864"/>
    <n v="0.95"/>
    <m/>
    <n v="0.94148748678181182"/>
    <n v="0.98268098372012469"/>
    <m/>
    <n v="1435089.6808207044"/>
    <n v="2.3020714585317359"/>
    <n v="53588.113548196576"/>
    <n v="505.8476139657048"/>
    <n v="84.307935660950804"/>
    <n v="148"/>
    <n v="0.56964821392534326"/>
    <n v="0"/>
    <n v="26262141.159018893"/>
    <n v="18.3"/>
    <m/>
    <n v="1411822.8101446072"/>
    <n v="0"/>
    <m/>
    <m/>
    <m/>
    <m/>
    <n v="26.78"/>
    <n v="23.35"/>
    <m/>
  </r>
  <r>
    <x v="11"/>
    <x v="3"/>
    <x v="4"/>
    <x v="3"/>
    <x v="26"/>
    <x v="1"/>
    <m/>
    <m/>
    <n v="66057.150000000009"/>
    <n v="66057.150000000009"/>
    <m/>
    <m/>
    <m/>
    <m/>
    <n v="396342.9"/>
    <n v="396342.9"/>
    <m/>
    <m/>
    <m/>
    <n v="55.9"/>
    <m/>
    <m/>
    <m/>
    <n v="6"/>
    <m/>
    <m/>
    <n v="1086336"/>
    <m/>
    <m/>
    <n v="64"/>
    <n v="2887"/>
    <n v="58"/>
    <n v="2829"/>
    <m/>
    <n v="2543"/>
    <n v="286"/>
    <n v="0.88084516799445789"/>
    <n v="0.95"/>
    <m/>
    <n v="0.89890420643336866"/>
    <n v="0.97990994111534468"/>
    <m/>
    <n v="1462338.9812096602"/>
    <n v="2.0166480185526208"/>
    <n v="55623.392210333215"/>
    <n v="516.91020898185229"/>
    <n v="86.151701496975377"/>
    <n v="148"/>
    <n v="0.58210609119577961"/>
    <n v="0"/>
    <n v="26760803.356136784"/>
    <n v="18.3"/>
    <m/>
    <n v="1452367.2180109578"/>
    <n v="0"/>
    <m/>
    <m/>
    <m/>
    <m/>
    <n v="26.29"/>
    <n v="23.35"/>
    <s v="Aumento de Tarifas 08/04/2016"/>
  </r>
  <r>
    <x v="11"/>
    <x v="4"/>
    <x v="4"/>
    <x v="3"/>
    <x v="26"/>
    <x v="1"/>
    <m/>
    <m/>
    <n v="66267.3"/>
    <n v="66267.3"/>
    <m/>
    <m/>
    <m/>
    <m/>
    <n v="397603.80000000005"/>
    <n v="397603.80000000005"/>
    <m/>
    <m/>
    <m/>
    <n v="55.9"/>
    <m/>
    <m/>
    <m/>
    <n v="6"/>
    <m/>
    <m/>
    <n v="1089792"/>
    <m/>
    <m/>
    <n v="64"/>
    <n v="2887"/>
    <n v="49"/>
    <n v="2838"/>
    <m/>
    <n v="2588"/>
    <n v="250"/>
    <n v="0.89643228264634567"/>
    <n v="0.95"/>
    <m/>
    <n v="0.91190979563072583"/>
    <n v="0.98302736404572222"/>
    <m/>
    <n v="1456196.6353580547"/>
    <n v="2.021882481512276"/>
    <n v="54376.274658627881"/>
    <n v="513.10663684216161"/>
    <n v="85.51777280702693"/>
    <n v="148"/>
    <n v="0.57782278923666841"/>
    <n v="0"/>
    <n v="26648398.427052401"/>
    <n v="18.3"/>
    <m/>
    <n v="1410891.4273018152"/>
    <n v="0"/>
    <m/>
    <m/>
    <m/>
    <m/>
    <n v="26.78"/>
    <n v="23.35"/>
    <m/>
  </r>
  <r>
    <x v="11"/>
    <x v="5"/>
    <x v="4"/>
    <x v="3"/>
    <x v="26"/>
    <x v="1"/>
    <m/>
    <m/>
    <n v="63371.9"/>
    <n v="63371.9"/>
    <m/>
    <m/>
    <m/>
    <m/>
    <n v="380231.4"/>
    <n v="380231.4"/>
    <m/>
    <m/>
    <m/>
    <n v="55.9"/>
    <m/>
    <m/>
    <m/>
    <n v="6"/>
    <m/>
    <m/>
    <n v="1042176"/>
    <m/>
    <m/>
    <n v="64"/>
    <n v="2768"/>
    <n v="54"/>
    <n v="2714"/>
    <m/>
    <n v="2438"/>
    <n v="276"/>
    <n v="0.8807803468208093"/>
    <n v="0.95"/>
    <m/>
    <n v="0.89830508474576276"/>
    <n v="0.9804913294797688"/>
    <m/>
    <n v="1445829.233305552"/>
    <n v="1.9349081748373389"/>
    <n v="54995.406363847549"/>
    <n v="532.73000490256152"/>
    <n v="88.78833415042692"/>
    <n v="148"/>
    <n v="0.59992117669207379"/>
    <n v="0"/>
    <n v="26458674.969491605"/>
    <n v="18.3"/>
    <m/>
    <n v="1462168.5492079279"/>
    <n v="0"/>
    <m/>
    <m/>
    <m/>
    <m/>
    <n v="26.29"/>
    <n v="23.35"/>
    <m/>
  </r>
  <r>
    <x v="11"/>
    <x v="6"/>
    <x v="4"/>
    <x v="3"/>
    <x v="26"/>
    <x v="1"/>
    <m/>
    <m/>
    <n v="62437.9"/>
    <n v="62437.9"/>
    <n v="1.7854166666666669"/>
    <m/>
    <m/>
    <m/>
    <n v="374627.4"/>
    <n v="374627.4"/>
    <n v="1.7854166666666669"/>
    <m/>
    <m/>
    <n v="55.9"/>
    <n v="0"/>
    <m/>
    <m/>
    <n v="6"/>
    <m/>
    <m/>
    <n v="1026816"/>
    <m/>
    <m/>
    <n v="64"/>
    <n v="2768"/>
    <n v="94"/>
    <n v="2674"/>
    <n v="1.7854166666666669"/>
    <n v="2409"/>
    <n v="265"/>
    <n v="0.87030346820809246"/>
    <n v="0.95"/>
    <m/>
    <n v="0.90089753178758414"/>
    <n v="0.96604046242774566"/>
    <n v="0.9930770462973062"/>
    <n v="1375646.2508556298"/>
    <n v="0.88228221317439615"/>
    <n v="52365.673804934522"/>
    <n v="514.45259942244945"/>
    <n v="85.742099903741575"/>
    <n v="148"/>
    <n v="0.57933851286311877"/>
    <n v="-0.32423675218869841"/>
    <n v="25174326.390658025"/>
    <n v="18.3"/>
    <n v="0"/>
    <n v="1368766.7710756019"/>
    <n v="0.61850941405741322"/>
    <m/>
    <m/>
    <m/>
    <m/>
    <n v="26.27"/>
    <n v="23.35"/>
    <m/>
  </r>
  <r>
    <x v="11"/>
    <x v="7"/>
    <x v="4"/>
    <x v="3"/>
    <x v="26"/>
    <x v="1"/>
    <m/>
    <m/>
    <n v="69116"/>
    <n v="69116"/>
    <n v="1.5042301184433162"/>
    <m/>
    <m/>
    <m/>
    <n v="414696"/>
    <n v="414696"/>
    <n v="1.5042301184433162"/>
    <m/>
    <m/>
    <n v="55.9"/>
    <n v="0"/>
    <m/>
    <m/>
    <n v="6"/>
    <m/>
    <m/>
    <n v="1136640"/>
    <m/>
    <m/>
    <n v="64"/>
    <n v="3006"/>
    <n v="46"/>
    <n v="2960"/>
    <n v="1.5042301184433162"/>
    <n v="2744"/>
    <n v="216"/>
    <n v="0.91284098469727215"/>
    <n v="0.95"/>
    <m/>
    <n v="0.927027027027027"/>
    <n v="0.98469727212242186"/>
    <n v="0.66134297214949811"/>
    <n v="1531848.4589614952"/>
    <n v="0.83562438866858502"/>
    <n v="56132.226418523096"/>
    <n v="517.51637127077538"/>
    <n v="86.25272854512923"/>
    <n v="148"/>
    <n v="0.58278870638600833"/>
    <n v="-0.26699053128166628"/>
    <n v="28032826.798995364"/>
    <n v="18.3"/>
    <n v="0"/>
    <n v="1471520.6142958424"/>
    <n v="0.50047558654444624"/>
    <m/>
    <m/>
    <m/>
    <m/>
    <n v="27.29"/>
    <n v="23.35"/>
    <m/>
  </r>
  <r>
    <x v="11"/>
    <x v="8"/>
    <x v="4"/>
    <x v="3"/>
    <x v="26"/>
    <x v="1"/>
    <m/>
    <m/>
    <n v="66173.900000000009"/>
    <n v="66173.900000000009"/>
    <n v="-4.5469855170090945E-2"/>
    <m/>
    <m/>
    <m/>
    <n v="397043.4"/>
    <n v="397043.4"/>
    <n v="-4.5469855170090945E-2"/>
    <m/>
    <m/>
    <n v="55.9"/>
    <n v="0"/>
    <m/>
    <m/>
    <n v="6"/>
    <m/>
    <m/>
    <n v="1088256"/>
    <m/>
    <m/>
    <n v="64"/>
    <n v="3006"/>
    <n v="172"/>
    <n v="2834"/>
    <n v="-4.5469855170090945E-2"/>
    <n v="2460"/>
    <n v="374"/>
    <n v="0.81836327345309379"/>
    <n v="0.95"/>
    <m/>
    <n v="0.8680310515172901"/>
    <n v="0.94278110445775121"/>
    <n v="-0.11768359085013769"/>
    <n v="1434361.6026426163"/>
    <n v="0.17965014350993358"/>
    <n v="53520.955322485679"/>
    <n v="506.12618300727462"/>
    <n v="84.354363834545765"/>
    <n v="148"/>
    <n v="0.56996191780098493"/>
    <n v="0.23584378125652528"/>
    <n v="26248817.32835988"/>
    <n v="18.3"/>
    <n v="0"/>
    <n v="1356651.781024416"/>
    <n v="-0.1387842207472946"/>
    <m/>
    <m/>
    <m/>
    <m/>
    <n v="26.8"/>
    <n v="23.35"/>
    <m/>
  </r>
  <r>
    <x v="11"/>
    <x v="9"/>
    <x v="4"/>
    <x v="3"/>
    <x v="26"/>
    <x v="1"/>
    <m/>
    <m/>
    <n v="64492.700000000004"/>
    <n v="64492.700000000004"/>
    <n v="-6.4748201438848962E-3"/>
    <m/>
    <m/>
    <m/>
    <n v="386956.2"/>
    <n v="386956.2"/>
    <n v="-6.4748201438850073E-3"/>
    <m/>
    <m/>
    <n v="55.9"/>
    <n v="0"/>
    <m/>
    <m/>
    <n v="6"/>
    <m/>
    <m/>
    <n v="1060608"/>
    <m/>
    <m/>
    <n v="64"/>
    <n v="2865"/>
    <n v="103"/>
    <n v="2762"/>
    <n v="-6.4748201438848962E-3"/>
    <n v="2579"/>
    <n v="183"/>
    <n v="0.90017452006980803"/>
    <n v="0.95"/>
    <m/>
    <n v="0.93374366401158582"/>
    <n v="0.96404886561954628"/>
    <n v="-3.4744646831990078E-3"/>
    <n v="1257069.5613031492"/>
    <n v="-1.1241444703763537E-2"/>
    <n v="47454.494575430319"/>
    <n v="455.13018150005405"/>
    <n v="75.855030250009008"/>
    <n v="148"/>
    <n v="0.51253398817573659"/>
    <n v="-4.7976887315216432E-3"/>
    <n v="23004372.971847631"/>
    <n v="18.3"/>
    <n v="0"/>
    <n v="1162213.7239860652"/>
    <n v="7.5643386866394149E-4"/>
    <m/>
    <m/>
    <m/>
    <m/>
    <n v="26.490000000000002"/>
    <n v="23.35"/>
    <m/>
  </r>
  <r>
    <x v="11"/>
    <x v="10"/>
    <x v="4"/>
    <x v="3"/>
    <x v="26"/>
    <x v="1"/>
    <m/>
    <m/>
    <n v="62788.15"/>
    <n v="62788.15"/>
    <n v="-2.2263450834880683E-3"/>
    <m/>
    <m/>
    <m/>
    <n v="376728.9"/>
    <n v="376728.9"/>
    <n v="-2.2263450834880683E-3"/>
    <m/>
    <m/>
    <n v="55.9"/>
    <n v="0"/>
    <m/>
    <m/>
    <n v="6"/>
    <m/>
    <m/>
    <n v="1032576"/>
    <m/>
    <m/>
    <n v="64"/>
    <n v="2887"/>
    <n v="198"/>
    <n v="2689"/>
    <n v="-2.2263450834879572E-3"/>
    <n v="2541"/>
    <n v="148"/>
    <n v="0.88015240734326294"/>
    <n v="0.95"/>
    <m/>
    <n v="0.94496095202677577"/>
    <n v="0.93141669553169382"/>
    <n v="-5.8631428312924339E-2"/>
    <n v="1290605.6009802604"/>
    <n v="4.1288028806466759E-2"/>
    <n v="49091.122136944105"/>
    <n v="479.95745666800315"/>
    <n v="79.992909444667191"/>
    <n v="148"/>
    <n v="0.54049263138288639"/>
    <n v="4.3611468067470183E-2"/>
    <n v="23618082.497938767"/>
    <n v="18.3"/>
    <n v="0"/>
    <n v="1223659.4554323291"/>
    <n v="-2.8114145881725117E-2"/>
    <m/>
    <m/>
    <m/>
    <m/>
    <n v="26.29"/>
    <n v="23.35"/>
    <m/>
  </r>
  <r>
    <x v="11"/>
    <x v="11"/>
    <x v="4"/>
    <x v="3"/>
    <x v="26"/>
    <x v="1"/>
    <m/>
    <m/>
    <n v="61900.850000000006"/>
    <n v="61900.850000000006"/>
    <n v="-1.5230312035661164E-2"/>
    <m/>
    <m/>
    <m/>
    <n v="371405.10000000003"/>
    <n v="371405.10000000003"/>
    <n v="-1.5230312035661164E-2"/>
    <m/>
    <m/>
    <n v="55.9"/>
    <n v="0"/>
    <m/>
    <m/>
    <n v="6"/>
    <m/>
    <m/>
    <n v="1017984"/>
    <m/>
    <m/>
    <n v="64"/>
    <n v="2865"/>
    <n v="214"/>
    <n v="2651"/>
    <n v="-1.5230312035661164E-2"/>
    <n v="2455"/>
    <n v="196"/>
    <n v="0.85689354275741714"/>
    <n v="0.95"/>
    <m/>
    <n v="0.92606563560920407"/>
    <n v="0.92530541012216405"/>
    <n v="-3.6994995390771113E-2"/>
    <n v="1171119.444006396"/>
    <n v="-1.4122204727441745E-2"/>
    <n v="44580.108260616522"/>
    <n v="441.76516182813879"/>
    <n v="73.62752697135646"/>
    <n v="148"/>
    <n v="0.49748329034700312"/>
    <n v="1.1252451428618304E-3"/>
    <n v="21431485.825317048"/>
    <n v="18.3"/>
    <n v="0"/>
    <n v="1175982.4744375965"/>
    <n v="-7.3081845176402593E-3"/>
    <m/>
    <m/>
    <m/>
    <m/>
    <n v="26.27"/>
    <n v="23.35"/>
    <m/>
  </r>
  <r>
    <x v="12"/>
    <x v="0"/>
    <x v="4"/>
    <x v="3"/>
    <x v="26"/>
    <x v="1"/>
    <m/>
    <m/>
    <n v="65917.05"/>
    <n v="65917.05"/>
    <n v="-1.0515247108307091E-2"/>
    <m/>
    <m/>
    <m/>
    <n v="395502.30000000005"/>
    <n v="395502.30000000005"/>
    <n v="-1.0515247108307091E-2"/>
    <m/>
    <m/>
    <n v="55.9"/>
    <n v="0"/>
    <m/>
    <m/>
    <n v="6"/>
    <m/>
    <m/>
    <n v="1084032"/>
    <m/>
    <m/>
    <n v="64"/>
    <n v="3006"/>
    <n v="183"/>
    <n v="2823"/>
    <n v="-1.0515247108307091E-2"/>
    <n v="2748"/>
    <n v="75"/>
    <n v="0.9141716566866267"/>
    <n v="0.95"/>
    <m/>
    <n v="0.97343251859723701"/>
    <n v="0.93912175648702589"/>
    <n v="-4.5168867514697286E-2"/>
    <n v="1095637.0239907666"/>
    <n v="-9.3662247417155675E-2"/>
    <n v="40147.930523663126"/>
    <n v="388.11088345404414"/>
    <n v="64.68514724234069"/>
    <n v="148"/>
    <n v="0.43706180569149117"/>
    <n v="-8.4030602862608883E-2"/>
    <n v="20050157.539031029"/>
    <n v="18.3"/>
    <n v="0"/>
    <n v="1267529.0948583549"/>
    <n v="3.5395365258173293E-2"/>
    <m/>
    <m/>
    <m/>
    <m/>
    <n v="27.29"/>
    <n v="23.35"/>
    <m/>
  </r>
  <r>
    <x v="12"/>
    <x v="1"/>
    <x v="4"/>
    <x v="3"/>
    <x v="26"/>
    <x v="1"/>
    <m/>
    <m/>
    <n v="54942.55"/>
    <n v="54942.55"/>
    <n v="-7.5078616352201255E-2"/>
    <m/>
    <m/>
    <m/>
    <n v="329655.30000000005"/>
    <n v="329655.30000000005"/>
    <n v="-7.5078616352201144E-2"/>
    <m/>
    <m/>
    <n v="55.9"/>
    <n v="0"/>
    <m/>
    <m/>
    <n v="6"/>
    <m/>
    <m/>
    <n v="903552"/>
    <m/>
    <m/>
    <n v="64"/>
    <n v="2530"/>
    <n v="177"/>
    <n v="2353"/>
    <n v="-7.5078616352201255E-2"/>
    <n v="2254"/>
    <n v="99"/>
    <n v="0.89090909090909087"/>
    <n v="0.95"/>
    <m/>
    <n v="0.95792605184870383"/>
    <n v="0.93003952569169956"/>
    <n v="2.2095358084963879E-2"/>
    <n v="853485.61695309356"/>
    <n v="-0.22024791218192297"/>
    <n v="35890.90062880965"/>
    <n v="362.72231914708607"/>
    <n v="60.45371985784768"/>
    <n v="148"/>
    <n v="0.40847108012059241"/>
    <n v="-0.15695311882312457"/>
    <n v="15618786.790241612"/>
    <n v="18.3"/>
    <n v="0"/>
    <n v="997254.73157290171"/>
    <n v="6.5670371949618431E-2"/>
    <m/>
    <m/>
    <m/>
    <m/>
    <n v="23.78"/>
    <n v="23.35"/>
    <m/>
  </r>
  <r>
    <x v="12"/>
    <x v="2"/>
    <x v="4"/>
    <x v="3"/>
    <x v="26"/>
    <x v="1"/>
    <m/>
    <m/>
    <n v="76798.150000000009"/>
    <n v="76798.150000000009"/>
    <n v="0.15932322876277771"/>
    <m/>
    <m/>
    <m/>
    <n v="460788.9"/>
    <n v="460788.9"/>
    <n v="0.15932322876277771"/>
    <m/>
    <m/>
    <n v="55.9"/>
    <n v="0"/>
    <m/>
    <m/>
    <n v="6"/>
    <m/>
    <m/>
    <n v="1262976"/>
    <m/>
    <m/>
    <n v="64"/>
    <n v="3477"/>
    <n v="188"/>
    <n v="3289"/>
    <n v="0.15932322876277749"/>
    <n v="2916"/>
    <n v="373"/>
    <n v="0.83865401207937873"/>
    <n v="0.95"/>
    <m/>
    <n v="0.88659166920036481"/>
    <n v="0.94593039976991655"/>
    <n v="-9.3525221687320692E-2"/>
    <n v="1174384.0980752539"/>
    <n v="-0.18166501106492328"/>
    <n v="43033.495715472847"/>
    <n v="357.06418305723741"/>
    <n v="59.510697176206236"/>
    <n v="148"/>
    <n v="0.40209930524463672"/>
    <n v="-0.29412697974800484"/>
    <n v="21491228.994777147"/>
    <n v="18.3"/>
    <n v="0"/>
    <n v="1155344.0037179759"/>
    <n v="0.16957561345782585"/>
    <m/>
    <m/>
    <m/>
    <m/>
    <n v="27.29"/>
    <n v="23.35"/>
    <m/>
  </r>
  <r>
    <x v="12"/>
    <x v="3"/>
    <x v="4"/>
    <x v="3"/>
    <x v="26"/>
    <x v="1"/>
    <m/>
    <m/>
    <n v="72945.400000000009"/>
    <n v="72945.400000000009"/>
    <n v="0.10427712972781911"/>
    <m/>
    <m/>
    <m/>
    <n v="437672.4"/>
    <n v="437672.4"/>
    <n v="0.10427712972781911"/>
    <m/>
    <m/>
    <n v="55.9"/>
    <n v="0"/>
    <m/>
    <m/>
    <n v="6"/>
    <m/>
    <m/>
    <n v="1199616"/>
    <m/>
    <m/>
    <n v="64"/>
    <n v="3426"/>
    <n v="302"/>
    <n v="3124"/>
    <n v="0.10427712972781911"/>
    <n v="2883"/>
    <n v="241"/>
    <n v="0.84150612959719795"/>
    <n v="0.95"/>
    <m/>
    <n v="0.92285531370038409"/>
    <n v="0.91185055458260367"/>
    <n v="-4.4660559910691844E-2"/>
    <n v="1336195.0883009338"/>
    <n v="-8.6261731739093017E-2"/>
    <n v="53490.596008844426"/>
    <n v="427.71929843179703"/>
    <n v="71.286549738632843"/>
    <n v="148"/>
    <n v="0.48166587661238408"/>
    <n v="-0.17254623530406332"/>
    <n v="24452370.115907092"/>
    <n v="18.3"/>
    <n v="0"/>
    <n v="1327083.5066642435"/>
    <n v="0.1026624876065263"/>
    <m/>
    <m/>
    <m/>
    <m/>
    <n v="24.98"/>
    <n v="23.35"/>
    <m/>
  </r>
  <r>
    <x v="12"/>
    <x v="4"/>
    <x v="4"/>
    <x v="3"/>
    <x v="26"/>
    <x v="1"/>
    <m/>
    <m/>
    <n v="78806.25"/>
    <n v="78806.25"/>
    <n v="0.18921775898520088"/>
    <m/>
    <m/>
    <m/>
    <n v="472837.5"/>
    <n v="472837.5"/>
    <n v="0.18921775898520066"/>
    <m/>
    <m/>
    <n v="55.9"/>
    <n v="0"/>
    <m/>
    <m/>
    <n v="6"/>
    <m/>
    <m/>
    <n v="1296000"/>
    <m/>
    <m/>
    <n v="64"/>
    <n v="3571"/>
    <n v="196"/>
    <n v="3375"/>
    <n v="0.18921775898520088"/>
    <n v="3138"/>
    <n v="237"/>
    <n v="0.87874544945393451"/>
    <n v="0.95"/>
    <m/>
    <n v="0.92977777777777781"/>
    <n v="0.94511341360963319"/>
    <n v="-1.9730250164795571E-2"/>
    <n v="1420997.8422468062"/>
    <n v="-2.4171730833997929E-2"/>
    <n v="53061.905983823977"/>
    <n v="421.03639770275743"/>
    <n v="70.172732950459576"/>
    <n v="148"/>
    <n v="0.47414008750310527"/>
    <n v="-0.17943685099463269"/>
    <n v="26004260.513116557"/>
    <n v="18.3"/>
    <n v="0"/>
    <n v="1376787.7394850806"/>
    <n v="0.12558895227787698"/>
    <m/>
    <m/>
    <m/>
    <m/>
    <n v="26.78"/>
    <n v="23.35"/>
    <m/>
  </r>
  <r>
    <x v="12"/>
    <x v="5"/>
    <x v="4"/>
    <x v="3"/>
    <x v="26"/>
    <x v="1"/>
    <m/>
    <m/>
    <n v="75513.900000000009"/>
    <n v="75513.900000000009"/>
    <n v="0.19159911569638921"/>
    <m/>
    <m/>
    <m/>
    <n v="453083.4"/>
    <n v="453083.4"/>
    <n v="0.19159911569638899"/>
    <m/>
    <m/>
    <n v="55.9"/>
    <n v="0"/>
    <m/>
    <m/>
    <n v="6"/>
    <m/>
    <m/>
    <n v="1241856"/>
    <m/>
    <m/>
    <n v="64"/>
    <n v="3429"/>
    <n v="195"/>
    <n v="3234"/>
    <n v="0.19159911569638899"/>
    <n v="2963"/>
    <n v="271"/>
    <n v="0.86410032079323418"/>
    <n v="0.95"/>
    <m/>
    <n v="0.91620284477427338"/>
    <n v="0.94313210848643925"/>
    <n v="-1.893778180653316E-2"/>
    <n v="1428326.7787827407"/>
    <n v="-1.2105478378519163E-2"/>
    <n v="55881.329373346663"/>
    <n v="441.65948632737809"/>
    <n v="73.609914387896353"/>
    <n v="148"/>
    <n v="0.49736428640470509"/>
    <n v="-0.17095060863305522"/>
    <n v="26138380.051724155"/>
    <n v="18.3"/>
    <n v="0"/>
    <n v="1444468.2994497407"/>
    <n v="0.1219013492751521"/>
    <m/>
    <m/>
    <m/>
    <m/>
    <n v="25.56"/>
    <n v="23.35"/>
    <m/>
  </r>
  <r>
    <x v="10"/>
    <x v="8"/>
    <x v="4"/>
    <x v="3"/>
    <x v="27"/>
    <x v="0"/>
    <n v="51258.239999999991"/>
    <m/>
    <m/>
    <n v="51258.239999999991"/>
    <n v="-0.52489436044330762"/>
    <n v="51258.239999999991"/>
    <n v="358807.67999999993"/>
    <m/>
    <m/>
    <n v="358807.67999999993"/>
    <n v="-0.52489436044330762"/>
    <n v="33.299999999999997"/>
    <n v="0"/>
    <m/>
    <m/>
    <n v="7"/>
    <m/>
    <m/>
    <n v="1630944"/>
    <m/>
    <m/>
    <n v="96"/>
    <m/>
    <m/>
    <n v="2522"/>
    <n v="95"/>
    <n v="2427"/>
    <n v="-0.14692442882249557"/>
    <n v="2196"/>
    <n v="231"/>
    <n v="0.87073750991276766"/>
    <n v="0.95"/>
    <m/>
    <n v="0.90482076637824471"/>
    <n v="0.96233148295003967"/>
    <n v="0.25755499772648083"/>
    <n v="743467.03439629171"/>
    <n v="0.12789772473847449"/>
    <n v="27741.307253592975"/>
    <n v="306.33169938042511"/>
    <n v="43.76167134006073"/>
    <n v="168"/>
    <n v="0.26048613892893291"/>
    <n v="0.3221545228186895"/>
    <n v="8326830.7852384662"/>
    <n v="11.2"/>
    <n v="-0.52941176470588247"/>
    <n v="703188.00676789857"/>
    <n v="-0.11176547093060753"/>
    <m/>
    <m/>
    <m/>
    <m/>
    <n v="26.8"/>
    <n v="21.119999999999997"/>
    <m/>
  </r>
  <r>
    <x v="10"/>
    <x v="9"/>
    <x v="4"/>
    <x v="3"/>
    <x v="27"/>
    <x v="0"/>
    <n v="49294.079999999994"/>
    <m/>
    <m/>
    <n v="49294.079999999994"/>
    <n v="-0.52645507906219935"/>
    <n v="49294.079999999994"/>
    <n v="345058.55999999994"/>
    <m/>
    <m/>
    <n v="345058.55999999994"/>
    <n v="-0.52645507906219935"/>
    <n v="33.299999999999997"/>
    <n v="0"/>
    <m/>
    <m/>
    <n v="7"/>
    <m/>
    <m/>
    <n v="1568448"/>
    <m/>
    <m/>
    <n v="96"/>
    <m/>
    <m/>
    <n v="2600"/>
    <n v="266"/>
    <n v="2334"/>
    <n v="-0.14972677595628414"/>
    <n v="2110"/>
    <n v="224"/>
    <n v="0.81153846153846154"/>
    <n v="0.95"/>
    <m/>
    <n v="0.90402742073693232"/>
    <n v="0.89769230769230768"/>
    <n v="0.26674592645374129"/>
    <n v="822172.49517973722"/>
    <n v="0.31222506541190054"/>
    <n v="30450.833154805081"/>
    <n v="352.25899536406905"/>
    <n v="50.322713623438439"/>
    <n v="168"/>
    <n v="0.29953996204427641"/>
    <n v="0.54329811677620699"/>
    <n v="9208331.9460130557"/>
    <n v="11.2"/>
    <n v="-0.52941176470588247"/>
    <n v="760133.07997943321"/>
    <n v="-0.22197864446339793"/>
    <m/>
    <m/>
    <m/>
    <m/>
    <n v="27"/>
    <n v="21.119999999999997"/>
    <m/>
  </r>
  <r>
    <x v="10"/>
    <x v="10"/>
    <x v="4"/>
    <x v="3"/>
    <x v="27"/>
    <x v="0"/>
    <n v="48892.799999999996"/>
    <m/>
    <m/>
    <n v="48892.799999999996"/>
    <n v="-0.5167544649172171"/>
    <n v="48892.799999999996"/>
    <n v="342249.6"/>
    <m/>
    <m/>
    <n v="342249.6"/>
    <n v="-0.5167544649172171"/>
    <n v="33.299999999999997"/>
    <n v="0"/>
    <m/>
    <m/>
    <n v="7"/>
    <m/>
    <m/>
    <n v="1555680"/>
    <m/>
    <m/>
    <n v="96"/>
    <m/>
    <m/>
    <n v="2482"/>
    <n v="167"/>
    <n v="2315"/>
    <n v="-0.13230884557721134"/>
    <n v="2121"/>
    <n v="194"/>
    <n v="0.85455278001611601"/>
    <n v="0.95"/>
    <m/>
    <n v="0.91619870410367166"/>
    <n v="0.9327155519742143"/>
    <n v="0.30438534821163077"/>
    <n v="799146.22406857857"/>
    <n v="0.29202573327017456"/>
    <n v="30998.689839743154"/>
    <n v="345.20355251342488"/>
    <n v="49.314793216203554"/>
    <n v="168"/>
    <n v="0.29354043581073547"/>
    <n v="0.4890387284513289"/>
    <n v="8950437.7095680796"/>
    <n v="11.2"/>
    <n v="-0.52941176470588247"/>
    <n v="757693.00289090839"/>
    <n v="-0.1876014220493554"/>
    <m/>
    <m/>
    <m/>
    <m/>
    <n v="25.78"/>
    <n v="21.119999999999997"/>
    <m/>
  </r>
  <r>
    <x v="10"/>
    <x v="11"/>
    <x v="4"/>
    <x v="3"/>
    <x v="27"/>
    <x v="0"/>
    <n v="50687.999999999993"/>
    <m/>
    <m/>
    <n v="50687.999999999993"/>
    <n v="-0.50750244548432555"/>
    <n v="50687.999999999993"/>
    <n v="354815.99999999994"/>
    <m/>
    <m/>
    <n v="354815.99999999994"/>
    <n v="-0.50750244548432566"/>
    <n v="33.299999999999997"/>
    <n v="0"/>
    <m/>
    <m/>
    <n v="7"/>
    <m/>
    <m/>
    <n v="1612800"/>
    <m/>
    <m/>
    <n v="96"/>
    <m/>
    <m/>
    <n v="2547"/>
    <n v="147"/>
    <n v="2400"/>
    <n v="-0.11569638909358881"/>
    <n v="2137"/>
    <n v="263"/>
    <n v="0.83902630545740087"/>
    <n v="0.95"/>
    <m/>
    <n v="0.89041666666666663"/>
    <n v="0.94228504122497059"/>
    <n v="0.13083333333333336"/>
    <n v="773339.19829118578"/>
    <n v="8.3492328968520768E-2"/>
    <n v="29438.111849683508"/>
    <n v="322.22466595466074"/>
    <n v="46.032095136380107"/>
    <n v="168"/>
    <n v="0.27400056628797681"/>
    <n v="0.22524924200856877"/>
    <n v="8661399.0208612811"/>
    <n v="11.2"/>
    <n v="-0.52941176470588247"/>
    <n v="776550.46087774541"/>
    <n v="-6.9739389019080569E-2"/>
    <m/>
    <m/>
    <m/>
    <m/>
    <n v="26.27"/>
    <n v="21.119999999999997"/>
    <m/>
  </r>
  <r>
    <x v="11"/>
    <x v="0"/>
    <x v="4"/>
    <x v="3"/>
    <x v="27"/>
    <x v="0"/>
    <n v="51807.359999999993"/>
    <m/>
    <m/>
    <n v="51807.359999999993"/>
    <n v="-0.49681186244169118"/>
    <n v="51807.359999999993"/>
    <n v="362651.51999999996"/>
    <m/>
    <m/>
    <n v="362651.51999999996"/>
    <n v="-0.49681186244169118"/>
    <n v="33.299999999999997"/>
    <n v="0"/>
    <m/>
    <m/>
    <n v="7"/>
    <m/>
    <m/>
    <n v="1648416"/>
    <m/>
    <m/>
    <n v="96"/>
    <m/>
    <m/>
    <n v="2580"/>
    <n v="127"/>
    <n v="2453"/>
    <n v="-9.6500920810313029E-2"/>
    <n v="2260"/>
    <n v="193"/>
    <n v="0.87596899224806202"/>
    <n v="0.95"/>
    <m/>
    <n v="0.921320831634733"/>
    <n v="0.95077519379844966"/>
    <n v="0.11123325539240336"/>
    <n v="388780"/>
    <n v="-0.39626531520964214"/>
    <n v="14676.481691204226"/>
    <n v="158.49164288626173"/>
    <n v="22.641663269465962"/>
    <n v="168"/>
    <n v="0.13477180517539264"/>
    <n v="-0.33178162690345625"/>
    <n v="4354336"/>
    <n v="11.2"/>
    <n v="-0.52941176470588247"/>
    <n v="449774.83482995565"/>
    <n v="0.21065513129949409"/>
    <m/>
    <m/>
    <m/>
    <m/>
    <n v="26.490000000000002"/>
    <n v="21.119999999999997"/>
    <m/>
  </r>
  <r>
    <x v="11"/>
    <x v="1"/>
    <x v="4"/>
    <x v="3"/>
    <x v="27"/>
    <x v="0"/>
    <n v="47625.599999999991"/>
    <m/>
    <m/>
    <n v="47625.599999999991"/>
    <n v="-0.45703280219326581"/>
    <n v="47625.599999999991"/>
    <n v="333379.19999999995"/>
    <m/>
    <m/>
    <n v="333379.19999999995"/>
    <n v="-0.4570328021932657"/>
    <n v="33.299999999999997"/>
    <n v="0"/>
    <m/>
    <m/>
    <n v="7"/>
    <m/>
    <m/>
    <n v="1515360"/>
    <m/>
    <m/>
    <n v="96"/>
    <m/>
    <m/>
    <n v="2397"/>
    <n v="142"/>
    <n v="2255"/>
    <n v="-2.5075659316904475E-2"/>
    <n v="2057"/>
    <n v="198"/>
    <n v="0.85815602836879434"/>
    <n v="0.95"/>
    <m/>
    <n v="0.91219512195121955"/>
    <n v="0.94075928243637885"/>
    <n v="0.13192452632680829"/>
    <n v="367317"/>
    <n v="-0.42127898942875552"/>
    <n v="14823.123486682807"/>
    <n v="162.89002217294899"/>
    <n v="23.270003167564141"/>
    <n v="168"/>
    <n v="0.13851192361645323"/>
    <n v="-0.40639392574222244"/>
    <n v="4113950.4"/>
    <n v="11.2"/>
    <n v="-0.52941176470588247"/>
    <n v="429191.31730054144"/>
    <n v="0.26431546011099938"/>
    <m/>
    <m/>
    <m/>
    <m/>
    <n v="24.78"/>
    <n v="21.119999999999997"/>
    <m/>
  </r>
  <r>
    <x v="11"/>
    <x v="2"/>
    <x v="4"/>
    <x v="3"/>
    <x v="27"/>
    <x v="0"/>
    <n v="54236.159999999996"/>
    <m/>
    <m/>
    <n v="54236.159999999996"/>
    <n v="-0.41766976858207316"/>
    <n v="54236.159999999996"/>
    <n v="379653.12"/>
    <m/>
    <m/>
    <n v="379653.12"/>
    <n v="-0.41766976858207316"/>
    <n v="33.299999999999997"/>
    <n v="0"/>
    <m/>
    <m/>
    <n v="7"/>
    <m/>
    <m/>
    <n v="1725696"/>
    <m/>
    <m/>
    <n v="96"/>
    <m/>
    <m/>
    <n v="2671"/>
    <n v="103"/>
    <n v="2568"/>
    <n v="4.5602605863192203E-2"/>
    <n v="2396"/>
    <n v="172"/>
    <n v="0.89704230625233994"/>
    <n v="0.95"/>
    <m/>
    <n v="0.9330218068535826"/>
    <n v="0.961437663796331"/>
    <n v="0.2016264067291027"/>
    <n v="507079"/>
    <n v="-0.23331403388744121"/>
    <n v="18934.988797610156"/>
    <n v="197.46066978193147"/>
    <n v="28.208667111704496"/>
    <n v="168"/>
    <n v="0.16790873280776486"/>
    <n v="-0.26675205110107292"/>
    <n v="5679284.7999999998"/>
    <n v="11.2"/>
    <n v="-0.52941176470588247"/>
    <n v="498857.81238138542"/>
    <n v="0.21560036386667342"/>
    <m/>
    <m/>
    <m/>
    <m/>
    <n v="26.78"/>
    <n v="21.119999999999997"/>
    <m/>
  </r>
  <r>
    <x v="11"/>
    <x v="3"/>
    <x v="4"/>
    <x v="3"/>
    <x v="27"/>
    <x v="0"/>
    <n v="61459.19999999999"/>
    <m/>
    <m/>
    <n v="61459.19999999999"/>
    <n v="-0.37012280797373009"/>
    <n v="61459.19999999999"/>
    <n v="430214.39999999991"/>
    <m/>
    <m/>
    <n v="430214.39999999991"/>
    <n v="-0.37012280797373021"/>
    <n v="33.299999999999997"/>
    <n v="0"/>
    <m/>
    <m/>
    <n v="7"/>
    <m/>
    <m/>
    <n v="1955520"/>
    <m/>
    <m/>
    <n v="96"/>
    <m/>
    <m/>
    <n v="3048"/>
    <n v="138"/>
    <n v="2910"/>
    <n v="0.13097551496307802"/>
    <n v="2472"/>
    <n v="438"/>
    <n v="0.8110236220472441"/>
    <n v="0.95"/>
    <m/>
    <n v="0.84948453608247421"/>
    <n v="0.95472440944881887"/>
    <n v="0.1719698184129792"/>
    <n v="471071"/>
    <n v="-0.34447276252522674"/>
    <n v="17918.25789273488"/>
    <n v="161.88006872852233"/>
    <n v="23.125724104074617"/>
    <n v="168"/>
    <n v="0.13765311966711083"/>
    <n v="-0.42038777250082771"/>
    <n v="5275995.1999999993"/>
    <n v="11.2"/>
    <n v="-0.52941176470588247"/>
    <n v="467858.74311419216"/>
    <n v="0.30652714755491561"/>
    <m/>
    <m/>
    <m/>
    <m/>
    <n v="26.29"/>
    <n v="21.119999999999997"/>
    <s v="Aumento de Tarifas 08/04/2016"/>
  </r>
  <r>
    <x v="11"/>
    <x v="4"/>
    <x v="4"/>
    <x v="3"/>
    <x v="27"/>
    <x v="0"/>
    <n v="60888.959999999992"/>
    <m/>
    <m/>
    <n v="60888.959999999992"/>
    <n v="-0.34836167471576995"/>
    <n v="60888.959999999992"/>
    <n v="426222.72"/>
    <m/>
    <m/>
    <n v="426222.72"/>
    <n v="-0.34836167471576995"/>
    <n v="33.299999999999997"/>
    <n v="0"/>
    <m/>
    <m/>
    <n v="7"/>
    <m/>
    <m/>
    <n v="1937376"/>
    <m/>
    <m/>
    <n v="96"/>
    <m/>
    <m/>
    <n v="3119"/>
    <n v="236"/>
    <n v="2883"/>
    <n v="0.17004870129870131"/>
    <n v="2538"/>
    <n v="345"/>
    <n v="0.8137223469060596"/>
    <n v="0.95"/>
    <m/>
    <n v="0.88033298647242453"/>
    <n v="0.92433472266752159"/>
    <n v="0.35996268255050401"/>
    <n v="454609"/>
    <n v="-0.33488003196336025"/>
    <n v="16975.690814040328"/>
    <n v="157.68609087755809"/>
    <n v="22.526584411079728"/>
    <n v="168"/>
    <n v="0.13408681197071268"/>
    <n v="-0.43154505680115141"/>
    <n v="5091620.8"/>
    <n v="11.2"/>
    <n v="-0.52941176470588247"/>
    <n v="440465.19906739128"/>
    <n v="0.33871971338595463"/>
    <m/>
    <m/>
    <m/>
    <m/>
    <n v="26.78"/>
    <n v="21.119999999999997"/>
    <m/>
  </r>
  <r>
    <x v="11"/>
    <x v="5"/>
    <x v="4"/>
    <x v="3"/>
    <x v="27"/>
    <x v="0"/>
    <n v="56263.679999999993"/>
    <m/>
    <m/>
    <n v="56263.679999999993"/>
    <n v="-0.34205384351190704"/>
    <n v="56263.679999999993"/>
    <n v="393845.75999999995"/>
    <m/>
    <m/>
    <n v="393845.75999999995"/>
    <n v="-0.34205384351190704"/>
    <n v="33.299999999999997"/>
    <n v="0"/>
    <m/>
    <m/>
    <n v="7"/>
    <m/>
    <m/>
    <n v="1790208"/>
    <m/>
    <m/>
    <n v="96"/>
    <m/>
    <m/>
    <n v="3002"/>
    <n v="338"/>
    <n v="2664"/>
    <n v="0.18137472283813749"/>
    <n v="2261"/>
    <n v="403"/>
    <n v="0.75316455696202533"/>
    <n v="0.95"/>
    <m/>
    <n v="0.84872372372372373"/>
    <n v="0.88740839440373087"/>
    <n v="0.60559731291694385"/>
    <n v="468772"/>
    <n v="-0.34519819439569133"/>
    <n v="17830.81019399011"/>
    <n v="175.96546546546546"/>
    <n v="25.137923637923638"/>
    <n v="168"/>
    <n v="0.14963049784478355"/>
    <n v="-0.4457289520879445"/>
    <n v="5250246.3999999994"/>
    <n v="11.2"/>
    <n v="-0.52941176470588247"/>
    <n v="474069.59228666103"/>
    <n v="0.37264032837388239"/>
    <m/>
    <m/>
    <m/>
    <m/>
    <n v="26.29"/>
    <n v="21.119999999999997"/>
    <m/>
  </r>
  <r>
    <x v="11"/>
    <x v="6"/>
    <x v="4"/>
    <x v="3"/>
    <x v="27"/>
    <x v="0"/>
    <n v="59178.239999999991"/>
    <m/>
    <m/>
    <n v="59178.239999999991"/>
    <n v="-0.32298252114941728"/>
    <n v="59178.239999999991"/>
    <n v="414247.67999999993"/>
    <m/>
    <m/>
    <n v="414247.67999999993"/>
    <n v="-0.32298252114941728"/>
    <n v="33.299999999999997"/>
    <n v="0"/>
    <m/>
    <m/>
    <n v="7"/>
    <m/>
    <m/>
    <n v="1882944"/>
    <m/>
    <m/>
    <n v="96"/>
    <m/>
    <m/>
    <n v="3067"/>
    <n v="265"/>
    <n v="2802"/>
    <n v="0.21561822125813457"/>
    <n v="2467"/>
    <n v="335"/>
    <n v="0.80436909031627002"/>
    <n v="0.95"/>
    <m/>
    <n v="0.88044254104211273"/>
    <n v="0.91359634822301927"/>
    <n v="0.44751787239805263"/>
    <n v="412360"/>
    <n v="-0.38216732180930946"/>
    <n v="15696.992767415302"/>
    <n v="147.16630977872947"/>
    <n v="21.023758539818495"/>
    <n v="168"/>
    <n v="0.12514141987987198"/>
    <n v="-0.49175434574249055"/>
    <n v="4618432"/>
    <n v="11.2"/>
    <n v="-0.52941176470588247"/>
    <n v="410297.82574529765"/>
    <n v="0.38669378083326572"/>
    <m/>
    <m/>
    <m/>
    <m/>
    <n v="26.27"/>
    <n v="21.119999999999997"/>
    <m/>
  </r>
  <r>
    <x v="11"/>
    <x v="7"/>
    <x v="4"/>
    <x v="3"/>
    <x v="27"/>
    <x v="0"/>
    <n v="60445.439999999995"/>
    <m/>
    <m/>
    <n v="60445.439999999995"/>
    <n v="-0.34888020922202545"/>
    <n v="60445.439999999995"/>
    <n v="423118.07999999996"/>
    <m/>
    <m/>
    <n v="423118.07999999996"/>
    <n v="-0.34888020922202545"/>
    <n v="33.299999999999997"/>
    <n v="0"/>
    <m/>
    <m/>
    <n v="7"/>
    <m/>
    <m/>
    <n v="1923264"/>
    <m/>
    <m/>
    <n v="96"/>
    <m/>
    <m/>
    <n v="3159"/>
    <n v="297"/>
    <n v="2862"/>
    <n v="0.16911764705882359"/>
    <n v="2422"/>
    <n v="440"/>
    <n v="0.7666983222538778"/>
    <n v="0.95"/>
    <m/>
    <n v="0.84626135569531791"/>
    <n v="0.90598290598290598"/>
    <n v="0.34174080229413106"/>
    <n v="473119"/>
    <n v="-0.25523579643820271"/>
    <n v="17336.716746060829"/>
    <n v="165.31062194269742"/>
    <n v="23.615803134671062"/>
    <n v="168"/>
    <n v="0.14057025675399443"/>
    <n v="-0.36296898311695314"/>
    <n v="5298932.8"/>
    <n v="11.2"/>
    <n v="-0.52941176470588247"/>
    <n v="454486.44573303359"/>
    <n v="0.30242327767024263"/>
    <m/>
    <m/>
    <m/>
    <m/>
    <n v="27.29"/>
    <n v="21.119999999999997"/>
    <m/>
  </r>
  <r>
    <x v="11"/>
    <x v="8"/>
    <x v="4"/>
    <x v="3"/>
    <x v="27"/>
    <x v="0"/>
    <n v="60360.959999999992"/>
    <m/>
    <m/>
    <n v="60360.959999999992"/>
    <n v="0.17758549649773392"/>
    <n v="60360.959999999992"/>
    <n v="422526.71999999997"/>
    <m/>
    <m/>
    <n v="422526.71999999997"/>
    <n v="0.17758549649773392"/>
    <n v="33.299999999999997"/>
    <n v="0"/>
    <m/>
    <m/>
    <n v="7"/>
    <m/>
    <m/>
    <n v="1920576"/>
    <m/>
    <m/>
    <n v="96"/>
    <m/>
    <m/>
    <n v="3094"/>
    <n v="236"/>
    <n v="2858"/>
    <n v="0.17758549649773392"/>
    <n v="2218"/>
    <n v="640"/>
    <n v="0.71687136393018747"/>
    <n v="0.95"/>
    <m/>
    <n v="0.77606717984604623"/>
    <n v="0.92372333548804142"/>
    <n v="-0.14229733812096801"/>
    <n v="439678"/>
    <n v="-0.40861130398737011"/>
    <n v="16405.895522388058"/>
    <n v="153.84114765570328"/>
    <n v="21.977306807957611"/>
    <n v="168"/>
    <n v="0.1308173024283191"/>
    <n v="-0.497795533512018"/>
    <n v="4924393.5999999996"/>
    <n v="11.2"/>
    <n v="0"/>
    <n v="415857.43837418786"/>
    <n v="0.27018513224345897"/>
    <m/>
    <m/>
    <m/>
    <m/>
    <n v="26.8"/>
    <n v="21.119999999999997"/>
    <m/>
  </r>
  <r>
    <x v="11"/>
    <x v="9"/>
    <x v="4"/>
    <x v="3"/>
    <x v="27"/>
    <x v="0"/>
    <n v="62050.55999999999"/>
    <m/>
    <m/>
    <n v="62050.55999999999"/>
    <n v="0.25878320479862893"/>
    <n v="62050.55999999999"/>
    <n v="434353.91999999993"/>
    <m/>
    <m/>
    <n v="434353.91999999993"/>
    <n v="0.25878320479862893"/>
    <n v="33.299999999999997"/>
    <n v="0"/>
    <m/>
    <m/>
    <n v="7"/>
    <m/>
    <m/>
    <n v="1974336"/>
    <m/>
    <m/>
    <n v="96"/>
    <m/>
    <m/>
    <n v="3100"/>
    <n v="162"/>
    <n v="2938"/>
    <n v="0.25878320479862893"/>
    <n v="2472"/>
    <n v="466"/>
    <n v="0.79741935483870963"/>
    <n v="0.95"/>
    <m/>
    <n v="0.84138869979577946"/>
    <n v="0.94774193548387098"/>
    <n v="-6.9288518804099919E-2"/>
    <n v="359742"/>
    <n v="-0.56244948340024936"/>
    <n v="13580.294450736126"/>
    <n v="122.44452008168822"/>
    <n v="17.492074297384033"/>
    <n v="168"/>
    <n v="0.10411948986538115"/>
    <n v="-0.65240200621381272"/>
    <n v="4029110.4"/>
    <n v="11.2"/>
    <n v="0"/>
    <n v="332596.62182956055"/>
    <n v="0.37102879218622214"/>
    <m/>
    <m/>
    <m/>
    <m/>
    <n v="26.490000000000002"/>
    <n v="21.119999999999997"/>
    <m/>
  </r>
  <r>
    <x v="11"/>
    <x v="10"/>
    <x v="4"/>
    <x v="3"/>
    <x v="27"/>
    <x v="0"/>
    <n v="61374.719999999994"/>
    <m/>
    <m/>
    <n v="61374.719999999994"/>
    <n v="0.25529157667386615"/>
    <n v="61374.719999999994"/>
    <n v="429623.03999999998"/>
    <m/>
    <m/>
    <n v="429623.03999999998"/>
    <n v="0.25529157667386615"/>
    <n v="33.299999999999997"/>
    <n v="0"/>
    <m/>
    <m/>
    <n v="7"/>
    <m/>
    <m/>
    <n v="1952832"/>
    <m/>
    <m/>
    <n v="96"/>
    <m/>
    <m/>
    <n v="3048"/>
    <n v="142"/>
    <n v="2906"/>
    <n v="0.25529157667386615"/>
    <n v="2557"/>
    <n v="349"/>
    <n v="0.83891076115485563"/>
    <n v="0.95"/>
    <m/>
    <n v="0.87990364762560225"/>
    <n v="0.95341207349081369"/>
    <n v="-3.9614830620806507E-2"/>
    <n v="375291"/>
    <n v="-0.53038506759209247"/>
    <n v="14275.047546595664"/>
    <n v="129.14349621472815"/>
    <n v="18.449070887818305"/>
    <n v="168"/>
    <n v="0.10981589814177563"/>
    <n v="-0.62589175205632985"/>
    <n v="4203259.2"/>
    <n v="11.2"/>
    <n v="0"/>
    <n v="355823.94833855837"/>
    <n v="0.36004270830085749"/>
    <m/>
    <m/>
    <m/>
    <m/>
    <n v="26.29"/>
    <n v="21.119999999999997"/>
    <m/>
  </r>
  <r>
    <x v="11"/>
    <x v="11"/>
    <x v="4"/>
    <x v="3"/>
    <x v="27"/>
    <x v="0"/>
    <n v="58840.319999999992"/>
    <m/>
    <m/>
    <n v="58840.319999999992"/>
    <n v="0.16083333333333338"/>
    <n v="58840.319999999992"/>
    <n v="411882.23999999993"/>
    <m/>
    <m/>
    <n v="411882.23999999993"/>
    <n v="0.16083333333333338"/>
    <n v="33.299999999999997"/>
    <n v="0"/>
    <m/>
    <m/>
    <n v="7"/>
    <m/>
    <m/>
    <n v="1872192"/>
    <m/>
    <m/>
    <n v="96"/>
    <m/>
    <m/>
    <n v="3100"/>
    <n v="314"/>
    <n v="2786"/>
    <n v="0.16083333333333338"/>
    <n v="2481"/>
    <n v="305"/>
    <n v="0.80032258064516126"/>
    <n v="0.95"/>
    <m/>
    <n v="0.89052404881550606"/>
    <n v="0.89870967741935481"/>
    <n v="1.2059764025007524E-4"/>
    <n v="345481"/>
    <n v="-0.55326071565569879"/>
    <n v="13151.161020175105"/>
    <n v="124.00610193826274"/>
    <n v="17.715157419751822"/>
    <n v="168"/>
    <n v="0.10544736559376085"/>
    <n v="-0.61515639539615108"/>
    <n v="3869387.1999999997"/>
    <n v="11.2"/>
    <n v="0"/>
    <n v="346915.59714976128"/>
    <n v="0.33975692412876723"/>
    <m/>
    <m/>
    <m/>
    <m/>
    <n v="26.27"/>
    <n v="21.119999999999997"/>
    <m/>
  </r>
  <r>
    <x v="12"/>
    <x v="0"/>
    <x v="4"/>
    <x v="3"/>
    <x v="27"/>
    <x v="0"/>
    <n v="57678.719999999994"/>
    <m/>
    <m/>
    <n v="57678.719999999994"/>
    <n v="0.11333061557276802"/>
    <n v="57678.719999999994"/>
    <n v="403751.04"/>
    <m/>
    <m/>
    <n v="403751.04"/>
    <n v="0.11333061557276802"/>
    <n v="33.299999999999997"/>
    <n v="0"/>
    <m/>
    <m/>
    <n v="7"/>
    <m/>
    <m/>
    <n v="1835232"/>
    <m/>
    <m/>
    <n v="96"/>
    <m/>
    <m/>
    <n v="3159"/>
    <n v="428"/>
    <n v="2731"/>
    <n v="0.11333061557276802"/>
    <n v="2522"/>
    <n v="209"/>
    <n v="0.79835390946502061"/>
    <n v="0.95"/>
    <m/>
    <n v="0.92347125595020141"/>
    <n v="0.86451408673630892"/>
    <n v="2.3340667459486042E-3"/>
    <n v="304047"/>
    <n v="-0.21794588198981424"/>
    <n v="11141.333821912789"/>
    <n v="111.33174661296229"/>
    <n v="15.904535230423184"/>
    <n v="168"/>
    <n v="9.4669852562042758E-2"/>
    <n v="-0.29755446668656715"/>
    <n v="3405326.4"/>
    <n v="11.2"/>
    <n v="0"/>
    <n v="351748.26175611792"/>
    <n v="0.17167676313243205"/>
    <m/>
    <m/>
    <m/>
    <m/>
    <n v="27.29"/>
    <n v="21.119999999999997"/>
    <m/>
  </r>
  <r>
    <x v="12"/>
    <x v="1"/>
    <x v="4"/>
    <x v="3"/>
    <x v="27"/>
    <x v="0"/>
    <n v="52631.039999999994"/>
    <m/>
    <m/>
    <n v="52631.039999999994"/>
    <n v="0.10509977827051009"/>
    <n v="52631.039999999994"/>
    <n v="368417.27999999997"/>
    <m/>
    <m/>
    <n v="368417.27999999997"/>
    <n v="0.10509977827051009"/>
    <n v="33.299999999999997"/>
    <n v="0"/>
    <m/>
    <m/>
    <n v="7"/>
    <m/>
    <m/>
    <n v="1674624"/>
    <m/>
    <m/>
    <n v="96"/>
    <m/>
    <m/>
    <n v="2780"/>
    <n v="288"/>
    <n v="2492"/>
    <n v="0.10509977827050987"/>
    <n v="2339"/>
    <n v="153"/>
    <n v="0.84136690647482015"/>
    <n v="0.95"/>
    <m/>
    <n v="0.9386035313001605"/>
    <n v="0.89640287769784177"/>
    <n v="2.8950395275576968E-2"/>
    <n v="270818"/>
    <n v="-0.26271313334258961"/>
    <n v="11388.47771236333"/>
    <n v="108.67495987158908"/>
    <n v="15.524994267369868"/>
    <n v="168"/>
    <n v="9.2410680162915884E-2"/>
    <n v="-0.3328323096659469"/>
    <n v="3033161.5999999996"/>
    <n v="11.2"/>
    <n v="0"/>
    <n v="316437.12152908259"/>
    <n v="0.19033115001463313"/>
    <m/>
    <m/>
    <m/>
    <m/>
    <n v="23.78"/>
    <n v="21.119999999999997"/>
    <m/>
  </r>
  <r>
    <x v="12"/>
    <x v="2"/>
    <x v="4"/>
    <x v="3"/>
    <x v="27"/>
    <x v="0"/>
    <n v="45598.079999999994"/>
    <m/>
    <m/>
    <n v="45598.079999999994"/>
    <n v="-0.15926791277258567"/>
    <n v="45598.079999999994"/>
    <n v="319186.55999999994"/>
    <m/>
    <m/>
    <n v="319186.55999999994"/>
    <n v="-0.15926791277258578"/>
    <n v="33.299999999999997"/>
    <n v="0"/>
    <m/>
    <m/>
    <n v="7"/>
    <m/>
    <m/>
    <n v="1450848"/>
    <m/>
    <m/>
    <n v="96"/>
    <m/>
    <m/>
    <n v="2594"/>
    <n v="435"/>
    <n v="2159"/>
    <n v="-0.15926791277258567"/>
    <n v="1660"/>
    <n v="499"/>
    <n v="0.63993831919814959"/>
    <n v="0.95"/>
    <m/>
    <n v="0.76887447892542848"/>
    <n v="0.83230531996915957"/>
    <n v="-0.17593085898142724"/>
    <n v="336148"/>
    <n v="-0.33708948704245301"/>
    <n v="12317.625503847563"/>
    <n v="155.69615562760538"/>
    <n v="22.242307946800768"/>
    <n v="168"/>
    <n v="0.13239469015952837"/>
    <n v="-0.21150801423113452"/>
    <n v="3764857.5999999996"/>
    <n v="11.2"/>
    <n v="0"/>
    <n v="330698.08829862397"/>
    <n v="5.6307338662907394E-2"/>
    <m/>
    <m/>
    <m/>
    <m/>
    <n v="27.29"/>
    <n v="21.119999999999997"/>
    <m/>
  </r>
  <r>
    <x v="12"/>
    <x v="3"/>
    <x v="4"/>
    <x v="3"/>
    <x v="27"/>
    <x v="0"/>
    <n v="33876.479999999996"/>
    <m/>
    <m/>
    <n v="33876.479999999996"/>
    <n v="-0.44879725085910649"/>
    <n v="33876.479999999996"/>
    <n v="237135.35999999999"/>
    <m/>
    <m/>
    <n v="237135.35999999999"/>
    <n v="-0.44879725085910649"/>
    <n v="33.299999999999997"/>
    <n v="0"/>
    <m/>
    <m/>
    <n v="7"/>
    <m/>
    <m/>
    <n v="1077888"/>
    <m/>
    <m/>
    <n v="96"/>
    <m/>
    <m/>
    <n v="2202"/>
    <n v="598"/>
    <n v="1604"/>
    <n v="-0.44879725085910649"/>
    <n v="1054"/>
    <n v="550"/>
    <n v="0.47865576748410538"/>
    <n v="0.95"/>
    <m/>
    <n v="0.65710723192019949"/>
    <n v="0.72842870118074476"/>
    <n v="-0.22646357407452244"/>
    <n v="262782"/>
    <n v="-0.44216052357287972"/>
    <n v="10519.695756605284"/>
    <n v="163.82917705735662"/>
    <n v="23.404168151050946"/>
    <n v="168"/>
    <n v="0.13931052470863658"/>
    <n v="1.2040446635237068E-2"/>
    <n v="2943158.4"/>
    <n v="11.2"/>
    <n v="0"/>
    <n v="260990.07630067153"/>
    <n v="-0.11842603089689208"/>
    <m/>
    <m/>
    <m/>
    <m/>
    <n v="24.98"/>
    <n v="21.119999999999997"/>
    <m/>
  </r>
  <r>
    <x v="12"/>
    <x v="4"/>
    <x v="4"/>
    <x v="3"/>
    <x v="27"/>
    <x v="0"/>
    <n v="36030.719999999994"/>
    <m/>
    <m/>
    <n v="36030.719999999994"/>
    <n v="-0.40825528962885882"/>
    <n v="36030.719999999994"/>
    <n v="252215.03999999995"/>
    <m/>
    <m/>
    <n v="252215.03999999995"/>
    <n v="-0.40825528962885893"/>
    <n v="33.299999999999997"/>
    <n v="0"/>
    <m/>
    <m/>
    <n v="7"/>
    <m/>
    <m/>
    <n v="1146432"/>
    <m/>
    <m/>
    <n v="96"/>
    <m/>
    <m/>
    <n v="2277"/>
    <n v="571"/>
    <n v="1706"/>
    <n v="-0.40825528962885882"/>
    <n v="1194"/>
    <n v="512"/>
    <n v="0.5243741765480896"/>
    <n v="0.95"/>
    <m/>
    <n v="0.69988276670574445"/>
    <n v="0.74923144488361881"/>
    <n v="-0.20497950495955031"/>
    <n v="274878"/>
    <n v="-0.39535292966043345"/>
    <n v="10264.301717699776"/>
    <n v="161.12426729191091"/>
    <n v="23.017752470272988"/>
    <n v="168"/>
    <n v="0.13701043137067254"/>
    <n v="2.1803929536324818E-2"/>
    <n v="3078633.5999999996"/>
    <n v="11.2"/>
    <n v="0"/>
    <n v="266325.99220263213"/>
    <n v="-0.1130509731898892"/>
    <m/>
    <m/>
    <m/>
    <m/>
    <n v="26.78"/>
    <n v="21.119999999999997"/>
    <m/>
  </r>
  <r>
    <x v="12"/>
    <x v="5"/>
    <x v="4"/>
    <x v="3"/>
    <x v="27"/>
    <x v="0"/>
    <n v="32060.159999999996"/>
    <m/>
    <m/>
    <n v="32060.159999999996"/>
    <n v="-0.43018018018018023"/>
    <n v="32060.159999999996"/>
    <n v="224421.11999999997"/>
    <m/>
    <m/>
    <n v="224421.11999999997"/>
    <n v="-0.43018018018018023"/>
    <n v="33.299999999999997"/>
    <n v="0"/>
    <m/>
    <m/>
    <n v="7"/>
    <m/>
    <m/>
    <n v="1020096"/>
    <m/>
    <m/>
    <n v="96"/>
    <m/>
    <m/>
    <n v="2202"/>
    <n v="684"/>
    <n v="1518"/>
    <n v="-0.43018018018018023"/>
    <n v="945"/>
    <n v="573"/>
    <n v="0.42915531335149865"/>
    <n v="0.95"/>
    <m/>
    <n v="0.62252964426877466"/>
    <n v="0.68937329700272476"/>
    <n v="-0.26651084815036896"/>
    <n v="259009"/>
    <n v="-0.44747339858182655"/>
    <n v="10133.372456964007"/>
    <n v="170.62516469038209"/>
    <n v="24.375023527197442"/>
    <n v="168"/>
    <n v="0.14508942575712763"/>
    <n v="-3.0348573005260726E-2"/>
    <n v="2900900.8"/>
    <n v="11.2"/>
    <n v="0"/>
    <n v="261936.06066184797"/>
    <n v="-9.7512834348442573E-2"/>
    <m/>
    <m/>
    <m/>
    <m/>
    <n v="25.56"/>
    <n v="21.119999999999997"/>
    <m/>
  </r>
  <r>
    <x v="12"/>
    <x v="6"/>
    <x v="4"/>
    <x v="3"/>
    <x v="27"/>
    <x v="0"/>
    <n v="33855.359999999993"/>
    <m/>
    <m/>
    <n v="33855.359999999993"/>
    <n v="-0.42790863668807999"/>
    <n v="33855.359999999993"/>
    <n v="236987.51999999996"/>
    <m/>
    <m/>
    <n v="236987.51999999996"/>
    <n v="-0.42790863668807999"/>
    <n v="33.299999999999997"/>
    <n v="0"/>
    <m/>
    <m/>
    <n v="7"/>
    <m/>
    <m/>
    <n v="1077216"/>
    <m/>
    <m/>
    <n v="96"/>
    <m/>
    <m/>
    <n v="2285"/>
    <n v="682"/>
    <n v="1603"/>
    <n v="-0.42790863668807999"/>
    <n v="1046"/>
    <n v="557"/>
    <n v="0.45776805251641139"/>
    <n v="0.95"/>
    <m/>
    <n v="0.65252651278852147"/>
    <n v="0.70153172866520785"/>
    <n v="-0.25886530651259132"/>
    <n v="251978"/>
    <n v="-0.38893685129498501"/>
    <n v="9332.5185185185182"/>
    <n v="157.19151590767311"/>
    <n v="22.455930843953301"/>
    <n v="168"/>
    <n v="0.13366625502353155"/>
    <n v="6.8121611148753702E-2"/>
    <n v="2822153.5999999996"/>
    <n v="11.2"/>
    <n v="0"/>
    <n v="250717.88130674316"/>
    <n v="-0.14552906356325199"/>
    <m/>
    <m/>
    <m/>
    <m/>
    <n v="27"/>
    <n v="21.119999999999997"/>
    <m/>
  </r>
  <r>
    <x v="12"/>
    <x v="7"/>
    <x v="4"/>
    <x v="3"/>
    <x v="27"/>
    <x v="0"/>
    <n v="34742.399999999994"/>
    <m/>
    <m/>
    <n v="34742.399999999994"/>
    <n v="-0.42522711390635926"/>
    <n v="34742.399999999994"/>
    <n v="243196.79999999996"/>
    <m/>
    <m/>
    <n v="243196.79999999996"/>
    <n v="-0.42522711390635926"/>
    <n v="33.299999999999997"/>
    <n v="0"/>
    <m/>
    <m/>
    <n v="7"/>
    <m/>
    <m/>
    <n v="1105440"/>
    <m/>
    <m/>
    <n v="96"/>
    <m/>
    <m/>
    <n v="2285"/>
    <n v="640"/>
    <n v="1645"/>
    <n v="-0.42522711390635914"/>
    <n v="1102"/>
    <n v="543"/>
    <n v="0.48227571115973744"/>
    <n v="0.95"/>
    <m/>
    <n v="0.66990881458966567"/>
    <n v="0.71991247264770242"/>
    <n v="-0.20839016211576245"/>
    <n v="252774"/>
    <n v="-0.46572849536797301"/>
    <n v="9262.5137412971781"/>
    <n v="153.66200607902735"/>
    <n v="21.951715154146765"/>
    <n v="168"/>
    <n v="0.1306649711556355"/>
    <n v="-7.0465017473032798E-2"/>
    <n v="2831068.8"/>
    <n v="11.2"/>
    <n v="0"/>
    <n v="242819.15719664996"/>
    <n v="-7.065193025633168E-2"/>
    <m/>
    <m/>
    <m/>
    <m/>
    <n v="27.29"/>
    <n v="21.119999999999997"/>
    <m/>
  </r>
  <r>
    <x v="12"/>
    <x v="8"/>
    <x v="4"/>
    <x v="3"/>
    <x v="27"/>
    <x v="0"/>
    <n v="33918.719999999994"/>
    <m/>
    <m/>
    <n v="33918.719999999994"/>
    <n v="-0.43806857942617217"/>
    <n v="33918.719999999994"/>
    <n v="237431.03999999995"/>
    <m/>
    <m/>
    <n v="237431.03999999995"/>
    <n v="-0.43806857942617228"/>
    <n v="33.299999999999997"/>
    <n v="0"/>
    <m/>
    <m/>
    <n v="7"/>
    <m/>
    <m/>
    <n v="1079232"/>
    <m/>
    <m/>
    <n v="96"/>
    <m/>
    <m/>
    <n v="2218"/>
    <n v="612"/>
    <n v="1606"/>
    <n v="-0.43806857942617217"/>
    <n v="1172"/>
    <n v="434"/>
    <n v="0.52840396753832286"/>
    <n v="0.95"/>
    <m/>
    <n v="0.7297633872976339"/>
    <n v="0.72407574391343554"/>
    <n v="-5.9664670470406911E-2"/>
    <n v="227482"/>
    <n v="-0.48261682413038631"/>
    <n v="8580.9883062995086"/>
    <n v="141.6450809464508"/>
    <n v="20.235011563778688"/>
    <n v="168"/>
    <n v="0.12044649740344457"/>
    <n v="-7.9277013303016064E-2"/>
    <n v="2547798.4"/>
    <n v="11.2"/>
    <n v="0"/>
    <n v="215157.64217503948"/>
    <n v="-5.3941676280767098E-2"/>
    <m/>
    <m/>
    <m/>
    <m/>
    <n v="26.51"/>
    <n v="21.119999999999997"/>
    <m/>
  </r>
  <r>
    <x v="0"/>
    <x v="0"/>
    <x v="8"/>
    <x v="3"/>
    <x v="28"/>
    <x v="0"/>
    <n v="24835.704000000002"/>
    <m/>
    <m/>
    <n v="24835.704000000002"/>
    <n v="0.22164948453608257"/>
    <n v="24835.704000000002"/>
    <n v="74507.112000000008"/>
    <m/>
    <m/>
    <n v="74507.112000000008"/>
    <n v="0.22164948453608257"/>
    <n v="36.6"/>
    <n v="0"/>
    <m/>
    <m/>
    <n v="3"/>
    <m/>
    <m/>
    <n v="273024"/>
    <m/>
    <m/>
    <n v="96"/>
    <m/>
    <m/>
    <n v="980"/>
    <n v="32"/>
    <n v="948"/>
    <n v="0.22164948453608257"/>
    <n v="866"/>
    <n v="82"/>
    <n v="0.88367346938775515"/>
    <n v="0.95"/>
    <m/>
    <n v="0.9135021097046413"/>
    <n v="0.96734693877551026"/>
    <n v="77.764181903422397"/>
    <n v="4542.7676338366518"/>
    <n v="-0.26860771840584019"/>
    <n v="162.0680568618142"/>
    <n v="4.7919489808403499"/>
    <n v="1.5973163269467834"/>
    <n v="168"/>
    <n v="9.5078352794451398E-3"/>
    <n v="-0.40130758384275522"/>
    <n v="69050.068034317112"/>
    <n v="15.2"/>
    <n v="0"/>
    <n v="5255.4724064503025"/>
    <n v="8.0214018791708348"/>
    <m/>
    <m/>
    <m/>
    <m/>
    <n v="28.03"/>
    <n v="26.198"/>
    <m/>
  </r>
  <r>
    <x v="0"/>
    <x v="1"/>
    <x v="8"/>
    <x v="3"/>
    <x v="28"/>
    <x v="0"/>
    <n v="23263.824000000001"/>
    <m/>
    <m/>
    <n v="23263.824000000001"/>
    <n v="0.21145975443383347"/>
    <n v="23263.824000000001"/>
    <n v="69791.472000000009"/>
    <m/>
    <m/>
    <n v="69791.472000000009"/>
    <n v="0.21145975443383369"/>
    <n v="36.6"/>
    <n v="0"/>
    <m/>
    <m/>
    <n v="3"/>
    <m/>
    <m/>
    <n v="255744"/>
    <m/>
    <m/>
    <n v="96"/>
    <m/>
    <m/>
    <n v="888"/>
    <n v="0"/>
    <n v="888"/>
    <n v="0.21145975443383347"/>
    <n v="811"/>
    <n v="77"/>
    <n v="0.91328828828828834"/>
    <n v="0.95"/>
    <m/>
    <n v="0.91328828828828834"/>
    <n v="1"/>
    <n v="24.747704435204437"/>
    <n v="5433.80432809169"/>
    <n v="-0.29491537417158209"/>
    <n v="213.25762669119661"/>
    <n v="6.1191490181212727"/>
    <n v="2.0397163393737574"/>
    <n v="168"/>
    <n v="1.2141168686748556E-2"/>
    <n v="-0.41798757800424513"/>
    <n v="82593.825786993679"/>
    <n v="15.2"/>
    <n v="0"/>
    <n v="6349.1252447533216"/>
    <n v="2.7260561834093329"/>
    <m/>
    <m/>
    <m/>
    <m/>
    <n v="25.48"/>
    <n v="26.198"/>
    <m/>
  </r>
  <r>
    <x v="0"/>
    <x v="2"/>
    <x v="8"/>
    <x v="3"/>
    <x v="28"/>
    <x v="0"/>
    <n v="24337.941999999999"/>
    <m/>
    <m/>
    <n v="24337.941999999999"/>
    <n v="0.21916010498687655"/>
    <n v="24337.941999999999"/>
    <n v="73013.826000000001"/>
    <m/>
    <m/>
    <n v="73013.826000000001"/>
    <n v="0.21916010498687677"/>
    <n v="36.6"/>
    <n v="0"/>
    <m/>
    <m/>
    <n v="3"/>
    <m/>
    <m/>
    <n v="267552"/>
    <m/>
    <m/>
    <n v="96"/>
    <m/>
    <m/>
    <n v="982"/>
    <n v="53"/>
    <n v="929"/>
    <n v="0.21916010498687655"/>
    <n v="846"/>
    <n v="83"/>
    <n v="0.86150712830957232"/>
    <n v="0.95"/>
    <m/>
    <n v="0.91065662002152847"/>
    <n v="0.94602851323828918"/>
    <n v="45.261356297093648"/>
    <n v="7453.6320260351804"/>
    <n v="-9.8270214000699796E-2"/>
    <n v="272.03036591369272"/>
    <n v="8.0232852809851245"/>
    <n v="2.6744284269950414"/>
    <n v="168"/>
    <n v="1.5919216827351437E-2"/>
    <n v="-0.2603680334429852"/>
    <n v="113295.20679573473"/>
    <n v="15.2"/>
    <n v="0"/>
    <n v="7332.7875277890498"/>
    <n v="4.7001516674282326"/>
    <m/>
    <m/>
    <m/>
    <m/>
    <n v="27.4"/>
    <n v="26.198"/>
    <m/>
  </r>
  <r>
    <x v="0"/>
    <x v="3"/>
    <x v="8"/>
    <x v="3"/>
    <x v="28"/>
    <x v="0"/>
    <n v="24364.14"/>
    <m/>
    <m/>
    <n v="24364.14"/>
    <n v="0.28630705394190881"/>
    <n v="24364.14"/>
    <n v="73092.42"/>
    <m/>
    <m/>
    <n v="73092.42"/>
    <n v="0.28630705394190858"/>
    <n v="36.6"/>
    <n v="0"/>
    <m/>
    <m/>
    <n v="3"/>
    <m/>
    <m/>
    <n v="267840"/>
    <m/>
    <m/>
    <n v="96"/>
    <m/>
    <m/>
    <n v="950"/>
    <n v="20"/>
    <n v="930"/>
    <n v="0.28630705394190881"/>
    <n v="852"/>
    <n v="78"/>
    <n v="0.89684210526315788"/>
    <n v="0.95"/>
    <m/>
    <n v="0.91612903225806452"/>
    <n v="0.97894736842105268"/>
    <n v="32.118064516129031"/>
    <n v="6804.6699125356727"/>
    <n v="0.13041515586590635"/>
    <n v="249.25530815148983"/>
    <n v="7.3168493683179276"/>
    <n v="2.4389497894393091"/>
    <n v="168"/>
    <n v="1.4517558270472079E-2"/>
    <n v="-0.12119337882682779"/>
    <n v="103430.98267054222"/>
    <n v="15.2"/>
    <n v="0"/>
    <n v="6758.2685255214174"/>
    <n v="3.329664551814699"/>
    <m/>
    <m/>
    <m/>
    <m/>
    <n v="27.3"/>
    <n v="26.198"/>
    <m/>
  </r>
  <r>
    <x v="0"/>
    <x v="4"/>
    <x v="8"/>
    <x v="3"/>
    <x v="28"/>
    <x v="0"/>
    <n v="25202.475999999999"/>
    <m/>
    <m/>
    <n v="25202.475999999999"/>
    <n v="0.2177215189873416"/>
    <n v="25202.475999999999"/>
    <n v="75607.428"/>
    <m/>
    <m/>
    <n v="75607.428"/>
    <n v="0.2177215189873416"/>
    <n v="36.6"/>
    <n v="0"/>
    <m/>
    <m/>
    <n v="3"/>
    <m/>
    <m/>
    <n v="277056"/>
    <m/>
    <m/>
    <n v="96"/>
    <m/>
    <m/>
    <n v="980"/>
    <n v="18"/>
    <n v="962"/>
    <n v="0.21772151898734182"/>
    <n v="881"/>
    <n v="81"/>
    <n v="0.8989795918367347"/>
    <n v="0.95"/>
    <m/>
    <n v="0.91580041580041582"/>
    <n v="0.98163265306122449"/>
    <n v="23.116077616077614"/>
    <n v="6925.6529538318191"/>
    <n v="-6.0109991383126893E-2"/>
    <n v="249.48317557031046"/>
    <n v="7.1992234447316203"/>
    <n v="2.3997411482438733"/>
    <n v="168"/>
    <n v="1.4284173501451627E-2"/>
    <n v="-0.22815685363063443"/>
    <n v="105269.92489824364"/>
    <n v="15.2"/>
    <n v="0"/>
    <n v="6710.1819519217579"/>
    <n v="2.4692304922205475"/>
    <m/>
    <m/>
    <m/>
    <m/>
    <n v="27.76"/>
    <n v="26.198"/>
    <m/>
  </r>
  <r>
    <x v="0"/>
    <x v="5"/>
    <x v="8"/>
    <x v="3"/>
    <x v="28"/>
    <x v="0"/>
    <n v="24521.328000000001"/>
    <m/>
    <m/>
    <n v="24521.328000000001"/>
    <n v="0.25469168900804307"/>
    <n v="24521.328000000001"/>
    <n v="73563.983999999997"/>
    <m/>
    <m/>
    <n v="73563.983999999997"/>
    <n v="0.25469168900804284"/>
    <n v="36.6"/>
    <n v="0"/>
    <m/>
    <m/>
    <n v="3"/>
    <m/>
    <m/>
    <n v="269568"/>
    <m/>
    <m/>
    <n v="96"/>
    <m/>
    <m/>
    <n v="950"/>
    <n v="14"/>
    <n v="936"/>
    <n v="0.25469168900804284"/>
    <n v="866"/>
    <n v="70"/>
    <n v="0.91157894736842104"/>
    <n v="0.95"/>
    <m/>
    <n v="0.92521367521367526"/>
    <n v="0.98526315789473684"/>
    <n v="25.546515450361603"/>
    <n v="6176.3987901000401"/>
    <n v="-1.1061532908851479E-4"/>
    <n v="233.95449962500152"/>
    <n v="6.5987166560897865"/>
    <n v="2.1995722186965954"/>
    <n v="168"/>
    <n v="1.3092691777955925E-2"/>
    <n v="-0.20307961435416666"/>
    <n v="93881.261609520603"/>
    <n v="15.2"/>
    <n v="0"/>
    <n v="6246.1982717025603"/>
    <n v="2.7071296900148525"/>
    <m/>
    <m/>
    <m/>
    <m/>
    <n v="26.4"/>
    <n v="26.198"/>
    <m/>
  </r>
  <r>
    <x v="0"/>
    <x v="6"/>
    <x v="8"/>
    <x v="3"/>
    <x v="28"/>
    <x v="0"/>
    <n v="25464.456000000002"/>
    <m/>
    <m/>
    <n v="25464.456000000002"/>
    <n v="0.31529093369418137"/>
    <n v="25464.456000000002"/>
    <n v="76393.368000000002"/>
    <m/>
    <m/>
    <n v="76393.368000000002"/>
    <n v="0.31529093369418137"/>
    <n v="36.6"/>
    <n v="0"/>
    <m/>
    <m/>
    <n v="3"/>
    <m/>
    <m/>
    <n v="279936"/>
    <m/>
    <m/>
    <n v="96"/>
    <m/>
    <m/>
    <n v="980"/>
    <n v="8"/>
    <n v="972"/>
    <n v="0.31529093369418137"/>
    <n v="910"/>
    <n v="62"/>
    <n v="0.9285714285714286"/>
    <n v="0.95"/>
    <m/>
    <n v="0.93621399176954734"/>
    <n v="0.99183673469387756"/>
    <n v="19.965519391445319"/>
    <n v="7467.4276492400641"/>
    <n v="8.9405971034072662E-2"/>
    <n v="266.4084070367486"/>
    <n v="7.6825387337860738"/>
    <n v="2.5608462445953579"/>
    <n v="168"/>
    <n v="1.5243132408305701E-2"/>
    <n v="-0.17173764136401282"/>
    <n v="113504.90026844897"/>
    <n v="15.2"/>
    <n v="0"/>
    <n v="7430.0837336150871"/>
    <n v="2.1454789465653747"/>
    <m/>
    <m/>
    <m/>
    <m/>
    <n v="28.03"/>
    <n v="26.198"/>
    <m/>
  </r>
  <r>
    <x v="0"/>
    <x v="7"/>
    <x v="8"/>
    <x v="3"/>
    <x v="28"/>
    <x v="0"/>
    <n v="24495.13"/>
    <m/>
    <m/>
    <n v="24495.13"/>
    <n v="0.18204804045512013"/>
    <n v="24495.13"/>
    <n v="73485.39"/>
    <m/>
    <m/>
    <n v="73485.39"/>
    <n v="0.18204804045512035"/>
    <n v="36.6"/>
    <n v="0"/>
    <m/>
    <m/>
    <n v="3"/>
    <m/>
    <m/>
    <n v="269280"/>
    <m/>
    <m/>
    <n v="96"/>
    <m/>
    <m/>
    <n v="982"/>
    <n v="47"/>
    <n v="935"/>
    <n v="0.18204804045512013"/>
    <n v="871"/>
    <n v="64"/>
    <n v="0.88696537678207743"/>
    <n v="0.95"/>
    <m/>
    <n v="0.9315508021390374"/>
    <n v="0.95213849287169039"/>
    <n v="48.123778966131901"/>
    <n v="6554.6254433343365"/>
    <n v="6.2729526463908281E-2"/>
    <n v="235.35459401559555"/>
    <n v="7.0102945918014292"/>
    <n v="2.3367648639338099"/>
    <n v="168"/>
    <n v="1.3909314666272678E-2"/>
    <n v="-0.10094218670272559"/>
    <n v="99630.306738681917"/>
    <n v="15.2"/>
    <n v="0"/>
    <n v="6296.4886653301428"/>
    <n v="4.8992585980555772"/>
    <m/>
    <m/>
    <m/>
    <m/>
    <n v="27.85"/>
    <n v="26.198"/>
    <m/>
  </r>
  <r>
    <x v="0"/>
    <x v="8"/>
    <x v="8"/>
    <x v="3"/>
    <x v="28"/>
    <x v="0"/>
    <n v="24442.734"/>
    <m/>
    <m/>
    <n v="24442.734"/>
    <n v="0.22280471821756231"/>
    <n v="24442.734"/>
    <n v="73328.202000000005"/>
    <m/>
    <m/>
    <n v="73328.202000000005"/>
    <n v="0.22280471821756231"/>
    <n v="36.6"/>
    <n v="0"/>
    <m/>
    <m/>
    <n v="3"/>
    <m/>
    <m/>
    <n v="268704"/>
    <m/>
    <m/>
    <n v="96"/>
    <m/>
    <m/>
    <n v="952"/>
    <n v="19"/>
    <n v="933"/>
    <n v="0.22280471821756231"/>
    <n v="883"/>
    <n v="50"/>
    <n v="0.92752100840336138"/>
    <n v="0.95"/>
    <m/>
    <n v="0.94640943193997862"/>
    <n v="0.98004201680672265"/>
    <n v="39.117244253900203"/>
    <n v="7004"/>
    <n v="8.4891467034738044E-2"/>
    <n v="259.11949685534591"/>
    <n v="7.506966773847803"/>
    <n v="2.5023222579492677"/>
    <n v="168"/>
    <n v="1.4894775344936117E-2"/>
    <n v="-0.11278436297159156"/>
    <n v="106460.79999999999"/>
    <n v="15.2"/>
    <n v="0"/>
    <n v="6624.5422749667068"/>
    <n v="4.0126775505193288"/>
    <m/>
    <m/>
    <m/>
    <m/>
    <n v="27.03"/>
    <n v="26.198"/>
    <m/>
  </r>
  <r>
    <x v="0"/>
    <x v="9"/>
    <x v="8"/>
    <x v="3"/>
    <x v="28"/>
    <x v="0"/>
    <n v="25202.475999999999"/>
    <m/>
    <m/>
    <n v="25202.475999999999"/>
    <n v="0.23969072164948435"/>
    <n v="25202.475999999999"/>
    <n v="75607.428"/>
    <m/>
    <m/>
    <n v="75607.428"/>
    <n v="0.23969072164948457"/>
    <n v="36.6"/>
    <n v="0"/>
    <m/>
    <m/>
    <n v="3"/>
    <m/>
    <m/>
    <n v="277056"/>
    <m/>
    <m/>
    <n v="96"/>
    <m/>
    <m/>
    <n v="980"/>
    <n v="18"/>
    <n v="962"/>
    <n v="0.23969072164948457"/>
    <n v="922"/>
    <n v="40"/>
    <n v="0.9408163265306122"/>
    <n v="0.95"/>
    <m/>
    <n v="0.95841995841995842"/>
    <n v="0.98163265306122449"/>
    <n v="26.545699545699545"/>
    <n v="8167"/>
    <n v="0.17095495191590482"/>
    <n v="291.36639315019619"/>
    <n v="8.4896049896049899"/>
    <n v="2.8298683298683298"/>
    <n v="168"/>
    <n v="1.6844454344454345E-2"/>
    <n v="-5.5445901573033196E-2"/>
    <n v="124138.4"/>
    <n v="15.2"/>
    <n v="0"/>
    <n v="7550.7352782883872"/>
    <n v="2.7302310496863682"/>
    <m/>
    <m/>
    <m/>
    <m/>
    <n v="28.03"/>
    <n v="26.198"/>
    <m/>
  </r>
  <r>
    <x v="0"/>
    <x v="10"/>
    <x v="8"/>
    <x v="3"/>
    <x v="28"/>
    <x v="0"/>
    <n v="24049.763999999999"/>
    <m/>
    <m/>
    <n v="24049.763999999999"/>
    <n v="0.21750663129973469"/>
    <n v="24049.763999999999"/>
    <n v="72149.292000000001"/>
    <m/>
    <m/>
    <n v="72149.292000000001"/>
    <n v="0.21750663129973469"/>
    <n v="36.6"/>
    <n v="0"/>
    <m/>
    <m/>
    <n v="3"/>
    <m/>
    <m/>
    <n v="264384"/>
    <m/>
    <m/>
    <n v="96"/>
    <m/>
    <m/>
    <n v="952"/>
    <n v="34"/>
    <n v="918"/>
    <n v="0.21750663129973469"/>
    <n v="893"/>
    <n v="25"/>
    <n v="0.93802521008403361"/>
    <n v="0.95"/>
    <m/>
    <n v="0.97276688453159044"/>
    <n v="0.9642857142857143"/>
    <n v="80.496247881868811"/>
    <n v="7477"/>
    <n v="0.1103087411010808"/>
    <n v="273.88278388278388"/>
    <n v="8.1448801742919397"/>
    <n v="2.7149600580973132"/>
    <n v="168"/>
    <n v="1.616047653629353E-2"/>
    <n v="-8.8047068855974908E-2"/>
    <n v="113650.4"/>
    <n v="15.2"/>
    <n v="0"/>
    <n v="7089.1539145020824"/>
    <n v="8.1371496488748143"/>
    <m/>
    <m/>
    <m/>
    <m/>
    <n v="27.3"/>
    <n v="26.198"/>
    <m/>
  </r>
  <r>
    <x v="0"/>
    <x v="11"/>
    <x v="8"/>
    <x v="3"/>
    <x v="28"/>
    <x v="0"/>
    <n v="24966.694"/>
    <m/>
    <m/>
    <n v="24966.694"/>
    <n v="5.8888888888888768E-2"/>
    <n v="24966.694"/>
    <n v="74900.081999999995"/>
    <m/>
    <m/>
    <n v="74900.081999999995"/>
    <n v="5.8888888888888768E-2"/>
    <n v="36.6"/>
    <n v="0"/>
    <m/>
    <m/>
    <n v="3"/>
    <m/>
    <m/>
    <n v="274464"/>
    <m/>
    <m/>
    <n v="96"/>
    <m/>
    <m/>
    <n v="982"/>
    <n v="29"/>
    <n v="953"/>
    <n v="5.8888888888888991E-2"/>
    <n v="902"/>
    <n v="51"/>
    <n v="0.91853360488798375"/>
    <n v="0.95"/>
    <m/>
    <n v="0.94648478488982157"/>
    <n v="0.97046843177189412"/>
    <n v="0.44379034983193111"/>
    <n v="8190"/>
    <n v="0.16164139630373708"/>
    <n v="300.88170462894931"/>
    <n v="8.593913955928647"/>
    <n v="2.8646379853095492"/>
    <n v="168"/>
    <n v="1.7051416579223506E-2"/>
    <n v="9.7038044777925991E-2"/>
    <n v="124488"/>
    <n v="15.2"/>
    <n v="0"/>
    <n v="8224.0086738678674"/>
    <n v="7.637790372007916E-3"/>
    <m/>
    <m/>
    <m/>
    <m/>
    <n v="27.22"/>
    <n v="26.198"/>
    <m/>
  </r>
  <r>
    <x v="1"/>
    <x v="0"/>
    <x v="8"/>
    <x v="3"/>
    <x v="28"/>
    <x v="0"/>
    <n v="25150.080000000002"/>
    <m/>
    <m/>
    <n v="25150.080000000002"/>
    <n v="1.2658227848101333E-2"/>
    <n v="25150.080000000002"/>
    <n v="75450.240000000005"/>
    <m/>
    <m/>
    <n v="75450.240000000005"/>
    <n v="1.2658227848101333E-2"/>
    <n v="36.6"/>
    <n v="0"/>
    <m/>
    <m/>
    <n v="3"/>
    <m/>
    <m/>
    <n v="276480"/>
    <m/>
    <m/>
    <n v="96"/>
    <m/>
    <m/>
    <n v="982"/>
    <n v="22"/>
    <n v="960"/>
    <n v="1.2658227848101333E-2"/>
    <n v="919"/>
    <n v="41"/>
    <n v="0.93584521384928721"/>
    <n v="0.95"/>
    <m/>
    <n v="0.95729166666666665"/>
    <n v="0.9775967413441955"/>
    <n v="4.7935912240184786E-2"/>
    <n v="5752.5795906586209"/>
    <n v="0.26631605539555347"/>
    <n v="205.22938247087481"/>
    <n v="5.9922704069360631"/>
    <n v="1.9974234689786876"/>
    <n v="168"/>
    <n v="1.1889425410587426E-2"/>
    <n v="0.25048710470310875"/>
    <n v="87439.209778011034"/>
    <n v="15.2"/>
    <n v="0"/>
    <n v="6655.0890869763234"/>
    <n v="-0.11791831555791563"/>
    <m/>
    <m/>
    <m/>
    <m/>
    <n v="28.03"/>
    <n v="26.198"/>
    <m/>
  </r>
  <r>
    <x v="1"/>
    <x v="1"/>
    <x v="8"/>
    <x v="3"/>
    <x v="28"/>
    <x v="0"/>
    <n v="22844.655999999999"/>
    <m/>
    <m/>
    <n v="22844.655999999999"/>
    <n v="-1.8018018018018056E-2"/>
    <n v="22844.655999999999"/>
    <n v="68533.967999999993"/>
    <m/>
    <m/>
    <n v="68533.967999999993"/>
    <n v="-1.8018018018018278E-2"/>
    <n v="36.6"/>
    <n v="0"/>
    <m/>
    <m/>
    <n v="3"/>
    <m/>
    <m/>
    <n v="251136"/>
    <m/>
    <m/>
    <n v="96"/>
    <m/>
    <m/>
    <n v="888"/>
    <n v="16"/>
    <n v="872"/>
    <n v="-1.8018018018018056E-2"/>
    <n v="828"/>
    <n v="44"/>
    <n v="0.93243243243243246"/>
    <n v="0.95"/>
    <m/>
    <n v="0.94954128440366969"/>
    <n v="0.98198198198198194"/>
    <n v="3.9695019174424973E-2"/>
    <n v="5709.0085039289379"/>
    <n v="5.0646684941247688E-2"/>
    <n v="224.05841852154387"/>
    <n v="6.5470281008359379"/>
    <n v="2.182342700278646"/>
    <n v="168"/>
    <n v="1.2990135120706226E-2"/>
    <n v="6.9924605765857795E-2"/>
    <n v="86776.929259719851"/>
    <n v="15.2"/>
    <n v="0"/>
    <n v="6670.687390676866"/>
    <n v="-3.4596404569090008E-2"/>
    <m/>
    <m/>
    <m/>
    <m/>
    <n v="25.48"/>
    <n v="26.198"/>
    <m/>
  </r>
  <r>
    <x v="1"/>
    <x v="2"/>
    <x v="8"/>
    <x v="3"/>
    <x v="28"/>
    <x v="0"/>
    <n v="24626.12"/>
    <m/>
    <m/>
    <n v="24626.12"/>
    <n v="1.1840688912809538E-2"/>
    <n v="24626.12"/>
    <n v="73878.36"/>
    <m/>
    <m/>
    <n v="73878.36"/>
    <n v="1.1840688912809538E-2"/>
    <n v="36.6"/>
    <n v="0"/>
    <m/>
    <m/>
    <n v="3"/>
    <m/>
    <m/>
    <n v="270720"/>
    <m/>
    <m/>
    <n v="96"/>
    <m/>
    <m/>
    <n v="982"/>
    <n v="42"/>
    <n v="940"/>
    <n v="1.1840688912809538E-2"/>
    <n v="864"/>
    <n v="76"/>
    <n v="0.87983706720977595"/>
    <n v="0.95"/>
    <m/>
    <n v="0.91914893617021276"/>
    <n v="0.95723014256619143"/>
    <n v="9.3254866455410035E-3"/>
    <n v="7470"/>
    <n v="2.1959729039007225E-3"/>
    <n v="272.62773722627736"/>
    <n v="7.9468085106382977"/>
    <n v="2.6489361702127661"/>
    <n v="168"/>
    <n v="1.5767477203647417E-2"/>
    <n v="-9.5318523109322317E-3"/>
    <n v="113544"/>
    <n v="15.2"/>
    <n v="0"/>
    <n v="7348.8901305101354"/>
    <n v="8.0666126025821239E-3"/>
    <m/>
    <m/>
    <m/>
    <m/>
    <n v="27.4"/>
    <n v="26.198"/>
    <m/>
  </r>
  <r>
    <x v="1"/>
    <x v="3"/>
    <x v="8"/>
    <x v="3"/>
    <x v="28"/>
    <x v="0"/>
    <n v="24102.16"/>
    <m/>
    <m/>
    <n v="24102.16"/>
    <n v="-1.0752688172043001E-2"/>
    <n v="24102.16"/>
    <n v="72306.48"/>
    <m/>
    <m/>
    <n v="72306.48"/>
    <n v="-1.0752688172043001E-2"/>
    <n v="36.6"/>
    <n v="0"/>
    <m/>
    <m/>
    <n v="3"/>
    <m/>
    <m/>
    <n v="264960"/>
    <m/>
    <m/>
    <n v="96"/>
    <m/>
    <m/>
    <n v="948"/>
    <n v="28"/>
    <n v="920"/>
    <n v="-1.0752688172043001E-2"/>
    <n v="869"/>
    <n v="51"/>
    <n v="0.91666666666666663"/>
    <n v="0.95"/>
    <m/>
    <n v="0.94456521739130439"/>
    <n v="0.97046413502109707"/>
    <n v="3.1039497856705456E-2"/>
    <n v="7484"/>
    <n v="9.9832923006721419E-2"/>
    <n v="274.13919413919416"/>
    <n v="8.1347826086956516"/>
    <n v="2.7115942028985507"/>
    <n v="168"/>
    <n v="1.6140441683919943E-2"/>
    <n v="0.11178762869157688"/>
    <n v="113756.79999999999"/>
    <n v="15.2"/>
    <n v="0"/>
    <n v="7432.9662268885459"/>
    <n v="-5.4940402194526498E-2"/>
    <m/>
    <m/>
    <m/>
    <m/>
    <n v="27.3"/>
    <n v="26.198"/>
    <m/>
  </r>
  <r>
    <x v="1"/>
    <x v="4"/>
    <x v="8"/>
    <x v="3"/>
    <x v="28"/>
    <x v="0"/>
    <n v="25254.871999999999"/>
    <m/>
    <m/>
    <n v="25254.871999999999"/>
    <n v="2.0790020790020236E-3"/>
    <n v="25254.871999999999"/>
    <n v="75764.615999999995"/>
    <m/>
    <m/>
    <n v="75764.615999999995"/>
    <n v="2.0790020790020236E-3"/>
    <n v="36.6"/>
    <n v="0"/>
    <m/>
    <m/>
    <n v="3"/>
    <m/>
    <m/>
    <n v="277632"/>
    <m/>
    <m/>
    <n v="96"/>
    <m/>
    <m/>
    <n v="980"/>
    <n v="16"/>
    <n v="964"/>
    <n v="2.0790020790020236E-3"/>
    <n v="853"/>
    <n v="111"/>
    <n v="0.87040816326530612"/>
    <n v="0.95"/>
    <m/>
    <n v="0.88485477178423233"/>
    <n v="0.98367346938775513"/>
    <n v="-3.3790816735038032E-2"/>
    <n v="4983"/>
    <n v="-0.28050105409295589"/>
    <n v="179.5028818443804"/>
    <n v="5.1690871369294609"/>
    <n v="1.7230290456431536"/>
    <n v="168"/>
    <n v="1.0256125271685438E-2"/>
    <n v="-0.28199379049525264"/>
    <n v="75741.599999999991"/>
    <n v="15.2"/>
    <n v="0"/>
    <n v="4827.9688412521764"/>
    <n v="0.13803361398992292"/>
    <m/>
    <m/>
    <m/>
    <m/>
    <n v="27.76"/>
    <n v="26.198"/>
    <m/>
  </r>
  <r>
    <x v="1"/>
    <x v="5"/>
    <x v="8"/>
    <x v="3"/>
    <x v="28"/>
    <x v="0"/>
    <n v="24757.11"/>
    <m/>
    <m/>
    <n v="24757.11"/>
    <n v="9.6153846153845812E-3"/>
    <n v="24757.11"/>
    <n v="74271.33"/>
    <m/>
    <m/>
    <n v="74271.33"/>
    <n v="9.6153846153845812E-3"/>
    <n v="36.6"/>
    <n v="0"/>
    <m/>
    <m/>
    <n v="3"/>
    <m/>
    <m/>
    <n v="272160"/>
    <m/>
    <m/>
    <n v="96"/>
    <m/>
    <m/>
    <n v="950"/>
    <n v="5"/>
    <n v="945"/>
    <n v="9.6153846153845812E-3"/>
    <n v="880"/>
    <n v="65"/>
    <n v="0.9263157894736842"/>
    <n v="0.95"/>
    <m/>
    <n v="0.93121693121693117"/>
    <n v="0.99473684210526314"/>
    <n v="6.4885076432419364E-3"/>
    <n v="6418"/>
    <n v="3.9116841076909603E-2"/>
    <n v="243.10606060606062"/>
    <n v="6.7915343915343911"/>
    <n v="2.2638447971781304"/>
    <n v="168"/>
    <n v="1.3475266649869824E-2"/>
    <n v="2.9220490209510341E-2"/>
    <n v="97553.599999999991"/>
    <n v="15.2"/>
    <n v="0"/>
    <n v="6490.5298168316167"/>
    <n v="-1.2038317417354061E-2"/>
    <m/>
    <m/>
    <m/>
    <m/>
    <n v="26.4"/>
    <n v="26.198"/>
    <m/>
  </r>
  <r>
    <x v="1"/>
    <x v="6"/>
    <x v="8"/>
    <x v="3"/>
    <x v="28"/>
    <x v="0"/>
    <n v="24704.714"/>
    <m/>
    <m/>
    <n v="24704.714"/>
    <n v="-2.9835390946502116E-2"/>
    <n v="24704.714"/>
    <n v="74114.141999999993"/>
    <m/>
    <m/>
    <n v="74114.141999999993"/>
    <n v="-2.9835390946502227E-2"/>
    <n v="36.6"/>
    <n v="0"/>
    <m/>
    <m/>
    <n v="3"/>
    <m/>
    <m/>
    <n v="271584"/>
    <m/>
    <m/>
    <n v="96"/>
    <m/>
    <m/>
    <n v="982"/>
    <n v="39"/>
    <n v="943"/>
    <n v="-2.9835390946502005E-2"/>
    <n v="842"/>
    <n v="101"/>
    <n v="0.85743380855397144"/>
    <n v="0.95"/>
    <m/>
    <n v="0.89289501590668086"/>
    <n v="0.96028513238289204"/>
    <n v="-4.6270378613962881E-2"/>
    <n v="6992"/>
    <n v="-6.3666857125619036E-2"/>
    <n v="249.44702104887619"/>
    <n v="7.4146341463414638"/>
    <n v="2.4715447154471546"/>
    <n v="168"/>
    <n v="1.4711575687185443E-2"/>
    <n v="-3.4871882424285849E-2"/>
    <n v="106278.39999999999"/>
    <n v="15.2"/>
    <n v="0"/>
    <n v="6957.0336541156294"/>
    <n v="6.8418251614462341E-3"/>
    <m/>
    <m/>
    <m/>
    <m/>
    <n v="28.03"/>
    <n v="26.198"/>
    <m/>
  </r>
  <r>
    <x v="1"/>
    <x v="7"/>
    <x v="8"/>
    <x v="3"/>
    <x v="28"/>
    <x v="0"/>
    <n v="23499.606"/>
    <m/>
    <m/>
    <n v="23499.606"/>
    <n v="-4.0641711229946531E-2"/>
    <n v="23499.606"/>
    <n v="70498.817999999999"/>
    <m/>
    <m/>
    <n v="70498.817999999999"/>
    <n v="-4.0641711229946531E-2"/>
    <n v="36.6"/>
    <n v="0"/>
    <m/>
    <m/>
    <n v="3"/>
    <m/>
    <m/>
    <n v="258336"/>
    <m/>
    <m/>
    <n v="96"/>
    <m/>
    <m/>
    <n v="982"/>
    <n v="85"/>
    <n v="897"/>
    <n v="-4.0641711229946531E-2"/>
    <n v="805"/>
    <n v="92"/>
    <n v="0.81975560081466392"/>
    <n v="0.95"/>
    <m/>
    <n v="0.89743589743589747"/>
    <n v="0.9134419551934827"/>
    <n v="-3.6621625599811525E-2"/>
    <n v="6847"/>
    <n v="4.4605837388159486E-2"/>
    <n v="245.85278276481148"/>
    <n v="7.6332218506131548"/>
    <n v="2.5444072835377183"/>
    <n v="168"/>
    <n v="1.5145281449629275E-2"/>
    <n v="8.8858927489329886E-2"/>
    <n v="104074.4"/>
    <n v="15.2"/>
    <n v="0"/>
    <n v="6577.3488148522483"/>
    <n v="-5.6219968550635407E-2"/>
    <m/>
    <m/>
    <m/>
    <m/>
    <n v="27.85"/>
    <n v="26.198"/>
    <m/>
  </r>
  <r>
    <x v="1"/>
    <x v="8"/>
    <x v="8"/>
    <x v="3"/>
    <x v="28"/>
    <x v="0"/>
    <n v="24547.526000000002"/>
    <m/>
    <m/>
    <n v="24547.526000000002"/>
    <n v="4.2872454448017461E-3"/>
    <n v="24547.526000000002"/>
    <n v="73642.578000000009"/>
    <m/>
    <m/>
    <n v="73642.578000000009"/>
    <n v="4.2872454448017461E-3"/>
    <n v="36.6"/>
    <n v="0"/>
    <m/>
    <m/>
    <n v="3"/>
    <m/>
    <m/>
    <n v="269856"/>
    <m/>
    <m/>
    <n v="96"/>
    <m/>
    <m/>
    <n v="952"/>
    <n v="15"/>
    <n v="937"/>
    <n v="4.2872454448017461E-3"/>
    <n v="871"/>
    <n v="66"/>
    <n v="0.91491596638655459"/>
    <n v="0.95"/>
    <m/>
    <n v="0.92956243329775878"/>
    <n v="0.98424369747899154"/>
    <n v="-1.7800962325244751E-2"/>
    <n v="7376"/>
    <n v="5.3112507138777909E-2"/>
    <n v="272.881982981872"/>
    <n v="7.8719316969050164"/>
    <n v="2.6239772323016721"/>
    <n v="168"/>
    <n v="1.5618912097033763E-2"/>
    <n v="4.8616829413532292E-2"/>
    <n v="112115.2"/>
    <n v="15.2"/>
    <n v="0"/>
    <n v="6976.3883238370117"/>
    <n v="-2.5231061850330271E-2"/>
    <m/>
    <m/>
    <m/>
    <m/>
    <n v="27.03"/>
    <n v="26.198"/>
    <m/>
  </r>
  <r>
    <x v="1"/>
    <x v="9"/>
    <x v="8"/>
    <x v="3"/>
    <x v="28"/>
    <x v="0"/>
    <n v="24521.328000000001"/>
    <m/>
    <m/>
    <n v="24521.328000000001"/>
    <n v="-2.7027027027026973E-2"/>
    <n v="24521.328000000001"/>
    <n v="73563.983999999997"/>
    <m/>
    <m/>
    <n v="73563.983999999997"/>
    <n v="-2.7027027027027084E-2"/>
    <n v="36.6"/>
    <n v="0"/>
    <m/>
    <m/>
    <n v="3"/>
    <m/>
    <m/>
    <n v="269568"/>
    <m/>
    <m/>
    <n v="96"/>
    <m/>
    <m/>
    <n v="980"/>
    <n v="44"/>
    <n v="936"/>
    <n v="-2.7027027027026973E-2"/>
    <n v="871"/>
    <n v="65"/>
    <n v="0.88877551020408163"/>
    <n v="0.95"/>
    <m/>
    <n v="0.93055555555555558"/>
    <n v="0.95510204081632655"/>
    <n v="-2.9073270667630768E-2"/>
    <n v="7639"/>
    <n v="-6.4650422431737464E-2"/>
    <n v="272.52943275062432"/>
    <n v="8.1613247863247871"/>
    <n v="2.7204415954415957"/>
    <n v="168"/>
    <n v="1.6193104734771403E-2"/>
    <n v="-3.8668489721507937E-2"/>
    <n v="116112.79999999999"/>
    <n v="15.2"/>
    <n v="0"/>
    <n v="7062.5770528768198"/>
    <n v="1.1021512388585496E-2"/>
    <m/>
    <m/>
    <m/>
    <m/>
    <n v="28.03"/>
    <n v="26.198"/>
    <m/>
  </r>
  <r>
    <x v="1"/>
    <x v="10"/>
    <x v="8"/>
    <x v="3"/>
    <x v="28"/>
    <x v="0"/>
    <n v="24599.921999999999"/>
    <m/>
    <m/>
    <n v="24599.921999999999"/>
    <n v="2.2875816993463971E-2"/>
    <n v="24599.921999999999"/>
    <n v="73799.766000000003"/>
    <m/>
    <m/>
    <n v="73799.766000000003"/>
    <n v="2.2875816993463971E-2"/>
    <n v="36.6"/>
    <n v="0"/>
    <m/>
    <m/>
    <n v="3"/>
    <m/>
    <m/>
    <n v="270432"/>
    <m/>
    <m/>
    <n v="96"/>
    <m/>
    <m/>
    <n v="952"/>
    <n v="13"/>
    <n v="939"/>
    <n v="2.2875816993463971E-2"/>
    <n v="868"/>
    <n v="71"/>
    <n v="0.91176470588235292"/>
    <n v="0.95"/>
    <m/>
    <n v="0.92438764643237492"/>
    <n v="0.9863445378151261"/>
    <n v="-4.9733640061679574E-2"/>
    <n v="7546"/>
    <n v="9.2283001203692372E-3"/>
    <n v="276.41025641025641"/>
    <n v="8.0362087326943552"/>
    <n v="2.6787362442314517"/>
    <n v="168"/>
    <n v="1.5944858596615784E-2"/>
    <n v="-1.3342300840789356E-2"/>
    <n v="114699.2"/>
    <n v="15.2"/>
    <n v="0"/>
    <n v="7154.5747544245969"/>
    <n v="6.2729498129195146E-3"/>
    <m/>
    <m/>
    <m/>
    <m/>
    <n v="27.3"/>
    <n v="26.198"/>
    <m/>
  </r>
  <r>
    <x v="1"/>
    <x v="11"/>
    <x v="8"/>
    <x v="3"/>
    <x v="28"/>
    <x v="0"/>
    <n v="24783.308000000001"/>
    <m/>
    <m/>
    <n v="24783.308000000001"/>
    <n v="-7.3452256033577079E-3"/>
    <n v="24783.308000000001"/>
    <n v="74349.923999999999"/>
    <m/>
    <m/>
    <n v="74349.923999999999"/>
    <n v="-7.3452256033577079E-3"/>
    <n v="36.6"/>
    <n v="0"/>
    <m/>
    <m/>
    <n v="3"/>
    <m/>
    <m/>
    <n v="272448"/>
    <m/>
    <m/>
    <n v="96"/>
    <m/>
    <m/>
    <n v="978"/>
    <n v="32"/>
    <n v="946"/>
    <n v="-7.3452256033578189E-3"/>
    <n v="827"/>
    <n v="119"/>
    <n v="0.84560327198364005"/>
    <n v="0.95"/>
    <m/>
    <n v="0.87420718816067655"/>
    <n v="0.96728016359918201"/>
    <n v="-7.6364245768154371E-2"/>
    <n v="6635"/>
    <n v="-0.18986568986568986"/>
    <n v="243.75459221160912"/>
    <n v="7.013742071881607"/>
    <n v="2.3379140239605358"/>
    <n v="168"/>
    <n v="1.3916154904526998E-2"/>
    <n v="-0.18387103852220132"/>
    <n v="100852"/>
    <n v="15.2"/>
    <n v="0"/>
    <n v="6662.5515935425283"/>
    <n v="8.2830049563613672E-2"/>
    <m/>
    <m/>
    <m/>
    <m/>
    <n v="27.22"/>
    <n v="26.198"/>
    <m/>
  </r>
  <r>
    <x v="2"/>
    <x v="0"/>
    <x v="8"/>
    <x v="3"/>
    <x v="28"/>
    <x v="0"/>
    <n v="25071.486000000001"/>
    <m/>
    <m/>
    <n v="25071.486000000001"/>
    <n v="-3.1250000000000444E-3"/>
    <n v="25071.486000000001"/>
    <n v="75214.457999999999"/>
    <m/>
    <m/>
    <n v="75214.457999999999"/>
    <n v="-3.1250000000000444E-3"/>
    <n v="36.6"/>
    <n v="0"/>
    <m/>
    <m/>
    <n v="3"/>
    <m/>
    <m/>
    <n v="275616"/>
    <m/>
    <m/>
    <n v="96"/>
    <m/>
    <m/>
    <n v="982"/>
    <n v="25"/>
    <n v="957"/>
    <n v="-3.1250000000000444E-3"/>
    <n v="862"/>
    <n v="95"/>
    <n v="0.87780040733197551"/>
    <n v="0.95"/>
    <m/>
    <n v="0.90073145245559039"/>
    <n v="0.97454175152749489"/>
    <n v="-5.9083575236815289E-2"/>
    <n v="6123"/>
    <n v="6.4392052904907127E-2"/>
    <n v="218.44452372458079"/>
    <n v="6.3981191222570537"/>
    <n v="2.1327063740856844"/>
    <n v="168"/>
    <n v="1.2694680798129073E-2"/>
    <n v="6.7728705108370812E-2"/>
    <n v="93069.599999999991"/>
    <n v="15.2"/>
    <n v="0"/>
    <n v="7083.6239355517737"/>
    <n v="-4.0397710077866945E-2"/>
    <m/>
    <m/>
    <m/>
    <m/>
    <n v="28.03"/>
    <n v="26.198"/>
    <m/>
  </r>
  <r>
    <x v="2"/>
    <x v="1"/>
    <x v="8"/>
    <x v="3"/>
    <x v="28"/>
    <x v="0"/>
    <n v="22530.28"/>
    <m/>
    <m/>
    <n v="22530.28"/>
    <n v="-1.3761467889908285E-2"/>
    <n v="22530.28"/>
    <n v="67590.84"/>
    <m/>
    <m/>
    <n v="67590.84"/>
    <n v="-1.3761467889908174E-2"/>
    <n v="36.6"/>
    <n v="0"/>
    <m/>
    <m/>
    <n v="3"/>
    <m/>
    <m/>
    <n v="247680"/>
    <m/>
    <m/>
    <n v="96"/>
    <m/>
    <m/>
    <n v="888"/>
    <n v="28"/>
    <n v="860"/>
    <n v="-1.3761467889908285E-2"/>
    <n v="782"/>
    <n v="78"/>
    <n v="0.88063063063063063"/>
    <n v="0.95"/>
    <m/>
    <n v="0.90930232558139534"/>
    <n v="0.96846846846846846"/>
    <n v="-4.2377260981912079E-2"/>
    <n v="5705"/>
    <n v="-7.0213661902573943E-4"/>
    <n v="223.90109890109889"/>
    <n v="6.6337209302325579"/>
    <n v="2.2112403100775193"/>
    <n v="168"/>
    <n v="1.3162144702842377E-2"/>
    <n v="1.3241554497918084E-2"/>
    <n v="86716"/>
    <n v="15.2"/>
    <n v="0"/>
    <n v="6666.0036567857978"/>
    <n v="-1.3610796925131907E-2"/>
    <m/>
    <m/>
    <m/>
    <m/>
    <n v="25.48"/>
    <n v="26.198"/>
    <m/>
  </r>
  <r>
    <x v="2"/>
    <x v="2"/>
    <x v="8"/>
    <x v="3"/>
    <x v="28"/>
    <x v="0"/>
    <n v="25123.882000000001"/>
    <m/>
    <m/>
    <n v="25123.882000000001"/>
    <n v="2.0212765957446921E-2"/>
    <n v="25123.882000000001"/>
    <n v="75371.646000000008"/>
    <m/>
    <m/>
    <n v="75371.646000000008"/>
    <n v="2.0212765957446921E-2"/>
    <n v="36.6"/>
    <n v="0"/>
    <m/>
    <m/>
    <n v="3"/>
    <m/>
    <m/>
    <n v="276192"/>
    <m/>
    <m/>
    <n v="96"/>
    <m/>
    <m/>
    <n v="982"/>
    <n v="23"/>
    <n v="959"/>
    <n v="2.0212765957446699E-2"/>
    <n v="866"/>
    <n v="93"/>
    <n v="0.88187372708757639"/>
    <n v="0.95"/>
    <m/>
    <n v="0.90302398331595413"/>
    <n v="0.97657841140529533"/>
    <n v="-1.7543351484957337E-2"/>
    <n v="6164"/>
    <n v="-0.17483266398929054"/>
    <n v="224.96350364963504"/>
    <n v="6.4275286757038579"/>
    <n v="2.1425095585679528"/>
    <n v="168"/>
    <n v="1.2753033086714004E-2"/>
    <n v="-0.1911811305004516"/>
    <n v="93692.799999999988"/>
    <n v="15.2"/>
    <n v="0"/>
    <n v="6064.0640916284437"/>
    <n v="9.7878783293219404E-2"/>
    <m/>
    <m/>
    <m/>
    <m/>
    <n v="27.4"/>
    <n v="26.198"/>
    <m/>
  </r>
  <r>
    <x v="2"/>
    <x v="3"/>
    <x v="8"/>
    <x v="3"/>
    <x v="28"/>
    <x v="0"/>
    <n v="23682.992000000002"/>
    <m/>
    <m/>
    <n v="23682.992000000002"/>
    <n v="-1.7391304347825987E-2"/>
    <n v="23682.992000000002"/>
    <n v="71048.97600000001"/>
    <m/>
    <m/>
    <n v="71048.97600000001"/>
    <n v="-1.7391304347825876E-2"/>
    <n v="36.6"/>
    <n v="0"/>
    <m/>
    <m/>
    <n v="3"/>
    <m/>
    <m/>
    <n v="260352"/>
    <m/>
    <m/>
    <n v="96"/>
    <m/>
    <m/>
    <n v="946"/>
    <n v="42"/>
    <n v="904"/>
    <n v="-1.7391304347826098E-2"/>
    <n v="765"/>
    <n v="139"/>
    <n v="0.80866807610993663"/>
    <n v="0.95"/>
    <m/>
    <n v="0.84623893805309736"/>
    <n v="0.95560253699788589"/>
    <n v="-0.10409686650305006"/>
    <n v="6054"/>
    <n v="-0.19107429182255475"/>
    <n v="221.75824175824175"/>
    <n v="6.696902654867257"/>
    <n v="2.2323008849557522"/>
    <n v="168"/>
    <n v="1.3287505267593763E-2"/>
    <n v="-0.17675702265127247"/>
    <n v="92020.800000000003"/>
    <n v="15.2"/>
    <n v="0"/>
    <n v="6012.7174689448493"/>
    <n v="7.4490563805766005E-2"/>
    <m/>
    <m/>
    <m/>
    <m/>
    <n v="27.3"/>
    <n v="26.198"/>
    <m/>
  </r>
  <r>
    <x v="2"/>
    <x v="4"/>
    <x v="8"/>
    <x v="3"/>
    <x v="28"/>
    <x v="0"/>
    <n v="25071.486000000001"/>
    <m/>
    <m/>
    <n v="25071.486000000001"/>
    <n v="-7.2614107883817169E-3"/>
    <n v="25071.486000000001"/>
    <n v="75214.457999999999"/>
    <m/>
    <m/>
    <n v="75214.457999999999"/>
    <n v="-7.2614107883817169E-3"/>
    <n v="36.6"/>
    <n v="0"/>
    <m/>
    <m/>
    <n v="3"/>
    <m/>
    <m/>
    <n v="275616"/>
    <m/>
    <m/>
    <n v="96"/>
    <m/>
    <m/>
    <n v="980"/>
    <n v="23"/>
    <n v="957"/>
    <n v="-7.2614107883817169E-3"/>
    <n v="783"/>
    <n v="174"/>
    <n v="0.79897959183673473"/>
    <n v="0.95"/>
    <m/>
    <n v="0.81818181818181823"/>
    <n v="0.97653061224489801"/>
    <n v="-7.5349035489715388E-2"/>
    <n v="5636"/>
    <n v="0.13104555488661451"/>
    <n v="203.02593659942363"/>
    <n v="5.889237199582027"/>
    <n v="1.9630790665273423"/>
    <n v="168"/>
    <n v="1.1684994443615133E-2"/>
    <n v="0.13931861537167856"/>
    <n v="85667.199999999997"/>
    <n v="15.2"/>
    <n v="0"/>
    <n v="5460.6526970293535"/>
    <n v="-7.8646493392487166E-2"/>
    <m/>
    <m/>
    <m/>
    <m/>
    <n v="27.76"/>
    <n v="26.198"/>
    <s v="Decreto 591/2007 (23/05/2007) Rescision del Contrato de Concesion TMR"/>
  </r>
  <r>
    <x v="2"/>
    <x v="5"/>
    <x v="8"/>
    <x v="3"/>
    <x v="28"/>
    <x v="0"/>
    <n v="23971.170000000002"/>
    <m/>
    <m/>
    <n v="23971.170000000002"/>
    <n v="-3.1746031746031744E-2"/>
    <n v="23971.170000000002"/>
    <n v="71913.510000000009"/>
    <m/>
    <m/>
    <n v="71913.510000000009"/>
    <n v="-3.1746031746031633E-2"/>
    <n v="36.6"/>
    <n v="0"/>
    <m/>
    <m/>
    <n v="3"/>
    <m/>
    <m/>
    <n v="263520"/>
    <m/>
    <m/>
    <n v="96"/>
    <m/>
    <m/>
    <n v="950"/>
    <n v="35"/>
    <n v="915"/>
    <n v="-3.1746031746031744E-2"/>
    <n v="788"/>
    <n v="127"/>
    <n v="0.82947368421052636"/>
    <n v="0.95"/>
    <m/>
    <n v="0.86120218579234975"/>
    <n v="0.9631578947368421"/>
    <n v="-7.5186289120715233E-2"/>
    <n v="3975.0016792785304"/>
    <n v="-0.38064791535080544"/>
    <n v="150.56824542721708"/>
    <n v="4.3442641303590497"/>
    <n v="1.4480880434530166"/>
    <n v="168"/>
    <n v="8.6195716872203374E-3"/>
    <n v="-0.36034128962460232"/>
    <n v="60420.025525033663"/>
    <n v="15.2"/>
    <n v="0"/>
    <n v="4019.9231725324166"/>
    <n v="0.16630280955102328"/>
    <m/>
    <m/>
    <m/>
    <m/>
    <n v="26.4"/>
    <n v="26.198"/>
    <m/>
  </r>
  <r>
    <x v="2"/>
    <x v="6"/>
    <x v="2"/>
    <x v="3"/>
    <x v="28"/>
    <x v="0"/>
    <n v="25150.080000000002"/>
    <m/>
    <m/>
    <n v="25150.080000000002"/>
    <n v="1.8027571580063739E-2"/>
    <n v="25150.080000000002"/>
    <n v="75450.240000000005"/>
    <m/>
    <m/>
    <n v="75450.240000000005"/>
    <n v="1.8027571580063739E-2"/>
    <n v="36.6"/>
    <n v="0"/>
    <m/>
    <m/>
    <n v="3"/>
    <m/>
    <m/>
    <n v="276480"/>
    <m/>
    <m/>
    <n v="96"/>
    <m/>
    <m/>
    <n v="980"/>
    <n v="20"/>
    <n v="960"/>
    <n v="1.8027571580063517E-2"/>
    <n v="853"/>
    <n v="107"/>
    <n v="0.87040816326530612"/>
    <n v="0.95"/>
    <m/>
    <n v="0.88854166666666667"/>
    <n v="0.97959183673469385"/>
    <n v="-4.8755443388757147E-3"/>
    <n v="0"/>
    <n v="-1"/>
    <n v="0"/>
    <n v="0"/>
    <n v="0"/>
    <n v="168"/>
    <n v="0"/>
    <n v="-1"/>
    <n v="0"/>
    <n v="15.2"/>
    <n v="0"/>
    <n v="0"/>
    <n v="0.50311795988212515"/>
    <m/>
    <m/>
    <m/>
    <m/>
    <n v="28.03"/>
    <n v="26.198"/>
    <s v="06/07/2007 Toma de posesión UGOFE S.A."/>
  </r>
  <r>
    <x v="2"/>
    <x v="7"/>
    <x v="2"/>
    <x v="3"/>
    <x v="28"/>
    <x v="0"/>
    <n v="25333.466"/>
    <m/>
    <m/>
    <n v="25333.466"/>
    <n v="7.8037904124860669E-2"/>
    <n v="25333.466"/>
    <n v="76000.398000000001"/>
    <m/>
    <m/>
    <n v="76000.398000000001"/>
    <n v="7.8037904124860669E-2"/>
    <n v="36.6"/>
    <n v="0"/>
    <m/>
    <m/>
    <n v="3"/>
    <m/>
    <m/>
    <n v="278496"/>
    <m/>
    <m/>
    <n v="96"/>
    <m/>
    <m/>
    <n v="982"/>
    <n v="15"/>
    <n v="967"/>
    <n v="7.8037904124860669E-2"/>
    <n v="922"/>
    <n v="45"/>
    <n v="0.93890020366598781"/>
    <n v="0.95"/>
    <m/>
    <n v="0.95346432264736303"/>
    <n v="0.98472505091649698"/>
    <n v="6.2431673807061605E-2"/>
    <n v="0"/>
    <n v="-1"/>
    <n v="0"/>
    <n v="0"/>
    <n v="0"/>
    <n v="168"/>
    <n v="0"/>
    <n v="-1"/>
    <n v="0"/>
    <n v="15.2"/>
    <n v="0"/>
    <n v="0"/>
    <n v="0.52185074820567834"/>
    <m/>
    <m/>
    <m/>
    <m/>
    <n v="27.85"/>
    <n v="26.198"/>
    <m/>
  </r>
  <r>
    <x v="2"/>
    <x v="8"/>
    <x v="2"/>
    <x v="3"/>
    <x v="28"/>
    <x v="0"/>
    <n v="23630.596000000001"/>
    <m/>
    <m/>
    <n v="23630.596000000001"/>
    <n v="-3.7353255069370372E-2"/>
    <n v="23630.596000000001"/>
    <n v="70891.788"/>
    <m/>
    <m/>
    <n v="70891.788"/>
    <n v="-3.7353255069370483E-2"/>
    <n v="36.6"/>
    <n v="0"/>
    <m/>
    <m/>
    <n v="3"/>
    <m/>
    <m/>
    <n v="259776"/>
    <m/>
    <m/>
    <n v="96"/>
    <m/>
    <m/>
    <n v="950"/>
    <n v="48"/>
    <n v="902"/>
    <n v="-3.7353255069370372E-2"/>
    <n v="839"/>
    <n v="63"/>
    <n v="0.88315789473684214"/>
    <n v="0.95"/>
    <m/>
    <n v="0.93015521064301554"/>
    <n v="0.94947368421052636"/>
    <n v="6.3769503157939944E-4"/>
    <n v="976"/>
    <n v="-0.86767895878524948"/>
    <n v="36.108028116907136"/>
    <n v="1.082039911308204"/>
    <n v="0.36067997043606798"/>
    <n v="168"/>
    <n v="2.1469045859289762E-3"/>
    <n v="-0.8625445503123933"/>
    <n v="14835.199999999999"/>
    <n v="15.2"/>
    <n v="0"/>
    <n v="923.1229669285417"/>
    <n v="0.42386539364548054"/>
    <m/>
    <m/>
    <m/>
    <m/>
    <n v="27.03"/>
    <n v="26.198"/>
    <m/>
  </r>
  <r>
    <x v="2"/>
    <x v="9"/>
    <x v="2"/>
    <x v="3"/>
    <x v="28"/>
    <x v="0"/>
    <n v="24861.902000000002"/>
    <m/>
    <m/>
    <n v="24861.902000000002"/>
    <n v="1.388888888888884E-2"/>
    <n v="24861.902000000002"/>
    <n v="74585.706000000006"/>
    <m/>
    <m/>
    <n v="74585.706000000006"/>
    <n v="1.3888888888889062E-2"/>
    <n v="36.6"/>
    <n v="0"/>
    <m/>
    <m/>
    <n v="3"/>
    <m/>
    <m/>
    <n v="273312"/>
    <m/>
    <m/>
    <n v="96"/>
    <m/>
    <m/>
    <n v="982"/>
    <n v="33"/>
    <n v="949"/>
    <n v="1.388888888888884E-2"/>
    <n v="868"/>
    <n v="81"/>
    <n v="0.88391038696537683"/>
    <n v="0.95"/>
    <m/>
    <n v="0.9146469968387777"/>
    <n v="0.96639511201629325"/>
    <n v="-1.7095764591164242E-2"/>
    <n v="4623"/>
    <n v="-0.3948160754025396"/>
    <n v="164.93043168034248"/>
    <n v="4.8714436248682826"/>
    <n v="1.623814541622761"/>
    <n v="168"/>
    <n v="9.6655627477545292E-3"/>
    <n v="-0.40310626615045009"/>
    <n v="70269.599999999991"/>
    <n v="15.2"/>
    <n v="0"/>
    <n v="4274.1580986319595"/>
    <n v="0.20262133439388638"/>
    <m/>
    <m/>
    <m/>
    <m/>
    <n v="28.03"/>
    <n v="26.198"/>
    <m/>
  </r>
  <r>
    <x v="2"/>
    <x v="10"/>
    <x v="2"/>
    <x v="3"/>
    <x v="28"/>
    <x v="0"/>
    <n v="24626.12"/>
    <m/>
    <m/>
    <n v="24626.12"/>
    <n v="1.0649627263046302E-3"/>
    <n v="24626.12"/>
    <n v="73878.36"/>
    <m/>
    <m/>
    <n v="73878.36"/>
    <n v="1.0649627263046302E-3"/>
    <n v="36.6"/>
    <n v="0"/>
    <m/>
    <m/>
    <n v="3"/>
    <m/>
    <m/>
    <n v="270720"/>
    <m/>
    <m/>
    <n v="96"/>
    <m/>
    <m/>
    <n v="952"/>
    <n v="12"/>
    <n v="940"/>
    <n v="1.0649627263046302E-3"/>
    <n v="902"/>
    <n v="38"/>
    <n v="0.94747899159663862"/>
    <n v="0.95"/>
    <m/>
    <n v="0.95957446808510638"/>
    <n v="0.98739495798319332"/>
    <n v="3.8065006373173782E-2"/>
    <n v="5594"/>
    <n v="-0.25868009541478931"/>
    <n v="204.90842490842491"/>
    <n v="5.951063829787234"/>
    <n v="1.9836879432624113"/>
    <n v="168"/>
    <n v="1.1807666328942925E-2"/>
    <n v="-0.25946873361115652"/>
    <n v="85028.800000000003"/>
    <n v="15.2"/>
    <n v="0"/>
    <n v="5303.8286742977998"/>
    <n v="0.13375385998815656"/>
    <m/>
    <m/>
    <m/>
    <m/>
    <n v="27.3"/>
    <n v="26.198"/>
    <m/>
  </r>
  <r>
    <x v="2"/>
    <x v="11"/>
    <x v="2"/>
    <x v="3"/>
    <x v="28"/>
    <x v="0"/>
    <n v="25307.268"/>
    <m/>
    <m/>
    <n v="25307.268"/>
    <n v="2.114164904862581E-2"/>
    <n v="25307.268"/>
    <n v="75921.804000000004"/>
    <m/>
    <m/>
    <n v="75921.804000000004"/>
    <n v="2.114164904862581E-2"/>
    <n v="36.6"/>
    <n v="0"/>
    <m/>
    <m/>
    <n v="3"/>
    <m/>
    <m/>
    <n v="278208"/>
    <m/>
    <m/>
    <n v="96"/>
    <m/>
    <m/>
    <n v="978"/>
    <n v="12"/>
    <n v="966"/>
    <n v="2.114164904862581E-2"/>
    <n v="916"/>
    <n v="50"/>
    <n v="0.93660531697341509"/>
    <n v="0.95"/>
    <m/>
    <n v="0.94824016563146996"/>
    <n v="0.98773006134969321"/>
    <n v="8.4685848473241343E-2"/>
    <n v="6320"/>
    <n v="-4.7475508666164234E-2"/>
    <n v="232.18221895664954"/>
    <n v="6.5424430641821942"/>
    <n v="2.1808143547273979"/>
    <n v="168"/>
    <n v="1.298103782575832E-2"/>
    <n v="-6.7196512627527571E-2"/>
    <n v="96064"/>
    <n v="15.2"/>
    <n v="0"/>
    <n v="6346.2435676245332"/>
    <n v="4.6295170970813086E-2"/>
    <m/>
    <m/>
    <m/>
    <m/>
    <n v="27.22"/>
    <n v="26.198"/>
    <m/>
  </r>
  <r>
    <x v="3"/>
    <x v="0"/>
    <x v="2"/>
    <x v="3"/>
    <x v="28"/>
    <x v="0"/>
    <n v="25359.664000000001"/>
    <m/>
    <m/>
    <n v="25359.664000000001"/>
    <n v="1.1494252873563315E-2"/>
    <n v="25359.664000000001"/>
    <n v="76078.991999999998"/>
    <m/>
    <m/>
    <n v="76078.991999999998"/>
    <n v="1.1494252873563315E-2"/>
    <n v="36.6"/>
    <n v="0"/>
    <m/>
    <m/>
    <n v="3"/>
    <m/>
    <m/>
    <n v="278784"/>
    <m/>
    <m/>
    <n v="96"/>
    <m/>
    <m/>
    <n v="982"/>
    <n v="14"/>
    <n v="968"/>
    <n v="1.1494252873563315E-2"/>
    <n v="912"/>
    <n v="56"/>
    <n v="0.92871690427698572"/>
    <n v="0.95"/>
    <m/>
    <n v="0.94214876033057848"/>
    <n v="0.98574338085539714"/>
    <n v="4.598186036701124E-2"/>
    <n v="7631"/>
    <n v="0.24628450106157107"/>
    <n v="282.62962962962962"/>
    <n v="7.8832644628099171"/>
    <n v="2.627754820936639"/>
    <n v="168"/>
    <n v="1.564139774367047E-2"/>
    <n v="0.23212217718587147"/>
    <n v="115991.2"/>
    <n v="15.2"/>
    <n v="0"/>
    <n v="8828.2107222269442"/>
    <n v="-0.10916405198152196"/>
    <m/>
    <m/>
    <m/>
    <m/>
    <n v="27"/>
    <n v="26.198"/>
    <s v="Aumento de Tarifas 01/01/2008 (Res. 1170/2008)"/>
  </r>
  <r>
    <x v="3"/>
    <x v="1"/>
    <x v="2"/>
    <x v="3"/>
    <x v="28"/>
    <x v="0"/>
    <n v="23682.992000000002"/>
    <m/>
    <m/>
    <n v="23682.992000000002"/>
    <n v="5.1162790697674598E-2"/>
    <n v="23682.992000000002"/>
    <n v="71048.97600000001"/>
    <m/>
    <m/>
    <n v="71048.97600000001"/>
    <n v="5.1162790697674598E-2"/>
    <n v="36.6"/>
    <n v="0"/>
    <m/>
    <m/>
    <n v="3"/>
    <m/>
    <m/>
    <n v="260352"/>
    <m/>
    <m/>
    <n v="96"/>
    <m/>
    <m/>
    <n v="920"/>
    <n v="16"/>
    <n v="904"/>
    <n v="5.1162790697674376E-2"/>
    <n v="860"/>
    <n v="44"/>
    <n v="0.93478260869565222"/>
    <n v="0.95"/>
    <m/>
    <n v="0.95132743362831862"/>
    <n v="0.9826086956521739"/>
    <n v="4.6216870742140648E-2"/>
    <n v="6902"/>
    <n v="0.2098159509202453"/>
    <n v="278.30645161290323"/>
    <n v="7.634955752212389"/>
    <n v="2.5449852507374628"/>
    <n v="168"/>
    <n v="1.5148721730580137E-2"/>
    <n v="0.15093110375156082"/>
    <n v="104910.39999999999"/>
    <n v="15.2"/>
    <n v="0"/>
    <n v="8064.6375528721437"/>
    <n v="-6.0611306662031475E-2"/>
    <m/>
    <m/>
    <m/>
    <m/>
    <n v="24.8"/>
    <n v="26.198"/>
    <m/>
  </r>
  <r>
    <x v="3"/>
    <x v="2"/>
    <x v="2"/>
    <x v="3"/>
    <x v="28"/>
    <x v="0"/>
    <n v="25123.882000000001"/>
    <m/>
    <m/>
    <n v="25123.882000000001"/>
    <n v="0"/>
    <n v="25123.882000000001"/>
    <n v="75371.646000000008"/>
    <m/>
    <m/>
    <n v="75371.646000000008"/>
    <n v="0"/>
    <n v="36.6"/>
    <n v="0"/>
    <m/>
    <m/>
    <n v="3"/>
    <m/>
    <m/>
    <n v="276192"/>
    <m/>
    <m/>
    <n v="96"/>
    <m/>
    <m/>
    <n v="978"/>
    <n v="19"/>
    <n v="959"/>
    <n v="0"/>
    <n v="899"/>
    <n v="60"/>
    <n v="0.91922290388548056"/>
    <n v="0.95"/>
    <m/>
    <n v="0.93743482794577682"/>
    <n v="0.98057259713701428"/>
    <n v="3.8106235565819713E-2"/>
    <n v="5916"/>
    <n v="-4.0233614536015594E-2"/>
    <n v="220.91112770724419"/>
    <n v="6.1689259645464025"/>
    <n v="2.056308654848801"/>
    <n v="168"/>
    <n v="1.2239932469338102E-2"/>
    <n v="-4.0233614536015483E-2"/>
    <n v="89923.199999999997"/>
    <n v="15.2"/>
    <n v="0"/>
    <n v="5820.0848744441719"/>
    <n v="2.3927430824589712E-2"/>
    <m/>
    <m/>
    <m/>
    <m/>
    <n v="26.78"/>
    <n v="26.198"/>
    <m/>
  </r>
  <r>
    <x v="3"/>
    <x v="3"/>
    <x v="2"/>
    <x v="3"/>
    <x v="28"/>
    <x v="0"/>
    <n v="24652.317999999999"/>
    <m/>
    <m/>
    <n v="24652.317999999999"/>
    <n v="4.0929203539822989E-2"/>
    <n v="24652.317999999999"/>
    <n v="73956.953999999998"/>
    <m/>
    <m/>
    <n v="73956.953999999998"/>
    <n v="4.0929203539822767E-2"/>
    <n v="36.6"/>
    <n v="0"/>
    <m/>
    <m/>
    <n v="3"/>
    <m/>
    <m/>
    <n v="271008"/>
    <m/>
    <m/>
    <n v="96"/>
    <m/>
    <m/>
    <n v="950"/>
    <n v="9"/>
    <n v="941"/>
    <n v="4.0929203539822989E-2"/>
    <n v="879"/>
    <n v="62"/>
    <n v="0.92526315789473679"/>
    <n v="0.95"/>
    <m/>
    <n v="0.93411264612114775"/>
    <n v="0.9905263157894737"/>
    <n v="0.1038403033902191"/>
    <n v="10836"/>
    <n v="0.78989098116947476"/>
    <n v="428.80886426592798"/>
    <n v="11.515409139213602"/>
    <n v="3.8384697130712007"/>
    <n v="168"/>
    <n v="2.2848034006376194E-2"/>
    <n v="0.71951269604378854"/>
    <n v="164707.19999999998"/>
    <n v="15.2"/>
    <n v="0"/>
    <n v="10762.108769984538"/>
    <n v="-0.34118647697490778"/>
    <m/>
    <m/>
    <m/>
    <m/>
    <n v="25.27"/>
    <n v="26.198"/>
    <m/>
  </r>
  <r>
    <x v="3"/>
    <x v="4"/>
    <x v="2"/>
    <x v="3"/>
    <x v="28"/>
    <x v="0"/>
    <n v="25412.06"/>
    <m/>
    <m/>
    <n v="25412.06"/>
    <n v="1.3584117032392928E-2"/>
    <n v="25412.06"/>
    <n v="76236.180000000008"/>
    <m/>
    <m/>
    <n v="76236.180000000008"/>
    <n v="1.3584117032392928E-2"/>
    <n v="36.6"/>
    <n v="0"/>
    <m/>
    <m/>
    <n v="3"/>
    <m/>
    <m/>
    <n v="279360"/>
    <m/>
    <m/>
    <n v="96"/>
    <m/>
    <m/>
    <n v="982"/>
    <n v="12"/>
    <n v="970"/>
    <n v="1.3584117032392928E-2"/>
    <n v="883"/>
    <n v="87"/>
    <n v="0.89918533604887985"/>
    <n v="0.95"/>
    <m/>
    <n v="0.91030927835051545"/>
    <n v="0.98778004073319758"/>
    <n v="0.11260022909507428"/>
    <n v="15721"/>
    <n v="1.7893896380411638"/>
    <n v="605.11932255581212"/>
    <n v="16.207216494845362"/>
    <n v="5.4024054982817873"/>
    <n v="168"/>
    <n v="3.215717558501064E-2"/>
    <n v="1.7520060655725715"/>
    <n v="238959.19999999998"/>
    <n v="15.2"/>
    <n v="0"/>
    <n v="15231.888050035213"/>
    <n v="-0.86202618647029972"/>
    <m/>
    <m/>
    <m/>
    <m/>
    <n v="25.98"/>
    <n v="26.198"/>
    <m/>
  </r>
  <r>
    <x v="3"/>
    <x v="5"/>
    <x v="2"/>
    <x v="3"/>
    <x v="28"/>
    <x v="0"/>
    <n v="24206.952000000001"/>
    <m/>
    <m/>
    <n v="24206.952000000001"/>
    <n v="9.8360655737703695E-3"/>
    <n v="24206.952000000001"/>
    <n v="72620.856"/>
    <m/>
    <m/>
    <n v="72620.856"/>
    <n v="9.8360655737703695E-3"/>
    <n v="36.6"/>
    <n v="0"/>
    <m/>
    <m/>
    <n v="3"/>
    <m/>
    <m/>
    <n v="266112"/>
    <m/>
    <m/>
    <n v="96"/>
    <m/>
    <m/>
    <n v="948"/>
    <n v="24"/>
    <n v="924"/>
    <n v="9.8360655737705915E-3"/>
    <n v="869"/>
    <n v="55"/>
    <n v="0.91666666666666663"/>
    <n v="0.95"/>
    <m/>
    <n v="0.94047619047619047"/>
    <n v="0.97468354430379744"/>
    <n v="9.2050398839738978E-2"/>
    <n v="13260"/>
    <n v="2.3358476473415508"/>
    <n v="498.87133182844246"/>
    <n v="14.35064935064935"/>
    <n v="4.7835497835497831"/>
    <n v="168"/>
    <n v="2.8473510616367756E-2"/>
    <n v="2.3033556248025091"/>
    <n v="201552"/>
    <n v="15.2"/>
    <n v="0"/>
    <n v="13409.851257586046"/>
    <n v="-1.1405055594025266"/>
    <m/>
    <m/>
    <m/>
    <m/>
    <n v="26.58"/>
    <n v="26.198"/>
    <m/>
  </r>
  <r>
    <x v="3"/>
    <x v="6"/>
    <x v="2"/>
    <x v="3"/>
    <x v="28"/>
    <x v="0"/>
    <n v="25569.248"/>
    <m/>
    <m/>
    <n v="25569.248"/>
    <n v="1.6666666666666607E-2"/>
    <n v="25569.248"/>
    <n v="76707.744000000006"/>
    <m/>
    <m/>
    <n v="76707.744000000006"/>
    <n v="1.6666666666666607E-2"/>
    <n v="36.6"/>
    <n v="0"/>
    <m/>
    <m/>
    <n v="3"/>
    <m/>
    <m/>
    <n v="281088"/>
    <m/>
    <m/>
    <n v="96"/>
    <m/>
    <m/>
    <n v="982"/>
    <n v="6"/>
    <n v="976"/>
    <n v="1.6666666666666607E-2"/>
    <n v="924"/>
    <n v="52"/>
    <n v="0.94093686354378814"/>
    <n v="0.95"/>
    <m/>
    <n v="0.94672131147540983"/>
    <n v="0.99389002036659879"/>
    <n v="6.5477677627659325E-2"/>
    <n v="10938"/>
    <n v="0"/>
    <n v="400.80615610113597"/>
    <n v="11.206967213114755"/>
    <n v="3.7356557377049184"/>
    <n v="168"/>
    <n v="2.2236046057767373E-2"/>
    <n v="0"/>
    <n v="166257.60000000001"/>
    <n v="15.2"/>
    <n v="0"/>
    <n v="10883.300072756972"/>
    <n v="9.8811010960992551E-3"/>
    <m/>
    <m/>
    <m/>
    <m/>
    <n v="27.29"/>
    <n v="26.198"/>
    <m/>
  </r>
  <r>
    <x v="3"/>
    <x v="7"/>
    <x v="2"/>
    <x v="3"/>
    <x v="28"/>
    <x v="0"/>
    <n v="25359.664000000001"/>
    <m/>
    <m/>
    <n v="25359.664000000001"/>
    <n v="1.0341261633919352E-3"/>
    <n v="25359.664000000001"/>
    <n v="76078.991999999998"/>
    <m/>
    <m/>
    <n v="76078.991999999998"/>
    <n v="1.0341261633919352E-3"/>
    <n v="36.6"/>
    <n v="0"/>
    <m/>
    <m/>
    <n v="3"/>
    <m/>
    <m/>
    <n v="278784"/>
    <m/>
    <m/>
    <n v="96"/>
    <m/>
    <m/>
    <n v="980"/>
    <n v="12"/>
    <n v="968"/>
    <n v="1.0341261633919352E-3"/>
    <n v="925"/>
    <n v="43"/>
    <n v="0.94387755102040816"/>
    <n v="0.95"/>
    <m/>
    <n v="0.95557851239669422"/>
    <n v="0.98775510204081629"/>
    <n v="2.217376884602329E-3"/>
    <n v="10870"/>
    <n v="0"/>
    <n v="410.34352585881464"/>
    <n v="11.229338842975206"/>
    <n v="3.743112947658402"/>
    <n v="168"/>
    <n v="2.2280434212252391E-2"/>
    <n v="0"/>
    <n v="165224"/>
    <n v="15.2"/>
    <n v="0"/>
    <n v="10441.913482904036"/>
    <n v="4.2856292113861998E-4"/>
    <m/>
    <m/>
    <m/>
    <m/>
    <n v="26.490000000000002"/>
    <n v="26.198"/>
    <m/>
  </r>
  <r>
    <x v="3"/>
    <x v="8"/>
    <x v="2"/>
    <x v="3"/>
    <x v="28"/>
    <x v="0"/>
    <n v="23944.972000000002"/>
    <m/>
    <m/>
    <n v="23944.972000000002"/>
    <n v="1.330376940133049E-2"/>
    <n v="23944.972000000002"/>
    <n v="71834.915999999997"/>
    <m/>
    <m/>
    <n v="71834.915999999997"/>
    <n v="1.3303769401330268E-2"/>
    <n v="36.6"/>
    <n v="0"/>
    <m/>
    <m/>
    <n v="3"/>
    <m/>
    <m/>
    <n v="263232"/>
    <m/>
    <m/>
    <n v="96"/>
    <m/>
    <m/>
    <n v="952"/>
    <n v="38"/>
    <n v="914"/>
    <n v="1.3303769401330268E-2"/>
    <n v="774"/>
    <n v="140"/>
    <n v="0.81302521008403361"/>
    <n v="0.95"/>
    <m/>
    <n v="0.84682713347921224"/>
    <n v="0.96008403361344541"/>
    <n v="-8.958513182568606E-2"/>
    <n v="10816"/>
    <n v="10.081967213114755"/>
    <n v="403.58208955223881"/>
    <n v="11.833698030634574"/>
    <n v="3.9445660102115245"/>
    <n v="168"/>
    <n v="2.3479559584592406E-2"/>
    <n v="9.9364709258528539"/>
    <n v="164403.19999999998"/>
    <n v="15.2"/>
    <n v="0"/>
    <n v="10230.018453175315"/>
    <n v="-4.9745332222287288"/>
    <m/>
    <m/>
    <m/>
    <m/>
    <n v="26.8"/>
    <n v="26.198"/>
    <m/>
  </r>
  <r>
    <x v="3"/>
    <x v="9"/>
    <x v="2"/>
    <x v="3"/>
    <x v="28"/>
    <x v="0"/>
    <n v="25307.268"/>
    <m/>
    <m/>
    <n v="25307.268"/>
    <n v="1.7913593256059013E-2"/>
    <n v="25307.268"/>
    <n v="75921.804000000004"/>
    <m/>
    <m/>
    <n v="75921.804000000004"/>
    <n v="1.7913593256059013E-2"/>
    <n v="36.6"/>
    <n v="0"/>
    <m/>
    <m/>
    <n v="3"/>
    <m/>
    <m/>
    <n v="278208"/>
    <m/>
    <m/>
    <n v="96"/>
    <m/>
    <m/>
    <n v="982"/>
    <n v="16"/>
    <n v="966"/>
    <n v="1.7913593256059013E-2"/>
    <n v="841"/>
    <n v="125"/>
    <n v="0.85641547861507128"/>
    <n v="0.95"/>
    <m/>
    <n v="0.87060041407867494"/>
    <n v="0.9837067209775967"/>
    <n v="-4.8156920552232196E-2"/>
    <n v="11345"/>
    <n v="1.4540341769413803"/>
    <n v="420.18518518518516"/>
    <n v="11.744306418219463"/>
    <n v="3.914768806073154"/>
    <n v="168"/>
    <n v="2.3302195274244965E-2"/>
    <n v="1.4108472400800927"/>
    <n v="172444"/>
    <n v="15.2"/>
    <n v="0"/>
    <n v="10488.930051693615"/>
    <n v="-0.70665659344405773"/>
    <m/>
    <m/>
    <m/>
    <m/>
    <n v="27"/>
    <n v="26.198"/>
    <m/>
  </r>
  <r>
    <x v="3"/>
    <x v="10"/>
    <x v="2"/>
    <x v="3"/>
    <x v="28"/>
    <x v="0"/>
    <n v="24730.912"/>
    <m/>
    <m/>
    <n v="24730.912"/>
    <n v="4.2553191489362874E-3"/>
    <n v="24730.912"/>
    <n v="74192.736000000004"/>
    <m/>
    <m/>
    <n v="74192.736000000004"/>
    <n v="4.2553191489362874E-3"/>
    <n v="36.6"/>
    <n v="0"/>
    <m/>
    <m/>
    <n v="3"/>
    <m/>
    <m/>
    <n v="271872"/>
    <m/>
    <m/>
    <n v="96"/>
    <m/>
    <m/>
    <n v="950"/>
    <n v="6"/>
    <n v="944"/>
    <n v="4.2553191489360653E-3"/>
    <n v="831"/>
    <n v="113"/>
    <n v="0.87473684210526315"/>
    <n v="0.95"/>
    <m/>
    <n v="0.88029661016949157"/>
    <n v="0.99368421052631584"/>
    <n v="-8.2617723326693926E-2"/>
    <n v="10133"/>
    <n v="0.81140507686807295"/>
    <n v="385.43172308862688"/>
    <n v="10.734110169491526"/>
    <n v="3.5780367231638421"/>
    <n v="168"/>
    <n v="2.1297837637880013E-2"/>
    <n v="0.80372963162710676"/>
    <n v="154021.6"/>
    <n v="15.2"/>
    <n v="0"/>
    <n v="9607.3821874614951"/>
    <n v="-0.40927552431643555"/>
    <m/>
    <m/>
    <m/>
    <m/>
    <n v="26.29"/>
    <n v="26.198"/>
    <m/>
  </r>
  <r>
    <x v="3"/>
    <x v="11"/>
    <x v="2"/>
    <x v="3"/>
    <x v="28"/>
    <x v="0"/>
    <n v="24730.912"/>
    <m/>
    <m/>
    <n v="24730.912"/>
    <n v="-2.2774327122153215E-2"/>
    <n v="24730.912"/>
    <n v="74192.736000000004"/>
    <m/>
    <m/>
    <n v="74192.736000000004"/>
    <n v="-2.2774327122153215E-2"/>
    <n v="36.6"/>
    <n v="0"/>
    <m/>
    <m/>
    <n v="3"/>
    <m/>
    <m/>
    <n v="271872"/>
    <m/>
    <m/>
    <n v="96"/>
    <m/>
    <m/>
    <n v="980"/>
    <n v="36"/>
    <n v="944"/>
    <n v="-2.2774327122153215E-2"/>
    <n v="863"/>
    <n v="81"/>
    <n v="0.8806122448979592"/>
    <n v="0.95"/>
    <m/>
    <n v="0.91419491525423724"/>
    <n v="0.96326530612244898"/>
    <n v="-3.590361557249655E-2"/>
    <n v="10921"/>
    <n v="0.72800632911392404"/>
    <n v="423.9518633540373"/>
    <n v="11.568855932203389"/>
    <n v="3.8562853107344632"/>
    <n v="168"/>
    <n v="2.295407923056228E-2"/>
    <n v="0.76827766305513867"/>
    <n v="165999.19999999998"/>
    <n v="15.2"/>
    <n v="0"/>
    <n v="10966.349050953722"/>
    <n v="-0.39228405850924963"/>
    <m/>
    <m/>
    <m/>
    <m/>
    <n v="25.759999999999998"/>
    <n v="26.198"/>
    <m/>
  </r>
  <r>
    <x v="4"/>
    <x v="0"/>
    <x v="2"/>
    <x v="3"/>
    <x v="28"/>
    <x v="0"/>
    <n v="25359.664000000001"/>
    <m/>
    <m/>
    <n v="25359.664000000001"/>
    <n v="0"/>
    <n v="25359.664000000001"/>
    <n v="76078.991999999998"/>
    <m/>
    <m/>
    <n v="76078.991999999998"/>
    <n v="0"/>
    <n v="36.6"/>
    <n v="0"/>
    <m/>
    <m/>
    <n v="3"/>
    <m/>
    <m/>
    <n v="278784"/>
    <m/>
    <m/>
    <n v="96"/>
    <m/>
    <m/>
    <n v="982"/>
    <n v="14"/>
    <n v="968"/>
    <n v="0"/>
    <n v="900"/>
    <n v="68"/>
    <n v="0.91649694501018331"/>
    <n v="0.95"/>
    <m/>
    <n v="0.92975206611570249"/>
    <n v="0.98574338085539714"/>
    <n v="-1.3157894736842035E-2"/>
    <n v="10616"/>
    <n v="0.3911676058183724"/>
    <n v="393.18518518518516"/>
    <n v="10.96694214876033"/>
    <n v="3.6556473829201099"/>
    <n v="168"/>
    <n v="2.175980585071494E-2"/>
    <n v="0.3911676058183724"/>
    <n v="161363.19999999998"/>
    <n v="15.2"/>
    <n v="0"/>
    <n v="12281.520774100543"/>
    <n v="-0.19689959238287041"/>
    <m/>
    <m/>
    <m/>
    <m/>
    <n v="27"/>
    <n v="26.198"/>
    <s v="Aumento de Tarifas 13/01/2009 (Res. 13/2009)"/>
  </r>
  <r>
    <x v="4"/>
    <x v="1"/>
    <x v="2"/>
    <x v="3"/>
    <x v="28"/>
    <x v="0"/>
    <n v="22635.072"/>
    <m/>
    <m/>
    <n v="22635.072"/>
    <n v="-4.4247787610619538E-2"/>
    <n v="22635.072"/>
    <n v="67905.216"/>
    <m/>
    <m/>
    <n v="67905.216"/>
    <n v="-4.4247787610619649E-2"/>
    <n v="36.6"/>
    <n v="0"/>
    <m/>
    <m/>
    <n v="3"/>
    <m/>
    <m/>
    <n v="248832"/>
    <m/>
    <m/>
    <n v="96"/>
    <m/>
    <m/>
    <n v="888"/>
    <n v="24"/>
    <n v="864"/>
    <n v="-4.4247787610619427E-2"/>
    <n v="784"/>
    <n v="80"/>
    <n v="0.88288288288288286"/>
    <n v="0.95"/>
    <m/>
    <n v="0.90740740740740744"/>
    <n v="0.97297297297297303"/>
    <n v="-4.6167097329887996E-2"/>
    <n v="9760"/>
    <n v="0.41408287452912207"/>
    <n v="393.54838709677421"/>
    <n v="11.296296296296296"/>
    <n v="3.7654320987654319"/>
    <n v="168"/>
    <n v="2.2413286302175189E-2"/>
    <n v="0.4795496742758405"/>
    <n v="148352"/>
    <n v="15.2"/>
    <n v="0"/>
    <n v="11404.065852800944"/>
    <n v="-0.25324110439303293"/>
    <m/>
    <m/>
    <m/>
    <m/>
    <n v="24.8"/>
    <n v="26.198"/>
    <m/>
  </r>
  <r>
    <x v="4"/>
    <x v="2"/>
    <x v="2"/>
    <x v="3"/>
    <x v="28"/>
    <x v="0"/>
    <n v="25385.862000000001"/>
    <m/>
    <m/>
    <n v="25385.862000000001"/>
    <n v="1.0427528675703845E-2"/>
    <n v="25385.862000000001"/>
    <n v="76157.58600000001"/>
    <m/>
    <m/>
    <n v="76157.58600000001"/>
    <n v="1.0427528675703845E-2"/>
    <n v="36.6"/>
    <n v="0"/>
    <m/>
    <m/>
    <n v="3"/>
    <m/>
    <m/>
    <n v="279072"/>
    <m/>
    <m/>
    <n v="96"/>
    <m/>
    <m/>
    <n v="980"/>
    <n v="11"/>
    <n v="969"/>
    <n v="1.0427528675703845E-2"/>
    <n v="909"/>
    <n v="60"/>
    <n v="0.92755102040816328"/>
    <n v="0.95"/>
    <m/>
    <n v="0.9380804953560371"/>
    <n v="0.98877551020408161"/>
    <n v="6.8875978469362664E-4"/>
    <n v="9901"/>
    <n v="0.67359702501690322"/>
    <n v="369.71620612397311"/>
    <n v="10.217750257997936"/>
    <n v="3.4059167526659788"/>
    <n v="168"/>
    <n v="2.0273314003964159E-2"/>
    <n v="0.65632564188979381"/>
    <n v="150495.19999999998"/>
    <n v="15.2"/>
    <n v="0"/>
    <n v="9740.4767312156437"/>
    <n v="-0.32600843923128675"/>
    <m/>
    <m/>
    <m/>
    <m/>
    <n v="26.78"/>
    <n v="26.198"/>
    <m/>
  </r>
  <r>
    <x v="4"/>
    <x v="3"/>
    <x v="2"/>
    <x v="3"/>
    <x v="28"/>
    <x v="0"/>
    <n v="24416.536"/>
    <m/>
    <m/>
    <n v="24416.536"/>
    <n v="-9.5642933049946421E-3"/>
    <n v="24416.536"/>
    <n v="73249.608000000007"/>
    <m/>
    <m/>
    <n v="73249.608000000007"/>
    <n v="-9.5642933049945311E-3"/>
    <n v="36.6"/>
    <n v="0"/>
    <m/>
    <m/>
    <n v="3"/>
    <m/>
    <m/>
    <n v="268416"/>
    <m/>
    <m/>
    <n v="96"/>
    <m/>
    <m/>
    <n v="948"/>
    <n v="16"/>
    <n v="932"/>
    <n v="-9.5642933049946421E-3"/>
    <n v="867"/>
    <n v="65"/>
    <n v="0.91455696202531644"/>
    <n v="0.95"/>
    <m/>
    <n v="0.93025751072961371"/>
    <n v="0.9831223628691983"/>
    <n v="-4.1270562041336722E-3"/>
    <n v="9996"/>
    <n v="-7.7519379844961267E-2"/>
    <n v="387.7424359968968"/>
    <n v="10.725321888412017"/>
    <n v="3.5751072961373391"/>
    <n v="168"/>
    <n v="2.1280400572246068E-2"/>
    <n v="-6.8611305186811578E-2"/>
    <n v="151939.19999999998"/>
    <n v="15.2"/>
    <n v="0"/>
    <n v="9927.836772311317"/>
    <n v="3.1980088311993497E-2"/>
    <m/>
    <m/>
    <m/>
    <m/>
    <n v="25.78"/>
    <n v="26.198"/>
    <m/>
  </r>
  <r>
    <x v="4"/>
    <x v="4"/>
    <x v="2"/>
    <x v="3"/>
    <x v="28"/>
    <x v="0"/>
    <n v="22346.894"/>
    <m/>
    <m/>
    <n v="22346.894"/>
    <n v="-0.12061855670103094"/>
    <n v="22346.894"/>
    <n v="67040.682000000001"/>
    <m/>
    <m/>
    <n v="67040.682000000001"/>
    <n v="-0.12061855670103105"/>
    <n v="36.6"/>
    <n v="0"/>
    <m/>
    <m/>
    <n v="3"/>
    <m/>
    <m/>
    <n v="245664"/>
    <m/>
    <m/>
    <n v="96"/>
    <m/>
    <m/>
    <n v="978"/>
    <n v="125"/>
    <n v="853"/>
    <n v="-0.12061855670103094"/>
    <n v="761"/>
    <n v="92"/>
    <n v="0.77811860940695299"/>
    <n v="0.95"/>
    <m/>
    <n v="0.89214536928487687"/>
    <n v="0.8721881390593047"/>
    <n v="-1.9953558090225809E-2"/>
    <n v="7359"/>
    <n v="-0.5319000063609185"/>
    <n v="283.25635103926095"/>
    <n v="8.6271981242672915"/>
    <n v="2.8757327080890973"/>
    <n v="168"/>
    <n v="1.7117456595768438E-2"/>
    <n v="-0.46769402833539386"/>
    <n v="111856.79999999999"/>
    <n v="15.2"/>
    <n v="0"/>
    <n v="7130.0466993326845"/>
    <n v="0.20772794701846817"/>
    <m/>
    <m/>
    <m/>
    <m/>
    <n v="25.98"/>
    <n v="26.198"/>
    <m/>
  </r>
  <r>
    <x v="4"/>
    <x v="5"/>
    <x v="2"/>
    <x v="3"/>
    <x v="28"/>
    <x v="0"/>
    <n v="23656.794000000002"/>
    <m/>
    <m/>
    <n v="23656.794000000002"/>
    <n v="-2.2727272727272707E-2"/>
    <n v="23656.794000000002"/>
    <n v="70970.382000000012"/>
    <m/>
    <m/>
    <n v="70970.382000000012"/>
    <n v="-2.2727272727272596E-2"/>
    <n v="36.6"/>
    <n v="0"/>
    <m/>
    <m/>
    <n v="3"/>
    <m/>
    <m/>
    <n v="260064"/>
    <m/>
    <m/>
    <n v="96"/>
    <m/>
    <m/>
    <n v="950"/>
    <n v="47"/>
    <n v="903"/>
    <n v="-2.2727272727272707E-2"/>
    <n v="787"/>
    <n v="116"/>
    <n v="0.82842105263157895"/>
    <n v="0.95"/>
    <m/>
    <n v="0.87153931339977853"/>
    <n v="0.95052631578947366"/>
    <n v="-7.3299970562260786E-2"/>
    <n v="7659"/>
    <n v="-0.42239819004524892"/>
    <n v="288.14898419864562"/>
    <n v="8.4817275747508312"/>
    <n v="2.8272425249169437"/>
    <n v="168"/>
    <n v="1.6828824553077045E-2"/>
    <n v="-0.40896558981374298"/>
    <n v="116416.79999999999"/>
    <n v="15.2"/>
    <n v="0"/>
    <n v="7745.5543576056953"/>
    <n v="0.19260734330519086"/>
    <m/>
    <m/>
    <m/>
    <m/>
    <n v="26.58"/>
    <n v="26.198"/>
    <m/>
  </r>
  <r>
    <x v="4"/>
    <x v="6"/>
    <x v="2"/>
    <x v="3"/>
    <x v="28"/>
    <x v="0"/>
    <n v="25202.475999999999"/>
    <m/>
    <m/>
    <n v="25202.475999999999"/>
    <n v="-1.4344262295082011E-2"/>
    <n v="25202.475999999999"/>
    <n v="75607.428"/>
    <m/>
    <m/>
    <n v="75607.428"/>
    <n v="-1.4344262295082011E-2"/>
    <n v="36.6"/>
    <n v="0"/>
    <m/>
    <m/>
    <n v="3"/>
    <m/>
    <m/>
    <n v="277056"/>
    <m/>
    <m/>
    <n v="96"/>
    <m/>
    <m/>
    <n v="982"/>
    <n v="20"/>
    <n v="962"/>
    <n v="-1.4344262295082011E-2"/>
    <n v="834"/>
    <n v="128"/>
    <n v="0.84928716904276991"/>
    <n v="0.95"/>
    <m/>
    <n v="0.86694386694386694"/>
    <n v="0.97963340122199594"/>
    <n v="-8.4267084267084291E-2"/>
    <n v="6872"/>
    <n v="-0.37173157798500644"/>
    <n v="251.81385122755589"/>
    <n v="7.1434511434511432"/>
    <n v="2.3811503811503809"/>
    <n v="168"/>
    <n v="1.4173514173514172E-2"/>
    <n v="-0.36258837849622294"/>
    <n v="104454.39999999999"/>
    <n v="15.2"/>
    <n v="0"/>
    <n v="6837.6337630266889"/>
    <n v="0.16999862836238663"/>
    <m/>
    <m/>
    <m/>
    <m/>
    <n v="27.29"/>
    <n v="26.198"/>
    <m/>
  </r>
  <r>
    <x v="4"/>
    <x v="7"/>
    <x v="2"/>
    <x v="3"/>
    <x v="28"/>
    <x v="0"/>
    <n v="25176.278000000002"/>
    <m/>
    <m/>
    <n v="25176.278000000002"/>
    <n v="-7.2314049586775786E-3"/>
    <n v="25176.278000000002"/>
    <n v="75528.834000000003"/>
    <m/>
    <m/>
    <n v="75528.834000000003"/>
    <n v="-7.2314049586775786E-3"/>
    <n v="36.6"/>
    <n v="0"/>
    <m/>
    <m/>
    <n v="3"/>
    <m/>
    <m/>
    <n v="276768"/>
    <m/>
    <m/>
    <n v="96"/>
    <m/>
    <m/>
    <n v="980"/>
    <n v="19"/>
    <n v="961"/>
    <n v="-7.2314049586776896E-3"/>
    <n v="814"/>
    <n v="147"/>
    <n v="0.83061224489795915"/>
    <n v="0.95"/>
    <m/>
    <n v="0.84703433922996874"/>
    <n v="0.98061224489795917"/>
    <n v="-0.11359001040582728"/>
    <n v="7036"/>
    <n v="-0.35271389144434218"/>
    <n v="265.60966402416005"/>
    <n v="7.3215400624349636"/>
    <n v="2.4405133541449877"/>
    <n v="168"/>
    <n v="1.4526865203243974E-2"/>
    <n v="-0.34799900823946228"/>
    <n v="106947.2"/>
    <n v="15.2"/>
    <n v="0"/>
    <n v="6758.9055442238086"/>
    <n v="0.16119422208741285"/>
    <m/>
    <m/>
    <m/>
    <m/>
    <n v="26.490000000000002"/>
    <n v="26.198"/>
    <m/>
  </r>
  <r>
    <x v="4"/>
    <x v="8"/>
    <x v="2"/>
    <x v="3"/>
    <x v="28"/>
    <x v="0"/>
    <n v="24783.308000000001"/>
    <m/>
    <m/>
    <n v="24783.308000000001"/>
    <n v="3.5010940919037115E-2"/>
    <n v="24783.308000000001"/>
    <n v="74349.923999999999"/>
    <m/>
    <m/>
    <n v="74349.923999999999"/>
    <n v="3.5010940919037115E-2"/>
    <n v="36.6"/>
    <n v="0"/>
    <m/>
    <m/>
    <n v="3"/>
    <m/>
    <m/>
    <n v="272448"/>
    <m/>
    <m/>
    <n v="96"/>
    <m/>
    <m/>
    <n v="952"/>
    <n v="6"/>
    <n v="946"/>
    <n v="3.5010940919037115E-2"/>
    <n v="838"/>
    <n v="108"/>
    <n v="0.88025210084033612"/>
    <n v="0.95"/>
    <m/>
    <n v="0.88583509513742076"/>
    <n v="0.99369747899159666"/>
    <n v="4.6063665317316094E-2"/>
    <n v="7192"/>
    <n v="-0.3350591715976331"/>
    <n v="268.35820895522386"/>
    <n v="7.602536997885835"/>
    <n v="2.5341789992952783"/>
    <n v="168"/>
    <n v="1.5084398805329038E-2"/>
    <n v="-0.35755188460912968"/>
    <n v="109318.39999999999"/>
    <n v="15.2"/>
    <n v="0"/>
    <n v="6802.3569448258932"/>
    <n v="0.19038449702010388"/>
    <m/>
    <m/>
    <m/>
    <m/>
    <n v="26.8"/>
    <n v="26.198"/>
    <m/>
  </r>
  <r>
    <x v="4"/>
    <x v="9"/>
    <x v="2"/>
    <x v="3"/>
    <x v="28"/>
    <x v="0"/>
    <n v="25516.851999999999"/>
    <m/>
    <m/>
    <n v="25516.851999999999"/>
    <n v="8.2815734989647449E-3"/>
    <n v="25516.851999999999"/>
    <n v="76550.555999999997"/>
    <m/>
    <m/>
    <n v="76550.555999999997"/>
    <n v="8.2815734989647449E-3"/>
    <n v="36.6"/>
    <n v="0"/>
    <m/>
    <m/>
    <n v="3"/>
    <m/>
    <m/>
    <n v="280512"/>
    <m/>
    <m/>
    <n v="96"/>
    <m/>
    <m/>
    <n v="982"/>
    <n v="8"/>
    <n v="974"/>
    <n v="8.2815734989647449E-3"/>
    <n v="909"/>
    <n v="65"/>
    <n v="0.92566191446028512"/>
    <n v="0.95"/>
    <m/>
    <n v="0.93326488706365507"/>
    <n v="0.99185336048879835"/>
    <n v="7.1978455295470534E-2"/>
    <n v="7351"/>
    <n v="-0.35204936095196127"/>
    <n v="272.25925925925924"/>
    <n v="7.5472279260780288"/>
    <n v="2.5157426420260096"/>
    <n v="168"/>
    <n v="1.4974658583488152E-2"/>
    <n v="-0.35737133745338256"/>
    <n v="111735.2"/>
    <n v="15.2"/>
    <n v="0"/>
    <n v="6796.308929925056"/>
    <n v="0.18753982895603127"/>
    <m/>
    <m/>
    <m/>
    <m/>
    <n v="27"/>
    <n v="26.198"/>
    <m/>
  </r>
  <r>
    <x v="4"/>
    <x v="10"/>
    <x v="2"/>
    <x v="3"/>
    <x v="28"/>
    <x v="0"/>
    <n v="24678.516"/>
    <m/>
    <m/>
    <n v="24678.516"/>
    <n v="-2.1186440677966045E-3"/>
    <n v="24678.516"/>
    <n v="74035.547999999995"/>
    <m/>
    <m/>
    <n v="74035.547999999995"/>
    <n v="-2.1186440677967155E-3"/>
    <n v="36.6"/>
    <n v="0"/>
    <m/>
    <m/>
    <n v="3"/>
    <m/>
    <m/>
    <n v="271296"/>
    <m/>
    <m/>
    <n v="96"/>
    <m/>
    <m/>
    <n v="950"/>
    <n v="8"/>
    <n v="942"/>
    <n v="-2.1186440677966045E-3"/>
    <n v="875"/>
    <n v="67"/>
    <n v="0.92105263157894735"/>
    <n v="0.95"/>
    <m/>
    <n v="0.9288747346072187"/>
    <n v="0.991578947368421"/>
    <n v="5.5183814042375934E-2"/>
    <n v="6552"/>
    <n v="-0.35339978288759499"/>
    <n v="249.22023583111451"/>
    <n v="6.9554140127388537"/>
    <n v="2.3184713375796178"/>
    <n v="168"/>
    <n v="1.3800424628450107E-2"/>
    <n v="-0.35202695864744127"/>
    <n v="99590.399999999994"/>
    <n v="15.2"/>
    <n v="0"/>
    <n v="6212.1354082944554"/>
    <n v="0.18110813191439892"/>
    <m/>
    <m/>
    <m/>
    <m/>
    <n v="26.29"/>
    <n v="26.198"/>
    <m/>
  </r>
  <r>
    <x v="4"/>
    <x v="11"/>
    <x v="2"/>
    <x v="3"/>
    <x v="28"/>
    <x v="0"/>
    <n v="25359.664000000001"/>
    <m/>
    <m/>
    <n v="25359.664000000001"/>
    <n v="2.5423728813559254E-2"/>
    <n v="25359.664000000001"/>
    <n v="76078.991999999998"/>
    <m/>
    <m/>
    <n v="76078.991999999998"/>
    <n v="2.5423728813559254E-2"/>
    <n v="36.6"/>
    <n v="0"/>
    <m/>
    <m/>
    <n v="3"/>
    <m/>
    <m/>
    <n v="278784"/>
    <m/>
    <m/>
    <n v="96"/>
    <m/>
    <m/>
    <n v="980"/>
    <n v="12"/>
    <n v="968"/>
    <n v="2.5423728813559254E-2"/>
    <n v="920"/>
    <n v="48"/>
    <n v="0.93877551020408168"/>
    <n v="0.95"/>
    <m/>
    <n v="0.95041322314049592"/>
    <n v="0.98775510204081629"/>
    <n v="3.9617708742327062E-2"/>
    <n v="7216"/>
    <n v="-0.33925464701034702"/>
    <n v="275.41984732824426"/>
    <n v="7.4545454545454541"/>
    <n v="2.4848484848484849"/>
    <n v="168"/>
    <n v="1.479076479076479E-2"/>
    <n v="-0.35563676320017312"/>
    <n v="109683.2"/>
    <n v="15.2"/>
    <n v="0"/>
    <n v="7245.9641746801626"/>
    <n v="0.18686489823703112"/>
    <m/>
    <m/>
    <m/>
    <m/>
    <n v="26.2"/>
    <n v="26.198"/>
    <m/>
  </r>
  <r>
    <x v="5"/>
    <x v="0"/>
    <x v="2"/>
    <x v="3"/>
    <x v="28"/>
    <x v="0"/>
    <n v="25307.268"/>
    <m/>
    <m/>
    <n v="25307.268"/>
    <n v="-2.0661157024793875E-3"/>
    <n v="25307.268"/>
    <n v="75921.804000000004"/>
    <m/>
    <m/>
    <n v="75921.804000000004"/>
    <n v="-2.0661157024792765E-3"/>
    <n v="36.6"/>
    <n v="0"/>
    <m/>
    <m/>
    <n v="3"/>
    <m/>
    <m/>
    <n v="278208"/>
    <m/>
    <m/>
    <n v="96"/>
    <m/>
    <m/>
    <n v="980"/>
    <n v="14"/>
    <n v="966"/>
    <n v="-2.0661157024793875E-3"/>
    <n v="904"/>
    <n v="62"/>
    <n v="0.92244897959183669"/>
    <n v="0.95"/>
    <m/>
    <n v="0.93581780538302273"/>
    <n v="0.98571428571428577"/>
    <n v="6.524039567517681E-3"/>
    <n v="7396"/>
    <n v="-0.30331574981160514"/>
    <n v="279.19969799924496"/>
    <n v="7.6563146997929605"/>
    <n v="2.552104899930987"/>
    <n v="168"/>
    <n v="1.5191100594827303E-2"/>
    <n v="-0.30187333935572846"/>
    <n v="112419.2"/>
    <n v="15.2"/>
    <n v="0"/>
    <n v="8556.3420916774321"/>
    <n v="0.15117585049412011"/>
    <m/>
    <m/>
    <m/>
    <m/>
    <n v="26.490000000000002"/>
    <n v="26.198"/>
    <m/>
  </r>
  <r>
    <x v="5"/>
    <x v="1"/>
    <x v="2"/>
    <x v="3"/>
    <x v="28"/>
    <x v="0"/>
    <n v="22766.062000000002"/>
    <m/>
    <m/>
    <n v="22766.062000000002"/>
    <n v="5.7870370370372015E-3"/>
    <n v="22766.062000000002"/>
    <n v="68298.186000000002"/>
    <m/>
    <m/>
    <n v="68298.186000000002"/>
    <n v="5.7870370370369795E-3"/>
    <n v="36.6"/>
    <n v="0"/>
    <m/>
    <m/>
    <n v="3"/>
    <m/>
    <m/>
    <n v="250272"/>
    <m/>
    <m/>
    <n v="96"/>
    <m/>
    <m/>
    <n v="888"/>
    <n v="19"/>
    <n v="869"/>
    <n v="5.7870370370369795E-3"/>
    <n v="829"/>
    <n v="40"/>
    <n v="0.93355855855855852"/>
    <n v="0.95"/>
    <m/>
    <n v="0.95397008055235899"/>
    <n v="0.97860360360360366"/>
    <n v="5.1313966323007776E-2"/>
    <n v="6700"/>
    <n v="-0.31352459016393441"/>
    <n v="270.16129032258061"/>
    <n v="7.7100115074798623"/>
    <n v="2.5700038358266206"/>
    <n v="168"/>
    <n v="1.5297641879920361E-2"/>
    <n v="-0.31747439114112685"/>
    <n v="101840"/>
    <n v="15.2"/>
    <n v="0"/>
    <n v="7828.6107800990094"/>
    <n v="0.16502599961027159"/>
    <m/>
    <m/>
    <m/>
    <m/>
    <n v="24.8"/>
    <n v="26.198"/>
    <m/>
  </r>
  <r>
    <x v="5"/>
    <x v="2"/>
    <x v="2"/>
    <x v="3"/>
    <x v="28"/>
    <x v="0"/>
    <n v="25569.248"/>
    <m/>
    <m/>
    <n v="25569.248"/>
    <n v="7.2239422084623417E-3"/>
    <n v="25569.248"/>
    <n v="76707.744000000006"/>
    <m/>
    <m/>
    <n v="76707.744000000006"/>
    <n v="7.2239422084623417E-3"/>
    <n v="36.6"/>
    <n v="0"/>
    <m/>
    <m/>
    <n v="3"/>
    <m/>
    <m/>
    <n v="281088"/>
    <m/>
    <m/>
    <n v="96"/>
    <m/>
    <m/>
    <n v="982"/>
    <n v="6"/>
    <n v="976"/>
    <n v="7.2239422084623417E-3"/>
    <n v="942"/>
    <n v="34"/>
    <n v="0.95926680244399187"/>
    <n v="0.95"/>
    <n v="0.95926682443991995"/>
    <n v="0.9651639344262295"/>
    <n v="0.99389002036659879"/>
    <n v="2.887112481739984E-2"/>
    <n v="6990"/>
    <n v="-0.29401070598929402"/>
    <n v="256.13777940637596"/>
    <n v="7.1618852459016393"/>
    <n v="2.387295081967213"/>
    <n v="168"/>
    <n v="1.4210089773614362E-2"/>
    <n v="-0.29907415379469882"/>
    <n v="106248"/>
    <n v="15.2"/>
    <n v="0"/>
    <n v="6876.6722907986405"/>
    <n v="0.15386897782078185"/>
    <m/>
    <m/>
    <m/>
    <m/>
    <n v="27.29"/>
    <n v="26.198"/>
    <m/>
  </r>
  <r>
    <x v="5"/>
    <x v="3"/>
    <x v="2"/>
    <x v="3"/>
    <x v="28"/>
    <x v="0"/>
    <n v="24547.526000000002"/>
    <m/>
    <m/>
    <n v="24547.526000000002"/>
    <n v="5.3648068669529536E-3"/>
    <n v="24547.526000000002"/>
    <n v="73642.578000000009"/>
    <m/>
    <m/>
    <n v="73642.578000000009"/>
    <n v="5.3648068669527316E-3"/>
    <n v="36.6"/>
    <n v="0"/>
    <m/>
    <m/>
    <n v="3"/>
    <m/>
    <m/>
    <n v="269856"/>
    <m/>
    <m/>
    <n v="96"/>
    <m/>
    <m/>
    <n v="950"/>
    <n v="13"/>
    <n v="937"/>
    <n v="5.3648068669527316E-3"/>
    <n v="882"/>
    <n v="55"/>
    <n v="0.92842105263157892"/>
    <n v="0.95"/>
    <m/>
    <n v="0.94130202774813232"/>
    <n v="0.98631578947368426"/>
    <n v="1.1872537325558596E-2"/>
    <n v="6961"/>
    <n v="-0.30362144857943174"/>
    <n v="264.77748193229365"/>
    <n v="7.4290288153681967"/>
    <n v="2.4763429384560656"/>
    <n v="168"/>
    <n v="1.4740136538428962E-2"/>
    <n v="-0.30733744938743912"/>
    <n v="105807.2"/>
    <n v="15.2"/>
    <n v="0"/>
    <n v="6913.5325902420054"/>
    <n v="0.15592893979966596"/>
    <m/>
    <m/>
    <m/>
    <m/>
    <n v="26.29"/>
    <n v="26.198"/>
    <m/>
  </r>
  <r>
    <x v="5"/>
    <x v="4"/>
    <x v="2"/>
    <x v="3"/>
    <x v="28"/>
    <x v="0"/>
    <n v="25097.684000000001"/>
    <m/>
    <m/>
    <n v="25097.684000000001"/>
    <n v="0.12309495896834699"/>
    <n v="25097.684000000001"/>
    <n v="75293.051999999996"/>
    <m/>
    <m/>
    <n v="75293.051999999996"/>
    <n v="0.12309495896834699"/>
    <n v="36.6"/>
    <n v="0"/>
    <m/>
    <m/>
    <n v="3"/>
    <m/>
    <m/>
    <n v="275904"/>
    <m/>
    <m/>
    <n v="96"/>
    <m/>
    <m/>
    <n v="976"/>
    <n v="18"/>
    <n v="958"/>
    <n v="0.12309495896834699"/>
    <n v="873"/>
    <n v="85"/>
    <n v="0.89446721311475408"/>
    <n v="0.95"/>
    <m/>
    <n v="0.91127348643006267"/>
    <n v="0.98155737704918034"/>
    <n v="2.1440583344078279E-2"/>
    <n v="5834"/>
    <n v="-0.20722924310368251"/>
    <n v="222.07841644461362"/>
    <n v="6.0897703549060545"/>
    <n v="2.0299234516353515"/>
    <n v="168"/>
    <n v="1.2082877688305663E-2"/>
    <n v="-0.29411956614555457"/>
    <n v="88676.800000000003"/>
    <n v="15.2"/>
    <n v="0"/>
    <n v="5652.4925185360626"/>
    <n v="0.17382283320085451"/>
    <m/>
    <m/>
    <m/>
    <m/>
    <n v="26.27"/>
    <n v="26.198"/>
    <m/>
  </r>
  <r>
    <x v="5"/>
    <x v="5"/>
    <x v="2"/>
    <x v="3"/>
    <x v="28"/>
    <x v="0"/>
    <n v="24599.921999999999"/>
    <m/>
    <m/>
    <n v="24599.921999999999"/>
    <n v="3.9867109634551312E-2"/>
    <n v="24599.921999999999"/>
    <n v="73799.766000000003"/>
    <m/>
    <m/>
    <n v="73799.766000000003"/>
    <n v="3.9867109634551312E-2"/>
    <n v="36.6"/>
    <n v="0"/>
    <m/>
    <m/>
    <n v="3"/>
    <m/>
    <m/>
    <n v="270432"/>
    <m/>
    <m/>
    <n v="96"/>
    <m/>
    <m/>
    <n v="950"/>
    <n v="11"/>
    <n v="939"/>
    <n v="3.9867109634551534E-2"/>
    <n v="841"/>
    <n v="98"/>
    <n v="0.88526315789473686"/>
    <n v="0.95"/>
    <m/>
    <n v="0.89563365282215124"/>
    <n v="0.98842105263157898"/>
    <n v="2.764572871461568E-2"/>
    <n v="5754"/>
    <n v="-0.24872698785742264"/>
    <n v="214.70149253731341"/>
    <n v="6.1277955271565494"/>
    <n v="2.042598509052183"/>
    <n v="168"/>
    <n v="1.2158324458643946E-2"/>
    <n v="-0.27752978704499764"/>
    <n v="87460.800000000003"/>
    <n v="15.2"/>
    <n v="0"/>
    <n v="5819.0259529524965"/>
    <n v="0.14950288832087069"/>
    <m/>
    <m/>
    <m/>
    <m/>
    <n v="26.8"/>
    <n v="26.198"/>
    <m/>
  </r>
  <r>
    <x v="5"/>
    <x v="6"/>
    <x v="2"/>
    <x v="3"/>
    <x v="28"/>
    <x v="0"/>
    <n v="23106.635999999999"/>
    <m/>
    <m/>
    <n v="23106.635999999999"/>
    <n v="-8.3160083160083165E-2"/>
    <n v="23106.635999999999"/>
    <n v="69319.907999999996"/>
    <m/>
    <m/>
    <n v="69319.907999999996"/>
    <n v="-8.3160083160083165E-2"/>
    <n v="36.6"/>
    <n v="0"/>
    <m/>
    <m/>
    <n v="3"/>
    <m/>
    <m/>
    <n v="254016"/>
    <m/>
    <m/>
    <n v="96"/>
    <m/>
    <m/>
    <n v="982"/>
    <n v="100"/>
    <n v="882"/>
    <n v="-8.3160083160083165E-2"/>
    <n v="783"/>
    <n v="99"/>
    <n v="0.79735234215885942"/>
    <n v="0.95"/>
    <m/>
    <n v="0.88775510204081631"/>
    <n v="0.89816700610997968"/>
    <n v="2.4005285567464396E-2"/>
    <n v="5644"/>
    <n v="-0.17869615832363217"/>
    <n v="209.03703703703704"/>
    <n v="6.3990929705215418"/>
    <n v="2.1330309901738471"/>
    <n v="168"/>
    <n v="1.2696613036749091E-2"/>
    <n v="-0.10420147880650121"/>
    <n v="85788.800000000003"/>
    <n v="15.2"/>
    <n v="0"/>
    <n v="5615.7748775498585"/>
    <n v="3.7869251327980413E-2"/>
    <m/>
    <m/>
    <m/>
    <m/>
    <n v="27"/>
    <n v="26.198"/>
    <m/>
  </r>
  <r>
    <x v="5"/>
    <x v="7"/>
    <x v="2"/>
    <x v="3"/>
    <x v="28"/>
    <x v="0"/>
    <n v="25569.248"/>
    <m/>
    <m/>
    <n v="25569.248"/>
    <n v="1.5608740894901052E-2"/>
    <n v="25569.248"/>
    <n v="76707.744000000006"/>
    <m/>
    <m/>
    <n v="76707.744000000006"/>
    <n v="1.5608740894901274E-2"/>
    <n v="36.6"/>
    <n v="0"/>
    <m/>
    <m/>
    <n v="3"/>
    <m/>
    <m/>
    <n v="281088"/>
    <m/>
    <m/>
    <n v="96"/>
    <m/>
    <m/>
    <n v="980"/>
    <n v="4"/>
    <n v="976"/>
    <n v="1.5608740894901052E-2"/>
    <n v="846"/>
    <n v="130"/>
    <n v="0.86326530612244901"/>
    <n v="0.95"/>
    <m/>
    <n v="0.86680327868852458"/>
    <n v="0.99591836734693873"/>
    <n v="2.3339005920973266E-2"/>
    <n v="6683"/>
    <n v="-5.0170551449687295E-2"/>
    <n v="249.55190440627334"/>
    <n v="6.8473360655737707"/>
    <n v="2.2824453551912569"/>
    <n v="168"/>
    <n v="1.3585984257090815E-2"/>
    <n v="-6.4768340105685884E-2"/>
    <n v="101581.59999999999"/>
    <n v="15.2"/>
    <n v="0"/>
    <n v="6419.8075258737517"/>
    <n v="3.7839818823920485E-2"/>
    <m/>
    <m/>
    <m/>
    <m/>
    <n v="26.78"/>
    <n v="26.198"/>
    <m/>
  </r>
  <r>
    <x v="5"/>
    <x v="8"/>
    <x v="2"/>
    <x v="3"/>
    <x v="28"/>
    <x v="0"/>
    <n v="24547.526000000002"/>
    <m/>
    <m/>
    <n v="24547.526000000002"/>
    <n v="-9.5137420718816035E-3"/>
    <n v="24547.526000000002"/>
    <n v="73642.578000000009"/>
    <m/>
    <m/>
    <n v="73642.578000000009"/>
    <n v="-9.5137420718814925E-3"/>
    <n v="36.6"/>
    <n v="0"/>
    <m/>
    <m/>
    <n v="3"/>
    <m/>
    <m/>
    <n v="269856"/>
    <m/>
    <m/>
    <n v="96"/>
    <m/>
    <m/>
    <n v="952"/>
    <n v="15"/>
    <n v="937"/>
    <n v="-9.5137420718816035E-3"/>
    <n v="811"/>
    <n v="126"/>
    <n v="0.85189075630252098"/>
    <n v="0.95"/>
    <m/>
    <n v="0.86552828175026686"/>
    <n v="0.98424369747899154"/>
    <n v="-2.2923920601727432E-2"/>
    <n v="7610"/>
    <n v="5.8120133481646352E-2"/>
    <n v="283.95522388059703"/>
    <n v="8.1216648879402342"/>
    <n v="2.7072216293134113"/>
    <n v="168"/>
    <n v="1.6114414460198876E-2"/>
    <n v="6.8283507229068396E-2"/>
    <n v="115672"/>
    <n v="15.2"/>
    <n v="0"/>
    <n v="7197.7108384489775"/>
    <n v="-3.8336894089083265E-2"/>
    <m/>
    <m/>
    <m/>
    <m/>
    <n v="26.8"/>
    <n v="26.198"/>
    <m/>
  </r>
  <r>
    <x v="5"/>
    <x v="9"/>
    <x v="2"/>
    <x v="3"/>
    <x v="28"/>
    <x v="0"/>
    <n v="24626.12"/>
    <m/>
    <m/>
    <n v="24626.12"/>
    <n v="-3.4907597535934309E-2"/>
    <n v="24626.12"/>
    <n v="73878.36"/>
    <m/>
    <m/>
    <n v="73878.36"/>
    <n v="-3.4907597535934198E-2"/>
    <n v="36.6"/>
    <n v="0"/>
    <m/>
    <m/>
    <n v="3"/>
    <m/>
    <m/>
    <n v="270720"/>
    <m/>
    <m/>
    <n v="96"/>
    <m/>
    <m/>
    <n v="978"/>
    <n v="38"/>
    <n v="940"/>
    <n v="-3.4907597535934309E-2"/>
    <n v="840"/>
    <n v="100"/>
    <n v="0.85889570552147243"/>
    <n v="0.95"/>
    <m/>
    <n v="0.8936170212765957"/>
    <n v="0.96114519427402867"/>
    <n v="-4.2482971701425565E-2"/>
    <n v="7653"/>
    <n v="4.1082845871309948E-2"/>
    <n v="294.57274826789836"/>
    <n v="8.1414893617021278"/>
    <n v="2.7138297872340424"/>
    <n v="168"/>
    <n v="1.6153748733535967E-2"/>
    <n v="7.8739033913463707E-2"/>
    <n v="116325.59999999999"/>
    <n v="15.2"/>
    <n v="0"/>
    <n v="7075.5206421869752"/>
    <n v="-5.0599333634061272E-2"/>
    <m/>
    <m/>
    <m/>
    <m/>
    <n v="25.98"/>
    <n v="26.198"/>
    <m/>
  </r>
  <r>
    <x v="5"/>
    <x v="10"/>
    <x v="2"/>
    <x v="3"/>
    <x v="28"/>
    <x v="0"/>
    <n v="24888.100000000002"/>
    <m/>
    <m/>
    <n v="24888.100000000002"/>
    <n v="8.4925690021231404E-3"/>
    <n v="24888.100000000002"/>
    <n v="74664.3"/>
    <m/>
    <m/>
    <n v="74664.3"/>
    <n v="8.4925690021231404E-3"/>
    <n v="36.6"/>
    <n v="0"/>
    <m/>
    <m/>
    <n v="3"/>
    <m/>
    <m/>
    <n v="273600"/>
    <m/>
    <m/>
    <n v="96"/>
    <m/>
    <m/>
    <n v="950"/>
    <n v="0"/>
    <n v="950"/>
    <n v="8.4925690021231404E-3"/>
    <n v="837"/>
    <n v="113"/>
    <n v="0.88105263157894742"/>
    <n v="0.95"/>
    <m/>
    <n v="0.88105263157894742"/>
    <n v="1"/>
    <n v="-5.1483909774436065E-2"/>
    <n v="7867"/>
    <n v="0.20070207570207566"/>
    <n v="299.23925446938"/>
    <n v="8.2810526315789481"/>
    <n v="2.7603508771929826"/>
    <n v="168"/>
    <n v="1.6430659983291563E-2"/>
    <n v="0.1905909003277424"/>
    <n v="119578.4"/>
    <n v="15.2"/>
    <n v="0"/>
    <n v="7458.923879281514"/>
    <n v="-9.8745327340890171E-2"/>
    <m/>
    <m/>
    <m/>
    <m/>
    <n v="26.29"/>
    <n v="26.198"/>
    <m/>
  </r>
  <r>
    <x v="5"/>
    <x v="11"/>
    <x v="2"/>
    <x v="3"/>
    <x v="28"/>
    <x v="0"/>
    <n v="24992.892"/>
    <m/>
    <m/>
    <n v="24992.892"/>
    <n v="-1.4462809917355379E-2"/>
    <n v="24992.892"/>
    <n v="74978.676000000007"/>
    <m/>
    <m/>
    <n v="74978.676000000007"/>
    <n v="-1.4462809917355268E-2"/>
    <n v="36.6"/>
    <n v="0"/>
    <m/>
    <m/>
    <n v="3"/>
    <m/>
    <m/>
    <n v="274752"/>
    <m/>
    <m/>
    <n v="96"/>
    <m/>
    <m/>
    <n v="980"/>
    <n v="26"/>
    <n v="954"/>
    <n v="-1.4462809917355379E-2"/>
    <n v="871"/>
    <n v="83"/>
    <n v="0.88877551020408163"/>
    <n v="0.95"/>
    <m/>
    <n v="0.91299790356394128"/>
    <n v="0.97346938775510206"/>
    <n v="-3.9367423206635777E-2"/>
    <n v="8108"/>
    <n v="0.12361419068736135"/>
    <n v="306.07776519441296"/>
    <n v="8.4989517819706499"/>
    <n v="2.83298392732355"/>
    <n v="168"/>
    <n v="1.6862999567402084E-2"/>
    <n v="0.14010328782533121"/>
    <n v="123241.59999999999"/>
    <n v="15.2"/>
    <n v="0"/>
    <n v="8141.6681718828659"/>
    <n v="-7.6880948216800249E-2"/>
    <m/>
    <m/>
    <m/>
    <m/>
    <n v="26.490000000000002"/>
    <n v="26.198"/>
    <m/>
  </r>
  <r>
    <x v="6"/>
    <x v="0"/>
    <x v="2"/>
    <x v="3"/>
    <x v="28"/>
    <x v="0"/>
    <n v="24285.546000000002"/>
    <m/>
    <m/>
    <n v="24285.546000000002"/>
    <n v="-4.0372670807453326E-2"/>
    <n v="24285.546000000002"/>
    <n v="72856.638000000006"/>
    <m/>
    <m/>
    <n v="72856.638000000006"/>
    <n v="-4.0372670807453326E-2"/>
    <n v="36.6"/>
    <n v="0"/>
    <m/>
    <m/>
    <n v="3"/>
    <m/>
    <m/>
    <n v="266976"/>
    <m/>
    <m/>
    <n v="96"/>
    <m/>
    <m/>
    <n v="980"/>
    <n v="53"/>
    <n v="927"/>
    <n v="-4.0372670807453437E-2"/>
    <n v="834"/>
    <n v="93"/>
    <n v="0.8510204081632653"/>
    <n v="0.95"/>
    <m/>
    <n v="0.89967637540453071"/>
    <n v="0.94591836734693879"/>
    <n v="-3.8620156370822167E-2"/>
    <n v="6959"/>
    <n v="-5.9085992428339673E-2"/>
    <n v="259.85810306198653"/>
    <n v="7.5070118662351675"/>
    <n v="2.5023372887450557"/>
    <n v="168"/>
    <n v="1.4894864813958665E-2"/>
    <n v="-1.9500613469014105E-2"/>
    <n v="105776.79999999999"/>
    <n v="15.2"/>
    <n v="0"/>
    <n v="8050.7821276342956"/>
    <n v="-2.1862430640658525E-3"/>
    <m/>
    <m/>
    <m/>
    <m/>
    <n v="26.78"/>
    <n v="26.198"/>
    <m/>
  </r>
  <r>
    <x v="6"/>
    <x v="1"/>
    <x v="2"/>
    <x v="3"/>
    <x v="28"/>
    <x v="0"/>
    <n v="22137.31"/>
    <m/>
    <m/>
    <n v="22137.31"/>
    <n v="-2.7617951668584606E-2"/>
    <n v="22137.31"/>
    <n v="66411.930000000008"/>
    <m/>
    <m/>
    <n v="66411.930000000008"/>
    <n v="-2.7617951668584495E-2"/>
    <n v="36.6"/>
    <n v="0"/>
    <m/>
    <m/>
    <n v="3"/>
    <m/>
    <m/>
    <n v="243360"/>
    <m/>
    <m/>
    <n v="96"/>
    <m/>
    <m/>
    <n v="888"/>
    <n v="43"/>
    <n v="845"/>
    <n v="-2.7617951668584606E-2"/>
    <n v="779"/>
    <n v="66"/>
    <n v="0.87725225225225223"/>
    <n v="0.95"/>
    <m/>
    <n v="0.92189349112426033"/>
    <n v="0.95157657657657657"/>
    <n v="-3.3624313887838042E-2"/>
    <n v="5891"/>
    <n v="-0.12074626865671645"/>
    <n v="230.92904743237943"/>
    <n v="6.9715976331360947"/>
    <n v="2.3238658777120316"/>
    <n v="168"/>
    <n v="1.383253498638114E-2"/>
    <n v="-9.5773381612646813E-2"/>
    <n v="89543.2"/>
    <n v="15.2"/>
    <n v="0"/>
    <n v="6883.335239636308"/>
    <n v="3.900066908382268E-2"/>
    <m/>
    <m/>
    <m/>
    <m/>
    <n v="25.51"/>
    <n v="26.198"/>
    <m/>
  </r>
  <r>
    <x v="6"/>
    <x v="2"/>
    <x v="2"/>
    <x v="3"/>
    <x v="28"/>
    <x v="0"/>
    <n v="24914.297999999999"/>
    <m/>
    <m/>
    <n v="24914.297999999999"/>
    <n v="-2.561475409836067E-2"/>
    <n v="24914.297999999999"/>
    <n v="74742.894"/>
    <m/>
    <m/>
    <n v="74742.894"/>
    <n v="-2.5614754098360781E-2"/>
    <n v="36.6"/>
    <n v="0"/>
    <m/>
    <m/>
    <n v="3"/>
    <m/>
    <m/>
    <n v="273888"/>
    <m/>
    <m/>
    <n v="96"/>
    <m/>
    <m/>
    <n v="976"/>
    <n v="25"/>
    <n v="951"/>
    <n v="-2.561475409836067E-2"/>
    <n v="841"/>
    <n v="110"/>
    <n v="0.86168032786885251"/>
    <n v="0.95"/>
    <m/>
    <n v="0.88433228180862256"/>
    <n v="0.97438524590163933"/>
    <n v="-8.3749143264102321E-2"/>
    <n v="5678"/>
    <n v="-0.18769670958512163"/>
    <n v="220.41925465838511"/>
    <n v="5.9705573080967405"/>
    <n v="1.9901857693655802"/>
    <n v="168"/>
    <n v="1.1846343865271312E-2"/>
    <n v="-0.16634278502111299"/>
    <n v="86305.599999999991"/>
    <n v="15.2"/>
    <n v="0"/>
    <n v="5585.9435289205558"/>
    <n v="6.967352736447413E-2"/>
    <m/>
    <m/>
    <m/>
    <m/>
    <n v="25.759999999999998"/>
    <n v="26.198"/>
    <m/>
  </r>
  <r>
    <x v="6"/>
    <x v="3"/>
    <x v="2"/>
    <x v="3"/>
    <x v="28"/>
    <x v="0"/>
    <n v="24599.921999999999"/>
    <m/>
    <m/>
    <n v="24599.921999999999"/>
    <n v="2.1344717182496531E-3"/>
    <n v="24599.921999999999"/>
    <n v="73799.766000000003"/>
    <m/>
    <m/>
    <n v="73799.766000000003"/>
    <n v="2.1344717182496531E-3"/>
    <n v="36.6"/>
    <n v="0"/>
    <m/>
    <m/>
    <n v="3"/>
    <m/>
    <m/>
    <n v="270432"/>
    <m/>
    <m/>
    <n v="96"/>
    <m/>
    <m/>
    <n v="948"/>
    <n v="9"/>
    <n v="939"/>
    <n v="2.1344717182496531E-3"/>
    <n v="856"/>
    <n v="83"/>
    <n v="0.90295358649789026"/>
    <n v="0.95"/>
    <m/>
    <n v="0.91160809371671991"/>
    <n v="0.990506329113924"/>
    <n v="-3.15455965843916E-2"/>
    <n v="4970"/>
    <n v="-0.28602212325815257"/>
    <n v="196.67590027700831"/>
    <n v="5.2928647497337593"/>
    <n v="1.7642882499112531"/>
    <n v="168"/>
    <n v="1.0501715773281269E-2"/>
    <n v="-0.28754284291042487"/>
    <n v="75544"/>
    <n v="15.2"/>
    <n v="0"/>
    <n v="4936.1093195665517"/>
    <n v="0.14104375614042319"/>
    <m/>
    <m/>
    <m/>
    <m/>
    <n v="25.27"/>
    <n v="26.198"/>
    <m/>
  </r>
  <r>
    <x v="6"/>
    <x v="4"/>
    <x v="2"/>
    <x v="3"/>
    <x v="28"/>
    <x v="0"/>
    <n v="25307.268"/>
    <m/>
    <m/>
    <n v="25307.268"/>
    <n v="8.3507306889352151E-3"/>
    <n v="25307.268"/>
    <n v="75921.804000000004"/>
    <m/>
    <m/>
    <n v="75921.804000000004"/>
    <n v="8.3507306889354371E-3"/>
    <n v="36.6"/>
    <n v="0"/>
    <m/>
    <m/>
    <n v="3"/>
    <m/>
    <m/>
    <n v="278208"/>
    <m/>
    <m/>
    <n v="96"/>
    <m/>
    <m/>
    <n v="980"/>
    <n v="14"/>
    <n v="966"/>
    <n v="8.3507306889352151E-3"/>
    <n v="882"/>
    <n v="84"/>
    <n v="0.9"/>
    <n v="0.95"/>
    <m/>
    <n v="0.91304347826086951"/>
    <n v="0.98571428571428577"/>
    <n v="1.9423278051695636E-3"/>
    <n v="4918"/>
    <n v="-0.15701062735687354"/>
    <n v="183.64451082897685"/>
    <n v="5.0910973084886129"/>
    <n v="1.697032436162871"/>
    <n v="168"/>
    <n v="1.0101383548588519E-2"/>
    <n v="-0.16399190580526368"/>
    <n v="74753.599999999991"/>
    <n v="15.2"/>
    <n v="0"/>
    <n v="4764.9911220706808"/>
    <n v="8.3860331820935843E-2"/>
    <m/>
    <m/>
    <m/>
    <m/>
    <n v="26.78"/>
    <n v="26.198"/>
    <m/>
  </r>
  <r>
    <x v="6"/>
    <x v="5"/>
    <x v="2"/>
    <x v="3"/>
    <x v="28"/>
    <x v="0"/>
    <n v="23761.585999999999"/>
    <m/>
    <m/>
    <n v="23761.585999999999"/>
    <n v="-3.40788072417465E-2"/>
    <n v="23761.585999999999"/>
    <n v="71284.758000000002"/>
    <m/>
    <m/>
    <n v="71284.758000000002"/>
    <n v="-3.4078807241746611E-2"/>
    <n v="36.6"/>
    <n v="0"/>
    <m/>
    <m/>
    <n v="3"/>
    <m/>
    <m/>
    <n v="261216"/>
    <m/>
    <m/>
    <n v="96"/>
    <m/>
    <m/>
    <n v="974"/>
    <n v="67"/>
    <n v="907"/>
    <n v="-3.40788072417465E-2"/>
    <n v="868"/>
    <n v="39"/>
    <n v="0.89117043121149897"/>
    <n v="0.95"/>
    <m/>
    <n v="0.95700110253583237"/>
    <n v="0.93121149897330591"/>
    <n v="6.8518472391375207E-2"/>
    <n v="4718"/>
    <n v="-0.18004866180048662"/>
    <n v="179.45987067325981"/>
    <n v="5.2017640573318635"/>
    <n v="1.7339213524439545"/>
    <n v="168"/>
    <n v="1.0320960431214015E-2"/>
    <n v="-0.15111983840204724"/>
    <n v="71713.599999999991"/>
    <n v="15.2"/>
    <n v="0"/>
    <n v="4771.3181171410979"/>
    <n v="7.5596004991811835E-2"/>
    <m/>
    <m/>
    <m/>
    <m/>
    <n v="26.29"/>
    <n v="26.198"/>
    <m/>
  </r>
  <r>
    <x v="6"/>
    <x v="6"/>
    <x v="2"/>
    <x v="3"/>
    <x v="28"/>
    <x v="0"/>
    <n v="24940.495999999999"/>
    <m/>
    <m/>
    <n v="24940.495999999999"/>
    <n v="7.9365079365079305E-2"/>
    <n v="24940.495999999999"/>
    <n v="74821.487999999998"/>
    <m/>
    <m/>
    <n v="74821.487999999998"/>
    <n v="7.9365079365079305E-2"/>
    <n v="36.6"/>
    <n v="0"/>
    <m/>
    <m/>
    <n v="3"/>
    <m/>
    <m/>
    <n v="274176"/>
    <m/>
    <m/>
    <n v="96"/>
    <m/>
    <m/>
    <n v="1043"/>
    <n v="91"/>
    <n v="952"/>
    <n v="7.9365079365079305E-2"/>
    <n v="854"/>
    <n v="98"/>
    <n v="0.81879194630872487"/>
    <n v="0.95"/>
    <m/>
    <n v="0.8970588235294118"/>
    <n v="0.91275167785234901"/>
    <n v="1.048005409060182E-2"/>
    <n v="5156"/>
    <n v="-8.6463501063075876E-2"/>
    <n v="192.53174010455564"/>
    <n v="5.4159663865546221"/>
    <n v="1.8053221288515406"/>
    <n v="168"/>
    <n v="1.0745965052687743E-2"/>
    <n v="-0.15363530245549661"/>
    <n v="78371.199999999997"/>
    <n v="15.2"/>
    <n v="0"/>
    <n v="5130.2153204548322"/>
    <n v="9.3738672509824345E-2"/>
    <m/>
    <m/>
    <m/>
    <m/>
    <n v="26.78"/>
    <n v="26.198"/>
    <m/>
  </r>
  <r>
    <x v="6"/>
    <x v="7"/>
    <x v="2"/>
    <x v="3"/>
    <x v="28"/>
    <x v="0"/>
    <n v="25359.664000000001"/>
    <m/>
    <m/>
    <n v="25359.664000000001"/>
    <n v="-8.1967213114754189E-3"/>
    <n v="25359.664000000001"/>
    <n v="76078.991999999998"/>
    <m/>
    <m/>
    <n v="76078.991999999998"/>
    <n v="-8.19672131147553E-3"/>
    <n v="36.6"/>
    <n v="0"/>
    <m/>
    <m/>
    <n v="3"/>
    <m/>
    <m/>
    <n v="278784"/>
    <m/>
    <m/>
    <n v="96"/>
    <m/>
    <m/>
    <n v="1048"/>
    <n v="80"/>
    <n v="968"/>
    <n v="-8.1967213114754189E-3"/>
    <n v="841"/>
    <n v="127"/>
    <n v="0.8024809160305344"/>
    <n v="0.95"/>
    <m/>
    <n v="0.86880165289256195"/>
    <n v="0.92366412213740456"/>
    <n v="2.305452982435563E-3"/>
    <n v="4997"/>
    <n v="-0.25228190932216066"/>
    <n v="183.10736533528765"/>
    <n v="5.1621900826446279"/>
    <n v="1.7207300275482094"/>
    <n v="168"/>
    <n v="1.0242440640167914E-2"/>
    <n v="-0.24610242096945123"/>
    <n v="75954.399999999994"/>
    <n v="15.2"/>
    <n v="0"/>
    <n v="4800.2062257655443"/>
    <n v="0.12164241152067408"/>
    <m/>
    <m/>
    <m/>
    <m/>
    <n v="27.29"/>
    <n v="26.198"/>
    <m/>
  </r>
  <r>
    <x v="6"/>
    <x v="8"/>
    <x v="2"/>
    <x v="3"/>
    <x v="28"/>
    <x v="0"/>
    <n v="26407.583999999999"/>
    <m/>
    <m/>
    <n v="26407.583999999999"/>
    <n v="7.5773745997865349E-2"/>
    <n v="26407.583999999999"/>
    <n v="79222.751999999993"/>
    <m/>
    <m/>
    <n v="79222.751999999993"/>
    <n v="7.5773745997865349E-2"/>
    <n v="36.6"/>
    <n v="0"/>
    <m/>
    <m/>
    <n v="3"/>
    <m/>
    <m/>
    <n v="290304"/>
    <m/>
    <m/>
    <n v="96"/>
    <m/>
    <m/>
    <n v="1018"/>
    <n v="10"/>
    <n v="1008"/>
    <n v="7.5773745997865571E-2"/>
    <n v="943"/>
    <n v="65"/>
    <n v="0.9263261296660118"/>
    <n v="0.95"/>
    <m/>
    <n v="0.93551587301587302"/>
    <n v="0.99017681728880158"/>
    <n v="8.0861125790225641E-2"/>
    <n v="6300"/>
    <n v="-0.17214191852825234"/>
    <n v="235.07462686567163"/>
    <n v="6.25"/>
    <n v="2.0833333333333335"/>
    <n v="168"/>
    <n v="1.2400793650793652E-2"/>
    <n v="-0.23045335085413909"/>
    <n v="95760"/>
    <n v="15.2"/>
    <n v="0"/>
    <n v="5958.6830857067753"/>
    <n v="0.13846753720566521"/>
    <m/>
    <m/>
    <m/>
    <m/>
    <n v="26.8"/>
    <n v="26.198"/>
    <m/>
  </r>
  <r>
    <x v="6"/>
    <x v="9"/>
    <x v="2"/>
    <x v="3"/>
    <x v="28"/>
    <x v="0"/>
    <n v="26590.97"/>
    <m/>
    <m/>
    <n v="26590.97"/>
    <n v="7.978723404255339E-2"/>
    <n v="26590.97"/>
    <n v="79772.91"/>
    <m/>
    <m/>
    <n v="79772.91"/>
    <n v="7.9787234042553168E-2"/>
    <n v="36.6"/>
    <n v="0"/>
    <m/>
    <m/>
    <n v="3"/>
    <m/>
    <m/>
    <n v="292320"/>
    <m/>
    <m/>
    <n v="96"/>
    <m/>
    <m/>
    <n v="1040"/>
    <n v="25"/>
    <n v="1015"/>
    <n v="7.9787234042553168E-2"/>
    <n v="951"/>
    <n v="64"/>
    <n v="0.91442307692307689"/>
    <n v="0.95"/>
    <m/>
    <n v="0.93694581280788181"/>
    <n v="0.97596153846153844"/>
    <n v="4.848698099929627E-2"/>
    <n v="6717"/>
    <n v="-0.12230497843982757"/>
    <n v="253.56738391845977"/>
    <n v="6.6177339901477836"/>
    <n v="2.2059113300492612"/>
    <n v="168"/>
    <n v="1.3130424583626555E-2"/>
    <n v="-0.18715929037777124"/>
    <n v="102098.4"/>
    <n v="15.2"/>
    <n v="0"/>
    <n v="6210.1492425937431"/>
    <n v="0.11438579009732588"/>
    <m/>
    <m/>
    <m/>
    <m/>
    <n v="26.490000000000002"/>
    <n v="26.198"/>
    <m/>
  </r>
  <r>
    <x v="6"/>
    <x v="10"/>
    <x v="2"/>
    <x v="3"/>
    <x v="28"/>
    <x v="0"/>
    <n v="25700.238000000001"/>
    <m/>
    <m/>
    <n v="25700.238000000001"/>
    <n v="3.2631578947368345E-2"/>
    <n v="25700.238000000001"/>
    <n v="77100.714000000007"/>
    <m/>
    <m/>
    <n v="77100.714000000007"/>
    <n v="3.2631578947368567E-2"/>
    <n v="36.6"/>
    <n v="0"/>
    <m/>
    <m/>
    <n v="3"/>
    <m/>
    <m/>
    <n v="282528"/>
    <m/>
    <m/>
    <n v="96"/>
    <m/>
    <m/>
    <n v="1013"/>
    <n v="32"/>
    <n v="981"/>
    <n v="3.2631578947368345E-2"/>
    <n v="904"/>
    <n v="77"/>
    <n v="0.89239881539980259"/>
    <n v="0.95"/>
    <m/>
    <n v="0.92150866462793068"/>
    <n v="0.9684106614017769"/>
    <n v="4.591783918343384E-2"/>
    <n v="6096"/>
    <n v="-0.22511757976356939"/>
    <n v="227.46268656716418"/>
    <n v="6.2140672782874615"/>
    <n v="2.0713557594291538"/>
    <n v="168"/>
    <n v="1.2329498568030678E-2"/>
    <n v="-0.2496041801991753"/>
    <n v="92659.199999999997"/>
    <n v="15.2"/>
    <n v="0"/>
    <n v="5779.7889879369659"/>
    <n v="0.1359201898074047"/>
    <m/>
    <m/>
    <m/>
    <m/>
    <n v="26.8"/>
    <n v="26.198"/>
    <m/>
  </r>
  <r>
    <x v="6"/>
    <x v="11"/>
    <x v="2"/>
    <x v="3"/>
    <x v="28"/>
    <x v="0"/>
    <n v="25962.218000000001"/>
    <m/>
    <m/>
    <n v="25962.218000000001"/>
    <n v="3.8784067085953833E-2"/>
    <n v="25962.218000000001"/>
    <n v="77886.65400000001"/>
    <m/>
    <m/>
    <n v="77886.65400000001"/>
    <n v="3.8784067085953833E-2"/>
    <n v="36.6"/>
    <n v="0"/>
    <m/>
    <m/>
    <n v="3"/>
    <m/>
    <m/>
    <n v="285408"/>
    <m/>
    <m/>
    <n v="96"/>
    <m/>
    <m/>
    <n v="1040"/>
    <n v="49"/>
    <n v="991"/>
    <n v="3.8784067085953833E-2"/>
    <n v="795"/>
    <n v="196"/>
    <n v="0.76442307692307687"/>
    <n v="0.95"/>
    <m/>
    <n v="0.80221997981836524"/>
    <n v="0.95288461538461533"/>
    <n v="-0.12133425861455749"/>
    <n v="6541"/>
    <n v="-0.19326591021213613"/>
    <n v="251.09404990403073"/>
    <n v="6.6004036326942481"/>
    <n v="2.2001345442314162"/>
    <n v="168"/>
    <n v="1.3096038953758429E-2"/>
    <n v="-0.22338615372591109"/>
    <n v="99423.2"/>
    <n v="15.2"/>
    <n v="0"/>
    <n v="6568.1612619987454"/>
    <n v="0.10731646441869055"/>
    <m/>
    <m/>
    <m/>
    <m/>
    <n v="26.049999999999997"/>
    <n v="26.198"/>
    <m/>
  </r>
  <r>
    <x v="7"/>
    <x v="0"/>
    <x v="2"/>
    <x v="3"/>
    <x v="28"/>
    <x v="0"/>
    <n v="26564.772000000001"/>
    <m/>
    <m/>
    <n v="26564.772000000001"/>
    <n v="9.3851132686084027E-2"/>
    <n v="26564.772000000001"/>
    <n v="79694.316000000006"/>
    <m/>
    <m/>
    <n v="79694.316000000006"/>
    <n v="9.3851132686084027E-2"/>
    <n v="36.6"/>
    <n v="0"/>
    <m/>
    <m/>
    <n v="3"/>
    <m/>
    <m/>
    <n v="292032"/>
    <m/>
    <m/>
    <n v="96"/>
    <m/>
    <m/>
    <n v="1048"/>
    <n v="34"/>
    <n v="1014"/>
    <n v="9.3851132686084249E-2"/>
    <n v="785"/>
    <n v="229"/>
    <n v="0.74904580152671751"/>
    <n v="0.95"/>
    <m/>
    <n v="0.7741617357001972"/>
    <n v="0.96755725190839692"/>
    <n v="-0.13951087650589589"/>
    <n v="6016"/>
    <n v="-0.13550797528380509"/>
    <n v="220.44705020153904"/>
    <n v="5.9329388560157792"/>
    <n v="1.977646285338593"/>
    <n v="168"/>
    <n v="1.1771704079396386E-2"/>
    <n v="-0.20968036793696987"/>
    <n v="91443.199999999997"/>
    <n v="15.2"/>
    <n v="0"/>
    <n v="6959.8369420675272"/>
    <n v="0.10965932285511221"/>
    <m/>
    <m/>
    <m/>
    <m/>
    <n v="27.29"/>
    <n v="26.198"/>
    <m/>
  </r>
  <r>
    <x v="7"/>
    <x v="1"/>
    <x v="2"/>
    <x v="3"/>
    <x v="28"/>
    <x v="0"/>
    <n v="24992.892"/>
    <m/>
    <m/>
    <n v="24992.892"/>
    <n v="0.1289940828402365"/>
    <n v="24992.892"/>
    <n v="74978.676000000007"/>
    <m/>
    <m/>
    <n v="74978.676000000007"/>
    <n v="0.12899408284023672"/>
    <n v="36.6"/>
    <n v="0"/>
    <m/>
    <m/>
    <n v="3"/>
    <m/>
    <m/>
    <n v="274752"/>
    <m/>
    <m/>
    <n v="96"/>
    <m/>
    <m/>
    <n v="968"/>
    <n v="14"/>
    <n v="954"/>
    <n v="0.12899408284023672"/>
    <n v="725"/>
    <n v="229"/>
    <n v="0.74896694214876036"/>
    <n v="0.95"/>
    <m/>
    <n v="0.75995807127882598"/>
    <n v="0.98553719008264462"/>
    <n v="-0.17565523718792297"/>
    <n v="4792"/>
    <n v="-0.18655576302834831"/>
    <n v="197.44540585084468"/>
    <n v="5.0230607966457024"/>
    <n v="1.6743535988819007"/>
    <n v="168"/>
    <n v="9.9663904695351229E-3"/>
    <n v="-0.27949645677039248"/>
    <n v="72838.399999999994"/>
    <n v="15.2"/>
    <n v="0"/>
    <n v="5599.2093818260373"/>
    <n v="0.14798152123445127"/>
    <m/>
    <m/>
    <m/>
    <m/>
    <n v="24.27"/>
    <n v="26.198"/>
    <m/>
  </r>
  <r>
    <x v="7"/>
    <x v="2"/>
    <x v="2"/>
    <x v="3"/>
    <x v="28"/>
    <x v="0"/>
    <n v="26328.99"/>
    <m/>
    <m/>
    <n v="26328.99"/>
    <n v="5.6782334384858135E-2"/>
    <n v="26328.99"/>
    <n v="78986.97"/>
    <m/>
    <m/>
    <n v="78986.97"/>
    <n v="5.6782334384858135E-2"/>
    <n v="36.6"/>
    <n v="0"/>
    <m/>
    <m/>
    <n v="3"/>
    <m/>
    <m/>
    <n v="289440"/>
    <m/>
    <m/>
    <n v="96"/>
    <m/>
    <m/>
    <n v="1048"/>
    <n v="43"/>
    <n v="1005"/>
    <n v="5.6782334384858135E-2"/>
    <n v="598"/>
    <n v="407"/>
    <n v="0.57061068702290074"/>
    <n v="0.95"/>
    <m/>
    <n v="0.59502487562189055"/>
    <n v="0.95896946564885499"/>
    <n v="-0.32714785170461613"/>
    <n v="5847"/>
    <n v="2.9764001408946861E-2"/>
    <n v="214.25430560644926"/>
    <n v="5.8179104477611938"/>
    <n v="1.9393034825870645"/>
    <n v="168"/>
    <n v="1.154347311063729E-2"/>
    <n v="-2.5566601651832555E-2"/>
    <n v="88874.4"/>
    <n v="15.2"/>
    <n v="0"/>
    <n v="5752.2035599856445"/>
    <n v="-8.5750174675737062E-3"/>
    <m/>
    <m/>
    <m/>
    <m/>
    <n v="27.29"/>
    <n v="26.198"/>
    <m/>
  </r>
  <r>
    <x v="7"/>
    <x v="3"/>
    <x v="2"/>
    <x v="3"/>
    <x v="28"/>
    <x v="0"/>
    <n v="21770.538"/>
    <m/>
    <m/>
    <n v="21770.538"/>
    <n v="-0.11501597444089451"/>
    <n v="21770.538"/>
    <n v="65311.614000000001"/>
    <m/>
    <m/>
    <n v="65311.614000000001"/>
    <n v="-0.11501597444089462"/>
    <n v="36.6"/>
    <n v="0"/>
    <m/>
    <m/>
    <n v="3"/>
    <m/>
    <m/>
    <n v="239328"/>
    <m/>
    <m/>
    <n v="96"/>
    <m/>
    <m/>
    <n v="995"/>
    <n v="164"/>
    <n v="831"/>
    <n v="-0.11501597444089462"/>
    <n v="425"/>
    <n v="406"/>
    <n v="0.42713567839195982"/>
    <n v="0.95"/>
    <m/>
    <n v="0.51143200962695545"/>
    <n v="0.8351758793969849"/>
    <n v="-0.43897820439286073"/>
    <n v="2912"/>
    <n v="-0.41408450704225352"/>
    <n v="120.08247422680412"/>
    <n v="3.5042117930204575"/>
    <n v="1.1680705976734858"/>
    <n v="168"/>
    <n v="6.9528011766278918E-3"/>
    <n v="-0.33793664514160782"/>
    <n v="44262.400000000001"/>
    <n v="15.2"/>
    <n v="0"/>
    <n v="2892.1429252671624"/>
    <n v="0.1020673072433389"/>
    <m/>
    <m/>
    <m/>
    <m/>
    <n v="24.25"/>
    <n v="26.198"/>
    <m/>
  </r>
  <r>
    <x v="7"/>
    <x v="4"/>
    <x v="2"/>
    <x v="3"/>
    <x v="28"/>
    <x v="0"/>
    <n v="25726.436000000002"/>
    <m/>
    <m/>
    <n v="25726.436000000002"/>
    <n v="1.6563146997929712E-2"/>
    <n v="25726.436000000002"/>
    <n v="77179.308000000005"/>
    <m/>
    <m/>
    <n v="77179.308000000005"/>
    <n v="1.6563146997929712E-2"/>
    <n v="36.6"/>
    <n v="0"/>
    <m/>
    <m/>
    <n v="3"/>
    <m/>
    <m/>
    <n v="282816"/>
    <m/>
    <m/>
    <n v="96"/>
    <m/>
    <m/>
    <n v="1043"/>
    <n v="61"/>
    <n v="982"/>
    <n v="1.6563146997929712E-2"/>
    <n v="562"/>
    <n v="420"/>
    <n v="0.538830297219559"/>
    <n v="0.95"/>
    <m/>
    <n v="0.57230142566191444"/>
    <n v="0.94151486097794823"/>
    <n v="-0.37319367665599845"/>
    <n v="4339"/>
    <n v="-0.11773078487189914"/>
    <n v="162.0238984316654"/>
    <n v="4.4185336048879833"/>
    <n v="1.4728445349626611"/>
    <n v="168"/>
    <n v="8.7669317557301264E-3"/>
    <n v="-0.13210584336685816"/>
    <n v="65952.800000000003"/>
    <n v="15.2"/>
    <n v="0"/>
    <n v="4204.0049773616684"/>
    <n v="3.2046183417415178E-2"/>
    <m/>
    <m/>
    <m/>
    <m/>
    <n v="26.78"/>
    <n v="26.198"/>
    <m/>
  </r>
  <r>
    <x v="7"/>
    <x v="5"/>
    <x v="2"/>
    <x v="3"/>
    <x v="28"/>
    <x v="0"/>
    <n v="25700.238000000001"/>
    <m/>
    <m/>
    <n v="25700.238000000001"/>
    <n v="8.1587651598677091E-2"/>
    <n v="25700.238000000001"/>
    <n v="77100.714000000007"/>
    <m/>
    <m/>
    <n v="77100.714000000007"/>
    <n v="8.1587651598677091E-2"/>
    <n v="36.6"/>
    <n v="0"/>
    <m/>
    <m/>
    <n v="3"/>
    <m/>
    <m/>
    <n v="282528"/>
    <m/>
    <m/>
    <n v="96"/>
    <m/>
    <m/>
    <n v="1010"/>
    <n v="29"/>
    <n v="981"/>
    <n v="8.1587651598676869E-2"/>
    <n v="659"/>
    <n v="322"/>
    <n v="0.6524752475247525"/>
    <n v="0.95"/>
    <m/>
    <n v="0.6717635066258919"/>
    <n v="0.97128712871287126"/>
    <n v="-0.29805357084137785"/>
    <n v="4002"/>
    <n v="-0.15175922000847819"/>
    <n v="153.92307692307693"/>
    <n v="4.0795107033639146"/>
    <n v="1.359836901121305"/>
    <n v="168"/>
    <n v="8.0942672685791958E-3"/>
    <n v="-0.21574476304555523"/>
    <n v="60830.399999999994"/>
    <n v="15.2"/>
    <n v="0"/>
    <n v="4047.2266012714445"/>
    <n v="9.4384554758375205E-2"/>
    <m/>
    <m/>
    <m/>
    <m/>
    <n v="26"/>
    <n v="26.198"/>
    <m/>
  </r>
  <r>
    <x v="7"/>
    <x v="6"/>
    <x v="2"/>
    <x v="3"/>
    <x v="28"/>
    <x v="0"/>
    <n v="26381.385999999999"/>
    <m/>
    <m/>
    <n v="26381.385999999999"/>
    <n v="5.7773109243697496E-2"/>
    <n v="26381.385999999999"/>
    <n v="79144.157999999996"/>
    <m/>
    <m/>
    <n v="79144.157999999996"/>
    <n v="5.7773109243697496E-2"/>
    <n v="36.6"/>
    <n v="0"/>
    <m/>
    <m/>
    <n v="3"/>
    <m/>
    <m/>
    <n v="290016"/>
    <m/>
    <m/>
    <n v="96"/>
    <m/>
    <m/>
    <n v="1043"/>
    <n v="36"/>
    <n v="1007"/>
    <n v="5.7773109243697496E-2"/>
    <n v="667"/>
    <n v="340"/>
    <n v="0.63950143815915628"/>
    <n v="0.95"/>
    <m/>
    <n v="0.66236345580933464"/>
    <n v="0.96548418024928095"/>
    <n v="-0.26162762303221709"/>
    <n v="4386.6997340469597"/>
    <n v="-0.14920486151145074"/>
    <n v="163.80506848569678"/>
    <n v="4.3562062900168419"/>
    <n v="1.4520687633389473"/>
    <n v="168"/>
    <n v="8.6432664484461155E-3"/>
    <n v="-0.19567331495422158"/>
    <n v="66677.835957513787"/>
    <n v="15.2"/>
    <n v="0"/>
    <n v="4364.7622540424454"/>
    <n v="8.3228517022628568E-2"/>
    <m/>
    <m/>
    <m/>
    <m/>
    <n v="26.78"/>
    <n v="26.198"/>
    <m/>
  </r>
  <r>
    <x v="7"/>
    <x v="7"/>
    <x v="2"/>
    <x v="3"/>
    <x v="28"/>
    <x v="0"/>
    <n v="26276.594000000001"/>
    <m/>
    <m/>
    <n v="26276.594000000001"/>
    <n v="3.6157024793388448E-2"/>
    <n v="26276.594000000001"/>
    <n v="78829.782000000007"/>
    <m/>
    <m/>
    <n v="78829.782000000007"/>
    <n v="3.6157024793388448E-2"/>
    <n v="36.6"/>
    <n v="0"/>
    <m/>
    <m/>
    <n v="3"/>
    <m/>
    <m/>
    <n v="288864"/>
    <m/>
    <m/>
    <n v="96"/>
    <m/>
    <m/>
    <n v="1048"/>
    <n v="45"/>
    <n v="1003"/>
    <n v="3.6157024793388448E-2"/>
    <n v="764"/>
    <n v="239"/>
    <n v="0.72900763358778631"/>
    <n v="0.95"/>
    <m/>
    <n v="0.76171485543369888"/>
    <n v="0.95706106870229013"/>
    <n v="-0.12325804986941669"/>
    <n v="2031.825810072346"/>
    <n v="-0.59339087250903622"/>
    <n v="74.453126056150467"/>
    <n v="2.0257485643792084"/>
    <n v="0.67524952145973616"/>
    <n v="168"/>
    <n v="4.0193423896412867E-3"/>
    <n v="-0.60757962571161217"/>
    <n v="30883.75231309966"/>
    <n v="15.2"/>
    <n v="0"/>
    <n v="1951.8076652352204"/>
    <n v="0.29869541282754208"/>
    <m/>
    <m/>
    <m/>
    <m/>
    <n v="27.29"/>
    <n v="26.198"/>
    <s v="Aumento de Tarifas 06/08/2012 (Res. 66/2012)"/>
  </r>
  <r>
    <x v="7"/>
    <x v="8"/>
    <x v="2"/>
    <x v="3"/>
    <x v="28"/>
    <x v="0"/>
    <n v="25516.851999999999"/>
    <m/>
    <m/>
    <n v="25516.851999999999"/>
    <n v="-3.3730158730158721E-2"/>
    <n v="25516.851999999999"/>
    <n v="76550.555999999997"/>
    <m/>
    <m/>
    <n v="76550.555999999997"/>
    <n v="-3.3730158730158721E-2"/>
    <n v="36.6"/>
    <n v="0"/>
    <m/>
    <m/>
    <n v="3"/>
    <m/>
    <m/>
    <n v="280512"/>
    <m/>
    <m/>
    <n v="96"/>
    <m/>
    <m/>
    <n v="1005"/>
    <n v="31"/>
    <n v="974"/>
    <n v="-3.3730158730158721E-2"/>
    <n v="685"/>
    <n v="289"/>
    <n v="0.68159203980099503"/>
    <n v="0.95"/>
    <m/>
    <n v="0.70328542094455848"/>
    <n v="0.96915422885572144"/>
    <n v="-0.24823785332755577"/>
    <n v="1695.6421138730707"/>
    <n v="-0.73085045811538563"/>
    <n v="65.217004379733481"/>
    <n v="1.7409056610606475"/>
    <n v="0.58030188702021579"/>
    <n v="168"/>
    <n v="3.454177898929856E-3"/>
    <n v="-0.72145509423029641"/>
    <n v="25773.760130870673"/>
    <n v="15.2"/>
    <n v="0"/>
    <n v="1603.7768227535792"/>
    <n v="0.3291577300363609"/>
    <m/>
    <m/>
    <m/>
    <m/>
    <n v="26"/>
    <n v="26.198"/>
    <m/>
  </r>
  <r>
    <x v="7"/>
    <x v="9"/>
    <x v="2"/>
    <x v="3"/>
    <x v="28"/>
    <x v="0"/>
    <n v="24521.328000000001"/>
    <m/>
    <m/>
    <n v="24521.328000000001"/>
    <n v="-7.7832512315270885E-2"/>
    <n v="24521.328000000001"/>
    <n v="73563.983999999997"/>
    <m/>
    <m/>
    <n v="73563.983999999997"/>
    <n v="-7.7832512315270996E-2"/>
    <n v="36.6"/>
    <n v="0"/>
    <m/>
    <m/>
    <n v="3"/>
    <m/>
    <m/>
    <n v="269568"/>
    <m/>
    <m/>
    <n v="96"/>
    <m/>
    <m/>
    <n v="1048"/>
    <n v="112"/>
    <n v="936"/>
    <n v="-7.7832512315270885E-2"/>
    <n v="684"/>
    <n v="252"/>
    <n v="0.65267175572519087"/>
    <n v="0.95"/>
    <m/>
    <n v="0.73076923076923073"/>
    <n v="0.89312977099236646"/>
    <n v="-0.22005176737037946"/>
    <n v="1942.5848352700114"/>
    <n v="-0.71079576667113131"/>
    <n v="71.183028042140393"/>
    <n v="2.0754111487927474"/>
    <n v="0.69180371626424908"/>
    <n v="168"/>
    <n v="4.1178792634776733E-3"/>
    <n v="-0.68638643501196395"/>
    <n v="29527.289496104171"/>
    <n v="15.2"/>
    <n v="0"/>
    <n v="1796.0014505621782"/>
    <n v="0.30562153830588984"/>
    <m/>
    <m/>
    <m/>
    <m/>
    <n v="27.29"/>
    <n v="26.198"/>
    <m/>
  </r>
  <r>
    <x v="7"/>
    <x v="10"/>
    <x v="2"/>
    <x v="3"/>
    <x v="28"/>
    <x v="0"/>
    <n v="24547.526000000002"/>
    <m/>
    <m/>
    <n v="24547.526000000002"/>
    <n v="-4.4852191641182482E-2"/>
    <n v="24547.526000000002"/>
    <n v="73642.578000000009"/>
    <m/>
    <m/>
    <n v="73642.578000000009"/>
    <n v="-4.4852191641182482E-2"/>
    <n v="36.6"/>
    <n v="0"/>
    <m/>
    <m/>
    <n v="3"/>
    <m/>
    <m/>
    <n v="269856"/>
    <m/>
    <m/>
    <n v="96"/>
    <m/>
    <m/>
    <n v="1013"/>
    <n v="76"/>
    <n v="937"/>
    <n v="-4.4852191641182482E-2"/>
    <n v="655"/>
    <n v="282"/>
    <n v="0.64659427443237905"/>
    <n v="0.95"/>
    <m/>
    <n v="0.69903948772678759"/>
    <n v="0.92497532082922018"/>
    <n v="-0.24141843201329793"/>
    <n v="2260.6028696930443"/>
    <n v="-0.62916619591649536"/>
    <n v="85.987176481287349"/>
    <n v="2.4125964457769951"/>
    <n v="0.80419881525899839"/>
    <n v="168"/>
    <n v="4.7868977098749904E-3"/>
    <n v="-0.6117524420427769"/>
    <n v="34361.163619334271"/>
    <n v="15.2"/>
    <n v="0"/>
    <n v="2143.3411371966145"/>
    <n v="0.27276393949182215"/>
    <m/>
    <m/>
    <m/>
    <m/>
    <n v="26.29"/>
    <n v="26.198"/>
    <m/>
  </r>
  <r>
    <x v="7"/>
    <x v="11"/>
    <x v="2"/>
    <x v="3"/>
    <x v="28"/>
    <x v="0"/>
    <n v="25071.486000000001"/>
    <m/>
    <m/>
    <n v="25071.486000000001"/>
    <n v="-3.4308779011099855E-2"/>
    <n v="25071.486000000001"/>
    <n v="75214.457999999999"/>
    <m/>
    <m/>
    <n v="75214.457999999999"/>
    <n v="-3.4308779011100077E-2"/>
    <n v="36.6"/>
    <n v="0"/>
    <m/>
    <m/>
    <n v="3"/>
    <m/>
    <m/>
    <n v="275616"/>
    <m/>
    <m/>
    <n v="96"/>
    <m/>
    <m/>
    <n v="1032"/>
    <n v="75"/>
    <n v="957"/>
    <n v="-3.4308779011099855E-2"/>
    <n v="720"/>
    <n v="237"/>
    <n v="0.69767441860465118"/>
    <n v="0.95"/>
    <m/>
    <n v="0.75235109717868343"/>
    <n v="0.92732558139534882"/>
    <n v="-6.2163600875376979E-2"/>
    <n v="2273.2606222624217"/>
    <n v="-0.65245977338901984"/>
    <n v="90.030123653957304"/>
    <n v="2.3754029490725408"/>
    <n v="0.79180098302418023"/>
    <n v="168"/>
    <n v="4.7131010894296442E-3"/>
    <n v="-0.6401124717121407"/>
    <n v="34553.561458388809"/>
    <n v="15.2"/>
    <n v="0"/>
    <n v="2282.7002534125058"/>
    <n v="0.30697811996631269"/>
    <m/>
    <m/>
    <m/>
    <m/>
    <n v="25.25"/>
    <n v="26.198"/>
    <s v="Aumento de Tarifas 21/12/2012 (Res. 975/2012)"/>
  </r>
  <r>
    <x v="8"/>
    <x v="0"/>
    <x v="2"/>
    <x v="3"/>
    <x v="28"/>
    <x v="0"/>
    <n v="26224.198"/>
    <m/>
    <m/>
    <n v="26224.198"/>
    <n v="-1.2820512820512886E-2"/>
    <n v="26224.198"/>
    <n v="78672.593999999997"/>
    <m/>
    <m/>
    <n v="78672.593999999997"/>
    <n v="-1.2820512820512886E-2"/>
    <n v="36.6"/>
    <n v="0"/>
    <m/>
    <m/>
    <n v="3"/>
    <m/>
    <m/>
    <n v="288288"/>
    <m/>
    <m/>
    <n v="96"/>
    <m/>
    <m/>
    <n v="1043"/>
    <n v="42"/>
    <n v="1001"/>
    <n v="-1.2820512820512775E-2"/>
    <n v="748"/>
    <n v="253"/>
    <n v="0.71716203259827416"/>
    <n v="0.95"/>
    <m/>
    <n v="0.74725274725274726"/>
    <n v="0.95973154362416102"/>
    <n v="-3.475887170154679E-2"/>
    <n v="2120.5041874153803"/>
    <n v="-0.64752257523015622"/>
    <n v="77.702608553146959"/>
    <n v="2.1183858016137664"/>
    <n v="0.70612860053792215"/>
    <n v="168"/>
    <n v="4.2031464317733459E-3"/>
    <n v="-0.64294494633704136"/>
    <n v="32231.66364871378"/>
    <n v="15.2"/>
    <n v="0"/>
    <n v="2453.1854021579866"/>
    <n v="0.31543248343426344"/>
    <m/>
    <m/>
    <m/>
    <m/>
    <n v="27.29"/>
    <n v="26.198"/>
    <m/>
  </r>
  <r>
    <x v="8"/>
    <x v="1"/>
    <x v="2"/>
    <x v="3"/>
    <x v="28"/>
    <x v="0"/>
    <n v="23473.407999999999"/>
    <m/>
    <m/>
    <n v="23473.407999999999"/>
    <n v="-6.079664570230614E-2"/>
    <n v="23473.407999999999"/>
    <n v="70420.224000000002"/>
    <m/>
    <m/>
    <n v="70420.224000000002"/>
    <n v="-6.079664570230614E-2"/>
    <n v="36.6"/>
    <n v="0"/>
    <m/>
    <m/>
    <n v="3"/>
    <m/>
    <m/>
    <n v="258048"/>
    <m/>
    <m/>
    <n v="96"/>
    <m/>
    <m/>
    <n v="933"/>
    <n v="37"/>
    <n v="896"/>
    <n v="-6.0796645702306029E-2"/>
    <n v="647"/>
    <n v="249"/>
    <n v="0.69346195069667738"/>
    <n v="0.95"/>
    <m/>
    <n v="0.7220982142857143"/>
    <n v="0.96034297963558413"/>
    <n v="-4.981834975369448E-2"/>
    <n v="2502.7694302886812"/>
    <n v="-0.47771923407999139"/>
    <n v="105.24682213156775"/>
    <n v="2.7932694534471887"/>
    <n v="0.93108981781572953"/>
    <n v="168"/>
    <n v="5.5422012965221992E-3"/>
    <n v="-0.4439108809289195"/>
    <n v="38042.095340387954"/>
    <n v="15.2"/>
    <n v="0"/>
    <n v="2924.359364486601"/>
    <n v="0.20481427634862912"/>
    <m/>
    <m/>
    <m/>
    <m/>
    <n v="23.78"/>
    <n v="26.198"/>
    <m/>
  </r>
  <r>
    <x v="8"/>
    <x v="2"/>
    <x v="2"/>
    <x v="3"/>
    <x v="28"/>
    <x v="0"/>
    <n v="24678.516"/>
    <m/>
    <m/>
    <n v="24678.516"/>
    <n v="-6.2686567164179197E-2"/>
    <n v="24678.516"/>
    <n v="74035.547999999995"/>
    <m/>
    <m/>
    <n v="74035.547999999995"/>
    <n v="-6.2686567164179197E-2"/>
    <n v="36.6"/>
    <n v="0"/>
    <m/>
    <m/>
    <n v="3"/>
    <m/>
    <m/>
    <n v="271296"/>
    <m/>
    <m/>
    <n v="96"/>
    <m/>
    <m/>
    <n v="1037"/>
    <n v="95"/>
    <n v="942"/>
    <n v="-6.2686567164179086E-2"/>
    <n v="677"/>
    <n v="265"/>
    <n v="0.65284474445515916"/>
    <n v="0.95"/>
    <m/>
    <n v="0.71868365180467086"/>
    <n v="0.90838958534233361"/>
    <n v="0.20782118739748201"/>
    <n v="3547.1760221094723"/>
    <n v="-0.3933340136635074"/>
    <n v="136.53487383023372"/>
    <n v="3.7655796413051723"/>
    <n v="1.2551932137683908"/>
    <n v="168"/>
    <n v="7.4713881771928019E-3"/>
    <n v="-0.3527608107556528"/>
    <n v="53917.075536063974"/>
    <n v="15.2"/>
    <n v="0"/>
    <n v="3489.6662463269749"/>
    <n v="0.18462521068473878"/>
    <m/>
    <m/>
    <m/>
    <m/>
    <n v="25.98"/>
    <n v="26.198"/>
    <m/>
  </r>
  <r>
    <x v="8"/>
    <x v="3"/>
    <x v="2"/>
    <x v="3"/>
    <x v="28"/>
    <x v="0"/>
    <n v="14199.316000000001"/>
    <m/>
    <m/>
    <n v="14199.316000000001"/>
    <n v="-0.34777376654632974"/>
    <n v="14199.316000000001"/>
    <n v="42597.948000000004"/>
    <m/>
    <m/>
    <n v="42597.948000000004"/>
    <n v="-0.34777376654632963"/>
    <n v="36.6"/>
    <n v="0"/>
    <m/>
    <m/>
    <n v="3"/>
    <m/>
    <m/>
    <n v="156096"/>
    <m/>
    <m/>
    <n v="96"/>
    <m/>
    <m/>
    <n v="1008"/>
    <n v="466"/>
    <n v="542"/>
    <n v="-0.34777376654632974"/>
    <n v="365"/>
    <n v="177"/>
    <n v="0.36210317460317459"/>
    <n v="0.95"/>
    <m/>
    <n v="0.67343173431734316"/>
    <n v="0.53769841269841268"/>
    <n v="0.31675710874755802"/>
    <n v="2423.5206381294993"/>
    <n v="-0.16774703360937526"/>
    <n v="94.0077827047905"/>
    <n v="4.4714402917518434"/>
    <n v="1.4904800972506145"/>
    <n v="168"/>
    <n v="8.8719053407774664E-3"/>
    <n v="0.27601884699374368"/>
    <n v="36837.513699568386"/>
    <n v="15.2"/>
    <n v="0"/>
    <n v="2406.9945287792552"/>
    <n v="-0.17588846593138202"/>
    <m/>
    <m/>
    <m/>
    <m/>
    <n v="25.78"/>
    <n v="26.198"/>
    <m/>
  </r>
  <r>
    <x v="8"/>
    <x v="4"/>
    <x v="2"/>
    <x v="3"/>
    <x v="28"/>
    <x v="0"/>
    <n v="16059.374"/>
    <m/>
    <m/>
    <n v="16059.374"/>
    <n v="-0.37576374745417518"/>
    <n v="16059.374"/>
    <n v="48178.122000000003"/>
    <m/>
    <m/>
    <n v="48178.122000000003"/>
    <n v="-0.37576374745417518"/>
    <n v="36.6"/>
    <n v="0"/>
    <m/>
    <m/>
    <n v="3"/>
    <m/>
    <m/>
    <n v="176544"/>
    <m/>
    <m/>
    <n v="96"/>
    <m/>
    <m/>
    <n v="1048"/>
    <n v="435"/>
    <n v="613"/>
    <n v="-0.37576374745417518"/>
    <n v="413"/>
    <n v="200"/>
    <n v="0.39408396946564883"/>
    <n v="0.95"/>
    <m/>
    <n v="0.67373572593800979"/>
    <n v="0.58492366412213737"/>
    <n v="0.17723929336499222"/>
    <n v="2062.7112850913877"/>
    <n v="-0.52461136550094767"/>
    <n v="76.199160882578042"/>
    <n v="3.3649450001490826"/>
    <n v="1.1216483333830276"/>
    <n v="168"/>
    <n v="6.6764781748989742E-3"/>
    <n v="-0.23844757083512347"/>
    <n v="31353.211533389091"/>
    <n v="15.2"/>
    <n v="0"/>
    <n v="1998.5361856151826"/>
    <n v="6.1794965263225914E-2"/>
    <m/>
    <m/>
    <m/>
    <m/>
    <n v="27.07"/>
    <n v="26.198"/>
    <m/>
  </r>
  <r>
    <x v="8"/>
    <x v="5"/>
    <x v="2"/>
    <x v="3"/>
    <x v="28"/>
    <x v="0"/>
    <n v="13727.752"/>
    <m/>
    <m/>
    <n v="13727.752"/>
    <n v="-0.46585117227319062"/>
    <n v="13727.752"/>
    <n v="41183.256000000001"/>
    <m/>
    <m/>
    <n v="41183.256000000001"/>
    <n v="-0.46585117227319062"/>
    <n v="36.6"/>
    <n v="0"/>
    <m/>
    <m/>
    <n v="3"/>
    <m/>
    <m/>
    <n v="150912"/>
    <m/>
    <m/>
    <n v="96"/>
    <m/>
    <m/>
    <n v="1000"/>
    <n v="476"/>
    <n v="524"/>
    <n v="-0.46585117227319062"/>
    <n v="291"/>
    <n v="233"/>
    <n v="0.29099999999999998"/>
    <n v="0.95"/>
    <m/>
    <n v="0.55534351145038163"/>
    <n v="0.52400000000000002"/>
    <n v="-0.17330503075443948"/>
    <n v="1667.748073827735"/>
    <n v="-0.58327134587013119"/>
    <n v="66.763333620005398"/>
    <n v="3.1827253317323185"/>
    <n v="1.0609084439107728"/>
    <n v="168"/>
    <n v="6.3149312137546001E-3"/>
    <n v="-0.21982669904312735"/>
    <n v="25349.770722181569"/>
    <n v="15.2"/>
    <n v="0"/>
    <n v="1686.5952945064521"/>
    <n v="-5.8738800851839898E-4"/>
    <m/>
    <m/>
    <m/>
    <m/>
    <n v="24.98"/>
    <n v="26.198"/>
    <m/>
  </r>
  <r>
    <x v="8"/>
    <x v="6"/>
    <x v="2"/>
    <x v="3"/>
    <x v="28"/>
    <x v="0"/>
    <n v="14068.326000000001"/>
    <m/>
    <m/>
    <n v="14068.326000000001"/>
    <n v="-0.46673286991062557"/>
    <n v="14068.326000000001"/>
    <n v="42204.978000000003"/>
    <m/>
    <m/>
    <n v="42204.978000000003"/>
    <n v="-0.46673286991062557"/>
    <n v="36.6"/>
    <n v="0"/>
    <m/>
    <m/>
    <n v="3"/>
    <m/>
    <m/>
    <n v="154656"/>
    <m/>
    <m/>
    <n v="96"/>
    <m/>
    <m/>
    <n v="1048"/>
    <n v="511"/>
    <n v="537"/>
    <n v="-0.46673286991062557"/>
    <n v="276"/>
    <n v="261"/>
    <n v="0.26335877862595419"/>
    <n v="0.95"/>
    <m/>
    <n v="0.51396648044692739"/>
    <n v="0.51240458015267176"/>
    <n v="-0.2240416104796763"/>
    <n v="1500.8294341433175"/>
    <n v="-0.65786820955745617"/>
    <n v="54.995582049956667"/>
    <n v="2.7948406594847626"/>
    <n v="0.93161355316158756"/>
    <n v="168"/>
    <n v="5.5453187688189734E-3"/>
    <n v="-0.35842325330420544"/>
    <n v="22812.607398978424"/>
    <n v="15.2"/>
    <n v="0"/>
    <n v="1493.3239248315756"/>
    <n v="6.3460891622009963E-2"/>
    <m/>
    <m/>
    <m/>
    <m/>
    <n v="27.29"/>
    <n v="26.198"/>
    <m/>
  </r>
  <r>
    <x v="8"/>
    <x v="7"/>
    <x v="2"/>
    <x v="3"/>
    <x v="28"/>
    <x v="0"/>
    <n v="14042.128000000001"/>
    <m/>
    <m/>
    <n v="14042.128000000001"/>
    <n v="-0.4656031904287139"/>
    <n v="14042.128000000001"/>
    <n v="42126.384000000005"/>
    <m/>
    <m/>
    <n v="42126.384000000005"/>
    <n v="-0.46560319042871379"/>
    <n v="36.6"/>
    <n v="0"/>
    <m/>
    <m/>
    <n v="3"/>
    <m/>
    <m/>
    <n v="154368"/>
    <m/>
    <m/>
    <n v="96"/>
    <m/>
    <m/>
    <n v="1045"/>
    <n v="509"/>
    <n v="536"/>
    <n v="-0.4656031904287139"/>
    <n v="294"/>
    <n v="242"/>
    <n v="0.28133971291866028"/>
    <n v="0.95"/>
    <m/>
    <n v="0.54850746268656714"/>
    <n v="0.51291866028708133"/>
    <n v="-0.27990446979760886"/>
    <n v="1406.8181631593936"/>
    <n v="-0.30760887267727843"/>
    <n v="51.550683882718715"/>
    <n v="2.6246607521630478"/>
    <n v="0.87488691738768265"/>
    <n v="168"/>
    <n v="5.2076602225457303E-3"/>
    <n v="0.29564981474755547"/>
    <n v="21383.636080022781"/>
    <n v="15.2"/>
    <n v="0"/>
    <n v="1351.4143096493435"/>
    <n v="-0.2689359924392814"/>
    <m/>
    <m/>
    <m/>
    <m/>
    <n v="27.29"/>
    <n v="26.198"/>
    <m/>
  </r>
  <r>
    <x v="8"/>
    <x v="8"/>
    <x v="2"/>
    <x v="3"/>
    <x v="28"/>
    <x v="0"/>
    <n v="12496.446"/>
    <m/>
    <m/>
    <n v="12496.446"/>
    <n v="-0.51026694045174537"/>
    <n v="12496.446"/>
    <n v="37489.338000000003"/>
    <m/>
    <m/>
    <n v="37489.338000000003"/>
    <n v="-0.51026694045174525"/>
    <n v="36.6"/>
    <n v="0"/>
    <m/>
    <m/>
    <n v="3"/>
    <m/>
    <m/>
    <n v="137376"/>
    <m/>
    <m/>
    <n v="96"/>
    <m/>
    <m/>
    <n v="1013"/>
    <n v="536"/>
    <n v="477"/>
    <n v="-0.51026694045174537"/>
    <n v="291"/>
    <n v="186"/>
    <n v="0.28726554787759129"/>
    <n v="0.95"/>
    <m/>
    <n v="0.61006289308176098"/>
    <n v="0.47087857847976305"/>
    <n v="-0.13255290823118948"/>
    <n v="1521.84144312697"/>
    <n v="-0.10249843957291016"/>
    <n v="57.88670380855725"/>
    <n v="3.1904432769957443"/>
    <n v="1.0634810923319147"/>
    <n v="168"/>
    <n v="6.3302445972137781E-3"/>
    <n v="0.8326342135345608"/>
    <n v="23131.989935529942"/>
    <n v="15.2"/>
    <n v="0"/>
    <n v="1439.3922009981375"/>
    <n v="-0.53162578568074847"/>
    <m/>
    <m/>
    <m/>
    <m/>
    <n v="26.29"/>
    <n v="26.198"/>
    <m/>
  </r>
  <r>
    <x v="8"/>
    <x v="9"/>
    <x v="2"/>
    <x v="3"/>
    <x v="28"/>
    <x v="0"/>
    <n v="12915.614"/>
    <m/>
    <m/>
    <n v="12915.614"/>
    <n v="-0.47329059829059839"/>
    <n v="12915.614"/>
    <n v="38746.841999999997"/>
    <m/>
    <m/>
    <n v="38746.841999999997"/>
    <n v="-0.47329059829059827"/>
    <n v="36.6"/>
    <n v="0"/>
    <m/>
    <m/>
    <n v="3"/>
    <m/>
    <m/>
    <n v="141984"/>
    <m/>
    <m/>
    <n v="96"/>
    <m/>
    <m/>
    <n v="1048"/>
    <n v="555"/>
    <n v="493"/>
    <n v="-0.47329059829059827"/>
    <n v="273"/>
    <n v="220"/>
    <n v="0.26049618320610685"/>
    <n v="0.95"/>
    <m/>
    <n v="0.55375253549695735"/>
    <n v="0.47041984732824427"/>
    <n v="-0.24223337247784782"/>
    <n v="2223.6837192958324"/>
    <n v="0.14470353053422724"/>
    <n v="80.626675826534893"/>
    <n v="4.510514643602094"/>
    <n v="1.5035048812006979"/>
    <n v="168"/>
    <n v="8.9494338166708209E-3"/>
    <n v="1.1733113683165044"/>
    <n v="33799.992533296652"/>
    <n v="15.2"/>
    <n v="0"/>
    <n v="2055.8892013031191"/>
    <n v="-0.70553714106415666"/>
    <m/>
    <m/>
    <m/>
    <m/>
    <n v="27.58"/>
    <n v="26.198"/>
    <m/>
  </r>
  <r>
    <x v="8"/>
    <x v="10"/>
    <x v="2"/>
    <x v="3"/>
    <x v="28"/>
    <x v="0"/>
    <n v="15771.196"/>
    <m/>
    <m/>
    <n v="15771.196"/>
    <n v="-0.35752401280683033"/>
    <n v="15771.196"/>
    <n v="47313.588000000003"/>
    <m/>
    <m/>
    <n v="47313.588000000003"/>
    <n v="-0.35752401280683033"/>
    <n v="36.6"/>
    <n v="0"/>
    <m/>
    <m/>
    <n v="3"/>
    <m/>
    <m/>
    <n v="173376"/>
    <m/>
    <m/>
    <n v="96"/>
    <m/>
    <m/>
    <n v="1010"/>
    <n v="408"/>
    <n v="602"/>
    <n v="-0.35752401280683033"/>
    <n v="382"/>
    <n v="220"/>
    <n v="0.37821782178217822"/>
    <n v="0.95"/>
    <m/>
    <n v="0.63455149501661134"/>
    <n v="0.59603960396039601"/>
    <n v="-9.2252288808297944E-2"/>
    <n v="2273.7508717910791"/>
    <n v="5.8161485479402142E-3"/>
    <n v="87.451956607349203"/>
    <n v="3.7769948036396666"/>
    <n v="1.2589982678798888"/>
    <n v="168"/>
    <n v="7.4940373088088616E-3"/>
    <n v="0.56553111493259123"/>
    <n v="34561.013251224402"/>
    <n v="15.2"/>
    <n v="0"/>
    <n v="2155.8071276394612"/>
    <n v="-0.36349558890849143"/>
    <m/>
    <m/>
    <m/>
    <m/>
    <n v="26"/>
    <n v="26.198"/>
    <m/>
  </r>
  <r>
    <x v="8"/>
    <x v="11"/>
    <x v="2"/>
    <x v="3"/>
    <x v="28"/>
    <x v="0"/>
    <n v="21167.984"/>
    <m/>
    <m/>
    <n v="21167.984"/>
    <n v="-0.15569487983281083"/>
    <n v="21167.984"/>
    <n v="63503.952000000005"/>
    <m/>
    <m/>
    <n v="63503.952000000005"/>
    <n v="-0.15569487983281083"/>
    <n v="36.6"/>
    <n v="0"/>
    <m/>
    <m/>
    <n v="3"/>
    <m/>
    <m/>
    <n v="232704"/>
    <m/>
    <m/>
    <n v="96"/>
    <m/>
    <m/>
    <n v="1037"/>
    <n v="229"/>
    <n v="808"/>
    <n v="-0.15569487983281083"/>
    <n v="518"/>
    <n v="290"/>
    <n v="0.49951783992285437"/>
    <n v="0.95"/>
    <m/>
    <n v="0.6410891089108911"/>
    <n v="0.77917068466730954"/>
    <n v="-0.1478857260726073"/>
    <n v="2911.2836098776306"/>
    <n v="0.28066425000589157"/>
    <n v="108.71111313956798"/>
    <n v="3.603073774601028"/>
    <n v="1.2010245915336759"/>
    <n v="168"/>
    <n v="7.1489559019861666E-3"/>
    <n v="0.5168263456134139"/>
    <n v="44251.51087013998"/>
    <n v="15.2"/>
    <n v="0"/>
    <n v="2923.3726080247852"/>
    <n v="-0.30434072138052987"/>
    <m/>
    <m/>
    <m/>
    <m/>
    <n v="26.78"/>
    <n v="26.198"/>
    <m/>
  </r>
  <r>
    <x v="9"/>
    <x v="0"/>
    <x v="2"/>
    <x v="3"/>
    <x v="28"/>
    <x v="0"/>
    <n v="15299.632"/>
    <m/>
    <m/>
    <n v="15299.632"/>
    <n v="-0.41658341658341658"/>
    <n v="15299.632"/>
    <n v="45898.896000000001"/>
    <m/>
    <m/>
    <n v="45898.896000000001"/>
    <n v="-0.41658341658341658"/>
    <n v="36.6"/>
    <n v="0"/>
    <m/>
    <m/>
    <n v="3"/>
    <m/>
    <m/>
    <n v="168192"/>
    <m/>
    <m/>
    <n v="96"/>
    <m/>
    <m/>
    <n v="1048"/>
    <n v="464"/>
    <n v="584"/>
    <n v="-0.41658341658341658"/>
    <n v="400"/>
    <n v="184"/>
    <n v="0.38167938931297712"/>
    <n v="0.95"/>
    <m/>
    <n v="0.68493150684931503"/>
    <n v="0.5572519083969466"/>
    <n v="-8.340048348106377E-2"/>
    <n v="3835"/>
    <n v="0.80853215134385925"/>
    <n v="140.52766581165261"/>
    <n v="6.5667808219178081"/>
    <n v="2.1889269406392695"/>
    <n v="168"/>
    <n v="1.3029327027614699E-2"/>
    <n v="2.0998984306424715"/>
    <n v="58292"/>
    <n v="15.2"/>
    <n v="0"/>
    <n v="4436.6646730101338"/>
    <n v="-1.1416059469860256"/>
    <m/>
    <m/>
    <m/>
    <m/>
    <n v="27.29"/>
    <n v="26.198"/>
    <m/>
  </r>
  <r>
    <x v="9"/>
    <x v="1"/>
    <x v="3"/>
    <x v="3"/>
    <x v="28"/>
    <x v="0"/>
    <n v="13177.594000000001"/>
    <m/>
    <m/>
    <n v="13177.594000000001"/>
    <n v="-0.4386160714285714"/>
    <n v="13177.594000000001"/>
    <n v="39532.782000000007"/>
    <m/>
    <m/>
    <n v="39532.782000000007"/>
    <n v="-0.4386160714285714"/>
    <n v="36.6"/>
    <n v="0"/>
    <m/>
    <m/>
    <n v="3"/>
    <m/>
    <m/>
    <n v="144864"/>
    <m/>
    <m/>
    <n v="96"/>
    <m/>
    <m/>
    <n v="948"/>
    <n v="445"/>
    <n v="503"/>
    <n v="-0.4386160714285714"/>
    <n v="356"/>
    <n v="147"/>
    <n v="0.37552742616033757"/>
    <n v="0.95"/>
    <m/>
    <n v="0.70775347912524855"/>
    <n v="0.53059071729957807"/>
    <n v="-1.986535193783201E-2"/>
    <n v="2594"/>
    <n v="3.6451847544260563E-2"/>
    <n v="104.59677419354838"/>
    <n v="5.1570576540755466"/>
    <n v="1.7190192180251822"/>
    <n v="168"/>
    <n v="1.0232257250149894E-2"/>
    <n v="0.84624424532735087"/>
    <n v="39428.799999999996"/>
    <n v="15.2"/>
    <n v="0"/>
    <n v="3030.9576662054969"/>
    <n v="-0.51283187214317294"/>
    <m/>
    <m/>
    <m/>
    <m/>
    <n v="24.8"/>
    <n v="26.198"/>
    <s v="Res. MIT 41/2014 (10/02/2014) Concesión Argentren S.A."/>
  </r>
  <r>
    <x v="9"/>
    <x v="2"/>
    <x v="3"/>
    <x v="3"/>
    <x v="28"/>
    <x v="0"/>
    <n v="17867.036"/>
    <m/>
    <m/>
    <n v="17867.036"/>
    <n v="-0.27600849256900206"/>
    <n v="17867.036"/>
    <n v="53601.108"/>
    <m/>
    <m/>
    <n v="53601.108"/>
    <n v="-0.27600849256900206"/>
    <n v="36.6"/>
    <n v="0"/>
    <m/>
    <m/>
    <n v="3"/>
    <m/>
    <m/>
    <n v="196416"/>
    <m/>
    <m/>
    <n v="96"/>
    <m/>
    <m/>
    <n v="1030"/>
    <n v="348"/>
    <n v="682"/>
    <n v="-0.27600849256900217"/>
    <n v="487"/>
    <n v="195"/>
    <n v="0.47281553398058251"/>
    <n v="0.95"/>
    <m/>
    <n v="0.71407624633431088"/>
    <n v="0.6621359223300971"/>
    <n v="-6.4108950562468126E-3"/>
    <n v="3936.6345290277764"/>
    <n v="0.10979396130635122"/>
    <n v="154.55965956135753"/>
    <n v="5.772191391536329"/>
    <n v="1.9240637971787764"/>
    <n v="168"/>
    <n v="1.1452760697492717E-2"/>
    <n v="0.53288256825598679"/>
    <n v="59836.844841222199"/>
    <n v="15.2"/>
    <n v="0"/>
    <n v="3872.8105271482787"/>
    <n v="-0.3222840721474185"/>
    <m/>
    <m/>
    <m/>
    <m/>
    <n v="25.47"/>
    <n v="26.198"/>
    <m/>
  </r>
  <r>
    <x v="9"/>
    <x v="3"/>
    <x v="3"/>
    <x v="3"/>
    <x v="28"/>
    <x v="0"/>
    <n v="22504.082000000002"/>
    <m/>
    <m/>
    <n v="22504.082000000002"/>
    <n v="0.58487084870848727"/>
    <n v="22504.082000000002"/>
    <n v="67512.246000000014"/>
    <m/>
    <m/>
    <n v="67512.246000000014"/>
    <n v="0.58487084870848727"/>
    <n v="36.6"/>
    <n v="0"/>
    <m/>
    <m/>
    <n v="3"/>
    <m/>
    <m/>
    <n v="247392"/>
    <m/>
    <m/>
    <n v="96"/>
    <m/>
    <m/>
    <n v="1005"/>
    <n v="146"/>
    <n v="859"/>
    <n v="0.58487084870848705"/>
    <n v="655"/>
    <n v="204"/>
    <n v="0.65174129353233834"/>
    <n v="0.95"/>
    <m/>
    <n v="0.76251455180442373"/>
    <n v="0.854726368159204"/>
    <n v="0.13228188240547301"/>
    <n v="3925.4466448246662"/>
    <n v="0.61972899387164726"/>
    <n v="155.3401917223849"/>
    <n v="4.569786548107877"/>
    <n v="1.5232621827026256"/>
    <n v="168"/>
    <n v="9.0670368018013429E-3"/>
    <n v="2.1994312780480696E-2"/>
    <n v="59666.789001334924"/>
    <n v="15.2"/>
    <n v="0"/>
    <n v="3898.6788263541821"/>
    <n v="0.11920520159200437"/>
    <m/>
    <m/>
    <m/>
    <m/>
    <n v="25.27"/>
    <n v="26.198"/>
    <m/>
  </r>
  <r>
    <x v="9"/>
    <x v="4"/>
    <x v="3"/>
    <x v="3"/>
    <x v="28"/>
    <x v="0"/>
    <n v="26302.792000000001"/>
    <m/>
    <m/>
    <n v="26302.792000000001"/>
    <n v="0.63784665579119104"/>
    <n v="26302.792000000001"/>
    <n v="78908.376000000004"/>
    <m/>
    <m/>
    <n v="78908.376000000004"/>
    <n v="0.63784665579119082"/>
    <n v="36.6"/>
    <n v="0"/>
    <m/>
    <m/>
    <n v="3"/>
    <m/>
    <m/>
    <n v="289152"/>
    <m/>
    <m/>
    <n v="96"/>
    <m/>
    <m/>
    <n v="1040"/>
    <n v="36"/>
    <n v="1004"/>
    <n v="0.63784665579119082"/>
    <n v="736"/>
    <n v="268"/>
    <n v="0.70769230769230773"/>
    <n v="0.95"/>
    <m/>
    <n v="0.73306772908366535"/>
    <n v="0.9653846153846154"/>
    <n v="8.8064208058805882E-2"/>
    <n v="4948.0050974085907"/>
    <n v="1.3987870397428748"/>
    <n v="183.25944805217003"/>
    <n v="4.9282919296898315"/>
    <n v="1.6427639765632771"/>
    <n v="168"/>
    <n v="9.7783570033528402E-3"/>
    <n v="0.46459806310994223"/>
    <n v="75209.677480610582"/>
    <n v="15.2"/>
    <n v="0"/>
    <n v="4794.0627005108599"/>
    <n v="-9.5923279590852339E-2"/>
    <m/>
    <m/>
    <m/>
    <m/>
    <n v="27"/>
    <n v="26.198"/>
    <m/>
  </r>
  <r>
    <x v="9"/>
    <x v="5"/>
    <x v="3"/>
    <x v="3"/>
    <x v="28"/>
    <x v="0"/>
    <n v="23944.972000000002"/>
    <m/>
    <m/>
    <n v="23944.972000000002"/>
    <n v="0.74427480916030531"/>
    <n v="23944.972000000002"/>
    <n v="71834.915999999997"/>
    <m/>
    <m/>
    <n v="71834.915999999997"/>
    <n v="0.74427480916030531"/>
    <n v="36.6"/>
    <n v="0"/>
    <m/>
    <m/>
    <n v="3"/>
    <m/>
    <m/>
    <n v="263232"/>
    <m/>
    <m/>
    <n v="96"/>
    <m/>
    <m/>
    <n v="1008"/>
    <n v="94"/>
    <n v="914"/>
    <n v="0.74427480916030531"/>
    <n v="473"/>
    <n v="441"/>
    <n v="0.46924603174603174"/>
    <n v="0.95"/>
    <m/>
    <n v="0.51750547045951856"/>
    <n v="0.90674603174603174"/>
    <n v="-6.8134479310007712E-2"/>
    <n v="3367.2673578677732"/>
    <n v="1.0190503654064389"/>
    <n v="130.61549099564675"/>
    <n v="3.6840999539034716"/>
    <n v="1.2280333179678238"/>
    <n v="168"/>
    <n v="7.3097221307608555E-3"/>
    <n v="0.15752996878881187"/>
    <n v="51182.463839590149"/>
    <n v="15.2"/>
    <n v="0"/>
    <n v="3405.3208456660332"/>
    <n v="6.3276529506654355E-2"/>
    <m/>
    <m/>
    <m/>
    <m/>
    <n v="25.78"/>
    <n v="26.198"/>
    <m/>
  </r>
  <r>
    <x v="9"/>
    <x v="6"/>
    <x v="3"/>
    <x v="3"/>
    <x v="28"/>
    <x v="0"/>
    <n v="25150.080000000002"/>
    <m/>
    <m/>
    <n v="25150.080000000002"/>
    <n v="0.78770949720670402"/>
    <n v="25150.080000000002"/>
    <n v="75450.240000000005"/>
    <m/>
    <m/>
    <n v="75450.240000000005"/>
    <n v="0.78770949720670402"/>
    <n v="36.6"/>
    <n v="0"/>
    <m/>
    <m/>
    <n v="3"/>
    <m/>
    <m/>
    <n v="276480"/>
    <m/>
    <m/>
    <n v="96"/>
    <m/>
    <m/>
    <n v="1048"/>
    <n v="88"/>
    <n v="960"/>
    <n v="0.7877094972067038"/>
    <n v="493"/>
    <n v="467"/>
    <n v="0.47041984732824427"/>
    <n v="0.95"/>
    <m/>
    <n v="0.51354166666666667"/>
    <n v="0.91603053435114501"/>
    <n v="-8.2653985507252781E-4"/>
    <n v="4690.1467102991764"/>
    <n v="2.1250364655703469"/>
    <n v="171.86319935138059"/>
    <n v="4.8855694898949755"/>
    <n v="1.6285231632983252"/>
    <n v="168"/>
    <n v="9.6935902577281272E-3"/>
    <n v="0.74806727292841302"/>
    <n v="71290.229996547481"/>
    <n v="15.2"/>
    <n v="0"/>
    <n v="4666.6917200073049"/>
    <n v="-0.21657439100837297"/>
    <m/>
    <m/>
    <m/>
    <m/>
    <n v="27.29"/>
    <n v="26.198"/>
    <m/>
  </r>
  <r>
    <x v="9"/>
    <x v="7"/>
    <x v="3"/>
    <x v="3"/>
    <x v="28"/>
    <x v="0"/>
    <n v="24652.317999999999"/>
    <m/>
    <m/>
    <n v="24652.317999999999"/>
    <n v="0.75559701492537301"/>
    <n v="24652.317999999999"/>
    <n v="73956.953999999998"/>
    <m/>
    <m/>
    <n v="73956.953999999998"/>
    <n v="0.75559701492537279"/>
    <n v="36.6"/>
    <n v="0"/>
    <m/>
    <m/>
    <n v="3"/>
    <m/>
    <m/>
    <n v="271008"/>
    <m/>
    <m/>
    <n v="96"/>
    <m/>
    <m/>
    <n v="1040"/>
    <n v="99"/>
    <n v="941"/>
    <n v="0.75559701492537323"/>
    <n v="529"/>
    <n v="412"/>
    <n v="0.50865384615384612"/>
    <n v="0.95"/>
    <m/>
    <n v="0.56216790648246551"/>
    <n v="0.90480769230769231"/>
    <n v="2.490475467551545E-2"/>
    <n v="6151.4130213316312"/>
    <n v="3.3725715109598502"/>
    <n v="232.21642209632429"/>
    <n v="6.5371020417976951"/>
    <n v="2.179034013932565"/>
    <n v="168"/>
    <n v="1.2970440559122411E-2"/>
    <n v="1.4906464717050794"/>
    <n v="93501.477924240782"/>
    <n v="15.2"/>
    <n v="0"/>
    <n v="5909.1557098761932"/>
    <n v="-0.59171335739991349"/>
    <m/>
    <m/>
    <m/>
    <m/>
    <n v="26.490000000000002"/>
    <n v="26.198"/>
    <m/>
  </r>
  <r>
    <x v="9"/>
    <x v="8"/>
    <x v="3"/>
    <x v="3"/>
    <x v="28"/>
    <x v="0"/>
    <n v="25281.07"/>
    <m/>
    <m/>
    <n v="25281.07"/>
    <n v="1.0230607966457024"/>
    <n v="25281.07"/>
    <n v="75843.209999999992"/>
    <m/>
    <m/>
    <n v="75843.209999999992"/>
    <n v="1.0230607966457019"/>
    <n v="36.6"/>
    <n v="0"/>
    <m/>
    <m/>
    <n v="3"/>
    <m/>
    <m/>
    <n v="277920"/>
    <m/>
    <m/>
    <n v="96"/>
    <m/>
    <m/>
    <n v="1018"/>
    <n v="53"/>
    <n v="965"/>
    <n v="1.0230607966457024"/>
    <n v="573"/>
    <n v="392"/>
    <n v="0.56286836935166995"/>
    <n v="0.95"/>
    <m/>
    <n v="0.59378238341968914"/>
    <n v="0.9479371316306483"/>
    <n v="-2.6686608621334207E-2"/>
    <n v="4617"/>
    <n v="2.0338245950992908"/>
    <n v="172.27611940298507"/>
    <n v="4.7844559585492226"/>
    <n v="1.5948186528497408"/>
    <n v="168"/>
    <n v="9.4929681717246476E-3"/>
    <n v="0.49962106928742123"/>
    <n v="70178.399999999994"/>
    <n v="15.2"/>
    <n v="0"/>
    <n v="4366.8634613822514"/>
    <n v="-4.7867036176703556E-2"/>
    <m/>
    <m/>
    <m/>
    <m/>
    <n v="26.8"/>
    <n v="26.198"/>
    <m/>
  </r>
  <r>
    <x v="9"/>
    <x v="9"/>
    <x v="3"/>
    <x v="3"/>
    <x v="28"/>
    <x v="0"/>
    <n v="24049.763999999999"/>
    <m/>
    <m/>
    <n v="24049.763999999999"/>
    <n v="0.86206896551724133"/>
    <n v="24049.763999999999"/>
    <n v="72149.292000000001"/>
    <m/>
    <m/>
    <n v="72149.292000000001"/>
    <n v="0.86206896551724155"/>
    <n v="36.6"/>
    <n v="0"/>
    <m/>
    <m/>
    <n v="3"/>
    <m/>
    <m/>
    <n v="264384"/>
    <m/>
    <m/>
    <n v="96"/>
    <m/>
    <m/>
    <n v="1048"/>
    <n v="130"/>
    <n v="918"/>
    <n v="0.86206896551724133"/>
    <n v="558"/>
    <n v="360"/>
    <n v="0.53244274809160308"/>
    <n v="0.95"/>
    <m/>
    <n v="0.60784313725490191"/>
    <n v="0.87595419847328249"/>
    <n v="9.7680097680097777E-2"/>
    <n v="5261"/>
    <n v="1.3658940137700815"/>
    <n v="189.24460431654677"/>
    <n v="5.7309368191721131"/>
    <n v="1.9103122730573709"/>
    <n v="168"/>
    <n v="1.1370906387246256E-2"/>
    <n v="0.27057271109874748"/>
    <n v="79967.199999999997"/>
    <n v="15.2"/>
    <n v="0"/>
    <n v="4864.015954337603"/>
    <n v="4.6895447322084324E-2"/>
    <m/>
    <m/>
    <m/>
    <m/>
    <n v="27.8"/>
    <n v="26.198"/>
    <m/>
  </r>
  <r>
    <x v="9"/>
    <x v="10"/>
    <x v="3"/>
    <x v="3"/>
    <x v="28"/>
    <x v="0"/>
    <n v="17369.274000000001"/>
    <m/>
    <m/>
    <n v="17369.274000000001"/>
    <n v="0.1013289036544851"/>
    <n v="17369.274000000001"/>
    <n v="52107.822"/>
    <m/>
    <m/>
    <n v="52107.822"/>
    <n v="0.10132890365448488"/>
    <n v="36.6"/>
    <n v="0"/>
    <m/>
    <m/>
    <n v="3"/>
    <m/>
    <m/>
    <n v="190944"/>
    <m/>
    <m/>
    <n v="96"/>
    <m/>
    <m/>
    <n v="1005"/>
    <n v="342"/>
    <n v="663"/>
    <n v="0.1013289036544851"/>
    <n v="328"/>
    <n v="335"/>
    <n v="0.3263681592039801"/>
    <n v="0.95"/>
    <m/>
    <n v="0.49472096530920062"/>
    <n v="0.65970149253731347"/>
    <n v="-0.22036120126665248"/>
    <n v="3333"/>
    <n v="0.46585980080329947"/>
    <n v="130.757159670459"/>
    <n v="5.0271493212669682"/>
    <n v="1.6757164404223228"/>
    <n v="168"/>
    <n v="9.9745026215614461E-3"/>
    <n v="0.33099185532969289"/>
    <n v="50661.599999999999"/>
    <n v="15.2"/>
    <n v="0"/>
    <n v="3160.1110066919136"/>
    <n v="-0.16726626706061468"/>
    <m/>
    <m/>
    <m/>
    <m/>
    <n v="25.490000000000002"/>
    <n v="26.198"/>
    <m/>
  </r>
  <r>
    <x v="9"/>
    <x v="11"/>
    <x v="3"/>
    <x v="3"/>
    <x v="28"/>
    <x v="0"/>
    <n v="17054.898000000001"/>
    <m/>
    <m/>
    <n v="17054.898000000001"/>
    <n v="-0.19430693069306926"/>
    <n v="17054.898000000001"/>
    <n v="51164.694000000003"/>
    <m/>
    <m/>
    <n v="51164.694000000003"/>
    <n v="-0.19430693069306937"/>
    <n v="36.6"/>
    <n v="0"/>
    <m/>
    <m/>
    <n v="3"/>
    <m/>
    <m/>
    <n v="187488"/>
    <m/>
    <m/>
    <n v="96"/>
    <m/>
    <m/>
    <n v="957"/>
    <n v="306"/>
    <n v="651"/>
    <n v="-0.19430693069306926"/>
    <n v="410"/>
    <n v="241"/>
    <n v="0.42842215256008359"/>
    <n v="0.95"/>
    <m/>
    <n v="0.62980030721966207"/>
    <n v="0.68025078369905956"/>
    <n v="-1.7608787194040687E-2"/>
    <n v="2725"/>
    <n v="-6.3986761456559238E-2"/>
    <n v="101.75504107542942"/>
    <n v="4.1858678955453152"/>
    <n v="1.3952892985151051"/>
    <n v="168"/>
    <n v="8.3052934435422915E-3"/>
    <n v="0.16174915014301106"/>
    <n v="41420"/>
    <n v="15.2"/>
    <n v="0"/>
    <n v="2736.3154623064638"/>
    <n v="-0.12149683992952345"/>
    <m/>
    <m/>
    <m/>
    <m/>
    <n v="26.78"/>
    <n v="26.198"/>
    <m/>
  </r>
  <r>
    <x v="10"/>
    <x v="0"/>
    <x v="3"/>
    <x v="3"/>
    <x v="28"/>
    <x v="0"/>
    <n v="19491.312000000002"/>
    <m/>
    <m/>
    <n v="19491.312000000002"/>
    <n v="0.27397260273972623"/>
    <n v="19491.312000000002"/>
    <n v="58473.936000000002"/>
    <m/>
    <m/>
    <n v="58473.936000000002"/>
    <n v="0.27397260273972601"/>
    <n v="36.6"/>
    <n v="0"/>
    <m/>
    <m/>
    <n v="3"/>
    <m/>
    <m/>
    <n v="214272"/>
    <m/>
    <m/>
    <n v="96"/>
    <m/>
    <m/>
    <n v="910"/>
    <n v="166"/>
    <n v="744"/>
    <n v="0.27397260273972601"/>
    <n v="674"/>
    <n v="70"/>
    <n v="0.74065934065934069"/>
    <n v="0.95"/>
    <m/>
    <n v="0.90591397849462363"/>
    <n v="0.81758241758241756"/>
    <n v="0.32263440860215065"/>
    <n v="2099"/>
    <n v="-0.45267275097783577"/>
    <n v="77.740740740740748"/>
    <n v="2.821236559139785"/>
    <n v="0.94041218637992829"/>
    <n v="168"/>
    <n v="5.5976915855948115E-3"/>
    <n v="-0.57037753571378502"/>
    <n v="31904.799999999999"/>
    <n v="15.2"/>
    <n v="0"/>
    <n v="2428.3074703124566"/>
    <n v="0.37224672926505276"/>
    <m/>
    <m/>
    <m/>
    <m/>
    <n v="27"/>
    <n v="26.198"/>
    <m/>
  </r>
  <r>
    <x v="10"/>
    <x v="1"/>
    <x v="3"/>
    <x v="3"/>
    <x v="28"/>
    <x v="0"/>
    <n v="17369.274000000001"/>
    <m/>
    <m/>
    <n v="17369.274000000001"/>
    <n v="0.31809145129224659"/>
    <n v="17369.274000000001"/>
    <n v="52107.822"/>
    <m/>
    <m/>
    <n v="52107.822"/>
    <n v="0.31809145129224636"/>
    <n v="36.6"/>
    <n v="0"/>
    <m/>
    <m/>
    <n v="3"/>
    <m/>
    <m/>
    <n v="190944"/>
    <m/>
    <m/>
    <n v="96"/>
    <m/>
    <m/>
    <n v="816"/>
    <n v="153"/>
    <n v="663"/>
    <n v="0.31809145129224659"/>
    <n v="617"/>
    <n v="46"/>
    <n v="0.75612745098039214"/>
    <n v="0.95"/>
    <m/>
    <n v="0.93061840120663653"/>
    <n v="0.8125"/>
    <n v="0.31489060619926446"/>
    <n v="3140"/>
    <n v="0.21048573631457201"/>
    <n v="132.04373423044575"/>
    <n v="4.7360482654600302"/>
    <n v="1.5786827551533433"/>
    <n v="168"/>
    <n v="9.3969211616270441E-3"/>
    <n v="-8.1637518301312495E-2"/>
    <n v="47728"/>
    <n v="15.2"/>
    <n v="0"/>
    <n v="3668.9310223150578"/>
    <n v="0.13592611002903202"/>
    <m/>
    <m/>
    <m/>
    <m/>
    <n v="23.78"/>
    <n v="26.198"/>
    <m/>
  </r>
  <r>
    <x v="10"/>
    <x v="2"/>
    <x v="4"/>
    <x v="3"/>
    <x v="28"/>
    <x v="0"/>
    <n v="20984.598000000002"/>
    <m/>
    <m/>
    <n v="20984.598000000002"/>
    <n v="0.17448680351906165"/>
    <n v="20984.598000000002"/>
    <n v="62953.794000000009"/>
    <m/>
    <m/>
    <n v="62953.794000000009"/>
    <n v="0.17448680351906165"/>
    <n v="36.6"/>
    <n v="0"/>
    <m/>
    <m/>
    <n v="3"/>
    <m/>
    <m/>
    <n v="230688"/>
    <m/>
    <m/>
    <n v="96"/>
    <m/>
    <m/>
    <n v="902"/>
    <n v="101"/>
    <n v="801"/>
    <n v="0.17448680351906165"/>
    <n v="751"/>
    <n v="50"/>
    <n v="0.83259423503325947"/>
    <n v="0.95"/>
    <m/>
    <n v="0.93757802746566787"/>
    <n v="0.88802660753880269"/>
    <n v="0.31299428076300906"/>
    <n v="3864"/>
    <n v="-1.845092006692195E-2"/>
    <n v="147.08793300342597"/>
    <n v="4.8239700374531838"/>
    <n v="1.6079900124843947"/>
    <n v="168"/>
    <n v="9.5713691219309199E-3"/>
    <n v="-0.16427406677358403"/>
    <n v="58732.799999999996"/>
    <n v="15.2"/>
    <n v="0"/>
    <n v="3801.3536096775319"/>
    <n v="0.14833382216690524"/>
    <m/>
    <m/>
    <m/>
    <m/>
    <n v="26.27"/>
    <n v="26.198"/>
    <s v="02/03/2015 Toma de posesión SOFSE"/>
  </r>
  <r>
    <x v="10"/>
    <x v="3"/>
    <x v="4"/>
    <x v="3"/>
    <x v="28"/>
    <x v="0"/>
    <n v="21482.36"/>
    <m/>
    <m/>
    <n v="21482.36"/>
    <n v="-4.54016298020955E-2"/>
    <n v="21482.36"/>
    <n v="64447.08"/>
    <m/>
    <m/>
    <n v="64447.08"/>
    <n v="-4.5401629802095611E-2"/>
    <n v="36.6"/>
    <n v="0"/>
    <m/>
    <m/>
    <n v="3"/>
    <m/>
    <m/>
    <n v="236160"/>
    <m/>
    <m/>
    <n v="96"/>
    <m/>
    <m/>
    <n v="876"/>
    <n v="56"/>
    <n v="820"/>
    <n v="-4.54016298020955E-2"/>
    <n v="785"/>
    <n v="35"/>
    <n v="0.89611872146118721"/>
    <n v="0.95"/>
    <m/>
    <n v="0.95731707317073167"/>
    <n v="0.9360730593607306"/>
    <n v="0.25547384099795201"/>
    <n v="4474"/>
    <n v="0.1397429145798097"/>
    <n v="173.54538401861907"/>
    <n v="5.4560975609756097"/>
    <n v="1.8186991869918698"/>
    <n v="168"/>
    <n v="1.082559039876113E-2"/>
    <n v="0.19395019954153225"/>
    <n v="68004.800000000003"/>
    <n v="15.2"/>
    <n v="0"/>
    <n v="4443.491568559507"/>
    <n v="-8.0508041631390026E-2"/>
    <m/>
    <m/>
    <m/>
    <m/>
    <n v="25.78"/>
    <n v="26.198"/>
    <m/>
  </r>
  <r>
    <x v="10"/>
    <x v="4"/>
    <x v="4"/>
    <x v="3"/>
    <x v="28"/>
    <x v="0"/>
    <n v="20853.608"/>
    <m/>
    <m/>
    <n v="20853.608"/>
    <n v="-0.20717131474103589"/>
    <n v="20853.608"/>
    <n v="62560.824000000001"/>
    <m/>
    <m/>
    <n v="62560.824000000001"/>
    <n v="-0.20717131474103589"/>
    <n v="36.6"/>
    <n v="0"/>
    <m/>
    <m/>
    <n v="3"/>
    <m/>
    <m/>
    <n v="229248"/>
    <m/>
    <m/>
    <n v="96"/>
    <m/>
    <m/>
    <n v="902"/>
    <n v="106"/>
    <n v="796"/>
    <n v="-0.20717131474103589"/>
    <n v="721"/>
    <n v="75"/>
    <n v="0.79933481152993346"/>
    <n v="0.95"/>
    <m/>
    <n v="0.90577889447236182"/>
    <n v="0.8824833702882483"/>
    <n v="0.23560055713349359"/>
    <n v="4148"/>
    <n v="-0.16168235110096707"/>
    <n v="159.66127790608161"/>
    <n v="5.2110552763819094"/>
    <n v="1.7370184254606365"/>
    <n v="168"/>
    <n v="1.0339395389646646E-2"/>
    <n v="5.7375527003302729E-2"/>
    <n v="63049.599999999999"/>
    <n v="15.2"/>
    <n v="0"/>
    <n v="4018.9473717668129"/>
    <n v="-4.6561970736509181E-2"/>
    <m/>
    <m/>
    <m/>
    <m/>
    <n v="25.98"/>
    <n v="26.198"/>
    <m/>
  </r>
  <r>
    <x v="10"/>
    <x v="5"/>
    <x v="4"/>
    <x v="3"/>
    <x v="28"/>
    <x v="0"/>
    <n v="15430.621999999999"/>
    <m/>
    <m/>
    <n v="15430.621999999999"/>
    <n v="-0.35557986870897162"/>
    <n v="15430.621999999999"/>
    <n v="46291.865999999995"/>
    <m/>
    <m/>
    <n v="46291.865999999995"/>
    <n v="-0.35557986870897162"/>
    <n v="36.6"/>
    <n v="0"/>
    <m/>
    <m/>
    <n v="3"/>
    <m/>
    <m/>
    <n v="169632"/>
    <m/>
    <m/>
    <n v="96"/>
    <m/>
    <m/>
    <n v="880"/>
    <n v="291"/>
    <n v="589"/>
    <n v="-0.35557986870897151"/>
    <n v="501"/>
    <n v="88"/>
    <n v="0.56931818181818183"/>
    <n v="0.95"/>
    <m/>
    <n v="0.85059422750424452"/>
    <n v="0.66931818181818181"/>
    <n v="0.64364296815830779"/>
    <n v="3173"/>
    <n v="-5.7692881859784162E-2"/>
    <n v="121.71077867280398"/>
    <n v="5.387096774193548"/>
    <n v="1.7956989247311828"/>
    <n v="168"/>
    <n v="1.0688684075780849E-2"/>
    <n v="0.46225586753846737"/>
    <n v="48229.599999999999"/>
    <n v="15.2"/>
    <n v="0"/>
    <n v="3208.8580724223621"/>
    <n v="-0.2378796106951972"/>
    <m/>
    <m/>
    <m/>
    <m/>
    <n v="26.07"/>
    <n v="26.198"/>
    <m/>
  </r>
  <r>
    <x v="10"/>
    <x v="6"/>
    <x v="4"/>
    <x v="3"/>
    <x v="28"/>
    <x v="0"/>
    <n v="20879.806"/>
    <m/>
    <m/>
    <n v="20879.806"/>
    <n v="-0.16979166666666667"/>
    <n v="20879.806"/>
    <n v="62639.418000000005"/>
    <m/>
    <m/>
    <n v="62639.418000000005"/>
    <n v="-0.16979166666666667"/>
    <n v="36.6"/>
    <n v="0"/>
    <m/>
    <m/>
    <n v="3"/>
    <m/>
    <m/>
    <n v="229536"/>
    <m/>
    <m/>
    <n v="96"/>
    <m/>
    <m/>
    <n v="910"/>
    <n v="113"/>
    <n v="797"/>
    <n v="-0.16979166666666667"/>
    <n v="730"/>
    <n v="67"/>
    <n v="0.80219780219780223"/>
    <n v="0.95"/>
    <m/>
    <n v="0.91593475533249691"/>
    <n v="0.87582417582417582"/>
    <n v="0.78356463513021701"/>
    <n v="1926"/>
    <n v="-0.58935186488502322"/>
    <n v="70.575302308537928"/>
    <n v="2.4165621079046424"/>
    <n v="0.80552070263488085"/>
    <n v="168"/>
    <n v="4.7947660871123857E-3"/>
    <n v="-0.50536736548258765"/>
    <n v="29275.199999999997"/>
    <n v="15.2"/>
    <n v="0"/>
    <n v="1916.3682519775032"/>
    <n v="0.29708181292098218"/>
    <m/>
    <m/>
    <m/>
    <m/>
    <n v="27.29"/>
    <n v="26.198"/>
    <m/>
  </r>
  <r>
    <x v="10"/>
    <x v="7"/>
    <x v="4"/>
    <x v="3"/>
    <x v="28"/>
    <x v="0"/>
    <n v="19936.678"/>
    <m/>
    <m/>
    <n v="19936.678"/>
    <n v="-0.19128586609989373"/>
    <n v="19936.678"/>
    <n v="59810.034"/>
    <m/>
    <m/>
    <n v="59810.034"/>
    <n v="-0.19128586609989373"/>
    <n v="36.6"/>
    <n v="0"/>
    <m/>
    <m/>
    <n v="3"/>
    <m/>
    <m/>
    <n v="219168"/>
    <m/>
    <m/>
    <n v="96"/>
    <m/>
    <m/>
    <n v="906"/>
    <n v="145"/>
    <n v="761"/>
    <n v="-0.19128586609989373"/>
    <n v="725"/>
    <n v="36"/>
    <n v="0.80022075055187636"/>
    <n v="0.95"/>
    <m/>
    <n v="0.95269382391590018"/>
    <n v="0.83995584988962468"/>
    <n v="0.69467842779747069"/>
    <n v="1005"/>
    <n v="-0.83662290330450906"/>
    <n v="37.938844847112115"/>
    <n v="1.3206307490144547"/>
    <n v="0.44021024967148487"/>
    <n v="168"/>
    <n v="2.62029910518741E-3"/>
    <n v="-0.79797917478257951"/>
    <n v="15276"/>
    <n v="15.2"/>
    <n v="0"/>
    <n v="965.42070380115513"/>
    <n v="0.43020025695105812"/>
    <m/>
    <m/>
    <m/>
    <m/>
    <n v="26.490000000000002"/>
    <n v="26.198"/>
    <m/>
  </r>
  <r>
    <x v="10"/>
    <x v="8"/>
    <x v="4"/>
    <x v="3"/>
    <x v="28"/>
    <x v="0"/>
    <n v="21456.162"/>
    <m/>
    <m/>
    <n v="21456.162"/>
    <n v="-0.15129533678756479"/>
    <n v="21456.162"/>
    <n v="64368.486000000004"/>
    <m/>
    <m/>
    <n v="64368.486000000004"/>
    <n v="-0.15129533678756457"/>
    <n v="36.6"/>
    <n v="0"/>
    <m/>
    <m/>
    <n v="3"/>
    <m/>
    <m/>
    <n v="235872"/>
    <m/>
    <m/>
    <n v="96"/>
    <m/>
    <m/>
    <n v="884"/>
    <n v="65"/>
    <n v="819"/>
    <n v="-0.15129533678756479"/>
    <n v="760"/>
    <n v="59"/>
    <n v="0.85972850678733037"/>
    <n v="0.95"/>
    <m/>
    <n v="0.92796092796092799"/>
    <n v="0.92647058823529416"/>
    <n v="0.56279632719423289"/>
    <n v="3914"/>
    <n v="-0.15226337448559668"/>
    <n v="146.04477611940297"/>
    <n v="4.7789987789987789"/>
    <n v="1.592999592999593"/>
    <n v="168"/>
    <n v="9.4821404345213876E-3"/>
    <n v="-1.1406060788775596E-3"/>
    <n v="59492.799999999996"/>
    <n v="15.2"/>
    <n v="0"/>
    <n v="3701.9500948343361"/>
    <n v="2.6590868401349114E-2"/>
    <m/>
    <m/>
    <m/>
    <m/>
    <n v="26.8"/>
    <n v="26.198"/>
    <m/>
  </r>
  <r>
    <x v="10"/>
    <x v="9"/>
    <x v="4"/>
    <x v="3"/>
    <x v="28"/>
    <x v="0"/>
    <n v="20329.648000000001"/>
    <m/>
    <m/>
    <n v="20329.648000000001"/>
    <n v="-0.15468409586056642"/>
    <n v="20329.648000000001"/>
    <n v="60988.944000000003"/>
    <m/>
    <m/>
    <n v="60988.944000000003"/>
    <n v="-0.15468409586056642"/>
    <n v="36.6"/>
    <n v="0"/>
    <m/>
    <m/>
    <n v="3"/>
    <m/>
    <m/>
    <n v="223488"/>
    <m/>
    <m/>
    <n v="96"/>
    <m/>
    <m/>
    <n v="910"/>
    <n v="134"/>
    <n v="776"/>
    <n v="-0.15468409586056642"/>
    <n v="741"/>
    <n v="35"/>
    <n v="0.81428571428571428"/>
    <n v="0.95"/>
    <m/>
    <n v="0.95489690721649489"/>
    <n v="0.85274725274725272"/>
    <n v="0.57095942800133037"/>
    <n v="5370"/>
    <n v="2.0718494582778968E-2"/>
    <n v="198.88888888888889"/>
    <n v="6.9201030927835054"/>
    <n v="2.3067010309278353"/>
    <n v="168"/>
    <n v="1.3730363279332353E-2"/>
    <n v="0.2074994562203496"/>
    <n v="81624"/>
    <n v="15.2"/>
    <n v="0"/>
    <n v="4964.7910425380969"/>
    <n v="-7.7590604482155032E-2"/>
    <m/>
    <m/>
    <m/>
    <m/>
    <n v="27"/>
    <n v="26.198"/>
    <m/>
  </r>
  <r>
    <x v="10"/>
    <x v="10"/>
    <x v="4"/>
    <x v="3"/>
    <x v="28"/>
    <x v="0"/>
    <n v="20172.46"/>
    <m/>
    <m/>
    <n v="20172.46"/>
    <n v="0.16138763197586714"/>
    <n v="20172.46"/>
    <n v="60517.38"/>
    <m/>
    <m/>
    <n v="60517.38"/>
    <n v="0.16138763197586714"/>
    <n v="36.6"/>
    <n v="0"/>
    <m/>
    <m/>
    <n v="3"/>
    <m/>
    <m/>
    <n v="221760"/>
    <m/>
    <m/>
    <n v="96"/>
    <m/>
    <m/>
    <n v="876"/>
    <n v="106"/>
    <n v="770"/>
    <n v="0.16138763197586736"/>
    <n v="722"/>
    <n v="48"/>
    <n v="0.82420091324200917"/>
    <n v="0.95"/>
    <m/>
    <n v="0.93766233766233764"/>
    <n v="0.87899543378995437"/>
    <n v="0.8953357617991764"/>
    <n v="4189"/>
    <n v="0.25682568256825689"/>
    <n v="162.49030256012412"/>
    <n v="5.4402597402597399"/>
    <n v="1.8134199134199134"/>
    <n v="168"/>
    <n v="1.0794166151309008E-2"/>
    <n v="8.2175879925654671E-2"/>
    <n v="63672.799999999996"/>
    <n v="15.2"/>
    <n v="0"/>
    <n v="3971.7086729770258"/>
    <n v="8.0723162612263782E-2"/>
    <m/>
    <m/>
    <m/>
    <m/>
    <n v="25.78"/>
    <n v="26.198"/>
    <m/>
  </r>
  <r>
    <x v="10"/>
    <x v="11"/>
    <x v="4"/>
    <x v="3"/>
    <x v="28"/>
    <x v="0"/>
    <n v="19491.312000000002"/>
    <m/>
    <m/>
    <n v="19491.312000000002"/>
    <n v="0.14285714285714279"/>
    <n v="19491.312000000002"/>
    <n v="58473.936000000002"/>
    <m/>
    <m/>
    <n v="58473.936000000002"/>
    <n v="0.14285714285714279"/>
    <n v="36.6"/>
    <n v="0"/>
    <m/>
    <m/>
    <n v="3"/>
    <m/>
    <m/>
    <n v="214272"/>
    <m/>
    <m/>
    <n v="96"/>
    <m/>
    <m/>
    <n v="902"/>
    <n v="158"/>
    <n v="744"/>
    <n v="0.14285714285714279"/>
    <n v="661"/>
    <n v="83"/>
    <n v="0.73281596452328157"/>
    <n v="0.95"/>
    <m/>
    <n v="0.88844086021505375"/>
    <n v="0.82483370288248337"/>
    <n v="0.41067073170731705"/>
    <n v="4333"/>
    <n v="0.59009174311926604"/>
    <n v="164.94099733536353"/>
    <n v="5.823924731182796"/>
    <n v="1.9413082437275986"/>
    <n v="168"/>
    <n v="1.1555406212664278E-2"/>
    <n v="0.39133027522935793"/>
    <n v="65861.599999999991"/>
    <n v="15.2"/>
    <n v="0"/>
    <n v="4350.9926231830859"/>
    <n v="-0.12602663587251869"/>
    <m/>
    <m/>
    <m/>
    <m/>
    <n v="26.27"/>
    <n v="26.198"/>
    <m/>
  </r>
  <r>
    <x v="11"/>
    <x v="0"/>
    <x v="4"/>
    <x v="3"/>
    <x v="28"/>
    <x v="0"/>
    <n v="19543.707999999999"/>
    <m/>
    <m/>
    <n v="19543.707999999999"/>
    <n v="2.6881720430105283E-3"/>
    <n v="19543.707999999999"/>
    <n v="58631.123999999996"/>
    <m/>
    <m/>
    <n v="58631.123999999996"/>
    <n v="2.6881720430107503E-3"/>
    <n v="36.6"/>
    <n v="0"/>
    <m/>
    <m/>
    <n v="3"/>
    <m/>
    <m/>
    <n v="214848"/>
    <m/>
    <m/>
    <n v="96"/>
    <m/>
    <m/>
    <n v="906"/>
    <n v="160"/>
    <n v="746"/>
    <n v="2.6881720430107503E-3"/>
    <n v="670"/>
    <n v="76"/>
    <n v="0.73951434878587197"/>
    <n v="0.95"/>
    <m/>
    <n v="0.89812332439678288"/>
    <n v="0.82339955849889623"/>
    <n v="-8.5997724759547811E-3"/>
    <n v="4458"/>
    <n v="1.1238685088137208"/>
    <n v="168.28992072480179"/>
    <n v="5.975871313672922"/>
    <n v="1.9919571045576407"/>
    <n v="168"/>
    <n v="1.1856887527128815E-2"/>
    <n v="1.1181744913638183"/>
    <n v="67761.599999999991"/>
    <n v="15.2"/>
    <n v="0"/>
    <n v="5157.4057659137361"/>
    <n v="-0.5594095885209025"/>
    <m/>
    <m/>
    <m/>
    <m/>
    <n v="26.490000000000002"/>
    <n v="26.198"/>
    <m/>
  </r>
  <r>
    <x v="11"/>
    <x v="1"/>
    <x v="4"/>
    <x v="3"/>
    <x v="28"/>
    <x v="0"/>
    <n v="18207.61"/>
    <m/>
    <m/>
    <n v="18207.61"/>
    <n v="4.8265460030165963E-2"/>
    <n v="18207.61"/>
    <n v="54622.83"/>
    <m/>
    <m/>
    <n v="54622.83"/>
    <n v="4.8265460030165963E-2"/>
    <n v="36.6"/>
    <n v="0"/>
    <m/>
    <m/>
    <n v="3"/>
    <m/>
    <m/>
    <n v="200160"/>
    <m/>
    <m/>
    <n v="96"/>
    <m/>
    <m/>
    <n v="846"/>
    <n v="151"/>
    <n v="695"/>
    <n v="4.8265460030165963E-2"/>
    <n v="621"/>
    <n v="74"/>
    <n v="0.73404255319148937"/>
    <n v="0.95"/>
    <m/>
    <n v="0.89352517985611513"/>
    <n v="0.82151300236406621"/>
    <n v="-3.9858680316686712E-2"/>
    <n v="2829"/>
    <n v="-9.904458598726118E-2"/>
    <n v="114.16464891041161"/>
    <n v="4.0705035971223023"/>
    <n v="1.3568345323741007"/>
    <n v="168"/>
    <n v="8.0763960260363133E-3"/>
    <n v="-0.14052742519360317"/>
    <n v="43000.799999999996"/>
    <n v="15.2"/>
    <n v="0"/>
    <n v="3305.5432681940442"/>
    <n v="7.5930936571166105E-2"/>
    <m/>
    <m/>
    <m/>
    <m/>
    <n v="24.78"/>
    <n v="26.198"/>
    <m/>
  </r>
  <r>
    <x v="11"/>
    <x v="2"/>
    <x v="4"/>
    <x v="3"/>
    <x v="28"/>
    <x v="0"/>
    <n v="21770.538"/>
    <m/>
    <m/>
    <n v="21770.538"/>
    <n v="3.745318352059912E-2"/>
    <n v="21770.538"/>
    <n v="65311.614000000001"/>
    <m/>
    <m/>
    <n v="65311.614000000001"/>
    <n v="3.745318352059912E-2"/>
    <n v="36.6"/>
    <n v="0"/>
    <m/>
    <m/>
    <n v="3"/>
    <m/>
    <m/>
    <n v="239328"/>
    <m/>
    <m/>
    <n v="96"/>
    <m/>
    <m/>
    <n v="906"/>
    <n v="75"/>
    <n v="831"/>
    <n v="3.7453183520599342E-2"/>
    <n v="795"/>
    <n v="36"/>
    <n v="0.87748344370860931"/>
    <n v="0.95"/>
    <m/>
    <n v="0.95667870036101088"/>
    <n v="0.91721854304635764"/>
    <n v="2.037235551154426E-2"/>
    <n v="290"/>
    <n v="-0.92494824016563149"/>
    <n v="10.828976848394325"/>
    <n v="0.34897713598074609"/>
    <n v="0.11632571199358203"/>
    <n v="168"/>
    <n v="6.9241495234275015E-4"/>
    <n v="-0.92765768997914655"/>
    <n v="4408"/>
    <n v="15.2"/>
    <n v="0"/>
    <n v="285.29827815902803"/>
    <n v="0.47335671724484757"/>
    <m/>
    <m/>
    <m/>
    <m/>
    <n v="26.78"/>
    <n v="26.198"/>
    <m/>
  </r>
  <r>
    <x v="11"/>
    <x v="3"/>
    <x v="4"/>
    <x v="3"/>
    <x v="28"/>
    <x v="0"/>
    <n v="21482.36"/>
    <m/>
    <m/>
    <n v="21482.36"/>
    <n v="0"/>
    <n v="21482.36"/>
    <n v="64447.08"/>
    <m/>
    <m/>
    <n v="64447.08"/>
    <n v="0"/>
    <n v="36.6"/>
    <n v="0"/>
    <m/>
    <m/>
    <n v="3"/>
    <m/>
    <m/>
    <n v="236160"/>
    <m/>
    <m/>
    <n v="96"/>
    <m/>
    <m/>
    <n v="880"/>
    <n v="60"/>
    <n v="820"/>
    <n v="0"/>
    <n v="761"/>
    <n v="59"/>
    <n v="0.86477272727272725"/>
    <n v="0.95"/>
    <m/>
    <n v="0.92804878048780493"/>
    <n v="0.93181818181818177"/>
    <n v="-3.0573248407643194E-2"/>
    <n v="2856"/>
    <n v="-0.36164506034868127"/>
    <n v="108.63446177253709"/>
    <n v="3.4829268292682927"/>
    <n v="1.1609756097560975"/>
    <n v="168"/>
    <n v="6.9105691056910567E-3"/>
    <n v="-0.36164506034868127"/>
    <n v="43411.199999999997"/>
    <n v="15.2"/>
    <n v="0"/>
    <n v="2836.5247920889478"/>
    <n v="0.17776520533357631"/>
    <m/>
    <m/>
    <m/>
    <m/>
    <n v="26.29"/>
    <n v="26.198"/>
    <s v="Aumento de Tarifas 08/04/2016"/>
  </r>
  <r>
    <x v="11"/>
    <x v="4"/>
    <x v="4"/>
    <x v="3"/>
    <x v="28"/>
    <x v="0"/>
    <n v="21744.34"/>
    <m/>
    <m/>
    <n v="21744.34"/>
    <n v="4.2713567839195887E-2"/>
    <n v="21744.34"/>
    <n v="65233.020000000004"/>
    <m/>
    <m/>
    <n v="65233.020000000004"/>
    <n v="4.2713567839196109E-2"/>
    <n v="36.6"/>
    <n v="0"/>
    <m/>
    <m/>
    <n v="3"/>
    <m/>
    <m/>
    <n v="239040"/>
    <m/>
    <m/>
    <n v="96"/>
    <m/>
    <m/>
    <n v="906"/>
    <n v="76"/>
    <n v="830"/>
    <n v="4.2713567839195887E-2"/>
    <n v="732"/>
    <n v="98"/>
    <n v="0.80794701986754969"/>
    <n v="0.95"/>
    <m/>
    <n v="0.88192771084337351"/>
    <n v="0.91611479028697573"/>
    <n v="-2.633223601757928E-2"/>
    <n v="4556"/>
    <n v="9.8360655737705027E-2"/>
    <n v="170.12696041822255"/>
    <n v="5.4891566265060243"/>
    <n v="1.8297188755020082"/>
    <n v="168"/>
    <n v="1.0891183782750049E-2"/>
    <n v="5.3367568635196649E-2"/>
    <n v="69251.199999999997"/>
    <n v="15.2"/>
    <n v="0"/>
    <n v="4414.2536706291221"/>
    <n v="-2.0774294351517075E-2"/>
    <m/>
    <m/>
    <m/>
    <m/>
    <n v="26.78"/>
    <n v="26.198"/>
    <m/>
  </r>
  <r>
    <x v="11"/>
    <x v="5"/>
    <x v="4"/>
    <x v="3"/>
    <x v="28"/>
    <x v="0"/>
    <n v="18417.194"/>
    <m/>
    <m/>
    <n v="18417.194"/>
    <n v="0.19354838709677424"/>
    <n v="18417.194"/>
    <n v="55251.581999999995"/>
    <m/>
    <m/>
    <n v="55251.581999999995"/>
    <n v="0.19354838709677424"/>
    <n v="36.6"/>
    <n v="0"/>
    <m/>
    <m/>
    <n v="3"/>
    <m/>
    <m/>
    <n v="202464"/>
    <m/>
    <m/>
    <n v="96"/>
    <m/>
    <m/>
    <n v="876"/>
    <n v="173"/>
    <n v="703"/>
    <n v="0.19354838709677424"/>
    <n v="632"/>
    <n v="71"/>
    <n v="0.72146118721461183"/>
    <n v="0.95"/>
    <m/>
    <n v="0.89900426742532002"/>
    <n v="0.80251141552511418"/>
    <n v="5.6913200625775318E-2"/>
    <n v="4357"/>
    <n v="0.37314843996218094"/>
    <n v="165.72841384556867"/>
    <n v="6.1977240398293034"/>
    <n v="2.0659080132764345"/>
    <n v="168"/>
    <n v="1.2297071507597825E-2"/>
    <n v="0.15047571996831399"/>
    <n v="66226.399999999994"/>
    <n v="15.2"/>
    <n v="0"/>
    <n v="4406.2384562068173"/>
    <n v="-3.0836862502224609E-2"/>
    <m/>
    <m/>
    <m/>
    <m/>
    <n v="26.29"/>
    <n v="26.198"/>
    <m/>
  </r>
  <r>
    <x v="11"/>
    <x v="6"/>
    <x v="4"/>
    <x v="3"/>
    <x v="28"/>
    <x v="0"/>
    <n v="19517.510000000002"/>
    <m/>
    <m/>
    <n v="19517.510000000002"/>
    <n v="-6.5244667503136733E-2"/>
    <n v="19517.510000000002"/>
    <n v="58552.530000000006"/>
    <m/>
    <m/>
    <n v="58552.530000000006"/>
    <n v="-6.5244667503136733E-2"/>
    <n v="36.6"/>
    <n v="0"/>
    <m/>
    <m/>
    <n v="3"/>
    <m/>
    <m/>
    <n v="214560"/>
    <m/>
    <m/>
    <n v="96"/>
    <m/>
    <m/>
    <n v="902"/>
    <n v="157"/>
    <n v="745"/>
    <n v="-6.5244667503136733E-2"/>
    <n v="688"/>
    <n v="57"/>
    <n v="0.7627494456762749"/>
    <n v="0.95"/>
    <m/>
    <n v="0.92348993288590608"/>
    <n v="0.82594235033259422"/>
    <n v="8.2485979589961289E-3"/>
    <n v="3302"/>
    <n v="0.71443406022845268"/>
    <n v="125.69470879330035"/>
    <n v="4.4322147651006709"/>
    <n v="1.4774049217002236"/>
    <n v="168"/>
    <n v="8.7940769148822841E-3"/>
    <n v="0.8340992563786267"/>
    <n v="50190.399999999994"/>
    <n v="15.2"/>
    <n v="0"/>
    <n v="3285.4870031306937"/>
    <n v="-0.42927370189404107"/>
    <m/>
    <m/>
    <m/>
    <m/>
    <n v="26.27"/>
    <n v="26.198"/>
    <m/>
  </r>
  <r>
    <x v="11"/>
    <x v="7"/>
    <x v="4"/>
    <x v="3"/>
    <x v="28"/>
    <x v="0"/>
    <n v="21036.993999999999"/>
    <m/>
    <m/>
    <n v="21036.993999999999"/>
    <n v="5.5190538764783081E-2"/>
    <n v="21036.993999999999"/>
    <n v="63110.981999999996"/>
    <m/>
    <m/>
    <n v="63110.981999999996"/>
    <n v="5.5190538764783081E-2"/>
    <n v="36.6"/>
    <n v="0"/>
    <m/>
    <m/>
    <n v="3"/>
    <m/>
    <m/>
    <n v="231264"/>
    <m/>
    <m/>
    <n v="96"/>
    <m/>
    <m/>
    <n v="910"/>
    <n v="107"/>
    <n v="803"/>
    <n v="5.5190538764783081E-2"/>
    <n v="585"/>
    <n v="218"/>
    <n v="0.6428571428571429"/>
    <n v="0.95"/>
    <m/>
    <n v="0.7285180572851806"/>
    <n v="0.88241758241758239"/>
    <n v="-0.2353072529737622"/>
    <n v="3674"/>
    <n v="2.6557213930348258"/>
    <n v="134.6280688897032"/>
    <n v="4.5753424657534243"/>
    <n v="1.5251141552511414"/>
    <n v="168"/>
    <n v="9.0780604479234611E-3"/>
    <n v="2.4645130511824438"/>
    <n v="55844.799999999996"/>
    <n v="15.2"/>
    <n v="0"/>
    <n v="3529.3091201646212"/>
    <n v="-1.2447491431356414"/>
    <m/>
    <m/>
    <m/>
    <m/>
    <n v="27.29"/>
    <n v="26.198"/>
    <m/>
  </r>
  <r>
    <x v="11"/>
    <x v="8"/>
    <x v="4"/>
    <x v="3"/>
    <x v="28"/>
    <x v="0"/>
    <n v="19936.678"/>
    <m/>
    <m/>
    <n v="19936.678"/>
    <n v="-7.0818070818070789E-2"/>
    <n v="19936.678"/>
    <n v="59810.034"/>
    <m/>
    <m/>
    <n v="59810.034"/>
    <n v="-7.08180708180709E-2"/>
    <n v="36.6"/>
    <n v="0"/>
    <m/>
    <m/>
    <n v="3"/>
    <m/>
    <m/>
    <n v="219168"/>
    <m/>
    <m/>
    <n v="96"/>
    <m/>
    <m/>
    <n v="884"/>
    <n v="123"/>
    <n v="761"/>
    <n v="-7.0818070818070789E-2"/>
    <n v="354"/>
    <n v="407"/>
    <n v="0.40045248868778283"/>
    <n v="0.95"/>
    <m/>
    <n v="0.46517739816031539"/>
    <n v="0.86085972850678738"/>
    <n v="-0.49871014592987062"/>
    <n v="5466"/>
    <n v="0.39652529381706692"/>
    <n v="203.955223880597"/>
    <n v="7.1826544021024965"/>
    <n v="2.3942181340341655"/>
    <n v="168"/>
    <n v="1.4251298416870032E-2"/>
    <n v="0.50296217560601542"/>
    <n v="83083.199999999997"/>
    <n v="15.2"/>
    <n v="0"/>
    <n v="5169.86694388464"/>
    <n v="-0.31551571655960897"/>
    <m/>
    <m/>
    <m/>
    <m/>
    <n v="26.8"/>
    <n v="26.198"/>
    <m/>
  </r>
  <r>
    <x v="11"/>
    <x v="9"/>
    <x v="4"/>
    <x v="3"/>
    <x v="28"/>
    <x v="0"/>
    <n v="20224.856"/>
    <m/>
    <m/>
    <n v="20224.856"/>
    <n v="-5.1546391752578247E-3"/>
    <n v="20224.856"/>
    <n v="60674.567999999999"/>
    <m/>
    <m/>
    <n v="60674.567999999999"/>
    <n v="-5.1546391752578247E-3"/>
    <n v="36.6"/>
    <n v="0"/>
    <m/>
    <m/>
    <n v="3"/>
    <m/>
    <m/>
    <n v="222336"/>
    <m/>
    <m/>
    <n v="96"/>
    <m/>
    <m/>
    <n v="906"/>
    <n v="134"/>
    <n v="772"/>
    <n v="-5.1546391752577136E-3"/>
    <n v="330"/>
    <n v="442"/>
    <n v="0.36423841059602646"/>
    <n v="0.95"/>
    <m/>
    <n v="0.42746113989637308"/>
    <n v="0.85209713024282563"/>
    <n v="-0.55234838790879159"/>
    <n v="5445"/>
    <n v="1.3966480446927276E-2"/>
    <n v="205.54926387315967"/>
    <n v="7.0531088082901556"/>
    <n v="2.3510362694300517"/>
    <n v="168"/>
    <n v="1.3994263508512213E-2"/>
    <n v="1.9220192780849077E-2"/>
    <n v="82764"/>
    <n v="15.2"/>
    <n v="0"/>
    <n v="5034.1316995567859"/>
    <n v="-6.5875863016355243E-2"/>
    <m/>
    <m/>
    <m/>
    <m/>
    <n v="26.490000000000002"/>
    <n v="26.198"/>
    <m/>
  </r>
  <r>
    <x v="11"/>
    <x v="10"/>
    <x v="4"/>
    <x v="3"/>
    <x v="28"/>
    <x v="0"/>
    <n v="20146.261999999999"/>
    <m/>
    <m/>
    <n v="20146.261999999999"/>
    <n v="-1.2987012987013546E-3"/>
    <n v="20146.261999999999"/>
    <n v="60438.785999999993"/>
    <m/>
    <m/>
    <n v="60438.785999999993"/>
    <n v="-1.2987012987013546E-3"/>
    <n v="36.6"/>
    <n v="0"/>
    <m/>
    <m/>
    <n v="3"/>
    <m/>
    <m/>
    <n v="221472"/>
    <m/>
    <m/>
    <n v="96"/>
    <m/>
    <m/>
    <n v="880"/>
    <n v="111"/>
    <n v="769"/>
    <n v="-1.2987012987012436E-3"/>
    <n v="345"/>
    <n v="424"/>
    <n v="0.39204545454545453"/>
    <n v="0.95"/>
    <m/>
    <n v="0.44863459037711312"/>
    <n v="0.8738636363636364"/>
    <n v="-0.52153928727094589"/>
    <n v="5343"/>
    <n v="0.27548340892814505"/>
    <n v="203.23316850513504"/>
    <n v="6.9479843953185956"/>
    <n v="2.3159947984395317"/>
    <n v="168"/>
    <n v="1.3785683324044831E-2"/>
    <n v="0.27714203494755751"/>
    <n v="81213.599999999991"/>
    <n v="15.2"/>
    <n v="0"/>
    <n v="5065.8485174782163"/>
    <n v="-0.19098468646061359"/>
    <m/>
    <m/>
    <m/>
    <m/>
    <n v="26.29"/>
    <n v="26.198"/>
    <m/>
  </r>
  <r>
    <x v="11"/>
    <x v="11"/>
    <x v="4"/>
    <x v="3"/>
    <x v="28"/>
    <x v="0"/>
    <n v="19176.936000000002"/>
    <m/>
    <m/>
    <n v="19176.936000000002"/>
    <n v="-1.6129032258064502E-2"/>
    <n v="19176.936000000002"/>
    <n v="57530.808000000005"/>
    <m/>
    <m/>
    <n v="57530.808000000005"/>
    <n v="-1.6129032258064502E-2"/>
    <n v="36.6"/>
    <n v="0"/>
    <m/>
    <m/>
    <n v="3"/>
    <m/>
    <m/>
    <n v="210816"/>
    <m/>
    <m/>
    <n v="96"/>
    <m/>
    <m/>
    <n v="906"/>
    <n v="174"/>
    <n v="732"/>
    <n v="-1.6129032258064502E-2"/>
    <n v="342"/>
    <n v="390"/>
    <n v="0.37748344370860926"/>
    <n v="0.95"/>
    <m/>
    <n v="0.46721311475409838"/>
    <n v="0.80794701986754969"/>
    <n v="-0.474120185511272"/>
    <n v="4452"/>
    <n v="2.7463651050080751E-2"/>
    <n v="169.47087933003425"/>
    <n v="6.081967213114754"/>
    <n v="2.0273224043715845"/>
    <n v="168"/>
    <n v="1.2067395264116574E-2"/>
    <n v="4.4307317460737572E-2"/>
    <n v="67670.399999999994"/>
    <n v="15.2"/>
    <n v="0"/>
    <n v="4470.4867663076611"/>
    <n v="-7.2791483733108883E-2"/>
    <m/>
    <m/>
    <m/>
    <m/>
    <n v="26.27"/>
    <n v="26.198"/>
    <m/>
  </r>
  <r>
    <x v="12"/>
    <x v="0"/>
    <x v="4"/>
    <x v="3"/>
    <x v="28"/>
    <x v="0"/>
    <n v="18574.382000000001"/>
    <m/>
    <m/>
    <n v="18574.382000000001"/>
    <n v="-4.9597855227881849E-2"/>
    <n v="18574.382000000001"/>
    <n v="55723.146000000008"/>
    <m/>
    <m/>
    <n v="55723.146000000008"/>
    <n v="-4.9597855227881849E-2"/>
    <n v="36.6"/>
    <n v="0"/>
    <m/>
    <m/>
    <n v="3"/>
    <m/>
    <m/>
    <n v="204192"/>
    <m/>
    <m/>
    <n v="96"/>
    <m/>
    <m/>
    <n v="910"/>
    <n v="201"/>
    <n v="709"/>
    <n v="-4.9597855227882071E-2"/>
    <n v="450"/>
    <n v="259"/>
    <n v="0.49450549450549453"/>
    <n v="0.95"/>
    <m/>
    <n v="0.63469675599435826"/>
    <n v="0.77912087912087913"/>
    <n v="-0.29330779108687877"/>
    <n v="4600"/>
    <n v="3.1852848811126044E-2"/>
    <n v="168.55991205569805"/>
    <n v="6.488011283497884"/>
    <n v="2.1626704278326279"/>
    <n v="168"/>
    <n v="1.28730382609085E-2"/>
    <n v="8.5701304955007052E-2"/>
    <n v="69920"/>
    <n v="15.2"/>
    <n v="0"/>
    <n v="5321.6838320330162"/>
    <n v="-8.2101002631767811E-2"/>
    <m/>
    <m/>
    <m/>
    <m/>
    <n v="27.29"/>
    <n v="26.198"/>
    <m/>
  </r>
  <r>
    <x v="12"/>
    <x v="1"/>
    <x v="4"/>
    <x v="3"/>
    <x v="28"/>
    <x v="0"/>
    <n v="18993.55"/>
    <m/>
    <m/>
    <n v="18993.55"/>
    <n v="4.3165467625899234E-2"/>
    <n v="18993.55"/>
    <n v="56980.649999999994"/>
    <m/>
    <m/>
    <n v="56980.649999999994"/>
    <n v="4.3165467625899234E-2"/>
    <n v="36.6"/>
    <n v="0"/>
    <m/>
    <m/>
    <n v="3"/>
    <m/>
    <m/>
    <n v="208800"/>
    <m/>
    <m/>
    <n v="96"/>
    <m/>
    <m/>
    <n v="816"/>
    <n v="91"/>
    <n v="725"/>
    <n v="4.3165467625899234E-2"/>
    <n v="484"/>
    <n v="241"/>
    <n v="0.59313725490196079"/>
    <n v="0.95"/>
    <m/>
    <n v="0.66758620689655168"/>
    <n v="0.8884803921568627"/>
    <n v="-0.25286245766005888"/>
    <n v="4792"/>
    <n v="0.69388476493460582"/>
    <n v="201.51387720773758"/>
    <n v="6.6096551724137935"/>
    <n v="2.2032183908045977"/>
    <n v="168"/>
    <n v="1.3114395183360701E-2"/>
    <n v="0.62379298155800167"/>
    <n v="72838.399999999994"/>
    <n v="15.2"/>
    <n v="0"/>
    <n v="5599.2093818260373"/>
    <n v="-0.32854964301982692"/>
    <m/>
    <m/>
    <m/>
    <m/>
    <n v="23.78"/>
    <n v="26.198"/>
    <m/>
  </r>
  <r>
    <x v="12"/>
    <x v="2"/>
    <x v="4"/>
    <x v="3"/>
    <x v="28"/>
    <x v="0"/>
    <n v="20093.866000000002"/>
    <m/>
    <m/>
    <n v="20093.866000000002"/>
    <n v="-7.701564380264736E-2"/>
    <n v="20093.866000000002"/>
    <n v="60281.598000000005"/>
    <m/>
    <m/>
    <n v="60281.598000000005"/>
    <n v="-7.701564380264736E-2"/>
    <n v="36.6"/>
    <n v="0"/>
    <m/>
    <m/>
    <n v="3"/>
    <m/>
    <m/>
    <n v="220896"/>
    <m/>
    <m/>
    <n v="96"/>
    <m/>
    <m/>
    <n v="910"/>
    <n v="143"/>
    <n v="767"/>
    <n v="-7.701564380264736E-2"/>
    <n v="351"/>
    <n v="416"/>
    <n v="0.38571428571428573"/>
    <n v="0.95"/>
    <m/>
    <n v="0.4576271186440678"/>
    <n v="0.84285714285714286"/>
    <n v="-0.52165014390789899"/>
    <n v="5526"/>
    <n v="18.055172413793102"/>
    <n v="202.49175522169293"/>
    <n v="7.2046936114732727"/>
    <n v="2.4015645371577574"/>
    <n v="168"/>
    <n v="1.4295027006891413E-2"/>
    <n v="19.645173762532032"/>
    <n v="83995.199999999997"/>
    <n v="15.2"/>
    <n v="0"/>
    <n v="5436.4078796785825"/>
    <n v="-9.8901550244173357"/>
    <m/>
    <m/>
    <m/>
    <m/>
    <n v="27.29"/>
    <n v="26.198"/>
    <m/>
  </r>
  <r>
    <x v="12"/>
    <x v="3"/>
    <x v="4"/>
    <x v="3"/>
    <x v="28"/>
    <x v="0"/>
    <n v="7937.9939999999997"/>
    <m/>
    <m/>
    <n v="7937.9939999999997"/>
    <n v="-0.63048780487804879"/>
    <n v="7937.9939999999997"/>
    <n v="23813.982"/>
    <m/>
    <m/>
    <n v="23813.982"/>
    <n v="-0.63048780487804879"/>
    <n v="36.6"/>
    <n v="0"/>
    <m/>
    <m/>
    <n v="3"/>
    <m/>
    <m/>
    <n v="87264"/>
    <m/>
    <m/>
    <n v="96"/>
    <m/>
    <m/>
    <n v="716"/>
    <n v="413"/>
    <n v="303"/>
    <n v="-0.63048780487804879"/>
    <n v="55"/>
    <n v="248"/>
    <n v="7.6815642458100561E-2"/>
    <n v="0.95"/>
    <m/>
    <n v="0.18151815181518152"/>
    <n v="0.42318435754189943"/>
    <n v="-0.80440882458810925"/>
    <n v="2253"/>
    <n v="-0.21113445378151263"/>
    <n v="90.192153722978375"/>
    <n v="7.435643564356436"/>
    <n v="2.4785478547854787"/>
    <n v="168"/>
    <n v="1.4753261040389754E-2"/>
    <n v="1.1348836564328706"/>
    <n v="34245.599999999999"/>
    <n v="15.2"/>
    <n v="0"/>
    <n v="2237.6366794735295"/>
    <n v="-0.77398027165085592"/>
    <m/>
    <m/>
    <m/>
    <m/>
    <n v="24.98"/>
    <n v="26.198"/>
    <m/>
  </r>
  <r>
    <x v="12"/>
    <x v="4"/>
    <x v="4"/>
    <x v="3"/>
    <x v="28"/>
    <x v="0"/>
    <n v="12286.862000000001"/>
    <m/>
    <m/>
    <n v="12286.862000000001"/>
    <n v="-0.43493975903614457"/>
    <n v="12286.862000000001"/>
    <n v="36860.586000000003"/>
    <m/>
    <m/>
    <n v="36860.586000000003"/>
    <n v="-0.43493975903614457"/>
    <n v="36.6"/>
    <n v="0"/>
    <m/>
    <m/>
    <n v="3"/>
    <m/>
    <m/>
    <n v="135072"/>
    <m/>
    <m/>
    <n v="96"/>
    <m/>
    <m/>
    <n v="558"/>
    <n v="89"/>
    <n v="469"/>
    <n v="-0.43493975903614457"/>
    <n v="90"/>
    <n v="379"/>
    <n v="0.16129032258064516"/>
    <n v="0.95"/>
    <m/>
    <n v="0.19189765458422176"/>
    <n v="0.84050179211469533"/>
    <n v="-0.78241112936488522"/>
    <n v="2848"/>
    <n v="-0.37489025460930636"/>
    <n v="106.3480209111277"/>
    <n v="6.0724946695095952"/>
    <n v="2.0241648898365319"/>
    <n v="168"/>
    <n v="1.2048600534741261E-2"/>
    <n v="0.10627097798353025"/>
    <n v="43289.599999999999"/>
    <n v="15.2"/>
    <n v="0"/>
    <n v="2759.3929881369054"/>
    <n v="-0.21836455373548255"/>
    <m/>
    <m/>
    <m/>
    <m/>
    <n v="26.78"/>
    <n v="26.198"/>
    <m/>
  </r>
  <r>
    <x v="12"/>
    <x v="5"/>
    <x v="4"/>
    <x v="3"/>
    <x v="28"/>
    <x v="0"/>
    <n v="11789.1"/>
    <m/>
    <m/>
    <n v="11789.1"/>
    <n v="-0.35988620199146515"/>
    <n v="11789.1"/>
    <n v="35367.300000000003"/>
    <m/>
    <m/>
    <n v="35367.300000000003"/>
    <n v="-0.35988620199146504"/>
    <n v="36.6"/>
    <n v="0"/>
    <m/>
    <m/>
    <n v="3"/>
    <m/>
    <m/>
    <n v="129600"/>
    <m/>
    <m/>
    <n v="96"/>
    <m/>
    <m/>
    <n v="540"/>
    <n v="90"/>
    <n v="450"/>
    <n v="-0.35988620199146515"/>
    <n v="60"/>
    <n v="390"/>
    <n v="0.1111111111111111"/>
    <n v="0.95"/>
    <m/>
    <n v="0.13333333333333333"/>
    <n v="0.83333333333333337"/>
    <n v="-0.85168776371308019"/>
    <n v="3302"/>
    <n v="-0.24213908652742711"/>
    <n v="129.18622848200314"/>
    <n v="7.3377777777777782"/>
    <n v="2.4459259259259261"/>
    <n v="168"/>
    <n v="1.4559082892416227E-2"/>
    <n v="0.18394716038048609"/>
    <n v="50190.399999999994"/>
    <n v="15.2"/>
    <n v="0"/>
    <n v="3339.3159013988779"/>
    <n v="-0.24911959695984409"/>
    <m/>
    <m/>
    <m/>
    <m/>
    <n v="25.56"/>
    <n v="26.198"/>
    <m/>
  </r>
  <r>
    <x v="12"/>
    <x v="6"/>
    <x v="4"/>
    <x v="3"/>
    <x v="28"/>
    <x v="0"/>
    <n v="11107.951999999999"/>
    <m/>
    <m/>
    <n v="11107.951999999999"/>
    <n v="-0.43087248322147664"/>
    <n v="11107.951999999999"/>
    <n v="33323.856"/>
    <m/>
    <m/>
    <n v="33323.856"/>
    <n v="-0.43087248322147653"/>
    <n v="36.6"/>
    <n v="0"/>
    <m/>
    <m/>
    <n v="3"/>
    <m/>
    <m/>
    <n v="122112"/>
    <m/>
    <m/>
    <n v="96"/>
    <m/>
    <m/>
    <n v="558"/>
    <n v="134"/>
    <n v="424"/>
    <n v="-0.43087248322147653"/>
    <n v="93"/>
    <n v="331"/>
    <n v="0.16666666666666666"/>
    <n v="0.95"/>
    <m/>
    <n v="0.21933962264150944"/>
    <n v="0.75985663082437271"/>
    <n v="-0.76248834466871429"/>
    <n v="2732"/>
    <n v="-0.17262265293761359"/>
    <n v="101.18518518518519"/>
    <n v="6.4433962264150946"/>
    <n v="2.1477987421383649"/>
    <n v="168"/>
    <n v="1.2784516322252172E-2"/>
    <n v="0.45376444236197622"/>
    <n v="41526.400000000001"/>
    <n v="15.2"/>
    <n v="0"/>
    <n v="2718.3375204582235"/>
    <n v="-0.38930555229215486"/>
    <m/>
    <m/>
    <m/>
    <m/>
    <n v="27"/>
    <n v="26.198"/>
    <m/>
  </r>
  <r>
    <x v="12"/>
    <x v="7"/>
    <x v="4"/>
    <x v="3"/>
    <x v="28"/>
    <x v="0"/>
    <n v="10976.962"/>
    <m/>
    <m/>
    <n v="10976.962"/>
    <n v="-0.47820672478206727"/>
    <n v="10976.962"/>
    <n v="32930.885999999999"/>
    <m/>
    <m/>
    <n v="32930.885999999999"/>
    <n v="-0.47820672478206727"/>
    <n v="36.6"/>
    <n v="0"/>
    <m/>
    <m/>
    <n v="3"/>
    <m/>
    <m/>
    <n v="120672"/>
    <m/>
    <m/>
    <n v="96"/>
    <m/>
    <m/>
    <n v="558"/>
    <n v="139"/>
    <n v="419"/>
    <n v="-0.47820672478206727"/>
    <n v="96"/>
    <n v="323"/>
    <n v="0.17204301075268819"/>
    <n v="0.95"/>
    <m/>
    <n v="0.22911694510739858"/>
    <n v="0.75089605734767029"/>
    <n v="-0.68550272321155381"/>
    <n v="3274"/>
    <n v="-0.10887316276537828"/>
    <n v="119.97068523268597"/>
    <n v="7.813842482100239"/>
    <n v="2.6046141607000797"/>
    <n v="168"/>
    <n v="1.5503655718452854E-2"/>
    <n v="0.7078158718362797"/>
    <n v="49764.799999999996"/>
    <n v="15.2"/>
    <n v="0"/>
    <n v="3145.0620738756043"/>
    <n v="-0.51809955319570866"/>
    <m/>
    <m/>
    <m/>
    <m/>
    <n v="27.29"/>
    <n v="26.198"/>
    <m/>
  </r>
  <r>
    <x v="12"/>
    <x v="8"/>
    <x v="4"/>
    <x v="3"/>
    <x v="28"/>
    <x v="0"/>
    <n v="10138.626"/>
    <m/>
    <m/>
    <n v="10138.626"/>
    <n v="-0.49145860709592637"/>
    <n v="10138.626"/>
    <n v="30415.878000000001"/>
    <m/>
    <m/>
    <n v="30415.878000000001"/>
    <n v="-0.49145860709592637"/>
    <n v="36.6"/>
    <n v="0"/>
    <m/>
    <m/>
    <n v="3"/>
    <m/>
    <m/>
    <n v="111456"/>
    <m/>
    <m/>
    <n v="96"/>
    <m/>
    <m/>
    <n v="540"/>
    <n v="153"/>
    <n v="387"/>
    <n v="-0.49145860709592637"/>
    <n v="82"/>
    <n v="305"/>
    <n v="0.15185185185185185"/>
    <n v="0.95"/>
    <m/>
    <n v="0.21188630490956073"/>
    <n v="0.71666666666666667"/>
    <n v="-0.54450429933283706"/>
    <n v="2862"/>
    <n v="-0.4763995609220637"/>
    <n v="107.95926065635608"/>
    <n v="7.3953488372093021"/>
    <n v="2.4651162790697674"/>
    <n v="168"/>
    <n v="1.4673311184939091E-2"/>
    <n v="2.9612232915528613E-2"/>
    <n v="43502.400000000001"/>
    <n v="15.2"/>
    <n v="0"/>
    <n v="2706.9446017925065"/>
    <n v="-0.1675482678102333"/>
    <m/>
    <m/>
    <m/>
    <m/>
    <n v="26.51"/>
    <n v="26.198"/>
    <m/>
  </r>
  <r>
    <x v="12"/>
    <x v="9"/>
    <x v="4"/>
    <x v="3"/>
    <x v="28"/>
    <x v="0"/>
    <n v="13439.574000000001"/>
    <m/>
    <m/>
    <n v="13439.574000000001"/>
    <n v="-0.33549222797927458"/>
    <n v="13439.574000000001"/>
    <n v="40318.722000000002"/>
    <m/>
    <m/>
    <n v="40318.722000000002"/>
    <n v="-0.33549222797927458"/>
    <n v="36.6"/>
    <n v="0"/>
    <m/>
    <m/>
    <n v="3"/>
    <m/>
    <m/>
    <n v="147744"/>
    <m/>
    <m/>
    <n v="96"/>
    <m/>
    <m/>
    <n v="614"/>
    <n v="101"/>
    <n v="513"/>
    <n v="-0.33549222797927458"/>
    <n v="469"/>
    <n v="44"/>
    <n v="0.76384364820846906"/>
    <n v="0.95"/>
    <m/>
    <n v="0.91423001949317739"/>
    <n v="0.83550488599348538"/>
    <n v="1.1387441668143423"/>
    <n v="3772"/>
    <n v="-0.30725436179981636"/>
    <n v="140.85138162808065"/>
    <n v="7.3528265107212478"/>
    <n v="2.4509421702404159"/>
    <n v="168"/>
    <n v="1.4588941489526285E-2"/>
    <n v="4.2494410702810459E-2"/>
    <n v="57334.399999999994"/>
    <n v="15.2"/>
    <n v="0"/>
    <n v="3487.3727769932407"/>
    <n v="2.5528765734174091E-2"/>
    <m/>
    <m/>
    <m/>
    <m/>
    <n v="26.78"/>
    <n v="26.198"/>
    <m/>
  </r>
  <r>
    <x v="12"/>
    <x v="10"/>
    <x v="4"/>
    <x v="3"/>
    <x v="28"/>
    <x v="0"/>
    <n v="11422.328"/>
    <m/>
    <m/>
    <n v="11422.328"/>
    <n v="-0.43302990897269178"/>
    <n v="11422.328"/>
    <n v="34266.983999999997"/>
    <m/>
    <m/>
    <n v="34266.983999999997"/>
    <n v="-0.43302990897269178"/>
    <n v="36.6"/>
    <n v="0"/>
    <m/>
    <m/>
    <n v="3"/>
    <m/>
    <m/>
    <n v="125568"/>
    <m/>
    <m/>
    <n v="96"/>
    <m/>
    <m/>
    <n v="600"/>
    <n v="164"/>
    <n v="436"/>
    <n v="-0.43302990897269178"/>
    <n v="413"/>
    <n v="23"/>
    <n v="0.68833333333333335"/>
    <n v="0.95"/>
    <m/>
    <n v="0.94724770642201839"/>
    <n v="0.72666666666666668"/>
    <n v="1.1114014093870499"/>
    <n v="2059"/>
    <n v="-0.61463597230020595"/>
    <n v="78.318752377329787"/>
    <n v="4.7224770642201834"/>
    <n v="1.5741590214067278"/>
    <n v="168"/>
    <n v="9.3699941750400462E-3"/>
    <n v="-0.32030977683224382"/>
    <n v="31296.799999999999"/>
    <n v="15.2"/>
    <n v="0"/>
    <n v="1952.1957884124365"/>
    <n v="0.18468904756028853"/>
    <m/>
    <m/>
    <m/>
    <m/>
    <n v="26.29"/>
    <n v="26.198"/>
    <m/>
  </r>
  <r>
    <x v="12"/>
    <x v="11"/>
    <x v="4"/>
    <x v="3"/>
    <x v="28"/>
    <x v="0"/>
    <n v="14854.266"/>
    <m/>
    <m/>
    <n v="14854.266"/>
    <n v="-0.22540983606557385"/>
    <n v="14854.266"/>
    <n v="44562.797999999995"/>
    <m/>
    <m/>
    <n v="44562.797999999995"/>
    <n v="-0.22540983606557397"/>
    <n v="36.6"/>
    <n v="0"/>
    <m/>
    <m/>
    <n v="3"/>
    <m/>
    <m/>
    <n v="163296"/>
    <m/>
    <m/>
    <n v="96"/>
    <m/>
    <m/>
    <n v="620"/>
    <n v="53"/>
    <n v="567"/>
    <n v="-0.22540983606557374"/>
    <n v="538"/>
    <n v="29"/>
    <n v="0.86774193548387102"/>
    <n v="0.95"/>
    <m/>
    <n v="0.94885361552028213"/>
    <n v="0.9145161290322581"/>
    <n v="1.0308796683065689"/>
    <n v="3178"/>
    <n v="-0.28616352201257866"/>
    <n v="122.32486528098538"/>
    <n v="5.6049382716049383"/>
    <n v="1.868312757201646"/>
    <n v="168"/>
    <n v="1.1120909269057417E-2"/>
    <n v="-7.8433330005656998E-2"/>
    <n v="48305.599999999999"/>
    <n v="15.2"/>
    <n v="0"/>
    <n v="3191.1965281504376"/>
    <n v="9.7222664620370644E-2"/>
    <m/>
    <m/>
    <m/>
    <m/>
    <n v="25.98"/>
    <n v="26.198"/>
    <m/>
  </r>
  <r>
    <x v="13"/>
    <x v="0"/>
    <x v="4"/>
    <x v="3"/>
    <x v="28"/>
    <x v="0"/>
    <n v="15378.226000000001"/>
    <m/>
    <m/>
    <n v="15378.226000000001"/>
    <n v="-0.1720733427362483"/>
    <n v="15378.226000000001"/>
    <n v="46134.678"/>
    <m/>
    <m/>
    <n v="46134.678"/>
    <n v="-0.1720733427362483"/>
    <n v="36.6"/>
    <n v="0"/>
    <m/>
    <m/>
    <n v="3"/>
    <m/>
    <m/>
    <n v="169056"/>
    <m/>
    <m/>
    <n v="96"/>
    <m/>
    <m/>
    <n v="620"/>
    <n v="33"/>
    <n v="587"/>
    <n v="-0.17207334273624819"/>
    <n v="557"/>
    <n v="30"/>
    <n v="0.89838709677419359"/>
    <n v="0.95"/>
    <m/>
    <n v="0.94889267461669502"/>
    <n v="0.9467741935483871"/>
    <n v="0.495033125118304"/>
    <n v="3490"/>
    <n v="-0.24130434782608701"/>
    <n v="127.88567240747527"/>
    <n v="5.9454855195911414"/>
    <n v="1.9818285065303805"/>
    <n v="168"/>
    <n v="1.1796598253157027E-2"/>
    <n v="-8.3619731871713121E-2"/>
    <n v="53048"/>
    <n v="15.2"/>
    <n v="0"/>
    <n v="4037.5383856076578"/>
    <n v="5.6898509900437329E-2"/>
    <m/>
    <m/>
    <m/>
    <m/>
    <n v="27.29"/>
    <n v="26.198"/>
    <m/>
  </r>
  <r>
    <x v="13"/>
    <x v="1"/>
    <x v="4"/>
    <x v="3"/>
    <x v="28"/>
    <x v="0"/>
    <n v="14251.712"/>
    <m/>
    <m/>
    <n v="14251.712"/>
    <n v="-0.24965517241379309"/>
    <n v="14251.712"/>
    <n v="42755.135999999999"/>
    <m/>
    <m/>
    <n v="42755.135999999999"/>
    <n v="-0.24965517241379309"/>
    <n v="36.6"/>
    <n v="0"/>
    <m/>
    <m/>
    <n v="3"/>
    <m/>
    <m/>
    <n v="156672"/>
    <m/>
    <m/>
    <n v="96"/>
    <m/>
    <m/>
    <n v="560"/>
    <n v="16"/>
    <n v="544"/>
    <n v="-0.24965517241379309"/>
    <n v="520"/>
    <n v="24"/>
    <n v="0.9285714285714286"/>
    <n v="0.95"/>
    <m/>
    <n v="0.95588235294117652"/>
    <n v="0.97142857142857142"/>
    <n v="0.4318485658726301"/>
    <n v="3286"/>
    <n v="-0.31427378964941566"/>
    <n v="138.18334735071488"/>
    <n v="6.0404411764705879"/>
    <n v="2.0134803921568625"/>
    <n v="168"/>
    <n v="1.1985002334267039E-2"/>
    <n v="-8.6118561573210295E-2"/>
    <n v="49947.199999999997"/>
    <n v="15.2"/>
    <n v="0"/>
    <n v="3839.5246303590066"/>
    <n v="3.6313102891109533E-2"/>
    <m/>
    <m/>
    <m/>
    <m/>
    <n v="23.78"/>
    <n v="26.198"/>
    <m/>
  </r>
  <r>
    <x v="13"/>
    <x v="2"/>
    <x v="4"/>
    <x v="3"/>
    <x v="28"/>
    <x v="0"/>
    <n v="16137.968000000001"/>
    <m/>
    <m/>
    <n v="16137.968000000001"/>
    <n v="-0.19687092568448505"/>
    <n v="16137.968000000001"/>
    <n v="48413.904000000002"/>
    <m/>
    <m/>
    <n v="48413.904000000002"/>
    <n v="-0.19687092568448505"/>
    <n v="36.6"/>
    <n v="0"/>
    <m/>
    <m/>
    <n v="3"/>
    <m/>
    <m/>
    <n v="177408"/>
    <m/>
    <m/>
    <n v="96"/>
    <m/>
    <m/>
    <n v="620"/>
    <n v="4"/>
    <n v="616"/>
    <n v="-0.19687092568448505"/>
    <n v="583"/>
    <n v="33"/>
    <n v="0.94032258064516128"/>
    <n v="0.95"/>
    <m/>
    <n v="0.9464285714285714"/>
    <n v="0.99354838709677418"/>
    <n v="1.068121693121693"/>
    <n v="3400"/>
    <n v="-0.38472674629026415"/>
    <n v="129.42519984773506"/>
    <n v="5.5194805194805197"/>
    <n v="1.8398268398268398"/>
    <n v="168"/>
    <n v="1.0951350237064523E-2"/>
    <n v="-0.233904893514014"/>
    <n v="51680"/>
    <n v="15.2"/>
    <n v="0"/>
    <n v="3344.8763646230873"/>
    <n v="0.1843904309322793"/>
    <m/>
    <m/>
    <m/>
    <m/>
    <n v="26.27"/>
    <n v="26.198"/>
    <m/>
  </r>
  <r>
    <x v="13"/>
    <x v="3"/>
    <x v="4"/>
    <x v="3"/>
    <x v="28"/>
    <x v="0"/>
    <n v="15352.028"/>
    <m/>
    <m/>
    <n v="15352.028"/>
    <n v="0.93399339933993408"/>
    <n v="15352.028"/>
    <n v="46056.084000000003"/>
    <m/>
    <m/>
    <n v="46056.084000000003"/>
    <n v="0.93399339933993408"/>
    <n v="36.6"/>
    <n v="0"/>
    <m/>
    <m/>
    <n v="3"/>
    <m/>
    <m/>
    <n v="168768"/>
    <m/>
    <m/>
    <n v="96"/>
    <m/>
    <m/>
    <n v="600"/>
    <n v="14"/>
    <n v="586"/>
    <n v="0.93399339933993408"/>
    <n v="565"/>
    <n v="21"/>
    <n v="0.94166666666666665"/>
    <n v="0.95"/>
    <m/>
    <n v="0.96416382252559729"/>
    <n v="0.97666666666666668"/>
    <n v="4.311666149550109"/>
    <n v="3895"/>
    <n v="0.72880603639591657"/>
    <n v="154.13533834586465"/>
    <n v="6.6467576791808876"/>
    <n v="2.2155858930602959"/>
    <n v="168"/>
    <n v="1.3188011268216046E-2"/>
    <n v="-0.10609517230723098"/>
    <n v="59204"/>
    <n v="15.2"/>
    <n v="0"/>
    <n v="3868.439798734752"/>
    <n v="0.67101288097661316"/>
    <m/>
    <m/>
    <m/>
    <m/>
    <n v="25.27"/>
    <n v="26.198"/>
    <m/>
  </r>
  <r>
    <x v="13"/>
    <x v="4"/>
    <x v="4"/>
    <x v="3"/>
    <x v="28"/>
    <x v="0"/>
    <n v="15718.800000000001"/>
    <m/>
    <m/>
    <n v="15718.800000000001"/>
    <n v="0.27931769722814503"/>
    <n v="15718.800000000001"/>
    <n v="47156.4"/>
    <m/>
    <m/>
    <n v="47156.4"/>
    <n v="0.27931769722814503"/>
    <n v="36.6"/>
    <n v="0"/>
    <m/>
    <m/>
    <n v="3"/>
    <m/>
    <m/>
    <n v="172800"/>
    <m/>
    <m/>
    <n v="96"/>
    <m/>
    <m/>
    <n v="620"/>
    <n v="20"/>
    <n v="600"/>
    <n v="0.27931769722814503"/>
    <n v="578"/>
    <n v="22"/>
    <n v="0.93225806451612903"/>
    <n v="0.95"/>
    <m/>
    <n v="0.96333333333333337"/>
    <n v="0.967741935483871"/>
    <n v="4.0200370370370369"/>
    <n v="3725"/>
    <n v="0.307935393258427"/>
    <n v="139.09634055265121"/>
    <n v="6.208333333333333"/>
    <n v="2.0694444444444442"/>
    <n v="168"/>
    <n v="1.2318121693121692E-2"/>
    <n v="2.2369499063670251E-2"/>
    <n v="56620"/>
    <n v="15.2"/>
    <n v="0"/>
    <n v="3609.107753093389"/>
    <n v="0.44668249361749757"/>
    <m/>
    <m/>
    <m/>
    <m/>
    <n v="26.78"/>
    <n v="26.198"/>
    <m/>
  </r>
  <r>
    <x v="13"/>
    <x v="5"/>
    <x v="4"/>
    <x v="3"/>
    <x v="28"/>
    <x v="0"/>
    <n v="14461.296"/>
    <m/>
    <m/>
    <n v="14461.296"/>
    <n v="0.22666666666666657"/>
    <n v="14461.296"/>
    <n v="43383.887999999999"/>
    <m/>
    <m/>
    <n v="43383.887999999999"/>
    <n v="0.22666666666666657"/>
    <n v="36.6"/>
    <n v="0"/>
    <m/>
    <m/>
    <n v="3"/>
    <m/>
    <m/>
    <n v="158976"/>
    <m/>
    <m/>
    <n v="96"/>
    <m/>
    <m/>
    <n v="600"/>
    <n v="48"/>
    <n v="552"/>
    <n v="0.22666666666666657"/>
    <n v="529"/>
    <n v="23"/>
    <n v="0.88166666666666671"/>
    <n v="0.95"/>
    <m/>
    <n v="0.95833333333333337"/>
    <n v="0.92"/>
    <n v="6.1875"/>
    <n v="3459"/>
    <n v="4.7546941247728736E-2"/>
    <n v="135.70027461749706"/>
    <n v="6.2663043478260869"/>
    <n v="2.0887681159420288"/>
    <n v="168"/>
    <n v="1.243314354727398E-2"/>
    <n v="-0.14602151528717788"/>
    <n v="52576.799999999996"/>
    <n v="15.2"/>
    <n v="0"/>
    <n v="3498.0901583702962"/>
    <n v="0.73709409097692224"/>
    <m/>
    <m/>
    <m/>
    <m/>
    <n v="25.490000000000002"/>
    <n v="26.198"/>
    <m/>
  </r>
  <r>
    <x v="13"/>
    <x v="6"/>
    <x v="4"/>
    <x v="3"/>
    <x v="28"/>
    <x v="0"/>
    <n v="15535.414000000001"/>
    <m/>
    <m/>
    <n v="15535.414000000001"/>
    <n v="0.39858490566037741"/>
    <n v="15535.414000000001"/>
    <n v="46606.241999999998"/>
    <m/>
    <m/>
    <n v="46606.241999999998"/>
    <n v="0.39858490566037741"/>
    <n v="36.6"/>
    <n v="0"/>
    <m/>
    <m/>
    <n v="3"/>
    <m/>
    <m/>
    <n v="170784"/>
    <m/>
    <m/>
    <n v="96"/>
    <m/>
    <m/>
    <n v="620"/>
    <n v="27"/>
    <n v="593"/>
    <n v="0.39858490566037741"/>
    <n v="555"/>
    <n v="38"/>
    <n v="0.89516129032258063"/>
    <n v="0.95"/>
    <m/>
    <n v="0.93591905564924116"/>
    <n v="0.95645161290322578"/>
    <n v="3.2669858020997662"/>
    <n v="3389"/>
    <n v="0.24048316251830171"/>
    <n v="126.5496639283047"/>
    <n v="5.7150084317032039"/>
    <n v="1.9050028105677346"/>
    <n v="168"/>
    <n v="1.1339302443855562E-2"/>
    <n v="-0.11304407941355854"/>
    <n v="51512.799999999996"/>
    <n v="15.2"/>
    <n v="0"/>
    <n v="3372.0519241701759"/>
    <n v="0.46293760104883142"/>
    <m/>
    <m/>
    <m/>
    <m/>
    <n v="26.78"/>
    <n v="26.198"/>
    <m/>
  </r>
  <r>
    <x v="13"/>
    <x v="7"/>
    <x v="4"/>
    <x v="3"/>
    <x v="28"/>
    <x v="0"/>
    <n v="15928.384"/>
    <m/>
    <m/>
    <n v="15928.384"/>
    <n v="0.45107398568019108"/>
    <n v="15928.384"/>
    <n v="47785.152000000002"/>
    <m/>
    <m/>
    <n v="47785.152000000002"/>
    <n v="0.45107398568019108"/>
    <n v="36.6"/>
    <n v="0"/>
    <m/>
    <m/>
    <n v="3"/>
    <m/>
    <m/>
    <n v="175104"/>
    <m/>
    <m/>
    <n v="96"/>
    <m/>
    <m/>
    <n v="620"/>
    <n v="12"/>
    <n v="608"/>
    <n v="0.45107398568019086"/>
    <n v="575"/>
    <n v="33"/>
    <n v="0.92741935483870963"/>
    <n v="0.95"/>
    <m/>
    <n v="0.94572368421052633"/>
    <n v="0.98064516129032253"/>
    <n v="3.1276898300438596"/>
    <n v="3949"/>
    <n v="0.20616982284667085"/>
    <n v="144.70502015390252"/>
    <n v="6.4950657894736841"/>
    <n v="2.1650219298245612"/>
    <n v="168"/>
    <n v="1.288703529657477E-2"/>
    <n v="-0.16877441484744238"/>
    <n v="60024.799999999996"/>
    <n v="15.2"/>
    <n v="0"/>
    <n v="3793.4789644883203"/>
    <n v="0.48737098756414537"/>
    <m/>
    <m/>
    <m/>
    <m/>
    <n v="27.29"/>
    <n v="26.198"/>
    <s v="Aumento de Tarifas 15/08/2018"/>
  </r>
  <r>
    <x v="13"/>
    <x v="8"/>
    <x v="4"/>
    <x v="3"/>
    <x v="28"/>
    <x v="0"/>
    <n v="14120.722"/>
    <m/>
    <m/>
    <n v="14120.722"/>
    <n v="0.39276485788113691"/>
    <n v="14120.722"/>
    <n v="42362.165999999997"/>
    <m/>
    <m/>
    <n v="42362.165999999997"/>
    <n v="0.39276485788113691"/>
    <n v="36.6"/>
    <n v="0"/>
    <m/>
    <m/>
    <n v="3"/>
    <m/>
    <m/>
    <n v="155232"/>
    <m/>
    <m/>
    <n v="96"/>
    <m/>
    <m/>
    <n v="600"/>
    <n v="61"/>
    <n v="539"/>
    <n v="0.39276485788113691"/>
    <n v="514"/>
    <n v="25"/>
    <n v="0.85666666666666669"/>
    <n v="0.95"/>
    <m/>
    <n v="0.95361781076066787"/>
    <n v="0.89833333333333332"/>
    <n v="3.5006108873704687"/>
    <n v="2766"/>
    <n v="-3.3542976939203384E-2"/>
    <n v="106.38461538461539"/>
    <n v="5.1317254174397036"/>
    <n v="1.7105751391465678"/>
    <n v="168"/>
    <n v="1.0181994875872426E-2"/>
    <n v="-0.30608744355375084"/>
    <n v="42043.199999999997"/>
    <n v="15.2"/>
    <n v="0"/>
    <n v="2616.1456214388795"/>
    <n v="0.58165778209014962"/>
    <m/>
    <m/>
    <m/>
    <m/>
    <n v="26"/>
    <n v="26.198"/>
    <s v="Aumento de Tarifas 15/09/2018"/>
  </r>
  <r>
    <x v="13"/>
    <x v="9"/>
    <x v="4"/>
    <x v="3"/>
    <x v="28"/>
    <x v="0"/>
    <n v="15509.216"/>
    <m/>
    <m/>
    <n v="15509.216"/>
    <n v="0.15399610136452235"/>
    <n v="15509.216"/>
    <n v="46527.648000000001"/>
    <m/>
    <m/>
    <n v="46527.648000000001"/>
    <n v="0.15399610136452235"/>
    <n v="36.6"/>
    <n v="0"/>
    <m/>
    <m/>
    <n v="3"/>
    <m/>
    <m/>
    <n v="170496"/>
    <m/>
    <m/>
    <n v="96"/>
    <m/>
    <m/>
    <n v="620"/>
    <n v="28"/>
    <n v="592"/>
    <n v="0.15399610136452235"/>
    <n v="573"/>
    <n v="19"/>
    <n v="0.92419354838709677"/>
    <n v="0.95"/>
    <m/>
    <n v="0.96790540540540537"/>
    <n v="0.95483870967741935"/>
    <n v="5.8711029793119263E-2"/>
    <n v="3365"/>
    <n v="-0.10790031813361611"/>
    <n v="123.30524001465739"/>
    <n v="5.6841216216216219"/>
    <n v="1.8947072072072073"/>
    <n v="168"/>
    <n v="1.1278019090519091E-2"/>
    <n v="-0.22694740405835312"/>
    <n v="51148"/>
    <n v="15.2"/>
    <n v="0"/>
    <n v="3111.0841449051577"/>
    <n v="0.15014402528139295"/>
    <m/>
    <m/>
    <m/>
    <m/>
    <n v="27.29"/>
    <n v="26.198"/>
    <s v="Aumento de Tarifas 15/10/2018"/>
  </r>
  <r>
    <x v="13"/>
    <x v="10"/>
    <x v="4"/>
    <x v="3"/>
    <x v="28"/>
    <x v="0"/>
    <n v="14251.712"/>
    <m/>
    <m/>
    <n v="14251.712"/>
    <n v="0.24770642201834869"/>
    <n v="14251.712"/>
    <n v="42755.135999999999"/>
    <m/>
    <m/>
    <n v="42755.135999999999"/>
    <n v="0.24770642201834869"/>
    <n v="36.6"/>
    <n v="0"/>
    <m/>
    <m/>
    <n v="3"/>
    <m/>
    <m/>
    <n v="156672"/>
    <m/>
    <m/>
    <n v="96"/>
    <m/>
    <m/>
    <n v="600"/>
    <n v="56"/>
    <n v="544"/>
    <n v="0.24770642201834869"/>
    <n v="533"/>
    <n v="11"/>
    <n v="0.88833333333333331"/>
    <n v="0.95"/>
    <m/>
    <n v="0.97977941176470584"/>
    <n v="0.90666666666666662"/>
    <n v="3.4343398376299517E-2"/>
    <n v="2880"/>
    <n v="0.39873725109276337"/>
    <n v="109.54735640928109"/>
    <n v="5.2941176470588234"/>
    <n v="1.7647058823529411"/>
    <n v="168"/>
    <n v="1.0504201680672268E-2"/>
    <n v="0.12104676741993536"/>
    <n v="43776"/>
    <n v="15.2"/>
    <n v="0"/>
    <n v="2730.6089706788816"/>
    <n v="-7.5477594686679892E-3"/>
    <m/>
    <m/>
    <m/>
    <m/>
    <n v="26.29"/>
    <n v="26.198"/>
    <m/>
  </r>
  <r>
    <x v="13"/>
    <x v="11"/>
    <x v="4"/>
    <x v="3"/>
    <x v="28"/>
    <x v="0"/>
    <n v="14146.92"/>
    <m/>
    <m/>
    <n v="14146.92"/>
    <n v="-4.7619047619047561E-2"/>
    <n v="14146.92"/>
    <n v="42440.76"/>
    <m/>
    <m/>
    <n v="42440.76"/>
    <n v="-4.761904761904745E-2"/>
    <n v="36.6"/>
    <n v="0"/>
    <m/>
    <m/>
    <n v="3"/>
    <m/>
    <m/>
    <n v="155520"/>
    <m/>
    <m/>
    <n v="96"/>
    <m/>
    <m/>
    <n v="620"/>
    <n v="80"/>
    <n v="540"/>
    <n v="-4.7619047619047672E-2"/>
    <n v="521"/>
    <n v="19"/>
    <n v="0.8403225806451613"/>
    <n v="0.95"/>
    <m/>
    <n v="0.96481481481481479"/>
    <n v="0.87096774193548387"/>
    <n v="1.6821561338290048E-2"/>
    <n v="2782"/>
    <n v="-0.12460667086217747"/>
    <n v="110.17821782178218"/>
    <n v="5.1518518518518519"/>
    <n v="1.7172839506172839"/>
    <n v="168"/>
    <n v="1.0221928277483833E-2"/>
    <n v="-8.0837004405286406E-2"/>
    <n v="42286.400000000001"/>
    <n v="15.2"/>
    <n v="0"/>
    <n v="2793.5521527106725"/>
    <n v="3.2576848812662672E-2"/>
    <m/>
    <m/>
    <m/>
    <m/>
    <n v="25.25"/>
    <n v="26.198"/>
    <m/>
  </r>
  <r>
    <x v="14"/>
    <x v="0"/>
    <x v="4"/>
    <x v="3"/>
    <x v="28"/>
    <x v="0"/>
    <n v="14435.098"/>
    <m/>
    <m/>
    <n v="14435.098"/>
    <n v="-6.1328790459965976E-2"/>
    <n v="14435.098"/>
    <n v="43305.294000000002"/>
    <m/>
    <m/>
    <n v="43305.294000000002"/>
    <n v="-6.1328790459965865E-2"/>
    <n v="36.6"/>
    <n v="0"/>
    <m/>
    <m/>
    <n v="3"/>
    <m/>
    <m/>
    <n v="158688"/>
    <m/>
    <m/>
    <n v="96"/>
    <m/>
    <m/>
    <n v="620"/>
    <n v="69"/>
    <n v="551"/>
    <n v="-6.1328790459965976E-2"/>
    <n v="530"/>
    <n v="21"/>
    <n v="0.85483870967741937"/>
    <n v="0.95"/>
    <m/>
    <n v="0.96188747731397461"/>
    <n v="0.8887096774193548"/>
    <n v="1.3694702303955308E-2"/>
    <n v="2510"/>
    <n v="-0.28080229226361031"/>
    <n v="91.97508244778308"/>
    <n v="4.5553539019963702"/>
    <n v="1.5184513006654567"/>
    <n v="168"/>
    <n v="9.0384005991991472E-3"/>
    <n v="-0.23381296834616927"/>
    <n v="38152"/>
    <n v="15.2"/>
    <n v="0"/>
    <n v="2903.7883518267108"/>
    <n v="0.10601019631148698"/>
    <m/>
    <m/>
    <m/>
    <m/>
    <n v="27.29"/>
    <n v="26.198"/>
    <s v="Aumento de Tarifas 12/01/2019"/>
  </r>
  <r>
    <x v="14"/>
    <x v="1"/>
    <x v="4"/>
    <x v="3"/>
    <x v="28"/>
    <x v="0"/>
    <n v="13387.178"/>
    <m/>
    <m/>
    <n v="13387.178"/>
    <n v="-6.0661764705882359E-2"/>
    <n v="13387.178"/>
    <n v="40161.534"/>
    <m/>
    <m/>
    <n v="40161.534"/>
    <n v="-6.0661764705882359E-2"/>
    <n v="36.6"/>
    <n v="0"/>
    <m/>
    <m/>
    <n v="3"/>
    <m/>
    <m/>
    <n v="147168"/>
    <m/>
    <m/>
    <n v="96"/>
    <m/>
    <m/>
    <n v="560"/>
    <n v="49"/>
    <n v="511"/>
    <n v="-6.0661764705882359E-2"/>
    <n v="506"/>
    <n v="5"/>
    <n v="0.90357142857142858"/>
    <n v="0.95"/>
    <m/>
    <n v="0.99021526418786687"/>
    <n v="0.91249999999999998"/>
    <n v="3.5917507150383665E-2"/>
    <n v="2350"/>
    <n v="-0.2848447961046866"/>
    <n v="94.758064516129025"/>
    <n v="4.5988258317025439"/>
    <n v="1.532941943900848"/>
    <n v="168"/>
    <n v="9.1246544279812384E-3"/>
    <n v="-0.238660604855087"/>
    <n v="35720"/>
    <n v="15.2"/>
    <n v="0"/>
    <n v="2745.8560198854734"/>
    <n v="0.1107897002014054"/>
    <m/>
    <m/>
    <m/>
    <m/>
    <n v="24.8"/>
    <n v="26.198"/>
    <s v="Aumento de Tarifas 15/02/2019"/>
  </r>
  <r>
    <x v="14"/>
    <x v="2"/>
    <x v="4"/>
    <x v="3"/>
    <x v="28"/>
    <x v="0"/>
    <n v="15404.424000000001"/>
    <m/>
    <m/>
    <n v="15404.424000000001"/>
    <n v="-4.5454545454545414E-2"/>
    <n v="15404.424000000001"/>
    <n v="46213.272000000004"/>
    <m/>
    <m/>
    <n v="46213.272000000004"/>
    <n v="-4.5454545454545414E-2"/>
    <n v="36.6"/>
    <n v="0"/>
    <m/>
    <m/>
    <n v="3"/>
    <m/>
    <m/>
    <n v="169344"/>
    <m/>
    <m/>
    <n v="96"/>
    <m/>
    <m/>
    <n v="620"/>
    <n v="32"/>
    <n v="588"/>
    <n v="-4.5454545454545414E-2"/>
    <n v="568"/>
    <n v="20"/>
    <n v="0.91612903225806452"/>
    <n v="0.95"/>
    <m/>
    <n v="0.96598639455782309"/>
    <n v="0.94838709677419353"/>
    <n v="2.0664869721473522E-2"/>
    <n v="2790"/>
    <n v="-0.17941176470588238"/>
    <n v="109.45468811298548"/>
    <n v="4.7448979591836737"/>
    <n v="1.5816326530612246"/>
    <n v="168"/>
    <n v="9.4144800777453842E-3"/>
    <n v="-0.14033613445378146"/>
    <n v="42408"/>
    <n v="15.2"/>
    <n v="0"/>
    <n v="2744.7661933230629"/>
    <n v="6.3143645108129004E-2"/>
    <m/>
    <m/>
    <m/>
    <m/>
    <n v="25.490000000000002"/>
    <n v="26.198"/>
    <s v="Aumento de Tarifas 15/03/2019"/>
  </r>
  <r>
    <x v="14"/>
    <x v="3"/>
    <x v="4"/>
    <x v="3"/>
    <x v="28"/>
    <x v="0"/>
    <n v="12863.218000000001"/>
    <m/>
    <m/>
    <n v="12863.218000000001"/>
    <n v="-0.16211604095563137"/>
    <n v="12863.218000000001"/>
    <n v="38589.654000000002"/>
    <m/>
    <m/>
    <n v="38589.654000000002"/>
    <n v="-0.16211604095563137"/>
    <n v="36.6"/>
    <n v="0"/>
    <m/>
    <m/>
    <n v="3"/>
    <m/>
    <m/>
    <n v="141408"/>
    <m/>
    <m/>
    <n v="96"/>
    <m/>
    <m/>
    <n v="600"/>
    <n v="109"/>
    <n v="491"/>
    <n v="-0.16211604095563137"/>
    <n v="482"/>
    <n v="9"/>
    <n v="0.80333333333333334"/>
    <n v="0.95"/>
    <m/>
    <n v="0.98167006109979638"/>
    <n v="0.81833333333333336"/>
    <n v="1.8156912928284363E-2"/>
    <n v="2438"/>
    <n v="-0.37406931964056478"/>
    <n v="96.478037198258804"/>
    <n v="4.9653767820773931"/>
    <n v="1.6551255940257976"/>
    <n v="168"/>
    <n v="9.8519380596773665E-3"/>
    <n v="-0.25296256885818946"/>
    <n v="37057.599999999999"/>
    <n v="15.2"/>
    <n v="0"/>
    <n v="2421.3751551515597"/>
    <n v="9.5873767530796891E-2"/>
    <m/>
    <m/>
    <m/>
    <m/>
    <n v="25.27"/>
    <n v="26.198"/>
    <m/>
  </r>
  <r>
    <x v="14"/>
    <x v="4"/>
    <x v="4"/>
    <x v="3"/>
    <x v="28"/>
    <x v="0"/>
    <n v="14906.662"/>
    <m/>
    <m/>
    <n v="14906.662"/>
    <n v="-5.166666666666675E-2"/>
    <n v="14906.662"/>
    <n v="44719.986000000004"/>
    <m/>
    <m/>
    <n v="44719.986000000004"/>
    <n v="-5.1666666666666639E-2"/>
    <n v="36.6"/>
    <n v="0"/>
    <m/>
    <m/>
    <n v="3"/>
    <m/>
    <m/>
    <n v="163872"/>
    <m/>
    <m/>
    <n v="96"/>
    <m/>
    <m/>
    <n v="620"/>
    <n v="51"/>
    <n v="569"/>
    <n v="-5.1666666666666639E-2"/>
    <n v="557"/>
    <n v="12"/>
    <n v="0.89838709677419359"/>
    <n v="0.95"/>
    <m/>
    <n v="0.97891036906854134"/>
    <n v="0.91774193548387095"/>
    <n v="1.6169933289143179E-2"/>
    <n v="2996"/>
    <n v="-0.19570469798657719"/>
    <n v="110.67602512005911"/>
    <n v="5.2653778558875217"/>
    <n v="1.7551259519625073"/>
    <n v="168"/>
    <n v="1.0447178285491115E-2"/>
    <n v="-0.15188544603153997"/>
    <n v="45539.199999999997"/>
    <n v="15.2"/>
    <n v="0"/>
    <n v="2902.7884102732332"/>
    <n v="6.7226383011350976E-2"/>
    <m/>
    <m/>
    <m/>
    <m/>
    <n v="27.07"/>
    <n v="26.198"/>
    <m/>
  </r>
  <r>
    <x v="14"/>
    <x v="5"/>
    <x v="4"/>
    <x v="3"/>
    <x v="28"/>
    <x v="0"/>
    <n v="15037.652"/>
    <m/>
    <m/>
    <n v="15037.652"/>
    <n v="3.9855072463768071E-2"/>
    <n v="15037.652"/>
    <n v="45112.955999999998"/>
    <m/>
    <m/>
    <n v="45112.955999999998"/>
    <n v="3.9855072463768071E-2"/>
    <n v="36.6"/>
    <n v="0"/>
    <m/>
    <m/>
    <n v="3"/>
    <m/>
    <m/>
    <n v="165312"/>
    <m/>
    <m/>
    <n v="96"/>
    <m/>
    <m/>
    <n v="600"/>
    <n v="26"/>
    <n v="574"/>
    <n v="3.9855072463768071E-2"/>
    <n v="558"/>
    <n v="16"/>
    <n v="0.93"/>
    <n v="0.95"/>
    <m/>
    <n v="0.97212543554006969"/>
    <n v="0.95666666666666667"/>
    <n v="1.4391758824420453E-2"/>
    <n v="2275"/>
    <n v="-0.34229546111592946"/>
    <n v="89.250686543742631"/>
    <n v="3.9634146341463414"/>
    <n v="1.3211382113821137"/>
    <n v="168"/>
    <n v="7.8639179248935348E-3"/>
    <n v="-0.3675036490174094"/>
    <n v="34580"/>
    <n v="15.2"/>
    <n v="0"/>
    <n v="2300.7097745858409"/>
    <n v="0.19316201488390036"/>
    <m/>
    <m/>
    <m/>
    <m/>
    <n v="25.490000000000002"/>
    <n v="26.198"/>
    <m/>
  </r>
  <r>
    <x v="14"/>
    <x v="6"/>
    <x v="4"/>
    <x v="3"/>
    <x v="28"/>
    <x v="0"/>
    <n v="15744.998"/>
    <m/>
    <m/>
    <n v="15744.998"/>
    <n v="1.3490725126475533E-2"/>
    <n v="15744.998"/>
    <n v="47234.993999999999"/>
    <m/>
    <m/>
    <n v="47234.993999999999"/>
    <n v="1.3490725126475533E-2"/>
    <n v="36.6"/>
    <n v="0"/>
    <m/>
    <m/>
    <n v="3"/>
    <m/>
    <m/>
    <n v="173088"/>
    <m/>
    <m/>
    <n v="96"/>
    <m/>
    <m/>
    <n v="620"/>
    <n v="19"/>
    <n v="601"/>
    <n v="1.3490725126475533E-2"/>
    <n v="577"/>
    <n v="24"/>
    <n v="0.9306451612903226"/>
    <n v="0.95"/>
    <m/>
    <n v="0.96006655574043265"/>
    <n v="0.96935483870967742"/>
    <n v="2.5800842439777538E-2"/>
    <n v="2390"/>
    <n v="-0.29477722041900267"/>
    <n v="87.577867350677906"/>
    <n v="3.9767054908485857"/>
    <n v="1.3255684969495285"/>
    <n v="168"/>
    <n v="7.8902886723186214E-3"/>
    <n v="-0.30416454527199432"/>
    <n v="36328"/>
    <n v="15.2"/>
    <n v="0"/>
    <n v="2378.0478308547417"/>
    <n v="0.15736050190527004"/>
    <m/>
    <m/>
    <m/>
    <m/>
    <n v="27.29"/>
    <n v="26.198"/>
    <m/>
  </r>
  <r>
    <x v="14"/>
    <x v="7"/>
    <x v="4"/>
    <x v="3"/>
    <x v="28"/>
    <x v="0"/>
    <n v="16033.175999999999"/>
    <m/>
    <m/>
    <n v="16033.175999999999"/>
    <n v="6.5789473684210176E-3"/>
    <n v="16033.175999999999"/>
    <n v="48099.527999999998"/>
    <m/>
    <m/>
    <n v="48099.527999999998"/>
    <n v="6.5789473684210176E-3"/>
    <n v="36.6"/>
    <n v="0"/>
    <m/>
    <m/>
    <n v="3"/>
    <m/>
    <m/>
    <n v="176256"/>
    <m/>
    <m/>
    <n v="96"/>
    <m/>
    <m/>
    <n v="620"/>
    <n v="8"/>
    <n v="612"/>
    <n v="6.5789473684210176E-3"/>
    <n v="596"/>
    <n v="16"/>
    <n v="0.96129032258064517"/>
    <n v="0.95"/>
    <n v="0.96129322586449995"/>
    <n v="0.97385620915032678"/>
    <n v="0.98709677419354835"/>
    <n v="2.9747087240693304E-2"/>
    <n v="2234"/>
    <n v="-0.4342871613066599"/>
    <n v="82.740740740740748"/>
    <n v="3.6503267973856208"/>
    <n v="1.2167755991285403"/>
    <n v="168"/>
    <n v="7.2427118995746446E-3"/>
    <n v="-0.43798463084060335"/>
    <n v="33956.799999999996"/>
    <n v="15.2"/>
    <n v="0"/>
    <n v="2146.01975352416"/>
    <n v="0.22328281361805521"/>
    <m/>
    <m/>
    <m/>
    <m/>
    <n v="27"/>
    <n v="26.198"/>
    <m/>
  </r>
  <r>
    <x v="14"/>
    <x v="8"/>
    <x v="4"/>
    <x v="3"/>
    <x v="28"/>
    <x v="0"/>
    <n v="15509.216"/>
    <m/>
    <m/>
    <n v="15509.216"/>
    <n v="9.8330241187384093E-2"/>
    <n v="15509.216"/>
    <n v="46527.648000000001"/>
    <m/>
    <m/>
    <n v="46527.648000000001"/>
    <n v="9.8330241187384093E-2"/>
    <n v="36.6"/>
    <n v="0"/>
    <m/>
    <m/>
    <n v="3"/>
    <m/>
    <m/>
    <n v="170496"/>
    <m/>
    <m/>
    <n v="96"/>
    <m/>
    <m/>
    <n v="600"/>
    <n v="8"/>
    <n v="592"/>
    <n v="9.8330241187384093E-2"/>
    <n v="580"/>
    <n v="12"/>
    <n v="0.96666666666666667"/>
    <n v="0.95"/>
    <n v="0.96666666666666701"/>
    <n v="0.97972972972972971"/>
    <n v="0.98666666666666669"/>
    <n v="2.7381953938374171E-2"/>
    <n v="2303"/>
    <n v="-0.16738973246565436"/>
    <n v="87.59984785089388"/>
    <n v="3.8902027027027026"/>
    <n v="1.2967342342342343"/>
    <n v="168"/>
    <n v="7.7186561561561565E-3"/>
    <n v="-0.24193085439018192"/>
    <n v="35005.599999999999"/>
    <n v="15.2"/>
    <n v="0"/>
    <n v="2178.2297057750325"/>
    <n v="0.14336967082640517"/>
    <m/>
    <m/>
    <m/>
    <m/>
    <n v="26.29"/>
    <n v="26.198"/>
    <m/>
  </r>
  <r>
    <x v="14"/>
    <x v="9"/>
    <x v="4"/>
    <x v="3"/>
    <x v="28"/>
    <x v="0"/>
    <n v="11789.1"/>
    <m/>
    <m/>
    <n v="11789.1"/>
    <n v="-0.23986486486486491"/>
    <n v="11789.1"/>
    <n v="35367.300000000003"/>
    <m/>
    <m/>
    <n v="35367.300000000003"/>
    <n v="-0.2398648648648648"/>
    <n v="36.6"/>
    <n v="0"/>
    <m/>
    <m/>
    <n v="3"/>
    <m/>
    <m/>
    <n v="129600"/>
    <m/>
    <m/>
    <n v="96"/>
    <m/>
    <m/>
    <n v="620"/>
    <n v="170"/>
    <n v="450"/>
    <n v="-0.23986486486486491"/>
    <n v="433"/>
    <n v="17"/>
    <n v="0.69838709677419353"/>
    <n v="0.95"/>
    <m/>
    <n v="0.9622222222222222"/>
    <n v="0.72580645161290325"/>
    <n v="-5.871630793096716E-3"/>
    <n v="1690"/>
    <n v="-0.49777117384843983"/>
    <n v="61.92744595089777"/>
    <n v="3.7555555555555555"/>
    <n v="1.2518518518518518"/>
    <n v="168"/>
    <n v="7.4514991181657848E-3"/>
    <n v="-0.33929007759616969"/>
    <n v="25688"/>
    <n v="15.2"/>
    <n v="0"/>
    <n v="1562.4761381544477"/>
    <n v="0.12108490274580219"/>
    <m/>
    <m/>
    <m/>
    <m/>
    <n v="27.29"/>
    <n v="26.198"/>
    <s v="Servicio suspendido desde el 24/10/19 por el socavamiento de via en km.35"/>
  </r>
  <r>
    <x v="14"/>
    <x v="10"/>
    <x v="4"/>
    <x v="3"/>
    <x v="28"/>
    <x v="0"/>
    <m/>
    <m/>
    <m/>
    <m/>
    <m/>
    <m/>
    <m/>
    <m/>
    <m/>
    <m/>
    <m/>
    <m/>
    <m/>
    <m/>
    <m/>
    <m/>
    <m/>
    <m/>
    <m/>
    <m/>
    <m/>
    <m/>
    <m/>
    <m/>
    <m/>
    <m/>
    <m/>
    <m/>
    <m/>
    <m/>
    <m/>
    <n v="0.95"/>
    <m/>
    <m/>
    <m/>
    <m/>
    <n v="23"/>
    <m/>
    <m/>
    <m/>
    <m/>
    <m/>
    <m/>
    <m/>
    <m/>
    <m/>
    <m/>
    <m/>
    <m/>
    <m/>
    <m/>
    <m/>
    <m/>
    <n v="26"/>
    <n v="26.198"/>
    <s v="Servicio suspendido desde el 24/10/19 por el socavamiento de via en km.35"/>
  </r>
  <r>
    <x v="14"/>
    <x v="11"/>
    <x v="4"/>
    <x v="3"/>
    <x v="28"/>
    <x v="0"/>
    <m/>
    <m/>
    <m/>
    <m/>
    <m/>
    <m/>
    <m/>
    <m/>
    <m/>
    <m/>
    <m/>
    <m/>
    <m/>
    <m/>
    <m/>
    <m/>
    <m/>
    <m/>
    <m/>
    <m/>
    <m/>
    <m/>
    <m/>
    <m/>
    <m/>
    <m/>
    <m/>
    <m/>
    <m/>
    <m/>
    <m/>
    <n v="0.95"/>
    <m/>
    <m/>
    <m/>
    <m/>
    <n v="29"/>
    <m/>
    <m/>
    <m/>
    <m/>
    <m/>
    <m/>
    <m/>
    <m/>
    <m/>
    <m/>
    <m/>
    <m/>
    <m/>
    <m/>
    <m/>
    <m/>
    <n v="26.78"/>
    <n v="26.198"/>
    <s v="Servicio suspendido desde el 24/10/19 por el socavamiento de via en km.35"/>
  </r>
  <r>
    <x v="15"/>
    <x v="0"/>
    <x v="4"/>
    <x v="3"/>
    <x v="28"/>
    <x v="0"/>
    <m/>
    <m/>
    <m/>
    <m/>
    <m/>
    <m/>
    <m/>
    <m/>
    <m/>
    <m/>
    <m/>
    <m/>
    <m/>
    <m/>
    <m/>
    <m/>
    <m/>
    <m/>
    <m/>
    <m/>
    <m/>
    <m/>
    <m/>
    <m/>
    <m/>
    <m/>
    <m/>
    <m/>
    <m/>
    <m/>
    <m/>
    <n v="0.95"/>
    <m/>
    <m/>
    <m/>
    <m/>
    <n v="22"/>
    <m/>
    <m/>
    <m/>
    <m/>
    <m/>
    <m/>
    <m/>
    <m/>
    <m/>
    <m/>
    <m/>
    <m/>
    <m/>
    <m/>
    <m/>
    <m/>
    <n v="27.29"/>
    <n v="26.198"/>
    <s v="Servicio suspendido desde el 24/10/19 por el socavamiento de via en km.35"/>
  </r>
  <r>
    <x v="15"/>
    <x v="1"/>
    <x v="4"/>
    <x v="3"/>
    <x v="28"/>
    <x v="0"/>
    <m/>
    <m/>
    <m/>
    <m/>
    <m/>
    <m/>
    <m/>
    <m/>
    <m/>
    <m/>
    <m/>
    <m/>
    <m/>
    <m/>
    <m/>
    <m/>
    <m/>
    <m/>
    <m/>
    <m/>
    <m/>
    <m/>
    <m/>
    <m/>
    <m/>
    <m/>
    <m/>
    <m/>
    <m/>
    <m/>
    <m/>
    <n v="0.95"/>
    <m/>
    <m/>
    <m/>
    <m/>
    <n v="14"/>
    <m/>
    <m/>
    <m/>
    <m/>
    <m/>
    <m/>
    <m/>
    <m/>
    <m/>
    <m/>
    <m/>
    <m/>
    <m/>
    <m/>
    <m/>
    <m/>
    <n v="24.490000000000002"/>
    <n v="26.198"/>
    <s v="Servicio suspendido desde el 24/10/19 por el socavamiento de via en km.35"/>
  </r>
  <r>
    <x v="15"/>
    <x v="2"/>
    <x v="4"/>
    <x v="3"/>
    <x v="28"/>
    <x v="0"/>
    <m/>
    <m/>
    <m/>
    <m/>
    <m/>
    <m/>
    <m/>
    <m/>
    <m/>
    <m/>
    <m/>
    <m/>
    <m/>
    <m/>
    <m/>
    <m/>
    <m/>
    <m/>
    <m/>
    <m/>
    <m/>
    <m/>
    <m/>
    <m/>
    <m/>
    <m/>
    <m/>
    <m/>
    <m/>
    <m/>
    <m/>
    <n v="0.95"/>
    <m/>
    <m/>
    <m/>
    <m/>
    <n v="9"/>
    <m/>
    <m/>
    <m/>
    <m/>
    <m/>
    <m/>
    <m/>
    <m/>
    <m/>
    <m/>
    <m/>
    <m/>
    <m/>
    <m/>
    <m/>
    <m/>
    <n v="26.27"/>
    <n v="26.198"/>
    <s v="Servicio suspendido desde el 24/10/19 por el socavamiento de via en km.35"/>
  </r>
  <r>
    <x v="15"/>
    <x v="3"/>
    <x v="4"/>
    <x v="3"/>
    <x v="28"/>
    <x v="0"/>
    <m/>
    <m/>
    <m/>
    <m/>
    <m/>
    <m/>
    <m/>
    <m/>
    <m/>
    <m/>
    <m/>
    <m/>
    <m/>
    <m/>
    <m/>
    <m/>
    <m/>
    <m/>
    <m/>
    <m/>
    <m/>
    <m/>
    <m/>
    <m/>
    <m/>
    <m/>
    <m/>
    <m/>
    <m/>
    <m/>
    <m/>
    <n v="0.95"/>
    <m/>
    <m/>
    <m/>
    <m/>
    <n v="3"/>
    <m/>
    <m/>
    <m/>
    <m/>
    <m/>
    <m/>
    <m/>
    <m/>
    <m/>
    <m/>
    <m/>
    <m/>
    <m/>
    <m/>
    <m/>
    <m/>
    <n v="25.27"/>
    <n v="26.198"/>
    <s v="Servicio suspendido desde el 24/10/19 por el socavamiento de via en km.35"/>
  </r>
  <r>
    <x v="15"/>
    <x v="4"/>
    <x v="4"/>
    <x v="3"/>
    <x v="28"/>
    <x v="0"/>
    <m/>
    <m/>
    <m/>
    <m/>
    <m/>
    <m/>
    <m/>
    <m/>
    <m/>
    <m/>
    <m/>
    <m/>
    <m/>
    <m/>
    <m/>
    <m/>
    <m/>
    <m/>
    <m/>
    <m/>
    <m/>
    <m/>
    <m/>
    <m/>
    <m/>
    <m/>
    <m/>
    <m/>
    <m/>
    <m/>
    <m/>
    <n v="0.95"/>
    <m/>
    <m/>
    <m/>
    <m/>
    <n v="3"/>
    <m/>
    <m/>
    <m/>
    <m/>
    <m/>
    <m/>
    <m/>
    <m/>
    <m/>
    <m/>
    <m/>
    <m/>
    <m/>
    <m/>
    <m/>
    <m/>
    <n v="25.98"/>
    <n v="26.198"/>
    <s v="Servicio suspendido desde el 24/10/19 por el socavamiento de via en km.35"/>
  </r>
  <r>
    <x v="15"/>
    <x v="5"/>
    <x v="4"/>
    <x v="3"/>
    <x v="28"/>
    <x v="0"/>
    <m/>
    <m/>
    <m/>
    <m/>
    <m/>
    <m/>
    <m/>
    <m/>
    <m/>
    <m/>
    <m/>
    <m/>
    <m/>
    <m/>
    <m/>
    <m/>
    <m/>
    <m/>
    <m/>
    <m/>
    <m/>
    <m/>
    <m/>
    <m/>
    <m/>
    <m/>
    <m/>
    <m/>
    <m/>
    <m/>
    <m/>
    <n v="0.95"/>
    <m/>
    <m/>
    <m/>
    <m/>
    <n v="0"/>
    <m/>
    <m/>
    <m/>
    <m/>
    <m/>
    <m/>
    <m/>
    <m/>
    <m/>
    <m/>
    <m/>
    <m/>
    <m/>
    <m/>
    <m/>
    <m/>
    <n v="25.85"/>
    <n v="26.198"/>
    <s v="Servicio suspendido desde el 24/10/19 por el socavamiento de via en km.35"/>
  </r>
  <r>
    <x v="15"/>
    <x v="6"/>
    <x v="4"/>
    <x v="3"/>
    <x v="28"/>
    <x v="0"/>
    <m/>
    <m/>
    <m/>
    <m/>
    <m/>
    <m/>
    <m/>
    <m/>
    <m/>
    <m/>
    <m/>
    <m/>
    <m/>
    <m/>
    <m/>
    <m/>
    <m/>
    <m/>
    <m/>
    <m/>
    <m/>
    <m/>
    <m/>
    <m/>
    <m/>
    <m/>
    <m/>
    <m/>
    <m/>
    <m/>
    <m/>
    <n v="0.95"/>
    <m/>
    <m/>
    <m/>
    <m/>
    <n v="5"/>
    <m/>
    <m/>
    <m/>
    <m/>
    <m/>
    <m/>
    <m/>
    <m/>
    <m/>
    <m/>
    <m/>
    <m/>
    <m/>
    <m/>
    <m/>
    <m/>
    <n v="25.78"/>
    <n v="26.198"/>
    <s v="Servicio suspendido desde el 24/10/19 por el socavamiento de via en km.35"/>
  </r>
  <r>
    <x v="15"/>
    <x v="7"/>
    <x v="4"/>
    <x v="3"/>
    <x v="28"/>
    <x v="0"/>
    <m/>
    <m/>
    <m/>
    <m/>
    <m/>
    <m/>
    <m/>
    <m/>
    <m/>
    <m/>
    <m/>
    <m/>
    <m/>
    <m/>
    <m/>
    <m/>
    <m/>
    <m/>
    <m/>
    <m/>
    <m/>
    <m/>
    <m/>
    <m/>
    <m/>
    <m/>
    <m/>
    <m/>
    <m/>
    <m/>
    <m/>
    <n v="0.95"/>
    <m/>
    <m/>
    <m/>
    <m/>
    <n v="3"/>
    <m/>
    <m/>
    <m/>
    <m/>
    <m/>
    <m/>
    <m/>
    <m/>
    <m/>
    <m/>
    <m/>
    <m/>
    <m/>
    <m/>
    <m/>
    <m/>
    <n v="26.490000000000002"/>
    <n v="26.198"/>
    <s v="Servicio suspendido desde el 24/10/19 por el socavamiento de via en km.35"/>
  </r>
  <r>
    <x v="15"/>
    <x v="8"/>
    <x v="4"/>
    <x v="3"/>
    <x v="28"/>
    <x v="0"/>
    <m/>
    <m/>
    <m/>
    <m/>
    <m/>
    <m/>
    <m/>
    <m/>
    <m/>
    <m/>
    <m/>
    <m/>
    <m/>
    <m/>
    <m/>
    <m/>
    <m/>
    <m/>
    <m/>
    <m/>
    <m/>
    <m/>
    <m/>
    <m/>
    <m/>
    <m/>
    <m/>
    <m/>
    <m/>
    <m/>
    <m/>
    <n v="0.95"/>
    <m/>
    <m/>
    <m/>
    <m/>
    <n v="6"/>
    <m/>
    <m/>
    <m/>
    <m/>
    <m/>
    <m/>
    <m/>
    <m/>
    <m/>
    <m/>
    <m/>
    <m/>
    <m/>
    <m/>
    <m/>
    <m/>
    <n v="26.8"/>
    <n v="26.198"/>
    <s v="Servicio suspendido desde el 24/10/19 por el socavamiento de via en km.35"/>
  </r>
  <r>
    <x v="15"/>
    <x v="9"/>
    <x v="4"/>
    <x v="3"/>
    <x v="28"/>
    <x v="0"/>
    <m/>
    <m/>
    <m/>
    <m/>
    <m/>
    <m/>
    <m/>
    <m/>
    <m/>
    <m/>
    <m/>
    <m/>
    <m/>
    <m/>
    <m/>
    <m/>
    <m/>
    <m/>
    <m/>
    <m/>
    <m/>
    <m/>
    <m/>
    <m/>
    <m/>
    <m/>
    <m/>
    <m/>
    <m/>
    <m/>
    <m/>
    <n v="0.95"/>
    <m/>
    <m/>
    <m/>
    <m/>
    <n v="10"/>
    <m/>
    <m/>
    <m/>
    <m/>
    <m/>
    <m/>
    <m/>
    <m/>
    <m/>
    <m/>
    <m/>
    <m/>
    <m/>
    <m/>
    <m/>
    <m/>
    <n v="27"/>
    <n v="26.198"/>
    <s v="Servicio suspendido desde el 24/10/19 por el socavamiento de via en km.35"/>
  </r>
  <r>
    <x v="15"/>
    <x v="10"/>
    <x v="4"/>
    <x v="3"/>
    <x v="28"/>
    <x v="0"/>
    <m/>
    <m/>
    <m/>
    <m/>
    <m/>
    <m/>
    <m/>
    <m/>
    <m/>
    <m/>
    <m/>
    <m/>
    <m/>
    <m/>
    <m/>
    <m/>
    <m/>
    <m/>
    <m/>
    <m/>
    <m/>
    <m/>
    <m/>
    <m/>
    <m/>
    <m/>
    <m/>
    <m/>
    <m/>
    <m/>
    <m/>
    <n v="0.95"/>
    <m/>
    <m/>
    <m/>
    <m/>
    <n v="8"/>
    <m/>
    <m/>
    <m/>
    <m/>
    <m/>
    <m/>
    <m/>
    <m/>
    <m/>
    <m/>
    <m/>
    <m/>
    <m/>
    <m/>
    <m/>
    <m/>
    <n v="25.78"/>
    <n v="26.198"/>
    <s v="Servicio suspendido desde el 24/10/19 por el socavamiento de via en km.35"/>
  </r>
  <r>
    <x v="15"/>
    <x v="11"/>
    <x v="4"/>
    <x v="3"/>
    <x v="28"/>
    <x v="0"/>
    <m/>
    <m/>
    <m/>
    <m/>
    <m/>
    <m/>
    <m/>
    <m/>
    <m/>
    <m/>
    <m/>
    <m/>
    <m/>
    <m/>
    <m/>
    <m/>
    <m/>
    <m/>
    <m/>
    <m/>
    <m/>
    <m/>
    <m/>
    <m/>
    <m/>
    <m/>
    <m/>
    <m/>
    <m/>
    <m/>
    <m/>
    <m/>
    <m/>
    <m/>
    <m/>
    <m/>
    <n v="6"/>
    <m/>
    <m/>
    <m/>
    <m/>
    <m/>
    <m/>
    <m/>
    <m/>
    <m/>
    <m/>
    <m/>
    <m/>
    <m/>
    <m/>
    <m/>
    <m/>
    <n v="26.27"/>
    <n v="26.198"/>
    <s v="Servicio suspendido desde el 24/10/19 por el socavamiento de via en km.35"/>
  </r>
  <r>
    <x v="16"/>
    <x v="0"/>
    <x v="4"/>
    <x v="3"/>
    <x v="28"/>
    <x v="0"/>
    <m/>
    <m/>
    <m/>
    <m/>
    <m/>
    <m/>
    <m/>
    <m/>
    <m/>
    <m/>
    <m/>
    <m/>
    <m/>
    <m/>
    <m/>
    <m/>
    <m/>
    <m/>
    <m/>
    <m/>
    <m/>
    <m/>
    <m/>
    <m/>
    <m/>
    <m/>
    <m/>
    <m/>
    <m/>
    <m/>
    <m/>
    <m/>
    <m/>
    <m/>
    <m/>
    <m/>
    <n v="11"/>
    <m/>
    <m/>
    <m/>
    <m/>
    <m/>
    <m/>
    <m/>
    <m/>
    <m/>
    <m/>
    <m/>
    <m/>
    <m/>
    <m/>
    <m/>
    <m/>
    <n v="26.29"/>
    <n v="26.198"/>
    <m/>
  </r>
  <r>
    <x v="16"/>
    <x v="1"/>
    <x v="4"/>
    <x v="3"/>
    <x v="28"/>
    <x v="0"/>
    <m/>
    <m/>
    <m/>
    <m/>
    <m/>
    <m/>
    <m/>
    <m/>
    <m/>
    <m/>
    <m/>
    <m/>
    <m/>
    <m/>
    <m/>
    <m/>
    <m/>
    <m/>
    <m/>
    <m/>
    <m/>
    <m/>
    <m/>
    <m/>
    <m/>
    <m/>
    <m/>
    <m/>
    <m/>
    <m/>
    <m/>
    <m/>
    <m/>
    <m/>
    <m/>
    <m/>
    <n v="16"/>
    <m/>
    <m/>
    <m/>
    <m/>
    <m/>
    <m/>
    <m/>
    <m/>
    <m/>
    <m/>
    <m/>
    <m/>
    <m/>
    <m/>
    <m/>
    <m/>
    <n v="26.27"/>
    <n v="26.198"/>
    <m/>
  </r>
  <r>
    <x v="16"/>
    <x v="3"/>
    <x v="4"/>
    <x v="3"/>
    <x v="28"/>
    <x v="0"/>
    <n v="5973.1440000000002"/>
    <m/>
    <m/>
    <n v="5973.1440000000002"/>
    <n v="0"/>
    <n v="5973.1440000000002"/>
    <n v="17919.432000000001"/>
    <m/>
    <m/>
    <n v="17919.432000000001"/>
    <n v="0"/>
    <n v="36.6"/>
    <n v="0"/>
    <m/>
    <m/>
    <n v="3"/>
    <m/>
    <m/>
    <n v="65664"/>
    <m/>
    <m/>
    <n v="96"/>
    <m/>
    <m/>
    <n v="600"/>
    <n v="372"/>
    <n v="228"/>
    <n v="0"/>
    <n v="224"/>
    <n v="4"/>
    <n v="0.37333333333333335"/>
    <n v="0.95"/>
    <m/>
    <n v="0.98245614035087714"/>
    <n v="0.38"/>
    <n v="0"/>
    <n v="385"/>
    <m/>
    <n v="14.644351464435147"/>
    <n v="1.6885964912280702"/>
    <n v="0.5628654970760234"/>
    <n v="168"/>
    <n v="3.3503898635477585E-3"/>
    <n v="0"/>
    <n v="1501.5"/>
    <n v="3.9"/>
    <n v="0"/>
    <n v="380.53630852316269"/>
    <n v="0"/>
    <m/>
    <m/>
    <m/>
    <m/>
    <n v="26.29"/>
    <n v="26.198"/>
    <s v="Reinaugurado el 13/04/2021"/>
  </r>
  <r>
    <x v="16"/>
    <x v="4"/>
    <x v="4"/>
    <x v="3"/>
    <x v="28"/>
    <x v="0"/>
    <n v="10453.002"/>
    <m/>
    <m/>
    <n v="10453.002"/>
    <n v="0"/>
    <n v="10453.002"/>
    <n v="31359.006000000001"/>
    <m/>
    <m/>
    <n v="31359.006000000001"/>
    <n v="0"/>
    <n v="36.6"/>
    <n v="0"/>
    <m/>
    <m/>
    <n v="3"/>
    <m/>
    <m/>
    <n v="114912"/>
    <m/>
    <m/>
    <n v="96"/>
    <m/>
    <m/>
    <n v="620"/>
    <n v="221"/>
    <n v="399"/>
    <n v="0"/>
    <n v="388"/>
    <n v="11"/>
    <n v="0.62580645161290327"/>
    <n v="0.95"/>
    <s v=""/>
    <n v="0.97243107769423553"/>
    <n v="0.6435483870967742"/>
    <n v="0"/>
    <n v="529"/>
    <m/>
    <n v="20.535714285714288"/>
    <n v="1.3258145363408522"/>
    <n v="0.44193817878028407"/>
    <n v="168"/>
    <n v="2.6305843975016909E-3"/>
    <n v="0"/>
    <n v="2063.1"/>
    <n v="3.9"/>
    <n v="0"/>
    <n v="504.19313837067079"/>
    <n v="0"/>
    <m/>
    <m/>
    <m/>
    <m/>
    <n v="25.759999999999998"/>
    <n v="26.198"/>
    <m/>
  </r>
  <r>
    <x v="16"/>
    <x v="5"/>
    <x v="4"/>
    <x v="3"/>
    <x v="28"/>
    <x v="0"/>
    <n v="9169.2999999999993"/>
    <m/>
    <m/>
    <n v="9169.2999999999993"/>
    <n v="0"/>
    <n v="9169.2999999999993"/>
    <n v="27507.899999999998"/>
    <m/>
    <m/>
    <n v="27507.899999999998"/>
    <n v="0"/>
    <n v="36.6"/>
    <n v="0"/>
    <m/>
    <m/>
    <n v="3"/>
    <m/>
    <m/>
    <n v="100800"/>
    <m/>
    <m/>
    <n v="96"/>
    <m/>
    <m/>
    <n v="600"/>
    <n v="250"/>
    <n v="350"/>
    <n v="0"/>
    <n v="339"/>
    <n v="11"/>
    <n v="0.56499999999999995"/>
    <n v="0.95"/>
    <s v=""/>
    <n v="0.96857142857142853"/>
    <n v="0.58333333333333337"/>
    <n v="0"/>
    <n v="513"/>
    <m/>
    <n v="19.513122860403197"/>
    <n v="1.4657142857142857"/>
    <n v="0.4885714285714286"/>
    <n v="168"/>
    <n v="2.9081632653061226E-3"/>
    <n v="0"/>
    <n v="2000.7"/>
    <n v="3.9"/>
    <n v="0"/>
    <n v="509.82323494972593"/>
    <n v="0"/>
    <m/>
    <m/>
    <m/>
    <m/>
    <n v="26.29"/>
    <n v="26.198"/>
    <m/>
  </r>
  <r>
    <x v="16"/>
    <x v="6"/>
    <x v="4"/>
    <x v="3"/>
    <x v="28"/>
    <x v="0"/>
    <n v="10060.031999999999"/>
    <m/>
    <m/>
    <n v="10060.031999999999"/>
    <n v="0"/>
    <n v="10060.031999999999"/>
    <n v="30180.095999999998"/>
    <m/>
    <m/>
    <n v="30180.095999999998"/>
    <n v="0"/>
    <n v="36.6"/>
    <n v="0"/>
    <m/>
    <m/>
    <n v="3"/>
    <m/>
    <m/>
    <n v="110592"/>
    <m/>
    <m/>
    <n v="96"/>
    <m/>
    <m/>
    <n v="620"/>
    <n v="236"/>
    <n v="384"/>
    <n v="0"/>
    <n v="372"/>
    <n v="12"/>
    <n v="0.6"/>
    <n v="0.95"/>
    <s v=""/>
    <n v="0.96875"/>
    <n v="0.61935483870967745"/>
    <n v="0"/>
    <n v="549"/>
    <m/>
    <n v="20.333333333333332"/>
    <n v="1.4296875"/>
    <n v="0.4765625"/>
    <n v="168"/>
    <n v="2.8366815476190475E-3"/>
    <n v="0"/>
    <n v="2141.1"/>
    <n v="3.9"/>
    <n v="0"/>
    <n v="539.85636229902252"/>
    <n v="0"/>
    <m/>
    <m/>
    <m/>
    <m/>
    <n v="27"/>
    <n v="26.198"/>
    <m/>
  </r>
  <r>
    <x v="16"/>
    <x v="7"/>
    <x v="4"/>
    <x v="3"/>
    <x v="28"/>
    <x v="0"/>
    <n v="11003.16"/>
    <m/>
    <m/>
    <n v="11003.16"/>
    <n v="0"/>
    <n v="11003.16"/>
    <n v="33009.479999999996"/>
    <m/>
    <m/>
    <n v="33009.479999999996"/>
    <n v="0"/>
    <n v="36.6"/>
    <n v="0"/>
    <m/>
    <m/>
    <n v="3"/>
    <m/>
    <m/>
    <n v="120960"/>
    <m/>
    <m/>
    <n v="96"/>
    <m/>
    <m/>
    <n v="620"/>
    <n v="200"/>
    <n v="420"/>
    <n v="0"/>
    <n v="416"/>
    <n v="4"/>
    <n v="0.67096774193548392"/>
    <n v="0.95"/>
    <s v=""/>
    <n v="0.99047619047619051"/>
    <n v="0.67741935483870963"/>
    <n v="0"/>
    <n v="714"/>
    <m/>
    <n v="26.661687826736369"/>
    <n v="1.7"/>
    <n v="0.56666666666666665"/>
    <n v="168"/>
    <n v="3.3730158730158727E-3"/>
    <n v="0"/>
    <n v="2784.6"/>
    <n v="3.9"/>
    <n v="0"/>
    <n v="681.63195918813869"/>
    <n v="0"/>
    <m/>
    <m/>
    <m/>
    <m/>
    <n v="26.78"/>
    <n v="26.198"/>
    <m/>
  </r>
  <r>
    <x v="16"/>
    <x v="8"/>
    <x v="4"/>
    <x v="3"/>
    <x v="28"/>
    <x v="0"/>
    <n v="10138.626"/>
    <m/>
    <m/>
    <n v="10138.626"/>
    <n v="0"/>
    <n v="10138.626"/>
    <n v="30415.878000000001"/>
    <m/>
    <m/>
    <n v="30415.878000000001"/>
    <n v="0"/>
    <n v="36.6"/>
    <n v="0"/>
    <m/>
    <m/>
    <n v="3"/>
    <m/>
    <m/>
    <n v="111456"/>
    <m/>
    <m/>
    <n v="96"/>
    <m/>
    <m/>
    <n v="600"/>
    <n v="213"/>
    <n v="387"/>
    <n v="0"/>
    <n v="383"/>
    <n v="4"/>
    <n v="0.63833333333333331"/>
    <n v="0.95"/>
    <s v=""/>
    <n v="0.98966408268733852"/>
    <n v="0.64500000000000002"/>
    <n v="0"/>
    <n v="647"/>
    <m/>
    <n v="24.14179104477612"/>
    <n v="1.6718346253229974"/>
    <n v="0.55727820844099918"/>
    <n v="168"/>
    <n v="3.3171321931011856E-3"/>
    <n v="0"/>
    <n v="2523.2999999999997"/>
    <n v="3.9"/>
    <n v="0"/>
    <n v="603.64348367709397"/>
    <n v="0"/>
    <m/>
    <m/>
    <m/>
    <m/>
    <n v="26.8"/>
    <n v="26.198"/>
    <m/>
  </r>
  <r>
    <x v="16"/>
    <x v="9"/>
    <x v="4"/>
    <x v="3"/>
    <x v="28"/>
    <x v="0"/>
    <n v="10610.19"/>
    <m/>
    <m/>
    <n v="10610.19"/>
    <n v="0"/>
    <n v="10610.19"/>
    <n v="31830.57"/>
    <m/>
    <m/>
    <n v="31830.57"/>
    <n v="0"/>
    <n v="36.6"/>
    <n v="0"/>
    <m/>
    <m/>
    <n v="3"/>
    <m/>
    <m/>
    <n v="116640"/>
    <m/>
    <m/>
    <n v="96"/>
    <m/>
    <m/>
    <n v="620"/>
    <n v="215"/>
    <n v="405"/>
    <n v="0"/>
    <n v="396"/>
    <n v="9"/>
    <n v="0.6387096774193548"/>
    <n v="0.95"/>
    <s v=""/>
    <n v="0.97777777777777775"/>
    <n v="0.65322580645161288"/>
    <n v="0"/>
    <n v="782"/>
    <m/>
    <n v="30.100076982294073"/>
    <n v="1.9308641975308642"/>
    <n v="0.64362139917695471"/>
    <n v="168"/>
    <n v="3.8310797570056828E-3"/>
    <n v="0"/>
    <n v="3049.7999999999997"/>
    <n v="3.9"/>
    <n v="0"/>
    <n v="726.92815710521404"/>
    <n v="0"/>
    <m/>
    <m/>
    <m/>
    <m/>
    <n v="25.98"/>
    <n v="26.198"/>
    <m/>
  </r>
  <r>
    <x v="16"/>
    <x v="10"/>
    <x v="4"/>
    <x v="3"/>
    <x v="28"/>
    <x v="0"/>
    <n v="10191.022000000001"/>
    <m/>
    <m/>
    <n v="10191.022000000001"/>
    <n v="0"/>
    <n v="10191.022000000001"/>
    <n v="30573.066000000003"/>
    <m/>
    <m/>
    <n v="30573.066000000003"/>
    <n v="0"/>
    <n v="36.6"/>
    <n v="0"/>
    <m/>
    <m/>
    <n v="3"/>
    <m/>
    <m/>
    <n v="112032"/>
    <m/>
    <m/>
    <n v="96"/>
    <m/>
    <m/>
    <n v="600"/>
    <n v="211"/>
    <n v="389"/>
    <n v="0"/>
    <n v="382"/>
    <n v="7"/>
    <n v="0.63666666666666671"/>
    <n v="0.95"/>
    <s v=""/>
    <n v="0.98200514138817485"/>
    <n v="0.64833333333333332"/>
    <n v="0"/>
    <n v="812"/>
    <m/>
    <n v="31.146912159570388"/>
    <n v="2.0874035989717226"/>
    <n v="0.69580119965724085"/>
    <n v="168"/>
    <n v="4.1416738074835768E-3"/>
    <n v="0"/>
    <n v="3166.7999999999997"/>
    <n v="3.9"/>
    <n v="0"/>
    <n v="771.14837535557149"/>
    <n v="0"/>
    <m/>
    <m/>
    <m/>
    <m/>
    <n v="26.07"/>
    <n v="26.198"/>
    <m/>
  </r>
  <r>
    <x v="0"/>
    <x v="0"/>
    <x v="5"/>
    <x v="4"/>
    <x v="29"/>
    <x v="0"/>
    <n v="75008.91283999999"/>
    <m/>
    <m/>
    <n v="75008.91283999999"/>
    <n v="-6.9210292812777352E-2"/>
    <n v="75008.91283999999"/>
    <n v="198023.52989759998"/>
    <m/>
    <m/>
    <n v="198023.52989759998"/>
    <n v="-0.18090505767524401"/>
    <n v="38.799999999999997"/>
    <n v="0"/>
    <m/>
    <m/>
    <n v="2.64"/>
    <m/>
    <m/>
    <n v="191085.84"/>
    <m/>
    <m/>
    <n v="69"/>
    <m/>
    <m/>
    <n v="1180"/>
    <n v="131"/>
    <n v="1049"/>
    <n v="-6.9210292812777241E-2"/>
    <n v="719"/>
    <n v="330"/>
    <n v="0.60932203389830508"/>
    <n v="0.95"/>
    <m/>
    <n v="0.68541468064823641"/>
    <n v="0.88898305084745766"/>
    <n v="-0.18773675595103845"/>
    <n v="69040"/>
    <n v="-0.14028839688192662"/>
    <n v="2586.7366054702134"/>
    <n v="65.815061963775022"/>
    <n v="24.929947713551144"/>
    <n v="164"/>
    <n v="0.15201187630214111"/>
    <n v="4.9587244035519173E-2"/>
    <n v="2071200"/>
    <n v="30"/>
    <n v="0"/>
    <n v="80703.237397007339"/>
    <n v="-5.7409356175418882E-2"/>
    <m/>
    <m/>
    <m/>
    <m/>
    <n v="26.69"/>
    <n v="71.505159999999989"/>
    <m/>
  </r>
  <r>
    <x v="0"/>
    <x v="1"/>
    <x v="5"/>
    <x v="4"/>
    <x v="29"/>
    <x v="0"/>
    <n v="68644.953599999993"/>
    <m/>
    <m/>
    <n v="68644.953599999993"/>
    <n v="-8.9184060721062663E-2"/>
    <n v="68644.953599999993"/>
    <n v="181222.67750399999"/>
    <m/>
    <m/>
    <n v="181222.67750399999"/>
    <n v="-0.198481973434535"/>
    <n v="38.799999999999997"/>
    <n v="0"/>
    <m/>
    <m/>
    <n v="2.64"/>
    <m/>
    <m/>
    <n v="174873.60000000001"/>
    <m/>
    <m/>
    <n v="69"/>
    <m/>
    <m/>
    <n v="1100"/>
    <n v="140"/>
    <n v="960"/>
    <n v="-8.9184060721062663E-2"/>
    <n v="601"/>
    <n v="359"/>
    <n v="0.54636363636363638"/>
    <n v="0.95"/>
    <m/>
    <n v="0.62604166666666672"/>
    <n v="0.87272727272727268"/>
    <n v="-0.28432980838756317"/>
    <n v="71856"/>
    <n v="-9.8543343790926108E-2"/>
    <n v="2954.6052631578946"/>
    <n v="74.849999999999994"/>
    <n v="28.352272727272723"/>
    <n v="164"/>
    <n v="0.17287971175166295"/>
    <n v="0.12468668991993836"/>
    <n v="2155680"/>
    <n v="30"/>
    <n v="0"/>
    <n v="83291.680863926231"/>
    <n v="-0.10861313794293803"/>
    <m/>
    <m/>
    <m/>
    <m/>
    <n v="24.32"/>
    <n v="71.505159999999989"/>
    <m/>
  </r>
  <r>
    <x v="0"/>
    <x v="2"/>
    <x v="5"/>
    <x v="4"/>
    <x v="29"/>
    <x v="0"/>
    <n v="76582.026359999989"/>
    <m/>
    <m/>
    <n v="76582.026359999989"/>
    <n v="-7.5927523727351121E-2"/>
    <n v="76582.026359999989"/>
    <n v="202176.54959039998"/>
    <m/>
    <m/>
    <n v="202176.54959039998"/>
    <n v="-0.18681622088006899"/>
    <n v="38.799999999999997"/>
    <n v="0"/>
    <m/>
    <m/>
    <n v="2.64"/>
    <m/>
    <m/>
    <n v="195093.36"/>
    <m/>
    <m/>
    <n v="69"/>
    <m/>
    <m/>
    <n v="1206"/>
    <n v="135"/>
    <n v="1071"/>
    <n v="-7.5927523727351121E-2"/>
    <n v="519"/>
    <n v="552"/>
    <n v="0.43034825870646765"/>
    <n v="0.95"/>
    <m/>
    <n v="0.484593837535014"/>
    <n v="0.88805970149253732"/>
    <n v="-0.43553340934363693"/>
    <n v="82249"/>
    <n v="-0.17596906214621344"/>
    <n v="3191.6569654637174"/>
    <n v="76.796451914098967"/>
    <n v="29.089565118976878"/>
    <n v="164"/>
    <n v="0.17737539706693217"/>
    <n v="1.3339123347485771E-2"/>
    <n v="2467470"/>
    <n v="30"/>
    <n v="0"/>
    <n v="81882.705559695809"/>
    <n v="-6.5408407353576808E-2"/>
    <m/>
    <m/>
    <m/>
    <m/>
    <n v="25.77"/>
    <n v="71.505159999999989"/>
    <m/>
  </r>
  <r>
    <x v="0"/>
    <x v="3"/>
    <x v="5"/>
    <x v="4"/>
    <x v="29"/>
    <x v="0"/>
    <n v="72792.252879999985"/>
    <m/>
    <m/>
    <n v="72792.252879999985"/>
    <n v="-3.3238366571699984E-2"/>
    <n v="72792.252879999985"/>
    <n v="192171.54760319996"/>
    <m/>
    <m/>
    <n v="192171.54760319996"/>
    <n v="-0.14924976258309597"/>
    <n v="38.799999999999997"/>
    <n v="0"/>
    <m/>
    <m/>
    <n v="2.64"/>
    <m/>
    <m/>
    <n v="185438.88"/>
    <m/>
    <m/>
    <n v="69"/>
    <m/>
    <m/>
    <n v="1162"/>
    <n v="144"/>
    <n v="1018"/>
    <n v="-3.3238366571699873E-2"/>
    <n v="722"/>
    <n v="296"/>
    <n v="0.62134251290877796"/>
    <n v="0.95"/>
    <m/>
    <n v="0.70923379174852652"/>
    <n v="0.87607573149741824"/>
    <n v="-8.4775511383335167E-2"/>
    <n v="94940"/>
    <n v="-3.7529652683441106E-2"/>
    <n v="3647.330003841721"/>
    <n v="93.261296660117878"/>
    <n v="35.326248734893134"/>
    <n v="164"/>
    <n v="0.21540395570056789"/>
    <n v="0.13131951657029872"/>
    <n v="2848200"/>
    <n v="30"/>
    <n v="0"/>
    <n v="97290.843371718045"/>
    <n v="-8.078498273782285E-2"/>
    <m/>
    <m/>
    <m/>
    <m/>
    <n v="26.03"/>
    <n v="71.505159999999989"/>
    <m/>
  </r>
  <r>
    <x v="0"/>
    <x v="4"/>
    <x v="5"/>
    <x v="4"/>
    <x v="29"/>
    <x v="0"/>
    <n v="77225.572799999994"/>
    <m/>
    <m/>
    <n v="77225.572799999994"/>
    <n v="-2.1739130434782594E-2"/>
    <n v="77225.572799999994"/>
    <n v="203875.51219199999"/>
    <m/>
    <m/>
    <n v="203875.51219199999"/>
    <n v="-0.13913043478260867"/>
    <n v="38.799999999999997"/>
    <n v="0"/>
    <m/>
    <m/>
    <n v="2.64"/>
    <m/>
    <m/>
    <n v="196732.79999999999"/>
    <m/>
    <m/>
    <n v="69"/>
    <m/>
    <m/>
    <n v="1180"/>
    <n v="100"/>
    <n v="1080"/>
    <n v="-2.1739130434782594E-2"/>
    <n v="779"/>
    <n v="301"/>
    <n v="0.6601694915254237"/>
    <n v="0.95"/>
    <m/>
    <n v="0.72129629629629632"/>
    <n v="0.9152542372881356"/>
    <n v="-7.513227513227505E-2"/>
    <n v="94824"/>
    <n v="-0.13049378753839802"/>
    <n v="3598.6337760910815"/>
    <n v="87.8"/>
    <n v="33.257575757575758"/>
    <n v="164"/>
    <n v="0.20279009608277901"/>
    <n v="1.0032469021052925E-2"/>
    <n v="2844720"/>
    <n v="30"/>
    <n v="0"/>
    <n v="95343.880955046858"/>
    <n v="-1.6877288110710487E-2"/>
    <m/>
    <m/>
    <m/>
    <m/>
    <n v="26.35"/>
    <n v="71.505159999999989"/>
    <m/>
  </r>
  <r>
    <x v="0"/>
    <x v="5"/>
    <x v="5"/>
    <x v="4"/>
    <x v="29"/>
    <x v="0"/>
    <n v="79299.222439999983"/>
    <m/>
    <m/>
    <n v="79299.222439999983"/>
    <n v="9.0252707581228719E-4"/>
    <n v="79299.222439999983"/>
    <n v="209349.94724159996"/>
    <m/>
    <m/>
    <n v="209349.94724159996"/>
    <n v="9.0252707581228719E-4"/>
    <n v="38.799999999999997"/>
    <n v="0"/>
    <m/>
    <m/>
    <n v="2.64"/>
    <m/>
    <m/>
    <n v="202015.44"/>
    <m/>
    <m/>
    <n v="69"/>
    <m/>
    <m/>
    <n v="1162"/>
    <n v="53"/>
    <n v="1109"/>
    <n v="9.0252707581228719E-4"/>
    <n v="921"/>
    <n v="188"/>
    <n v="0.79259896729776247"/>
    <n v="0.95"/>
    <m/>
    <n v="0.83047790802524801"/>
    <n v="0.95438898450946641"/>
    <n v="2.3547855497191073E-2"/>
    <n v="98592"/>
    <n v="-4.1036464969701703E-2"/>
    <n v="3980.2987484860719"/>
    <n v="88.901713255184845"/>
    <n v="33.674891384539713"/>
    <n v="164"/>
    <n v="0.20533470356426653"/>
    <n v="-4.1901175100477528E-2"/>
    <n v="2957760"/>
    <n v="30"/>
    <n v="0"/>
    <n v="99360.799989754538"/>
    <n v="2.348587851512033E-2"/>
    <m/>
    <m/>
    <m/>
    <m/>
    <n v="24.77"/>
    <n v="71.505159999999989"/>
    <m/>
  </r>
  <r>
    <x v="0"/>
    <x v="6"/>
    <x v="5"/>
    <x v="4"/>
    <x v="29"/>
    <x v="0"/>
    <n v="66070.767839999986"/>
    <m/>
    <m/>
    <n v="66070.767839999986"/>
    <n v="-0.13239436619718314"/>
    <n v="66070.767839999986"/>
    <n v="174426.82709759998"/>
    <m/>
    <m/>
    <n v="174426.82709759998"/>
    <n v="-0.13239436619718314"/>
    <n v="38.799999999999997"/>
    <n v="0"/>
    <m/>
    <m/>
    <n v="2.64"/>
    <m/>
    <m/>
    <n v="168315.84"/>
    <m/>
    <m/>
    <n v="69"/>
    <m/>
    <m/>
    <n v="1180"/>
    <n v="256"/>
    <n v="924"/>
    <n v="-0.13239436619718314"/>
    <n v="712"/>
    <n v="212"/>
    <n v="0.60338983050847461"/>
    <n v="0.95"/>
    <m/>
    <n v="0.77056277056277056"/>
    <n v="0.7830508474576271"/>
    <n v="-1.2455655054932957E-2"/>
    <n v="73920"/>
    <n v="-0.13855190015033392"/>
    <n v="2769.5766204571"/>
    <n v="80"/>
    <n v="30.303030303030301"/>
    <n v="164"/>
    <n v="0.18477457501847744"/>
    <n v="-7.0971576408069836E-3"/>
    <n v="2217600"/>
    <n v="30"/>
    <n v="0"/>
    <n v="72159.650173229398"/>
    <n v="-2.4175859924526436E-2"/>
    <m/>
    <m/>
    <m/>
    <m/>
    <n v="26.69"/>
    <n v="71.505159999999989"/>
    <m/>
  </r>
  <r>
    <x v="0"/>
    <x v="7"/>
    <x v="5"/>
    <x v="4"/>
    <x v="29"/>
    <x v="0"/>
    <n v="75938.479919999983"/>
    <m/>
    <m/>
    <n v="75938.479919999983"/>
    <n v="-3.629764065335761E-2"/>
    <n v="75938.479919999983"/>
    <n v="200477.58698879997"/>
    <m/>
    <m/>
    <n v="200477.58698879997"/>
    <n v="-3.6297640653357721E-2"/>
    <n v="38.799999999999997"/>
    <n v="0"/>
    <m/>
    <m/>
    <n v="2.64"/>
    <m/>
    <m/>
    <n v="193453.91999999998"/>
    <m/>
    <m/>
    <n v="69"/>
    <m/>
    <m/>
    <n v="1206"/>
    <n v="144"/>
    <n v="1062"/>
    <n v="-3.6297640653357499E-2"/>
    <n v="751"/>
    <n v="311"/>
    <n v="0.62271973466003316"/>
    <n v="0.95"/>
    <m/>
    <n v="0.70715630885122416"/>
    <n v="0.88059701492537312"/>
    <n v="-9.8014582540673079E-3"/>
    <n v="98385.980398330503"/>
    <n v="-1.3783137715835836E-2"/>
    <n v="3726.7416817549433"/>
    <n v="92.642166100122878"/>
    <n v="35.091729583379873"/>
    <n v="164"/>
    <n v="0.21397396087426751"/>
    <n v="2.3362506814641026E-2"/>
    <n v="2951579.4119499149"/>
    <n v="30"/>
    <n v="0"/>
    <n v="93717.034647843509"/>
    <n v="-1.9920927363398743E-2"/>
    <m/>
    <m/>
    <m/>
    <m/>
    <n v="26.4"/>
    <n v="71.505159999999989"/>
    <m/>
  </r>
  <r>
    <x v="0"/>
    <x v="8"/>
    <x v="5"/>
    <x v="4"/>
    <x v="29"/>
    <x v="0"/>
    <n v="77011.057319999993"/>
    <m/>
    <m/>
    <n v="77011.057319999993"/>
    <n v="4.4616876818622586E-2"/>
    <n v="77011.057319999993"/>
    <n v="203309.19132479999"/>
    <m/>
    <m/>
    <n v="203309.19132479999"/>
    <n v="4.4616876818622808E-2"/>
    <n v="38.799999999999997"/>
    <n v="0"/>
    <m/>
    <m/>
    <n v="2.64"/>
    <m/>
    <m/>
    <n v="196186.32"/>
    <m/>
    <m/>
    <n v="69"/>
    <m/>
    <m/>
    <n v="1188"/>
    <n v="111"/>
    <n v="1077"/>
    <n v="4.4616876818622586E-2"/>
    <n v="865"/>
    <n v="212"/>
    <n v="0.72811447811447816"/>
    <n v="0.95"/>
    <m/>
    <n v="0.80315691736304551"/>
    <n v="0.90656565656565657"/>
    <n v="0.16956890084929377"/>
    <n v="99491.802379271918"/>
    <n v="-3.1481474262190501E-2"/>
    <n v="3872.7832767330447"/>
    <n v="92.378646591710236"/>
    <n v="34.991911587769025"/>
    <n v="164"/>
    <n v="0.21336531455956723"/>
    <n v="-7.2848096531400564E-2"/>
    <n v="2984754.0713781575"/>
    <n v="30"/>
    <n v="0"/>
    <n v="92582.180732214518"/>
    <n v="6.230431371435418E-2"/>
    <m/>
    <m/>
    <m/>
    <m/>
    <n v="25.69"/>
    <n v="71.505159999999989"/>
    <m/>
  </r>
  <r>
    <x v="0"/>
    <x v="9"/>
    <x v="5"/>
    <x v="4"/>
    <x v="29"/>
    <x v="0"/>
    <n v="68430.438119999992"/>
    <m/>
    <m/>
    <n v="68430.438119999992"/>
    <n v="-0.12201834862385319"/>
    <n v="68430.438119999992"/>
    <n v="180656.35663679999"/>
    <m/>
    <m/>
    <n v="180656.35663679999"/>
    <n v="-0.12201834862385308"/>
    <n v="38.799999999999997"/>
    <n v="0"/>
    <m/>
    <m/>
    <n v="2.64"/>
    <m/>
    <m/>
    <n v="174327.12"/>
    <m/>
    <m/>
    <n v="69"/>
    <m/>
    <m/>
    <n v="1173"/>
    <n v="216"/>
    <n v="957"/>
    <n v="-0.12201834862385319"/>
    <n v="761"/>
    <n v="196"/>
    <n v="0.64876385336743392"/>
    <n v="0.95"/>
    <m/>
    <n v="0.79519331243469171"/>
    <n v="0.81585677749360619"/>
    <n v="2.5752320182028443E-2"/>
    <n v="95447.375159336429"/>
    <n v="-0.14573954265748601"/>
    <n v="3576.1474394655834"/>
    <n v="99.736024199933567"/>
    <n v="37.778797045429378"/>
    <n v="164"/>
    <n v="0.23035851856969133"/>
    <n v="-2.7017869902465796E-2"/>
    <n v="2863421.2547800927"/>
    <n v="30"/>
    <n v="0"/>
    <n v="87660.58330731756"/>
    <n v="-8.3195027553348965E-3"/>
    <m/>
    <m/>
    <m/>
    <m/>
    <n v="26.69"/>
    <n v="71.505159999999989"/>
    <m/>
  </r>
  <r>
    <x v="0"/>
    <x v="10"/>
    <x v="5"/>
    <x v="4"/>
    <x v="29"/>
    <x v="0"/>
    <n v="75151.923159999991"/>
    <m/>
    <m/>
    <n v="75151.923159999991"/>
    <n v="7.4642126789365992E-2"/>
    <n v="75151.923159999991"/>
    <n v="198401.0771424"/>
    <m/>
    <m/>
    <n v="198401.0771424"/>
    <n v="7.4642126789366214E-2"/>
    <n v="38.799999999999997"/>
    <n v="0"/>
    <m/>
    <m/>
    <n v="2.64"/>
    <m/>
    <m/>
    <n v="191450.16"/>
    <m/>
    <m/>
    <n v="69"/>
    <m/>
    <m/>
    <n v="1188"/>
    <n v="137"/>
    <n v="1051"/>
    <n v="7.4642126789365992E-2"/>
    <n v="864"/>
    <n v="187"/>
    <n v="0.72727272727272729"/>
    <n v="0.95"/>
    <m/>
    <n v="0.82207421503330158"/>
    <n v="0.88468013468013473"/>
    <n v="0.4105062847413492"/>
    <n v="97926"/>
    <n v="0.11111354802344908"/>
    <n v="3762.0437956204378"/>
    <n v="93.174119885823032"/>
    <n v="35.293227229478418"/>
    <n v="164"/>
    <n v="0.21520260505779523"/>
    <n v="3.3938201681192437E-2"/>
    <n v="2937780"/>
    <n v="30"/>
    <n v="0"/>
    <n v="91425.777512094952"/>
    <n v="3.9009952991411904E-2"/>
    <m/>
    <m/>
    <m/>
    <m/>
    <n v="26.03"/>
    <n v="71.505159999999989"/>
    <m/>
  </r>
  <r>
    <x v="0"/>
    <x v="11"/>
    <x v="5"/>
    <x v="4"/>
    <x v="29"/>
    <x v="0"/>
    <n v="76439.016039999988"/>
    <m/>
    <m/>
    <n v="76439.016039999988"/>
    <n v="-3.2579185520362097E-2"/>
    <n v="76439.016039999988"/>
    <n v="201799.00234559999"/>
    <m/>
    <m/>
    <n v="201799.00234559999"/>
    <n v="-3.2579185520362097E-2"/>
    <n v="38.799999999999997"/>
    <n v="0"/>
    <m/>
    <m/>
    <n v="2.64"/>
    <m/>
    <m/>
    <n v="194729.04"/>
    <m/>
    <m/>
    <n v="69"/>
    <m/>
    <m/>
    <n v="1199"/>
    <n v="130"/>
    <n v="1069"/>
    <n v="-3.2579185520361986E-2"/>
    <n v="807"/>
    <n v="262"/>
    <n v="0.67306088407005837"/>
    <n v="0.95"/>
    <m/>
    <n v="0.75491113189897097"/>
    <n v="0.89157631359466227"/>
    <n v="5.8600000949699194E-2"/>
    <n v="90979.943961343495"/>
    <n v="0.12540888560305929"/>
    <n v="3570.6414427528844"/>
    <n v="85.107524753361545"/>
    <n v="32.237698770212702"/>
    <n v="164"/>
    <n v="0.1965713339647116"/>
    <n v="0.16330853002000056"/>
    <n v="2729398.3188403049"/>
    <n v="30"/>
    <n v="0"/>
    <n v="90444.305985313578"/>
    <n v="-8.2310102019102757E-2"/>
    <m/>
    <m/>
    <m/>
    <m/>
    <n v="25.48"/>
    <n v="71.505159999999989"/>
    <m/>
  </r>
  <r>
    <x v="1"/>
    <x v="0"/>
    <x v="5"/>
    <x v="4"/>
    <x v="29"/>
    <x v="0"/>
    <n v="72935.263199999987"/>
    <m/>
    <m/>
    <n v="72935.263199999987"/>
    <n v="-2.764537654909438E-2"/>
    <n v="72935.263199999987"/>
    <n v="192549.09484799998"/>
    <m/>
    <m/>
    <n v="192549.09484799998"/>
    <n v="-2.764537654909438E-2"/>
    <n v="38.799999999999997"/>
    <n v="0"/>
    <m/>
    <m/>
    <n v="2.64"/>
    <m/>
    <m/>
    <n v="185803.19999999998"/>
    <m/>
    <m/>
    <n v="69"/>
    <m/>
    <m/>
    <n v="1206"/>
    <n v="186"/>
    <n v="1020"/>
    <n v="-2.764537654909438E-2"/>
    <n v="673"/>
    <n v="347"/>
    <n v="0.55804311774461024"/>
    <n v="0.95"/>
    <m/>
    <n v="0.65980392156862744"/>
    <n v="0.845771144278607"/>
    <n v="-3.736534947776049E-2"/>
    <n v="77216"/>
    <n v="0.11842410196987263"/>
    <n v="2891.985018726592"/>
    <n v="75.701960784313727"/>
    <n v="28.67498514557338"/>
    <n v="164"/>
    <n v="0.1748474703998377"/>
    <n v="0.15022243428078097"/>
    <n v="2316480"/>
    <n v="30"/>
    <n v="0"/>
    <n v="90260.445811809361"/>
    <n v="-8.437682739798541E-2"/>
    <m/>
    <m/>
    <m/>
    <m/>
    <n v="26.7"/>
    <n v="71.505159999999989"/>
    <m/>
  </r>
  <r>
    <x v="1"/>
    <x v="1"/>
    <x v="5"/>
    <x v="4"/>
    <x v="29"/>
    <x v="0"/>
    <n v="71433.654839999988"/>
    <m/>
    <m/>
    <n v="71433.654839999988"/>
    <n v="4.0624999999999911E-2"/>
    <n v="71433.654839999988"/>
    <n v="188584.84877759998"/>
    <m/>
    <m/>
    <n v="188584.84877759998"/>
    <n v="4.0624999999999911E-2"/>
    <n v="38.799999999999997"/>
    <n v="0"/>
    <m/>
    <m/>
    <n v="2.64"/>
    <m/>
    <m/>
    <n v="181977.84"/>
    <m/>
    <m/>
    <n v="69"/>
    <m/>
    <m/>
    <n v="1100"/>
    <n v="101"/>
    <n v="999"/>
    <n v="4.0624999999999911E-2"/>
    <n v="658"/>
    <n v="341"/>
    <n v="0.59818181818181815"/>
    <n v="0.95"/>
    <m/>
    <n v="0.65865865865865869"/>
    <n v="0.9081818181818182"/>
    <n v="5.210035326507878E-2"/>
    <n v="78075"/>
    <n v="8.6548096192384794E-2"/>
    <n v="3178.9495114006518"/>
    <n v="78.153153153153156"/>
    <n v="29.603467103467104"/>
    <n v="164"/>
    <n v="0.1805089457528482"/>
    <n v="4.4130302647336972E-2"/>
    <n v="2342250"/>
    <n v="30"/>
    <n v="0"/>
    <n v="90500.417271362734"/>
    <n v="-8.730115997160625E-3"/>
    <m/>
    <m/>
    <m/>
    <m/>
    <n v="24.56"/>
    <n v="71.505159999999989"/>
    <m/>
  </r>
  <r>
    <x v="1"/>
    <x v="2"/>
    <x v="5"/>
    <x v="4"/>
    <x v="29"/>
    <x v="0"/>
    <n v="72506.232239999983"/>
    <m/>
    <m/>
    <n v="72506.232239999983"/>
    <n v="-5.3221288515406195E-2"/>
    <n v="72506.232239999983"/>
    <n v="191416.45311359997"/>
    <m/>
    <m/>
    <n v="191416.45311359997"/>
    <n v="-5.3221288515406195E-2"/>
    <n v="38.799999999999997"/>
    <n v="0"/>
    <m/>
    <m/>
    <n v="2.64"/>
    <m/>
    <m/>
    <n v="184710.24"/>
    <m/>
    <m/>
    <n v="69"/>
    <m/>
    <m/>
    <n v="1206"/>
    <n v="192"/>
    <n v="1014"/>
    <n v="-5.3221288515406195E-2"/>
    <n v="727"/>
    <n v="287"/>
    <n v="0.60281923714759533"/>
    <n v="0.95"/>
    <m/>
    <n v="0.71696252465483234"/>
    <n v="0.84079601990049746"/>
    <n v="0.47951226185997187"/>
    <n v="86424"/>
    <n v="5.0760495568335173E-2"/>
    <n v="3283.5866261398178"/>
    <n v="85.230769230769226"/>
    <n v="32.284382284382282"/>
    <n v="164"/>
    <n v="0.19685598953891636"/>
    <n v="0.10982691395827149"/>
    <n v="2592720"/>
    <n v="30"/>
    <n v="0"/>
    <n v="86039.112272382044"/>
    <n v="-1.7606488496219791E-2"/>
    <m/>
    <m/>
    <m/>
    <m/>
    <n v="26.32"/>
    <n v="71.505159999999989"/>
    <m/>
  </r>
  <r>
    <x v="1"/>
    <x v="3"/>
    <x v="5"/>
    <x v="4"/>
    <x v="29"/>
    <x v="0"/>
    <n v="70790.108399999983"/>
    <m/>
    <m/>
    <n v="70790.108399999983"/>
    <n v="-2.7504911591355596E-2"/>
    <n v="70790.108399999983"/>
    <n v="186885.88617599997"/>
    <m/>
    <m/>
    <n v="186885.88617599997"/>
    <n v="-2.7504911591355485E-2"/>
    <n v="38.799999999999997"/>
    <n v="0"/>
    <m/>
    <m/>
    <n v="2.64"/>
    <m/>
    <m/>
    <n v="180338.4"/>
    <m/>
    <m/>
    <n v="69"/>
    <m/>
    <m/>
    <n v="1129"/>
    <n v="139"/>
    <n v="990"/>
    <n v="-2.7504911591355596E-2"/>
    <n v="654"/>
    <n v="336"/>
    <n v="0.57927369353410096"/>
    <n v="0.95"/>
    <m/>
    <n v="0.66060606060606064"/>
    <n v="0.87688219663418954"/>
    <n v="-6.8563753882313394E-2"/>
    <n v="90917"/>
    <n v="-4.2374131030124329E-2"/>
    <n v="3680.8502024291497"/>
    <n v="91.835353535353534"/>
    <n v="34.786118763391485"/>
    <n v="164"/>
    <n v="0.21211048026458224"/>
    <n v="-1.5289763018855096E-2"/>
    <n v="2727510"/>
    <n v="30"/>
    <n v="0"/>
    <n v="93168.228426653572"/>
    <n v="-4.7124761970749112E-3"/>
    <m/>
    <m/>
    <m/>
    <m/>
    <n v="24.7"/>
    <n v="71.505159999999989"/>
    <m/>
  </r>
  <r>
    <x v="1"/>
    <x v="4"/>
    <x v="5"/>
    <x v="4"/>
    <x v="29"/>
    <x v="0"/>
    <n v="68001.407159999988"/>
    <m/>
    <m/>
    <n v="68001.407159999988"/>
    <n v="-0.11944444444444458"/>
    <n v="68001.407159999988"/>
    <n v="179523.71490239998"/>
    <m/>
    <m/>
    <n v="179523.71490239998"/>
    <n v="-0.11944444444444446"/>
    <n v="38.799999999999997"/>
    <n v="0"/>
    <m/>
    <m/>
    <n v="2.64"/>
    <m/>
    <m/>
    <n v="173234.16"/>
    <m/>
    <m/>
    <n v="69"/>
    <m/>
    <m/>
    <n v="1180"/>
    <n v="229"/>
    <n v="951"/>
    <n v="-0.11944444444444446"/>
    <n v="700"/>
    <n v="251"/>
    <n v="0.59322033898305082"/>
    <n v="0.95"/>
    <m/>
    <n v="0.73606729758149314"/>
    <n v="0.80593220338983051"/>
    <n v="2.0478409997448654E-2"/>
    <n v="86163"/>
    <n v="-9.1337636041508463E-2"/>
    <n v="3384.2498036135112"/>
    <n v="90.602523659305987"/>
    <n v="34.319137749737116"/>
    <n v="164"/>
    <n v="0.20926303505937266"/>
    <n v="3.1919403864532958E-2"/>
    <n v="2584890"/>
    <n v="30"/>
    <n v="0"/>
    <n v="86635.396257589877"/>
    <n v="-3.7800749821410504E-2"/>
    <m/>
    <m/>
    <m/>
    <m/>
    <n v="25.46"/>
    <n v="71.505159999999989"/>
    <m/>
  </r>
  <r>
    <x v="1"/>
    <x v="5"/>
    <x v="5"/>
    <x v="4"/>
    <x v="29"/>
    <x v="0"/>
    <n v="77869.119239999985"/>
    <m/>
    <m/>
    <n v="77869.119239999985"/>
    <n v="-1.8034265103696989E-2"/>
    <n v="77869.119239999985"/>
    <n v="205574.47479359998"/>
    <m/>
    <m/>
    <n v="205574.47479359998"/>
    <n v="-1.8034265103696989E-2"/>
    <n v="38.799999999999997"/>
    <n v="0"/>
    <m/>
    <m/>
    <n v="2.64"/>
    <m/>
    <m/>
    <n v="198372.24"/>
    <m/>
    <m/>
    <n v="69"/>
    <m/>
    <m/>
    <n v="1162"/>
    <n v="73"/>
    <n v="1089"/>
    <n v="-1.8034265103696989E-2"/>
    <n v="704"/>
    <n v="385"/>
    <n v="0.60585197934595525"/>
    <n v="0.95"/>
    <m/>
    <n v="0.64646464646464652"/>
    <n v="0.93717728055077454"/>
    <n v="-0.22157514339924755"/>
    <n v="83754"/>
    <n v="-0.15049902629016554"/>
    <n v="3199.1596638655465"/>
    <n v="76.909090909090907"/>
    <n v="29.132231404958674"/>
    <n v="164"/>
    <n v="0.17763555734730899"/>
    <n v="-0.13489753916969105"/>
    <n v="2512620"/>
    <n v="30"/>
    <n v="0"/>
    <n v="84407.096339884592"/>
    <n v="4.1684402224181363E-2"/>
    <m/>
    <m/>
    <m/>
    <m/>
    <n v="26.18"/>
    <n v="71.505159999999989"/>
    <m/>
  </r>
  <r>
    <x v="1"/>
    <x v="6"/>
    <x v="5"/>
    <x v="4"/>
    <x v="29"/>
    <x v="0"/>
    <n v="73864.830279999995"/>
    <m/>
    <m/>
    <n v="73864.830279999995"/>
    <n v="0.11796536796536805"/>
    <n v="73864.830279999995"/>
    <n v="195003.1519392"/>
    <m/>
    <m/>
    <n v="195003.1519392"/>
    <n v="0.11796536796536805"/>
    <n v="38.799999999999997"/>
    <n v="0"/>
    <m/>
    <m/>
    <n v="2.64"/>
    <m/>
    <m/>
    <n v="188171.28"/>
    <m/>
    <m/>
    <n v="69"/>
    <m/>
    <m/>
    <n v="1199"/>
    <n v="166"/>
    <n v="1033"/>
    <n v="0.11796536796536805"/>
    <n v="719"/>
    <n v="314"/>
    <n v="0.59966638865721433"/>
    <n v="0.95"/>
    <m/>
    <n v="0.6960309777347532"/>
    <n v="0.86155129274395326"/>
    <n v="-9.6723843501528184E-2"/>
    <n v="88125"/>
    <n v="0.19216720779220786"/>
    <n v="3271.1581291759467"/>
    <n v="85.309777347531465"/>
    <n v="32.314309601337676"/>
    <n v="164"/>
    <n v="0.19703847317888826"/>
    <n v="6.6372216844143406E-2"/>
    <n v="2643750"/>
    <n v="30"/>
    <n v="0"/>
    <n v="86026.368662281398"/>
    <n v="-1.9265419179150912E-2"/>
    <m/>
    <m/>
    <m/>
    <m/>
    <n v="26.939999999999998"/>
    <n v="71.505159999999989"/>
    <m/>
  </r>
  <r>
    <x v="1"/>
    <x v="7"/>
    <x v="5"/>
    <x v="4"/>
    <x v="29"/>
    <x v="0"/>
    <n v="75580.954119999995"/>
    <m/>
    <m/>
    <n v="75580.954119999995"/>
    <n v="-4.7080979284367386E-3"/>
    <n v="75580.954119999995"/>
    <n v="199533.71887680001"/>
    <m/>
    <m/>
    <n v="199533.71887680001"/>
    <n v="-4.7080979284367386E-3"/>
    <n v="38.799999999999997"/>
    <n v="0"/>
    <m/>
    <m/>
    <n v="2.64"/>
    <m/>
    <m/>
    <n v="192543.12"/>
    <m/>
    <m/>
    <n v="69"/>
    <m/>
    <m/>
    <n v="1206"/>
    <n v="149"/>
    <n v="1057"/>
    <n v="-4.7080979284369606E-3"/>
    <n v="788"/>
    <n v="269"/>
    <n v="0.65339966832504148"/>
    <n v="0.95"/>
    <m/>
    <n v="0.74550614947965943"/>
    <n v="0.87645107794361521"/>
    <n v="5.4231066241542392E-2"/>
    <n v="91871.684627116454"/>
    <n v="-6.6211626339849783E-2"/>
    <n v="3522.6872939845261"/>
    <n v="86.91739321392285"/>
    <n v="32.923255005273802"/>
    <n v="164"/>
    <n v="0.2007515549102061"/>
    <n v="-6.1794462793680616E-2"/>
    <n v="2756150.5388134937"/>
    <n v="30"/>
    <n v="0"/>
    <n v="87511.877368061731"/>
    <n v="3.5378718435307155E-2"/>
    <m/>
    <m/>
    <m/>
    <m/>
    <n v="26.080000000000002"/>
    <n v="71.505159999999989"/>
    <m/>
  </r>
  <r>
    <x v="1"/>
    <x v="8"/>
    <x v="5"/>
    <x v="4"/>
    <x v="29"/>
    <x v="0"/>
    <n v="75080.417999999991"/>
    <m/>
    <m/>
    <n v="75080.417999999991"/>
    <n v="-2.5069637883008422E-2"/>
    <n v="75080.417999999991"/>
    <n v="198212.30351999999"/>
    <m/>
    <m/>
    <n v="198212.30351999999"/>
    <n v="-2.5069637883008422E-2"/>
    <n v="38.799999999999997"/>
    <n v="0"/>
    <m/>
    <m/>
    <n v="2.64"/>
    <m/>
    <m/>
    <n v="191268"/>
    <m/>
    <m/>
    <n v="69"/>
    <m/>
    <m/>
    <n v="1181"/>
    <n v="131"/>
    <n v="1050"/>
    <n v="-2.5069637883008311E-2"/>
    <n v="776"/>
    <n v="274"/>
    <n v="0.65707027942421681"/>
    <n v="0.95"/>
    <m/>
    <n v="0.73904761904761906"/>
    <n v="0.88907705334462317"/>
    <n v="-7.9821635012386483E-2"/>
    <n v="91303"/>
    <n v="-8.2306302463548198E-2"/>
    <n v="3437.6129518072289"/>
    <n v="86.955238095238101"/>
    <n v="32.937590187590189"/>
    <n v="164"/>
    <n v="0.20083896455847677"/>
    <n v="-5.8708464526896487E-2"/>
    <n v="2739090"/>
    <n v="30"/>
    <n v="0"/>
    <n v="84962.083762133989"/>
    <n v="1.6358141185607931E-2"/>
    <m/>
    <m/>
    <m/>
    <m/>
    <n v="26.56"/>
    <n v="71.505159999999989"/>
    <m/>
  </r>
  <r>
    <x v="1"/>
    <x v="9"/>
    <x v="5"/>
    <x v="4"/>
    <x v="29"/>
    <x v="0"/>
    <n v="75723.964439999982"/>
    <m/>
    <m/>
    <n v="75723.964439999982"/>
    <n v="0.10658307210031337"/>
    <n v="75723.964439999982"/>
    <n v="199911.26612159997"/>
    <m/>
    <m/>
    <n v="199911.26612159997"/>
    <n v="0.10658307210031337"/>
    <n v="38.799999999999997"/>
    <n v="0"/>
    <m/>
    <m/>
    <n v="2.64"/>
    <m/>
    <m/>
    <n v="192907.44"/>
    <m/>
    <m/>
    <n v="69"/>
    <m/>
    <m/>
    <n v="1180"/>
    <n v="121"/>
    <n v="1059"/>
    <n v="0.10658307210031337"/>
    <n v="742"/>
    <n v="317"/>
    <n v="0.62881355932203387"/>
    <n v="0.95"/>
    <m/>
    <n v="0.70066100094428707"/>
    <n v="0.89745762711864407"/>
    <n v="-0.11887966109897141"/>
    <n v="80169"/>
    <n v="-0.16007119246423751"/>
    <n v="3002.5842696629215"/>
    <n v="75.702549575070819"/>
    <n v="28.67520817237531"/>
    <n v="164"/>
    <n v="0.17484883031936166"/>
    <n v="-0.24097085098042981"/>
    <n v="2405070"/>
    <n v="30"/>
    <n v="0"/>
    <n v="73628.649205204609"/>
    <n v="0.12991407380038042"/>
    <m/>
    <m/>
    <m/>
    <m/>
    <n v="26.7"/>
    <n v="71.505159999999989"/>
    <m/>
  </r>
  <r>
    <x v="1"/>
    <x v="10"/>
    <x v="5"/>
    <x v="4"/>
    <x v="29"/>
    <x v="0"/>
    <n v="81587.387559999988"/>
    <m/>
    <m/>
    <n v="81587.387559999988"/>
    <n v="8.5632730732635665E-2"/>
    <n v="81587.387559999988"/>
    <n v="215390.70315839999"/>
    <m/>
    <m/>
    <n v="215390.70315839999"/>
    <n v="8.5632730732635665E-2"/>
    <n v="38.799999999999997"/>
    <n v="0"/>
    <m/>
    <m/>
    <n v="2.64"/>
    <m/>
    <m/>
    <n v="207844.56"/>
    <m/>
    <m/>
    <n v="69"/>
    <m/>
    <m/>
    <n v="1188"/>
    <n v="47"/>
    <n v="1141"/>
    <n v="8.5632730732635665E-2"/>
    <n v="949"/>
    <n v="192"/>
    <n v="0.79882154882154888"/>
    <n v="0.95"/>
    <m/>
    <n v="0.83172655565293607"/>
    <n v="0.96043771043771042"/>
    <n v="1.1741446749115481E-2"/>
    <n v="93960.13916507065"/>
    <n v="-4.0498548239786714E-2"/>
    <n v="3622.21045354937"/>
    <n v="82.348938794978665"/>
    <n v="31.192779846582827"/>
    <n v="164"/>
    <n v="0.19019987711330991"/>
    <n v="-0.11618227361964573"/>
    <n v="2818804.1749521196"/>
    <n v="30"/>
    <n v="0"/>
    <n v="87723.166251161369"/>
    <n v="7.6391827631261539E-2"/>
    <m/>
    <m/>
    <m/>
    <m/>
    <n v="25.939999999999998"/>
    <n v="71.505159999999989"/>
    <m/>
  </r>
  <r>
    <x v="1"/>
    <x v="11"/>
    <x v="5"/>
    <x v="4"/>
    <x v="29"/>
    <x v="0"/>
    <n v="76868.046999999991"/>
    <m/>
    <m/>
    <n v="76868.046999999991"/>
    <n v="5.6127221702526597E-3"/>
    <n v="76868.046999999991"/>
    <n v="202931.64408"/>
    <m/>
    <m/>
    <n v="202931.64408"/>
    <n v="5.6127221702526597E-3"/>
    <n v="38.799999999999997"/>
    <n v="0"/>
    <m/>
    <m/>
    <n v="2.64"/>
    <m/>
    <m/>
    <n v="195822"/>
    <m/>
    <m/>
    <n v="69"/>
    <m/>
    <m/>
    <n v="1147"/>
    <n v="72"/>
    <n v="1075"/>
    <n v="5.6127221702526597E-3"/>
    <n v="795"/>
    <n v="280"/>
    <n v="0.69311246730601572"/>
    <n v="0.95"/>
    <m/>
    <n v="0.73953488372093024"/>
    <n v="0.93722755013077597"/>
    <n v="-2.0368289098296799E-2"/>
    <n v="80669"/>
    <n v="-0.11333205443305738"/>
    <n v="3216.4673046251996"/>
    <n v="75.040930232558139"/>
    <n v="28.424594785059899"/>
    <n v="164"/>
    <n v="0.17332069990890181"/>
    <n v="-0.11828089878040782"/>
    <n v="2420070"/>
    <n v="30"/>
    <n v="0"/>
    <n v="80194.06697622592"/>
    <n v="5.8226164914424762E-2"/>
    <m/>
    <m/>
    <m/>
    <m/>
    <n v="25.08"/>
    <n v="71.505159999999989"/>
    <m/>
  </r>
  <r>
    <x v="2"/>
    <x v="0"/>
    <x v="5"/>
    <x v="4"/>
    <x v="29"/>
    <x v="0"/>
    <n v="81658.892719999989"/>
    <m/>
    <m/>
    <n v="81658.892719999989"/>
    <n v="0.11960784313725492"/>
    <n v="81658.892719999989"/>
    <n v="215579.47678079997"/>
    <m/>
    <m/>
    <n v="215579.47678079997"/>
    <n v="0.11960784313725492"/>
    <n v="38.799999999999997"/>
    <n v="0"/>
    <m/>
    <m/>
    <n v="2.64"/>
    <m/>
    <m/>
    <n v="259279.68000000002"/>
    <m/>
    <m/>
    <n v="86"/>
    <m/>
    <m/>
    <n v="1206"/>
    <n v="64"/>
    <n v="1142"/>
    <n v="0.11960784313725492"/>
    <n v="736"/>
    <n v="406"/>
    <n v="0.61028192371475953"/>
    <n v="0.95"/>
    <m/>
    <n v="0.64448336252189142"/>
    <n v="0.94693200663349919"/>
    <n v="-2.3219866608723216E-2"/>
    <n v="83115"/>
    <n v="7.6396083713220042E-2"/>
    <n v="3112.9213483146068"/>
    <n v="72.780210157618214"/>
    <n v="27.568261423340232"/>
    <n v="164"/>
    <n v="0.16809915502036726"/>
    <n v="-3.8595441867351643E-2"/>
    <n v="2493450"/>
    <n v="30"/>
    <n v="0"/>
    <n v="97155.99038604091"/>
    <n v="4.0897302900254486E-2"/>
    <m/>
    <m/>
    <m/>
    <m/>
    <n v="26.7"/>
    <n v="71.505159999999989"/>
    <m/>
  </r>
  <r>
    <x v="2"/>
    <x v="1"/>
    <x v="5"/>
    <x v="4"/>
    <x v="29"/>
    <x v="0"/>
    <n v="74865.902519999989"/>
    <m/>
    <m/>
    <n v="74865.902519999989"/>
    <n v="4.8048048048048075E-2"/>
    <n v="74865.902519999989"/>
    <n v="197645.98265279998"/>
    <m/>
    <m/>
    <n v="197645.98265279998"/>
    <n v="4.8048048048048075E-2"/>
    <n v="38.799999999999997"/>
    <n v="0"/>
    <m/>
    <m/>
    <n v="2.64"/>
    <m/>
    <m/>
    <n v="237710.88000000003"/>
    <m/>
    <m/>
    <n v="86"/>
    <m/>
    <m/>
    <n v="1100"/>
    <n v="53"/>
    <n v="1047"/>
    <n v="4.8048048048048075E-2"/>
    <n v="644"/>
    <n v="403"/>
    <n v="0.58545454545454545"/>
    <n v="0.95"/>
    <m/>
    <n v="0.61509073543457493"/>
    <n v="0.95181818181818179"/>
    <n v="-6.6146436627446348E-2"/>
    <n v="76779"/>
    <n v="-1.6599423631123877E-2"/>
    <n v="3126.1807817589579"/>
    <n v="73.332378223495695"/>
    <n v="27.777415993748367"/>
    <n v="164"/>
    <n v="0.16937448776675834"/>
    <n v="-6.1683690742591168E-2"/>
    <n v="2303370"/>
    <n v="30"/>
    <n v="0"/>
    <n v="88998.162506281908"/>
    <n v="3.3836811318160569E-2"/>
    <m/>
    <m/>
    <m/>
    <m/>
    <n v="24.56"/>
    <n v="71.505159999999989"/>
    <m/>
  </r>
  <r>
    <x v="2"/>
    <x v="2"/>
    <x v="5"/>
    <x v="4"/>
    <x v="29"/>
    <x v="0"/>
    <n v="74365.366399999984"/>
    <m/>
    <m/>
    <n v="74365.366399999984"/>
    <n v="2.5641025641025772E-2"/>
    <n v="74365.366399999984"/>
    <n v="196324.56729599996"/>
    <m/>
    <m/>
    <n v="196324.56729599996"/>
    <n v="2.564102564102555E-2"/>
    <n v="38.799999999999997"/>
    <n v="0"/>
    <m/>
    <m/>
    <n v="2.64"/>
    <m/>
    <m/>
    <n v="236121.60000000003"/>
    <m/>
    <m/>
    <n v="86"/>
    <m/>
    <m/>
    <n v="1206"/>
    <n v="166"/>
    <n v="1040"/>
    <n v="2.564102564102555E-2"/>
    <n v="543"/>
    <n v="497"/>
    <n v="0.45024875621890548"/>
    <n v="0.95"/>
    <m/>
    <n v="0.52211538461538465"/>
    <n v="0.86235489220563843"/>
    <n v="-0.27176753782668495"/>
    <n v="75458"/>
    <n v="-0.12688605017124877"/>
    <n v="2866.9452887537996"/>
    <n v="72.555769230769229"/>
    <n v="27.483245920745919"/>
    <n v="164"/>
    <n v="0.16758076780942632"/>
    <n v="-0.14871389891696762"/>
    <n v="2263740"/>
    <n v="30"/>
    <n v="0"/>
    <n v="75121.949155898881"/>
    <n v="5.2308400804020425E-2"/>
    <m/>
    <m/>
    <m/>
    <m/>
    <n v="26.32"/>
    <n v="71.505159999999989"/>
    <m/>
  </r>
  <r>
    <x v="2"/>
    <x v="3"/>
    <x v="5"/>
    <x v="4"/>
    <x v="29"/>
    <x v="0"/>
    <n v="70933.118719999984"/>
    <m/>
    <m/>
    <n v="70933.118719999984"/>
    <n v="2.0202020202020332E-3"/>
    <n v="70933.118719999984"/>
    <n v="187263.43342079996"/>
    <m/>
    <m/>
    <n v="187263.43342079996"/>
    <n v="2.0202020202020332E-3"/>
    <n v="38.799999999999997"/>
    <n v="0"/>
    <m/>
    <m/>
    <n v="2.64"/>
    <m/>
    <m/>
    <n v="225223.68000000002"/>
    <m/>
    <m/>
    <n v="86"/>
    <m/>
    <m/>
    <n v="1110"/>
    <n v="118"/>
    <n v="992"/>
    <n v="2.0202020202020332E-3"/>
    <n v="565"/>
    <n v="427"/>
    <n v="0.50900900900900903"/>
    <n v="0.95"/>
    <m/>
    <n v="0.56955645161290325"/>
    <n v="0.89369369369369367"/>
    <n v="-0.13782738976028408"/>
    <n v="63833"/>
    <n v="-0.29789808286679054"/>
    <n v="2584.3319838056682"/>
    <n v="64.347782258064512"/>
    <n v="24.374159946236556"/>
    <n v="164"/>
    <n v="0.1486229265014424"/>
    <n v="-0.299313610925527"/>
    <n v="1914990"/>
    <n v="30"/>
    <n v="0"/>
    <n v="65413.591794258245"/>
    <n v="0.13627810689077549"/>
    <m/>
    <m/>
    <m/>
    <m/>
    <n v="24.7"/>
    <n v="71.505159999999989"/>
    <m/>
  </r>
  <r>
    <x v="2"/>
    <x v="4"/>
    <x v="5"/>
    <x v="4"/>
    <x v="29"/>
    <x v="0"/>
    <n v="76653.53151999999"/>
    <m/>
    <m/>
    <n v="76653.53151999999"/>
    <n v="0.12723449001051534"/>
    <n v="76653.53151999999"/>
    <n v="199299.18195199998"/>
    <m/>
    <m/>
    <n v="199299.18195199998"/>
    <n v="0.11015517955581045"/>
    <n v="38.799999999999997"/>
    <n v="0"/>
    <m/>
    <m/>
    <n v="2.6"/>
    <m/>
    <m/>
    <n v="239699.19999999998"/>
    <m/>
    <m/>
    <n v="86"/>
    <m/>
    <m/>
    <n v="1180"/>
    <n v="108"/>
    <n v="1072"/>
    <n v="0.12723449001051534"/>
    <n v="590"/>
    <n v="482"/>
    <n v="0.5"/>
    <n v="0.95"/>
    <m/>
    <n v="0.55037313432835822"/>
    <n v="0.90847457627118644"/>
    <n v="-0.25227878464818765"/>
    <n v="77297"/>
    <n v="-0.10289799565938973"/>
    <n v="3036.0172820109974"/>
    <n v="72.105410447761187"/>
    <n v="27.732850172215841"/>
    <n v="164"/>
    <n v="0.16910274495253561"/>
    <n v="-0.19191296778928335"/>
    <n v="2318910"/>
    <n v="30"/>
    <n v="0"/>
    <n v="77720.78762952688"/>
    <n v="9.6175503431925977E-2"/>
    <m/>
    <m/>
    <m/>
    <m/>
    <n v="25.46"/>
    <n v="71.505159999999989"/>
    <m/>
  </r>
  <r>
    <x v="2"/>
    <x v="5"/>
    <x v="5"/>
    <x v="4"/>
    <x v="29"/>
    <x v="0"/>
    <n v="62567.014999999992"/>
    <m/>
    <m/>
    <n v="62567.014999999992"/>
    <n v="-0.1965105601469237"/>
    <n v="62567.014999999992"/>
    <n v="187701.04499999998"/>
    <m/>
    <m/>
    <n v="187701.04499999998"/>
    <n v="-8.6943818348776958E-2"/>
    <n v="35.4"/>
    <n v="-8.7628865979381465E-2"/>
    <m/>
    <m/>
    <n v="3"/>
    <m/>
    <m/>
    <n v="225750"/>
    <m/>
    <m/>
    <n v="86"/>
    <m/>
    <m/>
    <n v="1034"/>
    <n v="159"/>
    <n v="875"/>
    <n v="-0.19651056014692381"/>
    <n v="425"/>
    <n v="450"/>
    <n v="0.41102514506769827"/>
    <n v="0.95"/>
    <m/>
    <n v="0.48571428571428571"/>
    <n v="0.84622823984526108"/>
    <n v="-0.24866071428571435"/>
    <n v="56935"/>
    <n v="-0.32021157198462158"/>
    <n v="2174.751718869366"/>
    <n v="65.068571428571431"/>
    <n v="21.689523809523809"/>
    <n v="164"/>
    <n v="0.13225319396051102"/>
    <n v="-0.25548017561634584"/>
    <n v="1708050"/>
    <n v="30"/>
    <n v="0"/>
    <n v="57378.967334232744"/>
    <n v="6.3571904350216715E-2"/>
    <m/>
    <m/>
    <m/>
    <m/>
    <n v="26.18"/>
    <n v="71.505159999999989"/>
    <m/>
  </r>
  <r>
    <x v="2"/>
    <x v="6"/>
    <x v="5"/>
    <x v="4"/>
    <x v="29"/>
    <x v="0"/>
    <n v="68573.448439999993"/>
    <m/>
    <m/>
    <n v="68573.448439999993"/>
    <n v="-7.1636011616650563E-2"/>
    <n v="68573.448439999993"/>
    <n v="205720.34531999996"/>
    <m/>
    <m/>
    <n v="205720.34531999996"/>
    <n v="5.4959077708351511E-2"/>
    <n v="35.4"/>
    <n v="-8.7628865979381465E-2"/>
    <m/>
    <m/>
    <n v="3"/>
    <m/>
    <m/>
    <n v="247422"/>
    <m/>
    <m/>
    <n v="86"/>
    <m/>
    <m/>
    <n v="1076"/>
    <n v="117"/>
    <n v="959"/>
    <n v="-7.1636011616650563E-2"/>
    <n v="652"/>
    <n v="307"/>
    <n v="0.60594795539033453"/>
    <n v="0.95"/>
    <m/>
    <n v="0.6798748696558915"/>
    <n v="0.89126394052044611"/>
    <n v="-2.3211765849046051E-2"/>
    <n v="70168.961544338876"/>
    <n v="-0.20375646474509079"/>
    <n v="2604.6385131528909"/>
    <n v="73.168885864795485"/>
    <n v="24.389628621598494"/>
    <n v="164"/>
    <n v="0.14871724769267375"/>
    <n v="-0.24523751481947587"/>
    <n v="2105068.8463301663"/>
    <n v="30"/>
    <n v="0"/>
    <n v="68497.939908797067"/>
    <n v="0.10597037850150322"/>
    <m/>
    <m/>
    <m/>
    <m/>
    <n v="26.939999999999998"/>
    <n v="71.505159999999989"/>
    <m/>
  </r>
  <r>
    <x v="2"/>
    <x v="7"/>
    <x v="5"/>
    <x v="4"/>
    <x v="29"/>
    <x v="0"/>
    <n v="71076.129039999985"/>
    <m/>
    <m/>
    <n v="71076.129039999985"/>
    <n v="-5.9602649006622599E-2"/>
    <n v="71076.129039999985"/>
    <n v="213228.38711999997"/>
    <m/>
    <m/>
    <n v="213228.38711999997"/>
    <n v="6.8633353401565067E-2"/>
    <n v="35.4"/>
    <n v="-8.7628865979381465E-2"/>
    <m/>
    <m/>
    <n v="3"/>
    <m/>
    <m/>
    <n v="256452"/>
    <m/>
    <m/>
    <n v="86"/>
    <m/>
    <m/>
    <n v="1026"/>
    <n v="32"/>
    <n v="994"/>
    <n v="-5.9602649006622488E-2"/>
    <n v="742"/>
    <n v="252"/>
    <n v="0.72319688109161795"/>
    <n v="0.95"/>
    <m/>
    <n v="0.74647887323943662"/>
    <n v="0.96881091617933723"/>
    <n v="1.3047830127976834E-3"/>
    <n v="71613"/>
    <n v="-0.22051064709808299"/>
    <n v="2745.8972392638034"/>
    <n v="72.045271629778668"/>
    <n v="24.015090543259557"/>
    <n v="164"/>
    <n v="0.14643347892231437"/>
    <n v="-0.27057362525629047"/>
    <n v="2148390"/>
    <n v="30"/>
    <n v="0"/>
    <n v="68214.576660862353"/>
    <n v="0.12349676112810051"/>
    <m/>
    <m/>
    <m/>
    <m/>
    <n v="26.080000000000002"/>
    <n v="71.505159999999989"/>
    <m/>
  </r>
  <r>
    <x v="2"/>
    <x v="8"/>
    <x v="5"/>
    <x v="4"/>
    <x v="29"/>
    <x v="0"/>
    <n v="68501.943279999992"/>
    <m/>
    <m/>
    <n v="68501.943279999992"/>
    <n v="-8.7619047619047596E-2"/>
    <n v="68501.943279999992"/>
    <n v="205505.82983999996"/>
    <m/>
    <m/>
    <n v="205505.82983999996"/>
    <n v="3.6796536796536605E-2"/>
    <n v="35.4"/>
    <n v="-8.7628865979381465E-2"/>
    <m/>
    <m/>
    <n v="3"/>
    <m/>
    <m/>
    <n v="247164"/>
    <m/>
    <m/>
    <n v="86"/>
    <m/>
    <m/>
    <n v="990"/>
    <n v="32"/>
    <n v="958"/>
    <n v="-8.7619047619047596E-2"/>
    <n v="730"/>
    <n v="228"/>
    <n v="0.73737373737373735"/>
    <n v="0.95"/>
    <m/>
    <n v="0.76200417536534448"/>
    <n v="0.96767676767676769"/>
    <n v="3.1062350687643958E-2"/>
    <n v="76890"/>
    <n v="-0.15785899696614569"/>
    <n v="2894.9548192771085"/>
    <n v="80.260960334029221"/>
    <n v="26.753653444676406"/>
    <n v="164"/>
    <n v="0.16313203319924638"/>
    <n v="-0.18774709101953946"/>
    <n v="2306700"/>
    <n v="30"/>
    <n v="0"/>
    <n v="71550.054439289859"/>
    <n v="7.94559710547246E-2"/>
    <m/>
    <m/>
    <m/>
    <m/>
    <n v="26.56"/>
    <n v="71.505159999999989"/>
    <m/>
  </r>
  <r>
    <x v="2"/>
    <x v="9"/>
    <x v="5"/>
    <x v="4"/>
    <x v="29"/>
    <x v="0"/>
    <n v="72434.727079999982"/>
    <m/>
    <m/>
    <n v="72434.727079999982"/>
    <n v="-4.3437204910292682E-2"/>
    <n v="72434.727079999982"/>
    <n v="217304.18123999995"/>
    <m/>
    <m/>
    <n v="217304.18123999995"/>
    <n v="8.700317623830367E-2"/>
    <n v="35.4"/>
    <n v="-8.7628865979381465E-2"/>
    <m/>
    <m/>
    <n v="3"/>
    <m/>
    <m/>
    <n v="261354"/>
    <m/>
    <m/>
    <n v="86"/>
    <m/>
    <m/>
    <n v="1026"/>
    <n v="13"/>
    <n v="1013"/>
    <n v="-4.3437204910292682E-2"/>
    <n v="826"/>
    <n v="187"/>
    <n v="0.80506822612085771"/>
    <n v="0.95"/>
    <m/>
    <n v="0.8153998025666338"/>
    <n v="0.98732943469785572"/>
    <n v="0.16375793924267534"/>
    <n v="84824.330117223086"/>
    <n v="5.8068955796169108E-2"/>
    <n v="3176.9412028922507"/>
    <n v="83.735765170012911"/>
    <n v="27.911921723337638"/>
    <n v="164"/>
    <n v="0.1701946446544978"/>
    <n v="-2.6618340290655573E-2"/>
    <n v="2544729.9035166926"/>
    <n v="30"/>
    <n v="0"/>
    <n v="77904.187981233277"/>
    <n v="2.0997523087536784E-2"/>
    <m/>
    <m/>
    <m/>
    <m/>
    <n v="26.7"/>
    <n v="71.505159999999989"/>
    <m/>
  </r>
  <r>
    <x v="2"/>
    <x v="10"/>
    <x v="5"/>
    <x v="4"/>
    <x v="29"/>
    <x v="0"/>
    <n v="69360.005199999985"/>
    <m/>
    <m/>
    <n v="69360.005199999985"/>
    <n v="-0.14986853637160391"/>
    <n v="69360.005199999985"/>
    <n v="208080.01559999996"/>
    <m/>
    <m/>
    <n v="208080.01559999996"/>
    <n v="-3.3941518604095444E-2"/>
    <n v="35.4"/>
    <n v="-8.7628865979381465E-2"/>
    <m/>
    <m/>
    <n v="3"/>
    <m/>
    <m/>
    <n v="250260"/>
    <m/>
    <m/>
    <n v="86"/>
    <m/>
    <m/>
    <n v="1008"/>
    <n v="38"/>
    <n v="970"/>
    <n v="-0.14986853637160391"/>
    <n v="793"/>
    <n v="177"/>
    <n v="0.78670634920634919"/>
    <n v="0.95"/>
    <m/>
    <n v="0.81752577319587627"/>
    <n v="0.96230158730158732"/>
    <n v="-1.7073859624346932E-2"/>
    <n v="78887.364775350259"/>
    <n v="-0.16041668864751579"/>
    <n v="3041.1474470065637"/>
    <n v="81.327180180773468"/>
    <n v="27.109060060257821"/>
    <n v="164"/>
    <n v="0.16529914670888915"/>
    <n v="-0.13091875127546149"/>
    <n v="2366620.9432605077"/>
    <n v="30"/>
    <n v="0"/>
    <n v="73650.906403474553"/>
    <n v="3.3778282400975267E-2"/>
    <m/>
    <m/>
    <m/>
    <m/>
    <n v="25.939999999999998"/>
    <n v="71.505159999999989"/>
    <m/>
  </r>
  <r>
    <x v="2"/>
    <x v="11"/>
    <x v="5"/>
    <x v="4"/>
    <x v="29"/>
    <x v="0"/>
    <n v="70003.551639999991"/>
    <m/>
    <m/>
    <n v="70003.551639999991"/>
    <n v="-8.9302325581395392E-2"/>
    <n v="70003.551639999991"/>
    <n v="210010.65491999997"/>
    <m/>
    <m/>
    <n v="210010.65491999997"/>
    <n v="3.4883720930232398E-2"/>
    <n v="35.4"/>
    <n v="-8.7628865979381465E-2"/>
    <m/>
    <m/>
    <n v="3"/>
    <m/>
    <m/>
    <n v="252582"/>
    <m/>
    <m/>
    <n v="86"/>
    <m/>
    <m/>
    <n v="990"/>
    <n v="11"/>
    <n v="979"/>
    <n v="-8.9302325581395392E-2"/>
    <n v="828"/>
    <n v="151"/>
    <n v="0.83636363636363631"/>
    <n v="0.95"/>
    <m/>
    <n v="0.84576098059244131"/>
    <n v="0.98888888888888893"/>
    <n v="0.14363906180738928"/>
    <n v="78708"/>
    <n v="-2.4309214196283624E-2"/>
    <n v="3138.2775119617227"/>
    <n v="80.396322778345251"/>
    <n v="26.798774259448418"/>
    <n v="164"/>
    <n v="0.16340716011858791"/>
    <n v="-5.7197667650341288E-2"/>
    <n v="2361240"/>
    <n v="30"/>
    <n v="0"/>
    <n v="78244.612224829732"/>
    <n v="2.5102274889630495E-2"/>
    <m/>
    <m/>
    <m/>
    <m/>
    <n v="25.08"/>
    <n v="71.505159999999989"/>
    <m/>
  </r>
  <r>
    <x v="3"/>
    <x v="0"/>
    <x v="5"/>
    <x v="4"/>
    <x v="29"/>
    <x v="0"/>
    <n v="72005.696119999993"/>
    <m/>
    <m/>
    <n v="72005.696119999993"/>
    <n v="-0.11821366024518387"/>
    <n v="72005.696119999993"/>
    <n v="216017.08835999999"/>
    <m/>
    <m/>
    <n v="216017.08835999999"/>
    <n v="2.0299315395637674E-3"/>
    <n v="35.4"/>
    <n v="-8.7628865979381465E-2"/>
    <m/>
    <m/>
    <n v="3"/>
    <m/>
    <m/>
    <n v="259806"/>
    <m/>
    <m/>
    <n v="86"/>
    <m/>
    <m/>
    <n v="1026"/>
    <n v="19"/>
    <n v="1007"/>
    <n v="-0.11821366024518387"/>
    <n v="810"/>
    <n v="197"/>
    <n v="0.78947368421052633"/>
    <n v="0.95"/>
    <m/>
    <n v="0.80436941410129092"/>
    <n v="0.98148148148148151"/>
    <n v="0.24808406372781833"/>
    <n v="89105"/>
    <n v="7.2068820309210135E-2"/>
    <n v="3337.2659176029965"/>
    <n v="88.485600794438923"/>
    <n v="29.495200264812976"/>
    <n v="164"/>
    <n v="0.17984878210251815"/>
    <n v="6.9897002639467631E-2"/>
    <n v="2673150"/>
    <n v="30"/>
    <n v="0"/>
    <n v="104157.90799913584"/>
    <n v="-3.3782826995988752E-2"/>
    <m/>
    <m/>
    <m/>
    <m/>
    <n v="26.7"/>
    <n v="71.505159999999989"/>
    <s v="Aumento de Tarifas 01/01/2008 (Res. 1170/2008)"/>
  </r>
  <r>
    <x v="3"/>
    <x v="1"/>
    <x v="5"/>
    <x v="4"/>
    <x v="29"/>
    <x v="0"/>
    <n v="67143.345239999995"/>
    <m/>
    <m/>
    <n v="67143.345239999995"/>
    <n v="-0.10315186246418329"/>
    <n v="67143.345239999995"/>
    <n v="201430.03571999999"/>
    <m/>
    <m/>
    <n v="201430.03571999999"/>
    <n v="1.914561083615518E-2"/>
    <n v="35.4"/>
    <n v="-8.7628865979381465E-2"/>
    <m/>
    <m/>
    <n v="3"/>
    <m/>
    <m/>
    <n v="242262"/>
    <m/>
    <m/>
    <n v="86"/>
    <m/>
    <m/>
    <n v="972"/>
    <n v="33"/>
    <n v="939"/>
    <n v="-0.1031518624641834"/>
    <n v="812"/>
    <n v="127"/>
    <n v="0.83539094650205759"/>
    <n v="0.95"/>
    <m/>
    <n v="0.86474973375931841"/>
    <n v="0.96604938271604934"/>
    <n v="0.4058897069037366"/>
    <n v="86105"/>
    <n v="0.1214655048906601"/>
    <n v="3505.9039087947885"/>
    <n v="91.698615548455805"/>
    <n v="30.566205182818603"/>
    <n v="164"/>
    <n v="0.18637929989523538"/>
    <n v="0.10039771840900835"/>
    <n v="2583150"/>
    <n v="30"/>
    <n v="0"/>
    <n v="99808.369249448457"/>
    <n v="-3.0240261006967195E-2"/>
    <m/>
    <m/>
    <m/>
    <m/>
    <n v="24.56"/>
    <n v="71.505159999999989"/>
    <m/>
  </r>
  <r>
    <x v="3"/>
    <x v="2"/>
    <x v="5"/>
    <x v="4"/>
    <x v="29"/>
    <x v="0"/>
    <n v="68430.438119999992"/>
    <m/>
    <m/>
    <n v="68430.438119999992"/>
    <n v="-7.9807692307692246E-2"/>
    <n v="68430.438119999992"/>
    <n v="205291.31435999996"/>
    <m/>
    <m/>
    <n v="205291.31435999996"/>
    <n v="4.5673076923076872E-2"/>
    <n v="35.4"/>
    <n v="-8.7628865979381465E-2"/>
    <m/>
    <m/>
    <n v="3"/>
    <m/>
    <m/>
    <n v="246906"/>
    <m/>
    <m/>
    <n v="86"/>
    <m/>
    <m/>
    <n v="990"/>
    <n v="33"/>
    <n v="957"/>
    <n v="-7.9807692307692357E-2"/>
    <n v="722"/>
    <n v="235"/>
    <n v="0.72929292929292933"/>
    <n v="0.95"/>
    <m/>
    <n v="0.75444096133751304"/>
    <n v="0.96666666666666667"/>
    <n v="0.44496979703685735"/>
    <n v="88633"/>
    <n v="0.17460043997985641"/>
    <n v="3367.5151975683889"/>
    <n v="92.615464994775337"/>
    <n v="30.871821664925111"/>
    <n v="164"/>
    <n v="0.18824281503003115"/>
    <n v="0.12329605294625345"/>
    <n v="2658990"/>
    <n v="30"/>
    <n v="0"/>
    <n v="88238.274530663213"/>
    <n v="-3.3112585230979458E-2"/>
    <m/>
    <m/>
    <m/>
    <m/>
    <n v="26.32"/>
    <n v="71.505159999999989"/>
    <m/>
  </r>
  <r>
    <x v="3"/>
    <x v="3"/>
    <x v="5"/>
    <x v="4"/>
    <x v="29"/>
    <x v="0"/>
    <n v="69431.510359999986"/>
    <m/>
    <m/>
    <n v="69431.510359999986"/>
    <n v="-2.1169354838709631E-2"/>
    <n v="69431.510359999986"/>
    <n v="208294.53107999996"/>
    <m/>
    <m/>
    <n v="208294.53107999996"/>
    <n v="0.11230755131964809"/>
    <n v="35.4"/>
    <n v="-8.7628865979381465E-2"/>
    <m/>
    <m/>
    <n v="3"/>
    <m/>
    <m/>
    <n v="250518"/>
    <m/>
    <m/>
    <n v="86"/>
    <m/>
    <m/>
    <n v="990"/>
    <n v="19"/>
    <n v="971"/>
    <n v="-2.1169354838709631E-2"/>
    <n v="747"/>
    <n v="224"/>
    <n v="0.75454545454545452"/>
    <n v="0.95"/>
    <m/>
    <n v="0.76930998970133879"/>
    <n v="0.9808080808080808"/>
    <n v="0.35071771643137706"/>
    <n v="96897"/>
    <n v="0.51797659517804262"/>
    <n v="3922.9554655870447"/>
    <n v="99.790937178166843"/>
    <n v="33.263645726055614"/>
    <n v="164"/>
    <n v="0.20282710808570498"/>
    <n v="0.3647094217575948"/>
    <n v="2906910"/>
    <n v="30"/>
    <n v="0"/>
    <n v="99296.30135021449"/>
    <n v="-0.1515168102034016"/>
    <m/>
    <m/>
    <m/>
    <m/>
    <n v="24.7"/>
    <n v="71.505159999999989"/>
    <m/>
  </r>
  <r>
    <x v="3"/>
    <x v="4"/>
    <x v="5"/>
    <x v="4"/>
    <x v="29"/>
    <x v="0"/>
    <n v="72005.696119999993"/>
    <m/>
    <m/>
    <n v="72005.696119999993"/>
    <n v="-6.0634328358208922E-2"/>
    <n v="72005.696119999993"/>
    <n v="216017.08835999999"/>
    <m/>
    <m/>
    <n v="216017.08835999999"/>
    <n v="8.3883467278989654E-2"/>
    <n v="35.4"/>
    <n v="-8.7628865979381465E-2"/>
    <m/>
    <m/>
    <n v="3"/>
    <m/>
    <m/>
    <n v="259806"/>
    <m/>
    <m/>
    <n v="86"/>
    <m/>
    <m/>
    <n v="1026"/>
    <n v="19"/>
    <n v="1007"/>
    <n v="-6.0634328358208922E-2"/>
    <n v="925"/>
    <n v="82"/>
    <n v="0.90155945419103312"/>
    <n v="0.95"/>
    <m/>
    <n v="0.91857000993048654"/>
    <n v="0.98148148148148151"/>
    <n v="0.66899500109403665"/>
    <n v="105277"/>
    <n v="0.36198041321137953"/>
    <n v="4134.9960722702281"/>
    <n v="104.54518371400198"/>
    <n v="34.848394571333991"/>
    <n v="164"/>
    <n v="0.21249021080081701"/>
    <n v="0.25657458050405713"/>
    <n v="3158310"/>
    <n v="30"/>
    <n v="0"/>
    <n v="105854.19045077689"/>
    <n v="-7.351465581426668E-2"/>
    <m/>
    <m/>
    <m/>
    <m/>
    <n v="25.46"/>
    <n v="71.505159999999989"/>
    <m/>
  </r>
  <r>
    <x v="3"/>
    <x v="5"/>
    <x v="5"/>
    <x v="4"/>
    <x v="29"/>
    <x v="0"/>
    <n v="67715.386519999985"/>
    <m/>
    <m/>
    <n v="67715.386519999985"/>
    <n v="8.2285714285714295E-2"/>
    <n v="67715.386519999985"/>
    <n v="203146.15955999994"/>
    <m/>
    <m/>
    <n v="203146.15955999994"/>
    <n v="8.2285714285714073E-2"/>
    <n v="35.4"/>
    <n v="0"/>
    <m/>
    <m/>
    <n v="3"/>
    <m/>
    <m/>
    <n v="244326"/>
    <m/>
    <m/>
    <n v="86"/>
    <m/>
    <m/>
    <n v="972"/>
    <n v="25"/>
    <n v="947"/>
    <n v="8.2285714285714295E-2"/>
    <n v="792"/>
    <n v="155"/>
    <n v="0.81481481481481477"/>
    <n v="0.95"/>
    <m/>
    <n v="0.83632523759239707"/>
    <n v="0.97427983539094654"/>
    <n v="0.72184607739611173"/>
    <n v="95280"/>
    <n v="0.67348731009045393"/>
    <n v="3639.4194041252863"/>
    <n v="100.61246040126716"/>
    <n v="33.537486800422386"/>
    <n v="164"/>
    <n v="0.20449687073428283"/>
    <n v="0.54625279443415753"/>
    <n v="2858400"/>
    <n v="30"/>
    <n v="0"/>
    <n v="96022.97369993318"/>
    <n v="-0.18448464662032477"/>
    <m/>
    <m/>
    <m/>
    <m/>
    <n v="26.18"/>
    <n v="71.505159999999989"/>
    <m/>
  </r>
  <r>
    <x v="3"/>
    <x v="6"/>
    <x v="5"/>
    <x v="4"/>
    <x v="29"/>
    <x v="0"/>
    <n v="70790.108399999983"/>
    <m/>
    <m/>
    <n v="70790.108399999983"/>
    <n v="3.232533889468181E-2"/>
    <n v="70790.108399999983"/>
    <n v="212370.32519999996"/>
    <m/>
    <m/>
    <n v="212370.32519999996"/>
    <n v="3.2325338894682032E-2"/>
    <n v="35.4"/>
    <n v="0"/>
    <m/>
    <m/>
    <n v="3"/>
    <m/>
    <m/>
    <n v="255420"/>
    <m/>
    <m/>
    <n v="86"/>
    <m/>
    <m/>
    <n v="1026"/>
    <n v="36"/>
    <n v="990"/>
    <n v="3.2325338894682032E-2"/>
    <n v="805"/>
    <n v="185"/>
    <n v="0.78460038986354774"/>
    <n v="0.95"/>
    <m/>
    <n v="0.81313131313131315"/>
    <n v="0.96491228070175439"/>
    <n v="0.19600142529590392"/>
    <n v="95615"/>
    <n v="0.36263951889300938"/>
    <n v="3549.1833704528585"/>
    <n v="96.580808080808083"/>
    <n v="32.193602693602692"/>
    <n v="164"/>
    <n v="0.1963024554487969"/>
    <n v="0.31997100870545059"/>
    <n v="2868450"/>
    <n v="30"/>
    <n v="0"/>
    <n v="93337.999882485514"/>
    <n v="-0.1339202940441985"/>
    <m/>
    <m/>
    <m/>
    <m/>
    <n v="26.939999999999998"/>
    <n v="71.505159999999989"/>
    <m/>
  </r>
  <r>
    <x v="3"/>
    <x v="7"/>
    <x v="5"/>
    <x v="4"/>
    <x v="29"/>
    <x v="0"/>
    <n v="71004.623879999985"/>
    <m/>
    <m/>
    <n v="71004.623879999985"/>
    <n v="-1.006036217303885E-3"/>
    <n v="71004.623879999985"/>
    <n v="213013.87163999997"/>
    <m/>
    <m/>
    <n v="213013.87163999997"/>
    <n v="-1.006036217303885E-3"/>
    <n v="35.4"/>
    <n v="0"/>
    <m/>
    <m/>
    <n v="3"/>
    <m/>
    <m/>
    <n v="256194"/>
    <m/>
    <m/>
    <n v="86"/>
    <m/>
    <m/>
    <n v="1008"/>
    <n v="15"/>
    <n v="993"/>
    <n v="-1.006036217303774E-3"/>
    <n v="871"/>
    <n v="122"/>
    <n v="0.86408730158730163"/>
    <n v="0.95"/>
    <m/>
    <n v="0.87713997985901304"/>
    <n v="0.98511904761904767"/>
    <n v="0.17503657679226281"/>
    <n v="102986.72093797792"/>
    <n v="0.43810091656511974"/>
    <n v="3948.8773365789079"/>
    <n v="103.71270990732923"/>
    <n v="34.570903302443078"/>
    <n v="164"/>
    <n v="0.21079819086855536"/>
    <n v="0.43954915515179183"/>
    <n v="3089601.6281393375"/>
    <n v="30"/>
    <n v="0"/>
    <n v="98099.445219087778"/>
    <n v="-0.20247212714013038"/>
    <m/>
    <m/>
    <m/>
    <m/>
    <n v="26.080000000000002"/>
    <n v="71.505159999999989"/>
    <m/>
  </r>
  <r>
    <x v="3"/>
    <x v="8"/>
    <x v="5"/>
    <x v="4"/>
    <x v="29"/>
    <x v="0"/>
    <n v="69360.005199999985"/>
    <m/>
    <m/>
    <n v="69360.005199999985"/>
    <n v="1.2526096033402823E-2"/>
    <n v="69360.005199999985"/>
    <n v="208080.01559999996"/>
    <m/>
    <m/>
    <n v="208080.01559999996"/>
    <n v="1.2526096033402823E-2"/>
    <n v="35.4"/>
    <n v="0"/>
    <m/>
    <m/>
    <n v="3"/>
    <m/>
    <m/>
    <n v="250260"/>
    <m/>
    <m/>
    <n v="86"/>
    <m/>
    <m/>
    <n v="1008"/>
    <n v="38"/>
    <n v="970"/>
    <n v="1.2526096033402823E-2"/>
    <n v="892"/>
    <n v="78"/>
    <n v="0.88492063492063489"/>
    <n v="0.95"/>
    <m/>
    <n v="0.91958762886597933"/>
    <n v="0.96230158730158732"/>
    <n v="0.20680129925151802"/>
    <n v="102618.80472939278"/>
    <n v="0.33461834737147589"/>
    <n v="3863.6598166187041"/>
    <n v="105.79258219525029"/>
    <n v="35.26419406508343"/>
    <n v="164"/>
    <n v="0.2150255735675819"/>
    <n v="0.31810760492976708"/>
    <n v="3078564.1418817835"/>
    <n v="30"/>
    <n v="0"/>
    <n v="95492.01541010417"/>
    <n v="-0.13586845333305117"/>
    <m/>
    <m/>
    <m/>
    <m/>
    <n v="26.56"/>
    <n v="71.505159999999989"/>
    <m/>
  </r>
  <r>
    <x v="3"/>
    <x v="9"/>
    <x v="5"/>
    <x v="4"/>
    <x v="29"/>
    <x v="0"/>
    <n v="71290.644519999987"/>
    <m/>
    <m/>
    <n v="71290.644519999987"/>
    <n v="-1.5794669299111441E-2"/>
    <n v="71290.644519999987"/>
    <n v="213871.93355999998"/>
    <m/>
    <m/>
    <n v="213871.93355999998"/>
    <n v="-1.5794669299111441E-2"/>
    <n v="35.4"/>
    <n v="0"/>
    <m/>
    <m/>
    <n v="3"/>
    <m/>
    <m/>
    <n v="257226"/>
    <m/>
    <m/>
    <n v="86"/>
    <m/>
    <m/>
    <n v="1026"/>
    <n v="29"/>
    <n v="997"/>
    <n v="-1.5794669299111552E-2"/>
    <n v="883"/>
    <n v="114"/>
    <n v="0.86062378167641329"/>
    <n v="0.95"/>
    <m/>
    <n v="0.88565697091273821"/>
    <n v="0.97173489278752434"/>
    <n v="8.6162846894193512E-2"/>
    <n v="102487"/>
    <n v="0.2082264588281213"/>
    <n v="3838.4644194756556"/>
    <n v="102.79538615847542"/>
    <n v="34.265128719491805"/>
    <n v="164"/>
    <n v="0.20893371170421832"/>
    <n v="0.22761625154752929"/>
    <n v="3074610"/>
    <n v="30"/>
    <n v="0"/>
    <n v="94125.901172445767"/>
    <n v="-0.1083507749441676"/>
    <m/>
    <m/>
    <m/>
    <m/>
    <n v="26.7"/>
    <n v="71.505159999999989"/>
    <m/>
  </r>
  <r>
    <x v="3"/>
    <x v="10"/>
    <x v="5"/>
    <x v="4"/>
    <x v="29"/>
    <x v="0"/>
    <n v="70218.067119999992"/>
    <m/>
    <m/>
    <n v="70218.067119999992"/>
    <n v="1.2371134020618735E-2"/>
    <n v="70218.067119999992"/>
    <n v="210654.20135999998"/>
    <m/>
    <m/>
    <n v="210654.20135999998"/>
    <n v="1.2371134020618735E-2"/>
    <n v="35.4"/>
    <n v="0"/>
    <m/>
    <m/>
    <n v="3"/>
    <m/>
    <m/>
    <n v="253356"/>
    <m/>
    <m/>
    <n v="86"/>
    <m/>
    <m/>
    <n v="990"/>
    <n v="8"/>
    <n v="982"/>
    <n v="1.2371134020618513E-2"/>
    <n v="853"/>
    <n v="129"/>
    <n v="0.86161616161616161"/>
    <n v="0.95"/>
    <m/>
    <n v="0.8686354378818737"/>
    <n v="0.99191919191919187"/>
    <n v="6.2517496526377725E-2"/>
    <n v="89530"/>
    <n v="0.13490925010560395"/>
    <n v="3451.4263685427914"/>
    <n v="91.171079429735229"/>
    <n v="30.390359809911743"/>
    <n v="164"/>
    <n v="0.18530707201165697"/>
    <n v="0.1210407052977962"/>
    <n v="2685900"/>
    <n v="30"/>
    <n v="0"/>
    <n v="83587.094955965324"/>
    <n v="-5.1794376192136629E-2"/>
    <m/>
    <m/>
    <m/>
    <m/>
    <n v="25.939999999999998"/>
    <n v="71.505159999999989"/>
    <m/>
  </r>
  <r>
    <x v="3"/>
    <x v="11"/>
    <x v="5"/>
    <x v="4"/>
    <x v="29"/>
    <x v="0"/>
    <n v="69288.500039999984"/>
    <m/>
    <m/>
    <n v="69288.500039999984"/>
    <n v="-1.0214504596527174E-2"/>
    <n v="69288.500039999984"/>
    <n v="207865.50011999995"/>
    <m/>
    <m/>
    <n v="207865.50011999995"/>
    <n v="-1.0214504596527174E-2"/>
    <n v="35.4"/>
    <n v="0"/>
    <m/>
    <m/>
    <n v="3"/>
    <m/>
    <m/>
    <n v="250002"/>
    <m/>
    <m/>
    <n v="86"/>
    <m/>
    <m/>
    <n v="1008"/>
    <n v="39"/>
    <n v="969"/>
    <n v="-1.0214504596527063E-2"/>
    <n v="878"/>
    <n v="91"/>
    <n v="0.87103174603174605"/>
    <n v="0.95"/>
    <m/>
    <n v="0.90608875128998967"/>
    <n v="0.96130952380952384"/>
    <n v="7.1329574290941888E-2"/>
    <n v="95717.31049495301"/>
    <n v="0.21610650118098551"/>
    <n v="3816.479684806739"/>
    <n v="98.779474194997945"/>
    <n v="32.926491398332651"/>
    <n v="164"/>
    <n v="0.20077128901422348"/>
    <n v="0.22865661987222374"/>
    <n v="2871519.3148485902"/>
    <n v="30"/>
    <n v="0"/>
    <n v="95153.781609000653"/>
    <n v="-0.1092382534263231"/>
    <m/>
    <m/>
    <m/>
    <m/>
    <n v="25.08"/>
    <n v="71.505159999999989"/>
    <m/>
  </r>
  <r>
    <x v="4"/>
    <x v="0"/>
    <x v="5"/>
    <x v="4"/>
    <x v="29"/>
    <x v="0"/>
    <n v="69073.984559999983"/>
    <m/>
    <m/>
    <n v="69073.984559999983"/>
    <n v="-4.071499503475684E-2"/>
    <n v="69073.984559999983"/>
    <n v="207221.95367999995"/>
    <m/>
    <m/>
    <n v="207221.95367999995"/>
    <n v="-4.0714995034756951E-2"/>
    <n v="35.4"/>
    <n v="0"/>
    <m/>
    <m/>
    <n v="3"/>
    <m/>
    <m/>
    <n v="249228"/>
    <m/>
    <m/>
    <n v="86"/>
    <m/>
    <m/>
    <n v="1026"/>
    <n v="60"/>
    <n v="966"/>
    <n v="-4.0714995034756729E-2"/>
    <n v="794"/>
    <n v="172"/>
    <n v="0.77387914230019494"/>
    <n v="0.95"/>
    <m/>
    <n v="0.82194616977225676"/>
    <n v="0.94152046783625731"/>
    <n v="2.1851596247731697E-2"/>
    <n v="90618.640863954468"/>
    <n v="1.6987159687497533E-2"/>
    <n v="3393.9565866649614"/>
    <n v="93.80811683639179"/>
    <n v="31.269372278797263"/>
    <n v="164"/>
    <n v="0.19066690413900769"/>
    <n v="6.0151210978581782E-2"/>
    <n v="2718559.2259186339"/>
    <n v="30"/>
    <n v="0"/>
    <n v="105927.25501503283"/>
    <n v="-3.6033444871469068E-2"/>
    <m/>
    <m/>
    <m/>
    <m/>
    <n v="26.7"/>
    <n v="71.505159999999989"/>
    <s v="Aumento de Tarifas 13/01/2009 (Res. 13/2009)"/>
  </r>
  <r>
    <x v="4"/>
    <x v="1"/>
    <x v="5"/>
    <x v="4"/>
    <x v="29"/>
    <x v="0"/>
    <n v="64998.190439999991"/>
    <m/>
    <m/>
    <n v="64998.190439999991"/>
    <n v="-3.1948881789137462E-2"/>
    <n v="64998.190439999991"/>
    <n v="194994.57131999999"/>
    <m/>
    <m/>
    <n v="194994.57131999999"/>
    <n v="-3.1948881789137351E-2"/>
    <n v="35.4"/>
    <n v="0"/>
    <m/>
    <m/>
    <n v="3"/>
    <m/>
    <m/>
    <n v="234522"/>
    <m/>
    <m/>
    <n v="86"/>
    <m/>
    <m/>
    <n v="936"/>
    <n v="27"/>
    <n v="909"/>
    <n v="-3.1948881789137351E-2"/>
    <n v="779"/>
    <n v="130"/>
    <n v="0.83226495726495731"/>
    <n v="0.95"/>
    <m/>
    <n v="0.85698569856985696"/>
    <n v="0.97115384615384615"/>
    <n v="-8.9783608902762602E-3"/>
    <n v="80503.397802454943"/>
    <n v="-6.5055481070147581E-2"/>
    <n v="3277.8256434224327"/>
    <n v="88.562593842084652"/>
    <n v="29.520864614028216"/>
    <n v="164"/>
    <n v="0.18000527203675742"/>
    <n v="-3.4199226319987397E-2"/>
    <n v="2415101.9340736484"/>
    <n v="30"/>
    <n v="0"/>
    <n v="93315.287773098666"/>
    <n v="9.8120007131386015E-3"/>
    <m/>
    <m/>
    <m/>
    <m/>
    <n v="24.56"/>
    <n v="71.505159999999989"/>
    <m/>
  </r>
  <r>
    <x v="4"/>
    <x v="2"/>
    <x v="5"/>
    <x v="4"/>
    <x v="29"/>
    <x v="0"/>
    <n v="69360.005199999985"/>
    <m/>
    <m/>
    <n v="69360.005199999985"/>
    <n v="1.3584117032392706E-2"/>
    <n v="69360.005199999985"/>
    <n v="208080.01559999996"/>
    <m/>
    <m/>
    <n v="208080.01559999996"/>
    <n v="1.3584117032392928E-2"/>
    <n v="35.4"/>
    <n v="0"/>
    <m/>
    <m/>
    <n v="3"/>
    <m/>
    <m/>
    <n v="250260"/>
    <m/>
    <m/>
    <n v="86"/>
    <m/>
    <m/>
    <n v="1008"/>
    <n v="38"/>
    <n v="970"/>
    <n v="1.3584117032392928E-2"/>
    <n v="808"/>
    <n v="162"/>
    <n v="0.80158730158730163"/>
    <n v="0.95"/>
    <m/>
    <n v="0.83298969072164952"/>
    <n v="0.96230158730158732"/>
    <n v="0.10411514407287892"/>
    <n v="96834.665445700841"/>
    <n v="9.2535121745860316E-2"/>
    <n v="3679.1286263564148"/>
    <n v="99.829552005877161"/>
    <n v="33.27651733529239"/>
    <n v="164"/>
    <n v="0.20290559350788043"/>
    <n v="7.7892898464730687E-2"/>
    <n v="2905039.9633710254"/>
    <n v="30"/>
    <n v="0"/>
    <n v="96403.414007002779"/>
    <n v="-2.5818111418598862E-2"/>
    <m/>
    <m/>
    <m/>
    <m/>
    <n v="26.32"/>
    <n v="71.505159999999989"/>
    <m/>
  </r>
  <r>
    <x v="4"/>
    <x v="3"/>
    <x v="5"/>
    <x v="4"/>
    <x v="29"/>
    <x v="0"/>
    <n v="65784.747199999983"/>
    <m/>
    <m/>
    <n v="65784.747199999983"/>
    <n v="-5.252317198764167E-2"/>
    <n v="65784.747199999983"/>
    <n v="197354.24159999995"/>
    <m/>
    <m/>
    <n v="197354.24159999995"/>
    <n v="-5.252317198764167E-2"/>
    <n v="35.4"/>
    <n v="0"/>
    <m/>
    <m/>
    <n v="3"/>
    <m/>
    <m/>
    <n v="237360"/>
    <m/>
    <m/>
    <n v="86"/>
    <m/>
    <m/>
    <n v="972"/>
    <n v="52"/>
    <n v="920"/>
    <n v="-5.2523171987641559E-2"/>
    <n v="783"/>
    <n v="137"/>
    <n v="0.80555555555555558"/>
    <n v="0.95"/>
    <m/>
    <n v="0.85108695652173916"/>
    <n v="0.94650205761316875"/>
    <n v="0.10629910948140386"/>
    <n v="95380.341529067344"/>
    <n v="-1.5652274796254306E-2"/>
    <n v="3766.9961109426281"/>
    <n v="103.67428427072538"/>
    <n v="34.55809475690846"/>
    <n v="164"/>
    <n v="0.21072008998114913"/>
    <n v="3.8914827361779203E-2"/>
    <n v="2861410.2458720203"/>
    <n v="30"/>
    <n v="0"/>
    <n v="97742.088355229251"/>
    <n v="-1.9332137130277531E-2"/>
    <m/>
    <m/>
    <m/>
    <m/>
    <n v="25.32"/>
    <n v="71.505159999999989"/>
    <m/>
  </r>
  <r>
    <x v="4"/>
    <x v="4"/>
    <x v="5"/>
    <x v="4"/>
    <x v="29"/>
    <x v="0"/>
    <n v="67858.396839999987"/>
    <m/>
    <m/>
    <n v="67858.396839999987"/>
    <n v="-5.759682224429008E-2"/>
    <n v="67858.396839999987"/>
    <n v="203575.19051999995"/>
    <m/>
    <m/>
    <n v="203575.19051999995"/>
    <n v="-5.7596822244290191E-2"/>
    <n v="35.4"/>
    <n v="0"/>
    <m/>
    <m/>
    <n v="3"/>
    <m/>
    <m/>
    <n v="244842"/>
    <m/>
    <m/>
    <n v="86"/>
    <m/>
    <m/>
    <n v="990"/>
    <n v="41"/>
    <n v="949"/>
    <n v="-5.7596822244289969E-2"/>
    <n v="700"/>
    <n v="249"/>
    <n v="0.70707070707070707"/>
    <n v="0.95"/>
    <m/>
    <n v="0.7376185458377239"/>
    <n v="0.95858585858585854"/>
    <n v="-0.19699256685558053"/>
    <n v="90033"/>
    <n v="-0.14479895893689976"/>
    <n v="3536.2529457973292"/>
    <n v="94.871443624868277"/>
    <n v="31.62381454162276"/>
    <n v="164"/>
    <n v="0.19282813744891927"/>
    <n v="-9.2531666648533184E-2"/>
    <n v="2700990"/>
    <n v="30"/>
    <n v="0"/>
    <n v="90526.613874396076"/>
    <n v="1.5047212189850542E-2"/>
    <m/>
    <m/>
    <m/>
    <m/>
    <n v="25.46"/>
    <n v="71.505159999999989"/>
    <m/>
  </r>
  <r>
    <x v="4"/>
    <x v="5"/>
    <x v="5"/>
    <x v="4"/>
    <x v="29"/>
    <x v="0"/>
    <n v="69073.984559999983"/>
    <m/>
    <m/>
    <n v="69073.984559999983"/>
    <n v="2.0063357972544882E-2"/>
    <n v="69073.984559999983"/>
    <n v="207221.95367999995"/>
    <m/>
    <m/>
    <n v="207221.95367999995"/>
    <n v="2.0063357972544882E-2"/>
    <n v="35.4"/>
    <n v="0"/>
    <m/>
    <m/>
    <n v="3"/>
    <m/>
    <m/>
    <n v="249228"/>
    <m/>
    <m/>
    <n v="86"/>
    <m/>
    <m/>
    <n v="990"/>
    <n v="24"/>
    <n v="966"/>
    <n v="2.0063357972544882E-2"/>
    <n v="780"/>
    <n v="186"/>
    <n v="0.78787878787878785"/>
    <n v="0.95"/>
    <m/>
    <n v="0.80745341614906829"/>
    <n v="0.97575757575757571"/>
    <n v="-3.4522241043980273E-2"/>
    <n v="77498.662484646222"/>
    <n v="-0.18662193026189944"/>
    <n v="2960.2239298948139"/>
    <n v="80.226358679757993"/>
    <n v="26.742119559919331"/>
    <n v="164"/>
    <n v="0.16306170463365446"/>
    <n v="-0.20262004964598201"/>
    <n v="2324959.8745393865"/>
    <n v="30"/>
    <n v="0"/>
    <n v="78102.980998564046"/>
    <n v="0.10187047231310196"/>
    <m/>
    <m/>
    <m/>
    <m/>
    <n v="26.18"/>
    <n v="71.505159999999989"/>
    <m/>
  </r>
  <r>
    <x v="4"/>
    <x v="6"/>
    <x v="5"/>
    <x v="4"/>
    <x v="29"/>
    <x v="0"/>
    <n v="66785.819439999992"/>
    <m/>
    <m/>
    <n v="66785.819439999992"/>
    <n v="-5.6565656565656486E-2"/>
    <n v="66785.819439999992"/>
    <n v="200357.45831999998"/>
    <m/>
    <m/>
    <n v="200357.45831999998"/>
    <n v="-5.6565656565656486E-2"/>
    <n v="35.4"/>
    <n v="0"/>
    <m/>
    <m/>
    <n v="3"/>
    <m/>
    <m/>
    <n v="240972"/>
    <m/>
    <m/>
    <n v="86"/>
    <m/>
    <m/>
    <n v="1026"/>
    <n v="92"/>
    <n v="934"/>
    <n v="-5.6565656565656597E-2"/>
    <n v="803"/>
    <n v="131"/>
    <n v="0.78265107212475638"/>
    <n v="0.95"/>
    <m/>
    <n v="0.85974304068522489"/>
    <n v="0.91033138401559455"/>
    <n v="5.7323739476239366E-2"/>
    <n v="58126.621822865854"/>
    <n v="-0.39207632878872711"/>
    <n v="2157.6325843677009"/>
    <n v="62.234070474160447"/>
    <n v="20.744690158053483"/>
    <n v="164"/>
    <n v="0.12649201315886272"/>
    <n v="-0.35562694379104898"/>
    <n v="1743798.6546859755"/>
    <n v="30"/>
    <n v="0"/>
    <n v="56742.379552077946"/>
    <n v="0.17223271453001709"/>
    <m/>
    <m/>
    <m/>
    <m/>
    <n v="26.939999999999998"/>
    <n v="71.505159999999989"/>
    <m/>
  </r>
  <r>
    <x v="4"/>
    <x v="7"/>
    <x v="5"/>
    <x v="4"/>
    <x v="29"/>
    <x v="0"/>
    <n v="70575.592919999996"/>
    <m/>
    <m/>
    <n v="70575.592919999996"/>
    <n v="-6.0422960725073915E-3"/>
    <n v="70575.592919999996"/>
    <n v="211726.77875999999"/>
    <m/>
    <m/>
    <n v="211726.77875999999"/>
    <n v="-6.0422960725075026E-3"/>
    <n v="35.4"/>
    <n v="0"/>
    <m/>
    <m/>
    <n v="3"/>
    <m/>
    <m/>
    <n v="254646"/>
    <m/>
    <m/>
    <n v="86"/>
    <m/>
    <m/>
    <n v="1008"/>
    <n v="21"/>
    <n v="987"/>
    <n v="-6.0422960725075026E-3"/>
    <n v="837"/>
    <n v="150"/>
    <n v="0.8303571428571429"/>
    <n v="0.95"/>
    <m/>
    <n v="0.84802431610942253"/>
    <n v="0.97916666666666663"/>
    <n v="-3.319386234597399E-2"/>
    <n v="73777.326803131713"/>
    <n v="-0.28362291632177605"/>
    <n v="2828.8852301814304"/>
    <n v="74.749064643497178"/>
    <n v="24.916354881165727"/>
    <n v="164"/>
    <n v="0.15192899317783981"/>
    <n v="-0.27926804043315456"/>
    <n v="2213319.8040939514"/>
    <n v="30"/>
    <n v="0"/>
    <n v="70276.194476501798"/>
    <n v="0.13510617476747838"/>
    <m/>
    <m/>
    <m/>
    <m/>
    <n v="26.080000000000002"/>
    <n v="71.505159999999989"/>
    <m/>
  </r>
  <r>
    <x v="4"/>
    <x v="8"/>
    <x v="5"/>
    <x v="4"/>
    <x v="29"/>
    <x v="0"/>
    <n v="68787.963919999995"/>
    <m/>
    <m/>
    <n v="68787.963919999995"/>
    <n v="-8.2474226804122308E-3"/>
    <n v="68787.963919999995"/>
    <n v="206363.89175999997"/>
    <m/>
    <m/>
    <n v="206363.89175999997"/>
    <n v="-8.2474226804123418E-3"/>
    <n v="35.4"/>
    <n v="0"/>
    <m/>
    <m/>
    <n v="3"/>
    <m/>
    <m/>
    <n v="248196"/>
    <m/>
    <m/>
    <n v="86"/>
    <m/>
    <m/>
    <n v="1008"/>
    <n v="46"/>
    <n v="962"/>
    <n v="-8.2474226804123418E-3"/>
    <n v="773"/>
    <n v="189"/>
    <n v="0.76686507936507942"/>
    <n v="0.95"/>
    <m/>
    <n v="0.80353430353430355"/>
    <n v="0.95436507936507942"/>
    <n v="-0.1262014860669568"/>
    <n v="72879"/>
    <n v="-0.28980852786014277"/>
    <n v="2743.9382530120483"/>
    <n v="75.757796257796258"/>
    <n v="25.252598752598754"/>
    <n v="164"/>
    <n v="0.15397926068657777"/>
    <n v="-0.28390256967186955"/>
    <n v="2186370"/>
    <n v="30"/>
    <n v="0"/>
    <n v="67817.615001703802"/>
    <n v="0.12768165169315662"/>
    <m/>
    <m/>
    <m/>
    <m/>
    <n v="26.56"/>
    <n v="71.505159999999989"/>
    <m/>
  </r>
  <r>
    <x v="4"/>
    <x v="9"/>
    <x v="5"/>
    <x v="4"/>
    <x v="29"/>
    <x v="0"/>
    <n v="72005.696119999993"/>
    <m/>
    <m/>
    <n v="72005.696119999993"/>
    <n v="1.0030090270812586E-2"/>
    <n v="72005.696119999993"/>
    <n v="216017.08835999999"/>
    <m/>
    <m/>
    <n v="216017.08835999999"/>
    <n v="1.0030090270812586E-2"/>
    <n v="35.4"/>
    <n v="0"/>
    <m/>
    <m/>
    <n v="3"/>
    <m/>
    <m/>
    <n v="259806"/>
    <m/>
    <m/>
    <n v="86"/>
    <m/>
    <m/>
    <n v="1026"/>
    <n v="19"/>
    <n v="1007"/>
    <n v="1.0030090270812364E-2"/>
    <n v="801"/>
    <n v="206"/>
    <n v="0.7807017543859649"/>
    <n v="0.95"/>
    <m/>
    <n v="0.79543197616683214"/>
    <n v="0.98148148148148151"/>
    <n v="-0.10187352181389397"/>
    <n v="84399.101832173328"/>
    <n v="-0.17648968325569747"/>
    <n v="3161.0150498941321"/>
    <n v="83.812414927679569"/>
    <n v="27.937471642559856"/>
    <n v="164"/>
    <n v="0.17035043684487716"/>
    <n v="-0.18466754141601827"/>
    <n v="2531973.0549651999"/>
    <n v="30"/>
    <n v="0"/>
    <n v="77513.650688363719"/>
    <n v="8.4152436580782211E-2"/>
    <m/>
    <m/>
    <m/>
    <m/>
    <n v="26.7"/>
    <n v="71.505159999999989"/>
    <m/>
  </r>
  <r>
    <x v="4"/>
    <x v="10"/>
    <x v="5"/>
    <x v="4"/>
    <x v="29"/>
    <x v="0"/>
    <n v="67071.840079999994"/>
    <m/>
    <m/>
    <n v="67071.840079999994"/>
    <n v="-4.4806517311608896E-2"/>
    <n v="67071.840079999994"/>
    <n v="201215.52023999998"/>
    <m/>
    <m/>
    <n v="201215.52023999998"/>
    <n v="-4.4806517311608896E-2"/>
    <n v="35.4"/>
    <n v="0"/>
    <m/>
    <m/>
    <n v="3"/>
    <m/>
    <m/>
    <n v="242004"/>
    <m/>
    <m/>
    <n v="86"/>
    <m/>
    <m/>
    <n v="990"/>
    <n v="52"/>
    <n v="938"/>
    <n v="-4.4806517311609007E-2"/>
    <n v="650"/>
    <n v="288"/>
    <n v="0.65656565656565657"/>
    <n v="0.95"/>
    <m/>
    <n v="0.69296375266524524"/>
    <n v="0.94747474747474747"/>
    <n v="-0.20223868098795916"/>
    <n v="76699"/>
    <n v="-0.14331508991399533"/>
    <n v="2956.7848882035469"/>
    <n v="81.768656716417908"/>
    <n v="27.256218905472636"/>
    <n v="164"/>
    <n v="0.16619645674068681"/>
    <n v="-0.10312944381187994"/>
    <n v="2300970"/>
    <n v="30"/>
    <n v="0"/>
    <n v="71607.802926701494"/>
    <n v="2.2379550344822249E-2"/>
    <m/>
    <m/>
    <m/>
    <m/>
    <n v="25.939999999999998"/>
    <n v="71.505159999999989"/>
    <m/>
  </r>
  <r>
    <x v="4"/>
    <x v="11"/>
    <x v="5"/>
    <x v="4"/>
    <x v="29"/>
    <x v="0"/>
    <n v="67500.871039999984"/>
    <m/>
    <m/>
    <n v="67500.871039999984"/>
    <n v="-2.5799793601651189E-2"/>
    <n v="67500.871039999984"/>
    <n v="202502.61311999994"/>
    <m/>
    <m/>
    <n v="202502.61311999994"/>
    <n v="-2.57997936016513E-2"/>
    <n v="35.4"/>
    <n v="0"/>
    <m/>
    <m/>
    <n v="3"/>
    <m/>
    <m/>
    <n v="243552"/>
    <m/>
    <m/>
    <n v="86"/>
    <m/>
    <m/>
    <n v="1008"/>
    <n v="64"/>
    <n v="944"/>
    <n v="-2.5799793601651189E-2"/>
    <n v="715"/>
    <n v="229"/>
    <n v="0.70932539682539686"/>
    <n v="0.95"/>
    <m/>
    <n v="0.75741525423728817"/>
    <n v="0.93650793650793651"/>
    <n v="-0.16408270916180834"/>
    <n v="79542"/>
    <n v="-0.16899044082319781"/>
    <n v="3078.2507739938078"/>
    <n v="84.26059322033899"/>
    <n v="28.086864406779664"/>
    <n v="164"/>
    <n v="0.17126136833402233"/>
    <n v="-0.14698277241279523"/>
    <n v="2386260"/>
    <n v="30"/>
    <n v="0"/>
    <n v="79073.702108901343"/>
    <n v="5.1923156569886546E-2"/>
    <m/>
    <m/>
    <m/>
    <m/>
    <n v="25.840000000000003"/>
    <n v="71.505159999999989"/>
    <m/>
  </r>
  <r>
    <x v="5"/>
    <x v="0"/>
    <x v="5"/>
    <x v="4"/>
    <x v="29"/>
    <x v="0"/>
    <n v="67858.396839999987"/>
    <m/>
    <m/>
    <n v="67858.396839999987"/>
    <n v="-1.7598343685300111E-2"/>
    <n v="67858.396839999987"/>
    <n v="203575.19051999995"/>
    <m/>
    <m/>
    <n v="203575.19051999995"/>
    <n v="-1.7598343685300222E-2"/>
    <n v="35.4"/>
    <n v="0"/>
    <m/>
    <m/>
    <n v="3"/>
    <m/>
    <m/>
    <n v="244842"/>
    <m/>
    <m/>
    <n v="86"/>
    <m/>
    <m/>
    <n v="1008"/>
    <n v="59"/>
    <n v="949"/>
    <n v="-1.7598343685300222E-2"/>
    <n v="751"/>
    <n v="198"/>
    <n v="0.74503968253968256"/>
    <n v="0.95"/>
    <m/>
    <n v="0.79135932560590094"/>
    <n v="0.94146825396825395"/>
    <n v="-3.7212709653274167E-2"/>
    <n v="68402.736533266929"/>
    <n v="-0.24515821600149823"/>
    <n v="2622.8043149258788"/>
    <n v="72.078752932841866"/>
    <n v="24.026250977613955"/>
    <n v="164"/>
    <n v="0.14650153035130462"/>
    <n v="-0.23163628731027097"/>
    <n v="2052082.0959980078"/>
    <n v="30"/>
    <n v="0"/>
    <n v="79958.31814961163"/>
    <n v="0.10857720395274803"/>
    <m/>
    <m/>
    <m/>
    <m/>
    <n v="26.080000000000002"/>
    <n v="71.505159999999989"/>
    <m/>
  </r>
  <r>
    <x v="5"/>
    <x v="1"/>
    <x v="5"/>
    <x v="4"/>
    <x v="29"/>
    <x v="0"/>
    <n v="63425.076919999992"/>
    <m/>
    <m/>
    <n v="63425.076919999992"/>
    <n v="-2.4202420242024236E-2"/>
    <n v="63425.076919999992"/>
    <n v="190275.23075999998"/>
    <m/>
    <m/>
    <n v="190275.23075999998"/>
    <n v="-2.4202420242024236E-2"/>
    <n v="35.4"/>
    <n v="0"/>
    <m/>
    <m/>
    <n v="3"/>
    <m/>
    <m/>
    <n v="228846"/>
    <m/>
    <m/>
    <n v="86"/>
    <m/>
    <m/>
    <n v="936"/>
    <n v="49"/>
    <n v="887"/>
    <n v="-2.4202420242024236E-2"/>
    <n v="670"/>
    <n v="217"/>
    <n v="0.71581196581196582"/>
    <n v="0.95"/>
    <m/>
    <n v="0.75535512965050733"/>
    <n v="0.94764957264957261"/>
    <n v="-0.1185907408827841"/>
    <n v="59652.440038788198"/>
    <n v="-0.25900717650244198"/>
    <n v="2428.8452784522883"/>
    <n v="67.251905342489508"/>
    <n v="22.417301780829835"/>
    <n v="164"/>
    <n v="0.1366908645172551"/>
    <n v="-0.24062854953857926"/>
    <n v="1789573.2011636458"/>
    <n v="30"/>
    <n v="0"/>
    <n v="69145.958562475542"/>
    <n v="0.10361471663260638"/>
    <m/>
    <m/>
    <m/>
    <m/>
    <n v="24.56"/>
    <n v="71.505159999999989"/>
    <m/>
  </r>
  <r>
    <x v="5"/>
    <x v="2"/>
    <x v="5"/>
    <x v="4"/>
    <x v="29"/>
    <x v="0"/>
    <n v="69789.036159999989"/>
    <m/>
    <m/>
    <n v="69789.036159999989"/>
    <n v="6.1855670103092564E-3"/>
    <n v="69789.036159999989"/>
    <n v="209367.10847999997"/>
    <m/>
    <m/>
    <n v="209367.10847999997"/>
    <n v="6.1855670103092564E-3"/>
    <n v="35.4"/>
    <n v="0"/>
    <m/>
    <m/>
    <n v="3"/>
    <m/>
    <m/>
    <n v="251808"/>
    <m/>
    <m/>
    <n v="86"/>
    <m/>
    <m/>
    <n v="1026"/>
    <n v="50"/>
    <n v="976"/>
    <n v="6.1855670103092564E-3"/>
    <n v="727"/>
    <n v="249"/>
    <n v="0.70857699805068231"/>
    <n v="0.95"/>
    <m/>
    <n v="0.74487704918032782"/>
    <n v="0.95126705653021437"/>
    <n v="-0.1057787899691609"/>
    <n v="72212.736009114858"/>
    <n v="-0.25426771831408357"/>
    <n v="2680.5024502269807"/>
    <n v="73.988459025732439"/>
    <n v="24.662819675244148"/>
    <n v="164"/>
    <n v="0.1503830468002692"/>
    <n v="-0.25885213807854612"/>
    <n v="2166382.0802734457"/>
    <n v="30"/>
    <n v="0"/>
    <n v="71891.137889754216"/>
    <n v="0.12008530344441881"/>
    <m/>
    <m/>
    <m/>
    <m/>
    <n v="26.939999999999998"/>
    <n v="71.505159999999989"/>
    <m/>
  </r>
  <r>
    <x v="5"/>
    <x v="3"/>
    <x v="5"/>
    <x v="4"/>
    <x v="29"/>
    <x v="0"/>
    <n v="66356.788479999988"/>
    <m/>
    <m/>
    <n v="66356.788479999988"/>
    <n v="8.6956521739132153E-3"/>
    <n v="66356.788479999988"/>
    <n v="199070.36543999997"/>
    <m/>
    <m/>
    <n v="199070.36543999997"/>
    <n v="8.6956521739132153E-3"/>
    <n v="35.4"/>
    <n v="0"/>
    <m/>
    <m/>
    <n v="3"/>
    <m/>
    <m/>
    <n v="239424"/>
    <m/>
    <m/>
    <n v="86"/>
    <m/>
    <m/>
    <n v="990"/>
    <n v="62"/>
    <n v="928"/>
    <n v="8.6956521739129933E-3"/>
    <n v="686"/>
    <n v="242"/>
    <n v="0.69292929292929295"/>
    <n v="0.95"/>
    <m/>
    <n v="0.73922413793103448"/>
    <n v="0.93737373737373741"/>
    <n v="-0.13143524023428899"/>
    <n v="64788"/>
    <n v="-0.32074053246857237"/>
    <n v="2497.6098689282962"/>
    <n v="69.814655172413794"/>
    <n v="23.271551724137932"/>
    <n v="164"/>
    <n v="0.14189970563498738"/>
    <n v="-0.32659621753349843"/>
    <n v="1943640"/>
    <n v="30"/>
    <n v="0"/>
    <n v="66392.238891582776"/>
    <n v="0.15189371517810293"/>
    <m/>
    <m/>
    <m/>
    <m/>
    <n v="25.939999999999998"/>
    <n v="71.505159999999989"/>
    <m/>
  </r>
  <r>
    <x v="5"/>
    <x v="4"/>
    <x v="5"/>
    <x v="4"/>
    <x v="29"/>
    <x v="0"/>
    <n v="64783.674959999989"/>
    <m/>
    <m/>
    <n v="64783.674959999989"/>
    <n v="-4.5310853530031614E-2"/>
    <n v="64783.674959999989"/>
    <n v="194351.02487999998"/>
    <m/>
    <m/>
    <n v="194351.02487999998"/>
    <n v="-4.5310853530031392E-2"/>
    <n v="35.4"/>
    <n v="0"/>
    <m/>
    <m/>
    <n v="3"/>
    <m/>
    <m/>
    <n v="233748"/>
    <m/>
    <m/>
    <n v="86"/>
    <m/>
    <m/>
    <n v="972"/>
    <n v="66"/>
    <n v="906"/>
    <n v="-4.5310853530031614E-2"/>
    <n v="628"/>
    <n v="278"/>
    <n v="0.64609053497942381"/>
    <n v="0.95"/>
    <m/>
    <n v="0.69315673289183222"/>
    <n v="0.9320987654320988"/>
    <n v="-6.0277514979501734E-2"/>
    <n v="54377.675741667685"/>
    <n v="-0.39602506034823137"/>
    <n v="2115.862869325591"/>
    <n v="60.019509648639826"/>
    <n v="20.006503216213275"/>
    <n v="164"/>
    <n v="0.12199087326959314"/>
    <n v="-0.36735958307999073"/>
    <n v="1631330.2722500307"/>
    <n v="30"/>
    <n v="0"/>
    <n v="54675.806151667333"/>
    <n v="0.16858986933603887"/>
    <m/>
    <m/>
    <m/>
    <m/>
    <n v="25.7"/>
    <n v="71.505159999999989"/>
    <m/>
  </r>
  <r>
    <x v="5"/>
    <x v="5"/>
    <x v="5"/>
    <x v="4"/>
    <x v="29"/>
    <x v="0"/>
    <n v="62638.520159999993"/>
    <m/>
    <m/>
    <n v="62638.520159999993"/>
    <n v="-9.316770186335388E-2"/>
    <n v="62638.520159999993"/>
    <n v="187915.56047999999"/>
    <m/>
    <m/>
    <n v="187915.56047999999"/>
    <n v="-9.316770186335388E-2"/>
    <n v="35.4"/>
    <n v="0"/>
    <m/>
    <m/>
    <n v="3"/>
    <m/>
    <m/>
    <n v="226008"/>
    <m/>
    <m/>
    <n v="86"/>
    <m/>
    <m/>
    <n v="990"/>
    <n v="114"/>
    <n v="876"/>
    <n v="-9.3167701863353991E-2"/>
    <n v="441"/>
    <n v="435"/>
    <n v="0.44545454545454544"/>
    <n v="0.95"/>
    <m/>
    <n v="0.50342465753424659"/>
    <n v="0.88484848484848488"/>
    <n v="-0.37652792413066383"/>
    <n v="56214.19427509766"/>
    <n v="-0.27464303933974821"/>
    <n v="2116.4982784298818"/>
    <n v="64.171454651937964"/>
    <n v="21.390484883979322"/>
    <n v="164"/>
    <n v="0.1304297858779227"/>
    <n v="-0.20012006392944837"/>
    <n v="1686425.8282529297"/>
    <n v="30"/>
    <n v="0"/>
    <n v="56652.540915623817"/>
    <n v="4.3773699178986998E-2"/>
    <m/>
    <m/>
    <m/>
    <m/>
    <n v="26.56"/>
    <n v="71.505159999999989"/>
    <m/>
  </r>
  <r>
    <x v="5"/>
    <x v="6"/>
    <x v="5"/>
    <x v="4"/>
    <x v="29"/>
    <x v="0"/>
    <n v="64140.128519999991"/>
    <m/>
    <m/>
    <n v="64140.128519999991"/>
    <n v="-3.9614561027837225E-2"/>
    <n v="64140.128519999991"/>
    <n v="192420.38555999997"/>
    <m/>
    <m/>
    <n v="192420.38555999997"/>
    <n v="-3.9614561027837336E-2"/>
    <n v="35.4"/>
    <n v="0"/>
    <m/>
    <m/>
    <n v="3"/>
    <m/>
    <m/>
    <n v="231426"/>
    <m/>
    <m/>
    <n v="86"/>
    <m/>
    <m/>
    <n v="1026"/>
    <n v="129"/>
    <n v="897"/>
    <n v="-3.9614561027837225E-2"/>
    <n v="303"/>
    <n v="594"/>
    <n v="0.2953216374269006"/>
    <n v="0.95"/>
    <m/>
    <n v="0.33779264214046822"/>
    <n v="0.8742690058479532"/>
    <n v="-0.60710046356264347"/>
    <n v="56214.19427509766"/>
    <n v="-3.2901061300209311E-2"/>
    <n v="2105.4005346478525"/>
    <n v="62.669112904233735"/>
    <n v="20.889704301411246"/>
    <n v="164"/>
    <n v="0.12737624574031248"/>
    <n v="6.9904222359022938E-3"/>
    <n v="1686425.8282529297"/>
    <n v="30"/>
    <n v="0"/>
    <n v="54875.495044115283"/>
    <n v="-7.2128169679782944E-2"/>
    <m/>
    <m/>
    <m/>
    <m/>
    <n v="26.7"/>
    <n v="71.505159999999989"/>
    <m/>
  </r>
  <r>
    <x v="5"/>
    <x v="7"/>
    <x v="5"/>
    <x v="4"/>
    <x v="29"/>
    <x v="0"/>
    <n v="66070.767839999986"/>
    <m/>
    <m/>
    <n v="66070.767839999986"/>
    <n v="-6.3829787234042645E-2"/>
    <n v="66070.767839999986"/>
    <n v="198212.30351999996"/>
    <m/>
    <m/>
    <n v="198212.30351999996"/>
    <n v="-6.3829787234042645E-2"/>
    <n v="35.4"/>
    <n v="0"/>
    <m/>
    <m/>
    <n v="3"/>
    <m/>
    <m/>
    <n v="238392"/>
    <m/>
    <m/>
    <n v="86"/>
    <m/>
    <m/>
    <n v="1008"/>
    <n v="84"/>
    <n v="924"/>
    <n v="-6.3829787234042534E-2"/>
    <n v="337"/>
    <n v="587"/>
    <n v="0.3343253968253968"/>
    <n v="0.95"/>
    <m/>
    <n v="0.36471861471861472"/>
    <n v="0.91666666666666663"/>
    <n v="-0.56991962637123927"/>
    <n v="59251.582807996951"/>
    <n v="-0.19688628776013295"/>
    <n v="2251.1999547111304"/>
    <n v="64.125089619044317"/>
    <n v="21.375029873014771"/>
    <n v="164"/>
    <n v="0.13033554800618763"/>
    <n v="-0.14212853465286956"/>
    <n v="1777547.4842399084"/>
    <n v="30"/>
    <n v="0"/>
    <n v="56439.775428114197"/>
    <n v="1.306347242502344E-3"/>
    <m/>
    <m/>
    <m/>
    <m/>
    <n v="26.32"/>
    <n v="71.505159999999989"/>
    <m/>
  </r>
  <r>
    <x v="5"/>
    <x v="8"/>
    <x v="5"/>
    <x v="4"/>
    <x v="29"/>
    <x v="0"/>
    <n v="67071.840079999994"/>
    <m/>
    <m/>
    <n v="67071.840079999994"/>
    <n v="-2.4948024948024949E-2"/>
    <n v="67071.840079999994"/>
    <n v="201215.52023999998"/>
    <m/>
    <m/>
    <n v="201215.52023999998"/>
    <n v="-2.4948024948024838E-2"/>
    <n v="35.4"/>
    <n v="0"/>
    <m/>
    <m/>
    <n v="3"/>
    <m/>
    <m/>
    <n v="242004"/>
    <m/>
    <m/>
    <n v="86"/>
    <m/>
    <m/>
    <n v="1008"/>
    <n v="70"/>
    <n v="938"/>
    <n v="-2.4948024948024949E-2"/>
    <n v="375"/>
    <n v="563"/>
    <n v="0.37202380952380953"/>
    <n v="0.95"/>
    <m/>
    <n v="0.39978678038379528"/>
    <n v="0.93055555555555558"/>
    <n v="-0.50246457602948125"/>
    <n v="57415.893715401064"/>
    <n v="-0.21217506119182394"/>
    <n v="2161.7429862726303"/>
    <n v="61.210974110235675"/>
    <n v="20.403658036745224"/>
    <n v="164"/>
    <n v="0.12441254900454404"/>
    <n v="-0.19201749346112451"/>
    <n v="1722476.8114620319"/>
    <n v="30"/>
    <n v="0"/>
    <n v="53428.408388833741"/>
    <n v="4.0772684138009135E-2"/>
    <m/>
    <m/>
    <m/>
    <m/>
    <n v="26.56"/>
    <n v="71.505159999999989"/>
    <m/>
  </r>
  <r>
    <x v="5"/>
    <x v="9"/>
    <x v="5"/>
    <x v="4"/>
    <x v="29"/>
    <x v="0"/>
    <n v="62924.540799999988"/>
    <m/>
    <m/>
    <n v="62924.540799999988"/>
    <n v="-0.12611717974180747"/>
    <n v="62924.540799999988"/>
    <n v="188773.62239999996"/>
    <m/>
    <m/>
    <n v="188773.62239999996"/>
    <n v="-0.12611717974180747"/>
    <n v="35.4"/>
    <n v="0"/>
    <m/>
    <m/>
    <n v="3"/>
    <m/>
    <m/>
    <n v="227040"/>
    <m/>
    <m/>
    <n v="86"/>
    <m/>
    <m/>
    <n v="990"/>
    <n v="110"/>
    <n v="880"/>
    <n v="-0.12611717974180736"/>
    <n v="538"/>
    <n v="342"/>
    <n v="0.54343434343434338"/>
    <n v="0.95"/>
    <m/>
    <n v="0.61136363636363633"/>
    <n v="0.88888888888888884"/>
    <n v="-0.23140676427193285"/>
    <n v="61777.221012334208"/>
    <n v="-0.26803461563871234"/>
    <n v="2426.4423021341008"/>
    <n v="70.201387514016147"/>
    <n v="23.400462504672049"/>
    <n v="164"/>
    <n v="0.14268574697970762"/>
    <n v="-0.16239870221384456"/>
    <n v="1853316.6303700262"/>
    <n v="30"/>
    <n v="0"/>
    <n v="56737.309119354744"/>
    <n v="3.2835238731367518E-2"/>
    <m/>
    <m/>
    <m/>
    <m/>
    <n v="25.46"/>
    <n v="71.505159999999989"/>
    <m/>
  </r>
  <r>
    <x v="5"/>
    <x v="10"/>
    <x v="5"/>
    <x v="4"/>
    <x v="29"/>
    <x v="0"/>
    <n v="62424.004679999991"/>
    <m/>
    <m/>
    <n v="62424.004679999991"/>
    <n v="-6.9296375266524546E-2"/>
    <n v="62424.004679999991"/>
    <n v="187272.01403999998"/>
    <m/>
    <m/>
    <n v="187272.01403999998"/>
    <n v="-6.9296375266524546E-2"/>
    <n v="35.4"/>
    <n v="0"/>
    <m/>
    <m/>
    <n v="3"/>
    <m/>
    <m/>
    <n v="225234"/>
    <m/>
    <m/>
    <n v="86"/>
    <m/>
    <m/>
    <n v="990"/>
    <n v="117"/>
    <n v="873"/>
    <n v="-6.9296375266524546E-2"/>
    <n v="565"/>
    <n v="308"/>
    <n v="0.57070707070707072"/>
    <n v="0.95"/>
    <m/>
    <n v="0.64719358533791527"/>
    <n v="0.88181818181818183"/>
    <n v="-6.6049872235439233E-2"/>
    <n v="59228.291464515198"/>
    <n v="-0.22778274208900773"/>
    <n v="2283.2803186012029"/>
    <n v="67.844549214794043"/>
    <n v="22.614849738264681"/>
    <n v="164"/>
    <n v="0.13789542523332121"/>
    <n v="-0.17028661177490179"/>
    <n v="1776848.743935456"/>
    <n v="30"/>
    <n v="0"/>
    <n v="55296.78122108816"/>
    <n v="6.4679043610602061E-2"/>
    <m/>
    <m/>
    <m/>
    <m/>
    <n v="25.939999999999998"/>
    <n v="71.505159999999989"/>
    <m/>
  </r>
  <r>
    <x v="5"/>
    <x v="11"/>
    <x v="5"/>
    <x v="4"/>
    <x v="29"/>
    <x v="0"/>
    <n v="60779.385999999991"/>
    <m/>
    <m/>
    <n v="60779.385999999991"/>
    <n v="-9.9576271186440635E-2"/>
    <n v="60779.385999999991"/>
    <n v="182338.15799999997"/>
    <m/>
    <m/>
    <n v="182338.15799999997"/>
    <n v="-9.9576271186440524E-2"/>
    <n v="35.4"/>
    <n v="0"/>
    <m/>
    <m/>
    <n v="3"/>
    <m/>
    <m/>
    <n v="219300"/>
    <m/>
    <m/>
    <n v="86"/>
    <m/>
    <m/>
    <n v="1008"/>
    <n v="158"/>
    <n v="850"/>
    <n v="-9.9576271186440635E-2"/>
    <n v="604"/>
    <n v="246"/>
    <n v="0.59920634920634919"/>
    <n v="0.95"/>
    <m/>
    <n v="0.71058823529411763"/>
    <n v="0.84325396825396826"/>
    <n v="-6.1824763471822308E-2"/>
    <n v="58378.780819011241"/>
    <n v="-0.26606345303096179"/>
    <n v="2238.4501847780384"/>
    <n v="68.680918610601466"/>
    <n v="22.893639536867155"/>
    <n v="164"/>
    <n v="0.13959536302967779"/>
    <n v="-0.18489870548379739"/>
    <n v="1751363.4245703372"/>
    <n v="30"/>
    <n v="0"/>
    <n v="58035.079881865408"/>
    <n v="6.6351622157428333E-2"/>
    <m/>
    <m/>
    <m/>
    <m/>
    <n v="26.080000000000002"/>
    <n v="71.505159999999989"/>
    <m/>
  </r>
  <r>
    <x v="6"/>
    <x v="0"/>
    <x v="5"/>
    <x v="4"/>
    <x v="29"/>
    <x v="0"/>
    <n v="63925.613039999989"/>
    <m/>
    <m/>
    <n v="63925.613039999989"/>
    <n v="-5.7955742887249695E-2"/>
    <n v="63925.613039999989"/>
    <n v="191776.83911999996"/>
    <m/>
    <m/>
    <n v="191776.83911999996"/>
    <n v="-5.7955742887249695E-2"/>
    <n v="35.4"/>
    <n v="0"/>
    <m/>
    <m/>
    <n v="3"/>
    <m/>
    <m/>
    <n v="230652"/>
    <m/>
    <m/>
    <n v="86"/>
    <m/>
    <m/>
    <n v="1008"/>
    <n v="114"/>
    <n v="894"/>
    <n v="-5.7955742887249695E-2"/>
    <n v="522"/>
    <n v="372"/>
    <n v="0.5178571428571429"/>
    <n v="0.95"/>
    <m/>
    <n v="0.58389261744966447"/>
    <n v="0.88690476190476186"/>
    <n v="-0.26216498806959843"/>
    <n v="59996.942888970996"/>
    <n v="-0.12288680351564396"/>
    <n v="2279.519106723822"/>
    <n v="67.110674372450774"/>
    <n v="22.370224790816923"/>
    <n v="164"/>
    <n v="0.13640380970010318"/>
    <n v="-6.8925700823653568E-2"/>
    <n v="1799908.28666913"/>
    <n v="30"/>
    <n v="0"/>
    <n v="70132.496017718964"/>
    <n v="-3.3447969725829974E-3"/>
    <m/>
    <m/>
    <m/>
    <m/>
    <n v="26.32"/>
    <n v="71.505159999999989"/>
    <m/>
  </r>
  <r>
    <x v="6"/>
    <x v="1"/>
    <x v="5"/>
    <x v="4"/>
    <x v="29"/>
    <x v="0"/>
    <n v="55988.540279999994"/>
    <m/>
    <m/>
    <n v="55988.540279999994"/>
    <n v="-0.11724915445321304"/>
    <n v="55988.540279999994"/>
    <n v="167965.62083999999"/>
    <m/>
    <m/>
    <n v="167965.62083999999"/>
    <n v="-0.11724915445321304"/>
    <n v="35.4"/>
    <n v="0"/>
    <m/>
    <m/>
    <n v="3"/>
    <m/>
    <m/>
    <n v="202014"/>
    <m/>
    <m/>
    <n v="86"/>
    <m/>
    <m/>
    <n v="936"/>
    <n v="153"/>
    <n v="783"/>
    <n v="-0.11724915445321304"/>
    <n v="298"/>
    <n v="485"/>
    <n v="0.31837606837606836"/>
    <n v="0.95"/>
    <m/>
    <n v="0.38058748403575987"/>
    <n v="0.83653846153846156"/>
    <n v="-0.49614761441832989"/>
    <n v="52273.683518048056"/>
    <n v="-0.12369580382532896"/>
    <n v="2064.5214659576641"/>
    <n v="66.760770776562012"/>
    <n v="22.253590258854004"/>
    <n v="164"/>
    <n v="0.13569262352959757"/>
    <n v="-7.3029093142614743E-3"/>
    <n v="1568210.5055414417"/>
    <n v="30"/>
    <n v="0"/>
    <n v="60592.893636817236"/>
    <n v="-6.9413137675344863E-2"/>
    <m/>
    <m/>
    <m/>
    <m/>
    <n v="25.32"/>
    <n v="71.505159999999989"/>
    <m/>
  </r>
  <r>
    <x v="6"/>
    <x v="2"/>
    <x v="5"/>
    <x v="4"/>
    <x v="29"/>
    <x v="0"/>
    <n v="56560.581559999991"/>
    <m/>
    <m/>
    <n v="56560.581559999991"/>
    <n v="-0.18954918032786883"/>
    <n v="56560.581559999991"/>
    <n v="169681.74467999997"/>
    <m/>
    <m/>
    <n v="169681.74467999997"/>
    <n v="-0.18954918032786883"/>
    <n v="35.4"/>
    <n v="0"/>
    <m/>
    <m/>
    <n v="3"/>
    <m/>
    <m/>
    <n v="204078"/>
    <m/>
    <m/>
    <n v="86"/>
    <m/>
    <m/>
    <n v="972"/>
    <n v="181"/>
    <n v="791"/>
    <n v="-0.18954918032786883"/>
    <n v="305"/>
    <n v="486"/>
    <n v="0.31378600823045266"/>
    <n v="0.95"/>
    <m/>
    <n v="0.38558786346396967"/>
    <n v="0.81378600823045266"/>
    <n v="-0.48234696734410676"/>
    <n v="55659.036369098423"/>
    <n v="-0.22923518142183386"/>
    <n v="2219.2598233292833"/>
    <n v="70.365406282046052"/>
    <n v="23.455135427348683"/>
    <n v="164"/>
    <n v="0.14301911845944318"/>
    <n v="-4.8967809188002476E-2"/>
    <n v="1669771.0910729526"/>
    <n v="30"/>
    <n v="0"/>
    <n v="55411.159852974342"/>
    <n v="-6.1660628205983212E-2"/>
    <m/>
    <m/>
    <m/>
    <m/>
    <n v="25.08"/>
    <n v="71.505159999999989"/>
    <m/>
  </r>
  <r>
    <x v="6"/>
    <x v="3"/>
    <x v="5"/>
    <x v="4"/>
    <x v="29"/>
    <x v="0"/>
    <n v="56846.602199999994"/>
    <m/>
    <m/>
    <n v="56846.602199999994"/>
    <n v="-0.14331896551724133"/>
    <n v="56846.602199999994"/>
    <n v="170539.80659999998"/>
    <m/>
    <m/>
    <n v="170539.80659999998"/>
    <n v="-0.14331896551724133"/>
    <n v="35.4"/>
    <n v="0"/>
    <m/>
    <m/>
    <n v="3"/>
    <m/>
    <m/>
    <n v="205110"/>
    <m/>
    <m/>
    <n v="86"/>
    <m/>
    <m/>
    <n v="972"/>
    <n v="177"/>
    <n v="795"/>
    <n v="-0.14331896551724133"/>
    <n v="216"/>
    <n v="579"/>
    <n v="0.22222222222222221"/>
    <n v="0.95"/>
    <m/>
    <n v="0.27169811320754716"/>
    <n v="0.8179012345679012"/>
    <n v="-0.63245503052973207"/>
    <n v="52280.514576026144"/>
    <n v="-0.19305250083308412"/>
    <n v="2116.6200233208965"/>
    <n v="65.76165355474987"/>
    <n v="21.920551184916622"/>
    <n v="164"/>
    <n v="0.13366189746900378"/>
    <n v="-5.8053736821512159E-2"/>
    <n v="1568415.4372807844"/>
    <n v="30"/>
    <n v="0"/>
    <n v="53575.051137655173"/>
    <n v="-6.2882427745665395E-2"/>
    <m/>
    <m/>
    <m/>
    <m/>
    <n v="24.7"/>
    <n v="71.505159999999989"/>
    <m/>
  </r>
  <r>
    <x v="6"/>
    <x v="4"/>
    <x v="5"/>
    <x v="4"/>
    <x v="29"/>
    <x v="0"/>
    <n v="65856.252359999984"/>
    <m/>
    <m/>
    <n v="65856.252359999984"/>
    <n v="1.655629139072845E-2"/>
    <n v="65856.252359999984"/>
    <n v="197568.75707999995"/>
    <m/>
    <m/>
    <n v="197568.75707999995"/>
    <n v="1.6556291390728228E-2"/>
    <n v="35.4"/>
    <n v="0"/>
    <m/>
    <m/>
    <n v="3"/>
    <m/>
    <m/>
    <n v="237618"/>
    <m/>
    <m/>
    <n v="86"/>
    <m/>
    <m/>
    <n v="1008"/>
    <n v="87"/>
    <n v="921"/>
    <n v="1.655629139072845E-2"/>
    <n v="267"/>
    <n v="654"/>
    <n v="0.26488095238095238"/>
    <n v="0.95"/>
    <m/>
    <n v="0.28990228013029318"/>
    <n v="0.91369047619047616"/>
    <n v="-0.58176518185024584"/>
    <n v="56682.230680552602"/>
    <n v="4.2380534060212138E-2"/>
    <n v="2153.5801930301141"/>
    <n v="61.544224408851903"/>
    <n v="20.514741469617302"/>
    <n v="164"/>
    <n v="0.12508988700986159"/>
    <n v="2.5403652397993692E-2"/>
    <n v="1700466.9204165782"/>
    <n v="30"/>
    <n v="0"/>
    <n v="56992.996016547622"/>
    <n v="-6.7567086105875751E-2"/>
    <m/>
    <m/>
    <m/>
    <m/>
    <n v="26.32"/>
    <n v="71.505159999999989"/>
    <m/>
  </r>
  <r>
    <x v="6"/>
    <x v="5"/>
    <x v="5"/>
    <x v="4"/>
    <x v="29"/>
    <x v="0"/>
    <n v="61923.468559999994"/>
    <m/>
    <m/>
    <n v="61923.468559999994"/>
    <n v="-1.1415525114155223E-2"/>
    <n v="61923.468559999994"/>
    <n v="185770.40567999997"/>
    <m/>
    <m/>
    <n v="185770.40567999997"/>
    <n v="-1.1415525114155334E-2"/>
    <n v="35.4"/>
    <n v="0"/>
    <m/>
    <m/>
    <n v="3"/>
    <m/>
    <m/>
    <n v="223428"/>
    <m/>
    <m/>
    <n v="86"/>
    <m/>
    <m/>
    <n v="990"/>
    <n v="124"/>
    <n v="866"/>
    <n v="-1.1415525114155223E-2"/>
    <n v="365"/>
    <n v="501"/>
    <n v="0.36868686868686867"/>
    <n v="0.95"/>
    <m/>
    <n v="0.42147806004618937"/>
    <n v="0.87474747474747472"/>
    <n v="-0.16277827528239941"/>
    <n v="56197.120636485008"/>
    <n v="-3.0372468791595164E-4"/>
    <n v="2166.4271640896304"/>
    <n v="64.892749002869522"/>
    <n v="21.630916334289839"/>
    <n v="164"/>
    <n v="0.13189583130664537"/>
    <n v="1.1240112209452091E-2"/>
    <n v="1685913.6190945501"/>
    <n v="30"/>
    <n v="0"/>
    <n v="56635.334140314568"/>
    <n v="-2.4180988655797035E-2"/>
    <m/>
    <m/>
    <m/>
    <m/>
    <n v="25.939999999999998"/>
    <n v="71.505159999999989"/>
    <m/>
  </r>
  <r>
    <x v="6"/>
    <x v="6"/>
    <x v="5"/>
    <x v="4"/>
    <x v="29"/>
    <x v="0"/>
    <n v="51984.251319999996"/>
    <m/>
    <m/>
    <n v="51984.251319999996"/>
    <n v="-0.18952062430323291"/>
    <n v="51984.251319999996"/>
    <n v="155952.75396"/>
    <m/>
    <m/>
    <n v="155952.75396"/>
    <n v="-0.1895206243032328"/>
    <n v="35.4"/>
    <n v="0"/>
    <m/>
    <m/>
    <n v="3"/>
    <m/>
    <m/>
    <n v="187566"/>
    <m/>
    <m/>
    <n v="86"/>
    <m/>
    <m/>
    <n v="1008"/>
    <n v="281"/>
    <n v="727"/>
    <n v="-0.18952062430323302"/>
    <n v="348"/>
    <n v="379"/>
    <n v="0.34523809523809523"/>
    <n v="0.95"/>
    <m/>
    <n v="0.47867950481430538"/>
    <n v="0.72123015873015872"/>
    <n v="0.41708091029185446"/>
    <n v="54094.514941895781"/>
    <n v="-3.7707190515418931E-2"/>
    <n v="2055.2627257559188"/>
    <n v="74.407860992979067"/>
    <n v="24.802620330993022"/>
    <n v="164"/>
    <n v="0.15123548982312818"/>
    <n v="0.18731313632416668"/>
    <n v="1622835.4482568735"/>
    <n v="30"/>
    <n v="0"/>
    <n v="52806.294297858905"/>
    <n v="-8.9852601993544487E-2"/>
    <m/>
    <m/>
    <m/>
    <m/>
    <n v="26.32"/>
    <n v="71.505159999999989"/>
    <m/>
  </r>
  <r>
    <x v="6"/>
    <x v="7"/>
    <x v="5"/>
    <x v="4"/>
    <x v="29"/>
    <x v="0"/>
    <n v="60922.396319999993"/>
    <m/>
    <m/>
    <n v="60922.396319999993"/>
    <n v="-7.7922077922077837E-2"/>
    <n v="60922.396319999993"/>
    <n v="182767.18895999997"/>
    <m/>
    <m/>
    <n v="182767.18895999997"/>
    <n v="-7.7922077922077837E-2"/>
    <n v="35.4"/>
    <n v="0"/>
    <m/>
    <m/>
    <n v="3"/>
    <m/>
    <m/>
    <n v="219816"/>
    <m/>
    <m/>
    <n v="86"/>
    <m/>
    <m/>
    <n v="1026"/>
    <n v="174"/>
    <n v="852"/>
    <n v="-7.7922077922077948E-2"/>
    <n v="427"/>
    <n v="425"/>
    <n v="0.41617933723196882"/>
    <n v="0.95"/>
    <m/>
    <n v="0.50117370892018775"/>
    <n v="0.83040935672514615"/>
    <n v="0.37413800309274037"/>
    <n v="57551.937798411207"/>
    <n v="-2.8685225424161187E-2"/>
    <n v="2136.3005864295178"/>
    <n v="67.549222768088271"/>
    <n v="22.516407589362757"/>
    <n v="164"/>
    <n v="0.1372951682278217"/>
    <n v="5.3397713272388847E-2"/>
    <n v="1726558.1339523362"/>
    <n v="30"/>
    <n v="0"/>
    <n v="54820.787747069706"/>
    <n v="-4.8694719113359722E-3"/>
    <m/>
    <m/>
    <m/>
    <m/>
    <n v="26.939999999999998"/>
    <n v="71.505159999999989"/>
    <m/>
  </r>
  <r>
    <x v="6"/>
    <x v="8"/>
    <x v="5"/>
    <x v="4"/>
    <x v="29"/>
    <x v="0"/>
    <n v="52270.271959999991"/>
    <m/>
    <m/>
    <n v="52270.271959999991"/>
    <n v="-0.22068230277185508"/>
    <n v="52270.271959999991"/>
    <n v="156810.81587999998"/>
    <m/>
    <m/>
    <n v="156810.81587999998"/>
    <n v="-0.22068230277185508"/>
    <n v="35.4"/>
    <n v="0"/>
    <m/>
    <m/>
    <n v="3"/>
    <m/>
    <m/>
    <n v="188598"/>
    <m/>
    <m/>
    <n v="86"/>
    <m/>
    <m/>
    <n v="1008"/>
    <n v="277"/>
    <n v="731"/>
    <n v="-0.22068230277185497"/>
    <n v="413"/>
    <n v="318"/>
    <n v="0.40972222222222221"/>
    <n v="0.95"/>
    <m/>
    <n v="0.56497948016415867"/>
    <n v="0.72519841269841268"/>
    <n v="0.41320200638394899"/>
    <n v="48739.86260582228"/>
    <n v="-0.15110852671882302"/>
    <n v="1835.0851884722244"/>
    <n v="66.67559863997576"/>
    <n v="22.225199546658587"/>
    <n v="164"/>
    <n v="0.13551950943084504"/>
    <n v="8.9275242048897585E-2"/>
    <n v="1462195.8781746684"/>
    <n v="30"/>
    <n v="0"/>
    <n v="45354.920312265473"/>
    <n v="-4.7453880940424888E-2"/>
    <m/>
    <m/>
    <m/>
    <m/>
    <n v="26.56"/>
    <n v="71.505159999999989"/>
    <m/>
  </r>
  <r>
    <x v="6"/>
    <x v="9"/>
    <x v="5"/>
    <x v="4"/>
    <x v="29"/>
    <x v="0"/>
    <n v="61923.468559999994"/>
    <m/>
    <m/>
    <n v="61923.468559999994"/>
    <n v="-1.5909090909090873E-2"/>
    <n v="61923.468559999994"/>
    <n v="185770.40567999997"/>
    <m/>
    <m/>
    <n v="185770.40567999997"/>
    <n v="-1.5909090909090873E-2"/>
    <n v="35.4"/>
    <n v="0"/>
    <m/>
    <m/>
    <n v="3"/>
    <m/>
    <m/>
    <n v="223428"/>
    <m/>
    <m/>
    <n v="86"/>
    <m/>
    <m/>
    <n v="1008"/>
    <n v="142"/>
    <n v="866"/>
    <n v="-1.5909090909090873E-2"/>
    <n v="448"/>
    <n v="418"/>
    <n v="0.44444444444444442"/>
    <n v="0.95"/>
    <m/>
    <n v="0.51732101616628179"/>
    <n v="0.85912698412698407"/>
    <n v="-0.1538243601741115"/>
    <n v="64174.656174547446"/>
    <n v="3.8807753455510241E-2"/>
    <n v="2460.6846692694571"/>
    <n v="74.104683804327308"/>
    <n v="24.701561268109103"/>
    <n v="164"/>
    <n v="0.15061927602505551"/>
    <n v="5.5601412287354712E-2"/>
    <n v="1925239.6852364233"/>
    <n v="30"/>
    <n v="0"/>
    <n v="58939.156623387738"/>
    <n v="-4.6364960342906679E-2"/>
    <m/>
    <m/>
    <m/>
    <m/>
    <n v="26.080000000000002"/>
    <n v="71.505159999999989"/>
    <m/>
  </r>
  <r>
    <x v="6"/>
    <x v="10"/>
    <x v="5"/>
    <x v="4"/>
    <x v="29"/>
    <x v="0"/>
    <n v="51769.735839999994"/>
    <m/>
    <m/>
    <n v="51769.735839999994"/>
    <n v="-0.17067583046964485"/>
    <n v="51769.735839999994"/>
    <n v="155309.20752"/>
    <m/>
    <m/>
    <n v="155309.20752"/>
    <n v="-0.17067583046964485"/>
    <n v="35.4"/>
    <n v="0"/>
    <m/>
    <m/>
    <n v="3"/>
    <m/>
    <m/>
    <n v="186792"/>
    <m/>
    <m/>
    <n v="86"/>
    <m/>
    <m/>
    <n v="990"/>
    <n v="266"/>
    <n v="724"/>
    <n v="-0.17067583046964485"/>
    <n v="359"/>
    <n v="365"/>
    <n v="0.36262626262626263"/>
    <n v="0.95"/>
    <m/>
    <n v="0.4958563535911602"/>
    <n v="0.73131313131313136"/>
    <n v="-0.23383611206180033"/>
    <n v="52641.123472162362"/>
    <n v="-0.11121657960198517"/>
    <n v="1981.970010247077"/>
    <n v="72.708734077572331"/>
    <n v="24.23624469252411"/>
    <n v="164"/>
    <n v="0.14778197983246408"/>
    <n v="7.1696030397053967E-2"/>
    <n v="1579233.7041648708"/>
    <n v="30"/>
    <n v="0"/>
    <n v="49146.862350679447"/>
    <n v="-9.3366792498635984E-2"/>
    <m/>
    <m/>
    <m/>
    <m/>
    <n v="26.56"/>
    <n v="71.505159999999989"/>
    <m/>
  </r>
  <r>
    <x v="6"/>
    <x v="11"/>
    <x v="5"/>
    <x v="4"/>
    <x v="29"/>
    <x v="0"/>
    <n v="57275.63315999999"/>
    <m/>
    <m/>
    <n v="57275.63315999999"/>
    <n v="-5.7647058823529385E-2"/>
    <n v="57275.63315999999"/>
    <n v="171826.89947999996"/>
    <m/>
    <m/>
    <n v="171826.89947999996"/>
    <n v="-5.7647058823529385E-2"/>
    <n v="35.4"/>
    <n v="0"/>
    <m/>
    <m/>
    <n v="3"/>
    <m/>
    <m/>
    <n v="206658"/>
    <m/>
    <m/>
    <n v="86"/>
    <m/>
    <m/>
    <n v="1008"/>
    <n v="207"/>
    <n v="801"/>
    <n v="-5.7647058823529385E-2"/>
    <n v="335"/>
    <n v="466"/>
    <n v="0.33234126984126983"/>
    <n v="0.95"/>
    <m/>
    <n v="0.41822721598002499"/>
    <n v="0.7946428571428571"/>
    <n v="-0.41143520929963373"/>
    <n v="42295.016459886276"/>
    <n v="-0.27550702727055298"/>
    <n v="1670.4192914647028"/>
    <n v="52.802767115962894"/>
    <n v="17.600922371987632"/>
    <n v="164"/>
    <n v="0.10732269739016849"/>
    <n v="-0.23118723243441952"/>
    <n v="1268850.4937965884"/>
    <n v="30"/>
    <n v="0"/>
    <n v="42046.007546203597"/>
    <n v="6.2920683522540516E-2"/>
    <m/>
    <m/>
    <m/>
    <m/>
    <n v="25.32"/>
    <n v="71.505159999999989"/>
    <m/>
  </r>
  <r>
    <x v="7"/>
    <x v="0"/>
    <x v="5"/>
    <x v="4"/>
    <x v="29"/>
    <x v="0"/>
    <n v="59134.767319999992"/>
    <m/>
    <m/>
    <n v="59134.767319999992"/>
    <n v="-7.4944071588366912E-2"/>
    <n v="59134.767319999992"/>
    <n v="177404.30195999998"/>
    <m/>
    <m/>
    <n v="177404.30195999998"/>
    <n v="-7.4944071588366801E-2"/>
    <n v="35.4"/>
    <n v="0"/>
    <m/>
    <m/>
    <n v="3"/>
    <m/>
    <m/>
    <n v="203442"/>
    <m/>
    <m/>
    <n v="82"/>
    <m/>
    <m/>
    <n v="1026"/>
    <n v="199"/>
    <n v="827"/>
    <n v="-7.4944071588366912E-2"/>
    <n v="399"/>
    <n v="428"/>
    <n v="0.3888888888888889"/>
    <n v="0.95"/>
    <m/>
    <n v="0.48246674727932287"/>
    <n v="0.80604288499025345"/>
    <n v="-0.17370637534920574"/>
    <n v="42567.698230589522"/>
    <n v="-0.29050221259832598"/>
    <n v="1580.092733132499"/>
    <n v="51.472428332030859"/>
    <n v="17.157476110676953"/>
    <n v="164"/>
    <n v="0.10461875677242044"/>
    <n v="-0.23302173889105604"/>
    <n v="1277030.9469176857"/>
    <n v="30"/>
    <n v="0"/>
    <n v="49758.850749528319"/>
    <n v="8.4151417592934069E-2"/>
    <m/>
    <m/>
    <m/>
    <m/>
    <n v="26.939999999999998"/>
    <n v="71.505159999999989"/>
    <m/>
  </r>
  <r>
    <x v="7"/>
    <x v="1"/>
    <x v="5"/>
    <x v="4"/>
    <x v="29"/>
    <x v="0"/>
    <n v="47979.96235999999"/>
    <m/>
    <m/>
    <n v="47979.96235999999"/>
    <n v="-0.14303959131545341"/>
    <n v="47979.96235999999"/>
    <n v="143939.88707999996"/>
    <m/>
    <m/>
    <n v="143939.88707999996"/>
    <n v="-0.14303959131545363"/>
    <n v="35.4"/>
    <n v="0"/>
    <m/>
    <m/>
    <n v="3"/>
    <m/>
    <m/>
    <n v="165066"/>
    <m/>
    <m/>
    <n v="82"/>
    <m/>
    <m/>
    <n v="918"/>
    <n v="247"/>
    <n v="671"/>
    <n v="-0.14303959131545341"/>
    <n v="295"/>
    <n v="376"/>
    <n v="0.3213507625272331"/>
    <n v="0.95"/>
    <m/>
    <n v="0.43964232488822652"/>
    <n v="0.73093681917211328"/>
    <n v="0.15516758519289064"/>
    <n v="34394.061850374164"/>
    <n v="-0.34203867920462805"/>
    <n v="1451.2262384124119"/>
    <n v="51.257916319484593"/>
    <n v="17.085972106494864"/>
    <n v="164"/>
    <n v="0.1041827567469199"/>
    <n v="-0.23221503102417851"/>
    <n v="1031821.8555112249"/>
    <n v="30"/>
    <n v="0"/>
    <n v="39867.780328093759"/>
    <n v="0.10301635576828763"/>
    <m/>
    <m/>
    <m/>
    <m/>
    <n v="23.7"/>
    <n v="71.505159999999989"/>
    <m/>
  </r>
  <r>
    <x v="7"/>
    <x v="2"/>
    <x v="5"/>
    <x v="4"/>
    <x v="29"/>
    <x v="0"/>
    <n v="57132.622839999989"/>
    <m/>
    <m/>
    <n v="57132.622839999989"/>
    <n v="1.0113780025284402E-2"/>
    <n v="57132.622839999989"/>
    <n v="171397.86851999996"/>
    <m/>
    <m/>
    <n v="171397.86851999996"/>
    <n v="1.0113780025284402E-2"/>
    <n v="35.4"/>
    <n v="0"/>
    <m/>
    <m/>
    <n v="3"/>
    <m/>
    <m/>
    <n v="196554"/>
    <m/>
    <m/>
    <n v="82"/>
    <m/>
    <m/>
    <n v="1026"/>
    <n v="227"/>
    <n v="799"/>
    <n v="1.0113780025284402E-2"/>
    <n v="281"/>
    <n v="518"/>
    <n v="0.27387914230019494"/>
    <n v="0.95"/>
    <m/>
    <n v="0.35168961201501875"/>
    <n v="0.77875243664717353"/>
    <n v="-8.7913170151213693E-2"/>
    <n v="34172.113818890735"/>
    <n v="-0.38604553639266925"/>
    <n v="1268.4526287635761"/>
    <n v="42.768603027397667"/>
    <n v="14.256201009132555"/>
    <n v="164"/>
    <n v="8.6928054933735094E-2"/>
    <n v="-0.39219276506458245"/>
    <n v="1025163.414566722"/>
    <n v="30"/>
    <n v="0"/>
    <n v="34019.928925392924"/>
    <n v="0.18932782152222674"/>
    <m/>
    <m/>
    <m/>
    <m/>
    <n v="26.939999999999998"/>
    <n v="71.505159999999989"/>
    <m/>
  </r>
  <r>
    <x v="7"/>
    <x v="3"/>
    <x v="5"/>
    <x v="4"/>
    <x v="29"/>
    <x v="0"/>
    <n v="45906.312719999994"/>
    <m/>
    <m/>
    <n v="45906.312719999994"/>
    <n v="-0.1924528301886792"/>
    <n v="45906.312719999994"/>
    <n v="137718.93815999999"/>
    <m/>
    <m/>
    <n v="137718.93815999999"/>
    <n v="-0.1924528301886792"/>
    <n v="35.4"/>
    <n v="0"/>
    <m/>
    <m/>
    <n v="3"/>
    <m/>
    <m/>
    <n v="157932"/>
    <m/>
    <m/>
    <n v="82"/>
    <m/>
    <m/>
    <n v="936"/>
    <n v="294"/>
    <n v="642"/>
    <n v="-0.1924528301886792"/>
    <n v="186"/>
    <n v="456"/>
    <n v="0.19871794871794871"/>
    <n v="0.95"/>
    <m/>
    <n v="0.28971962616822428"/>
    <n v="0.6858974358974359"/>
    <n v="6.632917964693652E-2"/>
    <n v="29308.433761597378"/>
    <n v="-0.43940043438216059"/>
    <n v="1249.2938517304935"/>
    <n v="45.651765983796537"/>
    <n v="15.217255327932179"/>
    <n v="164"/>
    <n v="9.27881422434889E-2"/>
    <n v="-0.30579960332370348"/>
    <n v="879253.01284792135"/>
    <n v="30"/>
    <n v="0"/>
    <n v="30034.150395723023"/>
    <n v="0.12104215358880954"/>
    <m/>
    <m/>
    <m/>
    <m/>
    <n v="23.46"/>
    <n v="71.505159999999989"/>
    <m/>
  </r>
  <r>
    <x v="7"/>
    <x v="4"/>
    <x v="6"/>
    <x v="4"/>
    <x v="29"/>
    <x v="0"/>
    <n v="41759.013439999995"/>
    <m/>
    <m/>
    <n v="41759.013439999995"/>
    <n v="-0.3659066232356134"/>
    <n v="41759.013439999995"/>
    <n v="125277.04031999999"/>
    <m/>
    <m/>
    <n v="125277.04031999999"/>
    <n v="-0.3659066232356134"/>
    <n v="35.4"/>
    <n v="0"/>
    <m/>
    <m/>
    <n v="3"/>
    <m/>
    <m/>
    <n v="143664"/>
    <m/>
    <m/>
    <n v="82"/>
    <m/>
    <m/>
    <n v="1008"/>
    <n v="424"/>
    <n v="584"/>
    <n v="-0.36590662323561352"/>
    <n v="255"/>
    <n v="329"/>
    <n v="0.25297619047619047"/>
    <n v="0.95"/>
    <m/>
    <n v="0.43664383561643838"/>
    <n v="0.57936507936507942"/>
    <n v="0.50617592735108508"/>
    <n v="29494.925308448117"/>
    <n v="-0.47964423851498694"/>
    <n v="1120.6278612632264"/>
    <n v="50.505009089808418"/>
    <n v="16.835003029936139"/>
    <n v="164"/>
    <n v="0.10265245749961061"/>
    <n v="-0.17937045149366959"/>
    <n v="884847.75925344345"/>
    <n v="30"/>
    <n v="0"/>
    <n v="29656.633841502953"/>
    <n v="6.7121493834820606E-2"/>
    <m/>
    <m/>
    <m/>
    <m/>
    <n v="26.32"/>
    <n v="71.505159999999989"/>
    <m/>
  </r>
  <r>
    <x v="7"/>
    <x v="5"/>
    <x v="6"/>
    <x v="4"/>
    <x v="29"/>
    <x v="0"/>
    <n v="58777.241519999989"/>
    <m/>
    <m/>
    <n v="58777.241519999989"/>
    <n v="-5.0808314087759876E-2"/>
    <n v="58777.241519999989"/>
    <n v="176331.72455999997"/>
    <m/>
    <m/>
    <n v="176331.72455999997"/>
    <n v="-5.0808314087759765E-2"/>
    <n v="35.4"/>
    <n v="0"/>
    <m/>
    <m/>
    <n v="3"/>
    <m/>
    <m/>
    <n v="202212"/>
    <m/>
    <m/>
    <n v="82"/>
    <m/>
    <m/>
    <n v="990"/>
    <n v="168"/>
    <n v="822"/>
    <n v="-5.0808314087759765E-2"/>
    <n v="361"/>
    <n v="461"/>
    <n v="0.36464646464646466"/>
    <n v="0.95"/>
    <m/>
    <n v="0.43917274939172751"/>
    <n v="0.83030303030303032"/>
    <n v="4.198246841982467E-2"/>
    <n v="29743.021039884421"/>
    <n v="-0.47073763383218103"/>
    <n v="1157.3159937698219"/>
    <n v="36.183723892803435"/>
    <n v="12.061241297601144"/>
    <n v="164"/>
    <n v="7.354415425366552E-2"/>
    <n v="-0.44240728819789388"/>
    <n v="892290.63119653263"/>
    <n v="30"/>
    <n v="0"/>
    <n v="29974.950955807948"/>
    <n v="0.21524022812337745"/>
    <m/>
    <m/>
    <m/>
    <m/>
    <n v="25.7"/>
    <n v="71.505159999999989"/>
    <m/>
  </r>
  <r>
    <x v="7"/>
    <x v="6"/>
    <x v="6"/>
    <x v="4"/>
    <x v="29"/>
    <x v="0"/>
    <n v="52842.313239999989"/>
    <m/>
    <m/>
    <n v="52842.313239999989"/>
    <n v="1.6506189821182904E-2"/>
    <n v="52842.313239999989"/>
    <n v="158526.93971999997"/>
    <m/>
    <m/>
    <n v="158526.93971999997"/>
    <n v="1.6506189821182682E-2"/>
    <n v="35.4"/>
    <n v="0"/>
    <m/>
    <m/>
    <n v="3"/>
    <m/>
    <m/>
    <n v="181794"/>
    <m/>
    <m/>
    <n v="82"/>
    <m/>
    <m/>
    <n v="1008"/>
    <n v="269"/>
    <n v="739"/>
    <n v="1.6506189821182904E-2"/>
    <n v="373"/>
    <n v="366"/>
    <n v="0.37003968253968256"/>
    <n v="0.95"/>
    <m/>
    <n v="0.50473612990527739"/>
    <n v="0.73313492063492058"/>
    <n v="5.4434386325105333E-2"/>
    <n v="28583.890350256072"/>
    <n v="-0.47159355470774222"/>
    <n v="1086.0140710583614"/>
    <n v="38.679147970576551"/>
    <n v="12.893049323525517"/>
    <n v="164"/>
    <n v="7.8616154411740954E-2"/>
    <n v="-0.48017390293982221"/>
    <n v="857516.71050768218"/>
    <n v="30"/>
    <n v="0"/>
    <n v="27903.18625898844"/>
    <n v="0.24883162806665823"/>
    <m/>
    <m/>
    <m/>
    <m/>
    <n v="26.32"/>
    <n v="71.505159999999989"/>
    <m/>
  </r>
  <r>
    <x v="7"/>
    <x v="7"/>
    <x v="6"/>
    <x v="4"/>
    <x v="29"/>
    <x v="0"/>
    <n v="39899.879279999994"/>
    <m/>
    <m/>
    <n v="39899.879279999994"/>
    <n v="-0.34507042253521125"/>
    <n v="39899.879279999994"/>
    <n v="119699.63783999998"/>
    <m/>
    <m/>
    <n v="119699.63783999998"/>
    <n v="-0.34507042253521125"/>
    <n v="35.4"/>
    <n v="0"/>
    <m/>
    <m/>
    <n v="3"/>
    <m/>
    <m/>
    <n v="137268"/>
    <m/>
    <m/>
    <n v="82"/>
    <m/>
    <m/>
    <n v="1026"/>
    <n v="468"/>
    <n v="558"/>
    <n v="-0.34507042253521125"/>
    <n v="207"/>
    <n v="351"/>
    <n v="0.20175438596491227"/>
    <n v="0.95"/>
    <m/>
    <n v="0.37096774193548387"/>
    <n v="0.54385964912280704"/>
    <n v="-0.25980206995542787"/>
    <n v="7500.8189402439548"/>
    <n v="-0.86966869879312692"/>
    <n v="278.4268351983651"/>
    <n v="13.442327849899561"/>
    <n v="4.4807759499665201"/>
    <n v="164"/>
    <n v="2.7321804572966586E-2"/>
    <n v="-0.80099951858735507"/>
    <n v="225024.56820731863"/>
    <n v="30"/>
    <n v="0"/>
    <n v="7144.8646002613987"/>
    <n v="0.3055054677910925"/>
    <m/>
    <m/>
    <m/>
    <m/>
    <n v="26.939999999999998"/>
    <n v="71.505159999999989"/>
    <s v="Aumento de Tarifas 06/08/2012 (Res. 66/2012)"/>
  </r>
  <r>
    <x v="7"/>
    <x v="8"/>
    <x v="6"/>
    <x v="4"/>
    <x v="29"/>
    <x v="0"/>
    <n v="34751.507759999993"/>
    <m/>
    <m/>
    <n v="34751.507759999993"/>
    <n v="-0.33515731874145005"/>
    <n v="34751.507759999993"/>
    <n v="104254.52327999998"/>
    <m/>
    <m/>
    <n v="104254.52327999998"/>
    <n v="-0.33515731874145016"/>
    <n v="35.4"/>
    <n v="0"/>
    <m/>
    <m/>
    <n v="3"/>
    <m/>
    <m/>
    <n v="119556"/>
    <m/>
    <m/>
    <n v="82"/>
    <m/>
    <m/>
    <n v="972"/>
    <n v="486"/>
    <n v="486"/>
    <n v="-0.33515731874145005"/>
    <n v="166"/>
    <n v="320"/>
    <n v="0.17078189300411523"/>
    <n v="0.95"/>
    <m/>
    <n v="0.34156378600823045"/>
    <n v="0.5"/>
    <n v="-0.39544036907502067"/>
    <n v="11798.258342783683"/>
    <n v="-0.757934107484039"/>
    <n v="459.07620010831454"/>
    <n v="24.276251734122805"/>
    <n v="8.0920839113742691"/>
    <n v="164"/>
    <n v="4.9341975069355302E-2"/>
    <n v="-0.63590500528977878"/>
    <n v="353947.75028351048"/>
    <n v="30"/>
    <n v="0"/>
    <n v="10978.879265378831"/>
    <n v="0.21137700198909731"/>
    <m/>
    <m/>
    <m/>
    <m/>
    <n v="25.7"/>
    <n v="71.505159999999989"/>
    <m/>
  </r>
  <r>
    <x v="7"/>
    <x v="9"/>
    <x v="6"/>
    <x v="4"/>
    <x v="29"/>
    <x v="0"/>
    <n v="37897.734799999991"/>
    <m/>
    <m/>
    <n v="37897.734799999991"/>
    <n v="-0.3879907621247114"/>
    <n v="37897.734799999991"/>
    <n v="113693.20439999997"/>
    <m/>
    <m/>
    <n v="113693.20439999997"/>
    <n v="-0.3879907621247114"/>
    <n v="35.4"/>
    <n v="0"/>
    <m/>
    <m/>
    <n v="3"/>
    <m/>
    <m/>
    <n v="130380"/>
    <m/>
    <m/>
    <n v="82"/>
    <m/>
    <m/>
    <n v="1026"/>
    <n v="496"/>
    <n v="530"/>
    <n v="-0.38799076212471129"/>
    <n v="90"/>
    <n v="440"/>
    <n v="8.771929824561403E-2"/>
    <n v="0.95"/>
    <m/>
    <n v="0.16981132075471697"/>
    <n v="0.51656920077972712"/>
    <n v="-0.67174865229110514"/>
    <n v="11919.27854425538"/>
    <n v="-0.81426813551074806"/>
    <n v="442.43795635691833"/>
    <n v="22.489204800481847"/>
    <n v="7.496401600160616"/>
    <n v="164"/>
    <n v="4.5709765854637902E-2"/>
    <n v="-0.69652114217416572"/>
    <n v="357578.35632766137"/>
    <n v="30"/>
    <n v="0"/>
    <n v="10946.879451085846"/>
    <n v="0.20348755343303004"/>
    <m/>
    <m/>
    <m/>
    <m/>
    <n v="26.939999999999998"/>
    <n v="71.505159999999989"/>
    <m/>
  </r>
  <r>
    <x v="7"/>
    <x v="10"/>
    <x v="6"/>
    <x v="4"/>
    <x v="29"/>
    <x v="0"/>
    <n v="30961.734279999997"/>
    <m/>
    <m/>
    <n v="30961.734279999997"/>
    <n v="-0.40193370165745856"/>
    <n v="30961.734279999997"/>
    <n v="92885.202839999984"/>
    <m/>
    <m/>
    <n v="92885.202839999984"/>
    <n v="-0.40193370165745868"/>
    <n v="35.4"/>
    <n v="0"/>
    <m/>
    <m/>
    <n v="3"/>
    <m/>
    <m/>
    <n v="106518"/>
    <m/>
    <m/>
    <n v="82"/>
    <m/>
    <m/>
    <n v="990"/>
    <n v="557"/>
    <n v="433"/>
    <n v="-0.40193370165745856"/>
    <n v="128"/>
    <n v="305"/>
    <n v="0.12929292929292929"/>
    <n v="0.95"/>
    <m/>
    <n v="0.29561200923787528"/>
    <n v="0.43737373737373736"/>
    <n v="-0.40383539084060804"/>
    <n v="10368.278528060502"/>
    <n v="-0.80303842615472587"/>
    <n v="399.7023333870664"/>
    <n v="23.945216000139727"/>
    <n v="7.9817386667132419"/>
    <n v="164"/>
    <n v="4.8669138211666109E-2"/>
    <n v="-0.6706693314919665"/>
    <n v="311048.35584181506"/>
    <n v="30"/>
    <n v="0"/>
    <n v="9680.0433581468733"/>
    <n v="0.21456438633043071"/>
    <m/>
    <m/>
    <m/>
    <m/>
    <n v="25.939999999999998"/>
    <n v="71.505159999999989"/>
    <m/>
  </r>
  <r>
    <x v="7"/>
    <x v="11"/>
    <x v="6"/>
    <x v="4"/>
    <x v="29"/>
    <x v="0"/>
    <n v="31676.785879999996"/>
    <m/>
    <m/>
    <n v="31676.785879999996"/>
    <n v="-0.44694132334581771"/>
    <n v="31676.785879999996"/>
    <n v="95030.357639999987"/>
    <m/>
    <m/>
    <n v="95030.357639999987"/>
    <n v="-0.44694132334581771"/>
    <n v="35.4"/>
    <n v="0"/>
    <m/>
    <m/>
    <n v="3"/>
    <m/>
    <m/>
    <n v="108978"/>
    <m/>
    <m/>
    <n v="82"/>
    <m/>
    <m/>
    <n v="972"/>
    <n v="529"/>
    <n v="443"/>
    <n v="-0.44694132334581771"/>
    <n v="67"/>
    <n v="376"/>
    <n v="6.893004115226338E-2"/>
    <n v="0.95"/>
    <m/>
    <n v="0.15124153498871332"/>
    <n v="0.45576131687242799"/>
    <n v="-0.63837471783295707"/>
    <n v="9941.3140999009483"/>
    <n v="-0.76495306227556248"/>
    <n v="406.43148405155142"/>
    <n v="22.440889616029228"/>
    <n v="7.4802965386764093"/>
    <n v="164"/>
    <n v="4.5611564260222011E-2"/>
    <n v="-0.57500542411450462"/>
    <n v="298239.42299702845"/>
    <n v="30"/>
    <n v="0"/>
    <n v="9882.785317273745"/>
    <n v="0.13427697560479304"/>
    <m/>
    <m/>
    <m/>
    <m/>
    <n v="24.46"/>
    <n v="71.505159999999989"/>
    <s v="Aumento de Tarifas 21/12/2012 (Res. 975/2012)"/>
  </r>
  <r>
    <x v="8"/>
    <x v="0"/>
    <x v="6"/>
    <x v="4"/>
    <x v="29"/>
    <x v="0"/>
    <n v="56632.086719999992"/>
    <m/>
    <m/>
    <n v="56632.086719999992"/>
    <n v="-4.2321644498186206E-2"/>
    <n v="56632.086719999992"/>
    <n v="169896.26015999998"/>
    <m/>
    <m/>
    <n v="169896.26015999998"/>
    <n v="-4.2321644498186206E-2"/>
    <n v="35.4"/>
    <n v="0"/>
    <m/>
    <m/>
    <n v="3"/>
    <m/>
    <m/>
    <n v="194832"/>
    <m/>
    <m/>
    <n v="82"/>
    <m/>
    <m/>
    <n v="1008"/>
    <n v="216"/>
    <n v="792"/>
    <n v="-4.2321644498186206E-2"/>
    <n v="181"/>
    <n v="611"/>
    <n v="0.17956349206349206"/>
    <n v="0.95"/>
    <m/>
    <n v="0.22853535353535354"/>
    <n v="0.7857142857142857"/>
    <n v="-0.52631895395053285"/>
    <n v="8492.8618918334578"/>
    <n v="-0.80048576162545682"/>
    <n v="315.25099821208084"/>
    <n v="10.723310469486689"/>
    <n v="3.5744368231622299"/>
    <n v="164"/>
    <n v="2.1795346482696525E-2"/>
    <n v="-0.79166884452557162"/>
    <n v="329523.04140313814"/>
    <n v="38.799999999999997"/>
    <n v="0.29333333333333322"/>
    <n v="9927.5992096847094"/>
    <n v="0.30540486463476196"/>
    <n v="13745.05"/>
    <n v="1.6184238216821736"/>
    <n v="1.6703606490448619E-2"/>
    <n v="0.32460912747085169"/>
    <n v="26.939999999999998"/>
    <n v="71.505159999999989"/>
    <m/>
  </r>
  <r>
    <x v="8"/>
    <x v="1"/>
    <x v="6"/>
    <x v="4"/>
    <x v="29"/>
    <x v="0"/>
    <n v="52913.818399999989"/>
    <m/>
    <m/>
    <n v="52913.818399999989"/>
    <n v="0.10283159463487324"/>
    <n v="52913.818399999989"/>
    <n v="158741.45519999997"/>
    <m/>
    <m/>
    <n v="158741.45519999997"/>
    <n v="0.10283159463487346"/>
    <n v="35.4"/>
    <n v="0"/>
    <m/>
    <m/>
    <n v="3"/>
    <m/>
    <m/>
    <n v="182040"/>
    <m/>
    <m/>
    <n v="82"/>
    <m/>
    <m/>
    <n v="882"/>
    <n v="142"/>
    <n v="740"/>
    <n v="0.10283159463487324"/>
    <n v="150"/>
    <n v="590"/>
    <n v="0.17006802721088435"/>
    <n v="0.95"/>
    <m/>
    <n v="0.20270270270270271"/>
    <n v="0.83900226757369611"/>
    <n v="-0.53893724232707285"/>
    <n v="0"/>
    <n v="-1"/>
    <n v="0"/>
    <n v="0"/>
    <n v="0"/>
    <n v="164"/>
    <n v="0"/>
    <n v="-1"/>
    <n v="0"/>
    <n v="38.799999999999997"/>
    <n v="0.29333333333333322"/>
    <n v="0"/>
    <n v="0.43733926136093404"/>
    <m/>
    <m/>
    <m/>
    <m/>
    <n v="23.32"/>
    <n v="71.505159999999989"/>
    <m/>
  </r>
  <r>
    <x v="8"/>
    <x v="2"/>
    <x v="6"/>
    <x v="4"/>
    <x v="29"/>
    <x v="0"/>
    <n v="52055.756479999989"/>
    <m/>
    <m/>
    <n v="52055.756479999989"/>
    <n v="-8.8861076345431833E-2"/>
    <n v="52055.756479999989"/>
    <n v="156167.26943999997"/>
    <m/>
    <m/>
    <n v="156167.26943999997"/>
    <n v="-8.8861076345431722E-2"/>
    <n v="35.4"/>
    <n v="0"/>
    <m/>
    <m/>
    <n v="3"/>
    <m/>
    <m/>
    <n v="179088"/>
    <m/>
    <m/>
    <n v="82"/>
    <m/>
    <m/>
    <n v="1008"/>
    <n v="280"/>
    <n v="728"/>
    <n v="-8.8861076345431833E-2"/>
    <n v="149"/>
    <n v="579"/>
    <n v="0.14781746031746032"/>
    <n v="0.95"/>
    <m/>
    <n v="0.20467032967032966"/>
    <n v="0.72222222222222221"/>
    <n v="-0.41803703414023696"/>
    <n v="0"/>
    <n v="-1"/>
    <n v="0"/>
    <n v="0"/>
    <n v="0"/>
    <n v="164"/>
    <n v="0"/>
    <n v="-1"/>
    <n v="0"/>
    <n v="38.799999999999997"/>
    <n v="0.29333333333333322"/>
    <n v="0"/>
    <n v="0.4110907479835566"/>
    <m/>
    <m/>
    <m/>
    <m/>
    <n v="25.46"/>
    <n v="71.505159999999989"/>
    <m/>
  </r>
  <r>
    <x v="8"/>
    <x v="3"/>
    <x v="6"/>
    <x v="4"/>
    <x v="29"/>
    <x v="0"/>
    <n v="46049.323039999996"/>
    <m/>
    <m/>
    <n v="46049.323039999996"/>
    <n v="3.1152647975078995E-3"/>
    <n v="46049.323039999996"/>
    <n v="138147.96911999999"/>
    <m/>
    <m/>
    <n v="138147.96911999999"/>
    <n v="3.1152647975078995E-3"/>
    <n v="35.4"/>
    <n v="0"/>
    <m/>
    <m/>
    <n v="3"/>
    <m/>
    <m/>
    <n v="158424"/>
    <m/>
    <m/>
    <n v="82"/>
    <m/>
    <m/>
    <n v="972"/>
    <n v="328"/>
    <n v="644"/>
    <n v="3.1152647975076775E-3"/>
    <n v="94"/>
    <n v="550"/>
    <n v="9.6707818930041156E-2"/>
    <n v="0.95"/>
    <m/>
    <n v="0.14596273291925466"/>
    <n v="0.66255144032921809"/>
    <n v="-0.49619314766579836"/>
    <n v="3993.5045027121005"/>
    <n v="-0.86374213868962324"/>
    <n v="157.72134686856637"/>
    <n v="6.2010939483107146"/>
    <n v="2.0670313161035714"/>
    <n v="164"/>
    <n v="1.2603849488436411E-2"/>
    <n v="-0.86416529974959333"/>
    <n v="154947.97470522948"/>
    <n v="38.799999999999997"/>
    <n v="0.29333333333333322"/>
    <n v="4092.3890991954258"/>
    <n v="0.35375305473438506"/>
    <n v="6765.65"/>
    <n v="1.6941636087815246"/>
    <n v="1.6675423064901107E-2"/>
    <n v="0.32587589612632234"/>
    <n v="25.32"/>
    <n v="71.505159999999989"/>
    <m/>
  </r>
  <r>
    <x v="8"/>
    <x v="4"/>
    <x v="6"/>
    <x v="4"/>
    <x v="29"/>
    <x v="0"/>
    <n v="38112.250279999993"/>
    <m/>
    <m/>
    <n v="38112.250279999993"/>
    <n v="-8.7328767123287743E-2"/>
    <n v="38112.250279999993"/>
    <n v="114336.75083999998"/>
    <m/>
    <m/>
    <n v="114336.75083999998"/>
    <n v="-8.7328767123287743E-2"/>
    <n v="35.4"/>
    <n v="0"/>
    <m/>
    <m/>
    <n v="3"/>
    <m/>
    <m/>
    <n v="131118"/>
    <m/>
    <m/>
    <n v="82"/>
    <m/>
    <m/>
    <n v="1026"/>
    <n v="493"/>
    <n v="533"/>
    <n v="-8.7328767123287632E-2"/>
    <n v="87"/>
    <n v="446"/>
    <n v="8.4795321637426896E-2"/>
    <n v="0.95"/>
    <m/>
    <n v="0.16322701688555347"/>
    <n v="0.51949317738791423"/>
    <n v="-0.62617812603465406"/>
    <n v="17809.570926067016"/>
    <n v="-0.3961818604447902"/>
    <n v="670.54107402360751"/>
    <n v="33.413829129581643"/>
    <n v="11.13794304319388"/>
    <n v="164"/>
    <n v="6.7914286848743177E-2"/>
    <n v="-0.33840564071249046"/>
    <n v="691011.35193140013"/>
    <n v="38.799999999999997"/>
    <n v="0.29333333333333322"/>
    <n v="17907.213471646388"/>
    <n v="5.9785920994788966E-2"/>
    <n v="31525.599999999999"/>
    <n v="1.7701493276212223"/>
    <n v="1.7298516472034155E-2"/>
    <n v="0.33533638624726081"/>
    <n v="26.560000000000002"/>
    <n v="71.505159999999989"/>
    <m/>
  </r>
  <r>
    <x v="8"/>
    <x v="5"/>
    <x v="6"/>
    <x v="4"/>
    <x v="29"/>
    <x v="0"/>
    <n v="26385.404039999998"/>
    <m/>
    <m/>
    <n v="26385.404039999998"/>
    <n v="-0.55109489051094884"/>
    <n v="26385.404039999998"/>
    <n v="79156.212119999997"/>
    <m/>
    <m/>
    <n v="79156.212119999997"/>
    <n v="-0.55109489051094884"/>
    <n v="35.4"/>
    <n v="0"/>
    <m/>
    <m/>
    <n v="3"/>
    <m/>
    <m/>
    <n v="90774"/>
    <m/>
    <m/>
    <n v="82"/>
    <m/>
    <m/>
    <n v="954"/>
    <n v="585"/>
    <n v="369"/>
    <n v="-0.55109489051094895"/>
    <n v="72"/>
    <n v="297"/>
    <n v="7.5471698113207544E-2"/>
    <n v="0.95"/>
    <m/>
    <n v="0.1951219512195122"/>
    <n v="0.3867924528301887"/>
    <n v="-0.55570569556111071"/>
    <n v="8206.557387544668"/>
    <n v="-0.72408460537549491"/>
    <n v="335.50929630190791"/>
    <n v="22.239992920175251"/>
    <n v="7.4133309733917505"/>
    <n v="164"/>
    <n v="4.5203237642632628E-2"/>
    <n v="-0.38535920221858222"/>
    <n v="318414.42663673311"/>
    <n v="38.799999999999997"/>
    <n v="0.29333333333333322"/>
    <n v="8270.5504218219357"/>
    <n v="-2.4432798823430663E-3"/>
    <n v="16980.550000000003"/>
    <n v="2.0691441244012845"/>
    <n v="1.9589937636929119E-2"/>
    <n v="0.38551888788025057"/>
    <n v="24.46"/>
    <n v="71.505159999999989"/>
    <m/>
  </r>
  <r>
    <x v="8"/>
    <x v="6"/>
    <x v="6"/>
    <x v="4"/>
    <x v="29"/>
    <x v="0"/>
    <n v="41687.508279999995"/>
    <m/>
    <m/>
    <n v="41687.508279999995"/>
    <n v="-0.21109607577807843"/>
    <n v="41687.508279999995"/>
    <n v="125062.52483999998"/>
    <m/>
    <m/>
    <n v="125062.52483999998"/>
    <n v="-0.21109607577807843"/>
    <n v="35.4"/>
    <n v="0"/>
    <m/>
    <m/>
    <n v="3"/>
    <m/>
    <m/>
    <n v="143418"/>
    <m/>
    <m/>
    <n v="82"/>
    <m/>
    <m/>
    <n v="1026"/>
    <n v="443"/>
    <n v="583"/>
    <n v="-0.21109607577807843"/>
    <n v="47"/>
    <n v="536"/>
    <n v="4.5808966861598438E-2"/>
    <n v="0.95"/>
    <m/>
    <n v="8.0617495711835338E-2"/>
    <n v="0.56822612085769986"/>
    <n v="-0.84027793745027801"/>
    <n v="5293.5738436923875"/>
    <n v="-0.81480569023925864"/>
    <n v="196.49494594255339"/>
    <n v="9.079886524343717"/>
    <n v="3.0266288414479057"/>
    <n v="164"/>
    <n v="1.8455053911267717E-2"/>
    <n v="-0.76525112364804837"/>
    <n v="205390.66513526463"/>
    <n v="38.799999999999997"/>
    <n v="0.29333333333333322"/>
    <n v="5167.5113193587658"/>
    <n v="0.22704521959004739"/>
    <n v="10421.799999999999"/>
    <n v="1.9687644505834565"/>
    <n v="1.8075979241521566E-2"/>
    <n v="0.35935002541118921"/>
    <n v="26.939999999999998"/>
    <n v="71.505159999999989"/>
    <m/>
  </r>
  <r>
    <x v="8"/>
    <x v="7"/>
    <x v="6"/>
    <x v="4"/>
    <x v="29"/>
    <x v="0"/>
    <n v="36753.652239999996"/>
    <m/>
    <m/>
    <n v="36753.652239999996"/>
    <n v="-7.8853046594982046E-2"/>
    <n v="36753.652239999996"/>
    <n v="110260.95671999999"/>
    <m/>
    <m/>
    <n v="110260.95671999999"/>
    <n v="-7.8853046594982046E-2"/>
    <n v="35.4"/>
    <n v="0"/>
    <m/>
    <m/>
    <n v="3"/>
    <m/>
    <m/>
    <n v="126444"/>
    <m/>
    <m/>
    <n v="82"/>
    <m/>
    <m/>
    <n v="1026"/>
    <n v="512"/>
    <n v="514"/>
    <n v="-7.8853046594982046E-2"/>
    <n v="24"/>
    <n v="490"/>
    <n v="2.3391812865497075E-2"/>
    <n v="0.95"/>
    <m/>
    <n v="4.6692607003891051E-2"/>
    <n v="0.50097465886939574"/>
    <n v="-0.87413297242429366"/>
    <n v="13654.061988807574"/>
    <n v="0.82034283157400045"/>
    <n v="506.83229357117949"/>
    <n v="26.564322935423295"/>
    <n v="8.8547743118077644"/>
    <n v="164"/>
    <n v="5.3992526291510759E-2"/>
    <n v="0.97616984439356469"/>
    <n v="529777.60516573384"/>
    <n v="38.799999999999997"/>
    <n v="0.29333333333333322"/>
    <n v="13006.103057652674"/>
    <n v="-0.62060216209154151"/>
    <n v="28762.15"/>
    <n v="2.10649036334951"/>
    <n v="1.8772864834061837E-2"/>
    <n v="0.37494107262412668"/>
    <n v="26.939999999999998"/>
    <n v="71.505159999999989"/>
    <m/>
  </r>
  <r>
    <x v="8"/>
    <x v="8"/>
    <x v="6"/>
    <x v="4"/>
    <x v="29"/>
    <x v="0"/>
    <n v="20951.011879999998"/>
    <m/>
    <m/>
    <n v="20951.011879999998"/>
    <n v="-0.39711934156378592"/>
    <n v="20951.011879999998"/>
    <n v="62853.035639999995"/>
    <m/>
    <m/>
    <n v="62853.035639999995"/>
    <n v="-0.39711934156378592"/>
    <n v="35.4"/>
    <n v="0"/>
    <m/>
    <m/>
    <n v="3"/>
    <m/>
    <m/>
    <n v="72078"/>
    <m/>
    <m/>
    <n v="82"/>
    <m/>
    <m/>
    <n v="990"/>
    <n v="697"/>
    <n v="293"/>
    <n v="-0.39711934156378603"/>
    <n v="10"/>
    <n v="283"/>
    <n v="1.0101010101010102E-2"/>
    <n v="0.95"/>
    <m/>
    <n v="3.4129692832764506E-2"/>
    <n v="0.29595959595959598"/>
    <n v="-0.90007812821250877"/>
    <n v="6631.2908764736039"/>
    <n v="-0.43794323841623761"/>
    <n v="255.63958660268329"/>
    <n v="22.632392069875781"/>
    <n v="7.5441306899585934"/>
    <n v="164"/>
    <n v="4.6000796889991424E-2"/>
    <n v="-6.7714723106797048E-2"/>
    <n v="257294.08600717582"/>
    <n v="38.799999999999997"/>
    <n v="0.29333333333333322"/>
    <n v="6170.7533257179412"/>
    <n v="-0.16490765291394288"/>
    <n v="13350.55"/>
    <n v="2.0132656293761571"/>
    <n v="1.764678568007437E-2"/>
    <n v="0.34747707557879975"/>
    <n v="25.939999999999998"/>
    <n v="71.505159999999989"/>
    <m/>
  </r>
  <r>
    <x v="8"/>
    <x v="9"/>
    <x v="4"/>
    <x v="4"/>
    <x v="29"/>
    <x v="0"/>
    <n v="31033.239439999994"/>
    <m/>
    <m/>
    <n v="31033.239439999994"/>
    <n v="-0.18113207547169807"/>
    <n v="31033.239439999994"/>
    <n v="93099.718319999985"/>
    <m/>
    <m/>
    <n v="93099.718319999985"/>
    <n v="-0.18113207547169807"/>
    <n v="35.4"/>
    <n v="0"/>
    <m/>
    <m/>
    <n v="3"/>
    <m/>
    <m/>
    <n v="106764"/>
    <m/>
    <m/>
    <n v="82"/>
    <m/>
    <m/>
    <n v="1026"/>
    <n v="592"/>
    <n v="434"/>
    <n v="-0.18113207547169807"/>
    <n v="5"/>
    <n v="429"/>
    <n v="4.8732943469785572E-3"/>
    <n v="0.95"/>
    <m/>
    <n v="1.1520737327188941E-2"/>
    <n v="0.42300194931773877"/>
    <n v="-0.93215565796210953"/>
    <n v="7318.7404949531592"/>
    <n v="-0.38597453966871997"/>
    <n v="269.26933388348635"/>
    <n v="16.863457361643224"/>
    <n v="5.6211524538810744"/>
    <n v="164"/>
    <n v="3.4275319840738255E-2"/>
    <n v="-0.25015323968760739"/>
    <n v="283967.13120418257"/>
    <n v="38.799999999999997"/>
    <n v="0.29333333333333322"/>
    <n v="6721.6626941440163"/>
    <n v="-3.3698694380080205E-2"/>
    <n v="14864.75"/>
    <n v="2.0310530220671716"/>
    <n v="1.7514465258897341E-2"/>
    <n v="0.3448600088406778"/>
    <n v="27.18"/>
    <n v="71.505159999999989"/>
    <m/>
  </r>
  <r>
    <x v="8"/>
    <x v="10"/>
    <x v="4"/>
    <x v="4"/>
    <x v="29"/>
    <x v="0"/>
    <n v="32892.373599999992"/>
    <m/>
    <m/>
    <n v="32892.373599999992"/>
    <n v="6.2355658198614217E-2"/>
    <n v="32892.373599999992"/>
    <n v="98677.120799999975"/>
    <m/>
    <m/>
    <n v="98677.120799999975"/>
    <n v="6.2355658198614217E-2"/>
    <n v="35.4"/>
    <n v="0"/>
    <m/>
    <m/>
    <n v="3"/>
    <m/>
    <m/>
    <n v="113160"/>
    <m/>
    <m/>
    <n v="82"/>
    <m/>
    <m/>
    <n v="990"/>
    <n v="530"/>
    <n v="460"/>
    <n v="6.2355658198614217E-2"/>
    <n v="10"/>
    <n v="450"/>
    <n v="1.0101010101010102E-2"/>
    <n v="0.95"/>
    <m/>
    <n v="2.1739130434782608E-2"/>
    <n v="0.46464646464646464"/>
    <n v="-0.92646059782608692"/>
    <n v="5585.8079279865515"/>
    <n v="-0.4612598501410593"/>
    <n v="217.34661198391251"/>
    <n v="12.143060713014242"/>
    <n v="4.0476869043380805"/>
    <n v="164"/>
    <n v="2.4681017709378542E-2"/>
    <n v="-0.4928815545893015"/>
    <n v="216729.34760587817"/>
    <n v="38.799999999999997"/>
    <n v="0.29333333333333322"/>
    <n v="5215.0280094090904"/>
    <n v="0.13693251581843158"/>
    <n v="10585.8"/>
    <n v="1.8951242392281351"/>
    <n v="1.608193312414908E-2"/>
    <n v="0.31270504520560122"/>
    <n v="25.7"/>
    <n v="71.505159999999989"/>
    <m/>
  </r>
  <r>
    <x v="8"/>
    <x v="11"/>
    <x v="4"/>
    <x v="4"/>
    <x v="29"/>
    <x v="0"/>
    <n v="31104.744599999995"/>
    <m/>
    <m/>
    <n v="31104.744599999995"/>
    <n v="-1.8058690744921058E-2"/>
    <n v="31104.744599999995"/>
    <n v="93314.233799999987"/>
    <m/>
    <m/>
    <n v="93314.233799999987"/>
    <n v="-1.8058690744920947E-2"/>
    <n v="35.4"/>
    <n v="0"/>
    <m/>
    <m/>
    <n v="3"/>
    <m/>
    <m/>
    <n v="107010"/>
    <m/>
    <m/>
    <n v="82"/>
    <m/>
    <m/>
    <n v="942"/>
    <n v="507"/>
    <n v="435"/>
    <n v="-1.8058690744920947E-2"/>
    <n v="76"/>
    <n v="359"/>
    <n v="8.0679405520169847E-2"/>
    <n v="0.95"/>
    <m/>
    <n v="0.17471264367816092"/>
    <n v="0.46178343949044587"/>
    <n v="0.1551895693944072"/>
    <n v="11664.118878429628"/>
    <n v="0.17329748977007431"/>
    <n v="443.16561088258464"/>
    <n v="26.814066387194547"/>
    <n v="8.9380221290648496"/>
    <n v="164"/>
    <n v="5.4500134933322252E-2"/>
    <n v="0.19487537463940896"/>
    <n v="452567.81248306955"/>
    <n v="38.799999999999997"/>
    <n v="0.29333333333333322"/>
    <n v="11595.447204693832"/>
    <n v="-0.11486380186258127"/>
    <n v="23155.65"/>
    <n v="1.9852035324178305"/>
    <n v="1.6430689320505801E-2"/>
    <n v="0.3118421488647744"/>
    <n v="26.32"/>
    <n v="71.505159999999989"/>
    <m/>
  </r>
  <r>
    <x v="9"/>
    <x v="0"/>
    <x v="4"/>
    <x v="4"/>
    <x v="29"/>
    <x v="0"/>
    <n v="39542.353479999991"/>
    <m/>
    <m/>
    <n v="39542.353479999991"/>
    <n v="-0.3017676767676768"/>
    <n v="39542.353479999991"/>
    <n v="118627.06043999997"/>
    <m/>
    <m/>
    <n v="118627.06043999997"/>
    <n v="-0.3017676767676768"/>
    <n v="35.4"/>
    <n v="0"/>
    <m/>
    <m/>
    <n v="3"/>
    <m/>
    <m/>
    <n v="136038"/>
    <m/>
    <m/>
    <n v="82"/>
    <m/>
    <m/>
    <n v="890"/>
    <n v="337"/>
    <n v="553"/>
    <n v="-0.3017676767676768"/>
    <n v="110"/>
    <n v="443"/>
    <n v="0.12359550561797752"/>
    <n v="0.95"/>
    <m/>
    <n v="0.19891500904159132"/>
    <n v="0.62134831460674156"/>
    <n v="-0.12960946319922473"/>
    <n v="7209"/>
    <n v="-0.15116952426460506"/>
    <n v="267.59465478841872"/>
    <n v="13.036166365280289"/>
    <n v="4.3453887884267628"/>
    <n v="164"/>
    <n v="2.6496273100163188E-2"/>
    <n v="0.21568487664092695"/>
    <n v="279709.19999999995"/>
    <n v="38.799999999999997"/>
    <n v="0"/>
    <n v="8426.8487600670032"/>
    <n v="-0.18115691999392131"/>
    <n v="14281"/>
    <n v="1.9809959772506589"/>
    <n v="1.6001068372053451E-2"/>
    <n v="0.27513485624874995"/>
    <n v="26.939999999999998"/>
    <n v="71.505159999999989"/>
    <m/>
  </r>
  <r>
    <x v="9"/>
    <x v="1"/>
    <x v="4"/>
    <x v="4"/>
    <x v="29"/>
    <x v="0"/>
    <n v="40400.415399999991"/>
    <m/>
    <m/>
    <n v="40400.415399999991"/>
    <n v="-0.23648648648648651"/>
    <n v="40400.415399999991"/>
    <n v="121201.24619999997"/>
    <m/>
    <m/>
    <n v="121201.24619999997"/>
    <n v="-0.23648648648648651"/>
    <n v="35.4"/>
    <n v="0"/>
    <m/>
    <m/>
    <n v="3"/>
    <m/>
    <m/>
    <n v="138990"/>
    <m/>
    <m/>
    <n v="82"/>
    <m/>
    <m/>
    <n v="808"/>
    <n v="243"/>
    <n v="565"/>
    <n v="-0.23648648648648651"/>
    <n v="113"/>
    <n v="452"/>
    <n v="0.13985148514851486"/>
    <n v="0.95"/>
    <m/>
    <n v="0.2"/>
    <n v="0.69925742574257421"/>
    <n v="-1.3333333333333308E-2"/>
    <n v="7765"/>
    <n v="0"/>
    <n v="316.16449511400651"/>
    <n v="13.743362831858407"/>
    <n v="4.5811209439528024"/>
    <n v="164"/>
    <n v="2.7933664292395136E-2"/>
    <n v="0"/>
    <n v="301282"/>
    <n v="38.799999999999997"/>
    <n v="0"/>
    <n v="9000.77797133694"/>
    <n v="-4.8630630630630639E-2"/>
    <n v="14216.25"/>
    <n v="1.8308113329040567"/>
    <n v="1.4440276174058849E-2"/>
    <n v="0.23035882718842138"/>
    <n v="24.56"/>
    <n v="71.505159999999989"/>
    <m/>
  </r>
  <r>
    <x v="9"/>
    <x v="2"/>
    <x v="4"/>
    <x v="4"/>
    <x v="29"/>
    <x v="0"/>
    <n v="38326.765759999995"/>
    <m/>
    <m/>
    <n v="38326.765759999995"/>
    <n v="-0.26373626373626369"/>
    <n v="38326.765759999995"/>
    <n v="114980.29727999998"/>
    <m/>
    <m/>
    <n v="114980.29727999998"/>
    <n v="-0.26373626373626369"/>
    <n v="35.4"/>
    <n v="0"/>
    <m/>
    <m/>
    <n v="3"/>
    <m/>
    <m/>
    <n v="131856"/>
    <m/>
    <m/>
    <n v="82"/>
    <m/>
    <m/>
    <n v="866"/>
    <n v="330"/>
    <n v="536"/>
    <n v="-0.26373626373626369"/>
    <n v="157"/>
    <n v="379"/>
    <n v="0.1812933025404157"/>
    <n v="0.95"/>
    <m/>
    <n v="0.29291044776119401"/>
    <n v="0.61893764434180143"/>
    <n v="0.43113292597415609"/>
    <n v="6798"/>
    <n v="0"/>
    <n v="273.67149758454104"/>
    <n v="12.682835820895523"/>
    <n v="4.227611940298508"/>
    <n v="164"/>
    <n v="2.5778121587186023E-2"/>
    <n v="0"/>
    <n v="263762.39999999997"/>
    <n v="38.799999999999997"/>
    <n v="0"/>
    <n v="6767.7252294229975"/>
    <n v="-9.6339601498371258E-3"/>
    <n v="13207.1"/>
    <n v="1.9427919976463666"/>
    <n v="1.5007988600828748E-2"/>
    <n v="0.24276133589005772"/>
    <n v="24.84"/>
    <n v="71.505159999999989"/>
    <m/>
  </r>
  <r>
    <x v="9"/>
    <x v="3"/>
    <x v="4"/>
    <x v="4"/>
    <x v="29"/>
    <x v="0"/>
    <n v="39256.332839999995"/>
    <m/>
    <m/>
    <n v="39256.332839999995"/>
    <n v="-0.14751552795031053"/>
    <n v="39256.332839999995"/>
    <n v="117768.99851999999"/>
    <m/>
    <m/>
    <n v="117768.99851999999"/>
    <n v="-0.14751552795031053"/>
    <n v="35.4"/>
    <n v="0"/>
    <m/>
    <m/>
    <n v="3"/>
    <m/>
    <m/>
    <n v="135054"/>
    <m/>
    <m/>
    <n v="82"/>
    <m/>
    <m/>
    <n v="852"/>
    <n v="303"/>
    <n v="549"/>
    <n v="-0.14751552795031053"/>
    <n v="145"/>
    <n v="404"/>
    <n v="0.17018779342723006"/>
    <n v="0.95"/>
    <m/>
    <n v="0.26411657559198543"/>
    <n v="0.64436619718309862"/>
    <n v="0.8094795178855172"/>
    <n v="18106"/>
    <n v="3.5338624227676991"/>
    <n v="733.0364372469636"/>
    <n v="32.979963570127502"/>
    <n v="10.993321190042501"/>
    <n v="164"/>
    <n v="6.7032446280746949E-2"/>
    <n v="4.3184105651409803"/>
    <n v="702512.79999999993"/>
    <n v="38.799999999999997"/>
    <n v="0"/>
    <n v="18554.329156186297"/>
    <n v="-2.1077604363720006"/>
    <n v="31143.449999999997"/>
    <n v="1.7200624102507454"/>
    <n v="1.3019336018272057E-2"/>
    <n v="0.21293611037416116"/>
    <n v="24.7"/>
    <n v="71.505159999999989"/>
    <m/>
  </r>
  <r>
    <x v="9"/>
    <x v="4"/>
    <x v="4"/>
    <x v="4"/>
    <x v="29"/>
    <x v="0"/>
    <n v="39613.858639999991"/>
    <m/>
    <m/>
    <n v="39613.858639999991"/>
    <n v="3.9399624765478425E-2"/>
    <n v="39613.858639999991"/>
    <n v="118841.57591999997"/>
    <m/>
    <m/>
    <n v="118841.57591999997"/>
    <n v="3.9399624765478425E-2"/>
    <n v="35.4"/>
    <n v="0"/>
    <m/>
    <m/>
    <n v="3"/>
    <m/>
    <m/>
    <n v="136284"/>
    <m/>
    <m/>
    <n v="82"/>
    <m/>
    <m/>
    <n v="882"/>
    <n v="328"/>
    <n v="554"/>
    <n v="3.9399624765478425E-2"/>
    <n v="84"/>
    <n v="470"/>
    <n v="9.5238095238095233E-2"/>
    <n v="0.95"/>
    <m/>
    <n v="0.15162454873646208"/>
    <n v="0.6281179138321995"/>
    <n v="-7.1081787626042559E-2"/>
    <n v="9311"/>
    <n v="-0.47719122270531877"/>
    <n v="348.72659176029964"/>
    <n v="16.806859205776174"/>
    <n v="5.6022864019253911"/>
    <n v="164"/>
    <n v="3.4160282938569458E-2"/>
    <n v="-0.49700888393851061"/>
    <n v="361266.8"/>
    <n v="38.799999999999997"/>
    <n v="0"/>
    <n v="9362.0483798662917"/>
    <n v="0.24927618815974675"/>
    <n v="17701.25"/>
    <n v="1.9011115884437761"/>
    <n v="1.4105143072284375E-2"/>
    <n v="0.23447500150392842"/>
    <n v="26.7"/>
    <n v="71.505159999999989"/>
    <m/>
  </r>
  <r>
    <x v="9"/>
    <x v="5"/>
    <x v="4"/>
    <x v="4"/>
    <x v="29"/>
    <x v="0"/>
    <n v="39828.374119999993"/>
    <m/>
    <m/>
    <n v="39828.374119999993"/>
    <n v="0.50948509485094839"/>
    <n v="39828.374119999993"/>
    <n v="119485.12235999998"/>
    <m/>
    <m/>
    <n v="119485.12235999998"/>
    <n v="0.50948509485094839"/>
    <n v="35.4"/>
    <n v="0"/>
    <m/>
    <m/>
    <n v="3"/>
    <m/>
    <m/>
    <n v="137022"/>
    <m/>
    <m/>
    <n v="82"/>
    <m/>
    <m/>
    <n v="852"/>
    <n v="295"/>
    <n v="557"/>
    <n v="0.50948509485094862"/>
    <n v="70"/>
    <n v="487"/>
    <n v="8.2159624413145546E-2"/>
    <n v="0.95"/>
    <m/>
    <n v="0.12567324955116696"/>
    <n v="0.65375586854460099"/>
    <n v="-0.35592459605026938"/>
    <n v="9072"/>
    <n v="0.10545744964494363"/>
    <n v="358.29383886255926"/>
    <n v="16.28725314183124"/>
    <n v="5.429084380610413"/>
    <n v="164"/>
    <n v="3.3104173052502517E-2"/>
    <n v="-0.26765924790128515"/>
    <n v="351993.59999999998"/>
    <n v="38.799999999999997"/>
    <n v="0"/>
    <n v="9142.7415764671896"/>
    <n v="0.20013418331580535"/>
    <n v="16752.95"/>
    <n v="1.8466655643738978"/>
    <n v="1.3419560189904639E-2"/>
    <n v="0.22544093029523801"/>
    <n v="25.32"/>
    <n v="71.505159999999989"/>
    <m/>
  </r>
  <r>
    <x v="9"/>
    <x v="6"/>
    <x v="4"/>
    <x v="4"/>
    <x v="29"/>
    <x v="0"/>
    <n v="44333.199199999995"/>
    <m/>
    <m/>
    <n v="44333.199199999995"/>
    <n v="6.3464837049742817E-2"/>
    <n v="44333.199199999995"/>
    <n v="132999.59759999998"/>
    <m/>
    <m/>
    <n v="132999.59759999998"/>
    <n v="6.3464837049742595E-2"/>
    <n v="35.4"/>
    <n v="0"/>
    <m/>
    <m/>
    <n v="3"/>
    <m/>
    <m/>
    <n v="152520"/>
    <m/>
    <m/>
    <n v="82"/>
    <m/>
    <m/>
    <n v="890"/>
    <n v="270"/>
    <n v="620"/>
    <n v="6.3464837049742817E-2"/>
    <n v="86"/>
    <n v="534"/>
    <n v="9.662921348314607E-2"/>
    <n v="0.95"/>
    <m/>
    <n v="0.13870967741935483"/>
    <n v="0.6966292134831461"/>
    <n v="0.72059025394646525"/>
    <n v="6848"/>
    <n v="0.29364399216982773"/>
    <n v="254.19450631031924"/>
    <n v="11.04516129032258"/>
    <n v="3.6817204301075268"/>
    <n v="164"/>
    <n v="2.2449514817728822E-2"/>
    <n v="0.2164426571532414"/>
    <n v="265702.39999999997"/>
    <n v="38.799999999999997"/>
    <n v="0"/>
    <n v="6684.9199727580481"/>
    <n v="-2.3469335772025618E-2"/>
    <n v="10598.5"/>
    <n v="1.5476781542056075"/>
    <n v="1.1020323860057491E-2"/>
    <n v="0.18824870290881598"/>
    <n v="26.939999999999998"/>
    <n v="71.505159999999989"/>
    <m/>
  </r>
  <r>
    <x v="9"/>
    <x v="7"/>
    <x v="4"/>
    <x v="4"/>
    <x v="29"/>
    <x v="0"/>
    <n v="2002.1444799999997"/>
    <m/>
    <m/>
    <n v="2002.1444799999997"/>
    <n v="-0.94552529182879375"/>
    <n v="2002.1444799999997"/>
    <n v="6006.4334399999989"/>
    <m/>
    <m/>
    <n v="6006.4334399999989"/>
    <n v="-0.94552529182879375"/>
    <n v="35.4"/>
    <n v="0"/>
    <m/>
    <m/>
    <n v="3"/>
    <m/>
    <m/>
    <n v="6888"/>
    <m/>
    <m/>
    <n v="82"/>
    <m/>
    <m/>
    <n v="882"/>
    <n v="854"/>
    <n v="28"/>
    <n v="-0.94552529182879375"/>
    <n v="24"/>
    <n v="4"/>
    <n v="2.7210884353741496E-2"/>
    <n v="0.95"/>
    <m/>
    <n v="0.8571428571428571"/>
    <n v="3.1746031746031744E-2"/>
    <n v="17.357142857142854"/>
    <n v="4600"/>
    <n v="-0.66310391707825223"/>
    <n v="176.38036809815949"/>
    <n v="164.28571428571428"/>
    <n v="54.761904761904759"/>
    <n v="164"/>
    <n v="0.33391405342624852"/>
    <n v="5.1844495222063687"/>
    <n v="178480"/>
    <n v="38.799999999999997"/>
    <n v="0"/>
    <n v="4381.705174199752"/>
    <n v="-1.0456155337546573"/>
    <n v="9029.15"/>
    <n v="1.9628586956521739"/>
    <n v="1.3700695770161432E-2"/>
    <n v="0.23431942742823067"/>
    <n v="26.080000000000002"/>
    <n v="71.505159999999989"/>
    <m/>
  </r>
  <r>
    <x v="9"/>
    <x v="8"/>
    <x v="4"/>
    <x v="4"/>
    <x v="29"/>
    <x v="0"/>
    <n v="32248.827159999993"/>
    <m/>
    <m/>
    <n v="32248.827159999993"/>
    <n v="0.53924914675767899"/>
    <n v="32248.827159999993"/>
    <n v="96746.481479999988"/>
    <m/>
    <m/>
    <n v="96746.481479999988"/>
    <n v="0.53924914675767921"/>
    <n v="35.4"/>
    <n v="0"/>
    <m/>
    <m/>
    <n v="3"/>
    <m/>
    <m/>
    <n v="110946"/>
    <m/>
    <m/>
    <n v="82"/>
    <m/>
    <m/>
    <n v="868"/>
    <n v="417"/>
    <n v="451"/>
    <n v="0.53924914675767921"/>
    <n v="0"/>
    <n v="451"/>
    <n v="0"/>
    <n v="0.95"/>
    <m/>
    <n v="0"/>
    <n v="0.5195852534562212"/>
    <n v="-1"/>
    <n v="652"/>
    <n v="-0.90167826865909984"/>
    <n v="24.548192771084338"/>
    <n v="1.4456762749445675"/>
    <n v="0.48189209164818919"/>
    <n v="164"/>
    <n v="2.9383664124889583E-3"/>
    <n v="-0.9361235758694374"/>
    <n v="25297.599999999999"/>
    <n v="38.799999999999997"/>
    <n v="0"/>
    <n v="606.71915066220561"/>
    <n v="0.47591161728625453"/>
    <n v="1241.5999999999999"/>
    <n v="1.9042944785276072"/>
    <n v="1.2913719576973981E-2"/>
    <n v="0.22424329872505633"/>
    <n v="26.56"/>
    <n v="71.505159999999989"/>
    <m/>
  </r>
  <r>
    <x v="9"/>
    <x v="9"/>
    <x v="4"/>
    <x v="4"/>
    <x v="29"/>
    <x v="0"/>
    <n v="31819.796199999997"/>
    <m/>
    <m/>
    <n v="31819.796199999997"/>
    <n v="2.5345622119815836E-2"/>
    <n v="31819.796199999997"/>
    <n v="95459.388599999991"/>
    <m/>
    <m/>
    <n v="95459.388599999991"/>
    <n v="2.5345622119815836E-2"/>
    <n v="35.4"/>
    <n v="0"/>
    <m/>
    <m/>
    <n v="3"/>
    <m/>
    <m/>
    <n v="109470"/>
    <m/>
    <m/>
    <n v="82"/>
    <m/>
    <m/>
    <n v="890"/>
    <n v="445"/>
    <n v="445"/>
    <n v="2.5345622119815614E-2"/>
    <n v="0"/>
    <n v="445"/>
    <n v="0"/>
    <n v="0.95"/>
    <m/>
    <n v="0"/>
    <n v="0.5"/>
    <n v="-1"/>
    <n v="1220"/>
    <n v="-0.83330465114300956"/>
    <n v="44.267053701015968"/>
    <n v="2.7415730337078652"/>
    <n v="0.91385767790262173"/>
    <n v="164"/>
    <n v="5.5723029140403767E-3"/>
    <n v="-0.83742521032823847"/>
    <n v="47336"/>
    <n v="38.799999999999997"/>
    <n v="0"/>
    <n v="1120.4699076993554"/>
    <n v="0.32378172958808238"/>
    <n v="2394.5"/>
    <n v="1.9627049180327869"/>
    <n v="1.2941590540317856E-2"/>
    <n v="0.22971366964436707"/>
    <n v="27.56"/>
    <n v="71.505159999999989"/>
    <m/>
  </r>
  <r>
    <x v="9"/>
    <x v="10"/>
    <x v="4"/>
    <x v="4"/>
    <x v="29"/>
    <x v="0"/>
    <n v="28745.074319999996"/>
    <m/>
    <m/>
    <n v="28745.074319999996"/>
    <n v="-0.12608695652173907"/>
    <n v="28745.074319999996"/>
    <n v="86235.222959999985"/>
    <m/>
    <m/>
    <n v="86235.222959999985"/>
    <n v="-0.12608695652173907"/>
    <n v="35.4"/>
    <n v="0"/>
    <m/>
    <m/>
    <n v="3"/>
    <m/>
    <m/>
    <n v="98892"/>
    <m/>
    <m/>
    <n v="82"/>
    <m/>
    <m/>
    <n v="852"/>
    <n v="450"/>
    <n v="402"/>
    <n v="-0.12608695652173918"/>
    <n v="0"/>
    <n v="402"/>
    <n v="0"/>
    <n v="0.95"/>
    <m/>
    <n v="0"/>
    <n v="0.47183098591549294"/>
    <n v="-1"/>
    <n v="34853"/>
    <n v="5.2395629153978156"/>
    <n v="1389.6730462519936"/>
    <n v="86.699004975124382"/>
    <n v="28.899668325041461"/>
    <n v="164"/>
    <n v="0.17621748978683818"/>
    <n v="6.139798360902974"/>
    <n v="1352296.4"/>
    <n v="38.799999999999997"/>
    <n v="0"/>
    <n v="32539.495370269851"/>
    <n v="-3.1951165717558347"/>
    <n v="67555.399999999994"/>
    <n v="1.9382951252402947"/>
    <n v="1.2436566382704904E-2"/>
    <n v="0.2260548934451555"/>
    <n v="25.080000000000002"/>
    <n v="71.505159999999989"/>
    <m/>
  </r>
  <r>
    <x v="9"/>
    <x v="11"/>
    <x v="4"/>
    <x v="4"/>
    <x v="29"/>
    <x v="0"/>
    <n v="28387.548519999997"/>
    <m/>
    <m/>
    <n v="28387.548519999997"/>
    <n v="-8.7356321839080375E-2"/>
    <n v="28387.548519999997"/>
    <n v="85162.64555999999"/>
    <m/>
    <m/>
    <n v="85162.64555999999"/>
    <n v="-8.7356321839080486E-2"/>
    <n v="35.4"/>
    <n v="0"/>
    <m/>
    <m/>
    <n v="3"/>
    <m/>
    <m/>
    <n v="97662"/>
    <m/>
    <m/>
    <n v="82"/>
    <m/>
    <m/>
    <n v="874"/>
    <n v="477"/>
    <n v="397"/>
    <n v="-8.7356321839080486E-2"/>
    <n v="0"/>
    <n v="397"/>
    <n v="0"/>
    <n v="0.95"/>
    <m/>
    <n v="0"/>
    <n v="0.45423340961098396"/>
    <n v="-1"/>
    <n v="18143"/>
    <n v="0.55545396862781637"/>
    <n v="689.32370820668689"/>
    <n v="45.700251889168769"/>
    <n v="15.23341729638959"/>
    <n v="164"/>
    <n v="9.2886690831643845E-2"/>
    <n v="0.70433873136801073"/>
    <n v="703948.39999999991"/>
    <n v="38.799999999999997"/>
    <n v="0"/>
    <n v="18036.184372555341"/>
    <n v="-0.46964063005182144"/>
    <n v="36098.800000000003"/>
    <n v="1.9896819710081024"/>
    <n v="1.2541714117425469E-2"/>
    <n v="0.23125081020549773"/>
    <n v="26.32"/>
    <n v="71.505159999999989"/>
    <m/>
  </r>
  <r>
    <x v="10"/>
    <x v="0"/>
    <x v="4"/>
    <x v="4"/>
    <x v="29"/>
    <x v="0"/>
    <n v="22238.104759999998"/>
    <m/>
    <m/>
    <n v="22238.104759999998"/>
    <n v="-0.43761301989150081"/>
    <n v="22238.104759999998"/>
    <n v="66714.314279999991"/>
    <m/>
    <m/>
    <n v="66714.314279999991"/>
    <n v="-0.43761301989150081"/>
    <n v="35.4"/>
    <n v="0"/>
    <m/>
    <m/>
    <n v="3"/>
    <m/>
    <m/>
    <n v="76506"/>
    <m/>
    <m/>
    <n v="82"/>
    <m/>
    <m/>
    <n v="890"/>
    <n v="579"/>
    <n v="311"/>
    <n v="-0.43761301989150092"/>
    <n v="0"/>
    <n v="311"/>
    <n v="0"/>
    <n v="0.95"/>
    <m/>
    <n v="0"/>
    <n v="0.34943820224719102"/>
    <n v="-1"/>
    <n v="335"/>
    <n v="-0.95353030933555283"/>
    <n v="12.54681647940075"/>
    <n v="1.0771704180064308"/>
    <n v="0.35905680600214357"/>
    <n v="164"/>
    <n v="2.1893707683057536E-3"/>
    <n v="-0.91737061434906975"/>
    <n v="12997.999999999998"/>
    <n v="38.799999999999997"/>
    <n v="0"/>
    <n v="391.5930551563942"/>
    <n v="0.2711627031962347"/>
    <n v="645.4"/>
    <n v="1.9265671641791045"/>
    <n v="1.1933955919533506E-2"/>
    <n v="0.22240130197654492"/>
    <n v="26.7"/>
    <n v="71.505159999999989"/>
    <m/>
  </r>
  <r>
    <x v="10"/>
    <x v="1"/>
    <x v="4"/>
    <x v="4"/>
    <x v="29"/>
    <x v="0"/>
    <n v="19449.403519999996"/>
    <m/>
    <m/>
    <n v="19449.403519999996"/>
    <n v="-0.51858407079646018"/>
    <n v="19449.403519999996"/>
    <n v="58348.210559999992"/>
    <m/>
    <m/>
    <n v="58348.210559999992"/>
    <n v="-0.51858407079646018"/>
    <n v="35.4"/>
    <n v="0"/>
    <m/>
    <m/>
    <n v="3"/>
    <m/>
    <m/>
    <n v="66912"/>
    <m/>
    <m/>
    <n v="82"/>
    <m/>
    <m/>
    <n v="792"/>
    <n v="520"/>
    <n v="272"/>
    <n v="-0.51858407079646018"/>
    <n v="0"/>
    <n v="272"/>
    <n v="0"/>
    <n v="0.95"/>
    <m/>
    <n v="0"/>
    <n v="0.34343434343434343"/>
    <n v="-1"/>
    <n v="13027"/>
    <n v="0.67765614938828067"/>
    <n v="558.61921097770153"/>
    <n v="47.893382352941174"/>
    <n v="15.964460784313724"/>
    <n v="164"/>
    <n v="9.7344273075083684E-2"/>
    <n v="2.4848372220749213"/>
    <n v="505447.6"/>
    <n v="38.799999999999997"/>
    <n v="0"/>
    <n v="15100.210512891994"/>
    <n v="-1.4461354251967529"/>
    <n v="30435.85"/>
    <n v="2.3363667766945575"/>
    <n v="1.4226502115079157E-2"/>
    <n v="0.26714394961665094"/>
    <n v="23.32"/>
    <n v="71.505159999999989"/>
    <m/>
  </r>
  <r>
    <x v="10"/>
    <x v="2"/>
    <x v="4"/>
    <x v="4"/>
    <x v="29"/>
    <x v="0"/>
    <n v="20808.001559999997"/>
    <m/>
    <m/>
    <n v="20808.001559999997"/>
    <n v="-0.45708955223880599"/>
    <n v="20808.001559999997"/>
    <n v="62424.004679999991"/>
    <m/>
    <m/>
    <n v="62424.004679999991"/>
    <n v="-0.45708955223880599"/>
    <n v="35.4"/>
    <n v="0"/>
    <m/>
    <m/>
    <n v="3"/>
    <m/>
    <m/>
    <n v="71586"/>
    <m/>
    <m/>
    <n v="82"/>
    <m/>
    <m/>
    <n v="874"/>
    <n v="583"/>
    <n v="291"/>
    <n v="-0.45708955223880599"/>
    <n v="0"/>
    <n v="291"/>
    <n v="0"/>
    <n v="0.95"/>
    <m/>
    <n v="0"/>
    <n v="0.33295194508009152"/>
    <n v="-1"/>
    <n v="14803"/>
    <n v="1.1775522212415415"/>
    <n v="575.99221789883268"/>
    <n v="50.869415807560138"/>
    <n v="16.956471935853379"/>
    <n v="164"/>
    <n v="0.10339312156008158"/>
    <n v="3.0108865655857944"/>
    <n v="574356.39999999991"/>
    <n v="38.799999999999997"/>
    <n v="0"/>
    <n v="14737.07510608247"/>
    <n v="-1.6968611932406585"/>
    <n v="32801.699999999997"/>
    <n v="2.2158819158278726"/>
    <n v="1.3201502810206534E-2"/>
    <n v="0.25064836276133667"/>
    <n v="25.7"/>
    <n v="71.505159999999989"/>
    <m/>
  </r>
  <r>
    <x v="10"/>
    <x v="3"/>
    <x v="4"/>
    <x v="4"/>
    <x v="29"/>
    <x v="0"/>
    <n v="22881.651199999997"/>
    <m/>
    <m/>
    <n v="22881.651199999997"/>
    <n v="-0.4171220400728598"/>
    <n v="22881.651199999997"/>
    <n v="68644.953599999993"/>
    <m/>
    <m/>
    <n v="68644.953599999993"/>
    <n v="-0.4171220400728598"/>
    <n v="35.4"/>
    <n v="0"/>
    <m/>
    <m/>
    <n v="3"/>
    <m/>
    <m/>
    <n v="78720"/>
    <m/>
    <m/>
    <n v="82"/>
    <m/>
    <m/>
    <n v="852"/>
    <n v="532"/>
    <n v="320"/>
    <n v="-0.41712204007285969"/>
    <n v="0"/>
    <n v="320"/>
    <n v="0"/>
    <n v="0.95"/>
    <m/>
    <n v="0"/>
    <n v="0.37558685446009388"/>
    <n v="-1"/>
    <n v="24647"/>
    <n v="0.36126146028940687"/>
    <n v="973.42022116903627"/>
    <n v="77.021874999999994"/>
    <n v="25.673958333333331"/>
    <n v="164"/>
    <n v="0.15654852642276421"/>
    <n v="1.3354141928090137"/>
    <n v="956303.6"/>
    <n v="38.799999999999997"/>
    <n v="0"/>
    <n v="25257.293201840475"/>
    <n v="-0.85113150441907881"/>
    <n v="49991.4"/>
    <n v="2.0282955329248997"/>
    <n v="1.1828513727598029E-2"/>
    <n v="0.22721926970233902"/>
    <n v="25.32"/>
    <n v="71.505159999999989"/>
    <m/>
  </r>
  <r>
    <x v="10"/>
    <x v="4"/>
    <x v="4"/>
    <x v="4"/>
    <x v="29"/>
    <x v="0"/>
    <n v="21022.517039999995"/>
    <m/>
    <m/>
    <n v="21022.517039999995"/>
    <n v="-0.46931407942238268"/>
    <n v="21022.517039999995"/>
    <n v="63067.551119999989"/>
    <m/>
    <m/>
    <n v="63067.551119999989"/>
    <n v="-0.46931407942238268"/>
    <n v="35.4"/>
    <n v="0"/>
    <m/>
    <m/>
    <n v="3"/>
    <m/>
    <m/>
    <n v="72324"/>
    <m/>
    <m/>
    <n v="82"/>
    <m/>
    <m/>
    <n v="874"/>
    <n v="580"/>
    <n v="294"/>
    <n v="-0.46931407942238268"/>
    <n v="0"/>
    <n v="294"/>
    <n v="0"/>
    <n v="0.95"/>
    <m/>
    <n v="0"/>
    <n v="0.33638443935926776"/>
    <n v="-1"/>
    <n v="1259"/>
    <n v="-0.86478358930297494"/>
    <n v="49.450117831893166"/>
    <n v="4.2823129251700678"/>
    <n v="1.4274376417233559"/>
    <n v="164"/>
    <n v="8.7038880592887544E-3"/>
    <n v="-0.74520445059132023"/>
    <n v="48849.2"/>
    <n v="38.799999999999997"/>
    <n v="0"/>
    <n v="1265.9025786974182"/>
    <n v="0.17873940941118358"/>
    <n v="2485.4"/>
    <n v="1.9741064336775218"/>
    <n v="1.1274200543802883E-2"/>
    <n v="0.21912603326423818"/>
    <n v="25.46"/>
    <n v="71.505159999999989"/>
    <m/>
  </r>
  <r>
    <x v="10"/>
    <x v="5"/>
    <x v="4"/>
    <x v="4"/>
    <x v="29"/>
    <x v="0"/>
    <n v="21594.558319999996"/>
    <m/>
    <m/>
    <n v="21594.558319999996"/>
    <n v="-0.45780969479353684"/>
    <n v="21594.558319999996"/>
    <n v="64783.674959999989"/>
    <m/>
    <m/>
    <n v="64783.674959999989"/>
    <n v="-0.45780969479353684"/>
    <n v="35.4"/>
    <n v="0"/>
    <m/>
    <m/>
    <n v="3"/>
    <m/>
    <m/>
    <n v="74292"/>
    <m/>
    <m/>
    <n v="82"/>
    <m/>
    <m/>
    <n v="860"/>
    <n v="558"/>
    <n v="302"/>
    <n v="-0.45780969479353684"/>
    <n v="0"/>
    <n v="302"/>
    <n v="0"/>
    <n v="0.95"/>
    <m/>
    <n v="0"/>
    <n v="0.35116279069767442"/>
    <n v="-1"/>
    <n v="503"/>
    <n v="-0.94455467372134039"/>
    <n v="19.679186228482003"/>
    <n v="1.6655629139072847"/>
    <n v="0.55518763796909487"/>
    <n v="164"/>
    <n v="3.3852904754213104E-3"/>
    <n v="-0.8977382558370417"/>
    <n v="19516.399999999998"/>
    <n v="38.799999999999997"/>
    <n v="0"/>
    <n v="506.92228978869008"/>
    <n v="0.25730718895981353"/>
    <n v="1639.26"/>
    <n v="3.2589662027833"/>
    <n v="1.8234648956718797E-2"/>
    <n v="0.3579493582687599"/>
    <n v="25.560000000000002"/>
    <n v="71.505159999999989"/>
    <m/>
  </r>
  <r>
    <x v="10"/>
    <x v="6"/>
    <x v="4"/>
    <x v="4"/>
    <x v="29"/>
    <x v="0"/>
    <n v="25527.342119999998"/>
    <m/>
    <m/>
    <n v="25527.342119999998"/>
    <n v="-0.42419354838709677"/>
    <n v="25527.342119999998"/>
    <n v="76582.026359999989"/>
    <m/>
    <m/>
    <n v="76582.026359999989"/>
    <n v="-0.42419354838709677"/>
    <n v="35.4"/>
    <n v="0"/>
    <m/>
    <m/>
    <n v="3"/>
    <m/>
    <m/>
    <n v="87822"/>
    <m/>
    <m/>
    <n v="82"/>
    <m/>
    <m/>
    <n v="890"/>
    <n v="533"/>
    <n v="357"/>
    <n v="-0.42419354838709677"/>
    <n v="0"/>
    <n v="357"/>
    <n v="0"/>
    <n v="0.95"/>
    <m/>
    <n v="0"/>
    <n v="0.40112359550561799"/>
    <n v="-1"/>
    <n v="30602"/>
    <n v="3.46875"/>
    <n v="1135.9317000742392"/>
    <n v="85.719887955182074"/>
    <n v="28.573295985060692"/>
    <n v="164"/>
    <n v="0.17422741454305302"/>
    <n v="6.760854341736696"/>
    <n v="1187357.5999999999"/>
    <n v="38.799999999999997"/>
    <n v="0"/>
    <n v="29873.236128262528"/>
    <n v="-3.5652658805457675"/>
    <n v="57395.199999999997"/>
    <n v="1.8755375465655839"/>
    <n v="1.0285473958471032E-2"/>
    <n v="0.20373393320648428"/>
    <n v="26.939999999999998"/>
    <n v="71.505159999999989"/>
    <m/>
  </r>
  <r>
    <x v="10"/>
    <x v="7"/>
    <x v="4"/>
    <x v="4"/>
    <x v="29"/>
    <x v="0"/>
    <n v="21165.527359999996"/>
    <m/>
    <m/>
    <n v="21165.527359999996"/>
    <n v="9.5714285714285712"/>
    <n v="21165.527359999996"/>
    <n v="63496.582079999993"/>
    <m/>
    <m/>
    <n v="63496.582079999993"/>
    <n v="9.571428571428573"/>
    <n v="35.4"/>
    <n v="0"/>
    <m/>
    <m/>
    <n v="3"/>
    <m/>
    <m/>
    <n v="72816"/>
    <m/>
    <m/>
    <n v="82"/>
    <m/>
    <m/>
    <n v="882"/>
    <n v="586"/>
    <n v="296"/>
    <n v="9.5714285714285712"/>
    <n v="0"/>
    <n v="296"/>
    <n v="0"/>
    <n v="0.95"/>
    <m/>
    <n v="0"/>
    <n v="0.33560090702947848"/>
    <n v="-1"/>
    <n v="10240"/>
    <n v="1.2260869565217392"/>
    <n v="392.6380368098159"/>
    <n v="34.594594594594597"/>
    <n v="11.531531531531533"/>
    <n v="164"/>
    <n v="7.0314216655680079E-2"/>
    <n v="-0.78942420681551106"/>
    <n v="397312"/>
    <n v="38.799999999999997"/>
    <n v="0"/>
    <n v="9754.0567356098818"/>
    <n v="2.2089978176934699"/>
    <n v="19846.96"/>
    <n v="1.9381796874999999"/>
    <n v="1.0421858807911381E-2"/>
    <n v="0.20816803203857942"/>
    <n v="26.080000000000002"/>
    <n v="71.505159999999989"/>
    <m/>
  </r>
  <r>
    <x v="10"/>
    <x v="8"/>
    <x v="4"/>
    <x v="4"/>
    <x v="29"/>
    <x v="0"/>
    <n v="42045.03407999999"/>
    <m/>
    <m/>
    <n v="42045.03407999999"/>
    <n v="0.30376940133037689"/>
    <n v="42045.03407999999"/>
    <n v="126135.10223999998"/>
    <m/>
    <m/>
    <n v="126135.10223999998"/>
    <n v="0.30376940133037689"/>
    <n v="35.4"/>
    <n v="0"/>
    <m/>
    <m/>
    <n v="3"/>
    <m/>
    <m/>
    <n v="144648"/>
    <m/>
    <m/>
    <n v="82"/>
    <m/>
    <m/>
    <n v="868"/>
    <n v="280"/>
    <n v="588"/>
    <n v="0.30376940133037689"/>
    <n v="181"/>
    <n v="407"/>
    <n v="0.20852534562211983"/>
    <n v="0.95"/>
    <m/>
    <n v="0.30782312925170069"/>
    <n v="0.67741935483870963"/>
    <n v="0"/>
    <n v="21381"/>
    <n v="31.79294478527607"/>
    <n v="805.00753012048199"/>
    <n v="36.362244897959187"/>
    <n v="12.120748299319729"/>
    <n v="164"/>
    <n v="7.3907001825120291E-2"/>
    <n v="24.152411731563792"/>
    <n v="829582.79999999993"/>
    <n v="38.799999999999997"/>
    <n v="0"/>
    <n v="19896.107607835303"/>
    <n v="-12.015451985515821"/>
    <n v="42208.1"/>
    <n v="1.9740938216173238"/>
    <n v="1.0412056556999992E-2"/>
    <n v="0.20919968630007141"/>
    <n v="26.56"/>
    <n v="71.505159999999989"/>
    <m/>
  </r>
  <r>
    <x v="10"/>
    <x v="9"/>
    <x v="4"/>
    <x v="4"/>
    <x v="29"/>
    <x v="0"/>
    <n v="48122.972679999992"/>
    <m/>
    <m/>
    <n v="48122.972679999992"/>
    <n v="0.51235955056179772"/>
    <n v="48122.972679999992"/>
    <n v="144368.91803999996"/>
    <m/>
    <m/>
    <n v="144368.91803999996"/>
    <n v="0.51235955056179749"/>
    <n v="35.4"/>
    <n v="0"/>
    <m/>
    <m/>
    <n v="3"/>
    <m/>
    <m/>
    <n v="165558"/>
    <m/>
    <m/>
    <n v="82"/>
    <m/>
    <m/>
    <n v="890"/>
    <n v="217"/>
    <n v="673"/>
    <n v="0.51235955056179772"/>
    <n v="223"/>
    <n v="450"/>
    <n v="0.25056179775280901"/>
    <n v="0.95"/>
    <m/>
    <n v="0.3313521545319465"/>
    <n v="0.75617977528089886"/>
    <n v="0"/>
    <n v="2345"/>
    <n v="0.92213114754098369"/>
    <n v="87.827715355805239"/>
    <n v="3.4843982169390788"/>
    <n v="1.1614660723130263"/>
    <n v="164"/>
    <n v="7.0821101970306487E-3"/>
    <n v="0.27094852994909036"/>
    <n v="90986"/>
    <n v="38.799999999999997"/>
    <n v="0"/>
    <n v="2153.6901094713016"/>
    <n v="-3.3002354862185626E-2"/>
    <n v="4853.1499999999996"/>
    <n v="2.0695735607675902"/>
    <n v="1.0710898667564334E-2"/>
    <n v="0.21642868769543053"/>
    <n v="26.7"/>
    <n v="71.505159999999989"/>
    <m/>
  </r>
  <r>
    <x v="10"/>
    <x v="10"/>
    <x v="4"/>
    <x v="4"/>
    <x v="29"/>
    <x v="0"/>
    <n v="47193.405599999991"/>
    <m/>
    <m/>
    <n v="47193.405599999991"/>
    <n v="0.64179104477611926"/>
    <n v="47193.405599999991"/>
    <n v="141580.21679999997"/>
    <m/>
    <m/>
    <n v="141580.21679999997"/>
    <n v="0.64179104477611926"/>
    <n v="35.4"/>
    <n v="0"/>
    <m/>
    <m/>
    <n v="3"/>
    <m/>
    <m/>
    <n v="162360"/>
    <m/>
    <m/>
    <n v="82"/>
    <m/>
    <m/>
    <n v="852"/>
    <n v="192"/>
    <n v="660"/>
    <n v="0.64179104477611948"/>
    <n v="216"/>
    <n v="444"/>
    <n v="0.25352112676056338"/>
    <n v="0.95"/>
    <m/>
    <n v="0.32727272727272727"/>
    <n v="0.77464788732394363"/>
    <n v="0"/>
    <n v="25141"/>
    <n v="-0.27865606977878521"/>
    <n v="992.93048973143755"/>
    <n v="38.092424242424244"/>
    <n v="12.697474747474748"/>
    <n v="164"/>
    <n v="7.7423626508992371E-2"/>
    <n v="-0.56063596977435104"/>
    <n v="975470.79999999993"/>
    <n v="38.799999999999997"/>
    <n v="0"/>
    <n v="23472.167477805477"/>
    <n v="0.40867619384239939"/>
    <n v="47835.65"/>
    <n v="1.9026948013205522"/>
    <n v="9.6659227639162085E-3"/>
    <n v="0.19614452482022304"/>
    <n v="25.32"/>
    <n v="71.505159999999989"/>
    <m/>
  </r>
  <r>
    <x v="10"/>
    <x v="11"/>
    <x v="4"/>
    <x v="4"/>
    <x v="29"/>
    <x v="0"/>
    <n v="51483.715199999991"/>
    <m/>
    <m/>
    <n v="51483.715199999991"/>
    <n v="0.81360201511335006"/>
    <n v="51483.715199999991"/>
    <n v="154451.14559999999"/>
    <m/>
    <m/>
    <n v="154451.14559999999"/>
    <n v="0.81360201511335029"/>
    <n v="35.4"/>
    <n v="0"/>
    <m/>
    <m/>
    <n v="3"/>
    <m/>
    <m/>
    <n v="177120"/>
    <m/>
    <m/>
    <n v="82"/>
    <m/>
    <m/>
    <n v="874"/>
    <n v="154"/>
    <n v="720"/>
    <n v="0.81360201511335006"/>
    <n v="358"/>
    <n v="362"/>
    <n v="0.40961098398169338"/>
    <n v="0.95"/>
    <m/>
    <n v="0.49722222222222223"/>
    <n v="0.82379862700228834"/>
    <n v="0"/>
    <n v="703"/>
    <n v="-0.96125227360414489"/>
    <n v="27.354085603112843"/>
    <n v="0.97638888888888886"/>
    <n v="0.32546296296296295"/>
    <n v="164"/>
    <n v="1.9845302619692865E-3"/>
    <n v="-0.97863493419561876"/>
    <n v="27276.399999999998"/>
    <n v="38.799999999999997"/>
    <n v="0"/>
    <n v="698.86113729297278"/>
    <n v="0.65203787012047942"/>
    <n v="1569.3"/>
    <n v="2.232290184921764"/>
    <n v="1.113528250346325E-2"/>
    <n v="0.19343406416641662"/>
    <n v="25.7"/>
    <n v="71.505159999999989"/>
    <m/>
  </r>
  <r>
    <x v="11"/>
    <x v="0"/>
    <x v="4"/>
    <x v="4"/>
    <x v="29"/>
    <x v="0"/>
    <n v="47693.941719999995"/>
    <m/>
    <m/>
    <n v="47693.941719999995"/>
    <n v="1.144694533762058"/>
    <n v="47693.941719999995"/>
    <n v="143081.82515999998"/>
    <m/>
    <m/>
    <n v="143081.82515999998"/>
    <n v="1.144694533762058"/>
    <n v="35.4"/>
    <n v="0"/>
    <m/>
    <m/>
    <n v="3"/>
    <m/>
    <m/>
    <n v="164082"/>
    <m/>
    <m/>
    <n v="82"/>
    <m/>
    <m/>
    <n v="882"/>
    <n v="215"/>
    <n v="667"/>
    <n v="1.144694533762058"/>
    <n v="396"/>
    <n v="271"/>
    <n v="0.44897959183673469"/>
    <n v="0.95"/>
    <m/>
    <n v="0.59370314842578709"/>
    <n v="0.75623582766439912"/>
    <n v="0"/>
    <n v="29207"/>
    <n v="86.185074626865671"/>
    <n v="1119.9003067484662"/>
    <n v="43.788605697151425"/>
    <n v="14.596201899050476"/>
    <n v="164"/>
    <n v="8.9001231091771188E-2"/>
    <n v="39.651511557654011"/>
    <n v="1133231.5999999999"/>
    <n v="38.799999999999997"/>
    <n v="0"/>
    <n v="34141.069737172555"/>
    <n v="-19.596816872074594"/>
    <n v="52763.199999999997"/>
    <n v="1.8065258328482896"/>
    <n v="8.8514239988078634E-3"/>
    <n v="0.13002669110363044"/>
    <n v="26.080000000000002"/>
    <n v="71.505159999999989"/>
    <m/>
  </r>
  <r>
    <x v="11"/>
    <x v="1"/>
    <x v="4"/>
    <x v="4"/>
    <x v="29"/>
    <x v="0"/>
    <n v="39971.384439999994"/>
    <m/>
    <m/>
    <n v="39971.384439999994"/>
    <n v="1.0551470588235294"/>
    <n v="39971.384439999994"/>
    <n v="119914.15331999998"/>
    <m/>
    <m/>
    <n v="119914.15331999998"/>
    <n v="1.0551470588235294"/>
    <n v="35.4"/>
    <n v="0"/>
    <m/>
    <m/>
    <n v="3"/>
    <m/>
    <m/>
    <n v="137514"/>
    <m/>
    <m/>
    <n v="82"/>
    <m/>
    <m/>
    <n v="822"/>
    <n v="263"/>
    <n v="559"/>
    <n v="1.0551470588235294"/>
    <n v="381"/>
    <n v="178"/>
    <n v="0.46350364963503649"/>
    <n v="0.95"/>
    <m/>
    <n v="0.68157423971377462"/>
    <n v="0.68004866180048662"/>
    <n v="0"/>
    <n v="0"/>
    <n v="-1"/>
    <n v="0"/>
    <n v="0"/>
    <n v="0"/>
    <n v="164"/>
    <n v="0"/>
    <n v="-1"/>
    <n v="0"/>
    <n v="38.799999999999997"/>
    <n v="0"/>
    <n v="0"/>
    <n v="0.71102941176470591"/>
    <m/>
    <m/>
    <m/>
    <m/>
    <n v="24.32"/>
    <n v="71.505159999999989"/>
    <m/>
  </r>
  <r>
    <x v="11"/>
    <x v="2"/>
    <x v="4"/>
    <x v="4"/>
    <x v="29"/>
    <x v="0"/>
    <n v="53414.354519999993"/>
    <m/>
    <m/>
    <n v="53414.354519999993"/>
    <n v="1.5670103092783507"/>
    <n v="53414.354519999993"/>
    <n v="160243.06355999998"/>
    <m/>
    <m/>
    <n v="160243.06355999998"/>
    <n v="1.5670103092783507"/>
    <n v="35.4"/>
    <n v="0"/>
    <m/>
    <m/>
    <n v="3"/>
    <m/>
    <m/>
    <n v="183762"/>
    <m/>
    <m/>
    <n v="82"/>
    <m/>
    <m/>
    <n v="882"/>
    <n v="135"/>
    <n v="747"/>
    <n v="1.5670103092783507"/>
    <n v="509"/>
    <n v="238"/>
    <n v="0.57709750566893425"/>
    <n v="0.95"/>
    <m/>
    <n v="0.68139223560910311"/>
    <n v="0.84693877551020413"/>
    <n v="0"/>
    <n v="3610"/>
    <n v="-0.75613051408498277"/>
    <n v="137.15805471124619"/>
    <n v="4.832663989290495"/>
    <n v="1.610887996430165"/>
    <n v="164"/>
    <n v="9.8224877831107615E-3"/>
    <n v="-0.90499863400097724"/>
    <n v="140068"/>
    <n v="38.799999999999997"/>
    <n v="0"/>
    <n v="3593.9229300113298"/>
    <n v="0.76590137885615883"/>
    <n v="7065.5"/>
    <n v="1.9572022160664819"/>
    <n v="9.2607811831421465E-3"/>
    <n v="0.1287065711868112"/>
    <n v="26.32"/>
    <n v="71.505159999999989"/>
    <m/>
  </r>
  <r>
    <x v="11"/>
    <x v="3"/>
    <x v="4"/>
    <x v="4"/>
    <x v="29"/>
    <x v="0"/>
    <n v="57418.643479999992"/>
    <m/>
    <m/>
    <n v="57418.643479999992"/>
    <n v="1.5093749999999999"/>
    <n v="57418.643479999992"/>
    <n v="172255.93043999997"/>
    <m/>
    <m/>
    <n v="172255.93043999997"/>
    <n v="1.5093749999999999"/>
    <n v="35.4"/>
    <n v="0"/>
    <m/>
    <m/>
    <n v="3"/>
    <m/>
    <m/>
    <n v="197538"/>
    <m/>
    <m/>
    <n v="82"/>
    <m/>
    <m/>
    <n v="860"/>
    <n v="57"/>
    <n v="803"/>
    <n v="1.5093749999999999"/>
    <n v="508"/>
    <n v="295"/>
    <n v="0.59069767441860466"/>
    <n v="0.95"/>
    <m/>
    <n v="0.63262764632627644"/>
    <n v="0.93372093023255809"/>
    <n v="0"/>
    <n v="135545"/>
    <n v="4.4994522659958616"/>
    <n v="5225.3276792598308"/>
    <n v="168.79825653798255"/>
    <n v="56.266085512660851"/>
    <n v="164"/>
    <n v="0.34308588727232225"/>
    <n v="1.191562546847666"/>
    <n v="5259146"/>
    <n v="38.799999999999997"/>
    <n v="0"/>
    <n v="138901.27833178348"/>
    <n v="-0.29390627342383302"/>
    <n v="245172.07"/>
    <n v="1.8087872662215501"/>
    <n v="8.414237302050041E-3"/>
    <n v="0.1234077414355973"/>
    <n v="25.939999999999998"/>
    <n v="71.505159999999989"/>
    <s v="Aumento de Tarifas 08/04/2016"/>
  </r>
  <r>
    <x v="11"/>
    <x v="4"/>
    <x v="4"/>
    <x v="4"/>
    <x v="29"/>
    <x v="0"/>
    <n v="58920.25183999999"/>
    <m/>
    <m/>
    <n v="58920.25183999999"/>
    <n v="1.8027210884353742"/>
    <n v="58920.25183999999"/>
    <n v="176760.75551999998"/>
    <m/>
    <m/>
    <n v="176760.75551999998"/>
    <n v="1.8027210884353742"/>
    <n v="35.4"/>
    <n v="0"/>
    <m/>
    <m/>
    <n v="3"/>
    <m/>
    <m/>
    <n v="202704"/>
    <m/>
    <m/>
    <n v="82"/>
    <m/>
    <m/>
    <n v="882"/>
    <n v="58"/>
    <n v="824"/>
    <n v="1.8027210884353742"/>
    <n v="511"/>
    <n v="313"/>
    <n v="0.57936507936507942"/>
    <n v="0.95"/>
    <m/>
    <n v="0.62014563106796117"/>
    <n v="0.93424036281179135"/>
    <n v="0"/>
    <n v="40735"/>
    <n v="31.355043685464658"/>
    <n v="1547.6823708206687"/>
    <n v="49.435679611650485"/>
    <n v="16.478559870550161"/>
    <n v="164"/>
    <n v="0.10047902360091561"/>
    <n v="10.5441539363187"/>
    <n v="1580518"/>
    <n v="38.799999999999997"/>
    <n v="0"/>
    <n v="40958.33323529733"/>
    <n v="-4.9115327504722757"/>
    <n v="123218.85"/>
    <n v="3.0248889161654597"/>
    <n v="1.2513107455529759E-2"/>
    <n v="0.21014234044631752"/>
    <n v="26.32"/>
    <n v="71.505159999999989"/>
    <m/>
  </r>
  <r>
    <x v="11"/>
    <x v="5"/>
    <x v="4"/>
    <x v="4"/>
    <x v="29"/>
    <x v="0"/>
    <n v="58133.69507999999"/>
    <m/>
    <m/>
    <n v="58133.69507999999"/>
    <n v="1.6920529801324502"/>
    <n v="58133.69507999999"/>
    <n v="174401.08523999999"/>
    <m/>
    <m/>
    <n v="174401.08523999999"/>
    <n v="1.6920529801324506"/>
    <n v="35.4"/>
    <n v="0"/>
    <m/>
    <m/>
    <n v="3"/>
    <m/>
    <m/>
    <n v="199998"/>
    <m/>
    <m/>
    <n v="82"/>
    <m/>
    <m/>
    <n v="860"/>
    <n v="47"/>
    <n v="813"/>
    <n v="1.6920529801324502"/>
    <n v="530"/>
    <n v="283"/>
    <n v="0.61627906976744184"/>
    <n v="0.95"/>
    <m/>
    <n v="0.6519065190651907"/>
    <n v="0.9453488372093023"/>
    <n v="0"/>
    <n v="44057"/>
    <n v="86.588469184890656"/>
    <n v="1698.419429452583"/>
    <n v="54.190651906519065"/>
    <n v="18.063550635506356"/>
    <n v="164"/>
    <n v="0.11014360143601437"/>
    <n v="31.535938122800715"/>
    <n v="1709411.5999999999"/>
    <n v="38.799999999999997"/>
    <n v="0"/>
    <n v="44400.547358290896"/>
    <n v="-15.429558465373868"/>
    <n v="154606.04"/>
    <n v="3.5092275915291555"/>
    <n v="1.4283805266320308E-2"/>
    <n v="0.24353231444992993"/>
    <n v="25.939999999999998"/>
    <n v="71.505159999999989"/>
    <m/>
  </r>
  <r>
    <x v="11"/>
    <x v="6"/>
    <x v="4"/>
    <x v="4"/>
    <x v="29"/>
    <x v="0"/>
    <n v="58705.736359999988"/>
    <m/>
    <m/>
    <n v="58705.736359999988"/>
    <n v="1.2997198879551819"/>
    <n v="58705.736359999988"/>
    <n v="176117.20907999997"/>
    <m/>
    <m/>
    <n v="176117.20907999997"/>
    <n v="1.2997198879551819"/>
    <n v="35.4"/>
    <n v="0"/>
    <m/>
    <m/>
    <n v="3"/>
    <m/>
    <m/>
    <n v="201966"/>
    <m/>
    <m/>
    <n v="82"/>
    <m/>
    <m/>
    <n v="874"/>
    <n v="53"/>
    <n v="821"/>
    <n v="1.2997198879551819"/>
    <n v="579"/>
    <n v="242"/>
    <n v="0.6624713958810069"/>
    <n v="0.95"/>
    <m/>
    <n v="0.70523751522533495"/>
    <n v="0.9393592677345538"/>
    <n v="0"/>
    <n v="0"/>
    <n v="-1"/>
    <n v="0"/>
    <n v="0"/>
    <n v="0"/>
    <n v="164"/>
    <n v="0"/>
    <n v="-1"/>
    <n v="0"/>
    <n v="38.799999999999997"/>
    <n v="0"/>
    <n v="0"/>
    <n v="0.75994397759103638"/>
    <m/>
    <m/>
    <m/>
    <m/>
    <n v="25.7"/>
    <n v="71.505159999999989"/>
    <m/>
  </r>
  <r>
    <x v="11"/>
    <x v="7"/>
    <x v="4"/>
    <x v="4"/>
    <x v="29"/>
    <x v="0"/>
    <n v="60564.870519999989"/>
    <m/>
    <m/>
    <n v="60564.870519999989"/>
    <n v="1.8614864864864864"/>
    <n v="60564.870519999989"/>
    <n v="181694.61155999996"/>
    <m/>
    <m/>
    <n v="181694.61155999996"/>
    <n v="1.8614864864864864"/>
    <n v="35.4"/>
    <n v="0"/>
    <m/>
    <m/>
    <n v="3"/>
    <m/>
    <m/>
    <n v="208362"/>
    <m/>
    <m/>
    <n v="82"/>
    <m/>
    <m/>
    <n v="890"/>
    <n v="43"/>
    <n v="847"/>
    <n v="1.8614864864864864"/>
    <n v="587"/>
    <n v="260"/>
    <n v="0.65955056179775284"/>
    <n v="0.95"/>
    <m/>
    <n v="0.69303423848878398"/>
    <n v="0.95168539325842694"/>
    <n v="0"/>
    <n v="13397"/>
    <n v="0.30830078125000004"/>
    <n v="497.29027468448407"/>
    <n v="15.817001180637543"/>
    <n v="5.2723337268791814"/>
    <n v="164"/>
    <n v="3.2148376383409644E-2"/>
    <n v="-0.54278980962219603"/>
    <n v="519803.6"/>
    <n v="38.799999999999997"/>
    <n v="0"/>
    <n v="12761.240047555233"/>
    <n v="0.64369220210839528"/>
    <n v="50312.759999999995"/>
    <n v="3.7555243711278639"/>
    <n v="1.4811126073149062E-2"/>
    <n v="0.24885105407278349"/>
    <n v="26.939999999999998"/>
    <n v="71.505159999999989"/>
    <m/>
  </r>
  <r>
    <x v="11"/>
    <x v="8"/>
    <x v="4"/>
    <x v="4"/>
    <x v="29"/>
    <x v="0"/>
    <n v="60564.870519999989"/>
    <m/>
    <m/>
    <n v="60564.870519999989"/>
    <n v="0.44047619047619047"/>
    <n v="60564.870519999989"/>
    <n v="181694.61155999996"/>
    <m/>
    <m/>
    <n v="181694.61155999996"/>
    <n v="0.44047619047619047"/>
    <n v="35.4"/>
    <n v="0"/>
    <m/>
    <m/>
    <n v="3"/>
    <m/>
    <m/>
    <n v="208362"/>
    <m/>
    <m/>
    <n v="82"/>
    <m/>
    <m/>
    <n v="868"/>
    <n v="21"/>
    <n v="847"/>
    <n v="0.44047619047619047"/>
    <n v="690"/>
    <n v="157"/>
    <n v="0.79493087557603692"/>
    <n v="0.95"/>
    <m/>
    <n v="0.81463990554899646"/>
    <n v="0.97580645161290325"/>
    <n v="1.6464544997945301"/>
    <n v="9996"/>
    <n v="-0.53248211028483228"/>
    <n v="376.35542168674698"/>
    <n v="11.801652892561984"/>
    <n v="3.9338842975206614"/>
    <n v="164"/>
    <n v="2.3987099375125984E-2"/>
    <n v="-0.67544212614814803"/>
    <n v="387844.8"/>
    <n v="38.799999999999997"/>
    <n v="0"/>
    <n v="9301.7862423610532"/>
    <n v="0.59046175114876509"/>
    <n v="37489.01"/>
    <n v="3.750401160464186"/>
    <n v="1.4454830280380582E-2"/>
    <n v="0.24468809469220673"/>
    <n v="26.56"/>
    <n v="71.505159999999989"/>
    <m/>
  </r>
  <r>
    <x v="11"/>
    <x v="9"/>
    <x v="4"/>
    <x v="4"/>
    <x v="29"/>
    <x v="0"/>
    <n v="59992.829239999992"/>
    <m/>
    <m/>
    <n v="59992.829239999992"/>
    <n v="0.24665676077265974"/>
    <n v="59992.829239999992"/>
    <n v="179978.48771999998"/>
    <m/>
    <m/>
    <n v="179978.48771999998"/>
    <n v="0.24665676077265997"/>
    <n v="35.4"/>
    <n v="0"/>
    <m/>
    <m/>
    <n v="3"/>
    <m/>
    <m/>
    <n v="206394"/>
    <m/>
    <m/>
    <n v="82"/>
    <m/>
    <m/>
    <n v="882"/>
    <n v="43"/>
    <n v="839"/>
    <n v="0.24665676077265974"/>
    <n v="621"/>
    <n v="218"/>
    <n v="0.70408163265306123"/>
    <n v="0.95"/>
    <m/>
    <n v="0.74016686531585218"/>
    <n v="0.9512471655328798"/>
    <n v="1.2337771316482895"/>
    <n v="94718"/>
    <n v="39.391471215351814"/>
    <n v="3631.8251533742327"/>
    <n v="112.89392133492252"/>
    <n v="37.631307111640844"/>
    <n v="164"/>
    <n v="0.2294591897051271"/>
    <n v="31.3998332871654"/>
    <n v="3675058.4"/>
    <n v="38.799999999999997"/>
    <n v="0"/>
    <n v="86990.71206349798"/>
    <n v="-15.52720757826334"/>
    <n v="259013.06"/>
    <n v="2.7345706201566755"/>
    <n v="1.0305438812977541E-2"/>
    <n v="0.17750266913478527"/>
    <n v="26.080000000000002"/>
    <n v="71.505159999999989"/>
    <m/>
  </r>
  <r>
    <x v="11"/>
    <x v="10"/>
    <x v="4"/>
    <x v="4"/>
    <x v="29"/>
    <x v="0"/>
    <n v="58562.726039999994"/>
    <m/>
    <m/>
    <n v="58562.726039999994"/>
    <n v="0.24090909090909096"/>
    <n v="58562.726039999994"/>
    <n v="175688.17812"/>
    <m/>
    <m/>
    <n v="175688.17812"/>
    <n v="0.24090909090909118"/>
    <n v="35.4"/>
    <n v="0"/>
    <m/>
    <m/>
    <n v="3"/>
    <m/>
    <m/>
    <n v="201474"/>
    <m/>
    <m/>
    <n v="82"/>
    <m/>
    <m/>
    <n v="860"/>
    <n v="41"/>
    <n v="819"/>
    <n v="0.24090909090909096"/>
    <n v="613"/>
    <n v="206"/>
    <n v="0.71279069767441861"/>
    <n v="0.95"/>
    <m/>
    <n v="0.74847374847374848"/>
    <n v="0.95232558139534884"/>
    <n v="1.2870031203364536"/>
    <n v="1592"/>
    <n v="-0.93667714092518195"/>
    <n v="61.372397841171939"/>
    <n v="1.9438339438339438"/>
    <n v="0.6479446479446479"/>
    <n v="164"/>
    <n v="3.9508819996624872E-3"/>
    <n v="-0.9489705897565569"/>
    <n v="61769.599999999999"/>
    <n v="38.799999999999997"/>
    <n v="0"/>
    <n v="1486.3247533776032"/>
    <n v="0.65136742509374201"/>
    <n v="3928.4"/>
    <n v="2.4675879396984923"/>
    <n v="9.0971738444944276E-3"/>
    <n v="0.15857029946867673"/>
    <n v="25.939999999999998"/>
    <n v="71.505159999999989"/>
    <m/>
  </r>
  <r>
    <x v="11"/>
    <x v="11"/>
    <x v="4"/>
    <x v="4"/>
    <x v="29"/>
    <x v="0"/>
    <n v="57561.653799999993"/>
    <m/>
    <m/>
    <n v="57561.653799999993"/>
    <n v="0.11805555555555558"/>
    <n v="57561.653799999993"/>
    <n v="172684.96139999997"/>
    <m/>
    <m/>
    <n v="172684.96139999997"/>
    <n v="0.11805555555555536"/>
    <n v="35.4"/>
    <n v="0"/>
    <m/>
    <m/>
    <n v="3"/>
    <m/>
    <m/>
    <n v="198030"/>
    <m/>
    <m/>
    <n v="82"/>
    <m/>
    <m/>
    <n v="882"/>
    <n v="77"/>
    <n v="805"/>
    <n v="0.11805555555555558"/>
    <n v="676"/>
    <n v="129"/>
    <n v="0.76643990929705219"/>
    <n v="0.95"/>
    <m/>
    <n v="0.83975155279503111"/>
    <n v="0.91269841269841268"/>
    <n v="0.68888580450397319"/>
    <n v="22687"/>
    <n v="31.271692745376953"/>
    <n v="882.7626459143969"/>
    <n v="28.182608695652174"/>
    <n v="9.3942028985507253"/>
    <n v="164"/>
    <n v="5.7281724991162956E-2"/>
    <n v="27.864122703939636"/>
    <n v="880255.6"/>
    <n v="38.799999999999997"/>
    <n v="0"/>
    <n v="22553.431894403519"/>
    <n v="-13.839561660408311"/>
    <n v="68360.63"/>
    <n v="3.0132071230219952"/>
    <n v="1.083205815281282E-2"/>
    <n v="0.18749869313881576"/>
    <n v="25.7"/>
    <n v="71.505159999999989"/>
    <m/>
  </r>
  <r>
    <x v="12"/>
    <x v="0"/>
    <x v="4"/>
    <x v="4"/>
    <x v="29"/>
    <x v="0"/>
    <n v="60493.365359999989"/>
    <m/>
    <m/>
    <n v="60493.365359999989"/>
    <n v="0.26836581709145424"/>
    <n v="60493.365359999989"/>
    <n v="181480.09607999996"/>
    <m/>
    <m/>
    <n v="181480.09607999996"/>
    <n v="0.26836581709145424"/>
    <n v="35.4"/>
    <n v="0"/>
    <m/>
    <m/>
    <n v="3"/>
    <m/>
    <m/>
    <n v="208116"/>
    <m/>
    <m/>
    <n v="82"/>
    <m/>
    <m/>
    <n v="890"/>
    <n v="44"/>
    <n v="846"/>
    <n v="0.26836581709145424"/>
    <n v="733"/>
    <n v="113"/>
    <n v="0.82359550561797756"/>
    <n v="0.95"/>
    <m/>
    <n v="0.8664302600472813"/>
    <n v="0.95056179775280902"/>
    <n v="0.45936611982711284"/>
    <n v="58883"/>
    <n v="1.0160577943643645"/>
    <n v="2185.7089829250185"/>
    <n v="69.601654846335691"/>
    <n v="23.200551615445232"/>
    <n v="164"/>
    <n v="0.14146677814295872"/>
    <n v="0.5894923745165852"/>
    <n v="2284660.4"/>
    <n v="38.799999999999997"/>
    <n v="0"/>
    <n v="68830.369751564067"/>
    <n v="-0.19513641185729047"/>
    <n v="175227.6"/>
    <n v="2.9758606049284175"/>
    <n v="1.0437875772974028E-2"/>
    <n v="0.18424722036975333"/>
    <n v="26.939999999999998"/>
    <n v="71.505159999999989"/>
    <m/>
  </r>
  <r>
    <x v="12"/>
    <x v="1"/>
    <x v="4"/>
    <x v="4"/>
    <x v="29"/>
    <x v="0"/>
    <n v="49624.58103999999"/>
    <m/>
    <m/>
    <n v="49624.58103999999"/>
    <n v="0.2415026833631484"/>
    <n v="49624.58103999999"/>
    <n v="148873.74311999997"/>
    <m/>
    <m/>
    <n v="148873.74311999997"/>
    <n v="0.2415026833631484"/>
    <n v="35.4"/>
    <n v="0"/>
    <m/>
    <m/>
    <n v="3"/>
    <m/>
    <m/>
    <n v="170724"/>
    <m/>
    <m/>
    <n v="82"/>
    <m/>
    <m/>
    <n v="792"/>
    <n v="98"/>
    <n v="694"/>
    <n v="0.2415026833631484"/>
    <n v="534"/>
    <n v="160"/>
    <n v="0.6742424242424242"/>
    <n v="0.95"/>
    <m/>
    <n v="0.7694524495677233"/>
    <n v="0.8762626262626263"/>
    <n v="0.12893417141301122"/>
    <n v="1315"/>
    <n v="0"/>
    <n v="56.3893653516295"/>
    <n v="1.8948126801152738"/>
    <n v="0.63160422670509131"/>
    <n v="164"/>
    <n v="3.8512452847871423E-3"/>
    <n v="0"/>
    <n v="51021.999999999993"/>
    <n v="38.799999999999997"/>
    <n v="0"/>
    <n v="1524.2785617911238"/>
    <n v="6.11939538139308E-2"/>
    <n v="3153.6"/>
    <n v="2.3981749049429659"/>
    <n v="8.2121032190931847E-3"/>
    <n v="0.15112589856696926"/>
    <n v="23.32"/>
    <n v="71.505159999999989"/>
    <m/>
  </r>
  <r>
    <x v="12"/>
    <x v="2"/>
    <x v="4"/>
    <x v="4"/>
    <x v="29"/>
    <x v="0"/>
    <n v="59849.818919999991"/>
    <m/>
    <m/>
    <n v="59849.818919999991"/>
    <n v="0.12048192771084332"/>
    <n v="59849.818919999991"/>
    <n v="179549.45675999997"/>
    <m/>
    <m/>
    <n v="179549.45675999997"/>
    <n v="0.12048192771084332"/>
    <n v="35.4"/>
    <n v="0"/>
    <m/>
    <m/>
    <n v="3"/>
    <m/>
    <m/>
    <n v="205902"/>
    <m/>
    <m/>
    <n v="82"/>
    <m/>
    <m/>
    <n v="890"/>
    <n v="53"/>
    <n v="837"/>
    <n v="0.12048192771084332"/>
    <n v="618"/>
    <n v="219"/>
    <n v="0.69438202247191017"/>
    <n v="0.95"/>
    <m/>
    <n v="0.73835125448028671"/>
    <n v="0.94044943820224725"/>
    <n v="8.3592116103682113E-2"/>
    <n v="40928"/>
    <n v="10.337396121883657"/>
    <n v="1519.2279138827025"/>
    <n v="48.898446833930706"/>
    <n v="16.299482277976903"/>
    <n v="164"/>
    <n v="9.9387087060834781E-2"/>
    <n v="9.118321270068213"/>
    <n v="1588006.4"/>
    <n v="38.799999999999997"/>
    <n v="0"/>
    <n v="40745.727889059199"/>
    <n v="-4.5267050378815696"/>
    <n v="130201.73"/>
    <n v="3.1812385164190773"/>
    <n v="1.0720524448690059E-2"/>
    <n v="0.2012955654019733"/>
    <n v="26.939999999999998"/>
    <n v="71.505159999999989"/>
    <m/>
  </r>
  <r>
    <x v="12"/>
    <x v="3"/>
    <x v="4"/>
    <x v="4"/>
    <x v="29"/>
    <x v="0"/>
    <n v="54772.952559999991"/>
    <m/>
    <m/>
    <n v="54772.952559999991"/>
    <n v="-4.6077210460772178E-2"/>
    <n v="54772.952559999991"/>
    <n v="164318.85767999996"/>
    <m/>
    <m/>
    <n v="164318.85767999996"/>
    <n v="-4.6077210460772178E-2"/>
    <n v="35.4"/>
    <n v="0"/>
    <m/>
    <m/>
    <n v="3"/>
    <m/>
    <m/>
    <n v="188436"/>
    <m/>
    <m/>
    <n v="82"/>
    <m/>
    <m/>
    <n v="852"/>
    <n v="86"/>
    <n v="766"/>
    <n v="-4.6077210460772067E-2"/>
    <n v="578"/>
    <n v="188"/>
    <n v="0.67840375586854462"/>
    <n v="0.95"/>
    <m/>
    <n v="0.75456919060052219"/>
    <n v="0.89906103286384975"/>
    <n v="0.19275405522090416"/>
    <n v="13240"/>
    <n v="-0.90232026264340259"/>
    <n v="541.29190515126731"/>
    <n v="17.284595300261095"/>
    <n v="5.7615317667536985"/>
    <n v="164"/>
    <n v="3.5131291260693281E-2"/>
    <n v="-0.89760205078675226"/>
    <n v="513711.99999999994"/>
    <n v="38.799999999999997"/>
    <n v="0"/>
    <n v="13567.840385944248"/>
    <n v="0.45886098882331211"/>
    <n v="40222.410000000003"/>
    <n v="3.0379463746223569"/>
    <n v="1.0077568191167233E-2"/>
    <n v="0.19409171609396986"/>
    <n v="24.46"/>
    <n v="71.505159999999989"/>
    <m/>
  </r>
  <r>
    <x v="12"/>
    <x v="4"/>
    <x v="4"/>
    <x v="4"/>
    <x v="29"/>
    <x v="0"/>
    <n v="58705.736359999988"/>
    <m/>
    <m/>
    <n v="58705.736359999988"/>
    <n v="-3.6407766990291801E-3"/>
    <n v="58705.736359999988"/>
    <n v="176117.20907999997"/>
    <m/>
    <m/>
    <n v="176117.20907999997"/>
    <n v="-3.6407766990291801E-3"/>
    <n v="35.4"/>
    <n v="0"/>
    <m/>
    <m/>
    <n v="3"/>
    <m/>
    <m/>
    <n v="201966"/>
    <m/>
    <m/>
    <n v="82"/>
    <m/>
    <m/>
    <n v="882"/>
    <n v="61"/>
    <n v="821"/>
    <n v="-3.6407766990291801E-3"/>
    <n v="504"/>
    <n v="317"/>
    <n v="0.5714285714285714"/>
    <n v="0.95"/>
    <m/>
    <n v="0.61388550548112053"/>
    <n v="0.93083900226757366"/>
    <n v="-1.0094605642968046E-2"/>
    <n v="43936"/>
    <n v="7.8581072787529127E-2"/>
    <n v="1669.3009118541033"/>
    <n v="53.515225334957371"/>
    <n v="17.838408444985792"/>
    <n v="164"/>
    <n v="0.10877078320113287"/>
    <n v="8.2522294734377777E-2"/>
    <n v="1704716.7999999998"/>
    <n v="38.799999999999997"/>
    <n v="0"/>
    <n v="44176.8830005161"/>
    <n v="-4.2998763271291533E-2"/>
    <n v="124032.05"/>
    <n v="2.8230164329934451"/>
    <n v="9.2204279440512363E-3"/>
    <n v="0.17653204701556882"/>
    <n v="26.32"/>
    <n v="71.505159999999989"/>
    <m/>
  </r>
  <r>
    <x v="12"/>
    <x v="5"/>
    <x v="4"/>
    <x v="4"/>
    <x v="29"/>
    <x v="0"/>
    <n v="57347.138319999991"/>
    <m/>
    <m/>
    <n v="57347.138319999991"/>
    <n v="-1.3530135301353052E-2"/>
    <n v="57347.138319999991"/>
    <n v="172041.41495999997"/>
    <m/>
    <m/>
    <n v="172041.41495999997"/>
    <n v="-1.3530135301353163E-2"/>
    <n v="35.4"/>
    <n v="0"/>
    <m/>
    <m/>
    <n v="3"/>
    <m/>
    <m/>
    <n v="197292"/>
    <m/>
    <m/>
    <n v="82"/>
    <m/>
    <m/>
    <n v="852"/>
    <n v="50"/>
    <n v="802"/>
    <n v="-1.3530135301353052E-2"/>
    <n v="366"/>
    <n v="436"/>
    <n v="0.42957746478873238"/>
    <n v="0.95"/>
    <m/>
    <n v="0.45635910224438903"/>
    <n v="0.94131455399061037"/>
    <n v="-0.29996235825530515"/>
    <n v="19400"/>
    <n v="-0.55966134779944166"/>
    <n v="777.86688051323176"/>
    <n v="24.189526184538654"/>
    <n v="8.0631753948462173"/>
    <n v="164"/>
    <n v="4.9165703627111083E-2"/>
    <n v="-0.55362179022561864"/>
    <n v="752720"/>
    <n v="38.799999999999997"/>
    <n v="0"/>
    <n v="19551.277180716876"/>
    <n v="0.24410863222700818"/>
    <n v="54199.459999999992"/>
    <n v="2.7937865979381438"/>
    <n v="8.9615257611538757E-3"/>
    <n v="0.170505325775377"/>
    <n v="24.94"/>
    <n v="71.505159999999989"/>
    <m/>
  </r>
  <r>
    <x v="12"/>
    <x v="6"/>
    <x v="4"/>
    <x v="4"/>
    <x v="29"/>
    <x v="0"/>
    <n v="59921.324079999991"/>
    <m/>
    <m/>
    <n v="59921.324079999991"/>
    <n v="2.0706455542021995E-2"/>
    <n v="59921.324079999991"/>
    <n v="179763.97223999997"/>
    <m/>
    <m/>
    <n v="179763.97223999997"/>
    <n v="2.0706455542021995E-2"/>
    <n v="35.4"/>
    <n v="0"/>
    <m/>
    <m/>
    <n v="3"/>
    <m/>
    <m/>
    <n v="206148"/>
    <m/>
    <m/>
    <n v="82"/>
    <m/>
    <m/>
    <n v="890"/>
    <n v="52"/>
    <n v="838"/>
    <n v="2.0706455542021995E-2"/>
    <n v="334"/>
    <n v="504"/>
    <n v="0.37528089887640448"/>
    <n v="0.95"/>
    <m/>
    <n v="0.39856801909307876"/>
    <n v="0.94157303370786516"/>
    <n v="-0.43484569313399368"/>
    <n v="2100"/>
    <n v="0"/>
    <n v="78.651685393258433"/>
    <n v="2.5059665871121717"/>
    <n v="0.83532219570405719"/>
    <n v="164"/>
    <n v="5.0934280225857142E-3"/>
    <n v="0"/>
    <n v="81480"/>
    <n v="38.799999999999997"/>
    <n v="0"/>
    <n v="2049.9900617394715"/>
    <n v="-3.9343278204994968E-2"/>
    <n v="4920.3999999999996"/>
    <n v="2.3430476190476188"/>
    <n v="7.3834652837639824E-3"/>
    <n v="0.13420065731156838"/>
    <n v="26.7"/>
    <n v="71.505159999999989"/>
    <m/>
  </r>
  <r>
    <x v="12"/>
    <x v="7"/>
    <x v="4"/>
    <x v="4"/>
    <x v="29"/>
    <x v="0"/>
    <n v="60707.880839999991"/>
    <m/>
    <m/>
    <n v="60707.880839999991"/>
    <n v="2.3612750885477762E-3"/>
    <n v="60707.880839999991"/>
    <n v="182123.64251999996"/>
    <m/>
    <m/>
    <n v="182123.64251999996"/>
    <n v="2.3612750885477762E-3"/>
    <n v="35.4"/>
    <n v="0"/>
    <m/>
    <m/>
    <n v="3"/>
    <m/>
    <m/>
    <n v="208854"/>
    <m/>
    <m/>
    <n v="82"/>
    <m/>
    <m/>
    <n v="890"/>
    <n v="41"/>
    <n v="849"/>
    <n v="2.3612750885477762E-3"/>
    <n v="471"/>
    <n v="378"/>
    <n v="0.52921348314606742"/>
    <n v="0.95"/>
    <m/>
    <n v="0.55477031802120136"/>
    <n v="0.95393258426966288"/>
    <n v="-0.19950517995918648"/>
    <n v="27303"/>
    <n v="1.037993580652385"/>
    <n v="1013.4743875278398"/>
    <n v="32.159010600706715"/>
    <n v="10.719670200235571"/>
    <n v="164"/>
    <n v="6.5363842684363238E-2"/>
    <n v="1.0331926534894817"/>
    <n v="1059356.3999999999"/>
    <n v="38.799999999999997"/>
    <n v="0"/>
    <n v="26007.325298081701"/>
    <n v="-0.53607458972294997"/>
    <n v="80975.11"/>
    <n v="2.9657953338460974"/>
    <n v="9.1842811778190883E-3"/>
    <n v="0.16758057620293862"/>
    <n v="26.939999999999998"/>
    <n v="71.505159999999989"/>
    <m/>
  </r>
  <r>
    <x v="12"/>
    <x v="8"/>
    <x v="4"/>
    <x v="4"/>
    <x v="29"/>
    <x v="0"/>
    <n v="59849.818919999991"/>
    <m/>
    <m/>
    <n v="59849.818919999991"/>
    <n v="-1.1806375442739103E-2"/>
    <n v="59849.818919999991"/>
    <n v="179549.45675999997"/>
    <m/>
    <m/>
    <n v="179549.45675999997"/>
    <n v="-1.1806375442738992E-2"/>
    <n v="35.4"/>
    <n v="0"/>
    <m/>
    <m/>
    <n v="3"/>
    <m/>
    <m/>
    <n v="205902"/>
    <m/>
    <m/>
    <n v="82"/>
    <m/>
    <m/>
    <n v="868"/>
    <n v="31"/>
    <n v="837"/>
    <n v="-1.1806375442739103E-2"/>
    <n v="496"/>
    <n v="341"/>
    <n v="0.5714285714285714"/>
    <n v="0.95"/>
    <m/>
    <n v="0.59259259259259256"/>
    <n v="0.9642857142857143"/>
    <n v="-0.27257112184648424"/>
    <n v="40904"/>
    <n v="3.0920368147258905"/>
    <n v="1554.1033434650456"/>
    <n v="48.86977299880526"/>
    <n v="16.289924332935087"/>
    <n v="164"/>
    <n v="9.9328806908140777E-2"/>
    <n v="3.1409261434561877"/>
    <n v="1587075.2"/>
    <n v="38.799999999999997"/>
    <n v="0"/>
    <n v="38063.251746452239"/>
    <n v="-1.60008145900129"/>
    <n v="120066.54000000001"/>
    <n v="2.9353251515744185"/>
    <n v="8.9109411626406287E-3"/>
    <n v="0.16751999006177942"/>
    <n v="26.32"/>
    <n v="71.505159999999989"/>
    <m/>
  </r>
  <r>
    <x v="12"/>
    <x v="9"/>
    <x v="4"/>
    <x v="4"/>
    <x v="29"/>
    <x v="0"/>
    <n v="59778.31375999999"/>
    <m/>
    <m/>
    <n v="59778.31375999999"/>
    <n v="-3.5756853396901045E-3"/>
    <n v="59778.31375999999"/>
    <n v="179334.94127999997"/>
    <m/>
    <m/>
    <n v="179334.94127999997"/>
    <n v="-3.5756853396901045E-3"/>
    <n v="35.4"/>
    <n v="0"/>
    <m/>
    <m/>
    <n v="3"/>
    <m/>
    <m/>
    <n v="205656"/>
    <m/>
    <m/>
    <n v="82"/>
    <m/>
    <m/>
    <n v="882"/>
    <n v="46"/>
    <n v="836"/>
    <n v="-3.5756853396901045E-3"/>
    <n v="391"/>
    <n v="445"/>
    <n v="0.44331065759637189"/>
    <n v="0.95"/>
    <m/>
    <n v="0.46770334928229668"/>
    <n v="0.94784580498866211"/>
    <n v="-0.3681109339004075"/>
    <n v="18812"/>
    <n v="-0.80138938744483623"/>
    <n v="714.741641337386"/>
    <n v="22.502392344497608"/>
    <n v="7.5007974481658692"/>
    <n v="164"/>
    <n v="4.5736569805889443E-2"/>
    <n v="-0.800676669935667"/>
    <n v="729905.6"/>
    <n v="38.799999999999997"/>
    <n v="0"/>
    <n v="17277.278609541208"/>
    <n v="0.36281210450985474"/>
    <n v="54253.43"/>
    <n v="2.8839799064426961"/>
    <n v="8.5860095355813036E-3"/>
    <n v="0.16249561463580597"/>
    <n v="26.32"/>
    <n v="71.505159999999989"/>
    <m/>
  </r>
  <r>
    <x v="12"/>
    <x v="10"/>
    <x v="4"/>
    <x v="4"/>
    <x v="29"/>
    <x v="0"/>
    <n v="58777.241519999989"/>
    <m/>
    <m/>
    <n v="58777.241519999989"/>
    <n v="3.66300366300365E-3"/>
    <n v="58777.241519999989"/>
    <n v="176331.72455999997"/>
    <m/>
    <m/>
    <n v="176331.72455999997"/>
    <n v="3.6630036630034279E-3"/>
    <n v="35.4"/>
    <n v="0"/>
    <m/>
    <m/>
    <n v="3"/>
    <m/>
    <m/>
    <n v="202212"/>
    <m/>
    <m/>
    <n v="82"/>
    <m/>
    <m/>
    <n v="860"/>
    <n v="38"/>
    <n v="822"/>
    <n v="3.66300366300365E-3"/>
    <n v="410"/>
    <n v="412"/>
    <n v="0.47674418604651164"/>
    <n v="0.95"/>
    <m/>
    <n v="0.49878345498783455"/>
    <n v="0.95581395348837206"/>
    <n v="-0.33359926650075611"/>
    <n v="11401"/>
    <n v="6.1614321608040203"/>
    <n v="439.51426368542798"/>
    <n v="13.869829683698297"/>
    <n v="4.6232765612327658"/>
    <n v="164"/>
    <n v="2.8190710739224183E-2"/>
    <n v="6.1352955470784591"/>
    <n v="442358.8"/>
    <n v="38.799999999999997"/>
    <n v="0"/>
    <n v="10644.21389023747"/>
    <n v="-3.1002750994567045"/>
    <n v="40857.74"/>
    <n v="3.5836979212349793"/>
    <n v="1.0467049408640508E-2"/>
    <n v="0.20170869780178532"/>
    <n v="25.939999999999998"/>
    <n v="71.505159999999989"/>
    <m/>
  </r>
  <r>
    <x v="12"/>
    <x v="11"/>
    <x v="4"/>
    <x v="4"/>
    <x v="29"/>
    <x v="0"/>
    <n v="64783.674959999989"/>
    <m/>
    <m/>
    <n v="64783.674959999989"/>
    <n v="0.12546583850931681"/>
    <n v="64783.674959999989"/>
    <n v="194351.02487999998"/>
    <m/>
    <m/>
    <n v="194351.02487999998"/>
    <n v="0.12546583850931681"/>
    <n v="35.4"/>
    <n v="0"/>
    <m/>
    <m/>
    <n v="3"/>
    <m/>
    <m/>
    <n v="222876"/>
    <m/>
    <m/>
    <n v="82"/>
    <m/>
    <m/>
    <n v="1041"/>
    <n v="135"/>
    <n v="906"/>
    <n v="0.12546583850931681"/>
    <n v="655"/>
    <n v="251"/>
    <n v="0.62920268972142168"/>
    <n v="0.95"/>
    <m/>
    <n v="0.72295805739514352"/>
    <n v="0.87031700288184433"/>
    <n v="-0.13908101153388985"/>
    <n v="0"/>
    <n v="-1"/>
    <n v="0"/>
    <n v="0"/>
    <n v="0"/>
    <n v="164"/>
    <n v="0"/>
    <n v="-1"/>
    <n v="0"/>
    <n v="38.799999999999997"/>
    <n v="0"/>
    <n v="0"/>
    <n v="0.51118506654847429"/>
    <m/>
    <m/>
    <m/>
    <m/>
    <n v="25.46"/>
    <n v="71.505159999999989"/>
    <m/>
  </r>
  <r>
    <x v="13"/>
    <x v="0"/>
    <x v="4"/>
    <x v="4"/>
    <x v="29"/>
    <x v="0"/>
    <n v="69789.036159999989"/>
    <m/>
    <m/>
    <n v="69789.036159999989"/>
    <n v="0.15366430260047292"/>
    <n v="69789.036159999989"/>
    <n v="209367.10847999997"/>
    <m/>
    <m/>
    <n v="209367.10847999997"/>
    <n v="0.15366430260047292"/>
    <n v="35.4"/>
    <n v="0"/>
    <m/>
    <m/>
    <n v="3"/>
    <m/>
    <m/>
    <n v="240096"/>
    <m/>
    <m/>
    <n v="82"/>
    <m/>
    <m/>
    <n v="1076"/>
    <n v="100"/>
    <n v="976"/>
    <n v="0.15366430260047292"/>
    <n v="803"/>
    <n v="173"/>
    <n v="0.74628252788104088"/>
    <n v="0.95"/>
    <m/>
    <n v="0.82274590163934425"/>
    <n v="0.90706319702602234"/>
    <n v="-5.0418782009706287E-2"/>
    <n v="54734"/>
    <n v="-7.0461763157447788E-2"/>
    <n v="2031.7000742390499"/>
    <n v="56.079918032786885"/>
    <n v="18.693306010928961"/>
    <n v="164"/>
    <n v="0.11398357323737171"/>
    <n v="-0.19427320863852537"/>
    <n v="2123679.1999999997"/>
    <n v="38.799999999999997"/>
    <n v="0"/>
    <n v="63980.460540089793"/>
    <n v="0.12282758663838664"/>
    <n v="152672.02000000002"/>
    <n v="2.7893451967698328"/>
    <n v="7.6729832033418195E-3"/>
    <n v="0.14419929065148432"/>
    <n v="26.939999999999998"/>
    <n v="71.505159999999989"/>
    <m/>
  </r>
  <r>
    <x v="13"/>
    <x v="1"/>
    <x v="4"/>
    <x v="4"/>
    <x v="29"/>
    <x v="0"/>
    <n v="63139.05627999999"/>
    <m/>
    <m/>
    <n v="63139.05627999999"/>
    <n v="0.2723342939481268"/>
    <n v="63139.05627999999"/>
    <n v="189417.16883999997"/>
    <m/>
    <m/>
    <n v="189417.16883999997"/>
    <n v="0.2723342939481268"/>
    <n v="35.4"/>
    <n v="0"/>
    <m/>
    <m/>
    <n v="3"/>
    <m/>
    <m/>
    <n v="217218"/>
    <m/>
    <m/>
    <n v="82"/>
    <m/>
    <m/>
    <n v="960"/>
    <n v="77"/>
    <n v="883"/>
    <n v="0.2723342939481268"/>
    <n v="693"/>
    <n v="190"/>
    <n v="0.72187500000000004"/>
    <n v="0.95"/>
    <m/>
    <n v="0.78482446206115519"/>
    <n v="0.91979166666666667"/>
    <n v="1.9977858933411419E-2"/>
    <n v="0"/>
    <n v="-1"/>
    <n v="0"/>
    <n v="0"/>
    <n v="0"/>
    <n v="164"/>
    <n v="0"/>
    <n v="-1"/>
    <n v="0"/>
    <n v="38.799999999999997"/>
    <n v="0"/>
    <n v="0"/>
    <n v="0.55646464468296641"/>
    <m/>
    <m/>
    <m/>
    <m/>
    <n v="23.32"/>
    <n v="71.505159999999989"/>
    <m/>
  </r>
  <r>
    <x v="13"/>
    <x v="2"/>
    <x v="4"/>
    <x v="4"/>
    <x v="29"/>
    <x v="0"/>
    <n v="74794.397359999988"/>
    <m/>
    <m/>
    <n v="74794.397359999988"/>
    <n v="0.24970131421744335"/>
    <n v="74794.397359999988"/>
    <n v="224383.19207999995"/>
    <m/>
    <m/>
    <n v="224383.19207999995"/>
    <n v="0.24970131421744313"/>
    <n v="35.4"/>
    <n v="0"/>
    <m/>
    <m/>
    <n v="3"/>
    <m/>
    <m/>
    <n v="257316"/>
    <m/>
    <m/>
    <n v="82"/>
    <m/>
    <m/>
    <n v="1068"/>
    <n v="22"/>
    <n v="1046"/>
    <n v="0.24970131421744335"/>
    <n v="801"/>
    <n v="245"/>
    <n v="0.75"/>
    <n v="0.95"/>
    <m/>
    <n v="0.76577437858508601"/>
    <n v="0.97940074906367036"/>
    <n v="3.714102730698543E-2"/>
    <n v="12797"/>
    <n v="-0.68732896794370602"/>
    <n v="497.93774319066148"/>
    <n v="12.234225621414915"/>
    <n v="4.0780752071383048"/>
    <n v="164"/>
    <n v="2.48663122386482E-2"/>
    <n v="-0.74980339021881637"/>
    <n v="496523.6"/>
    <n v="38.799999999999997"/>
    <n v="0"/>
    <n v="12740.008790957061"/>
    <n v="0.42855606068359542"/>
    <n v="45197.65"/>
    <n v="3.5318941939517075"/>
    <n v="9.3490700495171223E-3"/>
    <n v="0.17192312848872549"/>
    <n v="25.7"/>
    <n v="71.505159999999989"/>
    <m/>
  </r>
  <r>
    <x v="13"/>
    <x v="3"/>
    <x v="4"/>
    <x v="4"/>
    <x v="29"/>
    <x v="0"/>
    <n v="70933.118719999984"/>
    <m/>
    <m/>
    <n v="70933.118719999984"/>
    <n v="0.29503916449086165"/>
    <n v="70933.118719999984"/>
    <n v="212799.35615999997"/>
    <m/>
    <m/>
    <n v="212799.35615999997"/>
    <n v="0.29503916449086165"/>
    <n v="35.4"/>
    <n v="0"/>
    <m/>
    <m/>
    <n v="3"/>
    <m/>
    <m/>
    <n v="244032"/>
    <m/>
    <m/>
    <n v="82"/>
    <m/>
    <m/>
    <n v="1024"/>
    <n v="32"/>
    <n v="992"/>
    <n v="0.29503916449086165"/>
    <n v="791"/>
    <n v="201"/>
    <n v="0.7724609375"/>
    <n v="0.95"/>
    <m/>
    <n v="0.7973790322580645"/>
    <n v="0.96875"/>
    <n v="5.6734150016742868E-2"/>
    <n v="27005"/>
    <n v="1.0396525679758306"/>
    <n v="1093.3198380566803"/>
    <n v="27.222782258064516"/>
    <n v="9.074260752688172"/>
    <n v="164"/>
    <n v="5.5330858248098608E-2"/>
    <n v="0.57497365632004693"/>
    <n v="1047793.9999999999"/>
    <n v="38.799999999999997"/>
    <n v="0"/>
    <n v="27673.680485077373"/>
    <n v="-0.22280558026017686"/>
    <n v="76363.17"/>
    <n v="2.8277418996482133"/>
    <n v="7.4129865150122463E-3"/>
    <n v="0.13773423800705514"/>
    <n v="24.7"/>
    <n v="71.505159999999989"/>
    <m/>
  </r>
  <r>
    <x v="13"/>
    <x v="4"/>
    <x v="4"/>
    <x v="4"/>
    <x v="29"/>
    <x v="0"/>
    <n v="72005.696119999993"/>
    <m/>
    <m/>
    <n v="72005.696119999993"/>
    <n v="0.22655298416565173"/>
    <n v="72005.696119999993"/>
    <n v="216017.08835999999"/>
    <m/>
    <m/>
    <n v="216017.08835999999"/>
    <n v="0.22655298416565173"/>
    <n v="35.4"/>
    <n v="0"/>
    <m/>
    <m/>
    <n v="3"/>
    <m/>
    <m/>
    <n v="247722"/>
    <m/>
    <m/>
    <n v="82"/>
    <m/>
    <m/>
    <n v="1068"/>
    <n v="61"/>
    <n v="1007"/>
    <n v="0.22655298416565173"/>
    <n v="664"/>
    <n v="343"/>
    <n v="0.62172284644194753"/>
    <n v="0.95"/>
    <m/>
    <n v="0.65938430983118168"/>
    <n v="0.94288389513108617"/>
    <n v="7.4116107879762305E-2"/>
    <n v="31459"/>
    <n v="-0.28398124544792425"/>
    <n v="1195.2507598784193"/>
    <n v="31.240317775571004"/>
    <n v="10.413439258523669"/>
    <n v="164"/>
    <n v="6.3496580844656522E-2"/>
    <n v="-0.41623495780808906"/>
    <n v="1220609.2"/>
    <n v="38.799999999999997"/>
    <n v="0"/>
    <n v="31631.476746022305"/>
    <n v="0.2608396865251511"/>
    <n v="79823.5"/>
    <n v="2.5373819892558567"/>
    <n v="6.5882850012252726E-3"/>
    <n v="0.10475176245603414"/>
    <n v="26.32"/>
    <n v="71.505159999999989"/>
    <m/>
  </r>
  <r>
    <x v="13"/>
    <x v="5"/>
    <x v="4"/>
    <x v="4"/>
    <x v="29"/>
    <x v="0"/>
    <n v="68501.943279999992"/>
    <m/>
    <m/>
    <n v="68501.943279999992"/>
    <n v="0.19451371571072329"/>
    <n v="68501.943279999992"/>
    <n v="205505.82983999996"/>
    <m/>
    <m/>
    <n v="205505.82983999996"/>
    <n v="0.19451371571072329"/>
    <n v="35.4"/>
    <n v="0"/>
    <m/>
    <m/>
    <n v="3"/>
    <m/>
    <m/>
    <n v="235668"/>
    <m/>
    <m/>
    <n v="82"/>
    <m/>
    <m/>
    <n v="1040"/>
    <n v="82"/>
    <n v="958"/>
    <n v="0.19451371571072329"/>
    <n v="640"/>
    <n v="318"/>
    <n v="0.61538461538461542"/>
    <n v="0.95"/>
    <m/>
    <n v="0.66805845511482254"/>
    <n v="0.9211538461538461"/>
    <n v="0.46388765301116841"/>
    <n v="15477"/>
    <n v="-0.20221649484536086"/>
    <n v="617.10526315789468"/>
    <n v="16.15553235908142"/>
    <n v="5.3851774530271399"/>
    <n v="164"/>
    <n v="3.283644788431183E-2"/>
    <n v="-0.33212696123797425"/>
    <n v="600507.6"/>
    <n v="38.799999999999997"/>
    <n v="0"/>
    <n v="15597.686439482221"/>
    <n v="0.25135498906224862"/>
    <n v="54618.93"/>
    <n v="3.5290385733669316"/>
    <n v="9.0324650899888566E-3"/>
    <n v="0.12952454014948678"/>
    <n v="25.080000000000002"/>
    <n v="71.505159999999989"/>
    <m/>
  </r>
  <r>
    <x v="13"/>
    <x v="6"/>
    <x v="4"/>
    <x v="4"/>
    <x v="29"/>
    <x v="0"/>
    <n v="71290.644519999987"/>
    <m/>
    <m/>
    <n v="71290.644519999987"/>
    <n v="0.18973747016706444"/>
    <n v="71290.644519999987"/>
    <n v="213871.93355999998"/>
    <m/>
    <m/>
    <n v="213871.93355999998"/>
    <n v="0.18973747016706444"/>
    <n v="35.4"/>
    <n v="0"/>
    <m/>
    <m/>
    <n v="3"/>
    <m/>
    <m/>
    <n v="245262"/>
    <m/>
    <m/>
    <n v="82"/>
    <m/>
    <m/>
    <n v="1068"/>
    <n v="71"/>
    <n v="997"/>
    <n v="0.18973747016706444"/>
    <n v="737"/>
    <n v="260"/>
    <n v="0.69007490636704116"/>
    <n v="0.95"/>
    <m/>
    <n v="0.73921765295887665"/>
    <n v="0.93352059925093633"/>
    <n v="0.85468381191478637"/>
    <n v="51749"/>
    <n v="23.642380952380954"/>
    <n v="1966.1474164133738"/>
    <n v="51.904714142427281"/>
    <n v="17.301571380809094"/>
    <n v="164"/>
    <n v="0.10549738646834814"/>
    <n v="19.71245259588289"/>
    <n v="2007861.2"/>
    <n v="38.799999999999997"/>
    <n v="0"/>
    <n v="50516.636049979003"/>
    <n v="-9.7328104227165539"/>
    <n v="204510.83000000002"/>
    <n v="3.9519764633133012"/>
    <n v="9.9727720222889706E-3"/>
    <n v="0.13981402112516203"/>
    <n v="26.32"/>
    <n v="71.505159999999989"/>
    <m/>
  </r>
  <r>
    <x v="13"/>
    <x v="7"/>
    <x v="4"/>
    <x v="4"/>
    <x v="29"/>
    <x v="0"/>
    <n v="75008.91283999999"/>
    <m/>
    <m/>
    <n v="75008.91283999999"/>
    <n v="0.23557126030624276"/>
    <n v="75008.91283999999"/>
    <n v="225026.73851999996"/>
    <m/>
    <m/>
    <n v="225026.73851999996"/>
    <n v="0.23557126030624254"/>
    <n v="35.4"/>
    <n v="0"/>
    <m/>
    <m/>
    <n v="3"/>
    <m/>
    <m/>
    <n v="258054"/>
    <m/>
    <m/>
    <n v="82"/>
    <m/>
    <m/>
    <n v="1076"/>
    <n v="27"/>
    <n v="1049"/>
    <n v="0.23557126030624254"/>
    <n v="779"/>
    <n v="270"/>
    <n v="0.72397769516728627"/>
    <n v="0.95"/>
    <m/>
    <n v="0.7426120114394662"/>
    <n v="0.97490706319702602"/>
    <n v="0.33859362571572582"/>
    <n v="77427"/>
    <n v="1.8358422151411933"/>
    <n v="2874.0534521158133"/>
    <n v="73.810295519542422"/>
    <n v="24.603431839847474"/>
    <n v="164"/>
    <n v="0.1500209258527285"/>
    <n v="1.2951668643039782"/>
    <n v="3004167.5999999996"/>
    <n v="38.799999999999997"/>
    <n v="0"/>
    <n v="73752.670983209609"/>
    <n v="-0.56660981751916795"/>
    <n v="289854.52"/>
    <n v="3.7435845376935695"/>
    <n v="9.3159397467191228E-3"/>
    <n v="0.12123345982247283"/>
    <n v="26.939999999999998"/>
    <n v="71.505159999999989"/>
    <s v="Aumento de Tarifas 15/08/2018"/>
  </r>
  <r>
    <x v="13"/>
    <x v="8"/>
    <x v="4"/>
    <x v="4"/>
    <x v="29"/>
    <x v="0"/>
    <n v="66714.314279999991"/>
    <m/>
    <m/>
    <n v="66714.314279999991"/>
    <n v="0.11469534050179209"/>
    <n v="66714.314279999991"/>
    <n v="200142.94283999997"/>
    <m/>
    <m/>
    <n v="200142.94283999997"/>
    <n v="0.11469534050179209"/>
    <n v="35.4"/>
    <n v="0"/>
    <m/>
    <m/>
    <n v="3"/>
    <m/>
    <m/>
    <n v="229518"/>
    <m/>
    <m/>
    <n v="82"/>
    <m/>
    <m/>
    <n v="1040"/>
    <n v="107"/>
    <n v="933"/>
    <n v="0.11469534050179209"/>
    <n v="713"/>
    <n v="220"/>
    <n v="0.68557692307692308"/>
    <n v="0.95"/>
    <m/>
    <n v="0.76420150053590563"/>
    <n v="0.89711538461538465"/>
    <n v="0.28959003215434076"/>
    <n v="74159"/>
    <n v="0.81300117347936629"/>
    <n v="2885.5642023346304"/>
    <n v="79.484458735262592"/>
    <n v="26.494819578420863"/>
    <n v="164"/>
    <n v="0.16155377791720038"/>
    <n v="0.6264544289412961"/>
    <n v="2877369.1999999997"/>
    <n v="38.799999999999997"/>
    <n v="0"/>
    <n v="69008.720082758446"/>
    <n v="-0.26132914315485556"/>
    <n v="311863.84999999998"/>
    <n v="4.2053405520570664"/>
    <n v="1.012468481409003E-2"/>
    <n v="0.10675891833304731"/>
    <n v="25.7"/>
    <n v="71.505159999999989"/>
    <s v="Aumento de Tarifas 15/09/2018. | Desde el día 26/09/2018, servicio suspendido por obras en puente ubicado en el Km 30 - Palo 5. Dicha situación continua sobre el final del mes."/>
  </r>
  <r>
    <x v="13"/>
    <x v="9"/>
    <x v="4"/>
    <x v="4"/>
    <x v="29"/>
    <x v="0"/>
    <n v="73650.314799999993"/>
    <m/>
    <m/>
    <n v="73650.314799999993"/>
    <n v="0.23205741626794274"/>
    <n v="73650.314799999993"/>
    <n v="220950.94439999998"/>
    <m/>
    <m/>
    <n v="220950.94439999998"/>
    <n v="0.23205741626794274"/>
    <n v="35.4"/>
    <n v="0"/>
    <m/>
    <m/>
    <n v="3"/>
    <m/>
    <m/>
    <n v="253380"/>
    <m/>
    <m/>
    <n v="82"/>
    <m/>
    <m/>
    <n v="1076"/>
    <n v="46"/>
    <n v="1030"/>
    <n v="0.23205741626794252"/>
    <n v="886"/>
    <n v="144"/>
    <n v="0.82342007434944242"/>
    <n v="0.95"/>
    <m/>
    <n v="0.86019417475728155"/>
    <n v="0.95724907063197029"/>
    <n v="0.83918754500533854"/>
    <n v="89296"/>
    <n v="3.7467573889007015"/>
    <n v="3314.6250927988126"/>
    <n v="86.695145631067959"/>
    <n v="28.898381877022654"/>
    <n v="164"/>
    <n v="0.17620964559160154"/>
    <n v="2.8527079389524146"/>
    <n v="3464684.8"/>
    <n v="38.799999999999997"/>
    <n v="0"/>
    <n v="82011.049899935766"/>
    <n v="-1.2960237317220851"/>
    <n v="418466.11000000004"/>
    <n v="4.6862805724780507"/>
    <n v="1.0927215730869692E-2"/>
    <n v="0.12308142690375737"/>
    <n v="26.939999999999998"/>
    <n v="71.505159999999989"/>
    <s v="Aumento de Tarifas 15/10/2018. | Desde el día 26/09/2018, servicio suspendido por obras en puente ubicado en el Km 30 - Palo 5. Dicha situación continua sobre el final del mes."/>
  </r>
  <r>
    <x v="13"/>
    <x v="10"/>
    <x v="4"/>
    <x v="4"/>
    <x v="29"/>
    <x v="0"/>
    <n v="58205.200239999991"/>
    <m/>
    <m/>
    <n v="58205.200239999991"/>
    <n v="-9.7323600973235891E-3"/>
    <n v="58205.200239999991"/>
    <n v="174615.60071999999"/>
    <m/>
    <m/>
    <n v="174615.60071999999"/>
    <n v="-9.7323600973234781E-3"/>
    <n v="35.4"/>
    <n v="0"/>
    <m/>
    <m/>
    <n v="3"/>
    <m/>
    <m/>
    <n v="200244"/>
    <m/>
    <m/>
    <n v="82"/>
    <m/>
    <m/>
    <n v="1040"/>
    <n v="226"/>
    <n v="814"/>
    <n v="-9.7323600973235891E-3"/>
    <n v="603"/>
    <n v="211"/>
    <n v="0.57980769230769236"/>
    <n v="0.95"/>
    <m/>
    <n v="0.74078624078624078"/>
    <n v="0.78269230769230769"/>
    <n v="0.48518607299095096"/>
    <n v="70482"/>
    <n v="5.1820892904131215"/>
    <n v="2717.116422513493"/>
    <n v="86.58722358722359"/>
    <n v="28.862407862407863"/>
    <n v="164"/>
    <n v="0.17599029184395037"/>
    <n v="5.2428469247169351"/>
    <n v="2734701.5999999996"/>
    <n v="38.799999999999997"/>
    <n v="0"/>
    <n v="65803.480695703664"/>
    <n v="-2.5748513270788371"/>
    <n v="346427.39"/>
    <n v="4.915118611844159"/>
    <n v="1.111084752991842E-2"/>
    <n v="0.13112135804251357"/>
    <n v="25.939999999999998"/>
    <n v="71.505159999999989"/>
    <m/>
  </r>
  <r>
    <x v="13"/>
    <x v="11"/>
    <x v="4"/>
    <x v="4"/>
    <x v="29"/>
    <x v="0"/>
    <n v="70933.118719999984"/>
    <m/>
    <m/>
    <n v="70933.118719999984"/>
    <n v="9.4922737306843308E-2"/>
    <n v="70933.118719999984"/>
    <n v="212799.35615999997"/>
    <m/>
    <m/>
    <n v="212799.35615999997"/>
    <n v="9.4922737306843086E-2"/>
    <n v="35.4"/>
    <n v="0"/>
    <m/>
    <m/>
    <n v="3"/>
    <m/>
    <m/>
    <n v="244032"/>
    <m/>
    <m/>
    <n v="82"/>
    <m/>
    <m/>
    <n v="1088"/>
    <n v="96"/>
    <n v="992"/>
    <n v="9.4922737306843308E-2"/>
    <n v="808"/>
    <n v="184"/>
    <n v="0.74264705882352944"/>
    <n v="0.95"/>
    <m/>
    <n v="0.81451612903225812"/>
    <n v="0.91176470588235292"/>
    <n v="0.12664368382171887"/>
    <n v="93192"/>
    <n v="0"/>
    <n v="3809.9754701553557"/>
    <n v="93.943548387096769"/>
    <n v="31.314516129032256"/>
    <n v="164"/>
    <n v="0.19094217151848936"/>
    <n v="0"/>
    <n v="3615849.5999999996"/>
    <n v="38.799999999999997"/>
    <n v="0"/>
    <n v="92643.338700720793"/>
    <n v="3.164891584354055E-2"/>
    <n v="520092.67000000004"/>
    <n v="5.5808724997853894"/>
    <n v="1.2334595153003468E-2"/>
    <n v="0.143694542343693"/>
    <n v="24.46"/>
    <n v="71.505159999999989"/>
    <m/>
  </r>
  <r>
    <x v="14"/>
    <x v="0"/>
    <x v="4"/>
    <x v="4"/>
    <x v="29"/>
    <x v="0"/>
    <n v="68384.600000000006"/>
    <m/>
    <m/>
    <n v="68384.600000000006"/>
    <n v="-2.0124022873451608E-2"/>
    <n v="68384.600000000006"/>
    <n v="205153.80000000002"/>
    <m/>
    <m/>
    <n v="205153.80000000002"/>
    <n v="-2.0124022873451608E-2"/>
    <n v="35.4"/>
    <n v="0"/>
    <m/>
    <m/>
    <n v="3"/>
    <m/>
    <m/>
    <n v="254118"/>
    <m/>
    <m/>
    <n v="82"/>
    <m/>
    <m/>
    <n v="1076"/>
    <n v="43"/>
    <n v="1033"/>
    <n v="5.8401639344262346E-2"/>
    <n v="869"/>
    <n v="164"/>
    <n v="0.80762081784386619"/>
    <n v="0.95"/>
    <m/>
    <n v="0.84123910939012581"/>
    <n v="0.96003717472118955"/>
    <n v="2.2477423119256379E-2"/>
    <n v="96394"/>
    <n v="0.7611356743523221"/>
    <n v="3578.0994803266522"/>
    <n v="93.314617618586638"/>
    <n v="31.104872539528881"/>
    <n v="164"/>
    <n v="0.18966385694834684"/>
    <n v="0.66395781042387858"/>
    <n v="3740087.1999999997"/>
    <n v="38.799999999999997"/>
    <n v="0"/>
    <n v="112678.27151864317"/>
    <n v="-0.31805083503116116"/>
    <n v="570683.91999999993"/>
    <n v="5.9203261613793385"/>
    <n v="1.27995262535335E-2"/>
    <n v="0.15405717395690738"/>
    <n v="26.939999999999998"/>
    <n v="71.505159999999989"/>
    <s v="Aumento de Tarifas 12/01/2019"/>
  </r>
  <r>
    <x v="14"/>
    <x v="1"/>
    <x v="4"/>
    <x v="4"/>
    <x v="29"/>
    <x v="0"/>
    <n v="60837.8"/>
    <m/>
    <m/>
    <n v="60837.8"/>
    <n v="-3.6447429144248034E-2"/>
    <n v="60837.8"/>
    <n v="182513.40000000002"/>
    <m/>
    <m/>
    <n v="182513.40000000002"/>
    <n v="-3.6447429144247923E-2"/>
    <n v="35.4"/>
    <n v="0"/>
    <m/>
    <m/>
    <n v="3"/>
    <m/>
    <m/>
    <n v="226074"/>
    <m/>
    <m/>
    <n v="82"/>
    <m/>
    <m/>
    <n v="976"/>
    <n v="57"/>
    <n v="919"/>
    <n v="4.0770101925254876E-2"/>
    <n v="731"/>
    <n v="188"/>
    <n v="0.74897540983606559"/>
    <n v="0.95"/>
    <m/>
    <n v="0.79542981501632204"/>
    <n v="0.94159836065573765"/>
    <n v="1.3513025482557506E-2"/>
    <n v="107110"/>
    <n v="0"/>
    <n v="4361.1563517915311"/>
    <n v="116.550598476605"/>
    <n v="38.850199492201668"/>
    <n v="164"/>
    <n v="0.23689146031830285"/>
    <n v="0"/>
    <n v="4155867.9999999995"/>
    <n v="38.799999999999997"/>
    <n v="0"/>
    <n v="124156.25608627169"/>
    <n v="9.5053229333067254E-3"/>
    <n v="638379.64"/>
    <n v="5.9600377182335915"/>
    <n v="1.2610411839178035E-2"/>
    <n v="0.15116314275907999"/>
    <n v="24.56"/>
    <n v="71.505159999999989"/>
    <s v="Aumento de Tarifas 15/02/2019"/>
  </r>
  <r>
    <x v="14"/>
    <x v="2"/>
    <x v="4"/>
    <x v="4"/>
    <x v="29"/>
    <x v="0"/>
    <n v="65273.200000000004"/>
    <m/>
    <m/>
    <n v="65273.200000000004"/>
    <n v="-0.12729826960397328"/>
    <n v="65273.200000000004"/>
    <n v="195819.6"/>
    <m/>
    <m/>
    <n v="195819.6"/>
    <n v="-0.12729826960397328"/>
    <n v="35.4"/>
    <n v="0"/>
    <m/>
    <m/>
    <n v="3"/>
    <m/>
    <m/>
    <n v="242556"/>
    <m/>
    <m/>
    <n v="82"/>
    <m/>
    <m/>
    <n v="1060"/>
    <n v="74"/>
    <n v="986"/>
    <n v="-5.7361376673040199E-2"/>
    <n v="731"/>
    <n v="255"/>
    <n v="0.68962264150943398"/>
    <n v="0.95"/>
    <m/>
    <n v="0.74137931034482762"/>
    <n v="0.93018867924528303"/>
    <n v="-3.1856730810624567E-2"/>
    <n v="128499"/>
    <n v="9.0413378135500508"/>
    <n v="5123.5645933014348"/>
    <n v="130.3235294117647"/>
    <n v="43.441176470588232"/>
    <n v="164"/>
    <n v="0.26488522238163559"/>
    <n v="9.6523725689384925"/>
    <n v="4985761.1999999993"/>
    <n v="38.799999999999997"/>
    <n v="0"/>
    <n v="127926.7320175972"/>
    <n v="-4.8408442328849164"/>
    <n v="839515.25"/>
    <n v="6.5332434493653651"/>
    <n v="1.3383964424180944E-2"/>
    <n v="0.15357009045824466"/>
    <n v="25.080000000000002"/>
    <n v="71.505159999999989"/>
    <s v="Aumento de Tarifas 15/03/2019"/>
  </r>
  <r>
    <x v="14"/>
    <x v="3"/>
    <x v="4"/>
    <x v="4"/>
    <x v="29"/>
    <x v="0"/>
    <n v="63883"/>
    <m/>
    <m/>
    <n v="63883"/>
    <n v="-9.9391072142612003E-2"/>
    <n v="63883"/>
    <n v="191649"/>
    <m/>
    <m/>
    <n v="191649"/>
    <n v="-9.9391072142612114E-2"/>
    <n v="35.4"/>
    <n v="0"/>
    <m/>
    <m/>
    <n v="3"/>
    <m/>
    <m/>
    <n v="237390"/>
    <m/>
    <m/>
    <n v="82"/>
    <m/>
    <m/>
    <n v="1032"/>
    <n v="67"/>
    <n v="965"/>
    <n v="-2.7217741935483875E-2"/>
    <n v="742"/>
    <n v="223"/>
    <n v="0.71899224806201545"/>
    <n v="0.95"/>
    <m/>
    <n v="0.76891191709844564"/>
    <n v="0.93507751937984496"/>
    <n v="-3.5700857444174394E-2"/>
    <n v="121702"/>
    <n v="3.506646917237549"/>
    <n v="4927.2064777327932"/>
    <n v="126.1160621761658"/>
    <n v="42.038687392055266"/>
    <n v="164"/>
    <n v="0.25633345970765409"/>
    <n v="3.632739628911553"/>
    <n v="4722037.5999999996"/>
    <n v="38.799999999999997"/>
    <n v="0"/>
    <n v="124715.50684669086"/>
    <n v="-1.8253834485872906"/>
    <n v="799136.7200000002"/>
    <n v="6.5663400765805013"/>
    <n v="1.3037481905285074E-2"/>
    <n v="0.14804602920448642"/>
    <n v="24.7"/>
    <n v="71.505159999999989"/>
    <m/>
  </r>
  <r>
    <x v="14"/>
    <x v="4"/>
    <x v="4"/>
    <x v="4"/>
    <x v="29"/>
    <x v="0"/>
    <n v="62890"/>
    <m/>
    <m/>
    <n v="62890"/>
    <n v="-0.12659687512510631"/>
    <n v="62890"/>
    <n v="188670"/>
    <m/>
    <m/>
    <n v="188670"/>
    <n v="-0.12659687512510642"/>
    <n v="35.4"/>
    <n v="0"/>
    <m/>
    <m/>
    <n v="3"/>
    <m/>
    <m/>
    <n v="233700"/>
    <m/>
    <m/>
    <n v="82"/>
    <m/>
    <m/>
    <n v="1068"/>
    <n v="118"/>
    <n v="950"/>
    <n v="-5.6603773584905648E-2"/>
    <n v="707"/>
    <n v="243"/>
    <n v="0.66198501872659177"/>
    <n v="0.95"/>
    <m/>
    <n v="0.74421052631578943"/>
    <n v="0.88951310861423216"/>
    <n v="0.12864457831325304"/>
    <n v="123528"/>
    <n v="2.926634667344798"/>
    <n v="4650.9036144578313"/>
    <n v="130.02947368421053"/>
    <n v="43.343157894736841"/>
    <n v="164"/>
    <n v="0.26428754813863925"/>
    <n v="3.1622327473854845"/>
    <n v="4792886.3999999994"/>
    <n v="38.799999999999997"/>
    <n v="0"/>
    <n v="124205.25317024201"/>
    <n v="-1.5795726705783981"/>
    <n v="764656.94"/>
    <n v="6.1901507350560196"/>
    <n v="1.1923345028207254E-2"/>
    <n v="0.13430625199337307"/>
    <n v="26.560000000000002"/>
    <n v="71.505159999999989"/>
    <m/>
  </r>
  <r>
    <x v="14"/>
    <x v="5"/>
    <x v="4"/>
    <x v="4"/>
    <x v="29"/>
    <x v="0"/>
    <n v="61632.200000000004"/>
    <m/>
    <m/>
    <n v="61632.200000000004"/>
    <n v="-0.10028537806467885"/>
    <n v="61632.200000000004"/>
    <n v="184896.6"/>
    <m/>
    <m/>
    <n v="184896.6"/>
    <n v="-0.10028537806467885"/>
    <n v="35.4"/>
    <n v="0"/>
    <m/>
    <m/>
    <n v="3"/>
    <m/>
    <m/>
    <n v="229026"/>
    <m/>
    <m/>
    <n v="82"/>
    <m/>
    <m/>
    <n v="1024"/>
    <n v="93"/>
    <n v="931"/>
    <n v="-2.8183716075156573E-2"/>
    <n v="697"/>
    <n v="234"/>
    <n v="0.6806640625"/>
    <n v="0.95"/>
    <m/>
    <n v="0.74865735767991404"/>
    <n v="0.9091796875"/>
    <n v="0.12064648227712138"/>
    <n v="109928"/>
    <n v="6.1026684758028038"/>
    <n v="4383.0940988835719"/>
    <n v="118.07518796992481"/>
    <n v="39.358395989974937"/>
    <n v="164"/>
    <n v="0.23999021945106669"/>
    <n v="6.3086534906757104"/>
    <n v="4265206.3999999994"/>
    <n v="38.799999999999997"/>
    <n v="0"/>
    <n v="110785.19576916724"/>
    <n v="-3.1478988403251744"/>
    <n v="639543.07000000007"/>
    <n v="5.8178359471654177"/>
    <n v="1.0792619480641901E-2"/>
    <n v="0.12941737681432464"/>
    <n v="25.080000000000002"/>
    <n v="71.505159999999989"/>
    <s v="Desde el 18/06/2019 el servicio se encuentra supendido por obras de mejoramiento de Vía en todo el ramal (ME-2019-64464627-APN-GLM#SOFSE)."/>
  </r>
  <r>
    <x v="14"/>
    <x v="6"/>
    <x v="4"/>
    <x v="4"/>
    <x v="29"/>
    <x v="0"/>
    <n v="67855"/>
    <m/>
    <m/>
    <n v="67855"/>
    <n v="-4.8192081066627868E-2"/>
    <n v="67855"/>
    <n v="203565"/>
    <m/>
    <m/>
    <n v="203565"/>
    <n v="-4.8192081066627868E-2"/>
    <n v="35.4"/>
    <n v="0"/>
    <m/>
    <m/>
    <n v="3"/>
    <m/>
    <m/>
    <n v="252150"/>
    <m/>
    <m/>
    <n v="82"/>
    <m/>
    <m/>
    <n v="1076"/>
    <n v="51"/>
    <n v="1025"/>
    <n v="2.8084252758274753E-2"/>
    <n v="771"/>
    <n v="254"/>
    <n v="0.71654275092936803"/>
    <n v="0.95"/>
    <m/>
    <n v="0.75219512195121951"/>
    <n v="0.95260223048327142"/>
    <n v="1.7555680577158617E-2"/>
    <n v="73037"/>
    <n v="0.41137026802450283"/>
    <n v="2711.0987379361545"/>
    <n v="71.255609756097556"/>
    <n v="23.751869918699185"/>
    <n v="164"/>
    <n v="0.14482847511401942"/>
    <n v="0.37281576314188203"/>
    <n v="2833835.5999999996"/>
    <n v="38.799999999999997"/>
    <n v="0"/>
    <n v="71297.67816155513"/>
    <n v="-0.17903546296157019"/>
    <n v="406241.52000000008"/>
    <n v="5.5621331653819306"/>
    <n v="9.9510115836008266E-3"/>
    <n v="0.12713474910750341"/>
    <n v="26.939999999999998"/>
    <n v="71.505159999999989"/>
    <s v="Desde el 18/06/2019 el servicio se encuentra supendido por obras de mejoramiento de Vía en todo el ramal (ME-2019-64464627-APN-GLM#SOFSE)."/>
  </r>
  <r>
    <x v="14"/>
    <x v="7"/>
    <x v="4"/>
    <x v="4"/>
    <x v="29"/>
    <x v="0"/>
    <n v="70304.400000000009"/>
    <m/>
    <m/>
    <n v="70304.400000000009"/>
    <n v="-6.27193844288223E-2"/>
    <n v="70304.400000000009"/>
    <n v="210913.2"/>
    <m/>
    <m/>
    <n v="210913.2"/>
    <n v="-6.27193844288223E-2"/>
    <n v="35.4"/>
    <n v="0"/>
    <m/>
    <m/>
    <n v="3"/>
    <m/>
    <m/>
    <n v="261252"/>
    <m/>
    <m/>
    <n v="82"/>
    <m/>
    <m/>
    <n v="1076"/>
    <n v="14"/>
    <n v="1062"/>
    <n v="1.2392755004766443E-2"/>
    <n v="930"/>
    <n v="132"/>
    <n v="0.86431226765799252"/>
    <n v="0.95"/>
    <m/>
    <n v="0.87570621468926557"/>
    <n v="0.98698884758364314"/>
    <n v="0.17922441490248975"/>
    <n v="127381"/>
    <n v="0.64517545559042722"/>
    <n v="4770.8239700374534"/>
    <n v="119.94444444444444"/>
    <n v="39.981481481481481"/>
    <n v="164"/>
    <n v="0.24378952122854561"/>
    <n v="0.62503677298903759"/>
    <n v="4942382.8"/>
    <n v="38.799999999999997"/>
    <n v="0"/>
    <n v="121336.08408581273"/>
    <n v="-0.29211739400331654"/>
    <n v="757129.91"/>
    <n v="5.9438213705340672"/>
    <n v="1.0268395471079252E-2"/>
    <n v="0.10876396800454452"/>
    <n v="26.7"/>
    <n v="71.505159999999989"/>
    <m/>
  </r>
  <r>
    <x v="14"/>
    <x v="8"/>
    <x v="4"/>
    <x v="4"/>
    <x v="29"/>
    <x v="0"/>
    <n v="65736.600000000006"/>
    <m/>
    <m/>
    <n v="65736.600000000006"/>
    <n v="-1.4655239891944616E-2"/>
    <n v="65736.600000000006"/>
    <n v="197209.80000000002"/>
    <m/>
    <m/>
    <n v="197209.80000000002"/>
    <n v="-1.4655239891944616E-2"/>
    <n v="35.4"/>
    <n v="0"/>
    <m/>
    <m/>
    <n v="3"/>
    <m/>
    <m/>
    <n v="244278"/>
    <m/>
    <m/>
    <n v="82"/>
    <m/>
    <m/>
    <n v="1040"/>
    <n v="47"/>
    <n v="993"/>
    <n v="6.4308681672025747E-2"/>
    <n v="856"/>
    <n v="137"/>
    <n v="0.82307692307692304"/>
    <n v="0.95"/>
    <m/>
    <n v="0.86203423967774417"/>
    <n v="0.95480769230769236"/>
    <n v="0.12801955907340168"/>
    <n v="133097"/>
    <n v="0.79475181704176157"/>
    <n v="5130.9560524286817"/>
    <n v="134.03524672708963"/>
    <n v="44.67841557569654"/>
    <n v="164"/>
    <n v="0.27242936326644229"/>
    <n v="0.68630759848938916"/>
    <n v="5164163.5999999996"/>
    <n v="38.799999999999997"/>
    <n v="0"/>
    <n v="123853.52576025702"/>
    <n v="-0.31749010700294927"/>
    <n v="758863.09000000008"/>
    <n v="5.7015792241748509"/>
    <n v="9.5826772935202423E-3"/>
    <n v="9.6983069281707468E-2"/>
    <n v="25.939999999999998"/>
    <n v="71.505159999999989"/>
    <m/>
  </r>
  <r>
    <x v="14"/>
    <x v="9"/>
    <x v="4"/>
    <x v="4"/>
    <x v="29"/>
    <x v="0"/>
    <n v="53291"/>
    <m/>
    <m/>
    <n v="53291"/>
    <n v="-0.27643214907209057"/>
    <n v="53291"/>
    <n v="159873"/>
    <m/>
    <m/>
    <n v="159873"/>
    <n v="-0.27643214907209057"/>
    <n v="35.4"/>
    <n v="0"/>
    <m/>
    <m/>
    <n v="3"/>
    <m/>
    <m/>
    <n v="198030"/>
    <m/>
    <m/>
    <n v="82"/>
    <m/>
    <m/>
    <n v="1076"/>
    <n v="271"/>
    <n v="805"/>
    <n v="-0.21844660194174759"/>
    <n v="495"/>
    <n v="310"/>
    <n v="0.4600371747211896"/>
    <n v="0.95"/>
    <m/>
    <n v="0.6149068322981367"/>
    <n v="0.7481412639405205"/>
    <n v="-0.28515345680916393"/>
    <n v="128510"/>
    <n v="0.43914621035656687"/>
    <n v="4770.230141054195"/>
    <n v="159.63975155279502"/>
    <n v="53.21325051759834"/>
    <n v="164"/>
    <n v="0.3244710397414533"/>
    <n v="0.84139204554939617"/>
    <n v="4986188"/>
    <n v="38.799999999999997"/>
    <n v="0"/>
    <n v="118025.89167085587"/>
    <n v="-0.49290068884396399"/>
    <n v="695687.40999999992"/>
    <n v="5.4134885222939841"/>
    <n v="8.8581606910919392E-3"/>
    <n v="8.816495476182791E-2"/>
    <n v="26.939999999999998"/>
    <n v="71.505159999999989"/>
    <m/>
  </r>
  <r>
    <x v="14"/>
    <x v="10"/>
    <x v="4"/>
    <x v="4"/>
    <x v="29"/>
    <x v="0"/>
    <n v="41507.4"/>
    <m/>
    <m/>
    <n v="41507.4"/>
    <n v="-0.28687815128458005"/>
    <n v="41507.4"/>
    <n v="124522.20000000001"/>
    <m/>
    <m/>
    <n v="124522.20000000001"/>
    <n v="-0.28687815128458005"/>
    <n v="35.4"/>
    <n v="0"/>
    <m/>
    <m/>
    <n v="3"/>
    <m/>
    <m/>
    <n v="154242"/>
    <m/>
    <m/>
    <n v="82"/>
    <m/>
    <m/>
    <n v="824"/>
    <n v="197"/>
    <n v="627"/>
    <n v="-0.22972972972972971"/>
    <n v="520"/>
    <n v="107"/>
    <n v="0.6310679611650486"/>
    <n v="0.95"/>
    <m/>
    <n v="0.82934609250398728"/>
    <n v="0.76092233009708743"/>
    <n v="0.11954845654767099"/>
    <n v="87183"/>
    <n v="0.23695411594449656"/>
    <n v="3392.3346303501949"/>
    <n v="139.04784688995215"/>
    <n v="46.349282296650721"/>
    <n v="164"/>
    <n v="0.28261757497957757"/>
    <n v="0.60587025578759213"/>
    <n v="3382700.4"/>
    <n v="38.799999999999997"/>
    <n v="0"/>
    <n v="81395.88629002485"/>
    <n v="-0.33692622818497486"/>
    <n v="452391.39"/>
    <n v="5.1889862702591101"/>
    <n v="8.2723059118636529E-3"/>
    <n v="8.2348694395772845E-2"/>
    <n v="25.7"/>
    <n v="71.505159999999989"/>
    <m/>
  </r>
  <r>
    <x v="14"/>
    <x v="11"/>
    <x v="4"/>
    <x v="4"/>
    <x v="29"/>
    <x v="0"/>
    <n v="41772.200000000004"/>
    <m/>
    <m/>
    <n v="41772.200000000004"/>
    <n v="-0.41110442126630897"/>
    <n v="41772.200000000004"/>
    <n v="125316.6"/>
    <m/>
    <m/>
    <n v="125316.6"/>
    <n v="-0.41110442126630908"/>
    <n v="35.4"/>
    <n v="0"/>
    <m/>
    <m/>
    <n v="3"/>
    <m/>
    <m/>
    <n v="155226"/>
    <m/>
    <m/>
    <n v="82"/>
    <m/>
    <m/>
    <n v="820"/>
    <n v="189"/>
    <n v="631"/>
    <n v="-0.36391129032258063"/>
    <n v="586"/>
    <n v="45"/>
    <n v="0.71463414634146338"/>
    <n v="0.95"/>
    <m/>
    <n v="0.92868462757527737"/>
    <n v="0.76951219512195124"/>
    <n v="0.14016726553796421"/>
    <n v="79471"/>
    <n v="-0.14723366812601935"/>
    <n v="3019.4148936170213"/>
    <n v="125.94453248811411"/>
    <n v="41.981510829371366"/>
    <n v="164"/>
    <n v="0.25598482213031321"/>
    <n v="0.34064057245481583"/>
    <n v="3083474.8"/>
    <n v="38.799999999999997"/>
    <n v="0"/>
    <n v="79003.120116372462"/>
    <n v="-0.22908581773812761"/>
    <n v="446232.77999999997"/>
    <n v="5.6150391966880999"/>
    <n v="9.0065416721417883E-3"/>
    <n v="8.9113014691891618E-2"/>
    <n v="26.32"/>
    <n v="71.505159999999989"/>
    <m/>
  </r>
  <r>
    <x v="15"/>
    <x v="0"/>
    <x v="4"/>
    <x v="4"/>
    <x v="29"/>
    <x v="0"/>
    <n v="46604.800000000003"/>
    <m/>
    <m/>
    <n v="46604.800000000003"/>
    <n v="-0.31848983543078413"/>
    <n v="46604.800000000003"/>
    <n v="139814.40000000002"/>
    <m/>
    <m/>
    <n v="139814.40000000002"/>
    <n v="-0.31848983543078402"/>
    <n v="35.4"/>
    <n v="0"/>
    <m/>
    <m/>
    <n v="3"/>
    <m/>
    <m/>
    <n v="173184"/>
    <m/>
    <m/>
    <n v="82"/>
    <m/>
    <m/>
    <n v="828"/>
    <n v="124"/>
    <n v="704"/>
    <n v="-0.31848983543078413"/>
    <n v="625"/>
    <n v="79"/>
    <n v="0.75483091787439616"/>
    <n v="0.95"/>
    <m/>
    <n v="0.88778409090909094"/>
    <n v="0.85024154589371981"/>
    <n v="5.5329074694005831E-2"/>
    <n v="87024"/>
    <n v="-9.7205220241923795E-2"/>
    <n v="3230.2895322939871"/>
    <n v="123.61363636363636"/>
    <n v="41.204545454545453"/>
    <n v="164"/>
    <n v="0.2512472283813747"/>
    <n v="0.32469745382115422"/>
    <n v="3376531.1999999997"/>
    <n v="38.799999999999997"/>
    <n v="0"/>
    <n v="101725.35531919418"/>
    <n v="-0.22051378652733336"/>
    <n v="523584.51999999996"/>
    <n v="6.0165531347674204"/>
    <n v="9.4472299524866535E-3"/>
    <n v="9.5527447734277543E-2"/>
    <n v="26.939999999999998"/>
    <n v="71.505159999999989"/>
    <m/>
  </r>
  <r>
    <x v="15"/>
    <x v="1"/>
    <x v="4"/>
    <x v="4"/>
    <x v="29"/>
    <x v="0"/>
    <n v="40580.6"/>
    <m/>
    <m/>
    <n v="40580.6"/>
    <n v="-0.33297062023939072"/>
    <n v="40580.6"/>
    <n v="121741.79999999999"/>
    <m/>
    <m/>
    <n v="121741.79999999999"/>
    <n v="-0.33297062023939084"/>
    <n v="35.4"/>
    <n v="0"/>
    <m/>
    <m/>
    <n v="3"/>
    <m/>
    <m/>
    <n v="150798"/>
    <m/>
    <m/>
    <n v="82"/>
    <m/>
    <m/>
    <n v="764"/>
    <n v="151"/>
    <n v="613"/>
    <n v="-0.33297062023939061"/>
    <n v="548"/>
    <n v="65"/>
    <n v="0.7172774869109948"/>
    <n v="0.95"/>
    <m/>
    <n v="0.89396411092985317"/>
    <n v="0.80235602094240843"/>
    <n v="0.12387553754382363"/>
    <n v="74122"/>
    <n v="-0.30798244795070484"/>
    <n v="3078.1561461794017"/>
    <n v="120.91680261011419"/>
    <n v="40.305600870038063"/>
    <n v="164"/>
    <n v="0.24576585896364672"/>
    <n v="3.7461876563298802E-2"/>
    <n v="2875933.5999999996"/>
    <n v="38.799999999999997"/>
    <n v="0"/>
    <n v="85918.30840842714"/>
    <n v="-7.2937508575145166E-2"/>
    <n v="441385.45"/>
    <n v="5.9548507865411082"/>
    <n v="9.1573945467363742E-3"/>
    <n v="9.3657954360582066E-2"/>
    <n v="24.080000000000002"/>
    <n v="71.505159999999989"/>
    <m/>
  </r>
  <r>
    <x v="15"/>
    <x v="2"/>
    <x v="4"/>
    <x v="4"/>
    <x v="29"/>
    <x v="0"/>
    <n v="36211.4"/>
    <m/>
    <m/>
    <n v="36211.4"/>
    <n v="-0.44523326572008115"/>
    <n v="36211.4"/>
    <n v="108634.20000000001"/>
    <m/>
    <m/>
    <n v="108634.20000000001"/>
    <n v="-0.44523326572008104"/>
    <n v="35.4"/>
    <n v="0"/>
    <m/>
    <m/>
    <n v="3"/>
    <m/>
    <m/>
    <n v="134562"/>
    <m/>
    <m/>
    <n v="82"/>
    <m/>
    <m/>
    <n v="748"/>
    <n v="201"/>
    <n v="547"/>
    <n v="-0.44523326572008115"/>
    <n v="492"/>
    <n v="55"/>
    <n v="0.65775401069518713"/>
    <n v="0.95"/>
    <m/>
    <n v="0.89945155393053011"/>
    <n v="0.73128342245989308"/>
    <n v="0.21321372390629634"/>
    <n v="37452"/>
    <n v="-0.70854247892979716"/>
    <n v="1457.2762645914397"/>
    <n v="68.468007312614262"/>
    <n v="22.822669104204753"/>
    <n v="164"/>
    <n v="0.13916261648905337"/>
    <n v="-0.47463050132500906"/>
    <n v="1453137.5999999999"/>
    <n v="38.799999999999997"/>
    <n v="0"/>
    <n v="37285.208192461032"/>
    <n v="0.16958996990911795"/>
    <n v="199530.65000000002"/>
    <n v="5.3276367083199831"/>
    <n v="8.0272156769116629E-3"/>
    <n v="8.1711889650170663E-2"/>
    <n v="25.7"/>
    <n v="71.505159999999989"/>
    <m/>
  </r>
  <r>
    <x v="15"/>
    <x v="3"/>
    <x v="4"/>
    <x v="4"/>
    <x v="29"/>
    <x v="0"/>
    <n v="25818"/>
    <m/>
    <m/>
    <n v="25818"/>
    <n v="-0.59585492227979275"/>
    <n v="25818"/>
    <n v="77454"/>
    <m/>
    <m/>
    <n v="77454"/>
    <n v="-0.59585492227979275"/>
    <n v="35.4"/>
    <n v="0"/>
    <m/>
    <m/>
    <n v="3"/>
    <m/>
    <m/>
    <n v="95940"/>
    <m/>
    <m/>
    <n v="82"/>
    <m/>
    <m/>
    <n v="600"/>
    <n v="210"/>
    <n v="390"/>
    <n v="-0.59585492227979275"/>
    <n v="322"/>
    <n v="68"/>
    <n v="0.53666666666666663"/>
    <n v="0.95"/>
    <m/>
    <n v="0.82564102564102559"/>
    <n v="0.65"/>
    <n v="7.3778422835026447E-2"/>
    <n v="2544"/>
    <n v="-0.97909648156973594"/>
    <n v="102.99595141700405"/>
    <n v="6.523076923076923"/>
    <n v="2.1743589743589742"/>
    <n v="164"/>
    <n v="1.3258286429018135E-2"/>
    <n v="-0.94827719157639789"/>
    <n v="98707.199999999997"/>
    <n v="38.799999999999997"/>
    <n v="0"/>
    <n v="2606.9928959095291"/>
    <n v="0.36234545361574305"/>
    <n v="20271.19000000001"/>
    <n v="7.9682350628930854"/>
    <n v="1.1767909550739369E-2"/>
    <n v="0.11739927412751452"/>
    <n v="24.7"/>
    <n v="71.505159999999989"/>
    <s v="Se redujeron los servicios por el aislamiento social preventivo y obligatorio COVID-19"/>
  </r>
  <r>
    <x v="15"/>
    <x v="4"/>
    <x v="4"/>
    <x v="4"/>
    <x v="29"/>
    <x v="0"/>
    <n v="24891.200000000001"/>
    <m/>
    <m/>
    <n v="24891.200000000001"/>
    <n v="-0.60421052631578953"/>
    <n v="24891.200000000001"/>
    <n v="74673.600000000006"/>
    <m/>
    <m/>
    <n v="74673.600000000006"/>
    <n v="-0.60421052631578942"/>
    <n v="35.4"/>
    <n v="0"/>
    <m/>
    <m/>
    <n v="3"/>
    <m/>
    <m/>
    <n v="92496"/>
    <m/>
    <m/>
    <n v="82"/>
    <m/>
    <m/>
    <n v="620"/>
    <n v="244"/>
    <n v="376"/>
    <n v="-0.60421052631578953"/>
    <n v="331"/>
    <n v="45"/>
    <n v="0.53387096774193543"/>
    <n v="0.95"/>
    <m/>
    <n v="0.88031914893617025"/>
    <n v="0.6064516129032258"/>
    <n v="0.18288994552950744"/>
    <n v="3256"/>
    <n v="-0.97364160352308793"/>
    <n v="127.88688138256087"/>
    <n v="8.6595744680851059"/>
    <n v="2.8865248226950353"/>
    <n v="164"/>
    <n v="1.7600761113994119E-2"/>
    <n v="-0.9334029876248231"/>
    <n v="126332.79999999999"/>
    <n v="38.799999999999997"/>
    <n v="0"/>
    <n v="3273.8513075764845"/>
    <n v="0.36414838310220438"/>
    <n v="27163.750000000011"/>
    <n v="8.342675061425064"/>
    <n v="1.2081475209072592E-2"/>
    <n v="0.11910074646428404"/>
    <n v="25.46"/>
    <n v="71.505159999999989"/>
    <s v="Se redujeron los servicios por el aislamiento social preventivo y obligatorio COVID-19"/>
  </r>
  <r>
    <x v="15"/>
    <x v="5"/>
    <x v="4"/>
    <x v="4"/>
    <x v="29"/>
    <x v="0"/>
    <n v="28135"/>
    <m/>
    <m/>
    <n v="28135"/>
    <n v="-0.54350161117078422"/>
    <n v="28135"/>
    <n v="84405"/>
    <m/>
    <m/>
    <n v="84405"/>
    <n v="-0.5435016111707841"/>
    <n v="35.4"/>
    <n v="0"/>
    <m/>
    <m/>
    <n v="3"/>
    <m/>
    <m/>
    <n v="104550"/>
    <m/>
    <m/>
    <n v="82"/>
    <m/>
    <m/>
    <n v="600"/>
    <n v="175"/>
    <n v="425"/>
    <n v="-0.5435016111707841"/>
    <n v="360"/>
    <n v="65"/>
    <n v="0.6"/>
    <n v="0.95"/>
    <m/>
    <n v="0.84705882352941175"/>
    <n v="0.70833333333333337"/>
    <n v="0.13143725208878387"/>
    <n v="4388"/>
    <n v="-0.96008296339422172"/>
    <n v="174.26528991262907"/>
    <n v="10.324705882352941"/>
    <n v="3.4415686274509802"/>
    <n v="164"/>
    <n v="2.0985174557627929E-2"/>
    <n v="-0.91255820922357733"/>
    <n v="170254.4"/>
    <n v="38.799999999999997"/>
    <n v="0"/>
    <n v="4422.2167148961671"/>
    <n v="0.36072250758651025"/>
    <n v="32348.400000000009"/>
    <n v="7.3720145852324546"/>
    <n v="1.0472305668368797E-2"/>
    <n v="0.10165491706056888"/>
    <n v="25.18"/>
    <n v="71.505159999999989"/>
    <s v="Se redujeron los servicios por el aislamiento social preventivo y obligatorio COVID-19"/>
  </r>
  <r>
    <x v="15"/>
    <x v="6"/>
    <x v="4"/>
    <x v="4"/>
    <x v="29"/>
    <x v="0"/>
    <n v="24825"/>
    <m/>
    <m/>
    <n v="24825"/>
    <n v="-0.63414634146341464"/>
    <n v="24825"/>
    <n v="74475"/>
    <m/>
    <m/>
    <n v="74475"/>
    <n v="-0.63414634146341464"/>
    <n v="35.4"/>
    <n v="0"/>
    <m/>
    <m/>
    <n v="3"/>
    <m/>
    <m/>
    <n v="92250"/>
    <m/>
    <m/>
    <n v="82"/>
    <m/>
    <m/>
    <n v="556"/>
    <n v="181"/>
    <n v="375"/>
    <n v="-0.63414634146341464"/>
    <n v="331"/>
    <n v="44"/>
    <n v="0.59532374100719421"/>
    <n v="0.95"/>
    <m/>
    <n v="0.88266666666666671"/>
    <n v="0.67446043165467628"/>
    <n v="0.17345438824038051"/>
    <n v="3678"/>
    <n v="-0.94964196229308429"/>
    <n v="145.260663507109"/>
    <n v="9.8079999999999998"/>
    <n v="3.2693333333333334"/>
    <n v="164"/>
    <n v="1.9934959349593495E-2"/>
    <n v="-0.86235469693443045"/>
    <n v="142706.4"/>
    <n v="38.799999999999997"/>
    <n v="0"/>
    <n v="3590.4111652751317"/>
    <n v="0.32169351899857035"/>
    <n v="25337.820000000003"/>
    <n v="6.889021207177815"/>
    <n v="9.6057366920176048E-3"/>
    <n v="9.1458746586631764E-2"/>
    <n v="25.32"/>
    <n v="71.505159999999989"/>
    <s v="Se redujeron los servicios por el aislamiento social preventivo y obligatorio COVID-19"/>
  </r>
  <r>
    <x v="15"/>
    <x v="7"/>
    <x v="4"/>
    <x v="4"/>
    <x v="29"/>
    <x v="0"/>
    <n v="15557"/>
    <m/>
    <m/>
    <n v="15557"/>
    <n v="-0.77871939736346518"/>
    <n v="15557"/>
    <n v="46671"/>
    <m/>
    <m/>
    <n v="46671"/>
    <n v="-0.77871939736346518"/>
    <n v="35.4"/>
    <n v="0"/>
    <m/>
    <m/>
    <n v="3"/>
    <m/>
    <m/>
    <n v="57810"/>
    <m/>
    <m/>
    <n v="82"/>
    <m/>
    <m/>
    <n v="498"/>
    <n v="263"/>
    <n v="235"/>
    <n v="-0.77871939736346518"/>
    <n v="208"/>
    <n v="27"/>
    <n v="0.41767068273092367"/>
    <n v="0.95"/>
    <m/>
    <n v="0.88510638297872335"/>
    <n v="0.4718875502008032"/>
    <n v="1.0734385724090467E-2"/>
    <n v="2661"/>
    <n v="-0.97910991435143391"/>
    <n v="102.03220858895705"/>
    <n v="11.323404255319149"/>
    <n v="3.774468085106383"/>
    <n v="164"/>
    <n v="2.3015049299429165E-2"/>
    <n v="-0.90559459166477785"/>
    <n v="103246.79999999999"/>
    <n v="38.799999999999997"/>
    <n v="0"/>
    <n v="2534.7211888142479"/>
    <n v="0.29812685493210489"/>
    <n v="19580.309999999998"/>
    <n v="7.3582525366403599"/>
    <n v="1.007974179591254E-2"/>
    <n v="9.4960265134213032E-2"/>
    <n v="26.080000000000002"/>
    <n v="71.505159999999989"/>
    <s v="Se redujeron los servicios por el aislamiento social preventivo y obligatorio COVID-19"/>
  </r>
  <r>
    <x v="15"/>
    <x v="8"/>
    <x v="4"/>
    <x v="4"/>
    <x v="29"/>
    <x v="0"/>
    <n v="24361.600000000002"/>
    <m/>
    <m/>
    <n v="24361.600000000002"/>
    <n v="-0.62940584088620344"/>
    <n v="24361.600000000002"/>
    <n v="73084.800000000003"/>
    <m/>
    <m/>
    <n v="73084.800000000003"/>
    <n v="-0.62940584088620344"/>
    <n v="35.4"/>
    <n v="0"/>
    <m/>
    <m/>
    <n v="3"/>
    <m/>
    <m/>
    <n v="90528"/>
    <m/>
    <m/>
    <n v="82"/>
    <m/>
    <m/>
    <n v="482"/>
    <n v="114"/>
    <n v="368"/>
    <n v="-0.62940584088620344"/>
    <n v="330"/>
    <n v="38"/>
    <n v="0.68464730290456433"/>
    <n v="0.95"/>
    <m/>
    <n v="0.89673913043478259"/>
    <n v="0.76348547717842319"/>
    <n v="4.0259295002031736E-2"/>
    <n v="5534"/>
    <n v="-0.95842130175736495"/>
    <n v="208.35843373493978"/>
    <n v="15.038043478260869"/>
    <n v="5.01268115942029"/>
    <n v="164"/>
    <n v="3.0565129020855428E-2"/>
    <n v="-0.88780530610071562"/>
    <n v="214719.19999999998"/>
    <n v="38.799999999999997"/>
    <n v="0"/>
    <n v="5149.6683738721558"/>
    <n v="0.3220474143733203"/>
    <n v="39632.44"/>
    <n v="7.1616263100831228"/>
    <n v="9.6409987877007861E-3"/>
    <n v="9.0162583597952387E-2"/>
    <n v="26.56"/>
    <n v="71.505159999999989"/>
    <s v="Se redujeron los servicios por el aislamiento social preventivo y obligatorio COVID-19"/>
  </r>
  <r>
    <x v="15"/>
    <x v="9"/>
    <x v="4"/>
    <x v="4"/>
    <x v="29"/>
    <x v="0"/>
    <n v="28466"/>
    <m/>
    <m/>
    <n v="28466"/>
    <n v="-0.46583850931677018"/>
    <n v="28466"/>
    <n v="85398"/>
    <m/>
    <m/>
    <n v="85398"/>
    <n v="-0.46583850931677018"/>
    <n v="35.4"/>
    <n v="0"/>
    <m/>
    <m/>
    <n v="3"/>
    <m/>
    <m/>
    <n v="105780"/>
    <m/>
    <m/>
    <n v="82"/>
    <m/>
    <m/>
    <n v="496"/>
    <n v="66"/>
    <n v="430"/>
    <n v="-0.46583850931677018"/>
    <n v="378"/>
    <n v="52"/>
    <n v="0.76209677419354838"/>
    <n v="0.95"/>
    <m/>
    <n v="0.87906976744186049"/>
    <n v="0.86693548387096775"/>
    <n v="0.42959830866807613"/>
    <n v="11557"/>
    <n v="-0.91006925531087079"/>
    <n v="432.84644194756555"/>
    <n v="26.876744186046512"/>
    <n v="8.9589147286821706"/>
    <n v="164"/>
    <n v="5.462752883342787E-2"/>
    <n v="-0.83164128029128126"/>
    <n v="448411.6"/>
    <n v="38.799999999999997"/>
    <n v="0"/>
    <n v="10614.156330558564"/>
    <n v="0.36561276914909419"/>
    <n v="83719.45"/>
    <n v="7.2440468979839059"/>
    <n v="9.5864272166600682E-3"/>
    <n v="8.7136345615952793E-2"/>
    <n v="26.7"/>
    <n v="71.505159999999989"/>
    <s v="Se redujeron los servicios por el aislamiento social preventivo y obligatorio COVID-19"/>
  </r>
  <r>
    <x v="15"/>
    <x v="10"/>
    <x v="4"/>
    <x v="4"/>
    <x v="29"/>
    <x v="0"/>
    <n v="27936.400000000001"/>
    <m/>
    <m/>
    <n v="27936.400000000001"/>
    <n v="-0.32695374800637955"/>
    <n v="27936.400000000001"/>
    <n v="83809.200000000012"/>
    <m/>
    <m/>
    <n v="83809.200000000012"/>
    <n v="-0.32695374800637955"/>
    <n v="35.4"/>
    <n v="0"/>
    <m/>
    <m/>
    <n v="3"/>
    <m/>
    <m/>
    <n v="103812"/>
    <m/>
    <m/>
    <n v="82"/>
    <m/>
    <m/>
    <n v="480"/>
    <n v="58"/>
    <n v="422"/>
    <n v="-0.32695374800637955"/>
    <n v="382"/>
    <n v="40"/>
    <n v="0.79583333333333328"/>
    <n v="0.95"/>
    <m/>
    <n v="0.90521327014218012"/>
    <n v="0.87916666666666665"/>
    <n v="9.1478308421436338E-2"/>
    <n v="14928"/>
    <n v="-0.82877395822580091"/>
    <n v="589.57345971563984"/>
    <n v="35.374407582938389"/>
    <n v="11.791469194312796"/>
    <n v="164"/>
    <n v="7.1899202404346316E-2"/>
    <n v="-0.74559543082364255"/>
    <n v="579206.39999999991"/>
    <n v="38.799999999999997"/>
    <n v="0"/>
    <n v="13937.095426143756"/>
    <n v="0.31655479665268904"/>
    <n v="100828.34"/>
    <n v="6.7543100214362273"/>
    <n v="8.7784830194992704E-3"/>
    <n v="7.9012028889968042E-2"/>
    <n v="25.32"/>
    <n v="71.505159999999989"/>
    <s v="Se redujeron los servicios por el aislamiento social preventivo y obligatorio COVID-19"/>
  </r>
  <r>
    <x v="15"/>
    <x v="11"/>
    <x v="4"/>
    <x v="4"/>
    <x v="29"/>
    <x v="0"/>
    <n v="30187.200000000001"/>
    <m/>
    <m/>
    <n v="30187.200000000001"/>
    <n v="-0.27733755942947713"/>
    <n v="30187.200000000001"/>
    <n v="90561.600000000006"/>
    <m/>
    <m/>
    <n v="90561.600000000006"/>
    <n v="-0.27733755942947702"/>
    <n v="35.4"/>
    <n v="0"/>
    <m/>
    <m/>
    <n v="3"/>
    <m/>
    <m/>
    <n v="112176"/>
    <m/>
    <m/>
    <n v="82"/>
    <m/>
    <m/>
    <n v="572"/>
    <n v="116"/>
    <n v="456"/>
    <n v="-0.27733755942947702"/>
    <n v="413"/>
    <n v="43"/>
    <n v="0.72202797202797198"/>
    <n v="0.95"/>
    <m/>
    <n v="0.9057017543859649"/>
    <n v="0.79720279720279719"/>
    <n v="-2.4747769594635094E-2"/>
    <n v="21435"/>
    <n v="-0.73027896968705563"/>
    <n v="834.04669260700393"/>
    <n v="47.006578947368418"/>
    <n v="15.668859649122806"/>
    <n v="164"/>
    <n v="9.5541827128797607E-2"/>
    <n v="-0.62676760936958797"/>
    <n v="831677.99999999988"/>
    <n v="38.799999999999997"/>
    <n v="0"/>
    <n v="21308.802955725281"/>
    <n v="0.25544151583943508"/>
    <n v="163739.27999999997"/>
    <n v="7.6388747375787247"/>
    <n v="9.7608245677796839E-3"/>
    <n v="8.6626781696588398E-2"/>
    <n v="25.7"/>
    <n v="71.505159999999989"/>
    <s v="Se redujeron los servicios por el aislamiento social preventivo y obligatorio COVID-19"/>
  </r>
  <r>
    <x v="16"/>
    <x v="0"/>
    <x v="4"/>
    <x v="4"/>
    <x v="29"/>
    <x v="0"/>
    <n v="34622.6"/>
    <m/>
    <m/>
    <n v="34622.6"/>
    <n v="-0.25710227272727282"/>
    <n v="34622.6"/>
    <n v="103867.79999999999"/>
    <m/>
    <m/>
    <n v="103867.79999999999"/>
    <n v="-0.25710227272727293"/>
    <n v="35.4"/>
    <n v="0"/>
    <m/>
    <m/>
    <n v="3"/>
    <m/>
    <m/>
    <n v="128658"/>
    <m/>
    <m/>
    <n v="82"/>
    <m/>
    <m/>
    <n v="620"/>
    <n v="97"/>
    <n v="523"/>
    <n v="-0.25710227272727271"/>
    <n v="463"/>
    <n v="60"/>
    <n v="0.74677419354838714"/>
    <n v="0.95"/>
    <m/>
    <n v="0.88527724665391971"/>
    <n v="0.84354838709677415"/>
    <n v="-2.8237093690248738E-3"/>
    <n v="24740"/>
    <n v="-0.71571060856775137"/>
    <n v="948.61963190184042"/>
    <n v="47.304015296367112"/>
    <n v="15.768005098789038"/>
    <n v="164"/>
    <n v="9.6146372553591694E-2"/>
    <n v="-0.61732364900898085"/>
    <n v="959911.99999999988"/>
    <n v="38.799999999999997"/>
    <n v="0"/>
    <n v="28919.439356922965"/>
    <n v="0.28748696028313442"/>
    <n v="178393.65000000002"/>
    <n v="9.4384888888888892"/>
    <n v="1.1865522849447804E-2"/>
    <n v="0.10318225996460073"/>
    <n v="26.080000000000002"/>
    <n v="71.505159999999989"/>
    <s v="Se redujeron los servicios por el aislamiento social preventivo y obligatorio COVID-19"/>
  </r>
  <r>
    <x v="16"/>
    <x v="1"/>
    <x v="4"/>
    <x v="4"/>
    <x v="29"/>
    <x v="0"/>
    <n v="31378.800000000003"/>
    <m/>
    <m/>
    <n v="31378.800000000003"/>
    <n v="-0.22675367047308315"/>
    <n v="31378.800000000003"/>
    <n v="94136.400000000009"/>
    <m/>
    <m/>
    <n v="94136.400000000009"/>
    <n v="-0.22675367047308304"/>
    <n v="35.4"/>
    <n v="0"/>
    <m/>
    <m/>
    <n v="3"/>
    <m/>
    <m/>
    <n v="116604"/>
    <m/>
    <m/>
    <n v="82"/>
    <m/>
    <m/>
    <n v="560"/>
    <n v="86"/>
    <n v="474"/>
    <n v="-0.22675367047308315"/>
    <n v="411"/>
    <n v="63"/>
    <n v="0.73392857142857137"/>
    <n v="0.95"/>
    <m/>
    <n v="0.86708860759493667"/>
    <n v="0.84642857142857142"/>
    <n v="-3.0063291139240556E-2"/>
    <n v="28263"/>
    <n v="-0.61869620355629906"/>
    <n v="1211.9639794168095"/>
    <n v="59.62658227848101"/>
    <n v="19.875527426160335"/>
    <n v="164"/>
    <n v="0.12119224040341668"/>
    <n v="-0.50687926746837841"/>
    <n v="1096604.3999999999"/>
    <n v="38.799999999999997"/>
    <n v="0"/>
    <n v="32760.977180154019"/>
    <n v="0.39174461479043854"/>
    <n v="210410.53000000009"/>
    <n v="8.7811369509043935"/>
    <n v="1.0860336563170991E-2"/>
    <n v="9.3419773724734062E-2"/>
    <n v="23.32"/>
    <n v="71.505159999999989"/>
    <s v="Se redujeron los servicios por el aislamiento social preventivo y obligatorio COVID-19"/>
  </r>
  <r>
    <x v="16"/>
    <x v="2"/>
    <x v="4"/>
    <x v="4"/>
    <x v="29"/>
    <x v="0"/>
    <n v="36807.200000000004"/>
    <m/>
    <m/>
    <n v="36807.200000000004"/>
    <n v="1.6453382084095081E-2"/>
    <n v="36807.200000000004"/>
    <n v="110421.6"/>
    <m/>
    <m/>
    <n v="110421.6"/>
    <n v="1.6453382084095081E-2"/>
    <n v="35.4"/>
    <n v="0"/>
    <m/>
    <m/>
    <n v="3"/>
    <m/>
    <m/>
    <n v="136776"/>
    <m/>
    <m/>
    <n v="82"/>
    <m/>
    <m/>
    <n v="620"/>
    <n v="64"/>
    <n v="556"/>
    <n v="1.6453382084095081E-2"/>
    <n v="476"/>
    <n v="80"/>
    <n v="0.76774193548387093"/>
    <n v="0.95"/>
    <m/>
    <n v="0.85611510791366907"/>
    <n v="0.89677419354838706"/>
    <n v="-4.8180967421184939E-2"/>
    <n v="36296"/>
    <n v="-3.086617537114178E-2"/>
    <n v="1347.2902746844841"/>
    <n v="65.280575539568346"/>
    <n v="21.760191846522783"/>
    <n v="164"/>
    <n v="0.13268409662513891"/>
    <n v="-4.6553593395709525E-2"/>
    <n v="1408284.7999999998"/>
    <n v="38.799999999999997"/>
    <n v="0"/>
    <n v="36134.356417643001"/>
    <n v="-0.10528054814214649"/>
    <n v="260924.58"/>
    <n v="7.1887971126294907"/>
    <n v="8.7492501371169255E-3"/>
    <n v="7.4392076034785828E-2"/>
    <n v="26.939999999999998"/>
    <n v="71.505159999999989"/>
    <s v="Se redujeron los servicios por el aislamiento social preventivo y obligatorio COVID-19"/>
  </r>
  <r>
    <x v="16"/>
    <x v="3"/>
    <x v="4"/>
    <x v="4"/>
    <x v="29"/>
    <x v="0"/>
    <n v="32438"/>
    <m/>
    <m/>
    <n v="32438"/>
    <n v="0.25641025641025639"/>
    <n v="32438"/>
    <n v="97314"/>
    <m/>
    <m/>
    <n v="97314"/>
    <n v="0.25641025641025639"/>
    <n v="35.4"/>
    <n v="0"/>
    <m/>
    <m/>
    <n v="3"/>
    <m/>
    <m/>
    <n v="120540"/>
    <m/>
    <m/>
    <n v="82"/>
    <m/>
    <m/>
    <n v="600"/>
    <n v="110"/>
    <n v="490"/>
    <n v="0.25641025641025639"/>
    <n v="412"/>
    <n v="78"/>
    <n v="0.68666666666666665"/>
    <n v="0.95"/>
    <m/>
    <n v="0.84081632653061222"/>
    <n v="0.81666666666666665"/>
    <n v="1.8380022816580022E-2"/>
    <n v="21880"/>
    <n v="7.60062893081761"/>
    <n v="843.48496530454906"/>
    <n v="44.653061224489797"/>
    <n v="14.884353741496598"/>
    <n v="164"/>
    <n v="9.0758254521320719E-2"/>
    <n v="5.8453985367732004"/>
    <n v="848943.99999999988"/>
    <n v="38.799999999999997"/>
    <n v="0"/>
    <n v="22421.778522995479"/>
    <n v="-2.1426511965287989"/>
    <n v="151803.28"/>
    <n v="6.9379926873857407"/>
    <n v="8.3087012128392861E-3"/>
    <n v="7.041838682435618E-2"/>
    <n v="25.939999999999998"/>
    <n v="71.505159999999989"/>
    <s v="Se redujeron los servicios por el aislamiento social preventivo y obligatorio COVID-19"/>
  </r>
  <r>
    <x v="16"/>
    <x v="4"/>
    <x v="4"/>
    <x v="4"/>
    <x v="29"/>
    <x v="0"/>
    <n v="36343.800000000003"/>
    <m/>
    <m/>
    <n v="36343.800000000003"/>
    <n v="0.46010638297872353"/>
    <n v="36343.800000000003"/>
    <n v="109031.40000000001"/>
    <m/>
    <m/>
    <n v="109031.40000000001"/>
    <n v="0.46010638297872331"/>
    <n v="35.4"/>
    <n v="0"/>
    <m/>
    <m/>
    <n v="3"/>
    <m/>
    <m/>
    <n v="135054"/>
    <m/>
    <m/>
    <n v="82"/>
    <m/>
    <m/>
    <n v="620"/>
    <n v="71"/>
    <n v="549"/>
    <n v="0.46010638297872331"/>
    <n v="525"/>
    <n v="24"/>
    <n v="0.84677419354838712"/>
    <n v="0.95"/>
    <s v=""/>
    <n v="0.95628415300546443"/>
    <n v="0.88548387096774195"/>
    <n v="8.6292572598352324E-2"/>
    <n v="20290"/>
    <n v="5.2315724815724813"/>
    <n v="809.01116427432225"/>
    <n v="36.958105646630237"/>
    <n v="12.319368548876746"/>
    <n v="164"/>
    <n v="7.5118100907785035E-2"/>
    <n v="3.2678893498565627"/>
    <n v="787252"/>
    <n v="38.799999999999997"/>
    <n v="0"/>
    <n v="20401.241717053708"/>
    <n v="0.37215613568478895"/>
    <n v="136074.31"/>
    <n v="6.7064716609167077"/>
    <n v="7.909674025290192E-3"/>
    <n v="6.7325806085165349E-2"/>
    <n v="25.08"/>
    <n v="71.505159999999989"/>
    <s v="Se redujeron los servicios por el aislamiento social preventivo y obligatorio COVID-19"/>
  </r>
  <r>
    <x v="16"/>
    <x v="5"/>
    <x v="4"/>
    <x v="4"/>
    <x v="29"/>
    <x v="0"/>
    <n v="34357.800000000003"/>
    <m/>
    <m/>
    <n v="34357.800000000003"/>
    <n v="0.22117647058823531"/>
    <n v="34357.800000000003"/>
    <n v="103073.40000000001"/>
    <m/>
    <m/>
    <n v="103073.40000000001"/>
    <n v="0.22117647058823531"/>
    <n v="35.4"/>
    <n v="0"/>
    <m/>
    <m/>
    <n v="3"/>
    <m/>
    <m/>
    <n v="127674"/>
    <m/>
    <m/>
    <n v="82"/>
    <m/>
    <m/>
    <n v="600"/>
    <n v="81"/>
    <n v="519"/>
    <n v="0.22117647058823531"/>
    <n v="467"/>
    <n v="52"/>
    <n v="0.77833333333333332"/>
    <n v="0.95"/>
    <s v=""/>
    <n v="0.89980732177263967"/>
    <n v="0.86499999999999999"/>
    <n v="6.2272532648255163E-2"/>
    <n v="26341"/>
    <n v="5.0029626253418416"/>
    <n v="1015.4587509637627"/>
    <n v="50.753371868978803"/>
    <n v="16.917790622992936"/>
    <n v="164"/>
    <n v="0.10315725989629838"/>
    <n v="3.9157208396344556"/>
    <n v="1022030.7999999999"/>
    <n v="38.799999999999997"/>
    <n v="0"/>
    <n v="26546.40166068367"/>
    <n v="-7.4000954053850515E-2"/>
    <n v="179453.49000000002"/>
    <n v="6.8127060476063939"/>
    <n v="7.9128784702294681E-3"/>
    <n v="6.77082847349781E-2"/>
    <n v="25.939999999999998"/>
    <n v="71.505159999999989"/>
    <s v="Se redujeron los servicios por el aislamiento social preventivo y obligatorio COVID-19"/>
  </r>
  <r>
    <x v="16"/>
    <x v="6"/>
    <x v="4"/>
    <x v="4"/>
    <x v="29"/>
    <x v="0"/>
    <n v="37005.800000000003"/>
    <m/>
    <m/>
    <n v="37005.800000000003"/>
    <n v="0.49066666666666681"/>
    <n v="37005.800000000003"/>
    <n v="111017.40000000001"/>
    <m/>
    <m/>
    <n v="111017.40000000001"/>
    <n v="0.49066666666666681"/>
    <n v="35.4"/>
    <n v="0"/>
    <m/>
    <m/>
    <n v="3"/>
    <m/>
    <m/>
    <n v="137514"/>
    <m/>
    <m/>
    <n v="82"/>
    <m/>
    <m/>
    <n v="600"/>
    <n v="41"/>
    <n v="559"/>
    <n v="0.49066666666666658"/>
    <n v="524"/>
    <n v="35"/>
    <n v="0.87333333333333329"/>
    <n v="0.95"/>
    <s v=""/>
    <n v="0.93738819320214672"/>
    <n v="0.93166666666666664"/>
    <n v="6.1995687162552882E-2"/>
    <n v="34486"/>
    <n v="8.3762914627514959"/>
    <n v="1291.6104868913858"/>
    <n v="61.692307692307693"/>
    <n v="20.564102564102566"/>
    <n v="164"/>
    <n v="0.12539086929330834"/>
    <n v="5.2899987451374084"/>
    <n v="1338056.7999999998"/>
    <n v="38.799999999999997"/>
    <n v="0"/>
    <n v="33664.741556736866"/>
    <n v="-2.3430101490067337"/>
    <n v="248651.26999999996"/>
    <n v="7.2102090703473865"/>
    <n v="8.2447004307048839E-3"/>
    <n v="7.0953256125015393E-2"/>
    <n v="26.7"/>
    <n v="71.505159999999989"/>
    <s v="Se redujeron los servicios por el aislamiento social preventivo y obligatorio COVID-19"/>
  </r>
  <r>
    <x v="16"/>
    <x v="7"/>
    <x v="4"/>
    <x v="4"/>
    <x v="29"/>
    <x v="0"/>
    <n v="39455.200000000004"/>
    <m/>
    <m/>
    <n v="39455.200000000004"/>
    <n v="1.5361702127659576"/>
    <n v="39455.200000000004"/>
    <n v="118365.6"/>
    <m/>
    <m/>
    <n v="118365.6"/>
    <n v="1.5361702127659576"/>
    <n v="35.4"/>
    <n v="0"/>
    <m/>
    <m/>
    <n v="3"/>
    <m/>
    <m/>
    <n v="146616"/>
    <m/>
    <m/>
    <n v="82"/>
    <m/>
    <m/>
    <n v="620"/>
    <n v="24"/>
    <n v="596"/>
    <n v="1.5361702127659576"/>
    <n v="575"/>
    <n v="21"/>
    <n v="0.92741935483870963"/>
    <n v="0.95"/>
    <s v=""/>
    <n v="0.96476510067114096"/>
    <n v="0.96129032258064517"/>
    <n v="8.9999032008260205E-2"/>
    <n v="39486"/>
    <n v="13.838782412626832"/>
    <n v="1500.2279635258358"/>
    <n v="66.25167785234899"/>
    <n v="22.083892617449663"/>
    <n v="164"/>
    <n v="0.13465788181371746"/>
    <n v="4.8508621928981634"/>
    <n v="1532056.7999999998"/>
    <n v="38.799999999999997"/>
    <n v="0"/>
    <n v="37612.176197489433"/>
    <n v="-0.48446040572141658"/>
    <n v="269857.90000000008"/>
    <n v="6.834267841766704"/>
    <n v="7.698846142717315E-3"/>
    <n v="6.6631393848233411E-2"/>
    <n v="26.32"/>
    <n v="71.505159999999989"/>
    <s v="Se redujeron los servicios por el aislamiento social preventivo y obligatorio COVID-19"/>
  </r>
  <r>
    <x v="16"/>
    <x v="8"/>
    <x v="4"/>
    <x v="4"/>
    <x v="29"/>
    <x v="0"/>
    <n v="38329.800000000003"/>
    <m/>
    <m/>
    <n v="38329.800000000003"/>
    <n v="0.57336956521739135"/>
    <n v="38329.800000000003"/>
    <n v="114989.40000000001"/>
    <m/>
    <m/>
    <n v="114989.40000000001"/>
    <n v="0.57336956521739135"/>
    <n v="35.4"/>
    <n v="0"/>
    <m/>
    <m/>
    <n v="3"/>
    <m/>
    <m/>
    <n v="142434"/>
    <m/>
    <m/>
    <n v="82"/>
    <m/>
    <m/>
    <n v="600"/>
    <n v="21"/>
    <n v="579"/>
    <n v="0.57336956521739135"/>
    <n v="550"/>
    <n v="29"/>
    <n v="0.91666666666666663"/>
    <n v="0.95"/>
    <s v=""/>
    <n v="0.94991364421416236"/>
    <n v="0.96499999999999997"/>
    <n v="5.9297639608520525E-2"/>
    <n v="44027"/>
    <n v="6.9557282255149984"/>
    <n v="1657.6430722891566"/>
    <n v="76.039723661485326"/>
    <n v="25.346574553828443"/>
    <n v="164"/>
    <n v="0.15455228386480757"/>
    <n v="4.0564904783929521"/>
    <n v="1708247.5999999999"/>
    <n v="38.799999999999997"/>
    <n v="0"/>
    <n v="40969.362034056634"/>
    <n v="-4.7659324294338292"/>
    <n v="292790.92"/>
    <n v="6.650258250618938"/>
    <n v="5.9133656105099372E-3"/>
    <n v="6.4465473542254154E-2"/>
    <n v="26.56"/>
    <n v="71.505159999999989"/>
    <s v="Se redujeron los servicios por el aislamiento social preventivo y obligatorio COVID-19"/>
  </r>
  <r>
    <x v="16"/>
    <x v="9"/>
    <x v="4"/>
    <x v="4"/>
    <x v="29"/>
    <x v="0"/>
    <n v="38859.4"/>
    <m/>
    <m/>
    <n v="38859.4"/>
    <n v="0.36511627906976751"/>
    <n v="38859.4"/>
    <n v="116578.20000000001"/>
    <m/>
    <m/>
    <n v="116578.20000000001"/>
    <n v="0.36511627906976751"/>
    <n v="35.4"/>
    <n v="0"/>
    <m/>
    <m/>
    <n v="3"/>
    <m/>
    <m/>
    <n v="144402"/>
    <m/>
    <m/>
    <n v="82"/>
    <m/>
    <m/>
    <n v="620"/>
    <n v="33"/>
    <n v="587"/>
    <n v="0.36511627906976751"/>
    <n v="540"/>
    <n v="47"/>
    <n v="0.87096774193548387"/>
    <n v="0.95"/>
    <s v=""/>
    <n v="0.91993185689948898"/>
    <n v="0.9467741935483871"/>
    <n v="4.648332927719645E-2"/>
    <n v="54532"/>
    <n v="3.7185255689192696"/>
    <n v="2141.8695993715633"/>
    <n v="92.899488926746173"/>
    <n v="30.966496308915392"/>
    <n v="164"/>
    <n v="0.18882009944460604"/>
    <n v="2.4565008426495503"/>
    <n v="2115841.5999999996"/>
    <n v="38.799999999999997"/>
    <n v="0"/>
    <n v="50083.16803824692"/>
    <n v="-6.0617657770358377"/>
    <n v="379609.49999999983"/>
    <n v="6.9612246020685067"/>
    <n v="6.0095872151107715E-3"/>
    <n v="6.6550904417480947E-2"/>
    <n v="25.46"/>
    <n v="71.505159999999989"/>
    <s v="Se redujeron los servicios por el aislamiento social preventivo y obligatorio COVID-19"/>
  </r>
  <r>
    <x v="16"/>
    <x v="10"/>
    <x v="4"/>
    <x v="4"/>
    <x v="29"/>
    <x v="0"/>
    <n v="38594.6"/>
    <m/>
    <m/>
    <n v="38594.6"/>
    <n v="0.38151658767772489"/>
    <n v="38594.6"/>
    <n v="115783.79999999999"/>
    <m/>
    <m/>
    <n v="115783.79999999999"/>
    <n v="0.38151658767772489"/>
    <n v="35.4"/>
    <n v="0"/>
    <m/>
    <m/>
    <n v="3"/>
    <m/>
    <m/>
    <n v="143418"/>
    <m/>
    <m/>
    <n v="82"/>
    <m/>
    <m/>
    <n v="600"/>
    <n v="17"/>
    <n v="583"/>
    <n v="0.38151658767772512"/>
    <n v="546"/>
    <n v="37"/>
    <n v="0.91"/>
    <n v="0.95"/>
    <s v=""/>
    <n v="0.93653516295025729"/>
    <n v="0.97166666666666668"/>
    <n v="3.4601672159708219E-2"/>
    <n v="54291"/>
    <n v="2.6368569131832795"/>
    <n v="2124.0610328638495"/>
    <n v="93.123499142367066"/>
    <n v="31.041166380789022"/>
    <n v="164"/>
    <n v="0.18927540476090868"/>
    <n v="1.6325104929045353"/>
    <n v="2106490.7999999998"/>
    <n v="38.799999999999997"/>
    <n v="0"/>
    <n v="50687.221850265989"/>
    <n v="-0.16236797888475804"/>
    <n v="381451.38000000006"/>
    <n v="7.0260518317953267"/>
    <n v="5.8888856396162922E-3"/>
    <n v="6.6755836881665809E-2"/>
    <n v="25.560000000000002"/>
    <n v="71.505159999999989"/>
    <s v="Se redujeron los servicios por el aislamiento social preventivo y obligatorio COVID-19"/>
  </r>
  <r>
    <x v="0"/>
    <x v="0"/>
    <x v="5"/>
    <x v="4"/>
    <x v="30"/>
    <x v="0"/>
    <n v="49656.447000000007"/>
    <m/>
    <m/>
    <n v="49656.447000000007"/>
    <n v="-5.5229142185663882E-2"/>
    <n v="49656.447000000007"/>
    <n v="148969.34100000001"/>
    <m/>
    <m/>
    <n v="148969.34100000001"/>
    <n v="-5.5229142185664104E-2"/>
    <n v="36"/>
    <n v="0"/>
    <m/>
    <m/>
    <n v="3"/>
    <m/>
    <m/>
    <n v="200196"/>
    <m/>
    <m/>
    <n v="83"/>
    <m/>
    <m/>
    <n v="914"/>
    <n v="110"/>
    <n v="804"/>
    <n v="-5.5229142185663882E-2"/>
    <n v="613"/>
    <n v="191"/>
    <n v="0.67067833698030632"/>
    <n v="0.95"/>
    <m/>
    <n v="0.76243781094527363"/>
    <n v="0.87964989059080967"/>
    <n v="-8.7433787462126711E-2"/>
    <n v="93246"/>
    <n v="-0.12904672059180666"/>
    <n v="3493.6680404645931"/>
    <n v="115.9776119402985"/>
    <n v="38.659203980099498"/>
    <n v="168"/>
    <n v="0.23011430940535416"/>
    <n v="-7.8132785104014335E-2"/>
    <n v="3356856"/>
    <n v="36"/>
    <n v="0"/>
    <n v="108998.46573466607"/>
    <n v="1.9277185368661721E-2"/>
    <m/>
    <m/>
    <m/>
    <m/>
    <n v="26.69"/>
    <n v="61.761750000000006"/>
    <m/>
  </r>
  <r>
    <x v="0"/>
    <x v="1"/>
    <x v="5"/>
    <x v="4"/>
    <x v="30"/>
    <x v="0"/>
    <n v="46321.312500000007"/>
    <m/>
    <m/>
    <n v="46321.312500000007"/>
    <n v="-8.4249084249084172E-2"/>
    <n v="46321.312500000007"/>
    <n v="138963.93750000003"/>
    <m/>
    <m/>
    <n v="138963.93750000003"/>
    <n v="-8.4249084249084172E-2"/>
    <n v="36"/>
    <n v="0"/>
    <m/>
    <m/>
    <n v="3"/>
    <m/>
    <m/>
    <n v="186750"/>
    <m/>
    <m/>
    <n v="83"/>
    <m/>
    <m/>
    <n v="824"/>
    <n v="74"/>
    <n v="750"/>
    <n v="-8.4249084249084283E-2"/>
    <n v="623"/>
    <n v="127"/>
    <n v="0.7560679611650486"/>
    <n v="0.95"/>
    <m/>
    <n v="0.83066666666666666"/>
    <n v="0.91019417475728159"/>
    <n v="-1.5461649782923303E-2"/>
    <n v="100617"/>
    <n v="-0.12252429676089349"/>
    <n v="4137.2121710526317"/>
    <n v="134.15600000000001"/>
    <n v="44.718666666666671"/>
    <n v="168"/>
    <n v="0.26618253968253969"/>
    <n v="-4.1796532062895686E-2"/>
    <n v="3622212"/>
    <n v="36"/>
    <n v="0"/>
    <n v="116629.91334732891"/>
    <n v="2.5022842033386567E-3"/>
    <m/>
    <m/>
    <m/>
    <m/>
    <n v="24.32"/>
    <n v="61.761750000000006"/>
    <m/>
  </r>
  <r>
    <x v="0"/>
    <x v="2"/>
    <x v="5"/>
    <x v="4"/>
    <x v="30"/>
    <x v="0"/>
    <n v="48791.782500000008"/>
    <m/>
    <m/>
    <n v="48791.782500000008"/>
    <n v="-4.0097205346293907E-2"/>
    <n v="48791.782500000008"/>
    <n v="146375.34750000003"/>
    <m/>
    <m/>
    <n v="146375.34750000003"/>
    <n v="-4.0097205346293907E-2"/>
    <n v="36"/>
    <n v="0"/>
    <m/>
    <m/>
    <n v="3"/>
    <m/>
    <m/>
    <n v="196710"/>
    <m/>
    <m/>
    <n v="83"/>
    <m/>
    <m/>
    <n v="914"/>
    <n v="124"/>
    <n v="790"/>
    <n v="-4.0097205346294018E-2"/>
    <n v="575"/>
    <n v="215"/>
    <n v="0.62910284463894972"/>
    <n v="0.95"/>
    <m/>
    <n v="0.72784810126582278"/>
    <n v="0.8643326039387309"/>
    <n v="-7.70123461605976E-2"/>
    <n v="117414"/>
    <n v="-0.16070509521358722"/>
    <n v="4556.2281722933649"/>
    <n v="148.62531645569621"/>
    <n v="49.541772151898734"/>
    <n v="168"/>
    <n v="0.29489150090415911"/>
    <n v="-0.12564594096301562"/>
    <n v="4226904"/>
    <n v="36"/>
    <n v="0"/>
    <n v="116891.09886547099"/>
    <n v="4.7102294796189249E-2"/>
    <m/>
    <m/>
    <m/>
    <m/>
    <n v="25.77"/>
    <n v="61.761750000000006"/>
    <m/>
  </r>
  <r>
    <x v="0"/>
    <x v="3"/>
    <x v="5"/>
    <x v="4"/>
    <x v="30"/>
    <x v="0"/>
    <n v="44715.507000000005"/>
    <m/>
    <m/>
    <n v="44715.507000000005"/>
    <n v="-0.11814859926918397"/>
    <n v="44715.507000000005"/>
    <n v="134146.52100000001"/>
    <m/>
    <m/>
    <n v="134146.52100000001"/>
    <n v="-0.11814859926918397"/>
    <n v="36"/>
    <n v="0"/>
    <m/>
    <m/>
    <n v="3"/>
    <m/>
    <m/>
    <n v="180276"/>
    <m/>
    <m/>
    <n v="83"/>
    <m/>
    <m/>
    <n v="884"/>
    <n v="160"/>
    <n v="724"/>
    <n v="-0.11814859926918397"/>
    <n v="424"/>
    <n v="300"/>
    <n v="0.47963800904977377"/>
    <n v="0.95"/>
    <m/>
    <n v="0.58563535911602205"/>
    <n v="0.8190045248868778"/>
    <n v="-0.29500494159200275"/>
    <n v="106134"/>
    <n v="-0.17675165411375959"/>
    <n v="4077.3722627737225"/>
    <n v="146.5939226519337"/>
    <n v="48.864640883977899"/>
    <n v="168"/>
    <n v="0.29086095764272557"/>
    <n v="-6.6454569098614247E-2"/>
    <n v="3820824"/>
    <n v="36"/>
    <n v="0"/>
    <n v="108762.02201826336"/>
    <n v="-1.990292946372995E-2"/>
    <m/>
    <m/>
    <m/>
    <m/>
    <n v="26.03"/>
    <n v="61.761750000000006"/>
    <m/>
  </r>
  <r>
    <x v="0"/>
    <x v="4"/>
    <x v="5"/>
    <x v="4"/>
    <x v="30"/>
    <x v="0"/>
    <n v="48791.782500000008"/>
    <m/>
    <m/>
    <n v="48791.782500000008"/>
    <n v="-7.9254079254079235E-2"/>
    <n v="48791.782500000008"/>
    <n v="146375.34750000003"/>
    <m/>
    <m/>
    <n v="146375.34750000003"/>
    <n v="-7.9254079254079235E-2"/>
    <n v="36"/>
    <n v="0"/>
    <m/>
    <m/>
    <n v="3"/>
    <m/>
    <m/>
    <n v="196710"/>
    <m/>
    <m/>
    <n v="83"/>
    <m/>
    <m/>
    <n v="914"/>
    <n v="124"/>
    <n v="790"/>
    <n v="-7.9254079254079235E-2"/>
    <n v="492"/>
    <n v="298"/>
    <n v="0.53829321663019691"/>
    <n v="0.95"/>
    <m/>
    <n v="0.62278481012658227"/>
    <n v="0.8643326039387309"/>
    <n v="-0.2130348054659682"/>
    <n v="99309"/>
    <n v="-0.19828692752944599"/>
    <n v="3768.8425047438327"/>
    <n v="125.70759493670886"/>
    <n v="41.902531645569617"/>
    <n v="168"/>
    <n v="0.24941983122362868"/>
    <n v="-0.12927871369653743"/>
    <n v="3575124"/>
    <n v="36"/>
    <n v="0"/>
    <n v="99853.470363671106"/>
    <n v="2.7485060450856039E-2"/>
    <m/>
    <m/>
    <m/>
    <m/>
    <n v="26.35"/>
    <n v="61.761750000000006"/>
    <m/>
  </r>
  <r>
    <x v="0"/>
    <x v="5"/>
    <x v="5"/>
    <x v="4"/>
    <x v="30"/>
    <x v="0"/>
    <n v="47185.977000000006"/>
    <m/>
    <m/>
    <n v="47185.977000000006"/>
    <n v="-0.1011764705882352"/>
    <n v="47185.977000000006"/>
    <n v="141557.93100000001"/>
    <m/>
    <m/>
    <n v="141557.93100000001"/>
    <n v="-0.10117647058823531"/>
    <n v="36"/>
    <n v="0"/>
    <m/>
    <m/>
    <n v="3"/>
    <m/>
    <m/>
    <n v="190236"/>
    <m/>
    <m/>
    <n v="83"/>
    <m/>
    <m/>
    <n v="884"/>
    <n v="120"/>
    <n v="764"/>
    <n v="-0.10117647058823531"/>
    <n v="533"/>
    <n v="231"/>
    <n v="0.6029411764705882"/>
    <n v="0.95"/>
    <m/>
    <n v="0.69764397905759157"/>
    <n v="0.86425339366515841"/>
    <n v="-0.11756341934679637"/>
    <n v="95425"/>
    <n v="-0.23646561794875898"/>
    <n v="3852.4424707307226"/>
    <n v="124.90183246073299"/>
    <n v="41.633944153577666"/>
    <n v="168"/>
    <n v="0.24782109615224801"/>
    <n v="-0.15051803044037315"/>
    <n v="3435300"/>
    <n v="36"/>
    <n v="0"/>
    <n v="96169.104379892146"/>
    <n v="4.326737916785988E-2"/>
    <m/>
    <m/>
    <m/>
    <m/>
    <n v="24.77"/>
    <n v="61.761750000000006"/>
    <m/>
  </r>
  <r>
    <x v="0"/>
    <x v="6"/>
    <x v="5"/>
    <x v="4"/>
    <x v="30"/>
    <x v="0"/>
    <n v="41689.181250000001"/>
    <m/>
    <m/>
    <n v="41689.181250000001"/>
    <n v="-0.1530740276035133"/>
    <n v="41689.181250000001"/>
    <n v="125067.54375000001"/>
    <m/>
    <m/>
    <n v="125067.54375000001"/>
    <n v="-0.15307402760351319"/>
    <n v="36"/>
    <n v="0"/>
    <m/>
    <m/>
    <n v="3"/>
    <m/>
    <m/>
    <n v="168075"/>
    <m/>
    <m/>
    <n v="83"/>
    <m/>
    <m/>
    <n v="914"/>
    <n v="239"/>
    <n v="675"/>
    <n v="-0.15307402760351319"/>
    <n v="351"/>
    <n v="324"/>
    <n v="0.38402625820568925"/>
    <n v="0.95"/>
    <m/>
    <n v="0.52"/>
    <n v="0.73851203501094087"/>
    <n v="-0.38692307692307693"/>
    <n v="69492"/>
    <n v="-0.34122688103747378"/>
    <n v="2603.671787186212"/>
    <n v="102.95111111111112"/>
    <n v="34.317037037037039"/>
    <n v="168"/>
    <n v="0.20426807760141094"/>
    <n v="-0.22215973953609858"/>
    <n v="2501712"/>
    <n v="36"/>
    <n v="0"/>
    <n v="67837.099700190171"/>
    <n v="4.1772756555038953E-2"/>
    <m/>
    <m/>
    <m/>
    <m/>
    <n v="26.69"/>
    <n v="61.761750000000006"/>
    <m/>
  </r>
  <r>
    <x v="0"/>
    <x v="7"/>
    <x v="5"/>
    <x v="4"/>
    <x v="30"/>
    <x v="0"/>
    <n v="47000.691750000005"/>
    <m/>
    <m/>
    <n v="47000.691750000005"/>
    <n v="-2.9336734693877542E-2"/>
    <n v="47000.691750000005"/>
    <n v="141002.07525000002"/>
    <m/>
    <m/>
    <n v="141002.07525000002"/>
    <n v="-2.9336734693877542E-2"/>
    <n v="36"/>
    <n v="0"/>
    <m/>
    <m/>
    <n v="3"/>
    <m/>
    <m/>
    <n v="189489"/>
    <m/>
    <m/>
    <n v="83"/>
    <m/>
    <m/>
    <n v="914"/>
    <n v="153"/>
    <n v="761"/>
    <n v="-2.9336734693877542E-2"/>
    <n v="522"/>
    <n v="239"/>
    <n v="0.57111597374179435"/>
    <n v="0.95"/>
    <m/>
    <n v="0.68593955321944811"/>
    <n v="0.83260393873085337"/>
    <n v="7.3406406634825005E-2"/>
    <n v="83222.528227274219"/>
    <n v="-0.22036134500656501"/>
    <n v="3152.3684934573571"/>
    <n v="109.35943262453905"/>
    <n v="36.453144208179687"/>
    <n v="168"/>
    <n v="0.21698300123916481"/>
    <n v="-0.19679802166247951"/>
    <n v="2996011.0161818718"/>
    <n v="36"/>
    <n v="0"/>
    <n v="79273.170118137466"/>
    <n v="9.9872304555946742E-2"/>
    <m/>
    <m/>
    <m/>
    <m/>
    <n v="26.4"/>
    <n v="61.761750000000006"/>
    <m/>
  </r>
  <r>
    <x v="0"/>
    <x v="8"/>
    <x v="5"/>
    <x v="4"/>
    <x v="30"/>
    <x v="0"/>
    <n v="47247.738750000004"/>
    <m/>
    <m/>
    <n v="47247.738750000004"/>
    <n v="1.5936254980079667E-2"/>
    <n v="47247.738750000004"/>
    <n v="141743.21625"/>
    <m/>
    <m/>
    <n v="141743.21625"/>
    <n v="1.5936254980079445E-2"/>
    <n v="36"/>
    <n v="0"/>
    <m/>
    <m/>
    <n v="3"/>
    <m/>
    <m/>
    <n v="190485"/>
    <m/>
    <m/>
    <n v="83"/>
    <m/>
    <m/>
    <n v="884"/>
    <n v="119"/>
    <n v="765"/>
    <n v="1.5936254980079667E-2"/>
    <n v="492"/>
    <n v="273"/>
    <n v="0.5565610859728507"/>
    <n v="0.95"/>
    <m/>
    <n v="0.64313725490196083"/>
    <n v="0.86538461538461542"/>
    <n v="-5.7816433966582648E-2"/>
    <n v="94069.752806876349"/>
    <n v="-0.17592059943354044"/>
    <n v="3661.726461925899"/>
    <n v="122.9669971331717"/>
    <n v="40.988999044390567"/>
    <n v="168"/>
    <n v="0.24398213716899148"/>
    <n v="-0.18884733512870044"/>
    <n v="3386511.1010475485"/>
    <n v="36"/>
    <n v="0"/>
    <n v="87536.68792330008"/>
    <n v="9.1829275163707896E-2"/>
    <m/>
    <m/>
    <m/>
    <m/>
    <n v="25.69"/>
    <n v="61.761750000000006"/>
    <m/>
  </r>
  <r>
    <x v="0"/>
    <x v="9"/>
    <x v="5"/>
    <x v="4"/>
    <x v="30"/>
    <x v="0"/>
    <n v="42862.654500000004"/>
    <m/>
    <m/>
    <n v="42862.654500000004"/>
    <n v="-0.19208381839348077"/>
    <n v="42862.654500000004"/>
    <n v="128587.96350000001"/>
    <m/>
    <m/>
    <n v="128587.96350000001"/>
    <n v="-0.19208381839348077"/>
    <n v="36"/>
    <n v="0"/>
    <m/>
    <m/>
    <n v="3"/>
    <m/>
    <m/>
    <n v="172806"/>
    <m/>
    <m/>
    <n v="83"/>
    <m/>
    <m/>
    <n v="910"/>
    <n v="216"/>
    <n v="694"/>
    <n v="-0.19208381839348077"/>
    <n v="400"/>
    <n v="294"/>
    <n v="0.43956043956043955"/>
    <n v="0.95"/>
    <m/>
    <n v="0.57636887608069165"/>
    <n v="0.76263736263736259"/>
    <n v="-0.29170119520269799"/>
    <n v="105083.79766633583"/>
    <n v="-0.21022879339273814"/>
    <n v="3937.1973647933992"/>
    <n v="151.41757588809196"/>
    <n v="50.472525296030653"/>
    <n v="168"/>
    <n v="0.30043169819065862"/>
    <n v="-2.2458982023576546E-2"/>
    <n v="3783016.7159880898"/>
    <n v="36"/>
    <n v="0"/>
    <n v="96510.846780243475"/>
    <n v="-5.6357392187177682E-2"/>
    <m/>
    <m/>
    <m/>
    <m/>
    <n v="26.69"/>
    <n v="61.761750000000006"/>
    <m/>
  </r>
  <r>
    <x v="0"/>
    <x v="10"/>
    <x v="5"/>
    <x v="4"/>
    <x v="30"/>
    <x v="0"/>
    <n v="43171.463250000008"/>
    <m/>
    <m/>
    <n v="43171.463250000008"/>
    <n v="-6.7999999999999949E-2"/>
    <n v="43171.463250000008"/>
    <n v="129514.38975000003"/>
    <m/>
    <m/>
    <n v="129514.38975000003"/>
    <n v="-6.7999999999999949E-2"/>
    <n v="36"/>
    <n v="0"/>
    <m/>
    <m/>
    <n v="3"/>
    <m/>
    <m/>
    <n v="174051"/>
    <m/>
    <m/>
    <n v="83"/>
    <m/>
    <m/>
    <n v="884"/>
    <n v="185"/>
    <n v="699"/>
    <n v="-6.7999999999999949E-2"/>
    <n v="411"/>
    <n v="288"/>
    <n v="0.46493212669683259"/>
    <n v="0.95"/>
    <m/>
    <n v="0.58798283261802575"/>
    <n v="0.79072398190045246"/>
    <n v="-0.10731351323174221"/>
    <n v="85178"/>
    <n v="-0.20184409721031515"/>
    <n v="3272.3011909335382"/>
    <n v="121.85693848354792"/>
    <n v="40.618979494515976"/>
    <n v="168"/>
    <n v="0.24177963984830939"/>
    <n v="-0.14360954636299905"/>
    <n v="3066408"/>
    <n v="36"/>
    <n v="0"/>
    <n v="79523.976032159218"/>
    <n v="4.7473421858325315E-2"/>
    <m/>
    <m/>
    <m/>
    <m/>
    <n v="26.03"/>
    <n v="61.761750000000006"/>
    <m/>
  </r>
  <r>
    <x v="0"/>
    <x v="11"/>
    <x v="5"/>
    <x v="4"/>
    <x v="30"/>
    <x v="0"/>
    <n v="46012.503750000003"/>
    <m/>
    <m/>
    <n v="46012.503750000003"/>
    <n v="-0.14269275028768702"/>
    <n v="46012.503750000003"/>
    <n v="138037.51125000001"/>
    <m/>
    <m/>
    <n v="138037.51125000001"/>
    <n v="-0.14269275028768702"/>
    <n v="36"/>
    <n v="0"/>
    <m/>
    <m/>
    <n v="3"/>
    <m/>
    <m/>
    <n v="185505"/>
    <m/>
    <m/>
    <n v="83"/>
    <m/>
    <m/>
    <n v="910"/>
    <n v="165"/>
    <n v="745"/>
    <n v="-0.14269275028768702"/>
    <n v="517"/>
    <n v="228"/>
    <n v="0.56813186813186811"/>
    <n v="0.95"/>
    <m/>
    <n v="0.69395973154362411"/>
    <n v="0.81868131868131866"/>
    <n v="-0.13230070976775632"/>
    <n v="87435.637592525076"/>
    <n v="-0.20350874770062366"/>
    <n v="3431.539936912287"/>
    <n v="117.36327193627527"/>
    <n v="39.121090645425092"/>
    <n v="168"/>
    <n v="0.23286363479419697"/>
    <n v="-7.0938391613210583E-2"/>
    <n v="3147682.9533309028"/>
    <n v="36"/>
    <n v="0"/>
    <n v="86920.866469200962"/>
    <n v="-6.2994252277077459E-3"/>
    <m/>
    <m/>
    <m/>
    <m/>
    <n v="25.48"/>
    <n v="61.761750000000006"/>
    <m/>
  </r>
  <r>
    <x v="1"/>
    <x v="0"/>
    <x v="5"/>
    <x v="4"/>
    <x v="30"/>
    <x v="0"/>
    <n v="43727.319000000003"/>
    <m/>
    <m/>
    <n v="43727.319000000003"/>
    <n v="-0.11940298507462699"/>
    <n v="43727.319000000003"/>
    <n v="131181.95699999999"/>
    <m/>
    <m/>
    <n v="131181.95699999999"/>
    <n v="-0.11940298507462699"/>
    <n v="36"/>
    <n v="0"/>
    <m/>
    <m/>
    <n v="3"/>
    <m/>
    <m/>
    <n v="176292"/>
    <m/>
    <m/>
    <n v="83"/>
    <m/>
    <m/>
    <n v="914"/>
    <n v="206"/>
    <n v="708"/>
    <n v="-0.11940298507462688"/>
    <n v="517"/>
    <n v="191"/>
    <n v="0.56564551422319476"/>
    <n v="0.95"/>
    <m/>
    <n v="0.73022598870056499"/>
    <n v="0.77461706783369799"/>
    <n v="-4.2248458539552614E-2"/>
    <n v="73559"/>
    <n v="-0.21112969993350916"/>
    <n v="2755.0187265917602"/>
    <n v="103.89689265536722"/>
    <n v="34.632297551789073"/>
    <n v="168"/>
    <n v="0.20614462828445876"/>
    <n v="-0.10416423551771392"/>
    <n v="2648124"/>
    <n v="36"/>
    <n v="0"/>
    <n v="85985.652370893135"/>
    <n v="2.3976674889976322E-2"/>
    <m/>
    <m/>
    <m/>
    <m/>
    <n v="26.7"/>
    <n v="61.761750000000006"/>
    <m/>
  </r>
  <r>
    <x v="1"/>
    <x v="1"/>
    <x v="5"/>
    <x v="4"/>
    <x v="30"/>
    <x v="0"/>
    <n v="43294.986750000004"/>
    <m/>
    <m/>
    <n v="43294.986750000004"/>
    <n v="-6.5333333333333354E-2"/>
    <n v="43294.986750000004"/>
    <n v="129884.96025"/>
    <m/>
    <m/>
    <n v="129884.96025"/>
    <n v="-6.5333333333333465E-2"/>
    <n v="36"/>
    <n v="0"/>
    <m/>
    <m/>
    <n v="3"/>
    <m/>
    <m/>
    <n v="174549"/>
    <m/>
    <m/>
    <n v="83"/>
    <m/>
    <m/>
    <n v="824"/>
    <n v="123"/>
    <n v="701"/>
    <n v="-6.5333333333333354E-2"/>
    <n v="520"/>
    <n v="181"/>
    <n v="0.6310679611650486"/>
    <n v="0.95"/>
    <m/>
    <n v="0.74179743223965766"/>
    <n v="0.85072815533980584"/>
    <n v="-0.10698543470346189"/>
    <n v="74237"/>
    <n v="-0.26218233499309263"/>
    <n v="3022.6791530944629"/>
    <n v="105.90156918687589"/>
    <n v="35.300523062291965"/>
    <n v="168"/>
    <n v="0.21012216108507123"/>
    <n v="-0.21060877495694641"/>
    <n v="2672532"/>
    <n v="36"/>
    <n v="0"/>
    <n v="86051.61033588415"/>
    <n v="8.153917734146035E-2"/>
    <m/>
    <m/>
    <m/>
    <m/>
    <n v="24.56"/>
    <n v="61.761750000000006"/>
    <m/>
  </r>
  <r>
    <x v="1"/>
    <x v="2"/>
    <x v="5"/>
    <x v="4"/>
    <x v="30"/>
    <x v="0"/>
    <n v="45827.218500000003"/>
    <m/>
    <m/>
    <n v="45827.218500000003"/>
    <n v="-6.0759493670886178E-2"/>
    <n v="45827.218500000003"/>
    <n v="137481.65549999999"/>
    <m/>
    <m/>
    <n v="137481.65549999999"/>
    <n v="-6.0759493670886289E-2"/>
    <n v="36"/>
    <n v="0"/>
    <m/>
    <m/>
    <n v="3"/>
    <m/>
    <m/>
    <n v="184758"/>
    <m/>
    <m/>
    <n v="83"/>
    <m/>
    <m/>
    <n v="914"/>
    <n v="172"/>
    <n v="742"/>
    <n v="-6.0759493670886067E-2"/>
    <n v="463"/>
    <n v="279"/>
    <n v="0.50656455142231949"/>
    <n v="0.95"/>
    <m/>
    <n v="0.62398921832884102"/>
    <n v="0.81181619256017501"/>
    <n v="-0.14269307394820108"/>
    <n v="97636"/>
    <n v="-0.16844669289863223"/>
    <n v="3709.5744680851062"/>
    <n v="131.58490566037736"/>
    <n v="43.861635220125784"/>
    <n v="168"/>
    <n v="0.26108116202455822"/>
    <n v="-0.11465348704840894"/>
    <n v="3514896"/>
    <n v="36"/>
    <n v="0"/>
    <n v="97201.179832295355"/>
    <n v="3.0905537395207149E-2"/>
    <m/>
    <m/>
    <m/>
    <m/>
    <n v="26.32"/>
    <n v="61.761750000000006"/>
    <m/>
  </r>
  <r>
    <x v="1"/>
    <x v="3"/>
    <x v="5"/>
    <x v="4"/>
    <x v="30"/>
    <x v="0"/>
    <n v="42430.322250000005"/>
    <m/>
    <m/>
    <n v="42430.322250000005"/>
    <n v="-5.1104972375690561E-2"/>
    <n v="42430.322250000005"/>
    <n v="127290.96675000002"/>
    <m/>
    <m/>
    <n v="127290.96675000002"/>
    <n v="-5.1104972375690449E-2"/>
    <n v="36"/>
    <n v="0"/>
    <m/>
    <m/>
    <n v="3"/>
    <m/>
    <m/>
    <n v="171063"/>
    <m/>
    <m/>
    <n v="83"/>
    <m/>
    <m/>
    <n v="880"/>
    <n v="193"/>
    <n v="687"/>
    <n v="-5.1104972375690561E-2"/>
    <n v="364"/>
    <n v="323"/>
    <n v="0.41363636363636364"/>
    <n v="0.95"/>
    <m/>
    <n v="0.529839883551674"/>
    <n v="0.78068181818181814"/>
    <n v="-9.5273406388179271E-2"/>
    <n v="87853"/>
    <n v="-0.17224452107712895"/>
    <n v="3556.8016194331985"/>
    <n v="127.87918486171762"/>
    <n v="42.626394953905873"/>
    <n v="168"/>
    <n v="0.25372854139229684"/>
    <n v="-0.12766380387167586"/>
    <n v="3162708"/>
    <n v="36"/>
    <n v="0"/>
    <n v="90028.359624347431"/>
    <n v="4.4083566821881887E-2"/>
    <m/>
    <m/>
    <m/>
    <m/>
    <n v="24.7"/>
    <n v="61.761750000000006"/>
    <m/>
  </r>
  <r>
    <x v="1"/>
    <x v="4"/>
    <x v="5"/>
    <x v="4"/>
    <x v="30"/>
    <x v="0"/>
    <n v="44715.507000000005"/>
    <m/>
    <m/>
    <n v="44715.507000000005"/>
    <n v="-8.3544303797468356E-2"/>
    <n v="44715.507000000005"/>
    <n v="134146.52100000001"/>
    <m/>
    <m/>
    <n v="134146.52100000001"/>
    <n v="-8.3544303797468467E-2"/>
    <n v="36"/>
    <n v="0"/>
    <m/>
    <m/>
    <n v="3"/>
    <m/>
    <m/>
    <n v="180276"/>
    <m/>
    <m/>
    <n v="83"/>
    <m/>
    <m/>
    <n v="914"/>
    <n v="190"/>
    <n v="724"/>
    <n v="-8.3544303797468356E-2"/>
    <n v="411"/>
    <n v="313"/>
    <n v="0.44967177242888401"/>
    <n v="0.95"/>
    <m/>
    <n v="0.56767955801104975"/>
    <n v="0.79212253829321666"/>
    <n v="-8.8482010510712805E-2"/>
    <n v="77496"/>
    <n v="-0.21964776606349878"/>
    <n v="3043.8334642576588"/>
    <n v="107.03867403314918"/>
    <n v="35.679558011049728"/>
    <n v="168"/>
    <n v="0.21237832149434363"/>
    <n v="-0.14851068396431477"/>
    <n v="2789856"/>
    <n v="36"/>
    <n v="0"/>
    <n v="77920.878664602962"/>
    <n v="4.8698280171592438E-2"/>
    <m/>
    <m/>
    <m/>
    <m/>
    <n v="25.46"/>
    <n v="61.761750000000006"/>
    <m/>
  </r>
  <r>
    <x v="1"/>
    <x v="5"/>
    <x v="5"/>
    <x v="4"/>
    <x v="30"/>
    <x v="0"/>
    <n v="46321.312500000007"/>
    <m/>
    <m/>
    <n v="46321.312500000007"/>
    <n v="-1.8324607329842868E-2"/>
    <n v="46321.312500000007"/>
    <n v="138963.93750000003"/>
    <m/>
    <m/>
    <n v="138963.93750000003"/>
    <n v="-1.8324607329842757E-2"/>
    <n v="36"/>
    <n v="0"/>
    <m/>
    <m/>
    <n v="3"/>
    <m/>
    <m/>
    <n v="186750"/>
    <m/>
    <m/>
    <n v="83"/>
    <m/>
    <m/>
    <n v="884"/>
    <n v="134"/>
    <n v="750"/>
    <n v="-1.8324607329842979E-2"/>
    <n v="453"/>
    <n v="297"/>
    <n v="0.51244343891402711"/>
    <n v="0.95"/>
    <m/>
    <n v="0.60399999999999998"/>
    <n v="0.84841628959276016"/>
    <n v="-0.13422889305816132"/>
    <n v="81357"/>
    <n v="-0.14742467906733037"/>
    <n v="3107.6012223071048"/>
    <n v="108.476"/>
    <n v="36.158666666666669"/>
    <n v="168"/>
    <n v="0.21523015873015874"/>
    <n v="-0.13150993974325387"/>
    <n v="2928852"/>
    <n v="36"/>
    <n v="0"/>
    <n v="81991.405030493959"/>
    <n v="4.8667159099842205E-2"/>
    <m/>
    <m/>
    <m/>
    <m/>
    <n v="26.18"/>
    <n v="61.761750000000006"/>
    <m/>
  </r>
  <r>
    <x v="1"/>
    <x v="6"/>
    <x v="5"/>
    <x v="4"/>
    <x v="30"/>
    <x v="0"/>
    <n v="44530.221750000004"/>
    <m/>
    <m/>
    <n v="44530.221750000004"/>
    <n v="6.8148148148148291E-2"/>
    <n v="44530.221750000004"/>
    <n v="133590.66525000002"/>
    <m/>
    <m/>
    <n v="133590.66525000002"/>
    <n v="6.8148148148148291E-2"/>
    <n v="36"/>
    <n v="0"/>
    <m/>
    <m/>
    <n v="3"/>
    <m/>
    <m/>
    <n v="179529"/>
    <m/>
    <m/>
    <n v="83"/>
    <m/>
    <m/>
    <n v="910"/>
    <n v="189"/>
    <n v="721"/>
    <n v="6.8148148148148069E-2"/>
    <n v="362"/>
    <n v="359"/>
    <n v="0.39780219780219778"/>
    <n v="0.95"/>
    <m/>
    <n v="0.50208044382801664"/>
    <n v="0.79230769230769227"/>
    <n v="-3.4460684946121867E-2"/>
    <n v="73220"/>
    <n v="5.364646290220465E-2"/>
    <n v="2717.8916109873794"/>
    <n v="101.55339805825243"/>
    <n v="33.851132686084142"/>
    <n v="168"/>
    <n v="0.2014948374171675"/>
    <n v="-1.3576473704593583E-2"/>
    <n v="2635920"/>
    <n v="36"/>
    <n v="0"/>
    <n v="71476.320152649569"/>
    <n v="1.697179798731422E-2"/>
    <m/>
    <m/>
    <m/>
    <m/>
    <n v="26.939999999999998"/>
    <n v="61.761750000000006"/>
    <m/>
  </r>
  <r>
    <x v="1"/>
    <x v="7"/>
    <x v="5"/>
    <x v="4"/>
    <x v="30"/>
    <x v="0"/>
    <n v="46568.359500000006"/>
    <m/>
    <m/>
    <n v="46568.359500000006"/>
    <n v="-9.1984231274638839E-3"/>
    <n v="46568.359500000006"/>
    <n v="139705.0785"/>
    <m/>
    <m/>
    <n v="139705.0785"/>
    <n v="-9.1984231274639949E-3"/>
    <n v="36"/>
    <n v="0"/>
    <m/>
    <m/>
    <n v="3"/>
    <m/>
    <m/>
    <n v="187746"/>
    <m/>
    <m/>
    <n v="83"/>
    <m/>
    <m/>
    <n v="914"/>
    <n v="160"/>
    <n v="754"/>
    <n v="-9.1984231274638839E-3"/>
    <n v="351"/>
    <n v="403"/>
    <n v="0.38402625820568925"/>
    <n v="0.95"/>
    <m/>
    <n v="0.46551724137931033"/>
    <n v="0.82494529540481398"/>
    <n v="-0.3213436385255648"/>
    <n v="78497.54034532755"/>
    <n v="-5.6775346562929374E-2"/>
    <n v="3009.8750132410869"/>
    <n v="104.10814369406837"/>
    <n v="34.702714564689458"/>
    <n v="168"/>
    <n v="0.2065637771707706"/>
    <n v="-4.8018619011126362E-2"/>
    <n v="2825911.4524317919"/>
    <n v="36"/>
    <n v="0"/>
    <n v="74772.408411538156"/>
    <n v="-9.9647389724860785E-3"/>
    <m/>
    <m/>
    <m/>
    <m/>
    <n v="26.080000000000002"/>
    <n v="61.761750000000006"/>
    <m/>
  </r>
  <r>
    <x v="1"/>
    <x v="8"/>
    <x v="5"/>
    <x v="4"/>
    <x v="30"/>
    <x v="0"/>
    <n v="42862.654500000004"/>
    <m/>
    <m/>
    <n v="42862.654500000004"/>
    <n v="-9.2810457516339873E-2"/>
    <n v="42862.654500000004"/>
    <n v="128587.96350000001"/>
    <m/>
    <m/>
    <n v="128587.96350000001"/>
    <n v="-9.2810457516339762E-2"/>
    <n v="36"/>
    <n v="0"/>
    <m/>
    <m/>
    <n v="3"/>
    <m/>
    <m/>
    <n v="172806"/>
    <m/>
    <m/>
    <n v="83"/>
    <m/>
    <m/>
    <n v="880"/>
    <n v="186"/>
    <n v="694"/>
    <n v="-9.2810457516339873E-2"/>
    <n v="261"/>
    <n v="433"/>
    <n v="0.29659090909090907"/>
    <n v="0.95"/>
    <m/>
    <n v="0.37608069164265129"/>
    <n v="0.78863636363636369"/>
    <n v="-0.41524038799465812"/>
    <n v="83782"/>
    <n v="-0.10936302583888935"/>
    <n v="3154.4427710843374"/>
    <n v="120.72334293948127"/>
    <n v="40.241114313160423"/>
    <n v="168"/>
    <n v="0.23953044234024062"/>
    <n v="-1.824598669560562E-2"/>
    <n v="3016152"/>
    <n v="36"/>
    <n v="0"/>
    <n v="77963.410860093412"/>
    <n v="-5.0963136954930974E-2"/>
    <m/>
    <m/>
    <m/>
    <m/>
    <n v="26.56"/>
    <n v="61.761750000000006"/>
    <m/>
  </r>
  <r>
    <x v="1"/>
    <x v="9"/>
    <x v="5"/>
    <x v="4"/>
    <x v="30"/>
    <x v="0"/>
    <n v="49285.876500000006"/>
    <m/>
    <m/>
    <n v="49285.876500000006"/>
    <n v="0.14985590778097979"/>
    <n v="49285.876500000006"/>
    <n v="147857.62950000001"/>
    <m/>
    <m/>
    <n v="147857.62950000001"/>
    <n v="0.14985590778097979"/>
    <n v="36"/>
    <n v="0"/>
    <m/>
    <m/>
    <n v="3"/>
    <m/>
    <m/>
    <n v="198702"/>
    <m/>
    <m/>
    <n v="83"/>
    <m/>
    <m/>
    <n v="914"/>
    <n v="116"/>
    <n v="798"/>
    <n v="0.14985590778097979"/>
    <n v="523"/>
    <n v="275"/>
    <n v="0.57221006564551424"/>
    <n v="0.95"/>
    <m/>
    <n v="0.65538847117794485"/>
    <n v="0.87308533916849018"/>
    <n v="0.13709899749373422"/>
    <n v="88558"/>
    <n v="-0.15726304181362827"/>
    <n v="3316.7790262172284"/>
    <n v="110.97493734335839"/>
    <n v="36.991645781119466"/>
    <n v="168"/>
    <n v="0.22018836774475872"/>
    <n v="-0.26709342232914535"/>
    <n v="3188088"/>
    <n v="36"/>
    <n v="0"/>
    <n v="81333.257447573371"/>
    <n v="0.17722779247014206"/>
    <m/>
    <m/>
    <m/>
    <m/>
    <n v="26.7"/>
    <n v="61.761750000000006"/>
    <m/>
  </r>
  <r>
    <x v="1"/>
    <x v="10"/>
    <x v="5"/>
    <x v="4"/>
    <x v="30"/>
    <x v="0"/>
    <n v="51015.205500000004"/>
    <m/>
    <m/>
    <n v="51015.205500000004"/>
    <n v="0.1816881258941343"/>
    <n v="51015.205500000004"/>
    <n v="153045.6165"/>
    <m/>
    <m/>
    <n v="153045.6165"/>
    <n v="0.1816881258941343"/>
    <n v="36"/>
    <n v="0"/>
    <m/>
    <m/>
    <n v="3"/>
    <m/>
    <m/>
    <n v="205674"/>
    <m/>
    <m/>
    <n v="83"/>
    <m/>
    <m/>
    <n v="884"/>
    <n v="58"/>
    <n v="826"/>
    <n v="0.18168812589413452"/>
    <n v="609"/>
    <n v="217"/>
    <n v="0.68891402714932126"/>
    <n v="0.95"/>
    <m/>
    <n v="0.73728813559322037"/>
    <n v="0.93438914027149322"/>
    <n v="0.25392799703080549"/>
    <n v="93563.072107157466"/>
    <n v="9.8441758519306255E-2"/>
    <n v="3606.9033194740737"/>
    <n v="113.2724843912318"/>
    <n v="37.757494797077264"/>
    <n v="168"/>
    <n v="0.22474699283974561"/>
    <n v="-7.0446986434630765E-2"/>
    <n v="3368270.5958576687"/>
    <n v="36"/>
    <n v="0"/>
    <n v="87352.456077212133"/>
    <n v="9.6953918099222838E-2"/>
    <m/>
    <m/>
    <m/>
    <m/>
    <n v="25.939999999999998"/>
    <n v="61.761750000000006"/>
    <m/>
  </r>
  <r>
    <x v="1"/>
    <x v="11"/>
    <x v="5"/>
    <x v="4"/>
    <x v="30"/>
    <x v="0"/>
    <n v="51015.205500000004"/>
    <m/>
    <m/>
    <n v="51015.205500000004"/>
    <n v="0.10872483221476514"/>
    <n v="51015.205500000004"/>
    <n v="153045.6165"/>
    <m/>
    <m/>
    <n v="153045.6165"/>
    <n v="0.10872483221476514"/>
    <n v="36"/>
    <n v="0"/>
    <m/>
    <m/>
    <n v="3"/>
    <m/>
    <m/>
    <n v="205674"/>
    <m/>
    <m/>
    <n v="83"/>
    <m/>
    <m/>
    <n v="910"/>
    <n v="84"/>
    <n v="826"/>
    <n v="0.10872483221476514"/>
    <n v="617"/>
    <n v="209"/>
    <n v="0.67802197802197806"/>
    <n v="0.95"/>
    <m/>
    <n v="0.74697336561743344"/>
    <n v="0.90769230769230769"/>
    <n v="7.63929543229942E-2"/>
    <n v="78924"/>
    <n v="-9.7347464110592141E-2"/>
    <n v="3146.8899521531102"/>
    <n v="95.549636803874094"/>
    <n v="31.849878934624698"/>
    <n v="168"/>
    <n v="0.18958261270609938"/>
    <n v="-0.1858642382111273"/>
    <n v="2841264"/>
    <n v="36"/>
    <n v="0"/>
    <n v="78459.340540128847"/>
    <n v="0.1223163809808161"/>
    <m/>
    <m/>
    <m/>
    <m/>
    <n v="25.08"/>
    <n v="61.761750000000006"/>
    <m/>
  </r>
  <r>
    <x v="2"/>
    <x v="0"/>
    <x v="5"/>
    <x v="4"/>
    <x v="30"/>
    <x v="0"/>
    <n v="52435.725750000005"/>
    <m/>
    <m/>
    <n v="52435.725750000005"/>
    <n v="0.19915254237288149"/>
    <n v="52435.725750000005"/>
    <n v="157307.17725000001"/>
    <m/>
    <m/>
    <n v="157307.17725000001"/>
    <n v="0.19915254237288149"/>
    <n v="36"/>
    <n v="0"/>
    <m/>
    <m/>
    <n v="3"/>
    <m/>
    <m/>
    <n v="211401"/>
    <m/>
    <m/>
    <n v="83"/>
    <m/>
    <m/>
    <n v="914"/>
    <n v="65"/>
    <n v="849"/>
    <n v="0.19915254237288127"/>
    <n v="669"/>
    <n v="180"/>
    <n v="0.73194748358862149"/>
    <n v="0.95"/>
    <m/>
    <n v="0.78798586572438167"/>
    <n v="0.92888402625820565"/>
    <n v="7.9098632365304011E-2"/>
    <n v="82816"/>
    <n v="0.12584456014899614"/>
    <n v="3101.7228464419477"/>
    <n v="97.545347467608948"/>
    <n v="32.515115822536316"/>
    <n v="168"/>
    <n v="0.1935423560865257"/>
    <n v="-6.1133158320978431E-2"/>
    <n v="2981376"/>
    <n v="36"/>
    <n v="0"/>
    <n v="96806.478972632671"/>
    <n v="7.8306950871595865E-2"/>
    <m/>
    <m/>
    <m/>
    <m/>
    <n v="26.7"/>
    <n v="61.761750000000006"/>
    <m/>
  </r>
  <r>
    <x v="2"/>
    <x v="1"/>
    <x v="5"/>
    <x v="4"/>
    <x v="30"/>
    <x v="0"/>
    <n v="46444.836000000003"/>
    <m/>
    <m/>
    <n v="46444.836000000003"/>
    <n v="7.2753209700427979E-2"/>
    <n v="46444.836000000003"/>
    <n v="139334.508"/>
    <m/>
    <m/>
    <n v="139334.508"/>
    <n v="7.2753209700427979E-2"/>
    <n v="36"/>
    <n v="0"/>
    <m/>
    <m/>
    <n v="3"/>
    <m/>
    <m/>
    <n v="187248"/>
    <m/>
    <m/>
    <n v="83"/>
    <m/>
    <m/>
    <n v="824"/>
    <n v="72"/>
    <n v="752"/>
    <n v="7.2753209700427979E-2"/>
    <n v="574"/>
    <n v="178"/>
    <n v="0.69660194174757284"/>
    <n v="0.95"/>
    <m/>
    <n v="0.76329787234042556"/>
    <n v="0.91262135922330101"/>
    <n v="2.89842471358428E-2"/>
    <n v="89809"/>
    <n v="0.20976063149103541"/>
    <n v="3656.7182410423457"/>
    <n v="119.42686170212765"/>
    <n v="39.80895390070922"/>
    <n v="168"/>
    <n v="0.23695805893279298"/>
    <n v="0.12771569504682945"/>
    <n v="3233124"/>
    <n v="36"/>
    <n v="0"/>
    <n v="104101.85046075973"/>
    <n v="-4.6408780869744849E-2"/>
    <m/>
    <m/>
    <m/>
    <m/>
    <n v="24.56"/>
    <n v="61.761750000000006"/>
    <m/>
  </r>
  <r>
    <x v="2"/>
    <x v="2"/>
    <x v="5"/>
    <x v="4"/>
    <x v="30"/>
    <x v="0"/>
    <n v="50274.064500000008"/>
    <m/>
    <m/>
    <n v="50274.064500000008"/>
    <n v="9.7035040431266983E-2"/>
    <n v="50274.064500000008"/>
    <n v="150822.19350000002"/>
    <m/>
    <m/>
    <n v="150822.19350000002"/>
    <n v="9.7035040431266983E-2"/>
    <n v="36"/>
    <n v="0"/>
    <m/>
    <m/>
    <n v="3"/>
    <m/>
    <m/>
    <n v="202686"/>
    <m/>
    <m/>
    <n v="83"/>
    <m/>
    <m/>
    <n v="914"/>
    <n v="100"/>
    <n v="814"/>
    <n v="9.7035040431266761E-2"/>
    <n v="567"/>
    <n v="247"/>
    <n v="0.62035010940919033"/>
    <n v="0.95"/>
    <m/>
    <n v="0.69656019656019652"/>
    <n v="0.89059080962800874"/>
    <n v="0.11630165409863014"/>
    <n v="73419"/>
    <n v="-0.24803351222909586"/>
    <n v="2789.4756838905773"/>
    <n v="90.195331695331689"/>
    <n v="30.065110565110562"/>
    <n v="168"/>
    <n v="0.17895899145899144"/>
    <n v="-0.31454651851841409"/>
    <n v="2643084"/>
    <n v="36"/>
    <n v="0"/>
    <n v="73092.02980567918"/>
    <n v="0.18831043275532339"/>
    <m/>
    <m/>
    <m/>
    <m/>
    <n v="26.32"/>
    <n v="61.761750000000006"/>
    <m/>
  </r>
  <r>
    <x v="2"/>
    <x v="3"/>
    <x v="5"/>
    <x v="4"/>
    <x v="30"/>
    <x v="0"/>
    <n v="49038.829500000007"/>
    <m/>
    <m/>
    <n v="49038.829500000007"/>
    <n v="0.15574963609898118"/>
    <n v="49038.829500000007"/>
    <n v="147116.48850000004"/>
    <m/>
    <m/>
    <n v="147116.48850000004"/>
    <n v="0.15574963609898118"/>
    <n v="36"/>
    <n v="0"/>
    <m/>
    <m/>
    <n v="3"/>
    <m/>
    <m/>
    <n v="197706"/>
    <m/>
    <m/>
    <n v="83"/>
    <m/>
    <m/>
    <n v="884"/>
    <n v="90"/>
    <n v="794"/>
    <n v="0.15574963609898118"/>
    <n v="510"/>
    <n v="284"/>
    <n v="0.57692307692307687"/>
    <n v="0.95"/>
    <m/>
    <n v="0.64231738035264485"/>
    <n v="0.89819004524886881"/>
    <n v="0.21228582500622784"/>
    <n v="90922"/>
    <n v="3.4933354580947817E-2"/>
    <n v="3681.0526315789475"/>
    <n v="114.51133501259446"/>
    <n v="38.17044500419815"/>
    <n v="168"/>
    <n v="0.22720502978689375"/>
    <n v="-0.10453499421018753"/>
    <n v="3273192"/>
    <n v="36"/>
    <n v="0"/>
    <n v="93173.352233445839"/>
    <n v="0.10464600682551278"/>
    <m/>
    <m/>
    <m/>
    <m/>
    <n v="24.7"/>
    <n v="61.761750000000006"/>
    <m/>
  </r>
  <r>
    <x v="2"/>
    <x v="4"/>
    <x v="5"/>
    <x v="4"/>
    <x v="30"/>
    <x v="0"/>
    <n v="52003.393500000006"/>
    <m/>
    <m/>
    <n v="52003.393500000006"/>
    <n v="0.16298342541436472"/>
    <n v="52003.393500000006"/>
    <n v="156010.18050000002"/>
    <m/>
    <m/>
    <n v="156010.18050000002"/>
    <n v="0.16298342541436472"/>
    <n v="36"/>
    <n v="0"/>
    <m/>
    <m/>
    <n v="3"/>
    <m/>
    <m/>
    <n v="209658"/>
    <m/>
    <m/>
    <n v="83"/>
    <m/>
    <m/>
    <n v="914"/>
    <n v="72"/>
    <n v="842"/>
    <n v="0.16298342541436472"/>
    <n v="620"/>
    <n v="222"/>
    <n v="0.6783369803063457"/>
    <n v="0.95"/>
    <m/>
    <n v="0.73634204275534443"/>
    <n v="0.92122538293216627"/>
    <n v="0.29710861059578919"/>
    <n v="95711"/>
    <n v="0.23504438938783934"/>
    <n v="3759.2694422623722"/>
    <n v="113.6710213776722"/>
    <n v="37.89034045922407"/>
    <n v="168"/>
    <n v="0.22553774082871469"/>
    <n v="6.1962159046075493E-2"/>
    <n v="3445596"/>
    <n v="36"/>
    <n v="0"/>
    <n v="96235.744010888491"/>
    <n v="3.1326466619414114E-2"/>
    <m/>
    <m/>
    <m/>
    <m/>
    <n v="25.46"/>
    <n v="61.761750000000006"/>
    <m/>
  </r>
  <r>
    <x v="2"/>
    <x v="5"/>
    <x v="5"/>
    <x v="4"/>
    <x v="30"/>
    <x v="0"/>
    <n v="51879.87"/>
    <m/>
    <m/>
    <n v="51879.87"/>
    <n v="0.11999999999999988"/>
    <n v="51879.87"/>
    <n v="155639.61000000002"/>
    <m/>
    <m/>
    <n v="155639.61000000002"/>
    <n v="0.11999999999999988"/>
    <n v="36"/>
    <n v="0"/>
    <m/>
    <m/>
    <n v="3"/>
    <m/>
    <m/>
    <n v="216720"/>
    <m/>
    <m/>
    <n v="86"/>
    <m/>
    <m/>
    <n v="880"/>
    <n v="40"/>
    <n v="840"/>
    <n v="0.12000000000000011"/>
    <n v="632"/>
    <n v="208"/>
    <n v="0.71818181818181814"/>
    <n v="0.95"/>
    <m/>
    <n v="0.75238095238095237"/>
    <n v="0.95454545454545459"/>
    <n v="0.24566382844528545"/>
    <n v="85708"/>
    <n v="5.3480339737207672E-2"/>
    <n v="3273.7967914438505"/>
    <n v="102.03333333333333"/>
    <n v="34.011111111111113"/>
    <n v="168"/>
    <n v="0.20244708994708996"/>
    <n v="-5.9392553806064674E-2"/>
    <n v="3085488"/>
    <n v="36"/>
    <n v="0"/>
    <n v="86376.333227055773"/>
    <n v="7.82626597475609E-2"/>
    <m/>
    <m/>
    <m/>
    <m/>
    <n v="26.18"/>
    <n v="61.761750000000006"/>
    <m/>
  </r>
  <r>
    <x v="2"/>
    <x v="6"/>
    <x v="5"/>
    <x v="4"/>
    <x v="30"/>
    <x v="0"/>
    <n v="53794.484250000009"/>
    <m/>
    <m/>
    <n v="53794.484250000009"/>
    <n v="0.20804438280166448"/>
    <n v="53794.484250000009"/>
    <n v="161383.45275000003"/>
    <m/>
    <m/>
    <n v="161383.45275000003"/>
    <n v="0.20804438280166426"/>
    <n v="36"/>
    <n v="0"/>
    <m/>
    <m/>
    <n v="3"/>
    <m/>
    <m/>
    <n v="224718"/>
    <m/>
    <m/>
    <n v="86"/>
    <m/>
    <m/>
    <n v="914"/>
    <n v="43"/>
    <n v="871"/>
    <n v="0.20804438280166426"/>
    <n v="706"/>
    <n v="165"/>
    <n v="0.7724288840262582"/>
    <n v="0.95"/>
    <m/>
    <n v="0.81056257175660162"/>
    <n v="0.95295404814004381"/>
    <n v="0.61440777413400482"/>
    <n v="67522.926682708232"/>
    <n v="-7.7807611544547517E-2"/>
    <n v="2506.4189562994893"/>
    <n v="77.523451989332074"/>
    <n v="25.841150663110692"/>
    <n v="168"/>
    <n v="0.15381637299470649"/>
    <n v="-0.23662375192149099"/>
    <n v="2430825.3605774962"/>
    <n v="36"/>
    <n v="0"/>
    <n v="65914.918399578499"/>
    <n v="0.22136152993447883"/>
    <m/>
    <m/>
    <m/>
    <m/>
    <n v="26.939999999999998"/>
    <n v="61.761750000000006"/>
    <m/>
  </r>
  <r>
    <x v="2"/>
    <x v="7"/>
    <x v="5"/>
    <x v="4"/>
    <x v="30"/>
    <x v="0"/>
    <n v="55709.098500000007"/>
    <m/>
    <m/>
    <n v="55709.098500000007"/>
    <n v="0.19628647214854111"/>
    <n v="55709.098500000007"/>
    <n v="167127.29550000001"/>
    <m/>
    <m/>
    <n v="167127.29550000001"/>
    <n v="0.19628647214854111"/>
    <n v="36"/>
    <n v="0"/>
    <m/>
    <m/>
    <n v="3"/>
    <m/>
    <m/>
    <n v="232716"/>
    <m/>
    <m/>
    <n v="86"/>
    <m/>
    <m/>
    <n v="914"/>
    <n v="12"/>
    <n v="902"/>
    <n v="0.19628647214854111"/>
    <n v="763"/>
    <n v="139"/>
    <n v="0.83479212253829327"/>
    <n v="0.95"/>
    <m/>
    <n v="0.84589800443458985"/>
    <n v="0.98687089715536103"/>
    <n v="0.81711423174837816"/>
    <n v="80205"/>
    <n v="2.1751759955292549E-2"/>
    <n v="3075.3450920245396"/>
    <n v="88.919068736141909"/>
    <n v="29.63968957871397"/>
    <n v="168"/>
    <n v="0.17642672368282125"/>
    <n v="-0.1458970875761747"/>
    <n v="2887380"/>
    <n v="36"/>
    <n v="0"/>
    <n v="76398.839890585019"/>
    <n v="0.19391726139263338"/>
    <m/>
    <m/>
    <m/>
    <m/>
    <n v="26.080000000000002"/>
    <n v="61.761750000000006"/>
    <m/>
  </r>
  <r>
    <x v="2"/>
    <x v="8"/>
    <x v="5"/>
    <x v="4"/>
    <x v="30"/>
    <x v="0"/>
    <n v="52126.917000000009"/>
    <m/>
    <m/>
    <n v="52126.917000000009"/>
    <n v="0.21613832853025938"/>
    <n v="52126.917000000009"/>
    <n v="156380.75100000002"/>
    <m/>
    <m/>
    <n v="156380.75100000002"/>
    <n v="0.21613832853025938"/>
    <n v="36"/>
    <n v="0"/>
    <m/>
    <m/>
    <n v="3"/>
    <m/>
    <m/>
    <n v="217752"/>
    <m/>
    <m/>
    <n v="86"/>
    <m/>
    <m/>
    <n v="880"/>
    <n v="36"/>
    <n v="844"/>
    <n v="0.21613832853025938"/>
    <n v="630"/>
    <n v="214"/>
    <n v="0.71590909090909094"/>
    <n v="0.95"/>
    <m/>
    <n v="0.74644549763033174"/>
    <n v="0.95909090909090911"/>
    <n v="0.98480143814348753"/>
    <n v="86416"/>
    <n v="3.1438733856914425E-2"/>
    <n v="3253.6144578313256"/>
    <n v="102.38862559241706"/>
    <n v="34.129541864139021"/>
    <n v="168"/>
    <n v="0.20315203490558942"/>
    <n v="-0.15187383732618653"/>
    <n v="3110976"/>
    <n v="36"/>
    <n v="0"/>
    <n v="80414.481784701158"/>
    <n v="0.2176447281834939"/>
    <m/>
    <m/>
    <m/>
    <m/>
    <n v="26.56"/>
    <n v="61.761750000000006"/>
    <m/>
  </r>
  <r>
    <x v="2"/>
    <x v="9"/>
    <x v="5"/>
    <x v="4"/>
    <x v="30"/>
    <x v="0"/>
    <n v="54782.672250000003"/>
    <m/>
    <m/>
    <n v="54782.672250000003"/>
    <n v="0.11152882205513781"/>
    <n v="54782.672250000003"/>
    <n v="164348.01675000001"/>
    <m/>
    <m/>
    <n v="164348.01675000001"/>
    <n v="0.11152882205513781"/>
    <n v="36"/>
    <n v="0"/>
    <m/>
    <m/>
    <n v="3"/>
    <m/>
    <m/>
    <n v="228846"/>
    <m/>
    <m/>
    <n v="86"/>
    <m/>
    <m/>
    <n v="914"/>
    <n v="27"/>
    <n v="887"/>
    <n v="0.11152882205513781"/>
    <n v="747"/>
    <n v="140"/>
    <n v="0.8172866520787746"/>
    <n v="0.95"/>
    <m/>
    <n v="0.84216459977452085"/>
    <n v="0.97045951859956237"/>
    <n v="0.28498537403454627"/>
    <n v="106236.76489502058"/>
    <n v="0.19962922485851742"/>
    <n v="3978.905052247962"/>
    <n v="119.77087361332647"/>
    <n v="39.923624537775488"/>
    <n v="168"/>
    <n v="0.23764062224866361"/>
    <n v="7.9260565318034715E-2"/>
    <n v="3824523.5362207405"/>
    <n v="36"/>
    <n v="0"/>
    <n v="97569.752587050665"/>
    <n v="1.1174019155464836E-2"/>
    <m/>
    <m/>
    <m/>
    <m/>
    <n v="26.7"/>
    <n v="61.761750000000006"/>
    <m/>
  </r>
  <r>
    <x v="2"/>
    <x v="10"/>
    <x v="5"/>
    <x v="4"/>
    <x v="30"/>
    <x v="0"/>
    <n v="54103.293000000005"/>
    <m/>
    <m/>
    <n v="54103.293000000005"/>
    <n v="6.0532687651331685E-2"/>
    <n v="54103.293000000005"/>
    <n v="162309.87900000002"/>
    <m/>
    <m/>
    <n v="162309.87900000002"/>
    <n v="6.0532687651331685E-2"/>
    <n v="36"/>
    <n v="0"/>
    <m/>
    <m/>
    <n v="3"/>
    <m/>
    <m/>
    <n v="226008"/>
    <m/>
    <m/>
    <n v="86"/>
    <m/>
    <m/>
    <n v="884"/>
    <n v="8"/>
    <n v="876"/>
    <n v="6.0532687651331685E-2"/>
    <n v="789"/>
    <n v="87"/>
    <n v="0.89253393665158376"/>
    <n v="0.95"/>
    <m/>
    <n v="0.90068493150684936"/>
    <n v="0.99095022624434392"/>
    <n v="0.22161864273342791"/>
    <n v="87667.132717492743"/>
    <n v="-6.3015666938684101E-2"/>
    <n v="3379.6119012140612"/>
    <n v="100.07663552225199"/>
    <n v="33.35887850741733"/>
    <n v="168"/>
    <n v="0.19856475302034124"/>
    <n v="-0.1164965078668414"/>
    <n v="3156016.7778297388"/>
    <n v="36"/>
    <n v="0"/>
    <n v="81847.882798774503"/>
    <n v="9.2516655737029829E-2"/>
    <m/>
    <m/>
    <m/>
    <m/>
    <n v="25.939999999999998"/>
    <n v="61.761750000000006"/>
    <m/>
  </r>
  <r>
    <x v="2"/>
    <x v="11"/>
    <x v="5"/>
    <x v="4"/>
    <x v="30"/>
    <x v="0"/>
    <n v="54473.863500000007"/>
    <m/>
    <m/>
    <n v="54473.863500000007"/>
    <n v="6.7796610169491567E-2"/>
    <n v="54473.863500000007"/>
    <n v="163421.59050000002"/>
    <m/>
    <m/>
    <n v="163421.59050000002"/>
    <n v="6.7796610169491567E-2"/>
    <n v="36"/>
    <n v="0"/>
    <m/>
    <m/>
    <n v="3"/>
    <m/>
    <m/>
    <n v="227556"/>
    <m/>
    <m/>
    <n v="86"/>
    <m/>
    <m/>
    <n v="914"/>
    <n v="32"/>
    <n v="882"/>
    <n v="6.7796610169491567E-2"/>
    <n v="804"/>
    <n v="78"/>
    <n v="0.87964989059080967"/>
    <n v="0.95"/>
    <m/>
    <n v="0.91156462585034015"/>
    <n v="0.96498905908096277"/>
    <n v="0.2203442154819788"/>
    <n v="80167"/>
    <n v="1.574932846789312E-2"/>
    <n v="3196.4513556618822"/>
    <n v="90.892290249433103"/>
    <n v="30.297430083144366"/>
    <n v="168"/>
    <n v="0.18034184573300219"/>
    <n v="-4.8742692387211184E-2"/>
    <n v="2886012"/>
    <n v="36"/>
    <n v="0"/>
    <n v="79695.022465669623"/>
    <n v="5.9965089775701787E-2"/>
    <m/>
    <m/>
    <m/>
    <m/>
    <n v="25.08"/>
    <n v="61.761750000000006"/>
    <m/>
  </r>
  <r>
    <x v="3"/>
    <x v="0"/>
    <x v="5"/>
    <x v="4"/>
    <x v="30"/>
    <x v="0"/>
    <n v="54412.101750000009"/>
    <m/>
    <m/>
    <n v="54412.101750000009"/>
    <n v="3.7691401648998868E-2"/>
    <n v="54412.101750000009"/>
    <n v="163236.30525000003"/>
    <m/>
    <m/>
    <n v="163236.30525000003"/>
    <n v="3.769140164899909E-2"/>
    <n v="36"/>
    <n v="0"/>
    <m/>
    <m/>
    <n v="3"/>
    <m/>
    <m/>
    <n v="227298"/>
    <m/>
    <m/>
    <n v="86"/>
    <m/>
    <m/>
    <n v="914"/>
    <n v="33"/>
    <n v="881"/>
    <n v="3.7691401648998868E-2"/>
    <n v="810"/>
    <n v="71"/>
    <n v="0.88621444201312916"/>
    <n v="0.95"/>
    <m/>
    <n v="0.91940976163450627"/>
    <n v="0.96389496717724288"/>
    <n v="0.16678458539266927"/>
    <n v="66025"/>
    <n v="-0.20275067619783615"/>
    <n v="2472.8464419475658"/>
    <n v="74.943246311010213"/>
    <n v="24.981082103670072"/>
    <n v="168"/>
    <n v="0.14869691728375042"/>
    <n v="-0.23170865390688189"/>
    <n v="2376900"/>
    <n v="36"/>
    <n v="0"/>
    <n v="77178.89990059979"/>
    <n v="0.14007106582250764"/>
    <m/>
    <m/>
    <m/>
    <m/>
    <n v="26.7"/>
    <n v="61.761750000000006"/>
    <s v="Aumento de Tarifas 01/01/2008 (Res. 1170/2008)"/>
  </r>
  <r>
    <x v="3"/>
    <x v="1"/>
    <x v="5"/>
    <x v="4"/>
    <x v="30"/>
    <x v="0"/>
    <n v="51447.537750000003"/>
    <m/>
    <m/>
    <n v="51447.537750000003"/>
    <n v="0.10771276595744683"/>
    <n v="51447.537750000003"/>
    <n v="154342.61324999999"/>
    <m/>
    <m/>
    <n v="154342.61324999999"/>
    <n v="0.10771276595744683"/>
    <n v="36"/>
    <n v="0"/>
    <m/>
    <m/>
    <n v="3"/>
    <m/>
    <m/>
    <n v="214914"/>
    <m/>
    <m/>
    <n v="86"/>
    <m/>
    <m/>
    <n v="854"/>
    <n v="21"/>
    <n v="833"/>
    <n v="0.10771276595744683"/>
    <n v="747"/>
    <n v="86"/>
    <n v="0.87470725995316156"/>
    <n v="0.95"/>
    <m/>
    <n v="0.89675870348139253"/>
    <n v="0.97540983606557374"/>
    <n v="0.17484763940419357"/>
    <n v="68291"/>
    <n v="-0.23959736774710771"/>
    <n v="2780.5781758957655"/>
    <n v="81.981992797118849"/>
    <n v="27.327330932372949"/>
    <n v="168"/>
    <n v="0.16266268412126755"/>
    <n v="-0.31353807988694482"/>
    <n v="2458476"/>
    <n v="36"/>
    <n v="0"/>
    <n v="79159.321112758669"/>
    <n v="0.19579635707538115"/>
    <m/>
    <m/>
    <m/>
    <m/>
    <n v="24.56"/>
    <n v="61.761750000000006"/>
    <m/>
  </r>
  <r>
    <x v="3"/>
    <x v="2"/>
    <x v="5"/>
    <x v="4"/>
    <x v="30"/>
    <x v="0"/>
    <n v="55091.481000000007"/>
    <m/>
    <m/>
    <n v="55091.481000000007"/>
    <n v="9.5823095823095894E-2"/>
    <n v="55091.481000000007"/>
    <n v="165274.44300000003"/>
    <m/>
    <m/>
    <n v="165274.44300000003"/>
    <n v="9.5823095823095894E-2"/>
    <n v="36"/>
    <n v="0"/>
    <m/>
    <m/>
    <n v="3"/>
    <m/>
    <m/>
    <n v="230136"/>
    <m/>
    <m/>
    <n v="86"/>
    <m/>
    <m/>
    <n v="910"/>
    <n v="18"/>
    <n v="892"/>
    <n v="9.5823095823095894E-2"/>
    <n v="820"/>
    <n v="72"/>
    <n v="0.90109890109890112"/>
    <n v="0.95"/>
    <m/>
    <n v="0.91928251121076232"/>
    <n v="0.98021978021978018"/>
    <n v="0.31974596847541537"/>
    <n v="88013"/>
    <n v="0.19877688336806543"/>
    <n v="3343.9589665653493"/>
    <n v="98.669282511210767"/>
    <n v="32.889760837070256"/>
    <n v="168"/>
    <n v="0.19577238593494201"/>
    <n v="9.3951102087001637E-2"/>
    <n v="3168468"/>
    <n v="36"/>
    <n v="0"/>
    <n v="87621.035689497832"/>
    <n v="4.1636649686598998E-3"/>
    <m/>
    <m/>
    <m/>
    <m/>
    <n v="26.32"/>
    <n v="61.761750000000006"/>
    <m/>
  </r>
  <r>
    <x v="3"/>
    <x v="3"/>
    <x v="5"/>
    <x v="4"/>
    <x v="30"/>
    <x v="0"/>
    <n v="53732.722500000003"/>
    <m/>
    <m/>
    <n v="53732.722500000003"/>
    <n v="9.5717884130982256E-2"/>
    <n v="53732.722500000003"/>
    <n v="161198.16750000001"/>
    <m/>
    <m/>
    <n v="161198.16750000001"/>
    <n v="9.5717884130982256E-2"/>
    <n v="36"/>
    <n v="0"/>
    <m/>
    <m/>
    <n v="3"/>
    <m/>
    <m/>
    <n v="224460"/>
    <m/>
    <m/>
    <n v="86"/>
    <m/>
    <m/>
    <n v="884"/>
    <n v="14"/>
    <n v="870"/>
    <n v="9.5717884130982478E-2"/>
    <n v="805"/>
    <n v="65"/>
    <n v="0.91063348416289591"/>
    <n v="0.95"/>
    <m/>
    <n v="0.92528735632183912"/>
    <n v="0.98416289592760176"/>
    <n v="0.44054541356772603"/>
    <n v="98661"/>
    <n v="8.5116913398297411E-2"/>
    <n v="3994.3724696356276"/>
    <n v="113.40344827586208"/>
    <n v="37.801149425287356"/>
    <n v="168"/>
    <n v="0.22500684181718664"/>
    <n v="-9.6749089215537598E-3"/>
    <n v="3551796"/>
    <n v="36"/>
    <n v="0"/>
    <n v="101103.98038652912"/>
    <n v="6.803557264374599E-2"/>
    <m/>
    <m/>
    <m/>
    <m/>
    <n v="24.7"/>
    <n v="61.761750000000006"/>
    <m/>
  </r>
  <r>
    <x v="3"/>
    <x v="4"/>
    <x v="5"/>
    <x v="4"/>
    <x v="30"/>
    <x v="0"/>
    <n v="56079.669000000009"/>
    <m/>
    <m/>
    <n v="56079.669000000009"/>
    <n v="7.8384798099762509E-2"/>
    <n v="56079.669000000009"/>
    <n v="168239.00700000004"/>
    <m/>
    <m/>
    <n v="168239.00700000004"/>
    <n v="7.8384798099762509E-2"/>
    <n v="36"/>
    <n v="0"/>
    <m/>
    <m/>
    <n v="3"/>
    <m/>
    <m/>
    <n v="234264"/>
    <m/>
    <m/>
    <n v="86"/>
    <m/>
    <m/>
    <n v="910"/>
    <n v="2"/>
    <n v="908"/>
    <n v="7.8384798099762509E-2"/>
    <n v="839"/>
    <n v="69"/>
    <n v="0.92197802197802203"/>
    <n v="0.95"/>
    <m/>
    <n v="0.92400881057268724"/>
    <n v="0.99780219780219781"/>
    <n v="0.25486357822935912"/>
    <n v="92083"/>
    <n v="-3.7905778855095051E-2"/>
    <n v="3616.7714061272582"/>
    <n v="101.41299559471365"/>
    <n v="33.804331864904547"/>
    <n v="168"/>
    <n v="0.2012162611006223"/>
    <n v="-0.10783773766078208"/>
    <n v="3314988"/>
    <n v="36"/>
    <n v="0"/>
    <n v="92587.853180456208"/>
    <n v="9.5082186273279454E-2"/>
    <m/>
    <m/>
    <m/>
    <m/>
    <n v="25.46"/>
    <n v="61.761750000000006"/>
    <m/>
  </r>
  <r>
    <x v="3"/>
    <x v="5"/>
    <x v="5"/>
    <x v="4"/>
    <x v="30"/>
    <x v="0"/>
    <n v="53362.152000000002"/>
    <m/>
    <m/>
    <n v="53362.152000000002"/>
    <n v="2.857142857142847E-2"/>
    <n v="53362.152000000002"/>
    <n v="160086.45600000001"/>
    <m/>
    <m/>
    <n v="160086.45600000001"/>
    <n v="2.857142857142847E-2"/>
    <n v="36"/>
    <n v="0"/>
    <m/>
    <m/>
    <n v="3"/>
    <m/>
    <m/>
    <n v="222912"/>
    <m/>
    <m/>
    <n v="86"/>
    <m/>
    <m/>
    <n v="884"/>
    <n v="20"/>
    <n v="864"/>
    <n v="2.857142857142847E-2"/>
    <n v="791"/>
    <n v="73"/>
    <n v="0.89479638009049778"/>
    <n v="0.95"/>
    <m/>
    <n v="0.9155092592592593"/>
    <n v="0.9773755656108597"/>
    <n v="0.21681610407876239"/>
    <n v="94016"/>
    <n v="9.6933775143510426E-2"/>
    <n v="3591.1382734912149"/>
    <n v="108.81481481481481"/>
    <n v="36.271604938271601"/>
    <n v="168"/>
    <n v="0.21590241034685476"/>
    <n v="6.6463392500635043E-2"/>
    <n v="3384576"/>
    <n v="36"/>
    <n v="0"/>
    <n v="94749.117289808128"/>
    <n v="-5.8358001281555889E-3"/>
    <m/>
    <m/>
    <m/>
    <m/>
    <n v="26.18"/>
    <n v="61.761750000000006"/>
    <m/>
  </r>
  <r>
    <x v="3"/>
    <x v="6"/>
    <x v="5"/>
    <x v="4"/>
    <x v="30"/>
    <x v="0"/>
    <n v="55400.289750000004"/>
    <m/>
    <m/>
    <n v="55400.289750000004"/>
    <n v="2.9850746268656581E-2"/>
    <n v="55400.289750000004"/>
    <n v="166200.86925000002"/>
    <m/>
    <m/>
    <n v="166200.86925000002"/>
    <n v="2.9850746268656581E-2"/>
    <n v="36"/>
    <n v="0"/>
    <m/>
    <m/>
    <n v="3"/>
    <m/>
    <m/>
    <n v="231426"/>
    <m/>
    <m/>
    <n v="86"/>
    <m/>
    <m/>
    <n v="914"/>
    <n v="17"/>
    <n v="897"/>
    <n v="2.9850746268656803E-2"/>
    <n v="841"/>
    <n v="56"/>
    <n v="0.92013129102844637"/>
    <n v="0.95"/>
    <m/>
    <n v="0.93756967670011149"/>
    <n v="0.98140043763676144"/>
    <n v="0.15669006856345202"/>
    <n v="82212"/>
    <n v="0.21754201186089062"/>
    <n v="3051.6703786191538"/>
    <n v="91.652173913043484"/>
    <n v="30.55072463768116"/>
    <n v="168"/>
    <n v="0.1818495514147688"/>
    <n v="0.18225093905332868"/>
    <n v="2959632"/>
    <n v="36"/>
    <n v="0"/>
    <n v="80254.182359869257"/>
    <n v="-6.9486313416587772E-2"/>
    <m/>
    <m/>
    <m/>
    <m/>
    <n v="26.939999999999998"/>
    <n v="61.761750000000006"/>
    <m/>
  </r>
  <r>
    <x v="3"/>
    <x v="7"/>
    <x v="5"/>
    <x v="4"/>
    <x v="30"/>
    <x v="0"/>
    <n v="55338.528000000006"/>
    <m/>
    <m/>
    <n v="55338.528000000006"/>
    <n v="-6.6518847006652448E-3"/>
    <n v="55338.528000000006"/>
    <n v="166015.58400000003"/>
    <m/>
    <m/>
    <n v="166015.58400000003"/>
    <n v="-6.6518847006650228E-3"/>
    <n v="36"/>
    <n v="0"/>
    <m/>
    <m/>
    <n v="3"/>
    <m/>
    <m/>
    <n v="231168"/>
    <m/>
    <m/>
    <n v="86"/>
    <m/>
    <m/>
    <n v="910"/>
    <n v="14"/>
    <n v="896"/>
    <n v="-6.6518847006651338E-3"/>
    <n v="833"/>
    <n v="63"/>
    <n v="0.91538461538461535"/>
    <n v="0.95"/>
    <m/>
    <n v="0.9296875"/>
    <n v="0.98461538461538467"/>
    <n v="9.9053899082568675E-2"/>
    <n v="93477.57307162584"/>
    <n v="0.16548311291846951"/>
    <n v="3584.2627711512973"/>
    <n v="104.32764851743956"/>
    <n v="34.775882839146519"/>
    <n v="168"/>
    <n v="0.20699930261396737"/>
    <n v="0.17328768733533417"/>
    <n v="3365192.63057853"/>
    <n v="36"/>
    <n v="0"/>
    <n v="89041.557739038763"/>
    <n v="-7.8068830699543235E-2"/>
    <m/>
    <m/>
    <m/>
    <m/>
    <n v="26.080000000000002"/>
    <n v="61.761750000000006"/>
    <m/>
  </r>
  <r>
    <x v="3"/>
    <x v="8"/>
    <x v="5"/>
    <x v="4"/>
    <x v="30"/>
    <x v="0"/>
    <n v="51941.631750000008"/>
    <m/>
    <m/>
    <n v="51941.631750000008"/>
    <n v="-3.5545023696682554E-3"/>
    <n v="51941.631750000008"/>
    <n v="155824.89525000003"/>
    <m/>
    <m/>
    <n v="155824.89525000003"/>
    <n v="-3.5545023696681444E-3"/>
    <n v="36"/>
    <n v="0"/>
    <m/>
    <m/>
    <n v="3"/>
    <m/>
    <m/>
    <n v="216978"/>
    <m/>
    <m/>
    <n v="86"/>
    <m/>
    <m/>
    <n v="884"/>
    <n v="43"/>
    <n v="841"/>
    <n v="-3.5545023696682554E-3"/>
    <n v="775"/>
    <n v="66"/>
    <n v="0.87669683257918551"/>
    <n v="0.95"/>
    <m/>
    <n v="0.9215219976218787"/>
    <n v="0.95135746606334837"/>
    <n v="0.23454693014740569"/>
    <n v="107219.64981148382"/>
    <n v="0.24073840274351754"/>
    <n v="4036.8844055528548"/>
    <n v="127.49066564980239"/>
    <n v="42.496888549934134"/>
    <n v="168"/>
    <n v="0.25295766994008412"/>
    <n v="0.24516434234902351"/>
    <n v="3859907.3932134174"/>
    <n v="36"/>
    <n v="0"/>
    <n v="99773.335686997816"/>
    <n v="-9.9838378633704844E-2"/>
    <m/>
    <m/>
    <m/>
    <m/>
    <n v="26.56"/>
    <n v="61.761750000000006"/>
    <m/>
  </r>
  <r>
    <x v="3"/>
    <x v="9"/>
    <x v="5"/>
    <x v="4"/>
    <x v="30"/>
    <x v="0"/>
    <n v="56017.907250000004"/>
    <m/>
    <m/>
    <n v="56017.907250000004"/>
    <n v="2.2547914317925688E-2"/>
    <n v="56017.907250000004"/>
    <n v="168053.72175000003"/>
    <m/>
    <m/>
    <n v="168053.72175000003"/>
    <n v="2.2547914317925688E-2"/>
    <n v="36"/>
    <n v="0"/>
    <m/>
    <m/>
    <n v="3"/>
    <m/>
    <m/>
    <n v="234006"/>
    <m/>
    <m/>
    <n v="86"/>
    <m/>
    <m/>
    <n v="914"/>
    <n v="7"/>
    <n v="907"/>
    <n v="2.2547914317925688E-2"/>
    <n v="823"/>
    <n v="84"/>
    <n v="0.90043763676148791"/>
    <n v="0.95"/>
    <m/>
    <n v="0.90738699007717749"/>
    <n v="0.99234135667396062"/>
    <n v="7.7446131457103773E-2"/>
    <n v="117509"/>
    <n v="0.10610484154066868"/>
    <n v="4401.0861423220977"/>
    <n v="129.55788313120178"/>
    <n v="43.185961043733926"/>
    <n v="168"/>
    <n v="0.25705929192698768"/>
    <n v="8.1714437096552794E-2"/>
    <n v="4230324"/>
    <n v="36"/>
    <n v="0"/>
    <n v="107922.37572446192"/>
    <n v="-2.860302253898088E-2"/>
    <m/>
    <m/>
    <m/>
    <m/>
    <n v="26.7"/>
    <n v="61.761750000000006"/>
    <m/>
  </r>
  <r>
    <x v="3"/>
    <x v="10"/>
    <x v="5"/>
    <x v="4"/>
    <x v="30"/>
    <x v="0"/>
    <n v="52744.534500000009"/>
    <m/>
    <m/>
    <n v="52744.534500000009"/>
    <n v="-2.5114155251141468E-2"/>
    <n v="52744.534500000009"/>
    <n v="158233.60350000003"/>
    <m/>
    <m/>
    <n v="158233.60350000003"/>
    <n v="-2.5114155251141468E-2"/>
    <n v="36"/>
    <n v="0"/>
    <m/>
    <m/>
    <n v="3"/>
    <m/>
    <m/>
    <n v="220332"/>
    <m/>
    <m/>
    <n v="86"/>
    <m/>
    <m/>
    <n v="880"/>
    <n v="26"/>
    <n v="854"/>
    <n v="-2.5114155251141579E-2"/>
    <n v="737"/>
    <n v="117"/>
    <n v="0.83750000000000002"/>
    <n v="0.95"/>
    <m/>
    <n v="0.86299765807962525"/>
    <n v="0.97045454545454546"/>
    <n v="-4.1842904337450304E-2"/>
    <n v="92234"/>
    <n v="5.2093266209857436E-2"/>
    <n v="3555.6669236700081"/>
    <n v="108.0023419203747"/>
    <n v="36.000780640124901"/>
    <n v="168"/>
    <n v="0.21429036095312443"/>
    <n v="7.9196371428378542E-2"/>
    <n v="3320424"/>
    <n v="36"/>
    <n v="0"/>
    <n v="86111.606346124274"/>
    <n v="-4.8805307198162617E-2"/>
    <m/>
    <m/>
    <m/>
    <m/>
    <n v="25.939999999999998"/>
    <n v="61.761750000000006"/>
    <m/>
  </r>
  <r>
    <x v="3"/>
    <x v="11"/>
    <x v="5"/>
    <x v="4"/>
    <x v="30"/>
    <x v="0"/>
    <n v="54350.340000000004"/>
    <m/>
    <m/>
    <n v="54350.340000000004"/>
    <n v="-2.2675736961451642E-3"/>
    <n v="54350.340000000004"/>
    <n v="163051.02000000002"/>
    <m/>
    <m/>
    <n v="163051.02000000002"/>
    <n v="-2.2675736961451642E-3"/>
    <n v="36"/>
    <n v="0"/>
    <m/>
    <m/>
    <n v="3"/>
    <m/>
    <m/>
    <n v="227040"/>
    <m/>
    <m/>
    <n v="86"/>
    <m/>
    <m/>
    <n v="918"/>
    <n v="38"/>
    <n v="880"/>
    <n v="-2.2675736961451642E-3"/>
    <n v="803"/>
    <n v="77"/>
    <n v="0.87472766884531594"/>
    <n v="0.95"/>
    <m/>
    <n v="0.91249999999999998"/>
    <n v="0.95860566448801743"/>
    <n v="1.0261194029850262E-3"/>
    <n v="91408.85542513759"/>
    <n v="0.14023046172536824"/>
    <n v="3644.6912051490272"/>
    <n v="103.87369934674726"/>
    <n v="34.624566448915751"/>
    <n v="168"/>
    <n v="0.20609860981497471"/>
    <n v="0.14282189459292582"/>
    <n v="3290718.7953049531"/>
    <n v="36"/>
    <n v="0"/>
    <n v="90870.692263244069"/>
    <n v="-7.1761850095393431E-2"/>
    <m/>
    <m/>
    <m/>
    <m/>
    <n v="25.08"/>
    <n v="61.761750000000006"/>
    <m/>
  </r>
  <r>
    <x v="4"/>
    <x v="0"/>
    <x v="5"/>
    <x v="4"/>
    <x v="30"/>
    <x v="0"/>
    <n v="55523.813250000007"/>
    <m/>
    <m/>
    <n v="55523.813250000007"/>
    <n v="2.0431328036322416E-2"/>
    <n v="55523.813250000007"/>
    <n v="166571.43975000002"/>
    <m/>
    <m/>
    <n v="166571.43975000002"/>
    <n v="2.0431328036322194E-2"/>
    <n v="36"/>
    <n v="0"/>
    <m/>
    <m/>
    <n v="3"/>
    <m/>
    <m/>
    <n v="231942"/>
    <m/>
    <m/>
    <n v="86"/>
    <m/>
    <m/>
    <n v="915"/>
    <n v="16"/>
    <n v="899"/>
    <n v="2.0431328036322416E-2"/>
    <n v="797"/>
    <n v="102"/>
    <n v="0.87103825136612023"/>
    <n v="0.95"/>
    <m/>
    <n v="0.88654060066740825"/>
    <n v="0.98251366120218575"/>
    <n v="-3.5750284953102951E-2"/>
    <n v="80176.894110085355"/>
    <n v="0.21434144808913835"/>
    <n v="3002.87992921668"/>
    <n v="89.184531824344106"/>
    <n v="29.72817727478137"/>
    <n v="168"/>
    <n v="0.17695343615941292"/>
    <n v="0.19002760374475058"/>
    <n v="2886368.1879630727"/>
    <n v="36"/>
    <n v="0"/>
    <n v="93721.537067220997"/>
    <n v="-9.4502564760421112E-2"/>
    <m/>
    <m/>
    <m/>
    <m/>
    <n v="26.7"/>
    <n v="61.761750000000006"/>
    <s v="Aumento de Tarifas 13/01/2009 (Res. 13/2009)"/>
  </r>
  <r>
    <x v="4"/>
    <x v="1"/>
    <x v="5"/>
    <x v="4"/>
    <x v="30"/>
    <x v="0"/>
    <n v="50088.779250000007"/>
    <m/>
    <m/>
    <n v="50088.779250000007"/>
    <n v="-2.6410564225690214E-2"/>
    <n v="50088.779250000007"/>
    <n v="150266.33775000001"/>
    <m/>
    <m/>
    <n v="150266.33775000001"/>
    <n v="-2.6410564225690214E-2"/>
    <n v="36"/>
    <n v="0"/>
    <m/>
    <m/>
    <n v="3"/>
    <m/>
    <m/>
    <n v="209238"/>
    <m/>
    <m/>
    <n v="86"/>
    <m/>
    <m/>
    <n v="828"/>
    <n v="17"/>
    <n v="811"/>
    <n v="-2.6410564225690325E-2"/>
    <n v="715"/>
    <n v="96"/>
    <n v="0.86352657004830913"/>
    <n v="0.95"/>
    <m/>
    <n v="0.88162762022194818"/>
    <n v="0.97946859903381644"/>
    <n v="-1.6873082135364315E-2"/>
    <n v="71006.945393689442"/>
    <n v="3.9770180458470916E-2"/>
    <n v="2891.1622717300265"/>
    <n v="87.554803198137407"/>
    <n v="29.184934399379134"/>
    <n v="168"/>
    <n v="0.173719847615352"/>
    <n v="6.7976029990020059E-2"/>
    <n v="2556250.0341728199"/>
    <n v="36"/>
    <n v="0"/>
    <n v="82307.501598383125"/>
    <n v="-4.0957436053684522E-2"/>
    <m/>
    <m/>
    <m/>
    <m/>
    <n v="24.56"/>
    <n v="61.761750000000006"/>
    <m/>
  </r>
  <r>
    <x v="4"/>
    <x v="2"/>
    <x v="5"/>
    <x v="4"/>
    <x v="30"/>
    <x v="0"/>
    <n v="55400.289750000004"/>
    <m/>
    <m/>
    <n v="55400.289750000004"/>
    <n v="5.6053811659191322E-3"/>
    <n v="55400.289750000004"/>
    <n v="166200.86925000002"/>
    <m/>
    <m/>
    <n v="166200.86925000002"/>
    <n v="5.6053811659191322E-3"/>
    <n v="36"/>
    <n v="0"/>
    <m/>
    <m/>
    <n v="3"/>
    <m/>
    <m/>
    <n v="231426"/>
    <m/>
    <m/>
    <n v="86"/>
    <m/>
    <m/>
    <n v="918"/>
    <n v="21"/>
    <n v="897"/>
    <n v="5.6053811659193542E-3"/>
    <n v="759"/>
    <n v="138"/>
    <n v="0.82679738562091498"/>
    <n v="0.95"/>
    <m/>
    <n v="0.84615384615384615"/>
    <n v="0.97712418300653592"/>
    <n v="-7.9549718574108863E-2"/>
    <n v="88620.132820014929"/>
    <n v="6.8982175362153342E-3"/>
    <n v="3367.0263229488955"/>
    <n v="98.796134693439157"/>
    <n v="32.93204489781305"/>
    <n v="168"/>
    <n v="0.19602407677269673"/>
    <n v="1.2856299245307401E-3"/>
    <n v="3190324.7815205376"/>
    <n v="36"/>
    <n v="0"/>
    <n v="88225.464654432493"/>
    <n v="-7.476710586492386E-3"/>
    <m/>
    <m/>
    <m/>
    <m/>
    <n v="26.32"/>
    <n v="61.761750000000006"/>
    <m/>
  </r>
  <r>
    <x v="4"/>
    <x v="3"/>
    <x v="5"/>
    <x v="4"/>
    <x v="30"/>
    <x v="0"/>
    <n v="53670.960750000006"/>
    <m/>
    <m/>
    <n v="53670.960750000006"/>
    <n v="-1.1494252873562871E-3"/>
    <n v="53670.960750000006"/>
    <n v="161012.88225000002"/>
    <m/>
    <m/>
    <n v="161012.88225000002"/>
    <n v="-1.1494252873562871E-3"/>
    <n v="36"/>
    <n v="0"/>
    <m/>
    <m/>
    <n v="3"/>
    <m/>
    <m/>
    <n v="224202"/>
    <m/>
    <m/>
    <n v="86"/>
    <m/>
    <m/>
    <n v="888"/>
    <n v="19"/>
    <n v="869"/>
    <n v="-1.1494252873562871E-3"/>
    <n v="731"/>
    <n v="138"/>
    <n v="0.82319819819819817"/>
    <n v="0.95"/>
    <m/>
    <n v="0.84119677790563863"/>
    <n v="0.97860360360360366"/>
    <n v="-9.0880500897011718E-2"/>
    <n v="91952.968046158072"/>
    <n v="-6.7990715215150099E-2"/>
    <n v="3631.6338090899712"/>
    <n v="105.814692803404"/>
    <n v="35.271564267801331"/>
    <n v="168"/>
    <n v="0.20994978730834127"/>
    <n v="-6.6918207407572594E-2"/>
    <n v="3310306.8496616906"/>
    <n v="36"/>
    <n v="0"/>
    <n v="94229.848448950492"/>
    <n v="2.4141168556613871E-2"/>
    <m/>
    <m/>
    <m/>
    <m/>
    <n v="25.32"/>
    <n v="61.761750000000006"/>
    <m/>
  </r>
  <r>
    <x v="4"/>
    <x v="4"/>
    <x v="5"/>
    <x v="4"/>
    <x v="30"/>
    <x v="0"/>
    <n v="56141.430750000007"/>
    <m/>
    <m/>
    <n v="56141.430750000007"/>
    <n v="1.1013215859030367E-3"/>
    <n v="56141.430750000007"/>
    <n v="168424.29225000003"/>
    <m/>
    <m/>
    <n v="168424.29225000003"/>
    <n v="1.1013215859030367E-3"/>
    <n v="36"/>
    <n v="0"/>
    <m/>
    <m/>
    <n v="3"/>
    <m/>
    <m/>
    <n v="234522"/>
    <m/>
    <m/>
    <n v="86"/>
    <m/>
    <m/>
    <n v="915"/>
    <n v="6"/>
    <n v="909"/>
    <n v="1.1013215859030367E-3"/>
    <n v="779"/>
    <n v="130"/>
    <n v="0.85136612021857927"/>
    <n v="0.95"/>
    <m/>
    <n v="0.85698569856985696"/>
    <n v="0.99344262295081964"/>
    <n v="-7.2535143860035678E-2"/>
    <n v="96220"/>
    <n v="4.4926859463744639E-2"/>
    <n v="3779.2615868028279"/>
    <n v="105.85258525852585"/>
    <n v="35.284195086175281"/>
    <n v="168"/>
    <n v="0.21002497075104334"/>
    <n v="4.3777324964884734E-2"/>
    <n v="3463920"/>
    <n v="36"/>
    <n v="0"/>
    <n v="96747.534648344386"/>
    <n v="-2.892191255126533E-2"/>
    <m/>
    <m/>
    <m/>
    <m/>
    <n v="25.46"/>
    <n v="61.761750000000006"/>
    <m/>
  </r>
  <r>
    <x v="4"/>
    <x v="5"/>
    <x v="5"/>
    <x v="4"/>
    <x v="30"/>
    <x v="0"/>
    <n v="53856.246000000006"/>
    <m/>
    <m/>
    <n v="53856.246000000006"/>
    <n v="9.2592592592593004E-3"/>
    <n v="53856.246000000006"/>
    <n v="161568.73800000001"/>
    <m/>
    <m/>
    <n v="161568.73800000001"/>
    <n v="9.2592592592593004E-3"/>
    <n v="36"/>
    <n v="0"/>
    <m/>
    <m/>
    <n v="3"/>
    <m/>
    <m/>
    <n v="224976"/>
    <m/>
    <m/>
    <n v="86"/>
    <m/>
    <m/>
    <n v="888"/>
    <n v="16"/>
    <n v="872"/>
    <n v="9.2592592592593004E-3"/>
    <n v="775"/>
    <n v="97"/>
    <n v="0.87274774774774777"/>
    <n v="0.95"/>
    <m/>
    <n v="0.88876146788990829"/>
    <n v="0.98198198198198194"/>
    <n v="-2.9216298031756405E-2"/>
    <n v="88953.53839129518"/>
    <n v="-5.3846809146366748E-2"/>
    <n v="3397.7669362603201"/>
    <n v="102.0109385221275"/>
    <n v="34.003646174042501"/>
    <n v="168"/>
    <n v="0.20240265579787203"/>
    <n v="-6.2527113649610944E-2"/>
    <n v="3202327.3820866263"/>
    <n v="36"/>
    <n v="0"/>
    <n v="89647.179654317108"/>
    <n v="3.0193778873481694E-2"/>
    <m/>
    <m/>
    <m/>
    <m/>
    <n v="26.18"/>
    <n v="61.761750000000006"/>
    <m/>
  </r>
  <r>
    <x v="4"/>
    <x v="6"/>
    <x v="5"/>
    <x v="4"/>
    <x v="30"/>
    <x v="0"/>
    <n v="55894.383750000008"/>
    <m/>
    <m/>
    <n v="55894.383750000008"/>
    <n v="8.9186176142699303E-3"/>
    <n v="55894.383750000008"/>
    <n v="167683.15125000002"/>
    <m/>
    <m/>
    <n v="167683.15125000002"/>
    <n v="8.9186176142699303E-3"/>
    <n v="36"/>
    <n v="0"/>
    <m/>
    <m/>
    <n v="3"/>
    <m/>
    <m/>
    <n v="233490"/>
    <m/>
    <m/>
    <n v="86"/>
    <m/>
    <m/>
    <n v="915"/>
    <n v="10"/>
    <n v="905"/>
    <n v="8.9186176142697082E-3"/>
    <n v="812"/>
    <n v="93"/>
    <n v="0.88743169398907107"/>
    <n v="0.95"/>
    <m/>
    <n v="0.89723756906077345"/>
    <n v="0.98907103825136611"/>
    <n v="-4.3017717660506771E-2"/>
    <n v="59322.726275833586"/>
    <n v="-0.27841767289649222"/>
    <n v="2202.0314133568518"/>
    <n v="65.549973785451471"/>
    <n v="21.849991261817156"/>
    <n v="168"/>
    <n v="0.13005947179653068"/>
    <n v="-0.28479630120237964"/>
    <n v="2135618.145930009"/>
    <n v="36"/>
    <n v="0"/>
    <n v="57909.999667023745"/>
    <n v="0.13988010235799309"/>
    <m/>
    <m/>
    <m/>
    <m/>
    <n v="26.939999999999998"/>
    <n v="61.761750000000006"/>
    <m/>
  </r>
  <r>
    <x v="4"/>
    <x v="7"/>
    <x v="5"/>
    <x v="4"/>
    <x v="30"/>
    <x v="0"/>
    <n v="55276.766250000008"/>
    <m/>
    <m/>
    <n v="55276.766250000008"/>
    <n v="-1.1160714285713969E-3"/>
    <n v="55276.766250000008"/>
    <n v="165830.29875000002"/>
    <m/>
    <m/>
    <n v="165830.29875000002"/>
    <n v="-1.1160714285715079E-3"/>
    <n v="36"/>
    <n v="0"/>
    <m/>
    <m/>
    <n v="3"/>
    <m/>
    <m/>
    <n v="230910"/>
    <m/>
    <m/>
    <n v="86"/>
    <m/>
    <m/>
    <n v="915"/>
    <n v="20"/>
    <n v="895"/>
    <n v="-1.1160714285713969E-3"/>
    <n v="771"/>
    <n v="124"/>
    <n v="0.84262295081967209"/>
    <n v="0.95"/>
    <m/>
    <n v="0.86145251396648048"/>
    <n v="0.97814207650273222"/>
    <n v="-7.3395615229331912E-2"/>
    <n v="76510.629667381712"/>
    <n v="-0.18150817192529645"/>
    <n v="2933.6897878597279"/>
    <n v="85.486737058527055"/>
    <n v="28.49557901950902"/>
    <n v="168"/>
    <n v="0.16961654178279179"/>
    <n v="-0.18059365591627441"/>
    <n v="2754382.6680257418"/>
    <n v="36"/>
    <n v="0"/>
    <n v="72879.787368445104"/>
    <n v="8.2734052149489729E-2"/>
    <m/>
    <m/>
    <m/>
    <m/>
    <n v="26.080000000000002"/>
    <n v="61.761750000000006"/>
    <m/>
  </r>
  <r>
    <x v="4"/>
    <x v="8"/>
    <x v="5"/>
    <x v="4"/>
    <x v="30"/>
    <x v="0"/>
    <n v="53732.722500000003"/>
    <m/>
    <m/>
    <n v="53732.722500000003"/>
    <n v="3.4482758620689502E-2"/>
    <n v="53732.722500000003"/>
    <n v="161198.16750000001"/>
    <m/>
    <m/>
    <n v="161198.16750000001"/>
    <n v="3.4482758620689502E-2"/>
    <n v="36"/>
    <n v="0"/>
    <m/>
    <m/>
    <n v="3"/>
    <m/>
    <m/>
    <n v="224460"/>
    <m/>
    <m/>
    <n v="86"/>
    <m/>
    <m/>
    <n v="888"/>
    <n v="18"/>
    <n v="870"/>
    <n v="3.4482758620689724E-2"/>
    <n v="775"/>
    <n v="95"/>
    <n v="0.87274774774774777"/>
    <n v="0.95"/>
    <m/>
    <n v="0.89080459770114939"/>
    <n v="0.97972972972972971"/>
    <n v="-3.3333333333333326E-2"/>
    <n v="102315"/>
    <n v="-4.5743945443836975E-2"/>
    <n v="3852.2213855421687"/>
    <n v="117.60344827586206"/>
    <n v="39.201149425287355"/>
    <n v="168"/>
    <n v="0.23334017515051997"/>
    <n v="-7.7552480595709072E-2"/>
    <n v="3683340"/>
    <n v="36"/>
    <n v="0"/>
    <n v="95209.309662582149"/>
    <n v="4.2339458688659147E-2"/>
    <m/>
    <m/>
    <m/>
    <m/>
    <n v="26.56"/>
    <n v="61.761750000000006"/>
    <m/>
  </r>
  <r>
    <x v="4"/>
    <x v="9"/>
    <x v="5"/>
    <x v="4"/>
    <x v="30"/>
    <x v="0"/>
    <n v="55215.004500000003"/>
    <m/>
    <m/>
    <n v="55215.004500000003"/>
    <n v="-1.433296582138921E-2"/>
    <n v="55215.004500000003"/>
    <n v="165645.0135"/>
    <m/>
    <m/>
    <n v="165645.0135"/>
    <n v="-1.4332965821389321E-2"/>
    <n v="36"/>
    <n v="0"/>
    <m/>
    <m/>
    <n v="3"/>
    <m/>
    <m/>
    <n v="230652"/>
    <m/>
    <m/>
    <n v="86"/>
    <m/>
    <m/>
    <n v="915"/>
    <n v="21"/>
    <n v="894"/>
    <n v="-1.433296582138921E-2"/>
    <n v="765"/>
    <n v="129"/>
    <n v="0.83606557377049184"/>
    <n v="0.95"/>
    <m/>
    <n v="0.85570469798657722"/>
    <n v="0.9770491803278688"/>
    <n v="-5.6957276945533986E-2"/>
    <n v="101346.31273397629"/>
    <n v="-0.13754424993850445"/>
    <n v="3795.7420499616587"/>
    <n v="113.3627659216737"/>
    <n v="37.7875886405579"/>
    <n v="168"/>
    <n v="0.22492612286046368"/>
    <n v="-0.12500294708526138"/>
    <n v="3648467.2584231463"/>
    <n v="36"/>
    <n v="0"/>
    <n v="93078.273503859353"/>
    <n v="5.3939152683799452E-2"/>
    <m/>
    <m/>
    <m/>
    <m/>
    <n v="26.7"/>
    <n v="61.761750000000006"/>
    <m/>
  </r>
  <r>
    <x v="4"/>
    <x v="10"/>
    <x v="5"/>
    <x v="4"/>
    <x v="30"/>
    <x v="0"/>
    <n v="53053.343250000005"/>
    <m/>
    <m/>
    <n v="53053.343250000005"/>
    <n v="5.8548009367680454E-3"/>
    <n v="53053.343250000005"/>
    <n v="159160.02975000002"/>
    <m/>
    <m/>
    <n v="159160.02975000002"/>
    <n v="5.8548009367680454E-3"/>
    <n v="36"/>
    <n v="0"/>
    <m/>
    <m/>
    <n v="3"/>
    <m/>
    <m/>
    <n v="221622"/>
    <m/>
    <m/>
    <n v="86"/>
    <m/>
    <m/>
    <n v="888"/>
    <n v="29"/>
    <n v="859"/>
    <n v="5.8548009367680454E-3"/>
    <n v="705"/>
    <n v="154"/>
    <n v="0.79391891891891897"/>
    <n v="0.95"/>
    <m/>
    <n v="0.82072176949941789"/>
    <n v="0.96734234234234229"/>
    <n v="-4.8987257594975686E-2"/>
    <n v="91838"/>
    <n v="-4.2934275863564242E-3"/>
    <n v="3540.4009252120281"/>
    <n v="106.91268917345751"/>
    <n v="35.637563057819172"/>
    <n v="168"/>
    <n v="0.21212835153463794"/>
    <n v="-1.0089158508438056E-2"/>
    <n v="3306168"/>
    <n v="36"/>
    <n v="0"/>
    <n v="85741.89239993236"/>
    <n v="1.3168136820750683E-3"/>
    <m/>
    <m/>
    <m/>
    <m/>
    <n v="25.939999999999998"/>
    <n v="61.761750000000006"/>
    <m/>
  </r>
  <r>
    <x v="4"/>
    <x v="11"/>
    <x v="5"/>
    <x v="4"/>
    <x v="30"/>
    <x v="0"/>
    <n v="54967.957500000004"/>
    <m/>
    <m/>
    <n v="54967.957500000004"/>
    <n v="1.1363636363636465E-2"/>
    <n v="54967.957500000004"/>
    <n v="164903.8725"/>
    <m/>
    <m/>
    <n v="164903.8725"/>
    <n v="1.1363636363636243E-2"/>
    <n v="36"/>
    <n v="0"/>
    <m/>
    <m/>
    <n v="3"/>
    <m/>
    <m/>
    <n v="229620"/>
    <m/>
    <m/>
    <n v="86"/>
    <m/>
    <m/>
    <n v="918"/>
    <n v="28"/>
    <n v="890"/>
    <n v="1.1363636363636465E-2"/>
    <n v="737"/>
    <n v="153"/>
    <n v="0.80283224400871456"/>
    <n v="0.95"/>
    <m/>
    <n v="0.82808988764044944"/>
    <n v="0.9694989106753813"/>
    <n v="-9.2504232722795066E-2"/>
    <n v="87932"/>
    <n v="-3.8036308506073313E-2"/>
    <n v="3402.9411764705878"/>
    <n v="98.8"/>
    <n v="32.93333333333333"/>
    <n v="168"/>
    <n v="0.196031746031746"/>
    <n v="-4.8844889309376027E-2"/>
    <n v="3165552"/>
    <n v="36"/>
    <n v="0"/>
    <n v="87414.306578158867"/>
    <n v="1.7444748655135803E-2"/>
    <m/>
    <m/>
    <m/>
    <m/>
    <n v="25.840000000000003"/>
    <n v="61.761750000000006"/>
    <m/>
  </r>
  <r>
    <x v="5"/>
    <x v="0"/>
    <x v="5"/>
    <x v="4"/>
    <x v="30"/>
    <x v="0"/>
    <n v="54226.816500000008"/>
    <m/>
    <m/>
    <n v="54226.816500000008"/>
    <n v="-2.3359288097886455E-2"/>
    <n v="54226.816500000008"/>
    <n v="162680.44950000002"/>
    <m/>
    <m/>
    <n v="162680.44950000002"/>
    <n v="-2.3359288097886566E-2"/>
    <n v="36"/>
    <n v="0"/>
    <m/>
    <m/>
    <n v="3"/>
    <m/>
    <m/>
    <n v="226524"/>
    <m/>
    <m/>
    <n v="86"/>
    <m/>
    <m/>
    <n v="915"/>
    <n v="37"/>
    <n v="878"/>
    <n v="-2.3359288097886566E-2"/>
    <n v="745"/>
    <n v="133"/>
    <n v="0.81420765027322406"/>
    <n v="0.95"/>
    <m/>
    <n v="0.84851936218678814"/>
    <n v="0.95956284153005467"/>
    <n v="-4.2887193719043259E-2"/>
    <n v="64374.960162077172"/>
    <n v="-0.19708837718647021"/>
    <n v="2468.3650368894619"/>
    <n v="73.320000184598143"/>
    <n v="24.440000061532714"/>
    <n v="168"/>
    <n v="0.14547619084245664"/>
    <n v="-0.17788434064992797"/>
    <n v="2317498.5658347784"/>
    <n v="36"/>
    <n v="0"/>
    <n v="75250.11141922079"/>
    <n v="7.9981593333482356E-2"/>
    <m/>
    <m/>
    <m/>
    <m/>
    <n v="26.080000000000002"/>
    <n v="61.761750000000006"/>
    <m/>
  </r>
  <r>
    <x v="5"/>
    <x v="1"/>
    <x v="5"/>
    <x v="4"/>
    <x v="30"/>
    <x v="0"/>
    <n v="48791.782500000008"/>
    <m/>
    <m/>
    <n v="48791.782500000008"/>
    <n v="-2.5893958076448786E-2"/>
    <n v="48791.782500000008"/>
    <n v="146375.34750000003"/>
    <m/>
    <m/>
    <n v="146375.34750000003"/>
    <n v="-2.5893958076448675E-2"/>
    <n v="36"/>
    <n v="0"/>
    <m/>
    <m/>
    <n v="3"/>
    <m/>
    <m/>
    <n v="203820"/>
    <m/>
    <m/>
    <n v="86"/>
    <m/>
    <m/>
    <n v="828"/>
    <n v="38"/>
    <n v="790"/>
    <n v="-2.5893958076448786E-2"/>
    <n v="692"/>
    <n v="98"/>
    <n v="0.83574879227053145"/>
    <n v="0.95"/>
    <m/>
    <n v="0.8759493670886076"/>
    <n v="0.95410628019323673"/>
    <n v="-6.4406479596352817E-3"/>
    <n v="64794.582435528406"/>
    <n v="-8.7489511395221098E-2"/>
    <n v="2638.2158972120687"/>
    <n v="82.018458779149881"/>
    <n v="27.339486259716626"/>
    <n v="168"/>
    <n v="0.16273503726021801"/>
    <n v="-6.3232903470283985E-2"/>
    <n v="2332604.9676790228"/>
    <n v="36"/>
    <n v="0"/>
    <n v="75106.458499379209"/>
    <n v="2.5793595323888707E-2"/>
    <m/>
    <m/>
    <m/>
    <m/>
    <n v="24.56"/>
    <n v="61.761750000000006"/>
    <m/>
  </r>
  <r>
    <x v="5"/>
    <x v="2"/>
    <x v="5"/>
    <x v="4"/>
    <x v="30"/>
    <x v="0"/>
    <n v="54535.625250000005"/>
    <m/>
    <m/>
    <n v="54535.625250000005"/>
    <n v="-1.5607580824972156E-2"/>
    <n v="54535.625250000005"/>
    <n v="163606.87575000001"/>
    <m/>
    <m/>
    <n v="163606.87575000001"/>
    <n v="-1.5607580824972156E-2"/>
    <n v="36"/>
    <n v="0"/>
    <m/>
    <m/>
    <n v="3"/>
    <m/>
    <m/>
    <n v="227814"/>
    <m/>
    <m/>
    <n v="86"/>
    <m/>
    <m/>
    <n v="918"/>
    <n v="35"/>
    <n v="883"/>
    <n v="-1.5607580824972156E-2"/>
    <n v="738"/>
    <n v="145"/>
    <n v="0.80392156862745101"/>
    <n v="0.95"/>
    <m/>
    <n v="0.83578708946772362"/>
    <n v="0.96187363834422657"/>
    <n v="-1.2251621538144852E-2"/>
    <n v="90923.788799299422"/>
    <n v="2.5994724968006588E-2"/>
    <n v="3375.0478396176477"/>
    <n v="102.97144824382721"/>
    <n v="34.323816081275737"/>
    <n v="168"/>
    <n v="0.20430842905521271"/>
    <n v="4.2261912000342017E-2"/>
    <n v="3273256.3967747791"/>
    <n v="36"/>
    <n v="0"/>
    <n v="90518.861343299039"/>
    <n v="-2.5477634318979925E-2"/>
    <m/>
    <m/>
    <m/>
    <m/>
    <n v="26.939999999999998"/>
    <n v="61.761750000000006"/>
    <m/>
  </r>
  <r>
    <x v="5"/>
    <x v="3"/>
    <x v="5"/>
    <x v="4"/>
    <x v="30"/>
    <x v="0"/>
    <n v="50706.396750000007"/>
    <m/>
    <m/>
    <n v="50706.396750000007"/>
    <n v="-5.5235903337169101E-2"/>
    <n v="50706.396750000007"/>
    <n v="152119.19025000001"/>
    <m/>
    <m/>
    <n v="152119.19025000001"/>
    <n v="-5.5235903337169212E-2"/>
    <n v="36"/>
    <n v="0"/>
    <m/>
    <m/>
    <n v="3"/>
    <m/>
    <m/>
    <n v="211818"/>
    <m/>
    <m/>
    <n v="86"/>
    <m/>
    <m/>
    <n v="888"/>
    <n v="67"/>
    <n v="821"/>
    <n v="-5.5235903337169212E-2"/>
    <n v="653"/>
    <n v="168"/>
    <n v="0.73536036036036034"/>
    <n v="0.95"/>
    <m/>
    <n v="0.79537149817295982"/>
    <n v="0.9245495495495496"/>
    <n v="-5.447629013364963E-2"/>
    <n v="87613"/>
    <n v="-4.7197693977420241E-2"/>
    <n v="3377.5250578257519"/>
    <n v="106.71498172959805"/>
    <n v="35.571660576532686"/>
    <n v="168"/>
    <n v="0.21173607486031359"/>
    <n v="8.5081655707939241E-3"/>
    <n v="3154068"/>
    <n v="36"/>
    <n v="0"/>
    <n v="89782.416898318232"/>
    <n v="-2.0748892466195767E-2"/>
    <m/>
    <m/>
    <m/>
    <m/>
    <n v="25.939999999999998"/>
    <n v="61.761750000000006"/>
    <m/>
  </r>
  <r>
    <x v="5"/>
    <x v="4"/>
    <x v="5"/>
    <x v="4"/>
    <x v="30"/>
    <x v="0"/>
    <n v="52806.296250000007"/>
    <m/>
    <m/>
    <n v="52806.296250000007"/>
    <n v="-5.9405940594059348E-2"/>
    <n v="52806.296250000007"/>
    <n v="158418.88875000001"/>
    <m/>
    <m/>
    <n v="158418.88875000001"/>
    <n v="-5.9405940594059459E-2"/>
    <n v="36"/>
    <n v="0"/>
    <m/>
    <m/>
    <n v="3"/>
    <m/>
    <m/>
    <n v="220590"/>
    <m/>
    <m/>
    <n v="86"/>
    <m/>
    <m/>
    <n v="918"/>
    <n v="63"/>
    <n v="855"/>
    <n v="-5.9405940594059459E-2"/>
    <n v="698"/>
    <n v="157"/>
    <n v="0.76034858387799564"/>
    <n v="0.95"/>
    <m/>
    <n v="0.81637426900584797"/>
    <n v="0.93137254901960786"/>
    <n v="-4.7388689953381524E-2"/>
    <n v="67535.271592236502"/>
    <n v="-0.29811607158349096"/>
    <n v="2627.8315794644554"/>
    <n v="78.988621745305849"/>
    <n v="26.329540581768615"/>
    <n v="168"/>
    <n v="0.1567234558438608"/>
    <n v="-0.25378656031507985"/>
    <n v="2431269.777320514"/>
    <n v="36"/>
    <n v="0"/>
    <n v="67905.539683592287"/>
    <n v="0.11027322304338988"/>
    <m/>
    <m/>
    <m/>
    <m/>
    <n v="25.7"/>
    <n v="61.761750000000006"/>
    <m/>
  </r>
  <r>
    <x v="5"/>
    <x v="5"/>
    <x v="5"/>
    <x v="4"/>
    <x v="30"/>
    <x v="0"/>
    <n v="52682.772750000004"/>
    <m/>
    <m/>
    <n v="52682.772750000004"/>
    <n v="-2.1788990825688082E-2"/>
    <n v="52682.772750000004"/>
    <n v="158048.31825000001"/>
    <m/>
    <m/>
    <n v="158048.31825000001"/>
    <n v="-2.1788990825688082E-2"/>
    <n v="36"/>
    <n v="0"/>
    <m/>
    <m/>
    <n v="3"/>
    <m/>
    <m/>
    <n v="220074"/>
    <m/>
    <m/>
    <n v="86"/>
    <m/>
    <m/>
    <n v="888"/>
    <n v="35"/>
    <n v="853"/>
    <n v="-2.1788990825688082E-2"/>
    <n v="679"/>
    <n v="174"/>
    <n v="0.76463963963963966"/>
    <n v="0.95"/>
    <m/>
    <n v="0.79601406799531071"/>
    <n v="0.9605855855855856"/>
    <n v="-0.10435578413946978"/>
    <n v="77305.149162974063"/>
    <n v="-0.13094913860628399"/>
    <n v="2910.5854353529394"/>
    <n v="90.627372992935591"/>
    <n v="30.209124330978529"/>
    <n v="168"/>
    <n v="0.17981621625582458"/>
    <n v="-0.11159161648848737"/>
    <n v="2782985.3698670664"/>
    <n v="36"/>
    <n v="0"/>
    <n v="77907.958700101488"/>
    <n v="4.1002431665159086E-2"/>
    <m/>
    <m/>
    <m/>
    <m/>
    <n v="26.56"/>
    <n v="61.761750000000006"/>
    <m/>
  </r>
  <r>
    <x v="5"/>
    <x v="6"/>
    <x v="5"/>
    <x v="4"/>
    <x v="30"/>
    <x v="0"/>
    <n v="53609.199000000008"/>
    <m/>
    <m/>
    <n v="53609.199000000008"/>
    <n v="-4.0883977900552537E-2"/>
    <n v="53609.199000000008"/>
    <n v="160827.59700000001"/>
    <m/>
    <m/>
    <n v="160827.59700000001"/>
    <n v="-4.0883977900552537E-2"/>
    <n v="36"/>
    <n v="0"/>
    <m/>
    <m/>
    <n v="3"/>
    <m/>
    <m/>
    <n v="223944"/>
    <m/>
    <m/>
    <n v="86"/>
    <m/>
    <m/>
    <n v="915"/>
    <n v="47"/>
    <n v="868"/>
    <n v="-4.0883977900552537E-2"/>
    <n v="704"/>
    <n v="164"/>
    <n v="0.76939890710382519"/>
    <n v="0.95"/>
    <m/>
    <n v="0.81105990783410142"/>
    <n v="0.94863387978142077"/>
    <n v="-9.60477628203672E-2"/>
    <n v="77305.149162974063"/>
    <n v="0.30312873355697434"/>
    <n v="2895.3239386881673"/>
    <n v="89.061231754578415"/>
    <n v="29.687077251526137"/>
    <n v="168"/>
    <n v="0.17670879316384605"/>
    <n v="0.35867684777541697"/>
    <n v="2782985.3698670664"/>
    <n v="36"/>
    <n v="0"/>
    <n v="75464.184526373458"/>
    <n v="-0.1971199957498557"/>
    <m/>
    <m/>
    <m/>
    <m/>
    <n v="26.7"/>
    <n v="61.761750000000006"/>
    <m/>
  </r>
  <r>
    <x v="5"/>
    <x v="7"/>
    <x v="5"/>
    <x v="4"/>
    <x v="30"/>
    <x v="0"/>
    <n v="54103.293000000005"/>
    <m/>
    <m/>
    <n v="54103.293000000005"/>
    <n v="-2.1229050279329642E-2"/>
    <n v="54103.293000000005"/>
    <n v="162309.87900000002"/>
    <m/>
    <m/>
    <n v="162309.87900000002"/>
    <n v="-2.1229050279329642E-2"/>
    <n v="36"/>
    <n v="0"/>
    <m/>
    <m/>
    <n v="3"/>
    <m/>
    <m/>
    <n v="226008"/>
    <m/>
    <m/>
    <n v="86"/>
    <m/>
    <m/>
    <n v="918"/>
    <n v="42"/>
    <n v="876"/>
    <n v="-2.1229050279329642E-2"/>
    <n v="718"/>
    <n v="158"/>
    <n v="0.78213507625272327"/>
    <n v="0.95"/>
    <m/>
    <n v="0.81963470319634701"/>
    <n v="0.95424836601307195"/>
    <n v="-4.8543373072982399E-2"/>
    <n v="61188.104267249088"/>
    <n v="-0.20026662264766304"/>
    <n v="2324.7759979957859"/>
    <n v="69.849434095033203"/>
    <n v="23.283144698344401"/>
    <n v="168"/>
    <n v="0.13859014701395478"/>
    <n v="-0.1829208073854548"/>
    <n v="2202771.7536209673"/>
    <n v="36"/>
    <n v="0"/>
    <n v="58284.398492886794"/>
    <n v="8.2360256329563231E-2"/>
    <m/>
    <m/>
    <m/>
    <m/>
    <n v="26.32"/>
    <n v="61.761750000000006"/>
    <m/>
  </r>
  <r>
    <x v="5"/>
    <x v="8"/>
    <x v="5"/>
    <x v="4"/>
    <x v="30"/>
    <x v="0"/>
    <n v="52065.155250000003"/>
    <m/>
    <m/>
    <n v="52065.155250000003"/>
    <n v="-3.1034482758620641E-2"/>
    <n v="52065.155250000003"/>
    <n v="156195.46575"/>
    <m/>
    <m/>
    <n v="156195.46575"/>
    <n v="-3.1034482758620752E-2"/>
    <n v="36"/>
    <n v="0"/>
    <m/>
    <m/>
    <n v="3"/>
    <m/>
    <m/>
    <n v="217494"/>
    <m/>
    <m/>
    <n v="86"/>
    <m/>
    <m/>
    <n v="888"/>
    <n v="45"/>
    <n v="843"/>
    <n v="-3.1034482758620641E-2"/>
    <n v="729"/>
    <n v="114"/>
    <n v="0.82094594594594594"/>
    <n v="0.95"/>
    <m/>
    <n v="0.86476868327402134"/>
    <n v="0.94932432432432434"/>
    <n v="-2.92274136149695E-2"/>
    <n v="74412.073492971613"/>
    <n v="-0.27271589216662651"/>
    <n v="2801.6593935606784"/>
    <n v="88.270549813726703"/>
    <n v="29.423516604575568"/>
    <n v="168"/>
    <n v="0.17513997978914028"/>
    <n v="-0.24942209511858249"/>
    <n v="2678834.645746978"/>
    <n v="36"/>
    <n v="0"/>
    <n v="69244.217835382457"/>
    <n v="0.11558140964607017"/>
    <m/>
    <m/>
    <m/>
    <m/>
    <n v="26.56"/>
    <n v="61.761750000000006"/>
    <m/>
  </r>
  <r>
    <x v="5"/>
    <x v="9"/>
    <x v="5"/>
    <x v="4"/>
    <x v="30"/>
    <x v="0"/>
    <n v="52868.058000000005"/>
    <m/>
    <m/>
    <n v="52868.058000000005"/>
    <n v="-4.2505592841163287E-2"/>
    <n v="52868.058000000005"/>
    <n v="158604.174"/>
    <m/>
    <m/>
    <n v="158604.174"/>
    <n v="-4.2505592841163287E-2"/>
    <n v="36"/>
    <n v="0"/>
    <m/>
    <m/>
    <n v="3"/>
    <m/>
    <m/>
    <n v="220848"/>
    <m/>
    <m/>
    <n v="86"/>
    <m/>
    <m/>
    <n v="915"/>
    <n v="59"/>
    <n v="856"/>
    <n v="-4.2505592841163287E-2"/>
    <n v="734"/>
    <n v="122"/>
    <n v="0.80218579234972676"/>
    <n v="0.95"/>
    <m/>
    <n v="0.85747663551401865"/>
    <n v="0.93551912568306006"/>
    <n v="2.0707348359902955E-3"/>
    <n v="73263.434512446373"/>
    <n v="-0.27709817421029026"/>
    <n v="2877.5897294755055"/>
    <n v="85.58812443042801"/>
    <n v="28.52937481014267"/>
    <n v="168"/>
    <n v="0.16981770720323017"/>
    <n v="-0.24500673801869088"/>
    <n v="2637483.6424480695"/>
    <n v="36"/>
    <n v="0"/>
    <n v="67286.453857293891"/>
    <n v="0.11420932392471181"/>
    <m/>
    <m/>
    <m/>
    <m/>
    <n v="25.46"/>
    <n v="61.761750000000006"/>
    <m/>
  </r>
  <r>
    <x v="5"/>
    <x v="10"/>
    <x v="5"/>
    <x v="4"/>
    <x v="30"/>
    <x v="0"/>
    <n v="48853.544250000006"/>
    <m/>
    <m/>
    <n v="48853.544250000006"/>
    <n v="-7.9161816065192014E-2"/>
    <n v="48853.544250000006"/>
    <n v="146560.63275000002"/>
    <m/>
    <m/>
    <n v="146560.63275000002"/>
    <n v="-7.9161816065192014E-2"/>
    <n v="36"/>
    <n v="0"/>
    <m/>
    <m/>
    <n v="3"/>
    <m/>
    <m/>
    <n v="204078"/>
    <m/>
    <m/>
    <n v="86"/>
    <m/>
    <m/>
    <n v="888"/>
    <n v="97"/>
    <n v="791"/>
    <n v="-7.9161816065192125E-2"/>
    <n v="600"/>
    <n v="191"/>
    <n v="0.67567567567567566"/>
    <n v="0.95"/>
    <m/>
    <n v="0.75853350189633373"/>
    <n v="0.89076576576576572"/>
    <n v="-7.5772655136240097E-2"/>
    <n v="64920.838917919296"/>
    <n v="-0.29309393804395456"/>
    <n v="2502.7308757871742"/>
    <n v="82.074385484095188"/>
    <n v="27.358128494698395"/>
    <n v="168"/>
    <n v="0.16284600294463331"/>
    <n v="-0.23232325256606468"/>
    <n v="2337150.2010450945"/>
    <n v="36"/>
    <n v="0"/>
    <n v="60611.463501095161"/>
    <n v="9.2751997556369911E-2"/>
    <m/>
    <m/>
    <m/>
    <m/>
    <n v="25.939999999999998"/>
    <n v="61.761750000000006"/>
    <m/>
  </r>
  <r>
    <x v="5"/>
    <x v="11"/>
    <x v="5"/>
    <x v="4"/>
    <x v="30"/>
    <x v="0"/>
    <n v="51076.967250000009"/>
    <m/>
    <m/>
    <n v="51076.967250000009"/>
    <n v="-7.0786516853932446E-2"/>
    <n v="51076.967250000009"/>
    <n v="153230.90175000002"/>
    <m/>
    <m/>
    <n v="153230.90175000002"/>
    <n v="-7.0786516853932446E-2"/>
    <n v="36"/>
    <n v="0"/>
    <m/>
    <m/>
    <n v="3"/>
    <m/>
    <m/>
    <n v="213366"/>
    <m/>
    <m/>
    <n v="86"/>
    <m/>
    <m/>
    <n v="921"/>
    <n v="94"/>
    <n v="827"/>
    <n v="-7.0786516853932557E-2"/>
    <n v="619"/>
    <n v="208"/>
    <n v="0.67209554831704665"/>
    <n v="0.95"/>
    <m/>
    <n v="0.7484885126964933"/>
    <n v="0.89793702497285555"/>
    <n v="-9.6126490773569828E-2"/>
    <n v="59618.100148525351"/>
    <n v="-0.32199767833638093"/>
    <n v="2285.9700977195303"/>
    <n v="72.089601146947217"/>
    <n v="24.029867048982407"/>
    <n v="168"/>
    <n v="0.14303492291060957"/>
    <n v="-0.27034816652887417"/>
    <n v="2146251.6053469125"/>
    <n v="36"/>
    <n v="0"/>
    <n v="59267.102806607079"/>
    <n v="0.11140413081629359"/>
    <m/>
    <m/>
    <m/>
    <m/>
    <n v="26.080000000000002"/>
    <n v="61.761750000000006"/>
    <m/>
  </r>
  <r>
    <x v="6"/>
    <x v="0"/>
    <x v="5"/>
    <x v="4"/>
    <x v="30"/>
    <x v="0"/>
    <n v="53547.437250000003"/>
    <m/>
    <m/>
    <n v="53547.437250000003"/>
    <n v="-1.2528473804100271E-2"/>
    <n v="53547.437250000003"/>
    <n v="160642.31174999999"/>
    <m/>
    <m/>
    <n v="160642.31174999999"/>
    <n v="-1.2528473804100382E-2"/>
    <n v="36"/>
    <n v="0"/>
    <m/>
    <m/>
    <n v="3"/>
    <m/>
    <m/>
    <n v="223686"/>
    <m/>
    <m/>
    <n v="86"/>
    <m/>
    <m/>
    <n v="918"/>
    <n v="51"/>
    <n v="867"/>
    <n v="-1.2528473804100271E-2"/>
    <n v="695"/>
    <n v="172"/>
    <n v="0.7570806100217865"/>
    <n v="0.95"/>
    <m/>
    <n v="0.80161476355247985"/>
    <n v="0.94444444444444442"/>
    <n v="-5.5278171276406329E-2"/>
    <n v="51988.848702632415"/>
    <n v="-0.19240573397265304"/>
    <n v="1975.2602090665812"/>
    <n v="59.964070014570261"/>
    <n v="19.988023338190086"/>
    <n v="168"/>
    <n v="0.11897632939398861"/>
    <n v="-0.18215943994001083"/>
    <n v="1871598.5532947669"/>
    <n v="36"/>
    <n v="0"/>
    <n v="60771.558500081701"/>
    <n v="8.3046208081544726E-2"/>
    <m/>
    <m/>
    <m/>
    <m/>
    <n v="26.32"/>
    <n v="61.761750000000006"/>
    <m/>
  </r>
  <r>
    <x v="6"/>
    <x v="1"/>
    <x v="5"/>
    <x v="4"/>
    <x v="30"/>
    <x v="0"/>
    <n v="46136.027250000006"/>
    <m/>
    <m/>
    <n v="46136.027250000006"/>
    <n v="-5.4430379746835511E-2"/>
    <n v="46136.027250000006"/>
    <n v="138408.08175000001"/>
    <m/>
    <m/>
    <n v="138408.08175000001"/>
    <n v="-5.4430379746835622E-2"/>
    <n v="36"/>
    <n v="0"/>
    <m/>
    <m/>
    <n v="3"/>
    <m/>
    <m/>
    <n v="192726"/>
    <m/>
    <m/>
    <n v="86"/>
    <m/>
    <m/>
    <n v="828"/>
    <n v="81"/>
    <n v="747"/>
    <n v="-5.44303797468354E-2"/>
    <n v="535"/>
    <n v="212"/>
    <n v="0.64613526570048307"/>
    <n v="0.95"/>
    <m/>
    <n v="0.71619812583668008"/>
    <n v="0.90217391304347827"/>
    <n v="-0.18237497194945484"/>
    <n v="47517.9963958062"/>
    <n v="-0.26663627405752122"/>
    <n v="1876.6981198975593"/>
    <n v="63.611775630262649"/>
    <n v="21.203925210087551"/>
    <n v="168"/>
    <n v="0.12621384053623541"/>
    <n v="-0.22442122691491539"/>
    <n v="1710647.8702490232"/>
    <n v="36"/>
    <n v="0"/>
    <n v="55080.352247448885"/>
    <n v="8.3087040313145136E-2"/>
    <m/>
    <m/>
    <m/>
    <m/>
    <n v="25.32"/>
    <n v="61.761750000000006"/>
    <m/>
  </r>
  <r>
    <x v="6"/>
    <x v="2"/>
    <x v="5"/>
    <x v="4"/>
    <x v="30"/>
    <x v="0"/>
    <n v="49718.208750000005"/>
    <m/>
    <m/>
    <n v="49718.208750000005"/>
    <n v="-8.833522083805212E-2"/>
    <n v="49718.208750000005"/>
    <n v="149154.62625000003"/>
    <m/>
    <m/>
    <n v="149154.62625000003"/>
    <n v="-8.8335220838051898E-2"/>
    <n v="36"/>
    <n v="0"/>
    <m/>
    <m/>
    <n v="3"/>
    <m/>
    <m/>
    <n v="207690"/>
    <m/>
    <m/>
    <n v="86"/>
    <m/>
    <m/>
    <n v="918"/>
    <n v="113"/>
    <n v="805"/>
    <n v="-8.833522083805212E-2"/>
    <n v="568"/>
    <n v="237"/>
    <n v="0.61873638344226578"/>
    <n v="0.95"/>
    <m/>
    <n v="0.7055900621118012"/>
    <n v="0.87690631808278863"/>
    <n v="-0.15577774411284484"/>
    <n v="52617.035286656406"/>
    <n v="-0.42130617320841535"/>
    <n v="2097.9679141410052"/>
    <n v="65.362776753610447"/>
    <n v="21.787592251203481"/>
    <n v="168"/>
    <n v="0.12968804911430643"/>
    <n v="-0.36523397632674626"/>
    <n v="1894213.2703196306"/>
    <n v="36"/>
    <n v="0"/>
    <n v="52382.70626757056"/>
    <n v="0.14937216958447821"/>
    <m/>
    <m/>
    <m/>
    <m/>
    <n v="25.08"/>
    <n v="61.761750000000006"/>
    <m/>
  </r>
  <r>
    <x v="6"/>
    <x v="3"/>
    <x v="5"/>
    <x v="4"/>
    <x v="30"/>
    <x v="0"/>
    <n v="49779.970500000003"/>
    <m/>
    <m/>
    <n v="49779.970500000003"/>
    <n v="-1.8270401948842996E-2"/>
    <n v="49779.970500000003"/>
    <n v="149339.91150000002"/>
    <m/>
    <m/>
    <n v="149339.91150000002"/>
    <n v="-1.8270401948842885E-2"/>
    <n v="36"/>
    <n v="0"/>
    <m/>
    <m/>
    <n v="3"/>
    <m/>
    <m/>
    <n v="207948"/>
    <m/>
    <m/>
    <n v="86"/>
    <m/>
    <m/>
    <n v="888"/>
    <n v="82"/>
    <n v="806"/>
    <n v="-1.8270401948842885E-2"/>
    <n v="359"/>
    <n v="447"/>
    <n v="0.40427927927927926"/>
    <n v="0.95"/>
    <m/>
    <n v="0.44540942928039701"/>
    <n v="0.90765765765765771"/>
    <n v="-0.43999825200734155"/>
    <n v="54673.940227027844"/>
    <n v="-0.37596087079511209"/>
    <n v="2213.5198472480911"/>
    <n v="67.833672738247941"/>
    <n v="22.611224246082646"/>
    <n v="168"/>
    <n v="0.1345906205123967"/>
    <n v="-0.3643472393582966"/>
    <n v="1968261.8481730025"/>
    <n v="36"/>
    <n v="0"/>
    <n v="56027.741259136725"/>
    <n v="0.13451971408864555"/>
    <m/>
    <m/>
    <m/>
    <m/>
    <n v="24.7"/>
    <n v="61.761750000000006"/>
    <m/>
  </r>
  <r>
    <x v="6"/>
    <x v="4"/>
    <x v="5"/>
    <x v="4"/>
    <x v="30"/>
    <x v="0"/>
    <n v="53300.390250000004"/>
    <m/>
    <m/>
    <n v="53300.390250000004"/>
    <n v="9.3567251461987855E-3"/>
    <n v="53300.390250000004"/>
    <n v="159901.17075000002"/>
    <m/>
    <m/>
    <n v="159901.17075000002"/>
    <n v="9.3567251461987855E-3"/>
    <n v="36"/>
    <n v="0"/>
    <m/>
    <m/>
    <n v="3"/>
    <m/>
    <m/>
    <n v="222654"/>
    <m/>
    <m/>
    <n v="86"/>
    <m/>
    <m/>
    <n v="918"/>
    <n v="55"/>
    <n v="863"/>
    <n v="9.3567251461987855E-3"/>
    <n v="369"/>
    <n v="494"/>
    <n v="0.40196078431372551"/>
    <n v="0.95"/>
    <m/>
    <n v="0.42757821552723058"/>
    <n v="0.94008714596949894"/>
    <n v="-0.47624731479114313"/>
    <n v="55152.49578141635"/>
    <n v="-0.18335272101346833"/>
    <n v="2095.4595661632352"/>
    <n v="63.90787460187294"/>
    <n v="21.30262486729098"/>
    <n v="168"/>
    <n v="0.12680133849577965"/>
    <n v="-0.19092303182678483"/>
    <n v="1985489.8481309887"/>
    <n v="36"/>
    <n v="0"/>
    <n v="55454.874210717586"/>
    <n v="4.970812946351786E-2"/>
    <m/>
    <m/>
    <m/>
    <m/>
    <n v="26.32"/>
    <n v="61.761750000000006"/>
    <m/>
  </r>
  <r>
    <x v="6"/>
    <x v="5"/>
    <x v="5"/>
    <x v="4"/>
    <x v="30"/>
    <x v="0"/>
    <n v="50891.682000000008"/>
    <m/>
    <m/>
    <n v="50891.682000000008"/>
    <n v="-3.3997655334114807E-2"/>
    <n v="50891.682000000008"/>
    <n v="152675.04600000003"/>
    <m/>
    <m/>
    <n v="152675.04600000003"/>
    <n v="-3.3997655334114807E-2"/>
    <n v="36"/>
    <n v="0"/>
    <m/>
    <m/>
    <n v="3"/>
    <m/>
    <m/>
    <n v="212592"/>
    <m/>
    <m/>
    <n v="86"/>
    <m/>
    <m/>
    <n v="888"/>
    <n v="64"/>
    <n v="824"/>
    <n v="-3.3997655334114918E-2"/>
    <n v="555"/>
    <n v="269"/>
    <n v="0.625"/>
    <n v="0.95"/>
    <m/>
    <n v="0.67354368932038833"/>
    <n v="0.92792792792792789"/>
    <n v="-0.153854540515035"/>
    <n v="52206.018152257653"/>
    <n v="-0.32467605693124835"/>
    <n v="2012.5681631556538"/>
    <n v="63.356818145943755"/>
    <n v="21.118939381981253"/>
    <n v="168"/>
    <n v="0.12570797251179316"/>
    <n v="-0.3009085880611102"/>
    <n v="1879416.6534812755"/>
    <n v="36"/>
    <n v="0"/>
    <n v="52613.10986579"/>
    <n v="0.12826930891222862"/>
    <m/>
    <m/>
    <m/>
    <m/>
    <n v="25.939999999999998"/>
    <n v="61.761750000000006"/>
    <m/>
  </r>
  <r>
    <x v="6"/>
    <x v="6"/>
    <x v="5"/>
    <x v="4"/>
    <x v="30"/>
    <x v="0"/>
    <n v="49718.208750000005"/>
    <m/>
    <m/>
    <n v="49718.208750000005"/>
    <n v="-7.2580645161290369E-2"/>
    <n v="49718.208750000005"/>
    <n v="149154.62625000003"/>
    <m/>
    <m/>
    <n v="149154.62625000003"/>
    <n v="-7.2580645161290147E-2"/>
    <n v="36"/>
    <n v="0"/>
    <m/>
    <m/>
    <n v="3"/>
    <m/>
    <m/>
    <n v="207690"/>
    <m/>
    <m/>
    <n v="86"/>
    <m/>
    <m/>
    <n v="918"/>
    <n v="113"/>
    <n v="805"/>
    <n v="-7.2580645161290369E-2"/>
    <n v="522"/>
    <n v="283"/>
    <n v="0.56862745098039214"/>
    <n v="0.95"/>
    <m/>
    <n v="0.64844720496894415"/>
    <n v="0.87690631808278863"/>
    <n v="-0.20049407114624507"/>
    <n v="48967.011101769"/>
    <n v="-0.36657503889505261"/>
    <n v="1860.4487500672112"/>
    <n v="60.828585219588817"/>
    <n v="20.276195073196273"/>
    <n v="168"/>
    <n v="0.120691637340454"/>
    <n v="-0.31700265063466548"/>
    <n v="1762812.399663684"/>
    <n v="36"/>
    <n v="0"/>
    <n v="47800.898148434673"/>
    <n v="0.12393578917045016"/>
    <m/>
    <m/>
    <m/>
    <m/>
    <n v="26.32"/>
    <n v="61.761750000000006"/>
    <m/>
  </r>
  <r>
    <x v="6"/>
    <x v="7"/>
    <x v="5"/>
    <x v="4"/>
    <x v="30"/>
    <x v="0"/>
    <n v="48730.020750000003"/>
    <m/>
    <m/>
    <n v="48730.020750000003"/>
    <n v="-9.9315068493150749E-2"/>
    <n v="48730.020750000003"/>
    <n v="146190.06225000002"/>
    <m/>
    <m/>
    <n v="146190.06225000002"/>
    <n v="-9.9315068493150638E-2"/>
    <n v="36"/>
    <n v="0"/>
    <m/>
    <m/>
    <n v="3"/>
    <m/>
    <m/>
    <n v="203562"/>
    <m/>
    <m/>
    <n v="86"/>
    <m/>
    <m/>
    <n v="918"/>
    <n v="129"/>
    <n v="789"/>
    <n v="-9.9315068493150638E-2"/>
    <n v="528"/>
    <n v="261"/>
    <n v="0.57516339869281041"/>
    <n v="0.95"/>
    <m/>
    <n v="0.66920152091254748"/>
    <n v="0.85947712418300659"/>
    <n v="-0.18353686306491424"/>
    <n v="47710.003820951912"/>
    <n v="-0.22027321499338104"/>
    <n v="1770.9726733835157"/>
    <n v="60.468952878266045"/>
    <n v="20.156317626088683"/>
    <n v="168"/>
    <n v="0.11997808110767073"/>
    <n v="-0.13429573679873485"/>
    <n v="1717560.1375542688"/>
    <n v="36"/>
    <n v="0"/>
    <n v="45445.906652903243"/>
    <n v="2.8931168394245879E-2"/>
    <m/>
    <m/>
    <m/>
    <m/>
    <n v="26.939999999999998"/>
    <n v="61.761750000000006"/>
    <m/>
  </r>
  <r>
    <x v="6"/>
    <x v="8"/>
    <x v="5"/>
    <x v="4"/>
    <x v="30"/>
    <x v="0"/>
    <n v="46321.312500000007"/>
    <m/>
    <m/>
    <n v="46321.312500000007"/>
    <n v="-0.11032028469750876"/>
    <n v="46321.312500000007"/>
    <n v="138963.93750000003"/>
    <m/>
    <m/>
    <n v="138963.93750000003"/>
    <n v="-0.11032028469750876"/>
    <n v="36"/>
    <n v="0"/>
    <m/>
    <m/>
    <n v="3"/>
    <m/>
    <m/>
    <n v="193500"/>
    <m/>
    <m/>
    <n v="86"/>
    <m/>
    <m/>
    <n v="888"/>
    <n v="138"/>
    <n v="750"/>
    <n v="-0.11032028469750887"/>
    <n v="560"/>
    <n v="190"/>
    <n v="0.63063063063063063"/>
    <n v="0.95"/>
    <m/>
    <n v="0.7466666666666667"/>
    <n v="0.84459459459459463"/>
    <n v="-0.13657064471879277"/>
    <n v="48775.965464895336"/>
    <n v="-0.34451543714203403"/>
    <n v="1836.4444828650353"/>
    <n v="65.034620619860448"/>
    <n v="21.678206873286815"/>
    <n v="168"/>
    <n v="0.12903694567432628"/>
    <n v="-0.26323535134764631"/>
    <n v="1755934.7567362322"/>
    <n v="36"/>
    <n v="0"/>
    <n v="45388.515858267441"/>
    <n v="9.5896554262442091E-2"/>
    <m/>
    <m/>
    <m/>
    <m/>
    <n v="26.56"/>
    <n v="61.761750000000006"/>
    <m/>
  </r>
  <r>
    <x v="6"/>
    <x v="9"/>
    <x v="5"/>
    <x v="4"/>
    <x v="30"/>
    <x v="0"/>
    <n v="54906.195750000006"/>
    <m/>
    <m/>
    <n v="54906.195750000006"/>
    <n v="3.8551401869158841E-2"/>
    <n v="54906.195750000006"/>
    <n v="164718.58725000001"/>
    <m/>
    <m/>
    <n v="164718.58725000001"/>
    <n v="3.8551401869159063E-2"/>
    <n v="36"/>
    <n v="0"/>
    <m/>
    <m/>
    <n v="3"/>
    <m/>
    <m/>
    <n v="218694"/>
    <m/>
    <m/>
    <n v="82"/>
    <m/>
    <m/>
    <n v="915"/>
    <n v="26"/>
    <n v="889"/>
    <n v="3.8551401869158841E-2"/>
    <n v="669"/>
    <n v="220"/>
    <n v="0.73114754098360657"/>
    <n v="0.95"/>
    <m/>
    <n v="0.75253093363329582"/>
    <n v="0.97158469945355186"/>
    <n v="-0.12238899292901739"/>
    <n v="66275.600038884862"/>
    <n v="-9.5379564445267406E-2"/>
    <n v="2541.2423327793272"/>
    <n v="74.550731202345176"/>
    <n v="24.850243734115057"/>
    <n v="168"/>
    <n v="0.14791811746497058"/>
    <n v="-0.1289594006357131"/>
    <n v="2385921.6013998552"/>
    <n v="36"/>
    <n v="0"/>
    <n v="60868.701195318616"/>
    <n v="5.9951081398786576E-2"/>
    <m/>
    <m/>
    <m/>
    <m/>
    <n v="26.080000000000002"/>
    <n v="61.761750000000006"/>
    <m/>
  </r>
  <r>
    <x v="6"/>
    <x v="10"/>
    <x v="5"/>
    <x v="4"/>
    <x v="30"/>
    <x v="0"/>
    <n v="50521.111500000006"/>
    <m/>
    <m/>
    <n v="50521.111500000006"/>
    <n v="3.4134007585334913E-2"/>
    <n v="50521.111500000006"/>
    <n v="151563.33450000003"/>
    <m/>
    <m/>
    <n v="151563.33450000003"/>
    <n v="3.4134007585335135E-2"/>
    <n v="36"/>
    <n v="0"/>
    <m/>
    <m/>
    <n v="3"/>
    <m/>
    <m/>
    <n v="201228"/>
    <m/>
    <m/>
    <n v="82"/>
    <m/>
    <m/>
    <n v="888"/>
    <n v="70"/>
    <n v="818"/>
    <n v="3.4134007585334913E-2"/>
    <n v="608"/>
    <n v="210"/>
    <n v="0.68468468468468469"/>
    <n v="0.95"/>
    <m/>
    <n v="0.74327628361858189"/>
    <n v="0.9211711711711712"/>
    <n v="-2.0114099429502819E-2"/>
    <n v="57624.324487793085"/>
    <n v="-0.11239094490678625"/>
    <n v="2169.5905304138964"/>
    <n v="70.44538445940475"/>
    <n v="23.481794819801582"/>
    <n v="168"/>
    <n v="0.13977258821310465"/>
    <n v="-0.14168855430472849"/>
    <n v="2074475.681560551"/>
    <n v="36"/>
    <n v="0"/>
    <n v="53799.283846023893"/>
    <n v="7.5659668726480944E-2"/>
    <m/>
    <m/>
    <m/>
    <m/>
    <n v="26.56"/>
    <n v="61.761750000000006"/>
    <m/>
  </r>
  <r>
    <x v="6"/>
    <x v="11"/>
    <x v="5"/>
    <x v="4"/>
    <x v="30"/>
    <x v="0"/>
    <n v="51509.299500000008"/>
    <m/>
    <m/>
    <n v="51509.299500000008"/>
    <n v="8.46432889963733E-3"/>
    <n v="51509.299500000008"/>
    <n v="154527.89850000001"/>
    <m/>
    <m/>
    <n v="154527.89850000001"/>
    <n v="8.464328899637108E-3"/>
    <n v="36"/>
    <n v="0"/>
    <m/>
    <m/>
    <n v="3"/>
    <m/>
    <m/>
    <n v="205164"/>
    <m/>
    <m/>
    <n v="82"/>
    <m/>
    <m/>
    <n v="915"/>
    <n v="81"/>
    <n v="834"/>
    <n v="8.46432889963733E-3"/>
    <n v="635"/>
    <n v="199"/>
    <n v="0.69398907103825136"/>
    <n v="0.95"/>
    <m/>
    <n v="0.76139088729016791"/>
    <n v="0.91147540983606556"/>
    <n v="1.7237905959561983E-2"/>
    <n v="46786.868164761458"/>
    <n v="-0.21522376512833696"/>
    <n v="1847.8225973444494"/>
    <n v="56.099362307867452"/>
    <n v="18.699787435955816"/>
    <n v="168"/>
    <n v="0.11130825854735604"/>
    <n v="-0.22181061602054541"/>
    <n v="1684327.2539314125"/>
    <n v="36"/>
    <n v="0"/>
    <n v="46511.413792320876"/>
    <n v="0.11432196438615638"/>
    <m/>
    <m/>
    <m/>
    <m/>
    <n v="25.32"/>
    <n v="61.761750000000006"/>
    <m/>
  </r>
  <r>
    <x v="7"/>
    <x v="0"/>
    <x v="5"/>
    <x v="4"/>
    <x v="30"/>
    <x v="0"/>
    <n v="51200.490750000004"/>
    <m/>
    <m/>
    <n v="51200.490750000004"/>
    <n v="-4.3829296424452102E-2"/>
    <n v="51200.490750000004"/>
    <n v="153601.47225000002"/>
    <m/>
    <m/>
    <n v="153601.47225000002"/>
    <n v="-4.3829296424451991E-2"/>
    <n v="36"/>
    <n v="0"/>
    <m/>
    <m/>
    <n v="3"/>
    <m/>
    <m/>
    <n v="203934"/>
    <m/>
    <m/>
    <n v="82"/>
    <m/>
    <m/>
    <n v="918"/>
    <n v="89"/>
    <n v="829"/>
    <n v="-4.3829296424452102E-2"/>
    <n v="602"/>
    <n v="227"/>
    <n v="0.65577342047930287"/>
    <n v="0.95"/>
    <m/>
    <n v="0.72617611580217134"/>
    <n v="0.90305010893246185"/>
    <n v="-9.4108356258298498E-2"/>
    <n v="42262.245081897869"/>
    <n v="-0.18709019075165723"/>
    <n v="1568.7544573829946"/>
    <n v="50.979789001083077"/>
    <n v="16.993263000361026"/>
    <n v="168"/>
    <n v="0.10115037500214896"/>
    <n v="-0.14982773869926036"/>
    <n v="1521440.8229483233"/>
    <n v="36"/>
    <n v="0"/>
    <n v="49401.796028025914"/>
    <n v="5.673717443890991E-2"/>
    <m/>
    <m/>
    <m/>
    <m/>
    <n v="26.939999999999998"/>
    <n v="61.761750000000006"/>
    <m/>
  </r>
  <r>
    <x v="7"/>
    <x v="1"/>
    <x v="5"/>
    <x v="4"/>
    <x v="30"/>
    <x v="0"/>
    <n v="45394.886250000003"/>
    <m/>
    <m/>
    <n v="45394.886250000003"/>
    <n v="-1.6064257028112539E-2"/>
    <n v="45394.886250000003"/>
    <n v="136184.65875"/>
    <m/>
    <m/>
    <n v="136184.65875"/>
    <n v="-1.6064257028112539E-2"/>
    <n v="36"/>
    <n v="0"/>
    <m/>
    <m/>
    <n v="3"/>
    <m/>
    <m/>
    <n v="180810"/>
    <m/>
    <m/>
    <n v="82"/>
    <m/>
    <m/>
    <n v="858"/>
    <n v="123"/>
    <n v="735"/>
    <n v="-1.6064257028112428E-2"/>
    <n v="460"/>
    <n v="275"/>
    <n v="0.53613053613053618"/>
    <n v="0.95"/>
    <m/>
    <n v="0.62585034013605445"/>
    <n v="0.85664335664335667"/>
    <n v="-0.12614915124928472"/>
    <n v="41798.401760404842"/>
    <n v="-0.12036691504749875"/>
    <n v="1763.6456438989385"/>
    <n v="56.868573823680059"/>
    <n v="18.95619127456002"/>
    <n v="168"/>
    <n v="0.11283447187238108"/>
    <n v="-0.10600555855847826"/>
    <n v="1504742.4633745742"/>
    <n v="36"/>
    <n v="0"/>
    <n v="48450.500167693899"/>
    <n v="3.7175012748688174E-2"/>
    <m/>
    <m/>
    <m/>
    <m/>
    <n v="23.7"/>
    <n v="61.761750000000006"/>
    <m/>
  </r>
  <r>
    <x v="7"/>
    <x v="2"/>
    <x v="5"/>
    <x v="4"/>
    <x v="30"/>
    <x v="0"/>
    <n v="49224.114750000008"/>
    <m/>
    <m/>
    <n v="49224.114750000008"/>
    <n v="-9.9378881987577383E-3"/>
    <n v="49224.114750000008"/>
    <n v="147672.34425000002"/>
    <m/>
    <m/>
    <n v="147672.34425000002"/>
    <n v="-9.9378881987578493E-3"/>
    <n v="36"/>
    <n v="0"/>
    <m/>
    <m/>
    <n v="3"/>
    <m/>
    <m/>
    <n v="196062"/>
    <m/>
    <m/>
    <n v="82"/>
    <m/>
    <m/>
    <n v="918"/>
    <n v="121"/>
    <n v="797"/>
    <n v="-9.9378881987577383E-3"/>
    <n v="541"/>
    <n v="256"/>
    <n v="0.58932461873638342"/>
    <n v="0.95"/>
    <m/>
    <n v="0.67879548306148052"/>
    <n v="0.86819172113289755"/>
    <n v="-3.7974711506176262E-2"/>
    <n v="39102.591613974648"/>
    <n v="-0.25684540375669929"/>
    <n v="1451.4696218995787"/>
    <n v="49.06222285316769"/>
    <n v="16.354074284389231"/>
    <n v="168"/>
    <n v="9.7345680264221607E-2"/>
    <n v="-0.24938588459741895"/>
    <n v="1407693.2981030873"/>
    <n v="36"/>
    <n v="0"/>
    <n v="38928.448926407822"/>
    <n v="0.1189078935083403"/>
    <m/>
    <m/>
    <m/>
    <m/>
    <n v="26.939999999999998"/>
    <n v="61.761750000000006"/>
    <m/>
  </r>
  <r>
    <x v="7"/>
    <x v="3"/>
    <x v="5"/>
    <x v="4"/>
    <x v="30"/>
    <x v="0"/>
    <n v="40824.516750000003"/>
    <m/>
    <m/>
    <n v="40824.516750000003"/>
    <n v="-0.17990074441687343"/>
    <n v="40824.516750000003"/>
    <n v="122473.55025"/>
    <m/>
    <m/>
    <n v="122473.55025"/>
    <n v="-0.17990074441687354"/>
    <n v="36"/>
    <n v="0"/>
    <m/>
    <m/>
    <n v="3"/>
    <m/>
    <m/>
    <n v="162606"/>
    <m/>
    <m/>
    <n v="82"/>
    <m/>
    <m/>
    <n v="888"/>
    <n v="227"/>
    <n v="661"/>
    <n v="-0.17990074441687343"/>
    <n v="420"/>
    <n v="241"/>
    <n v="0.47297297297297297"/>
    <n v="0.95"/>
    <m/>
    <n v="0.63540090771558244"/>
    <n v="0.74436936936936937"/>
    <n v="0.42655468417481734"/>
    <n v="31480.705910986362"/>
    <n v="-0.42421003900092058"/>
    <n v="1341.8885725058126"/>
    <n v="47.625878836590566"/>
    <n v="15.875292945530189"/>
    <n v="168"/>
    <n v="9.4495791342441599E-2"/>
    <n v="-0.29790210504499537"/>
    <n v="1133305.412795509"/>
    <n v="36"/>
    <n v="0"/>
    <n v="32260.210954464848"/>
    <n v="0.15562637205660473"/>
    <m/>
    <m/>
    <m/>
    <m/>
    <n v="23.46"/>
    <n v="61.761750000000006"/>
    <m/>
  </r>
  <r>
    <x v="7"/>
    <x v="4"/>
    <x v="6"/>
    <x v="4"/>
    <x v="30"/>
    <x v="0"/>
    <n v="41256.849000000002"/>
    <m/>
    <m/>
    <n v="41256.849000000002"/>
    <n v="-0.22595596755504055"/>
    <n v="41256.849000000002"/>
    <n v="123770.54700000001"/>
    <m/>
    <m/>
    <n v="123770.54700000001"/>
    <n v="-0.22595596755504066"/>
    <n v="36"/>
    <n v="0"/>
    <m/>
    <m/>
    <n v="3"/>
    <m/>
    <m/>
    <n v="164328"/>
    <m/>
    <m/>
    <n v="82"/>
    <m/>
    <m/>
    <n v="918"/>
    <n v="250"/>
    <n v="668"/>
    <n v="-0.22595596755504055"/>
    <n v="403"/>
    <n v="265"/>
    <n v="0.43899782135076254"/>
    <n v="0.95"/>
    <m/>
    <n v="0.6032934131736527"/>
    <n v="0.72766884531590414"/>
    <n v="0.41095451373675429"/>
    <n v="40989.929900325711"/>
    <n v="-0.25678921108521657"/>
    <n v="1557.3681573072079"/>
    <n v="61.362170509469628"/>
    <n v="20.454056836489876"/>
    <n v="168"/>
    <n v="0.12175033831243974"/>
    <n v="-3.9833965818176442E-2"/>
    <n v="1475637.4764117256"/>
    <n v="36"/>
    <n v="0"/>
    <n v="41214.660811317495"/>
    <n v="1.5821240771755535E-2"/>
    <m/>
    <m/>
    <m/>
    <m/>
    <n v="26.32"/>
    <n v="61.761750000000006"/>
    <m/>
  </r>
  <r>
    <x v="7"/>
    <x v="5"/>
    <x v="6"/>
    <x v="4"/>
    <x v="30"/>
    <x v="0"/>
    <n v="48791.782500000008"/>
    <m/>
    <m/>
    <n v="48791.782500000008"/>
    <n v="-4.1262135922330079E-2"/>
    <n v="48791.782500000008"/>
    <n v="146375.34750000003"/>
    <m/>
    <m/>
    <n v="146375.34750000003"/>
    <n v="-4.1262135922330079E-2"/>
    <n v="36"/>
    <n v="0"/>
    <m/>
    <m/>
    <n v="3"/>
    <m/>
    <m/>
    <n v="194340"/>
    <m/>
    <m/>
    <n v="82"/>
    <m/>
    <m/>
    <n v="885"/>
    <n v="95"/>
    <n v="790"/>
    <n v="-4.1262135922330079E-2"/>
    <n v="516"/>
    <n v="274"/>
    <n v="0.58305084745762714"/>
    <n v="0.95"/>
    <m/>
    <n v="0.65316455696202536"/>
    <n v="0.89265536723163841"/>
    <n v="-3.0256585699623639E-2"/>
    <n v="26448.210939944001"/>
    <n v="-0.49338769980870023"/>
    <n v="1029.1132661456811"/>
    <n v="33.478748025245572"/>
    <n v="11.159582675081857"/>
    <n v="168"/>
    <n v="6.6426087351677723E-2"/>
    <n v="-0.4715841324586949"/>
    <n v="952135.59383798402"/>
    <n v="36"/>
    <n v="0"/>
    <n v="26654.448609325442"/>
    <n v="0.22451398047491908"/>
    <m/>
    <m/>
    <m/>
    <m/>
    <n v="25.7"/>
    <n v="61.761750000000006"/>
    <m/>
  </r>
  <r>
    <x v="7"/>
    <x v="6"/>
    <x v="6"/>
    <x v="4"/>
    <x v="30"/>
    <x v="0"/>
    <n v="48235.926750000006"/>
    <m/>
    <m/>
    <n v="48235.926750000006"/>
    <n v="-2.9813664596273326E-2"/>
    <n v="48235.926750000006"/>
    <n v="144707.78025000001"/>
    <m/>
    <m/>
    <n v="144707.78025000001"/>
    <n v="-2.9813664596273437E-2"/>
    <n v="36"/>
    <n v="0"/>
    <m/>
    <m/>
    <n v="3"/>
    <m/>
    <m/>
    <n v="192126"/>
    <m/>
    <m/>
    <n v="82"/>
    <m/>
    <m/>
    <n v="918"/>
    <n v="137"/>
    <n v="781"/>
    <n v="-2.9813664596273326E-2"/>
    <n v="586"/>
    <n v="195"/>
    <n v="0.63834422657952072"/>
    <n v="0.95"/>
    <m/>
    <n v="0.75032010243277847"/>
    <n v="0.85076252723311552"/>
    <n v="0.15710283995859498"/>
    <n v="36985.910790289876"/>
    <n v="-0.24467697827377277"/>
    <n v="1405.2397716675484"/>
    <n v="47.357120089999839"/>
    <n v="15.785706696666614"/>
    <n v="168"/>
    <n v="9.3962539861110791E-2"/>
    <n v="-0.22146602754210898"/>
    <n v="1331492.7884504355"/>
    <n v="36"/>
    <n v="0"/>
    <n v="36105.118830703301"/>
    <n v="0.12048056484765932"/>
    <m/>
    <m/>
    <m/>
    <m/>
    <n v="26.32"/>
    <n v="61.761750000000006"/>
    <m/>
  </r>
  <r>
    <x v="7"/>
    <x v="7"/>
    <x v="6"/>
    <x v="4"/>
    <x v="30"/>
    <x v="0"/>
    <n v="39774.567000000003"/>
    <m/>
    <m/>
    <n v="39774.567000000003"/>
    <n v="-0.18377693282636254"/>
    <n v="39774.567000000003"/>
    <n v="119323.701"/>
    <m/>
    <m/>
    <n v="119323.701"/>
    <n v="-0.18377693282636254"/>
    <n v="36"/>
    <n v="0"/>
    <m/>
    <m/>
    <n v="3"/>
    <m/>
    <m/>
    <n v="158424"/>
    <m/>
    <m/>
    <n v="82"/>
    <m/>
    <m/>
    <n v="918"/>
    <n v="274"/>
    <n v="644"/>
    <n v="-0.18377693282636254"/>
    <n v="426"/>
    <n v="218"/>
    <n v="0.46405228758169936"/>
    <n v="0.95"/>
    <m/>
    <n v="0.66149068322981364"/>
    <n v="0.70152505446623092"/>
    <n v="-1.1522444946357902E-2"/>
    <n v="21357.647225088105"/>
    <n v="-0.55234446626246414"/>
    <n v="792.7857173380886"/>
    <n v="33.164048486161654"/>
    <n v="11.054682828720551"/>
    <n v="168"/>
    <n v="6.5801683504288999E-2"/>
    <n v="-0.4515524594426773"/>
    <n v="768875.30010317173"/>
    <n v="36"/>
    <n v="0"/>
    <n v="20344.111598891635"/>
    <n v="0.18786859866143035"/>
    <m/>
    <m/>
    <m/>
    <m/>
    <n v="26.939999999999998"/>
    <n v="61.761750000000006"/>
    <s v="Aumento de Tarifas 06/08/2012 (Res. 66/2012)"/>
  </r>
  <r>
    <x v="7"/>
    <x v="8"/>
    <x v="6"/>
    <x v="4"/>
    <x v="30"/>
    <x v="0"/>
    <n v="42986.178000000007"/>
    <m/>
    <m/>
    <n v="42986.178000000007"/>
    <n v="-7.1999999999999953E-2"/>
    <n v="42986.178000000007"/>
    <n v="128958.53400000001"/>
    <m/>
    <m/>
    <n v="128958.53400000001"/>
    <n v="-7.2000000000000064E-2"/>
    <n v="36"/>
    <n v="0"/>
    <m/>
    <m/>
    <n v="3"/>
    <m/>
    <m/>
    <n v="171216"/>
    <m/>
    <m/>
    <n v="82"/>
    <m/>
    <m/>
    <n v="885"/>
    <n v="189"/>
    <n v="696"/>
    <n v="-7.1999999999999953E-2"/>
    <n v="470"/>
    <n v="226"/>
    <n v="0.53107344632768361"/>
    <n v="0.95"/>
    <m/>
    <n v="0.67528735632183912"/>
    <n v="0.78644067796610173"/>
    <n v="-9.5597290640394128E-2"/>
    <n v="24716.713893172815"/>
    <n v="-0.49326038638924041"/>
    <n v="961.73984020127682"/>
    <n v="35.512519961455197"/>
    <n v="11.8375066538184"/>
    <n v="168"/>
    <n v="7.0461349129871426E-2"/>
    <n v="-0.45394438188495723"/>
    <n v="889801.70015422138"/>
    <n v="36"/>
    <n v="0"/>
    <n v="23000.158988384275"/>
    <n v="0.20301246187843922"/>
    <m/>
    <m/>
    <m/>
    <m/>
    <n v="25.7"/>
    <n v="61.761750000000006"/>
    <m/>
  </r>
  <r>
    <x v="7"/>
    <x v="9"/>
    <x v="6"/>
    <x v="4"/>
    <x v="30"/>
    <x v="0"/>
    <n v="44221.413000000008"/>
    <m/>
    <m/>
    <n v="44221.413000000008"/>
    <n v="-0.19460067491563549"/>
    <n v="44221.413000000008"/>
    <n v="132664.23900000003"/>
    <m/>
    <m/>
    <n v="132664.23900000003"/>
    <n v="-0.19460067491563537"/>
    <n v="36"/>
    <n v="0"/>
    <m/>
    <m/>
    <n v="3"/>
    <m/>
    <m/>
    <n v="176136"/>
    <m/>
    <m/>
    <n v="82"/>
    <m/>
    <m/>
    <n v="918"/>
    <n v="202"/>
    <n v="716"/>
    <n v="-0.1946006749156356"/>
    <n v="470"/>
    <n v="246"/>
    <n v="0.51198257080610021"/>
    <n v="0.95"/>
    <m/>
    <n v="0.65642458100558654"/>
    <n v="0.77995642701525059"/>
    <n v="-0.1277108333124567"/>
    <n v="32852.667531782572"/>
    <n v="-0.50430222415930703"/>
    <n v="1219.4754094945276"/>
    <n v="45.883613871204709"/>
    <n v="15.294537957068236"/>
    <n v="168"/>
    <n v="9.1038916411120455E-2"/>
    <n v="-0.38453167217545237"/>
    <n v="1182696.0311441727"/>
    <n v="36"/>
    <n v="0"/>
    <n v="30172.47980083117"/>
    <n v="0.14057461777335339"/>
    <m/>
    <m/>
    <m/>
    <m/>
    <n v="26.939999999999998"/>
    <n v="61.761750000000006"/>
    <m/>
  </r>
  <r>
    <x v="7"/>
    <x v="10"/>
    <x v="6"/>
    <x v="4"/>
    <x v="30"/>
    <x v="0"/>
    <n v="43542.033750000002"/>
    <m/>
    <m/>
    <n v="43542.033750000002"/>
    <n v="-0.13814180929095365"/>
    <n v="43542.033750000002"/>
    <n v="130626.10125000001"/>
    <m/>
    <m/>
    <n v="130626.10125000001"/>
    <n v="-0.13814180929095365"/>
    <n v="36"/>
    <n v="0"/>
    <m/>
    <m/>
    <n v="3"/>
    <m/>
    <m/>
    <n v="173430"/>
    <m/>
    <m/>
    <n v="82"/>
    <m/>
    <m/>
    <n v="888"/>
    <n v="183"/>
    <n v="705"/>
    <n v="-0.13814180929095354"/>
    <n v="361"/>
    <n v="344"/>
    <n v="0.40653153153153154"/>
    <n v="0.95"/>
    <m/>
    <n v="0.51205673758865244"/>
    <n v="0.79391891891891897"/>
    <n v="-0.31108156028368794"/>
    <n v="26510.016723268567"/>
    <n v="-0.53995093289320306"/>
    <n v="1021.9744303495979"/>
    <n v="37.602860600380943"/>
    <n v="12.534286866793648"/>
    <n v="168"/>
    <n v="7.4608850397581236E-2"/>
    <n v="-0.46621257178246811"/>
    <n v="954360.60203766846"/>
    <n v="36"/>
    <n v="0"/>
    <n v="24750.310344377063"/>
    <n v="0.17436976800467455"/>
    <m/>
    <m/>
    <m/>
    <m/>
    <n v="25.939999999999998"/>
    <n v="61.761750000000006"/>
    <m/>
  </r>
  <r>
    <x v="7"/>
    <x v="11"/>
    <x v="6"/>
    <x v="4"/>
    <x v="30"/>
    <x v="0"/>
    <n v="47062.453500000003"/>
    <m/>
    <m/>
    <n v="47062.453500000003"/>
    <n v="-8.6330935251798691E-2"/>
    <n v="47062.453500000003"/>
    <n v="141187.36050000001"/>
    <m/>
    <m/>
    <n v="141187.36050000001"/>
    <n v="-8.633093525179858E-2"/>
    <n v="36"/>
    <n v="0"/>
    <m/>
    <m/>
    <n v="3"/>
    <m/>
    <m/>
    <n v="187452"/>
    <m/>
    <m/>
    <n v="82"/>
    <m/>
    <m/>
    <n v="918"/>
    <n v="156"/>
    <n v="762"/>
    <n v="-8.633093525179858E-2"/>
    <n v="410"/>
    <n v="352"/>
    <n v="0.44662309368191722"/>
    <n v="0.95"/>
    <m/>
    <n v="0.53805774278215224"/>
    <n v="0.83006535947712423"/>
    <n v="-0.2933225866451733"/>
    <n v="24329.924346815802"/>
    <n v="-0.47998390785343459"/>
    <n v="994.68210739230585"/>
    <n v="31.929034575873757"/>
    <n v="10.643011525291252"/>
    <n v="168"/>
    <n v="6.3351259079114597E-2"/>
    <n v="-0.43084852906793225"/>
    <n v="875877.27648536884"/>
    <n v="36"/>
    <n v="0"/>
    <n v="24186.683640494564"/>
    <n v="0.16882581881908909"/>
    <m/>
    <m/>
    <m/>
    <m/>
    <n v="24.46"/>
    <n v="61.761750000000006"/>
    <s v="Aumento de Tarifas 21/12/2012 (Res. 975/2012)"/>
  </r>
  <r>
    <x v="8"/>
    <x v="0"/>
    <x v="6"/>
    <x v="4"/>
    <x v="30"/>
    <x v="0"/>
    <n v="52003.393500000006"/>
    <m/>
    <m/>
    <n v="52003.393500000006"/>
    <n v="1.5681544028950611E-2"/>
    <n v="52003.393500000006"/>
    <n v="156010.18050000002"/>
    <m/>
    <m/>
    <n v="156010.18050000002"/>
    <n v="1.5681544028950611E-2"/>
    <n v="36"/>
    <n v="0"/>
    <m/>
    <m/>
    <n v="3"/>
    <m/>
    <m/>
    <n v="207132"/>
    <m/>
    <m/>
    <n v="82"/>
    <m/>
    <m/>
    <n v="918"/>
    <n v="76"/>
    <n v="842"/>
    <n v="1.5681544028950611E-2"/>
    <n v="575"/>
    <n v="267"/>
    <n v="0.62636165577342051"/>
    <n v="0.95"/>
    <m/>
    <n v="0.68289786223277915"/>
    <n v="0.91721132897603486"/>
    <n v="-5.9597462141239399E-2"/>
    <n v="4887.9244037440485"/>
    <n v="-0.88434300179103154"/>
    <n v="181.4374314678563"/>
    <n v="5.8051358714299868"/>
    <n v="1.9350452904766622"/>
    <n v="168"/>
    <n v="1.1518126729027751E-2"/>
    <n v="-0.88612867991064737"/>
    <n v="126597.24205697085"/>
    <n v="25.9"/>
    <n v="-0.28055555555555556"/>
    <n v="5713.6634347332192"/>
    <n v="0.46829645810254544"/>
    <n v="8807.1"/>
    <n v="1.8018077352534227"/>
    <n v="1.8596295344835818E-2"/>
    <n v="0.36139064994911102"/>
    <n v="26.939999999999998"/>
    <n v="61.761750000000006"/>
    <m/>
  </r>
  <r>
    <x v="8"/>
    <x v="1"/>
    <x v="6"/>
    <x v="4"/>
    <x v="30"/>
    <x v="0"/>
    <n v="41936.228250000007"/>
    <m/>
    <m/>
    <n v="41936.228250000007"/>
    <n v="-7.6190476190476142E-2"/>
    <n v="41936.228250000007"/>
    <n v="125808.68475000001"/>
    <m/>
    <m/>
    <n v="125808.68475000001"/>
    <n v="-7.6190476190476142E-2"/>
    <n v="25.9"/>
    <n v="-0.28055555555555556"/>
    <m/>
    <m/>
    <n v="3"/>
    <m/>
    <m/>
    <n v="167034"/>
    <m/>
    <m/>
    <n v="82"/>
    <m/>
    <m/>
    <n v="828"/>
    <n v="149"/>
    <n v="679"/>
    <n v="-7.6190476190476142E-2"/>
    <n v="409"/>
    <n v="270"/>
    <n v="0.4939613526570048"/>
    <n v="0.95"/>
    <m/>
    <n v="0.60235640648011779"/>
    <n v="0.82004830917874394"/>
    <n v="-3.7539220080681446E-2"/>
    <n v="0"/>
    <n v="-1"/>
    <n v="0"/>
    <n v="0"/>
    <n v="0"/>
    <n v="168"/>
    <n v="0"/>
    <n v="-1"/>
    <n v="0"/>
    <n v="25.9"/>
    <n v="-0.28055555555555556"/>
    <n v="0"/>
    <n v="0.50906353830939222"/>
    <m/>
    <m/>
    <m/>
    <m/>
    <n v="23.32"/>
    <n v="61.761750000000006"/>
    <m/>
  </r>
  <r>
    <x v="8"/>
    <x v="2"/>
    <x v="6"/>
    <x v="4"/>
    <x v="30"/>
    <x v="0"/>
    <n v="44715.507000000005"/>
    <m/>
    <m/>
    <n v="44715.507000000005"/>
    <n v="-9.1593475533249702E-2"/>
    <n v="44715.507000000005"/>
    <n v="134146.52100000001"/>
    <m/>
    <m/>
    <n v="134146.52100000001"/>
    <n v="-9.1593475533249813E-2"/>
    <n v="25.9"/>
    <n v="-0.28055555555555556"/>
    <m/>
    <m/>
    <n v="3"/>
    <m/>
    <m/>
    <n v="178104"/>
    <m/>
    <m/>
    <n v="82"/>
    <m/>
    <m/>
    <n v="912"/>
    <n v="188"/>
    <n v="724"/>
    <n v="-9.1593475533249702E-2"/>
    <n v="415"/>
    <n v="309"/>
    <n v="0.45504385964912281"/>
    <n v="0.95"/>
    <m/>
    <n v="0.57320441988950277"/>
    <n v="0.79385964912280704"/>
    <n v="-0.15555652005187848"/>
    <n v="85.805077220621342"/>
    <n v="-0.99780564219201384"/>
    <n v="3.3701915640464"/>
    <n v="0.11851530002848251"/>
    <n v="3.9505100009494171E-2"/>
    <n v="168"/>
    <n v="2.3514940481841767E-4"/>
    <n v="-0.99758438788264503"/>
    <n v="2222.3515000140928"/>
    <n v="25.9"/>
    <n v="-0.28055555555555556"/>
    <n v="85.422945854455364"/>
    <n v="0.49297340238504028"/>
    <n v="96"/>
    <n v="1.1188149129353449"/>
    <n v="1.1092384873280792E-2"/>
    <n v="0.21851853768268459"/>
    <n v="25.46"/>
    <n v="61.761750000000006"/>
    <m/>
  </r>
  <r>
    <x v="8"/>
    <x v="3"/>
    <x v="6"/>
    <x v="4"/>
    <x v="30"/>
    <x v="0"/>
    <n v="41318.610750000007"/>
    <m/>
    <m/>
    <n v="41318.610750000007"/>
    <n v="1.2102874432677879E-2"/>
    <n v="41318.610750000007"/>
    <n v="123955.83225000002"/>
    <m/>
    <m/>
    <n v="123955.83225000002"/>
    <n v="1.2102874432677879E-2"/>
    <n v="25.9"/>
    <n v="-0.28055555555555556"/>
    <m/>
    <m/>
    <n v="3"/>
    <m/>
    <m/>
    <n v="164574"/>
    <m/>
    <m/>
    <n v="82"/>
    <m/>
    <m/>
    <n v="888"/>
    <n v="219"/>
    <n v="669"/>
    <n v="1.2102874432677657E-2"/>
    <n v="434"/>
    <n v="235"/>
    <n v="0.48873873873873874"/>
    <n v="0.95"/>
    <m/>
    <n v="0.64872944693572498"/>
    <n v="0.7533783783783784"/>
    <n v="2.0976581963129126E-2"/>
    <n v="1643.7806303558027"/>
    <n v="-0.94778450537279268"/>
    <n v="64.920246064605166"/>
    <n v="2.4570711963464915"/>
    <n v="0.81902373211549717"/>
    <n v="168"/>
    <n v="4.8751412625922452E-3"/>
    <n v="-0.94840890590645133"/>
    <n v="42573.918326215287"/>
    <n v="25.9"/>
    <n v="-0.28055555555555556"/>
    <n v="1684.4828717654345"/>
    <n v="0.50677824159162965"/>
    <n v="3457.45"/>
    <n v="2.1033524401924732"/>
    <n v="2.0703013341213078E-2"/>
    <n v="0.40458421947227691"/>
    <n v="25.32"/>
    <n v="61.761750000000006"/>
    <m/>
  </r>
  <r>
    <x v="8"/>
    <x v="4"/>
    <x v="6"/>
    <x v="4"/>
    <x v="30"/>
    <x v="0"/>
    <n v="39774.567000000003"/>
    <m/>
    <m/>
    <n v="39774.567000000003"/>
    <n v="-3.59281437125748E-2"/>
    <n v="39774.567000000003"/>
    <n v="119323.701"/>
    <m/>
    <m/>
    <n v="119323.701"/>
    <n v="-3.5928143712574911E-2"/>
    <n v="25.9"/>
    <n v="-0.28055555555555556"/>
    <m/>
    <m/>
    <n v="3"/>
    <m/>
    <m/>
    <n v="158424"/>
    <m/>
    <m/>
    <n v="82"/>
    <m/>
    <m/>
    <n v="918"/>
    <n v="274"/>
    <n v="644"/>
    <n v="-3.59281437125748E-2"/>
    <n v="370"/>
    <n v="274"/>
    <n v="0.40305010893246185"/>
    <n v="0.95"/>
    <m/>
    <n v="0.57453416149068326"/>
    <n v="0.70152505446623092"/>
    <n v="-4.7670422144475366E-2"/>
    <n v="9154.7967774878016"/>
    <n v="-0.7766574180597694"/>
    <n v="344.68361361023346"/>
    <n v="14.21552294640963"/>
    <n v="4.7385076488032096"/>
    <n v="168"/>
    <n v="2.8205402671447676E-2"/>
    <n v="-0.7683340920247298"/>
    <n v="237109.23653693404"/>
    <n v="25.9"/>
    <n v="-0.28055555555555556"/>
    <n v="9204.9887593904878"/>
    <n v="0.400269930610958"/>
    <n v="18843.3"/>
    <n v="2.0582980111952689"/>
    <n v="2.0114405883973757E-2"/>
    <n v="0.3899231585290524"/>
    <n v="26.560000000000002"/>
    <n v="61.761750000000006"/>
    <m/>
  </r>
  <r>
    <x v="8"/>
    <x v="5"/>
    <x v="6"/>
    <x v="4"/>
    <x v="30"/>
    <x v="0"/>
    <n v="38354.046750000001"/>
    <m/>
    <m/>
    <n v="38354.046750000001"/>
    <n v="-0.21392405063291153"/>
    <n v="38354.046750000001"/>
    <n v="115062.14025"/>
    <m/>
    <m/>
    <n v="115062.14025"/>
    <n v="-0.21392405063291164"/>
    <n v="25.9"/>
    <n v="-0.28055555555555556"/>
    <m/>
    <m/>
    <n v="3"/>
    <m/>
    <m/>
    <n v="152766"/>
    <m/>
    <m/>
    <n v="82"/>
    <m/>
    <m/>
    <n v="885"/>
    <n v="264"/>
    <n v="621"/>
    <n v="-0.21392405063291142"/>
    <n v="259"/>
    <n v="362"/>
    <n v="0.29265536723163843"/>
    <n v="0.95"/>
    <m/>
    <n v="0.4170692431561997"/>
    <n v="0.70169491525423733"/>
    <n v="-0.36146375563295008"/>
    <n v="10749.946281760927"/>
    <n v="-0.59354731757959556"/>
    <n v="439.49085371058572"/>
    <n v="17.310702547119046"/>
    <n v="5.7702341823730157"/>
    <n v="168"/>
    <n v="3.4346632037934616E-2"/>
    <n v="-0.48293459080173984"/>
    <n v="278423.608697608"/>
    <n v="25.9"/>
    <n v="-0.28055555555555556"/>
    <n v="10833.772135697145"/>
    <n v="0.19059166526654819"/>
    <n v="22249.65"/>
    <n v="2.0697452263319898"/>
    <n v="1.9595628661153622E-2"/>
    <n v="0.38563088401676676"/>
    <n v="24.46"/>
    <n v="61.761750000000006"/>
    <m/>
  </r>
  <r>
    <x v="8"/>
    <x v="6"/>
    <x v="6"/>
    <x v="4"/>
    <x v="30"/>
    <x v="0"/>
    <n v="39774.567000000003"/>
    <m/>
    <m/>
    <n v="39774.567000000003"/>
    <n v="-0.17541613316261206"/>
    <n v="39774.567000000003"/>
    <n v="119323.701"/>
    <m/>
    <m/>
    <n v="119323.701"/>
    <n v="-0.17541613316261206"/>
    <n v="25.9"/>
    <n v="-0.28055555555555556"/>
    <m/>
    <m/>
    <n v="3"/>
    <m/>
    <m/>
    <n v="158424"/>
    <m/>
    <m/>
    <n v="82"/>
    <m/>
    <m/>
    <n v="918"/>
    <n v="274"/>
    <n v="644"/>
    <n v="-0.17541613316261206"/>
    <n v="262"/>
    <n v="382"/>
    <n v="0.28540305010893247"/>
    <n v="0.95"/>
    <m/>
    <n v="0.40683229813664595"/>
    <n v="0.70152505446623092"/>
    <n v="-0.45778835350730296"/>
    <n v="11548.75953999464"/>
    <n v="-0.68775246321562533"/>
    <n v="428.68446696342397"/>
    <n v="17.932856428563106"/>
    <n v="5.9776188095210356"/>
    <n v="168"/>
    <n v="3.5581064342387114E-2"/>
    <n v="-0.62132713318540889"/>
    <n v="299112.87208586116"/>
    <n v="25.9"/>
    <n v="-0.28055555555555556"/>
    <n v="11273.734420194249"/>
    <n v="0.25785706016500731"/>
    <n v="21970.7"/>
    <n v="1.9024294274993794"/>
    <n v="1.7466932029246741E-2"/>
    <n v="0.34724218172077187"/>
    <n v="26.939999999999998"/>
    <n v="61.761750000000006"/>
    <m/>
  </r>
  <r>
    <x v="8"/>
    <x v="7"/>
    <x v="6"/>
    <x v="4"/>
    <x v="30"/>
    <x v="0"/>
    <n v="47247.738750000004"/>
    <m/>
    <m/>
    <n v="47247.738750000004"/>
    <n v="0.18788819875776408"/>
    <n v="47247.738750000004"/>
    <n v="141743.21625"/>
    <m/>
    <m/>
    <n v="141743.21625"/>
    <n v="0.18788819875776386"/>
    <n v="25.9"/>
    <n v="-0.28055555555555556"/>
    <m/>
    <m/>
    <n v="3"/>
    <m/>
    <m/>
    <n v="188190"/>
    <m/>
    <m/>
    <n v="82"/>
    <m/>
    <m/>
    <n v="915"/>
    <n v="150"/>
    <n v="765"/>
    <n v="0.18788819875776408"/>
    <n v="350"/>
    <n v="415"/>
    <n v="0.38251366120218577"/>
    <n v="0.95"/>
    <m/>
    <n v="0.45751633986928103"/>
    <n v="0.83606557377049184"/>
    <n v="-0.308355580103716"/>
    <n v="19143.552216960827"/>
    <n v="-0.10366755217898982"/>
    <n v="710.59956261918444"/>
    <n v="25.02425126400108"/>
    <n v="8.3414170880003606"/>
    <n v="168"/>
    <n v="4.9651292190478334E-2"/>
    <n v="-0.24544039686701891"/>
    <n v="495818.00241928536"/>
    <n v="25.9"/>
    <n v="-0.28055555555555556"/>
    <n v="18235.087348178346"/>
    <n v="0.15751783573024622"/>
    <n v="39483.85"/>
    <n v="2.062514289538075"/>
    <n v="1.8380953765319948E-2"/>
    <n v="0.36711362818310911"/>
    <n v="26.939999999999998"/>
    <n v="61.761750000000006"/>
    <m/>
  </r>
  <r>
    <x v="8"/>
    <x v="8"/>
    <x v="6"/>
    <x v="4"/>
    <x v="30"/>
    <x v="0"/>
    <n v="44221.413000000008"/>
    <m/>
    <m/>
    <n v="44221.413000000008"/>
    <n v="2.8735632183908066E-2"/>
    <n v="44221.413000000008"/>
    <n v="132664.23900000003"/>
    <m/>
    <m/>
    <n v="132664.23900000003"/>
    <n v="2.8735632183908066E-2"/>
    <n v="25.9"/>
    <n v="-0.28055555555555556"/>
    <m/>
    <m/>
    <n v="3"/>
    <m/>
    <m/>
    <n v="176136"/>
    <m/>
    <m/>
    <n v="82"/>
    <m/>
    <m/>
    <n v="888"/>
    <n v="172"/>
    <n v="716"/>
    <n v="2.8735632183908066E-2"/>
    <n v="212"/>
    <n v="504"/>
    <n v="0.23873873873873874"/>
    <n v="0.95"/>
    <m/>
    <n v="0.29608938547486036"/>
    <n v="0.80630630630630629"/>
    <n v="-0.56153571853084516"/>
    <n v="21550.167401332648"/>
    <n v="-0.12811357146933766"/>
    <n v="830.76975332816698"/>
    <n v="30.097999163872412"/>
    <n v="10.032666387957471"/>
    <n v="168"/>
    <n v="5.9718252309270664E-2"/>
    <n v="-0.1524679409813674"/>
    <n v="558149.33569451561"/>
    <n v="25.9"/>
    <n v="-0.28055555555555556"/>
    <n v="20053.526476019775"/>
    <n v="5.3883080629936353E-2"/>
    <n v="40665.049999999996"/>
    <n v="1.8869946224865657"/>
    <n v="1.6539988164796526E-2"/>
    <n v="0.32568348830239974"/>
    <n v="25.939999999999998"/>
    <n v="61.761750000000006"/>
    <m/>
  </r>
  <r>
    <x v="8"/>
    <x v="9"/>
    <x v="4"/>
    <x v="4"/>
    <x v="30"/>
    <x v="0"/>
    <n v="40639.231500000002"/>
    <m/>
    <m/>
    <n v="40639.231500000002"/>
    <n v="-8.1005586592178935E-2"/>
    <n v="40639.231500000002"/>
    <n v="121917.69450000001"/>
    <m/>
    <m/>
    <n v="121917.69450000001"/>
    <n v="-8.1005586592178935E-2"/>
    <n v="25.9"/>
    <n v="-0.28055555555555556"/>
    <m/>
    <m/>
    <n v="3"/>
    <m/>
    <m/>
    <n v="161868"/>
    <m/>
    <m/>
    <n v="82"/>
    <m/>
    <m/>
    <n v="918"/>
    <n v="260"/>
    <n v="658"/>
    <n v="-8.1005586592178824E-2"/>
    <n v="134"/>
    <n v="524"/>
    <n v="0.14596949891067537"/>
    <n v="0.95"/>
    <m/>
    <n v="0.20364741641337386"/>
    <n v="0.71677559912854028"/>
    <n v="-0.68976265925111546"/>
    <n v="24251.759910372857"/>
    <n v="-0.2618024126378462"/>
    <n v="892.26489736471149"/>
    <n v="36.856777979290058"/>
    <n v="12.285592659763353"/>
    <n v="168"/>
    <n v="7.3128527736686627E-2"/>
    <n v="-0.19673332439011837"/>
    <n v="628120.58167865698"/>
    <n v="25.9"/>
    <n v="-0.28055555555555556"/>
    <n v="22273.251793706884"/>
    <n v="4.1244834507067424E-2"/>
    <n v="49699.75"/>
    <n v="2.0493254998266184"/>
    <n v="1.7672035087668271E-2"/>
    <n v="0.34796256045956681"/>
    <n v="27.18"/>
    <n v="61.761750000000006"/>
    <m/>
  </r>
  <r>
    <x v="8"/>
    <x v="10"/>
    <x v="4"/>
    <x v="4"/>
    <x v="30"/>
    <x v="0"/>
    <n v="43727.319000000003"/>
    <m/>
    <m/>
    <n v="43727.319000000003"/>
    <n v="4.2553191489362874E-3"/>
    <n v="43727.319000000003"/>
    <n v="131181.95699999999"/>
    <m/>
    <m/>
    <n v="131181.95699999999"/>
    <n v="4.2553191489360653E-3"/>
    <n v="25.9"/>
    <n v="-0.28055555555555556"/>
    <m/>
    <m/>
    <n v="3"/>
    <m/>
    <m/>
    <n v="174168"/>
    <m/>
    <m/>
    <n v="82"/>
    <m/>
    <m/>
    <n v="885"/>
    <n v="177"/>
    <n v="708"/>
    <n v="4.2553191489360653E-3"/>
    <n v="120"/>
    <n v="588"/>
    <n v="0.13559322033898305"/>
    <n v="0.95"/>
    <m/>
    <n v="0.16949152542372881"/>
    <n v="0.8"/>
    <n v="-0.66899854453260721"/>
    <n v="16783.920957126535"/>
    <n v="-0.36688380349474359"/>
    <n v="653.07085436290015"/>
    <n v="23.70610304678889"/>
    <n v="7.9020343489296296"/>
    <n v="168"/>
    <n v="4.7035918743628745E-2"/>
    <n v="-0.36956649924264728"/>
    <n v="434703.55278957722"/>
    <n v="25.9"/>
    <n v="-0.28055555555555556"/>
    <n v="15669.822347556708"/>
    <n v="0.14679001455340568"/>
    <n v="32517.15"/>
    <n v="1.9373988999985763"/>
    <n v="1.644067386171319E-2"/>
    <n v="0.31968057717001552"/>
    <n v="25.7"/>
    <n v="61.761750000000006"/>
    <m/>
  </r>
  <r>
    <x v="8"/>
    <x v="11"/>
    <x v="4"/>
    <x v="4"/>
    <x v="30"/>
    <x v="0"/>
    <n v="48359.450250000002"/>
    <m/>
    <m/>
    <n v="48359.450250000002"/>
    <n v="2.7559055118110187E-2"/>
    <n v="48359.450250000002"/>
    <n v="145078.35075000001"/>
    <m/>
    <m/>
    <n v="145078.35075000001"/>
    <n v="2.7559055118110187E-2"/>
    <n v="25.9"/>
    <n v="-0.28055555555555556"/>
    <m/>
    <m/>
    <n v="3"/>
    <m/>
    <m/>
    <n v="192618"/>
    <m/>
    <m/>
    <n v="82"/>
    <m/>
    <m/>
    <n v="966"/>
    <n v="183"/>
    <n v="783"/>
    <n v="2.7559055118110187E-2"/>
    <n v="217"/>
    <n v="566"/>
    <n v="0.22463768115942029"/>
    <n v="0.95"/>
    <m/>
    <n v="0.27713920817369092"/>
    <n v="0.81055900621118016"/>
    <n v="-0.48492664236987204"/>
    <n v="17028.815000870713"/>
    <n v="-0.30008763043690379"/>
    <n v="646.99145140086296"/>
    <n v="21.748167306348293"/>
    <n v="7.2493891021160977"/>
    <n v="168"/>
    <n v="4.3151125607833914E-2"/>
    <n v="-0.31885922655545429"/>
    <n v="441046.30852255144"/>
    <n v="25.9"/>
    <n v="-0.28055555555555556"/>
    <n v="16928.559058691524"/>
    <n v="0.14450431561991753"/>
    <n v="32217.600000000002"/>
    <n v="1.8919460924528606"/>
    <n v="1.5658836964881621E-2"/>
    <n v="0.29719297058083055"/>
    <n v="26.32"/>
    <n v="61.761750000000006"/>
    <m/>
  </r>
  <r>
    <x v="9"/>
    <x v="0"/>
    <x v="4"/>
    <x v="4"/>
    <x v="30"/>
    <x v="0"/>
    <n v="47618.309250000006"/>
    <m/>
    <m/>
    <n v="47618.309250000006"/>
    <n v="-8.4323040380047454E-2"/>
    <n v="47618.309250000006"/>
    <n v="142854.92775000003"/>
    <m/>
    <m/>
    <n v="142854.92775000003"/>
    <n v="-8.4323040380047454E-2"/>
    <n v="25.9"/>
    <n v="-0.28055555555555556"/>
    <m/>
    <m/>
    <n v="3"/>
    <m/>
    <m/>
    <n v="189666"/>
    <m/>
    <m/>
    <n v="82"/>
    <m/>
    <m/>
    <n v="1013"/>
    <n v="242"/>
    <n v="771"/>
    <n v="-8.4323040380047454E-2"/>
    <n v="260"/>
    <n v="511"/>
    <n v="0.25666337611056267"/>
    <n v="0.95"/>
    <m/>
    <n v="0.33722438391699094"/>
    <n v="0.76110562685093786"/>
    <n v="-0.50618620650764112"/>
    <n v="13975"/>
    <n v="1.859086770919665"/>
    <n v="518.74536005939126"/>
    <n v="18.125810635538262"/>
    <n v="6.0419368785127539"/>
    <n v="168"/>
    <n v="3.5963909991147347E-2"/>
    <n v="2.1223749171392448"/>
    <n v="361952.5"/>
    <n v="25.9"/>
    <n v="0"/>
    <n v="16335.859539733161"/>
    <n v="-1.1286706872963961"/>
    <n v="28185.599999999999"/>
    <n v="2.0168586762075131"/>
    <n v="1.6290741599361769E-2"/>
    <n v="0.28011572376968275"/>
    <n v="26.939999999999998"/>
    <n v="61.761750000000006"/>
    <m/>
  </r>
  <r>
    <x v="9"/>
    <x v="1"/>
    <x v="4"/>
    <x v="4"/>
    <x v="30"/>
    <x v="0"/>
    <n v="43850.842500000006"/>
    <m/>
    <m/>
    <n v="43850.842500000006"/>
    <n v="4.5655375552282829E-2"/>
    <n v="43850.842500000006"/>
    <n v="131552.52750000003"/>
    <m/>
    <m/>
    <n v="131552.52750000003"/>
    <n v="4.5655375552282829E-2"/>
    <n v="25.9"/>
    <n v="0"/>
    <m/>
    <m/>
    <n v="3"/>
    <m/>
    <m/>
    <n v="174660"/>
    <m/>
    <m/>
    <n v="82"/>
    <m/>
    <m/>
    <n v="916"/>
    <n v="206"/>
    <n v="710"/>
    <n v="4.5655375552282829E-2"/>
    <n v="310"/>
    <n v="400"/>
    <n v="0.33842794759825329"/>
    <n v="0.95"/>
    <m/>
    <n v="0.43661971830985913"/>
    <n v="0.77510917030567683"/>
    <n v="-0.27514721581321666"/>
    <n v="14193"/>
    <n v="0"/>
    <n v="577.8908794788274"/>
    <n v="19.990140845070421"/>
    <n v="6.6633802816901406"/>
    <n v="168"/>
    <n v="3.9662977867203221E-2"/>
    <n v="0"/>
    <n v="367598.69999999995"/>
    <n v="25.9"/>
    <n v="0"/>
    <n v="16451.776142586634"/>
    <n v="-1.83836464708651E-2"/>
    <n v="29716.400000000001"/>
    <n v="2.0937363489043896"/>
    <n v="1.6514061591418737E-2"/>
    <n v="0.26344093523297957"/>
    <n v="24.56"/>
    <n v="61.761750000000006"/>
    <m/>
  </r>
  <r>
    <x v="9"/>
    <x v="2"/>
    <x v="4"/>
    <x v="4"/>
    <x v="30"/>
    <x v="0"/>
    <n v="49038.829500000007"/>
    <m/>
    <m/>
    <n v="49038.829500000007"/>
    <n v="9.6685082872928207E-2"/>
    <n v="49038.829500000007"/>
    <n v="147116.48850000004"/>
    <m/>
    <m/>
    <n v="147116.48850000004"/>
    <n v="9.668508287292843E-2"/>
    <n v="25.9"/>
    <n v="0"/>
    <m/>
    <m/>
    <n v="3"/>
    <m/>
    <m/>
    <n v="195324"/>
    <m/>
    <m/>
    <n v="82"/>
    <m/>
    <m/>
    <n v="1007"/>
    <n v="213"/>
    <n v="794"/>
    <n v="9.6685082872928207E-2"/>
    <n v="430"/>
    <n v="364"/>
    <n v="0.42701092353525322"/>
    <n v="0.95"/>
    <m/>
    <n v="0.54156171284634758"/>
    <n v="0.78848063555114201"/>
    <n v="-5.5203180480106862E-2"/>
    <n v="23045"/>
    <n v="267.57385071453143"/>
    <n v="927.73752012882449"/>
    <n v="29.023929471032744"/>
    <n v="9.6746431570109142"/>
    <n v="168"/>
    <n v="5.7587161648874487E-2"/>
    <n v="243.89605531148712"/>
    <n v="596865.5"/>
    <n v="25.9"/>
    <n v="0"/>
    <n v="22942.36950751"/>
    <n v="-121.93421095721699"/>
    <n v="46419"/>
    <n v="2.0142764157083968"/>
    <n v="1.5560202802200555E-2"/>
    <n v="0.25169366258539372"/>
    <n v="24.84"/>
    <n v="61.761750000000006"/>
    <m/>
  </r>
  <r>
    <x v="9"/>
    <x v="3"/>
    <x v="4"/>
    <x v="4"/>
    <x v="30"/>
    <x v="0"/>
    <n v="48791.782500000008"/>
    <m/>
    <m/>
    <n v="48791.782500000008"/>
    <n v="0.18086696562032878"/>
    <n v="48791.782500000008"/>
    <n v="146375.34750000003"/>
    <m/>
    <m/>
    <n v="146375.34750000003"/>
    <n v="0.180866965620329"/>
    <n v="25.9"/>
    <n v="0"/>
    <m/>
    <m/>
    <n v="3"/>
    <m/>
    <m/>
    <n v="194340"/>
    <m/>
    <m/>
    <n v="82"/>
    <m/>
    <m/>
    <n v="978"/>
    <n v="188"/>
    <n v="790"/>
    <n v="0.18086696562032878"/>
    <n v="382"/>
    <n v="408"/>
    <n v="0.39059304703476483"/>
    <n v="0.95"/>
    <m/>
    <n v="0.48354430379746838"/>
    <n v="0.80777096114519431"/>
    <n v="-0.25462871142740473"/>
    <n v="29841"/>
    <n v="17.153882244944569"/>
    <n v="1208.1376518218624"/>
    <n v="37.773417721518989"/>
    <n v="12.59113924050633"/>
    <n v="168"/>
    <n v="7.4947257383966251E-2"/>
    <n v="14.373350913756857"/>
    <n v="772881.89999999991"/>
    <n v="25.9"/>
    <n v="0"/>
    <n v="30579.903697655765"/>
    <n v="-7.1759649348971033"/>
    <n v="45713.75"/>
    <n v="1.5319107938741998"/>
    <n v="1.159519634671783E-2"/>
    <n v="0.18964377335599883"/>
    <n v="24.7"/>
    <n v="61.761750000000006"/>
    <m/>
  </r>
  <r>
    <x v="9"/>
    <x v="4"/>
    <x v="4"/>
    <x v="4"/>
    <x v="30"/>
    <x v="0"/>
    <n v="41009.802000000003"/>
    <m/>
    <m/>
    <n v="41009.802000000003"/>
    <n v="3.105590062111796E-2"/>
    <n v="41009.802000000003"/>
    <n v="123029.40600000002"/>
    <m/>
    <m/>
    <n v="123029.40600000002"/>
    <n v="3.1055900621118182E-2"/>
    <n v="25.9"/>
    <n v="0"/>
    <m/>
    <m/>
    <n v="3"/>
    <m/>
    <m/>
    <n v="163344"/>
    <m/>
    <m/>
    <n v="82"/>
    <m/>
    <m/>
    <n v="1011"/>
    <n v="347"/>
    <n v="664"/>
    <n v="3.105590062111796E-2"/>
    <n v="295"/>
    <n v="369"/>
    <n v="0.29179030662710187"/>
    <n v="0.95"/>
    <m/>
    <n v="0.44427710843373491"/>
    <n v="0.65677546983184965"/>
    <n v="-0.2267176815369587"/>
    <n v="18721"/>
    <n v="1.0449388943330855"/>
    <n v="701.16104868913862"/>
    <n v="28.194277108433734"/>
    <n v="9.3980923694779115"/>
    <n v="168"/>
    <n v="5.5941026008797093E-2"/>
    <n v="0.98334434932305292"/>
    <n v="484873.89999999997"/>
    <n v="25.9"/>
    <n v="0"/>
    <n v="18823.639535976465"/>
    <n v="-0.50813276269099872"/>
    <n v="41122.5"/>
    <n v="2.1965974039848297"/>
    <n v="1.6297476089121622E-2"/>
    <n v="0.27091896274456922"/>
    <n v="26.7"/>
    <n v="61.761750000000006"/>
    <m/>
  </r>
  <r>
    <x v="9"/>
    <x v="5"/>
    <x v="4"/>
    <x v="4"/>
    <x v="30"/>
    <x v="0"/>
    <n v="40392.184500000003"/>
    <m/>
    <m/>
    <n v="40392.184500000003"/>
    <n v="5.3140096618357502E-2"/>
    <n v="40392.184500000003"/>
    <n v="121176.55350000001"/>
    <m/>
    <m/>
    <n v="121176.55350000001"/>
    <n v="5.3140096618357502E-2"/>
    <n v="25.9"/>
    <n v="0"/>
    <m/>
    <m/>
    <n v="3"/>
    <m/>
    <m/>
    <n v="160884"/>
    <m/>
    <m/>
    <n v="82"/>
    <m/>
    <m/>
    <n v="978"/>
    <n v="324"/>
    <n v="654"/>
    <n v="5.3140096618357502E-2"/>
    <n v="331"/>
    <n v="323"/>
    <n v="0.33844580777096117"/>
    <n v="0.95"/>
    <m/>
    <n v="0.50611620795107037"/>
    <n v="0.66871165644171782"/>
    <n v="0.2135064291027593"/>
    <n v="13833"/>
    <n v="0.28679712785820954"/>
    <n v="546.32701421800948"/>
    <n v="21.151376146788991"/>
    <n v="7.0504587155963305"/>
    <n v="168"/>
    <n v="4.1967016164263869E-2"/>
    <n v="0.22186699755343731"/>
    <n v="358274.69999999995"/>
    <n v="25.9"/>
    <n v="0"/>
    <n v="13940.866868085388"/>
    <n v="-7.8954836542771231E-2"/>
    <n v="27031.15"/>
    <n v="1.9541061230391095"/>
    <n v="1.4200321510016019E-2"/>
    <n v="0.23855727359215631"/>
    <n v="25.32"/>
    <n v="61.761750000000006"/>
    <m/>
  </r>
  <r>
    <x v="9"/>
    <x v="6"/>
    <x v="4"/>
    <x v="4"/>
    <x v="30"/>
    <x v="0"/>
    <n v="50829.920250000003"/>
    <m/>
    <m/>
    <n v="50829.920250000003"/>
    <n v="0.27795031055900621"/>
    <n v="50829.920250000003"/>
    <n v="152489.76075000002"/>
    <m/>
    <m/>
    <n v="152489.76075000002"/>
    <n v="0.27795031055900643"/>
    <n v="25.9"/>
    <n v="0"/>
    <m/>
    <m/>
    <n v="3"/>
    <m/>
    <m/>
    <n v="202458"/>
    <m/>
    <m/>
    <n v="82"/>
    <m/>
    <m/>
    <n v="1013"/>
    <n v="190"/>
    <n v="823"/>
    <n v="0.27795031055900621"/>
    <n v="307"/>
    <n v="516"/>
    <n v="0.30306021717670284"/>
    <n v="0.95"/>
    <m/>
    <n v="0.3730255164034022"/>
    <n v="0.81243830207305034"/>
    <n v="-8.3097585634385407E-2"/>
    <n v="9287"/>
    <n v="-0.19584437031197288"/>
    <n v="344.72902746844841"/>
    <n v="11.284325637910085"/>
    <n v="3.7614418793033617"/>
    <n v="168"/>
    <n v="2.2389534995853343E-2"/>
    <n v="-0.37074577701204192"/>
    <n v="240533.3"/>
    <n v="25.9"/>
    <n v="0"/>
    <n v="9065.8370016068911"/>
    <n v="0.23265319205438365"/>
    <n v="17124.3"/>
    <n v="1.8439000753741788"/>
    <n v="1.3129587660709673E-2"/>
    <n v="0.22427905733464512"/>
    <n v="26.939999999999998"/>
    <n v="61.761750000000006"/>
    <m/>
  </r>
  <r>
    <x v="9"/>
    <x v="7"/>
    <x v="4"/>
    <x v="4"/>
    <x v="30"/>
    <x v="0"/>
    <n v="48297.688500000004"/>
    <m/>
    <m/>
    <n v="48297.688500000004"/>
    <n v="2.2222222222222143E-2"/>
    <n v="48297.688500000004"/>
    <n v="144893.06550000003"/>
    <m/>
    <m/>
    <n v="144893.06550000003"/>
    <n v="2.2222222222222365E-2"/>
    <n v="25.9"/>
    <n v="0"/>
    <m/>
    <m/>
    <n v="3"/>
    <m/>
    <m/>
    <n v="192372"/>
    <m/>
    <m/>
    <n v="82"/>
    <m/>
    <m/>
    <n v="1011"/>
    <n v="229"/>
    <n v="782"/>
    <n v="2.2222222222222143E-2"/>
    <n v="177"/>
    <n v="605"/>
    <n v="0.17507418397626112"/>
    <n v="0.95"/>
    <m/>
    <n v="0.22634271099744246"/>
    <n v="0.77349159248269039"/>
    <n v="-0.50527950310559"/>
    <n v="15202"/>
    <n v="-0.20589450548622246"/>
    <n v="582.89877300613489"/>
    <n v="19.43989769820972"/>
    <n v="6.4799658994032399"/>
    <n v="168"/>
    <n v="3.8571225591685951E-2"/>
    <n v="-0.22315766841043494"/>
    <n v="393731.8"/>
    <n v="25.9"/>
    <n v="0"/>
    <n v="14480.583056127092"/>
    <n v="6.5495328339102904E-2"/>
    <n v="30173.35"/>
    <n v="1.9848276542560188"/>
    <n v="1.385403845289517E-2"/>
    <n v="0.23694200734834919"/>
    <n v="26.080000000000002"/>
    <n v="61.761750000000006"/>
    <m/>
  </r>
  <r>
    <x v="9"/>
    <x v="8"/>
    <x v="4"/>
    <x v="4"/>
    <x v="30"/>
    <x v="0"/>
    <n v="34648.341750000007"/>
    <m/>
    <m/>
    <n v="34648.341750000007"/>
    <n v="-0.21648044692737434"/>
    <n v="34648.341750000007"/>
    <n v="103945.02525000002"/>
    <m/>
    <m/>
    <n v="103945.02525000002"/>
    <n v="-0.21648044692737434"/>
    <n v="25.9"/>
    <n v="0"/>
    <m/>
    <m/>
    <n v="3"/>
    <m/>
    <m/>
    <n v="138006"/>
    <m/>
    <m/>
    <n v="82"/>
    <m/>
    <m/>
    <n v="982"/>
    <n v="421"/>
    <n v="561"/>
    <n v="-0.21648044692737434"/>
    <n v="96"/>
    <n v="465"/>
    <n v="9.775967413441955E-2"/>
    <n v="0.95"/>
    <m/>
    <n v="0.17112299465240641"/>
    <n v="0.57128309572301428"/>
    <n v="-0.42205630107960856"/>
    <n v="5982"/>
    <n v="-0.7224151493305766"/>
    <n v="225.22590361445785"/>
    <n v="10.663101604278076"/>
    <n v="3.5543672014260252"/>
    <n v="168"/>
    <n v="2.1156947627535866E-2"/>
    <n v="-0.64572058274633304"/>
    <n v="154933.79999999999"/>
    <n v="25.9"/>
    <n v="0"/>
    <n v="5566.5551522412788"/>
    <n v="0.23735857187973081"/>
    <n v="11733.9"/>
    <n v="1.9615346038114343"/>
    <n v="1.3301885868900496E-2"/>
    <n v="0.23098370293134557"/>
    <n v="26.56"/>
    <n v="61.761750000000006"/>
    <m/>
  </r>
  <r>
    <x v="9"/>
    <x v="9"/>
    <x v="4"/>
    <x v="4"/>
    <x v="30"/>
    <x v="0"/>
    <n v="33042.536250000005"/>
    <m/>
    <m/>
    <n v="33042.536250000005"/>
    <n v="-0.18693009118541026"/>
    <n v="33042.536250000005"/>
    <n v="99127.608750000014"/>
    <m/>
    <m/>
    <n v="99127.608750000014"/>
    <n v="-0.18693009118541026"/>
    <n v="25.9"/>
    <n v="0"/>
    <m/>
    <m/>
    <n v="3"/>
    <m/>
    <m/>
    <n v="131610"/>
    <m/>
    <m/>
    <n v="82"/>
    <m/>
    <m/>
    <n v="1013"/>
    <n v="478"/>
    <n v="535"/>
    <n v="-0.18693009118541037"/>
    <n v="49"/>
    <n v="486"/>
    <n v="4.8371174728529122E-2"/>
    <n v="0.95"/>
    <m/>
    <n v="9.1588785046728974E-2"/>
    <n v="0.5281342546890424"/>
    <n v="-0.5502580555168084"/>
    <n v="6934"/>
    <n v="-0.71408260573146198"/>
    <n v="251.59651669085633"/>
    <n v="12.960747663551402"/>
    <n v="4.3202492211838006"/>
    <n v="168"/>
    <n v="2.5715769173713099E-2"/>
    <n v="-0.64834832630149908"/>
    <n v="179590.59999999998"/>
    <n v="25.9"/>
    <n v="0"/>
    <n v="6368.3101147437128"/>
    <n v="0.23176233936198659"/>
    <n v="14587.85"/>
    <n v="2.103814537063744"/>
    <n v="1.3872032449348821E-2"/>
    <n v="0.24622904498780332"/>
    <n v="27.56"/>
    <n v="61.761750000000006"/>
    <m/>
  </r>
  <r>
    <x v="9"/>
    <x v="10"/>
    <x v="4"/>
    <x v="4"/>
    <x v="30"/>
    <x v="0"/>
    <n v="32486.680500000002"/>
    <m/>
    <m/>
    <n v="32486.680500000002"/>
    <n v="-0.25706214689265539"/>
    <n v="32486.680500000002"/>
    <n v="97460.041500000007"/>
    <m/>
    <m/>
    <n v="97460.041500000007"/>
    <n v="-0.25706214689265527"/>
    <n v="25.9"/>
    <n v="0"/>
    <m/>
    <m/>
    <n v="3"/>
    <m/>
    <m/>
    <n v="129396"/>
    <m/>
    <m/>
    <n v="82"/>
    <m/>
    <m/>
    <n v="978"/>
    <n v="452"/>
    <n v="526"/>
    <n v="-0.25706214689265539"/>
    <n v="68"/>
    <n v="458"/>
    <n v="6.9529652351738247E-2"/>
    <n v="0.95"/>
    <m/>
    <n v="0.12927756653992395"/>
    <n v="0.53783231083844585"/>
    <n v="-0.23726235741444868"/>
    <n v="13416"/>
    <n v="-0.20066353778295765"/>
    <n v="534.92822966507174"/>
    <n v="25.505703422053234"/>
    <n v="8.5019011406844118"/>
    <n v="168"/>
    <n v="5.0606554408835783E-2"/>
    <n v="7.5912956748414695E-2"/>
    <n v="347474.39999999997"/>
    <n v="25.9"/>
    <n v="0"/>
    <n v="12525.46035886553"/>
    <n v="-0.11309514349418329"/>
    <n v="35323.25"/>
    <n v="2.632919648181276"/>
    <n v="1.6893443912920678E-2"/>
    <n v="0.3070659172428597"/>
    <n v="25.080000000000002"/>
    <n v="61.761750000000006"/>
    <m/>
  </r>
  <r>
    <x v="9"/>
    <x v="11"/>
    <x v="4"/>
    <x v="4"/>
    <x v="30"/>
    <x v="0"/>
    <n v="33968.962500000001"/>
    <m/>
    <m/>
    <n v="33968.962500000001"/>
    <n v="-0.29757343550447002"/>
    <n v="33968.962500000001"/>
    <n v="101906.88750000001"/>
    <m/>
    <m/>
    <n v="101906.88750000001"/>
    <n v="-0.29757343550447002"/>
    <n v="25.9"/>
    <n v="0"/>
    <m/>
    <m/>
    <n v="3"/>
    <m/>
    <m/>
    <n v="135300"/>
    <m/>
    <m/>
    <n v="82"/>
    <m/>
    <m/>
    <n v="1009"/>
    <n v="459"/>
    <n v="550"/>
    <n v="-0.29757343550447002"/>
    <n v="83"/>
    <n v="467"/>
    <n v="8.2259663032705654E-2"/>
    <n v="0.95"/>
    <m/>
    <n v="0.15090909090909091"/>
    <n v="0.54509415262636274"/>
    <n v="-0.45547549224968575"/>
    <n v="3410"/>
    <n v="-0.79975118645509735"/>
    <n v="129.55927051671733"/>
    <n v="6.2"/>
    <n v="2.0666666666666669"/>
    <n v="168"/>
    <n v="1.2301587301587303E-2"/>
    <n v="-0.71491850726243866"/>
    <n v="88319"/>
    <n v="25.9"/>
    <n v="0"/>
    <n v="3389.9238665277912"/>
    <n v="0.25239701730535674"/>
    <n v="9080.15"/>
    <n v="2.6628005865102637"/>
    <n v="1.6784634024101835E-2"/>
    <n v="0.30948402911555833"/>
    <n v="26.32"/>
    <n v="61.761750000000006"/>
    <m/>
  </r>
  <r>
    <x v="10"/>
    <x v="0"/>
    <x v="4"/>
    <x v="4"/>
    <x v="30"/>
    <x v="0"/>
    <n v="32363.157000000003"/>
    <m/>
    <m/>
    <n v="32363.157000000003"/>
    <n v="-0.32036316472114135"/>
    <n v="32363.157000000003"/>
    <n v="97089.471000000005"/>
    <m/>
    <m/>
    <n v="97089.471000000005"/>
    <n v="-0.32036316472114146"/>
    <n v="25.9"/>
    <n v="0"/>
    <m/>
    <m/>
    <n v="3"/>
    <m/>
    <m/>
    <n v="128904"/>
    <m/>
    <m/>
    <n v="82"/>
    <m/>
    <m/>
    <n v="1013"/>
    <n v="489"/>
    <n v="524"/>
    <n v="-0.32036316472114135"/>
    <n v="54"/>
    <n v="470"/>
    <n v="5.3307008884501482E-2"/>
    <n v="0.95"/>
    <m/>
    <n v="0.10305343511450382"/>
    <n v="0.51727541954590328"/>
    <n v="-0.69440692894891365"/>
    <n v="2328"/>
    <n v="-0.83341681574239712"/>
    <n v="87.19101123595506"/>
    <n v="4.4427480916030531"/>
    <n v="1.4809160305343509"/>
    <n v="168"/>
    <n v="8.8149763722282799E-3"/>
    <n v="-0.75489382621638967"/>
    <n v="60295.199999999997"/>
    <n v="25.9"/>
    <n v="0"/>
    <n v="2721.2794997136889"/>
    <n v="0.24393358726907521"/>
    <n v="4648"/>
    <n v="1.9965635738831615"/>
    <n v="1.236754270719671E-2"/>
    <n v="0.23048162896504057"/>
    <n v="26.7"/>
    <n v="61.761750000000006"/>
    <m/>
  </r>
  <r>
    <x v="10"/>
    <x v="1"/>
    <x v="4"/>
    <x v="4"/>
    <x v="30"/>
    <x v="0"/>
    <n v="29213.307750000004"/>
    <m/>
    <m/>
    <n v="29213.307750000004"/>
    <n v="-0.33380281690140845"/>
    <n v="29213.307750000004"/>
    <n v="87639.923250000007"/>
    <m/>
    <m/>
    <n v="87639.923250000007"/>
    <n v="-0.33380281690140856"/>
    <n v="25.9"/>
    <n v="0"/>
    <m/>
    <m/>
    <n v="3"/>
    <m/>
    <m/>
    <n v="116358"/>
    <m/>
    <m/>
    <n v="82"/>
    <m/>
    <m/>
    <n v="912"/>
    <n v="439"/>
    <n v="473"/>
    <n v="-0.33380281690140845"/>
    <n v="20"/>
    <n v="453"/>
    <n v="2.1929824561403508E-2"/>
    <n v="0.95"/>
    <m/>
    <n v="4.2283298097251586E-2"/>
    <n v="0.51864035087719296"/>
    <n v="-0.90315760758371411"/>
    <n v="3043"/>
    <n v="-0.78559853448883255"/>
    <n v="130.48885077186964"/>
    <n v="6.4334038054968286"/>
    <n v="2.1444679351656095"/>
    <n v="168"/>
    <n v="1.2764690090271485E-2"/>
    <n v="-0.67817116170628133"/>
    <n v="78813.7"/>
    <n v="25.9"/>
    <n v="0"/>
    <n v="3527.284915232236"/>
    <n v="0.18200925671448756"/>
    <n v="8118.45"/>
    <n v="2.6679099572790008"/>
    <n v="1.6245320310438766E-2"/>
    <n v="0.30505313220445562"/>
    <n v="23.32"/>
    <n v="61.761750000000006"/>
    <m/>
  </r>
  <r>
    <x v="10"/>
    <x v="2"/>
    <x v="4"/>
    <x v="4"/>
    <x v="30"/>
    <x v="0"/>
    <n v="25260.555750000003"/>
    <m/>
    <m/>
    <n v="25260.555750000003"/>
    <n v="-0.48488664987405539"/>
    <n v="25260.555750000003"/>
    <n v="75781.667250000013"/>
    <m/>
    <m/>
    <n v="75781.667250000013"/>
    <n v="-0.4848866498740555"/>
    <n v="25.9"/>
    <n v="0"/>
    <m/>
    <m/>
    <n v="3"/>
    <m/>
    <m/>
    <n v="100614"/>
    <m/>
    <m/>
    <n v="82"/>
    <m/>
    <m/>
    <n v="1009"/>
    <n v="600"/>
    <n v="409"/>
    <n v="-0.48488664987405539"/>
    <n v="24"/>
    <n v="385"/>
    <n v="2.3785926660059464E-2"/>
    <n v="0.95"/>
    <m/>
    <n v="5.8679706601466992E-2"/>
    <n v="0.40535183349851339"/>
    <n v="-0.89164723943822144"/>
    <n v="3511"/>
    <n v="-0.84764591017574309"/>
    <n v="136.61478599221789"/>
    <n v="8.5843520782396094"/>
    <n v="2.8614506927465366"/>
    <n v="168"/>
    <n v="1.7032444599681767E-2"/>
    <n v="-0.70423191364190707"/>
    <n v="90934.9"/>
    <n v="25.9"/>
    <n v="0"/>
    <n v="3495.3638247284707"/>
    <n v="0.16597390290232034"/>
    <n v="10890"/>
    <n v="3.1016804329250927"/>
    <n v="1.8478801897855255E-2"/>
    <n v="0.35084501424395326"/>
    <n v="25.7"/>
    <n v="61.761750000000006"/>
    <m/>
  </r>
  <r>
    <x v="10"/>
    <x v="3"/>
    <x v="4"/>
    <x v="4"/>
    <x v="30"/>
    <x v="0"/>
    <n v="25384.079250000003"/>
    <m/>
    <m/>
    <n v="25384.079250000003"/>
    <n v="-0.47974683544303798"/>
    <n v="25384.079250000003"/>
    <n v="76152.23775"/>
    <m/>
    <m/>
    <n v="76152.23775"/>
    <n v="-0.47974683544303809"/>
    <n v="25.9"/>
    <n v="0"/>
    <m/>
    <m/>
    <n v="3"/>
    <m/>
    <m/>
    <n v="101106"/>
    <m/>
    <m/>
    <n v="82"/>
    <m/>
    <m/>
    <n v="978"/>
    <n v="567"/>
    <n v="411"/>
    <n v="-0.47974683544303798"/>
    <n v="18"/>
    <n v="393"/>
    <n v="1.8404907975460124E-2"/>
    <n v="0.95"/>
    <m/>
    <n v="4.3795620437956206E-2"/>
    <n v="0.42024539877300615"/>
    <n v="-0.90942790537700158"/>
    <n v="1587"/>
    <n v="-0.94681813612144361"/>
    <n v="62.677725118483409"/>
    <n v="3.8613138686131387"/>
    <n v="1.2871046228710463"/>
    <n v="168"/>
    <n v="7.6613370408990852E-3"/>
    <n v="-0.89777695264219093"/>
    <n v="41103.299999999996"/>
    <n v="25.9"/>
    <n v="0"/>
    <n v="1626.2962758680908"/>
    <n v="0.26199631869478768"/>
    <n v="4334.55"/>
    <n v="2.7312854442344046"/>
    <n v="1.5928175577316891E-2"/>
    <n v="0.3059715282676948"/>
    <n v="25.32"/>
    <n v="61.761750000000006"/>
    <m/>
  </r>
  <r>
    <x v="10"/>
    <x v="4"/>
    <x v="4"/>
    <x v="4"/>
    <x v="30"/>
    <x v="0"/>
    <n v="25322.317500000001"/>
    <m/>
    <m/>
    <n v="25322.317500000001"/>
    <n v="-0.38253012048192769"/>
    <n v="25322.317500000001"/>
    <n v="75966.952499999999"/>
    <m/>
    <m/>
    <n v="75966.952499999999"/>
    <n v="-0.3825301204819278"/>
    <n v="25.9"/>
    <n v="0"/>
    <m/>
    <m/>
    <n v="3"/>
    <m/>
    <m/>
    <n v="100860"/>
    <m/>
    <m/>
    <n v="82"/>
    <m/>
    <m/>
    <n v="1009"/>
    <n v="599"/>
    <n v="410"/>
    <n v="-0.38253012048192769"/>
    <n v="18"/>
    <n v="392"/>
    <n v="1.7839444995044598E-2"/>
    <n v="0.95"/>
    <m/>
    <n v="4.3902439024390241E-2"/>
    <n v="0.40634291377601583"/>
    <n v="-0.90118230673832156"/>
    <n v="1661"/>
    <n v="-0.91127610704556383"/>
    <n v="65.239591516103687"/>
    <n v="4.0512195121951216"/>
    <n v="1.3504065040650406"/>
    <n v="168"/>
    <n v="8.0381339527680982E-3"/>
    <n v="-0.85631057336159599"/>
    <n v="43019.899999999994"/>
    <n v="25.9"/>
    <n v="0"/>
    <n v="1670.1065792028687"/>
    <n v="0.26153103191058025"/>
    <n v="3032.5"/>
    <n v="1.8257074051776039"/>
    <n v="1.0426687775863188E-2"/>
    <n v="0.20265372462843864"/>
    <n v="25.46"/>
    <n v="61.761750000000006"/>
    <m/>
  </r>
  <r>
    <x v="10"/>
    <x v="5"/>
    <x v="4"/>
    <x v="4"/>
    <x v="30"/>
    <x v="0"/>
    <n v="14699.296500000002"/>
    <m/>
    <m/>
    <n v="14699.296500000002"/>
    <n v="-0.63608562691131498"/>
    <n v="14699.296500000002"/>
    <n v="44097.889500000005"/>
    <m/>
    <m/>
    <n v="44097.889500000005"/>
    <n v="-0.63608562691131498"/>
    <n v="25.9"/>
    <n v="0"/>
    <m/>
    <m/>
    <n v="3"/>
    <m/>
    <m/>
    <n v="58548"/>
    <m/>
    <m/>
    <n v="82"/>
    <m/>
    <m/>
    <n v="980"/>
    <n v="742"/>
    <n v="238"/>
    <n v="-0.63608562691131498"/>
    <n v="8"/>
    <n v="230"/>
    <n v="8.1632653061224497E-3"/>
    <n v="0.95"/>
    <m/>
    <n v="3.3613445378151259E-2"/>
    <n v="0.24285714285714285"/>
    <n v="-0.93358551879966489"/>
    <n v="603"/>
    <n v="-0.95640858815875085"/>
    <n v="23.591549295774644"/>
    <n v="2.5336134453781511"/>
    <n v="0.84453781512605042"/>
    <n v="168"/>
    <n v="5.0270108043217283E-3"/>
    <n v="-0.88021519603286991"/>
    <n v="15617.699999999999"/>
    <n v="25.9"/>
    <n v="0"/>
    <n v="607.70206907073589"/>
    <n v="0.21953192075420541"/>
    <n v="966.05"/>
    <n v="1.6020729684908788"/>
    <n v="8.9639586193100765E-3"/>
    <n v="0.17596408041337661"/>
    <n v="25.560000000000002"/>
    <n v="61.761750000000006"/>
    <m/>
  </r>
  <r>
    <x v="10"/>
    <x v="6"/>
    <x v="4"/>
    <x v="4"/>
    <x v="30"/>
    <x v="0"/>
    <n v="21431.327250000002"/>
    <m/>
    <m/>
    <n v="21431.327250000002"/>
    <n v="-0.57837181044957475"/>
    <n v="21431.327250000002"/>
    <n v="64293.981750000006"/>
    <m/>
    <m/>
    <n v="64293.981750000006"/>
    <n v="-0.57837181044957475"/>
    <n v="25.9"/>
    <n v="0"/>
    <m/>
    <m/>
    <n v="3"/>
    <m/>
    <m/>
    <n v="85362"/>
    <m/>
    <m/>
    <n v="82"/>
    <m/>
    <m/>
    <n v="1013"/>
    <n v="666"/>
    <n v="347"/>
    <n v="-0.57837181044957475"/>
    <n v="4"/>
    <n v="343"/>
    <n v="3.9486673247778872E-3"/>
    <n v="0.95"/>
    <m/>
    <n v="1.1527377521613832E-2"/>
    <n v="0.34254689042448172"/>
    <n v="-0.96909761661143912"/>
    <n v="1927"/>
    <n v="-0.79250565306342202"/>
    <n v="71.529324424647371"/>
    <n v="5.5533141210374639"/>
    <n v="1.851104707012488"/>
    <n v="168"/>
    <n v="1.1018480398883857E-2"/>
    <n v="-0.50787363824552245"/>
    <n v="49909.299999999996"/>
    <n v="25.9"/>
    <n v="0"/>
    <n v="1881.1099280818864"/>
    <n v="4.1352695371702372E-2"/>
    <n v="5335.4"/>
    <n v="2.7687597301504927"/>
    <n v="1.5183916821006362E-2"/>
    <n v="0.30076193940250656"/>
    <n v="26.939999999999998"/>
    <n v="61.761750000000006"/>
    <m/>
  </r>
  <r>
    <x v="10"/>
    <x v="7"/>
    <x v="4"/>
    <x v="4"/>
    <x v="30"/>
    <x v="0"/>
    <n v="22975.371000000003"/>
    <m/>
    <m/>
    <n v="22975.371000000003"/>
    <n v="-0.52429667519181589"/>
    <n v="22975.371000000003"/>
    <n v="68926.113000000012"/>
    <m/>
    <m/>
    <n v="68926.113000000012"/>
    <n v="-0.52429667519181589"/>
    <n v="25.9"/>
    <n v="0"/>
    <m/>
    <m/>
    <n v="3"/>
    <m/>
    <m/>
    <n v="91512"/>
    <m/>
    <m/>
    <n v="82"/>
    <m/>
    <m/>
    <n v="1011"/>
    <n v="639"/>
    <n v="372"/>
    <n v="-0.52429667519181589"/>
    <n v="15"/>
    <n v="357"/>
    <n v="1.483679525222552E-2"/>
    <n v="0.95"/>
    <m/>
    <n v="4.0322580645161289E-2"/>
    <n v="0.36795252225519287"/>
    <n v="-0.82185164935301624"/>
    <n v="375"/>
    <n v="-0.97533219313248254"/>
    <n v="14.37883435582822"/>
    <n v="1.0080645161290323"/>
    <n v="0.33602150537634407"/>
    <n v="168"/>
    <n v="2.0001280081925242E-3"/>
    <n v="-0.94814455653118646"/>
    <n v="9712.5"/>
    <n v="25.9"/>
    <n v="0"/>
    <n v="357.20422615758844"/>
    <n v="0.28702777829192838"/>
    <n v="1256.7"/>
    <n v="3.3512"/>
    <n v="1.8019863412211425E-2"/>
    <n v="0.3599319059356757"/>
    <n v="26.080000000000002"/>
    <n v="61.761750000000006"/>
    <m/>
  </r>
  <r>
    <x v="10"/>
    <x v="8"/>
    <x v="4"/>
    <x v="4"/>
    <x v="30"/>
    <x v="0"/>
    <n v="25754.649750000004"/>
    <m/>
    <m/>
    <n v="25754.649750000004"/>
    <n v="-0.25668449197860965"/>
    <n v="25754.649750000004"/>
    <n v="77263.949250000005"/>
    <m/>
    <m/>
    <n v="77263.949250000005"/>
    <n v="-0.25668449197860976"/>
    <n v="25.9"/>
    <n v="0"/>
    <m/>
    <m/>
    <n v="3"/>
    <m/>
    <m/>
    <n v="102582"/>
    <m/>
    <m/>
    <n v="82"/>
    <m/>
    <m/>
    <n v="982"/>
    <n v="565"/>
    <n v="417"/>
    <n v="-0.25668449197860965"/>
    <n v="38"/>
    <n v="379"/>
    <n v="3.8696537678207736E-2"/>
    <n v="0.95"/>
    <m/>
    <n v="9.1127098321342928E-2"/>
    <n v="0.42464358452138495"/>
    <n v="-0.4674760191846522"/>
    <n v="685"/>
    <n v="-0.88548980274155797"/>
    <n v="25.79066265060241"/>
    <n v="1.6426858513189448"/>
    <n v="0.54756195043964828"/>
    <n v="168"/>
    <n v="3.2592973240455256E-3"/>
    <n v="-0.84594671304080105"/>
    <n v="17741.5"/>
    <n v="25.9"/>
    <n v="0"/>
    <n v="637.42732853314544"/>
    <n v="0.32488885620621338"/>
    <n v="2222.1999999999998"/>
    <n v="3.2440875912408758"/>
    <n v="1.7110444856257512E-2"/>
    <n v="0.34378411957215649"/>
    <n v="26.56"/>
    <n v="61.761750000000006"/>
    <m/>
  </r>
  <r>
    <x v="10"/>
    <x v="9"/>
    <x v="4"/>
    <x v="4"/>
    <x v="30"/>
    <x v="0"/>
    <n v="28966.260750000001"/>
    <m/>
    <m/>
    <n v="28966.260750000001"/>
    <n v="-0.12336448598130845"/>
    <n v="28966.260750000001"/>
    <n v="86898.782250000004"/>
    <m/>
    <m/>
    <n v="86898.782250000004"/>
    <n v="-0.12336448598130845"/>
    <n v="25.9"/>
    <n v="0"/>
    <m/>
    <m/>
    <n v="3"/>
    <m/>
    <m/>
    <n v="115374"/>
    <m/>
    <m/>
    <n v="82"/>
    <m/>
    <m/>
    <n v="1013"/>
    <n v="544"/>
    <n v="469"/>
    <n v="-0.12336448598130845"/>
    <n v="104"/>
    <n v="365"/>
    <n v="0.10266535044422508"/>
    <n v="0.95"/>
    <m/>
    <n v="0.22174840085287847"/>
    <n v="0.46298124383020728"/>
    <n v="1.4211304991079587"/>
    <n v="97"/>
    <n v="-0.98601096048456882"/>
    <n v="3.6329588014981273"/>
    <n v="0.2068230277185501"/>
    <n v="6.8941009239516696E-2"/>
    <n v="168"/>
    <n v="4.1036315023521843E-4"/>
    <n v="-0.98404235364444415"/>
    <n v="2512.2999999999997"/>
    <n v="25.9"/>
    <n v="0"/>
    <n v="89.086541841670055"/>
    <n v="0.60946132953675625"/>
    <n v="273.7"/>
    <n v="2.8216494845360822"/>
    <n v="1.460320245540914E-2"/>
    <n v="0.29507812945200806"/>
    <n v="26.7"/>
    <n v="61.761750000000006"/>
    <m/>
  </r>
  <r>
    <x v="10"/>
    <x v="10"/>
    <x v="4"/>
    <x v="4"/>
    <x v="30"/>
    <x v="0"/>
    <n v="27607.502250000001"/>
    <m/>
    <m/>
    <n v="27607.502250000001"/>
    <n v="-0.15019011406844107"/>
    <n v="27607.502250000001"/>
    <n v="82822.50675"/>
    <m/>
    <m/>
    <n v="82822.50675"/>
    <n v="-0.15019011406844107"/>
    <n v="25.9"/>
    <n v="0"/>
    <m/>
    <m/>
    <n v="3"/>
    <m/>
    <m/>
    <n v="109962"/>
    <m/>
    <m/>
    <n v="82"/>
    <m/>
    <m/>
    <n v="978"/>
    <n v="531"/>
    <n v="447"/>
    <n v="-0.15019011406844107"/>
    <n v="78"/>
    <n v="369"/>
    <n v="7.9754601226993863E-2"/>
    <n v="0.95"/>
    <m/>
    <n v="0.17449664429530201"/>
    <n v="0.45705521472392641"/>
    <n v="0.34978286616660093"/>
    <n v="1880"/>
    <n v="-0.85986881335718546"/>
    <n v="74.249605055292264"/>
    <n v="4.2058165548098438"/>
    <n v="1.4019388516032814"/>
    <n v="168"/>
    <n v="8.3448741166861993E-3"/>
    <n v="-0.83510289893932788"/>
    <n v="48692"/>
    <n v="25.9"/>
    <n v="0"/>
    <n v="1755.2076233353605"/>
    <n v="0.42249171327263579"/>
    <n v="4759.05"/>
    <n v="2.5314095744680851"/>
    <n v="1.2859870859827007E-2"/>
    <n v="0.26095731578432746"/>
    <n v="25.32"/>
    <n v="61.761750000000006"/>
    <m/>
  </r>
  <r>
    <x v="10"/>
    <x v="11"/>
    <x v="4"/>
    <x v="4"/>
    <x v="30"/>
    <x v="0"/>
    <n v="32116.110000000004"/>
    <m/>
    <m/>
    <n v="32116.110000000004"/>
    <n v="-5.4545454545454453E-2"/>
    <n v="32116.110000000004"/>
    <n v="96348.330000000016"/>
    <m/>
    <m/>
    <n v="96348.330000000016"/>
    <n v="-5.4545454545454453E-2"/>
    <n v="25.9"/>
    <n v="0"/>
    <m/>
    <m/>
    <n v="3"/>
    <m/>
    <m/>
    <n v="127920"/>
    <m/>
    <m/>
    <n v="82"/>
    <m/>
    <m/>
    <n v="1009"/>
    <n v="489"/>
    <n v="520"/>
    <n v="-5.4545454545454564E-2"/>
    <n v="160"/>
    <n v="360"/>
    <n v="0.15857284440039643"/>
    <n v="0.95"/>
    <m/>
    <n v="0.30769230769230771"/>
    <n v="0.51536174430128845"/>
    <n v="1.0389249304911958"/>
    <n v="0"/>
    <n v="-1"/>
    <n v="0"/>
    <n v="0"/>
    <n v="0"/>
    <n v="168"/>
    <n v="0"/>
    <n v="-1"/>
    <n v="0"/>
    <n v="25.9"/>
    <n v="0"/>
    <n v="0"/>
    <n v="0.59298340214002865"/>
    <m/>
    <m/>
    <m/>
    <m/>
    <n v="25.7"/>
    <n v="61.761750000000006"/>
    <m/>
  </r>
  <r>
    <x v="11"/>
    <x v="0"/>
    <x v="4"/>
    <x v="4"/>
    <x v="30"/>
    <x v="0"/>
    <n v="31560.254250000002"/>
    <m/>
    <m/>
    <n v="31560.254250000002"/>
    <n v="-2.4809160305343525E-2"/>
    <n v="31560.254250000002"/>
    <n v="94680.762750000009"/>
    <m/>
    <m/>
    <n v="94680.762750000009"/>
    <n v="-2.4809160305343414E-2"/>
    <n v="25.9"/>
    <n v="0"/>
    <m/>
    <m/>
    <n v="3"/>
    <m/>
    <m/>
    <n v="125706"/>
    <m/>
    <m/>
    <n v="82"/>
    <m/>
    <m/>
    <n v="1011"/>
    <n v="500"/>
    <n v="511"/>
    <n v="-2.4809160305343525E-2"/>
    <n v="159"/>
    <n v="352"/>
    <n v="0.15727002967359049"/>
    <n v="0.95"/>
    <m/>
    <n v="0.31115459882583169"/>
    <n v="0.50544015825914934"/>
    <n v="2.0193520330506627"/>
    <n v="549"/>
    <n v="-0.76417525773195871"/>
    <n v="21.050613496932513"/>
    <n v="1.0743639921722115"/>
    <n v="0.35812133072407049"/>
    <n v="168"/>
    <n v="2.1316745876432766E-3"/>
    <n v="-0.75817580244921012"/>
    <n v="14219.099999999999"/>
    <n v="25.9"/>
    <n v="0"/>
    <n v="641.74503665928489"/>
    <n v="0.57606127246860261"/>
    <n v="1591.35"/>
    <n v="2.8986338797814204"/>
    <n v="1.4202419373545412E-2"/>
    <n v="0.2086323733962947"/>
    <n v="26.080000000000002"/>
    <n v="61.761750000000006"/>
    <m/>
  </r>
  <r>
    <x v="11"/>
    <x v="1"/>
    <x v="4"/>
    <x v="4"/>
    <x v="30"/>
    <x v="0"/>
    <n v="31127.922000000002"/>
    <m/>
    <m/>
    <n v="31127.922000000002"/>
    <n v="6.5539112050739812E-2"/>
    <n v="31127.922000000002"/>
    <n v="93383.766000000003"/>
    <m/>
    <m/>
    <n v="93383.766000000003"/>
    <n v="6.5539112050739812E-2"/>
    <n v="25.9"/>
    <n v="0"/>
    <m/>
    <m/>
    <n v="3"/>
    <m/>
    <m/>
    <n v="123984"/>
    <m/>
    <m/>
    <n v="82"/>
    <m/>
    <m/>
    <n v="945"/>
    <n v="441"/>
    <n v="504"/>
    <n v="6.5539112050740034E-2"/>
    <n v="175"/>
    <n v="329"/>
    <n v="0.18518518518518517"/>
    <n v="0.95"/>
    <m/>
    <n v="0.34722222222222221"/>
    <n v="0.53333333333333333"/>
    <n v="7.2118055555555554"/>
    <n v="436"/>
    <n v="-0.85672034176799206"/>
    <n v="17.92763157894737"/>
    <n v="0.86507936507936511"/>
    <n v="0.28835978835978837"/>
    <n v="168"/>
    <n v="1.716427311665407E-3"/>
    <n v="-0.86553317788940531"/>
    <n v="11292.4"/>
    <n v="25.9"/>
    <n v="0"/>
    <n v="505.38817714139168"/>
    <n v="1.1670549669104062"/>
    <n v="1045.05"/>
    <n v="2.3969036697247708"/>
    <n v="1.153917889790974E-2"/>
    <n v="0.15951987545849625"/>
    <n v="24.32"/>
    <n v="61.761750000000006"/>
    <m/>
  </r>
  <r>
    <x v="11"/>
    <x v="2"/>
    <x v="4"/>
    <x v="4"/>
    <x v="30"/>
    <x v="0"/>
    <n v="38106.999750000003"/>
    <m/>
    <m/>
    <n v="38106.999750000003"/>
    <n v="0.50855745721271384"/>
    <n v="38106.999750000003"/>
    <n v="114320.99925000001"/>
    <m/>
    <m/>
    <n v="114320.99925000001"/>
    <n v="0.50855745721271384"/>
    <n v="25.9"/>
    <n v="0"/>
    <m/>
    <m/>
    <n v="3"/>
    <m/>
    <m/>
    <n v="151782"/>
    <m/>
    <m/>
    <n v="82"/>
    <m/>
    <m/>
    <n v="1011"/>
    <n v="394"/>
    <n v="617"/>
    <n v="0.50855745721271384"/>
    <n v="226"/>
    <n v="391"/>
    <n v="0.22354104846686448"/>
    <n v="0.95"/>
    <m/>
    <n v="0.36628849270664504"/>
    <n v="0.61028684470820971"/>
    <n v="5.2421663965424097"/>
    <n v="0"/>
    <n v="-1"/>
    <n v="0"/>
    <n v="0"/>
    <n v="0"/>
    <n v="168"/>
    <n v="0"/>
    <n v="-1"/>
    <n v="0"/>
    <n v="25.9"/>
    <n v="0"/>
    <n v="0"/>
    <n v="1.1259281310967837"/>
    <m/>
    <m/>
    <m/>
    <m/>
    <n v="26.32"/>
    <n v="61.761750000000006"/>
    <m/>
  </r>
  <r>
    <x v="11"/>
    <x v="3"/>
    <x v="4"/>
    <x v="4"/>
    <x v="30"/>
    <x v="0"/>
    <n v="49285.876500000006"/>
    <m/>
    <m/>
    <n v="49285.876500000006"/>
    <n v="0.94160583941605847"/>
    <n v="49285.876500000006"/>
    <n v="147857.62950000001"/>
    <m/>
    <m/>
    <n v="147857.62950000001"/>
    <n v="0.94160583941605847"/>
    <n v="25.9"/>
    <n v="0"/>
    <m/>
    <m/>
    <n v="3"/>
    <m/>
    <m/>
    <n v="196308"/>
    <m/>
    <m/>
    <n v="82"/>
    <m/>
    <m/>
    <n v="980"/>
    <n v="182"/>
    <n v="798"/>
    <n v="0.94160583941605847"/>
    <n v="403"/>
    <n v="395"/>
    <n v="0.41122448979591836"/>
    <n v="0.95"/>
    <m/>
    <n v="0.5050125313283208"/>
    <n v="0.81428571428571428"/>
    <n v="10.531119465329992"/>
    <n v="4811"/>
    <n v="2.0315059861373661"/>
    <n v="185.46646106399385"/>
    <n v="6.0288220551378444"/>
    <n v="2.009607351712615"/>
    <n v="168"/>
    <n v="1.1961948522098899E-2"/>
    <n v="0.56133954925119989"/>
    <n v="124604.9"/>
    <n v="25.9"/>
    <n v="0"/>
    <n v="4930.1268955270225"/>
    <n v="0.96076333979061102"/>
    <n v="14239.4"/>
    <n v="2.9597588858865098"/>
    <n v="1.3768403884622414E-2"/>
    <n v="0.2019348356339298"/>
    <n v="25.939999999999998"/>
    <n v="61.761750000000006"/>
    <s v="Aumento de Tarifas 08/04/2016"/>
  </r>
  <r>
    <x v="11"/>
    <x v="4"/>
    <x v="4"/>
    <x v="4"/>
    <x v="30"/>
    <x v="0"/>
    <n v="56388.477750000005"/>
    <m/>
    <m/>
    <n v="56388.477750000005"/>
    <n v="1.2268292682926831"/>
    <n v="56388.477750000005"/>
    <n v="169165.43325"/>
    <m/>
    <m/>
    <n v="169165.43325"/>
    <n v="1.2268292682926831"/>
    <n v="25.9"/>
    <n v="0"/>
    <m/>
    <m/>
    <n v="3"/>
    <m/>
    <m/>
    <n v="224598"/>
    <m/>
    <m/>
    <n v="82"/>
    <m/>
    <m/>
    <n v="1011"/>
    <n v="98"/>
    <n v="913"/>
    <n v="1.2268292682926831"/>
    <n v="591"/>
    <n v="322"/>
    <n v="0.58456973293768544"/>
    <n v="0.95"/>
    <m/>
    <n v="0.64731653888280394"/>
    <n v="0.90306627101879322"/>
    <n v="13.744432274552757"/>
    <n v="1256"/>
    <n v="-0.24382901866345574"/>
    <n v="47.72036474164134"/>
    <n v="1.375684556407448"/>
    <n v="0.45856151880248269"/>
    <n v="168"/>
    <n v="2.729532850014778E-3"/>
    <n v="-0.66042705109749922"/>
    <n v="32530.399999999998"/>
    <n v="25.9"/>
    <n v="0"/>
    <n v="1262.8861309324523"/>
    <n v="1.9500226066625621"/>
    <n v="5586.63"/>
    <n v="4.4479538216560508"/>
    <n v="1.8399923326166853E-2"/>
    <n v="0.30900421542250683"/>
    <n v="26.32"/>
    <n v="61.761750000000006"/>
    <m/>
  </r>
  <r>
    <x v="11"/>
    <x v="5"/>
    <x v="4"/>
    <x v="4"/>
    <x v="30"/>
    <x v="0"/>
    <n v="54782.672250000003"/>
    <m/>
    <m/>
    <n v="54782.672250000003"/>
    <n v="2.7268907563025206"/>
    <n v="54782.672250000003"/>
    <n v="164348.01675000001"/>
    <m/>
    <m/>
    <n v="164348.01675000001"/>
    <n v="2.7268907563025206"/>
    <n v="25.9"/>
    <n v="0"/>
    <m/>
    <m/>
    <n v="3"/>
    <m/>
    <m/>
    <n v="218202"/>
    <m/>
    <m/>
    <n v="82"/>
    <m/>
    <m/>
    <n v="980"/>
    <n v="93"/>
    <n v="887"/>
    <n v="2.7268907563025211"/>
    <n v="552"/>
    <n v="335"/>
    <n v="0.56326530612244896"/>
    <n v="0.95"/>
    <m/>
    <n v="0.62232243517474639"/>
    <n v="0.9051020408163265"/>
    <n v="17.514092446448707"/>
    <n v="2898"/>
    <n v="3.8059701492537314"/>
    <n v="111.71935235158058"/>
    <n v="3.2671927846674182"/>
    <n v="1.0890642615558062"/>
    <n v="168"/>
    <n v="6.4825253664036082E-3"/>
    <n v="0.28953877736458655"/>
    <n v="75058.2"/>
    <n v="25.9"/>
    <n v="0"/>
    <n v="2920.5980035936855"/>
    <n v="2.1520180072230817"/>
    <n v="12677.44"/>
    <n v="4.3745479641131819"/>
    <n v="1.7805967158813586E-2"/>
    <n v="0.30358355580707314"/>
    <n v="25.939999999999998"/>
    <n v="61.761750000000006"/>
    <m/>
  </r>
  <r>
    <x v="11"/>
    <x v="6"/>
    <x v="4"/>
    <x v="4"/>
    <x v="30"/>
    <x v="0"/>
    <n v="55276.766250000008"/>
    <m/>
    <m/>
    <n v="55276.766250000008"/>
    <n v="1.5792507204610953"/>
    <n v="55276.766250000008"/>
    <n v="165830.29875000002"/>
    <m/>
    <m/>
    <n v="165830.29875000002"/>
    <n v="1.5792507204610953"/>
    <n v="25.9"/>
    <n v="0"/>
    <m/>
    <m/>
    <n v="3"/>
    <m/>
    <m/>
    <n v="220170"/>
    <m/>
    <m/>
    <n v="82"/>
    <m/>
    <m/>
    <n v="1009"/>
    <n v="114"/>
    <n v="895"/>
    <n v="1.5792507204610953"/>
    <n v="657"/>
    <n v="238"/>
    <n v="0.65113974231912786"/>
    <n v="0.95"/>
    <m/>
    <n v="0.73407821229050274"/>
    <n v="0.8870168483647175"/>
    <n v="62.681284916201115"/>
    <n v="0"/>
    <n v="-1"/>
    <n v="0"/>
    <n v="0"/>
    <n v="0"/>
    <n v="168"/>
    <n v="0"/>
    <n v="-1"/>
    <n v="0"/>
    <n v="25.9"/>
    <n v="0"/>
    <n v="0"/>
    <n v="7.0839786357123309"/>
    <m/>
    <m/>
    <m/>
    <m/>
    <n v="25.7"/>
    <n v="61.761750000000006"/>
    <m/>
  </r>
  <r>
    <x v="11"/>
    <x v="7"/>
    <x v="4"/>
    <x v="4"/>
    <x v="30"/>
    <x v="0"/>
    <n v="59847.135750000009"/>
    <m/>
    <m/>
    <n v="59847.135750000009"/>
    <n v="1.6048387096774195"/>
    <n v="59847.135750000009"/>
    <n v="179541.40725000002"/>
    <m/>
    <m/>
    <n v="179541.40725000002"/>
    <n v="1.604838709677419"/>
    <n v="25.9"/>
    <n v="0"/>
    <m/>
    <m/>
    <n v="3"/>
    <m/>
    <m/>
    <n v="238374"/>
    <m/>
    <m/>
    <n v="82"/>
    <m/>
    <m/>
    <n v="1013"/>
    <n v="44"/>
    <n v="969"/>
    <n v="1.6048387096774195"/>
    <n v="863"/>
    <n v="106"/>
    <n v="0.85192497532082923"/>
    <n v="0.95"/>
    <m/>
    <n v="0.890608875128999"/>
    <n v="0.95656465942744329"/>
    <n v="21.087100103199177"/>
    <n v="1404"/>
    <n v="2.7440000000000002"/>
    <n v="52.11581291759466"/>
    <n v="1.4489164086687307"/>
    <n v="0.48297213622291024"/>
    <n v="168"/>
    <n v="2.8748341441839896E-3"/>
    <n v="0.43732507739938087"/>
    <n v="36363.599999999999"/>
    <n v="25.9"/>
    <n v="0"/>
    <n v="1337.3726227340112"/>
    <n v="2.2110152135557111"/>
    <n v="6222.63"/>
    <n v="4.4320726495726497"/>
    <n v="1.7479313217307665E-2"/>
    <n v="0.29368094614230295"/>
    <n v="26.939999999999998"/>
    <n v="61.761750000000006"/>
    <m/>
  </r>
  <r>
    <x v="11"/>
    <x v="8"/>
    <x v="4"/>
    <x v="4"/>
    <x v="30"/>
    <x v="0"/>
    <n v="58117.806750000003"/>
    <m/>
    <m/>
    <n v="58117.806750000003"/>
    <n v="1.2565947242206232"/>
    <n v="58117.806750000003"/>
    <n v="174353.42025000002"/>
    <m/>
    <m/>
    <n v="174353.42025000002"/>
    <n v="1.2565947242206237"/>
    <n v="25.9"/>
    <n v="0"/>
    <m/>
    <m/>
    <n v="3"/>
    <m/>
    <m/>
    <n v="231486"/>
    <m/>
    <m/>
    <n v="82"/>
    <m/>
    <m/>
    <n v="982"/>
    <n v="41"/>
    <n v="941"/>
    <n v="1.2565947242206237"/>
    <n v="857"/>
    <n v="84"/>
    <n v="0.87270875763747457"/>
    <n v="0.95"/>
    <m/>
    <n v="0.91073326248671627"/>
    <n v="0.9582484725050916"/>
    <n v="8.994099222551597"/>
    <n v="1540"/>
    <n v="1.2481751824817517"/>
    <n v="57.981927710843379"/>
    <n v="1.6365568544102018"/>
    <n v="0.54551895147006724"/>
    <n v="168"/>
    <n v="3.2471366158932573E-3"/>
    <n v="-3.7310827897021337E-3"/>
    <n v="39886"/>
    <n v="25.9"/>
    <n v="0"/>
    <n v="1433.0483006438599"/>
    <n v="1.1525944084941355"/>
    <n v="6889.35"/>
    <n v="4.4736038961038966"/>
    <n v="1.7242204845048511E-2"/>
    <n v="0.29187214031520092"/>
    <n v="26.56"/>
    <n v="61.761750000000006"/>
    <m/>
  </r>
  <r>
    <x v="11"/>
    <x v="9"/>
    <x v="4"/>
    <x v="4"/>
    <x v="30"/>
    <x v="0"/>
    <n v="59291.280000000006"/>
    <m/>
    <m/>
    <n v="59291.280000000006"/>
    <n v="1.0469083155650321"/>
    <n v="59291.280000000006"/>
    <n v="177873.84000000003"/>
    <m/>
    <m/>
    <n v="177873.84000000003"/>
    <n v="1.0469083155650321"/>
    <n v="25.9"/>
    <n v="0"/>
    <m/>
    <m/>
    <n v="3"/>
    <m/>
    <m/>
    <n v="236160"/>
    <m/>
    <m/>
    <n v="82"/>
    <m/>
    <m/>
    <n v="1011"/>
    <n v="51"/>
    <n v="960"/>
    <n v="1.0469083155650321"/>
    <n v="900"/>
    <n v="60"/>
    <n v="0.89020771513353114"/>
    <n v="0.95"/>
    <m/>
    <n v="0.9375"/>
    <n v="0.94955489614243327"/>
    <n v="3.2277644230769225"/>
    <n v="4814"/>
    <n v="48.628865979381445"/>
    <n v="184.58588957055213"/>
    <n v="5.0145833333333334"/>
    <n v="1.6715277777777777"/>
    <n v="168"/>
    <n v="9.9495701058201057E-3"/>
    <n v="23.245768900343645"/>
    <n v="124682.59999999999"/>
    <n v="25.9"/>
    <n v="0"/>
    <n v="4421.2640456268"/>
    <n v="-11.090726344751124"/>
    <n v="19990.810000000001"/>
    <n v="4.1526402160365601"/>
    <n v="1.5649542689895025E-2"/>
    <n v="0.26955044308225212"/>
    <n v="26.080000000000002"/>
    <n v="61.761750000000006"/>
    <m/>
  </r>
  <r>
    <x v="11"/>
    <x v="10"/>
    <x v="4"/>
    <x v="4"/>
    <x v="30"/>
    <x v="0"/>
    <n v="57253.142250000004"/>
    <m/>
    <m/>
    <n v="57253.142250000004"/>
    <n v="1.0738255033557049"/>
    <n v="57253.142250000004"/>
    <n v="171759.42675000001"/>
    <m/>
    <m/>
    <n v="171759.42675000001"/>
    <n v="1.0738255033557049"/>
    <n v="25.9"/>
    <n v="0"/>
    <m/>
    <m/>
    <n v="3"/>
    <m/>
    <m/>
    <n v="228042"/>
    <m/>
    <m/>
    <n v="82"/>
    <m/>
    <m/>
    <n v="980"/>
    <n v="53"/>
    <n v="927"/>
    <n v="1.0738255033557045"/>
    <n v="888"/>
    <n v="39"/>
    <n v="0.90612244897959182"/>
    <n v="0.95"/>
    <m/>
    <n v="0.95792880258899671"/>
    <n v="0.94591836734693879"/>
    <n v="4.489668907144635"/>
    <n v="0"/>
    <n v="-1"/>
    <n v="0"/>
    <n v="0"/>
    <n v="0"/>
    <n v="168"/>
    <n v="0"/>
    <n v="-1"/>
    <n v="0"/>
    <n v="25.9"/>
    <n v="0"/>
    <n v="0"/>
    <n v="1.1637319913856043"/>
    <m/>
    <m/>
    <m/>
    <m/>
    <n v="25.939999999999998"/>
    <n v="61.761750000000006"/>
    <m/>
  </r>
  <r>
    <x v="11"/>
    <x v="11"/>
    <x v="4"/>
    <x v="4"/>
    <x v="30"/>
    <x v="0"/>
    <n v="56017.907250000004"/>
    <m/>
    <m/>
    <n v="56017.907250000004"/>
    <n v="0.74423076923076903"/>
    <n v="56017.907250000004"/>
    <n v="168053.72175000003"/>
    <m/>
    <m/>
    <n v="168053.72175000003"/>
    <n v="0.74423076923076925"/>
    <n v="25.9"/>
    <n v="0"/>
    <m/>
    <m/>
    <n v="3"/>
    <m/>
    <m/>
    <n v="223122"/>
    <m/>
    <m/>
    <n v="82"/>
    <m/>
    <m/>
    <n v="1011"/>
    <n v="104"/>
    <n v="907"/>
    <n v="0.74423076923076925"/>
    <n v="873"/>
    <n v="34"/>
    <n v="0.86350148367952517"/>
    <n v="0.95"/>
    <m/>
    <n v="0.96251378169790514"/>
    <n v="0.89713155291790303"/>
    <n v="2.1281697905181916"/>
    <n v="1019"/>
    <n v="0"/>
    <n v="39.649805447470818"/>
    <n v="1.12348401323043"/>
    <n v="0.37449467107681"/>
    <n v="168"/>
    <n v="2.229134946885774E-3"/>
    <n v="0"/>
    <n v="26392.1"/>
    <n v="25.9"/>
    <n v="0"/>
    <n v="1013.0007096750203"/>
    <n v="0.36166313289797303"/>
    <n v="4147.3"/>
    <n v="4.0699705593719333"/>
    <n v="1.463097489798118E-2"/>
    <n v="0.25325645726947327"/>
    <n v="25.7"/>
    <n v="61.761750000000006"/>
    <m/>
  </r>
  <r>
    <x v="12"/>
    <x v="0"/>
    <x v="4"/>
    <x v="4"/>
    <x v="30"/>
    <x v="0"/>
    <n v="56944.333500000008"/>
    <m/>
    <m/>
    <n v="56944.333500000008"/>
    <n v="0.80430528375733878"/>
    <n v="56944.333500000008"/>
    <n v="170833.00050000002"/>
    <m/>
    <m/>
    <n v="170833.00050000002"/>
    <n v="0.80430528375733856"/>
    <n v="25.9"/>
    <n v="0"/>
    <m/>
    <m/>
    <n v="3"/>
    <m/>
    <m/>
    <n v="226812"/>
    <m/>
    <m/>
    <n v="82"/>
    <m/>
    <m/>
    <n v="1013"/>
    <n v="91"/>
    <n v="922"/>
    <n v="0.80430528375733856"/>
    <n v="883"/>
    <n v="39"/>
    <n v="0.87166831194471861"/>
    <n v="0.95"/>
    <m/>
    <n v="0.95770065075921906"/>
    <n v="0.910167818361303"/>
    <n v="2.0778932864022703"/>
    <n v="4018"/>
    <n v="6.3187613843351551"/>
    <n v="149.14625092798812"/>
    <n v="4.3579175704989153"/>
    <n v="1.4526391901663052"/>
    <n v="168"/>
    <n v="8.6466618462280077E-3"/>
    <n v="3.0562766457649291"/>
    <n v="104066.2"/>
    <n v="25.9"/>
    <n v="0"/>
    <n v="4696.7787928907219"/>
    <n v="-1.1594879374907698"/>
    <n v="17653.919999999998"/>
    <n v="4.3937083125933292"/>
    <n v="1.5410997905473348E-2"/>
    <n v="0.27203174179936862"/>
    <n v="26.939999999999998"/>
    <n v="61.761750000000006"/>
    <m/>
  </r>
  <r>
    <x v="12"/>
    <x v="1"/>
    <x v="4"/>
    <x v="4"/>
    <x v="30"/>
    <x v="0"/>
    <n v="49594.685250000002"/>
    <m/>
    <m/>
    <n v="49594.685250000002"/>
    <n v="0.59325396825396814"/>
    <n v="49594.685250000002"/>
    <n v="148784.05575"/>
    <m/>
    <m/>
    <n v="148784.05575"/>
    <n v="0.59325396825396814"/>
    <n v="25.9"/>
    <n v="0"/>
    <m/>
    <m/>
    <n v="3"/>
    <m/>
    <m/>
    <n v="197538"/>
    <m/>
    <m/>
    <n v="82"/>
    <m/>
    <m/>
    <n v="912"/>
    <n v="109"/>
    <n v="803"/>
    <n v="0.59325396825396814"/>
    <n v="696"/>
    <n v="107"/>
    <n v="0.76315789473684215"/>
    <n v="0.95"/>
    <m/>
    <n v="0.86674968866749691"/>
    <n v="0.88048245614035092"/>
    <n v="1.4962391033623912"/>
    <n v="0"/>
    <n v="-1"/>
    <n v="0"/>
    <n v="0"/>
    <n v="0"/>
    <n v="168"/>
    <n v="0"/>
    <n v="-1"/>
    <n v="0"/>
    <n v="25.9"/>
    <n v="0"/>
    <n v="0"/>
    <n v="0.76827470398703279"/>
    <m/>
    <m/>
    <m/>
    <m/>
    <n v="23.32"/>
    <n v="61.761750000000006"/>
    <m/>
  </r>
  <r>
    <x v="12"/>
    <x v="2"/>
    <x v="4"/>
    <x v="4"/>
    <x v="30"/>
    <x v="0"/>
    <n v="58735.424250000004"/>
    <m/>
    <m/>
    <n v="58735.424250000004"/>
    <n v="0.54132901134521871"/>
    <n v="58735.424250000004"/>
    <n v="176206.27275"/>
    <m/>
    <m/>
    <n v="176206.27275"/>
    <n v="0.54132901134521871"/>
    <n v="25.9"/>
    <n v="0"/>
    <m/>
    <m/>
    <n v="3"/>
    <m/>
    <m/>
    <n v="233946"/>
    <m/>
    <m/>
    <n v="82"/>
    <m/>
    <m/>
    <n v="1013"/>
    <n v="62"/>
    <n v="951"/>
    <n v="0.54132901134521871"/>
    <n v="804"/>
    <n v="147"/>
    <n v="0.79368213228035533"/>
    <n v="0.95"/>
    <m/>
    <n v="0.8454258675078864"/>
    <n v="0.93879565646594276"/>
    <n v="1.3080874347449818"/>
    <n v="2140"/>
    <n v="0"/>
    <n v="79.435783221974759"/>
    <n v="2.2502628811777079"/>
    <n v="0.75008762705923593"/>
    <n v="168"/>
    <n v="4.4648073039240234E-3"/>
    <n v="0"/>
    <n v="55426"/>
    <n v="25.9"/>
    <n v="0"/>
    <n v="2130.4695485385723"/>
    <n v="0.23907454574354195"/>
    <n v="9382.52"/>
    <n v="4.3843551401869165"/>
    <n v="1.4774933168174281E-2"/>
    <n v="0.27742379023513347"/>
    <n v="26.939999999999998"/>
    <n v="61.761750000000006"/>
    <m/>
  </r>
  <r>
    <x v="12"/>
    <x v="3"/>
    <x v="4"/>
    <x v="4"/>
    <x v="30"/>
    <x v="0"/>
    <n v="53918.007750000004"/>
    <m/>
    <m/>
    <n v="53918.007750000004"/>
    <n v="9.3984962406014949E-2"/>
    <n v="53918.007750000004"/>
    <n v="161754.02325000003"/>
    <m/>
    <m/>
    <n v="161754.02325000003"/>
    <n v="9.3984962406015171E-2"/>
    <n v="25.9"/>
    <n v="0"/>
    <m/>
    <m/>
    <n v="3"/>
    <m/>
    <m/>
    <n v="214758"/>
    <m/>
    <m/>
    <n v="82"/>
    <m/>
    <m/>
    <n v="978"/>
    <n v="105"/>
    <n v="873"/>
    <n v="9.3984962406014949E-2"/>
    <n v="729"/>
    <n v="144"/>
    <n v="0.745398773006135"/>
    <n v="0.95"/>
    <m/>
    <n v="0.83505154639175261"/>
    <n v="0.8926380368098159"/>
    <n v="0.65352638714793687"/>
    <n v="525"/>
    <n v="-0.89087507794637288"/>
    <n v="21.463614063777595"/>
    <n v="0.60137457044673537"/>
    <n v="0.20045819014891178"/>
    <n v="168"/>
    <n v="1.1932035127911415E-3"/>
    <n v="-0.90025007124994916"/>
    <n v="13597.5"/>
    <n v="25.9"/>
    <n v="0"/>
    <n v="537.99971318887697"/>
    <n v="0.53427466682097124"/>
    <n v="2571.6999999999998"/>
    <n v="4.89847619047619"/>
    <n v="1.6249374332181672E-2"/>
    <n v="0.31295932607538623"/>
    <n v="24.46"/>
    <n v="61.761750000000006"/>
    <m/>
  </r>
  <r>
    <x v="12"/>
    <x v="4"/>
    <x v="4"/>
    <x v="4"/>
    <x v="30"/>
    <x v="0"/>
    <n v="57314.90400000001"/>
    <m/>
    <m/>
    <n v="57314.90400000001"/>
    <n v="1.6429353778751432E-2"/>
    <n v="57314.90400000001"/>
    <n v="171944.71200000003"/>
    <m/>
    <m/>
    <n v="171944.71200000003"/>
    <n v="1.6429353778751432E-2"/>
    <n v="25.9"/>
    <n v="0"/>
    <m/>
    <m/>
    <n v="3"/>
    <m/>
    <m/>
    <n v="228288"/>
    <m/>
    <m/>
    <n v="82"/>
    <m/>
    <m/>
    <n v="1011"/>
    <n v="83"/>
    <n v="928"/>
    <n v="1.6429353778751432E-2"/>
    <n v="776"/>
    <n v="152"/>
    <n v="0.7675568743818002"/>
    <n v="0.95"/>
    <m/>
    <n v="0.83620689655172409"/>
    <n v="0.91790306627101881"/>
    <n v="0.29180523951222348"/>
    <n v="5593"/>
    <n v="3.4530254777070066"/>
    <n v="212.5"/>
    <n v="6.0269396551724137"/>
    <n v="2.0089798850574714"/>
    <n v="168"/>
    <n v="1.1958213601532567E-2"/>
    <n v="3.3810476952009658"/>
    <n v="144858.69999999998"/>
    <n v="25.9"/>
    <n v="0"/>
    <n v="5623.6641164850362"/>
    <n v="-1.6580574528935101"/>
    <n v="22024.77"/>
    <n v="3.9379170391560883"/>
    <n v="1.2861873521114786E-2"/>
    <n v="0.24625026895878727"/>
    <n v="26.32"/>
    <n v="61.761750000000006"/>
    <m/>
  </r>
  <r>
    <x v="12"/>
    <x v="5"/>
    <x v="4"/>
    <x v="4"/>
    <x v="30"/>
    <x v="0"/>
    <n v="58179.568500000008"/>
    <m/>
    <m/>
    <n v="58179.568500000008"/>
    <n v="6.200676437429542E-2"/>
    <n v="58179.568500000008"/>
    <n v="174538.70550000004"/>
    <m/>
    <m/>
    <n v="174538.70550000004"/>
    <n v="6.2006764374295642E-2"/>
    <n v="25.9"/>
    <n v="0"/>
    <m/>
    <m/>
    <n v="3"/>
    <m/>
    <m/>
    <n v="231732"/>
    <m/>
    <m/>
    <n v="82"/>
    <m/>
    <m/>
    <n v="978"/>
    <n v="36"/>
    <n v="942"/>
    <n v="6.200676437429542E-2"/>
    <n v="731"/>
    <n v="211"/>
    <n v="0.74744376278118607"/>
    <n v="0.95"/>
    <m/>
    <n v="0.77600849256900217"/>
    <n v="0.96319018404907975"/>
    <n v="0.24695567555924791"/>
    <n v="2993"/>
    <n v="3.2781228433402365E-2"/>
    <n v="120.00801924619086"/>
    <n v="3.1772823779193207"/>
    <n v="1.0590941259731068"/>
    <n v="168"/>
    <n v="6.3041317022208736E-3"/>
    <n v="-2.7519161761754063E-2"/>
    <n v="77518.7"/>
    <n v="25.9"/>
    <n v="0"/>
    <n v="3016.3387939116292"/>
    <n v="5.0856501311660911E-2"/>
    <n v="11063.11"/>
    <n v="3.6963280988974274"/>
    <n v="1.1856574694857788E-2"/>
    <n v="0.22558760470120195"/>
    <n v="24.94"/>
    <n v="61.761750000000006"/>
    <m/>
  </r>
  <r>
    <x v="12"/>
    <x v="6"/>
    <x v="4"/>
    <x v="4"/>
    <x v="30"/>
    <x v="0"/>
    <n v="59970.659250000004"/>
    <m/>
    <m/>
    <n v="59970.659250000004"/>
    <n v="8.4916201117318346E-2"/>
    <n v="59970.659250000004"/>
    <n v="179911.97775000002"/>
    <m/>
    <m/>
    <n v="179911.97775000002"/>
    <n v="8.4916201117318346E-2"/>
    <n v="25.9"/>
    <n v="0"/>
    <m/>
    <m/>
    <n v="3"/>
    <m/>
    <m/>
    <n v="238866"/>
    <m/>
    <m/>
    <n v="82"/>
    <m/>
    <m/>
    <n v="1013"/>
    <n v="42"/>
    <n v="971"/>
    <n v="8.4916201117318346E-2"/>
    <n v="731"/>
    <n v="240"/>
    <n v="0.72161895360315897"/>
    <n v="0.95"/>
    <m/>
    <n v="0.75283213182286302"/>
    <n v="0.95853899308983215"/>
    <n v="2.5547576836320252E-2"/>
    <n v="0"/>
    <n v="0"/>
    <n v="0"/>
    <n v="0"/>
    <n v="0"/>
    <n v="168"/>
    <n v="0"/>
    <n v="0"/>
    <n v="0"/>
    <n v="25.9"/>
    <n v="0"/>
    <n v="0"/>
    <n v="1.9537997907095699E-2"/>
    <m/>
    <m/>
    <m/>
    <m/>
    <n v="26.7"/>
    <n v="61.761750000000006"/>
    <m/>
  </r>
  <r>
    <x v="12"/>
    <x v="7"/>
    <x v="4"/>
    <x v="4"/>
    <x v="30"/>
    <x v="0"/>
    <n v="60402.991500000004"/>
    <m/>
    <m/>
    <n v="60402.991500000004"/>
    <n v="9.2879256965943124E-3"/>
    <n v="60402.991500000004"/>
    <n v="181208.97450000001"/>
    <m/>
    <m/>
    <n v="181208.97450000001"/>
    <n v="9.2879256965943124E-3"/>
    <n v="25.9"/>
    <n v="0"/>
    <m/>
    <m/>
    <n v="3"/>
    <m/>
    <m/>
    <n v="240588"/>
    <m/>
    <m/>
    <n v="82"/>
    <m/>
    <m/>
    <n v="1013"/>
    <n v="35"/>
    <n v="978"/>
    <n v="9.2879256965945345E-3"/>
    <n v="794"/>
    <n v="184"/>
    <n v="0.7838104639684107"/>
    <n v="0.95"/>
    <m/>
    <n v="0.81186094069529657"/>
    <n v="0.96544916090819344"/>
    <n v="-8.842033425985818E-2"/>
    <n v="5473"/>
    <n v="2.8981481481481484"/>
    <n v="203.15515961395695"/>
    <n v="5.5961145194274025"/>
    <n v="1.8653715064758007"/>
    <n v="168"/>
    <n v="1.1103401824260719E-2"/>
    <n v="2.862275619177459"/>
    <n v="141750.69999999998"/>
    <n v="25.9"/>
    <n v="0"/>
    <n v="5213.2766126946181"/>
    <n v="-1.4381222578753963"/>
    <n v="21078.49"/>
    <n v="3.8513594006943177"/>
    <n v="1.192663810922597E-2"/>
    <n v="0.21761886943694619"/>
    <n v="26.939999999999998"/>
    <n v="61.761750000000006"/>
    <m/>
  </r>
  <r>
    <x v="12"/>
    <x v="8"/>
    <x v="4"/>
    <x v="4"/>
    <x v="30"/>
    <x v="0"/>
    <n v="58056.045000000006"/>
    <m/>
    <m/>
    <n v="58056.045000000006"/>
    <n v="-1.0626992561104665E-3"/>
    <n v="58056.045000000006"/>
    <n v="174168.13500000001"/>
    <m/>
    <m/>
    <n v="174168.13500000001"/>
    <n v="-1.0626992561105775E-3"/>
    <n v="25.9"/>
    <n v="0"/>
    <m/>
    <m/>
    <n v="3"/>
    <m/>
    <m/>
    <n v="231240"/>
    <m/>
    <m/>
    <n v="82"/>
    <m/>
    <m/>
    <n v="982"/>
    <n v="42"/>
    <n v="940"/>
    <n v="-1.0626992561104665E-3"/>
    <n v="758"/>
    <n v="182"/>
    <n v="0.77189409368635442"/>
    <n v="0.95"/>
    <m/>
    <n v="0.80638297872340425"/>
    <n v="0.95723014256619143"/>
    <n v="-0.11457831624419679"/>
    <n v="5506"/>
    <n v="2.5753246753246755"/>
    <n v="209.19452887537994"/>
    <n v="5.8574468085106384"/>
    <n v="1.9524822695035462"/>
    <n v="168"/>
    <n v="1.1621918270854441E-2"/>
    <n v="2.5791282122133192"/>
    <n v="142605.4"/>
    <n v="25.9"/>
    <n v="0"/>
    <n v="5123.6129502240856"/>
    <n v="-1.3012344775823013"/>
    <n v="21911.86"/>
    <n v="3.9796331274972756"/>
    <n v="1.2081209003030844E-2"/>
    <n v="0.22711899620738488"/>
    <n v="26.32"/>
    <n v="61.761750000000006"/>
    <m/>
  </r>
  <r>
    <x v="12"/>
    <x v="9"/>
    <x v="4"/>
    <x v="4"/>
    <x v="30"/>
    <x v="0"/>
    <n v="57870.759750000005"/>
    <m/>
    <m/>
    <n v="57870.759750000005"/>
    <n v="-2.3958333333333304E-2"/>
    <n v="57870.759750000005"/>
    <n v="173612.27925000002"/>
    <m/>
    <m/>
    <n v="173612.27925000002"/>
    <n v="-2.3958333333333304E-2"/>
    <n v="25.9"/>
    <n v="0"/>
    <m/>
    <m/>
    <n v="3"/>
    <m/>
    <m/>
    <n v="230502"/>
    <m/>
    <m/>
    <n v="82"/>
    <m/>
    <m/>
    <n v="1011"/>
    <n v="74"/>
    <n v="937"/>
    <n v="-2.3958333333333304E-2"/>
    <n v="726"/>
    <n v="211"/>
    <n v="0.71810089020771517"/>
    <n v="0.95"/>
    <m/>
    <n v="0.77481323372465316"/>
    <n v="0.92680514342235409"/>
    <n v="-0.17353255069370332"/>
    <n v="2951"/>
    <n v="-0.38699626090569172"/>
    <n v="112.12006079027356"/>
    <n v="3.1494130202774815"/>
    <n v="1.0498043400924939"/>
    <n v="168"/>
    <n v="6.248835357693416E-3"/>
    <n v="-0.37194921074649301"/>
    <n v="76430.899999999994"/>
    <n v="25.9"/>
    <n v="0"/>
    <n v="2710.2513914924571"/>
    <n v="0.16382968363720951"/>
    <n v="11618.74"/>
    <n v="3.9372212809217215"/>
    <n v="1.1721655683581038E-2"/>
    <n v="0.22183968430962531"/>
    <n v="26.32"/>
    <n v="61.761750000000006"/>
    <m/>
  </r>
  <r>
    <x v="12"/>
    <x v="10"/>
    <x v="4"/>
    <x v="4"/>
    <x v="30"/>
    <x v="0"/>
    <n v="68740.827750000011"/>
    <m/>
    <m/>
    <n v="68740.827750000011"/>
    <n v="0.20064724919093857"/>
    <n v="68740.827750000011"/>
    <n v="206222.48325000005"/>
    <m/>
    <m/>
    <n v="206222.48325000005"/>
    <n v="0.20064724919093879"/>
    <n v="25.9"/>
    <n v="0"/>
    <m/>
    <m/>
    <n v="3"/>
    <m/>
    <m/>
    <n v="273798"/>
    <m/>
    <m/>
    <n v="82"/>
    <m/>
    <m/>
    <n v="1156"/>
    <n v="43"/>
    <n v="1113"/>
    <n v="0.20064724919093857"/>
    <n v="929"/>
    <n v="184"/>
    <n v="0.80363321799307963"/>
    <n v="0.95"/>
    <m/>
    <n v="0.83468104222821204"/>
    <n v="0.96280276816609001"/>
    <n v="-0.12866066875500837"/>
    <n v="64"/>
    <n v="0"/>
    <n v="2.4672320740169624"/>
    <n v="5.7502246181491468E-2"/>
    <n v="1.9167415393830489E-2"/>
    <n v="168"/>
    <n v="1.1409175829661005E-4"/>
    <n v="0"/>
    <n v="1657.6"/>
    <n v="25.9"/>
    <n v="0"/>
    <n v="59.751748879501633"/>
    <n v="2.7263382962686881E-2"/>
    <n v="303.60000000000002"/>
    <n v="4.7437500000000004"/>
    <n v="1.3855259768972785E-2"/>
    <n v="0.26700231331648533"/>
    <n v="25.939999999999998"/>
    <n v="61.761750000000006"/>
    <m/>
  </r>
  <r>
    <x v="12"/>
    <x v="11"/>
    <x v="4"/>
    <x v="4"/>
    <x v="30"/>
    <x v="0"/>
    <n v="57623.712750000006"/>
    <m/>
    <m/>
    <n v="57623.712750000006"/>
    <n v="2.8665931642778419E-2"/>
    <n v="57623.712750000006"/>
    <n v="172871.13825000002"/>
    <m/>
    <m/>
    <n v="172871.13825000002"/>
    <n v="2.8665931642778419E-2"/>
    <n v="25.9"/>
    <n v="0"/>
    <m/>
    <m/>
    <n v="3"/>
    <m/>
    <m/>
    <n v="229518"/>
    <m/>
    <m/>
    <n v="82"/>
    <m/>
    <m/>
    <n v="1081"/>
    <n v="148"/>
    <n v="933"/>
    <n v="2.8665931642778419E-2"/>
    <n v="633"/>
    <n v="300"/>
    <n v="0.58556891766882513"/>
    <n v="0.95"/>
    <m/>
    <n v="0.67845659163987138"/>
    <n v="0.86308973172987979"/>
    <n v="-0.2951201275860672"/>
    <n v="0"/>
    <n v="-1"/>
    <n v="0"/>
    <n v="0"/>
    <n v="0"/>
    <n v="168"/>
    <n v="0"/>
    <n v="-1"/>
    <n v="0"/>
    <n v="25.9"/>
    <n v="0"/>
    <n v="0"/>
    <n v="0.47622117356994897"/>
    <m/>
    <m/>
    <m/>
    <m/>
    <n v="25.46"/>
    <n v="61.761750000000006"/>
    <m/>
  </r>
  <r>
    <x v="13"/>
    <x v="0"/>
    <x v="4"/>
    <x v="4"/>
    <x v="30"/>
    <x v="0"/>
    <n v="61699.988250000009"/>
    <m/>
    <m/>
    <n v="61699.988250000009"/>
    <n v="8.3514099783080331E-2"/>
    <n v="61699.988250000009"/>
    <n v="185099.96475000004"/>
    <m/>
    <m/>
    <n v="185099.96475000004"/>
    <n v="8.3514099783080331E-2"/>
    <n v="25.9"/>
    <n v="0"/>
    <m/>
    <m/>
    <n v="3"/>
    <m/>
    <m/>
    <n v="245754"/>
    <m/>
    <m/>
    <n v="82"/>
    <m/>
    <m/>
    <n v="1096"/>
    <n v="97"/>
    <n v="999"/>
    <n v="8.3514099783080331E-2"/>
    <n v="741"/>
    <n v="258"/>
    <n v="0.67609489051094895"/>
    <n v="0.95"/>
    <m/>
    <n v="0.74174174174174179"/>
    <n v="0.91149635036496346"/>
    <n v="-0.22549729797747908"/>
    <n v="5142"/>
    <n v="0.27974116475858635"/>
    <n v="190.86859688195992"/>
    <n v="5.1471471471471473"/>
    <n v="1.7157157157157157"/>
    <n v="168"/>
    <n v="1.0212593545926879E-2"/>
    <n v="0.1811024563637802"/>
    <n v="133177.79999999999"/>
    <n v="25.9"/>
    <n v="0"/>
    <n v="6010.6611630274001"/>
    <n v="-9.639813802302194E-2"/>
    <n v="20678.88"/>
    <n v="4.0215635939323224"/>
    <n v="1.1062592734362062E-2"/>
    <n v="0.20790062779839102"/>
    <n v="26.939999999999998"/>
    <n v="61.761750000000006"/>
    <m/>
  </r>
  <r>
    <x v="13"/>
    <x v="1"/>
    <x v="4"/>
    <x v="4"/>
    <x v="30"/>
    <x v="0"/>
    <n v="53732.722500000003"/>
    <m/>
    <m/>
    <n v="53732.722500000003"/>
    <n v="8.343711083437122E-2"/>
    <n v="53732.722500000003"/>
    <n v="161198.16750000001"/>
    <m/>
    <m/>
    <n v="161198.16750000001"/>
    <n v="8.343711083437122E-2"/>
    <n v="25.9"/>
    <n v="0"/>
    <m/>
    <m/>
    <n v="3"/>
    <m/>
    <m/>
    <n v="214020"/>
    <m/>
    <m/>
    <n v="82"/>
    <m/>
    <m/>
    <n v="984"/>
    <n v="114"/>
    <n v="870"/>
    <n v="8.3437110834370998E-2"/>
    <n v="639"/>
    <n v="231"/>
    <n v="0.64939024390243905"/>
    <n v="0.95"/>
    <m/>
    <n v="0.73448275862068968"/>
    <n v="0.88414634146341464"/>
    <n v="-0.15260107015457791"/>
    <n v="0"/>
    <n v="0"/>
    <n v="0"/>
    <n v="0"/>
    <n v="0"/>
    <n v="168"/>
    <n v="0"/>
    <n v="0"/>
    <n v="0"/>
    <n v="25.9"/>
    <n v="0"/>
    <n v="0"/>
    <n v="1.4273151514164074E-3"/>
    <m/>
    <m/>
    <m/>
    <m/>
    <n v="23.32"/>
    <n v="61.761750000000006"/>
    <m/>
  </r>
  <r>
    <x v="13"/>
    <x v="2"/>
    <x v="4"/>
    <x v="4"/>
    <x v="30"/>
    <x v="0"/>
    <n v="63305.793750000004"/>
    <m/>
    <m/>
    <n v="63305.793750000004"/>
    <n v="7.7812828601472095E-2"/>
    <n v="63305.793750000004"/>
    <n v="189917.38125000001"/>
    <m/>
    <m/>
    <n v="189917.38125000001"/>
    <n v="7.7812828601472095E-2"/>
    <n v="25.9"/>
    <n v="0"/>
    <m/>
    <m/>
    <n v="3"/>
    <m/>
    <m/>
    <n v="252150"/>
    <m/>
    <m/>
    <n v="82"/>
    <m/>
    <m/>
    <n v="1092"/>
    <n v="67"/>
    <n v="1025"/>
    <n v="7.7812828601472095E-2"/>
    <n v="798"/>
    <n v="227"/>
    <n v="0.73076923076923073"/>
    <n v="0.95"/>
    <m/>
    <n v="0.77853658536585368"/>
    <n v="0.93864468864468864"/>
    <n v="-7.9119038951583454E-2"/>
    <n v="6032"/>
    <n v="1.8186915887850468"/>
    <n v="234.7081712062257"/>
    <n v="5.8848780487804877"/>
    <n v="1.9616260162601626"/>
    <n v="168"/>
    <n v="1.167634533488192E-2"/>
    <n v="1.6151958057898335"/>
    <n v="156228.79999999999"/>
    <n v="25.9"/>
    <n v="0"/>
    <n v="6005.1365966283493"/>
    <n v="-0.79994724106978066"/>
    <n v="25280.38"/>
    <n v="4.1910444297082226"/>
    <n v="1.1093867993293705E-2"/>
    <n v="0.20400879256932125"/>
    <n v="25.7"/>
    <n v="61.761750000000006"/>
    <m/>
  </r>
  <r>
    <x v="13"/>
    <x v="3"/>
    <x v="4"/>
    <x v="4"/>
    <x v="30"/>
    <x v="0"/>
    <n v="60526.515000000007"/>
    <m/>
    <m/>
    <n v="60526.515000000007"/>
    <n v="0.12256586483390608"/>
    <n v="60526.515000000007"/>
    <n v="181579.54500000001"/>
    <m/>
    <m/>
    <n v="181579.54500000001"/>
    <n v="0.12256586483390586"/>
    <n v="25.9"/>
    <n v="0"/>
    <m/>
    <m/>
    <n v="3"/>
    <m/>
    <m/>
    <n v="241080"/>
    <m/>
    <m/>
    <n v="82"/>
    <m/>
    <m/>
    <n v="1052"/>
    <n v="72"/>
    <n v="980"/>
    <n v="0.12256586483390608"/>
    <n v="779"/>
    <n v="201"/>
    <n v="0.74049429657794674"/>
    <n v="0.95"/>
    <m/>
    <n v="0.79489795918367345"/>
    <n v="0.9315589353612167"/>
    <n v="-4.8085159989921911E-2"/>
    <n v="1936"/>
    <n v="2.6876190476190476"/>
    <n v="78.380566801619437"/>
    <n v="1.9755102040816326"/>
    <n v="0.65850340136054419"/>
    <n v="168"/>
    <n v="3.9196631033365723E-3"/>
    <n v="2.2849912536443151"/>
    <n v="50142.399999999994"/>
    <n v="25.9"/>
    <n v="0"/>
    <n v="1983.937989968887"/>
    <n v="-1.1227909698543685"/>
    <n v="9716.0299999999988"/>
    <n v="5.0186105371900824"/>
    <n v="1.3156396006621641E-2"/>
    <n v="0.24444752128192712"/>
    <n v="24.7"/>
    <n v="61.761750000000006"/>
    <m/>
  </r>
  <r>
    <x v="13"/>
    <x v="4"/>
    <x v="4"/>
    <x v="4"/>
    <x v="30"/>
    <x v="0"/>
    <n v="64664.552250000008"/>
    <m/>
    <m/>
    <n v="64664.552250000008"/>
    <n v="0.1282327586206895"/>
    <n v="64664.552250000008"/>
    <n v="193993.65675000002"/>
    <m/>
    <m/>
    <n v="193993.65675000002"/>
    <n v="0.1282327586206895"/>
    <n v="25.9"/>
    <n v="0"/>
    <m/>
    <m/>
    <n v="3"/>
    <m/>
    <m/>
    <n v="257562"/>
    <m/>
    <m/>
    <n v="82"/>
    <m/>
    <m/>
    <n v="1092"/>
    <n v="45"/>
    <n v="1047"/>
    <n v="0.12823275862068972"/>
    <n v="844"/>
    <n v="203"/>
    <n v="0.77289377289377292"/>
    <n v="0.95"/>
    <m/>
    <n v="0.80611270296084048"/>
    <n v="0.95879120879120883"/>
    <n v="-3.5988932541675234E-2"/>
    <n v="485"/>
    <n v="-0.91328446272125874"/>
    <n v="18.427051671732524"/>
    <n v="0.46322827125119387"/>
    <n v="0.15440942375039796"/>
    <n v="168"/>
    <n v="9.1910371279998787E-4"/>
    <n v="-0.92314038338617777"/>
    <n v="12561.5"/>
    <n v="25.9"/>
    <n v="0"/>
    <n v="487.6590553361778"/>
    <n v="0.4836178501630593"/>
    <n v="1764.2000000000003"/>
    <n v="3.6375257731958768"/>
    <n v="9.4447964849569375E-3"/>
    <n v="0.15016944131193427"/>
    <n v="26.32"/>
    <n v="61.761750000000006"/>
    <m/>
  </r>
  <r>
    <x v="13"/>
    <x v="5"/>
    <x v="4"/>
    <x v="4"/>
    <x v="30"/>
    <x v="0"/>
    <n v="60958.847250000006"/>
    <m/>
    <m/>
    <n v="60958.847250000006"/>
    <n v="4.7770700636942554E-2"/>
    <n v="60958.847250000006"/>
    <n v="182876.54175000003"/>
    <m/>
    <m/>
    <n v="182876.54175000003"/>
    <n v="4.7770700636942554E-2"/>
    <n v="25.9"/>
    <n v="0"/>
    <m/>
    <m/>
    <n v="3"/>
    <m/>
    <m/>
    <n v="242802"/>
    <m/>
    <m/>
    <n v="82"/>
    <m/>
    <m/>
    <n v="1060"/>
    <n v="73"/>
    <n v="987"/>
    <n v="4.7770700636942776E-2"/>
    <n v="804"/>
    <n v="183"/>
    <n v="0.7584905660377359"/>
    <n v="0.95"/>
    <m/>
    <n v="0.81458966565349544"/>
    <n v="0.93113207547169807"/>
    <n v="4.9717462442671279E-2"/>
    <n v="308"/>
    <n v="-0.89709321750751758"/>
    <n v="12.280701754385964"/>
    <n v="0.31205673758865249"/>
    <n v="0.10401891252955082"/>
    <n v="168"/>
    <n v="6.1916019362827867E-4"/>
    <n v="-0.90178501610139972"/>
    <n v="7977.2"/>
    <n v="25.9"/>
    <n v="0"/>
    <n v="310.40172018870089"/>
    <n v="0.4654183944223555"/>
    <n v="1152"/>
    <n v="3.7402597402597402"/>
    <n v="9.5730791344553045E-3"/>
    <n v="0.13727688514171715"/>
    <n v="25.080000000000002"/>
    <n v="61.761750000000006"/>
    <m/>
  </r>
  <r>
    <x v="13"/>
    <x v="6"/>
    <x v="4"/>
    <x v="4"/>
    <x v="30"/>
    <x v="0"/>
    <n v="62873.461500000005"/>
    <m/>
    <m/>
    <n v="62873.461500000005"/>
    <n v="4.8403707518022587E-2"/>
    <n v="62873.461500000005"/>
    <n v="188620.38450000001"/>
    <m/>
    <m/>
    <n v="188620.38450000001"/>
    <n v="4.8403707518022587E-2"/>
    <n v="25.9"/>
    <n v="0"/>
    <m/>
    <m/>
    <n v="3"/>
    <m/>
    <m/>
    <n v="250428"/>
    <m/>
    <m/>
    <n v="82"/>
    <m/>
    <m/>
    <n v="1092"/>
    <n v="74"/>
    <n v="1018"/>
    <n v="4.8403707518022587E-2"/>
    <n v="788"/>
    <n v="230"/>
    <n v="0.7216117216117216"/>
    <n v="0.95"/>
    <m/>
    <n v="0.77406679764243613"/>
    <n v="0.93223443223443225"/>
    <n v="2.8206375527777716E-2"/>
    <n v="303"/>
    <n v="0"/>
    <n v="11.512158054711247"/>
    <n v="0.29764243614931235"/>
    <n v="9.9214145383104121E-2"/>
    <n v="168"/>
    <n v="5.905603891851436E-4"/>
    <n v="0"/>
    <n v="7847.7"/>
    <n v="25.9"/>
    <n v="0"/>
    <n v="295.78428033669519"/>
    <n v="1.2501379056382291E-2"/>
    <n v="1204.58"/>
    <n v="3.9755115511551153"/>
    <n v="1.0032162574775757E-2"/>
    <n v="0.14064665140503449"/>
    <n v="26.32"/>
    <n v="61.761750000000006"/>
    <m/>
  </r>
  <r>
    <x v="13"/>
    <x v="7"/>
    <x v="4"/>
    <x v="4"/>
    <x v="30"/>
    <x v="0"/>
    <n v="65714.502000000008"/>
    <m/>
    <m/>
    <n v="65714.502000000008"/>
    <n v="8.7934560327198374E-2"/>
    <n v="65714.502000000008"/>
    <n v="197143.50600000002"/>
    <m/>
    <m/>
    <n v="197143.50600000002"/>
    <n v="8.7934560327198374E-2"/>
    <n v="25.9"/>
    <n v="0"/>
    <m/>
    <m/>
    <n v="3"/>
    <m/>
    <m/>
    <n v="261744"/>
    <m/>
    <m/>
    <n v="82"/>
    <m/>
    <m/>
    <n v="1096"/>
    <n v="32"/>
    <n v="1064"/>
    <n v="8.7934560327198374E-2"/>
    <n v="880"/>
    <n v="184"/>
    <n v="0.8029197080291971"/>
    <n v="0.95"/>
    <m/>
    <n v="0.82706766917293228"/>
    <n v="0.97080291970802923"/>
    <n v="1.8730705857843422E-2"/>
    <n v="2653"/>
    <n v="-0.51525671478165536"/>
    <n v="98.478099480326662"/>
    <n v="2.4934210526315788"/>
    <n v="0.83114035087719296"/>
    <n v="168"/>
    <n v="4.9472639933166246E-3"/>
    <n v="-0.55443709309817568"/>
    <n v="68712.7"/>
    <n v="25.9"/>
    <n v="0"/>
    <n v="2527.1008319895527"/>
    <n v="0.29667852920031185"/>
    <n v="12711.88"/>
    <n v="4.7915114964191474"/>
    <n v="1.1923714276225206E-2"/>
    <n v="0.15516986744686576"/>
    <n v="26.939999999999998"/>
    <n v="61.761750000000006"/>
    <s v="Aumento de Tarifas 15/08/2018"/>
  </r>
  <r>
    <x v="13"/>
    <x v="8"/>
    <x v="4"/>
    <x v="4"/>
    <x v="30"/>
    <x v="0"/>
    <n v="61514.703000000009"/>
    <m/>
    <m/>
    <n v="61514.703000000009"/>
    <n v="5.9574468085106469E-2"/>
    <n v="61514.703000000009"/>
    <n v="184544.10900000003"/>
    <m/>
    <m/>
    <n v="184544.10900000003"/>
    <n v="5.9574468085106469E-2"/>
    <n v="25.9"/>
    <n v="0"/>
    <m/>
    <m/>
    <n v="3"/>
    <m/>
    <m/>
    <n v="245016"/>
    <m/>
    <m/>
    <n v="82"/>
    <m/>
    <m/>
    <n v="1060"/>
    <n v="64"/>
    <n v="996"/>
    <n v="5.9574468085106469E-2"/>
    <n v="828"/>
    <n v="168"/>
    <n v="0.78113207547169816"/>
    <n v="0.95"/>
    <m/>
    <n v="0.83132530120481929"/>
    <n v="0.93962264150943398"/>
    <n v="3.0931112312045039E-2"/>
    <n v="1661"/>
    <n v="-0.69832909553214673"/>
    <n v="64.630350194552534"/>
    <n v="1.6676706827309238"/>
    <n v="0.55589022757697459"/>
    <n v="168"/>
    <n v="3.3088704022438964E-3"/>
    <n v="-0.71529051184760839"/>
    <n v="43019.899999999994"/>
    <n v="25.9"/>
    <n v="0"/>
    <n v="1545.6449528373059"/>
    <n v="0.37265326077202998"/>
    <n v="8454.61"/>
    <n v="5.0900722456351595"/>
    <n v="1.2254745253103133E-2"/>
    <n v="0.12921916797327207"/>
    <n v="25.7"/>
    <n v="61.761750000000006"/>
    <s v="Aumento de Tarifas 15/09/2018. | Desde el día 26/09/2018, servicio suspendido por obras en puente ubicado en el Km 30 - Palo 5. Dicha situación continua sobre el final del mes."/>
  </r>
  <r>
    <x v="13"/>
    <x v="9"/>
    <x v="4"/>
    <x v="4"/>
    <x v="30"/>
    <x v="0"/>
    <n v="65899.787250000008"/>
    <m/>
    <m/>
    <n v="65899.787250000008"/>
    <n v="0.13874066168623278"/>
    <n v="65899.787250000008"/>
    <n v="197699.36175000004"/>
    <m/>
    <m/>
    <n v="197699.36175000004"/>
    <n v="0.13874066168623278"/>
    <n v="25.9"/>
    <n v="0"/>
    <m/>
    <m/>
    <n v="3"/>
    <m/>
    <m/>
    <n v="262482"/>
    <m/>
    <m/>
    <n v="82"/>
    <m/>
    <m/>
    <n v="1096"/>
    <n v="29"/>
    <n v="1067"/>
    <n v="0.13874066168623256"/>
    <n v="934"/>
    <n v="133"/>
    <n v="0.8521897810218978"/>
    <n v="0.95"/>
    <m/>
    <n v="0.87535145267104031"/>
    <n v="0.97354014598540151"/>
    <n v="0.12975800434265117"/>
    <n v="4138"/>
    <n v="0.40223652998983406"/>
    <n v="153.60059391239793"/>
    <n v="3.8781630740393629"/>
    <n v="1.2927210246797876"/>
    <n v="168"/>
    <n v="7.6947680040463547E-3"/>
    <n v="0.23139234170616141"/>
    <n v="107174.2"/>
    <n v="25.9"/>
    <n v="0"/>
    <n v="3800.4135066065019"/>
    <n v="-7.4972238081569068E-2"/>
    <n v="22271.23"/>
    <n v="5.3821242145964234"/>
    <n v="1.2549746323049074E-2"/>
    <n v="0.14135720596761067"/>
    <n v="26.939999999999998"/>
    <n v="61.761750000000006"/>
    <s v="Aumento de Tarifas 15/10/2018. | Desde el día 26/09/2018, servicio suspendido por obras en puente ubicado en el Km 30 - Palo 5. Dicha situación continua sobre el final del mes."/>
  </r>
  <r>
    <x v="13"/>
    <x v="10"/>
    <x v="4"/>
    <x v="4"/>
    <x v="30"/>
    <x v="0"/>
    <n v="61020.609000000004"/>
    <m/>
    <m/>
    <n v="61020.609000000004"/>
    <n v="-0.11230907457322559"/>
    <n v="61020.609000000004"/>
    <n v="183061.82700000002"/>
    <m/>
    <m/>
    <n v="183061.82700000002"/>
    <n v="-0.11230907457322559"/>
    <n v="25.9"/>
    <n v="0"/>
    <m/>
    <m/>
    <n v="3"/>
    <m/>
    <m/>
    <n v="243048"/>
    <m/>
    <m/>
    <n v="82"/>
    <m/>
    <m/>
    <n v="1060"/>
    <n v="72"/>
    <n v="988"/>
    <n v="-0.11230907457322548"/>
    <n v="865"/>
    <n v="123"/>
    <n v="0.81603773584905659"/>
    <n v="0.95"/>
    <m/>
    <n v="0.87550607287449389"/>
    <n v="0.93207547169811322"/>
    <n v="4.8910935532090027E-2"/>
    <n v="2749"/>
    <n v="41.953125"/>
    <n v="105.97532767925983"/>
    <n v="2.7823886639676112"/>
    <n v="0.92746288798920373"/>
    <n v="168"/>
    <n v="5.5206124285071649E-3"/>
    <n v="47.387477859311737"/>
    <n v="71199.099999999991"/>
    <n v="25.9"/>
    <n v="0"/>
    <n v="2566.5243385898434"/>
    <n v="-23.711309651017306"/>
    <n v="11878.24"/>
    <n v="4.3209312477264463"/>
    <n v="9.7676601669507996E-3"/>
    <n v="0.11527013241246029"/>
    <n v="25.939999999999998"/>
    <n v="61.761750000000006"/>
    <m/>
  </r>
  <r>
    <x v="13"/>
    <x v="11"/>
    <x v="4"/>
    <x v="4"/>
    <x v="30"/>
    <x v="0"/>
    <n v="60094.182750000007"/>
    <m/>
    <m/>
    <n v="60094.182750000007"/>
    <n v="4.2872454448017239E-2"/>
    <n v="60094.182750000007"/>
    <n v="180282.54825000002"/>
    <m/>
    <m/>
    <n v="180282.54825000002"/>
    <n v="4.2872454448017239E-2"/>
    <n v="25.9"/>
    <n v="0"/>
    <m/>
    <m/>
    <n v="3"/>
    <m/>
    <m/>
    <n v="239358"/>
    <m/>
    <m/>
    <n v="82"/>
    <m/>
    <m/>
    <n v="1060"/>
    <n v="87"/>
    <n v="973"/>
    <n v="4.2872454448017239E-2"/>
    <n v="823"/>
    <n v="150"/>
    <n v="0.77641509433962264"/>
    <n v="0.95"/>
    <m/>
    <n v="0.84583761562178827"/>
    <n v="0.91792452830188676"/>
    <n v="0.24670852349941308"/>
    <n v="5490"/>
    <n v="0"/>
    <n v="224.44807849550284"/>
    <n v="5.6423432682425485"/>
    <n v="1.8807810894141828"/>
    <n v="168"/>
    <n v="1.1195125532227278E-2"/>
    <n v="0"/>
    <n v="142191"/>
    <n v="25.9"/>
    <n v="0"/>
    <n v="5457.678013852661"/>
    <n v="3.3245343239544756E-2"/>
    <n v="30304.819999999996"/>
    <n v="5.5200036429872492"/>
    <n v="1.2200065524157784E-2"/>
    <n v="0.14212731024496131"/>
    <n v="24.46"/>
    <n v="61.761750000000006"/>
    <m/>
  </r>
  <r>
    <x v="14"/>
    <x v="0"/>
    <x v="4"/>
    <x v="4"/>
    <x v="30"/>
    <x v="0"/>
    <n v="63738.126000000004"/>
    <m/>
    <m/>
    <n v="63738.126000000004"/>
    <n v="3.3033033033032844E-2"/>
    <n v="63738.126000000004"/>
    <n v="191214.37800000003"/>
    <m/>
    <m/>
    <n v="191214.37800000003"/>
    <n v="3.3033033033032844E-2"/>
    <n v="25.9"/>
    <n v="0"/>
    <m/>
    <m/>
    <n v="3"/>
    <m/>
    <m/>
    <n v="253872"/>
    <m/>
    <m/>
    <n v="82"/>
    <m/>
    <m/>
    <n v="1096"/>
    <n v="64"/>
    <n v="1032"/>
    <n v="3.3033033033033066E-2"/>
    <n v="803"/>
    <n v="229"/>
    <n v="0.73266423357664234"/>
    <n v="0.95"/>
    <m/>
    <n v="0.7781007751937985"/>
    <n v="0.94160583941605835"/>
    <n v="4.9018454006214185E-2"/>
    <n v="4052"/>
    <n v="-0.21197977440684557"/>
    <n v="150.40831477357091"/>
    <n v="3.9263565891472867"/>
    <n v="1.3087855297157622"/>
    <n v="168"/>
    <n v="7.7903900578319184E-3"/>
    <n v="-0.23717809557406855"/>
    <n v="104946.79999999999"/>
    <n v="25.9"/>
    <n v="0"/>
    <n v="4736.5225656528637"/>
    <n v="0.1300974997942623"/>
    <n v="15436.75"/>
    <n v="3.8096618953603159"/>
    <n v="8.2363481533912399E-3"/>
    <n v="9.9134022236671213E-2"/>
    <n v="26.939999999999998"/>
    <n v="61.761750000000006"/>
    <s v="Aumento de Tarifas 12/01/2019"/>
  </r>
  <r>
    <x v="14"/>
    <x v="1"/>
    <x v="4"/>
    <x v="4"/>
    <x v="30"/>
    <x v="0"/>
    <n v="56820.810000000005"/>
    <m/>
    <m/>
    <n v="56820.810000000005"/>
    <n v="5.7471264367816133E-2"/>
    <n v="56820.810000000005"/>
    <n v="170462.43000000002"/>
    <m/>
    <m/>
    <n v="170462.43000000002"/>
    <n v="5.7471264367816133E-2"/>
    <n v="25.9"/>
    <n v="0"/>
    <m/>
    <m/>
    <n v="3"/>
    <m/>
    <m/>
    <n v="226320"/>
    <m/>
    <m/>
    <n v="82"/>
    <m/>
    <m/>
    <n v="992"/>
    <n v="72"/>
    <n v="920"/>
    <n v="5.7471264367816133E-2"/>
    <n v="688"/>
    <n v="232"/>
    <n v="0.69354838709677424"/>
    <n v="0.95"/>
    <m/>
    <n v="0.74782608695652175"/>
    <n v="0.92741935483870963"/>
    <n v="1.8166972851602292E-2"/>
    <n v="6084"/>
    <n v="0"/>
    <n v="247.7198697068404"/>
    <n v="6.6130434782608694"/>
    <n v="2.2043478260869565"/>
    <n v="168"/>
    <n v="1.3121118012422359E-2"/>
    <n v="0"/>
    <n v="157575.6"/>
    <n v="25.9"/>
    <n v="0"/>
    <n v="7052.2515360739144"/>
    <n v="1.3310950158723456E-2"/>
    <n v="29496.839999999993"/>
    <n v="4.8482642998027599"/>
    <n v="1.0258091041715236E-2"/>
    <n v="0.12296547490676667"/>
    <n v="24.56"/>
    <n v="61.761750000000006"/>
    <s v="Aumento de Tarifas 15/02/2019"/>
  </r>
  <r>
    <x v="14"/>
    <x v="2"/>
    <x v="4"/>
    <x v="4"/>
    <x v="30"/>
    <x v="0"/>
    <n v="61885.273500000003"/>
    <m/>
    <m/>
    <n v="61885.273500000003"/>
    <n v="-2.2439024390243922E-2"/>
    <n v="61885.273500000003"/>
    <n v="185655.8205"/>
    <m/>
    <m/>
    <n v="185655.8205"/>
    <n v="-2.2439024390243922E-2"/>
    <n v="25.9"/>
    <n v="0"/>
    <m/>
    <m/>
    <n v="3"/>
    <m/>
    <m/>
    <n v="246492"/>
    <m/>
    <m/>
    <n v="82"/>
    <m/>
    <m/>
    <n v="1088"/>
    <n v="86"/>
    <n v="1002"/>
    <n v="-2.2439024390243922E-2"/>
    <n v="724"/>
    <n v="278"/>
    <n v="0.6654411764705882"/>
    <n v="0.95"/>
    <m/>
    <n v="0.72255489021956087"/>
    <n v="0.92095588235294112"/>
    <n v="-7.1906312687907481E-2"/>
    <n v="6046"/>
    <n v="2.3209549071618873E-3"/>
    <n v="241.06858054226473"/>
    <n v="6.0339321357285431"/>
    <n v="2.0113107119095144"/>
    <n v="168"/>
    <n v="1.1972087570889967E-2"/>
    <n v="2.5328322135569792E-2"/>
    <n v="156591.4"/>
    <n v="25.9"/>
    <n v="0"/>
    <n v="6019.0742478804714"/>
    <n v="-2.434259721462443E-2"/>
    <n v="31308.699999999997"/>
    <n v="5.1784154813099565"/>
    <n v="1.0608471751073779E-2"/>
    <n v="0.12172357268768158"/>
    <n v="25.080000000000002"/>
    <n v="61.761750000000006"/>
    <s v="Aumento de Tarifas 15/03/2019"/>
  </r>
  <r>
    <x v="14"/>
    <x v="3"/>
    <x v="4"/>
    <x v="4"/>
    <x v="30"/>
    <x v="0"/>
    <n v="60711.800250000008"/>
    <m/>
    <m/>
    <n v="60711.800250000008"/>
    <n v="3.0612244897958441E-3"/>
    <n v="60711.800250000008"/>
    <n v="182135.40075000003"/>
    <m/>
    <m/>
    <n v="182135.40075000003"/>
    <n v="3.0612244897960661E-3"/>
    <n v="25.9"/>
    <n v="0"/>
    <m/>
    <m/>
    <n v="3"/>
    <m/>
    <m/>
    <n v="241818"/>
    <m/>
    <m/>
    <n v="82"/>
    <m/>
    <m/>
    <n v="1056"/>
    <n v="73"/>
    <n v="983"/>
    <n v="3.0612244897958441E-3"/>
    <n v="592"/>
    <n v="391"/>
    <n v="0.56060606060606055"/>
    <n v="0.95"/>
    <m/>
    <n v="0.60223804679552395"/>
    <n v="0.93087121212121215"/>
    <n v="-0.24237062148958477"/>
    <n v="3822"/>
    <n v="0.97417355371900816"/>
    <n v="154.73684210526315"/>
    <n v="3.8880976602238047"/>
    <n v="1.2960325534079349"/>
    <n v="168"/>
    <n v="7.7144794845710411E-3"/>
    <n v="0.96814860899758726"/>
    <n v="98989.799999999988"/>
    <n v="25.9"/>
    <n v="0"/>
    <n v="3916.6379120150241"/>
    <n v="-0.50769912174979293"/>
    <n v="33448.980000000003"/>
    <n v="8.7516954474097339"/>
    <n v="1.7376509548008231E-2"/>
    <n v="0.19731749264968307"/>
    <n v="24.7"/>
    <n v="61.761750000000006"/>
    <m/>
  </r>
  <r>
    <x v="14"/>
    <x v="4"/>
    <x v="4"/>
    <x v="4"/>
    <x v="30"/>
    <x v="0"/>
    <n v="61267.656000000003"/>
    <m/>
    <m/>
    <n v="61267.656000000003"/>
    <n v="-5.2531041069723061E-2"/>
    <n v="61267.656000000003"/>
    <n v="183802.96799999999"/>
    <m/>
    <m/>
    <n v="183802.96799999999"/>
    <n v="-5.2531041069723172E-2"/>
    <n v="25.9"/>
    <n v="0"/>
    <m/>
    <m/>
    <n v="3"/>
    <m/>
    <m/>
    <n v="244032"/>
    <m/>
    <m/>
    <n v="82"/>
    <m/>
    <m/>
    <n v="1092"/>
    <n v="100"/>
    <n v="992"/>
    <n v="-5.2531041069723061E-2"/>
    <n v="635"/>
    <n v="357"/>
    <n v="0.58150183150183155"/>
    <n v="0.95"/>
    <m/>
    <n v="0.6401209677419355"/>
    <n v="0.90842490842490842"/>
    <n v="-0.20591628764714875"/>
    <n v="1790"/>
    <n v="2.6907216494845363"/>
    <n v="67.394578313253007"/>
    <n v="1.8044354838709677"/>
    <n v="0.60147849462365588"/>
    <n v="168"/>
    <n v="3.5802291346646183E-3"/>
    <n v="2.8953483538410372"/>
    <n v="46361"/>
    <n v="25.9"/>
    <n v="0"/>
    <n v="1799.8138330964089"/>
    <n v="-1.478772013899178"/>
    <n v="17920.989999999998"/>
    <n v="10.011726256983239"/>
    <n v="1.9284387666674941E-2"/>
    <n v="0.21722208183786529"/>
    <n v="26.560000000000002"/>
    <n v="61.761750000000006"/>
    <m/>
  </r>
  <r>
    <x v="14"/>
    <x v="5"/>
    <x v="4"/>
    <x v="4"/>
    <x v="30"/>
    <x v="0"/>
    <n v="60094.182750000007"/>
    <m/>
    <m/>
    <n v="60094.182750000007"/>
    <n v="-1.4184397163120588E-2"/>
    <n v="60094.182750000007"/>
    <n v="180282.54825000002"/>
    <m/>
    <m/>
    <n v="180282.54825000002"/>
    <n v="-1.4184397163120588E-2"/>
    <n v="25.9"/>
    <n v="0"/>
    <m/>
    <m/>
    <n v="3"/>
    <m/>
    <m/>
    <n v="239358"/>
    <m/>
    <m/>
    <n v="82"/>
    <m/>
    <m/>
    <n v="1052"/>
    <n v="79"/>
    <n v="973"/>
    <n v="-1.4184397163120588E-2"/>
    <n v="649"/>
    <n v="324"/>
    <n v="0.61692015209125473"/>
    <n v="0.95"/>
    <m/>
    <n v="0.66700924974306264"/>
    <n v="0.92490494296577952"/>
    <n v="-0.18117148072586708"/>
    <n v="2746"/>
    <n v="7.9155844155844157"/>
    <n v="109.48963317384369"/>
    <n v="2.8221993833504624"/>
    <n v="0.9407331277834875"/>
    <n v="168"/>
    <n v="5.5996019510921877E-3"/>
    <n v="8.0438662057367107"/>
    <n v="71121.399999999994"/>
    <n v="25.9"/>
    <n v="0"/>
    <n v="2767.4127390849762"/>
    <n v="-4.0428871303735656"/>
    <n v="24744.460000000006"/>
    <n v="9.0110924981791722"/>
    <n v="1.6716403370758273E-2"/>
    <n v="0.20045115811726921"/>
    <n v="25.080000000000002"/>
    <n v="61.761750000000006"/>
    <s v="Desde el 18/06/2019 el servicio se encuentra supendido por obras de mejoramiento de Vía en todo el ramal (ME-2019-64464627-APN-GLM#SOFSE)."/>
  </r>
  <r>
    <x v="14"/>
    <x v="6"/>
    <x v="4"/>
    <x v="4"/>
    <x v="30"/>
    <x v="0"/>
    <n v="65961.549000000014"/>
    <m/>
    <m/>
    <n v="65961.549000000014"/>
    <n v="4.9115913555992208E-2"/>
    <n v="65961.549000000014"/>
    <n v="197884.64700000006"/>
    <m/>
    <m/>
    <n v="197884.64700000006"/>
    <n v="4.911591355599243E-2"/>
    <n v="25.9"/>
    <n v="0"/>
    <m/>
    <m/>
    <n v="3"/>
    <m/>
    <m/>
    <n v="262728"/>
    <m/>
    <m/>
    <n v="82"/>
    <m/>
    <m/>
    <n v="1096"/>
    <n v="28"/>
    <n v="1068"/>
    <n v="4.9115913555992208E-2"/>
    <n v="802"/>
    <n v="266"/>
    <n v="0.73175182481751821"/>
    <n v="0.95"/>
    <m/>
    <n v="0.75093632958801493"/>
    <n v="0.97445255474452552"/>
    <n v="-2.9881746801269982E-2"/>
    <n v="1183"/>
    <n v="2.9042904290429044"/>
    <n v="43.912397921306614"/>
    <n v="1.1076779026217229"/>
    <n v="0.3692259675405743"/>
    <n v="168"/>
    <n v="2.1977736163129422E-3"/>
    <n v="2.7215052965970754"/>
    <n v="30639.699999999997"/>
    <n v="25.9"/>
    <n v="0"/>
    <n v="1154.8277347799024"/>
    <n v="-1.3539176402674662"/>
    <n v="10118.690000000002"/>
    <n v="8.5534150464919723"/>
    <n v="1.5302605974400954E-2"/>
    <n v="0.19550705522769185"/>
    <n v="26.939999999999998"/>
    <n v="61.761750000000006"/>
    <s v="Desde el 18/06/2019 el servicio se encuentra supendido por obras de mejoramiento de Vía en todo el ramal (ME-2019-64464627-APN-GLM#SOFSE)."/>
  </r>
  <r>
    <x v="14"/>
    <x v="7"/>
    <x v="4"/>
    <x v="4"/>
    <x v="30"/>
    <x v="0"/>
    <n v="65714.502000000008"/>
    <m/>
    <m/>
    <n v="65714.502000000008"/>
    <n v="0"/>
    <n v="65714.502000000008"/>
    <n v="197143.50600000002"/>
    <m/>
    <m/>
    <n v="197143.50600000002"/>
    <n v="0"/>
    <n v="25.9"/>
    <n v="0"/>
    <m/>
    <m/>
    <n v="3"/>
    <m/>
    <m/>
    <n v="261744"/>
    <m/>
    <m/>
    <n v="82"/>
    <m/>
    <m/>
    <n v="1096"/>
    <n v="32"/>
    <n v="1064"/>
    <n v="0"/>
    <n v="650"/>
    <n v="414"/>
    <n v="0.59306569343065696"/>
    <n v="0.95"/>
    <m/>
    <n v="0.61090225563909772"/>
    <n v="0.97080291970802923"/>
    <n v="-0.26136363636363635"/>
    <n v="2044"/>
    <n v="-0.22955145118733511"/>
    <n v="76.554307116104866"/>
    <n v="1.9210526315789473"/>
    <n v="0.64035087719298245"/>
    <n v="168"/>
    <n v="3.811612364243943E-3"/>
    <n v="-0.22955145118733511"/>
    <n v="52939.6"/>
    <n v="25.9"/>
    <n v="0"/>
    <n v="1947.0011687096289"/>
    <n v="8.8639361957303917E-2"/>
    <n v="22567.29"/>
    <n v="11.040748532289628"/>
    <n v="1.9073717926368479E-2"/>
    <n v="0.20203090659238182"/>
    <n v="26.7"/>
    <n v="61.761750000000006"/>
    <m/>
  </r>
  <r>
    <x v="14"/>
    <x v="8"/>
    <x v="4"/>
    <x v="4"/>
    <x v="30"/>
    <x v="0"/>
    <n v="55230"/>
    <m/>
    <m/>
    <n v="55230"/>
    <n v="-0.10216586756502766"/>
    <n v="55230"/>
    <n v="165690"/>
    <m/>
    <m/>
    <n v="165690"/>
    <n v="-0.10216586756502766"/>
    <n v="25.9"/>
    <n v="0"/>
    <m/>
    <m/>
    <n v="3"/>
    <m/>
    <m/>
    <n v="229518"/>
    <m/>
    <m/>
    <n v="82"/>
    <m/>
    <m/>
    <n v="1060"/>
    <n v="127"/>
    <n v="933"/>
    <n v="-6.325301204819278E-2"/>
    <n v="435"/>
    <n v="498"/>
    <n v="0.41037735849056606"/>
    <n v="0.95"/>
    <m/>
    <n v="0.4662379421221865"/>
    <n v="0.88018867924528299"/>
    <n v="-0.43916305512838438"/>
    <n v="2237"/>
    <n v="0.34677904876580379"/>
    <n v="86.237471087124135"/>
    <n v="2.397642015005359"/>
    <n v="0.7992140050017863"/>
    <n v="168"/>
    <n v="4.7572262202487279E-3"/>
    <n v="0.43771911315191891"/>
    <n v="57938.299999999996"/>
    <n v="25.9"/>
    <n v="0"/>
    <n v="2081.6422393118924"/>
    <n v="-0.27542646449843644"/>
    <n v="19739.439999999999"/>
    <n v="8.8240679481448367"/>
    <n v="1.483066221453843E-2"/>
    <n v="0.15009616801128933"/>
    <n v="25.939999999999998"/>
    <n v="61.761750000000006"/>
    <m/>
  </r>
  <r>
    <x v="14"/>
    <x v="9"/>
    <x v="4"/>
    <x v="4"/>
    <x v="30"/>
    <x v="0"/>
    <n v="47660"/>
    <m/>
    <m/>
    <n v="47660"/>
    <n v="-0.27678066972818649"/>
    <n v="47660"/>
    <n v="142980"/>
    <m/>
    <m/>
    <n v="142980"/>
    <n v="-0.2767806697281866"/>
    <n v="25.9"/>
    <n v="0"/>
    <m/>
    <m/>
    <n v="3"/>
    <m/>
    <m/>
    <n v="247968"/>
    <m/>
    <m/>
    <n v="82"/>
    <m/>
    <m/>
    <n v="1096"/>
    <n v="88"/>
    <n v="1008"/>
    <n v="-5.5295220243673837E-2"/>
    <n v="841"/>
    <n v="167"/>
    <n v="0.76733576642335766"/>
    <n v="0.95"/>
    <m/>
    <n v="0.83432539682539686"/>
    <n v="0.91970802919708028"/>
    <n v="-4.6868095917881769E-2"/>
    <n v="3671"/>
    <n v="-0.11285645239246012"/>
    <n v="136.2657757980698"/>
    <n v="3.6418650793650795"/>
    <n v="1.2139550264550265"/>
    <n v="168"/>
    <n v="7.2259227765180149E-3"/>
    <n v="-6.0930391570193421E-2"/>
    <n v="95078.9"/>
    <n v="25.9"/>
    <n v="0"/>
    <n v="3371.5123206265025"/>
    <n v="1.4719342144573763E-2"/>
    <n v="32129.180000000004"/>
    <n v="8.7521601743394175"/>
    <n v="1.4321271930141828E-2"/>
    <n v="0.14253910443536402"/>
    <n v="26.939999999999998"/>
    <n v="61.761750000000006"/>
    <m/>
  </r>
  <r>
    <x v="14"/>
    <x v="10"/>
    <x v="4"/>
    <x v="4"/>
    <x v="30"/>
    <x v="0"/>
    <n v="42840"/>
    <m/>
    <m/>
    <n v="42840"/>
    <n v="-0.29794211001728943"/>
    <n v="42840"/>
    <n v="128520"/>
    <m/>
    <m/>
    <n v="128520"/>
    <n v="-0.29794211001728943"/>
    <n v="25.9"/>
    <n v="0"/>
    <m/>
    <m/>
    <n v="3"/>
    <m/>
    <m/>
    <n v="222876"/>
    <m/>
    <m/>
    <n v="82"/>
    <m/>
    <m/>
    <n v="1060"/>
    <n v="154"/>
    <n v="906"/>
    <n v="-8.2995951417003999E-2"/>
    <n v="745"/>
    <n v="161"/>
    <n v="0.70283018867924529"/>
    <n v="0.95"/>
    <m/>
    <n v="0.82229580573951433"/>
    <n v="0.8547169811320755"/>
    <n v="-6.0776582577294569E-2"/>
    <n v="1722"/>
    <n v="-0.373590396507821"/>
    <n v="67.003891050583661"/>
    <n v="1.9006622516556291"/>
    <n v="0.63355408388520973"/>
    <n v="168"/>
    <n v="3.7711552612214863E-3"/>
    <n v="-0.31689548758248032"/>
    <n v="44599.799999999996"/>
    <n v="25.9"/>
    <n v="0"/>
    <n v="1607.6954932890908"/>
    <n v="0.13577089525010991"/>
    <n v="15010.24"/>
    <n v="8.7167479674796748"/>
    <n v="1.3896279925983872E-2"/>
    <n v="0.13833392056038607"/>
    <n v="25.7"/>
    <n v="61.761750000000006"/>
    <m/>
  </r>
  <r>
    <x v="14"/>
    <x v="11"/>
    <x v="4"/>
    <x v="4"/>
    <x v="30"/>
    <x v="0"/>
    <n v="42710"/>
    <m/>
    <m/>
    <n v="42710"/>
    <n v="-0.28928228914137288"/>
    <n v="42710"/>
    <n v="128130"/>
    <m/>
    <m/>
    <n v="128130"/>
    <n v="-0.28928228914137288"/>
    <n v="25.9"/>
    <n v="0"/>
    <m/>
    <m/>
    <n v="3"/>
    <m/>
    <m/>
    <n v="225090"/>
    <m/>
    <m/>
    <n v="82"/>
    <m/>
    <m/>
    <n v="1092"/>
    <n v="177"/>
    <n v="915"/>
    <n v="-5.9609455292908509E-2"/>
    <n v="727"/>
    <n v="188"/>
    <n v="0.66575091575091572"/>
    <n v="0.95"/>
    <m/>
    <n v="0.7945355191256831"/>
    <n v="0.83791208791208793"/>
    <n v="-6.0652417850194817E-2"/>
    <n v="2284"/>
    <n v="-0.58397085610200361"/>
    <n v="86.77811550151975"/>
    <n v="2.4961748633879783"/>
    <n v="0.83205828779599278"/>
    <n v="168"/>
    <n v="4.9527279035475758E-3"/>
    <n v="-0.55759960982213053"/>
    <n v="59155.6"/>
    <n v="25.9"/>
    <n v="0"/>
    <n v="2270.5531117740397"/>
    <n v="0.26081267206746406"/>
    <n v="20285.230000000007"/>
    <n v="8.8814492119089348"/>
    <n v="1.4245874273370982E-2"/>
    <n v="0.14095230440652134"/>
    <n v="26.32"/>
    <n v="61.761750000000006"/>
    <m/>
  </r>
  <r>
    <x v="15"/>
    <x v="0"/>
    <x v="4"/>
    <x v="4"/>
    <x v="30"/>
    <x v="0"/>
    <n v="48540"/>
    <m/>
    <m/>
    <n v="48540"/>
    <n v="-0.23844638921451822"/>
    <n v="48540"/>
    <n v="145620"/>
    <m/>
    <m/>
    <n v="145620"/>
    <n v="-0.23844638921451822"/>
    <n v="25.9"/>
    <n v="0"/>
    <m/>
    <m/>
    <n v="3"/>
    <m/>
    <m/>
    <n v="257070"/>
    <m/>
    <m/>
    <n v="82"/>
    <m/>
    <m/>
    <n v="1096"/>
    <n v="51"/>
    <n v="1045"/>
    <n v="1.2596899224806224E-2"/>
    <n v="859"/>
    <n v="186"/>
    <n v="0.78375912408759119"/>
    <n v="0.95"/>
    <m/>
    <n v="0.82200956937799041"/>
    <n v="0.95346715328467158"/>
    <n v="5.6430729262871848E-2"/>
    <n v="1993"/>
    <n v="-0.5081441263573544"/>
    <n v="73.979213066072759"/>
    <n v="1.9071770334928229"/>
    <n v="0.63572567783094092"/>
    <n v="168"/>
    <n v="3.7840814156603628E-3"/>
    <n v="-0.51426290756056436"/>
    <n v="51618.7"/>
    <n v="25.9"/>
    <n v="0"/>
    <n v="2329.6864445572946"/>
    <n v="0.26529390655153062"/>
    <n v="17085.950000000004"/>
    <n v="8.5729804315102882"/>
    <n v="1.3461348333588145E-2"/>
    <n v="0.1361169629443888"/>
    <n v="26.939999999999998"/>
    <n v="61.761750000000006"/>
    <m/>
  </r>
  <r>
    <x v="15"/>
    <x v="1"/>
    <x v="4"/>
    <x v="4"/>
    <x v="30"/>
    <x v="0"/>
    <n v="42510"/>
    <m/>
    <m/>
    <n v="42510"/>
    <n v="-0.25185860602831966"/>
    <n v="42510"/>
    <n v="127530"/>
    <m/>
    <m/>
    <n v="127530"/>
    <n v="-0.25185860602831966"/>
    <n v="25.9"/>
    <n v="0"/>
    <m/>
    <m/>
    <n v="3"/>
    <m/>
    <m/>
    <n v="222138"/>
    <m/>
    <m/>
    <n v="82"/>
    <m/>
    <m/>
    <n v="1020"/>
    <n v="117"/>
    <n v="903"/>
    <n v="-1.8478260869565166E-2"/>
    <n v="729"/>
    <n v="174"/>
    <n v="0.71470588235294119"/>
    <n v="0.95"/>
    <m/>
    <n v="0.80730897009966773"/>
    <n v="0.88529411764705879"/>
    <n v="7.9541064668160244E-2"/>
    <n v="1894"/>
    <n v="-0.6886916502301117"/>
    <n v="78.65448504983388"/>
    <n v="2.097452934662237"/>
    <n v="0.69915097822074568"/>
    <n v="168"/>
    <n v="4.1616129655996769E-3"/>
    <n v="-0.6828309171779654"/>
    <n v="49054.6"/>
    <n v="25.9"/>
    <n v="0"/>
    <n v="2195.4247878573296"/>
    <n v="0.3456739128818857"/>
    <n v="16702.020000000004"/>
    <n v="8.8183843717001071"/>
    <n v="1.3560948519305834E-2"/>
    <n v="0.13869564001258411"/>
    <n v="24.080000000000002"/>
    <n v="61.761750000000006"/>
    <m/>
  </r>
  <r>
    <x v="15"/>
    <x v="2"/>
    <x v="4"/>
    <x v="4"/>
    <x v="30"/>
    <x v="0"/>
    <n v="36200"/>
    <m/>
    <m/>
    <n v="36200"/>
    <n v="-0.41504661848185909"/>
    <n v="36200"/>
    <n v="108600"/>
    <m/>
    <m/>
    <n v="108600"/>
    <n v="-0.41504661848185898"/>
    <n v="25.9"/>
    <n v="0"/>
    <m/>
    <m/>
    <n v="3"/>
    <m/>
    <m/>
    <n v="187698"/>
    <m/>
    <m/>
    <n v="82"/>
    <m/>
    <m/>
    <n v="1056"/>
    <n v="293"/>
    <n v="763"/>
    <n v="-0.23852295409181634"/>
    <n v="631"/>
    <n v="132"/>
    <n v="0.59753787878787878"/>
    <n v="0.95"/>
    <m/>
    <n v="0.82699868938401044"/>
    <n v="0.72253787878787878"/>
    <n v="0.14454790989334043"/>
    <n v="470"/>
    <n v="-0.92226265299371479"/>
    <n v="18.28793774319066"/>
    <n v="0.61598951507208388"/>
    <n v="0.20532983835736129"/>
    <n v="168"/>
    <n v="1.2222014187938171E-3"/>
    <n v="-0.89791242241114322"/>
    <n v="12173"/>
    <n v="25.9"/>
    <n v="0"/>
    <n v="467.90686346407898"/>
    <n v="0.41570641137654241"/>
    <n v="3808.25"/>
    <n v="8.1026595744680847"/>
    <n v="1.2208376719695452E-2"/>
    <n v="0.12427341826590432"/>
    <n v="25.7"/>
    <n v="61.761750000000006"/>
    <m/>
  </r>
  <r>
    <x v="15"/>
    <x v="3"/>
    <x v="4"/>
    <x v="4"/>
    <x v="30"/>
    <x v="0"/>
    <n v="24840"/>
    <m/>
    <m/>
    <n v="24840"/>
    <n v="-0.59085383899483368"/>
    <n v="24840"/>
    <n v="74520"/>
    <m/>
    <m/>
    <n v="74520"/>
    <n v="-0.59085383899483368"/>
    <n v="25.9"/>
    <n v="0"/>
    <m/>
    <m/>
    <n v="3"/>
    <m/>
    <m/>
    <n v="108732"/>
    <m/>
    <m/>
    <n v="82"/>
    <m/>
    <m/>
    <n v="510"/>
    <n v="68"/>
    <n v="442"/>
    <n v="-0.55035605289928791"/>
    <n v="398"/>
    <n v="44"/>
    <n v="0.7803921568627451"/>
    <n v="0.95"/>
    <m/>
    <n v="0.90045248868778283"/>
    <n v="0.8666666666666667"/>
    <n v="0.49517702091231497"/>
    <n v="47"/>
    <n v="-0.98770277341705914"/>
    <n v="1.902834008097166"/>
    <n v="0.10633484162895927"/>
    <n v="3.5444947209653091E-2"/>
    <n v="168"/>
    <n v="2.1098182862888743E-4"/>
    <n v="-0.97265119065377625"/>
    <n v="1217.3"/>
    <n v="25.9"/>
    <n v="0"/>
    <n v="48.163783847385176"/>
    <n v="0.42577208683826206"/>
    <n v="431.72"/>
    <n v="9.1855319148936179"/>
    <n v="1.3565677706130725E-2"/>
    <n v="0.13533420773509358"/>
    <n v="24.7"/>
    <n v="61.761750000000006"/>
    <s v="Se redujeron los servicios por el aislamiento social preventivo y obligatorio COVID-19"/>
  </r>
  <r>
    <x v="15"/>
    <x v="4"/>
    <x v="4"/>
    <x v="4"/>
    <x v="30"/>
    <x v="0"/>
    <n v="25330"/>
    <m/>
    <m/>
    <n v="25330"/>
    <n v="-0.58656815596144241"/>
    <n v="25330"/>
    <n v="75990"/>
    <m/>
    <m/>
    <n v="75990"/>
    <n v="-0.58656815596144241"/>
    <n v="25.9"/>
    <n v="0"/>
    <m/>
    <m/>
    <n v="3"/>
    <m/>
    <m/>
    <n v="100860"/>
    <m/>
    <m/>
    <n v="82"/>
    <m/>
    <m/>
    <n v="992"/>
    <n v="582"/>
    <n v="410"/>
    <n v="-0.58669354838709675"/>
    <n v="349"/>
    <n v="61"/>
    <n v="0.35181451612903225"/>
    <n v="0.95"/>
    <m/>
    <n v="0.85121951219512193"/>
    <n v="0.41330645161290325"/>
    <n v="0.32977914346072579"/>
    <n v="202"/>
    <n v="-0.88715083798882677"/>
    <n v="7.9340141398271795"/>
    <n v="0.49268292682926829"/>
    <n v="0.16422764227642275"/>
    <n v="168"/>
    <n v="9.7754548974061158E-4"/>
    <n v="-0.72696007630467374"/>
    <n v="5231.7999999999993"/>
    <n v="25.9"/>
    <n v="0"/>
    <n v="203.10748284104724"/>
    <n v="0.2791192428209901"/>
    <n v="1843.36"/>
    <n v="9.1255445544554448"/>
    <n v="1.321519051050136E-2"/>
    <n v="0.13027705865642006"/>
    <n v="25.46"/>
    <n v="61.761750000000006"/>
    <s v="Se redujeron los servicios por el aislamiento social preventivo y obligatorio COVID-19"/>
  </r>
  <r>
    <x v="15"/>
    <x v="5"/>
    <x v="4"/>
    <x v="4"/>
    <x v="30"/>
    <x v="0"/>
    <n v="23680"/>
    <m/>
    <m/>
    <n v="23680"/>
    <n v="-0.6059518755998059"/>
    <n v="23680"/>
    <n v="71040"/>
    <m/>
    <m/>
    <n v="71040"/>
    <n v="-0.6059518755998059"/>
    <n v="25.9"/>
    <n v="0"/>
    <m/>
    <m/>
    <n v="3"/>
    <m/>
    <m/>
    <n v="94218"/>
    <m/>
    <m/>
    <n v="82"/>
    <m/>
    <m/>
    <n v="960"/>
    <n v="577"/>
    <n v="383"/>
    <n v="-0.6063720452209661"/>
    <n v="336"/>
    <n v="47"/>
    <n v="0.35"/>
    <n v="0.95"/>
    <m/>
    <n v="0.87728459530026115"/>
    <n v="0.39895833333333336"/>
    <n v="0.31525101883999107"/>
    <n v="121"/>
    <n v="-0.95593590677348872"/>
    <n v="4.8054011119936462"/>
    <n v="0.31592689295039167"/>
    <n v="0.10530896431679722"/>
    <n v="168"/>
    <n v="6.2683907331426917E-4"/>
    <n v="-0.88805649423134336"/>
    <n v="3133.8999999999996"/>
    <n v="25.9"/>
    <n v="0"/>
    <n v="121.94353293127536"/>
    <n v="0.35427893995547755"/>
    <n v="1171.3900000000001"/>
    <n v="9.6809090909090916"/>
    <n v="1.3752202735840564E-2"/>
    <n v="0.13349295492152638"/>
    <n v="25.18"/>
    <n v="61.761750000000006"/>
    <s v="Se redujeron los servicios por el aislamiento social preventivo y obligatorio COVID-19"/>
  </r>
  <r>
    <x v="15"/>
    <x v="6"/>
    <x v="4"/>
    <x v="4"/>
    <x v="30"/>
    <x v="0"/>
    <n v="25770"/>
    <m/>
    <m/>
    <n v="25770"/>
    <n v="-0.60931784667458322"/>
    <n v="25770"/>
    <n v="77310"/>
    <m/>
    <m/>
    <n v="77310"/>
    <n v="-0.60931784667458322"/>
    <n v="25.9"/>
    <n v="0"/>
    <m/>
    <m/>
    <n v="3"/>
    <m/>
    <m/>
    <n v="107502"/>
    <m/>
    <m/>
    <n v="82"/>
    <m/>
    <m/>
    <n v="992"/>
    <n v="555"/>
    <n v="437"/>
    <n v="-0.59082397003745313"/>
    <n v="391"/>
    <n v="46"/>
    <n v="0.39415322580645162"/>
    <n v="0.95"/>
    <m/>
    <n v="0.89473684210526316"/>
    <n v="0.44052419354838712"/>
    <n v="0.19149494684341795"/>
    <n v="49"/>
    <n v="-0.95857988165680474"/>
    <n v="1.9352290679304898"/>
    <n v="0.11212814645308924"/>
    <n v="3.7376048817696413E-2"/>
    <n v="168"/>
    <n v="2.2247648105771674E-4"/>
    <n v="-0.89877188468985691"/>
    <n v="1269.0999999999999"/>
    <n v="25.9"/>
    <n v="0"/>
    <n v="47.833101440587669"/>
    <n v="0.35037064302177962"/>
    <n v="466.5"/>
    <n v="9.5204081632653068"/>
    <n v="1.3274822542508252E-2"/>
    <n v="0.12639307840976827"/>
    <n v="25.32"/>
    <n v="61.761750000000006"/>
    <s v="Se redujeron los servicios por el aislamiento social preventivo y obligatorio COVID-19"/>
  </r>
  <r>
    <x v="15"/>
    <x v="7"/>
    <x v="4"/>
    <x v="4"/>
    <x v="30"/>
    <x v="0"/>
    <n v="18990"/>
    <m/>
    <m/>
    <n v="18990"/>
    <n v="-0.71102269024271081"/>
    <n v="18990"/>
    <n v="56970"/>
    <m/>
    <m/>
    <n v="56970"/>
    <n v="-0.71102269024271081"/>
    <n v="25.9"/>
    <n v="0"/>
    <m/>
    <m/>
    <n v="3"/>
    <m/>
    <m/>
    <n v="93480"/>
    <m/>
    <m/>
    <n v="82"/>
    <m/>
    <m/>
    <n v="992"/>
    <n v="612"/>
    <n v="380"/>
    <n v="-0.64285714285714279"/>
    <n v="336"/>
    <n v="44"/>
    <n v="0.33870967741935482"/>
    <n v="0.95"/>
    <m/>
    <n v="0.88421052631578945"/>
    <n v="0.38306451612903225"/>
    <n v="0.44738461538461549"/>
    <n v="112"/>
    <n v="-0.9452054794520548"/>
    <n v="4.294478527607362"/>
    <n v="0.29473684210526313"/>
    <n v="9.8245614035087706E-2"/>
    <n v="168"/>
    <n v="5.847953216374268E-4"/>
    <n v="-0.84657534246575339"/>
    <n v="2900.7999999999997"/>
    <n v="25.9"/>
    <n v="0"/>
    <n v="106.68499554573309"/>
    <n v="0.3394547041999097"/>
    <n v="1023.8"/>
    <n v="9.1410714285714274"/>
    <n v="1.2521945839611344E-2"/>
    <n v="0.11796803142397344"/>
    <n v="26.080000000000002"/>
    <n v="61.761750000000006"/>
    <s v="Se redujeron los servicios por el aislamiento social preventivo y obligatorio COVID-19"/>
  </r>
  <r>
    <x v="15"/>
    <x v="8"/>
    <x v="4"/>
    <x v="4"/>
    <x v="30"/>
    <x v="0"/>
    <n v="28090"/>
    <m/>
    <m/>
    <n v="28090"/>
    <n v="-0.49139960166576135"/>
    <n v="28090"/>
    <n v="84270"/>
    <m/>
    <m/>
    <n v="84270"/>
    <n v="-0.49139960166576135"/>
    <n v="25.9"/>
    <n v="0"/>
    <m/>
    <m/>
    <n v="3"/>
    <m/>
    <m/>
    <n v="134070"/>
    <m/>
    <m/>
    <n v="82"/>
    <m/>
    <m/>
    <n v="960"/>
    <n v="415"/>
    <n v="545"/>
    <n v="-0.41586280814576637"/>
    <n v="471"/>
    <n v="74"/>
    <n v="0.49062499999999998"/>
    <n v="0.95"/>
    <m/>
    <n v="0.86422018348623852"/>
    <n v="0.56770833333333337"/>
    <n v="0.85360329009807012"/>
    <n v="59"/>
    <n v="-0.97362539114886004"/>
    <n v="2.221385542168675"/>
    <n v="0.10825688073394496"/>
    <n v="3.6085626911314984E-2"/>
    <n v="168"/>
    <n v="2.147953982816368E-4"/>
    <n v="-0.9548486053979568"/>
    <n v="1528.1"/>
    <n v="25.9"/>
    <n v="0"/>
    <n v="54.902499829862165"/>
    <n v="0.47961207007963214"/>
    <n v="590.39"/>
    <n v="10.006610169491525"/>
    <n v="1.3470922990945948E-2"/>
    <n v="0.12598002002263481"/>
    <n v="26.56"/>
    <n v="61.761750000000006"/>
    <s v="Se redujeron los servicios por el aislamiento social preventivo y obligatorio COVID-19"/>
  </r>
  <r>
    <x v="15"/>
    <x v="9"/>
    <x v="4"/>
    <x v="4"/>
    <x v="30"/>
    <x v="0"/>
    <n v="32170"/>
    <m/>
    <m/>
    <n v="32170"/>
    <n v="-0.32501049097775914"/>
    <n v="32170"/>
    <n v="96510"/>
    <m/>
    <m/>
    <n v="96510"/>
    <n v="-0.32501049097775914"/>
    <n v="25.9"/>
    <n v="0"/>
    <m/>
    <m/>
    <n v="3"/>
    <m/>
    <m/>
    <n v="149076"/>
    <m/>
    <m/>
    <n v="82"/>
    <m/>
    <m/>
    <n v="992"/>
    <n v="386"/>
    <n v="606"/>
    <n v="-0.39880952380952384"/>
    <n v="530"/>
    <n v="76"/>
    <n v="0.53427419354838712"/>
    <n v="0.95"/>
    <m/>
    <n v="0.87458745874587462"/>
    <n v="0.61088709677419351"/>
    <n v="4.8257025464734316E-2"/>
    <n v="65"/>
    <n v="-0.9822936529555979"/>
    <n v="2.4344569288389515"/>
    <n v="0.10726072607260725"/>
    <n v="3.5753575357535754E-2"/>
    <n v="168"/>
    <n v="2.1281890093771281E-4"/>
    <n v="-0.97054785838158864"/>
    <n v="1683.5"/>
    <n v="25.9"/>
    <n v="0"/>
    <n v="59.697167213490239"/>
    <n v="0.41033772697536297"/>
    <n v="491.58999999999992"/>
    <n v="7.5629230769230755"/>
    <n v="1.0008412789583096E-2"/>
    <n v="9.0972006169789205E-2"/>
    <n v="26.7"/>
    <n v="61.761750000000006"/>
    <s v="Se redujeron los servicios por el aislamiento social preventivo y obligatorio COVID-19"/>
  </r>
  <r>
    <x v="15"/>
    <x v="10"/>
    <x v="4"/>
    <x v="4"/>
    <x v="30"/>
    <x v="0"/>
    <n v="33120"/>
    <m/>
    <m/>
    <n v="33120"/>
    <n v="-0.22689075630252098"/>
    <n v="33120"/>
    <n v="99360"/>
    <m/>
    <m/>
    <n v="99360"/>
    <n v="-0.22689075630252098"/>
    <n v="25.9"/>
    <n v="0"/>
    <m/>
    <m/>
    <n v="3"/>
    <m/>
    <m/>
    <n v="159162"/>
    <m/>
    <m/>
    <n v="82"/>
    <m/>
    <m/>
    <n v="960"/>
    <n v="313"/>
    <n v="647"/>
    <n v="-0.28587196467991172"/>
    <n v="531"/>
    <n v="116"/>
    <n v="0.55312499999999998"/>
    <n v="0.95"/>
    <m/>
    <n v="0.82071097372488411"/>
    <n v="0.67395833333333333"/>
    <n v="-1.9273259130939691E-3"/>
    <n v="584"/>
    <n v="-0.66085946573751453"/>
    <n v="23.064770932069511"/>
    <n v="0.90262751159196286"/>
    <n v="0.30087583719732097"/>
    <n v="168"/>
    <n v="1.7909276023650058E-3"/>
    <n v="-0.52509841724604045"/>
    <n v="15125.599999999999"/>
    <n v="25.9"/>
    <n v="0"/>
    <n v="545.23470852545245"/>
    <n v="0.2051820830957285"/>
    <n v="5633.3499999999995"/>
    <n v="9.6461472602739722"/>
    <n v="1.2536963754870485E-2"/>
    <n v="0.11284078811703525"/>
    <n v="25.32"/>
    <n v="61.761750000000006"/>
    <s v="Se redujeron los servicios por el aislamiento social preventivo y obligatorio COVID-19"/>
  </r>
  <r>
    <x v="15"/>
    <x v="11"/>
    <x v="4"/>
    <x v="4"/>
    <x v="30"/>
    <x v="0"/>
    <n v="38150"/>
    <m/>
    <m/>
    <n v="38150"/>
    <n v="-0.10676656520721139"/>
    <n v="38150"/>
    <n v="114450"/>
    <m/>
    <m/>
    <n v="114450"/>
    <n v="-0.10676656520721139"/>
    <n v="25.9"/>
    <n v="0"/>
    <m/>
    <m/>
    <n v="3"/>
    <m/>
    <m/>
    <n v="199014"/>
    <m/>
    <m/>
    <n v="82"/>
    <m/>
    <m/>
    <n v="1052"/>
    <n v="243"/>
    <n v="809"/>
    <n v="-0.11584699453551917"/>
    <n v="650"/>
    <n v="159"/>
    <n v="0.61787072243346008"/>
    <n v="0.95"/>
    <m/>
    <n v="0.80346106304079112"/>
    <n v="0.76901140684410652"/>
    <n v="1.1233662561655811E-2"/>
    <n v="813"/>
    <n v="-0.64404553415061294"/>
    <n v="31.634241245136188"/>
    <n v="1.0049443757725587"/>
    <n v="0.33498145859085288"/>
    <n v="168"/>
    <n v="1.9939372535169816E-3"/>
    <n v="-0.59740625926799862"/>
    <n v="21056.699999999997"/>
    <n v="25.9"/>
    <n v="0"/>
    <n v="808.21352008419183"/>
    <n v="0.27665709698306107"/>
    <n v="8090.2400000000016"/>
    <n v="9.9510947109471122"/>
    <n v="1.2715340029479575E-2"/>
    <n v="0.11284794407304639"/>
    <n v="25.7"/>
    <n v="61.761750000000006"/>
    <s v="Se redujeron los servicios por el aislamiento social preventivo y obligatorio COVID-19"/>
  </r>
  <r>
    <x v="16"/>
    <x v="0"/>
    <x v="4"/>
    <x v="4"/>
    <x v="30"/>
    <x v="0"/>
    <n v="42940"/>
    <m/>
    <m/>
    <n v="42940"/>
    <n v="-0.11536876802636997"/>
    <n v="42940"/>
    <n v="128820"/>
    <m/>
    <m/>
    <n v="128820"/>
    <n v="-0.11536876802636997"/>
    <n v="25.9"/>
    <n v="0"/>
    <m/>
    <m/>
    <n v="3"/>
    <m/>
    <m/>
    <n v="224352"/>
    <m/>
    <m/>
    <n v="82"/>
    <m/>
    <m/>
    <n v="1092"/>
    <n v="180"/>
    <n v="912"/>
    <n v="-0.12727272727272732"/>
    <n v="802"/>
    <n v="110"/>
    <n v="0.73443223443223449"/>
    <n v="0.95"/>
    <m/>
    <n v="0.87938596491228072"/>
    <n v="0.8351648351648352"/>
    <n v="6.9800155219247317E-2"/>
    <n v="675"/>
    <n v="-0.66131460110386353"/>
    <n v="25.881901840490794"/>
    <n v="0.74013157894736847"/>
    <n v="0.24671052631578949"/>
    <n v="168"/>
    <n v="1.4685150375939851E-3"/>
    <n v="-0.61192298043151028"/>
    <n v="17482.5"/>
    <n v="25.9"/>
    <n v="0"/>
    <n v="789.03078277780924"/>
    <n v="0.28748696028313442"/>
    <n v="6370.9800000000005"/>
    <n v="9.4384888888888892"/>
    <n v="1.1865522849447804E-2"/>
    <n v="0.10318225996460073"/>
    <n v="26.080000000000002"/>
    <n v="61.761750000000006"/>
    <s v="Se redujeron los servicios por el aislamiento social preventivo y obligatorio COVID-19"/>
  </r>
  <r>
    <x v="16"/>
    <x v="1"/>
    <x v="4"/>
    <x v="4"/>
    <x v="30"/>
    <x v="0"/>
    <n v="42510"/>
    <m/>
    <m/>
    <n v="42510"/>
    <n v="0"/>
    <n v="42510"/>
    <n v="127530"/>
    <m/>
    <m/>
    <n v="127530"/>
    <n v="0"/>
    <n v="25.9"/>
    <n v="0"/>
    <m/>
    <m/>
    <n v="3"/>
    <m/>
    <m/>
    <n v="214512"/>
    <m/>
    <m/>
    <n v="82"/>
    <m/>
    <m/>
    <n v="984"/>
    <n v="112"/>
    <n v="872"/>
    <n v="-3.4330011074197087E-2"/>
    <n v="735"/>
    <n v="137"/>
    <n v="0.74695121951219512"/>
    <n v="0.95"/>
    <m/>
    <n v="0.8428899082568807"/>
    <n v="0.88617886178861793"/>
    <n v="4.4073507758523034E-2"/>
    <n v="387"/>
    <n v="-0.79567053854276659"/>
    <n v="16.595197255574615"/>
    <n v="0.44380733944954126"/>
    <n v="0.14793577981651376"/>
    <n v="168"/>
    <n v="8.8057011795543904E-4"/>
    <n v="-0.78840653245885128"/>
    <n v="10023.299999999999"/>
    <n v="25.9"/>
    <n v="0"/>
    <n v="448.58996457274901"/>
    <n v="0.39174461479043854"/>
    <n v="3398.3"/>
    <n v="8.7811369509043935"/>
    <n v="1.0860336563170991E-2"/>
    <n v="9.3419773724734062E-2"/>
    <n v="23.32"/>
    <n v="61.761750000000006"/>
    <s v="Se redujeron los servicios por el aislamiento social preventivo y obligatorio COVID-19"/>
  </r>
  <r>
    <x v="16"/>
    <x v="2"/>
    <x v="4"/>
    <x v="4"/>
    <x v="30"/>
    <x v="0"/>
    <n v="46030"/>
    <m/>
    <m/>
    <n v="46030"/>
    <n v="0.2715469613259669"/>
    <n v="46030"/>
    <n v="138090"/>
    <m/>
    <m/>
    <n v="138090"/>
    <n v="0.2715469613259669"/>
    <n v="25.9"/>
    <n v="0"/>
    <m/>
    <m/>
    <n v="3"/>
    <m/>
    <m/>
    <n v="241080"/>
    <m/>
    <m/>
    <n v="82"/>
    <m/>
    <m/>
    <n v="1096"/>
    <n v="116"/>
    <n v="980"/>
    <n v="0.28440366972477071"/>
    <n v="747"/>
    <n v="233"/>
    <n v="0.68156934306569339"/>
    <n v="0.95"/>
    <m/>
    <n v="0.76224489795918371"/>
    <n v="0.8941605839416058"/>
    <n v="-7.8299750962191439E-2"/>
    <n v="790"/>
    <n v="0.68085106382978733"/>
    <n v="29.324424647364516"/>
    <n v="0.80612244897959184"/>
    <n v="0.2687074829931973"/>
    <n v="168"/>
    <n v="1.5994493035309362E-3"/>
    <n v="0.30866261398176298"/>
    <n v="20461"/>
    <n v="25.9"/>
    <n v="0"/>
    <n v="786.4817492268561"/>
    <n v="-0.10528054814214649"/>
    <n v="7705.4800000000014"/>
    <n v="9.7537721518987368"/>
    <n v="1.1870997470144569E-2"/>
    <n v="0.10093529531877678"/>
    <n v="26.939999999999998"/>
    <n v="61.761750000000006"/>
    <m/>
  </r>
  <r>
    <x v="16"/>
    <x v="3"/>
    <x v="4"/>
    <x v="4"/>
    <x v="30"/>
    <x v="0"/>
    <n v="41410"/>
    <m/>
    <m/>
    <n v="41410"/>
    <n v="0.66706924315619975"/>
    <n v="41410"/>
    <n v="124230"/>
    <m/>
    <m/>
    <n v="124230"/>
    <n v="0.66706924315619975"/>
    <n v="25.9"/>
    <n v="0"/>
    <m/>
    <m/>
    <n v="3"/>
    <m/>
    <m/>
    <n v="219432"/>
    <m/>
    <m/>
    <n v="82"/>
    <m/>
    <m/>
    <n v="1060"/>
    <n v="168"/>
    <n v="892"/>
    <n v="1.0180995475113122"/>
    <n v="721"/>
    <n v="171"/>
    <n v="0.68018867924528303"/>
    <n v="0.95"/>
    <m/>
    <n v="0.80829596412556048"/>
    <n v="0.84150943396226419"/>
    <n v="-0.10234468305653843"/>
    <n v="538"/>
    <n v="10.446808510638299"/>
    <n v="20.740169622205091"/>
    <n v="0.60313901345291476"/>
    <n v="0.20104633781763825"/>
    <n v="168"/>
    <n v="1.1967043917716562E-3"/>
    <n v="4.6720732754508152"/>
    <n v="13934.199999999999"/>
    <n v="25.9"/>
    <n v="0"/>
    <n v="551.32161084879192"/>
    <n v="-2.1426511965287989"/>
    <n v="5251.1200000000008"/>
    <n v="9.7604460966542774"/>
    <n v="1.1688774257224154E-2"/>
    <n v="9.9065378097344309E-2"/>
    <n v="25.939999999999998"/>
    <n v="61.761750000000006"/>
    <m/>
  </r>
  <r>
    <x v="16"/>
    <x v="4"/>
    <x v="4"/>
    <x v="4"/>
    <x v="30"/>
    <x v="0"/>
    <n v="45860"/>
    <m/>
    <m/>
    <n v="45860"/>
    <n v="0.81050138176075803"/>
    <n v="45860"/>
    <n v="137580"/>
    <m/>
    <m/>
    <n v="137580"/>
    <n v="0.81050138176075803"/>
    <n v="25.9"/>
    <n v="0"/>
    <m/>
    <m/>
    <n v="3"/>
    <m/>
    <m/>
    <n v="244278"/>
    <m/>
    <m/>
    <n v="82"/>
    <m/>
    <m/>
    <n v="1084"/>
    <n v="91"/>
    <n v="993"/>
    <n v="1.4219512195121951"/>
    <n v="894"/>
    <n v="99"/>
    <n v="0.82472324723247237"/>
    <n v="0.95"/>
    <s v=""/>
    <n v="0.90030211480362543"/>
    <n v="0.91605166051660514"/>
    <n v="5.7661510227754897E-2"/>
    <n v="409"/>
    <n v="1.0247524752475248"/>
    <n v="16.30781499202552"/>
    <n v="0.41188318227593151"/>
    <n v="0.13729439409197716"/>
    <n v="168"/>
    <n v="8.1722853626176885E-4"/>
    <n v="-0.16399948151914889"/>
    <n v="10593.099999999999"/>
    <n v="25.9"/>
    <n v="0"/>
    <n v="411.24237862370461"/>
    <n v="0.37215613568478895"/>
    <n v="4004.57"/>
    <n v="9.7911246943765278"/>
    <n v="1.1547742030255817E-2"/>
    <n v="9.8292424967790365E-2"/>
    <n v="25.08"/>
    <n v="61.761750000000006"/>
    <m/>
  </r>
  <r>
    <x v="16"/>
    <x v="5"/>
    <x v="4"/>
    <x v="4"/>
    <x v="30"/>
    <x v="0"/>
    <n v="42760"/>
    <m/>
    <m/>
    <n v="42760"/>
    <n v="0.8057432432432432"/>
    <n v="42760"/>
    <n v="128280"/>
    <m/>
    <m/>
    <n v="128280"/>
    <n v="0.8057432432432432"/>
    <n v="25.9"/>
    <n v="0"/>
    <m/>
    <m/>
    <n v="3"/>
    <m/>
    <m/>
    <n v="226812"/>
    <m/>
    <m/>
    <n v="82"/>
    <m/>
    <m/>
    <n v="1060"/>
    <n v="138"/>
    <n v="922"/>
    <n v="1.4073107049608353"/>
    <n v="776"/>
    <n v="146"/>
    <n v="0.73207547169811316"/>
    <n v="0.95"/>
    <s v=""/>
    <n v="0.84164859002169201"/>
    <n v="0.86981132075471701"/>
    <n v="-4.0620803635988079E-2"/>
    <n v="496"/>
    <n v="3.0991735537190079"/>
    <n v="19.121048573631459"/>
    <n v="0.53796095444685466"/>
    <n v="0.17932031814895155"/>
    <n v="168"/>
    <n v="1.0673828461247117E-3"/>
    <n v="0.7028020293648376"/>
    <n v="12846.4"/>
    <n v="25.9"/>
    <n v="0"/>
    <n v="499.86770523894688"/>
    <n v="-7.4000954053850515E-2"/>
    <n v="4759.6399999999994"/>
    <n v="9.5960483870967739"/>
    <n v="1.1145698075174796E-2"/>
    <n v="9.5370616607251893E-2"/>
    <n v="25.939999999999998"/>
    <n v="61.761750000000006"/>
    <m/>
  </r>
  <r>
    <x v="16"/>
    <x v="6"/>
    <x v="4"/>
    <x v="4"/>
    <x v="30"/>
    <x v="0"/>
    <n v="45630"/>
    <m/>
    <m/>
    <n v="45630"/>
    <n v="0.77066356228172284"/>
    <n v="45630"/>
    <n v="136890"/>
    <m/>
    <m/>
    <n v="136890"/>
    <n v="0.77066356228172284"/>
    <n v="25.9"/>
    <n v="0"/>
    <m/>
    <m/>
    <n v="3"/>
    <m/>
    <m/>
    <n v="241326"/>
    <m/>
    <m/>
    <n v="82"/>
    <m/>
    <m/>
    <n v="1092"/>
    <n v="111"/>
    <n v="981"/>
    <n v="1.2448512585812357"/>
    <n v="829"/>
    <n v="152"/>
    <n v="0.75915750915750912"/>
    <n v="0.95"/>
    <s v=""/>
    <n v="0.84505606523955146"/>
    <n v="0.89835164835164838"/>
    <n v="-5.5525574144030698E-2"/>
    <n v="679"/>
    <n v="12.857142857142858"/>
    <n v="25.430711610486892"/>
    <n v="0.69215086646279311"/>
    <n v="0.23071695548759771"/>
    <n v="168"/>
    <n v="1.3733152112357008E-3"/>
    <n v="5.1728556866171562"/>
    <n v="17586.099999999999"/>
    <n v="25.9"/>
    <n v="0"/>
    <n v="662.83011996242908"/>
    <n v="-2.3430101490067337"/>
    <n v="6385.57"/>
    <n v="9.4043740795287185"/>
    <n v="1.0753675277305738E-2"/>
    <n v="9.2545300177836326E-2"/>
    <n v="26.7"/>
    <n v="61.761750000000006"/>
    <m/>
  </r>
  <r>
    <x v="16"/>
    <x v="7"/>
    <x v="4"/>
    <x v="4"/>
    <x v="30"/>
    <x v="0"/>
    <n v="45400"/>
    <m/>
    <m/>
    <n v="45400"/>
    <n v="1.39073196419168"/>
    <n v="45400"/>
    <n v="136200"/>
    <m/>
    <m/>
    <n v="136200"/>
    <n v="1.39073196419168"/>
    <n v="25.9"/>
    <n v="0"/>
    <m/>
    <m/>
    <n v="3"/>
    <m/>
    <m/>
    <n v="235176"/>
    <m/>
    <m/>
    <n v="82"/>
    <m/>
    <m/>
    <n v="1084"/>
    <n v="128"/>
    <n v="956"/>
    <n v="1.5157894736842104"/>
    <n v="821"/>
    <n v="135"/>
    <n v="0.75738007380073802"/>
    <n v="0.95"/>
    <s v=""/>
    <n v="0.85878661087866104"/>
    <n v="0.88191881918819193"/>
    <n v="-2.8753237696752421E-2"/>
    <n v="724"/>
    <n v="5.4642857142857144"/>
    <n v="27.507598784194528"/>
    <n v="0.75732217573221761"/>
    <n v="0.25244072524407252"/>
    <n v="168"/>
    <n v="1.5026233645480506E-3"/>
    <n v="1.5694859533771668"/>
    <n v="18751.599999999999"/>
    <n v="25.9"/>
    <n v="0"/>
    <n v="689.64229263491745"/>
    <n v="-0.48446040572141658"/>
    <n v="7025.03"/>
    <n v="9.703080110497238"/>
    <n v="1.0930581389369086E-2"/>
    <n v="9.46011727009472E-2"/>
    <n v="26.32"/>
    <n v="61.761750000000006"/>
    <m/>
  </r>
  <r>
    <x v="16"/>
    <x v="8"/>
    <x v="4"/>
    <x v="4"/>
    <x v="30"/>
    <x v="0"/>
    <n v="41990"/>
    <m/>
    <m/>
    <n v="41990"/>
    <n v="0.49483802064791749"/>
    <n v="41990"/>
    <n v="125970"/>
    <m/>
    <m/>
    <n v="125970"/>
    <n v="0.49483802064791749"/>
    <n v="25.9"/>
    <n v="0"/>
    <m/>
    <m/>
    <n v="3"/>
    <m/>
    <m/>
    <n v="220416"/>
    <m/>
    <m/>
    <n v="82"/>
    <m/>
    <m/>
    <n v="1054"/>
    <n v="158"/>
    <n v="896"/>
    <n v="0.64403669724770651"/>
    <n v="752"/>
    <n v="144"/>
    <n v="0.71347248576850097"/>
    <n v="0.95"/>
    <s v=""/>
    <n v="0.8392857142857143"/>
    <n v="0.85009487666034156"/>
    <n v="-2.8851986654534367E-2"/>
    <n v="1046"/>
    <n v="16.728813559322035"/>
    <n v="39.382530120481931"/>
    <n v="1.1674107142857142"/>
    <n v="0.38913690476190471"/>
    <n v="168"/>
    <n v="2.3162910997732425E-3"/>
    <n v="9.7837091404358354"/>
    <n v="27091.399999999998"/>
    <n v="25.9"/>
    <n v="0"/>
    <n v="973.356183424336"/>
    <n v="-4.7659324294338292"/>
    <n v="10068.370000000001"/>
    <n v="9.6255927342256218"/>
    <n v="8.5590133360680561E-3"/>
    <n v="9.3307413088654728E-2"/>
    <n v="26.56"/>
    <n v="61.761750000000006"/>
    <m/>
  </r>
  <r>
    <x v="16"/>
    <x v="9"/>
    <x v="4"/>
    <x v="4"/>
    <x v="30"/>
    <x v="0"/>
    <n v="43180"/>
    <m/>
    <m/>
    <n v="43180"/>
    <n v="0.34224432701274488"/>
    <n v="43180"/>
    <n v="129540"/>
    <m/>
    <m/>
    <n v="129540"/>
    <n v="0.34224432701274488"/>
    <n v="25.9"/>
    <n v="0"/>
    <m/>
    <m/>
    <n v="3"/>
    <m/>
    <m/>
    <n v="230994"/>
    <m/>
    <m/>
    <n v="82"/>
    <m/>
    <m/>
    <n v="1047"/>
    <n v="108"/>
    <n v="939"/>
    <n v="0.54950495049504955"/>
    <n v="621"/>
    <n v="318"/>
    <n v="0.59312320916905448"/>
    <n v="0.95"/>
    <s v=""/>
    <n v="0.66134185303514381"/>
    <n v="0.8968481375358166"/>
    <n v="-0.24382422086925071"/>
    <n v="1339"/>
    <n v="19.600000000000001"/>
    <n v="52.592301649646501"/>
    <n v="1.4259850905218316"/>
    <n v="0.4753283635072772"/>
    <n v="168"/>
    <n v="2.8293354970671263E-3"/>
    <n v="12.294568690095845"/>
    <n v="34680.1"/>
    <n v="25.9"/>
    <n v="0"/>
    <n v="1229.761644597899"/>
    <n v="-6.0617657770358377"/>
    <n v="12700.81"/>
    <n v="9.4852949962658695"/>
    <n v="8.188603413855567E-3"/>
    <n v="9.0681596522618257E-2"/>
    <n v="25.46"/>
    <n v="61.761750000000006"/>
    <m/>
  </r>
  <r>
    <x v="16"/>
    <x v="10"/>
    <x v="4"/>
    <x v="4"/>
    <x v="30"/>
    <x v="0"/>
    <n v="42580"/>
    <m/>
    <m/>
    <n v="42580"/>
    <n v="0.28562801932367154"/>
    <n v="42580"/>
    <n v="127740"/>
    <m/>
    <m/>
    <n v="127740"/>
    <n v="0.28562801932367154"/>
    <n v="25.9"/>
    <n v="0"/>
    <m/>
    <m/>
    <n v="3"/>
    <m/>
    <m/>
    <n v="229518"/>
    <m/>
    <m/>
    <n v="82"/>
    <m/>
    <m/>
    <n v="1020"/>
    <n v="87"/>
    <n v="933"/>
    <n v="0.44204018547140644"/>
    <n v="636"/>
    <n v="297"/>
    <n v="0.62352941176470589"/>
    <n v="0.95"/>
    <s v=""/>
    <n v="0.68167202572347263"/>
    <n v="0.91470588235294115"/>
    <n v="-0.16941280481527909"/>
    <n v="1236"/>
    <n v="1.1164383561643834"/>
    <n v="48.356807511737088"/>
    <n v="1.32475884244373"/>
    <n v="0.44158628081457668"/>
    <n v="168"/>
    <n v="2.6284897667534328E-3"/>
    <n v="0.46766947099502287"/>
    <n v="32012.399999999998"/>
    <n v="25.9"/>
    <n v="0"/>
    <n v="1153.9556502353753"/>
    <n v="-0.16236797888475804"/>
    <n v="11145.280000000002"/>
    <n v="9.0172168284789667"/>
    <n v="7.5577806656982006E-3"/>
    <n v="8.567426915419446E-2"/>
    <n v="25.560000000000002"/>
    <n v="61.761750000000006"/>
    <m/>
  </r>
  <r>
    <x v="0"/>
    <x v="0"/>
    <x v="5"/>
    <x v="4"/>
    <x v="31"/>
    <x v="1"/>
    <m/>
    <m/>
    <n v="278032.77239999996"/>
    <n v="278032.77239999996"/>
    <n v="7.8921361005223734E-2"/>
    <m/>
    <m/>
    <m/>
    <n v="2293770.3722999995"/>
    <n v="2293770.3722999995"/>
    <n v="9.2159659913263026E-2"/>
    <m/>
    <m/>
    <n v="36.4"/>
    <n v="-9.9009900990098987E-2"/>
    <m/>
    <m/>
    <n v="8.25"/>
    <m/>
    <m/>
    <n v="3530604"/>
    <m/>
    <m/>
    <n v="56"/>
    <n v="7942"/>
    <n v="300"/>
    <n v="7642"/>
    <n v="7.8921361005223734E-2"/>
    <n v="6988"/>
    <n v="654"/>
    <n v="0.87987912364643661"/>
    <n v="0.95"/>
    <m/>
    <n v="0.91442030881968073"/>
    <n v="0.96222613951145808"/>
    <n v="-5.5521192430832977E-3"/>
    <n v="7397138"/>
    <n v="2.5275756887355838E-2"/>
    <n v="277150.16860247281"/>
    <n v="967.95838785658202"/>
    <n v="117.32828943716146"/>
    <n v="173"/>
    <n v="0.67819820483908355"/>
    <n v="-6.1240041617376062E-2"/>
    <n v="162737036"/>
    <n v="22"/>
    <n v="0"/>
    <n v="8331759.6967401039"/>
    <n v="3.5948090986414549E-2"/>
    <m/>
    <m/>
    <m/>
    <m/>
    <n v="26.69"/>
    <n v="36.382199999999997"/>
    <m/>
  </r>
  <r>
    <x v="0"/>
    <x v="1"/>
    <x v="5"/>
    <x v="4"/>
    <x v="31"/>
    <x v="1"/>
    <m/>
    <m/>
    <n v="256057.92359999998"/>
    <n v="256057.92359999998"/>
    <n v="6.1858780929390456E-2"/>
    <m/>
    <m/>
    <m/>
    <n v="2048463.3887999998"/>
    <n v="2048463.3887999998"/>
    <n v="2.9681242113348327E-2"/>
    <m/>
    <m/>
    <n v="36.4"/>
    <n v="-9.9009900990098987E-2"/>
    <m/>
    <m/>
    <n v="8"/>
    <m/>
    <m/>
    <n v="3153024"/>
    <m/>
    <m/>
    <n v="56"/>
    <n v="7364"/>
    <n v="326"/>
    <n v="7038"/>
    <n v="6.1858780929390456E-2"/>
    <n v="6247"/>
    <n v="791"/>
    <n v="0.84831613253666482"/>
    <n v="0.95"/>
    <m/>
    <n v="0.88761011651037225"/>
    <n v="0.9557305812058664"/>
    <n v="-2.0466225069805666E-2"/>
    <n v="7619957"/>
    <n v="3.9089968384402152E-2"/>
    <n v="313320.60032894736"/>
    <n v="1082.6878374538221"/>
    <n v="135.33597968172776"/>
    <n v="173"/>
    <n v="0.78228889989438011"/>
    <n v="9.1375135199540658E-3"/>
    <n v="167639054"/>
    <n v="22"/>
    <n v="0"/>
    <n v="8866287.7413051222"/>
    <n v="-4.144613180089407E-3"/>
    <m/>
    <m/>
    <m/>
    <m/>
    <n v="24.32"/>
    <n v="36.382199999999997"/>
    <m/>
  </r>
  <r>
    <x v="0"/>
    <x v="2"/>
    <x v="5"/>
    <x v="4"/>
    <x v="31"/>
    <x v="1"/>
    <m/>
    <m/>
    <n v="283053.516"/>
    <n v="283053.516"/>
    <n v="7.6667589261002034E-2"/>
    <m/>
    <m/>
    <m/>
    <n v="2264428.128"/>
    <n v="2264428.128"/>
    <n v="4.4041298677335305E-2"/>
    <m/>
    <m/>
    <n v="36.4"/>
    <n v="-9.9009900990098987E-2"/>
    <m/>
    <m/>
    <n v="8"/>
    <m/>
    <m/>
    <n v="3485440"/>
    <m/>
    <m/>
    <n v="56"/>
    <n v="8101"/>
    <n v="321"/>
    <n v="7780"/>
    <n v="7.6667589261002034E-2"/>
    <n v="6542"/>
    <n v="1238"/>
    <n v="0.8075546228860635"/>
    <n v="0.95"/>
    <m/>
    <n v="0.84087403598971722"/>
    <n v="0.96037526231329462"/>
    <n v="2.6204320902161182E-2"/>
    <n v="8995148"/>
    <n v="1.552858211511432E-2"/>
    <n v="349055.02522312768"/>
    <n v="1156.1886889460154"/>
    <n v="144.52358611825193"/>
    <n v="173"/>
    <n v="0.83539645155058917"/>
    <n v="-2.7309950859552012E-2"/>
    <n v="197893256"/>
    <n v="22"/>
    <n v="0"/>
    <n v="8970275.5097996257"/>
    <n v="2.170793527318263E-2"/>
    <m/>
    <m/>
    <m/>
    <m/>
    <n v="25.77"/>
    <n v="36.382199999999997"/>
    <m/>
  </r>
  <r>
    <x v="0"/>
    <x v="3"/>
    <x v="5"/>
    <x v="4"/>
    <x v="31"/>
    <x v="1"/>
    <m/>
    <m/>
    <n v="269774.01299999998"/>
    <n v="269774.01299999998"/>
    <n v="0.13309902200488999"/>
    <m/>
    <m/>
    <m/>
    <n v="2158192.1039999998"/>
    <n v="2158192.1039999998"/>
    <n v="9.8762688004741861E-2"/>
    <m/>
    <m/>
    <n v="36.4"/>
    <n v="-9.9009900990098987E-2"/>
    <m/>
    <m/>
    <n v="8"/>
    <m/>
    <m/>
    <n v="3321920"/>
    <m/>
    <m/>
    <n v="56"/>
    <n v="7803"/>
    <n v="388"/>
    <n v="7415"/>
    <n v="0.13309902200488999"/>
    <n v="6001"/>
    <n v="1414"/>
    <n v="0.76906318082788672"/>
    <n v="0.95"/>
    <m/>
    <n v="0.80930546190155095"/>
    <n v="0.95027553505062157"/>
    <n v="0.19066882704220989"/>
    <n v="9277418"/>
    <n v="0.1226305811508448"/>
    <n v="356412.52401075681"/>
    <n v="1251.1689817936615"/>
    <n v="156.39612272420769"/>
    <n v="173"/>
    <n v="0.90402383077576698"/>
    <n v="2.1722518799254908E-2"/>
    <n v="204103196"/>
    <n v="22"/>
    <n v="0"/>
    <n v="9231297.7205058597"/>
    <n v="2.4924437606561638E-2"/>
    <m/>
    <m/>
    <m/>
    <m/>
    <n v="26.03"/>
    <n v="36.382199999999997"/>
    <m/>
  </r>
  <r>
    <x v="0"/>
    <x v="4"/>
    <x v="5"/>
    <x v="4"/>
    <x v="31"/>
    <x v="1"/>
    <m/>
    <m/>
    <n v="273812.43719999999"/>
    <n v="273812.43719999999"/>
    <n v="0.11463270142180093"/>
    <m/>
    <m/>
    <m/>
    <n v="2190499.4975999999"/>
    <n v="2190499.4975999999"/>
    <n v="8.0855952893867489E-2"/>
    <m/>
    <m/>
    <n v="36.4"/>
    <n v="-9.9009900990098987E-2"/>
    <m/>
    <m/>
    <n v="8"/>
    <m/>
    <m/>
    <n v="3371648"/>
    <m/>
    <m/>
    <n v="56"/>
    <n v="7942"/>
    <n v="416"/>
    <n v="7526"/>
    <n v="0.11463270142180093"/>
    <n v="5994"/>
    <n v="1532"/>
    <n v="0.75472173256106778"/>
    <n v="0.95"/>
    <m/>
    <n v="0.79643901142705287"/>
    <n v="0.94762024678922185"/>
    <n v="5.5250432722814047E-2"/>
    <n v="9237530"/>
    <n v="7.5024290524094539E-2"/>
    <n v="350570.39848197339"/>
    <n v="1227.4156258304545"/>
    <n v="153.42695322880681"/>
    <n v="173"/>
    <n v="0.88686100132258272"/>
    <n v="-5.3954112517577979E-3"/>
    <n v="203225660"/>
    <n v="22"/>
    <n v="0"/>
    <n v="9093632.4333416745"/>
    <n v="2.1248299083510593E-2"/>
    <m/>
    <m/>
    <m/>
    <m/>
    <n v="26.35"/>
    <n v="36.382199999999997"/>
    <m/>
  </r>
  <r>
    <x v="0"/>
    <x v="5"/>
    <x v="5"/>
    <x v="4"/>
    <x v="31"/>
    <x v="1"/>
    <m/>
    <m/>
    <n v="273048.41099999996"/>
    <n v="273048.41099999996"/>
    <n v="7.0918949771689332E-2"/>
    <m/>
    <m/>
    <m/>
    <n v="2184387.2879999997"/>
    <n v="2184387.2879999997"/>
    <n v="-3.7963257937771999E-3"/>
    <m/>
    <m/>
    <n v="36.4"/>
    <n v="0"/>
    <m/>
    <m/>
    <n v="8"/>
    <m/>
    <m/>
    <n v="3362240"/>
    <m/>
    <m/>
    <n v="56"/>
    <n v="7805"/>
    <n v="300"/>
    <n v="7505"/>
    <n v="7.0918949771689554E-2"/>
    <n v="5732"/>
    <n v="1773"/>
    <n v="0.73440102498398463"/>
    <n v="0.95"/>
    <m/>
    <n v="0.76375749500333112"/>
    <n v="0.96156310057655348"/>
    <n v="-5.916461153395236E-2"/>
    <n v="8992651"/>
    <n v="3.9925771882567629E-2"/>
    <n v="363046.0637868389"/>
    <n v="1198.2213191205863"/>
    <n v="149.77766489007328"/>
    <n v="173"/>
    <n v="0.86576684907556811"/>
    <n v="4.3888713531580414E-2"/>
    <n v="197838322"/>
    <n v="22"/>
    <n v="0"/>
    <n v="9098749.7207847312"/>
    <n v="-1.3677027964847533E-2"/>
    <m/>
    <m/>
    <m/>
    <m/>
    <n v="24.77"/>
    <n v="36.382199999999997"/>
    <m/>
  </r>
  <r>
    <x v="0"/>
    <x v="6"/>
    <x v="5"/>
    <x v="4"/>
    <x v="31"/>
    <x v="1"/>
    <m/>
    <m/>
    <n v="273375.85079999996"/>
    <n v="273375.85079999996"/>
    <n v="1.6504329004328966E-2"/>
    <m/>
    <m/>
    <m/>
    <n v="2296357.1467199996"/>
    <n v="2296357.1467199996"/>
    <n v="-7.1353065539111471E-3"/>
    <m/>
    <m/>
    <n v="36.4"/>
    <n v="0"/>
    <m/>
    <m/>
    <n v="8.4"/>
    <m/>
    <m/>
    <n v="3534585.6"/>
    <m/>
    <m/>
    <n v="56"/>
    <n v="7944"/>
    <n v="430"/>
    <n v="7514"/>
    <n v="1.6504329004328966E-2"/>
    <n v="5803"/>
    <n v="1711"/>
    <n v="0.73048841893252769"/>
    <n v="0.95"/>
    <m/>
    <n v="0.77229172211871178"/>
    <n v="0.94587109768378652"/>
    <n v="-0.12856351550885092"/>
    <n v="8973268"/>
    <n v="3.0559488771394472E-2"/>
    <n v="336203.3720494567"/>
    <n v="1194.206547777482"/>
    <n v="142.16744616398594"/>
    <n v="173"/>
    <n v="0.8217771454565661"/>
    <n v="3.7965692177523769E-2"/>
    <n v="197411896"/>
    <n v="22"/>
    <n v="0"/>
    <n v="8763321.3492799718"/>
    <n v="-2.8538331838781184E-2"/>
    <m/>
    <m/>
    <m/>
    <m/>
    <n v="26.69"/>
    <n v="36.382199999999997"/>
    <m/>
  </r>
  <r>
    <x v="0"/>
    <x v="7"/>
    <x v="5"/>
    <x v="4"/>
    <x v="31"/>
    <x v="1"/>
    <m/>
    <m/>
    <n v="269264.66219999996"/>
    <n v="269264.66219999996"/>
    <n v="-4.1197046249514258E-2"/>
    <m/>
    <m/>
    <m/>
    <n v="2342602.5611399994"/>
    <n v="2342602.5611399994"/>
    <n v="-5.2092534360315357E-2"/>
    <m/>
    <m/>
    <n v="36.4"/>
    <n v="0"/>
    <m/>
    <m/>
    <n v="8.6999999999999993"/>
    <m/>
    <m/>
    <n v="3605767.1999999997"/>
    <m/>
    <m/>
    <n v="56"/>
    <n v="8099"/>
    <n v="698"/>
    <n v="7401"/>
    <n v="-4.1197046249514147E-2"/>
    <n v="5679"/>
    <n v="1722"/>
    <n v="0.70119767872576866"/>
    <n v="0.95"/>
    <m/>
    <n v="0.76732873935954604"/>
    <n v="0.91381652055809359"/>
    <n v="-0.10515024337266421"/>
    <n v="9033154.4913743958"/>
    <n v="1.935505723992037E-2"/>
    <n v="342164.94285509078"/>
    <n v="1220.5316161835422"/>
    <n v="140.29099036592439"/>
    <n v="173"/>
    <n v="0.81093058014985198"/>
    <n v="7.5374015070152289E-2"/>
    <n v="198729398.81023669"/>
    <n v="22"/>
    <n v="0"/>
    <n v="8634043.324284073"/>
    <n v="-5.6441441122245396E-2"/>
    <m/>
    <m/>
    <m/>
    <m/>
    <n v="26.4"/>
    <n v="36.382199999999997"/>
    <m/>
  </r>
  <r>
    <x v="0"/>
    <x v="8"/>
    <x v="5"/>
    <x v="4"/>
    <x v="31"/>
    <x v="1"/>
    <m/>
    <m/>
    <n v="273521.37959999999"/>
    <n v="273521.37959999999"/>
    <n v="2.9348986125934395E-3"/>
    <m/>
    <m/>
    <m/>
    <n v="2379636.0025199996"/>
    <n v="2379636.0025199996"/>
    <n v="-8.4620888716409048E-3"/>
    <m/>
    <m/>
    <n v="36.4"/>
    <n v="0"/>
    <m/>
    <m/>
    <n v="8.6999999999999993"/>
    <m/>
    <m/>
    <n v="3662769.5999999996"/>
    <m/>
    <m/>
    <n v="56"/>
    <n v="7958"/>
    <n v="440"/>
    <n v="7518"/>
    <n v="2.9348986125934395E-3"/>
    <n v="5558"/>
    <n v="1960"/>
    <n v="0.69841668760995224"/>
    <n v="0.95"/>
    <m/>
    <n v="0.73929236499068907"/>
    <n v="0.94470972606182457"/>
    <n v="-0.17705144520786975"/>
    <n v="9522815.4448138513"/>
    <n v="6.1630917907654403E-2"/>
    <n v="370681.80010953097"/>
    <n v="1266.668721044673"/>
    <n v="145.59410586720381"/>
    <n v="173"/>
    <n v="0.84158442697805669"/>
    <n v="7.0691202013173804E-2"/>
    <n v="209501939.78590474"/>
    <n v="22"/>
    <n v="0"/>
    <n v="9084515.1496815383"/>
    <n v="-5.2463765804855192E-2"/>
    <m/>
    <m/>
    <m/>
    <m/>
    <n v="25.69"/>
    <n v="36.382199999999997"/>
    <m/>
  </r>
  <r>
    <x v="0"/>
    <x v="9"/>
    <x v="5"/>
    <x v="4"/>
    <x v="31"/>
    <x v="1"/>
    <m/>
    <m/>
    <n v="261369.72479999997"/>
    <n v="261369.72479999997"/>
    <n v="-5.5482513804890998E-2"/>
    <m/>
    <m/>
    <m/>
    <n v="2273916.6057599997"/>
    <n v="2273916.6057599997"/>
    <n v="-6.6215667057108241E-2"/>
    <m/>
    <m/>
    <n v="36.4"/>
    <n v="0"/>
    <m/>
    <m/>
    <n v="8.6999999999999993"/>
    <m/>
    <m/>
    <n v="3500044.8"/>
    <m/>
    <m/>
    <n v="56"/>
    <n v="8015"/>
    <n v="831"/>
    <n v="7184"/>
    <n v="-5.5482513804890887E-2"/>
    <n v="4842"/>
    <n v="2342"/>
    <n v="0.6041172800998128"/>
    <n v="0.95"/>
    <m/>
    <n v="0.67399777282850781"/>
    <n v="0.89631940112289454"/>
    <n v="-0.23713883033725736"/>
    <n v="9451205.8271743283"/>
    <n v="3.7543847340272274E-2"/>
    <n v="354110.37194358668"/>
    <n v="1315.5910115777183"/>
    <n v="151.2173576526113"/>
    <n v="173"/>
    <n v="0.87408877255844686"/>
    <n v="0.11111721490376092"/>
    <n v="207926528.19783521"/>
    <n v="22"/>
    <n v="0"/>
    <n v="8724941.2826140355"/>
    <n v="-9.0368993246584373E-2"/>
    <m/>
    <m/>
    <m/>
    <m/>
    <n v="26.69"/>
    <n v="36.382199999999997"/>
    <m/>
  </r>
  <r>
    <x v="0"/>
    <x v="10"/>
    <x v="5"/>
    <x v="4"/>
    <x v="31"/>
    <x v="1"/>
    <m/>
    <m/>
    <n v="266172.1752"/>
    <n v="266172.1752"/>
    <n v="-2.414299052954505E-2"/>
    <m/>
    <m/>
    <m/>
    <n v="2129377.4016"/>
    <n v="2129377.4016"/>
    <n v="-0.10266022117659312"/>
    <m/>
    <m/>
    <n v="36.4"/>
    <n v="0"/>
    <m/>
    <m/>
    <n v="8"/>
    <m/>
    <m/>
    <n v="3277568"/>
    <m/>
    <m/>
    <n v="56"/>
    <n v="7958"/>
    <n v="642"/>
    <n v="7316"/>
    <n v="-2.4142990529545161E-2"/>
    <n v="5643"/>
    <n v="1673"/>
    <n v="0.70909776325709972"/>
    <n v="0.95"/>
    <m/>
    <n v="0.77132312739201747"/>
    <n v="0.9193264639356622"/>
    <n v="-5.031869172968384E-2"/>
    <n v="9055632"/>
    <n v="1.0246194247833573E-2"/>
    <n v="347892.12447176332"/>
    <n v="1237.7845817386551"/>
    <n v="154.72307271733189"/>
    <n v="173"/>
    <n v="0.89435302148746754"/>
    <n v="0.12582348190611814"/>
    <n v="199223904"/>
    <n v="22"/>
    <n v="0"/>
    <n v="8674845.7857141402"/>
    <n v="-7.2772208231936489E-2"/>
    <m/>
    <m/>
    <m/>
    <m/>
    <n v="26.03"/>
    <n v="36.382199999999997"/>
    <m/>
  </r>
  <r>
    <x v="0"/>
    <x v="11"/>
    <x v="5"/>
    <x v="4"/>
    <x v="31"/>
    <x v="1"/>
    <m/>
    <m/>
    <n v="277086.83519999997"/>
    <n v="277086.83519999997"/>
    <n v="-4.1841004184099972E-3"/>
    <m/>
    <m/>
    <m/>
    <n v="2258257.70688"/>
    <n v="2258257.70688"/>
    <n v="-6.1745713110987421E-2"/>
    <m/>
    <m/>
    <n v="36.4"/>
    <n v="0"/>
    <m/>
    <m/>
    <n v="8.15"/>
    <m/>
    <m/>
    <n v="3475942.4000000004"/>
    <m/>
    <m/>
    <n v="56"/>
    <n v="8013"/>
    <n v="397"/>
    <n v="7616"/>
    <n v="-4.1841004184099972E-3"/>
    <n v="5825"/>
    <n v="1791"/>
    <n v="0.72694371646075129"/>
    <n v="0.95"/>
    <m/>
    <n v="0.76483718487394958"/>
    <n v="0.95045550979658056"/>
    <n v="-0.11425275743247032"/>
    <n v="9405690.4184461292"/>
    <n v="5.7854145088489739E-2"/>
    <n v="369140.12631264242"/>
    <n v="1234.990863766561"/>
    <n v="151.53262132105041"/>
    <n v="173"/>
    <n v="0.87591110590202548"/>
    <n v="0.12747062269871057"/>
    <n v="206925189.20581484"/>
    <n v="22"/>
    <n v="0"/>
    <n v="9450597.8132587075"/>
    <n v="-7.599740717628431E-2"/>
    <m/>
    <m/>
    <m/>
    <m/>
    <n v="25.48"/>
    <n v="36.382199999999997"/>
    <m/>
  </r>
  <r>
    <x v="1"/>
    <x v="0"/>
    <x v="5"/>
    <x v="4"/>
    <x v="31"/>
    <x v="1"/>
    <m/>
    <m/>
    <n v="274612.8456"/>
    <n v="274612.8456"/>
    <n v="-1.2300444909709385E-2"/>
    <m/>
    <m/>
    <m/>
    <n v="2238094.6916400003"/>
    <n v="2238094.6916400003"/>
    <n v="-2.4272560728985426E-2"/>
    <m/>
    <m/>
    <n v="36.4"/>
    <n v="0"/>
    <m/>
    <m/>
    <n v="8.15"/>
    <m/>
    <m/>
    <n v="3444907.2"/>
    <m/>
    <m/>
    <n v="56"/>
    <n v="8099"/>
    <n v="551"/>
    <n v="7548"/>
    <n v="-1.2300444909709496E-2"/>
    <n v="6130"/>
    <n v="1418"/>
    <n v="0.75688356587232997"/>
    <n v="0.95"/>
    <m/>
    <n v="0.81213566507684154"/>
    <n v="0.93196690949499938"/>
    <n v="-0.11185736226141629"/>
    <n v="8089228"/>
    <n v="9.356186135773048E-2"/>
    <n v="302967.34082397004"/>
    <n v="1071.7048224695284"/>
    <n v="131.49752422938997"/>
    <n v="173"/>
    <n v="0.76010129612364141"/>
    <n v="0.12076571524395452"/>
    <n v="177963016"/>
    <n v="22"/>
    <n v="0"/>
    <n v="9111294.6423524283"/>
    <n v="-7.4028682830060796E-2"/>
    <m/>
    <m/>
    <m/>
    <m/>
    <n v="26.7"/>
    <n v="36.382199999999997"/>
    <m/>
  </r>
  <r>
    <x v="1"/>
    <x v="1"/>
    <x v="5"/>
    <x v="4"/>
    <x v="31"/>
    <x v="1"/>
    <m/>
    <m/>
    <n v="252637.99679999999"/>
    <n v="252637.99679999999"/>
    <n v="-1.3356067064506871E-2"/>
    <m/>
    <m/>
    <m/>
    <n v="2058999.67392"/>
    <n v="2058999.67392"/>
    <n v="5.1435066780336491E-3"/>
    <m/>
    <m/>
    <n v="36.4"/>
    <n v="0"/>
    <m/>
    <m/>
    <n v="8.15"/>
    <m/>
    <m/>
    <n v="3169241.6"/>
    <m/>
    <m/>
    <n v="56"/>
    <n v="7362"/>
    <n v="418"/>
    <n v="6944"/>
    <n v="-1.3356067064506982E-2"/>
    <n v="5640"/>
    <n v="1304"/>
    <n v="0.76609616951915238"/>
    <n v="0.95"/>
    <m/>
    <n v="0.81221198156682028"/>
    <n v="0.94322195055691394"/>
    <n v="-8.4945105447849945E-2"/>
    <n v="7882062"/>
    <n v="3.4397175732093999E-2"/>
    <n v="320930.86319218244"/>
    <n v="1135.0895737327189"/>
    <n v="139.27479432303298"/>
    <n v="173"/>
    <n v="0.80505661458400568"/>
    <n v="2.9103972576754567E-2"/>
    <n v="173405364"/>
    <n v="22"/>
    <n v="0"/>
    <n v="9171262.9988341052"/>
    <n v="-2.5717710246063674E-2"/>
    <m/>
    <m/>
    <m/>
    <m/>
    <n v="24.56"/>
    <n v="36.382199999999997"/>
    <m/>
  </r>
  <r>
    <x v="1"/>
    <x v="2"/>
    <x v="5"/>
    <x v="4"/>
    <x v="31"/>
    <x v="1"/>
    <m/>
    <m/>
    <n v="274903.9032"/>
    <n v="274903.9032"/>
    <n v="-2.8791773778920282E-2"/>
    <m/>
    <m/>
    <m/>
    <n v="2199231.2256"/>
    <n v="2199231.2256"/>
    <n v="-2.8791773778920282E-2"/>
    <m/>
    <m/>
    <n v="36.4"/>
    <n v="0"/>
    <m/>
    <m/>
    <n v="8"/>
    <m/>
    <m/>
    <n v="3385088"/>
    <m/>
    <m/>
    <n v="56"/>
    <n v="8099"/>
    <n v="543"/>
    <n v="7556"/>
    <n v="-2.8791773778920282E-2"/>
    <n v="5652"/>
    <n v="1904"/>
    <n v="0.69786393381899003"/>
    <n v="0.95"/>
    <m/>
    <n v="0.74801482265749075"/>
    <n v="0.93295468576367457"/>
    <n v="-0.11043177617314615"/>
    <n v="9428759"/>
    <n v="4.8204987844558067E-2"/>
    <n v="358235.52431610943"/>
    <n v="1247.8505823186872"/>
    <n v="155.9813227898359"/>
    <n v="173"/>
    <n v="0.90162614329384916"/>
    <n v="7.9279354874359775E-2"/>
    <n v="207432698"/>
    <n v="22"/>
    <n v="0"/>
    <n v="9402687.531711854"/>
    <n v="-5.6441209810278559E-2"/>
    <m/>
    <m/>
    <m/>
    <m/>
    <n v="26.32"/>
    <n v="36.382199999999997"/>
    <m/>
  </r>
  <r>
    <x v="1"/>
    <x v="3"/>
    <x v="5"/>
    <x v="4"/>
    <x v="31"/>
    <x v="1"/>
    <m/>
    <m/>
    <n v="275194.9608"/>
    <n v="275194.9608"/>
    <n v="2.0094403236682545E-2"/>
    <m/>
    <m/>
    <m/>
    <n v="2201559.6864"/>
    <n v="2201559.6864"/>
    <n v="2.0094403236682545E-2"/>
    <m/>
    <m/>
    <n v="36.4"/>
    <n v="0"/>
    <m/>
    <m/>
    <n v="8"/>
    <m/>
    <m/>
    <n v="3388672"/>
    <m/>
    <m/>
    <n v="56"/>
    <n v="7564"/>
    <n v="0"/>
    <n v="7564"/>
    <n v="2.0094403236682323E-2"/>
    <n v="7564"/>
    <n v="0"/>
    <n v="1"/>
    <n v="0.95"/>
    <n v="1"/>
    <n v="1"/>
    <n v="1"/>
    <n v="0.23562739543409417"/>
    <n v="9168700"/>
    <n v="-1.1718562212029271E-2"/>
    <n v="371202.42914979759"/>
    <n v="1212.1496562665257"/>
    <n v="151.51870703331571"/>
    <n v="173"/>
    <n v="0.87583067649315438"/>
    <n v="-3.1186295452432122E-2"/>
    <n v="201711400"/>
    <n v="22"/>
    <n v="0"/>
    <n v="9123120.1838703491"/>
    <n v="4.317476791696194E-2"/>
    <m/>
    <m/>
    <m/>
    <m/>
    <n v="24.7"/>
    <n v="36.382199999999997"/>
    <m/>
  </r>
  <r>
    <x v="1"/>
    <x v="4"/>
    <x v="5"/>
    <x v="4"/>
    <x v="31"/>
    <x v="1"/>
    <m/>
    <m/>
    <n v="267372.78779999999"/>
    <n v="267372.78779999999"/>
    <n v="-2.3518469306404444E-2"/>
    <m/>
    <m/>
    <m/>
    <n v="2138982.3023999999"/>
    <n v="2138982.3023999999"/>
    <n v="-2.3518469306404444E-2"/>
    <m/>
    <m/>
    <n v="36.4"/>
    <n v="0"/>
    <m/>
    <m/>
    <n v="8"/>
    <m/>
    <m/>
    <n v="3292352"/>
    <m/>
    <m/>
    <n v="56"/>
    <n v="7948"/>
    <n v="599"/>
    <n v="7349"/>
    <n v="-2.3518469306404444E-2"/>
    <n v="5539"/>
    <n v="1810"/>
    <n v="0.6969048817312532"/>
    <n v="0.95"/>
    <m/>
    <n v="0.75370798748128998"/>
    <n v="0.92463512833417216"/>
    <n v="-5.3652600302938169E-2"/>
    <n v="9757485"/>
    <n v="5.628723262603752E-2"/>
    <n v="383247.64336213667"/>
    <n v="1327.7296230779698"/>
    <n v="165.96620288474622"/>
    <n v="173"/>
    <n v="0.9593422132066256"/>
    <n v="8.1727815041986451E-2"/>
    <n v="214664670"/>
    <n v="22"/>
    <n v="0"/>
    <n v="9605487.8375328574"/>
    <n v="-5.0932861412567934E-2"/>
    <m/>
    <m/>
    <m/>
    <m/>
    <n v="25.46"/>
    <n v="36.382199999999997"/>
    <m/>
  </r>
  <r>
    <x v="1"/>
    <x v="5"/>
    <x v="5"/>
    <x v="4"/>
    <x v="31"/>
    <x v="1"/>
    <m/>
    <m/>
    <n v="266572.37939999998"/>
    <n v="266572.37939999998"/>
    <n v="-2.3717521652231843E-2"/>
    <m/>
    <m/>
    <m/>
    <n v="2132579.0351999998"/>
    <n v="2132579.0351999998"/>
    <n v="-2.3717521652231843E-2"/>
    <m/>
    <m/>
    <n v="36.4"/>
    <n v="0"/>
    <m/>
    <m/>
    <n v="8"/>
    <m/>
    <m/>
    <n v="3399728"/>
    <m/>
    <m/>
    <n v="58"/>
    <n v="7808"/>
    <n v="481"/>
    <n v="7327"/>
    <n v="-2.3717521652231843E-2"/>
    <n v="5498"/>
    <n v="1829"/>
    <n v="0.70414959016393441"/>
    <n v="0.95"/>
    <m/>
    <n v="0.75037532414357855"/>
    <n v="0.93839651639344257"/>
    <n v="-1.7521492027641861E-2"/>
    <n v="9208228"/>
    <n v="2.3972574939247648E-2"/>
    <n v="351727.57830404892"/>
    <n v="1256.7528319912651"/>
    <n v="157.09410399890814"/>
    <n v="173"/>
    <n v="0.90805840461796616"/>
    <n v="4.8848665882223807E-2"/>
    <n v="202581016"/>
    <n v="22"/>
    <n v="0"/>
    <n v="9316870.1803197023"/>
    <n v="-3.0919986474322456E-2"/>
    <m/>
    <m/>
    <m/>
    <m/>
    <n v="26.18"/>
    <n v="36.382199999999997"/>
    <m/>
  </r>
  <r>
    <x v="1"/>
    <x v="6"/>
    <x v="5"/>
    <x v="4"/>
    <x v="31"/>
    <x v="1"/>
    <m/>
    <m/>
    <n v="275704.31159999996"/>
    <n v="275704.31159999996"/>
    <n v="8.5174341229705686E-3"/>
    <m/>
    <m/>
    <m/>
    <n v="2288345.7862799997"/>
    <n v="2288345.7862799997"/>
    <n v="-3.4887258070649407E-3"/>
    <m/>
    <m/>
    <n v="36.4"/>
    <n v="0"/>
    <m/>
    <m/>
    <n v="8.3000000000000007"/>
    <m/>
    <m/>
    <n v="3648049.2"/>
    <m/>
    <m/>
    <n v="58"/>
    <n v="8018"/>
    <n v="440"/>
    <n v="7578"/>
    <n v="8.5174341229703465E-3"/>
    <n v="5718"/>
    <n v="1860"/>
    <n v="0.71314542279870297"/>
    <n v="0.95"/>
    <m/>
    <n v="0.75455265241488523"/>
    <n v="0.94512347218757797"/>
    <n v="-2.2969389928408135E-2"/>
    <n v="9719427"/>
    <n v="8.3153540048062746E-2"/>
    <n v="360780.51224944321"/>
    <n v="1282.5847189231988"/>
    <n v="154.52827938833718"/>
    <n v="173"/>
    <n v="0.89322704848749812"/>
    <n v="8.6945595196901815E-2"/>
    <n v="213827394"/>
    <n v="22"/>
    <n v="0"/>
    <n v="9492022.5420513675"/>
    <n v="-4.4066249766697652E-2"/>
    <m/>
    <m/>
    <m/>
    <m/>
    <n v="26.939999999999998"/>
    <n v="36.382199999999997"/>
    <m/>
  </r>
  <r>
    <x v="1"/>
    <x v="7"/>
    <x v="5"/>
    <x v="4"/>
    <x v="31"/>
    <x v="1"/>
    <m/>
    <m/>
    <n v="273557.76179999998"/>
    <n v="273557.76179999998"/>
    <n v="1.5943791379543271E-2"/>
    <m/>
    <m/>
    <m/>
    <n v="2311563.0872099996"/>
    <n v="2311563.0872099996"/>
    <n v="-1.3249995729064157E-2"/>
    <m/>
    <m/>
    <n v="36.4"/>
    <n v="0"/>
    <m/>
    <m/>
    <n v="8.4499999999999993"/>
    <m/>
    <m/>
    <n v="3685061.9"/>
    <m/>
    <m/>
    <n v="58"/>
    <n v="8106"/>
    <n v="587"/>
    <n v="7519"/>
    <n v="1.5943791379543271E-2"/>
    <n v="5579"/>
    <n v="1940"/>
    <n v="0.68825561312607941"/>
    <n v="0.95"/>
    <m/>
    <n v="0.74198696635190853"/>
    <n v="0.92758450530471259"/>
    <n v="-3.3025966196429835E-2"/>
    <n v="9995754.7750275563"/>
    <n v="0.10656302674468043"/>
    <n v="383272.8057909339"/>
    <n v="1329.3994912924002"/>
    <n v="157.32538358489944"/>
    <n v="173"/>
    <n v="0.90939528083756904"/>
    <n v="0.1214218616216467"/>
    <n v="219906605.05060625"/>
    <n v="22"/>
    <n v="0"/>
    <n v="9554113.1139644869"/>
    <n v="-6.0824769154557673E-2"/>
    <m/>
    <m/>
    <m/>
    <m/>
    <n v="26.080000000000002"/>
    <n v="36.382199999999997"/>
    <m/>
  </r>
  <r>
    <x v="1"/>
    <x v="8"/>
    <x v="5"/>
    <x v="4"/>
    <x v="31"/>
    <x v="1"/>
    <m/>
    <m/>
    <n v="269446.57319999998"/>
    <n v="269446.57319999998"/>
    <n v="-1.4897579143389184E-2"/>
    <m/>
    <m/>
    <m/>
    <n v="2263351.2148799999"/>
    <n v="2263351.2148799999"/>
    <n v="-4.8866628138444668E-2"/>
    <m/>
    <m/>
    <n v="36.4"/>
    <n v="0"/>
    <m/>
    <m/>
    <n v="8.4"/>
    <m/>
    <m/>
    <n v="3608203.2"/>
    <m/>
    <m/>
    <n v="58"/>
    <n v="7878"/>
    <n v="472"/>
    <n v="7406"/>
    <n v="-1.4897579143389184E-2"/>
    <n v="5887"/>
    <n v="1519"/>
    <n v="0.74727088093424732"/>
    <n v="0.95"/>
    <m/>
    <n v="0.79489603024574673"/>
    <n v="0.94008631632394013"/>
    <n v="7.5212010685052899E-2"/>
    <n v="10046369"/>
    <n v="5.4978861894386277E-2"/>
    <n v="378251.84487951809"/>
    <n v="1356.5175533351337"/>
    <n v="161.49018492084923"/>
    <n v="173"/>
    <n v="0.93346927699912852"/>
    <n v="0.10918078694850619"/>
    <n v="221020118"/>
    <n v="22"/>
    <n v="0"/>
    <n v="9583971.4534733389"/>
    <n v="-5.0048708234425643E-2"/>
    <m/>
    <m/>
    <m/>
    <m/>
    <n v="26.56"/>
    <n v="36.382199999999997"/>
    <m/>
  </r>
  <r>
    <x v="1"/>
    <x v="9"/>
    <x v="5"/>
    <x v="4"/>
    <x v="31"/>
    <x v="1"/>
    <m/>
    <m/>
    <n v="270610.80359999998"/>
    <n v="270610.80359999998"/>
    <n v="3.5356347438752822E-2"/>
    <m/>
    <m/>
    <m/>
    <n v="2273130.75024"/>
    <n v="2273130.75024"/>
    <n v="-3.4559557637647842E-4"/>
    <m/>
    <m/>
    <n v="36.4"/>
    <n v="0"/>
    <m/>
    <m/>
    <n v="8.4"/>
    <m/>
    <m/>
    <n v="3623793.6"/>
    <m/>
    <m/>
    <n v="58"/>
    <n v="7948"/>
    <n v="510"/>
    <n v="7438"/>
    <n v="3.5356347438752822E-2"/>
    <n v="6083"/>
    <n v="1355"/>
    <n v="0.76534977352793154"/>
    <n v="0.95"/>
    <m/>
    <n v="0.81782737294971763"/>
    <n v="0.93583291394061396"/>
    <n v="0.21339773797413697"/>
    <n v="9934027"/>
    <n v="5.10856690304482E-2"/>
    <n v="372060.936329588"/>
    <n v="1335.5777090615757"/>
    <n v="158.99734631685425"/>
    <n v="173"/>
    <n v="0.91905980529973552"/>
    <n v="5.1449045169244201E-2"/>
    <n v="218548594"/>
    <n v="22"/>
    <n v="0"/>
    <n v="9170660.7452877518"/>
    <n v="2.6865207005421603E-3"/>
    <m/>
    <m/>
    <m/>
    <m/>
    <n v="26.7"/>
    <n v="36.382199999999997"/>
    <m/>
  </r>
  <r>
    <x v="1"/>
    <x v="10"/>
    <x v="5"/>
    <x v="4"/>
    <x v="31"/>
    <x v="1"/>
    <m/>
    <m/>
    <n v="269774.01299999998"/>
    <n v="269774.01299999998"/>
    <n v="1.3531984691087962E-2"/>
    <m/>
    <m/>
    <m/>
    <n v="2279590.4098499995"/>
    <n v="2279590.4098499995"/>
    <n v="7.0543158829961428E-2"/>
    <m/>
    <m/>
    <n v="36.4"/>
    <n v="0"/>
    <m/>
    <m/>
    <n v="8.4499999999999993"/>
    <m/>
    <m/>
    <n v="3634091.4999999995"/>
    <m/>
    <m/>
    <n v="58"/>
    <n v="7964"/>
    <n v="549"/>
    <n v="7415"/>
    <n v="1.3531984691087962E-2"/>
    <n v="5828"/>
    <n v="1587"/>
    <n v="0.73179306880964334"/>
    <n v="0.95"/>
    <m/>
    <n v="0.78597437626432909"/>
    <n v="0.93106479156202915"/>
    <n v="1.8994956007412966E-2"/>
    <n v="9984369.7887277734"/>
    <n v="0.1025591354339237"/>
    <n v="384902.45908742381"/>
    <n v="1346.5097489855393"/>
    <n v="159.35026615213485"/>
    <n v="173"/>
    <n v="0.9210998043476003"/>
    <n v="2.99062922777944E-2"/>
    <n v="219656135.35201102"/>
    <n v="22"/>
    <n v="0"/>
    <n v="9564530.4695195984"/>
    <n v="-1.0347253599938312E-2"/>
    <m/>
    <m/>
    <m/>
    <m/>
    <n v="25.939999999999998"/>
    <n v="36.382199999999997"/>
    <m/>
  </r>
  <r>
    <x v="1"/>
    <x v="11"/>
    <x v="5"/>
    <x v="4"/>
    <x v="31"/>
    <x v="1"/>
    <m/>
    <m/>
    <n v="256967.47859999997"/>
    <n v="256967.47859999997"/>
    <n v="-7.2610294117647078E-2"/>
    <m/>
    <m/>
    <m/>
    <n v="2235617.0638199998"/>
    <n v="2235617.0638199998"/>
    <n v="-1.0025712739083481E-2"/>
    <m/>
    <m/>
    <n v="36.4"/>
    <n v="0"/>
    <m/>
    <m/>
    <n v="8.6999999999999993"/>
    <m/>
    <m/>
    <n v="3563989.8"/>
    <m/>
    <m/>
    <n v="58"/>
    <n v="7707"/>
    <n v="644"/>
    <n v="7063"/>
    <n v="-7.2610294117647078E-2"/>
    <n v="5313"/>
    <n v="1750"/>
    <n v="0.68937329700272476"/>
    <n v="0.95"/>
    <m/>
    <n v="0.75222993062438059"/>
    <n v="0.91643960036330607"/>
    <n v="-1.6483579118406477E-2"/>
    <n v="9190293"/>
    <n v="-2.2900755698241904E-2"/>
    <n v="366439.11483253591"/>
    <n v="1301.1883052527255"/>
    <n v="149.56187416697995"/>
    <n v="173"/>
    <n v="0.86451950385537546"/>
    <n v="-1.300543168124213E-2"/>
    <n v="202186446"/>
    <n v="22"/>
    <n v="0"/>
    <n v="9234171.9815349318"/>
    <n v="-9.6677008947489984E-3"/>
    <m/>
    <m/>
    <m/>
    <m/>
    <n v="25.08"/>
    <n v="36.382199999999997"/>
    <m/>
  </r>
  <r>
    <x v="2"/>
    <x v="0"/>
    <x v="5"/>
    <x v="4"/>
    <x v="31"/>
    <x v="1"/>
    <m/>
    <m/>
    <n v="274467.31679999997"/>
    <n v="274467.31679999997"/>
    <n v="-5.2994170641240679E-4"/>
    <m/>
    <m/>
    <m/>
    <n v="2332972.1927999998"/>
    <n v="2332972.1927999998"/>
    <n v="4.2392085336870444E-2"/>
    <m/>
    <m/>
    <n v="36.4"/>
    <n v="0"/>
    <m/>
    <m/>
    <n v="8.5"/>
    <m/>
    <m/>
    <n v="3719192"/>
    <m/>
    <m/>
    <n v="58"/>
    <n v="8105"/>
    <n v="561"/>
    <n v="7544"/>
    <n v="-5.2994170641229577E-4"/>
    <n v="6088"/>
    <n v="1456"/>
    <n v="0.75114127082048121"/>
    <n v="0.95"/>
    <m/>
    <n v="0.80699893955461299"/>
    <n v="0.93078346699568171"/>
    <n v="-6.324959908936556E-3"/>
    <n v="8509274"/>
    <n v="5.1926586813970443E-2"/>
    <n v="318699.4007490637"/>
    <n v="1127.9525450689289"/>
    <n v="132.700299419874"/>
    <n v="173"/>
    <n v="0.76705375387210406"/>
    <n v="9.1467516026071394E-3"/>
    <n v="187204028"/>
    <n v="22"/>
    <n v="0"/>
    <n v="9584413.0745862052"/>
    <n v="-5.3118601334796846E-3"/>
    <m/>
    <m/>
    <m/>
    <m/>
    <n v="26.7"/>
    <n v="36.382199999999997"/>
    <m/>
  </r>
  <r>
    <x v="2"/>
    <x v="1"/>
    <x v="5"/>
    <x v="4"/>
    <x v="31"/>
    <x v="1"/>
    <m/>
    <m/>
    <n v="248454.04379999998"/>
    <n v="248454.04379999998"/>
    <n v="-1.6561059907834186E-2"/>
    <m/>
    <m/>
    <m/>
    <n v="2124282.07449"/>
    <n v="2124282.07449"/>
    <n v="3.1705881937180269E-2"/>
    <m/>
    <m/>
    <n v="36.4"/>
    <n v="0"/>
    <m/>
    <m/>
    <n v="8.5500000000000007"/>
    <m/>
    <m/>
    <n v="3386501.1"/>
    <m/>
    <m/>
    <n v="58"/>
    <n v="7368"/>
    <n v="539"/>
    <n v="6829"/>
    <n v="-1.6561059907834075E-2"/>
    <n v="4879"/>
    <n v="1950"/>
    <n v="0.66218783930510317"/>
    <n v="0.95"/>
    <m/>
    <n v="0.71445306779909212"/>
    <n v="0.92684581976112923"/>
    <n v="-0.12036132929133059"/>
    <n v="9128032"/>
    <n v="0.15807665557566031"/>
    <n v="371662.54071661242"/>
    <n v="1336.6571972470347"/>
    <n v="156.33417511661224"/>
    <n v="173"/>
    <n v="0.9036657521191459"/>
    <n v="0.12248720866183338"/>
    <n v="200816704"/>
    <n v="22"/>
    <n v="0"/>
    <n v="10621025.5810946"/>
    <n v="-7.6591949241616553E-2"/>
    <m/>
    <m/>
    <m/>
    <m/>
    <n v="24.56"/>
    <n v="36.382199999999997"/>
    <m/>
  </r>
  <r>
    <x v="2"/>
    <x v="2"/>
    <x v="5"/>
    <x v="4"/>
    <x v="31"/>
    <x v="1"/>
    <m/>
    <m/>
    <n v="249909.33179999999"/>
    <n v="249909.33179999999"/>
    <n v="-9.0921122286924394E-2"/>
    <m/>
    <m/>
    <m/>
    <n v="2174211.1866599997"/>
    <n v="2174211.1866599997"/>
    <n v="-1.1376720487030312E-2"/>
    <m/>
    <m/>
    <n v="36.4"/>
    <n v="0"/>
    <m/>
    <m/>
    <n v="8.6999999999999993"/>
    <m/>
    <m/>
    <n v="3466097.4"/>
    <m/>
    <m/>
    <n v="58"/>
    <n v="8105"/>
    <n v="1236"/>
    <n v="6869"/>
    <n v="-9.0921122286924283E-2"/>
    <n v="3801"/>
    <n v="3068"/>
    <n v="0.46896977174583593"/>
    <n v="0.95"/>
    <m/>
    <n v="0.55335565584510116"/>
    <n v="0.84750154225786556"/>
    <n v="-0.26023437091904034"/>
    <n v="8052725"/>
    <n v="-0.1459400966765616"/>
    <n v="305954.5972644377"/>
    <n v="1172.3285776677828"/>
    <n v="134.75041122618194"/>
    <n v="173"/>
    <n v="0.7789041111339996"/>
    <n v="-0.13611188303781607"/>
    <n v="144949050"/>
    <n v="18"/>
    <n v="-0.18181818181818177"/>
    <n v="8030458.4043143252"/>
    <n v="4.2030098151437323E-2"/>
    <m/>
    <m/>
    <m/>
    <m/>
    <n v="26.32"/>
    <n v="36.382199999999997"/>
    <m/>
  </r>
  <r>
    <x v="2"/>
    <x v="3"/>
    <x v="5"/>
    <x v="4"/>
    <x v="31"/>
    <x v="1"/>
    <m/>
    <m/>
    <n v="242305.45199999999"/>
    <n v="242305.45199999999"/>
    <n v="-0.11951348492860925"/>
    <m/>
    <m/>
    <m/>
    <n v="2120172.7050000001"/>
    <n v="2120172.7050000001"/>
    <n v="-3.6967874140666268E-2"/>
    <m/>
    <m/>
    <n v="36.4"/>
    <n v="0"/>
    <m/>
    <m/>
    <n v="8.75"/>
    <m/>
    <m/>
    <n v="3379950"/>
    <m/>
    <m/>
    <n v="58"/>
    <n v="7497"/>
    <n v="837"/>
    <n v="6660"/>
    <n v="-0.11951348492860925"/>
    <n v="3880"/>
    <n v="2780"/>
    <n v="0.51754034947312255"/>
    <n v="0.95"/>
    <m/>
    <n v="0.58258258258258255"/>
    <n v="0.88835534213685474"/>
    <n v="-0.41741741741741745"/>
    <n v="8809784"/>
    <n v="-3.9145789479424598E-2"/>
    <n v="356671.41700404859"/>
    <n v="1322.7903903903905"/>
    <n v="151.17604461604463"/>
    <n v="173"/>
    <n v="0.87384996887887068"/>
    <n v="-2.2615188842374234E-3"/>
    <n v="193815248"/>
    <n v="22"/>
    <n v="0"/>
    <n v="8765988.4417570699"/>
    <n v="-6.4513679285344891E-2"/>
    <m/>
    <m/>
    <m/>
    <m/>
    <n v="24.7"/>
    <n v="36.382199999999997"/>
    <m/>
  </r>
  <r>
    <x v="2"/>
    <x v="4"/>
    <x v="5"/>
    <x v="4"/>
    <x v="31"/>
    <x v="1"/>
    <m/>
    <m/>
    <n v="269191.89779999998"/>
    <n v="269191.89779999998"/>
    <n v="6.8036467546603863E-3"/>
    <m/>
    <m/>
    <m/>
    <n v="2328509.91597"/>
    <n v="2328509.91597"/>
    <n v="8.8606443053476758E-2"/>
    <m/>
    <m/>
    <n v="36.4"/>
    <n v="0"/>
    <m/>
    <m/>
    <n v="8.65"/>
    <m/>
    <m/>
    <n v="3712078.3000000003"/>
    <m/>
    <m/>
    <n v="58"/>
    <n v="7952"/>
    <n v="553"/>
    <n v="7399"/>
    <n v="6.8036467546606083E-3"/>
    <n v="4931"/>
    <n v="2468"/>
    <n v="0.62009557344064381"/>
    <n v="0.95"/>
    <m/>
    <n v="0.66644141100148668"/>
    <n v="0.93045774647887325"/>
    <n v="-0.11578300605706349"/>
    <n v="9609744"/>
    <n v="-1.5141299217985016E-2"/>
    <n v="377444.77611940296"/>
    <n v="1298.7895661575888"/>
    <n v="150.14908279278481"/>
    <n v="173"/>
    <n v="0.86791377336869835"/>
    <n v="-9.5303259440992827E-2"/>
    <n v="211414368"/>
    <n v="22"/>
    <n v="0"/>
    <n v="9460048.2720500566"/>
    <n v="3.7434058465722189E-2"/>
    <m/>
    <m/>
    <m/>
    <m/>
    <n v="25.46"/>
    <n v="36.382199999999997"/>
    <m/>
  </r>
  <r>
    <x v="2"/>
    <x v="5"/>
    <x v="5"/>
    <x v="4"/>
    <x v="31"/>
    <x v="1"/>
    <m/>
    <m/>
    <n v="267336.4056"/>
    <n v="267336.4056"/>
    <n v="2.8661116418726706E-3"/>
    <m/>
    <m/>
    <m/>
    <n v="2379294.00984"/>
    <n v="2379294.00984"/>
    <n v="0.11568854920158333"/>
    <m/>
    <m/>
    <n v="36.4"/>
    <n v="0"/>
    <m/>
    <m/>
    <n v="8.9"/>
    <m/>
    <m/>
    <n v="3793037.6"/>
    <m/>
    <m/>
    <n v="58"/>
    <n v="7682"/>
    <n v="334"/>
    <n v="7348"/>
    <n v="2.8661116418724486E-3"/>
    <n v="5198"/>
    <n v="2150"/>
    <n v="0.67664670658682635"/>
    <n v="0.95"/>
    <m/>
    <n v="0.70740337506804574"/>
    <n v="0.95652173913043481"/>
    <n v="-5.7267273713428324E-2"/>
    <n v="9558704"/>
    <n v="3.8061177459984608E-2"/>
    <n v="365114.74407944997"/>
    <n v="1300.8579205225913"/>
    <n v="146.16381129467317"/>
    <n v="173"/>
    <n v="0.84487752193452692"/>
    <n v="-6.957799450137836E-2"/>
    <n v="210291488"/>
    <n v="22"/>
    <n v="0"/>
    <n v="9671481.2296244893"/>
    <n v="2.963549220772084E-2"/>
    <m/>
    <m/>
    <m/>
    <m/>
    <n v="26.18"/>
    <n v="36.382199999999997"/>
    <m/>
  </r>
  <r>
    <x v="2"/>
    <x v="6"/>
    <x v="5"/>
    <x v="4"/>
    <x v="31"/>
    <x v="1"/>
    <m/>
    <m/>
    <n v="302517.99299999996"/>
    <n v="302517.99299999996"/>
    <n v="9.7255212457112661E-2"/>
    <m/>
    <m/>
    <m/>
    <n v="2722661.9369999995"/>
    <n v="2722661.9369999995"/>
    <n v="0.18979480868843535"/>
    <m/>
    <m/>
    <n v="35.200000000000003"/>
    <n v="-3.296703296703285E-2"/>
    <m/>
    <m/>
    <n v="9"/>
    <m/>
    <m/>
    <n v="4340430"/>
    <m/>
    <m/>
    <n v="58"/>
    <n v="8617"/>
    <n v="302"/>
    <n v="8315"/>
    <n v="9.7255212457112661E-2"/>
    <n v="7420"/>
    <n v="895"/>
    <n v="0.86108854589764416"/>
    <n v="0.95"/>
    <m/>
    <n v="0.8923631990378833"/>
    <n v="0.96495299988395034"/>
    <n v="0.18263874122229451"/>
    <n v="9757981.1117729526"/>
    <n v="3.9667062444064261E-3"/>
    <n v="362211.62256024324"/>
    <n v="1173.5395203575408"/>
    <n v="130.39328003972676"/>
    <n v="173"/>
    <n v="0.75371838173252459"/>
    <n v="-0.15618500020930137"/>
    <n v="214675584.45900497"/>
    <n v="22"/>
    <n v="0"/>
    <n v="9529674.6071409695"/>
    <n v="0.11251071342159938"/>
    <m/>
    <m/>
    <m/>
    <m/>
    <n v="26.939999999999998"/>
    <n v="36.382199999999997"/>
    <m/>
  </r>
  <r>
    <x v="2"/>
    <x v="7"/>
    <x v="5"/>
    <x v="4"/>
    <x v="31"/>
    <x v="1"/>
    <m/>
    <m/>
    <n v="317471.0772"/>
    <n v="317471.0772"/>
    <n v="0.16052666578002395"/>
    <m/>
    <m/>
    <m/>
    <n v="2841366.1409399998"/>
    <n v="2841366.1409399998"/>
    <n v="0.22919688269008476"/>
    <m/>
    <m/>
    <n v="35.200000000000003"/>
    <n v="-3.296703296703285E-2"/>
    <m/>
    <m/>
    <n v="8.9499999999999993"/>
    <m/>
    <m/>
    <n v="4529666.5999999996"/>
    <m/>
    <m/>
    <n v="58"/>
    <n v="9019"/>
    <n v="293"/>
    <n v="8726"/>
    <n v="0.16052666578002395"/>
    <n v="7877"/>
    <n v="849"/>
    <n v="0.87337842332852866"/>
    <n v="0.95"/>
    <m/>
    <n v="0.9027045610818244"/>
    <n v="0.96751302805189043"/>
    <n v="0.21660433675824287"/>
    <n v="10140437"/>
    <n v="1.4474367191750659E-2"/>
    <n v="388820.43711656437"/>
    <n v="1162.0945450378181"/>
    <n v="129.84296592601319"/>
    <n v="173"/>
    <n v="0.75053737529487397"/>
    <n v="-0.17468520993025627"/>
    <n v="223089614"/>
    <n v="22"/>
    <n v="0"/>
    <n v="9692402.8553675283"/>
    <n v="0.13781166850025392"/>
    <m/>
    <m/>
    <m/>
    <m/>
    <n v="26.080000000000002"/>
    <n v="36.382199999999997"/>
    <m/>
  </r>
  <r>
    <x v="2"/>
    <x v="8"/>
    <x v="5"/>
    <x v="4"/>
    <x v="31"/>
    <x v="1"/>
    <m/>
    <m/>
    <n v="306447.27059999999"/>
    <n v="306447.27059999999"/>
    <n v="0.13732109100729151"/>
    <m/>
    <m/>
    <m/>
    <n v="2727380.7083399999"/>
    <n v="2727380.7083399999"/>
    <n v="0.20501877499582055"/>
    <m/>
    <m/>
    <n v="35.200000000000003"/>
    <n v="-3.296703296703285E-2"/>
    <m/>
    <m/>
    <n v="8.9"/>
    <m/>
    <m/>
    <n v="4347952.6000000006"/>
    <m/>
    <m/>
    <n v="58"/>
    <n v="8610"/>
    <n v="187"/>
    <n v="8423"/>
    <n v="0.13732109100729128"/>
    <n v="7740"/>
    <n v="683"/>
    <n v="0.89895470383275267"/>
    <n v="0.95"/>
    <m/>
    <n v="0.91891250148403181"/>
    <n v="0.97828106852497099"/>
    <n v="0.15601596500607084"/>
    <n v="9959478"/>
    <n v="-8.648995472891774E-3"/>
    <n v="374980.34638554219"/>
    <n v="1182.4145791285764"/>
    <n v="132.85557068860408"/>
    <n v="173"/>
    <n v="0.76795127565667098"/>
    <n v="-0.17731488911403359"/>
    <n v="219108516"/>
    <n v="22"/>
    <n v="0"/>
    <n v="9501079.7277599238"/>
    <n v="0.12842655596237884"/>
    <m/>
    <m/>
    <m/>
    <m/>
    <n v="26.56"/>
    <n v="36.382199999999997"/>
    <m/>
  </r>
  <r>
    <x v="2"/>
    <x v="9"/>
    <x v="5"/>
    <x v="4"/>
    <x v="31"/>
    <x v="1"/>
    <m/>
    <m/>
    <n v="316743.43319999997"/>
    <n v="316743.43319999997"/>
    <n v="0.1704759343909652"/>
    <m/>
    <m/>
    <m/>
    <n v="2834853.7271399996"/>
    <n v="2834853.7271399996"/>
    <n v="0.24711423961894496"/>
    <m/>
    <m/>
    <n v="35.200000000000003"/>
    <n v="-3.296703296703285E-2"/>
    <m/>
    <m/>
    <n v="8.9499999999999993"/>
    <m/>
    <m/>
    <n v="4519284.5999999996"/>
    <m/>
    <m/>
    <n v="58"/>
    <n v="9019"/>
    <n v="313"/>
    <n v="8706"/>
    <n v="0.17047593439096542"/>
    <n v="7661"/>
    <n v="1045"/>
    <n v="0.84942898325756733"/>
    <n v="0.95"/>
    <m/>
    <n v="0.87996783827245573"/>
    <n v="0.96529548730457926"/>
    <n v="7.5982374004689435E-2"/>
    <n v="10371480.904987752"/>
    <n v="4.4035908598572648E-2"/>
    <n v="388444.97771489713"/>
    <n v="1191.3026539154321"/>
    <n v="133.10644177826057"/>
    <n v="173"/>
    <n v="0.76940139756219983"/>
    <n v="-0.16283859534987188"/>
    <n v="228172579.90973055"/>
    <n v="22"/>
    <n v="0"/>
    <n v="9574499.1236557607"/>
    <n v="0.11981601865689469"/>
    <m/>
    <m/>
    <m/>
    <m/>
    <n v="26.7"/>
    <n v="36.382199999999997"/>
    <m/>
  </r>
  <r>
    <x v="2"/>
    <x v="10"/>
    <x v="5"/>
    <x v="4"/>
    <x v="31"/>
    <x v="1"/>
    <m/>
    <m/>
    <n v="313687.3284"/>
    <n v="313687.3284"/>
    <n v="0.16277815239379656"/>
    <m/>
    <m/>
    <m/>
    <n v="2794954.0960440002"/>
    <n v="2794954.0960440002"/>
    <n v="0.2260773180862401"/>
    <m/>
    <m/>
    <n v="35.200000000000003"/>
    <n v="-3.296703296703285E-2"/>
    <m/>
    <m/>
    <n v="8.91"/>
    <m/>
    <m/>
    <n v="4455677.16"/>
    <m/>
    <m/>
    <n v="58"/>
    <n v="8844"/>
    <n v="222"/>
    <n v="8622"/>
    <n v="0.16277815239379634"/>
    <n v="7944"/>
    <n v="678"/>
    <n v="0.89823609226594303"/>
    <n v="0.95"/>
    <m/>
    <n v="0.9213639526791928"/>
    <n v="0.97489823609226589"/>
    <n v="0.1722569850920066"/>
    <n v="10336087.502507158"/>
    <n v="3.5226831660068125E-2"/>
    <n v="398461.35321924282"/>
    <n v="1198.8039320931521"/>
    <n v="134.5458958578173"/>
    <n v="173"/>
    <n v="0.77772194137466644"/>
    <n v="-0.15565942180878656"/>
    <n v="227393925.05515748"/>
    <n v="22"/>
    <n v="0"/>
    <n v="9901458.5742769577"/>
    <n v="0.12431433659564992"/>
    <m/>
    <m/>
    <m/>
    <m/>
    <n v="25.939999999999998"/>
    <n v="36.382199999999997"/>
    <m/>
  </r>
  <r>
    <x v="2"/>
    <x v="11"/>
    <x v="5"/>
    <x v="4"/>
    <x v="31"/>
    <x v="1"/>
    <m/>
    <m/>
    <n v="303900.51659999997"/>
    <n v="303900.51659999997"/>
    <n v="0.18264193685402796"/>
    <m/>
    <m/>
    <m/>
    <n v="2725987.6339019998"/>
    <n v="2725987.6339019998"/>
    <n v="0.21934461765294611"/>
    <m/>
    <m/>
    <n v="35.200000000000003"/>
    <n v="-3.296703296703285E-2"/>
    <m/>
    <m/>
    <n v="8.9700000000000006"/>
    <m/>
    <m/>
    <n v="4345731.78"/>
    <m/>
    <m/>
    <n v="58"/>
    <n v="8717"/>
    <n v="364"/>
    <n v="8353"/>
    <n v="0.18264193685402796"/>
    <n v="7640"/>
    <n v="713"/>
    <n v="0.87644831937593204"/>
    <n v="0.95"/>
    <m/>
    <n v="0.91464144618699872"/>
    <n v="0.95824251462659171"/>
    <n v="0.21590674466756488"/>
    <n v="9672917"/>
    <n v="5.2514538981510261E-2"/>
    <n v="385682.49601275922"/>
    <n v="1158.0171195977493"/>
    <n v="129.09889850588064"/>
    <n v="173"/>
    <n v="0.746236407548443"/>
    <n v="-0.13681946535554379"/>
    <n v="212804174"/>
    <n v="22"/>
    <n v="0"/>
    <n v="9719100.2660212163"/>
    <n v="0.12323209121863071"/>
    <m/>
    <m/>
    <m/>
    <m/>
    <n v="25.08"/>
    <n v="36.382199999999997"/>
    <m/>
  </r>
  <r>
    <x v="3"/>
    <x v="0"/>
    <x v="5"/>
    <x v="4"/>
    <x v="31"/>
    <x v="1"/>
    <m/>
    <m/>
    <n v="318016.81019999995"/>
    <n v="318016.81019999995"/>
    <n v="0.15866914103923646"/>
    <m/>
    <m/>
    <m/>
    <n v="2639539.5246599996"/>
    <n v="2639539.5246599996"/>
    <n v="0.13140633772066623"/>
    <m/>
    <m/>
    <n v="35.200000000000003"/>
    <n v="-3.296703296703285E-2"/>
    <m/>
    <m/>
    <n v="8.3000000000000007"/>
    <m/>
    <m/>
    <n v="4207917.4000000004"/>
    <m/>
    <m/>
    <n v="58"/>
    <n v="8917"/>
    <n v="176"/>
    <n v="8741"/>
    <n v="0.15866914103923646"/>
    <n v="8161"/>
    <n v="580"/>
    <n v="0.91521812268700231"/>
    <n v="0.95"/>
    <m/>
    <n v="0.93364603592266326"/>
    <n v="0.98026242009644504"/>
    <n v="0.15693588945475878"/>
    <n v="8763507"/>
    <n v="2.9877166959249468E-2"/>
    <n v="328221.23595505621"/>
    <n v="1002.5748770163597"/>
    <n v="120.79215385739272"/>
    <n v="173"/>
    <n v="0.69822054252828158"/>
    <n v="-8.9737141623192573E-2"/>
    <n v="192797154"/>
    <n v="22"/>
    <n v="0"/>
    <n v="9870768.1842220295"/>
    <n v="8.8999284668216161E-2"/>
    <m/>
    <m/>
    <m/>
    <m/>
    <n v="26.7"/>
    <n v="36.382199999999997"/>
    <s v="Aumento de Tarifas 01/01/2008 (Res. 1170/2008)"/>
  </r>
  <r>
    <x v="3"/>
    <x v="1"/>
    <x v="5"/>
    <x v="4"/>
    <x v="31"/>
    <x v="1"/>
    <m/>
    <m/>
    <n v="293495.20739999996"/>
    <n v="293495.20739999996"/>
    <n v="0.181285693366525"/>
    <m/>
    <m/>
    <m/>
    <n v="2450684.9817899996"/>
    <n v="2450684.9817899996"/>
    <n v="0.15365327948660612"/>
    <m/>
    <m/>
    <n v="35.200000000000003"/>
    <n v="-3.296703296703285E-2"/>
    <m/>
    <m/>
    <n v="8.35"/>
    <m/>
    <m/>
    <n v="3906848.0999999996"/>
    <m/>
    <m/>
    <n v="58"/>
    <n v="8294"/>
    <n v="227"/>
    <n v="8067"/>
    <n v="0.181285693366525"/>
    <n v="7425"/>
    <n v="642"/>
    <n v="0.89522546419098148"/>
    <n v="0.95"/>
    <m/>
    <n v="0.92041651171439198"/>
    <n v="0.97263081745840363"/>
    <n v="0.28828127864266917"/>
    <n v="8578602"/>
    <n v="-6.0191506778240922E-2"/>
    <n v="349291.61237785016"/>
    <n v="1063.419114912607"/>
    <n v="127.35558262426431"/>
    <n v="173"/>
    <n v="0.73615943713447585"/>
    <n v="-0.18536313298568474"/>
    <n v="188729244"/>
    <n v="22"/>
    <n v="0"/>
    <n v="9981730.0478382744"/>
    <n v="0.15447012973371099"/>
    <m/>
    <m/>
    <m/>
    <m/>
    <n v="24.56"/>
    <n v="36.382199999999997"/>
    <m/>
  </r>
  <r>
    <x v="3"/>
    <x v="2"/>
    <x v="5"/>
    <x v="4"/>
    <x v="31"/>
    <x v="1"/>
    <m/>
    <m/>
    <n v="297460.86719999998"/>
    <n v="297460.86719999998"/>
    <n v="0.19027514922113853"/>
    <m/>
    <m/>
    <m/>
    <n v="2558163.4579199995"/>
    <n v="2558163.4579199995"/>
    <n v="0.17659382566687243"/>
    <m/>
    <m/>
    <n v="35.200000000000003"/>
    <n v="-3.296703296703285E-2"/>
    <m/>
    <m/>
    <n v="8.6"/>
    <m/>
    <m/>
    <n v="4078188.8"/>
    <m/>
    <m/>
    <n v="58"/>
    <n v="8402"/>
    <n v="226"/>
    <n v="8176"/>
    <n v="0.19027514922113853"/>
    <n v="7503"/>
    <n v="673"/>
    <n v="0.89300166626993571"/>
    <n v="0.95"/>
    <m/>
    <n v="0.91768590998043054"/>
    <n v="0.97310164246607955"/>
    <n v="0.65840160895963629"/>
    <n v="9214344"/>
    <n v="0.14425166636138709"/>
    <n v="350089.05775075988"/>
    <n v="1126.9990215264188"/>
    <n v="131.04639785190918"/>
    <n v="173"/>
    <n v="0.7574936292017872"/>
    <n v="-2.7487955996330582E-2"/>
    <n v="202715568"/>
    <n v="22"/>
    <n v="0.22222222222222232"/>
    <n v="9188865.4107824713"/>
    <n v="9.2120243219431103E-2"/>
    <m/>
    <m/>
    <m/>
    <m/>
    <n v="26.32"/>
    <n v="36.382199999999997"/>
    <m/>
  </r>
  <r>
    <x v="3"/>
    <x v="3"/>
    <x v="5"/>
    <x v="4"/>
    <x v="31"/>
    <x v="1"/>
    <m/>
    <m/>
    <n v="301099.08719999995"/>
    <n v="301099.08719999995"/>
    <n v="0.24264264264264246"/>
    <m/>
    <m/>
    <m/>
    <n v="2589452.1499199993"/>
    <n v="2589452.1499199993"/>
    <n v="0.22134019734019694"/>
    <m/>
    <m/>
    <n v="35.200000000000003"/>
    <n v="-3.296703296703285E-2"/>
    <m/>
    <m/>
    <n v="8.6"/>
    <m/>
    <m/>
    <n v="4128068.8"/>
    <m/>
    <m/>
    <n v="58"/>
    <n v="8464"/>
    <n v="188"/>
    <n v="8276"/>
    <n v="0.24264264264264268"/>
    <n v="7384"/>
    <n v="892"/>
    <n v="0.8724007561436673"/>
    <n v="0.95"/>
    <m/>
    <n v="0.89221846302561625"/>
    <n v="0.97778827977315685"/>
    <n v="0.53148839271922799"/>
    <n v="9983257"/>
    <n v="0.133201109130485"/>
    <n v="404180.44534412958"/>
    <n v="1206.2901159980668"/>
    <n v="140.26629255791474"/>
    <n v="173"/>
    <n v="0.81078781825384239"/>
    <n v="-7.2165878435557551E-2"/>
    <n v="219631654"/>
    <n v="22"/>
    <n v="0"/>
    <n v="9933627.8248241246"/>
    <n v="0.13446360372152683"/>
    <m/>
    <m/>
    <m/>
    <m/>
    <n v="24.7"/>
    <n v="36.382199999999997"/>
    <m/>
  </r>
  <r>
    <x v="3"/>
    <x v="4"/>
    <x v="5"/>
    <x v="4"/>
    <x v="31"/>
    <x v="1"/>
    <m/>
    <m/>
    <n v="310594.84139999998"/>
    <n v="310594.84139999998"/>
    <n v="0.15380456818488986"/>
    <m/>
    <m/>
    <m/>
    <n v="2621420.4614159996"/>
    <n v="2621420.4614159996"/>
    <n v="0.12579312780121032"/>
    <m/>
    <m/>
    <n v="35.200000000000003"/>
    <n v="-3.296703296703285E-2"/>
    <m/>
    <m/>
    <n v="8.44"/>
    <m/>
    <m/>
    <n v="4179032.2399999998"/>
    <m/>
    <m/>
    <n v="58"/>
    <n v="8740"/>
    <n v="203"/>
    <n v="8537"/>
    <n v="0.15380456818488986"/>
    <n v="7737"/>
    <n v="800"/>
    <n v="0.88524027459954235"/>
    <n v="0.95"/>
    <m/>
    <n v="0.90629026590137052"/>
    <n v="0.97677345537757432"/>
    <n v="0.35989488489236265"/>
    <n v="10103682"/>
    <n v="5.1399704300135296E-2"/>
    <n v="396845.32600157108"/>
    <n v="1183.5166920463864"/>
    <n v="140.22709621402683"/>
    <n v="173"/>
    <n v="0.81056124979206257"/>
    <n v="-6.6080900357220029E-2"/>
    <n v="222281004"/>
    <n v="22"/>
    <n v="0"/>
    <n v="9946291.9558984358"/>
    <n v="9.6494149008120977E-2"/>
    <m/>
    <m/>
    <m/>
    <m/>
    <n v="25.46"/>
    <n v="36.382199999999997"/>
    <m/>
  </r>
  <r>
    <x v="3"/>
    <x v="5"/>
    <x v="5"/>
    <x v="4"/>
    <x v="31"/>
    <x v="1"/>
    <m/>
    <m/>
    <n v="294040.94039999996"/>
    <n v="294040.94039999996"/>
    <n v="9.9891126837234445E-2"/>
    <m/>
    <m/>
    <m/>
    <n v="2496407.5839959998"/>
    <n v="2496407.5839959998"/>
    <n v="4.922198503911468E-2"/>
    <m/>
    <m/>
    <n v="35.200000000000003"/>
    <n v="-3.296703296703285E-2"/>
    <m/>
    <m/>
    <n v="8.49"/>
    <m/>
    <m/>
    <n v="3979738.44"/>
    <m/>
    <m/>
    <n v="58"/>
    <n v="8316"/>
    <n v="234"/>
    <n v="8082"/>
    <n v="9.9891126837234667E-2"/>
    <n v="7140"/>
    <n v="942"/>
    <n v="0.85858585858585856"/>
    <n v="0.95"/>
    <m/>
    <n v="0.88344469190794361"/>
    <n v="0.97186147186147187"/>
    <n v="0.24885563604070216"/>
    <n v="9360806"/>
    <n v="-2.0703434273098065E-2"/>
    <n v="357555.61497326201"/>
    <n v="1158.2289037366988"/>
    <n v="136.42272128818595"/>
    <n v="173"/>
    <n v="0.78857064328431192"/>
    <n v="-6.6645019175428422E-2"/>
    <n v="205937732"/>
    <n v="22"/>
    <n v="0"/>
    <n v="9471248.3536634576"/>
    <n v="7.4889595262528086E-2"/>
    <m/>
    <m/>
    <m/>
    <m/>
    <n v="26.18"/>
    <n v="36.382199999999997"/>
    <m/>
  </r>
  <r>
    <x v="3"/>
    <x v="6"/>
    <x v="5"/>
    <x v="4"/>
    <x v="31"/>
    <x v="1"/>
    <m/>
    <m/>
    <n v="311104.19219999999"/>
    <n v="311104.19219999999"/>
    <n v="2.8382441371016309E-2"/>
    <m/>
    <m/>
    <m/>
    <n v="2725272.7236719998"/>
    <n v="2725272.7236719998"/>
    <n v="9.5890960112265944E-4"/>
    <m/>
    <m/>
    <n v="35.200000000000003"/>
    <n v="0"/>
    <m/>
    <m/>
    <n v="8.76"/>
    <m/>
    <m/>
    <n v="4344592.08"/>
    <m/>
    <m/>
    <n v="58"/>
    <n v="8782"/>
    <n v="231"/>
    <n v="8551"/>
    <n v="2.8382441371016309E-2"/>
    <n v="7693"/>
    <n v="858"/>
    <n v="0.87599635618310179"/>
    <n v="0.95"/>
    <m/>
    <n v="0.8996608583791369"/>
    <n v="0.97369619676611252"/>
    <n v="8.177902617590771E-3"/>
    <n v="10070405"/>
    <n v="3.2017267162990359E-2"/>
    <n v="373808.64884929475"/>
    <n v="1177.6874049818734"/>
    <n v="134.43920148194903"/>
    <n v="173"/>
    <n v="0.77710521087831808"/>
    <n v="3.1028603935644661E-2"/>
    <n v="221548910"/>
    <n v="22"/>
    <n v="0"/>
    <n v="9834788.7450141665"/>
    <n v="-9.0200234318599925E-3"/>
    <m/>
    <m/>
    <m/>
    <m/>
    <n v="26.939999999999998"/>
    <n v="36.382199999999997"/>
    <m/>
  </r>
  <r>
    <x v="3"/>
    <x v="7"/>
    <x v="5"/>
    <x v="4"/>
    <x v="31"/>
    <x v="1"/>
    <m/>
    <m/>
    <n v="305210.2758"/>
    <n v="305210.2758"/>
    <n v="-3.8620215448086137E-2"/>
    <m/>
    <m/>
    <m/>
    <n v="2649225.1939439997"/>
    <n v="2649225.1939439997"/>
    <n v="-6.7622734088199854E-2"/>
    <m/>
    <m/>
    <n v="35.200000000000003"/>
    <n v="0"/>
    <m/>
    <m/>
    <n v="8.68"/>
    <m/>
    <m/>
    <n v="4223358.16"/>
    <m/>
    <m/>
    <n v="58"/>
    <n v="8550"/>
    <n v="161"/>
    <n v="8389"/>
    <n v="-3.8620215448086137E-2"/>
    <n v="7682"/>
    <n v="707"/>
    <n v="0.89847953216374266"/>
    <n v="0.95"/>
    <m/>
    <n v="0.91572297055668139"/>
    <n v="0.9811695906432748"/>
    <n v="1.4421561644992087E-2"/>
    <n v="10060849.705990395"/>
    <n v="-7.8485073187285481E-3"/>
    <n v="385768.77707018383"/>
    <n v="1199.2907028239831"/>
    <n v="138.16713166174921"/>
    <n v="173"/>
    <n v="0.79865394024132486"/>
    <n v="6.4109485457065629E-2"/>
    <n v="221338693.53178868"/>
    <n v="22"/>
    <n v="0"/>
    <n v="9616331.9606211111"/>
    <n v="-3.8336629653650839E-2"/>
    <m/>
    <m/>
    <m/>
    <m/>
    <n v="26.080000000000002"/>
    <n v="36.382199999999997"/>
    <m/>
  </r>
  <r>
    <x v="3"/>
    <x v="8"/>
    <x v="5"/>
    <x v="4"/>
    <x v="31"/>
    <x v="1"/>
    <m/>
    <m/>
    <n v="295023.2598"/>
    <n v="295023.2598"/>
    <n v="-3.7278879259171283E-2"/>
    <m/>
    <m/>
    <m/>
    <n v="2649308.8730040002"/>
    <n v="2649308.8730040002"/>
    <n v="-2.8625206263748093E-2"/>
    <m/>
    <m/>
    <n v="35.200000000000003"/>
    <n v="0"/>
    <m/>
    <m/>
    <n v="8.98"/>
    <m/>
    <m/>
    <n v="4223491.5600000005"/>
    <m/>
    <m/>
    <n v="58"/>
    <n v="8612"/>
    <n v="503"/>
    <n v="8109"/>
    <n v="-3.7278879259171283E-2"/>
    <n v="7516"/>
    <n v="593"/>
    <n v="0.87273571760334412"/>
    <n v="0.95"/>
    <m/>
    <n v="0.92687137748181037"/>
    <n v="0.94159312587087785"/>
    <n v="8.6611902492621518E-3"/>
    <n v="9820321.5454591233"/>
    <n v="-1.3972263861708134E-2"/>
    <n v="369741.02204288868"/>
    <n v="1211.0397762312398"/>
    <n v="134.85966327742091"/>
    <n v="173"/>
    <n v="0.77953562588104575"/>
    <n v="1.5084746378563052E-2"/>
    <n v="216047074.0001007"/>
    <n v="22"/>
    <n v="0"/>
    <n v="9368328.1348325368"/>
    <n v="-1.4132030016189567E-2"/>
    <m/>
    <m/>
    <m/>
    <m/>
    <n v="26.56"/>
    <n v="36.382199999999997"/>
    <m/>
  </r>
  <r>
    <x v="3"/>
    <x v="9"/>
    <x v="5"/>
    <x v="4"/>
    <x v="31"/>
    <x v="1"/>
    <m/>
    <m/>
    <n v="313905.62159999995"/>
    <n v="313905.62159999995"/>
    <n v="-8.9593383873191046E-3"/>
    <m/>
    <m/>
    <m/>
    <n v="2818872.4819679996"/>
    <n v="2818872.4819679996"/>
    <n v="-5.6374143819134526E-3"/>
    <m/>
    <m/>
    <n v="35.200000000000003"/>
    <n v="0"/>
    <m/>
    <m/>
    <n v="8.98"/>
    <m/>
    <m/>
    <n v="4493807.5200000005"/>
    <m/>
    <m/>
    <n v="58"/>
    <n v="8782"/>
    <n v="154"/>
    <n v="8628"/>
    <n v="-8.9593383873191046E-3"/>
    <n v="7936"/>
    <n v="692"/>
    <n v="0.90366659075381461"/>
    <n v="0.95"/>
    <m/>
    <n v="0.91979601298099212"/>
    <n v="0.98246413117740838"/>
    <n v="4.5260943612128735E-2"/>
    <n v="10385125"/>
    <n v="1.3155397129147595E-3"/>
    <n v="388955.99250936328"/>
    <n v="1203.6538015762633"/>
    <n v="134.03717166773532"/>
    <n v="173"/>
    <n v="0.77478133911985736"/>
    <n v="6.9923729989360695E-3"/>
    <n v="228472750"/>
    <n v="22"/>
    <n v="0"/>
    <n v="9587094.7574841958"/>
    <n v="-7.6195981571898237E-4"/>
    <m/>
    <m/>
    <m/>
    <m/>
    <n v="26.7"/>
    <n v="36.382199999999997"/>
    <m/>
  </r>
  <r>
    <x v="3"/>
    <x v="10"/>
    <x v="5"/>
    <x v="4"/>
    <x v="31"/>
    <x v="1"/>
    <m/>
    <m/>
    <n v="294695.82"/>
    <n v="294695.82"/>
    <n v="-6.0542797494780753E-2"/>
    <m/>
    <m/>
    <m/>
    <n v="2619845.8398000002"/>
    <n v="2619845.8398000002"/>
    <n v="-6.2651567870774527E-2"/>
    <m/>
    <m/>
    <n v="35.200000000000003"/>
    <n v="0"/>
    <m/>
    <m/>
    <n v="8.89"/>
    <m/>
    <m/>
    <n v="4176522.0000000005"/>
    <m/>
    <m/>
    <n v="58"/>
    <n v="8382"/>
    <n v="282"/>
    <n v="8100"/>
    <n v="-6.0542797494780753E-2"/>
    <n v="7309"/>
    <n v="791"/>
    <n v="0.87198759246003343"/>
    <n v="0.95"/>
    <m/>
    <n v="0.90234567901234564"/>
    <n v="0.96635647816750181"/>
    <n v="-2.0641434485845433E-2"/>
    <n v="9682216"/>
    <n v="-6.3261026219887606E-2"/>
    <n v="373254.27910562843"/>
    <n v="1195.3353086419754"/>
    <n v="134.45841492035717"/>
    <n v="173"/>
    <n v="0.77721627121593739"/>
    <n v="-6.5019402414601135E-4"/>
    <n v="213008752"/>
    <n v="22"/>
    <n v="0"/>
    <n v="9275082.1437944937"/>
    <n v="-1.384760593546769E-2"/>
    <m/>
    <m/>
    <m/>
    <m/>
    <n v="25.939999999999998"/>
    <n v="36.382199999999997"/>
    <m/>
  </r>
  <r>
    <x v="3"/>
    <x v="11"/>
    <x v="5"/>
    <x v="4"/>
    <x v="31"/>
    <x v="1"/>
    <m/>
    <m/>
    <n v="304446.24959999998"/>
    <n v="304446.24959999998"/>
    <n v="1.7957620016759712E-3"/>
    <m/>
    <m/>
    <m/>
    <n v="2657815.7590080001"/>
    <n v="2657815.7590080001"/>
    <n v="-2.5008137984990797E-2"/>
    <m/>
    <m/>
    <n v="35.200000000000003"/>
    <n v="0"/>
    <m/>
    <m/>
    <n v="8.73"/>
    <m/>
    <m/>
    <n v="4237053.12"/>
    <m/>
    <m/>
    <n v="58"/>
    <n v="8644"/>
    <n v="276"/>
    <n v="8368"/>
    <n v="1.7957620016759712E-3"/>
    <n v="7631"/>
    <n v="737"/>
    <n v="0.88280888477556685"/>
    <n v="0.95"/>
    <m/>
    <n v="0.9119263862332696"/>
    <n v="0.96807033780657104"/>
    <n v="-2.9684418577878846E-3"/>
    <n v="9649505.7860799059"/>
    <n v="-2.4202847931078519E-3"/>
    <n v="384749.03453269164"/>
    <n v="1153.1436168833541"/>
    <n v="132.08976138411845"/>
    <n v="173"/>
    <n v="0.76352463227814127"/>
    <n v="2.3167222283477118E-2"/>
    <n v="212289127.29375792"/>
    <n v="22"/>
    <n v="0"/>
    <n v="9695577.2754446752"/>
    <n v="-1.1521302927182155E-2"/>
    <m/>
    <m/>
    <m/>
    <m/>
    <n v="25.08"/>
    <n v="36.382199999999997"/>
    <m/>
  </r>
  <r>
    <x v="4"/>
    <x v="0"/>
    <x v="5"/>
    <x v="4"/>
    <x v="31"/>
    <x v="1"/>
    <m/>
    <m/>
    <n v="304155.19199999998"/>
    <n v="304155.19199999998"/>
    <n v="-4.3587690195629691E-2"/>
    <m/>
    <m/>
    <m/>
    <n v="2591402.2358399997"/>
    <n v="2591402.2358399997"/>
    <n v="-1.823700246587534E-2"/>
    <m/>
    <m/>
    <n v="35.200000000000003"/>
    <n v="0"/>
    <m/>
    <m/>
    <n v="8.52"/>
    <m/>
    <m/>
    <n v="4131177.5999999996"/>
    <m/>
    <m/>
    <n v="58"/>
    <n v="8708"/>
    <n v="348"/>
    <n v="8360"/>
    <n v="-4.3587690195629802E-2"/>
    <n v="7366"/>
    <n v="994"/>
    <n v="0.8458888378502526"/>
    <n v="0.95"/>
    <m/>
    <n v="0.8811004784688995"/>
    <n v="0.96003674781809833"/>
    <n v="-5.6279955606341026E-2"/>
    <n v="8335126.905025959"/>
    <n v="-4.8882267678229896E-2"/>
    <n v="312177.03764142172"/>
    <n v="997.02474940501907"/>
    <n v="117.02168420246703"/>
    <n v="173"/>
    <n v="0.6764259202454741"/>
    <n v="-3.1214524573981106E-2"/>
    <n v="183372791.9105711"/>
    <n v="22"/>
    <n v="0"/>
    <n v="9388262.6516511347"/>
    <n v="1.2617286872304888E-3"/>
    <m/>
    <m/>
    <m/>
    <m/>
    <n v="26.7"/>
    <n v="36.382199999999997"/>
    <s v="Aumento de Tarifas 13/01/2009 (Res. 13/2009)"/>
  </r>
  <r>
    <x v="4"/>
    <x v="1"/>
    <x v="5"/>
    <x v="4"/>
    <x v="31"/>
    <x v="1"/>
    <m/>
    <m/>
    <n v="279815.50019999995"/>
    <n v="279815.50019999995"/>
    <n v="-4.6609644229577363E-2"/>
    <m/>
    <m/>
    <m/>
    <n v="2412009.6117239995"/>
    <n v="2412009.6117239995"/>
    <n v="-1.5781453084904973E-2"/>
    <m/>
    <m/>
    <n v="35.200000000000003"/>
    <n v="0"/>
    <m/>
    <m/>
    <n v="8.6199999999999992"/>
    <m/>
    <m/>
    <n v="3845192.36"/>
    <m/>
    <m/>
    <n v="58"/>
    <n v="7984"/>
    <n v="293"/>
    <n v="7691"/>
    <n v="-4.6609644229577252E-2"/>
    <n v="6839"/>
    <n v="852"/>
    <n v="0.85658817635270545"/>
    <n v="0.95"/>
    <m/>
    <n v="0.88922116759849179"/>
    <n v="0.96330160320641278"/>
    <n v="-3.3892638516224483E-2"/>
    <n v="7946862.6568038557"/>
    <n v="-7.3641292974792938E-2"/>
    <n v="323569.32641709514"/>
    <n v="1033.267800910656"/>
    <n v="119.86865439798794"/>
    <n v="173"/>
    <n v="0.69288239536409213"/>
    <n v="-5.8787593539303074E-2"/>
    <n v="174830978.44968483"/>
    <n v="22"/>
    <n v="0"/>
    <n v="9246662.5409901235"/>
    <n v="1.6682604072113638E-2"/>
    <m/>
    <m/>
    <m/>
    <m/>
    <n v="24.56"/>
    <n v="36.382199999999997"/>
    <m/>
  </r>
  <r>
    <x v="4"/>
    <x v="2"/>
    <x v="5"/>
    <x v="4"/>
    <x v="31"/>
    <x v="1"/>
    <m/>
    <m/>
    <n v="306956.6214"/>
    <n v="306956.6214"/>
    <n v="3.192270058708413E-2"/>
    <m/>
    <m/>
    <m/>
    <n v="2642896.5102539998"/>
    <n v="2642896.5102539998"/>
    <n v="3.3122610704046096E-2"/>
    <m/>
    <m/>
    <n v="35.200000000000003"/>
    <n v="0"/>
    <m/>
    <m/>
    <n v="8.61"/>
    <m/>
    <m/>
    <n v="4213269.0599999996"/>
    <m/>
    <m/>
    <n v="58"/>
    <n v="8644"/>
    <n v="207"/>
    <n v="8437"/>
    <n v="3.192270058708413E-2"/>
    <n v="7495"/>
    <n v="942"/>
    <n v="0.86707542804257287"/>
    <n v="0.95"/>
    <m/>
    <n v="0.88834893919639679"/>
    <n v="0.97605275335492825"/>
    <n v="-3.1968422381748574E-2"/>
    <n v="9242412.2017342821"/>
    <n v="3.0461421599066174E-3"/>
    <n v="351155.47878929641"/>
    <n v="1095.4619179488304"/>
    <n v="127.23134935526487"/>
    <n v="173"/>
    <n v="0.73544132575297616"/>
    <n v="-2.9112196589757167E-2"/>
    <n v="203333068.43815422"/>
    <n v="22"/>
    <n v="0"/>
    <n v="9216856.0011119638"/>
    <n v="1.7743796174120554E-2"/>
    <m/>
    <m/>
    <m/>
    <m/>
    <n v="26.32"/>
    <n v="36.382199999999997"/>
    <m/>
  </r>
  <r>
    <x v="4"/>
    <x v="3"/>
    <x v="5"/>
    <x v="4"/>
    <x v="31"/>
    <x v="1"/>
    <m/>
    <m/>
    <n v="290329.95600000001"/>
    <n v="290329.95600000001"/>
    <n v="-3.5766070565490415E-2"/>
    <m/>
    <m/>
    <m/>
    <n v="2505547.5202800003"/>
    <n v="2505547.5202800003"/>
    <n v="-3.2402463834904749E-2"/>
    <m/>
    <m/>
    <n v="35.200000000000003"/>
    <n v="0"/>
    <m/>
    <m/>
    <n v="8.6300000000000008"/>
    <m/>
    <m/>
    <n v="3994309.2"/>
    <m/>
    <m/>
    <n v="58"/>
    <n v="8326"/>
    <n v="346"/>
    <n v="7980"/>
    <n v="-3.5766070565490526E-2"/>
    <n v="7008"/>
    <n v="972"/>
    <n v="0.84170069661301949"/>
    <n v="0.95"/>
    <m/>
    <n v="0.87819548872180453"/>
    <n v="0.95844343021859235"/>
    <n v="-1.5716973908226683E-2"/>
    <n v="9089176.6904247757"/>
    <n v="-8.955797787988673E-2"/>
    <n v="358972.22316053614"/>
    <n v="1138.9945727349343"/>
    <n v="131.98083113962159"/>
    <n v="173"/>
    <n v="0.76289497768567394"/>
    <n v="-5.9069511763648719E-2"/>
    <n v="199961887.18934506"/>
    <n v="22"/>
    <n v="0"/>
    <n v="9043992.203821497"/>
    <n v="2.0809844377903584E-2"/>
    <m/>
    <m/>
    <m/>
    <m/>
    <n v="25.32"/>
    <n v="36.382199999999997"/>
    <m/>
  </r>
  <r>
    <x v="4"/>
    <x v="4"/>
    <x v="5"/>
    <x v="4"/>
    <x v="31"/>
    <x v="1"/>
    <m/>
    <m/>
    <n v="297933.8358"/>
    <n v="297933.8358"/>
    <n v="-4.0763734332903701E-2"/>
    <m/>
    <m/>
    <m/>
    <n v="2586065.6947439997"/>
    <n v="2586065.6947439997"/>
    <n v="-1.3486873697820423E-2"/>
    <m/>
    <m/>
    <n v="35.200000000000003"/>
    <n v="0"/>
    <m/>
    <m/>
    <n v="8.68"/>
    <m/>
    <m/>
    <n v="4122670.1599999997"/>
    <m/>
    <m/>
    <n v="58"/>
    <n v="8414"/>
    <n v="225"/>
    <n v="8189"/>
    <n v="-4.0763734332903812E-2"/>
    <n v="6793"/>
    <n v="1396"/>
    <n v="0.80734490135488468"/>
    <n v="0.95"/>
    <m/>
    <n v="0.82952741482476489"/>
    <n v="0.97325885429046832"/>
    <n v="-8.4700072333072529E-2"/>
    <n v="9110510"/>
    <n v="-9.8298026402652061E-2"/>
    <n v="357836.21366849961"/>
    <n v="1112.5302234705093"/>
    <n v="128.1716847316255"/>
    <n v="173"/>
    <n v="0.74087679035621679"/>
    <n v="-8.5970627702375735E-2"/>
    <n v="200431220"/>
    <n v="22"/>
    <n v="0"/>
    <n v="8968591.086609045"/>
    <n v="2.6362559751299853E-2"/>
    <m/>
    <m/>
    <m/>
    <m/>
    <n v="25.46"/>
    <n v="36.382199999999997"/>
    <m/>
  </r>
  <r>
    <x v="4"/>
    <x v="5"/>
    <x v="5"/>
    <x v="4"/>
    <x v="31"/>
    <x v="1"/>
    <m/>
    <m/>
    <n v="301608.43799999997"/>
    <n v="301608.43799999997"/>
    <n v="2.5736203909923372E-2"/>
    <m/>
    <m/>
    <m/>
    <n v="2560655.6386199999"/>
    <n v="2560655.6386199999"/>
    <n v="2.5736203909923372E-2"/>
    <m/>
    <m/>
    <n v="35.200000000000003"/>
    <n v="0"/>
    <m/>
    <m/>
    <n v="8.49"/>
    <m/>
    <m/>
    <n v="4082161.8000000003"/>
    <m/>
    <m/>
    <n v="58"/>
    <n v="8473"/>
    <n v="183"/>
    <n v="8290"/>
    <n v="2.5736203909923372E-2"/>
    <n v="7342"/>
    <n v="948"/>
    <n v="0.86651717219402813"/>
    <n v="0.95"/>
    <m/>
    <n v="0.88564535585042214"/>
    <n v="0.97840198276879498"/>
    <n v="2.4910036390912715E-3"/>
    <n v="8674643.7991240583"/>
    <n v="-7.3301615360465977E-2"/>
    <n v="331346.21081451711"/>
    <n v="1046.3985282417441"/>
    <n v="123.25071004025254"/>
    <n v="173"/>
    <n v="0.71243184994365627"/>
    <n v="-9.6552913792917527E-2"/>
    <n v="190842163.58072928"/>
    <n v="22"/>
    <n v="0"/>
    <n v="8776990.5498597715"/>
    <n v="5.3672798042352567E-2"/>
    <m/>
    <m/>
    <m/>
    <m/>
    <n v="26.18"/>
    <n v="36.382199999999997"/>
    <m/>
  </r>
  <r>
    <x v="4"/>
    <x v="6"/>
    <x v="5"/>
    <x v="4"/>
    <x v="31"/>
    <x v="1"/>
    <m/>
    <m/>
    <n v="306228.97739999997"/>
    <n v="306228.97739999997"/>
    <n v="-1.5670681791603358E-2"/>
    <m/>
    <m/>
    <m/>
    <n v="2599884.0181259997"/>
    <n v="2599884.0181259997"/>
    <n v="-4.6009599133642998E-2"/>
    <m/>
    <m/>
    <n v="35.200000000000003"/>
    <n v="0"/>
    <m/>
    <m/>
    <n v="8.49"/>
    <m/>
    <m/>
    <n v="4144699.14"/>
    <m/>
    <m/>
    <n v="58"/>
    <n v="8708"/>
    <n v="291"/>
    <n v="8417"/>
    <n v="-1.5670681791603358E-2"/>
    <n v="7334"/>
    <n v="1083"/>
    <n v="0.84221405604042265"/>
    <n v="0.95"/>
    <m/>
    <n v="0.87133182844243795"/>
    <n v="0.96658245291685807"/>
    <n v="-3.1488565577630689E-2"/>
    <n v="8314463.651901301"/>
    <n v="-0.17436650741441873"/>
    <n v="308628.94030814036"/>
    <n v="987.81794604981599"/>
    <n v="116.35075925203957"/>
    <n v="173"/>
    <n v="0.67254774134126916"/>
    <n v="-0.13454737926525229"/>
    <n v="182918200.34182861"/>
    <n v="22"/>
    <n v="0"/>
    <n v="8119930.980387412"/>
    <n v="6.0990696716542399E-2"/>
    <m/>
    <m/>
    <m/>
    <m/>
    <n v="26.939999999999998"/>
    <n v="36.382199999999997"/>
    <m/>
  </r>
  <r>
    <x v="4"/>
    <x v="7"/>
    <x v="5"/>
    <x v="4"/>
    <x v="31"/>
    <x v="1"/>
    <m/>
    <m/>
    <n v="307174.91459999996"/>
    <n v="307174.91459999996"/>
    <n v="6.4370008344258878E-3"/>
    <m/>
    <m/>
    <m/>
    <n v="2604843.275808"/>
    <n v="2604843.275808"/>
    <n v="-1.6752791811528334E-2"/>
    <m/>
    <m/>
    <n v="35.200000000000003"/>
    <n v="0"/>
    <m/>
    <m/>
    <n v="8.48"/>
    <m/>
    <m/>
    <n v="4152605.12"/>
    <m/>
    <m/>
    <n v="58"/>
    <n v="8561"/>
    <n v="118"/>
    <n v="8443"/>
    <n v="6.4370008344261098E-3"/>
    <n v="7623"/>
    <n v="820"/>
    <n v="0.89043336058871625"/>
    <n v="0.95"/>
    <m/>
    <n v="0.90287812388961275"/>
    <n v="0.98621656348557407"/>
    <n v="-1.4027000610523199E-2"/>
    <n v="8863830.0435294863"/>
    <n v="-0.11897798868302178"/>
    <n v="339870.7838776643"/>
    <n v="1049.8436626234143"/>
    <n v="123.8023187055913"/>
    <n v="173"/>
    <n v="0.71562033933867808"/>
    <n v="-0.10396693325967565"/>
    <n v="195004260.95764869"/>
    <n v="22"/>
    <n v="0"/>
    <n v="8472200.1254381519"/>
    <n v="5.1868166735670726E-2"/>
    <m/>
    <m/>
    <m/>
    <m/>
    <n v="26.080000000000002"/>
    <n v="36.382199999999997"/>
    <m/>
  </r>
  <r>
    <x v="4"/>
    <x v="8"/>
    <x v="5"/>
    <x v="4"/>
    <x v="31"/>
    <x v="1"/>
    <m/>
    <m/>
    <n v="304810.07159999997"/>
    <n v="304810.07159999997"/>
    <n v="3.3173017634726687E-2"/>
    <m/>
    <m/>
    <m/>
    <n v="2596981.8100319994"/>
    <n v="2596981.8100319994"/>
    <n v="-1.9751212667275087E-2"/>
    <m/>
    <m/>
    <n v="35.200000000000003"/>
    <n v="0"/>
    <m/>
    <m/>
    <n v="8.52"/>
    <m/>
    <m/>
    <n v="4140072.48"/>
    <m/>
    <m/>
    <n v="58"/>
    <n v="8620"/>
    <n v="242"/>
    <n v="8378"/>
    <n v="3.3173017634726909E-2"/>
    <n v="7079"/>
    <n v="1299"/>
    <n v="0.82122969837587012"/>
    <n v="0.95"/>
    <m/>
    <n v="0.84495106230603967"/>
    <n v="0.97192575406032478"/>
    <n v="-8.838369288987824E-2"/>
    <n v="8996293"/>
    <n v="-8.3910546273319397E-2"/>
    <n v="338715.85090361448"/>
    <n v="1073.7995941752208"/>
    <n v="126.03281621774893"/>
    <n v="173"/>
    <n v="0.72851338854190129"/>
    <n v="-6.5452091790517142E-2"/>
    <n v="197918446"/>
    <n v="22"/>
    <n v="0"/>
    <n v="8582226.6033710297"/>
    <n v="3.0522280133216124E-2"/>
    <m/>
    <m/>
    <m/>
    <m/>
    <n v="26.56"/>
    <n v="36.382199999999997"/>
    <m/>
  </r>
  <r>
    <x v="4"/>
    <x v="9"/>
    <x v="5"/>
    <x v="4"/>
    <x v="31"/>
    <x v="1"/>
    <m/>
    <m/>
    <n v="308630.20259999996"/>
    <n v="308630.20259999996"/>
    <n v="-1.6805748725081116E-2"/>
    <m/>
    <m/>
    <m/>
    <n v="2586321.097788"/>
    <n v="2586321.097788"/>
    <n v="-8.249801495725817E-2"/>
    <m/>
    <m/>
    <n v="35.200000000000003"/>
    <n v="0"/>
    <m/>
    <m/>
    <n v="8.3800000000000008"/>
    <m/>
    <m/>
    <n v="4123077.3200000003"/>
    <m/>
    <m/>
    <n v="58"/>
    <n v="8708"/>
    <n v="225"/>
    <n v="8483"/>
    <n v="-1.6805748725081116E-2"/>
    <n v="7461"/>
    <n v="1022"/>
    <n v="0.85679834634818552"/>
    <n v="0.95"/>
    <m/>
    <n v="0.87952375338913125"/>
    <n v="0.97416169039963252"/>
    <n v="-4.3783903195385054E-2"/>
    <n v="9365760.5854338501"/>
    <n v="-9.8156200774294988E-2"/>
    <n v="350777.55001624906"/>
    <n v="1104.0623111439172"/>
    <n v="131.74967913411899"/>
    <n v="173"/>
    <n v="0.76155883892554332"/>
    <n v="-1.7066105656771025E-2"/>
    <n v="206046732.87954471"/>
    <n v="22"/>
    <n v="0"/>
    <n v="8646061.9596263859"/>
    <n v="7.935127638307839E-4"/>
    <m/>
    <m/>
    <m/>
    <m/>
    <n v="26.7"/>
    <n v="36.382199999999997"/>
    <m/>
  </r>
  <r>
    <x v="4"/>
    <x v="10"/>
    <x v="5"/>
    <x v="4"/>
    <x v="31"/>
    <x v="1"/>
    <m/>
    <m/>
    <n v="297424.48499999999"/>
    <n v="297424.48499999999"/>
    <n v="9.2592592592590783E-3"/>
    <m/>
    <m/>
    <m/>
    <n v="2575696.0400999999"/>
    <n v="2575696.0400999999"/>
    <n v="-1.6852060159146864E-2"/>
    <m/>
    <m/>
    <n v="35.200000000000003"/>
    <n v="0"/>
    <m/>
    <m/>
    <n v="8.66"/>
    <m/>
    <m/>
    <n v="4106139"/>
    <m/>
    <m/>
    <n v="58"/>
    <n v="8473"/>
    <n v="298"/>
    <n v="8175"/>
    <n v="9.2592592592593004E-3"/>
    <n v="7204"/>
    <n v="971"/>
    <n v="0.85023014280656206"/>
    <n v="0.95"/>
    <m/>
    <n v="0.88122324159021403"/>
    <n v="0.96482945827923994"/>
    <n v="-2.3408365456186297E-2"/>
    <n v="9166190"/>
    <n v="-5.3296270192691453E-2"/>
    <n v="353361.21819583658"/>
    <n v="1121.2464831804282"/>
    <n v="129.47418974369839"/>
    <n v="173"/>
    <n v="0.74840572106184045"/>
    <n v="-3.7068897321235306E-2"/>
    <n v="201656180"/>
    <n v="22"/>
    <n v="0"/>
    <n v="8780754.8597994149"/>
    <n v="1.8045463966850885E-2"/>
    <m/>
    <m/>
    <m/>
    <m/>
    <n v="25.939999999999998"/>
    <n v="36.382199999999997"/>
    <m/>
  </r>
  <r>
    <x v="4"/>
    <x v="11"/>
    <x v="5"/>
    <x v="4"/>
    <x v="31"/>
    <x v="1"/>
    <m/>
    <m/>
    <n v="305537.7156"/>
    <n v="305537.7156"/>
    <n v="3.5850860420649777E-3"/>
    <m/>
    <m/>
    <m/>
    <n v="2612347.46838"/>
    <n v="2612347.46838"/>
    <n v="-1.7107389958802344E-2"/>
    <m/>
    <m/>
    <n v="35.200000000000003"/>
    <n v="0"/>
    <m/>
    <m/>
    <n v="8.5500000000000007"/>
    <m/>
    <m/>
    <n v="4164568.2"/>
    <m/>
    <m/>
    <n v="58"/>
    <n v="8644"/>
    <n v="246"/>
    <n v="8398"/>
    <n v="3.5850860420649777E-3"/>
    <n v="7196"/>
    <n v="1202"/>
    <n v="0.83248496066635813"/>
    <n v="0.95"/>
    <m/>
    <n v="0.85687068349607054"/>
    <n v="0.97154095326237855"/>
    <n v="-6.037296822236693E-2"/>
    <n v="8891663"/>
    <n v="-7.8536953381918018E-2"/>
    <n v="344104.60526315786"/>
    <n v="1058.7834008097166"/>
    <n v="123.83431588417737"/>
    <n v="173"/>
    <n v="0.71580529412819294"/>
    <n v="-6.2498753979380206E-2"/>
    <n v="195616586"/>
    <n v="22"/>
    <n v="0"/>
    <n v="8934116.1749522928"/>
    <n v="2.5929097375866406E-2"/>
    <m/>
    <m/>
    <m/>
    <m/>
    <n v="25.840000000000003"/>
    <n v="36.382199999999997"/>
    <m/>
  </r>
  <r>
    <x v="5"/>
    <x v="0"/>
    <x v="5"/>
    <x v="4"/>
    <x v="31"/>
    <x v="1"/>
    <m/>
    <m/>
    <n v="298261.27559999999"/>
    <n v="298261.27559999999"/>
    <n v="-1.9377990430621939E-2"/>
    <m/>
    <m/>
    <m/>
    <n v="2478551.2002360001"/>
    <n v="2478551.2002360001"/>
    <n v="-4.3548251229867052E-2"/>
    <m/>
    <m/>
    <n v="35.200000000000003"/>
    <n v="0"/>
    <m/>
    <m/>
    <n v="8.31"/>
    <m/>
    <m/>
    <n v="3951272.04"/>
    <m/>
    <m/>
    <n v="58"/>
    <n v="8561"/>
    <n v="363"/>
    <n v="8198"/>
    <n v="-1.937799043062205E-2"/>
    <n v="7400"/>
    <n v="798"/>
    <n v="0.86438500175213173"/>
    <n v="0.95"/>
    <m/>
    <n v="0.90265918516711396"/>
    <n v="0.95759841140053736"/>
    <n v="2.4467932120156632E-2"/>
    <n v="7660777.3033046573"/>
    <n v="-8.0904539235590822E-2"/>
    <n v="293741.46101628285"/>
    <n v="934.46905383077058"/>
    <n v="112.45114967879309"/>
    <n v="173"/>
    <n v="0.65000664554215659"/>
    <n v="-3.9057158977186979E-2"/>
    <n v="168537100.67270246"/>
    <n v="22"/>
    <n v="0"/>
    <n v="8628709.5875965916"/>
    <n v="1.8099774614484743E-2"/>
    <m/>
    <m/>
    <m/>
    <m/>
    <n v="26.080000000000002"/>
    <n v="36.382199999999997"/>
    <m/>
  </r>
  <r>
    <x v="5"/>
    <x v="1"/>
    <x v="5"/>
    <x v="4"/>
    <x v="31"/>
    <x v="1"/>
    <m/>
    <m/>
    <n v="275413.25399999996"/>
    <n v="275413.25399999996"/>
    <n v="-1.5732674554674309E-2"/>
    <m/>
    <m/>
    <m/>
    <n v="2296946.5383599997"/>
    <n v="2296946.5383599997"/>
    <n v="-4.7704235009974894E-2"/>
    <m/>
    <m/>
    <n v="35.200000000000003"/>
    <n v="0"/>
    <m/>
    <m/>
    <n v="8.34"/>
    <m/>
    <m/>
    <n v="3661760.4"/>
    <m/>
    <m/>
    <n v="58"/>
    <n v="7984"/>
    <n v="414"/>
    <n v="7570"/>
    <n v="-1.5732674554674309E-2"/>
    <n v="6844"/>
    <n v="726"/>
    <n v="0.85721442885771548"/>
    <n v="0.95"/>
    <m/>
    <n v="0.9040951122853369"/>
    <n v="0.94814629258517036"/>
    <n v="1.6726935017769451E-2"/>
    <n v="7521922.977525685"/>
    <n v="-5.3472634123650109E-2"/>
    <n v="306267.22221195785"/>
    <n v="993.64900627816178"/>
    <n v="119.1425667000194"/>
    <n v="173"/>
    <n v="0.68868535664751096"/>
    <n v="-6.0573608806667734E-3"/>
    <n v="165482305.50556508"/>
    <n v="22"/>
    <n v="0"/>
    <n v="8752219.1380708963"/>
    <n v="1.5548390311754701E-3"/>
    <m/>
    <m/>
    <m/>
    <m/>
    <n v="24.56"/>
    <n v="36.382199999999997"/>
    <m/>
  </r>
  <r>
    <x v="5"/>
    <x v="2"/>
    <x v="5"/>
    <x v="4"/>
    <x v="31"/>
    <x v="1"/>
    <m/>
    <m/>
    <n v="304409.86739999999"/>
    <n v="304409.86739999999"/>
    <n v="-8.2967879578049741E-3"/>
    <m/>
    <m/>
    <m/>
    <n v="2511381.4060499999"/>
    <n v="2511381.4060499999"/>
    <n v="-4.9761730621590061E-2"/>
    <m/>
    <m/>
    <n v="35.200000000000003"/>
    <n v="0"/>
    <m/>
    <m/>
    <n v="8.25"/>
    <m/>
    <m/>
    <n v="4003609.5"/>
    <m/>
    <m/>
    <n v="58"/>
    <n v="8791"/>
    <n v="424"/>
    <n v="8367"/>
    <n v="-8.2967879578048631E-3"/>
    <n v="6713"/>
    <n v="1654"/>
    <n v="0.76362188601979297"/>
    <n v="0.95"/>
    <m/>
    <n v="0.80231863272379589"/>
    <n v="0.95176885451029458"/>
    <n v="-9.6842921375494884E-2"/>
    <n v="9105029.4751915857"/>
    <n v="-1.4864379941517569E-2"/>
    <n v="337974.36804720067"/>
    <n v="1088.2071800157269"/>
    <n v="131.9039006079669"/>
    <n v="173"/>
    <n v="0.76245029253160057"/>
    <n v="3.6724842394424195E-2"/>
    <n v="200310648.45421487"/>
    <n v="22"/>
    <n v="0"/>
    <n v="9079853.151645178"/>
    <n v="-2.9706070926322561E-2"/>
    <m/>
    <m/>
    <m/>
    <m/>
    <n v="26.939999999999998"/>
    <n v="36.382199999999997"/>
    <m/>
  </r>
  <r>
    <x v="5"/>
    <x v="3"/>
    <x v="5"/>
    <x v="4"/>
    <x v="31"/>
    <x v="1"/>
    <m/>
    <m/>
    <n v="290875.68899999995"/>
    <n v="290875.68899999995"/>
    <n v="1.879699248120037E-3"/>
    <m/>
    <m/>
    <m/>
    <n v="2399724.4342499995"/>
    <n v="2399724.4342499995"/>
    <n v="-4.223551346500698E-2"/>
    <m/>
    <m/>
    <n v="35.200000000000003"/>
    <n v="0"/>
    <m/>
    <m/>
    <n v="8.25"/>
    <m/>
    <m/>
    <n v="3825607.5"/>
    <m/>
    <m/>
    <n v="58"/>
    <n v="8473"/>
    <n v="478"/>
    <n v="7995"/>
    <n v="1.879699248120259E-3"/>
    <n v="5949"/>
    <n v="2046"/>
    <n v="0.70211259294228723"/>
    <n v="0.95"/>
    <m/>
    <n v="0.74409005628517821"/>
    <n v="0.94358550690428422"/>
    <n v="-0.15270567220951459"/>
    <n v="8606853"/>
    <n v="-5.3065718365106873E-2"/>
    <n v="331798.4965304549"/>
    <n v="1076.5294559099436"/>
    <n v="130.48841889817498"/>
    <n v="173"/>
    <n v="0.75426831733049127"/>
    <n v="-1.1307795446959923E-2"/>
    <n v="189350766"/>
    <n v="22"/>
    <n v="0"/>
    <n v="8564066.2606372833"/>
    <n v="-9.2407296478474454E-3"/>
    <m/>
    <m/>
    <m/>
    <m/>
    <n v="25.939999999999998"/>
    <n v="36.382199999999997"/>
    <m/>
  </r>
  <r>
    <x v="5"/>
    <x v="4"/>
    <x v="5"/>
    <x v="4"/>
    <x v="31"/>
    <x v="1"/>
    <m/>
    <m/>
    <n v="280725.0552"/>
    <n v="280725.0552"/>
    <n v="-5.7760410306508692E-2"/>
    <m/>
    <m/>
    <m/>
    <n v="2391777.4703039997"/>
    <n v="2391777.4703039997"/>
    <n v="-7.5128882005927933E-2"/>
    <m/>
    <m/>
    <n v="35.200000000000003"/>
    <n v="0"/>
    <m/>
    <m/>
    <n v="8.52"/>
    <m/>
    <m/>
    <n v="3812938.5599999996"/>
    <m/>
    <m/>
    <n v="58"/>
    <n v="8350"/>
    <n v="634"/>
    <n v="7716"/>
    <n v="-5.7760410306508692E-2"/>
    <n v="6085"/>
    <n v="1631"/>
    <n v="0.72874251497005993"/>
    <n v="0.95"/>
    <m/>
    <n v="0.78862104717470194"/>
    <n v="0.92407185628742516"/>
    <n v="-4.9312858043039198E-2"/>
    <n v="6892379.052666096"/>
    <n v="-0.24346945970466027"/>
    <n v="268185.95535665745"/>
    <n v="893.25804207699537"/>
    <n v="104.84249320152529"/>
    <n v="173"/>
    <n v="0.60602597226315191"/>
    <n v="-0.18201517424810676"/>
    <n v="151632339.15865412"/>
    <n v="22"/>
    <n v="0"/>
    <n v="6785013.0604403103"/>
    <n v="7.4524219258447724E-2"/>
    <m/>
    <m/>
    <m/>
    <m/>
    <n v="25.7"/>
    <n v="36.382199999999997"/>
    <m/>
  </r>
  <r>
    <x v="5"/>
    <x v="5"/>
    <x v="5"/>
    <x v="4"/>
    <x v="31"/>
    <x v="1"/>
    <m/>
    <m/>
    <n v="295896.4326"/>
    <n v="295896.4326"/>
    <n v="-1.8938480096501675E-2"/>
    <m/>
    <m/>
    <m/>
    <n v="2470735.21221"/>
    <n v="2470735.21221"/>
    <n v="-3.5116173004215545E-2"/>
    <m/>
    <m/>
    <n v="35.200000000000003"/>
    <n v="0"/>
    <m/>
    <m/>
    <n v="8.35"/>
    <m/>
    <m/>
    <n v="3938811.9"/>
    <m/>
    <m/>
    <n v="58"/>
    <n v="8473"/>
    <n v="340"/>
    <n v="8133"/>
    <n v="-1.8938480096501786E-2"/>
    <n v="6394"/>
    <n v="1739"/>
    <n v="0.75463236161926117"/>
    <n v="0.95"/>
    <m/>
    <n v="0.78617976146563384"/>
    <n v="0.95987253629175029"/>
    <n v="-0.11230860493733252"/>
    <n v="8254566.656561926"/>
    <n v="-4.8425866501233261E-2"/>
    <n v="310789.40725007252"/>
    <n v="1014.9473326646903"/>
    <n v="121.55057876223836"/>
    <n v="173"/>
    <n v="0.70260450151582865"/>
    <n v="-1.3794089116881625E-2"/>
    <n v="181600466.44436237"/>
    <n v="22"/>
    <n v="0"/>
    <n v="8351957.1772096772"/>
    <n v="-8.1215119545927986E-3"/>
    <m/>
    <m/>
    <m/>
    <m/>
    <n v="26.56"/>
    <n v="36.382199999999997"/>
    <m/>
  </r>
  <r>
    <x v="5"/>
    <x v="6"/>
    <x v="5"/>
    <x v="4"/>
    <x v="31"/>
    <x v="1"/>
    <m/>
    <m/>
    <n v="305646.86219999997"/>
    <n v="305646.86219999997"/>
    <n v="-1.9009148152548949E-3"/>
    <m/>
    <m/>
    <m/>
    <n v="2533812.4876379995"/>
    <n v="2533812.4876379995"/>
    <n v="-2.5413260756002809E-2"/>
    <m/>
    <m/>
    <n v="35.200000000000003"/>
    <n v="0"/>
    <m/>
    <m/>
    <n v="8.2899999999999991"/>
    <m/>
    <m/>
    <n v="4039368.8199999994"/>
    <m/>
    <m/>
    <n v="58"/>
    <n v="8708"/>
    <n v="307"/>
    <n v="8401"/>
    <n v="-1.9009148152548949E-3"/>
    <n v="7349"/>
    <n v="1052"/>
    <n v="0.8439366100137804"/>
    <n v="0.95"/>
    <m/>
    <n v="0.87477681228425186"/>
    <n v="0.96474506201194299"/>
    <n v="3.9536990723407772E-3"/>
    <n v="8254566.656561926"/>
    <n v="-7.203951793772978E-3"/>
    <n v="309159.79987123318"/>
    <n v="982.56953416997101"/>
    <n v="118.52467239686021"/>
    <n v="173"/>
    <n v="0.68511371327664861"/>
    <n v="1.8684133724572449E-2"/>
    <n v="181600466.44436237"/>
    <n v="22"/>
    <n v="0"/>
    <n v="8061435.3890359364"/>
    <n v="-9.3268799181031262E-3"/>
    <m/>
    <m/>
    <m/>
    <m/>
    <n v="26.7"/>
    <n v="36.382199999999997"/>
    <m/>
  </r>
  <r>
    <x v="5"/>
    <x v="7"/>
    <x v="5"/>
    <x v="4"/>
    <x v="31"/>
    <x v="1"/>
    <m/>
    <m/>
    <n v="300444.20759999997"/>
    <n v="300444.20759999997"/>
    <n v="-2.1911642781001994E-2"/>
    <m/>
    <m/>
    <m/>
    <n v="2532744.6700679995"/>
    <n v="2532744.6700679995"/>
    <n v="-2.7678673189133085E-2"/>
    <m/>
    <m/>
    <n v="35.200000000000003"/>
    <n v="0"/>
    <m/>
    <m/>
    <n v="8.43"/>
    <m/>
    <m/>
    <n v="4037666.52"/>
    <m/>
    <m/>
    <n v="58"/>
    <n v="8644"/>
    <n v="386"/>
    <n v="8258"/>
    <n v="-2.1911642781001994E-2"/>
    <n v="7090"/>
    <n v="1168"/>
    <n v="0.82022211938917167"/>
    <n v="0.95"/>
    <m/>
    <n v="0.85856139501089856"/>
    <n v="0.95534474780194356"/>
    <n v="-4.9083843883377165E-2"/>
    <n v="8799370.3129247539"/>
    <n v="-7.2722209573261587E-3"/>
    <n v="334322.58027829614"/>
    <n v="1065.5570734953685"/>
    <n v="126.40060183812201"/>
    <n v="173"/>
    <n v="0.73063931698336426"/>
    <n v="2.0987354354077725E-2"/>
    <n v="193586146.88434458"/>
    <n v="22"/>
    <n v="0"/>
    <n v="8410588.41413128"/>
    <n v="-1.978439012157698E-2"/>
    <m/>
    <m/>
    <m/>
    <m/>
    <n v="26.32"/>
    <n v="36.382199999999997"/>
    <m/>
  </r>
  <r>
    <x v="5"/>
    <x v="8"/>
    <x v="5"/>
    <x v="4"/>
    <x v="31"/>
    <x v="1"/>
    <m/>
    <m/>
    <n v="303536.69459999999"/>
    <n v="303536.69459999999"/>
    <n v="-4.1776080210073063E-3"/>
    <m/>
    <m/>
    <m/>
    <n v="2564885.0693699997"/>
    <n v="2564885.0693699997"/>
    <n v="-1.2359247391726669E-2"/>
    <m/>
    <m/>
    <n v="35.200000000000003"/>
    <n v="0"/>
    <m/>
    <m/>
    <n v="8.4499999999999993"/>
    <m/>
    <m/>
    <n v="4088904.3"/>
    <m/>
    <m/>
    <n v="58"/>
    <n v="8620"/>
    <n v="277"/>
    <n v="8343"/>
    <n v="-4.1776080210074173E-3"/>
    <n v="7343"/>
    <n v="1000"/>
    <n v="0.85185614849187941"/>
    <n v="0.95"/>
    <m/>
    <n v="0.88013903871509047"/>
    <n v="0.96786542923433871"/>
    <n v="4.1644987477754913E-2"/>
    <n v="8949445.0327916257"/>
    <n v="-5.2074745907424447E-3"/>
    <n v="336951.99671655218"/>
    <n v="1072.6890845968628"/>
    <n v="126.94545379844531"/>
    <n v="173"/>
    <n v="0.73378875028003077"/>
    <n v="7.2412694414414336E-3"/>
    <n v="196887790.72141576"/>
    <n v="22"/>
    <n v="0"/>
    <n v="8537534.8764019813"/>
    <n v="-2.9165757714670875E-4"/>
    <m/>
    <m/>
    <m/>
    <m/>
    <n v="26.56"/>
    <n v="36.382199999999997"/>
    <m/>
  </r>
  <r>
    <x v="5"/>
    <x v="9"/>
    <x v="5"/>
    <x v="4"/>
    <x v="31"/>
    <x v="1"/>
    <m/>
    <m/>
    <n v="292258.21259999997"/>
    <n v="292258.21259999997"/>
    <n v="-5.3047271012613417E-2"/>
    <m/>
    <m/>
    <m/>
    <n v="2466659.3143439996"/>
    <n v="2466659.3143439996"/>
    <n v="-4.6267179874279085E-2"/>
    <m/>
    <m/>
    <n v="35.200000000000003"/>
    <n v="0"/>
    <m/>
    <m/>
    <n v="8.44"/>
    <m/>
    <m/>
    <n v="3932314.1599999997"/>
    <m/>
    <m/>
    <n v="58"/>
    <n v="8414"/>
    <n v="381"/>
    <n v="8033"/>
    <n v="-5.3047271012613417E-2"/>
    <n v="7110"/>
    <n v="923"/>
    <n v="0.84502020442120274"/>
    <n v="0.95"/>
    <m/>
    <n v="0.88509896676210631"/>
    <n v="0.95471832659852629"/>
    <n v="6.3389002872198397E-3"/>
    <n v="8280464.34447522"/>
    <n v="-0.11587913560875585"/>
    <n v="325234.26333366928"/>
    <n v="1030.8059684395892"/>
    <n v="122.13340858288971"/>
    <n v="173"/>
    <n v="0.70597346001670358"/>
    <n v="-7.2988948545674059E-2"/>
    <n v="182170215.57845485"/>
    <n v="22"/>
    <n v="0"/>
    <n v="7644163.773325135"/>
    <n v="2.6518910099036331E-2"/>
    <m/>
    <m/>
    <m/>
    <m/>
    <n v="25.46"/>
    <n v="36.382199999999997"/>
    <m/>
  </r>
  <r>
    <x v="5"/>
    <x v="10"/>
    <x v="5"/>
    <x v="4"/>
    <x v="31"/>
    <x v="1"/>
    <m/>
    <m/>
    <n v="297533.63159999996"/>
    <n v="297533.63159999996"/>
    <n v="3.6697247706407587E-4"/>
    <m/>
    <m/>
    <m/>
    <n v="2511183.8507039994"/>
    <n v="2511183.8507039994"/>
    <n v="-2.5046507193253964E-2"/>
    <m/>
    <m/>
    <n v="35.200000000000003"/>
    <n v="0"/>
    <m/>
    <m/>
    <n v="8.44"/>
    <m/>
    <m/>
    <n v="4003294.5599999996"/>
    <m/>
    <m/>
    <n v="58"/>
    <n v="8473"/>
    <n v="295"/>
    <n v="8178"/>
    <n v="3.6697247706429792E-4"/>
    <n v="7077"/>
    <n v="1101"/>
    <n v="0.8352413548920099"/>
    <n v="0.95"/>
    <m/>
    <n v="0.86537050623624356"/>
    <n v="0.96518352413548925"/>
    <n v="-1.7989465785495318E-2"/>
    <n v="8215674.8696175655"/>
    <n v="-0.10369795197158627"/>
    <n v="316718.38356274349"/>
    <n v="1004.606856152796"/>
    <n v="119.02924835933602"/>
    <n v="173"/>
    <n v="0.68803033733720242"/>
    <n v="-8.0671996519451006E-2"/>
    <n v="180744847.13158643"/>
    <n v="22"/>
    <n v="0"/>
    <n v="7870208.5640736613"/>
    <n v="3.8610446176588833E-2"/>
    <m/>
    <m/>
    <m/>
    <m/>
    <n v="25.939999999999998"/>
    <n v="36.382199999999997"/>
    <m/>
  </r>
  <r>
    <x v="5"/>
    <x v="11"/>
    <x v="5"/>
    <x v="4"/>
    <x v="31"/>
    <x v="1"/>
    <m/>
    <m/>
    <n v="297788.30699999997"/>
    <n v="297788.30699999997"/>
    <n v="-2.5363181709931015E-2"/>
    <m/>
    <m/>
    <m/>
    <n v="2522266.9602899998"/>
    <n v="2522266.9602899998"/>
    <n v="-3.4482590536036861E-2"/>
    <m/>
    <m/>
    <n v="35.200000000000003"/>
    <n v="0"/>
    <m/>
    <m/>
    <n v="8.4700000000000006"/>
    <m/>
    <m/>
    <n v="4020963.1"/>
    <m/>
    <m/>
    <n v="58"/>
    <n v="8727"/>
    <n v="542"/>
    <n v="8185"/>
    <n v="-2.5363181709930904E-2"/>
    <n v="6703"/>
    <n v="1482"/>
    <n v="0.76807608571101182"/>
    <n v="0.95"/>
    <m/>
    <n v="0.81893708002443499"/>
    <n v="0.93789389251747446"/>
    <n v="-4.4269928009282311E-2"/>
    <n v="7026690.119032464"/>
    <n v="-0.20974399063117166"/>
    <n v="269428.30211014044"/>
    <n v="858.48382639370357"/>
    <n v="101.355823659233"/>
    <n v="173"/>
    <n v="0.58587181305915026"/>
    <n v="-0.18152070421230082"/>
    <n v="154587182.61871421"/>
    <n v="22"/>
    <n v="0"/>
    <n v="7060238.9956553001"/>
    <n v="8.1260722963235998E-2"/>
    <m/>
    <m/>
    <m/>
    <m/>
    <n v="26.080000000000002"/>
    <n v="36.382199999999997"/>
    <m/>
  </r>
  <r>
    <x v="6"/>
    <x v="0"/>
    <x v="5"/>
    <x v="4"/>
    <x v="31"/>
    <x v="1"/>
    <m/>
    <m/>
    <n v="293276.9142"/>
    <n v="293276.9142"/>
    <n v="-1.6711393022688426E-2"/>
    <m/>
    <m/>
    <m/>
    <n v="2495786.5398419998"/>
    <n v="2495786.5398419998"/>
    <n v="6.9537960742382943E-3"/>
    <m/>
    <m/>
    <n v="35.200000000000003"/>
    <n v="0"/>
    <m/>
    <m/>
    <n v="8.51"/>
    <m/>
    <m/>
    <n v="3978748.38"/>
    <m/>
    <m/>
    <n v="58"/>
    <n v="8644"/>
    <n v="583"/>
    <n v="8061"/>
    <n v="-1.6711393022688426E-2"/>
    <n v="6695"/>
    <n v="1366"/>
    <n v="0.77452568255437293"/>
    <n v="0.95"/>
    <m/>
    <n v="0.83054211636273412"/>
    <n v="0.93255437297547428"/>
    <n v="-7.9894017575446785E-2"/>
    <n v="6476373.2084083967"/>
    <n v="-0.15460625573665221"/>
    <n v="246062.81186961994"/>
    <n v="803.42056921081712"/>
    <n v="94.408997557087801"/>
    <n v="173"/>
    <n v="0.54571674888490063"/>
    <n v="-0.16044435448851446"/>
    <n v="142480210.58498472"/>
    <n v="22"/>
    <n v="0"/>
    <n v="7294657.1064193305"/>
    <n v="6.889049688217487E-2"/>
    <m/>
    <m/>
    <m/>
    <m/>
    <n v="26.32"/>
    <n v="36.382199999999997"/>
    <m/>
  </r>
  <r>
    <x v="6"/>
    <x v="1"/>
    <x v="5"/>
    <x v="4"/>
    <x v="31"/>
    <x v="1"/>
    <m/>
    <m/>
    <n v="264862.41599999997"/>
    <n v="264862.41599999997"/>
    <n v="-3.830911492734479E-2"/>
    <m/>
    <m/>
    <m/>
    <n v="2275168.1534399996"/>
    <n v="2275168.1534399996"/>
    <n v="-9.481450506701683E-3"/>
    <m/>
    <m/>
    <n v="35.200000000000003"/>
    <n v="0"/>
    <m/>
    <m/>
    <n v="8.59"/>
    <m/>
    <m/>
    <n v="3627041.6"/>
    <m/>
    <m/>
    <n v="58"/>
    <n v="7984"/>
    <n v="704"/>
    <n v="7280"/>
    <n v="-3.830911492734479E-2"/>
    <n v="5579"/>
    <n v="1701"/>
    <n v="0.69877254509018039"/>
    <n v="0.95"/>
    <m/>
    <n v="0.7663461538461539"/>
    <n v="0.9118236472945892"/>
    <n v="-0.15236113608775792"/>
    <n v="5697267.3200861448"/>
    <n v="-0.24257834903273034"/>
    <n v="225010.55766532957"/>
    <n v="782.5916648469979"/>
    <n v="91.104966804074266"/>
    <n v="173"/>
    <n v="0.52661830522586284"/>
    <n v="-0.2353281507401046"/>
    <n v="125339881.04189518"/>
    <n v="22"/>
    <n v="0"/>
    <n v="6629120.2691849926"/>
    <n v="9.4766138775807557E-2"/>
    <m/>
    <m/>
    <m/>
    <m/>
    <n v="25.32"/>
    <n v="36.382199999999997"/>
    <m/>
  </r>
  <r>
    <x v="6"/>
    <x v="2"/>
    <x v="5"/>
    <x v="4"/>
    <x v="31"/>
    <x v="1"/>
    <m/>
    <m/>
    <n v="267227.25899999996"/>
    <n v="267227.25899999996"/>
    <n v="-0.12214652802677195"/>
    <m/>
    <m/>
    <m/>
    <n v="2298154.4273999995"/>
    <n v="2298154.4273999995"/>
    <n v="-8.490425951881686E-2"/>
    <m/>
    <m/>
    <n v="35.200000000000003"/>
    <n v="0"/>
    <m/>
    <m/>
    <n v="8.6"/>
    <m/>
    <m/>
    <n v="3663686"/>
    <m/>
    <m/>
    <n v="58"/>
    <n v="8350"/>
    <n v="1005"/>
    <n v="7345"/>
    <n v="-0.12214652802677184"/>
    <n v="5233"/>
    <n v="2112"/>
    <n v="0.62670658682634728"/>
    <n v="0.95"/>
    <m/>
    <n v="0.71245745405037442"/>
    <n v="0.87964071856287429"/>
    <n v="-0.11200185937144602"/>
    <n v="7350599.9283442451"/>
    <n v="-0.19268795907005276"/>
    <n v="293086.12154482637"/>
    <n v="1000.7624136615718"/>
    <n v="116.36772251878743"/>
    <n v="173"/>
    <n v="0.67264579490628573"/>
    <n v="-0.11778406868614688"/>
    <n v="161713198.4235734"/>
    <n v="22"/>
    <n v="0"/>
    <n v="7330274.7791988822"/>
    <n v="2.3262542800574468E-2"/>
    <m/>
    <m/>
    <m/>
    <m/>
    <n v="25.08"/>
    <n v="36.382199999999997"/>
    <m/>
  </r>
  <r>
    <x v="6"/>
    <x v="3"/>
    <x v="5"/>
    <x v="4"/>
    <x v="31"/>
    <x v="1"/>
    <m/>
    <m/>
    <n v="239685.93359999999"/>
    <n v="239685.93359999999"/>
    <n v="-0.17598499061913686"/>
    <m/>
    <m/>
    <m/>
    <n v="2061299.0289599998"/>
    <n v="2061299.0289599998"/>
    <n v="-0.14102677809994868"/>
    <m/>
    <m/>
    <n v="35.200000000000003"/>
    <n v="0"/>
    <m/>
    <m/>
    <n v="8.6"/>
    <m/>
    <m/>
    <n v="3342751.1999999997"/>
    <m/>
    <m/>
    <n v="59"/>
    <n v="8326"/>
    <n v="1738"/>
    <n v="6588"/>
    <n v="-0.17598499061913697"/>
    <n v="2757"/>
    <n v="3831"/>
    <n v="0.33113139562815275"/>
    <n v="0.95"/>
    <m/>
    <n v="0.41848816029143898"/>
    <n v="0.79125630554888304"/>
    <n v="-0.43758399032945794"/>
    <n v="7255530.5451969458"/>
    <n v="-0.15700540659902684"/>
    <n v="293746.17591890472"/>
    <n v="1101.3252193680853"/>
    <n v="128.06107201954481"/>
    <n v="173"/>
    <n v="0.74023741051760006"/>
    <n v="-1.8602010041399386E-2"/>
    <n v="159621671.99433282"/>
    <n v="22"/>
    <n v="0"/>
    <n v="7219461.5552449189"/>
    <n v="-6.9654392136073495E-2"/>
    <m/>
    <m/>
    <m/>
    <m/>
    <n v="24.7"/>
    <n v="36.382199999999997"/>
    <m/>
  </r>
  <r>
    <x v="6"/>
    <x v="4"/>
    <x v="5"/>
    <x v="4"/>
    <x v="31"/>
    <x v="1"/>
    <m/>
    <m/>
    <n v="272211.62039999996"/>
    <n v="272211.62039999996"/>
    <n v="-3.032659409020233E-2"/>
    <m/>
    <m/>
    <m/>
    <n v="2400906.4919279995"/>
    <n v="2400906.4919279995"/>
    <n v="3.8168356953540705E-3"/>
    <m/>
    <m/>
    <n v="35.200000000000003"/>
    <n v="0"/>
    <m/>
    <m/>
    <n v="8.82"/>
    <m/>
    <m/>
    <n v="4025465.64"/>
    <m/>
    <m/>
    <n v="61"/>
    <n v="8644"/>
    <n v="1162"/>
    <n v="7482"/>
    <n v="-3.0326594090202219E-2"/>
    <n v="4941"/>
    <n v="2541"/>
    <n v="0.57161036557149469"/>
    <n v="0.95"/>
    <m/>
    <n v="0.66038492381716118"/>
    <n v="0.86557149467838967"/>
    <n v="-0.16260804072749124"/>
    <n v="7383854.2735380307"/>
    <n v="7.1307050456231647E-2"/>
    <n v="280541.57574232639"/>
    <n v="986.88242094868087"/>
    <n v="111.89143094656245"/>
    <n v="173"/>
    <n v="0.64677127714775984"/>
    <n v="6.7233595174886807E-2"/>
    <n v="162444794.01783669"/>
    <n v="22"/>
    <n v="0"/>
    <n v="7268832.329087317"/>
    <n v="-5.5942920478232974E-2"/>
    <m/>
    <m/>
    <m/>
    <m/>
    <n v="26.32"/>
    <n v="36.382199999999997"/>
    <m/>
  </r>
  <r>
    <x v="6"/>
    <x v="5"/>
    <x v="5"/>
    <x v="4"/>
    <x v="31"/>
    <x v="1"/>
    <m/>
    <m/>
    <n v="289311.25439999998"/>
    <n v="289311.25439999998"/>
    <n v="-2.2255010451248114E-2"/>
    <m/>
    <m/>
    <m/>
    <n v="2424428.3118719999"/>
    <n v="2424428.3118719999"/>
    <n v="-1.8742154201372263E-2"/>
    <m/>
    <m/>
    <n v="35.200000000000003"/>
    <n v="0"/>
    <m/>
    <m/>
    <n v="8.3800000000000008"/>
    <m/>
    <m/>
    <n v="4064903.3600000003"/>
    <m/>
    <m/>
    <n v="61"/>
    <n v="8473"/>
    <n v="521"/>
    <n v="7952"/>
    <n v="-2.2255010451248003E-2"/>
    <n v="6515"/>
    <n v="1437"/>
    <n v="0.76891301782131471"/>
    <n v="0.95"/>
    <m/>
    <n v="0.81929074446680084"/>
    <n v="0.93851056296471147"/>
    <n v="4.211630039857539E-2"/>
    <n v="7816424.861211258"/>
    <n v="-5.3078715525589626E-2"/>
    <n v="301327.09565193747"/>
    <n v="982.95081252656666"/>
    <n v="117.29723299839696"/>
    <n v="173"/>
    <n v="0.67801868785200559"/>
    <n v="-3.4992394171657892E-2"/>
    <n v="171961346.94664767"/>
    <n v="22"/>
    <n v="0"/>
    <n v="7908646.0181186581"/>
    <n v="1.7256825035436883E-2"/>
    <m/>
    <m/>
    <m/>
    <m/>
    <n v="25.939999999999998"/>
    <n v="36.382199999999997"/>
    <m/>
  </r>
  <r>
    <x v="6"/>
    <x v="6"/>
    <x v="5"/>
    <x v="4"/>
    <x v="31"/>
    <x v="1"/>
    <m/>
    <m/>
    <n v="285236.44799999997"/>
    <n v="285236.44799999997"/>
    <n v="-6.6777764551839036E-2"/>
    <m/>
    <m/>
    <m/>
    <n v="2475852.3686399995"/>
    <n v="2475852.3686399995"/>
    <n v="-2.2874667829911099E-2"/>
    <m/>
    <m/>
    <n v="35.200000000000003"/>
    <n v="0"/>
    <m/>
    <m/>
    <n v="8.68"/>
    <m/>
    <m/>
    <n v="4151123.1999999997"/>
    <m/>
    <m/>
    <n v="61"/>
    <n v="8644"/>
    <n v="804"/>
    <n v="7840"/>
    <n v="-6.6777764551839036E-2"/>
    <n v="6187"/>
    <n v="1653"/>
    <n v="0.71575659416936599"/>
    <n v="0.95"/>
    <m/>
    <n v="0.78915816326530608"/>
    <n v="0.90698750578435905"/>
    <n v="-9.7874849694946753E-2"/>
    <n v="7752407.4739563363"/>
    <n v="-6.083410595593175E-2"/>
    <n v="294544.35691323463"/>
    <n v="988.82748392300209"/>
    <n v="113.92021704182052"/>
    <n v="173"/>
    <n v="0.65849836440358678"/>
    <n v="-3.8848074936013721E-2"/>
    <n v="170552964.42703938"/>
    <n v="22"/>
    <n v="0"/>
    <n v="7571025.1744224261"/>
    <n v="-3.7190004118556243E-3"/>
    <m/>
    <m/>
    <m/>
    <m/>
    <n v="26.32"/>
    <n v="36.382199999999997"/>
    <m/>
  </r>
  <r>
    <x v="6"/>
    <x v="7"/>
    <x v="5"/>
    <x v="4"/>
    <x v="31"/>
    <x v="1"/>
    <m/>
    <m/>
    <n v="290657.3958"/>
    <n v="290657.3958"/>
    <n v="-3.2574473238072055E-2"/>
    <m/>
    <m/>
    <m/>
    <n v="2505466.7517959997"/>
    <n v="2505466.7517959997"/>
    <n v="-1.0770101935015597E-2"/>
    <m/>
    <m/>
    <n v="35.200000000000003"/>
    <n v="0"/>
    <m/>
    <m/>
    <n v="8.6199999999999992"/>
    <m/>
    <m/>
    <n v="4269641.1599999992"/>
    <m/>
    <m/>
    <n v="62"/>
    <n v="8791"/>
    <n v="802"/>
    <n v="7989"/>
    <n v="-3.2574473238072166E-2"/>
    <n v="6271"/>
    <n v="1718"/>
    <n v="0.71334319190080764"/>
    <n v="0.95"/>
    <m/>
    <n v="0.78495431217924649"/>
    <n v="0.90877033329541579"/>
    <n v="-8.573304513734592E-2"/>
    <n v="7976050.0583806382"/>
    <n v="-9.3565814969146177E-2"/>
    <n v="296067.18850707641"/>
    <n v="998.3790284617146"/>
    <n v="115.82123300019892"/>
    <n v="173"/>
    <n v="0.66948689595490707"/>
    <n v="-8.3697139761025996E-2"/>
    <n v="175473101.28437403"/>
    <n v="22"/>
    <n v="0"/>
    <n v="7623644.854793027"/>
    <n v="2.676037071916397E-2"/>
    <m/>
    <m/>
    <m/>
    <m/>
    <n v="26.939999999999998"/>
    <n v="36.382199999999997"/>
    <m/>
  </r>
  <r>
    <x v="6"/>
    <x v="8"/>
    <x v="5"/>
    <x v="4"/>
    <x v="31"/>
    <x v="1"/>
    <m/>
    <m/>
    <n v="275595.16499999998"/>
    <n v="275595.16499999998"/>
    <n v="-9.2053218266810566E-2"/>
    <m/>
    <m/>
    <m/>
    <n v="2342558.9024999999"/>
    <n v="2342558.9024999999"/>
    <n v="-8.6680752102708758E-2"/>
    <m/>
    <m/>
    <n v="35.200000000000003"/>
    <n v="0"/>
    <m/>
    <m/>
    <n v="8.5"/>
    <m/>
    <m/>
    <n v="3992025"/>
    <m/>
    <m/>
    <n v="62"/>
    <n v="8620"/>
    <n v="1045"/>
    <n v="7575"/>
    <n v="-9.2053218266810455E-2"/>
    <n v="5960"/>
    <n v="1615"/>
    <n v="0.691415313225058"/>
    <n v="0.95"/>
    <m/>
    <n v="0.78679867986798679"/>
    <n v="0.87877030162412995"/>
    <n v="-0.10605183356412717"/>
    <n v="7437611.1719292831"/>
    <n v="-0.16893045941092866"/>
    <n v="280030.54111179529"/>
    <n v="981.86286098076346"/>
    <n v="115.51327776244275"/>
    <n v="173"/>
    <n v="0.66770680787539161"/>
    <n v="-9.0055812901766008E-2"/>
    <n v="163627445.78244424"/>
    <n v="22"/>
    <n v="0"/>
    <n v="7095285.1874945695"/>
    <n v="1.6012079441108197E-2"/>
    <m/>
    <m/>
    <m/>
    <m/>
    <n v="26.56"/>
    <n v="36.382199999999997"/>
    <m/>
  </r>
  <r>
    <x v="6"/>
    <x v="9"/>
    <x v="5"/>
    <x v="4"/>
    <x v="31"/>
    <x v="1"/>
    <m/>
    <m/>
    <n v="288510.84599999996"/>
    <n v="288510.84599999996"/>
    <n v="-1.2822108801195053E-2"/>
    <m/>
    <m/>
    <m/>
    <n v="2452342.1909999996"/>
    <n v="2452342.1909999996"/>
    <n v="-5.8042564940945507E-3"/>
    <m/>
    <m/>
    <n v="35.200000000000003"/>
    <n v="0"/>
    <m/>
    <m/>
    <n v="8.5"/>
    <m/>
    <m/>
    <n v="4179110"/>
    <m/>
    <m/>
    <n v="62"/>
    <n v="8561"/>
    <n v="631"/>
    <n v="7930"/>
    <n v="-1.2822108801195053E-2"/>
    <n v="6513"/>
    <n v="1417"/>
    <n v="0.76077561032589647"/>
    <n v="0.95"/>
    <m/>
    <n v="0.82131147540983607"/>
    <n v="0.9262936572830277"/>
    <n v="-7.2068202254963021E-2"/>
    <n v="7475695.7437865678"/>
    <n v="-9.7188825071820917E-2"/>
    <n v="286644.77545193891"/>
    <n v="942.7106864800212"/>
    <n v="110.90713958588485"/>
    <n v="173"/>
    <n v="0.64108173171031702"/>
    <n v="-9.1918084717874771E-2"/>
    <n v="164465306.3633045"/>
    <n v="22"/>
    <n v="0"/>
    <n v="6901236.4775390886"/>
    <n v="3.6187800373202073E-2"/>
    <m/>
    <m/>
    <m/>
    <m/>
    <n v="26.080000000000002"/>
    <n v="36.382199999999997"/>
    <m/>
  </r>
  <r>
    <x v="6"/>
    <x v="10"/>
    <x v="5"/>
    <x v="4"/>
    <x v="31"/>
    <x v="1"/>
    <m/>
    <m/>
    <n v="282143.96099999995"/>
    <n v="282143.96099999995"/>
    <n v="-5.1724137931034475E-2"/>
    <m/>
    <m/>
    <m/>
    <n v="2384116.4704499994"/>
    <n v="2384116.4704499994"/>
    <n v="-5.0600588331426666E-2"/>
    <m/>
    <m/>
    <n v="35.200000000000003"/>
    <n v="0"/>
    <m/>
    <m/>
    <n v="8.4499999999999993"/>
    <m/>
    <m/>
    <n v="4062844.4999999995"/>
    <m/>
    <m/>
    <n v="62"/>
    <n v="8473"/>
    <n v="718"/>
    <n v="7755"/>
    <n v="-5.1724137931034475E-2"/>
    <n v="6145"/>
    <n v="1610"/>
    <n v="0.72524489555057237"/>
    <n v="0.95"/>
    <m/>
    <n v="0.7923920051579626"/>
    <n v="0.91526023840434323"/>
    <n v="-8.4332087299446301E-2"/>
    <n v="7301979.5520400442"/>
    <n v="-0.11121366559385926"/>
    <n v="274923.92891717033"/>
    <n v="941.5834367556472"/>
    <n v="111.42999251546122"/>
    <n v="173"/>
    <n v="0.64410400297954462"/>
    <n v="-6.3843601036053688E-2"/>
    <n v="160643550.14488098"/>
    <n v="22"/>
    <n v="0"/>
    <n v="6994933.8206748459"/>
    <n v="1.3143764201875317E-2"/>
    <m/>
    <m/>
    <m/>
    <m/>
    <n v="26.56"/>
    <n v="36.382199999999997"/>
    <m/>
  </r>
  <r>
    <x v="6"/>
    <x v="11"/>
    <x v="5"/>
    <x v="4"/>
    <x v="31"/>
    <x v="1"/>
    <m/>
    <m/>
    <n v="282435.01859999995"/>
    <n v="282435.01859999995"/>
    <n v="-5.1557727550397114E-2"/>
    <m/>
    <m/>
    <m/>
    <n v="2358332.4053099994"/>
    <n v="2358332.4053099994"/>
    <n v="-6.4994926215562798E-2"/>
    <m/>
    <m/>
    <n v="35.200000000000003"/>
    <n v="0"/>
    <m/>
    <m/>
    <n v="8.35"/>
    <m/>
    <m/>
    <n v="4018905.0999999996"/>
    <m/>
    <m/>
    <n v="62"/>
    <n v="8561"/>
    <n v="798"/>
    <n v="7763"/>
    <n v="-5.1557727550397114E-2"/>
    <n v="6028"/>
    <n v="1735"/>
    <n v="0.70412335007592575"/>
    <n v="0.95"/>
    <m/>
    <n v="0.77650392889346898"/>
    <n v="0.90678659035159448"/>
    <n v="-5.1814910041318329E-2"/>
    <n v="7002805.115375353"/>
    <n v="-3.3991827236576899E-3"/>
    <n v="276572.08196585125"/>
    <n v="902.07459943003391"/>
    <n v="108.0328861592855"/>
    <n v="173"/>
    <n v="0.62446755005367338"/>
    <n v="6.5877443041668426E-2"/>
    <n v="154061712.53825778"/>
    <n v="22"/>
    <n v="0"/>
    <n v="7036239.9532363741"/>
    <n v="-4.8431758035045472E-2"/>
    <m/>
    <m/>
    <m/>
    <m/>
    <n v="25.32"/>
    <n v="36.382199999999997"/>
    <m/>
  </r>
  <r>
    <x v="7"/>
    <x v="0"/>
    <x v="5"/>
    <x v="4"/>
    <x v="31"/>
    <x v="1"/>
    <m/>
    <m/>
    <n v="288147.02399999998"/>
    <n v="288147.02399999998"/>
    <n v="-1.7491626349088296E-2"/>
    <m/>
    <m/>
    <m/>
    <n v="2431960.8825599998"/>
    <n v="2431960.8825599998"/>
    <n v="-2.557336385267972E-2"/>
    <m/>
    <m/>
    <n v="35.200000000000003"/>
    <n v="0"/>
    <m/>
    <m/>
    <n v="8.44"/>
    <m/>
    <m/>
    <n v="4144377.5999999996"/>
    <m/>
    <m/>
    <n v="62"/>
    <n v="8791"/>
    <n v="871"/>
    <n v="7920"/>
    <n v="-1.7491626349088185E-2"/>
    <n v="6247"/>
    <n v="1673"/>
    <n v="0.71061312706176771"/>
    <n v="0.95"/>
    <m/>
    <n v="0.78876262626262628"/>
    <n v="0.90092139688317596"/>
    <n v="-5.0303878968927407E-2"/>
    <n v="6100807.0566875134"/>
    <n v="-5.7990195999402694E-2"/>
    <n v="226459.05926828188"/>
    <n v="770.30392129892846"/>
    <n v="91.268237120726127"/>
    <n v="173"/>
    <n v="0.52756206428165386"/>
    <n v="-3.3267596496430518E-2"/>
    <n v="134217755.2471253"/>
    <n v="22"/>
    <n v="0"/>
    <n v="6871638.5110696387"/>
    <n v="8.1050850815048807E-3"/>
    <m/>
    <m/>
    <m/>
    <m/>
    <n v="26.939999999999998"/>
    <n v="36.382199999999997"/>
    <m/>
  </r>
  <r>
    <x v="7"/>
    <x v="1"/>
    <x v="5"/>
    <x v="4"/>
    <x v="31"/>
    <x v="1"/>
    <m/>
    <m/>
    <n v="241686.9546"/>
    <n v="241686.9546"/>
    <n v="-8.7499999999999911E-2"/>
    <m/>
    <m/>
    <m/>
    <n v="2122011.4613879998"/>
    <n v="2122011.4613879998"/>
    <n v="-6.7316647264260676E-2"/>
    <m/>
    <m/>
    <n v="35.200000000000003"/>
    <n v="0"/>
    <m/>
    <m/>
    <n v="8.7799999999999994"/>
    <m/>
    <m/>
    <n v="3616183.4799999995"/>
    <m/>
    <m/>
    <n v="62"/>
    <n v="7861"/>
    <n v="1218"/>
    <n v="6643"/>
    <n v="-8.7500000000000022E-2"/>
    <n v="4344"/>
    <n v="2299"/>
    <n v="0.55260145019717588"/>
    <n v="0.95"/>
    <m/>
    <n v="0.65392142104470874"/>
    <n v="0.84505788067675869"/>
    <n v="-0.14670228621518566"/>
    <n v="4952936.5363892205"/>
    <n v="-0.13064698247047846"/>
    <n v="208984.66398266752"/>
    <n v="745.58731542815303"/>
    <n v="84.9188286364639"/>
    <n v="173"/>
    <n v="0.49086028113562946"/>
    <n v="-6.7901217514451995E-2"/>
    <n v="108964603.80056286"/>
    <n v="22"/>
    <n v="0"/>
    <n v="5763045.7095820876"/>
    <n v="1.780380135707426E-3"/>
    <m/>
    <m/>
    <m/>
    <m/>
    <n v="23.7"/>
    <n v="36.382199999999997"/>
    <s v="El miércoles 22 de febrero de 2012 se produjo un accidente en estación Once que provocó la muerte de 52 personas y 789 resultaron heridas. A causa de este accidente se retiró de servicio en forma preventiva, varias formaciones que produjeron una disminución importante en los Trenes Corridos y como concecuencia en el cumplimiento de la programación de trenes."/>
  </r>
  <r>
    <x v="7"/>
    <x v="2"/>
    <x v="5"/>
    <x v="4"/>
    <x v="31"/>
    <x v="1"/>
    <m/>
    <m/>
    <n v="225023.90699999998"/>
    <n v="225023.90699999998"/>
    <n v="-0.15793056501021097"/>
    <m/>
    <m/>
    <m/>
    <n v="1899201.7750799996"/>
    <n v="1899201.7750799996"/>
    <n v="-0.17359697310304434"/>
    <m/>
    <m/>
    <n v="35.200000000000003"/>
    <n v="0"/>
    <m/>
    <m/>
    <n v="8.44"/>
    <m/>
    <m/>
    <n v="3236486.8"/>
    <m/>
    <m/>
    <n v="62"/>
    <n v="8791"/>
    <n v="2606"/>
    <n v="6185"/>
    <n v="-0.15793056501021108"/>
    <n v="2928"/>
    <n v="3257"/>
    <n v="0.33306791036287114"/>
    <n v="0.95"/>
    <m/>
    <n v="0.47340339531123687"/>
    <n v="0.70356045956091462"/>
    <n v="-0.33553450438352095"/>
    <n v="4383786.2945671342"/>
    <n v="-0.40361516919686291"/>
    <n v="162724.0643863079"/>
    <n v="708.77708885483173"/>
    <n v="83.978328063368693"/>
    <n v="173"/>
    <n v="0.4854238616379693"/>
    <n v="-0.27833658470190914"/>
    <n v="96443298.480476946"/>
    <n v="22"/>
    <n v="0"/>
    <n v="4371664.683933029"/>
    <n v="7.4028728910560254E-2"/>
    <m/>
    <m/>
    <m/>
    <m/>
    <n v="26.939999999999998"/>
    <n v="36.382199999999997"/>
    <s v="A cauda del accidente de mes de Febrero de 2012 se relajan los controles en el acceso a los andenes y esto reduce significativamente la venta de boletos por varios meses."/>
  </r>
  <r>
    <x v="7"/>
    <x v="3"/>
    <x v="5"/>
    <x v="4"/>
    <x v="31"/>
    <x v="1"/>
    <m/>
    <m/>
    <n v="220694.4252"/>
    <n v="220694.4252"/>
    <n v="-7.9234972677595605E-2"/>
    <m/>
    <m/>
    <m/>
    <n v="1811901.2308920003"/>
    <n v="1811901.2308920003"/>
    <n v="-0.12099059600965789"/>
    <m/>
    <m/>
    <n v="35.200000000000003"/>
    <n v="0"/>
    <m/>
    <m/>
    <n v="8.2100000000000009"/>
    <m/>
    <m/>
    <n v="3087715.3200000003"/>
    <m/>
    <m/>
    <n v="62"/>
    <n v="8032"/>
    <n v="1966"/>
    <n v="6066"/>
    <n v="-7.9234972677595605E-2"/>
    <n v="3733"/>
    <n v="2333"/>
    <n v="0.46476593625498008"/>
    <n v="0.95"/>
    <m/>
    <n v="0.61539729640619845"/>
    <n v="0.7552290836653387"/>
    <n v="0.47052498684223254"/>
    <n v="3468489.8603274161"/>
    <n v="-0.52195227644331188"/>
    <n v="147846.96761838943"/>
    <n v="571.79193213442397"/>
    <n v="69.645789541342737"/>
    <n v="173"/>
    <n v="0.40257681815805052"/>
    <n v="-0.45615175288620624"/>
    <n v="76306776.927203149"/>
    <n v="22"/>
    <n v="0"/>
    <n v="3451247.1617898606"/>
    <n v="0.25928138059180728"/>
    <m/>
    <m/>
    <m/>
    <m/>
    <n v="23.46"/>
    <n v="36.382199999999997"/>
    <m/>
  </r>
  <r>
    <x v="7"/>
    <x v="4"/>
    <x v="6"/>
    <x v="4"/>
    <x v="31"/>
    <x v="1"/>
    <m/>
    <m/>
    <n v="250309.53599999999"/>
    <n v="250309.53599999999"/>
    <n v="-8.045977011494243E-2"/>
    <m/>
    <m/>
    <m/>
    <n v="2102600.1024000002"/>
    <n v="2102600.1024000002"/>
    <n v="-0.12424740010946878"/>
    <m/>
    <m/>
    <n v="35.200000000000003"/>
    <n v="0"/>
    <m/>
    <m/>
    <n v="8.4"/>
    <m/>
    <m/>
    <n v="3583104"/>
    <m/>
    <m/>
    <n v="62"/>
    <n v="8644"/>
    <n v="1764"/>
    <n v="6880"/>
    <n v="-8.0459770114942541E-2"/>
    <n v="4717"/>
    <n v="2163"/>
    <n v="0.54569643683479874"/>
    <n v="0.95"/>
    <m/>
    <n v="0.6856104651162791"/>
    <n v="0.79592781119851919"/>
    <n v="3.81982392228295E-2"/>
    <n v="4030854.1447912254"/>
    <n v="-0.45409890343626591"/>
    <n v="153147.95382945385"/>
    <n v="585.8799629057014"/>
    <n v="69.747614631631123"/>
    <n v="173"/>
    <n v="0.40316540249497756"/>
    <n v="-0.376649185361286"/>
    <n v="88678791.185406953"/>
    <n v="22"/>
    <n v="0"/>
    <n v="3968063.5391866881"/>
    <n v="0.17605246257993742"/>
    <m/>
    <m/>
    <m/>
    <m/>
    <n v="26.32"/>
    <n v="36.382199999999997"/>
    <m/>
  </r>
  <r>
    <x v="7"/>
    <x v="5"/>
    <x v="6"/>
    <x v="4"/>
    <x v="31"/>
    <x v="1"/>
    <m/>
    <m/>
    <n v="246634.93379999997"/>
    <n v="246634.93379999997"/>
    <n v="-0.14751006036217307"/>
    <m/>
    <m/>
    <m/>
    <n v="2071733.4439199998"/>
    <n v="2071733.4439199998"/>
    <n v="-0.14547547816733342"/>
    <m/>
    <m/>
    <n v="35.200000000000003"/>
    <n v="0"/>
    <m/>
    <m/>
    <n v="8.4"/>
    <m/>
    <m/>
    <n v="3530503.2"/>
    <m/>
    <m/>
    <n v="62"/>
    <n v="8390"/>
    <n v="1611"/>
    <n v="6779"/>
    <n v="-0.14751006036217307"/>
    <n v="4882"/>
    <n v="1897"/>
    <n v="0.58188319427890345"/>
    <n v="0.95"/>
    <m/>
    <n v="0.72016521610857054"/>
    <n v="0.80798569725864122"/>
    <n v="-0.12098943998536416"/>
    <n v="3592050.7680201717"/>
    <n v="-0.54044837226727516"/>
    <n v="139768.51237432574"/>
    <n v="529.87915150024662"/>
    <n v="63.080851369076974"/>
    <n v="173"/>
    <n v="0.36462919866518484"/>
    <n v="-0.46221364514251528"/>
    <n v="79025116.896443784"/>
    <n v="22"/>
    <n v="0"/>
    <n v="3634431.1507883626"/>
    <n v="0.18950586650028661"/>
    <m/>
    <m/>
    <m/>
    <m/>
    <n v="25.7"/>
    <n v="36.382199999999997"/>
    <m/>
  </r>
  <r>
    <x v="7"/>
    <x v="6"/>
    <x v="6"/>
    <x v="4"/>
    <x v="31"/>
    <x v="1"/>
    <m/>
    <m/>
    <n v="246489.40499999997"/>
    <n v="246489.40499999997"/>
    <n v="-0.13584183673469385"/>
    <m/>
    <m/>
    <m/>
    <n v="2100089.7305999994"/>
    <n v="2100089.7305999994"/>
    <n v="-0.151771019467695"/>
    <m/>
    <m/>
    <n v="35.200000000000003"/>
    <n v="0"/>
    <m/>
    <m/>
    <n v="8.52"/>
    <m/>
    <m/>
    <n v="3578826"/>
    <m/>
    <m/>
    <n v="62"/>
    <n v="8644"/>
    <n v="1869"/>
    <n v="6775"/>
    <n v="-0.13584183673469385"/>
    <n v="4809"/>
    <n v="1966"/>
    <n v="0.55633965756594173"/>
    <n v="0.95"/>
    <m/>
    <n v="0.70981549815498157"/>
    <n v="0.783780657103193"/>
    <n v="-0.10054089129868182"/>
    <n v="3840637.1988594541"/>
    <n v="-0.50458780556081417"/>
    <n v="145920.86621806436"/>
    <n v="566.88371938884927"/>
    <n v="66.53564781559264"/>
    <n v="173"/>
    <n v="0.38459912032134475"/>
    <n v="-0.41594521549088015"/>
    <n v="84494018.374907985"/>
    <n v="22"/>
    <n v="0"/>
    <n v="3750778.1958149341"/>
    <n v="0.1707501512686331"/>
    <m/>
    <m/>
    <m/>
    <m/>
    <n v="26.32"/>
    <n v="36.382199999999997"/>
    <m/>
  </r>
  <r>
    <x v="7"/>
    <x v="7"/>
    <x v="6"/>
    <x v="4"/>
    <x v="31"/>
    <x v="1"/>
    <m/>
    <m/>
    <n v="219639.34139999998"/>
    <n v="219639.34139999998"/>
    <n v="-0.24433596194767815"/>
    <m/>
    <m/>
    <m/>
    <n v="1853756.0414159996"/>
    <n v="1853756.0414159996"/>
    <n v="-0.26011548942440876"/>
    <m/>
    <m/>
    <n v="35.200000000000003"/>
    <n v="0"/>
    <m/>
    <m/>
    <n v="8.44"/>
    <m/>
    <m/>
    <n v="3159041.36"/>
    <m/>
    <m/>
    <n v="62"/>
    <n v="8791"/>
    <n v="2754"/>
    <n v="6037"/>
    <n v="-0.24433596194767804"/>
    <n v="3193"/>
    <n v="2844"/>
    <n v="0.36321237629393699"/>
    <n v="0.95"/>
    <m/>
    <n v="0.52890508530727187"/>
    <n v="0.6867250597201684"/>
    <n v="-0.32619634404085551"/>
    <n v="2413793.5338346679"/>
    <n v="-0.69736981135186915"/>
    <n v="89598.869110418265"/>
    <n v="399.83328372282057"/>
    <n v="47.37361181550007"/>
    <n v="173"/>
    <n v="0.27383590644797728"/>
    <n v="-0.59097645061835324"/>
    <n v="53103457.744362697"/>
    <n v="22"/>
    <n v="0"/>
    <n v="2307145.0805923659"/>
    <n v="0.21400139851555547"/>
    <m/>
    <m/>
    <m/>
    <m/>
    <n v="26.939999999999998"/>
    <n v="36.382199999999997"/>
    <s v="Aumento de Tarifas 06/08/2012 (Res. 66/2012)"/>
  </r>
  <r>
    <x v="7"/>
    <x v="8"/>
    <x v="6"/>
    <x v="4"/>
    <x v="31"/>
    <x v="1"/>
    <m/>
    <m/>
    <n v="186386.01059999998"/>
    <n v="186386.01059999998"/>
    <n v="-0.32369636963696369"/>
    <m/>
    <m/>
    <m/>
    <n v="1554459.3284039998"/>
    <n v="1554459.3284039998"/>
    <n v="-0.33642679091438565"/>
    <m/>
    <m/>
    <n v="35.200000000000003"/>
    <n v="0"/>
    <m/>
    <m/>
    <n v="8.34"/>
    <m/>
    <m/>
    <n v="2649000.84"/>
    <m/>
    <m/>
    <n v="62"/>
    <n v="8243"/>
    <n v="3120"/>
    <n v="5123"/>
    <n v="-0.32369636963696369"/>
    <n v="2365"/>
    <n v="2758"/>
    <n v="0.28691010554409802"/>
    <n v="0.95"/>
    <m/>
    <n v="0.46164356822174507"/>
    <n v="0.62149702778114768"/>
    <n v="-0.41326341790608745"/>
    <n v="990331.02776404354"/>
    <n v="-0.8668482386519869"/>
    <n v="38534.281235955001"/>
    <n v="193.31076083623728"/>
    <n v="23.17874830170711"/>
    <n v="173"/>
    <n v="0.13398120405611047"/>
    <n v="-0.79934126404606887"/>
    <n v="21787282.610808957"/>
    <n v="22"/>
    <n v="0"/>
    <n v="944749.71998136886"/>
    <n v="0.29360501630503294"/>
    <m/>
    <m/>
    <m/>
    <m/>
    <n v="25.7"/>
    <n v="36.382199999999997"/>
    <m/>
  </r>
  <r>
    <x v="7"/>
    <x v="9"/>
    <x v="6"/>
    <x v="4"/>
    <x v="31"/>
    <x v="1"/>
    <m/>
    <m/>
    <n v="215419.00619999997"/>
    <n v="215419.00619999997"/>
    <n v="-0.25334174022698608"/>
    <m/>
    <m/>
    <m/>
    <n v="1800902.8918319996"/>
    <n v="1800902.8918319996"/>
    <n v="-0.26563964097618875"/>
    <m/>
    <m/>
    <n v="35.200000000000003"/>
    <n v="0"/>
    <m/>
    <m/>
    <n v="8.36"/>
    <m/>
    <m/>
    <n v="3068972.7199999997"/>
    <m/>
    <m/>
    <n v="62"/>
    <n v="8791"/>
    <n v="2870"/>
    <n v="5921"/>
    <n v="-0.25334174022698608"/>
    <n v="2295"/>
    <n v="3626"/>
    <n v="0.26106245023319302"/>
    <n v="0.95"/>
    <m/>
    <n v="0.3876034453639588"/>
    <n v="0.67352974633147533"/>
    <n v="-0.52806766133330374"/>
    <n v="1485182.0539239624"/>
    <n v="-0.80133192884978321"/>
    <n v="55129.252187229489"/>
    <n v="250.83297651139375"/>
    <n v="30.00394455877916"/>
    <n v="173"/>
    <n v="0.17343320554207609"/>
    <n v="-0.72946787131278823"/>
    <n v="32674005.186327174"/>
    <n v="22"/>
    <n v="0"/>
    <n v="1371055.3395442069"/>
    <n v="0.26125882147766655"/>
    <m/>
    <m/>
    <m/>
    <m/>
    <n v="26.939999999999998"/>
    <n v="36.382199999999997"/>
    <m/>
  </r>
  <r>
    <x v="7"/>
    <x v="10"/>
    <x v="6"/>
    <x v="4"/>
    <x v="31"/>
    <x v="1"/>
    <m/>
    <m/>
    <n v="174670.94219999999"/>
    <n v="174670.94219999999"/>
    <n v="-0.38091553836234682"/>
    <m/>
    <m/>
    <m/>
    <n v="1468982.623902"/>
    <n v="1468982.623902"/>
    <n v="-0.38384611569554272"/>
    <m/>
    <m/>
    <n v="35.200000000000003"/>
    <n v="0"/>
    <m/>
    <m/>
    <n v="8.41"/>
    <m/>
    <m/>
    <n v="2503337.42"/>
    <m/>
    <m/>
    <n v="62"/>
    <n v="8473"/>
    <n v="3672"/>
    <n v="4801"/>
    <n v="-0.38091553836234693"/>
    <n v="1244"/>
    <n v="3557"/>
    <n v="0.14681930839136079"/>
    <n v="0.95"/>
    <m/>
    <n v="0.25911268485732142"/>
    <n v="0.56662339195090283"/>
    <n v="-0.67299937004580512"/>
    <n v="1509282.7047486708"/>
    <n v="-0.7933049943522501"/>
    <n v="58183.604654921779"/>
    <n v="314.36840340526368"/>
    <n v="37.380309560673446"/>
    <n v="173"/>
    <n v="0.2160711535299043"/>
    <n v="-0.66453996166708151"/>
    <n v="33204219.504470758"/>
    <n v="22"/>
    <n v="0"/>
    <n v="1445817.8855700237"/>
    <n v="0.18878693615649084"/>
    <m/>
    <m/>
    <m/>
    <m/>
    <n v="25.939999999999998"/>
    <n v="36.382199999999997"/>
    <m/>
  </r>
  <r>
    <x v="7"/>
    <x v="11"/>
    <x v="6"/>
    <x v="4"/>
    <x v="31"/>
    <x v="1"/>
    <m/>
    <m/>
    <n v="173324.8008"/>
    <n v="173324.8008"/>
    <n v="-0.38631972175705254"/>
    <m/>
    <m/>
    <m/>
    <n v="1422996.6145680002"/>
    <n v="1422996.6145680002"/>
    <n v="-0.39660897193118572"/>
    <m/>
    <m/>
    <n v="35.200000000000003"/>
    <n v="0"/>
    <m/>
    <m/>
    <n v="8.2100000000000009"/>
    <m/>
    <m/>
    <n v="2424971.2800000003"/>
    <m/>
    <m/>
    <n v="62"/>
    <n v="7308"/>
    <n v="2544"/>
    <n v="4764"/>
    <n v="-0.38631972175705265"/>
    <n v="2300"/>
    <n v="2464"/>
    <n v="0.31472359058565957"/>
    <n v="0.95"/>
    <m/>
    <n v="0.4827875734676742"/>
    <n v="0.65188834154351394"/>
    <n v="-0.37825482202562122"/>
    <n v="1468972.8409183626"/>
    <n v="-0.79023079798506934"/>
    <n v="60056.125957414661"/>
    <n v="308.34862319864874"/>
    <n v="37.557688574744056"/>
    <n v="173"/>
    <n v="0.21709646574996563"/>
    <n v="-0.6523494844026626"/>
    <n v="32317402.500203978"/>
    <n v="22"/>
    <n v="0"/>
    <n v="1475986.4401759678"/>
    <n v="0.21108531564735863"/>
    <m/>
    <m/>
    <m/>
    <m/>
    <n v="24.46"/>
    <n v="36.382199999999997"/>
    <s v="Aumento de Tarifas 21/12/2012 (Res. 975/2012)"/>
  </r>
  <r>
    <x v="8"/>
    <x v="0"/>
    <x v="6"/>
    <x v="4"/>
    <x v="31"/>
    <x v="1"/>
    <m/>
    <m/>
    <n v="153678.41279999999"/>
    <n v="153678.41279999999"/>
    <n v="-0.46666666666666667"/>
    <m/>
    <m/>
    <m/>
    <n v="1258626.2008319998"/>
    <n v="1258626.2008319998"/>
    <n v="-0.48246445497630341"/>
    <m/>
    <m/>
    <n v="30.8"/>
    <n v="-0.125"/>
    <m/>
    <m/>
    <n v="8.19"/>
    <m/>
    <m/>
    <n v="2144862.7199999997"/>
    <m/>
    <m/>
    <n v="62"/>
    <n v="6278"/>
    <n v="2054"/>
    <n v="4224"/>
    <n v="-0.46666666666666667"/>
    <n v="3284"/>
    <n v="940"/>
    <n v="0.52309652755654668"/>
    <n v="0.95"/>
    <m/>
    <n v="0.77746212121212122"/>
    <n v="0.67282574068174583"/>
    <n v="-1.43268769009125E-2"/>
    <n v="1233564.2137044223"/>
    <n v="-0.79780310994227754"/>
    <n v="45789.317509444038"/>
    <n v="292.03698241108486"/>
    <n v="35.657751210144674"/>
    <n v="173"/>
    <n v="0.20611416884476691"/>
    <n v="-0.60930820693974863"/>
    <n v="27385125.544238176"/>
    <n v="22.2"/>
    <n v="9.0909090909090384E-3"/>
    <n v="1389423.9365391592"/>
    <n v="0.19647899153735882"/>
    <n v="1820415.9999999998"/>
    <n v="1.4757367146159726"/>
    <n v="1.5230945710395925E-2"/>
    <n v="0.29599021028390771"/>
    <n v="26.939999999999998"/>
    <n v="36.382199999999997"/>
    <m/>
  </r>
  <r>
    <x v="8"/>
    <x v="1"/>
    <x v="6"/>
    <x v="4"/>
    <x v="31"/>
    <x v="1"/>
    <m/>
    <m/>
    <n v="144764.7738"/>
    <n v="144764.7738"/>
    <n v="-0.40102363390034623"/>
    <m/>
    <m/>
    <m/>
    <n v="1187071.1451599998"/>
    <n v="1187071.1451599998"/>
    <n v="-0.44059154874519812"/>
    <m/>
    <m/>
    <n v="30.8"/>
    <n v="-0.125"/>
    <m/>
    <m/>
    <n v="8.1999999999999993"/>
    <m/>
    <m/>
    <n v="2022923.5999999999"/>
    <m/>
    <m/>
    <n v="62"/>
    <n v="5578"/>
    <n v="1599"/>
    <n v="3979"/>
    <n v="-0.40102363390034623"/>
    <n v="3025"/>
    <n v="954"/>
    <n v="0.542309071351739"/>
    <n v="0.95"/>
    <m/>
    <n v="0.76024126664991198"/>
    <n v="0.71333811401936176"/>
    <n v="0.16258810643539712"/>
    <n v="946080.34228187916"/>
    <n v="-0.80898597522277393"/>
    <n v="40569.482945192074"/>
    <n v="237.7683695103994"/>
    <n v="28.996142623219441"/>
    <n v="173"/>
    <n v="0.16760776082785805"/>
    <n v="-0.65854283332909058"/>
    <n v="21002983.598657716"/>
    <n v="22.2"/>
    <n v="9.0909090909090384E-3"/>
    <n v="1100822.5559623996"/>
    <n v="0.25191640961892486"/>
    <n v="1465424.35"/>
    <n v="1.5489428164900876"/>
    <n v="1.5469282939618146E-2"/>
    <n v="0.30686790290449117"/>
    <n v="23.32"/>
    <n v="36.382199999999997"/>
    <m/>
  </r>
  <r>
    <x v="8"/>
    <x v="2"/>
    <x v="6"/>
    <x v="4"/>
    <x v="31"/>
    <x v="1"/>
    <m/>
    <m/>
    <n v="186386.01059999998"/>
    <n v="186386.01059999998"/>
    <n v="-0.17170573969280523"/>
    <m/>
    <m/>
    <m/>
    <n v="1511590.5459659998"/>
    <n v="1511590.5459659998"/>
    <n v="-0.20409165271429497"/>
    <m/>
    <m/>
    <n v="30.8"/>
    <n v="-0.125"/>
    <m/>
    <m/>
    <n v="8.11"/>
    <m/>
    <m/>
    <n v="2575946.86"/>
    <m/>
    <m/>
    <n v="62"/>
    <n v="6274"/>
    <n v="1151"/>
    <n v="5123"/>
    <n v="-0.17170573969280523"/>
    <n v="4475"/>
    <n v="648"/>
    <n v="0.71326107746254386"/>
    <n v="0.95"/>
    <m/>
    <n v="0.87351161428850288"/>
    <n v="0.81654446923812563"/>
    <n v="0.84517395299671794"/>
    <n v="1158684.5764914067"/>
    <n v="-0.7356886265356104"/>
    <n v="45509.999076645981"/>
    <n v="226.17305806976512"/>
    <n v="27.888169922289165"/>
    <n v="173"/>
    <n v="0.16120329434849229"/>
    <n v="-0.66791229873920321"/>
    <n v="25722797.598109227"/>
    <n v="22.2"/>
    <n v="9.0909090909090384E-3"/>
    <n v="1155480.6969361056"/>
    <n v="0.37072330582162144"/>
    <n v="1770801.6"/>
    <n v="1.5282861582244711"/>
    <n v="1.5152048893464467E-2"/>
    <n v="0.29849339027821709"/>
    <n v="25.46"/>
    <n v="36.382199999999997"/>
    <m/>
  </r>
  <r>
    <x v="8"/>
    <x v="3"/>
    <x v="6"/>
    <x v="4"/>
    <x v="31"/>
    <x v="1"/>
    <m/>
    <m/>
    <n v="176781.10979999998"/>
    <n v="176781.10979999998"/>
    <n v="-0.1989779096604023"/>
    <m/>
    <m/>
    <m/>
    <n v="1446069.4781639997"/>
    <n v="1446069.4781639997"/>
    <n v="-0.2019049087724839"/>
    <m/>
    <m/>
    <n v="30.8"/>
    <n v="-0.125"/>
    <m/>
    <m/>
    <n v="8.18"/>
    <m/>
    <m/>
    <n v="2464290.44"/>
    <m/>
    <m/>
    <n v="62"/>
    <n v="6024"/>
    <n v="1165"/>
    <n v="4859"/>
    <n v="-0.1989779096604023"/>
    <n v="4083"/>
    <n v="776"/>
    <n v="0.6777888446215139"/>
    <n v="0.95"/>
    <m/>
    <n v="0.8402963572751595"/>
    <n v="0.80660690571049132"/>
    <n v="0.36545344313718675"/>
    <n v="1084796.8122695298"/>
    <n v="-0.68724232851955702"/>
    <n v="42843.475998006703"/>
    <n v="223.25515790687999"/>
    <n v="27.292806590083128"/>
    <n v="173"/>
    <n v="0.1577618878039487"/>
    <n v="-0.60811979058860799"/>
    <n v="24082489.23238356"/>
    <n v="22.2"/>
    <n v="9.0909090909090384E-3"/>
    <n v="1079404.0260248848"/>
    <n v="0.28740056676685133"/>
    <n v="1670407.1999999997"/>
    <n v="1.5398341708852372"/>
    <n v="1.5156379299027816E-2"/>
    <n v="0.29619030754890302"/>
    <n v="25.32"/>
    <n v="36.382199999999997"/>
    <m/>
  </r>
  <r>
    <x v="8"/>
    <x v="4"/>
    <x v="6"/>
    <x v="4"/>
    <x v="31"/>
    <x v="1"/>
    <m/>
    <m/>
    <n v="193698.83279999997"/>
    <n v="193698.83279999997"/>
    <n v="-0.22616279069767453"/>
    <m/>
    <m/>
    <m/>
    <n v="1578645.4873199998"/>
    <n v="1578645.4873199998"/>
    <n v="-0.24919366002214849"/>
    <m/>
    <m/>
    <n v="30.8"/>
    <n v="-0.125"/>
    <m/>
    <m/>
    <n v="8.15"/>
    <m/>
    <m/>
    <n v="2820389"/>
    <m/>
    <m/>
    <n v="65"/>
    <n v="6292"/>
    <n v="968"/>
    <n v="5324"/>
    <n v="-0.22616279069767442"/>
    <n v="4609"/>
    <n v="715"/>
    <n v="0.7325174825174825"/>
    <n v="0.95"/>
    <m/>
    <n v="0.86570247933884292"/>
    <n v="0.84615384615384615"/>
    <n v="0.26267395756863232"/>
    <n v="956203.6322964452"/>
    <n v="-0.76277890542577031"/>
    <n v="36001.642782245675"/>
    <n v="179.6024854050423"/>
    <n v="22.037114773624822"/>
    <n v="173"/>
    <n v="0.12738216632153077"/>
    <n v="-0.68404489687550107"/>
    <n v="21227720.636981081"/>
    <n v="22.2"/>
    <n v="9.0909090909090384E-3"/>
    <n v="941308.37610595801"/>
    <n v="0.30964819514598796"/>
    <n v="1499159.65"/>
    <n v="1.5678246760050225"/>
    <n v="1.532132942681199E-2"/>
    <n v="0.29700808452545807"/>
    <n v="26.560000000000002"/>
    <n v="36.382199999999997"/>
    <m/>
  </r>
  <r>
    <x v="8"/>
    <x v="5"/>
    <x v="6"/>
    <x v="4"/>
    <x v="31"/>
    <x v="1"/>
    <m/>
    <m/>
    <n v="160154.44439999998"/>
    <n v="160154.44439999998"/>
    <n v="-0.35064168756453751"/>
    <m/>
    <m/>
    <m/>
    <n v="1308461.8107479997"/>
    <n v="1308461.8107479997"/>
    <n v="-0.36842173659550859"/>
    <m/>
    <m/>
    <n v="30.8"/>
    <n v="-0.125"/>
    <m/>
    <m/>
    <n v="8.17"/>
    <m/>
    <m/>
    <n v="2337682.1"/>
    <m/>
    <m/>
    <n v="65"/>
    <n v="5968"/>
    <n v="1566"/>
    <n v="4402"/>
    <n v="-0.35064168756453751"/>
    <n v="2990"/>
    <n v="1412"/>
    <n v="0.50100536193029488"/>
    <n v="0.95"/>
    <m/>
    <n v="0.67923671058609725"/>
    <n v="0.73760053619302945"/>
    <n v="-5.6832105476617434E-2"/>
    <n v="717500.4963306943"/>
    <n v="-0.8002532417641306"/>
    <n v="29333.62617868742"/>
    <n v="162.99420634500098"/>
    <n v="19.950331253978089"/>
    <n v="173"/>
    <n v="0.11531983383802363"/>
    <n v="-0.68373395696181127"/>
    <n v="15928511.018541412"/>
    <n v="22.2"/>
    <n v="9.0909090909090384E-3"/>
    <n v="725965.84040143574"/>
    <n v="0.25264633951124549"/>
    <n v="1083820.95"/>
    <n v="1.5105508017662324"/>
    <n v="1.4301370143839654E-2"/>
    <n v="0.2814428721112131"/>
    <n v="24.46"/>
    <n v="36.382199999999997"/>
    <m/>
  </r>
  <r>
    <x v="8"/>
    <x v="6"/>
    <x v="6"/>
    <x v="4"/>
    <x v="31"/>
    <x v="1"/>
    <m/>
    <m/>
    <n v="145201.3602"/>
    <n v="145201.3602"/>
    <n v="-0.41092250922509221"/>
    <m/>
    <m/>
    <m/>
    <n v="1186295.112834"/>
    <n v="1186295.112834"/>
    <n v="-0.43512170192124444"/>
    <m/>
    <m/>
    <n v="30.8"/>
    <n v="-0.125"/>
    <m/>
    <m/>
    <n v="8.17"/>
    <m/>
    <m/>
    <n v="2119420.5499999998"/>
    <m/>
    <m/>
    <n v="65"/>
    <n v="6292"/>
    <n v="2301"/>
    <n v="3991"/>
    <n v="-0.41092250922509221"/>
    <n v="579"/>
    <n v="3412"/>
    <n v="9.2021614748887481E-2"/>
    <n v="0.95"/>
    <m/>
    <n v="0.14507642194938611"/>
    <n v="0.63429752066115708"/>
    <n v="-0.79561389920834047"/>
    <n v="627348.66661631293"/>
    <n v="-0.83665505640506344"/>
    <n v="23286.884432676801"/>
    <n v="157.19084605770809"/>
    <n v="19.240005637418371"/>
    <n v="173"/>
    <n v="0.11121390541860329"/>
    <n v="-0.71083161780068416"/>
    <n v="13927140.398882147"/>
    <n v="22.2"/>
    <n v="9.0909090909090384E-3"/>
    <n v="612670.65283250855"/>
    <n v="0.18026082622539868"/>
    <n v="920305.04999999993"/>
    <n v="1.4669753822284912"/>
    <n v="1.3468861929687362E-2"/>
    <n v="0.26776064588385406"/>
    <n v="26.939999999999998"/>
    <n v="36.382199999999997"/>
    <m/>
  </r>
  <r>
    <x v="8"/>
    <x v="7"/>
    <x v="6"/>
    <x v="4"/>
    <x v="31"/>
    <x v="1"/>
    <m/>
    <m/>
    <n v="156334.31339999998"/>
    <n v="156334.31339999998"/>
    <n v="-0.28822262713268176"/>
    <m/>
    <m/>
    <m/>
    <n v="1278814.6836119997"/>
    <n v="1278814.6836119997"/>
    <n v="-0.31014941823996889"/>
    <m/>
    <m/>
    <n v="30.8"/>
    <n v="-0.125"/>
    <m/>
    <m/>
    <n v="8.18"/>
    <m/>
    <m/>
    <n v="2284714.9"/>
    <m/>
    <m/>
    <n v="65"/>
    <n v="6292"/>
    <n v="1995"/>
    <n v="4297"/>
    <n v="-0.28822262713268176"/>
    <n v="1168"/>
    <n v="3129"/>
    <n v="0.1856325492689129"/>
    <n v="0.95"/>
    <m/>
    <n v="0.27181754712590178"/>
    <n v="0.68293070565797842"/>
    <n v="-0.48607499780799601"/>
    <n v="614516.38579423155"/>
    <n v="-0.74541468556426971"/>
    <n v="22810.556265561678"/>
    <n v="143.01056220484793"/>
    <n v="17.482953814773587"/>
    <n v="173"/>
    <n v="0.10105753650158143"/>
    <n v="-0.63095586034558215"/>
    <n v="13642263.76463194"/>
    <n v="22.2"/>
    <n v="9.0909090909090384E-3"/>
    <n v="587365.25579145586"/>
    <n v="0.1958168140563642"/>
    <n v="926457.45000000007"/>
    <n v="1.5076204173182468"/>
    <n v="1.3435786276460361E-2"/>
    <n v="0.26834626268145301"/>
    <n v="26.939999999999998"/>
    <n v="36.382199999999997"/>
    <m/>
  </r>
  <r>
    <x v="8"/>
    <x v="8"/>
    <x v="6"/>
    <x v="4"/>
    <x v="31"/>
    <x v="1"/>
    <m/>
    <m/>
    <n v="148548.5226"/>
    <n v="148548.5226"/>
    <n v="-0.20300605114190895"/>
    <m/>
    <m/>
    <m/>
    <n v="1216612.4000939999"/>
    <n v="1216612.4000939999"/>
    <n v="-0.21734047468252216"/>
    <m/>
    <m/>
    <n v="30.8"/>
    <n v="-0.125"/>
    <m/>
    <m/>
    <n v="8.19"/>
    <m/>
    <m/>
    <n v="2173585.0499999998"/>
    <m/>
    <m/>
    <n v="65"/>
    <n v="6080"/>
    <n v="1997"/>
    <n v="4083"/>
    <n v="-0.20300605114190906"/>
    <n v="861"/>
    <n v="3222"/>
    <n v="0.14161184210526315"/>
    <n v="0.95"/>
    <m/>
    <n v="0.21087435709037472"/>
    <n v="0.67154605263157896"/>
    <n v="-0.54320958504271055"/>
    <n v="687264.54172219371"/>
    <n v="-0.30602543750053901"/>
    <n v="26494.392510493206"/>
    <n v="168.32342437477192"/>
    <n v="20.552310668470319"/>
    <n v="173"/>
    <n v="0.11879948363277641"/>
    <n v="-0.1133123151884502"/>
    <n v="15257272.8262327"/>
    <n v="22.2"/>
    <n v="9.0909090909090384E-3"/>
    <n v="655632.27359555883"/>
    <n v="-5.167510204751867E-2"/>
    <n v="1068912.75"/>
    <n v="1.5553148534644994"/>
    <n v="1.3632730566521901E-2"/>
    <n v="0.26843763137881443"/>
    <n v="25.939999999999998"/>
    <n v="36.382199999999997"/>
    <m/>
  </r>
  <r>
    <x v="8"/>
    <x v="9"/>
    <x v="4"/>
    <x v="4"/>
    <x v="31"/>
    <x v="1"/>
    <m/>
    <m/>
    <n v="141599.52239999999"/>
    <n v="141599.52239999999"/>
    <n v="-0.34267860158756969"/>
    <m/>
    <m/>
    <m/>
    <n v="1169612.0550239999"/>
    <n v="1169612.0550239999"/>
    <n v="-0.35054129774082832"/>
    <m/>
    <m/>
    <n v="30.8"/>
    <n v="-0.125"/>
    <m/>
    <m/>
    <n v="8.26"/>
    <m/>
    <m/>
    <n v="2089614.8"/>
    <m/>
    <m/>
    <n v="65"/>
    <n v="6292"/>
    <n v="2400"/>
    <n v="3892"/>
    <n v="-0.34267860158756969"/>
    <n v="1011"/>
    <n v="2881"/>
    <n v="0.16068022886204705"/>
    <n v="0.95"/>
    <m/>
    <n v="0.25976361767728673"/>
    <n v="0.61856325492689124"/>
    <n v="-0.3298211850687518"/>
    <n v="1304830.499594674"/>
    <n v="-0.12143397090800157"/>
    <n v="48007.008815109417"/>
    <n v="335.25963504488027"/>
    <n v="40.588333540542408"/>
    <n v="173"/>
    <n v="0.23461464474301968"/>
    <n v="0.35276658244144921"/>
    <n v="28967237.09100176"/>
    <n v="22.2"/>
    <n v="9.0909090909090384E-3"/>
    <n v="1204562.6453287355"/>
    <n v="-0.29131022095420461"/>
    <n v="1773511.1000000003"/>
    <n v="1.3591888759121702"/>
    <n v="1.1720750806995001E-2"/>
    <n v="0.23078170912847787"/>
    <n v="27.18"/>
    <n v="36.382199999999997"/>
    <m/>
  </r>
  <r>
    <x v="8"/>
    <x v="10"/>
    <x v="4"/>
    <x v="4"/>
    <x v="31"/>
    <x v="1"/>
    <m/>
    <m/>
    <n v="124136.0664"/>
    <n v="124136.0664"/>
    <n v="-0.28931472609872944"/>
    <m/>
    <m/>
    <m/>
    <n v="1016674.383816"/>
    <n v="1016674.383816"/>
    <n v="-0.30790577963716936"/>
    <m/>
    <m/>
    <n v="30.8"/>
    <n v="-0.125"/>
    <m/>
    <m/>
    <n v="8.19"/>
    <m/>
    <m/>
    <n v="1816378.2"/>
    <m/>
    <m/>
    <n v="65"/>
    <n v="6080"/>
    <n v="2668"/>
    <n v="3412"/>
    <n v="-0.28931472609872944"/>
    <n v="1057"/>
    <n v="2355"/>
    <n v="0.17384868421052632"/>
    <n v="0.95"/>
    <m/>
    <n v="0.30978898007034"/>
    <n v="0.56118421052631584"/>
    <n v="0.19557628080201139"/>
    <n v="992486.27111488685"/>
    <n v="-0.34241194973465361"/>
    <n v="38618.142844937232"/>
    <n v="290.88108766555888"/>
    <n v="35.516616320581065"/>
    <n v="173"/>
    <n v="0.20529836023457262"/>
    <n v="-4.9857619211722826E-2"/>
    <n v="22033195.218750488"/>
    <n v="22.2"/>
    <n v="9.0909090909090384E-3"/>
    <n v="950752.56441075751"/>
    <n v="-2.6785598442774235E-2"/>
    <n v="1393540.6"/>
    <n v="1.4040905557661749"/>
    <n v="1.1915044908758988E-2"/>
    <n v="0.23168201409974401"/>
    <n v="25.7"/>
    <n v="36.382199999999997"/>
    <m/>
  </r>
  <r>
    <x v="8"/>
    <x v="11"/>
    <x v="4"/>
    <x v="4"/>
    <x v="31"/>
    <x v="1"/>
    <m/>
    <m/>
    <n v="127992.5796"/>
    <n v="127992.5796"/>
    <n v="-0.26154492023509657"/>
    <m/>
    <m/>
    <m/>
    <n v="1048259.226924"/>
    <n v="1048259.226924"/>
    <n v="-0.26334383638555925"/>
    <m/>
    <m/>
    <n v="30.8"/>
    <n v="-0.125"/>
    <m/>
    <m/>
    <n v="8.19"/>
    <m/>
    <m/>
    <n v="1872807.2999999998"/>
    <m/>
    <m/>
    <n v="65"/>
    <n v="5038"/>
    <n v="1520"/>
    <n v="3518"/>
    <n v="-0.26154492023509657"/>
    <n v="1810"/>
    <n v="1708"/>
    <n v="0.3592695514092894"/>
    <n v="0.95"/>
    <m/>
    <n v="0.51449687322342241"/>
    <n v="0.69829297340214369"/>
    <n v="6.5679610450601889E-2"/>
    <n v="817897.06612069951"/>
    <n v="-0.4432183881566033"/>
    <n v="31075.116493947549"/>
    <n v="232.48921720315505"/>
    <n v="28.386961807467042"/>
    <n v="173"/>
    <n v="0.16408648443622567"/>
    <n v="-0.24417708105295743"/>
    <n v="18157314.867879529"/>
    <n v="22.2"/>
    <n v="9.0909090909090384E-3"/>
    <n v="821802.10922017251"/>
    <n v="6.2938426615428686E-2"/>
    <n v="1157832.4500000002"/>
    <n v="1.4156212290766861"/>
    <n v="1.1716497694391616E-2"/>
    <n v="0.22237033072181422"/>
    <n v="26.32"/>
    <n v="36.382199999999997"/>
    <m/>
  </r>
  <r>
    <x v="9"/>
    <x v="0"/>
    <x v="4"/>
    <x v="4"/>
    <x v="31"/>
    <x v="1"/>
    <m/>
    <m/>
    <n v="129920.83619999999"/>
    <n v="129920.83619999999"/>
    <n v="-0.15459280303030309"/>
    <m/>
    <m/>
    <m/>
    <n v="1064051.648478"/>
    <n v="1064051.648478"/>
    <n v="-0.15459280303030287"/>
    <m/>
    <m/>
    <n v="30.8"/>
    <n v="0"/>
    <m/>
    <m/>
    <n v="8.19"/>
    <m/>
    <m/>
    <n v="1901021.8499999999"/>
    <m/>
    <m/>
    <n v="65"/>
    <n v="3966"/>
    <n v="395"/>
    <n v="3571"/>
    <n v="-0.15459280303030298"/>
    <n v="2687"/>
    <n v="884"/>
    <n v="0.67750882501260712"/>
    <n v="0.95"/>
    <m/>
    <n v="0.75245029403528418"/>
    <n v="0.90040342914775595"/>
    <n v="-3.2171119974104601E-2"/>
    <n v="1718768"/>
    <n v="0.39333484297384014"/>
    <n v="63799.851521900528"/>
    <n v="481.31279753570431"/>
    <n v="58.768351347460843"/>
    <n v="173"/>
    <n v="0.33970145287549619"/>
    <n v="0.64812276021324555"/>
    <n v="38156649.600000001"/>
    <n v="22.2"/>
    <n v="0"/>
    <n v="1935932.7824418843"/>
    <n v="-0.35819705271009383"/>
    <n v="2171166.65"/>
    <n v="1.2632110034629456"/>
    <n v="1.0203314830953485E-2"/>
    <n v="0.1754437575042285"/>
    <n v="26.939999999999998"/>
    <n v="36.382199999999997"/>
    <m/>
  </r>
  <r>
    <x v="9"/>
    <x v="1"/>
    <x v="4"/>
    <x v="4"/>
    <x v="31"/>
    <x v="1"/>
    <m/>
    <m/>
    <n v="124026.91979999999"/>
    <n v="124026.91979999999"/>
    <n v="-0.14325207338527268"/>
    <m/>
    <m/>
    <m/>
    <n v="1015780.4731619998"/>
    <n v="1015780.4731619998"/>
    <n v="-0.14429688792992479"/>
    <m/>
    <m/>
    <n v="30.8"/>
    <n v="0"/>
    <m/>
    <m/>
    <n v="8.19"/>
    <m/>
    <m/>
    <n v="1814781.15"/>
    <m/>
    <m/>
    <n v="65"/>
    <n v="3608"/>
    <n v="199"/>
    <n v="3409"/>
    <n v="-0.14325207338527268"/>
    <n v="2450"/>
    <n v="959"/>
    <n v="0.67904656319290468"/>
    <n v="0.95"/>
    <m/>
    <n v="0.71868583162217659"/>
    <n v="0.94484478935698446"/>
    <n v="-5.4660851562102208E-2"/>
    <n v="2056536"/>
    <n v="1.1737435057997083"/>
    <n v="83735.179153094461"/>
    <n v="603.26664711058959"/>
    <n v="73.658931271134264"/>
    <n v="173"/>
    <n v="0.42577416919730787"/>
    <n v="1.5403010403235458"/>
    <n v="45655099.199999996"/>
    <n v="22.2"/>
    <n v="0"/>
    <n v="2392905.882061102"/>
    <n v="-0.80426701999503769"/>
    <n v="2602172.6"/>
    <n v="1.2653182827823097"/>
    <n v="9.9800264085540043E-3"/>
    <n v="0.15920659349396488"/>
    <n v="24.56"/>
    <n v="36.382199999999997"/>
    <m/>
  </r>
  <r>
    <x v="9"/>
    <x v="2"/>
    <x v="4"/>
    <x v="4"/>
    <x v="31"/>
    <x v="1"/>
    <m/>
    <m/>
    <n v="131776.3284"/>
    <n v="131776.3284"/>
    <n v="-0.29299238727308208"/>
    <m/>
    <m/>
    <m/>
    <n v="1079248.1295959998"/>
    <n v="1079248.1295959998"/>
    <n v="-0.2860182061364418"/>
    <m/>
    <m/>
    <n v="30.8"/>
    <n v="0"/>
    <m/>
    <m/>
    <n v="8.19"/>
    <m/>
    <m/>
    <n v="1928171.7"/>
    <m/>
    <m/>
    <n v="65"/>
    <n v="3816"/>
    <n v="194"/>
    <n v="3622"/>
    <n v="-0.29299238727308219"/>
    <n v="2704"/>
    <n v="918"/>
    <n v="0.70859538784067089"/>
    <n v="0.95"/>
    <m/>
    <n v="0.74654886802871345"/>
    <n v="0.94916142557651995"/>
    <n v="-0.1453475193494751"/>
    <n v="2291427"/>
    <n v="0.97761068585087374"/>
    <n v="92247.463768115937"/>
    <n v="632.64135836554385"/>
    <n v="77.245587102020011"/>
    <n v="173"/>
    <n v="0.44650628382670526"/>
    <n v="1.7698334927414057"/>
    <n v="50869679.399999999"/>
    <n v="22.2"/>
    <n v="0"/>
    <n v="2285090.9735552575"/>
    <n v="-0.95804997576026674"/>
    <n v="2776701.12"/>
    <n v="1.2117781277780177"/>
    <n v="9.3609364000151862E-3"/>
    <n v="0.15141758739902478"/>
    <n v="24.84"/>
    <n v="36.382199999999997"/>
    <m/>
  </r>
  <r>
    <x v="9"/>
    <x v="3"/>
    <x v="4"/>
    <x v="4"/>
    <x v="31"/>
    <x v="1"/>
    <m/>
    <m/>
    <n v="127956.19739999999"/>
    <n v="127956.19739999999"/>
    <n v="-0.27618851615558748"/>
    <m/>
    <m/>
    <m/>
    <n v="1047961.2567059998"/>
    <n v="1047961.2567059998"/>
    <n v="-0.27530366104086335"/>
    <m/>
    <m/>
    <n v="30.8"/>
    <n v="0"/>
    <m/>
    <m/>
    <n v="8.19"/>
    <m/>
    <m/>
    <n v="1872274.95"/>
    <m/>
    <m/>
    <n v="65"/>
    <n v="3780"/>
    <n v="263"/>
    <n v="3517"/>
    <n v="-0.27618851615558759"/>
    <n v="2382"/>
    <n v="1135"/>
    <n v="0.63015873015873014"/>
    <n v="0.95"/>
    <m/>
    <n v="0.67728177423940861"/>
    <n v="0.93042328042328037"/>
    <n v="-0.19399653660806115"/>
    <n v="2689932"/>
    <n v="1.479664366244152"/>
    <n v="108904.12955465587"/>
    <n v="764.83707705430766"/>
    <n v="93.386700495031462"/>
    <n v="173"/>
    <n v="0.53980751731232057"/>
    <n v="2.421659849704267"/>
    <n v="59716490.399999999"/>
    <n v="22.2"/>
    <n v="0"/>
    <n v="2676559.700114382"/>
    <n v="-1.2854672817440571"/>
    <n v="3157359.56"/>
    <n v="1.1737692848741157"/>
    <n v="8.8843850296544125E-3"/>
    <n v="0.14530744030463391"/>
    <n v="24.7"/>
    <n v="36.382199999999997"/>
    <m/>
  </r>
  <r>
    <x v="9"/>
    <x v="4"/>
    <x v="4"/>
    <x v="4"/>
    <x v="31"/>
    <x v="1"/>
    <m/>
    <m/>
    <n v="127519.61099999999"/>
    <n v="127519.61099999999"/>
    <n v="-0.34166040570999245"/>
    <m/>
    <m/>
    <m/>
    <n v="1044385.6140899998"/>
    <n v="1044385.6140899998"/>
    <n v="-0.3384292911367901"/>
    <m/>
    <m/>
    <n v="30.8"/>
    <n v="0"/>
    <m/>
    <m/>
    <n v="8.19"/>
    <m/>
    <m/>
    <n v="1865886.75"/>
    <m/>
    <m/>
    <n v="65"/>
    <n v="3916"/>
    <n v="411"/>
    <n v="3505"/>
    <n v="-0.34166040570999245"/>
    <n v="2430"/>
    <n v="1075"/>
    <n v="0.62053115423901939"/>
    <n v="0.95"/>
    <m/>
    <n v="0.69329529243937238"/>
    <n v="0.89504596527068436"/>
    <n v="-0.19915293188387528"/>
    <n v="1900207"/>
    <n v="0.98724093469129603"/>
    <n v="71168.801498127345"/>
    <n v="542.14179743223963"/>
    <n v="66.195579662056119"/>
    <n v="173"/>
    <n v="0.38263340845119143"/>
    <n v="2.0038224305698344"/>
    <n v="42184595.399999999"/>
    <n v="22.2"/>
    <n v="0"/>
    <n v="1870606.53716555"/>
    <n v="-1.0901585896153032"/>
    <n v="2259900.0299999998"/>
    <n v="1.1892914982420335"/>
    <n v="8.8238517082983078E-3"/>
    <n v="0.14668214508501332"/>
    <n v="26.7"/>
    <n v="36.382199999999997"/>
    <m/>
  </r>
  <r>
    <x v="9"/>
    <x v="5"/>
    <x v="4"/>
    <x v="4"/>
    <x v="31"/>
    <x v="1"/>
    <m/>
    <m/>
    <n v="130139.12939999999"/>
    <n v="130139.12939999999"/>
    <n v="-0.18741481144934113"/>
    <m/>
    <m/>
    <m/>
    <n v="1065839.469786"/>
    <n v="1065839.469786"/>
    <n v="-0.18542561882131003"/>
    <m/>
    <m/>
    <n v="30.8"/>
    <n v="0"/>
    <m/>
    <m/>
    <n v="8.19"/>
    <m/>
    <m/>
    <n v="1904215.95"/>
    <m/>
    <m/>
    <n v="65"/>
    <n v="3780"/>
    <n v="203"/>
    <n v="3577"/>
    <n v="-0.18741481144934125"/>
    <n v="2631"/>
    <n v="946"/>
    <n v="0.696031746031746"/>
    <n v="0.95"/>
    <m/>
    <n v="0.73553256919206034"/>
    <n v="0.9462962962962963"/>
    <n v="8.2881060061354317E-2"/>
    <n v="2823506"/>
    <n v="2.9351972778269029"/>
    <n v="111512.87519747236"/>
    <n v="789.35029354207438"/>
    <n v="96.379767221254511"/>
    <n v="173"/>
    <n v="0.55710848104771393"/>
    <n v="3.8309858114278894"/>
    <n v="62681833.199999996"/>
    <n v="22.2"/>
    <n v="0"/>
    <n v="2856818.7989430497"/>
    <n v="-1.9446877619976775"/>
    <n v="3222546.46"/>
    <n v="1.1413280014280118"/>
    <n v="8.2939326465318181E-3"/>
    <n v="0.13933332129966511"/>
    <n v="25.32"/>
    <n v="36.382199999999997"/>
    <m/>
  </r>
  <r>
    <x v="9"/>
    <x v="6"/>
    <x v="4"/>
    <x v="4"/>
    <x v="31"/>
    <x v="1"/>
    <m/>
    <m/>
    <n v="158844.68519999998"/>
    <n v="158844.68519999998"/>
    <n v="9.3961413179654008E-2"/>
    <m/>
    <m/>
    <m/>
    <n v="1300937.9717879998"/>
    <n v="1300937.9717879998"/>
    <n v="9.6639409295149026E-2"/>
    <m/>
    <m/>
    <n v="30.8"/>
    <n v="0"/>
    <m/>
    <m/>
    <n v="8.19"/>
    <m/>
    <m/>
    <n v="2324240.0999999996"/>
    <m/>
    <m/>
    <n v="65"/>
    <n v="4738"/>
    <n v="372"/>
    <n v="4366"/>
    <n v="9.396141317965423E-2"/>
    <n v="3262"/>
    <n v="1104"/>
    <n v="0.68847615027437736"/>
    <n v="0.95"/>
    <m/>
    <n v="0.74713696747595049"/>
    <n v="0.92148585901224145"/>
    <n v="4.1499544683877696"/>
    <n v="3517509"/>
    <n v="4.6069442515469827"/>
    <n v="130568.26280623609"/>
    <n v="805.65941365093909"/>
    <n v="98.371112777892449"/>
    <n v="173"/>
    <n v="0.56861914900515864"/>
    <n v="4.112842201385754"/>
    <n v="78088699.799999997"/>
    <n v="22.2"/>
    <n v="0"/>
    <n v="3435210.1949907709"/>
    <n v="-1.6226333712181691"/>
    <n v="4030350.73"/>
    <n v="1.1457968494181536"/>
    <n v="8.1587068500703838E-3"/>
    <n v="0.13936668299791777"/>
    <n v="26.939999999999998"/>
    <n v="36.382199999999997"/>
    <m/>
  </r>
  <r>
    <x v="9"/>
    <x v="7"/>
    <x v="4"/>
    <x v="4"/>
    <x v="31"/>
    <x v="1"/>
    <m/>
    <m/>
    <n v="194608.3878"/>
    <n v="194608.3878"/>
    <n v="0.24482196881545271"/>
    <m/>
    <m/>
    <m/>
    <n v="1654171.2963"/>
    <n v="1654171.2963"/>
    <n v="0.29351916074955375"/>
    <m/>
    <m/>
    <n v="30.8"/>
    <n v="0"/>
    <m/>
    <m/>
    <n v="8.5"/>
    <m/>
    <m/>
    <n v="2682523.5"/>
    <m/>
    <m/>
    <n v="59"/>
    <n v="6098"/>
    <n v="749"/>
    <n v="5349"/>
    <n v="0.24482196881545271"/>
    <n v="3869"/>
    <n v="1480"/>
    <n v="0.63447031813709409"/>
    <n v="0.95"/>
    <m/>
    <n v="0.72331276874182093"/>
    <n v="0.87717284355526404"/>
    <n v="1.6610230884277439"/>
    <n v="4051501"/>
    <n v="5.5929909985453659"/>
    <n v="155348.96472392636"/>
    <n v="757.43148252009723"/>
    <n v="89.109586178834974"/>
    <n v="173"/>
    <n v="0.51508431317245651"/>
    <n v="4.0969411189277904"/>
    <n v="89943322.200000003"/>
    <n v="22.2"/>
    <n v="0"/>
    <n v="3872493.8442913652"/>
    <n v="-1.8334038568580302"/>
    <n v="4459141.83"/>
    <n v="1.1006147672183717"/>
    <n v="7.682258595184197E-3"/>
    <n v="0.13138766567604432"/>
    <n v="26.080000000000002"/>
    <n v="36.382199999999997"/>
    <m/>
  </r>
  <r>
    <x v="9"/>
    <x v="8"/>
    <x v="4"/>
    <x v="4"/>
    <x v="31"/>
    <x v="1"/>
    <m/>
    <m/>
    <n v="207705.97979999997"/>
    <n v="207705.97979999997"/>
    <n v="0.39823659074210127"/>
    <m/>
    <m/>
    <m/>
    <n v="1869353.8181999996"/>
    <n v="1869353.8181999996"/>
    <n v="0.53652372609022114"/>
    <m/>
    <m/>
    <n v="30.8"/>
    <n v="0"/>
    <m/>
    <m/>
    <n v="9"/>
    <m/>
    <m/>
    <n v="3031479"/>
    <m/>
    <m/>
    <n v="59"/>
    <n v="5988"/>
    <n v="279"/>
    <n v="5709"/>
    <n v="0.39823659074210149"/>
    <n v="5206"/>
    <n v="503"/>
    <n v="0.86940547762191045"/>
    <n v="0.95"/>
    <m/>
    <n v="0.91189350148887716"/>
    <n v="0.95340681362725455"/>
    <n v="3.3243451412068357"/>
    <n v="4891058"/>
    <n v="6.1167035443784981"/>
    <n v="184151.28012048194"/>
    <n v="856.72762305132244"/>
    <n v="95.191958116813609"/>
    <n v="173"/>
    <n v="0.55024253246713073"/>
    <n v="3.6316912804772539"/>
    <n v="108581487.59999999"/>
    <n v="22.2"/>
    <n v="0"/>
    <n v="4665940.5253064465"/>
    <n v="-1.4037638079695229"/>
    <n v="5193739.72"/>
    <n v="1.0618847128780726"/>
    <n v="7.2010298616134762E-3"/>
    <n v="0.12504396434820422"/>
    <n v="26.56"/>
    <n v="36.382199999999997"/>
    <m/>
  </r>
  <r>
    <x v="9"/>
    <x v="9"/>
    <x v="4"/>
    <x v="4"/>
    <x v="31"/>
    <x v="1"/>
    <m/>
    <m/>
    <n v="210762.08459999997"/>
    <n v="210762.08459999997"/>
    <n v="0.48843782117163403"/>
    <m/>
    <m/>
    <m/>
    <n v="1896858.7613999997"/>
    <n v="1896858.7613999997"/>
    <n v="0.62178455091340279"/>
    <m/>
    <m/>
    <n v="30.8"/>
    <n v="0"/>
    <m/>
    <m/>
    <n v="9"/>
    <m/>
    <m/>
    <n v="3076083"/>
    <m/>
    <m/>
    <n v="59"/>
    <n v="6146"/>
    <n v="353"/>
    <n v="5793"/>
    <n v="0.48843782117163403"/>
    <n v="5346"/>
    <n v="447"/>
    <n v="0.86983403839895868"/>
    <n v="0.95"/>
    <m/>
    <n v="0.92283790781978248"/>
    <n v="0.94256426944354055"/>
    <n v="2.5526064661074122"/>
    <n v="5021096"/>
    <n v="2.8480829514329473"/>
    <n v="182187.80841799712"/>
    <n v="866.7522872432246"/>
    <n v="96.305809693691629"/>
    <n v="173"/>
    <n v="0.55668098088839091"/>
    <n v="1.3727460896490071"/>
    <n v="111468331.2"/>
    <n v="22.2"/>
    <n v="0"/>
    <n v="4635256.9794224789"/>
    <n v="-0.33342483397943556"/>
    <n v="12105108.449999999"/>
    <n v="2.4108498323871919"/>
    <n v="1.5896547208034136E-2"/>
    <n v="0.28216425040308468"/>
    <n v="27.56"/>
    <n v="36.382199999999997"/>
    <s v="Aumento de Tarifas 01/10/2014 en ramal Once-Moreno (Resolución MIT 1128/2014)"/>
  </r>
  <r>
    <x v="9"/>
    <x v="10"/>
    <x v="4"/>
    <x v="4"/>
    <x v="31"/>
    <x v="1"/>
    <m/>
    <m/>
    <n v="194535.62339999998"/>
    <n v="194535.62339999998"/>
    <n v="0.56711606096131284"/>
    <m/>
    <m/>
    <m/>
    <n v="1750820.6105999998"/>
    <n v="1750820.6105999998"/>
    <n v="0.72210556149594818"/>
    <m/>
    <m/>
    <n v="30.8"/>
    <n v="0"/>
    <m/>
    <m/>
    <n v="9"/>
    <m/>
    <m/>
    <n v="2839257"/>
    <m/>
    <m/>
    <n v="59"/>
    <n v="5892"/>
    <n v="545"/>
    <n v="5347"/>
    <n v="0.56711606096131306"/>
    <n v="4762"/>
    <n v="585"/>
    <n v="0.80821452817379502"/>
    <n v="0.95"/>
    <m/>
    <n v="0.89059285580699454"/>
    <n v="0.90750169721656482"/>
    <n v="1.8748371088112252"/>
    <n v="4137753"/>
    <n v="3.1690783242290586"/>
    <n v="164982.1770334928"/>
    <n v="773.84570787357393"/>
    <n v="85.982856430397106"/>
    <n v="173"/>
    <n v="0.49701073081154395"/>
    <n v="1.4209191454021481"/>
    <n v="91858116.599999994"/>
    <n v="22.2"/>
    <n v="0"/>
    <n v="3963761.9079900817"/>
    <n v="-0.40955264962768895"/>
    <n v="10713208.43"/>
    <n v="2.5891367681927848"/>
    <n v="1.6612522454515128E-2"/>
    <n v="0.30195971120558585"/>
    <n v="25.080000000000002"/>
    <n v="36.382199999999997"/>
    <m/>
  </r>
  <r>
    <x v="9"/>
    <x v="11"/>
    <x v="4"/>
    <x v="4"/>
    <x v="31"/>
    <x v="1"/>
    <m/>
    <m/>
    <n v="203194.587"/>
    <n v="203194.587"/>
    <n v="0.58754974417282546"/>
    <m/>
    <m/>
    <m/>
    <n v="1828751.2830000001"/>
    <n v="1828751.2830000001"/>
    <n v="0.74456015843167656"/>
    <m/>
    <m/>
    <n v="30.8"/>
    <n v="0"/>
    <m/>
    <m/>
    <n v="9"/>
    <m/>
    <m/>
    <n v="2965635"/>
    <m/>
    <m/>
    <n v="59"/>
    <n v="6050"/>
    <n v="465"/>
    <n v="5585"/>
    <n v="0.58754974417282546"/>
    <n v="5168"/>
    <n v="417"/>
    <n v="0.8542148760330579"/>
    <n v="0.95"/>
    <m/>
    <n v="0.92533572068039394"/>
    <n v="0.92314049586776858"/>
    <n v="0.79852545047161638"/>
    <n v="4272138"/>
    <n v="4.2233198735665205"/>
    <n v="162315.273556231"/>
    <n v="764.93070725156667"/>
    <n v="84.992300805729627"/>
    <n v="182"/>
    <n v="0.46699066376774523"/>
    <n v="1.8460032242890008"/>
    <n v="94841463.599999994"/>
    <n v="22.2"/>
    <n v="0"/>
    <n v="4292535.2892286107"/>
    <n v="-0.72563911826277361"/>
    <n v="10984985.92"/>
    <n v="2.5713087732652831"/>
    <n v="1.6207926699753891E-2"/>
    <n v="0.29885039205779673"/>
    <n v="26.32"/>
    <n v="36.382199999999997"/>
    <m/>
  </r>
  <r>
    <x v="10"/>
    <x v="0"/>
    <x v="4"/>
    <x v="4"/>
    <x v="31"/>
    <x v="1"/>
    <m/>
    <m/>
    <n v="201229.94819999998"/>
    <n v="201229.94819999998"/>
    <n v="0.54886586390366854"/>
    <m/>
    <m/>
    <m/>
    <n v="1811069.5337999999"/>
    <n v="1811069.5337999999"/>
    <n v="0.70205039989414098"/>
    <m/>
    <m/>
    <n v="30.8"/>
    <n v="0"/>
    <m/>
    <m/>
    <n v="9"/>
    <m/>
    <m/>
    <n v="2936961"/>
    <m/>
    <m/>
    <n v="59"/>
    <n v="6146"/>
    <n v="615"/>
    <n v="5531"/>
    <n v="0.54886586390366854"/>
    <n v="4961"/>
    <n v="570"/>
    <n v="0.80719166937845754"/>
    <n v="0.95"/>
    <m/>
    <n v="0.89694449466642556"/>
    <n v="0.89993491701919948"/>
    <n v="0.1920315558071477"/>
    <n v="3600161"/>
    <n v="1.0946171909181461"/>
    <n v="134837.49063670411"/>
    <n v="650.90598445127466"/>
    <n v="72.322887161252737"/>
    <n v="182"/>
    <n v="0.39737850088600407"/>
    <n v="0.16978746343969009"/>
    <n v="79923574.200000003"/>
    <n v="22.2"/>
    <n v="0"/>
    <n v="4055038.08656477"/>
    <n v="4.4082596641603439E-2"/>
    <n v="9408720.0999999996"/>
    <n v="2.6134164833183848"/>
    <n v="1.6188585423437866E-2"/>
    <n v="0.30169061287029081"/>
    <n v="26.7"/>
    <n v="36.382199999999997"/>
    <m/>
  </r>
  <r>
    <x v="10"/>
    <x v="1"/>
    <x v="4"/>
    <x v="4"/>
    <x v="31"/>
    <x v="1"/>
    <m/>
    <m/>
    <n v="154187.76359999998"/>
    <n v="154187.76359999998"/>
    <n v="0.24317981812848344"/>
    <m/>
    <m/>
    <m/>
    <n v="1387689.8723999998"/>
    <n v="1387689.8723999998"/>
    <n v="0.36613166827305865"/>
    <m/>
    <m/>
    <n v="30.8"/>
    <n v="0"/>
    <m/>
    <m/>
    <n v="9"/>
    <m/>
    <m/>
    <n v="2250378"/>
    <m/>
    <m/>
    <n v="59"/>
    <n v="4704"/>
    <n v="466"/>
    <n v="4238"/>
    <n v="0.24317981812848344"/>
    <n v="3821"/>
    <n v="417"/>
    <n v="0.81228741496598644"/>
    <n v="0.95"/>
    <m/>
    <n v="0.90160453043888622"/>
    <n v="0.90093537414965985"/>
    <n v="0.25451830378210749"/>
    <n v="3251154"/>
    <n v="0.58088844542473361"/>
    <n v="139414.83704974269"/>
    <n v="767.14346389806508"/>
    <n v="85.23816265534056"/>
    <n v="182"/>
    <n v="0.46834155305132175"/>
    <n v="9.9976435710658951E-2"/>
    <n v="72175618.799999997"/>
    <n v="22.2"/>
    <n v="0"/>
    <n v="3782917.2599392766"/>
    <n v="2.4099576148577967E-2"/>
    <n v="8534743.1300000008"/>
    <n v="2.625142681644733"/>
    <n v="1.5984903691209196E-2"/>
    <n v="0.3001630528550796"/>
    <n v="23.32"/>
    <n v="36.382199999999997"/>
    <m/>
  </r>
  <r>
    <x v="10"/>
    <x v="2"/>
    <x v="4"/>
    <x v="4"/>
    <x v="31"/>
    <x v="1"/>
    <m/>
    <m/>
    <n v="165466.24559999999"/>
    <n v="165466.24559999999"/>
    <n v="0.25565985643291"/>
    <m/>
    <m/>
    <m/>
    <n v="1489196.2104"/>
    <n v="1489196.2104"/>
    <n v="0.37984599608012104"/>
    <m/>
    <m/>
    <n v="30.8"/>
    <n v="0"/>
    <m/>
    <m/>
    <n v="9"/>
    <m/>
    <m/>
    <n v="2414988"/>
    <m/>
    <m/>
    <n v="59"/>
    <n v="5068"/>
    <n v="520"/>
    <n v="4548"/>
    <n v="0.25565985643291"/>
    <n v="3979"/>
    <n v="569"/>
    <n v="0.78512233622730865"/>
    <n v="0.95"/>
    <m/>
    <n v="0.87489006156552329"/>
    <n v="0.89739542225730073"/>
    <n v="0.17191264903488368"/>
    <n v="4089283"/>
    <n v="0.78460103682116"/>
    <n v="159116.07003891052"/>
    <n v="899.13874230430963"/>
    <n v="99.904304700478846"/>
    <n v="182"/>
    <n v="0.54892475110153216"/>
    <n v="0.22937743764111684"/>
    <n v="90782082.599999994"/>
    <n v="22.2"/>
    <n v="0"/>
    <n v="4077975.7206373862"/>
    <n v="-4.636548263048805E-2"/>
    <n v="10713244.720000001"/>
    <n v="2.6198345088857877"/>
    <n v="1.5608120804763303E-2"/>
    <n v="0.29634125612354234"/>
    <n v="25.7"/>
    <n v="36.382199999999997"/>
    <m/>
  </r>
  <r>
    <x v="10"/>
    <x v="3"/>
    <x v="4"/>
    <x v="4"/>
    <x v="31"/>
    <x v="1"/>
    <m/>
    <m/>
    <n v="176526.4344"/>
    <n v="176526.4344"/>
    <n v="0.37958487347170888"/>
    <m/>
    <m/>
    <m/>
    <n v="1588737.9095999999"/>
    <n v="1588737.9095999999"/>
    <n v="0.51602733348539442"/>
    <m/>
    <m/>
    <n v="30.8"/>
    <n v="0"/>
    <m/>
    <m/>
    <n v="9"/>
    <m/>
    <m/>
    <n v="2576412"/>
    <m/>
    <m/>
    <n v="59"/>
    <n v="5068"/>
    <n v="216"/>
    <n v="4852"/>
    <n v="0.37958487347170888"/>
    <n v="4307"/>
    <n v="545"/>
    <n v="0.84984214680347281"/>
    <n v="0.95"/>
    <m/>
    <n v="0.88767518549051938"/>
    <n v="0.95737963693764794"/>
    <n v="0.31064384020577518"/>
    <n v="5284145"/>
    <n v="0.96441582909902546"/>
    <n v="208694.51026856239"/>
    <n v="1089.065333882935"/>
    <n v="121.00725932032611"/>
    <n v="182"/>
    <n v="0.66487505121058299"/>
    <n v="0.23168912971232514"/>
    <n v="117308019"/>
    <n v="22.2"/>
    <n v="0"/>
    <n v="5257876.2424332332"/>
    <n v="-8.8632061412432725E-3"/>
    <n v="13833621.65"/>
    <n v="2.6179489113186714"/>
    <n v="1.5267225181444894E-2"/>
    <n v="0.29327503319502063"/>
    <n v="25.32"/>
    <n v="36.382199999999997"/>
    <m/>
  </r>
  <r>
    <x v="10"/>
    <x v="4"/>
    <x v="4"/>
    <x v="4"/>
    <x v="31"/>
    <x v="1"/>
    <m/>
    <m/>
    <n v="178309.16219999999"/>
    <n v="178309.16219999999"/>
    <n v="0.39828815977175469"/>
    <m/>
    <m/>
    <m/>
    <n v="1604782.4597999998"/>
    <n v="1604782.4597999998"/>
    <n v="0.5365803953535766"/>
    <m/>
    <m/>
    <n v="30.8"/>
    <n v="0"/>
    <m/>
    <m/>
    <n v="9"/>
    <m/>
    <m/>
    <n v="2602431"/>
    <m/>
    <m/>
    <n v="59"/>
    <n v="5020"/>
    <n v="119"/>
    <n v="4901"/>
    <n v="0.39828815977175469"/>
    <n v="4340"/>
    <n v="561"/>
    <n v="0.86454183266932272"/>
    <n v="0.95"/>
    <m/>
    <n v="0.8855335645786574"/>
    <n v="0.97629482071713147"/>
    <n v="0.2772819522009029"/>
    <n v="4984654"/>
    <n v="1.6232163127490846"/>
    <n v="195783.73919874313"/>
    <n v="1017.0687614772495"/>
    <n v="113.00764016413883"/>
    <n v="182"/>
    <n v="0.62092109980296062"/>
    <n v="0.6227571510713108"/>
    <n v="110659318.8"/>
    <n v="22.2"/>
    <n v="0"/>
    <n v="4907005.5830277475"/>
    <n v="-0.20399274836121417"/>
    <n v="12909768.07"/>
    <n v="2.5899025428846216"/>
    <n v="1.4791036673231396E-2"/>
    <n v="0.28747946973966271"/>
    <n v="25.46"/>
    <n v="36.382199999999997"/>
    <m/>
  </r>
  <r>
    <x v="10"/>
    <x v="5"/>
    <x v="4"/>
    <x v="4"/>
    <x v="31"/>
    <x v="1"/>
    <m/>
    <m/>
    <n v="188459.79599999997"/>
    <n v="188459.79599999997"/>
    <n v="0.44814090019569464"/>
    <m/>
    <m/>
    <m/>
    <n v="1696138.1639999999"/>
    <n v="1696138.1639999999"/>
    <n v="0.59136362658867547"/>
    <m/>
    <m/>
    <n v="30.8"/>
    <n v="0"/>
    <m/>
    <m/>
    <n v="9"/>
    <m/>
    <m/>
    <n v="2750580"/>
    <m/>
    <m/>
    <n v="59"/>
    <n v="5528"/>
    <n v="348"/>
    <n v="5180"/>
    <n v="0.44814090019569464"/>
    <n v="4597"/>
    <n v="583"/>
    <n v="0.83158465991316932"/>
    <n v="0.95"/>
    <m/>
    <n v="0.88745173745173744"/>
    <n v="0.93704775687409547"/>
    <n v="0.20654308812803679"/>
    <n v="4371823"/>
    <n v="0.54836681770819684"/>
    <n v="171041.58841940531"/>
    <n v="843.98127413127418"/>
    <n v="93.775697125697135"/>
    <n v="182"/>
    <n v="0.51525108310822598"/>
    <n v="-7.5133298744204602E-2"/>
    <n v="97054470.599999994"/>
    <n v="22.2"/>
    <n v="0"/>
    <n v="4423403.4324884033"/>
    <n v="0.14784913822404488"/>
    <n v="11214135.41"/>
    <n v="2.5650936485763491"/>
    <n v="1.4352275940435359E-2"/>
    <n v="0.28173769480119665"/>
    <n v="25.560000000000002"/>
    <n v="36.382199999999997"/>
    <m/>
  </r>
  <r>
    <x v="10"/>
    <x v="6"/>
    <x v="4"/>
    <x v="4"/>
    <x v="31"/>
    <x v="1"/>
    <m/>
    <m/>
    <n v="210471.02699999997"/>
    <n v="210471.02699999997"/>
    <n v="0.32501145213009619"/>
    <m/>
    <m/>
    <m/>
    <n v="1894239.2429999998"/>
    <n v="1894239.2429999998"/>
    <n v="0.45605654080230362"/>
    <m/>
    <m/>
    <n v="30.8"/>
    <n v="0"/>
    <m/>
    <m/>
    <n v="9"/>
    <m/>
    <m/>
    <n v="3071835"/>
    <m/>
    <m/>
    <n v="59"/>
    <n v="6146"/>
    <n v="361"/>
    <n v="5785"/>
    <n v="0.32501145213009619"/>
    <n v="4778"/>
    <n v="1007"/>
    <n v="0.77741620566221936"/>
    <n v="0.95"/>
    <m/>
    <n v="0.82592912705272259"/>
    <n v="0.94126260982753007"/>
    <n v="0.10545878869165759"/>
    <n v="4930025"/>
    <n v="0.4015671317401035"/>
    <n v="183000.18559762437"/>
    <n v="852.20829732065692"/>
    <n v="94.689810813406325"/>
    <n v="182"/>
    <n v="0.52027368578794686"/>
    <n v="-8.5022573196480877E-2"/>
    <n v="109446555"/>
    <n v="22.2"/>
    <n v="0"/>
    <n v="4814677.6999175763"/>
    <n v="0.11805945589342544"/>
    <n v="12673236.4"/>
    <n v="2.57062315099822"/>
    <n v="1.4097333068618672E-2"/>
    <n v="0.27923896607857107"/>
    <n v="26.939999999999998"/>
    <n v="36.382199999999997"/>
    <m/>
  </r>
  <r>
    <x v="10"/>
    <x v="7"/>
    <x v="4"/>
    <x v="4"/>
    <x v="31"/>
    <x v="1"/>
    <m/>
    <m/>
    <n v="202867.14719999998"/>
    <n v="202867.14719999998"/>
    <n v="4.2437838848382814E-2"/>
    <m/>
    <m/>
    <m/>
    <n v="1825804.3247999998"/>
    <n v="1825804.3247999998"/>
    <n v="0.10375771172181714"/>
    <m/>
    <m/>
    <n v="30.8"/>
    <n v="0"/>
    <m/>
    <m/>
    <n v="9"/>
    <m/>
    <m/>
    <n v="2960856"/>
    <m/>
    <m/>
    <n v="59"/>
    <n v="6098"/>
    <n v="522"/>
    <n v="5576"/>
    <n v="4.2437838848382814E-2"/>
    <n v="4659"/>
    <n v="917"/>
    <n v="0.76402099048868477"/>
    <n v="0.95"/>
    <m/>
    <n v="0.83554519368723101"/>
    <n v="0.91439816333224011"/>
    <n v="0.1551644458601702"/>
    <n v="4745482"/>
    <n v="0.17128985035422684"/>
    <n v="181958.66564417176"/>
    <n v="851.05487804878044"/>
    <n v="94.561653116531161"/>
    <n v="182"/>
    <n v="0.51956952261830314"/>
    <n v="8.7077189717188475E-3"/>
    <n v="105349700.39999999"/>
    <n v="22.2"/>
    <n v="0"/>
    <n v="4535812.7353776973"/>
    <n v="1.965015286983416E-2"/>
    <n v="12162814.17"/>
    <n v="2.5630303033495858"/>
    <n v="1.3781766527726889E-2"/>
    <n v="0.27527941694184455"/>
    <n v="26.080000000000002"/>
    <n v="36.382199999999997"/>
    <m/>
  </r>
  <r>
    <x v="10"/>
    <x v="8"/>
    <x v="4"/>
    <x v="4"/>
    <x v="31"/>
    <x v="1"/>
    <m/>
    <m/>
    <n v="203085.44039999999"/>
    <n v="203085.44039999999"/>
    <n v="-2.2245577158871876E-2"/>
    <m/>
    <m/>
    <m/>
    <n v="1827768.9635999999"/>
    <n v="1827768.9635999999"/>
    <n v="-2.2245577158871765E-2"/>
    <m/>
    <m/>
    <n v="30.8"/>
    <n v="0"/>
    <m/>
    <m/>
    <n v="9"/>
    <m/>
    <m/>
    <n v="2964042"/>
    <m/>
    <m/>
    <n v="59"/>
    <n v="6192"/>
    <n v="610"/>
    <n v="5582"/>
    <n v="-2.2245577158871987E-2"/>
    <n v="4130"/>
    <n v="1452"/>
    <n v="0.66698966408268734"/>
    <n v="0.95"/>
    <m/>
    <n v="0.73987817986384807"/>
    <n v="0.90148578811369506"/>
    <n v="-0.18863531908515008"/>
    <n v="5318515"/>
    <n v="8.739561052025957E-2"/>
    <n v="200245.2936746988"/>
    <n v="952.79738445001794"/>
    <n v="105.86637605000199"/>
    <n v="182"/>
    <n v="0.58168338489012084"/>
    <n v="5.7139989309838102E-2"/>
    <n v="118071033"/>
    <n v="22.2"/>
    <n v="0"/>
    <n v="5073723.2461668244"/>
    <n v="-5.1882641995208457E-2"/>
    <n v="13551636.15"/>
    <n v="2.5480112681829423"/>
    <n v="1.3439096532128702E-2"/>
    <n v="0.27001916127583553"/>
    <n v="26.56"/>
    <n v="36.382199999999997"/>
    <m/>
  </r>
  <r>
    <x v="10"/>
    <x v="9"/>
    <x v="4"/>
    <x v="4"/>
    <x v="31"/>
    <x v="1"/>
    <m/>
    <m/>
    <n v="193262.24639999997"/>
    <n v="193262.24639999997"/>
    <n v="-8.3031244605558441E-2"/>
    <m/>
    <m/>
    <m/>
    <n v="1739360.2175999999"/>
    <n v="1739360.2175999999"/>
    <n v="-8.303124460555833E-2"/>
    <m/>
    <m/>
    <n v="30.8"/>
    <n v="0"/>
    <m/>
    <m/>
    <n v="9"/>
    <m/>
    <m/>
    <n v="2820672"/>
    <m/>
    <m/>
    <n v="59"/>
    <n v="6060"/>
    <n v="748"/>
    <n v="5312"/>
    <n v="-8.3031244605558441E-2"/>
    <n v="4200"/>
    <n v="1112"/>
    <n v="0.69306930693069302"/>
    <n v="0.95"/>
    <m/>
    <n v="0.79066265060240959"/>
    <n v="0.87656765676567661"/>
    <n v="-0.1432269481968278"/>
    <n v="5057584"/>
    <n v="7.2669393295805573E-3"/>
    <n v="189422.62172284644"/>
    <n v="952.10542168674704"/>
    <n v="105.78949129852745"/>
    <n v="182"/>
    <n v="0.58126094120070027"/>
    <n v="4.4154481931613532E-2"/>
    <n v="112278364.8"/>
    <n v="22.2"/>
    <n v="0"/>
    <n v="4668941.1106689572"/>
    <n v="-5.3006184706601234E-2"/>
    <n v="12858167.92"/>
    <n v="2.5423538037133935"/>
    <n v="1.3157731855914873E-2"/>
    <n v="0.26587037437369293"/>
    <n v="26.7"/>
    <n v="36.382199999999997"/>
    <m/>
  </r>
  <r>
    <x v="10"/>
    <x v="10"/>
    <x v="4"/>
    <x v="4"/>
    <x v="31"/>
    <x v="1"/>
    <m/>
    <m/>
    <n v="184566.90059999999"/>
    <n v="184566.90059999999"/>
    <n v="-5.1243688049373404E-2"/>
    <m/>
    <m/>
    <m/>
    <n v="1661102.1054"/>
    <n v="1661102.1054"/>
    <n v="-5.1243688049373404E-2"/>
    <m/>
    <m/>
    <n v="30.8"/>
    <n v="0"/>
    <m/>
    <m/>
    <n v="9"/>
    <m/>
    <m/>
    <n v="2693763"/>
    <m/>
    <m/>
    <n v="59"/>
    <n v="5784"/>
    <n v="711"/>
    <n v="5073"/>
    <n v="-5.1243688049373515E-2"/>
    <n v="4125"/>
    <n v="948"/>
    <n v="0.71317427385892118"/>
    <n v="0.95"/>
    <m/>
    <n v="0.81312832643406263"/>
    <n v="0.87707468879668049"/>
    <n v="-8.6980856479854429E-2"/>
    <n v="4863510"/>
    <n v="0.17539882153429653"/>
    <n v="192081.75355450236"/>
    <n v="958.70490833826136"/>
    <n v="106.52276759314014"/>
    <n v="182"/>
    <n v="0.58528993183044031"/>
    <n v="0.1776203118889399"/>
    <n v="107969922"/>
    <n v="22.2"/>
    <n v="0"/>
    <n v="4659001.0754940761"/>
    <n v="-0.10775697920233009"/>
    <n v="12293740.810000001"/>
    <n v="2.5277507006256799"/>
    <n v="1.2841283332316522E-2"/>
    <n v="0.26058013071465808"/>
    <n v="25.32"/>
    <n v="36.382199999999997"/>
    <m/>
  </r>
  <r>
    <x v="10"/>
    <x v="11"/>
    <x v="4"/>
    <x v="4"/>
    <x v="31"/>
    <x v="1"/>
    <m/>
    <m/>
    <n v="188095.97399999999"/>
    <n v="188095.97399999999"/>
    <n v="-7.4306177260519357E-2"/>
    <m/>
    <m/>
    <m/>
    <n v="1692863.7659999998"/>
    <n v="1692863.7659999998"/>
    <n v="-7.4306177260519357E-2"/>
    <m/>
    <m/>
    <n v="30.8"/>
    <n v="0"/>
    <m/>
    <m/>
    <n v="9"/>
    <m/>
    <m/>
    <n v="2745270"/>
    <m/>
    <m/>
    <n v="59"/>
    <n v="5916"/>
    <n v="746"/>
    <n v="5170"/>
    <n v="-7.4306177260519246E-2"/>
    <n v="4259"/>
    <n v="911"/>
    <n v="0.71991210277214335"/>
    <n v="0.95"/>
    <m/>
    <n v="0.82379110251450682"/>
    <n v="0.87390128465179173"/>
    <n v="-0.10973813708523206"/>
    <n v="4533833"/>
    <n v="6.1256214101698125E-2"/>
    <n v="176413.73540856031"/>
    <n v="876.95029013539647"/>
    <n v="97.438921126155165"/>
    <n v="182"/>
    <n v="0.5353786875063471"/>
    <n v="0.14644409202282094"/>
    <n v="100651092.59999999"/>
    <n v="22.2"/>
    <n v="0"/>
    <n v="4555479.7499446934"/>
    <n v="-9.9057095172037535E-2"/>
    <n v="11568629.640000001"/>
    <n v="2.5516223557418196"/>
    <n v="1.2728199929048818E-2"/>
    <n v="0.22110507219128622"/>
    <n v="25.7"/>
    <n v="36.382199999999997"/>
    <m/>
  </r>
  <r>
    <x v="11"/>
    <x v="0"/>
    <x v="4"/>
    <x v="4"/>
    <x v="31"/>
    <x v="1"/>
    <m/>
    <m/>
    <n v="190206.14159999997"/>
    <n v="190206.14159999997"/>
    <n v="-5.4782137045742196E-2"/>
    <m/>
    <m/>
    <m/>
    <n v="1711855.2743999998"/>
    <n v="1711855.2743999998"/>
    <n v="-5.4782137045742196E-2"/>
    <m/>
    <m/>
    <n v="30.8"/>
    <n v="0"/>
    <m/>
    <m/>
    <n v="9"/>
    <m/>
    <m/>
    <n v="2776068"/>
    <m/>
    <m/>
    <n v="59"/>
    <n v="5982"/>
    <n v="754"/>
    <n v="5228"/>
    <n v="-5.4782137045742196E-2"/>
    <n v="4675"/>
    <n v="553"/>
    <n v="0.78151120026746912"/>
    <n v="0.95"/>
    <m/>
    <n v="0.89422341239479719"/>
    <n v="0.87395519893012374"/>
    <n v="-3.0337242580883439E-3"/>
    <n v="4231253"/>
    <n v="0.1752954937293083"/>
    <n v="162241.29601226992"/>
    <n v="809.34449120122417"/>
    <n v="89.927165689024903"/>
    <n v="182"/>
    <n v="0.49410530598365332"/>
    <n v="0.24341227540489729"/>
    <n v="93933816.599999994"/>
    <n v="22.2"/>
    <n v="0"/>
    <n v="4765867.9900402902"/>
    <n v="-0.1329659375374059"/>
    <n v="10813439.33"/>
    <n v="2.5556116190641402"/>
    <n v="1.2521715220064735E-2"/>
    <n v="0.18394296750740566"/>
    <n v="26.080000000000002"/>
    <n v="36.382199999999997"/>
    <m/>
  </r>
  <r>
    <x v="11"/>
    <x v="1"/>
    <x v="4"/>
    <x v="4"/>
    <x v="31"/>
    <x v="1"/>
    <m/>
    <m/>
    <n v="180346.56539999999"/>
    <n v="180346.56539999999"/>
    <n v="0.16965549787635692"/>
    <m/>
    <m/>
    <m/>
    <n v="1623119.0885999999"/>
    <n v="1623119.0885999999"/>
    <n v="0.16965549787635692"/>
    <m/>
    <m/>
    <n v="30.8"/>
    <n v="0"/>
    <m/>
    <m/>
    <n v="9"/>
    <m/>
    <m/>
    <n v="2632167"/>
    <m/>
    <m/>
    <n v="59"/>
    <n v="5574"/>
    <n v="617"/>
    <n v="4957"/>
    <n v="0.1696554978763567"/>
    <n v="4387"/>
    <n v="570"/>
    <n v="0.78704700394689631"/>
    <n v="0.95"/>
    <m/>
    <n v="0.88501109542061729"/>
    <n v="0.88930749910297813"/>
    <n v="-1.8404338552060695E-2"/>
    <n v="4285745"/>
    <n v="0.31822269877095954"/>
    <n v="176223.06743421053"/>
    <n v="864.58442606415167"/>
    <n v="96.064936229350181"/>
    <n v="182"/>
    <n v="0.52782931994148452"/>
    <n v="0.12701791353466341"/>
    <n v="95143539"/>
    <n v="22.2"/>
    <n v="0"/>
    <n v="4986727.3996243961"/>
    <n v="-3.1418291047266428E-2"/>
    <n v="10897770.9"/>
    <n v="2.5427949866359292"/>
    <n v="1.2241529195401175E-2"/>
    <n v="0.16922930391742813"/>
    <n v="24.32"/>
    <n v="36.382199999999997"/>
    <m/>
  </r>
  <r>
    <x v="11"/>
    <x v="2"/>
    <x v="4"/>
    <x v="4"/>
    <x v="31"/>
    <x v="1"/>
    <m/>
    <m/>
    <n v="192534.60239999997"/>
    <n v="192534.60239999997"/>
    <n v="0.16358839050131913"/>
    <m/>
    <m/>
    <m/>
    <n v="1732811.4215999998"/>
    <n v="1732811.4215999998"/>
    <n v="0.16358839050131913"/>
    <m/>
    <m/>
    <n v="30.8"/>
    <n v="0"/>
    <m/>
    <m/>
    <n v="9"/>
    <m/>
    <m/>
    <n v="2810052"/>
    <m/>
    <m/>
    <n v="59"/>
    <n v="5994"/>
    <n v="702"/>
    <n v="5292"/>
    <n v="0.16358839050131935"/>
    <n v="4803"/>
    <n v="489"/>
    <n v="0.80130130130130128"/>
    <n v="0.95"/>
    <m/>
    <n v="0.90759637188208619"/>
    <n v="0.88288288288288286"/>
    <n v="3.7383337351024837E-2"/>
    <n v="5401487"/>
    <n v="0.32088852740199192"/>
    <n v="205223.67021276595"/>
    <n v="1020.6891534391534"/>
    <n v="113.40990593768372"/>
    <n v="182"/>
    <n v="0.62313135130595454"/>
    <n v="0.13518537842484113"/>
    <n v="119913011.39999999"/>
    <n v="22.2"/>
    <n v="0"/>
    <n v="5386551.3444137946"/>
    <n v="-3.1136677377054209E-2"/>
    <n v="13664643.199999999"/>
    <n v="2.5297928514870072"/>
    <n v="1.1970075367778247E-2"/>
    <n v="0.16636041031170518"/>
    <n v="26.32"/>
    <n v="36.382199999999997"/>
    <m/>
  </r>
  <r>
    <x v="11"/>
    <x v="3"/>
    <x v="4"/>
    <x v="4"/>
    <x v="31"/>
    <x v="1"/>
    <m/>
    <m/>
    <n v="185694.7488"/>
    <n v="185694.7488"/>
    <n v="5.1937345424567294E-2"/>
    <m/>
    <m/>
    <m/>
    <n v="1671252.7392"/>
    <n v="1671252.7392"/>
    <n v="5.1937345424567294E-2"/>
    <m/>
    <m/>
    <n v="30.8"/>
    <n v="0"/>
    <m/>
    <m/>
    <n v="9"/>
    <m/>
    <m/>
    <n v="2710224"/>
    <m/>
    <m/>
    <n v="59"/>
    <n v="5862"/>
    <n v="758"/>
    <n v="5104"/>
    <n v="5.1937345424567294E-2"/>
    <n v="4575"/>
    <n v="529"/>
    <n v="0.7804503582395087"/>
    <n v="0.95"/>
    <m/>
    <n v="0.89635579937304077"/>
    <n v="0.87069259638348684"/>
    <n v="9.7790430828867958E-3"/>
    <n v="5559954"/>
    <n v="5.219557752484083E-2"/>
    <n v="214339.01310717041"/>
    <n v="1089.3326802507836"/>
    <n v="121.03696447230929"/>
    <n v="182"/>
    <n v="0.66503826633136975"/>
    <n v="2.45482396263208E-4"/>
    <n v="123430978.8"/>
    <n v="22.2"/>
    <n v="0"/>
    <n v="5532314.1294611758"/>
    <n v="1.1242632195070535E-2"/>
    <n v="22844675.469999999"/>
    <n v="4.1087885745097887"/>
    <n v="1.9113536862793615E-2"/>
    <n v="0.28032943811897304"/>
    <n v="25.939999999999998"/>
    <n v="36.382199999999997"/>
    <s v="Aumento de Tarifas 08/04/2016"/>
  </r>
  <r>
    <x v="11"/>
    <x v="4"/>
    <x v="4"/>
    <x v="4"/>
    <x v="31"/>
    <x v="1"/>
    <m/>
    <m/>
    <n v="193189.48199999999"/>
    <n v="193189.48199999999"/>
    <n v="8.3452356661905647E-2"/>
    <m/>
    <m/>
    <m/>
    <n v="1738705.338"/>
    <n v="1738705.338"/>
    <n v="8.3452356661905869E-2"/>
    <m/>
    <m/>
    <n v="30.8"/>
    <n v="0"/>
    <m/>
    <m/>
    <n v="9"/>
    <m/>
    <m/>
    <n v="2819610"/>
    <m/>
    <m/>
    <n v="59"/>
    <n v="5994"/>
    <n v="684"/>
    <n v="5310"/>
    <n v="8.3452356661905647E-2"/>
    <n v="4729"/>
    <n v="581"/>
    <n v="0.78895562228895566"/>
    <n v="0.95"/>
    <m/>
    <n v="0.89058380414312621"/>
    <n v="0.8858858858858859"/>
    <n v="5.7030470289081148E-3"/>
    <n v="5363690"/>
    <n v="7.6040583759675151E-2"/>
    <n v="203787.61398176293"/>
    <n v="1010.1111111111111"/>
    <n v="112.23456790123457"/>
    <n v="182"/>
    <n v="0.61667345000678331"/>
    <n v="-6.8408849329250065E-3"/>
    <n v="119073918"/>
    <n v="22.2"/>
    <n v="0"/>
    <n v="5280137.1520731635"/>
    <n v="2.0681218501734447E-2"/>
    <n v="24468745.82"/>
    <n v="4.5619239404216128"/>
    <n v="1.8871385380595223E-2"/>
    <n v="0.31692184418908659"/>
    <n v="26.32"/>
    <n v="36.382199999999997"/>
    <m/>
  </r>
  <r>
    <x v="11"/>
    <x v="5"/>
    <x v="4"/>
    <x v="4"/>
    <x v="31"/>
    <x v="1"/>
    <m/>
    <m/>
    <n v="189369.351"/>
    <n v="189369.351"/>
    <n v="4.8262548262549831E-3"/>
    <m/>
    <m/>
    <m/>
    <n v="1704324.159"/>
    <n v="1704324.159"/>
    <n v="4.8262548262549831E-3"/>
    <m/>
    <m/>
    <n v="30.8"/>
    <n v="0"/>
    <m/>
    <m/>
    <n v="9"/>
    <m/>
    <m/>
    <n v="2763855"/>
    <m/>
    <m/>
    <n v="59"/>
    <n v="5862"/>
    <n v="657"/>
    <n v="5205"/>
    <n v="4.8262548262547611E-3"/>
    <n v="4626"/>
    <n v="579"/>
    <n v="0.78915046059365401"/>
    <n v="0.95"/>
    <m/>
    <n v="0.88876080691642656"/>
    <n v="0.88792221084953937"/>
    <n v="1.475088063321639E-3"/>
    <n v="4590409"/>
    <n v="4.9998822001714238E-2"/>
    <n v="176962.56746337702"/>
    <n v="881.92295869356383"/>
    <n v="97.991439854840422"/>
    <n v="182"/>
    <n v="0.53841450469692542"/>
    <n v="4.4955599994020989E-2"/>
    <n v="101907079.8"/>
    <n v="22.2"/>
    <n v="0"/>
    <n v="4644568.3933511619"/>
    <n v="-2.1365040225427376E-2"/>
    <n v="20841338.690000001"/>
    <n v="4.5401921027080601"/>
    <n v="1.8480197757281443E-2"/>
    <n v="0.31507887761078024"/>
    <n v="25.939999999999998"/>
    <n v="36.382199999999997"/>
    <m/>
  </r>
  <r>
    <x v="11"/>
    <x v="6"/>
    <x v="4"/>
    <x v="4"/>
    <x v="31"/>
    <x v="1"/>
    <m/>
    <m/>
    <n v="190460.81699999998"/>
    <n v="190460.81699999998"/>
    <n v="-9.5073465859982664E-2"/>
    <m/>
    <m/>
    <m/>
    <n v="1714147.3529999999"/>
    <n v="1714147.3529999999"/>
    <n v="-9.5073465859982664E-2"/>
    <m/>
    <m/>
    <n v="30.8"/>
    <n v="0"/>
    <m/>
    <m/>
    <n v="9"/>
    <m/>
    <m/>
    <n v="2779785"/>
    <m/>
    <m/>
    <n v="59"/>
    <n v="5916"/>
    <n v="681"/>
    <n v="5235"/>
    <n v="-9.5073465859982664E-2"/>
    <n v="4651"/>
    <n v="584"/>
    <n v="0.7861730899256254"/>
    <n v="0.95"/>
    <m/>
    <n v="0.88844317096466097"/>
    <n v="0.88488843813387419"/>
    <n v="7.5689356222386595E-2"/>
    <n v="4255418"/>
    <n v="-0.13683642577877397"/>
    <n v="165580.46692607005"/>
    <n v="812.87831900668573"/>
    <n v="90.319813222965081"/>
    <n v="182"/>
    <n v="0.49626271001629163"/>
    <n v="-4.6150663444165851E-2"/>
    <n v="94470279.599999994"/>
    <n v="22.2"/>
    <n v="0"/>
    <n v="4155854.4121840871"/>
    <n v="1.162957417232505E-2"/>
    <n v="19442892.73"/>
    <n v="4.5689736542920105"/>
    <n v="1.8303723927720984E-2"/>
    <n v="0.30164613346000541"/>
    <n v="25.7"/>
    <n v="36.382199999999997"/>
    <m/>
  </r>
  <r>
    <x v="11"/>
    <x v="7"/>
    <x v="4"/>
    <x v="4"/>
    <x v="31"/>
    <x v="1"/>
    <m/>
    <m/>
    <n v="217420.02719999998"/>
    <n v="217420.02719999998"/>
    <n v="7.1736011477761874E-2"/>
    <m/>
    <m/>
    <m/>
    <n v="1956780.2447999998"/>
    <n v="1956780.2447999998"/>
    <n v="7.1736011477761874E-2"/>
    <m/>
    <m/>
    <n v="30.8"/>
    <n v="0"/>
    <m/>
    <m/>
    <n v="9"/>
    <m/>
    <m/>
    <n v="3173256"/>
    <m/>
    <m/>
    <n v="59"/>
    <n v="6072"/>
    <n v="96"/>
    <n v="5976"/>
    <n v="7.1736011477761874E-2"/>
    <n v="5344"/>
    <n v="632"/>
    <n v="0.88010540184453223"/>
    <n v="0.95"/>
    <m/>
    <n v="0.89424364123159306"/>
    <n v="0.98418972332015808"/>
    <n v="7.0251672785439423E-2"/>
    <n v="4921077"/>
    <n v="3.7002563701642899E-2"/>
    <n v="182668.04008908686"/>
    <n v="823.47339357429723"/>
    <n v="91.497043730477472"/>
    <n v="182"/>
    <n v="0.502731009508118"/>
    <n v="-3.2408585140501822E-2"/>
    <n v="109247909.39999999"/>
    <n v="22.2"/>
    <n v="0"/>
    <n v="4703649.435057234"/>
    <n v="3.7576662144347232E-2"/>
    <n v="22463263.140000001"/>
    <n v="4.5647046652592511"/>
    <n v="1.8002390506000689E-2"/>
    <n v="0.30246949699319153"/>
    <n v="26.939999999999998"/>
    <n v="36.382199999999997"/>
    <m/>
  </r>
  <r>
    <x v="11"/>
    <x v="8"/>
    <x v="4"/>
    <x v="4"/>
    <x v="31"/>
    <x v="1"/>
    <m/>
    <m/>
    <n v="211598.87519999998"/>
    <n v="211598.87519999998"/>
    <n v="4.1920458616983014E-2"/>
    <m/>
    <m/>
    <m/>
    <n v="1904389.8767999997"/>
    <n v="1904389.8767999997"/>
    <n v="4.1920458616983014E-2"/>
    <m/>
    <m/>
    <n v="30.8"/>
    <n v="0"/>
    <m/>
    <m/>
    <n v="9"/>
    <m/>
    <m/>
    <n v="3088296"/>
    <m/>
    <m/>
    <n v="59"/>
    <n v="5940"/>
    <n v="124"/>
    <n v="5816"/>
    <n v="4.1920458616983236E-2"/>
    <n v="5225"/>
    <n v="591"/>
    <n v="0.87962962962962965"/>
    <n v="0.95"/>
    <m/>
    <n v="0.89838376891334248"/>
    <n v="0.97912457912457918"/>
    <n v="0.21423200921895336"/>
    <n v="4783440"/>
    <n v="-0.10060609023383404"/>
    <n v="180099.39759036145"/>
    <n v="822.46217331499315"/>
    <n v="91.384685923888128"/>
    <n v="182"/>
    <n v="0.50211365892246229"/>
    <n v="-0.13679215881796103"/>
    <n v="106192368"/>
    <n v="22.2"/>
    <n v="0"/>
    <n v="4563275.7874414632"/>
    <n v="9.82033720542725E-2"/>
    <n v="21703452.149999999"/>
    <n v="4.5372058915759368"/>
    <n v="1.748734023475922E-2"/>
    <n v="0.29602173669831144"/>
    <n v="26.56"/>
    <n v="36.382199999999997"/>
    <m/>
  </r>
  <r>
    <x v="11"/>
    <x v="9"/>
    <x v="4"/>
    <x v="4"/>
    <x v="31"/>
    <x v="1"/>
    <m/>
    <m/>
    <n v="204286.05299999999"/>
    <n v="204286.05299999999"/>
    <n v="5.704066265060237E-2"/>
    <m/>
    <m/>
    <m/>
    <n v="1838574.477"/>
    <n v="1838574.477"/>
    <n v="5.704066265060237E-2"/>
    <m/>
    <m/>
    <n v="30.8"/>
    <n v="0"/>
    <m/>
    <m/>
    <n v="9"/>
    <m/>
    <m/>
    <n v="2981565"/>
    <m/>
    <m/>
    <n v="59"/>
    <n v="5982"/>
    <n v="367"/>
    <n v="5615"/>
    <n v="5.704066265060237E-2"/>
    <n v="5102"/>
    <n v="513"/>
    <n v="0.85289200936141762"/>
    <n v="0.95"/>
    <m/>
    <n v="0.90863757791629562"/>
    <n v="0.93864928117686397"/>
    <n v="0.14921019378365785"/>
    <n v="4549602"/>
    <n v="-0.1004396565632919"/>
    <n v="174447.92944785274"/>
    <n v="810.25859305431879"/>
    <n v="90.028732561590971"/>
    <n v="182"/>
    <n v="0.49466336572302733"/>
    <n v="-0.14898227171223632"/>
    <n v="101001164.39999999"/>
    <n v="22.2"/>
    <n v="0"/>
    <n v="4199994.2689991323"/>
    <n v="0.10082028776460443"/>
    <n v="20400101.780000001"/>
    <n v="4.4839310735312674"/>
    <n v="1.6898037658737687E-2"/>
    <n v="0.29105473740612409"/>
    <n v="26.080000000000002"/>
    <n v="36.382199999999997"/>
    <m/>
  </r>
  <r>
    <x v="11"/>
    <x v="10"/>
    <x v="4"/>
    <x v="4"/>
    <x v="31"/>
    <x v="1"/>
    <m/>
    <m/>
    <n v="208288.09499999997"/>
    <n v="208288.09499999997"/>
    <n v="0.12852355608121413"/>
    <m/>
    <m/>
    <m/>
    <n v="1874592.8549999997"/>
    <n v="1874592.8549999997"/>
    <n v="0.12852355608121413"/>
    <m/>
    <m/>
    <n v="30.8"/>
    <n v="0"/>
    <m/>
    <m/>
    <n v="9"/>
    <m/>
    <m/>
    <n v="3039975"/>
    <m/>
    <m/>
    <n v="59"/>
    <n v="5862"/>
    <n v="137"/>
    <n v="5725"/>
    <n v="0.12852355608121435"/>
    <n v="5085"/>
    <n v="640"/>
    <n v="0.86745138178096215"/>
    <n v="0.95"/>
    <m/>
    <n v="0.88820960698689955"/>
    <n v="0.97662913681337427"/>
    <n v="9.2336323938070786E-2"/>
    <n v="4726821"/>
    <n v="-2.8105010578779566E-2"/>
    <n v="182221.31842713957"/>
    <n v="825.64558951965068"/>
    <n v="91.738398835516747"/>
    <n v="182"/>
    <n v="0.50405713645888328"/>
    <n v="-0.13879069321679416"/>
    <n v="104935426.2"/>
    <n v="22.2"/>
    <n v="0"/>
    <n v="4528059.80098077"/>
    <n v="0.10433369021844703"/>
    <n v="21139904.010000002"/>
    <n v="4.472330136893274"/>
    <n v="1.6487989785790948E-2"/>
    <n v="0.2873975503448955"/>
    <n v="25.939999999999998"/>
    <n v="36.382199999999997"/>
    <m/>
  </r>
  <r>
    <x v="11"/>
    <x v="11"/>
    <x v="4"/>
    <x v="4"/>
    <x v="31"/>
    <x v="1"/>
    <m/>
    <m/>
    <n v="207487.68659999999"/>
    <n v="207487.68659999999"/>
    <n v="0.10309477756286256"/>
    <m/>
    <m/>
    <m/>
    <n v="1867389.1793999998"/>
    <n v="1867389.1793999998"/>
    <n v="0.10309477756286256"/>
    <m/>
    <m/>
    <n v="30.8"/>
    <n v="0"/>
    <m/>
    <m/>
    <n v="9"/>
    <m/>
    <m/>
    <n v="3028293"/>
    <m/>
    <m/>
    <n v="59"/>
    <n v="5982"/>
    <n v="279"/>
    <n v="5703"/>
    <n v="0.10309477756286256"/>
    <n v="5237"/>
    <n v="466"/>
    <n v="0.87545971247074561"/>
    <n v="0.95"/>
    <m/>
    <n v="0.91828862002454847"/>
    <n v="0.95336008024072216"/>
    <n v="0.11471053428666722"/>
    <n v="4509443"/>
    <n v="-5.3795541212038334E-3"/>
    <n v="175464.70817120624"/>
    <n v="790.71418551639488"/>
    <n v="87.857131724043882"/>
    <n v="182"/>
    <n v="0.48273149298925211"/>
    <n v="-9.8336365913838986E-2"/>
    <n v="100109634.59999999"/>
    <n v="22.2"/>
    <n v="0"/>
    <n v="4530973.3000818174"/>
    <n v="8.1258191898158721E-2"/>
    <n v="20262653.75"/>
    <n v="4.4933828302076328"/>
    <n v="1.615308278935873E-2"/>
    <n v="0.27960354998476306"/>
    <n v="25.7"/>
    <n v="36.382199999999997"/>
    <m/>
  </r>
  <r>
    <x v="12"/>
    <x v="0"/>
    <x v="4"/>
    <x v="4"/>
    <x v="31"/>
    <x v="1"/>
    <m/>
    <m/>
    <n v="216874.29419999997"/>
    <n v="216874.29419999997"/>
    <n v="0.14020657995409347"/>
    <m/>
    <m/>
    <m/>
    <n v="1951868.6477999997"/>
    <n v="1951868.6477999997"/>
    <n v="0.14020657995409325"/>
    <m/>
    <m/>
    <n v="30.8"/>
    <n v="0"/>
    <m/>
    <m/>
    <n v="9"/>
    <m/>
    <m/>
    <n v="3165291"/>
    <m/>
    <m/>
    <n v="59"/>
    <n v="6072"/>
    <n v="111"/>
    <n v="5961"/>
    <n v="0.14020657995409325"/>
    <n v="5597"/>
    <n v="364"/>
    <n v="0.92177206851119897"/>
    <n v="0.95"/>
    <m/>
    <n v="0.93893642006374767"/>
    <n v="0.98171936758893286"/>
    <n v="5.000205435150229E-2"/>
    <n v="4146932"/>
    <n v="-1.9928139489649999E-2"/>
    <n v="153932.14550853751"/>
    <n v="695.67723536319409"/>
    <n v="77.297470595910454"/>
    <n v="182"/>
    <n v="0.4247113769006069"/>
    <n v="-0.14044360229020125"/>
    <n v="92061890.399999991"/>
    <n v="22.2"/>
    <n v="0"/>
    <n v="4670893.1079455102"/>
    <n v="0.1032633225710695"/>
    <n v="18585555.869999997"/>
    <n v="4.4817604605042947"/>
    <n v="1.5719842136925614E-2"/>
    <n v="0.27748339617905082"/>
    <n v="26.939999999999998"/>
    <n v="36.382199999999997"/>
    <m/>
  </r>
  <r>
    <x v="12"/>
    <x v="1"/>
    <x v="4"/>
    <x v="4"/>
    <x v="31"/>
    <x v="1"/>
    <m/>
    <m/>
    <n v="189405.73319999999"/>
    <n v="189405.73319999999"/>
    <n v="5.0231995158361853E-2"/>
    <m/>
    <m/>
    <m/>
    <n v="1704651.5987999998"/>
    <n v="1704651.5987999998"/>
    <n v="5.0231995158361853E-2"/>
    <m/>
    <m/>
    <n v="30.8"/>
    <n v="0"/>
    <m/>
    <m/>
    <n v="9"/>
    <m/>
    <m/>
    <n v="2764386"/>
    <m/>
    <m/>
    <n v="59"/>
    <n v="5364"/>
    <n v="158"/>
    <n v="5206"/>
    <n v="5.0231995158361853E-2"/>
    <n v="4898"/>
    <n v="308"/>
    <n v="0.913124533929903"/>
    <n v="0.95"/>
    <m/>
    <n v="0.94083749519784865"/>
    <n v="0.9705443698732289"/>
    <n v="6.3079886869326529E-2"/>
    <n v="3586455"/>
    <n v="-0.16316649730676935"/>
    <n v="153793.09605488851"/>
    <n v="688.90799077986935"/>
    <n v="76.545332308874379"/>
    <n v="182"/>
    <n v="0.42057874894985925"/>
    <n v="-0.20319176472332978"/>
    <n v="79619301"/>
    <n v="22.2"/>
    <n v="0"/>
    <n v="4173060.5568039897"/>
    <n v="0.11795027008026991"/>
    <n v="16150425.42"/>
    <n v="4.5031724697507709"/>
    <n v="1.5420275251296399E-2"/>
    <n v="0.28377662717194863"/>
    <n v="23.32"/>
    <n v="36.382199999999997"/>
    <m/>
  </r>
  <r>
    <x v="12"/>
    <x v="2"/>
    <x v="4"/>
    <x v="4"/>
    <x v="31"/>
    <x v="1"/>
    <m/>
    <m/>
    <n v="214145.6292"/>
    <n v="214145.6292"/>
    <n v="0.11224489795918391"/>
    <m/>
    <m/>
    <m/>
    <n v="1927310.6628"/>
    <n v="1927310.6628"/>
    <n v="0.11224489795918391"/>
    <m/>
    <m/>
    <n v="30.8"/>
    <n v="0"/>
    <m/>
    <m/>
    <n v="9"/>
    <m/>
    <m/>
    <n v="3125466"/>
    <m/>
    <m/>
    <n v="59"/>
    <n v="6072"/>
    <n v="186"/>
    <n v="5886"/>
    <n v="0.11224489795918369"/>
    <n v="5343"/>
    <n v="543"/>
    <n v="0.87994071146245056"/>
    <n v="0.95"/>
    <m/>
    <n v="0.9077471967380224"/>
    <n v="0.96936758893280628"/>
    <n v="1.6618054083172851E-4"/>
    <n v="5169054"/>
    <n v="-4.3031298603514179E-2"/>
    <n v="191872.82850779512"/>
    <n v="878.19469928644241"/>
    <n v="97.577188809604706"/>
    <n v="182"/>
    <n v="0.53613840005277313"/>
    <n v="-0.1396061216802239"/>
    <n v="114752998.8"/>
    <n v="22.2"/>
    <n v="0"/>
    <n v="5154761.0450691637"/>
    <n v="9.2268658486031871E-2"/>
    <n v="23016345.530000001"/>
    <n v="4.4527191106922084"/>
    <n v="1.5005314390276572E-2"/>
    <n v="0.28174957845408061"/>
    <n v="26.939999999999998"/>
    <n v="36.382199999999997"/>
    <m/>
  </r>
  <r>
    <x v="12"/>
    <x v="3"/>
    <x v="4"/>
    <x v="4"/>
    <x v="31"/>
    <x v="1"/>
    <m/>
    <m/>
    <n v="192934.80659999998"/>
    <n v="192934.80659999998"/>
    <n v="3.8989028213165966E-2"/>
    <m/>
    <m/>
    <m/>
    <n v="1736413.2593999999"/>
    <n v="1736413.2593999999"/>
    <n v="3.8989028213166188E-2"/>
    <m/>
    <m/>
    <n v="30.8"/>
    <n v="0"/>
    <m/>
    <m/>
    <n v="9"/>
    <m/>
    <m/>
    <n v="2815893"/>
    <m/>
    <m/>
    <n v="59"/>
    <n v="5760"/>
    <n v="457"/>
    <n v="5303"/>
    <n v="3.8989028213166188E-2"/>
    <n v="4790"/>
    <n v="513"/>
    <n v="0.83159722222222221"/>
    <n v="0.95"/>
    <m/>
    <n v="0.90326230435602484"/>
    <n v="0.92065972222222225"/>
    <n v="7.7050932094318014E-3"/>
    <n v="4687985"/>
    <n v="-0.15683025435102516"/>
    <n v="191659.23957481602"/>
    <n v="884.02508014331511"/>
    <n v="98.225008904812796"/>
    <n v="182"/>
    <n v="0.53969785112534507"/>
    <n v="-0.18847098212476554"/>
    <n v="104073267"/>
    <n v="22.2"/>
    <n v="0"/>
    <n v="4664679.8973880084"/>
    <n v="0.10280380602595919"/>
    <n v="21001319.489999998"/>
    <n v="4.479817979366401"/>
    <n v="1.4860588570031592E-2"/>
    <n v="0.28621162199149452"/>
    <n v="24.46"/>
    <n v="36.382199999999997"/>
    <m/>
  </r>
  <r>
    <x v="12"/>
    <x v="4"/>
    <x v="4"/>
    <x v="4"/>
    <x v="31"/>
    <x v="1"/>
    <m/>
    <m/>
    <n v="201593.7702"/>
    <n v="201593.7702"/>
    <n v="4.3502824858757005E-2"/>
    <m/>
    <m/>
    <m/>
    <n v="1814343.9317999999"/>
    <n v="1814343.9317999999"/>
    <n v="4.3502824858757005E-2"/>
    <m/>
    <m/>
    <n v="30.8"/>
    <n v="0"/>
    <m/>
    <m/>
    <n v="9"/>
    <m/>
    <m/>
    <n v="2942271"/>
    <m/>
    <m/>
    <n v="59"/>
    <n v="5994"/>
    <n v="453"/>
    <n v="5541"/>
    <n v="4.3502824858757005E-2"/>
    <n v="3738"/>
    <n v="1803"/>
    <n v="0.62362362362362367"/>
    <n v="0.95"/>
    <m/>
    <n v="0.67460747157552792"/>
    <n v="0.92442442442442441"/>
    <n v="-0.24251095917402132"/>
    <n v="4856584"/>
    <n v="-9.454424099826797E-2"/>
    <n v="184520.66869300912"/>
    <n v="876.48150153401912"/>
    <n v="97.386833503779897"/>
    <n v="182"/>
    <n v="0.53509249177901042"/>
    <n v="-0.1322919905614155"/>
    <n v="107816164.8"/>
    <n v="22.2"/>
    <n v="0"/>
    <n v="4780930.5926636495"/>
    <n v="5.059546433505701E-2"/>
    <n v="21445550.91"/>
    <n v="4.4157685546054593"/>
    <n v="1.4422613803977616E-2"/>
    <n v="0.27613181878112408"/>
    <n v="26.32"/>
    <n v="36.382199999999997"/>
    <m/>
  </r>
  <r>
    <x v="12"/>
    <x v="5"/>
    <x v="4"/>
    <x v="4"/>
    <x v="31"/>
    <x v="1"/>
    <m/>
    <m/>
    <n v="199556.367"/>
    <n v="199556.367"/>
    <n v="5.3794428434198016E-2"/>
    <m/>
    <m/>
    <m/>
    <n v="1796007.3030000001"/>
    <n v="1796007.3030000001"/>
    <n v="5.3794428434198016E-2"/>
    <m/>
    <m/>
    <n v="30.8"/>
    <n v="0"/>
    <m/>
    <m/>
    <n v="9"/>
    <m/>
    <m/>
    <n v="2912535"/>
    <m/>
    <m/>
    <n v="59"/>
    <n v="5796"/>
    <n v="311"/>
    <n v="5485"/>
    <n v="5.3794428434197794E-2"/>
    <n v="3368"/>
    <n v="2117"/>
    <n v="0.58109040717736371"/>
    <n v="0.95"/>
    <m/>
    <n v="0.61403828623518686"/>
    <n v="0.94634230503795724"/>
    <n v="-0.30910737573407965"/>
    <n v="3993859"/>
    <n v="-0.12995574032727808"/>
    <n v="160138.69286287087"/>
    <n v="728.1420237010027"/>
    <n v="80.904669300111408"/>
    <n v="182"/>
    <n v="0.44453115000061211"/>
    <n v="-0.17437003252570327"/>
    <n v="88663669.799999997"/>
    <n v="22.2"/>
    <n v="0"/>
    <n v="4040980.0692925355"/>
    <n v="6.7033164376283219E-2"/>
    <n v="18129845.800000001"/>
    <n v="4.5394306108453009"/>
    <n v="1.4560963385708574E-2"/>
    <n v="0.27704231085800113"/>
    <n v="24.94"/>
    <n v="36.382199999999997"/>
    <m/>
  </r>
  <r>
    <x v="12"/>
    <x v="6"/>
    <x v="4"/>
    <x v="4"/>
    <x v="31"/>
    <x v="1"/>
    <m/>
    <m/>
    <n v="214873.2732"/>
    <n v="214873.2732"/>
    <n v="0.12817574021012423"/>
    <m/>
    <m/>
    <m/>
    <n v="1933859.4587999999"/>
    <n v="1933859.4587999999"/>
    <n v="0.12817574021012423"/>
    <m/>
    <m/>
    <n v="30.8"/>
    <n v="0"/>
    <m/>
    <m/>
    <n v="9"/>
    <m/>
    <m/>
    <n v="3136086"/>
    <m/>
    <m/>
    <n v="59"/>
    <n v="6060"/>
    <n v="154"/>
    <n v="5906"/>
    <n v="0.12817574021012423"/>
    <n v="4876"/>
    <n v="1030"/>
    <n v="0.80462046204620463"/>
    <n v="0.95"/>
    <m/>
    <n v="0.82560108364375207"/>
    <n v="0.9745874587458746"/>
    <n v="-7.0732815980425356E-2"/>
    <n v="4422430"/>
    <n v="3.9246908294320315E-2"/>
    <n v="165634.08239700375"/>
    <n v="748.80291229258387"/>
    <n v="83.200323588064876"/>
    <n v="182"/>
    <n v="0.45714463509925757"/>
    <n v="-7.8825336112298028E-2"/>
    <n v="98177946"/>
    <n v="22.2"/>
    <n v="0"/>
    <n v="4318958.8491836227"/>
    <n v="5.7974534500131333E-2"/>
    <n v="20010720.579999998"/>
    <n v="4.5248247185370936"/>
    <n v="1.4258731215209153E-2"/>
    <n v="0.25916436631967965"/>
    <n v="26.7"/>
    <n v="36.382199999999997"/>
    <m/>
  </r>
  <r>
    <x v="12"/>
    <x v="7"/>
    <x v="4"/>
    <x v="4"/>
    <x v="31"/>
    <x v="1"/>
    <m/>
    <m/>
    <n v="218365.9644"/>
    <n v="218365.9644"/>
    <n v="4.3507362784471759E-3"/>
    <m/>
    <m/>
    <m/>
    <n v="1965293.6795999999"/>
    <n v="1965293.6795999999"/>
    <n v="4.3507362784471759E-3"/>
    <m/>
    <m/>
    <n v="30.8"/>
    <n v="0"/>
    <m/>
    <m/>
    <n v="9"/>
    <m/>
    <m/>
    <n v="3187062"/>
    <m/>
    <m/>
    <n v="59"/>
    <n v="6072"/>
    <n v="70"/>
    <n v="6002"/>
    <n v="4.3507362784471759E-3"/>
    <n v="5474"/>
    <n v="528"/>
    <n v="0.90151515151515149"/>
    <n v="0.95"/>
    <m/>
    <n v="0.91202932355881372"/>
    <n v="0.98847167325428198"/>
    <n v="1.9889078889870904E-2"/>
    <n v="5484906"/>
    <n v="0.11457430964807092"/>
    <n v="203597.10467706015"/>
    <n v="913.8463845384872"/>
    <n v="101.53848717094303"/>
    <n v="182"/>
    <n v="0.55790377566452209"/>
    <n v="0.10974609704379734"/>
    <n v="121764913.2"/>
    <n v="22.2"/>
    <n v="0"/>
    <n v="5242566.8219054556"/>
    <n v="-5.2013993377222144E-2"/>
    <n v="24447124.930000003"/>
    <n v="4.4571638839389411"/>
    <n v="1.3802653844164322E-2"/>
    <n v="0.25184950673341905"/>
    <n v="26.939999999999998"/>
    <n v="36.382199999999997"/>
    <m/>
  </r>
  <r>
    <x v="12"/>
    <x v="8"/>
    <x v="4"/>
    <x v="4"/>
    <x v="31"/>
    <x v="1"/>
    <m/>
    <m/>
    <n v="209925.29399999999"/>
    <n v="209925.29399999999"/>
    <n v="-7.909215955983373E-3"/>
    <m/>
    <m/>
    <m/>
    <n v="1889327.6459999999"/>
    <n v="1889327.6459999999"/>
    <n v="-7.909215955983373E-3"/>
    <m/>
    <m/>
    <n v="30.8"/>
    <n v="0"/>
    <m/>
    <m/>
    <n v="9"/>
    <m/>
    <m/>
    <n v="3063870"/>
    <m/>
    <m/>
    <n v="59"/>
    <n v="5928"/>
    <n v="158"/>
    <n v="5770"/>
    <n v="-7.909215955983484E-3"/>
    <n v="4947"/>
    <n v="823"/>
    <n v="0.83451417004048578"/>
    <n v="0.95"/>
    <m/>
    <n v="0.85736568457538997"/>
    <n v="0.97334682860998656"/>
    <n v="-4.565764182000609E-2"/>
    <n v="5628335"/>
    <n v="0.17662916227652059"/>
    <n v="213842.5151975684"/>
    <n v="975.44800693240904"/>
    <n v="108.38311188137878"/>
    <n v="182"/>
    <n v="0.59551160374383949"/>
    <n v="0.18600956807629876"/>
    <n v="124949037"/>
    <n v="22.2"/>
    <n v="0"/>
    <n v="5369283.3670139788"/>
    <n v="-9.9152391411346685E-2"/>
    <n v="24871666.620000005"/>
    <n v="4.4190096396181113"/>
    <n v="1.3415050416018771E-2"/>
    <n v="0.25219436099427489"/>
    <n v="26.32"/>
    <n v="36.382199999999997"/>
    <m/>
  </r>
  <r>
    <x v="12"/>
    <x v="9"/>
    <x v="4"/>
    <x v="4"/>
    <x v="31"/>
    <x v="1"/>
    <m/>
    <m/>
    <n v="213126.9276"/>
    <n v="213126.9276"/>
    <n v="4.3276936776491581E-2"/>
    <m/>
    <m/>
    <m/>
    <n v="1918142.3484"/>
    <n v="1918142.3484"/>
    <n v="4.3276936776491581E-2"/>
    <m/>
    <m/>
    <n v="30.8"/>
    <n v="0"/>
    <m/>
    <m/>
    <n v="9"/>
    <m/>
    <m/>
    <n v="3110598"/>
    <m/>
    <m/>
    <n v="59"/>
    <n v="5994"/>
    <n v="136"/>
    <n v="5858"/>
    <n v="4.3276936776491581E-2"/>
    <n v="5105"/>
    <n v="753"/>
    <n v="0.85168501835168497"/>
    <n v="0.95"/>
    <m/>
    <n v="0.87145783543871624"/>
    <n v="0.9773106439773106"/>
    <n v="-4.0918121131244267E-2"/>
    <n v="6361001"/>
    <n v="0.39814449703512533"/>
    <n v="241679.36930091184"/>
    <n v="1085.8656538067601"/>
    <n v="120.65173931186223"/>
    <n v="182"/>
    <n v="0.6629216445706716"/>
    <n v="0.3401470383837879"/>
    <n v="141214222.19999999"/>
    <n v="22.2"/>
    <n v="0"/>
    <n v="5872198.8747802004"/>
    <n v="-0.16550994394972007"/>
    <n v="27643527.930000007"/>
    <n v="4.3457826731987632"/>
    <n v="1.2937999806549619E-2"/>
    <n v="0.24485975959038825"/>
    <n v="26.32"/>
    <n v="36.382199999999997"/>
    <m/>
  </r>
  <r>
    <x v="12"/>
    <x v="10"/>
    <x v="4"/>
    <x v="4"/>
    <x v="31"/>
    <x v="1"/>
    <m/>
    <m/>
    <n v="207705.97979999997"/>
    <n v="207705.97979999997"/>
    <n v="-2.7947598253275086E-3"/>
    <m/>
    <m/>
    <m/>
    <n v="1869353.8181999996"/>
    <n v="1869353.8181999996"/>
    <n v="-2.7947598253276196E-3"/>
    <m/>
    <m/>
    <n v="30.8"/>
    <n v="0"/>
    <m/>
    <m/>
    <n v="9"/>
    <m/>
    <m/>
    <n v="3031479"/>
    <m/>
    <m/>
    <n v="59"/>
    <n v="5862"/>
    <n v="153"/>
    <n v="5709"/>
    <n v="-2.7947598253275086E-3"/>
    <n v="4643"/>
    <n v="1066"/>
    <n v="0.79205049471170252"/>
    <n v="0.95"/>
    <m/>
    <n v="0.81327728148537393"/>
    <n v="0.97389969293756395"/>
    <n v="-8.4363335987460042E-2"/>
    <n v="6622058"/>
    <n v="0.40095383345381608"/>
    <n v="255283.65458750966"/>
    <n v="1159.9330881064984"/>
    <n v="128.88145423405538"/>
    <n v="182"/>
    <n v="0.70813985842887572"/>
    <n v="0.40488013601735751"/>
    <n v="147009687.59999999"/>
    <n v="22.2"/>
    <n v="0"/>
    <n v="6343602.7362921331"/>
    <n v="-0.21143535357249027"/>
    <n v="28492748.159999996"/>
    <n v="4.3027028999141956"/>
    <n v="1.256707591821316E-2"/>
    <n v="0.24217794525230885"/>
    <n v="25.939999999999998"/>
    <n v="36.382199999999997"/>
    <m/>
  </r>
  <r>
    <x v="12"/>
    <x v="11"/>
    <x v="4"/>
    <x v="4"/>
    <x v="31"/>
    <x v="1"/>
    <m/>
    <m/>
    <n v="221749.50899999999"/>
    <n v="221749.50899999999"/>
    <n v="6.8735753112397102E-2"/>
    <m/>
    <m/>
    <m/>
    <n v="1995745.581"/>
    <n v="1995745.581"/>
    <n v="6.8735753112397102E-2"/>
    <m/>
    <m/>
    <n v="30.8"/>
    <n v="0"/>
    <m/>
    <m/>
    <n v="9"/>
    <m/>
    <m/>
    <n v="3236445"/>
    <m/>
    <m/>
    <n v="59"/>
    <n v="6656"/>
    <n v="561"/>
    <n v="6095"/>
    <n v="6.873575311239688E-2"/>
    <n v="4914"/>
    <n v="1181"/>
    <n v="0.73828125"/>
    <n v="0.95"/>
    <m/>
    <n v="0.80623461853978673"/>
    <n v="0.91571514423076927"/>
    <n v="-0.12202481773297613"/>
    <n v="5500522"/>
    <n v="0.21977858462785749"/>
    <n v="216045.64021995285"/>
    <n v="902.46464315012304"/>
    <n v="100.27384923890256"/>
    <n v="182"/>
    <n v="0.55095521559836569"/>
    <n v="0.14132850994793622"/>
    <n v="122111588.39999999"/>
    <n v="22.2"/>
    <n v="0"/>
    <n v="5526784.1989604123"/>
    <n v="-6.9119586124786359E-2"/>
    <n v="24305582.180000003"/>
    <n v="4.4187773778561388"/>
    <n v="1.2519429864288334E-2"/>
    <n v="0.24511780523907389"/>
    <n v="25.46"/>
    <n v="36.382199999999997"/>
    <m/>
  </r>
  <r>
    <x v="13"/>
    <x v="0"/>
    <x v="4"/>
    <x v="4"/>
    <x v="31"/>
    <x v="1"/>
    <m/>
    <m/>
    <n v="242669.27399999998"/>
    <n v="242669.27399999998"/>
    <n v="0.11893977520550236"/>
    <m/>
    <m/>
    <m/>
    <n v="2184023.466"/>
    <n v="2184023.466"/>
    <n v="0.11893977520550258"/>
    <m/>
    <m/>
    <n v="30.8"/>
    <n v="0"/>
    <m/>
    <m/>
    <n v="9"/>
    <m/>
    <m/>
    <n v="3541770"/>
    <m/>
    <m/>
    <n v="59"/>
    <n v="6997"/>
    <n v="327"/>
    <n v="6670"/>
    <n v="0.11893977520550236"/>
    <n v="6085"/>
    <n v="585"/>
    <n v="0.86965842503930257"/>
    <n v="0.95"/>
    <m/>
    <n v="0.91229385307346322"/>
    <n v="0.95326568529369726"/>
    <n v="-2.8375262074162189E-2"/>
    <n v="5476523"/>
    <n v="0.32062040081679655"/>
    <n v="203285.93170007426"/>
    <n v="821.06791604197906"/>
    <n v="91.229768449108789"/>
    <n v="182"/>
    <n v="0.5012624640060922"/>
    <n v="0.18024261008529607"/>
    <n v="121578810.59999999"/>
    <n v="22.2"/>
    <n v="0"/>
    <n v="6168476.7283874117"/>
    <n v="-6.9170876208963783E-2"/>
    <n v="24313644.029999997"/>
    <n v="4.4396132418324541"/>
    <n v="1.2212571564596231E-2"/>
    <n v="0.22951231743584111"/>
    <n v="26.939999999999998"/>
    <n v="36.382199999999997"/>
    <m/>
  </r>
  <r>
    <x v="13"/>
    <x v="1"/>
    <x v="4"/>
    <x v="4"/>
    <x v="31"/>
    <x v="1"/>
    <m/>
    <m/>
    <n v="209124.88559999998"/>
    <n v="209124.88559999998"/>
    <n v="0.10411064156742222"/>
    <m/>
    <m/>
    <m/>
    <n v="1882123.9703999998"/>
    <n v="1882123.9703999998"/>
    <n v="0.10411064156742222"/>
    <m/>
    <m/>
    <n v="30.8"/>
    <n v="0"/>
    <m/>
    <m/>
    <n v="9"/>
    <m/>
    <m/>
    <n v="3052188"/>
    <m/>
    <m/>
    <n v="59"/>
    <n v="6116"/>
    <n v="368"/>
    <n v="5748"/>
    <n v="0.10411064156742222"/>
    <n v="5190"/>
    <n v="558"/>
    <n v="0.8485938521909745"/>
    <n v="0.95"/>
    <m/>
    <n v="0.90292275574112735"/>
    <n v="0.9398299542184434"/>
    <n v="-4.0298924788013668E-2"/>
    <n v="5161230"/>
    <n v="0.43908957452414721"/>
    <n v="221322.04116638078"/>
    <n v="897.91753653444675"/>
    <n v="99.768615170494087"/>
    <n v="182"/>
    <n v="0.54817920423348399"/>
    <n v="0.30339254087903766"/>
    <n v="114579306"/>
    <n v="22.2"/>
    <n v="0"/>
    <n v="6005407.9411545536"/>
    <n v="-0.13490403460483574"/>
    <n v="22691283.700000003"/>
    <n v="4.3964876008238356"/>
    <n v="1.1752087742234935E-2"/>
    <n v="0.21821281422787941"/>
    <n v="23.32"/>
    <n v="36.382199999999997"/>
    <m/>
  </r>
  <r>
    <x v="13"/>
    <x v="2"/>
    <x v="4"/>
    <x v="4"/>
    <x v="31"/>
    <x v="1"/>
    <m/>
    <m/>
    <n v="241723.33679999999"/>
    <n v="241723.33679999999"/>
    <n v="0.12878015630309214"/>
    <m/>
    <m/>
    <m/>
    <n v="2175510.0312000001"/>
    <n v="2175510.0312000001"/>
    <n v="0.12878015630309214"/>
    <m/>
    <m/>
    <n v="30.8"/>
    <n v="0"/>
    <m/>
    <m/>
    <n v="9"/>
    <m/>
    <m/>
    <n v="3527964"/>
    <m/>
    <m/>
    <n v="59"/>
    <n v="6833"/>
    <n v="189"/>
    <n v="6644"/>
    <n v="0.12878015630309214"/>
    <n v="6114"/>
    <n v="530"/>
    <n v="0.89477535489536075"/>
    <n v="0.95"/>
    <m/>
    <n v="0.92022877784467183"/>
    <n v="0.9723401141519098"/>
    <n v="1.3750062959711595E-2"/>
    <n v="6915038"/>
    <n v="0.33777631264831043"/>
    <n v="269067.626459144"/>
    <n v="1040.7944009632752"/>
    <n v="115.6438223292528"/>
    <n v="182"/>
    <n v="0.6354056171936967"/>
    <n v="0.18515222399878928"/>
    <n v="153513843.59999999"/>
    <n v="22.2"/>
    <n v="0"/>
    <n v="6895917.2234557774"/>
    <n v="-6.5445074442805048E-2"/>
    <n v="29968631.989999998"/>
    <n v="4.3338347511611648"/>
    <n v="1.1471839881563377E-2"/>
    <n v="0.21095944211713052"/>
    <n v="25.7"/>
    <n v="36.382199999999997"/>
    <m/>
  </r>
  <r>
    <x v="13"/>
    <x v="3"/>
    <x v="4"/>
    <x v="4"/>
    <x v="31"/>
    <x v="1"/>
    <m/>
    <m/>
    <n v="226879.39919999999"/>
    <n v="226879.39919999999"/>
    <n v="0.17593814821798981"/>
    <m/>
    <m/>
    <m/>
    <n v="2041914.5927999998"/>
    <n v="2041914.5927999998"/>
    <n v="0.17593814821798981"/>
    <m/>
    <m/>
    <n v="30.8"/>
    <n v="0"/>
    <m/>
    <m/>
    <n v="9"/>
    <m/>
    <m/>
    <n v="3311316"/>
    <m/>
    <m/>
    <n v="59"/>
    <n v="6490"/>
    <n v="254"/>
    <n v="6236"/>
    <n v="0.17593814821798981"/>
    <n v="5813"/>
    <n v="423"/>
    <n v="0.89568567026194146"/>
    <n v="0.95"/>
    <m/>
    <n v="0.93216805644644007"/>
    <n v="0.96086286594761172"/>
    <n v="3.2001503827864708E-2"/>
    <n v="6783300"/>
    <n v="0.4469542884629536"/>
    <n v="274627.53036437248"/>
    <n v="1087.7645926876203"/>
    <n v="120.86273252084669"/>
    <n v="182"/>
    <n v="0.66408094791674011"/>
    <n v="0.23046802304667136"/>
    <n v="150589260"/>
    <n v="22.2"/>
    <n v="0"/>
    <n v="6749578.5818325104"/>
    <n v="-7.6846231496951245E-2"/>
    <n v="32769344.27"/>
    <n v="4.8308853021390767"/>
    <n v="1.2664270245025883E-2"/>
    <n v="0.23530376165957184"/>
    <n v="24.7"/>
    <n v="36.382199999999997"/>
    <m/>
  </r>
  <r>
    <x v="13"/>
    <x v="4"/>
    <x v="4"/>
    <x v="4"/>
    <x v="31"/>
    <x v="1"/>
    <m/>
    <m/>
    <n v="245943.67199999999"/>
    <n v="245943.67199999999"/>
    <n v="0.21999639054322317"/>
    <m/>
    <m/>
    <m/>
    <n v="2213493.048"/>
    <n v="2213493.048"/>
    <n v="0.21999639054322317"/>
    <m/>
    <m/>
    <n v="30.8"/>
    <n v="0"/>
    <m/>
    <m/>
    <n v="9"/>
    <m/>
    <m/>
    <n v="3589560"/>
    <m/>
    <m/>
    <n v="59"/>
    <n v="6869"/>
    <n v="109"/>
    <n v="6760"/>
    <n v="0.21999639054322317"/>
    <n v="6309"/>
    <n v="451"/>
    <n v="0.91847430484786718"/>
    <n v="0.95"/>
    <m/>
    <n v="0.93328402366863905"/>
    <n v="0.98413160576503134"/>
    <n v="0.38344750539002903"/>
    <n v="7526047"/>
    <n v="0.5496585665974274"/>
    <n v="285944.03495440731"/>
    <n v="1113.3205621301774"/>
    <n v="123.70228468113083"/>
    <n v="182"/>
    <n v="0.67968288286335621"/>
    <n v="0.27021569785744748"/>
    <n v="167078243.40000001"/>
    <n v="22.2"/>
    <n v="0"/>
    <n v="7408810.0492289402"/>
    <n v="-5.2763820281076193E-2"/>
    <n v="36334931.700000003"/>
    <n v="4.8278906177439502"/>
    <n v="1.2535565980653524E-2"/>
    <n v="0.19931175254457714"/>
    <n v="26.32"/>
    <n v="36.382199999999997"/>
    <m/>
  </r>
  <r>
    <x v="13"/>
    <x v="5"/>
    <x v="4"/>
    <x v="4"/>
    <x v="31"/>
    <x v="1"/>
    <m/>
    <m/>
    <n v="229826.35739999998"/>
    <n v="229826.35739999998"/>
    <n v="0.15168641750227874"/>
    <m/>
    <m/>
    <m/>
    <n v="2068437.2165999999"/>
    <n v="2068437.2165999999"/>
    <n v="0.15168641750227896"/>
    <m/>
    <m/>
    <n v="30.8"/>
    <n v="0"/>
    <m/>
    <m/>
    <n v="9"/>
    <m/>
    <m/>
    <n v="3354327"/>
    <m/>
    <m/>
    <n v="59"/>
    <n v="6710"/>
    <n v="393"/>
    <n v="6317"/>
    <n v="0.15168641750227896"/>
    <n v="5753"/>
    <n v="564"/>
    <n v="0.85737704918032787"/>
    <n v="0.95"/>
    <m/>
    <n v="0.91071711255342724"/>
    <n v="0.94143070044709387"/>
    <n v="0.48316014321720568"/>
    <n v="7034873"/>
    <n v="0.7614224738529829"/>
    <n v="280497.32854864432"/>
    <n v="1113.6414437232863"/>
    <n v="123.73793819147626"/>
    <n v="182"/>
    <n v="0.67987878127184753"/>
    <n v="0.52942888540186961"/>
    <n v="156174180.59999999"/>
    <n v="22.2"/>
    <n v="0"/>
    <n v="7117873.1104438556"/>
    <n v="-0.18606114487875847"/>
    <n v="37426145.660000004"/>
    <n v="5.320088317159386"/>
    <n v="1.3616601519476607E-2"/>
    <n v="0.19526054434063539"/>
    <n v="25.080000000000002"/>
    <n v="36.382199999999997"/>
    <m/>
  </r>
  <r>
    <x v="13"/>
    <x v="6"/>
    <x v="4"/>
    <x v="4"/>
    <x v="31"/>
    <x v="1"/>
    <m/>
    <m/>
    <n v="246307.49399999998"/>
    <n v="246307.49399999998"/>
    <n v="0.14629190653572621"/>
    <m/>
    <m/>
    <m/>
    <n v="2216767.446"/>
    <n v="2216767.446"/>
    <n v="0.14629190653572643"/>
    <m/>
    <m/>
    <n v="30.8"/>
    <n v="0"/>
    <m/>
    <m/>
    <n v="9"/>
    <m/>
    <m/>
    <n v="3594870"/>
    <m/>
    <m/>
    <n v="59"/>
    <n v="6869"/>
    <n v="99"/>
    <n v="6770"/>
    <n v="0.14629190653572643"/>
    <n v="6338"/>
    <n v="432"/>
    <n v="0.92269617120395986"/>
    <n v="0.95"/>
    <m/>
    <n v="0.9361890694239291"/>
    <n v="0.98558742174989078"/>
    <n v="0.13394845037279035"/>
    <n v="7083207"/>
    <n v="0.60165497249249844"/>
    <n v="269118.80699088145"/>
    <n v="1046.2639586410635"/>
    <n v="116.25155096011817"/>
    <n v="182"/>
    <n v="0.63874478549515479"/>
    <n v="0.3972487839794232"/>
    <n v="157247195.40000001"/>
    <n v="22.2"/>
    <n v="0"/>
    <n v="6917481.9167854274"/>
    <n v="-0.15597116564528729"/>
    <n v="37969735.659999996"/>
    <n v="5.3605288762561925"/>
    <n v="1.3527239571912852E-2"/>
    <n v="0.18964614402550606"/>
    <n v="26.32"/>
    <n v="36.382199999999997"/>
    <m/>
  </r>
  <r>
    <x v="13"/>
    <x v="7"/>
    <x v="4"/>
    <x v="4"/>
    <x v="31"/>
    <x v="1"/>
    <m/>
    <m/>
    <n v="249181.68779999999"/>
    <n v="249181.68779999999"/>
    <n v="0.14111962679106949"/>
    <m/>
    <m/>
    <m/>
    <n v="2242635.1902000001"/>
    <n v="2242635.1902000001"/>
    <n v="0.14111962679106971"/>
    <m/>
    <m/>
    <n v="30.8"/>
    <n v="0"/>
    <m/>
    <m/>
    <n v="9"/>
    <m/>
    <m/>
    <n v="3636819"/>
    <m/>
    <m/>
    <n v="59"/>
    <n v="6997"/>
    <n v="148"/>
    <n v="6849"/>
    <n v="0.14111962679106971"/>
    <n v="6224"/>
    <n v="625"/>
    <n v="0.88952408174932118"/>
    <n v="0.95"/>
    <m/>
    <n v="0.90874580230690616"/>
    <n v="0.97884807774760607"/>
    <n v="-3.6002364914047291E-3"/>
    <n v="7837853"/>
    <n v="0.42898583859048811"/>
    <n v="290937.37936154421"/>
    <n v="1144.3791794422543"/>
    <n v="127.15324216025049"/>
    <n v="182"/>
    <n v="0.69864418769368397"/>
    <n v="0.25226646272742137"/>
    <n v="174000336.59999999"/>
    <n v="22.2"/>
    <n v="0"/>
    <n v="7491553.7463672375"/>
    <n v="-9.8269329654637222E-2"/>
    <n v="44582270.710000001"/>
    <n v="5.6880718112472897"/>
    <n v="1.4154811714560171E-2"/>
    <n v="0.18420436842092608"/>
    <n v="26.939999999999998"/>
    <n v="36.382199999999997"/>
    <s v="Aumento de Tarifas 15/08/2018"/>
  </r>
  <r>
    <x v="13"/>
    <x v="8"/>
    <x v="4"/>
    <x v="4"/>
    <x v="31"/>
    <x v="1"/>
    <m/>
    <m/>
    <n v="230881.44119999997"/>
    <n v="230881.44119999997"/>
    <n v="9.9826689774696664E-2"/>
    <m/>
    <m/>
    <m/>
    <n v="2077932.9707999998"/>
    <n v="2077932.9707999998"/>
    <n v="9.9826689774696664E-2"/>
    <m/>
    <m/>
    <n v="30.8"/>
    <n v="0"/>
    <m/>
    <m/>
    <n v="9"/>
    <m/>
    <m/>
    <n v="3369726"/>
    <m/>
    <m/>
    <n v="59"/>
    <n v="6680"/>
    <n v="334"/>
    <n v="6346"/>
    <n v="9.9826689774696664E-2"/>
    <n v="5793"/>
    <n v="553"/>
    <n v="0.86721556886227547"/>
    <n v="0.95"/>
    <m/>
    <n v="0.91285849353923731"/>
    <n v="0.95"/>
    <n v="6.4724784257408352E-2"/>
    <n v="7533111"/>
    <n v="0.33842619531353413"/>
    <n v="293117.15953307395"/>
    <n v="1187.0644500472738"/>
    <n v="131.89605000525265"/>
    <n v="182"/>
    <n v="0.72470357145743214"/>
    <n v="0.21694282177105118"/>
    <n v="167235064.19999999"/>
    <n v="22.2"/>
    <n v="0"/>
    <n v="7186389.5084727621"/>
    <n v="-8.2033594504845417E-2"/>
    <n v="46242785.300000004"/>
    <n v="6.138603997737456"/>
    <n v="1.4779167086766146E-2"/>
    <n v="0.1558377293731425"/>
    <n v="25.7"/>
    <n v="36.382199999999997"/>
    <s v="Aumento de Tarifas 15/09/2018"/>
  </r>
  <r>
    <x v="13"/>
    <x v="9"/>
    <x v="4"/>
    <x v="4"/>
    <x v="31"/>
    <x v="1"/>
    <m/>
    <m/>
    <n v="248927.01239999998"/>
    <n v="248927.01239999998"/>
    <n v="0.16797541823147832"/>
    <m/>
    <m/>
    <m/>
    <n v="2240343.1115999999"/>
    <n v="2240343.1115999999"/>
    <n v="0.16797541823147832"/>
    <m/>
    <m/>
    <n v="30.8"/>
    <n v="0"/>
    <m/>
    <m/>
    <n v="9"/>
    <m/>
    <m/>
    <n v="3633102"/>
    <m/>
    <m/>
    <n v="59"/>
    <n v="6997"/>
    <n v="155"/>
    <n v="6842"/>
    <n v="0.16797541823147832"/>
    <n v="6026"/>
    <n v="816"/>
    <n v="0.86122623981706448"/>
    <n v="0.95"/>
    <m/>
    <n v="0.8807366267173341"/>
    <n v="0.97784764899242538"/>
    <n v="1.0647435712075159E-2"/>
    <n v="8373885"/>
    <n v="0.31644139027803964"/>
    <n v="310834.6325167038"/>
    <n v="1223.8943291435253"/>
    <n v="135.98825879372504"/>
    <n v="182"/>
    <n v="0.74718823513035737"/>
    <n v="0.12711395268178238"/>
    <n v="185900247"/>
    <n v="22.2"/>
    <n v="0"/>
    <n v="7730405.6507047871"/>
    <n v="-2.8897149123388009E-2"/>
    <n v="55540419.179999992"/>
    <n v="6.6325748657881007"/>
    <n v="1.5465479560752469E-2"/>
    <n v="0.1741992964146237"/>
    <n v="26.939999999999998"/>
    <n v="36.382199999999997"/>
    <s v="Aumento de Tarifas 15/10/2018"/>
  </r>
  <r>
    <x v="13"/>
    <x v="10"/>
    <x v="4"/>
    <x v="4"/>
    <x v="31"/>
    <x v="1"/>
    <m/>
    <m/>
    <n v="229062.33119999999"/>
    <n v="229062.33119999999"/>
    <n v="0.10282010860045543"/>
    <m/>
    <m/>
    <m/>
    <n v="2061560.9807999998"/>
    <n v="2061560.9807999998"/>
    <n v="0.10282010860045543"/>
    <m/>
    <m/>
    <n v="30.8"/>
    <n v="0"/>
    <m/>
    <m/>
    <n v="9"/>
    <m/>
    <m/>
    <n v="3343176"/>
    <m/>
    <m/>
    <n v="59"/>
    <n v="6746"/>
    <n v="450"/>
    <n v="6296"/>
    <n v="0.10282010860045543"/>
    <n v="5593"/>
    <n v="703"/>
    <n v="0.82908390157130152"/>
    <n v="0.95"/>
    <m/>
    <n v="0.88834180432020327"/>
    <n v="0.93329380373554705"/>
    <n v="9.229880699203985E-2"/>
    <n v="7551921"/>
    <n v="0.14041903589488336"/>
    <n v="291130.33924441022"/>
    <n v="1199.4791931385007"/>
    <n v="133.27546590427787"/>
    <n v="182"/>
    <n v="0.73228277969383437"/>
    <n v="3.4093436455509885E-2"/>
    <n v="167652646.19999999"/>
    <n v="22.2"/>
    <n v="0"/>
    <n v="7234365.3166224193"/>
    <n v="1.2747184191540129E-2"/>
    <n v="51172969.640000001"/>
    <n v="6.7761526689699219"/>
    <n v="1.5317799038043175E-2"/>
    <n v="0.1807684433327181"/>
    <n v="25.939999999999998"/>
    <n v="36.382199999999997"/>
    <m/>
  </r>
  <r>
    <x v="13"/>
    <x v="11"/>
    <x v="4"/>
    <x v="4"/>
    <x v="31"/>
    <x v="1"/>
    <m/>
    <m/>
    <n v="228625.74479999999"/>
    <n v="228625.74479999999"/>
    <n v="3.1009023789991819E-2"/>
    <m/>
    <m/>
    <m/>
    <n v="2057631.7031999999"/>
    <n v="2057631.7031999999"/>
    <n v="3.1009023789991819E-2"/>
    <m/>
    <m/>
    <n v="30.8"/>
    <n v="0"/>
    <m/>
    <m/>
    <n v="9"/>
    <m/>
    <m/>
    <n v="3336804"/>
    <m/>
    <m/>
    <n v="59"/>
    <n v="6669"/>
    <n v="385"/>
    <n v="6284"/>
    <n v="3.1009023789991819E-2"/>
    <n v="5484"/>
    <n v="800"/>
    <n v="0.82231219073324335"/>
    <n v="0.95"/>
    <m/>
    <n v="0.8726925525143221"/>
    <n v="0.94227020542810014"/>
    <n v="8.2430017821488288E-2"/>
    <n v="7180818"/>
    <n v="0.30547937086698318"/>
    <n v="293573.91659852822"/>
    <n v="1142.7145130490135"/>
    <n v="126.96827922766816"/>
    <n v="182"/>
    <n v="0.6976279078443306"/>
    <n v="0.26621527139310364"/>
    <n v="159414159.59999999"/>
    <n v="22.2"/>
    <n v="0"/>
    <n v="7215102.7589764232"/>
    <n v="-0.11866282915640462"/>
    <n v="49758954.679999992"/>
    <n v="6.9294270764138561"/>
    <n v="1.5315110250791812E-2"/>
    <n v="0.17841669962672926"/>
    <n v="24.46"/>
    <n v="36.382199999999997"/>
    <m/>
  </r>
  <r>
    <x v="14"/>
    <x v="0"/>
    <x v="4"/>
    <x v="4"/>
    <x v="31"/>
    <x v="1"/>
    <m/>
    <m/>
    <n v="247035.13799999998"/>
    <n v="247035.13799999998"/>
    <n v="1.7991004497751151E-2"/>
    <m/>
    <m/>
    <m/>
    <n v="2223316.2419999996"/>
    <n v="2223316.2419999996"/>
    <n v="1.7991004497750929E-2"/>
    <m/>
    <m/>
    <n v="30.8"/>
    <n v="0"/>
    <m/>
    <m/>
    <n v="9"/>
    <m/>
    <m/>
    <n v="3605490"/>
    <m/>
    <m/>
    <n v="59"/>
    <n v="6997"/>
    <n v="207"/>
    <n v="6790"/>
    <n v="1.7991004497751151E-2"/>
    <n v="6165"/>
    <n v="625"/>
    <n v="0.88109189652708308"/>
    <n v="0.95"/>
    <m/>
    <n v="0.90795287187039764"/>
    <n v="0.97041589252536797"/>
    <n v="-4.7583146465813853E-3"/>
    <n v="7029744"/>
    <n v="0.28361443930756791"/>
    <n v="260940.75723830739"/>
    <n v="1035.3083946980855"/>
    <n v="115.03426607756506"/>
    <n v="182"/>
    <n v="0.63205640701958832"/>
    <n v="0.26092905893688956"/>
    <n v="156060316.79999998"/>
    <n v="22.2"/>
    <n v="0"/>
    <n v="7917945.7970907893"/>
    <n v="-0.12734216003355267"/>
    <n v="51497900.75"/>
    <n v="7.3257149549115868"/>
    <n v="1.5837924860114122E-2"/>
    <n v="0.19062783238695619"/>
    <n v="26.939999999999998"/>
    <n v="36.382199999999997"/>
    <s v="Aumento de Tarifas 12/01/2019"/>
  </r>
  <r>
    <x v="14"/>
    <x v="1"/>
    <x v="4"/>
    <x v="4"/>
    <x v="31"/>
    <x v="1"/>
    <m/>
    <m/>
    <n v="227934.48299999998"/>
    <n v="227934.48299999998"/>
    <n v="8.9944328462073786E-2"/>
    <m/>
    <m/>
    <m/>
    <n v="2051410.3469999998"/>
    <n v="2051410.3469999998"/>
    <n v="8.9944328462073786E-2"/>
    <m/>
    <m/>
    <n v="30.8"/>
    <n v="0"/>
    <m/>
    <m/>
    <n v="9"/>
    <m/>
    <m/>
    <n v="3326715"/>
    <m/>
    <m/>
    <n v="59"/>
    <n v="6372"/>
    <n v="107"/>
    <n v="6265"/>
    <n v="8.9944328462073786E-2"/>
    <n v="5746"/>
    <n v="519"/>
    <n v="0.90175768989328309"/>
    <n v="0.95"/>
    <m/>
    <n v="0.91715881883479644"/>
    <n v="0.98320778405524167"/>
    <n v="1.5766645599693652E-2"/>
    <n v="7222188"/>
    <n v="0.39931527949732915"/>
    <n v="294063.02931596094"/>
    <n v="1152.783399840383"/>
    <n v="128.08704442670921"/>
    <n v="182"/>
    <n v="0.70377496937752315"/>
    <n v="0.28384105770960044"/>
    <n v="160332573.59999999"/>
    <n v="22.2"/>
    <n v="0"/>
    <n v="8403459.0916721653"/>
    <n v="-0.1223549986024161"/>
    <n v="58642544.550000004"/>
    <n v="8.1197754129358035"/>
    <n v="1.7180044294937673E-2"/>
    <n v="0.20594010104369889"/>
    <n v="24.56"/>
    <n v="36.382199999999997"/>
    <s v="Aumento de Tarifas 15/02/2019"/>
  </r>
  <r>
    <x v="14"/>
    <x v="2"/>
    <x v="4"/>
    <x v="4"/>
    <x v="31"/>
    <x v="1"/>
    <m/>
    <m/>
    <n v="244597.53059999997"/>
    <n v="244597.53059999997"/>
    <n v="1.1890427453341346E-2"/>
    <m/>
    <m/>
    <m/>
    <n v="2201377.7753999997"/>
    <n v="2201377.7753999997"/>
    <n v="1.1890427453341124E-2"/>
    <m/>
    <m/>
    <n v="30.8"/>
    <n v="0"/>
    <m/>
    <m/>
    <n v="9"/>
    <m/>
    <m/>
    <n v="3569913"/>
    <m/>
    <m/>
    <n v="59"/>
    <n v="7182"/>
    <n v="459"/>
    <n v="6723"/>
    <n v="1.1890427453341346E-2"/>
    <n v="4457"/>
    <n v="2266"/>
    <n v="0.62057922584238379"/>
    <n v="0.95"/>
    <m/>
    <n v="0.66294808865089994"/>
    <n v="0.93609022556390975"/>
    <n v="-0.27958339859395165"/>
    <n v="7526875"/>
    <n v="8.847919563131823E-2"/>
    <n v="300114.63317384367"/>
    <n v="1119.5708760969806"/>
    <n v="124.39676401077561"/>
    <n v="182"/>
    <n v="0.68349870335591001"/>
    <n v="7.5688796039636852E-2"/>
    <n v="167096625"/>
    <n v="22.2"/>
    <n v="0"/>
    <n v="7506062.4325272981"/>
    <n v="-6.3424652388545319E-2"/>
    <n v="68565617.609999985"/>
    <n v="9.1094401873287367"/>
    <n v="1.8661546035492565E-2"/>
    <n v="0.21412604083013853"/>
    <n v="25.080000000000002"/>
    <n v="36.382199999999997"/>
    <s v="Aumento de Tarifas 15/03/2019"/>
  </r>
  <r>
    <x v="14"/>
    <x v="3"/>
    <x v="4"/>
    <x v="4"/>
    <x v="31"/>
    <x v="1"/>
    <m/>
    <m/>
    <n v="240522.7242"/>
    <n v="240522.7242"/>
    <n v="6.0134701731879403E-2"/>
    <m/>
    <m/>
    <m/>
    <n v="2164704.5178"/>
    <n v="2164704.5178"/>
    <n v="6.0134701731879625E-2"/>
    <m/>
    <m/>
    <n v="30.8"/>
    <n v="0"/>
    <m/>
    <m/>
    <n v="9"/>
    <m/>
    <m/>
    <n v="3510441"/>
    <m/>
    <m/>
    <n v="59"/>
    <n v="7092"/>
    <n v="481"/>
    <n v="6611"/>
    <n v="6.0134701731879403E-2"/>
    <n v="4901"/>
    <n v="1710"/>
    <n v="0.69106034968979135"/>
    <n v="0.95"/>
    <m/>
    <n v="0.74134019059143852"/>
    <n v="0.93217710095882689"/>
    <n v="-0.204714015391672"/>
    <n v="7321758"/>
    <n v="7.9379947813011276E-2"/>
    <n v="296427.44939271256"/>
    <n v="1107.511420360006"/>
    <n v="123.05682448444512"/>
    <n v="182"/>
    <n v="0.67613639826618199"/>
    <n v="1.8153585624253399E-2"/>
    <n v="162543027.59999999"/>
    <n v="22.2"/>
    <n v="0"/>
    <n v="7285359.7774181943"/>
    <n v="-1.7521254004918017E-2"/>
    <n v="68940711.060000002"/>
    <n v="9.4158685741866908"/>
    <n v="1.8695226675257682E-2"/>
    <n v="0.21229207407204245"/>
    <n v="24.7"/>
    <n v="36.382199999999997"/>
    <m/>
  </r>
  <r>
    <x v="14"/>
    <x v="4"/>
    <x v="4"/>
    <x v="4"/>
    <x v="31"/>
    <x v="1"/>
    <m/>
    <m/>
    <n v="243906.26879999999"/>
    <n v="243906.26879999999"/>
    <n v="-8.2840236686390067E-3"/>
    <m/>
    <m/>
    <m/>
    <n v="2195156.4191999999"/>
    <n v="2195156.4191999999"/>
    <n v="-8.2840236686391178E-3"/>
    <m/>
    <m/>
    <n v="30.8"/>
    <n v="0"/>
    <m/>
    <m/>
    <n v="9"/>
    <m/>
    <m/>
    <n v="3559824"/>
    <m/>
    <m/>
    <n v="59"/>
    <n v="7469"/>
    <n v="765"/>
    <n v="6704"/>
    <n v="-8.2840236686390067E-3"/>
    <n v="4681"/>
    <n v="2023"/>
    <n v="0.62672379167224523"/>
    <n v="0.95"/>
    <m/>
    <n v="0.69823985680190925"/>
    <n v="0.8975766501539697"/>
    <n v="-0.25184634142004969"/>
    <n v="8152199"/>
    <n v="8.3197992252772357E-2"/>
    <n v="306935.20331325301"/>
    <n v="1216.0201372315037"/>
    <n v="135.11334858127819"/>
    <n v="182"/>
    <n v="0.74238103616086915"/>
    <n v="9.2246185505480582E-2"/>
    <n v="180978817.79999998"/>
    <n v="22.2"/>
    <n v="0"/>
    <n v="8025208.1703069508"/>
    <n v="-7.2964531628473064E-2"/>
    <n v="76159200.289999992"/>
    <n v="9.3421664866129976"/>
    <n v="1.7994694975684376E-2"/>
    <n v="0.20269480017819552"/>
    <n v="26.560000000000002"/>
    <n v="36.382199999999997"/>
    <m/>
  </r>
  <r>
    <x v="14"/>
    <x v="5"/>
    <x v="4"/>
    <x v="4"/>
    <x v="31"/>
    <x v="1"/>
    <m/>
    <m/>
    <n v="244888.58819999997"/>
    <n v="244888.58819999997"/>
    <n v="6.5537438657590652E-2"/>
    <m/>
    <m/>
    <m/>
    <n v="2203997.2937999996"/>
    <n v="2203997.2937999996"/>
    <n v="6.553743865759043E-2"/>
    <m/>
    <m/>
    <n v="30.8"/>
    <n v="0"/>
    <m/>
    <m/>
    <n v="9"/>
    <m/>
    <m/>
    <n v="3574161"/>
    <m/>
    <m/>
    <n v="59"/>
    <n v="6946"/>
    <n v="215"/>
    <n v="6731"/>
    <n v="6.5537438657590652E-2"/>
    <n v="5062"/>
    <n v="1669"/>
    <n v="0.72876475669450047"/>
    <n v="0.95"/>
    <m/>
    <n v="0.75204278710444217"/>
    <n v="0.96904693348689896"/>
    <n v="-0.1742300910587935"/>
    <n v="7544277"/>
    <n v="7.2411257459800593E-2"/>
    <n v="300808.49282296648"/>
    <n v="1120.8255831228644"/>
    <n v="124.53617590254049"/>
    <n v="182"/>
    <n v="0.68426470276121154"/>
    <n v="6.4510345228885324E-3"/>
    <n v="167482949.40000001"/>
    <n v="22.2"/>
    <n v="0"/>
    <n v="7633287.2528103972"/>
    <n v="-7.5410386358054846E-3"/>
    <n v="70744388.569999978"/>
    <n v="9.3772257527129472"/>
    <n v="1.7395614151412428E-2"/>
    <n v="0.20859576820881692"/>
    <n v="25.080000000000002"/>
    <n v="36.382199999999997"/>
    <m/>
  </r>
  <r>
    <x v="14"/>
    <x v="6"/>
    <x v="4"/>
    <x v="4"/>
    <x v="31"/>
    <x v="1"/>
    <m/>
    <m/>
    <n v="265044.32699999999"/>
    <n v="265044.32699999999"/>
    <n v="7.6070901033973515E-2"/>
    <m/>
    <m/>
    <m/>
    <n v="2385398.943"/>
    <n v="2385398.943"/>
    <n v="7.6070901033973293E-2"/>
    <m/>
    <m/>
    <n v="30.8"/>
    <n v="0"/>
    <m/>
    <m/>
    <n v="9"/>
    <m/>
    <m/>
    <n v="3868335"/>
    <m/>
    <m/>
    <n v="59"/>
    <n v="7525"/>
    <n v="240"/>
    <n v="7285"/>
    <n v="7.6070901033973515E-2"/>
    <n v="5992"/>
    <n v="1293"/>
    <n v="0.79627906976744189"/>
    <n v="0.95"/>
    <m/>
    <n v="0.82251201098146876"/>
    <n v="0.96810631229235877"/>
    <n v="-0.12142532118262173"/>
    <n v="8211986"/>
    <n v="0.15935987752440384"/>
    <n v="304825.01855976245"/>
    <n v="1127.2458476321208"/>
    <n v="125.2495386257912"/>
    <n v="182"/>
    <n v="0.68818427816368788"/>
    <n v="7.7401011783145401E-2"/>
    <n v="182306089.19999999"/>
    <n v="22.2"/>
    <n v="0"/>
    <n v="8019850.9878216321"/>
    <n v="-3.5628857803040169E-2"/>
    <n v="77681379.029999986"/>
    <n v="9.4595118683836024"/>
    <n v="1.6923671077017633E-2"/>
    <n v="0.21621788481287108"/>
    <n v="26.939999999999998"/>
    <n v="36.382199999999997"/>
    <m/>
  </r>
  <r>
    <x v="14"/>
    <x v="7"/>
    <x v="4"/>
    <x v="4"/>
    <x v="31"/>
    <x v="1"/>
    <m/>
    <m/>
    <n v="262352.0442"/>
    <n v="262352.0442"/>
    <n v="5.2854431303840155E-2"/>
    <m/>
    <m/>
    <m/>
    <n v="2361168.3977999999"/>
    <n v="2361168.3977999999"/>
    <n v="5.2854431303839933E-2"/>
    <m/>
    <m/>
    <n v="30.8"/>
    <n v="0"/>
    <m/>
    <m/>
    <n v="9"/>
    <m/>
    <m/>
    <n v="3829041"/>
    <m/>
    <m/>
    <n v="59"/>
    <n v="7525"/>
    <n v="314"/>
    <n v="7211"/>
    <n v="5.2854431303839933E-2"/>
    <n v="6105"/>
    <n v="1106"/>
    <n v="0.81129568106312289"/>
    <n v="0.95"/>
    <m/>
    <n v="0.84662321453335188"/>
    <n v="0.95827242524916945"/>
    <n v="-6.8360797503385862E-2"/>
    <n v="8487651"/>
    <n v="8.2905101690475602E-2"/>
    <n v="317889.55056179775"/>
    <n v="1177.0421578144501"/>
    <n v="130.78246197938336"/>
    <n v="182"/>
    <n v="0.71858495593067773"/>
    <n v="2.8542094227994363E-2"/>
    <n v="188425852.19999999"/>
    <n v="22.2"/>
    <n v="0"/>
    <n v="8112641.7715294771"/>
    <n v="-1.0536240603567781E-2"/>
    <n v="79494157.539999992"/>
    <n v="9.3658607711367949"/>
    <n v="1.6180224190764765E-2"/>
    <n v="0.17138270444951328"/>
    <n v="26.7"/>
    <n v="36.382199999999997"/>
    <m/>
  </r>
  <r>
    <x v="14"/>
    <x v="8"/>
    <x v="4"/>
    <x v="4"/>
    <x v="31"/>
    <x v="1"/>
    <m/>
    <m/>
    <n v="258313.62"/>
    <n v="258313.62"/>
    <n v="0.11881500157579583"/>
    <m/>
    <m/>
    <m/>
    <n v="2324822.58"/>
    <n v="2324822.58"/>
    <n v="0.11881500157579583"/>
    <m/>
    <m/>
    <n v="30.8"/>
    <n v="0"/>
    <m/>
    <m/>
    <n v="9"/>
    <m/>
    <m/>
    <n v="3770100"/>
    <m/>
    <m/>
    <n v="59"/>
    <n v="7298"/>
    <n v="198"/>
    <n v="7100"/>
    <n v="0.11881500157579583"/>
    <n v="6143"/>
    <n v="957"/>
    <n v="0.84173746231844337"/>
    <n v="0.95"/>
    <m/>
    <n v="0.86521126760563383"/>
    <n v="0.97286927925459032"/>
    <n v="-5.2195631930717745E-2"/>
    <n v="8473225"/>
    <n v="0.12479757699043592"/>
    <n v="326647.07016191212"/>
    <n v="1193.411971830986"/>
    <n v="132.6013302034429"/>
    <n v="182"/>
    <n v="0.72857873738155443"/>
    <n v="5.347242757930637E-3"/>
    <n v="188105595"/>
    <n v="22.2"/>
    <n v="0"/>
    <n v="8083233.5064396523"/>
    <n v="1.5869815743122077E-2"/>
    <n v="78617169.159999982"/>
    <n v="9.2783053866739031"/>
    <n v="1.5594101713827194E-2"/>
    <n v="0.15782268363777091"/>
    <n v="25.939999999999998"/>
    <n v="36.382199999999997"/>
    <m/>
  </r>
  <r>
    <x v="14"/>
    <x v="9"/>
    <x v="4"/>
    <x v="4"/>
    <x v="31"/>
    <x v="1"/>
    <m/>
    <m/>
    <n v="269883.15959999996"/>
    <n v="269883.15959999996"/>
    <n v="8.4185910552470045E-2"/>
    <m/>
    <m/>
    <m/>
    <n v="2428948.4363999995"/>
    <n v="2428948.4363999995"/>
    <n v="8.4185910552469823E-2"/>
    <m/>
    <m/>
    <n v="30.8"/>
    <n v="0"/>
    <m/>
    <m/>
    <n v="9"/>
    <m/>
    <m/>
    <n v="3938958"/>
    <m/>
    <m/>
    <n v="59"/>
    <n v="7573"/>
    <n v="155"/>
    <n v="7418"/>
    <n v="8.4185910552470045E-2"/>
    <n v="6298"/>
    <n v="1120"/>
    <n v="0.83163871649280341"/>
    <n v="0.95"/>
    <m/>
    <n v="0.84901590725262877"/>
    <n v="0.97953254984814475"/>
    <n v="-3.6016123892717244E-2"/>
    <n v="8800993"/>
    <n v="5.100476063380377E-2"/>
    <n v="326688.67854491464"/>
    <n v="1186.4374494472904"/>
    <n v="131.82638327192115"/>
    <n v="182"/>
    <n v="0.72432078720835791"/>
    <n v="-3.060466807003448E-2"/>
    <n v="195382044.59999999"/>
    <n v="22.2"/>
    <n v="0"/>
    <n v="8124693.1405211883"/>
    <n v="2.8537903756239526E-2"/>
    <n v="81183889.269999981"/>
    <n v="9.2244010726971357"/>
    <n v="1.5094005768096958E-2"/>
    <n v="0.15023009653203706"/>
    <n v="26.939999999999998"/>
    <n v="36.382199999999997"/>
    <m/>
  </r>
  <r>
    <x v="14"/>
    <x v="10"/>
    <x v="4"/>
    <x v="4"/>
    <x v="31"/>
    <x v="1"/>
    <m/>
    <m/>
    <n v="250418.68259999997"/>
    <n v="250418.68259999997"/>
    <n v="9.3233799237611104E-2"/>
    <m/>
    <m/>
    <m/>
    <n v="2253768.1433999999"/>
    <n v="2253768.1433999999"/>
    <n v="9.3233799237611326E-2"/>
    <m/>
    <m/>
    <n v="30.8"/>
    <n v="0"/>
    <m/>
    <m/>
    <n v="9"/>
    <m/>
    <m/>
    <n v="3654873"/>
    <m/>
    <m/>
    <n v="59"/>
    <n v="7250"/>
    <n v="367"/>
    <n v="6883"/>
    <n v="9.3233799237611104E-2"/>
    <n v="5815"/>
    <n v="1068"/>
    <n v="0.80206896551724138"/>
    <n v="0.95"/>
    <m/>
    <n v="0.84483510097341274"/>
    <n v="0.94937931034482759"/>
    <n v="-4.8975184028498653E-2"/>
    <n v="8233935"/>
    <n v="9.0310001918717075E-2"/>
    <n v="320386.57587548636"/>
    <n v="1196.2712480023245"/>
    <n v="132.91902755581384"/>
    <n v="182"/>
    <n v="0.73032432722974638"/>
    <n v="-2.6744483393517093E-3"/>
    <n v="182793357"/>
    <n v="22.2"/>
    <n v="0"/>
    <n v="7887700.8622472901"/>
    <n v="1.5086465614348211E-2"/>
    <n v="76253285.429999992"/>
    <n v="9.26085588846645"/>
    <n v="1.47636992901993E-2"/>
    <n v="0.14696885897995177"/>
    <n v="25.7"/>
    <n v="36.382199999999997"/>
    <m/>
  </r>
  <r>
    <x v="14"/>
    <x v="11"/>
    <x v="4"/>
    <x v="4"/>
    <x v="31"/>
    <x v="1"/>
    <m/>
    <m/>
    <n v="243760.74"/>
    <n v="243760.74"/>
    <n v="6.6199872692552564E-2"/>
    <m/>
    <m/>
    <m/>
    <n v="2193846.66"/>
    <n v="2193846.66"/>
    <n v="6.6199872692552564E-2"/>
    <m/>
    <m/>
    <n v="30.8"/>
    <n v="0"/>
    <m/>
    <m/>
    <n v="9"/>
    <m/>
    <m/>
    <n v="3557700"/>
    <m/>
    <m/>
    <n v="59"/>
    <n v="7325"/>
    <n v="625"/>
    <n v="6700"/>
    <n v="6.6199872692552564E-2"/>
    <n v="5449"/>
    <n v="1251"/>
    <n v="0.74389078498293515"/>
    <n v="0.95"/>
    <m/>
    <n v="0.8132835820895522"/>
    <n v="0.91467576791808869"/>
    <n v="-6.807548689811338E-2"/>
    <n v="7558672"/>
    <n v="5.2619910433602479E-2"/>
    <n v="287183.58662613982"/>
    <n v="1128.1600000000001"/>
    <n v="125.35111111111112"/>
    <n v="182"/>
    <n v="0.68874236874236883"/>
    <n v="-1.2736788482871964E-2"/>
    <n v="167802518.40000001"/>
    <n v="22.2"/>
    <n v="0"/>
    <n v="7594760.8199229995"/>
    <n v="1.2800820090135159E-2"/>
    <n v="71917723.599999994"/>
    <n v="9.5145977494459331"/>
    <n v="1.5261446647531093E-2"/>
    <n v="0.15100063585200144"/>
    <n v="26.32"/>
    <n v="36.382199999999997"/>
    <m/>
  </r>
  <r>
    <x v="15"/>
    <x v="0"/>
    <x v="4"/>
    <x v="4"/>
    <x v="31"/>
    <x v="1"/>
    <m/>
    <m/>
    <n v="268500.636"/>
    <n v="268500.636"/>
    <n v="8.689248895434476E-2"/>
    <m/>
    <m/>
    <m/>
    <n v="2416505.7239999999"/>
    <n v="2416505.7239999999"/>
    <n v="8.689248895434476E-2"/>
    <m/>
    <m/>
    <n v="30.8"/>
    <n v="0"/>
    <m/>
    <m/>
    <n v="9"/>
    <m/>
    <m/>
    <n v="3918780"/>
    <m/>
    <m/>
    <n v="59"/>
    <n v="7573"/>
    <n v="193"/>
    <n v="7380"/>
    <n v="8.6892488954344538E-2"/>
    <n v="6480"/>
    <n v="900"/>
    <n v="0.85567146441304631"/>
    <n v="0.95"/>
    <m/>
    <n v="0.87804878048780488"/>
    <n v="0.97451472335930278"/>
    <n v="-3.2935730817162168E-2"/>
    <n v="7519741"/>
    <n v="6.9703391759358579E-2"/>
    <n v="279129.21306607279"/>
    <n v="1018.9350948509485"/>
    <n v="113.21501053899428"/>
    <n v="182"/>
    <n v="0.62206049746700154"/>
    <n v="-1.5814901077771948E-2"/>
    <n v="166938250.19999999"/>
    <n v="22.2"/>
    <n v="0"/>
    <n v="8469853.4749147743"/>
    <n v="2.1992375248038664E-2"/>
    <n v="70207653.859999985"/>
    <n v="9.3364457446074258"/>
    <n v="1.4660146418142034E-2"/>
    <n v="0.14823883591055184"/>
    <n v="26.939999999999998"/>
    <n v="36.382199999999997"/>
    <m/>
  </r>
  <r>
    <x v="15"/>
    <x v="1"/>
    <x v="4"/>
    <x v="4"/>
    <x v="31"/>
    <x v="1"/>
    <m/>
    <m/>
    <n v="242887.56719999999"/>
    <n v="242887.56719999999"/>
    <n v="6.5602553870710345E-2"/>
    <m/>
    <m/>
    <m/>
    <n v="2185988.1047999999"/>
    <n v="2185988.1047999999"/>
    <n v="6.5602553870710345E-2"/>
    <m/>
    <m/>
    <n v="30.8"/>
    <n v="0"/>
    <m/>
    <m/>
    <n v="9"/>
    <m/>
    <m/>
    <n v="3544956"/>
    <m/>
    <m/>
    <n v="59"/>
    <n v="6823"/>
    <n v="147"/>
    <n v="6676"/>
    <n v="6.5602553870710345E-2"/>
    <n v="5996"/>
    <n v="680"/>
    <n v="0.87879232009380037"/>
    <n v="0.95"/>
    <m/>
    <n v="0.89814260035949667"/>
    <n v="0.97845522497435145"/>
    <n v="-2.0733833753524777E-2"/>
    <n v="6904155"/>
    <n v="-4.4035547122284857E-2"/>
    <n v="286717.40033222589"/>
    <n v="1034.1754044337927"/>
    <n v="114.90837827042141"/>
    <n v="182"/>
    <n v="0.63136471577154618"/>
    <n v="-0.10288836170178461"/>
    <n v="153272241"/>
    <n v="22.2"/>
    <n v="0"/>
    <n v="8033408.1728506424"/>
    <n v="6.2491308249681903E-2"/>
    <n v="65401343.869999997"/>
    <n v="9.4727513895617932"/>
    <n v="1.4567236867365583E-2"/>
    <n v="0.14898753119354827"/>
    <n v="24.080000000000002"/>
    <n v="36.382199999999997"/>
    <m/>
  </r>
  <r>
    <x v="15"/>
    <x v="2"/>
    <x v="4"/>
    <x v="4"/>
    <x v="31"/>
    <x v="1"/>
    <m/>
    <m/>
    <n v="189587.64419999998"/>
    <n v="189587.64419999998"/>
    <n v="-0.22489959839357432"/>
    <m/>
    <m/>
    <m/>
    <n v="1706288.7977999998"/>
    <n v="1706288.7977999998"/>
    <n v="-0.22489959839357432"/>
    <m/>
    <m/>
    <n v="30.8"/>
    <n v="0"/>
    <m/>
    <m/>
    <n v="9"/>
    <m/>
    <m/>
    <n v="2767041"/>
    <m/>
    <m/>
    <n v="59"/>
    <n v="5997"/>
    <n v="786"/>
    <n v="5211"/>
    <n v="-0.22489959839357432"/>
    <n v="4557"/>
    <n v="654"/>
    <n v="0.75987993996998504"/>
    <n v="0.95"/>
    <m/>
    <n v="0.87449625791594698"/>
    <n v="0.86893446723361678"/>
    <n v="0.31910216333159336"/>
    <n v="4198193"/>
    <n v="-0.44223957485676324"/>
    <n v="163353.813229572"/>
    <n v="805.64056802916912"/>
    <n v="89.515618669907681"/>
    <n v="182"/>
    <n v="0.49184405862586639"/>
    <n v="-0.28040235305354433"/>
    <n v="93199884.599999994"/>
    <n v="22.2"/>
    <n v="0"/>
    <n v="4186584.5735181035"/>
    <n v="0.12713147318121665"/>
    <n v="39197069.270000003"/>
    <n v="9.336652524074049"/>
    <n v="1.4067649056115527E-2"/>
    <n v="0.14319961410989374"/>
    <n v="25.7"/>
    <n v="36.382199999999997"/>
    <m/>
  </r>
  <r>
    <x v="15"/>
    <x v="3"/>
    <x v="4"/>
    <x v="4"/>
    <x v="31"/>
    <x v="1"/>
    <m/>
    <m/>
    <n v="147129.61679999999"/>
    <n v="147129.61679999999"/>
    <n v="-0.38829224020571773"/>
    <m/>
    <m/>
    <m/>
    <n v="1324166.5511999999"/>
    <n v="1324166.5511999999"/>
    <n v="-0.38829224020571784"/>
    <m/>
    <m/>
    <n v="30.8"/>
    <n v="0"/>
    <m/>
    <m/>
    <n v="9"/>
    <m/>
    <m/>
    <n v="2147364"/>
    <m/>
    <m/>
    <n v="59"/>
    <n v="5355"/>
    <n v="1311"/>
    <n v="4044"/>
    <n v="-0.38829224020571773"/>
    <n v="3734"/>
    <n v="310"/>
    <n v="0.69729225023342667"/>
    <n v="0.95"/>
    <m/>
    <n v="0.92334322453016815"/>
    <n v="0.75518207282913163"/>
    <n v="0.24550541876534204"/>
    <n v="68232"/>
    <n v="-0.99068092662991591"/>
    <n v="2762.429149797571"/>
    <n v="16.872403560830861"/>
    <n v="1.8747115067589846"/>
    <n v="182"/>
    <n v="1.0300612674499915E-2"/>
    <n v="-0.98476548119445451"/>
    <n v="1514750.4"/>
    <n v="22.2"/>
    <n v="0"/>
    <n v="67892.802293219502"/>
    <n v="0.43927483443261789"/>
    <n v="695765.59000000008"/>
    <n v="10.197056952749444"/>
    <n v="1.5059551200052687E-2"/>
    <n v="0.15023742083922159"/>
    <n v="24.7"/>
    <n v="36.382199999999997"/>
    <s v="Se redujeron los servicios por el aislamiento social preventivo y obligatorio COVID-19"/>
  </r>
  <r>
    <x v="15"/>
    <x v="4"/>
    <x v="4"/>
    <x v="4"/>
    <x v="31"/>
    <x v="1"/>
    <m/>
    <m/>
    <n v="239940.609"/>
    <n v="239940.609"/>
    <n v="-1.6258949880668228E-2"/>
    <m/>
    <m/>
    <m/>
    <n v="2159465.4810000001"/>
    <n v="2159465.4810000001"/>
    <n v="-1.6258949880668117E-2"/>
    <m/>
    <m/>
    <n v="30.8"/>
    <n v="0"/>
    <m/>
    <m/>
    <n v="9"/>
    <m/>
    <m/>
    <n v="3501945"/>
    <m/>
    <m/>
    <n v="59"/>
    <n v="7218"/>
    <n v="623"/>
    <n v="6595"/>
    <n v="-1.6258949880668228E-2"/>
    <n v="5867"/>
    <n v="728"/>
    <n v="0.81282903851482402"/>
    <n v="0.95"/>
    <m/>
    <n v="0.88961334344200149"/>
    <n v="0.91368800221668056"/>
    <n v="0.27407986636085857"/>
    <n v="85278"/>
    <n v="-0.989539264191171"/>
    <n v="3349.4893951296149"/>
    <n v="12.930705079605762"/>
    <n v="1.4367450088450846"/>
    <n v="182"/>
    <n v="7.8942033453026621E-3"/>
    <n v="-0.98936637257583171"/>
    <n v="1893171.5999999999"/>
    <n v="22.2"/>
    <n v="0"/>
    <n v="83949.582480437006"/>
    <n v="0.51883938294786813"/>
    <n v="899269.27000000014"/>
    <n v="10.545149628274586"/>
    <n v="1.5270996757267726E-2"/>
    <n v="0.15054346274521407"/>
    <n v="25.46"/>
    <n v="36.382199999999997"/>
    <s v="Se redujeron los servicios por el aislamiento social preventivo y obligatorio COVID-19"/>
  </r>
  <r>
    <x v="15"/>
    <x v="5"/>
    <x v="4"/>
    <x v="4"/>
    <x v="31"/>
    <x v="1"/>
    <m/>
    <m/>
    <n v="233027.99099999998"/>
    <n v="233027.99099999998"/>
    <n v="-4.8432625167137089E-2"/>
    <m/>
    <m/>
    <m/>
    <n v="2097251.9189999998"/>
    <n v="2097251.9189999998"/>
    <n v="-4.8432625167137089E-2"/>
    <m/>
    <m/>
    <n v="30.8"/>
    <n v="0"/>
    <m/>
    <m/>
    <n v="9"/>
    <m/>
    <m/>
    <n v="3401055"/>
    <m/>
    <m/>
    <n v="59"/>
    <n v="7341"/>
    <n v="936"/>
    <n v="6405"/>
    <n v="-4.8432625167137089E-2"/>
    <n v="5993"/>
    <n v="412"/>
    <n v="0.81637379103664354"/>
    <n v="0.95"/>
    <m/>
    <n v="0.93567525370804061"/>
    <n v="0.87249693502247649"/>
    <n v="0.24417821665523931"/>
    <n v="83127"/>
    <n v="-0.98898144911699293"/>
    <n v="3301.3105639396344"/>
    <n v="12.978454332552694"/>
    <n v="1.4420504813947437"/>
    <n v="182"/>
    <n v="7.9233542933777133E-3"/>
    <n v="-0.98842062982146439"/>
    <n v="1845419.4"/>
    <n v="22.2"/>
    <n v="0"/>
    <n v="84107.763999700692"/>
    <n v="0.50894161154282869"/>
    <n v="907103.75999999989"/>
    <n v="10.912263885380201"/>
    <n v="1.5501402177163465E-2"/>
    <n v="0.15047247497766411"/>
    <n v="25.18"/>
    <n v="36.382199999999997"/>
    <s v="Se redujeron los servicios por el aislamiento social preventivo y obligatorio COVID-19"/>
  </r>
  <r>
    <x v="15"/>
    <x v="6"/>
    <x v="4"/>
    <x v="4"/>
    <x v="31"/>
    <x v="1"/>
    <m/>
    <m/>
    <n v="211926.31499999997"/>
    <n v="211926.31499999997"/>
    <n v="-0.20041180507892942"/>
    <m/>
    <m/>
    <m/>
    <n v="1907336.8349999997"/>
    <n v="1907336.8349999997"/>
    <n v="-0.20041180507892942"/>
    <m/>
    <m/>
    <n v="30.8"/>
    <n v="0"/>
    <m/>
    <m/>
    <n v="9"/>
    <m/>
    <m/>
    <n v="3093075"/>
    <m/>
    <m/>
    <n v="59"/>
    <n v="7400"/>
    <n v="1575"/>
    <n v="5825"/>
    <n v="-0.20041180507892931"/>
    <n v="5344"/>
    <n v="481"/>
    <n v="0.72216216216216211"/>
    <n v="0.95"/>
    <m/>
    <n v="0.91742489270386263"/>
    <n v="0.78716216216216217"/>
    <n v="0.11539391577897851"/>
    <n v="510473"/>
    <n v="-0.93783805768787232"/>
    <n v="20160.860979462876"/>
    <n v="87.634849785407724"/>
    <n v="9.7372055317119699"/>
    <n v="182"/>
    <n v="5.3501129295120714E-2"/>
    <n v="-0.92225755369204288"/>
    <n v="11332500.6"/>
    <n v="22.2"/>
    <n v="0"/>
    <n v="498529.51445682836"/>
    <n v="0.4325858074081334"/>
    <n v="5357073.7599999979"/>
    <n v="10.49433321644827"/>
    <n v="1.4632819177630719E-2"/>
    <n v="0.13932292170022362"/>
    <n v="25.32"/>
    <n v="36.382199999999997"/>
    <s v="Se redujeron los servicios por el aislamiento social preventivo y obligatorio COVID-19"/>
  </r>
  <r>
    <x v="15"/>
    <x v="7"/>
    <x v="4"/>
    <x v="4"/>
    <x v="31"/>
    <x v="1"/>
    <m/>
    <m/>
    <n v="188860.00019999998"/>
    <n v="188860.00019999998"/>
    <n v="-0.28012758285952022"/>
    <m/>
    <m/>
    <m/>
    <n v="1699740.0017999997"/>
    <n v="1699740.0017999997"/>
    <n v="-0.28012758285952022"/>
    <m/>
    <m/>
    <n v="30.8"/>
    <n v="0"/>
    <m/>
    <m/>
    <n v="9"/>
    <m/>
    <m/>
    <n v="2756421"/>
    <m/>
    <m/>
    <n v="59"/>
    <n v="6840"/>
    <n v="1649"/>
    <n v="5191"/>
    <n v="-0.28012758285952022"/>
    <n v="4752"/>
    <n v="439"/>
    <n v="0.69473684210526321"/>
    <n v="0.95"/>
    <m/>
    <n v="0.91543055287998454"/>
    <n v="0.75891812865497077"/>
    <n v="8.1272680887398474E-2"/>
    <n v="653991"/>
    <n v="-0.92294793930617547"/>
    <n v="25076.342024539874"/>
    <n v="125.98555191677904"/>
    <n v="13.998394657419894"/>
    <n v="182"/>
    <n v="7.691425635944997E-2"/>
    <n v="-0.8929642824767543"/>
    <n v="14518600.199999999"/>
    <n v="22.2"/>
    <n v="0"/>
    <n v="625095.76616714499"/>
    <n v="0.398583892755213"/>
    <n v="6809714.0099999998"/>
    <n v="10.412550035092226"/>
    <n v="1.4263687644331726E-2"/>
    <n v="0.13437681122413267"/>
    <n v="26.080000000000002"/>
    <n v="36.382199999999997"/>
    <s v="Se redujeron los servicios por el aislamiento social preventivo y obligatorio COVID-19"/>
  </r>
  <r>
    <x v="15"/>
    <x v="8"/>
    <x v="4"/>
    <x v="4"/>
    <x v="31"/>
    <x v="1"/>
    <m/>
    <m/>
    <n v="219675.7236"/>
    <n v="219675.7236"/>
    <n v="-0.14957746478873235"/>
    <m/>
    <m/>
    <m/>
    <n v="1977081.5123999999"/>
    <n v="1977081.5123999999"/>
    <n v="-0.14957746478873246"/>
    <m/>
    <m/>
    <n v="30.8"/>
    <n v="0"/>
    <m/>
    <m/>
    <n v="9"/>
    <m/>
    <m/>
    <n v="3206178"/>
    <m/>
    <m/>
    <n v="59"/>
    <n v="6789"/>
    <n v="751"/>
    <n v="6038"/>
    <n v="-0.14957746478873235"/>
    <n v="5463"/>
    <n v="575"/>
    <n v="0.80468404772425983"/>
    <n v="0.95"/>
    <m/>
    <n v="0.90476979132162971"/>
    <n v="0.8893798792163794"/>
    <n v="4.5721230405920688E-2"/>
    <n v="882454"/>
    <n v="-0.89585382189190066"/>
    <n v="33224.924698795185"/>
    <n v="146.15004968532628"/>
    <n v="16.238894409480697"/>
    <n v="182"/>
    <n v="8.9224694557586248E-2"/>
    <n v="-0.87753596148269208"/>
    <n v="19590478.800000001"/>
    <n v="22.2"/>
    <n v="0"/>
    <n v="841837.87645102036"/>
    <n v="0.41342461082419163"/>
    <n v="9229221.8000000007"/>
    <n v="10.458586849852798"/>
    <n v="1.4079375099274606E-2"/>
    <n v="0.13167026180054256"/>
    <n v="26.56"/>
    <n v="36.382199999999997"/>
    <s v="Se redujeron los servicios por el aislamiento social preventivo y obligatorio COVID-19"/>
  </r>
  <r>
    <x v="15"/>
    <x v="9"/>
    <x v="4"/>
    <x v="4"/>
    <x v="31"/>
    <x v="1"/>
    <m/>
    <m/>
    <n v="227825.33639999997"/>
    <n v="227825.33639999997"/>
    <n v="-0.15583715287139388"/>
    <m/>
    <m/>
    <m/>
    <n v="2050428.0275999997"/>
    <n v="2050428.0275999997"/>
    <n v="-0.15583715287139388"/>
    <m/>
    <m/>
    <n v="30.8"/>
    <n v="0"/>
    <m/>
    <m/>
    <n v="9"/>
    <m/>
    <m/>
    <n v="3325122"/>
    <m/>
    <m/>
    <n v="59"/>
    <n v="6869"/>
    <n v="607"/>
    <n v="6262"/>
    <n v="-0.15583715287139388"/>
    <n v="5197"/>
    <n v="1065"/>
    <n v="0.75658756733148935"/>
    <n v="0.95"/>
    <m/>
    <n v="0.82992654104120089"/>
    <n v="0.91163196971902749"/>
    <n v="-2.2484109011808862E-2"/>
    <n v="1147698"/>
    <n v="-0.86959448780381943"/>
    <n v="42984.943820224718"/>
    <n v="183.27978281699137"/>
    <n v="20.364420312999041"/>
    <n v="182"/>
    <n v="0.11189241930219253"/>
    <n v="-0.84552090554594894"/>
    <n v="25478895.599999998"/>
    <n v="22.2"/>
    <n v="0"/>
    <n v="1059504.7704264605"/>
    <n v="0.3893446112975148"/>
    <n v="12062890.279999997"/>
    <n v="10.510509106054029"/>
    <n v="1.3909107985382025E-2"/>
    <n v="0.12642758487933489"/>
    <n v="26.7"/>
    <n v="36.382199999999997"/>
    <s v="Se redujeron los servicios por el aislamiento social preventivo y obligatorio COVID-19"/>
  </r>
  <r>
    <x v="15"/>
    <x v="10"/>
    <x v="4"/>
    <x v="4"/>
    <x v="31"/>
    <x v="1"/>
    <m/>
    <m/>
    <n v="212399.2836"/>
    <n v="212399.2836"/>
    <n v="-0.15182333284904825"/>
    <m/>
    <m/>
    <m/>
    <n v="1911593.5523999999"/>
    <n v="1911593.5523999999"/>
    <n v="-0.15182333284904836"/>
    <m/>
    <m/>
    <n v="30.8"/>
    <n v="0"/>
    <m/>
    <m/>
    <n v="9"/>
    <m/>
    <m/>
    <n v="3099978"/>
    <m/>
    <m/>
    <n v="59"/>
    <n v="6538"/>
    <n v="700"/>
    <n v="5838"/>
    <n v="-0.15182333284904836"/>
    <n v="5095"/>
    <n v="743"/>
    <n v="0.77929030284490675"/>
    <n v="0.95"/>
    <m/>
    <n v="0.87273038711887629"/>
    <n v="0.89293361884368305"/>
    <n v="3.3018616429789427E-2"/>
    <n v="2407668"/>
    <n v="-0.70759205653190116"/>
    <n v="95089.573459715641"/>
    <n v="412.41315519013358"/>
    <n v="45.823683910014843"/>
    <n v="182"/>
    <n v="0.25177848302205957"/>
    <n v="-0.65525113482512443"/>
    <n v="53450229.600000001"/>
    <n v="22.2"/>
    <n v="0"/>
    <n v="2306426.3878212799"/>
    <n v="0.30056276248573149"/>
    <n v="24554607.510000002"/>
    <n v="10.198502247818222"/>
    <n v="1.3254851868312734E-2"/>
    <n v="0.11930224577812201"/>
    <n v="25.32"/>
    <n v="36.382199999999997"/>
    <s v="Se redujeron los servicios por el aislamiento social preventivo y obligatorio COVID-19"/>
  </r>
  <r>
    <x v="15"/>
    <x v="11"/>
    <x v="4"/>
    <x v="4"/>
    <x v="31"/>
    <x v="1"/>
    <m/>
    <m/>
    <n v="201775.68119999999"/>
    <n v="201775.68119999999"/>
    <n v="-0.17223880597014929"/>
    <m/>
    <m/>
    <m/>
    <n v="1815981.1307999999"/>
    <n v="1815981.1307999999"/>
    <n v="-0.17223880597014929"/>
    <m/>
    <m/>
    <n v="30.8"/>
    <n v="0"/>
    <m/>
    <m/>
    <n v="9"/>
    <m/>
    <m/>
    <n v="2944926"/>
    <m/>
    <m/>
    <n v="59"/>
    <n v="6121"/>
    <n v="575"/>
    <n v="5546"/>
    <n v="-0.17223880597014929"/>
    <n v="4765"/>
    <n v="781"/>
    <n v="0.77846757065838912"/>
    <n v="0.95"/>
    <m/>
    <n v="0.85917778579156145"/>
    <n v="0.90606110112726679"/>
    <n v="5.643075147797072E-2"/>
    <n v="2809307"/>
    <n v="-0.62833325748226665"/>
    <n v="109311.55642023346"/>
    <n v="506.5465200144248"/>
    <n v="56.282946668269425"/>
    <n v="182"/>
    <n v="0.30924695971576605"/>
    <n v="-0.55099762443764644"/>
    <n v="62366615.399999999"/>
    <n v="22.2"/>
    <n v="0"/>
    <n v="2822720.0141420905"/>
    <n v="0.24669412617259043"/>
    <n v="29011818.780000001"/>
    <n v="10.327037514945857"/>
    <n v="1.31957133676231E-2"/>
    <n v="0.11711123105328626"/>
    <n v="25.7"/>
    <n v="36.382199999999997"/>
    <s v="Se redujeron los servicios por el aislamiento social preventivo y obligatorio COVID-19"/>
  </r>
  <r>
    <x v="16"/>
    <x v="0"/>
    <x v="4"/>
    <x v="4"/>
    <x v="31"/>
    <x v="1"/>
    <m/>
    <m/>
    <n v="208470.00599999999"/>
    <n v="208470.00599999999"/>
    <n v="-0.22357723577235777"/>
    <m/>
    <m/>
    <m/>
    <n v="1876230.054"/>
    <n v="1876230.054"/>
    <n v="-0.22357723577235766"/>
    <m/>
    <m/>
    <n v="30.8"/>
    <n v="0"/>
    <m/>
    <m/>
    <n v="9"/>
    <m/>
    <m/>
    <n v="3042630"/>
    <m/>
    <m/>
    <n v="59"/>
    <n v="5978"/>
    <n v="248"/>
    <n v="5730"/>
    <n v="-0.22357723577235777"/>
    <n v="5013"/>
    <n v="717"/>
    <n v="0.83857477417196391"/>
    <n v="0.95"/>
    <m/>
    <n v="0.874869109947644"/>
    <n v="0.95851455336232849"/>
    <n v="-3.6212914485165282E-3"/>
    <n v="2579878"/>
    <n v="-0.65691930081102523"/>
    <n v="98921.702453987717"/>
    <n v="450.24048865619545"/>
    <n v="50.026720961799498"/>
    <n v="182"/>
    <n v="0.27487209319670053"/>
    <n v="-0.55812642931681788"/>
    <n v="57273291.600000001"/>
    <n v="22.2"/>
    <n v="0"/>
    <n v="2905843.2522019278"/>
    <n v="0.23398563835908573"/>
    <n v="26228531.519999996"/>
    <n v="10.166578233544374"/>
    <n v="1.2780834702558027E-2"/>
    <n v="0.11114178663482198"/>
    <n v="26.080000000000002"/>
    <n v="36.382199999999997"/>
    <s v="Se redujeron los servicios por el aislamiento social preventivo y obligatorio COVID-19"/>
  </r>
  <r>
    <x v="16"/>
    <x v="1"/>
    <x v="4"/>
    <x v="4"/>
    <x v="31"/>
    <x v="1"/>
    <m/>
    <m/>
    <n v="184566.90059999999"/>
    <n v="184566.90059999999"/>
    <n v="-0.24011384062312757"/>
    <m/>
    <m/>
    <m/>
    <n v="1661102.1054"/>
    <n v="1661102.1054"/>
    <n v="-0.24011384062312757"/>
    <m/>
    <m/>
    <n v="30.8"/>
    <n v="0"/>
    <m/>
    <m/>
    <n v="9"/>
    <m/>
    <m/>
    <n v="2693763"/>
    <m/>
    <m/>
    <n v="59"/>
    <n v="5364"/>
    <n v="291"/>
    <n v="5073"/>
    <n v="-0.24011384062312757"/>
    <n v="4041"/>
    <n v="1032"/>
    <n v="0.75335570469798663"/>
    <n v="0.95"/>
    <m/>
    <n v="0.79657007687758719"/>
    <n v="0.94574944071588363"/>
    <n v="-0.11309175563129215"/>
    <n v="2581120"/>
    <n v="-0.62614976054274563"/>
    <n v="110682.67581475129"/>
    <n v="508.79558446678493"/>
    <n v="56.532842718531661"/>
    <n v="182"/>
    <n v="0.31062001493698715"/>
    <n v="-0.50801809607399362"/>
    <n v="57300864"/>
    <n v="22.2"/>
    <n v="0"/>
    <n v="3003291.5690780766"/>
    <n v="0.19467710434924207"/>
    <n v="26449764.950000003"/>
    <n v="10.247398396819987"/>
    <n v="1.2673779729047709E-2"/>
    <n v="0.1090188713432524"/>
    <n v="23.32"/>
    <n v="36.382199999999997"/>
    <s v="Se redujeron los servicios por el aislamiento social preventivo y obligatorio COVID-19"/>
  </r>
  <r>
    <x v="16"/>
    <x v="2"/>
    <x v="4"/>
    <x v="4"/>
    <x v="31"/>
    <x v="1"/>
    <m/>
    <m/>
    <n v="216728.76539999997"/>
    <n v="216728.76539999997"/>
    <n v="0.14315870274419495"/>
    <m/>
    <m/>
    <m/>
    <n v="1950558.8885999997"/>
    <n v="1950558.8885999997"/>
    <n v="0.14315870274419495"/>
    <m/>
    <m/>
    <n v="30.8"/>
    <n v="0"/>
    <m/>
    <m/>
    <n v="9"/>
    <m/>
    <m/>
    <n v="3163167"/>
    <m/>
    <m/>
    <n v="59"/>
    <n v="6163"/>
    <n v="206"/>
    <n v="5957"/>
    <n v="0.14315870274419495"/>
    <n v="4964"/>
    <n v="993"/>
    <n v="0.80545189031315922"/>
    <n v="0.95"/>
    <s v=""/>
    <n v="0.83330535504448544"/>
    <n v="0.96657472010384549"/>
    <n v="-4.7102434685799E-2"/>
    <n v="3500876"/>
    <n v="-0.1660993193976551"/>
    <n v="129950.85374907202"/>
    <n v="587.69111969111964"/>
    <n v="65.299013299013296"/>
    <n v="182"/>
    <n v="0.35878578735721589"/>
    <n v="-0.27052938616437494"/>
    <n v="77719447.200000003"/>
    <n v="22.2"/>
    <n v="0"/>
    <n v="3491195.7252560244"/>
    <n v="0.15918619016244656"/>
    <n v="35335828.810000002"/>
    <n v="10.093424848523627"/>
    <n v="1.2284377672139236E-2"/>
    <n v="0.10445013498344728"/>
    <n v="26.939999999999998"/>
    <n v="36.382199999999997"/>
    <s v="Se redujeron los servicios por el aislamiento social preventivo y obligatorio COVID-19"/>
  </r>
  <r>
    <x v="16"/>
    <x v="3"/>
    <x v="4"/>
    <x v="4"/>
    <x v="31"/>
    <x v="1"/>
    <m/>
    <m/>
    <n v="207123.86459999997"/>
    <n v="207123.86459999997"/>
    <n v="0.40776458951533123"/>
    <m/>
    <m/>
    <m/>
    <n v="1864114.7813999997"/>
    <n v="1864114.7813999997"/>
    <n v="0.40776458951533123"/>
    <m/>
    <m/>
    <n v="30.8"/>
    <n v="0"/>
    <m/>
    <m/>
    <n v="9"/>
    <m/>
    <m/>
    <n v="3022983"/>
    <m/>
    <m/>
    <n v="59"/>
    <n v="6395"/>
    <n v="702"/>
    <n v="5693"/>
    <n v="0.40776458951533145"/>
    <n v="4777"/>
    <n v="916"/>
    <n v="0.74698983580922595"/>
    <n v="0.95"/>
    <s v=""/>
    <n v="0.83910064992095557"/>
    <n v="0.89022673964034404"/>
    <n v="-9.1236468055612141E-2"/>
    <n v="2876553"/>
    <n v="41.158415406260993"/>
    <n v="110892.5597532768"/>
    <n v="505.2789390479536"/>
    <n v="56.142104338661511"/>
    <n v="182"/>
    <n v="0.30847310076187645"/>
    <n v="28.947063394154128"/>
    <n v="63859476.600000001"/>
    <n v="22.2"/>
    <n v="0"/>
    <n v="2862252.9621726964"/>
    <n v="-14.401102425979559"/>
    <n v="28782965.309999999"/>
    <n v="10.006061181560012"/>
    <n v="1.1984454403180725E-2"/>
    <n v="0.10155829194694167"/>
    <n v="25.939999999999998"/>
    <n v="36.382199999999997"/>
    <s v="Se redujeron los servicios por el aislamiento social preventivo y obligatorio COVID-19"/>
  </r>
  <r>
    <x v="16"/>
    <x v="4"/>
    <x v="4"/>
    <x v="4"/>
    <x v="31"/>
    <x v="1"/>
    <m/>
    <m/>
    <n v="206650.89599999998"/>
    <n v="206650.89599999998"/>
    <n v="-0.13874147081122068"/>
    <m/>
    <m/>
    <m/>
    <n v="1859858.0639999998"/>
    <n v="1859858.0639999998"/>
    <n v="-0.13874147081122079"/>
    <m/>
    <m/>
    <n v="30.8"/>
    <n v="0"/>
    <m/>
    <m/>
    <n v="9"/>
    <m/>
    <m/>
    <n v="3016080"/>
    <m/>
    <m/>
    <n v="59"/>
    <n v="6349"/>
    <n v="669"/>
    <n v="5680"/>
    <n v="-0.13874147081122057"/>
    <n v="4733"/>
    <n v="947"/>
    <n v="0.74547172783115456"/>
    <n v="0.95"/>
    <s v=""/>
    <n v="0.83327464788732397"/>
    <n v="0.89462907544495196"/>
    <n v="-6.3329418302897289E-2"/>
    <n v="2411200"/>
    <n v="27.274584300757521"/>
    <n v="96140.350877192992"/>
    <n v="424.50704225352115"/>
    <n v="47.16744913928013"/>
    <n v="182"/>
    <n v="0.25916180845758313"/>
    <n v="31.829380891460545"/>
    <n v="53528640"/>
    <n v="22.2"/>
    <n v="0"/>
    <n v="2373639.5468565132"/>
    <n v="-15.948771681722805"/>
    <n v="24127955.809999999"/>
    <n v="10.006617373092237"/>
    <n v="1.1801896066783104E-2"/>
    <n v="0.10045574109488833"/>
    <n v="25.08"/>
    <n v="36.382199999999997"/>
    <s v="Se redujeron los servicios por el aislamiento social preventivo y obligatorio COVID-19"/>
  </r>
  <r>
    <x v="16"/>
    <x v="5"/>
    <x v="4"/>
    <x v="4"/>
    <x v="31"/>
    <x v="1"/>
    <m/>
    <m/>
    <n v="206505.36719999998"/>
    <n v="206505.36719999998"/>
    <n v="-0.11381733021077289"/>
    <m/>
    <m/>
    <m/>
    <n v="1858548.3047999998"/>
    <n v="1858548.3047999998"/>
    <n v="-0.11381733021077278"/>
    <m/>
    <m/>
    <n v="30.8"/>
    <n v="0"/>
    <m/>
    <m/>
    <n v="9"/>
    <m/>
    <m/>
    <n v="3013956"/>
    <m/>
    <m/>
    <n v="59"/>
    <n v="6460"/>
    <n v="784"/>
    <n v="5676"/>
    <n v="-0.11381733021077278"/>
    <n v="4551"/>
    <n v="1125"/>
    <n v="0.70448916408668727"/>
    <n v="0.95"/>
    <s v=""/>
    <n v="0.80179704016913322"/>
    <n v="0.87863777089783279"/>
    <n v="-0.14308192186162216"/>
    <n v="2973536"/>
    <n v="34.771000998472218"/>
    <n v="114631.3030069391"/>
    <n v="523.87878787878788"/>
    <n v="58.208754208754208"/>
    <n v="182"/>
    <n v="0.31982831982831983"/>
    <n v="39.365268040030749"/>
    <n v="66012499.199999996"/>
    <n v="22.2"/>
    <n v="0"/>
    <n v="3008618.910012559"/>
    <n v="-19.719705678243692"/>
    <n v="29735224.709999993"/>
    <n v="9.999954501980131"/>
    <n v="1.1614830308111439E-2"/>
    <n v="9.9384849724256791E-2"/>
    <n v="25.939999999999998"/>
    <n v="36.382199999999997"/>
    <s v="Se redujeron los servicios por el aislamiento social preventivo y obligatorio COVID-19"/>
  </r>
  <r>
    <x v="16"/>
    <x v="6"/>
    <x v="4"/>
    <x v="4"/>
    <x v="31"/>
    <x v="1"/>
    <m/>
    <m/>
    <n v="222404.38859999998"/>
    <n v="222404.38859999998"/>
    <n v="4.9442060085836959E-2"/>
    <m/>
    <m/>
    <m/>
    <n v="2001639.4973999998"/>
    <n v="2001639.4973999998"/>
    <n v="4.9442060085836959E-2"/>
    <m/>
    <m/>
    <n v="30.8"/>
    <n v="0"/>
    <m/>
    <m/>
    <n v="9"/>
    <m/>
    <m/>
    <n v="3246003"/>
    <m/>
    <m/>
    <n v="59"/>
    <n v="6641"/>
    <n v="528"/>
    <n v="6113"/>
    <n v="4.9442060085836959E-2"/>
    <n v="4808"/>
    <n v="1305"/>
    <n v="0.72398735130251468"/>
    <n v="0.95"/>
    <s v=""/>
    <n v="0.78652053001799449"/>
    <n v="0.92049390152085531"/>
    <n v="-0.14268673515067032"/>
    <n v="3411948"/>
    <n v="5.6838951325535341"/>
    <n v="127788.31460674158"/>
    <n v="558.14624570587273"/>
    <n v="62.016249522874745"/>
    <n v="182"/>
    <n v="0.34074862375205905"/>
    <n v="5.3689987153810455"/>
    <n v="75745245.599999994"/>
    <n v="22.2"/>
    <n v="0"/>
    <n v="3332118.9951122715"/>
    <n v="-2.6888796191884223"/>
    <n v="34747609.839999996"/>
    <n v="10.184097131609272"/>
    <n v="1.1645269809530494E-2"/>
    <n v="0.10021829396776324"/>
    <n v="26.7"/>
    <n v="36.382199999999997"/>
    <s v="Se redujeron los servicios por el aislamiento social preventivo y obligatorio COVID-19"/>
  </r>
  <r>
    <x v="16"/>
    <x v="7"/>
    <x v="4"/>
    <x v="4"/>
    <x v="31"/>
    <x v="1"/>
    <m/>
    <m/>
    <n v="219239.1372"/>
    <n v="219239.1372"/>
    <n v="0.160855326526681"/>
    <m/>
    <m/>
    <m/>
    <n v="1973152.2348"/>
    <n v="1973152.2348"/>
    <n v="0.160855326526681"/>
    <m/>
    <m/>
    <n v="30.8"/>
    <n v="0"/>
    <m/>
    <m/>
    <n v="9"/>
    <m/>
    <m/>
    <n v="3199806"/>
    <m/>
    <m/>
    <n v="59"/>
    <n v="6589"/>
    <n v="563"/>
    <n v="6026"/>
    <n v="0.16085532652668078"/>
    <n v="4266"/>
    <n v="1760"/>
    <n v="0.64744270754287447"/>
    <n v="0.95"/>
    <s v=""/>
    <n v="0.70793229339528707"/>
    <n v="0.91455456063135532"/>
    <n v="-0.22666739583019035"/>
    <n v="3773759"/>
    <n v="4.770353108834831"/>
    <n v="143379.90121580547"/>
    <n v="626.24610023232663"/>
    <n v="69.58290002581407"/>
    <n v="182"/>
    <n v="0.38232362651546192"/>
    <n v="3.9707771304284112"/>
    <n v="83777449.799999997"/>
    <n v="22.2"/>
    <n v="0"/>
    <n v="3607023.2976220758"/>
    <n v="-1.9758842394918885"/>
    <n v="38446141.920000002"/>
    <n v="10.187757596603282"/>
    <n v="1.1476573656684853E-2"/>
    <n v="9.9326585461146408E-2"/>
    <n v="26.32"/>
    <n v="36.382199999999997"/>
    <s v="Se redujeron los servicios por el aislamiento social preventivo y obligatorio COVID-19"/>
  </r>
  <r>
    <x v="16"/>
    <x v="8"/>
    <x v="4"/>
    <x v="4"/>
    <x v="31"/>
    <x v="1"/>
    <m/>
    <m/>
    <n v="219712.10579999999"/>
    <n v="219712.10579999999"/>
    <n v="1.6561775422330172E-4"/>
    <m/>
    <m/>
    <m/>
    <n v="1977408.9521999999"/>
    <n v="1977408.9521999999"/>
    <n v="1.6561775422330172E-4"/>
    <m/>
    <m/>
    <n v="30.8"/>
    <n v="0"/>
    <m/>
    <m/>
    <n v="9"/>
    <m/>
    <m/>
    <n v="3206709"/>
    <m/>
    <m/>
    <n v="59"/>
    <n v="6567"/>
    <n v="528"/>
    <n v="6039"/>
    <n v="1.6561775422330172E-4"/>
    <n v="4353"/>
    <n v="1686"/>
    <n v="0.66285975331201463"/>
    <n v="0.95"/>
    <s v=""/>
    <n v="0.72081470442126183"/>
    <n v="0.91959798994974873"/>
    <n v="-0.20331700800007713"/>
    <n v="4188578"/>
    <n v="3.7465114328905527"/>
    <n v="157702.48493975904"/>
    <n v="693.58801126014237"/>
    <n v="77.06533458446026"/>
    <n v="182"/>
    <n v="0.42343590431022121"/>
    <n v="3.7457254564982865"/>
    <n v="92986431.599999994"/>
    <n v="22.2"/>
    <n v="0"/>
    <n v="3995793.1052150731"/>
    <n v="-1.8931613054983063"/>
    <n v="42506560.849999994"/>
    <n v="10.148208019523569"/>
    <n v="9.0237193879450783E-3"/>
    <n v="9.8373478281539056E-2"/>
    <n v="26.56"/>
    <n v="36.382199999999997"/>
    <s v="Se redujeron los servicios por el aislamiento social preventivo y obligatorio COVID-19"/>
  </r>
  <r>
    <x v="16"/>
    <x v="9"/>
    <x v="4"/>
    <x v="4"/>
    <x v="31"/>
    <x v="1"/>
    <m/>
    <m/>
    <n v="216837.91199999998"/>
    <n v="216837.91199999998"/>
    <n v="-4.8227403385499801E-2"/>
    <m/>
    <m/>
    <m/>
    <n v="1951541.2079999999"/>
    <n v="1951541.2079999999"/>
    <n v="-4.8227403385499801E-2"/>
    <m/>
    <m/>
    <n v="30.8"/>
    <n v="0"/>
    <m/>
    <m/>
    <n v="9"/>
    <m/>
    <m/>
    <n v="3164760"/>
    <m/>
    <m/>
    <n v="59"/>
    <n v="6397"/>
    <n v="437"/>
    <n v="5960"/>
    <n v="-4.8227403385499801E-2"/>
    <n v="3994"/>
    <n v="1966"/>
    <n v="0.62435516648428946"/>
    <n v="0.95"/>
    <s v=""/>
    <n v="0.67013422818791946"/>
    <n v="0.93168672815382214"/>
    <n v="-0.19253789938180654"/>
    <n v="4458328"/>
    <n v="2.8845828780741973"/>
    <n v="175111.07619795756"/>
    <n v="748.04161073825503"/>
    <n v="83.115734526472778"/>
    <n v="182"/>
    <n v="0.45667986003556471"/>
    <n v="3.0814191245806413"/>
    <n v="98974881.599999994"/>
    <n v="22.2"/>
    <n v="0"/>
    <n v="4115734.090436562"/>
    <n v="-1.5696088329056013"/>
    <n v="45492105.649999999"/>
    <n v="10.203848987781967"/>
    <n v="8.8089271539484836E-3"/>
    <n v="9.7551137550496825E-2"/>
    <n v="25.46"/>
    <n v="36.382199999999997"/>
    <s v="Se redujeron los servicios por el aislamiento social preventivo y obligatorio COVID-19"/>
  </r>
  <r>
    <x v="16"/>
    <x v="10"/>
    <x v="4"/>
    <x v="4"/>
    <x v="31"/>
    <x v="1"/>
    <m/>
    <m/>
    <n v="215673.68159999998"/>
    <n v="215673.68159999998"/>
    <n v="1.5416238437821139E-2"/>
    <m/>
    <m/>
    <m/>
    <n v="1941063.1343999999"/>
    <n v="1941063.1343999999"/>
    <n v="1.5416238437821139E-2"/>
    <m/>
    <m/>
    <n v="30.8"/>
    <n v="0"/>
    <m/>
    <m/>
    <n v="9"/>
    <m/>
    <m/>
    <n v="3147768"/>
    <m/>
    <m/>
    <n v="59"/>
    <n v="6402"/>
    <n v="474"/>
    <n v="5928"/>
    <n v="1.5416238437821139E-2"/>
    <n v="4397"/>
    <n v="1531"/>
    <n v="0.68681661980631048"/>
    <n v="0.95"/>
    <s v=""/>
    <n v="0.74173414304993257"/>
    <n v="0.92596063730084344"/>
    <n v="-0.15009932735515086"/>
    <n v="4723773"/>
    <n v="0.96197025503516276"/>
    <n v="184811.15023474177"/>
    <n v="796.85779352226723"/>
    <n v="88.539754835807472"/>
    <n v="182"/>
    <n v="0.4864821694275136"/>
    <n v="0.932183257236046"/>
    <n v="104867760.59999999"/>
    <n v="22.2"/>
    <n v="0"/>
    <n v="4525139.9683335451"/>
    <n v="-0.47801831366597386"/>
    <n v="48060328.04999999"/>
    <n v="10.174140046526366"/>
    <n v="8.5274559097757996E-3"/>
    <n v="9.6666413743718441E-2"/>
    <n v="25.560000000000002"/>
    <n v="36.382199999999997"/>
    <s v="Se redujeron los servicios por el aislamiento social preventivo y obligatorio COVID-19"/>
  </r>
  <r>
    <x v="0"/>
    <x v="0"/>
    <x v="9"/>
    <x v="5"/>
    <x v="32"/>
    <x v="0"/>
    <n v="197089.19999999998"/>
    <m/>
    <m/>
    <n v="197089.19999999998"/>
    <n v="7.8252957233848841E-2"/>
    <n v="197089.19999999998"/>
    <n v="1182535.2"/>
    <m/>
    <m/>
    <n v="1182535.2"/>
    <n v="7.8252957233848841E-2"/>
    <n v="35.299999999999997"/>
    <n v="0"/>
    <m/>
    <m/>
    <n v="6"/>
    <m/>
    <m/>
    <n v="2047680"/>
    <m/>
    <m/>
    <n v="96"/>
    <m/>
    <m/>
    <n v="3840"/>
    <n v="285"/>
    <n v="3555"/>
    <n v="7.8252957233849063E-2"/>
    <n v="2997"/>
    <n v="558"/>
    <n v="0.78046875000000004"/>
    <n v="0.95"/>
    <m/>
    <n v="0.84303797468354436"/>
    <n v="0.92578125"/>
    <n v="0.11986148369526428"/>
    <n v="2278554"/>
    <n v="8.7650016203608683E-3"/>
    <n v="87636.692307692312"/>
    <n v="640.94345991561181"/>
    <n v="106.8239099859353"/>
    <n v="188"/>
    <n v="0.56821228715923033"/>
    <n v="-6.4444947864323421E-2"/>
    <n v="52087744.439999998"/>
    <n v="22.86"/>
    <n v="4.8623853211009038E-2"/>
    <n v="2551769.4545417344"/>
    <n v="5.499682842735705E-2"/>
    <m/>
    <m/>
    <m/>
    <m/>
    <n v="26"/>
    <n v="55.44"/>
    <s v="Toma de Posesión UGOFESA 07/01/2005"/>
  </r>
  <r>
    <x v="0"/>
    <x v="1"/>
    <x v="9"/>
    <x v="5"/>
    <x v="32"/>
    <x v="0"/>
    <n v="195148.79999999999"/>
    <m/>
    <m/>
    <n v="195148.79999999999"/>
    <n v="0.25624553890078494"/>
    <n v="195148.79999999999"/>
    <n v="1170892.7999999998"/>
    <m/>
    <m/>
    <n v="1170892.7999999998"/>
    <n v="0.25624553890078494"/>
    <n v="35.299999999999997"/>
    <n v="0"/>
    <m/>
    <m/>
    <n v="6"/>
    <m/>
    <m/>
    <n v="2027520"/>
    <m/>
    <m/>
    <n v="96"/>
    <m/>
    <m/>
    <n v="3672"/>
    <n v="152"/>
    <n v="3520"/>
    <n v="0.25624553890078516"/>
    <n v="2960"/>
    <n v="560"/>
    <n v="0.8061002178649237"/>
    <n v="0.95"/>
    <m/>
    <n v="0.84090909090909094"/>
    <n v="0.95860566448801743"/>
    <n v="0.17634911269459463"/>
    <n v="2373176"/>
    <n v="0.10618288466253434"/>
    <n v="95692.580645161288"/>
    <n v="674.19772727272732"/>
    <n v="112.36628787878789"/>
    <n v="188"/>
    <n v="0.59769302063185048"/>
    <n v="-0.11945328328851645"/>
    <n v="54321998.640000001"/>
    <n v="22.89"/>
    <n v="6.9626168224299123E-2"/>
    <n v="2731294.9629134382"/>
    <n v="0.12164804387144482"/>
    <m/>
    <m/>
    <m/>
    <m/>
    <n v="24.8"/>
    <n v="55.44"/>
    <m/>
  </r>
  <r>
    <x v="0"/>
    <x v="2"/>
    <x v="9"/>
    <x v="5"/>
    <x v="32"/>
    <x v="0"/>
    <n v="222314.4"/>
    <m/>
    <m/>
    <n v="222314.4"/>
    <n v="0.17560832600410436"/>
    <n v="222314.4"/>
    <n v="1333886.3999999999"/>
    <m/>
    <m/>
    <n v="1333886.3999999999"/>
    <n v="0.17560832600410414"/>
    <n v="35.299999999999997"/>
    <n v="0"/>
    <m/>
    <m/>
    <n v="6"/>
    <m/>
    <m/>
    <n v="2309760"/>
    <m/>
    <m/>
    <n v="96"/>
    <m/>
    <m/>
    <n v="4131"/>
    <n v="121"/>
    <n v="4010"/>
    <n v="0.17560832600410436"/>
    <n v="3435"/>
    <n v="575"/>
    <n v="0.83151779230210598"/>
    <n v="0.95"/>
    <m/>
    <n v="0.85660847880299251"/>
    <n v="0.97070927136286611"/>
    <n v="0.14899391317224042"/>
    <n v="2729398"/>
    <n v="0.11451400963185154"/>
    <n v="103035.03208758023"/>
    <n v="680.64788029925182"/>
    <n v="113.44131338320864"/>
    <n v="188"/>
    <n v="0.60341124140004598"/>
    <n v="-5.1968257642332816E-2"/>
    <n v="61602512.859999999"/>
    <n v="22.57"/>
    <n v="6.9668246445497628E-2"/>
    <n v="2677988.4320207667"/>
    <n v="6.9038360694661571E-2"/>
    <m/>
    <m/>
    <m/>
    <m/>
    <n v="26.49"/>
    <n v="55.44"/>
    <m/>
  </r>
  <r>
    <x v="0"/>
    <x v="3"/>
    <x v="9"/>
    <x v="5"/>
    <x v="32"/>
    <x v="0"/>
    <n v="217491.12"/>
    <m/>
    <m/>
    <n v="217491.12"/>
    <n v="0.12439094296359987"/>
    <n v="217491.12"/>
    <n v="1304946.72"/>
    <m/>
    <m/>
    <n v="1304946.72"/>
    <n v="0.12439094296359987"/>
    <n v="35.299999999999997"/>
    <n v="0"/>
    <m/>
    <m/>
    <n v="6"/>
    <m/>
    <m/>
    <n v="2259648"/>
    <m/>
    <m/>
    <n v="96"/>
    <m/>
    <m/>
    <n v="4009"/>
    <n v="86"/>
    <n v="3923"/>
    <n v="0.12439094296359987"/>
    <n v="3342"/>
    <n v="581"/>
    <n v="0.83362434522324769"/>
    <n v="0.95"/>
    <m/>
    <n v="0.85189905684425182"/>
    <n v="0.97854826640059867"/>
    <n v="6.5713807576046834E-2"/>
    <n v="2895038"/>
    <n v="0.27182245152311379"/>
    <n v="109205.50735571481"/>
    <n v="737.96533265358141"/>
    <n v="122.99422210893023"/>
    <n v="188"/>
    <n v="0.65422458568579911"/>
    <n v="0.13112121676373767"/>
    <n v="65341007.660000004"/>
    <n v="22.57"/>
    <n v="5.4672897196261783E-2"/>
    <n v="2889335.6632354115"/>
    <n v="-3.9578328751170351E-2"/>
    <m/>
    <m/>
    <m/>
    <m/>
    <n v="26.51"/>
    <n v="55.44"/>
    <m/>
  </r>
  <r>
    <x v="0"/>
    <x v="4"/>
    <x v="9"/>
    <x v="5"/>
    <x v="32"/>
    <x v="0"/>
    <n v="224143.91999999998"/>
    <m/>
    <m/>
    <n v="224143.91999999998"/>
    <n v="-1.8927444794952675E-2"/>
    <n v="224143.91999999998"/>
    <n v="1344863.52"/>
    <m/>
    <m/>
    <n v="1344863.52"/>
    <n v="-1.8927444794952675E-2"/>
    <n v="35.299999999999997"/>
    <n v="0"/>
    <m/>
    <m/>
    <n v="6"/>
    <m/>
    <m/>
    <n v="2328768"/>
    <m/>
    <m/>
    <n v="96"/>
    <m/>
    <m/>
    <n v="4112"/>
    <n v="69"/>
    <n v="4043"/>
    <n v="-1.8927444794952675E-2"/>
    <n v="3522"/>
    <n v="521"/>
    <n v="0.85651750972762641"/>
    <n v="0.95"/>
    <m/>
    <n v="0.87113529557259461"/>
    <n v="0.9832198443579766"/>
    <n v="0.12115819895523505"/>
    <n v="3035335"/>
    <n v="0.1792668528161554"/>
    <n v="112129.10971555227"/>
    <n v="750.76304724214697"/>
    <n v="125.12717454035783"/>
    <n v="188"/>
    <n v="0.66557007734232887"/>
    <n v="0.20201798180939301"/>
    <n v="68173624.100000009"/>
    <n v="22.46"/>
    <n v="6.4454976303317535E-2"/>
    <n v="2956149.9651315357"/>
    <n v="-9.9124157598495286E-2"/>
    <m/>
    <m/>
    <m/>
    <m/>
    <n v="27.07"/>
    <n v="55.44"/>
    <m/>
  </r>
  <r>
    <x v="0"/>
    <x v="5"/>
    <x v="9"/>
    <x v="5"/>
    <x v="32"/>
    <x v="0"/>
    <n v="211060.08"/>
    <m/>
    <m/>
    <n v="211060.08"/>
    <n v="-0.1031802120141343"/>
    <n v="211060.08"/>
    <n v="1266360.48"/>
    <m/>
    <m/>
    <n v="1266360.48"/>
    <n v="-0.10318021201413419"/>
    <n v="35.299999999999997"/>
    <n v="0"/>
    <m/>
    <m/>
    <n v="6"/>
    <m/>
    <m/>
    <n v="2192832"/>
    <m/>
    <m/>
    <n v="96"/>
    <m/>
    <m/>
    <n v="4009"/>
    <n v="202"/>
    <n v="3807"/>
    <n v="-0.1031802120141343"/>
    <n v="3181"/>
    <n v="626"/>
    <n v="0.79346470441506611"/>
    <n v="0.95"/>
    <m/>
    <n v="0.83556606251641707"/>
    <n v="0.94961336991768519"/>
    <n v="-9.5007161736413437E-3"/>
    <n v="2918876"/>
    <n v="9.6287337887932756E-2"/>
    <n v="114510.63162024324"/>
    <n v="766.71289729445755"/>
    <n v="127.7854828824096"/>
    <n v="188"/>
    <n v="0.67971001533196596"/>
    <n v="0.2224165351547871"/>
    <n v="65791465.039999999"/>
    <n v="22.54"/>
    <n v="2.9223744292237397E-2"/>
    <n v="2949777.9162742537"/>
    <n v="-0.13571675602680827"/>
    <m/>
    <m/>
    <m/>
    <m/>
    <n v="25.49"/>
    <n v="55.44"/>
    <m/>
  </r>
  <r>
    <x v="0"/>
    <x v="6"/>
    <x v="9"/>
    <x v="5"/>
    <x v="32"/>
    <x v="0"/>
    <n v="220263.12"/>
    <m/>
    <m/>
    <n v="220263.12"/>
    <n v="-9.375E-2"/>
    <n v="220263.12"/>
    <n v="1321578.72"/>
    <m/>
    <m/>
    <n v="1321578.72"/>
    <n v="-9.375E-2"/>
    <n v="35.299999999999997"/>
    <n v="0"/>
    <m/>
    <m/>
    <n v="6"/>
    <m/>
    <m/>
    <n v="2288448"/>
    <m/>
    <m/>
    <n v="96"/>
    <m/>
    <m/>
    <n v="4112"/>
    <n v="139"/>
    <n v="3973"/>
    <n v="-9.375E-2"/>
    <n v="3415"/>
    <n v="558"/>
    <n v="0.83049610894941639"/>
    <n v="0.95"/>
    <m/>
    <n v="0.85955197583689902"/>
    <n v="0.96619649805447472"/>
    <n v="-1.2506325453625511E-2"/>
    <n v="3037288"/>
    <n v="6.6111606422037728E-2"/>
    <n v="111296.73873213632"/>
    <n v="764.48225522275357"/>
    <n v="127.41370920379227"/>
    <n v="188"/>
    <n v="0.67773249576485251"/>
    <n v="0.17639901398293834"/>
    <n v="68794573.200000003"/>
    <n v="22.65"/>
    <n v="4.8611111111110938E-2"/>
    <n v="2968469.3457205878"/>
    <n v="-0.11306125064794281"/>
    <m/>
    <m/>
    <m/>
    <m/>
    <n v="27.29"/>
    <n v="55.44"/>
    <m/>
  </r>
  <r>
    <x v="0"/>
    <x v="7"/>
    <x v="9"/>
    <x v="5"/>
    <x v="32"/>
    <x v="0"/>
    <n v="217103.03999999998"/>
    <m/>
    <m/>
    <n v="217103.03999999998"/>
    <n v="-8.9302325581395392E-2"/>
    <n v="217103.03999999998"/>
    <n v="1302618.2399999998"/>
    <m/>
    <m/>
    <n v="1302618.2399999998"/>
    <n v="-8.9302325581395503E-2"/>
    <n v="35.299999999999997"/>
    <n v="0"/>
    <m/>
    <m/>
    <n v="6"/>
    <m/>
    <m/>
    <n v="2255616"/>
    <m/>
    <m/>
    <n v="96"/>
    <m/>
    <m/>
    <n v="4151"/>
    <n v="235"/>
    <n v="3916"/>
    <n v="-8.9302325581395392E-2"/>
    <n v="3416"/>
    <n v="500"/>
    <n v="0.82293423271500843"/>
    <n v="0.95"/>
    <m/>
    <n v="0.87231869254341166"/>
    <n v="0.94338713562996868"/>
    <n v="-1.2902532121928934E-2"/>
    <n v="2911759"/>
    <n v="3.4967890946871361E-2"/>
    <n v="107842.92592592593"/>
    <n v="743.55439223697647"/>
    <n v="123.92573203949608"/>
    <n v="188"/>
    <n v="0.65917942574200039"/>
    <n v="0.13645606002848476"/>
    <n v="65805753.400000006"/>
    <n v="22.6"/>
    <n v="4.629629629629628E-2"/>
    <n v="2809572.702267231"/>
    <n v="-9.2008377972343985E-2"/>
    <m/>
    <m/>
    <m/>
    <m/>
    <n v="27"/>
    <n v="55.44"/>
    <m/>
  </r>
  <r>
    <x v="0"/>
    <x v="8"/>
    <x v="9"/>
    <x v="5"/>
    <x v="32"/>
    <x v="0"/>
    <n v="217546.56"/>
    <m/>
    <m/>
    <n v="217546.56"/>
    <n v="-4.2459736456808228E-2"/>
    <n v="217546.56"/>
    <n v="1305279.3599999999"/>
    <m/>
    <m/>
    <n v="1305279.3599999999"/>
    <n v="-4.2459736456808228E-2"/>
    <n v="35.299999999999997"/>
    <n v="0"/>
    <m/>
    <m/>
    <n v="6"/>
    <m/>
    <m/>
    <n v="2260224"/>
    <m/>
    <m/>
    <n v="96"/>
    <m/>
    <m/>
    <n v="4048"/>
    <n v="124"/>
    <n v="3924"/>
    <n v="-4.2459736456808228E-2"/>
    <n v="3571"/>
    <n v="353"/>
    <n v="0.88216403162055335"/>
    <n v="0.95"/>
    <m/>
    <n v="0.91004077471967382"/>
    <n v="0.96936758893280628"/>
    <n v="8.3797470154380438E-2"/>
    <n v="2983692"/>
    <n v="7.8586636319692982E-3"/>
    <n v="113491.51768733359"/>
    <n v="760.37003058103971"/>
    <n v="126.72833843017328"/>
    <n v="188"/>
    <n v="0.67408690654347492"/>
    <n v="5.2549644129411321E-2"/>
    <n v="67133070"/>
    <n v="22.5"/>
    <n v="6.1320754716981174E-2"/>
    <n v="2885781.9570773165"/>
    <n v="-3.2519097812327383E-2"/>
    <m/>
    <m/>
    <m/>
    <m/>
    <n v="26.29"/>
    <n v="55.44"/>
    <m/>
  </r>
  <r>
    <x v="0"/>
    <x v="9"/>
    <x v="9"/>
    <x v="5"/>
    <x v="32"/>
    <x v="0"/>
    <n v="219930.47999999998"/>
    <m/>
    <m/>
    <n v="219930.47999999998"/>
    <n v="2.5271670457416295E-3"/>
    <n v="219930.47999999998"/>
    <n v="1319582.8799999999"/>
    <m/>
    <m/>
    <n v="1319582.8799999999"/>
    <n v="2.5271670457416295E-3"/>
    <n v="35.299999999999997"/>
    <n v="0"/>
    <m/>
    <m/>
    <n v="6"/>
    <m/>
    <m/>
    <n v="2284992"/>
    <m/>
    <m/>
    <n v="96"/>
    <m/>
    <m/>
    <n v="4098"/>
    <n v="131"/>
    <n v="3967"/>
    <n v="2.5271670457416295E-3"/>
    <n v="3381"/>
    <n v="586"/>
    <n v="0.82503660322108341"/>
    <n v="0.95"/>
    <m/>
    <n v="0.8522813208974036"/>
    <n v="0.96803318692044904"/>
    <n v="-3.7535049431784873E-2"/>
    <n v="3137864"/>
    <n v="0.10686313104162526"/>
    <n v="114982.19127885673"/>
    <n v="790.99168137131335"/>
    <n v="131.83194689521889"/>
    <n v="188"/>
    <n v="0.70123376008095151"/>
    <n v="0.10407295425553609"/>
    <n v="70633318.640000001"/>
    <n v="22.51"/>
    <n v="5.68075117370892E-2"/>
    <n v="2966555.3982185652"/>
    <n v="-6.0965299835507122E-2"/>
    <m/>
    <m/>
    <m/>
    <m/>
    <n v="27.29"/>
    <n v="55.44"/>
    <m/>
  </r>
  <r>
    <x v="0"/>
    <x v="10"/>
    <x v="9"/>
    <x v="5"/>
    <x v="32"/>
    <x v="0"/>
    <n v="218267.28"/>
    <m/>
    <m/>
    <n v="218267.28"/>
    <n v="-7.6905041031652854E-2"/>
    <n v="218267.28"/>
    <n v="1309603.68"/>
    <m/>
    <m/>
    <n v="1309603.68"/>
    <n v="-7.6905041031652965E-2"/>
    <n v="35.299999999999997"/>
    <n v="0"/>
    <m/>
    <m/>
    <n v="6"/>
    <m/>
    <m/>
    <n v="2267712"/>
    <m/>
    <m/>
    <n v="96"/>
    <m/>
    <m/>
    <n v="4048"/>
    <n v="111"/>
    <n v="3937"/>
    <n v="-7.6905041031652965E-2"/>
    <n v="3348"/>
    <n v="589"/>
    <n v="0.82707509881422925"/>
    <n v="0.95"/>
    <m/>
    <n v="0.85039370078740162"/>
    <n v="0.97257905138339917"/>
    <n v="-2.8414376142976816E-2"/>
    <n v="3251551"/>
    <n v="0.11622111782393341"/>
    <n v="122653.75330064126"/>
    <n v="825.89560579121155"/>
    <n v="137.64926763186858"/>
    <n v="188"/>
    <n v="0.73217695548866268"/>
    <n v="0.20921591758168034"/>
    <n v="73062350.969999999"/>
    <n v="22.47"/>
    <n v="3.548387096774186E-2"/>
    <n v="3091188.7760219225"/>
    <n v="-0.12637879170824262"/>
    <m/>
    <m/>
    <m/>
    <m/>
    <n v="26.51"/>
    <n v="55.44"/>
    <m/>
  </r>
  <r>
    <x v="0"/>
    <x v="11"/>
    <x v="9"/>
    <x v="5"/>
    <x v="32"/>
    <x v="0"/>
    <n v="248260.31999999998"/>
    <m/>
    <m/>
    <n v="248260.31999999998"/>
    <n v="0.12597435252703026"/>
    <n v="248260.31999999998"/>
    <n v="1489561.92"/>
    <m/>
    <m/>
    <n v="1489561.92"/>
    <n v="0.12597435252703026"/>
    <n v="35.299999999999997"/>
    <n v="0"/>
    <m/>
    <m/>
    <n v="6"/>
    <m/>
    <m/>
    <n v="2579328"/>
    <m/>
    <m/>
    <n v="96"/>
    <m/>
    <m/>
    <n v="4590"/>
    <n v="112"/>
    <n v="4478"/>
    <n v="0.12597435252703049"/>
    <n v="3971"/>
    <n v="507"/>
    <n v="0.86514161220043573"/>
    <n v="0.95"/>
    <m/>
    <n v="0.88677981241625725"/>
    <n v="0.97559912854030506"/>
    <n v="0.10973043234092361"/>
    <n v="3359828"/>
    <n v="0.15882551160799063"/>
    <n v="128237.70992366412"/>
    <n v="750.29656096471638"/>
    <n v="125.04942682745273"/>
    <n v="188"/>
    <n v="0.66515652567794004"/>
    <n v="2.9175761425854985E-2"/>
    <n v="76234497.320000008"/>
    <n v="22.69"/>
    <n v="4.5622119815668327E-2"/>
    <n v="3367916.0492479713"/>
    <n v="1.7017821045004138E-2"/>
    <m/>
    <m/>
    <m/>
    <m/>
    <n v="26.2"/>
    <n v="55.44"/>
    <m/>
  </r>
  <r>
    <x v="1"/>
    <x v="0"/>
    <x v="9"/>
    <x v="5"/>
    <x v="32"/>
    <x v="0"/>
    <n v="251198.63999999998"/>
    <m/>
    <m/>
    <n v="251198.63999999998"/>
    <n v="0.27454289732770754"/>
    <n v="251198.63999999998"/>
    <n v="1507191.8399999999"/>
    <m/>
    <m/>
    <n v="1507191.8399999999"/>
    <n v="0.27454289732770731"/>
    <n v="35.299999999999997"/>
    <n v="0"/>
    <m/>
    <m/>
    <n v="6"/>
    <m/>
    <m/>
    <n v="2609856"/>
    <m/>
    <m/>
    <n v="96"/>
    <m/>
    <m/>
    <n v="4669"/>
    <n v="138"/>
    <n v="4531"/>
    <n v="0.27454289732770754"/>
    <n v="4035"/>
    <n v="496"/>
    <n v="0.86421075176697371"/>
    <n v="0.95"/>
    <m/>
    <n v="0.8905318914146988"/>
    <n v="0.97044334975369462"/>
    <n v="5.6336627954372442E-2"/>
    <n v="2947345"/>
    <n v="0.29351553660786611"/>
    <n v="113359.42307692308"/>
    <n v="650.48444052085631"/>
    <n v="108.41407342014271"/>
    <n v="188"/>
    <n v="0.5766706032986314"/>
    <n v="1.4885838146317276E-2"/>
    <n v="67376306.700000003"/>
    <n v="22.86"/>
    <n v="0"/>
    <n v="3300753.4352911133"/>
    <n v="5.3099323187820111E-2"/>
    <m/>
    <m/>
    <m/>
    <m/>
    <n v="26"/>
    <n v="55.44"/>
    <m/>
  </r>
  <r>
    <x v="1"/>
    <x v="1"/>
    <x v="9"/>
    <x v="5"/>
    <x v="32"/>
    <x v="0"/>
    <n v="226749.59999999998"/>
    <m/>
    <m/>
    <n v="226749.59999999998"/>
    <n v="0.16193181818181812"/>
    <n v="226749.59999999998"/>
    <n v="1360497.5999999999"/>
    <m/>
    <m/>
    <n v="1360497.5999999999"/>
    <n v="0.16193181818181834"/>
    <n v="35.299999999999997"/>
    <n v="0"/>
    <m/>
    <m/>
    <n v="6"/>
    <m/>
    <m/>
    <n v="2355840"/>
    <m/>
    <m/>
    <n v="96"/>
    <m/>
    <m/>
    <n v="4232"/>
    <n v="142"/>
    <n v="4090"/>
    <n v="0.16193181818181812"/>
    <n v="3457"/>
    <n v="633"/>
    <n v="0.81687145557655949"/>
    <n v="0.95"/>
    <m/>
    <n v="0.84523227383863075"/>
    <n v="0.96644612476370506"/>
    <n v="5.1410824026960622E-3"/>
    <n v="2882497"/>
    <n v="0.21461577228153317"/>
    <n v="116229.71774193548"/>
    <n v="704.7669926650367"/>
    <n v="117.46116544417278"/>
    <n v="188"/>
    <n v="0.62479343321368497"/>
    <n v="4.5341691547921004E-2"/>
    <n v="65980356.329999998"/>
    <n v="22.89"/>
    <n v="0"/>
    <n v="3317473.9407077674"/>
    <n v="1.0229626102672727E-2"/>
    <m/>
    <m/>
    <m/>
    <m/>
    <n v="24.8"/>
    <n v="55.44"/>
    <m/>
  </r>
  <r>
    <x v="1"/>
    <x v="2"/>
    <x v="9"/>
    <x v="5"/>
    <x v="32"/>
    <x v="0"/>
    <n v="265224.95999999996"/>
    <m/>
    <m/>
    <n v="265224.95999999996"/>
    <n v="0.19301745635910206"/>
    <n v="265224.95999999996"/>
    <n v="1591349.7599999998"/>
    <m/>
    <m/>
    <n v="1591349.7599999998"/>
    <n v="0.19301745635910206"/>
    <n v="35.299999999999997"/>
    <n v="0"/>
    <m/>
    <m/>
    <n v="6"/>
    <m/>
    <m/>
    <n v="2755584"/>
    <m/>
    <m/>
    <n v="96"/>
    <m/>
    <m/>
    <n v="4858"/>
    <n v="74"/>
    <n v="4784"/>
    <n v="0.19301745635910228"/>
    <n v="3913"/>
    <n v="871"/>
    <n v="0.8054755043227666"/>
    <n v="0.95"/>
    <m/>
    <n v="0.81793478260869568"/>
    <n v="0.98476739398929602"/>
    <n v="-4.5147459021580905E-2"/>
    <n v="3383667"/>
    <n v="0.23971183389157602"/>
    <n v="127733.74858437147"/>
    <n v="707.28825250836121"/>
    <n v="117.8813754180602"/>
    <n v="188"/>
    <n v="0.62702859264925637"/>
    <n v="3.9139726986877177E-2"/>
    <n v="76369364.189999998"/>
    <n v="22.57"/>
    <n v="0"/>
    <n v="3319933.9502008911"/>
    <n v="1.4518881876223778E-2"/>
    <m/>
    <m/>
    <m/>
    <m/>
    <n v="26.49"/>
    <n v="55.44"/>
    <m/>
  </r>
  <r>
    <x v="1"/>
    <x v="3"/>
    <x v="9"/>
    <x v="5"/>
    <x v="32"/>
    <x v="0"/>
    <n v="264282.48"/>
    <m/>
    <m/>
    <n v="264282.48"/>
    <n v="0.21514147336222278"/>
    <n v="264282.48"/>
    <n v="1585694.88"/>
    <m/>
    <m/>
    <n v="1585694.88"/>
    <n v="0.21514147336222278"/>
    <n v="35.299999999999997"/>
    <n v="0"/>
    <m/>
    <m/>
    <n v="6"/>
    <m/>
    <m/>
    <n v="2745792"/>
    <m/>
    <m/>
    <n v="96"/>
    <m/>
    <m/>
    <n v="4902"/>
    <n v="135"/>
    <n v="4767"/>
    <n v="0.21514147336222278"/>
    <n v="4144"/>
    <n v="623"/>
    <n v="0.84536923704610367"/>
    <n v="0.95"/>
    <m/>
    <n v="0.86930983847283405"/>
    <n v="0.97246022031823742"/>
    <n v="2.043761110979303E-2"/>
    <n v="3379500"/>
    <n v="0.16734219032703535"/>
    <n v="127480.19615239532"/>
    <n v="708.93643801132782"/>
    <n v="118.15607300188798"/>
    <n v="188"/>
    <n v="0.62848975001004237"/>
    <n v="-3.9336393401938397E-2"/>
    <n v="76275315"/>
    <n v="22.57"/>
    <n v="0"/>
    <n v="3372843.4217112428"/>
    <n v="6.4740252484393065E-2"/>
    <m/>
    <m/>
    <m/>
    <m/>
    <n v="26.51"/>
    <n v="55.44"/>
    <m/>
  </r>
  <r>
    <x v="1"/>
    <x v="4"/>
    <x v="9"/>
    <x v="5"/>
    <x v="32"/>
    <x v="0"/>
    <n v="266001.12"/>
    <m/>
    <m/>
    <n v="266001.12"/>
    <n v="0.18674251793222862"/>
    <n v="266001.12"/>
    <n v="1596006.72"/>
    <m/>
    <m/>
    <n v="1596006.72"/>
    <n v="0.1867425179322284"/>
    <n v="35.299999999999997"/>
    <n v="0"/>
    <m/>
    <m/>
    <n v="6"/>
    <m/>
    <m/>
    <n v="2763648"/>
    <m/>
    <m/>
    <n v="96"/>
    <m/>
    <m/>
    <n v="5096"/>
    <n v="298"/>
    <n v="4798"/>
    <n v="0.18674251793222862"/>
    <n v="4115"/>
    <n v="683"/>
    <n v="0.80749607535321821"/>
    <n v="0.95"/>
    <m/>
    <n v="0.85764902042517721"/>
    <n v="0.94152276295133441"/>
    <n v="-1.5481263606192064E-2"/>
    <n v="3509156"/>
    <n v="0.15610171529666417"/>
    <n v="129632.65607683783"/>
    <n v="731.37890787828258"/>
    <n v="121.89648464638043"/>
    <n v="188"/>
    <n v="0.64838555662968311"/>
    <n v="-2.5819250741056177E-2"/>
    <n v="78815643.760000005"/>
    <n v="22.46"/>
    <n v="0"/>
    <n v="3417610.0453627422"/>
    <n v="4.8710002596354607E-2"/>
    <m/>
    <m/>
    <m/>
    <m/>
    <n v="27.07"/>
    <n v="55.44"/>
    <m/>
  </r>
  <r>
    <x v="1"/>
    <x v="5"/>
    <x v="9"/>
    <x v="5"/>
    <x v="32"/>
    <x v="0"/>
    <n v="259902.72"/>
    <m/>
    <m/>
    <n v="259902.72"/>
    <n v="0.23141581297609681"/>
    <n v="259902.72"/>
    <n v="1559416.32"/>
    <m/>
    <m/>
    <n v="1559416.32"/>
    <n v="0.23141581297609681"/>
    <n v="35.299999999999997"/>
    <n v="0"/>
    <m/>
    <m/>
    <n v="6"/>
    <m/>
    <m/>
    <n v="2700288"/>
    <m/>
    <m/>
    <n v="96"/>
    <m/>
    <m/>
    <n v="4968"/>
    <n v="280"/>
    <n v="4688"/>
    <n v="0.23141581297609659"/>
    <n v="3578"/>
    <n v="1110"/>
    <n v="0.72020933977455714"/>
    <n v="0.95"/>
    <m/>
    <n v="0.76322525597269619"/>
    <n v="0.94363929146537839"/>
    <n v="-8.6577004247703648E-2"/>
    <n v="3297581"/>
    <n v="0.12974343548681078"/>
    <n v="129367.63436641821"/>
    <n v="703.40891638225253"/>
    <n v="117.23481939704209"/>
    <n v="188"/>
    <n v="0.62358946487788347"/>
    <n v="-8.2565431122378796E-2"/>
    <n v="74327475.739999995"/>
    <n v="22.54"/>
    <n v="0"/>
    <n v="3332492.2370548011"/>
    <n v="7.8908177731638357E-2"/>
    <m/>
    <m/>
    <m/>
    <m/>
    <n v="25.49"/>
    <n v="55.44"/>
    <m/>
  </r>
  <r>
    <x v="1"/>
    <x v="6"/>
    <x v="9"/>
    <x v="5"/>
    <x v="32"/>
    <x v="0"/>
    <n v="268329.59999999998"/>
    <m/>
    <m/>
    <n v="268329.59999999998"/>
    <n v="0.21822300528567817"/>
    <n v="268329.59999999998"/>
    <n v="1609977.5999999999"/>
    <m/>
    <m/>
    <n v="1609977.5999999999"/>
    <n v="0.21822300528567817"/>
    <n v="35.299999999999997"/>
    <n v="0"/>
    <m/>
    <m/>
    <n v="6"/>
    <m/>
    <m/>
    <n v="2787840"/>
    <m/>
    <m/>
    <n v="96"/>
    <m/>
    <m/>
    <n v="5126"/>
    <n v="286"/>
    <n v="4840"/>
    <n v="0.2182230052856784"/>
    <n v="3527"/>
    <n v="1313"/>
    <n v="0.6880608661724541"/>
    <n v="0.95"/>
    <m/>
    <n v="0.72871900826446279"/>
    <n v="0.94420600858369097"/>
    <n v="-0.15221065304986503"/>
    <n v="3538108"/>
    <n v="0.1648905207540412"/>
    <n v="129648.51593990473"/>
    <n v="731.01404958677688"/>
    <n v="121.83567493112947"/>
    <n v="188"/>
    <n v="0.64806210069749726"/>
    <n v="-4.3778917571114628E-2"/>
    <n v="80138146.199999988"/>
    <n v="22.65"/>
    <n v="0"/>
    <n v="3457941.8019788633"/>
    <n v="5.0312994537706504E-2"/>
    <n v="2518950"/>
    <n v="0.71194830683517862"/>
    <n v="3.1842421866230555E-2"/>
    <n v="0.23100204634496388"/>
    <n v="27.29"/>
    <n v="55.44"/>
    <m/>
  </r>
  <r>
    <x v="1"/>
    <x v="7"/>
    <x v="9"/>
    <x v="5"/>
    <x v="32"/>
    <x v="0"/>
    <n v="272487.59999999998"/>
    <m/>
    <m/>
    <n v="272487.59999999998"/>
    <n v="0.25510725229826359"/>
    <n v="272487.59999999998"/>
    <n v="1634925.5999999999"/>
    <m/>
    <m/>
    <n v="1634925.5999999999"/>
    <n v="0.25510725229826359"/>
    <n v="35.299999999999997"/>
    <n v="0"/>
    <m/>
    <m/>
    <n v="6"/>
    <m/>
    <m/>
    <n v="2831040"/>
    <m/>
    <m/>
    <n v="96"/>
    <m/>
    <m/>
    <n v="5144"/>
    <n v="229"/>
    <n v="4915"/>
    <n v="0.25510725229826359"/>
    <n v="3838"/>
    <n v="1077"/>
    <n v="0.74611197511664074"/>
    <n v="0.95"/>
    <m/>
    <n v="0.7808748728382503"/>
    <n v="0.9554821150855366"/>
    <n v="-0.10482845373694727"/>
    <n v="3589483"/>
    <n v="0.23275415307379488"/>
    <n v="132943.8148148148"/>
    <n v="730.31190233977622"/>
    <n v="121.7186503899627"/>
    <n v="188"/>
    <n v="0.64743962973384417"/>
    <n v="-1.7809712423808466E-2"/>
    <n v="81122315.800000012"/>
    <n v="22.6"/>
    <n v="0"/>
    <n v="3463512.4170826939"/>
    <n v="4.9443461297862229E-2"/>
    <n v="2652748"/>
    <n v="0.73903344854955433"/>
    <n v="3.2502845455725314E-2"/>
    <n v="0.24002385467669837"/>
    <n v="27"/>
    <n v="55.44"/>
    <m/>
  </r>
  <r>
    <x v="1"/>
    <x v="8"/>
    <x v="9"/>
    <x v="5"/>
    <x v="32"/>
    <x v="0"/>
    <n v="270824.39999999997"/>
    <m/>
    <m/>
    <n v="270824.39999999997"/>
    <n v="0.2449031600407745"/>
    <n v="270824.39999999997"/>
    <n v="1624946.4"/>
    <m/>
    <m/>
    <n v="1624946.4"/>
    <n v="0.24490316004077473"/>
    <n v="35.299999999999997"/>
    <n v="0"/>
    <m/>
    <m/>
    <n v="6"/>
    <m/>
    <m/>
    <n v="2813760"/>
    <m/>
    <m/>
    <n v="96"/>
    <m/>
    <m/>
    <n v="4998"/>
    <n v="113"/>
    <n v="4885"/>
    <n v="0.24490316004077473"/>
    <n v="4281"/>
    <n v="604"/>
    <n v="0.85654261704681878"/>
    <n v="0.95"/>
    <m/>
    <n v="0.87635619242579321"/>
    <n v="0.97739095638255302"/>
    <n v="-3.7014365981850372E-2"/>
    <n v="3646165"/>
    <n v="0.2220312954554291"/>
    <n v="138690.186382655"/>
    <n v="746.40020470829063"/>
    <n v="124.40003411804844"/>
    <n v="188"/>
    <n v="0.66170230913855554"/>
    <n v="-1.8372404633141493E-2"/>
    <n v="82038712.5"/>
    <n v="22.5"/>
    <n v="0"/>
    <n v="3526515.8634090964"/>
    <n v="5.4465397726540653E-2"/>
    <n v="2544320"/>
    <n v="0.69780714805830235"/>
    <n v="3.0216822231162052E-2"/>
    <n v="0.22509181899238812"/>
    <n v="26.29"/>
    <n v="55.44"/>
    <m/>
  </r>
  <r>
    <x v="1"/>
    <x v="9"/>
    <x v="9"/>
    <x v="5"/>
    <x v="32"/>
    <x v="0"/>
    <n v="274649.76"/>
    <m/>
    <m/>
    <n v="274649.76"/>
    <n v="0.24880262162843469"/>
    <n v="274649.76"/>
    <n v="1647898.56"/>
    <m/>
    <m/>
    <n v="1647898.56"/>
    <n v="0.24880262162843469"/>
    <n v="35.299999999999997"/>
    <n v="0"/>
    <m/>
    <m/>
    <n v="6"/>
    <m/>
    <m/>
    <n v="2853504"/>
    <m/>
    <m/>
    <n v="96"/>
    <m/>
    <m/>
    <n v="5096"/>
    <n v="142"/>
    <n v="4954"/>
    <n v="0.24880262162843469"/>
    <n v="4408"/>
    <n v="546"/>
    <n v="0.86499215070643642"/>
    <n v="0.95"/>
    <m/>
    <n v="0.88978603148970525"/>
    <n v="0.97213500784929352"/>
    <n v="4.4005083383513943E-2"/>
    <n v="3676694"/>
    <n v="0.17171872330986937"/>
    <n v="134726.78636863321"/>
    <n v="742.16673395236171"/>
    <n v="123.69445565872695"/>
    <n v="188"/>
    <n v="0.65794923222727097"/>
    <n v="-6.172624639276314E-2"/>
    <n v="82762381.940000013"/>
    <n v="22.51"/>
    <n v="0"/>
    <n v="3475968.5038286583"/>
    <n v="8.502415586041992E-2"/>
    <n v="2726542"/>
    <n v="0.741574360009291"/>
    <n v="3.1624763922355068E-2"/>
    <n v="0.23933334194264677"/>
    <n v="27.29"/>
    <n v="55.44"/>
    <m/>
  </r>
  <r>
    <x v="1"/>
    <x v="10"/>
    <x v="9"/>
    <x v="5"/>
    <x v="32"/>
    <x v="0"/>
    <n v="269604.71999999997"/>
    <m/>
    <m/>
    <n v="269604.71999999997"/>
    <n v="0.23520447040894066"/>
    <n v="269604.71999999997"/>
    <n v="1617628.3199999998"/>
    <m/>
    <m/>
    <n v="1617628.3199999998"/>
    <n v="0.23520447040894066"/>
    <n v="35.299999999999997"/>
    <n v="0"/>
    <m/>
    <m/>
    <n v="6"/>
    <m/>
    <m/>
    <n v="2801088"/>
    <m/>
    <m/>
    <n v="96"/>
    <m/>
    <m/>
    <n v="5016"/>
    <n v="153"/>
    <n v="4863"/>
    <n v="0.23520447040894088"/>
    <n v="4104"/>
    <n v="759"/>
    <n v="0.81818181818181823"/>
    <n v="0.95"/>
    <m/>
    <n v="0.84392350400987048"/>
    <n v="0.96949760765550241"/>
    <n v="-7.6084721365412555E-3"/>
    <n v="3771668"/>
    <n v="0.15995966232730163"/>
    <n v="142273.40626178798"/>
    <n v="775.58461854822121"/>
    <n v="129.2641030913702"/>
    <n v="188"/>
    <n v="0.68757501644345853"/>
    <n v="-6.0916884519311765E-2"/>
    <n v="84749379.959999993"/>
    <n v="22.47"/>
    <n v="0"/>
    <n v="3585654.2888243343"/>
    <n v="7.6738489127789938E-2"/>
    <n v="2726373"/>
    <n v="0.72285604141191639"/>
    <n v="3.0365723226713562E-2"/>
    <n v="0.23502163455860989"/>
    <n v="26.51"/>
    <n v="55.44"/>
    <m/>
  </r>
  <r>
    <x v="1"/>
    <x v="11"/>
    <x v="9"/>
    <x v="5"/>
    <x v="32"/>
    <x v="0"/>
    <n v="268994.88"/>
    <m/>
    <m/>
    <n v="268994.88"/>
    <n v="8.3519428316212618E-2"/>
    <n v="268994.88"/>
    <n v="1613969.28"/>
    <m/>
    <m/>
    <n v="1613969.28"/>
    <n v="8.3519428316212618E-2"/>
    <n v="35.299999999999997"/>
    <n v="0"/>
    <m/>
    <m/>
    <n v="6"/>
    <m/>
    <m/>
    <n v="2794752"/>
    <m/>
    <m/>
    <n v="96"/>
    <m/>
    <m/>
    <n v="5030"/>
    <n v="178"/>
    <n v="4852"/>
    <n v="8.3519428316212618E-2"/>
    <n v="4193"/>
    <n v="659"/>
    <n v="0.83359840954274356"/>
    <n v="0.95"/>
    <m/>
    <n v="0.86417971970321517"/>
    <n v="0.96461232604373759"/>
    <n v="-2.5485574205238559E-2"/>
    <n v="3582863"/>
    <n v="6.6382862456054292E-2"/>
    <n v="136750.49618320612"/>
    <n v="738.43013190436932"/>
    <n v="123.07168865072822"/>
    <n v="188"/>
    <n v="0.65463664175919267"/>
    <n v="-1.5815651673905307E-2"/>
    <n v="81295161.469999999"/>
    <n v="22.69"/>
    <n v="0"/>
    <n v="3591487.9571087374"/>
    <n v="2.2063154079671323E-2"/>
    <n v="2516177"/>
    <n v="0.70228110871110616"/>
    <n v="2.890261970900242E-2"/>
    <n v="0.22948113214753657"/>
    <n v="26.2"/>
    <n v="55.44"/>
    <m/>
  </r>
  <r>
    <x v="2"/>
    <x v="0"/>
    <x v="9"/>
    <x v="5"/>
    <x v="32"/>
    <x v="0"/>
    <n v="270824.39999999997"/>
    <m/>
    <m/>
    <n v="270824.39999999997"/>
    <n v="7.8128448466122213E-2"/>
    <n v="270824.39999999997"/>
    <n v="1624946.4"/>
    <m/>
    <m/>
    <n v="1624946.4"/>
    <n v="7.8128448466122213E-2"/>
    <n v="35.299999999999997"/>
    <n v="0"/>
    <m/>
    <m/>
    <n v="6"/>
    <m/>
    <m/>
    <n v="2813760"/>
    <m/>
    <m/>
    <n v="96"/>
    <m/>
    <m/>
    <n v="5144"/>
    <n v="259"/>
    <n v="4885"/>
    <n v="7.8128448466122213E-2"/>
    <n v="4281"/>
    <n v="604"/>
    <n v="0.8322317262830482"/>
    <n v="0.95"/>
    <m/>
    <n v="0.87635619242579321"/>
    <n v="0.9496500777604977"/>
    <n v="-1.5918238443303867E-2"/>
    <n v="3343019"/>
    <n v="0.13424760250326995"/>
    <n v="128577.65384615384"/>
    <n v="684.34370522006145"/>
    <n v="114.05728420334357"/>
    <n v="188"/>
    <n v="0.60668768193267852"/>
    <n v="5.2052382178570333E-2"/>
    <n v="77357459.659999996"/>
    <n v="23.14"/>
    <n v="1.2248468941382429E-2"/>
    <n v="3743871.6704333774"/>
    <n v="-1.3217172134529352E-2"/>
    <n v="2574985"/>
    <n v="0.77025736317980842"/>
    <n v="3.1069584330972629E-2"/>
    <n v="0.24967823765958133"/>
    <n v="26"/>
    <n v="55.44"/>
    <m/>
  </r>
  <r>
    <x v="2"/>
    <x v="1"/>
    <x v="9"/>
    <x v="5"/>
    <x v="32"/>
    <x v="0"/>
    <n v="250976.87999999998"/>
    <m/>
    <m/>
    <n v="250976.87999999998"/>
    <n v="0.10684596577017125"/>
    <n v="250976.87999999998"/>
    <n v="1505861.2799999998"/>
    <m/>
    <m/>
    <n v="1505861.2799999998"/>
    <n v="0.10684596577017103"/>
    <n v="35.299999999999997"/>
    <n v="0"/>
    <m/>
    <m/>
    <n v="6"/>
    <m/>
    <m/>
    <n v="2607552"/>
    <m/>
    <m/>
    <n v="96"/>
    <m/>
    <m/>
    <n v="4682"/>
    <n v="155"/>
    <n v="4527"/>
    <n v="0.10684596577017125"/>
    <n v="4050"/>
    <n v="477"/>
    <n v="0.86501495087569413"/>
    <n v="0.95"/>
    <m/>
    <n v="0.89463220675944333"/>
    <n v="0.96689448953438706"/>
    <n v="5.8445393591589179E-2"/>
    <n v="3208022"/>
    <n v="0.11293160062265462"/>
    <n v="129355.72580645161"/>
    <n v="708.64192622045505"/>
    <n v="118.10698770340917"/>
    <n v="188"/>
    <n v="0.62822865799685734"/>
    <n v="5.4981768382278418E-3"/>
    <n v="73784506"/>
    <n v="23"/>
    <n v="4.8055919615552778E-3"/>
    <n v="3692121.5828558411"/>
    <n v="2.3984084897923721E-2"/>
    <n v="2352900"/>
    <n v="0.73344260107941905"/>
    <n v="2.9007545435133248E-2"/>
    <n v="0.23639611973165059"/>
    <n v="24.8"/>
    <n v="55.44"/>
    <m/>
  </r>
  <r>
    <x v="2"/>
    <x v="2"/>
    <x v="9"/>
    <x v="5"/>
    <x v="32"/>
    <x v="0"/>
    <n v="282466.8"/>
    <m/>
    <m/>
    <n v="282466.8"/>
    <n v="6.5008361204013543E-2"/>
    <n v="282466.8"/>
    <n v="1694800.7999999998"/>
    <m/>
    <m/>
    <n v="1694800.7999999998"/>
    <n v="6.5008361204013321E-2"/>
    <n v="35.299999999999997"/>
    <n v="0"/>
    <m/>
    <m/>
    <n v="6"/>
    <m/>
    <m/>
    <n v="2934720"/>
    <m/>
    <m/>
    <n v="96"/>
    <m/>
    <m/>
    <n v="5271"/>
    <n v="176"/>
    <n v="5095"/>
    <n v="6.5008361204013321E-2"/>
    <n v="4270"/>
    <n v="825"/>
    <n v="0.81009296148738374"/>
    <n v="0.95"/>
    <m/>
    <n v="0.83807654563297351"/>
    <n v="0.96660975147030925"/>
    <n v="2.4625145491475875E-2"/>
    <n v="3779196"/>
    <n v="0.1168935950257517"/>
    <n v="142665.00566251416"/>
    <n v="741.74602551521104"/>
    <n v="123.6243375858685"/>
    <n v="188"/>
    <n v="0.65757626375461975"/>
    <n v="4.871814692898857E-2"/>
    <n v="86845924.079999998"/>
    <n v="22.98"/>
    <n v="1.8165706690296934E-2"/>
    <n v="3708012.964887918"/>
    <n v="-1.0711457343573726E-2"/>
    <n v="2661041"/>
    <n v="0.70412886762157878"/>
    <n v="2.7421370795793022E-2"/>
    <n v="0.227065097588384"/>
    <n v="26.49"/>
    <n v="55.44"/>
    <m/>
  </r>
  <r>
    <x v="2"/>
    <x v="3"/>
    <x v="9"/>
    <x v="5"/>
    <x v="32"/>
    <x v="0"/>
    <n v="265280.39999999997"/>
    <m/>
    <m/>
    <n v="265280.39999999997"/>
    <n v="3.7759597230961894E-3"/>
    <n v="265280.39999999997"/>
    <n v="1591682.4"/>
    <m/>
    <m/>
    <n v="1591682.4"/>
    <n v="3.7759597230961894E-3"/>
    <n v="35.299999999999997"/>
    <n v="0"/>
    <m/>
    <m/>
    <n v="6"/>
    <m/>
    <m/>
    <n v="2756160"/>
    <m/>
    <m/>
    <n v="96"/>
    <m/>
    <m/>
    <n v="4979"/>
    <n v="194"/>
    <n v="4785"/>
    <n v="3.7759597230961894E-3"/>
    <n v="4070"/>
    <n v="715"/>
    <n v="0.81743321952199233"/>
    <n v="0.95"/>
    <m/>
    <n v="0.85057471264367812"/>
    <n v="0.96103635268126131"/>
    <n v="-2.155172413793105E-2"/>
    <n v="3663724"/>
    <n v="8.410238200917286E-2"/>
    <n v="138201.58430780837"/>
    <n v="765.66854754440965"/>
    <n v="127.61142459073494"/>
    <n v="188"/>
    <n v="0.6787841733549731"/>
    <n v="8.0024253926380018E-2"/>
    <n v="84192377.519999996"/>
    <n v="22.98"/>
    <n v="1.8165706690296934E-2"/>
    <n v="3656507.5876211277"/>
    <n v="-4.3228678101393574E-2"/>
    <n v="2669957"/>
    <n v="0.72875494988159584"/>
    <n v="2.795198938368328E-2"/>
    <n v="0.23591173800835058"/>
    <n v="26.51"/>
    <n v="55.44"/>
    <m/>
  </r>
  <r>
    <x v="2"/>
    <x v="4"/>
    <x v="9"/>
    <x v="5"/>
    <x v="32"/>
    <x v="0"/>
    <n v="279084.95999999996"/>
    <m/>
    <m/>
    <n v="279084.95999999996"/>
    <n v="4.9187161317215455E-2"/>
    <n v="279084.95999999996"/>
    <n v="1674509.7599999998"/>
    <m/>
    <m/>
    <n v="1674509.7599999998"/>
    <n v="4.9187161317215455E-2"/>
    <n v="35.299999999999997"/>
    <n v="0"/>
    <m/>
    <m/>
    <n v="6"/>
    <m/>
    <m/>
    <n v="2899584"/>
    <m/>
    <m/>
    <n v="96"/>
    <m/>
    <m/>
    <n v="5216"/>
    <n v="182"/>
    <n v="5034"/>
    <n v="4.9187161317215455E-2"/>
    <n v="4306"/>
    <n v="728"/>
    <n v="0.8255368098159509"/>
    <n v="0.95"/>
    <m/>
    <n v="0.85538339292808896"/>
    <n v="0.96510736196319014"/>
    <n v="-2.6416721096061968E-3"/>
    <n v="3955280"/>
    <n v="0.12713142419430778"/>
    <n v="146113.04026597709"/>
    <n v="785.71315057608263"/>
    <n v="130.95219176268043"/>
    <n v="188"/>
    <n v="0.69655421150361929"/>
    <n v="7.4290141693343026E-2"/>
    <n v="90892334.400000006"/>
    <n v="22.98"/>
    <n v="2.315227070347281E-2"/>
    <n v="3852095.67777048"/>
    <n v="-2.9887032864536322E-2"/>
    <n v="2921149"/>
    <n v="0.73854417386379723"/>
    <n v="2.7906209391403022E-2"/>
    <n v="0.2397870694362978"/>
    <n v="27.07"/>
    <n v="55.44"/>
    <m/>
  </r>
  <r>
    <x v="2"/>
    <x v="5"/>
    <x v="9"/>
    <x v="5"/>
    <x v="32"/>
    <x v="0"/>
    <n v="273596.39999999997"/>
    <m/>
    <m/>
    <n v="273596.39999999997"/>
    <n v="5.2687713310580087E-2"/>
    <n v="273596.39999999997"/>
    <n v="1641578.4"/>
    <m/>
    <m/>
    <n v="1641578.4"/>
    <n v="5.2687713310580087E-2"/>
    <n v="35.299999999999997"/>
    <n v="0"/>
    <m/>
    <m/>
    <n v="6"/>
    <m/>
    <m/>
    <n v="2842560"/>
    <m/>
    <m/>
    <n v="96"/>
    <m/>
    <m/>
    <n v="5065"/>
    <n v="130"/>
    <n v="4935"/>
    <n v="5.2687713310580309E-2"/>
    <n v="4283"/>
    <n v="652"/>
    <n v="0.84560710760118463"/>
    <n v="0.95"/>
    <m/>
    <n v="0.86788247213779124"/>
    <n v="0.9743336623889437"/>
    <n v="0.13712493834040407"/>
    <n v="3915411"/>
    <n v="0.18735855161707926"/>
    <n v="153605.76696743822"/>
    <n v="793.39635258358658"/>
    <n v="132.23272543059775"/>
    <n v="188"/>
    <n v="0.70336556080105184"/>
    <n v="0.12793047416025671"/>
    <n v="89976144.780000001"/>
    <n v="22.98"/>
    <n v="1.9520851818988438E-2"/>
    <n v="3956863.1558645493"/>
    <n v="-4.1667285765870733E-2"/>
    <n v="2539379"/>
    <n v="0.64856001068597902"/>
    <n v="2.4147032011008467E-2"/>
    <n v="0.21061930006364402"/>
    <n v="25.49"/>
    <n v="55.44"/>
    <m/>
  </r>
  <r>
    <x v="2"/>
    <x v="6"/>
    <x v="9"/>
    <x v="5"/>
    <x v="32"/>
    <x v="0"/>
    <n v="276534.71999999997"/>
    <m/>
    <m/>
    <n v="276534.71999999997"/>
    <n v="3.057851239669418E-2"/>
    <n v="276534.71999999997"/>
    <n v="1659208.3199999998"/>
    <m/>
    <m/>
    <n v="1659208.3199999998"/>
    <n v="3.057851239669418E-2"/>
    <n v="35.299999999999997"/>
    <n v="0"/>
    <m/>
    <m/>
    <n v="6"/>
    <m/>
    <m/>
    <n v="2873088"/>
    <m/>
    <m/>
    <n v="96"/>
    <m/>
    <m/>
    <n v="5216"/>
    <n v="228"/>
    <n v="4988"/>
    <n v="3.057851239669418E-2"/>
    <n v="4399"/>
    <n v="589"/>
    <n v="0.84336656441717794"/>
    <n v="0.95"/>
    <m/>
    <n v="0.88191659983961512"/>
    <n v="0.95628834355828218"/>
    <n v="0.2102286201371526"/>
    <n v="3993845"/>
    <n v="0.12880810874060367"/>
    <n v="146348.29607914988"/>
    <n v="800.6906575781876"/>
    <n v="133.44844292969793"/>
    <n v="188"/>
    <n v="0.70983214324307409"/>
    <n v="9.5315005273560738E-2"/>
    <n v="91778558.100000009"/>
    <n v="22.98"/>
    <n v="1.4569536423841178E-2"/>
    <n v="3903352.7456268356"/>
    <n v="-2.1975891786110389E-2"/>
    <n v="3122765"/>
    <n v="0.78189438999260108"/>
    <n v="2.8690899444035575E-2"/>
    <n v="0.25128370934329641"/>
    <n v="27.29"/>
    <n v="55.44"/>
    <m/>
  </r>
  <r>
    <x v="2"/>
    <x v="7"/>
    <x v="9"/>
    <x v="5"/>
    <x v="32"/>
    <x v="0"/>
    <n v="284573.51999999996"/>
    <m/>
    <m/>
    <n v="284573.51999999996"/>
    <n v="4.4354018311291821E-2"/>
    <n v="284573.51999999996"/>
    <n v="1707441.1199999996"/>
    <m/>
    <m/>
    <n v="1707441.1199999996"/>
    <n v="4.4354018311291821E-2"/>
    <n v="35.299999999999997"/>
    <n v="0"/>
    <m/>
    <m/>
    <n v="6"/>
    <m/>
    <m/>
    <n v="2956608"/>
    <m/>
    <m/>
    <n v="96"/>
    <m/>
    <m/>
    <n v="5271"/>
    <n v="138"/>
    <n v="5133"/>
    <n v="4.4354018311292043E-2"/>
    <n v="4476"/>
    <n v="657"/>
    <n v="0.84917472965281726"/>
    <n v="0.95"/>
    <m/>
    <n v="0.87200467562828754"/>
    <n v="0.97381900967558344"/>
    <n v="0.11670218361465157"/>
    <n v="4098253"/>
    <n v="0.14173907495870575"/>
    <n v="151787.14814814815"/>
    <n v="798.41281901422167"/>
    <n v="133.06880316903695"/>
    <n v="188"/>
    <n v="0.70781278281402638"/>
    <n v="9.3249085022801159E-2"/>
    <n v="94177853.939999998"/>
    <n v="22.98"/>
    <n v="1.6814159292035447E-2"/>
    <n v="3954427.4631879861"/>
    <n v="-2.7764936416880555E-2"/>
    <n v="2991204"/>
    <n v="0.72987294830260596"/>
    <n v="2.6400757736073612E-2"/>
    <n v="0.23152929460176563"/>
    <n v="27"/>
    <n v="55.44"/>
    <m/>
  </r>
  <r>
    <x v="2"/>
    <x v="8"/>
    <x v="9"/>
    <x v="5"/>
    <x v="32"/>
    <x v="0"/>
    <n v="270602.64"/>
    <m/>
    <m/>
    <n v="270602.64"/>
    <n v="-8.1883316274289353E-4"/>
    <n v="270602.64"/>
    <n v="1623615.84"/>
    <m/>
    <m/>
    <n v="1623615.84"/>
    <n v="-8.1883316274300455E-4"/>
    <n v="35.299999999999997"/>
    <n v="0"/>
    <m/>
    <m/>
    <n v="6"/>
    <m/>
    <m/>
    <n v="2811456"/>
    <m/>
    <m/>
    <n v="96"/>
    <m/>
    <m/>
    <n v="5065"/>
    <n v="184"/>
    <n v="4881"/>
    <n v="-8.1883316274311557E-4"/>
    <n v="4058"/>
    <n v="823"/>
    <n v="0.80118460019743332"/>
    <n v="0.95"/>
    <m/>
    <n v="0.8313870108584307"/>
    <n v="0.96367226061204347"/>
    <n v="-5.1313817322253152E-2"/>
    <n v="4022442"/>
    <n v="0.10319801764319503"/>
    <n v="153002.73868391023"/>
    <n v="824.10202827289493"/>
    <n v="137.35033804548249"/>
    <n v="188"/>
    <n v="0.73058690449724728"/>
    <n v="0.10410209305204021"/>
    <n v="92435717.159999996"/>
    <n v="22.98"/>
    <n v="2.1333333333333426E-2"/>
    <n v="3890445.3097001957"/>
    <n v="-5.9479528224127387E-2"/>
    <n v="2762290"/>
    <n v="0.68671965935121004"/>
    <n v="2.4491178569808109E-2"/>
    <n v="0.21817939931730262"/>
    <n v="26.29"/>
    <n v="55.44"/>
    <m/>
  </r>
  <r>
    <x v="2"/>
    <x v="9"/>
    <x v="9"/>
    <x v="5"/>
    <x v="32"/>
    <x v="0"/>
    <n v="278087.03999999998"/>
    <m/>
    <m/>
    <n v="278087.03999999998"/>
    <n v="1.2515139281388699E-2"/>
    <n v="278087.03999999998"/>
    <n v="1668522.2399999998"/>
    <m/>
    <m/>
    <n v="1668522.2399999998"/>
    <n v="1.2515139281388699E-2"/>
    <n v="35.299999999999997"/>
    <n v="0"/>
    <m/>
    <m/>
    <n v="6"/>
    <m/>
    <m/>
    <n v="2889216"/>
    <m/>
    <m/>
    <n v="96"/>
    <m/>
    <m/>
    <n v="5271"/>
    <n v="255"/>
    <n v="5016"/>
    <n v="1.2515139281388699E-2"/>
    <n v="4241"/>
    <n v="775"/>
    <n v="0.80459115917283253"/>
    <n v="0.95"/>
    <m/>
    <n v="0.84549441786283897"/>
    <n v="0.95162208309618668"/>
    <n v="-4.9777825296618783E-2"/>
    <n v="4168061"/>
    <n v="0.1336437027394719"/>
    <n v="152732.17295712716"/>
    <n v="830.95314992025521"/>
    <n v="138.49219165337587"/>
    <n v="188"/>
    <n v="0.73666059390093552"/>
    <n v="0.11963136032124111"/>
    <n v="95782041.780000001"/>
    <n v="22.98"/>
    <n v="2.087960906263886E-2"/>
    <n v="3940509.8052861025"/>
    <n v="-6.4378395740268587E-2"/>
    <n v="3161723"/>
    <n v="0.75855967559016046"/>
    <n v="2.6678819229103326E-2"/>
    <n v="0.24002014795284154"/>
    <n v="27.29"/>
    <n v="55.44"/>
    <m/>
  </r>
  <r>
    <x v="2"/>
    <x v="10"/>
    <x v="9"/>
    <x v="5"/>
    <x v="32"/>
    <x v="0"/>
    <n v="275758.56"/>
    <m/>
    <m/>
    <n v="275758.56"/>
    <n v="2.2825416409623767E-2"/>
    <n v="275758.56"/>
    <n v="1654551.3599999999"/>
    <m/>
    <m/>
    <n v="1654551.3599999999"/>
    <n v="2.2825416409623767E-2"/>
    <n v="35.299999999999997"/>
    <n v="0"/>
    <m/>
    <m/>
    <n v="6"/>
    <m/>
    <m/>
    <n v="2865024"/>
    <m/>
    <m/>
    <n v="96"/>
    <m/>
    <m/>
    <n v="5144"/>
    <n v="170"/>
    <n v="4974"/>
    <n v="2.2825416409623767E-2"/>
    <n v="4260"/>
    <n v="714"/>
    <n v="0.82814930015552102"/>
    <n v="0.95"/>
    <m/>
    <n v="0.856453558504222"/>
    <n v="0.96695178849144636"/>
    <n v="1.484738182408174E-2"/>
    <n v="4329137"/>
    <n v="0.14780436666217711"/>
    <n v="163302.03696718218"/>
    <n v="870.35323683152387"/>
    <n v="145.05887280525397"/>
    <n v="188"/>
    <n v="0.77158974896411681"/>
    <n v="0.12218991457140449"/>
    <n v="99483568.260000005"/>
    <n v="22.98"/>
    <n v="2.2696929238985364E-2"/>
    <n v="4115629.6500535337"/>
    <n v="-5.731482874526786E-2"/>
    <n v="3063014"/>
    <n v="0.70753455018864042"/>
    <n v="2.36378492416973E-2"/>
    <n v="0.22562407927186467"/>
    <n v="26.51"/>
    <n v="55.44"/>
    <m/>
  </r>
  <r>
    <x v="2"/>
    <x v="11"/>
    <x v="9"/>
    <x v="5"/>
    <x v="32"/>
    <x v="0"/>
    <n v="275758.56"/>
    <m/>
    <m/>
    <n v="275758.56"/>
    <n v="2.5144270403957059E-2"/>
    <n v="275758.56"/>
    <n v="1654551.3599999999"/>
    <m/>
    <m/>
    <n v="1654551.3599999999"/>
    <n v="2.5144270403957059E-2"/>
    <n v="35.299999999999997"/>
    <n v="0"/>
    <m/>
    <m/>
    <n v="6"/>
    <m/>
    <m/>
    <n v="2865024"/>
    <m/>
    <m/>
    <n v="96"/>
    <m/>
    <m/>
    <n v="5161"/>
    <n v="187"/>
    <n v="4974"/>
    <n v="2.5144270403957059E-2"/>
    <n v="4195"/>
    <n v="779"/>
    <n v="0.81282697151714789"/>
    <n v="0.95"/>
    <m/>
    <n v="0.8433856051467632"/>
    <n v="0.96376671187754315"/>
    <n v="-2.4062257054115133E-2"/>
    <n v="4171286"/>
    <n v="0.16423262625447865"/>
    <n v="159209.38931297712"/>
    <n v="838.61801367108967"/>
    <n v="139.76966894518162"/>
    <n v="188"/>
    <n v="0.74345568587862565"/>
    <n v="0.13567686019033598"/>
    <n v="95856152.280000001"/>
    <n v="22.98"/>
    <n v="1.2780960775672146E-2"/>
    <n v="4181327.4564660373"/>
    <n v="-6.6493897797355317E-2"/>
    <n v="2733691"/>
    <n v="0.65535928248506581"/>
    <n v="2.1370886528610737E-2"/>
    <n v="0.20873308994014264"/>
    <n v="26.2"/>
    <n v="55.44"/>
    <m/>
  </r>
  <r>
    <x v="3"/>
    <x v="0"/>
    <x v="9"/>
    <x v="5"/>
    <x v="32"/>
    <x v="0"/>
    <n v="280969.92"/>
    <m/>
    <m/>
    <n v="280969.92"/>
    <n v="3.7461617195496455E-2"/>
    <n v="280969.92"/>
    <n v="1685819.52"/>
    <m/>
    <m/>
    <n v="1685819.52"/>
    <n v="3.7461617195496455E-2"/>
    <n v="35.299999999999997"/>
    <n v="0"/>
    <m/>
    <m/>
    <n v="6"/>
    <m/>
    <m/>
    <n v="2919168"/>
    <m/>
    <m/>
    <n v="96"/>
    <m/>
    <m/>
    <n v="5271"/>
    <n v="203"/>
    <n v="5068"/>
    <n v="3.7461617195496455E-2"/>
    <n v="4492"/>
    <n v="576"/>
    <n v="0.85221020679188009"/>
    <n v="0.95"/>
    <m/>
    <n v="0.88634569850039469"/>
    <n v="0.9614873837981408"/>
    <n v="1.1398910809256702E-2"/>
    <n v="3802232"/>
    <n v="0.13736475921913693"/>
    <n v="141084.67532467534"/>
    <n v="750.24309392265195"/>
    <n v="125.04051565377533"/>
    <n v="188"/>
    <n v="0.66510912581795389"/>
    <n v="9.6295747589874692E-2"/>
    <n v="87451336"/>
    <n v="23"/>
    <n v="-6.0501296456353382E-3"/>
    <n v="4258147.7009898061"/>
    <n v="-3.8910646310348851E-2"/>
    <n v="3564626"/>
    <n v="0.93750881061439706"/>
    <n v="2.9857256632736376E-2"/>
    <n v="0.2981518924482881"/>
    <n v="26.95"/>
    <n v="55.44"/>
    <s v="Aumento de Tarifas 01/01/2008 (Res. 1170/2008)"/>
  </r>
  <r>
    <x v="3"/>
    <x v="1"/>
    <x v="9"/>
    <x v="5"/>
    <x v="32"/>
    <x v="0"/>
    <n v="263728.08"/>
    <m/>
    <m/>
    <n v="263728.08"/>
    <n v="5.0806273470289431E-2"/>
    <n v="263728.08"/>
    <n v="1582368.48"/>
    <m/>
    <m/>
    <n v="1582368.48"/>
    <n v="5.0806273470289431E-2"/>
    <n v="35.299999999999997"/>
    <n v="0"/>
    <m/>
    <m/>
    <n v="6"/>
    <m/>
    <m/>
    <n v="2740032"/>
    <m/>
    <m/>
    <n v="96"/>
    <m/>
    <m/>
    <n v="4962"/>
    <n v="205"/>
    <n v="4757"/>
    <n v="5.0806273470289431E-2"/>
    <n v="4023"/>
    <n v="734"/>
    <n v="0.81076178960096734"/>
    <n v="0.95"/>
    <m/>
    <n v="0.84570107210426737"/>
    <n v="0.95868601370415152"/>
    <n v="-5.4694134959007767E-2"/>
    <n v="3954969"/>
    <n v="0.23283724363486291"/>
    <n v="159732.18901453959"/>
    <n v="831.39983182678156"/>
    <n v="138.56663863779693"/>
    <n v="188"/>
    <n v="0.73705658849891986"/>
    <n v="0.17322980910973818"/>
    <n v="90964287"/>
    <n v="23"/>
    <n v="0"/>
    <n v="4551784.9953727815"/>
    <n v="-8.192306335671197E-2"/>
    <n v="3306554"/>
    <n v="0.83605054805739309"/>
    <n v="2.6018109242381054E-2"/>
    <n v="0.26471536841256155"/>
    <n v="24.759999999999998"/>
    <n v="55.44"/>
    <m/>
  </r>
  <r>
    <x v="3"/>
    <x v="2"/>
    <x v="9"/>
    <x v="5"/>
    <x v="32"/>
    <x v="0"/>
    <n v="280082.88"/>
    <m/>
    <m/>
    <n v="280082.88"/>
    <n v="-8.4396467124631114E-3"/>
    <n v="280082.88"/>
    <n v="1680497.28"/>
    <m/>
    <m/>
    <n v="1680497.28"/>
    <n v="-8.4396467124631114E-3"/>
    <n v="35.299999999999997"/>
    <n v="0"/>
    <m/>
    <m/>
    <n v="6"/>
    <m/>
    <m/>
    <n v="2909952"/>
    <m/>
    <m/>
    <n v="96"/>
    <m/>
    <m/>
    <n v="5137"/>
    <n v="85"/>
    <n v="5052"/>
    <n v="-8.4396467124632224E-3"/>
    <n v="4406"/>
    <n v="646"/>
    <n v="0.857699046135877"/>
    <n v="0.95"/>
    <m/>
    <n v="0.87212984956452888"/>
    <n v="0.98345337745766015"/>
    <n v="4.0632689351586482E-2"/>
    <n v="4012706"/>
    <n v="6.1788274543050914E-2"/>
    <n v="150176.12275449102"/>
    <n v="794.28068091844818"/>
    <n v="132.38011348640802"/>
    <n v="188"/>
    <n v="0.70414953982131923"/>
    <n v="7.0825664844980984E-2"/>
    <n v="92292238"/>
    <n v="23"/>
    <n v="8.7032201914705176E-4"/>
    <n v="3937124.687971605"/>
    <n v="-3.3124525031739196E-2"/>
    <n v="3452353"/>
    <n v="0.86035533129015684"/>
    <n v="2.6273552157627268E-2"/>
    <n v="0.27262669728441496"/>
    <n v="26.72"/>
    <n v="55.44"/>
    <m/>
  </r>
  <r>
    <x v="3"/>
    <x v="3"/>
    <x v="9"/>
    <x v="5"/>
    <x v="32"/>
    <x v="0"/>
    <n v="266167.44"/>
    <m/>
    <m/>
    <n v="266167.44"/>
    <n v="3.3437826541276028E-3"/>
    <n v="266167.44"/>
    <n v="1597004.6400000001"/>
    <m/>
    <m/>
    <n v="1597004.6400000001"/>
    <n v="3.3437826541276028E-3"/>
    <n v="35.299999999999997"/>
    <n v="0"/>
    <m/>
    <m/>
    <n v="6"/>
    <m/>
    <m/>
    <n v="2765376"/>
    <m/>
    <m/>
    <n v="96"/>
    <m/>
    <m/>
    <n v="4933"/>
    <n v="132"/>
    <n v="4801"/>
    <n v="3.3437826541273807E-3"/>
    <n v="4238"/>
    <n v="563"/>
    <n v="0.85911210216906553"/>
    <n v="0.95"/>
    <m/>
    <n v="0.88273276400749845"/>
    <n v="0.97324143523211026"/>
    <n v="3.7807438765572465E-2"/>
    <n v="4248461"/>
    <n v="0.15960181498387982"/>
    <n v="168589.72222222222"/>
    <n v="884.91168506561132"/>
    <n v="147.48528084426854"/>
    <n v="188"/>
    <n v="0.78449617470355604"/>
    <n v="0.15573728071190662"/>
    <n v="97714603"/>
    <n v="23"/>
    <n v="8.7032201914705176E-4"/>
    <n v="4240092.8351077875"/>
    <n v="-7.3506172150485299E-2"/>
    <n v="3710792"/>
    <n v="0.87344381883227828"/>
    <n v="2.618337949194607E-2"/>
    <n v="0.27583888167764986"/>
    <n v="25.2"/>
    <n v="55.44"/>
    <m/>
  </r>
  <r>
    <x v="3"/>
    <x v="4"/>
    <x v="9"/>
    <x v="5"/>
    <x v="32"/>
    <x v="0"/>
    <n v="276202.08"/>
    <m/>
    <m/>
    <n v="276202.08"/>
    <n v="-1.0329757647993487E-2"/>
    <n v="276202.08"/>
    <n v="1657212.48"/>
    <m/>
    <m/>
    <n v="1657212.48"/>
    <n v="-1.0329757647993487E-2"/>
    <n v="35.299999999999997"/>
    <n v="0"/>
    <m/>
    <m/>
    <n v="6"/>
    <m/>
    <m/>
    <n v="2869632"/>
    <m/>
    <m/>
    <n v="96"/>
    <m/>
    <m/>
    <n v="5059"/>
    <n v="77"/>
    <n v="4982"/>
    <n v="-1.0329757647993598E-2"/>
    <n v="4567"/>
    <n v="415"/>
    <n v="0.90274757857284049"/>
    <n v="0.95"/>
    <m/>
    <n v="0.91670012043356086"/>
    <n v="0.98477960071160309"/>
    <n v="7.1683327046573542E-2"/>
    <n v="4297695"/>
    <n v="8.6571620719645637E-2"/>
    <n v="165870.12736395214"/>
    <n v="862.64452027298273"/>
    <n v="143.77408671216378"/>
    <n v="188"/>
    <n v="0.76475578038384984"/>
    <n v="9.7912793798212716E-2"/>
    <n v="98846985"/>
    <n v="23"/>
    <n v="8.7032201914705176E-4"/>
    <n v="4185577.8437622124"/>
    <n v="-4.3941047925962429E-2"/>
    <n v="3684512"/>
    <n v="0.85732282072134014"/>
    <n v="2.5236632532573536E-2"/>
    <n v="0.27207096592343633"/>
    <n v="25.91"/>
    <n v="55.44"/>
    <m/>
  </r>
  <r>
    <x v="3"/>
    <x v="5"/>
    <x v="9"/>
    <x v="5"/>
    <x v="32"/>
    <x v="0"/>
    <n v="261843.12"/>
    <m/>
    <m/>
    <n v="261843.12"/>
    <n v="-4.2958459979736463E-2"/>
    <n v="261843.12"/>
    <n v="1571058.72"/>
    <m/>
    <m/>
    <n v="1571058.72"/>
    <n v="-4.2958459979736574E-2"/>
    <n v="35.299999999999997"/>
    <n v="0"/>
    <m/>
    <m/>
    <n v="6"/>
    <m/>
    <m/>
    <n v="2720448"/>
    <m/>
    <m/>
    <n v="96"/>
    <m/>
    <m/>
    <n v="4850"/>
    <n v="127"/>
    <n v="4723"/>
    <n v="-4.2958459979736574E-2"/>
    <n v="4254"/>
    <n v="469"/>
    <n v="0.87711340206185562"/>
    <n v="0.95"/>
    <m/>
    <n v="0.90069870844802036"/>
    <n v="0.97381443298969073"/>
    <n v="3.781184361218326E-2"/>
    <n v="3969842"/>
    <n v="1.3901733432326813E-2"/>
    <n v="149635.95929136829"/>
    <n v="840.5339826381537"/>
    <n v="140.08899710635896"/>
    <n v="188"/>
    <n v="0.74515423992744123"/>
    <n v="5.9412461251012738E-2"/>
    <n v="91306366"/>
    <n v="23"/>
    <n v="8.7032201914705176E-4"/>
    <n v="4011870.4126855736"/>
    <n v="-3.460377046215006E-2"/>
    <n v="3366950"/>
    <n v="0.84813199114725468"/>
    <n v="2.4474973291818813E-2"/>
    <n v="0.27867910598253753"/>
    <n v="26.529999999999998"/>
    <n v="55.44"/>
    <m/>
  </r>
  <r>
    <x v="3"/>
    <x v="6"/>
    <x v="9"/>
    <x v="5"/>
    <x v="32"/>
    <x v="0"/>
    <n v="274261.68"/>
    <m/>
    <m/>
    <n v="274261.68"/>
    <n v="-8.2197273456294795E-3"/>
    <n v="274261.68"/>
    <n v="1645570.08"/>
    <m/>
    <m/>
    <n v="1645570.08"/>
    <n v="-8.2197273456293685E-3"/>
    <n v="35.299999999999997"/>
    <n v="0"/>
    <m/>
    <m/>
    <n v="6"/>
    <m/>
    <m/>
    <n v="2849472"/>
    <m/>
    <m/>
    <n v="96"/>
    <m/>
    <m/>
    <n v="5075"/>
    <n v="128"/>
    <n v="4947"/>
    <n v="-8.2197273456294795E-3"/>
    <n v="4411"/>
    <n v="536"/>
    <n v="0.86916256157635463"/>
    <n v="0.95"/>
    <m/>
    <n v="0.89165150596321008"/>
    <n v="0.97477832512315266"/>
    <n v="1.1038352294724163E-2"/>
    <n v="4346303"/>
    <n v="8.8250295141649282E-2"/>
    <n v="159555.91042584437"/>
    <n v="878.57347887608648"/>
    <n v="146.42891314601442"/>
    <n v="188"/>
    <n v="0.77887719758518315"/>
    <n v="9.7269551681129496E-2"/>
    <n v="99964969"/>
    <n v="23"/>
    <n v="8.7032201914705176E-4"/>
    <n v="4247824.7774703708"/>
    <n v="-4.926191828213293E-2"/>
    <n v="3956420"/>
    <n v="0.91029548561156459"/>
    <n v="2.5762085532875345E-2"/>
    <n v="0.30119296086145142"/>
    <n v="27.24"/>
    <n v="55.44"/>
    <m/>
  </r>
  <r>
    <x v="3"/>
    <x v="7"/>
    <x v="9"/>
    <x v="5"/>
    <x v="32"/>
    <x v="0"/>
    <n v="271378.8"/>
    <m/>
    <m/>
    <n v="271378.8"/>
    <n v="-4.6366647184882037E-2"/>
    <n v="271378.8"/>
    <n v="1628272.7999999998"/>
    <m/>
    <m/>
    <n v="1628272.7999999998"/>
    <n v="-4.6366647184882037E-2"/>
    <n v="35.299999999999997"/>
    <n v="0"/>
    <m/>
    <m/>
    <n v="6"/>
    <m/>
    <m/>
    <n v="2819520"/>
    <m/>
    <m/>
    <n v="96"/>
    <m/>
    <m/>
    <n v="5008"/>
    <n v="113"/>
    <n v="4895"/>
    <n v="-4.6366647184882148E-2"/>
    <n v="4428"/>
    <n v="467"/>
    <n v="0.88418530351437696"/>
    <n v="0.95"/>
    <m/>
    <n v="0.90459652706843718"/>
    <n v="0.97743610223642174"/>
    <n v="3.7375776014809681E-2"/>
    <n v="4383676"/>
    <n v="6.9645041435948407E-2"/>
    <n v="165859.85622398788"/>
    <n v="895.54157303370789"/>
    <n v="149.25692883895132"/>
    <n v="188"/>
    <n v="0.79391983424974111"/>
    <n v="0.121652297791772"/>
    <n v="100824548"/>
    <n v="23"/>
    <n v="8.7032201914705176E-4"/>
    <n v="4229833.7277171658"/>
    <n v="-6.6448932933296165E-2"/>
    <n v="3577640"/>
    <n v="0.81612783426512359"/>
    <n v="2.2659917655904787E-2"/>
    <n v="0.26905608883563231"/>
    <n v="26.43"/>
    <n v="55.44"/>
    <m/>
  </r>
  <r>
    <x v="3"/>
    <x v="8"/>
    <x v="9"/>
    <x v="5"/>
    <x v="32"/>
    <x v="0"/>
    <n v="262508.39999999997"/>
    <m/>
    <m/>
    <n v="262508.39999999997"/>
    <n v="-2.9911903298504572E-2"/>
    <n v="262508.39999999997"/>
    <n v="1575050.4"/>
    <m/>
    <m/>
    <n v="1575050.4"/>
    <n v="-2.9911903298504461E-2"/>
    <n v="35.299999999999997"/>
    <n v="0"/>
    <m/>
    <m/>
    <n v="6"/>
    <m/>
    <m/>
    <n v="2727360"/>
    <m/>
    <m/>
    <n v="96"/>
    <m/>
    <m/>
    <n v="4952"/>
    <n v="217"/>
    <n v="4735"/>
    <n v="-2.991190329850435E-2"/>
    <n v="4353"/>
    <n v="382"/>
    <n v="0.87903877221324722"/>
    <n v="0.95"/>
    <m/>
    <n v="0.91932418162618801"/>
    <n v="0.95617932148626816"/>
    <n v="0.1057716437943379"/>
    <n v="4223222"/>
    <n v="4.9914952160901249E-2"/>
    <n v="157818.46038863977"/>
    <n v="891.91594508975709"/>
    <n v="148.65265751495951"/>
    <n v="188"/>
    <n v="0.79070562507957187"/>
    <n v="8.2288253748122209E-2"/>
    <n v="97134106"/>
    <n v="23"/>
    <n v="8.7032201914705176E-4"/>
    <n v="4084636.7012184835"/>
    <n v="-3.6636375356242888E-2"/>
    <n v="3828025"/>
    <n v="0.9064228686060074"/>
    <n v="2.4795111482841633E-2"/>
    <n v="0.29406399837983632"/>
    <n v="26.759999999999998"/>
    <n v="55.44"/>
    <m/>
  </r>
  <r>
    <x v="3"/>
    <x v="9"/>
    <x v="9"/>
    <x v="5"/>
    <x v="32"/>
    <x v="0"/>
    <n v="277421.76"/>
    <m/>
    <m/>
    <n v="277421.76"/>
    <n v="-2.3923444976075015E-3"/>
    <n v="277421.76"/>
    <n v="1664530.56"/>
    <m/>
    <m/>
    <n v="1664530.56"/>
    <n v="-2.3923444976075015E-3"/>
    <n v="35.299999999999997"/>
    <n v="0"/>
    <m/>
    <m/>
    <n v="6"/>
    <m/>
    <m/>
    <n v="2882304"/>
    <m/>
    <m/>
    <n v="96"/>
    <m/>
    <m/>
    <n v="5075"/>
    <n v="71"/>
    <n v="5004"/>
    <n v="-2.3923444976076125E-3"/>
    <n v="4677"/>
    <n v="327"/>
    <n v="0.92157635467980292"/>
    <n v="0.95"/>
    <m/>
    <n v="0.934652278177458"/>
    <n v="0.98600985221674875"/>
    <n v="0.1054505605607472"/>
    <n v="4261813"/>
    <n v="2.2492952958222068E-2"/>
    <n v="158137.77365491653"/>
    <n v="851.68125499600319"/>
    <n v="141.94687583266719"/>
    <n v="188"/>
    <n v="0.75503657357801701"/>
    <n v="2.4944974428145805E-2"/>
    <n v="98021699"/>
    <n v="23"/>
    <n v="8.7032201914705176E-4"/>
    <n v="4029143.5069678156"/>
    <n v="-2.4929322594344095E-3"/>
    <n v="3718522"/>
    <n v="0.87252115472921965"/>
    <n v="2.3520203649812731E-2"/>
    <n v="0.26942138481680394"/>
    <n v="26.95"/>
    <n v="55.44"/>
    <m/>
  </r>
  <r>
    <x v="3"/>
    <x v="10"/>
    <x v="9"/>
    <x v="5"/>
    <x v="32"/>
    <x v="0"/>
    <n v="265668.47999999998"/>
    <m/>
    <m/>
    <n v="265668.47999999998"/>
    <n v="-3.6590269400884612E-2"/>
    <n v="265668.47999999998"/>
    <n v="1594010.88"/>
    <m/>
    <m/>
    <n v="1594010.88"/>
    <n v="-3.6590269400884612E-2"/>
    <n v="35.299999999999997"/>
    <n v="0"/>
    <m/>
    <m/>
    <n v="6"/>
    <m/>
    <m/>
    <n v="2760192"/>
    <m/>
    <m/>
    <n v="96"/>
    <m/>
    <m/>
    <n v="4885"/>
    <n v="93"/>
    <n v="4792"/>
    <n v="-3.6590269400884612E-2"/>
    <n v="4364"/>
    <n v="428"/>
    <n v="0.89334698055271233"/>
    <n v="0.95"/>
    <m/>
    <n v="0.91068447412353926"/>
    <n v="0.98096212896622315"/>
    <n v="6.3320322603400037E-2"/>
    <n v="4026153"/>
    <n v="-6.9987159103534924E-2"/>
    <n v="153435.70884146343"/>
    <n v="840.18217863105178"/>
    <n v="140.0303631051753"/>
    <n v="188"/>
    <n v="0.74484235694242185"/>
    <n v="-3.466530245846855E-2"/>
    <n v="92601519"/>
    <n v="23"/>
    <n v="8.7032201914705176E-4"/>
    <n v="3827588.422924011"/>
    <n v="1.6259597407482652E-2"/>
    <n v="3359225"/>
    <n v="0.83435105421974776"/>
    <n v="2.2168480082166219E-2"/>
    <n v="0.25061608020537901"/>
    <n v="26.24"/>
    <n v="55.44"/>
    <m/>
  </r>
  <r>
    <x v="3"/>
    <x v="11"/>
    <x v="9"/>
    <x v="5"/>
    <x v="32"/>
    <x v="0"/>
    <n v="269327.51999999996"/>
    <m/>
    <m/>
    <n v="269327.51999999996"/>
    <n v="-2.3321270607157385E-2"/>
    <n v="269327.51999999996"/>
    <n v="1615965.1199999996"/>
    <m/>
    <m/>
    <n v="1615965.1199999996"/>
    <n v="-2.3321270607157385E-2"/>
    <n v="35.299999999999997"/>
    <n v="0"/>
    <m/>
    <m/>
    <n v="6"/>
    <m/>
    <m/>
    <n v="2798208"/>
    <m/>
    <m/>
    <n v="96"/>
    <m/>
    <m/>
    <n v="5024"/>
    <n v="166"/>
    <n v="4858"/>
    <n v="-2.3321270607157163E-2"/>
    <n v="4387"/>
    <n v="471"/>
    <n v="0.87320859872611467"/>
    <n v="0.95"/>
    <m/>
    <n v="0.9030465212021408"/>
    <n v="0.96695859872611467"/>
    <n v="7.0739784614886281E-2"/>
    <n v="4037606"/>
    <n v="-3.204767067038794E-2"/>
    <n v="157227.64797507788"/>
    <n v="831.12515438452033"/>
    <n v="138.52085906408672"/>
    <n v="188"/>
    <n v="0.73681308012812086"/>
    <n v="-8.9347702582359689E-3"/>
    <n v="92864938"/>
    <n v="23"/>
    <n v="8.7032201914705176E-4"/>
    <n v="4047325.651176163"/>
    <n v="6.7900772672604744E-3"/>
    <n v="3431323"/>
    <n v="0.84984097011942228"/>
    <n v="2.2131711889787076E-2"/>
    <n v="0.24830274356320406"/>
    <n v="25.68"/>
    <n v="55.44"/>
    <m/>
  </r>
  <r>
    <x v="4"/>
    <x v="0"/>
    <x v="9"/>
    <x v="5"/>
    <x v="32"/>
    <x v="0"/>
    <n v="274372.56"/>
    <m/>
    <m/>
    <n v="274372.56"/>
    <n v="-2.3480662983425327E-2"/>
    <n v="274372.56"/>
    <n v="1695622.4208"/>
    <m/>
    <m/>
    <n v="1695622.4208"/>
    <n v="5.8149171270718281E-3"/>
    <n v="37.35"/>
    <n v="5.8073654390935037E-2"/>
    <m/>
    <m/>
    <n v="6.18"/>
    <m/>
    <m/>
    <n v="2936142.7199999997"/>
    <m/>
    <m/>
    <n v="96"/>
    <m/>
    <m/>
    <n v="5059"/>
    <n v="110"/>
    <n v="4949"/>
    <n v="-2.3480662983425438E-2"/>
    <n v="4692"/>
    <n v="257"/>
    <n v="0.92745601897608221"/>
    <n v="0.95"/>
    <m/>
    <n v="0.94807031723580526"/>
    <n v="0.9782565724451473"/>
    <n v="6.9639440728197055E-2"/>
    <n v="3687717"/>
    <n v="-3.0117836049983304E-2"/>
    <n v="136835.51020408163"/>
    <n v="745.14386744796934"/>
    <n v="120.57344133462287"/>
    <n v="188"/>
    <n v="0.64134809220544076"/>
    <n v="-3.5725015174452368E-2"/>
    <n v="86019686.741999999"/>
    <n v="23.326000000000001"/>
    <n v="1.417391304347837E-2"/>
    <n v="4129901.5066547822"/>
    <n v="1.8712927759012964E-2"/>
    <n v="3779553"/>
    <n v="1.0249032124753608"/>
    <n v="2.6171082584381687E-2"/>
    <n v="0.29587275186933049"/>
    <n v="26.95"/>
    <n v="55.44"/>
    <s v="Aumento de Tarifas 13/01/2009 (Res. 13/2009)"/>
  </r>
  <r>
    <x v="4"/>
    <x v="1"/>
    <x v="9"/>
    <x v="5"/>
    <x v="32"/>
    <x v="0"/>
    <n v="251475.84"/>
    <m/>
    <m/>
    <n v="251475.84"/>
    <n v="-4.645785158713478E-2"/>
    <n v="251475.84"/>
    <n v="1554120.6912"/>
    <m/>
    <m/>
    <n v="1554120.6912"/>
    <n v="-1.785158713474877E-2"/>
    <n v="37.35"/>
    <n v="5.8073654390935037E-2"/>
    <m/>
    <m/>
    <n v="6.18"/>
    <m/>
    <m/>
    <n v="2691118.08"/>
    <m/>
    <m/>
    <n v="96"/>
    <m/>
    <m/>
    <n v="4604"/>
    <n v="68"/>
    <n v="4536"/>
    <n v="-4.645785158713478E-2"/>
    <n v="4215"/>
    <n v="321"/>
    <n v="0.91550825369244138"/>
    <n v="0.95"/>
    <m/>
    <n v="0.92923280423280419"/>
    <n v="0.98523023457862724"/>
    <n v="9.8772172442319173E-2"/>
    <n v="3542214"/>
    <n v="-0.10436364987943014"/>
    <n v="143061.95476575123"/>
    <n v="780.9113756613757"/>
    <n v="126.36106402287633"/>
    <n v="188"/>
    <n v="0.67213331927061881"/>
    <n v="-8.8084511069255855E-2"/>
    <n v="89384228.076000005"/>
    <n v="25.234000000000002"/>
    <n v="9.7130434782608743E-2"/>
    <n v="4076744.0997892534"/>
    <n v="3.4914858983172016E-2"/>
    <n v="3830276"/>
    <n v="1.0813225852531778"/>
    <n v="2.7084463556487779E-2"/>
    <n v="0.30793751537894853"/>
    <n v="24.759999999999998"/>
    <n v="55.44"/>
    <m/>
  </r>
  <r>
    <x v="4"/>
    <x v="2"/>
    <x v="9"/>
    <x v="5"/>
    <x v="32"/>
    <x v="0"/>
    <n v="273929.03999999998"/>
    <m/>
    <m/>
    <n v="273929.03999999998"/>
    <n v="-2.1971496437054761E-2"/>
    <n v="273929.03999999998"/>
    <n v="1613442.0455999998"/>
    <m/>
    <m/>
    <n v="1613442.0455999998"/>
    <n v="-3.9902019002375444E-2"/>
    <n v="37.35"/>
    <n v="5.8073654390935037E-2"/>
    <m/>
    <m/>
    <n v="5.89"/>
    <m/>
    <m/>
    <n v="2793839.0399999996"/>
    <m/>
    <m/>
    <n v="96"/>
    <m/>
    <m/>
    <n v="5024"/>
    <n v="83"/>
    <n v="4941"/>
    <n v="-2.1971496437054649E-2"/>
    <n v="4592"/>
    <n v="349"/>
    <n v="0.9140127388535032"/>
    <n v="0.95"/>
    <m/>
    <n v="0.92936652499494032"/>
    <n v="0.98347929936305734"/>
    <n v="6.5628616494425529E-2"/>
    <n v="4071305"/>
    <n v="1.4603362419275179E-2"/>
    <n v="152369.1991017964"/>
    <n v="823.98401133373807"/>
    <n v="139.89541788348694"/>
    <n v="188"/>
    <n v="0.74412456321003695"/>
    <n v="5.6770644767958789E-2"/>
    <n v="101851837.185"/>
    <n v="25.016999999999999"/>
    <n v="8.7695652173912952E-2"/>
    <n v="3994619.9466799297"/>
    <n v="-3.4986325239339068E-2"/>
    <n v="4333816"/>
    <n v="1.0644783429391804"/>
    <n v="2.6444128507892486E-2"/>
    <n v="0.29131864886129732"/>
    <n v="26.72"/>
    <n v="55.44"/>
    <m/>
  </r>
  <r>
    <x v="4"/>
    <x v="3"/>
    <x v="9"/>
    <x v="5"/>
    <x v="32"/>
    <x v="0"/>
    <n v="261177.84"/>
    <m/>
    <m/>
    <n v="261177.84"/>
    <n v="-1.8746094563632631E-2"/>
    <n v="261177.84"/>
    <n v="1554008.148"/>
    <m/>
    <m/>
    <n v="1554008.148"/>
    <n v="-2.6923210442268974E-2"/>
    <n v="37.35"/>
    <n v="5.8073654390935037E-2"/>
    <m/>
    <m/>
    <n v="5.95"/>
    <m/>
    <m/>
    <n v="2690923.2"/>
    <m/>
    <m/>
    <n v="96"/>
    <m/>
    <m/>
    <n v="4850"/>
    <n v="139"/>
    <n v="4711"/>
    <n v="-1.8746094563632631E-2"/>
    <n v="4296"/>
    <n v="415"/>
    <n v="0.88577319587628867"/>
    <n v="0.95"/>
    <m/>
    <n v="0.91190829972405008"/>
    <n v="0.97134020618556705"/>
    <n v="3.3051379654356783E-2"/>
    <n v="3914454"/>
    <n v="-7.8618351445382206E-2"/>
    <n v="152194.94556765165"/>
    <n v="830.91785183612819"/>
    <n v="139.65005913212238"/>
    <n v="188"/>
    <n v="0.74281946346873606"/>
    <n v="-5.3125448636596184E-2"/>
    <n v="97599081.582000002"/>
    <n v="24.933"/>
    <n v="8.4043478260869664E-2"/>
    <n v="3906743.7264362364"/>
    <n v="1.7714295544920277E-2"/>
    <n v="4457870"/>
    <n v="1.1388229367365155"/>
    <n v="2.8061135934997691E-2"/>
    <n v="0.30833999478434926"/>
    <n v="25.72"/>
    <n v="55.44"/>
    <m/>
  </r>
  <r>
    <x v="4"/>
    <x v="4"/>
    <x v="9"/>
    <x v="5"/>
    <x v="32"/>
    <x v="0"/>
    <n v="269937.36"/>
    <m/>
    <m/>
    <n v="269937.36"/>
    <n v="-2.2681653954235381E-2"/>
    <n v="269937.36"/>
    <n v="1619624.16"/>
    <m/>
    <m/>
    <n v="1619624.16"/>
    <n v="-2.268165395423527E-2"/>
    <n v="37.35"/>
    <n v="5.8073654390935037E-2"/>
    <m/>
    <m/>
    <n v="6"/>
    <m/>
    <m/>
    <n v="2804544"/>
    <m/>
    <m/>
    <n v="96"/>
    <m/>
    <m/>
    <n v="4957"/>
    <n v="88"/>
    <n v="4869"/>
    <n v="-2.268165395423527E-2"/>
    <n v="4511"/>
    <n v="358"/>
    <n v="0.91002622553964096"/>
    <n v="0.95"/>
    <m/>
    <n v="0.92647360854384886"/>
    <n v="0.98224732701230588"/>
    <n v="1.0661597934191969E-2"/>
    <n v="3998022"/>
    <n v="-6.9728773214478901E-2"/>
    <n v="154304.20686993439"/>
    <n v="821.11768330252619"/>
    <n v="136.85294721708769"/>
    <n v="188"/>
    <n v="0.72794120860153022"/>
    <n v="-4.813899120035614E-2"/>
    <n v="99578733.953999996"/>
    <n v="24.907"/>
    <n v="8.2913043478260784E-2"/>
    <n v="3893722.6355229695"/>
    <n v="1.2308020254924135E-2"/>
    <n v="4117124"/>
    <n v="1.0297902312693628"/>
    <n v="2.5169993265073111E-2"/>
    <n v="0.27649086622885294"/>
    <n v="25.91"/>
    <n v="55.44"/>
    <m/>
  </r>
  <r>
    <x v="4"/>
    <x v="5"/>
    <x v="9"/>
    <x v="5"/>
    <x v="32"/>
    <x v="0"/>
    <n v="290505.59999999998"/>
    <m/>
    <m/>
    <n v="290505.59999999998"/>
    <n v="0.10946432352318425"/>
    <n v="290505.59999999998"/>
    <n v="1743033.5999999999"/>
    <m/>
    <m/>
    <n v="1743033.5999999999"/>
    <n v="0.10946432352318425"/>
    <n v="37.35"/>
    <n v="5.8073654390935037E-2"/>
    <m/>
    <m/>
    <n v="6"/>
    <m/>
    <m/>
    <n v="3018240"/>
    <m/>
    <m/>
    <n v="96"/>
    <m/>
    <m/>
    <n v="5348"/>
    <n v="108"/>
    <n v="5240"/>
    <n v="0.10946432352318447"/>
    <n v="4712"/>
    <n v="528"/>
    <n v="0.88107703814510097"/>
    <n v="0.95"/>
    <m/>
    <n v="0.89923664122137403"/>
    <n v="0.97980553477935672"/>
    <n v="-1.6232589354608917E-3"/>
    <n v="4048157"/>
    <n v="1.9727485375992337E-2"/>
    <n v="152587.90049001132"/>
    <n v="772.54904580152674"/>
    <n v="128.75817430025447"/>
    <n v="188"/>
    <n v="0.68488390585241743"/>
    <n v="-8.0883031788012927E-2"/>
    <n v="100272848.89"/>
    <n v="24.77"/>
    <n v="7.6956521739130368E-2"/>
    <n v="4091014.5275822044"/>
    <n v="5.4476402531184229E-2"/>
    <n v="4515928"/>
    <n v="1.1155515954544253"/>
    <n v="2.6688804618114351E-2"/>
    <n v="0.29605148362687433"/>
    <n v="26.529999999999998"/>
    <n v="55.44"/>
    <m/>
  </r>
  <r>
    <x v="4"/>
    <x v="6"/>
    <x v="9"/>
    <x v="5"/>
    <x v="32"/>
    <x v="0"/>
    <n v="305030.88"/>
    <m/>
    <m/>
    <n v="305030.88"/>
    <n v="0.11218920557913892"/>
    <n v="305030.88"/>
    <n v="1830185.28"/>
    <m/>
    <m/>
    <n v="1830185.28"/>
    <n v="0.11218920557913892"/>
    <n v="37.35"/>
    <n v="5.8073654390935037E-2"/>
    <m/>
    <m/>
    <n v="6"/>
    <m/>
    <m/>
    <n v="3169152"/>
    <m/>
    <m/>
    <n v="96"/>
    <m/>
    <m/>
    <n v="5645"/>
    <n v="143"/>
    <n v="5502"/>
    <n v="0.11218920557913892"/>
    <n v="4974"/>
    <n v="528"/>
    <n v="0.88113374667847655"/>
    <n v="0.95"/>
    <m/>
    <n v="0.90403489640130863"/>
    <n v="0.97466784765279013"/>
    <n v="1.388815064549398E-2"/>
    <n v="3837623"/>
    <n v="-0.11703739937137381"/>
    <n v="140881.90161527166"/>
    <n v="697.49600145401678"/>
    <n v="116.24933357566947"/>
    <n v="188"/>
    <n v="0.61834751901951845"/>
    <n v="-0.20610396486553728"/>
    <n v="100921809.654"/>
    <n v="26.297999999999998"/>
    <n v="0.1433913043478261"/>
    <n v="3750670.4125299542"/>
    <n v="0.11253950817836321"/>
    <n v="4114809"/>
    <n v="1.0722285644004115"/>
    <n v="2.5120410508774813E-2"/>
    <n v="0.28144698123222606"/>
    <n v="27.24"/>
    <n v="55.44"/>
    <m/>
  </r>
  <r>
    <x v="4"/>
    <x v="7"/>
    <x v="9"/>
    <x v="5"/>
    <x v="32"/>
    <x v="0"/>
    <n v="296215.92"/>
    <m/>
    <m/>
    <n v="296215.92"/>
    <n v="9.1521961184882539E-2"/>
    <n v="296215.92"/>
    <n v="1777295.52"/>
    <m/>
    <m/>
    <n v="1777295.52"/>
    <n v="9.1521961184882761E-2"/>
    <n v="37.35"/>
    <n v="5.8073654390935037E-2"/>
    <m/>
    <m/>
    <n v="6"/>
    <m/>
    <m/>
    <n v="3077568"/>
    <m/>
    <m/>
    <n v="96"/>
    <m/>
    <m/>
    <n v="5575"/>
    <n v="232"/>
    <n v="5343"/>
    <n v="9.1521961184882539E-2"/>
    <n v="3963"/>
    <n v="1380"/>
    <n v="0.71085201793721975"/>
    <n v="0.95"/>
    <m/>
    <n v="0.74171813587871982"/>
    <n v="0.95838565022421529"/>
    <n v="-0.18005639676460394"/>
    <n v="4116542"/>
    <n v="-6.0938354020689478E-2"/>
    <n v="155752.62958758985"/>
    <n v="770.45517499532093"/>
    <n v="128.40919583255348"/>
    <n v="188"/>
    <n v="0.68302763740719941"/>
    <n v="-0.13967681881551108"/>
    <n v="102049076.17999999"/>
    <n v="24.79"/>
    <n v="7.7826086956521712E-2"/>
    <n v="3972074.6225688844"/>
    <n v="6.235455327261949E-2"/>
    <n v="4374868"/>
    <n v="1.062753155439687"/>
    <n v="2.439261918986042E-2"/>
    <n v="0.27681630429247944"/>
    <n v="26.43"/>
    <n v="55.44"/>
    <m/>
  </r>
  <r>
    <x v="4"/>
    <x v="8"/>
    <x v="9"/>
    <x v="5"/>
    <x v="32"/>
    <x v="0"/>
    <n v="297380.15999999997"/>
    <m/>
    <m/>
    <n v="297380.15999999997"/>
    <n v="0.13284054910242871"/>
    <n v="297380.15999999997"/>
    <n v="1784280.96"/>
    <m/>
    <m/>
    <n v="1784280.96"/>
    <n v="0.13284054910242871"/>
    <n v="37.35"/>
    <n v="5.8073654390935037E-2"/>
    <m/>
    <m/>
    <n v="6"/>
    <m/>
    <m/>
    <n v="3089664"/>
    <m/>
    <m/>
    <n v="96"/>
    <m/>
    <m/>
    <n v="5552"/>
    <n v="188"/>
    <n v="5364"/>
    <n v="0.13284054910242871"/>
    <n v="4224"/>
    <n v="1140"/>
    <n v="0.76080691642651299"/>
    <n v="0.95"/>
    <m/>
    <n v="0.78747203579418346"/>
    <n v="0.96613832853025938"/>
    <n v="-0.14342290616001419"/>
    <n v="4219446"/>
    <n v="-8.9410407504031397E-4"/>
    <n v="157677.35426008969"/>
    <n v="786.62304250559282"/>
    <n v="131.1038404175988"/>
    <n v="188"/>
    <n v="0.6973608532851"/>
    <n v="-0.11805249492828407"/>
    <n v="95865813.11999999"/>
    <n v="22.72"/>
    <n v="-1.2173913043478257E-2"/>
    <n v="4080984.6108988645"/>
    <n v="7.2469457972974174E-2"/>
    <n v="4633170"/>
    <n v="1.0980517347538041"/>
    <n v="2.4988678075337334E-2"/>
    <n v="0.28577236486409641"/>
    <n v="26.759999999999998"/>
    <n v="55.44"/>
    <m/>
  </r>
  <r>
    <x v="4"/>
    <x v="9"/>
    <x v="9"/>
    <x v="5"/>
    <x v="32"/>
    <x v="0"/>
    <n v="299376"/>
    <m/>
    <m/>
    <n v="299376"/>
    <n v="7.9136690647481966E-2"/>
    <n v="299376"/>
    <n v="1796256"/>
    <m/>
    <m/>
    <n v="1796256"/>
    <n v="7.9136690647481966E-2"/>
    <n v="37.35"/>
    <n v="5.8073654390935037E-2"/>
    <m/>
    <m/>
    <n v="6"/>
    <m/>
    <m/>
    <n v="3110400"/>
    <m/>
    <m/>
    <n v="96"/>
    <m/>
    <m/>
    <n v="5645"/>
    <n v="245"/>
    <n v="5400"/>
    <n v="7.9136690647481966E-2"/>
    <n v="3739"/>
    <n v="1661"/>
    <n v="0.662356067316209"/>
    <n v="0.95"/>
    <m/>
    <n v="0.69240740740740736"/>
    <n v="0.95659875996457044"/>
    <n v="-0.25918181170265842"/>
    <n v="4340504"/>
    <n v="1.8464207603665406E-2"/>
    <n v="161057.66233766233"/>
    <n v="803.79703703703706"/>
    <n v="133.96617283950619"/>
    <n v="188"/>
    <n v="0.71258602574205421"/>
    <n v="-5.6223167620603309E-2"/>
    <n v="99831592"/>
    <n v="23"/>
    <n v="0"/>
    <n v="4103538.4491454298"/>
    <n v="1.8020740769532209E-2"/>
    <n v="4592227"/>
    <n v="1.057993956462199"/>
    <n v="2.3874234950819074E-2"/>
    <n v="0.27651297801008806"/>
    <n v="26.95"/>
    <n v="55.44"/>
    <m/>
  </r>
  <r>
    <x v="4"/>
    <x v="10"/>
    <x v="9"/>
    <x v="5"/>
    <x v="32"/>
    <x v="0"/>
    <n v="298544.39999999997"/>
    <m/>
    <m/>
    <n v="298544.39999999997"/>
    <n v="0.12374791318864764"/>
    <n v="298544.39999999997"/>
    <n v="1791266.4"/>
    <m/>
    <m/>
    <n v="1791266.4"/>
    <n v="0.12374791318864786"/>
    <n v="37.35"/>
    <n v="5.8073654390935037E-2"/>
    <m/>
    <m/>
    <n v="6"/>
    <m/>
    <m/>
    <n v="3101760"/>
    <m/>
    <m/>
    <n v="96"/>
    <m/>
    <m/>
    <n v="5486"/>
    <n v="101"/>
    <n v="5385"/>
    <n v="0.12374791318864764"/>
    <n v="4747"/>
    <n v="638"/>
    <n v="0.86529347429821368"/>
    <n v="0.95"/>
    <m/>
    <n v="0.88152274837511602"/>
    <n v="0.98158950054684657"/>
    <n v="-3.2021766678836938E-2"/>
    <n v="4206380"/>
    <n v="4.476407131075244E-2"/>
    <n v="160304.11585365856"/>
    <n v="781.12906220984212"/>
    <n v="130.18817703497368"/>
    <n v="188"/>
    <n v="0.6924903033775196"/>
    <n v="-7.0286085474257187E-2"/>
    <n v="96746740"/>
    <n v="23"/>
    <n v="0"/>
    <n v="3998926.8640359924"/>
    <n v="5.6690448706974428E-2"/>
    <n v="4572352"/>
    <n v="1.0870040272158008"/>
    <n v="2.4323947107509149E-2"/>
    <n v="0.28522803128202595"/>
    <n v="26.24"/>
    <n v="55.44"/>
    <m/>
  </r>
  <r>
    <x v="4"/>
    <x v="11"/>
    <x v="9"/>
    <x v="5"/>
    <x v="32"/>
    <x v="0"/>
    <n v="293998.32"/>
    <m/>
    <m/>
    <n v="293998.32"/>
    <n v="9.1601482091395736E-2"/>
    <n v="293998.32"/>
    <n v="1763989.92"/>
    <m/>
    <m/>
    <n v="1763989.92"/>
    <n v="9.1601482091395736E-2"/>
    <n v="37.35"/>
    <n v="5.8073654390935037E-2"/>
    <m/>
    <m/>
    <n v="6"/>
    <m/>
    <m/>
    <n v="3054528"/>
    <m/>
    <m/>
    <n v="96"/>
    <m/>
    <m/>
    <n v="5616"/>
    <n v="313"/>
    <n v="5303"/>
    <n v="9.1601482091395736E-2"/>
    <n v="4594"/>
    <n v="709"/>
    <n v="0.81801994301994307"/>
    <n v="0.95"/>
    <m/>
    <n v="0.86630209315481799"/>
    <n v="0.94426638176638178"/>
    <n v="-4.0689407671277489E-2"/>
    <n v="4197321"/>
    <n v="3.9556856216282688E-2"/>
    <n v="160570.81101759756"/>
    <n v="791.49933999622851"/>
    <n v="131.91655666603808"/>
    <n v="188"/>
    <n v="0.70168381205339403"/>
    <n v="-4.767731331346392E-2"/>
    <n v="96538383"/>
    <n v="23"/>
    <n v="0"/>
    <n v="4207425.1300202105"/>
    <n v="3.8090012307883357E-2"/>
    <n v="4601928"/>
    <n v="1.0963964871878991"/>
    <n v="2.3943897038504424E-2"/>
    <n v="0.28799487449117389"/>
    <n v="26.139999999999997"/>
    <n v="55.44"/>
    <m/>
  </r>
  <r>
    <x v="5"/>
    <x v="0"/>
    <x v="9"/>
    <x v="5"/>
    <x v="32"/>
    <x v="0"/>
    <n v="293887.44"/>
    <m/>
    <m/>
    <n v="293887.44"/>
    <n v="7.1125479894928345E-2"/>
    <n v="293887.44"/>
    <n v="1763324.6400000001"/>
    <m/>
    <m/>
    <n v="1763324.6400000001"/>
    <n v="3.9927650383425606E-2"/>
    <n v="37.35"/>
    <n v="0"/>
    <m/>
    <m/>
    <n v="6"/>
    <m/>
    <m/>
    <n v="3053376"/>
    <m/>
    <m/>
    <n v="96"/>
    <m/>
    <m/>
    <n v="5575"/>
    <n v="274"/>
    <n v="5301"/>
    <n v="7.1125479894928345E-2"/>
    <n v="4600"/>
    <n v="701"/>
    <n v="0.82511210762331844"/>
    <n v="0.95"/>
    <m/>
    <n v="0.86776079984908505"/>
    <n v="0.95085201793721974"/>
    <n v="-8.4708397601636509E-2"/>
    <n v="3648316"/>
    <n v="-1.0684388200070671E-2"/>
    <n v="138036.92773363602"/>
    <n v="688.23165440482933"/>
    <n v="114.70527573413823"/>
    <n v="188"/>
    <n v="0.61013444539435224"/>
    <n v="-4.8668807454860241E-2"/>
    <n v="83911268"/>
    <n v="23"/>
    <n v="-1.3975820972305653E-2"/>
    <n v="4085776.0357296257"/>
    <n v="3.1486242043482701E-2"/>
    <n v="3838694"/>
    <n v="1.0521824315656867"/>
    <n v="2.2438507875424195E-2"/>
    <n v="0.27658441500596359"/>
    <n v="26.43"/>
    <n v="55.44"/>
    <m/>
  </r>
  <r>
    <x v="5"/>
    <x v="1"/>
    <x v="9"/>
    <x v="5"/>
    <x v="32"/>
    <x v="0"/>
    <n v="270824.39999999997"/>
    <m/>
    <m/>
    <n v="270824.39999999997"/>
    <n v="7.6940035273368457E-2"/>
    <n v="270824.39999999997"/>
    <n v="1624946.4"/>
    <m/>
    <m/>
    <n v="1624946.4"/>
    <n v="4.5572849779969449E-2"/>
    <n v="37.35"/>
    <n v="0"/>
    <m/>
    <m/>
    <n v="6"/>
    <m/>
    <m/>
    <n v="2813760"/>
    <m/>
    <m/>
    <n v="96"/>
    <m/>
    <m/>
    <n v="5156"/>
    <n v="271"/>
    <n v="4885"/>
    <n v="7.6940035273368679E-2"/>
    <n v="3978"/>
    <n v="907"/>
    <n v="0.77152831652443754"/>
    <n v="0.95"/>
    <m/>
    <n v="0.81432958034800407"/>
    <n v="0.94743987587276957"/>
    <n v="-0.12365386086392727"/>
    <n v="3621984"/>
    <n v="2.2519813879116279E-2"/>
    <n v="146283.6833602585"/>
    <n v="741.45015353121801"/>
    <n v="123.57502558853633"/>
    <n v="188"/>
    <n v="0.65731396589646984"/>
    <n v="-2.2048234999316074E-2"/>
    <n v="83305632"/>
    <n v="23"/>
    <n v="-8.8531346595862814E-2"/>
    <n v="4168551.6181492927"/>
    <n v="2.2899873127525332E-2"/>
    <n v="3860035"/>
    <n v="1.0657239236838152"/>
    <n v="2.2205630812037577E-2"/>
    <n v="0.27672515675213316"/>
    <n v="24.759999999999998"/>
    <n v="55.44"/>
    <m/>
  </r>
  <r>
    <x v="5"/>
    <x v="2"/>
    <x v="9"/>
    <x v="5"/>
    <x v="32"/>
    <x v="0"/>
    <n v="303644.88"/>
    <m/>
    <m/>
    <n v="303644.88"/>
    <n v="0.1084800647642179"/>
    <n v="303644.88"/>
    <n v="1821869.28"/>
    <m/>
    <m/>
    <n v="1821869.28"/>
    <n v="0.12918172981074827"/>
    <n v="37.35"/>
    <n v="0"/>
    <m/>
    <m/>
    <n v="6"/>
    <m/>
    <m/>
    <n v="3154752"/>
    <m/>
    <m/>
    <n v="96"/>
    <m/>
    <m/>
    <n v="5686"/>
    <n v="209"/>
    <n v="5477"/>
    <n v="0.10848006476421768"/>
    <n v="4654"/>
    <n v="823"/>
    <n v="0.81850158283503338"/>
    <n v="0.95"/>
    <m/>
    <n v="0.84973525652729598"/>
    <n v="0.96324305311290892"/>
    <n v="-8.5683383601618202E-2"/>
    <n v="4396410"/>
    <n v="7.9852774478944788E-2"/>
    <n v="161395.37444933923"/>
    <n v="802.70403505568743"/>
    <n v="133.78400584261456"/>
    <n v="188"/>
    <n v="0.71161705235433281"/>
    <n v="-4.3685576935495574E-2"/>
    <n v="101117430"/>
    <n v="23"/>
    <n v="-8.0625174881080897E-2"/>
    <n v="4313601.4324112562"/>
    <n v="4.3032980548537596E-2"/>
    <n v="4911310"/>
    <n v="1.1171182851462897"/>
    <n v="2.295623633174234E-2"/>
    <n v="0.28920658739904465"/>
    <n v="27.24"/>
    <n v="55.44"/>
    <m/>
  </r>
  <r>
    <x v="5"/>
    <x v="3"/>
    <x v="9"/>
    <x v="5"/>
    <x v="32"/>
    <x v="0"/>
    <n v="294829.92"/>
    <m/>
    <m/>
    <n v="294829.92"/>
    <n v="0.12884737847590744"/>
    <n v="294829.92"/>
    <n v="1768979.52"/>
    <m/>
    <m/>
    <n v="1768979.52"/>
    <n v="0.13833349090007463"/>
    <n v="37.35"/>
    <n v="0"/>
    <m/>
    <m/>
    <n v="6"/>
    <m/>
    <m/>
    <n v="3063168"/>
    <m/>
    <m/>
    <n v="96"/>
    <m/>
    <m/>
    <n v="5445"/>
    <n v="127"/>
    <n v="5318"/>
    <n v="0.12884737847590744"/>
    <n v="4784"/>
    <n v="534"/>
    <n v="0.87860422405876948"/>
    <n v="0.95"/>
    <m/>
    <n v="0.89958631064309891"/>
    <n v="0.97667584940312213"/>
    <n v="-1.3512311582951853E-2"/>
    <n v="4264434"/>
    <n v="8.9407105052198954E-2"/>
    <n v="162516.53963414635"/>
    <n v="801.88679954870247"/>
    <n v="133.64779992478375"/>
    <n v="188"/>
    <n v="0.71089255279140295"/>
    <n v="-4.2980713682762683E-2"/>
    <n v="98081982"/>
    <n v="23"/>
    <n v="-7.7527774435487085E-2"/>
    <n v="4256034.3731977399"/>
    <n v="5.3661378821816354E-2"/>
    <n v="4553929"/>
    <n v="1.067885914050962"/>
    <n v="2.1646701749373373E-2"/>
    <n v="0.27550525374757151"/>
    <n v="26.24"/>
    <n v="55.44"/>
    <m/>
  </r>
  <r>
    <x v="5"/>
    <x v="4"/>
    <x v="9"/>
    <x v="5"/>
    <x v="32"/>
    <x v="0"/>
    <n v="292224.24"/>
    <m/>
    <m/>
    <n v="292224.24"/>
    <n v="8.2563154651879245E-2"/>
    <n v="292224.24"/>
    <n v="1753345.44"/>
    <m/>
    <m/>
    <n v="1753345.44"/>
    <n v="8.2563154651879245E-2"/>
    <n v="37.35"/>
    <n v="0"/>
    <m/>
    <m/>
    <n v="6"/>
    <m/>
    <m/>
    <n v="3036096"/>
    <m/>
    <m/>
    <n v="96"/>
    <m/>
    <m/>
    <n v="5476"/>
    <n v="205"/>
    <n v="5271"/>
    <n v="8.2563154651879245E-2"/>
    <n v="4358"/>
    <n v="913"/>
    <n v="0.79583637691745801"/>
    <n v="0.95"/>
    <m/>
    <n v="0.82678808575222917"/>
    <n v="0.962563915266618"/>
    <n v="-0.1075967214525374"/>
    <n v="4177111"/>
    <n v="4.4794400831211112E-2"/>
    <n v="159431.71755725192"/>
    <n v="792.47030923923353"/>
    <n v="132.07838487320558"/>
    <n v="188"/>
    <n v="0.70254460038939137"/>
    <n v="-3.4888268327230798E-2"/>
    <n v="96073553"/>
    <n v="23"/>
    <n v="-7.656482113462082E-2"/>
    <n v="4068139.6079841447"/>
    <n v="3.085357506219959E-2"/>
    <n v="4479193"/>
    <n v="1.0723184037963081"/>
    <n v="2.1445490760395054E-2"/>
    <n v="0.27481250737988416"/>
    <n v="26.2"/>
    <n v="55.44"/>
    <m/>
  </r>
  <r>
    <x v="5"/>
    <x v="5"/>
    <x v="9"/>
    <x v="5"/>
    <x v="32"/>
    <x v="0"/>
    <n v="293942.88"/>
    <m/>
    <m/>
    <n v="293942.88"/>
    <n v="1.1832061068702382E-2"/>
    <n v="293942.88"/>
    <n v="1763657.28"/>
    <m/>
    <m/>
    <n v="1763657.28"/>
    <n v="1.1832061068702382E-2"/>
    <n v="37.35"/>
    <n v="0"/>
    <m/>
    <m/>
    <n v="6"/>
    <m/>
    <m/>
    <n v="3053952"/>
    <m/>
    <m/>
    <n v="96"/>
    <m/>
    <m/>
    <n v="5486"/>
    <n v="184"/>
    <n v="5302"/>
    <n v="1.1832061068702382E-2"/>
    <n v="4517"/>
    <n v="785"/>
    <n v="0.82336857455340873"/>
    <n v="0.95"/>
    <m/>
    <n v="0.85194266314598266"/>
    <n v="0.96646008020415608"/>
    <n v="-5.2593473071954722E-2"/>
    <n v="4175120"/>
    <n v="3.1363161063170164E-2"/>
    <n v="156020.92675635277"/>
    <n v="787.46133534515275"/>
    <n v="131.2435558908588"/>
    <n v="188"/>
    <n v="0.69810402069605748"/>
    <n v="1.9302709160884834E-2"/>
    <n v="96027760"/>
    <n v="23"/>
    <n v="-7.1457408155026214E-2"/>
    <n v="4219321.6751225339"/>
    <n v="-5.3985488583947914E-3"/>
    <n v="4497964"/>
    <n v="1.0773256816570542"/>
    <n v="2.1035198941299762E-2"/>
    <n v="0.27239259433151297"/>
    <n v="26.759999999999998"/>
    <n v="55.44"/>
    <m/>
  </r>
  <r>
    <x v="5"/>
    <x v="6"/>
    <x v="9"/>
    <x v="5"/>
    <x v="32"/>
    <x v="0"/>
    <n v="296271.35999999999"/>
    <m/>
    <m/>
    <n v="296271.35999999999"/>
    <n v="-2.8716830243547875E-2"/>
    <n v="296271.35999999999"/>
    <n v="1777628.1599999999"/>
    <m/>
    <m/>
    <n v="1777628.1599999999"/>
    <n v="-2.8716830243547875E-2"/>
    <n v="37.35"/>
    <n v="0"/>
    <m/>
    <m/>
    <n v="6"/>
    <m/>
    <m/>
    <n v="3078144"/>
    <m/>
    <m/>
    <n v="96"/>
    <m/>
    <m/>
    <n v="5645"/>
    <n v="301"/>
    <n v="5344"/>
    <n v="-2.8716830243547764E-2"/>
    <n v="4687"/>
    <n v="657"/>
    <n v="0.83029229406554472"/>
    <n v="0.95"/>
    <m/>
    <n v="0.87705838323353291"/>
    <n v="0.94667847652790083"/>
    <n v="-2.9840123733233193E-2"/>
    <n v="4189383"/>
    <n v="9.1660905722109831E-2"/>
    <n v="155450.20408163266"/>
    <n v="783.94142964071852"/>
    <n v="130.65690494011974"/>
    <n v="188"/>
    <n v="0.69498353691553061"/>
    <n v="0.12393680824907305"/>
    <n v="96355809"/>
    <n v="23"/>
    <n v="-0.1254087763328009"/>
    <n v="4094460.2596075688"/>
    <n v="-5.8154904913289306E-2"/>
    <n v="4305846"/>
    <n v="1.0277995590281432"/>
    <n v="1.9603753696103208E-2"/>
    <n v="0.25931770739479543"/>
    <n v="26.95"/>
    <n v="55.44"/>
    <m/>
  </r>
  <r>
    <x v="5"/>
    <x v="7"/>
    <x v="9"/>
    <x v="5"/>
    <x v="32"/>
    <x v="0"/>
    <n v="297324.71999999997"/>
    <m/>
    <m/>
    <n v="297324.71999999997"/>
    <n v="3.7432154220475855E-3"/>
    <n v="297324.71999999997"/>
    <n v="1783948.3199999998"/>
    <m/>
    <m/>
    <n v="1783948.3199999998"/>
    <n v="3.7432154220473635E-3"/>
    <n v="37.35"/>
    <n v="0"/>
    <m/>
    <m/>
    <n v="6"/>
    <m/>
    <m/>
    <n v="3089088"/>
    <m/>
    <m/>
    <n v="96"/>
    <m/>
    <m/>
    <n v="5616"/>
    <n v="253"/>
    <n v="5363"/>
    <n v="3.7432154220475855E-3"/>
    <n v="4548"/>
    <n v="815"/>
    <n v="0.80982905982905984"/>
    <n v="0.95"/>
    <m/>
    <n v="0.84803281745291814"/>
    <n v="0.95495014245014243"/>
    <n v="0.14333569105499411"/>
    <n v="4334652"/>
    <n v="5.2983790764189909E-2"/>
    <n v="162225"/>
    <n v="808.25135185530485"/>
    <n v="134.7085586425508"/>
    <n v="188"/>
    <n v="0.71653488639654683"/>
    <n v="4.9056944630443189E-2"/>
    <n v="99696996"/>
    <n v="23"/>
    <n v="-7.2206534893102026E-2"/>
    <n v="4182530.193270823"/>
    <n v="-2.225606636002464E-3"/>
    <n v="4793788"/>
    <n v="1.1059222285895154"/>
    <n v="2.0616705034610182E-2"/>
    <n v="0.27887422760095371"/>
    <n v="26.72"/>
    <n v="55.44"/>
    <m/>
  </r>
  <r>
    <x v="5"/>
    <x v="8"/>
    <x v="9"/>
    <x v="5"/>
    <x v="32"/>
    <x v="0"/>
    <n v="289064.15999999997"/>
    <m/>
    <m/>
    <n v="289064.15999999997"/>
    <n v="-2.7964205816554788E-2"/>
    <n v="289064.15999999997"/>
    <n v="1734384.96"/>
    <m/>
    <m/>
    <n v="1734384.96"/>
    <n v="-2.7964205816554788E-2"/>
    <n v="37.35"/>
    <n v="0"/>
    <m/>
    <m/>
    <n v="6"/>
    <m/>
    <m/>
    <n v="3003264"/>
    <m/>
    <m/>
    <n v="96"/>
    <m/>
    <m/>
    <n v="5556"/>
    <n v="342"/>
    <n v="5214"/>
    <n v="-2.7964205816554788E-2"/>
    <n v="4460"/>
    <n v="754"/>
    <n v="0.80273578113750899"/>
    <n v="0.95"/>
    <m/>
    <n v="0.85538933640199466"/>
    <n v="0.93844492440604754"/>
    <n v="8.6247253896851062E-2"/>
    <n v="4328149"/>
    <n v="2.576238681570997E-2"/>
    <n v="161739.49925261585"/>
    <n v="830.10145761411582"/>
    <n v="138.35024293568597"/>
    <n v="188"/>
    <n v="0.73590554753024451"/>
    <n v="5.5272236839176925E-2"/>
    <n v="99547427"/>
    <n v="23"/>
    <n v="1.2323943661971981E-2"/>
    <n v="4186120.5150338006"/>
    <n v="-2.5836628559411514E-2"/>
    <n v="4618651"/>
    <n v="1.0671192234832951"/>
    <n v="1.9398346813202766E-2"/>
    <n v="0.2681755376463012"/>
    <n v="26.759999999999998"/>
    <n v="55.44"/>
    <m/>
  </r>
  <r>
    <x v="5"/>
    <x v="9"/>
    <x v="9"/>
    <x v="5"/>
    <x v="32"/>
    <x v="0"/>
    <n v="295384.32000000001"/>
    <m/>
    <m/>
    <n v="295384.32000000001"/>
    <n v="-1.3333333333333308E-2"/>
    <n v="295384.32000000001"/>
    <n v="1772305.92"/>
    <m/>
    <m/>
    <n v="1772305.92"/>
    <n v="-1.3333333333333419E-2"/>
    <n v="37.35"/>
    <n v="0"/>
    <m/>
    <m/>
    <n v="6"/>
    <m/>
    <m/>
    <n v="3068928"/>
    <m/>
    <m/>
    <n v="96"/>
    <m/>
    <m/>
    <n v="5505"/>
    <n v="177"/>
    <n v="5328"/>
    <n v="-1.3333333333333308E-2"/>
    <n v="4884"/>
    <n v="444"/>
    <n v="0.88719346049046321"/>
    <n v="0.95"/>
    <m/>
    <n v="0.91666666666666663"/>
    <n v="0.96784741144414166"/>
    <n v="0.32388339128109123"/>
    <n v="4221068"/>
    <n v="-2.7516620189729113E-2"/>
    <n v="162912.69780007718"/>
    <n v="792.24249249249249"/>
    <n v="132.04041541541542"/>
    <n v="188"/>
    <n v="0.70234263518837992"/>
    <n v="-1.4374952894995796E-2"/>
    <n v="97084564"/>
    <n v="23"/>
    <n v="0"/>
    <n v="3990622.9402063452"/>
    <n v="3.6909148908940356E-2"/>
    <n v="4345785"/>
    <n v="1.0295463138712762"/>
    <n v="1.8260965429294711E-2"/>
    <n v="0.25819854494468458"/>
    <n v="25.91"/>
    <n v="55.44"/>
    <m/>
  </r>
  <r>
    <x v="5"/>
    <x v="10"/>
    <x v="9"/>
    <x v="5"/>
    <x v="32"/>
    <x v="0"/>
    <n v="289396.8"/>
    <m/>
    <m/>
    <n v="289396.8"/>
    <n v="-3.0640668523676751E-2"/>
    <n v="289396.8"/>
    <n v="1736380.7999999998"/>
    <m/>
    <m/>
    <n v="1736380.7999999998"/>
    <n v="-3.0640668523676973E-2"/>
    <n v="37.35"/>
    <n v="0"/>
    <m/>
    <m/>
    <n v="6"/>
    <m/>
    <m/>
    <n v="3006720"/>
    <m/>
    <m/>
    <n v="96"/>
    <m/>
    <m/>
    <n v="5486"/>
    <n v="266"/>
    <n v="5220"/>
    <n v="-3.0640668523676862E-2"/>
    <n v="4624"/>
    <n v="596"/>
    <n v="0.84287276704338321"/>
    <n v="0.95"/>
    <m/>
    <n v="0.885823754789272"/>
    <n v="0.95151294203426906"/>
    <n v="4.8790645755698581E-3"/>
    <n v="4352870"/>
    <n v="3.4825669578117058E-2"/>
    <n v="165886.81402439025"/>
    <n v="833.88314176245206"/>
    <n v="138.98052362707534"/>
    <n v="188"/>
    <n v="0.73925810439933692"/>
    <n v="6.7535676375126474E-2"/>
    <n v="100116010"/>
    <n v="23"/>
    <n v="0"/>
    <n v="4138192.1696699653"/>
    <n v="-3.9408065434741624E-2"/>
    <n v="4850549"/>
    <n v="1.1143335316699097"/>
    <n v="1.9296350310113237E-2"/>
    <n v="0.27875926674053997"/>
    <n v="26.24"/>
    <n v="55.44"/>
    <m/>
  </r>
  <r>
    <x v="5"/>
    <x v="11"/>
    <x v="9"/>
    <x v="5"/>
    <x v="32"/>
    <x v="0"/>
    <n v="282799.44"/>
    <m/>
    <m/>
    <n v="282799.44"/>
    <n v="-3.809164623797856E-2"/>
    <n v="282799.44"/>
    <n v="1696796.6400000001"/>
    <m/>
    <m/>
    <n v="1696796.6400000001"/>
    <n v="-3.8091646237978338E-2"/>
    <n v="37.35"/>
    <n v="0"/>
    <m/>
    <m/>
    <n v="6"/>
    <m/>
    <m/>
    <n v="2938176"/>
    <m/>
    <m/>
    <n v="96"/>
    <m/>
    <m/>
    <n v="5575"/>
    <n v="474"/>
    <n v="5101"/>
    <n v="-3.8091646237978449E-2"/>
    <n v="4444"/>
    <n v="657"/>
    <n v="0.79713004484304928"/>
    <n v="0.95"/>
    <m/>
    <n v="0.87120172515193095"/>
    <n v="0.91497757847533634"/>
    <n v="5.65580071412497E-3"/>
    <n v="4131505"/>
    <n v="-1.5680478095432826E-2"/>
    <n v="156318.76655315928"/>
    <n v="809.94020780239168"/>
    <n v="134.99003463373194"/>
    <n v="188"/>
    <n v="0.7180320991155954"/>
    <n v="2.329865215838467E-2"/>
    <n v="95024615"/>
    <n v="23"/>
    <n v="0"/>
    <n v="4141450.6924307556"/>
    <n v="-1.8702075255375528E-2"/>
    <n v="4339654"/>
    <n v="1.0503809144609531"/>
    <n v="1.7873269649128484E-2"/>
    <n v="0.26195017630608458"/>
    <n v="26.43"/>
    <n v="55.44"/>
    <m/>
  </r>
  <r>
    <x v="6"/>
    <x v="0"/>
    <x v="9"/>
    <x v="5"/>
    <x v="32"/>
    <x v="0"/>
    <n v="284074.56"/>
    <m/>
    <m/>
    <n v="284074.56"/>
    <n v="-3.3389926428975647E-2"/>
    <n v="284074.56"/>
    <n v="1704447.3599999999"/>
    <m/>
    <m/>
    <n v="1704447.3599999999"/>
    <n v="-3.3389926428975758E-2"/>
    <n v="37.35"/>
    <n v="0"/>
    <m/>
    <m/>
    <n v="6"/>
    <m/>
    <m/>
    <n v="2951424"/>
    <m/>
    <m/>
    <n v="96"/>
    <m/>
    <m/>
    <n v="5616"/>
    <n v="492"/>
    <n v="5124"/>
    <n v="-3.3389926428975647E-2"/>
    <n v="4196"/>
    <n v="928"/>
    <n v="0.7471509971509972"/>
    <n v="0.95"/>
    <m/>
    <n v="0.81889149102263858"/>
    <n v="0.91239316239316237"/>
    <n v="-5.6316566541085411E-2"/>
    <n v="3633964"/>
    <n v="-3.9338697634744291E-3"/>
    <n v="136001.64670658682"/>
    <n v="709.20452771272448"/>
    <n v="118.20075461878741"/>
    <n v="188"/>
    <n v="0.62872741818503941"/>
    <n v="3.0473566819637421E-2"/>
    <n v="83581172"/>
    <n v="23"/>
    <n v="0"/>
    <n v="4069703.1249223403"/>
    <n v="-2.7546425349722379E-2"/>
    <n v="4011174"/>
    <n v="1.1038012484438482"/>
    <n v="1.8461886839582206E-2"/>
    <n v="0.27493240760186466"/>
    <n v="26.72"/>
    <n v="55.44"/>
    <m/>
  </r>
  <r>
    <x v="6"/>
    <x v="1"/>
    <x v="9"/>
    <x v="5"/>
    <x v="32"/>
    <x v="0"/>
    <n v="252750.96"/>
    <m/>
    <m/>
    <n v="252750.96"/>
    <n v="-6.6734902763561865E-2"/>
    <n v="252750.96"/>
    <n v="1516505.76"/>
    <m/>
    <m/>
    <n v="1516505.76"/>
    <n v="-6.6734902763561865E-2"/>
    <n v="37.35"/>
    <n v="0"/>
    <m/>
    <m/>
    <n v="6"/>
    <m/>
    <m/>
    <n v="2625984"/>
    <m/>
    <m/>
    <n v="96"/>
    <m/>
    <m/>
    <n v="5156"/>
    <n v="597"/>
    <n v="4559"/>
    <n v="-6.6734902763561976E-2"/>
    <n v="4109"/>
    <n v="450"/>
    <n v="0.79693560899922422"/>
    <n v="0.95"/>
    <m/>
    <n v="0.90129414345251146"/>
    <n v="0.88421256788207914"/>
    <n v="0.10679283327438882"/>
    <n v="3481423"/>
    <n v="-3.8807736312474028E-2"/>
    <n v="136687.20062819004"/>
    <n v="763.63742048694894"/>
    <n v="127.27290341449149"/>
    <n v="188"/>
    <n v="0.67698352880048662"/>
    <n v="2.9924151812582789E-2"/>
    <n v="80072729"/>
    <n v="23"/>
    <n v="0"/>
    <n v="4006779.566147218"/>
    <n v="-1.762977313156491E-2"/>
    <n v="3736247"/>
    <n v="1.0731953571858404"/>
    <n v="1.7648930394190715E-2"/>
    <n v="0.26476423673603405"/>
    <n v="25.47"/>
    <n v="55.44"/>
    <m/>
  </r>
  <r>
    <x v="6"/>
    <x v="2"/>
    <x v="9"/>
    <x v="5"/>
    <x v="32"/>
    <x v="0"/>
    <n v="283963.68"/>
    <m/>
    <m/>
    <n v="283963.68"/>
    <n v="-6.481650538616035E-2"/>
    <n v="283963.68"/>
    <n v="1703782.08"/>
    <m/>
    <m/>
    <n v="1703782.08"/>
    <n v="-6.4816505386160239E-2"/>
    <n v="37.35"/>
    <n v="0"/>
    <m/>
    <m/>
    <n v="6"/>
    <m/>
    <m/>
    <n v="2950272"/>
    <m/>
    <m/>
    <n v="96"/>
    <m/>
    <m/>
    <n v="5476"/>
    <n v="354"/>
    <n v="5122"/>
    <n v="-6.481650538616035E-2"/>
    <n v="4579"/>
    <n v="543"/>
    <n v="0.83619430241051862"/>
    <n v="0.95"/>
    <m/>
    <n v="0.89398672393596257"/>
    <n v="0.93535427319211106"/>
    <n v="5.207676987478882E-2"/>
    <n v="3960046"/>
    <n v="-9.9254619109682696E-2"/>
    <n v="154207.39875389409"/>
    <n v="773.14447481452555"/>
    <n v="128.85741246908759"/>
    <n v="188"/>
    <n v="0.68541176845259355"/>
    <n v="-3.6824980254535733E-2"/>
    <n v="91081058"/>
    <n v="23"/>
    <n v="0"/>
    <n v="3885456.5652462956"/>
    <n v="1.0656866037514676E-2"/>
    <n v="4378820"/>
    <n v="1.105749781694455"/>
    <n v="1.7717595748483635E-2"/>
    <n v="0.27179546498220708"/>
    <n v="25.68"/>
    <n v="55.44"/>
    <m/>
  </r>
  <r>
    <x v="6"/>
    <x v="3"/>
    <x v="9"/>
    <x v="5"/>
    <x v="32"/>
    <x v="0"/>
    <n v="279029.51999999996"/>
    <m/>
    <m/>
    <n v="279029.51999999996"/>
    <n v="-5.3591575780368661E-2"/>
    <n v="279029.51999999996"/>
    <n v="1674177.1199999996"/>
    <m/>
    <m/>
    <n v="1674177.1199999996"/>
    <n v="-5.3591575780368772E-2"/>
    <n v="37.35"/>
    <n v="0"/>
    <m/>
    <m/>
    <n v="6"/>
    <m/>
    <m/>
    <n v="2899008"/>
    <m/>
    <m/>
    <n v="96"/>
    <m/>
    <m/>
    <n v="5375"/>
    <n v="342"/>
    <n v="5033"/>
    <n v="-5.359157578036855E-2"/>
    <n v="4215"/>
    <n v="818"/>
    <n v="0.78418604651162793"/>
    <n v="0.95"/>
    <m/>
    <n v="0.83747268030995425"/>
    <n v="0.93637209302325586"/>
    <n v="-6.9046882548424615E-2"/>
    <n v="4127417"/>
    <n v="-3.213017249182426E-2"/>
    <n v="163786.38888888891"/>
    <n v="820.07093184979135"/>
    <n v="136.6784886416319"/>
    <n v="188"/>
    <n v="0.72701323745548885"/>
    <n v="2.2676682433633744E-2"/>
    <n v="94930591"/>
    <n v="23"/>
    <n v="0"/>
    <n v="4119287.2546557635"/>
    <n v="-2.8961344627733043E-2"/>
    <n v="4347621"/>
    <n v="1.053351527117323"/>
    <n v="1.6455676314897156E-2"/>
    <n v="0.25714607497403491"/>
    <n v="25.2"/>
    <n v="55.44"/>
    <m/>
  </r>
  <r>
    <x v="6"/>
    <x v="4"/>
    <x v="9"/>
    <x v="5"/>
    <x v="32"/>
    <x v="0"/>
    <n v="281579.76"/>
    <m/>
    <m/>
    <n v="281579.76"/>
    <n v="-3.6425725668753461E-2"/>
    <n v="281579.76"/>
    <n v="1689478.56"/>
    <m/>
    <m/>
    <n v="1689478.56"/>
    <n v="-3.6425725668753461E-2"/>
    <n v="37.35"/>
    <n v="0"/>
    <m/>
    <m/>
    <n v="6"/>
    <m/>
    <m/>
    <n v="2925504"/>
    <m/>
    <m/>
    <n v="96"/>
    <m/>
    <m/>
    <n v="5616"/>
    <n v="537"/>
    <n v="5079"/>
    <n v="-3.6425725668753572E-2"/>
    <n v="4062"/>
    <n v="1017"/>
    <n v="0.72329059829059827"/>
    <n v="0.95"/>
    <m/>
    <n v="0.79976373301831072"/>
    <n v="0.90438034188034189"/>
    <n v="-3.2685948430583811E-2"/>
    <n v="4335061"/>
    <n v="3.7813215880545092E-2"/>
    <n v="162240.30688622754"/>
    <n v="853.52648159086436"/>
    <n v="142.25441359847738"/>
    <n v="188"/>
    <n v="0.75667241275785846"/>
    <n v="7.7045375252284831E-2"/>
    <n v="99706403"/>
    <n v="23"/>
    <n v="0"/>
    <n v="4221969.0492130462"/>
    <n v="-4.9076427602951507E-2"/>
    <n v="4760001"/>
    <n v="1.0980239955100979"/>
    <n v="1.6734807931625541E-2"/>
    <n v="0.26650143783401015"/>
    <n v="26.72"/>
    <n v="55.44"/>
    <m/>
  </r>
  <r>
    <x v="6"/>
    <x v="5"/>
    <x v="9"/>
    <x v="5"/>
    <x v="32"/>
    <x v="0"/>
    <n v="277532.64"/>
    <m/>
    <m/>
    <n v="277532.64"/>
    <n v="-5.5827989437947867E-2"/>
    <n v="277532.64"/>
    <n v="1665195.84"/>
    <m/>
    <m/>
    <n v="1665195.84"/>
    <n v="-5.5827989437947867E-2"/>
    <n v="37.35"/>
    <n v="0"/>
    <m/>
    <m/>
    <n v="6"/>
    <m/>
    <m/>
    <n v="2883456"/>
    <m/>
    <m/>
    <n v="96"/>
    <m/>
    <m/>
    <n v="5486"/>
    <n v="480"/>
    <n v="5006"/>
    <n v="-5.5827989437947978E-2"/>
    <n v="3727"/>
    <n v="1279"/>
    <n v="0.67936565803864379"/>
    <n v="0.95"/>
    <m/>
    <n v="0.74450659208949266"/>
    <n v="0.9125045570543201"/>
    <n v="-0.12610716155446311"/>
    <n v="4108244"/>
    <n v="-1.601774320259064E-2"/>
    <n v="156564.17682926831"/>
    <n v="820.66400319616457"/>
    <n v="136.77733386602742"/>
    <n v="188"/>
    <n v="0.72753900992567777"/>
    <n v="4.2164188082274068E-2"/>
    <n v="94489612"/>
    <n v="23"/>
    <n v="0"/>
    <n v="4151737.664041297"/>
    <n v="-4.4858408084172942E-2"/>
    <n v="4422290"/>
    <n v="1.0764428792447576"/>
    <n v="1.5981093587373079E-2"/>
    <n v="0.26031276804361991"/>
    <n v="26.24"/>
    <n v="55.44"/>
    <m/>
  </r>
  <r>
    <x v="6"/>
    <x v="6"/>
    <x v="9"/>
    <x v="5"/>
    <x v="32"/>
    <x v="0"/>
    <n v="279306.71999999997"/>
    <m/>
    <m/>
    <n v="279306.71999999997"/>
    <n v="-5.7260479041916224E-2"/>
    <n v="279306.71999999997"/>
    <n v="1675840.3199999998"/>
    <m/>
    <m/>
    <n v="1675840.3199999998"/>
    <n v="-5.7260479041916224E-2"/>
    <n v="37.35"/>
    <n v="0"/>
    <m/>
    <m/>
    <n v="6"/>
    <m/>
    <m/>
    <n v="2901888"/>
    <m/>
    <m/>
    <n v="96"/>
    <m/>
    <m/>
    <n v="5616"/>
    <n v="578"/>
    <n v="5038"/>
    <n v="-5.7260479041916112E-2"/>
    <n v="3754"/>
    <n v="1284"/>
    <n v="0.66844729344729348"/>
    <n v="0.95"/>
    <m/>
    <n v="0.74513695911075828"/>
    <n v="0.89707977207977208"/>
    <n v="-0.15041350341628068"/>
    <n v="4087857"/>
    <n v="-2.4234117529956078E-2"/>
    <n v="152988.66017964072"/>
    <n v="811.40472409686379"/>
    <n v="135.23412068281064"/>
    <n v="188"/>
    <n v="0.71933042916388634"/>
    <n v="3.5032329479935509E-2"/>
    <n v="94020711"/>
    <n v="23"/>
    <n v="0"/>
    <n v="3995234.6284545045"/>
    <n v="-4.4009610889979046E-2"/>
    <n v="4230749"/>
    <n v="1.0349552344908346"/>
    <n v="1.4977348926674492E-2"/>
    <n v="0.24854264259437286"/>
    <n v="26.72"/>
    <n v="55.44"/>
    <m/>
  </r>
  <r>
    <x v="6"/>
    <x v="7"/>
    <x v="9"/>
    <x v="5"/>
    <x v="32"/>
    <x v="0"/>
    <n v="281025.36"/>
    <m/>
    <m/>
    <n v="281025.36"/>
    <n v="-5.4820063397352237E-2"/>
    <n v="281025.36"/>
    <n v="1686152.16"/>
    <m/>
    <m/>
    <n v="1686152.16"/>
    <n v="-5.4820063397352237E-2"/>
    <n v="37.35"/>
    <n v="0"/>
    <m/>
    <m/>
    <n v="6"/>
    <m/>
    <m/>
    <n v="2919744"/>
    <m/>
    <m/>
    <n v="96"/>
    <m/>
    <m/>
    <n v="5686"/>
    <n v="617"/>
    <n v="5069"/>
    <n v="-5.4820063397352237E-2"/>
    <n v="3919"/>
    <n v="1150"/>
    <n v="0.68923672177277528"/>
    <n v="0.95"/>
    <m/>
    <n v="0.77313079502860527"/>
    <n v="0.89148786493141052"/>
    <n v="-8.8324438491994228E-2"/>
    <n v="4129852"/>
    <n v="-4.7247160787071252E-2"/>
    <n v="151609.83847283409"/>
    <n v="814.7271651213257"/>
    <n v="135.78786085355429"/>
    <n v="188"/>
    <n v="0.7222758556040122"/>
    <n v="8.0121279737497275E-3"/>
    <n v="94986596"/>
    <n v="23"/>
    <n v="0"/>
    <n v="3984917.5167325758"/>
    <n v="-2.3802520515544733E-2"/>
    <n v="4619322"/>
    <n v="1.1185199857040882"/>
    <n v="1.5788168667708161E-2"/>
    <n v="0.26600063077307767"/>
    <n v="27.24"/>
    <n v="55.44"/>
    <m/>
  </r>
  <r>
    <x v="6"/>
    <x v="8"/>
    <x v="9"/>
    <x v="5"/>
    <x v="32"/>
    <x v="0"/>
    <n v="287789.03999999998"/>
    <m/>
    <m/>
    <n v="287789.03999999998"/>
    <n v="-4.4112006137322357E-3"/>
    <n v="287789.03999999998"/>
    <n v="1726734.2399999998"/>
    <m/>
    <m/>
    <n v="1726734.2399999998"/>
    <n v="-4.4112006137323467E-3"/>
    <n v="37.35"/>
    <n v="0"/>
    <m/>
    <m/>
    <n v="6"/>
    <m/>
    <m/>
    <n v="2990016"/>
    <m/>
    <m/>
    <n v="96"/>
    <m/>
    <m/>
    <n v="5556"/>
    <n v="365"/>
    <n v="5191"/>
    <n v="-4.4112006137322357E-3"/>
    <n v="4560"/>
    <n v="631"/>
    <n v="0.82073434125269984"/>
    <n v="0.95"/>
    <m/>
    <n v="0.8784434598343287"/>
    <n v="0.93430525557955368"/>
    <n v="2.6951614254751011E-2"/>
    <n v="4251777"/>
    <n v="-1.7645418399412804E-2"/>
    <n v="158885.53811659195"/>
    <n v="819.06703910614522"/>
    <n v="136.51117318435755"/>
    <n v="188"/>
    <n v="0.72612326161892315"/>
    <n v="-1.3292855236859524E-2"/>
    <n v="97790871"/>
    <n v="23"/>
    <n v="0"/>
    <n v="4112254.6670756638"/>
    <n v="8.4593489211584154E-3"/>
    <n v="4532878"/>
    <n v="1.0661137684314113"/>
    <n v="1.4729212188981933E-2"/>
    <n v="0.25078592559654256"/>
    <n v="26.759999999999998"/>
    <n v="55.44"/>
    <m/>
  </r>
  <r>
    <x v="6"/>
    <x v="9"/>
    <x v="9"/>
    <x v="5"/>
    <x v="32"/>
    <x v="0"/>
    <n v="283187.51999999996"/>
    <m/>
    <m/>
    <n v="283187.51999999996"/>
    <n v="-4.1291291291291499E-2"/>
    <n v="283187.51999999996"/>
    <n v="1699125.1199999996"/>
    <m/>
    <m/>
    <n v="1699125.1199999996"/>
    <n v="-4.1291291291291499E-2"/>
    <n v="37.35"/>
    <n v="0"/>
    <m/>
    <m/>
    <n v="6"/>
    <m/>
    <m/>
    <n v="2942208"/>
    <m/>
    <m/>
    <n v="96"/>
    <m/>
    <m/>
    <n v="5575"/>
    <n v="467"/>
    <n v="5108"/>
    <n v="-4.1291291291291277E-2"/>
    <n v="4457"/>
    <n v="651"/>
    <n v="0.79946188340807178"/>
    <n v="0.95"/>
    <m/>
    <n v="0.87255285826155049"/>
    <n v="0.91623318385650221"/>
    <n v="-4.8124154623763071E-2"/>
    <n v="4165960"/>
    <n v="-1.3055463688336655E-2"/>
    <n v="157622.39878925463"/>
    <n v="815.57556773688327"/>
    <n v="135.92926128948054"/>
    <n v="188"/>
    <n v="0.72302798558234327"/>
    <n v="2.9451936074498919E-2"/>
    <n v="95817080"/>
    <n v="23"/>
    <n v="0"/>
    <n v="3938523.5073166378"/>
    <n v="-2.7796641757884023E-2"/>
    <n v="4420956"/>
    <n v="1.0612094211178216"/>
    <n v="1.4356894318266391E-2"/>
    <n v="0.24893196681198232"/>
    <n v="26.43"/>
    <n v="55.44"/>
    <m/>
  </r>
  <r>
    <x v="6"/>
    <x v="10"/>
    <x v="9"/>
    <x v="5"/>
    <x v="32"/>
    <x v="0"/>
    <n v="283132.08"/>
    <m/>
    <m/>
    <n v="283132.08"/>
    <n v="-2.1647509578544E-2"/>
    <n v="283132.08"/>
    <n v="1698792.48"/>
    <m/>
    <m/>
    <n v="1698792.48"/>
    <n v="-2.1647509578544E-2"/>
    <n v="37.35"/>
    <n v="0"/>
    <m/>
    <m/>
    <n v="6"/>
    <m/>
    <m/>
    <n v="2941632"/>
    <m/>
    <m/>
    <n v="96"/>
    <m/>
    <m/>
    <n v="5486"/>
    <n v="379"/>
    <n v="5107"/>
    <n v="-2.1647509578544111E-2"/>
    <n v="4502"/>
    <n v="605"/>
    <n v="0.82063434196135621"/>
    <n v="0.95"/>
    <m/>
    <n v="0.88153514783630316"/>
    <n v="0.93091505650747353"/>
    <n v="-4.8413772263186106E-3"/>
    <n v="4211372"/>
    <n v="-3.250682882787681E-2"/>
    <n v="157375.63527653215"/>
    <n v="824.62737419228506"/>
    <n v="137.43789569871419"/>
    <n v="188"/>
    <n v="0.73105263669528819"/>
    <n v="-1.1099597901217284E-2"/>
    <n v="96861556"/>
    <n v="23"/>
    <n v="0"/>
    <n v="4003672.665153644"/>
    <n v="7.3615931226795846E-4"/>
    <n v="4589245"/>
    <n v="1.0897268158690327"/>
    <n v="1.444268464469723E-2"/>
    <n v="0.25340239107553802"/>
    <n v="26.759999999999998"/>
    <n v="55.44"/>
    <m/>
  </r>
  <r>
    <x v="6"/>
    <x v="11"/>
    <x v="9"/>
    <x v="5"/>
    <x v="32"/>
    <x v="0"/>
    <n v="271933.2"/>
    <m/>
    <m/>
    <n v="271933.2"/>
    <n v="-3.8423838463046422E-2"/>
    <n v="271933.2"/>
    <n v="1631599.2000000002"/>
    <m/>
    <m/>
    <n v="1631599.2000000002"/>
    <n v="-3.8423838463046422E-2"/>
    <n v="37.35"/>
    <n v="0"/>
    <m/>
    <m/>
    <n v="6"/>
    <m/>
    <m/>
    <n v="2825280"/>
    <m/>
    <m/>
    <n v="96"/>
    <m/>
    <m/>
    <n v="5575"/>
    <n v="670"/>
    <n v="4905"/>
    <n v="-3.8423838463046422E-2"/>
    <n v="4165"/>
    <n v="740"/>
    <n v="0.74708520179372195"/>
    <n v="0.95"/>
    <m/>
    <n v="0.84913353720693174"/>
    <n v="0.87982062780269055"/>
    <n v="-2.5330744083582601E-2"/>
    <n v="4025762"/>
    <n v="-2.559430522291517E-2"/>
    <n v="155015.86445899116"/>
    <n v="820.74658511722737"/>
    <n v="136.79109751953789"/>
    <n v="188"/>
    <n v="0.72761222084860577"/>
    <n v="1.3342191449115193E-2"/>
    <n v="92592526"/>
    <n v="23"/>
    <n v="0"/>
    <n v="4035453.1393430294"/>
    <n v="-1.6888937825525141E-2"/>
    <n v="4269888"/>
    <n v="1.0606409420129654"/>
    <n v="1.3832041497300019E-2"/>
    <n v="0.24529758621912925"/>
    <n v="25.97"/>
    <n v="55.44"/>
    <m/>
  </r>
  <r>
    <x v="7"/>
    <x v="0"/>
    <x v="9"/>
    <x v="5"/>
    <x v="32"/>
    <x v="0"/>
    <n v="269493.83999999997"/>
    <m/>
    <m/>
    <n v="269493.83999999997"/>
    <n v="-5.1327088212334226E-2"/>
    <n v="269493.83999999997"/>
    <n v="1616963.0399999998"/>
    <m/>
    <m/>
    <n v="1616963.0399999998"/>
    <n v="-5.1327088212334115E-2"/>
    <n v="36"/>
    <n v="-3.6144578313253017E-2"/>
    <m/>
    <m/>
    <n v="6"/>
    <m/>
    <m/>
    <n v="2799936"/>
    <m/>
    <m/>
    <n v="96"/>
    <m/>
    <m/>
    <n v="5686"/>
    <n v="825"/>
    <n v="4861"/>
    <n v="-5.1327088212334115E-2"/>
    <n v="3957"/>
    <n v="904"/>
    <n v="0.69591980302497358"/>
    <n v="0.95"/>
    <m/>
    <n v="0.81403003497222792"/>
    <n v="0.85490678860358771"/>
    <n v="-5.9366303151344724E-3"/>
    <n v="3577381"/>
    <n v="-1.557060003896571E-2"/>
    <n v="131328.23054331867"/>
    <n v="735.93519851882331"/>
    <n v="122.65586641980389"/>
    <n v="188"/>
    <n v="0.65242482138193558"/>
    <n v="3.7691060563739942E-2"/>
    <n v="82243989.189999998"/>
    <n v="22.99"/>
    <n v="-4.3478260869567187E-4"/>
    <n v="4006335.4052868458"/>
    <n v="-2.9661132694980673E-2"/>
    <n v="3945629"/>
    <n v="1.102937875501659"/>
    <n v="1.4156894048376584E-2"/>
    <n v="0.253227378321287"/>
    <n v="27.24"/>
    <n v="55.44"/>
    <m/>
  </r>
  <r>
    <x v="7"/>
    <x v="1"/>
    <x v="9"/>
    <x v="5"/>
    <x v="32"/>
    <x v="0"/>
    <n v="262009.44"/>
    <m/>
    <m/>
    <n v="262009.44"/>
    <n v="3.6630840096512518E-2"/>
    <n v="262009.44"/>
    <n v="1572056.6400000001"/>
    <m/>
    <m/>
    <n v="1572056.6400000001"/>
    <n v="3.6630840096512518E-2"/>
    <n v="36"/>
    <n v="-3.6144578313253017E-2"/>
    <m/>
    <m/>
    <n v="6"/>
    <m/>
    <m/>
    <n v="2722176"/>
    <m/>
    <m/>
    <n v="96"/>
    <m/>
    <m/>
    <n v="5146"/>
    <n v="420"/>
    <n v="4726"/>
    <n v="3.6630840096512296E-2"/>
    <n v="3778"/>
    <n v="948"/>
    <n v="0.73416245627671983"/>
    <n v="0.95"/>
    <m/>
    <n v="0.7994075327972916"/>
    <n v="0.91838321026039638"/>
    <n v="-0.11304479386155941"/>
    <n v="3483694"/>
    <n v="6.5231946821753262E-4"/>
    <n v="143954.29752066117"/>
    <n v="737.13372831146842"/>
    <n v="122.85562138524473"/>
    <n v="188"/>
    <n v="0.65348734779385498"/>
    <n v="-3.4707167910367542E-2"/>
    <n v="80647516.099999994"/>
    <n v="23.15"/>
    <n v="6.5217391304346339E-3"/>
    <n v="4009393.2664630716"/>
    <n v="1.2723098675286827E-2"/>
    <n v="3672016"/>
    <n v="1.0540581348419236"/>
    <n v="1.3319516925055898E-2"/>
    <n v="0.24048172818843314"/>
    <n v="24.2"/>
    <n v="55.44"/>
    <m/>
  </r>
  <r>
    <x v="7"/>
    <x v="2"/>
    <x v="9"/>
    <x v="5"/>
    <x v="32"/>
    <x v="0"/>
    <n v="291780.71999999997"/>
    <m/>
    <m/>
    <n v="291780.71999999997"/>
    <n v="2.752830925419758E-2"/>
    <n v="291780.71999999997"/>
    <n v="1750684.3199999998"/>
    <m/>
    <m/>
    <n v="1750684.3199999998"/>
    <n v="2.7528309254197358E-2"/>
    <n v="36"/>
    <n v="-3.6144578313253017E-2"/>
    <m/>
    <m/>
    <n v="6"/>
    <m/>
    <m/>
    <n v="3031488"/>
    <m/>
    <m/>
    <n v="96"/>
    <m/>
    <m/>
    <n v="5686"/>
    <n v="423"/>
    <n v="5263"/>
    <n v="2.752830925419758E-2"/>
    <n v="4371"/>
    <n v="892"/>
    <n v="0.76873021456208235"/>
    <n v="0.95"/>
    <m/>
    <n v="0.83051491544746348"/>
    <n v="0.92560675342947596"/>
    <n v="-7.0998602987135229E-2"/>
    <n v="4366108"/>
    <n v="0.10253971797297301"/>
    <n v="160282.96622613803"/>
    <n v="829.58540756222692"/>
    <n v="138.26423459370449"/>
    <n v="188"/>
    <n v="0.73544805634949195"/>
    <n v="7.3001792790721831E-2"/>
    <n v="98412074.319999993"/>
    <n v="22.54"/>
    <n v="-2.0000000000000018E-2"/>
    <n v="4283870.1856428878"/>
    <n v="-3.6095094843234921E-2"/>
    <n v="4658404"/>
    <n v="1.0669465803411184"/>
    <n v="1.332120254786549E-2"/>
    <n v="0.24258559510034625"/>
    <n v="27.24"/>
    <n v="55.44"/>
    <m/>
  </r>
  <r>
    <x v="7"/>
    <x v="3"/>
    <x v="9"/>
    <x v="5"/>
    <x v="32"/>
    <x v="0"/>
    <n v="261843.12"/>
    <m/>
    <m/>
    <n v="261843.12"/>
    <n v="-6.1593483012119865E-2"/>
    <n v="261843.12"/>
    <n v="1571058.72"/>
    <m/>
    <m/>
    <n v="1571058.72"/>
    <n v="-6.1593483012119865E-2"/>
    <n v="36"/>
    <n v="-3.6144578313253017E-2"/>
    <m/>
    <m/>
    <n v="6"/>
    <m/>
    <m/>
    <n v="2720448"/>
    <m/>
    <m/>
    <n v="96"/>
    <m/>
    <m/>
    <n v="5235"/>
    <n v="512"/>
    <n v="4723"/>
    <n v="-6.1593483012119976E-2"/>
    <n v="3818"/>
    <n v="905"/>
    <n v="0.72932187201528176"/>
    <n v="0.95"/>
    <m/>
    <n v="0.80838450137624396"/>
    <n v="0.90219675262655208"/>
    <n v="-3.473328696876965E-2"/>
    <n v="3940522"/>
    <n v="-4.5281346663058275E-2"/>
    <n v="163101.07615894038"/>
    <n v="834.32606394240952"/>
    <n v="139.05434399040158"/>
    <n v="188"/>
    <n v="0.73965076590639134"/>
    <n v="1.7382803778282163E-2"/>
    <n v="89292228.519999996"/>
    <n v="22.66"/>
    <n v="-1.4782608695652177E-2"/>
    <n v="3932760.3804729781"/>
    <n v="-2.3005166318876828E-2"/>
    <n v="4102390"/>
    <n v="1.0410778064429027"/>
    <n v="1.2844667378006011E-2"/>
    <n v="0.23456088836135533"/>
    <n v="24.16"/>
    <n v="55.44"/>
    <m/>
  </r>
  <r>
    <x v="7"/>
    <x v="4"/>
    <x v="9"/>
    <x v="5"/>
    <x v="32"/>
    <x v="0"/>
    <n v="282965.76000000001"/>
    <m/>
    <m/>
    <n v="282965.76000000001"/>
    <n v="4.9222287851939939E-3"/>
    <n v="282965.76000000001"/>
    <n v="1697794.56"/>
    <m/>
    <m/>
    <n v="1697794.56"/>
    <n v="4.9222287851939939E-3"/>
    <n v="36"/>
    <n v="-3.6144578313253017E-2"/>
    <m/>
    <m/>
    <n v="6"/>
    <m/>
    <m/>
    <n v="2939904"/>
    <m/>
    <m/>
    <n v="96"/>
    <m/>
    <m/>
    <n v="5616"/>
    <n v="512"/>
    <n v="5104"/>
    <n v="4.9222287851939939E-3"/>
    <n v="3612"/>
    <n v="1492"/>
    <n v="0.64316239316239321"/>
    <n v="0.95"/>
    <m/>
    <n v="0.70768025078369901"/>
    <n v="0.90883190883190879"/>
    <n v="-0.11513835703338082"/>
    <n v="4237715"/>
    <n v="-2.2455508699877558E-2"/>
    <n v="158597.11826347306"/>
    <n v="830.27331504702192"/>
    <n v="138.37888584117033"/>
    <n v="188"/>
    <n v="0.7360579034104805"/>
    <n v="-2.7243638065571729E-2"/>
    <n v="95602850.399999991"/>
    <n v="22.56"/>
    <n v="-1.9130434782608785E-2"/>
    <n v="4127162.5864978284"/>
    <n v="5.005472564747461E-3"/>
    <n v="4877108"/>
    <n v="1.1508815481928349"/>
    <n v="1.4033623893338785E-2"/>
    <n v="0.25612819397896947"/>
    <n v="26.72"/>
    <n v="55.44"/>
    <m/>
  </r>
  <r>
    <x v="7"/>
    <x v="5"/>
    <x v="9"/>
    <x v="5"/>
    <x v="32"/>
    <x v="0"/>
    <n v="283575.59999999998"/>
    <m/>
    <m/>
    <n v="283575.59999999998"/>
    <n v="2.1773871354374696E-2"/>
    <n v="283575.59999999998"/>
    <n v="1701453.5999999999"/>
    <m/>
    <m/>
    <n v="1701453.5999999999"/>
    <n v="2.1773871354374696E-2"/>
    <n v="36"/>
    <n v="-3.6144578313253017E-2"/>
    <m/>
    <m/>
    <n v="6"/>
    <m/>
    <m/>
    <n v="2946240"/>
    <m/>
    <m/>
    <n v="96"/>
    <m/>
    <m/>
    <n v="5445"/>
    <n v="330"/>
    <n v="5115"/>
    <n v="2.1773871354374696E-2"/>
    <n v="4200"/>
    <n v="915"/>
    <n v="0.77134986225895319"/>
    <n v="0.95"/>
    <m/>
    <n v="0.82111436950146632"/>
    <n v="0.93939393939393945"/>
    <n v="0.10289737958796352"/>
    <n v="4121563"/>
    <n v="3.2420177574652431E-3"/>
    <n v="158827.09055876685"/>
    <n v="805.77966764418375"/>
    <n v="134.29661127403062"/>
    <n v="188"/>
    <n v="0.71434367698952461"/>
    <n v="-1.813694215173578E-2"/>
    <n v="92652736.239999995"/>
    <n v="22.48"/>
    <n v="-2.2608695652173938E-2"/>
    <n v="4165197.6712724562"/>
    <n v="2.5973852870756577E-2"/>
    <n v="4157818"/>
    <n v="1.0087964201930191"/>
    <n v="1.2059020187139495E-2"/>
    <n v="0.22219696046188828"/>
    <n v="25.95"/>
    <n v="55.44"/>
    <m/>
  </r>
  <r>
    <x v="7"/>
    <x v="6"/>
    <x v="9"/>
    <x v="5"/>
    <x v="32"/>
    <x v="0"/>
    <n v="290394.71999999997"/>
    <m/>
    <m/>
    <n v="290394.71999999997"/>
    <n v="3.9698292973402216E-2"/>
    <n v="290394.71999999997"/>
    <n v="1742368.3199999998"/>
    <m/>
    <m/>
    <n v="1742368.3199999998"/>
    <n v="3.9698292973402216E-2"/>
    <n v="36"/>
    <n v="-3.6144578313253017E-2"/>
    <m/>
    <m/>
    <n v="6"/>
    <m/>
    <m/>
    <n v="3017088"/>
    <m/>
    <m/>
    <n v="96"/>
    <m/>
    <m/>
    <n v="5616"/>
    <n v="378"/>
    <n v="5238"/>
    <n v="3.9698292973402216E-2"/>
    <n v="4252"/>
    <n v="986"/>
    <n v="0.75712250712250717"/>
    <n v="0.95"/>
    <m/>
    <n v="0.81176021382206953"/>
    <n v="0.93269230769230771"/>
    <n v="8.9410750462329824E-2"/>
    <n v="4227701"/>
    <n v="3.4209611539738338E-2"/>
    <n v="158222.34281437125"/>
    <n v="807.12122947689954"/>
    <n v="134.52020491281658"/>
    <n v="188"/>
    <n v="0.71553300485540738"/>
    <n v="-5.2791097867121994E-3"/>
    <n v="96011089.710000008"/>
    <n v="22.71"/>
    <n v="-1.2608695652173929E-2"/>
    <n v="4131910.0531040435"/>
    <n v="2.078115809948692E-2"/>
    <n v="4905711"/>
    <n v="1.1603732146620587"/>
    <n v="1.3603280392637456E-2"/>
    <n v="0.25257926850100781"/>
    <n v="26.72"/>
    <n v="55.44"/>
    <m/>
  </r>
  <r>
    <x v="7"/>
    <x v="7"/>
    <x v="9"/>
    <x v="5"/>
    <x v="32"/>
    <x v="0"/>
    <n v="297324.71999999997"/>
    <m/>
    <m/>
    <n v="297324.71999999997"/>
    <n v="5.7999605444860824E-2"/>
    <n v="297324.71999999997"/>
    <n v="1783948.3199999998"/>
    <m/>
    <m/>
    <n v="1783948.3199999998"/>
    <n v="5.7999605444860824E-2"/>
    <n v="36"/>
    <n v="-3.6144578313253017E-2"/>
    <m/>
    <m/>
    <n v="6"/>
    <m/>
    <m/>
    <n v="3089088"/>
    <m/>
    <m/>
    <n v="96"/>
    <m/>
    <m/>
    <n v="5686"/>
    <n v="323"/>
    <n v="5363"/>
    <n v="5.7999605444860824E-2"/>
    <n v="4524"/>
    <n v="839"/>
    <n v="0.79563841013014425"/>
    <n v="0.95"/>
    <m/>
    <n v="0.84355771023680781"/>
    <n v="0.94319380935631381"/>
    <n v="9.1093144473176402E-2"/>
    <n v="4185740"/>
    <n v="1.3532688338468324E-2"/>
    <n v="153661.52716593246"/>
    <n v="780.48480328174526"/>
    <n v="130.08080054695753"/>
    <n v="188"/>
    <n v="0.69191915184551878"/>
    <n v="-4.2029237891535565E-2"/>
    <n v="95100012.799999997"/>
    <n v="22.72"/>
    <n v="-1.2173913043478257E-2"/>
    <n v="4038844.1635410208"/>
    <n v="4.2941245786405416E-2"/>
    <n v="4950547"/>
    <n v="1.1827172734092419"/>
    <n v="1.3602731032735873E-2"/>
    <n v="0.25421857916800178"/>
    <n v="27.24"/>
    <n v="55.44"/>
    <s v="Aumento de Tarifas 06/08/2012 (Res. 66/2012)"/>
  </r>
  <r>
    <x v="7"/>
    <x v="8"/>
    <x v="9"/>
    <x v="5"/>
    <x v="32"/>
    <x v="0"/>
    <n v="284850.71999999997"/>
    <m/>
    <m/>
    <n v="284850.71999999997"/>
    <n v="-1.0209978809477938E-2"/>
    <n v="284850.71999999997"/>
    <n v="1709104.3199999998"/>
    <m/>
    <m/>
    <n v="1709104.3199999998"/>
    <n v="-1.0209978809477938E-2"/>
    <n v="36"/>
    <n v="-3.6144578313253017E-2"/>
    <m/>
    <m/>
    <n v="6"/>
    <m/>
    <m/>
    <n v="2959488"/>
    <m/>
    <m/>
    <n v="96"/>
    <m/>
    <m/>
    <n v="5375"/>
    <n v="237"/>
    <n v="5138"/>
    <n v="-1.0209978809477938E-2"/>
    <n v="4535"/>
    <n v="603"/>
    <n v="0.84372093023255812"/>
    <n v="0.95"/>
    <m/>
    <n v="0.88263915920591673"/>
    <n v="0.95590697674418601"/>
    <n v="4.776288473226753E-3"/>
    <n v="4115430"/>
    <n v="-3.2068238762286927E-2"/>
    <n v="158590.7514450867"/>
    <n v="800.97898014791747"/>
    <n v="133.49649669131958"/>
    <n v="188"/>
    <n v="0.71008774835808286"/>
    <n v="-2.2083734413201994E-2"/>
    <n v="93749495.400000006"/>
    <n v="22.78"/>
    <n v="-9.565217391304337E-3"/>
    <n v="3980381.902560553"/>
    <n v="1.0434022031158518E-2"/>
    <n v="4543699"/>
    <n v="1.1040642168619075"/>
    <n v="1.2531674036671705E-2"/>
    <n v="0.23439806155022955"/>
    <n v="25.95"/>
    <n v="55.44"/>
    <m/>
  </r>
  <r>
    <x v="7"/>
    <x v="9"/>
    <x v="9"/>
    <x v="5"/>
    <x v="32"/>
    <x v="0"/>
    <n v="300373.92"/>
    <m/>
    <m/>
    <n v="300373.92"/>
    <n v="6.0689115113547576E-2"/>
    <n v="300373.92"/>
    <n v="1802243.52"/>
    <m/>
    <m/>
    <n v="1802243.52"/>
    <n v="6.0689115113547576E-2"/>
    <n v="36"/>
    <n v="-3.6144578313253017E-2"/>
    <m/>
    <m/>
    <n v="6"/>
    <m/>
    <m/>
    <n v="3120768"/>
    <m/>
    <m/>
    <n v="96"/>
    <m/>
    <m/>
    <n v="5686"/>
    <n v="268"/>
    <n v="5418"/>
    <n v="6.0689115113547354E-2"/>
    <n v="4799"/>
    <n v="619"/>
    <n v="0.84400281392894827"/>
    <n v="0.95"/>
    <m/>
    <n v="0.88575119970468807"/>
    <n v="0.95286669011607461"/>
    <n v="1.5126122524466323E-2"/>
    <n v="4342720"/>
    <n v="4.2429596059491592E-2"/>
    <n v="159424.37591776799"/>
    <n v="801.53562200073827"/>
    <n v="133.58927033345637"/>
    <n v="188"/>
    <n v="0.71058122517795941"/>
    <n v="-1.721476990183024E-2"/>
    <n v="98796880"/>
    <n v="22.75"/>
    <n v="-1.0869565217391353E-2"/>
    <n v="4105633.4688028949"/>
    <n v="2.334477674781036E-2"/>
    <n v="5353495"/>
    <n v="1.2327515934713729"/>
    <n v="1.3811299404273948E-2"/>
    <n v="0.25846558202565739"/>
    <n v="27.24"/>
    <n v="55.44"/>
    <m/>
  </r>
  <r>
    <x v="7"/>
    <x v="10"/>
    <x v="9"/>
    <x v="5"/>
    <x v="32"/>
    <x v="0"/>
    <n v="278586"/>
    <m/>
    <m/>
    <n v="278586"/>
    <n v="-1.6056393185823414E-2"/>
    <n v="278586"/>
    <n v="1671516"/>
    <m/>
    <m/>
    <n v="1671516"/>
    <n v="-1.6056393185823414E-2"/>
    <n v="36"/>
    <n v="-3.6144578313253017E-2"/>
    <m/>
    <m/>
    <n v="6"/>
    <m/>
    <m/>
    <n v="2894400"/>
    <m/>
    <m/>
    <n v="96"/>
    <m/>
    <m/>
    <n v="5486"/>
    <n v="461"/>
    <n v="5025"/>
    <n v="-1.6056393185823414E-2"/>
    <n v="4381"/>
    <n v="644"/>
    <n v="0.79857819905213268"/>
    <n v="0.95"/>
    <m/>
    <n v="0.8718407960199005"/>
    <n v="0.91596791833758662"/>
    <n v="-1.0997124550503834E-2"/>
    <n v="4229808"/>
    <n v="4.3776707448308638E-3"/>
    <n v="161196.95121951221"/>
    <n v="841.75283582089548"/>
    <n v="140.29213930348257"/>
    <n v="188"/>
    <n v="0.74623478352916262"/>
    <n v="2.0767515322159369E-2"/>
    <n v="96651112.800000012"/>
    <n v="22.85"/>
    <n v="-6.521739130434745E-3"/>
    <n v="4021199.425851766"/>
    <n v="-1.4042574840251277E-2"/>
    <n v="4739808"/>
    <n v="1.1205728486966784"/>
    <n v="1.2394128202250276E-2"/>
    <n v="0.23182027570372757"/>
    <n v="26.24"/>
    <n v="55.44"/>
    <m/>
  </r>
  <r>
    <x v="7"/>
    <x v="11"/>
    <x v="9"/>
    <x v="5"/>
    <x v="32"/>
    <x v="0"/>
    <n v="280581.83999999997"/>
    <m/>
    <m/>
    <n v="280581.83999999997"/>
    <n v="3.1804281345565677E-2"/>
    <n v="280581.83999999997"/>
    <n v="1683491.0399999998"/>
    <m/>
    <m/>
    <n v="1683491.0399999998"/>
    <n v="3.1804281345565455E-2"/>
    <n v="36"/>
    <n v="-3.6144578313253017E-2"/>
    <m/>
    <m/>
    <n v="6"/>
    <m/>
    <m/>
    <n v="2915136"/>
    <m/>
    <m/>
    <n v="96"/>
    <m/>
    <m/>
    <n v="5435"/>
    <n v="374"/>
    <n v="5061"/>
    <n v="3.1804281345565677E-2"/>
    <n v="4296"/>
    <n v="765"/>
    <n v="0.79043238270469185"/>
    <n v="0.95"/>
    <m/>
    <n v="0.84884410195613513"/>
    <n v="0.9311867525298988"/>
    <n v="-3.4085952104623285E-4"/>
    <n v="4094847"/>
    <n v="1.7160726341994392E-2"/>
    <n v="162752.26550079492"/>
    <n v="809.09839952578545"/>
    <n v="134.84973325429758"/>
    <n v="188"/>
    <n v="0.71728581518243395"/>
    <n v="-1.4192182828001831E-2"/>
    <n v="93362511.600000009"/>
    <n v="22.8"/>
    <n v="-8.6956521739129933E-3"/>
    <n v="4104704.4463332375"/>
    <n v="1.4292426948400726E-2"/>
    <n v="6631803"/>
    <n v="1.6195484226883203"/>
    <n v="1.7293419872662346E-2"/>
    <n v="0.32948668013403815"/>
    <n v="25.16"/>
    <n v="55.44"/>
    <s v="Aumento de Tarifas 21/12/2012 (Res. 975/2012)"/>
  </r>
  <r>
    <x v="8"/>
    <x v="0"/>
    <x v="9"/>
    <x v="5"/>
    <x v="32"/>
    <x v="0"/>
    <n v="288897.83999999997"/>
    <m/>
    <m/>
    <n v="288897.83999999997"/>
    <n v="7.2001645751902821E-2"/>
    <n v="288897.83999999997"/>
    <n v="1733387.0399999998"/>
    <m/>
    <m/>
    <n v="1733387.0399999998"/>
    <n v="7.2001645751902821E-2"/>
    <n v="37.4"/>
    <n v="3.8888888888888751E-2"/>
    <m/>
    <m/>
    <n v="6"/>
    <m/>
    <m/>
    <n v="3001536"/>
    <m/>
    <m/>
    <n v="96"/>
    <m/>
    <m/>
    <n v="5616"/>
    <n v="405"/>
    <n v="5211"/>
    <n v="7.2001645751902821E-2"/>
    <n v="4648"/>
    <n v="563"/>
    <n v="0.82763532763532766"/>
    <n v="0.95"/>
    <m/>
    <n v="0.89195931682978313"/>
    <n v="0.92788461538461542"/>
    <n v="9.5732686153544577E-2"/>
    <n v="3795257"/>
    <n v="6.0903772899783437E-2"/>
    <n v="139326.61527165934"/>
    <n v="728.3164459796584"/>
    <n v="121.38607432994307"/>
    <n v="188"/>
    <n v="0.64567060813799504"/>
    <n v="-1.0352477438908769E-2"/>
    <n v="87025243.010000005"/>
    <n v="22.93"/>
    <n v="-2.6098303610264662E-3"/>
    <n v="4250336.3469707975"/>
    <n v="2.9410819521292056E-2"/>
    <n v="4159565"/>
    <n v="1.0959903374132502"/>
    <n v="1.1311617555441586E-2"/>
    <n v="0.2198240426135209"/>
    <n v="27.24"/>
    <n v="55.44"/>
    <m/>
  </r>
  <r>
    <x v="8"/>
    <x v="1"/>
    <x v="9"/>
    <x v="5"/>
    <x v="32"/>
    <x v="0"/>
    <n v="260956.08"/>
    <m/>
    <m/>
    <n v="260956.08"/>
    <n v="-4.0203131612357446E-3"/>
    <n v="260956.08"/>
    <n v="1565736.48"/>
    <m/>
    <m/>
    <n v="1565736.48"/>
    <n v="-4.0203131612358556E-3"/>
    <n v="37.4"/>
    <n v="3.8888888888888751E-2"/>
    <m/>
    <m/>
    <n v="6"/>
    <m/>
    <m/>
    <n v="2711232"/>
    <m/>
    <m/>
    <n v="96"/>
    <m/>
    <m/>
    <n v="4946"/>
    <n v="239"/>
    <n v="4707"/>
    <n v="-4.0203131612357446E-3"/>
    <n v="4323"/>
    <n v="384"/>
    <n v="0.8740396279822078"/>
    <n v="0.95"/>
    <m/>
    <n v="0.91841937539834284"/>
    <n v="0.95167812373635263"/>
    <n v="0.1488750577375777"/>
    <n v="3375930"/>
    <n v="-3.093383058328314E-2"/>
    <n v="142324.19898819563"/>
    <n v="717.21478648820903"/>
    <n v="119.53579774803484"/>
    <n v="188"/>
    <n v="0.63582871142571717"/>
    <n v="-2.7022154947226706E-2"/>
    <n v="77511352.799999997"/>
    <n v="22.96"/>
    <n v="-8.2073434125269351E-3"/>
    <n v="3885367.3744165469"/>
    <n v="2.8415254956376666E-2"/>
    <n v="5709117"/>
    <n v="1.6911242235472892"/>
    <n v="1.6889247828641506E-2"/>
    <n v="0.33503608945802782"/>
    <n v="23.72"/>
    <n v="55.44"/>
    <m/>
  </r>
  <r>
    <x v="8"/>
    <x v="2"/>
    <x v="9"/>
    <x v="5"/>
    <x v="32"/>
    <x v="0"/>
    <n v="290727.36"/>
    <m/>
    <m/>
    <n v="290727.36"/>
    <n v="-3.6101083032490378E-3"/>
    <n v="290727.36"/>
    <n v="1744364.16"/>
    <m/>
    <m/>
    <n v="1744364.16"/>
    <n v="-3.6101083032490378E-3"/>
    <n v="37.4"/>
    <n v="3.8888888888888751E-2"/>
    <m/>
    <m/>
    <n v="6"/>
    <m/>
    <m/>
    <n v="3020544"/>
    <m/>
    <m/>
    <n v="96"/>
    <m/>
    <m/>
    <n v="5534"/>
    <n v="290"/>
    <n v="5244"/>
    <n v="-3.6101083032491488E-3"/>
    <n v="4635"/>
    <n v="609"/>
    <n v="0.83754969280809544"/>
    <n v="0.95"/>
    <m/>
    <n v="0.88386727688787181"/>
    <n v="0.94759667509938561"/>
    <n v="6.4240100265584354E-2"/>
    <n v="4162526"/>
    <n v="-4.6627797571658802E-2"/>
    <n v="160653.26128907758"/>
    <n v="793.76926010678869"/>
    <n v="132.29487668446478"/>
    <n v="188"/>
    <n v="0.70369615257694029"/>
    <n v="-4.3173550461411359E-2"/>
    <n v="94614215.980000004"/>
    <n v="22.73"/>
    <n v="8.4294587400177701E-3"/>
    <n v="4084122.7538034664"/>
    <n v="2.6445817722612508E-2"/>
    <n v="5399864"/>
    <n v="1.297256521640946"/>
    <n v="1.2861527363504537E-2"/>
    <n v="0.25337041438299729"/>
    <n v="25.91"/>
    <n v="55.44"/>
    <m/>
  </r>
  <r>
    <x v="8"/>
    <x v="3"/>
    <x v="9"/>
    <x v="5"/>
    <x v="32"/>
    <x v="0"/>
    <n v="274649.76"/>
    <m/>
    <m/>
    <n v="274649.76"/>
    <n v="4.8909591361422811E-2"/>
    <n v="274649.76"/>
    <n v="1647898.56"/>
    <m/>
    <m/>
    <n v="1647898.56"/>
    <n v="4.8909591361422811E-2"/>
    <n v="37.4"/>
    <n v="3.8888888888888751E-2"/>
    <m/>
    <m/>
    <n v="6"/>
    <m/>
    <m/>
    <n v="2853504"/>
    <m/>
    <m/>
    <n v="96"/>
    <m/>
    <m/>
    <n v="5416"/>
    <n v="462"/>
    <n v="4954"/>
    <n v="4.8909591361422811E-2"/>
    <n v="4218"/>
    <n v="736"/>
    <n v="0.77880354505169869"/>
    <n v="0.95"/>
    <m/>
    <n v="0.85143318530480416"/>
    <n v="0.91469719350073853"/>
    <n v="5.3252732895387567E-2"/>
    <n v="4198983"/>
    <n v="6.5590548663349679E-2"/>
    <n v="163257.50388802489"/>
    <n v="847.59446911586599"/>
    <n v="141.26574485264433"/>
    <n v="188"/>
    <n v="0.75141353645023579"/>
    <n v="1.5903141166128565E-2"/>
    <n v="94519107.330000013"/>
    <n v="22.51"/>
    <n v="-6.6195939982347518E-3"/>
    <n v="4190712.2915896848"/>
    <n v="7.8175803785825136E-3"/>
    <m/>
    <m/>
    <m/>
    <m/>
    <n v="25.72"/>
    <n v="55.44"/>
    <m/>
  </r>
  <r>
    <x v="8"/>
    <x v="4"/>
    <x v="9"/>
    <x v="5"/>
    <x v="32"/>
    <x v="0"/>
    <n v="282522.23999999999"/>
    <m/>
    <m/>
    <n v="282522.23999999999"/>
    <n v="-1.5673981191223207E-3"/>
    <n v="282522.23999999999"/>
    <n v="1695133.44"/>
    <m/>
    <m/>
    <n v="1695133.44"/>
    <n v="-1.5673981191223207E-3"/>
    <n v="37.4"/>
    <n v="3.8888888888888751E-2"/>
    <m/>
    <m/>
    <n v="6"/>
    <m/>
    <m/>
    <n v="2935296"/>
    <m/>
    <m/>
    <n v="96"/>
    <m/>
    <m/>
    <n v="5686"/>
    <n v="590"/>
    <n v="5096"/>
    <n v="-1.5673981191222097E-3"/>
    <n v="4138"/>
    <n v="958"/>
    <n v="0.72775237425255013"/>
    <n v="0.95"/>
    <m/>
    <n v="0.81200941915227631"/>
    <n v="0.89623637003165668"/>
    <n v="0.14742416261163305"/>
    <n v="4297917"/>
    <n v="1.4206240863295472E-2"/>
    <n v="159123.17660125881"/>
    <n v="843.39030612244903"/>
    <n v="140.56505102040816"/>
    <n v="188"/>
    <n v="0.74768644159791575"/>
    <n v="1.5798401367005388E-2"/>
    <n v="97218882.540000007"/>
    <n v="22.62"/>
    <n v="2.6595744680852906E-3"/>
    <n v="4185794.0522835981"/>
    <n v="6.2637785070276415E-3"/>
    <m/>
    <m/>
    <m/>
    <m/>
    <n v="27.009999999999998"/>
    <n v="55.44"/>
    <m/>
  </r>
  <r>
    <x v="8"/>
    <x v="5"/>
    <x v="9"/>
    <x v="5"/>
    <x v="32"/>
    <x v="0"/>
    <n v="266999.03999999998"/>
    <m/>
    <m/>
    <n v="266999.03999999998"/>
    <n v="-5.8455522971652019E-2"/>
    <n v="266999.03999999998"/>
    <n v="1601994.2399999998"/>
    <m/>
    <m/>
    <n v="1601994.2399999998"/>
    <n v="-5.8455522971652019E-2"/>
    <n v="37.4"/>
    <n v="3.8888888888888751E-2"/>
    <m/>
    <m/>
    <n v="6"/>
    <m/>
    <m/>
    <n v="2774016"/>
    <m/>
    <m/>
    <n v="96"/>
    <m/>
    <m/>
    <n v="5305"/>
    <n v="489"/>
    <n v="4816"/>
    <n v="-5.8455522971652019E-2"/>
    <n v="3928"/>
    <n v="888"/>
    <n v="0.74043355325164939"/>
    <n v="0.95"/>
    <m/>
    <n v="0.81561461794019929"/>
    <n v="0.90782280867106502"/>
    <n v="-6.6979117228287421E-3"/>
    <n v="3877796"/>
    <n v="-5.914431005907228E-2"/>
    <n v="155672.26013649136"/>
    <n v="805.19019933554819"/>
    <n v="134.19836655592471"/>
    <n v="188"/>
    <n v="0.71382109870172716"/>
    <n v="-7.3155023923465734E-4"/>
    <n v="87793301.439999998"/>
    <n v="22.64"/>
    <n v="7.1174377224199059E-3"/>
    <n v="3918849.9287453922"/>
    <n v="-1.2706864419237941E-2"/>
    <m/>
    <m/>
    <m/>
    <m/>
    <n v="24.91"/>
    <n v="55.44"/>
    <m/>
  </r>
  <r>
    <x v="8"/>
    <x v="6"/>
    <x v="9"/>
    <x v="5"/>
    <x v="32"/>
    <x v="0"/>
    <n v="267331.68"/>
    <m/>
    <m/>
    <n v="267331.68"/>
    <n v="-7.9419625811378292E-2"/>
    <n v="267331.68"/>
    <n v="1603990.08"/>
    <m/>
    <m/>
    <n v="1603990.08"/>
    <n v="-7.9419625811378292E-2"/>
    <n v="37.4"/>
    <n v="3.8888888888888751E-2"/>
    <m/>
    <m/>
    <n v="6"/>
    <m/>
    <m/>
    <n v="2777472"/>
    <m/>
    <m/>
    <n v="96"/>
    <m/>
    <m/>
    <n v="5686"/>
    <n v="864"/>
    <n v="4822"/>
    <n v="-7.9419625811378403E-2"/>
    <n v="3716"/>
    <n v="1106"/>
    <n v="0.65353499824129446"/>
    <n v="0.95"/>
    <m/>
    <n v="0.77063459145582747"/>
    <n v="0.84804783679212103"/>
    <n v="-5.0662278916833503E-2"/>
    <n v="3575162"/>
    <n v="-0.15434842719482766"/>
    <n v="131246.76945668136"/>
    <n v="741.42720862712565"/>
    <n v="123.57120143785427"/>
    <n v="188"/>
    <n v="0.65729362466943764"/>
    <n v="-8.1393003244816908E-2"/>
    <n v="82228726"/>
    <n v="23"/>
    <n v="1.2769704975781559E-2"/>
    <n v="3494156.235096938"/>
    <n v="1.8469378070871265E-2"/>
    <m/>
    <m/>
    <m/>
    <m/>
    <n v="27.24"/>
    <n v="55.44"/>
    <m/>
  </r>
  <r>
    <x v="8"/>
    <x v="7"/>
    <x v="9"/>
    <x v="5"/>
    <x v="32"/>
    <x v="0"/>
    <n v="261787.68"/>
    <m/>
    <m/>
    <n v="261787.68"/>
    <n v="-0.11952265523028149"/>
    <n v="261787.68"/>
    <n v="1570726.08"/>
    <m/>
    <m/>
    <n v="1570726.08"/>
    <n v="-0.11952265523028138"/>
    <n v="37.4"/>
    <n v="3.8888888888888751E-2"/>
    <m/>
    <m/>
    <n v="6"/>
    <m/>
    <m/>
    <n v="2719872"/>
    <m/>
    <m/>
    <n v="96"/>
    <m/>
    <m/>
    <n v="5271"/>
    <n v="549"/>
    <n v="4722"/>
    <n v="-0.1195226552302816"/>
    <n v="3614"/>
    <n v="1108"/>
    <n v="0.68563839878580912"/>
    <n v="0.95"/>
    <m/>
    <n v="0.76535366370182123"/>
    <n v="0.89584519066590784"/>
    <n v="-9.270740529777477E-2"/>
    <n v="3702863"/>
    <n v="-0.11536239709107587"/>
    <n v="135934.76505139502"/>
    <n v="784.17259635747564"/>
    <n v="130.69543272624594"/>
    <n v="188"/>
    <n v="0.69518847194811673"/>
    <n v="4.725003049673937E-3"/>
    <n v="85165849"/>
    <n v="23"/>
    <n v="1.2323943661971981E-2"/>
    <n v="3572913.4193576276"/>
    <n v="-3.6770167466867967E-2"/>
    <m/>
    <m/>
    <m/>
    <m/>
    <n v="27.24"/>
    <n v="55.44"/>
    <m/>
  </r>
  <r>
    <x v="8"/>
    <x v="8"/>
    <x v="9"/>
    <x v="5"/>
    <x v="32"/>
    <x v="0"/>
    <n v="229687.91999999998"/>
    <m/>
    <m/>
    <n v="229687.91999999998"/>
    <n v="-0.1936551187232386"/>
    <n v="229687.91999999998"/>
    <n v="1378127.52"/>
    <m/>
    <m/>
    <n v="1378127.52"/>
    <n v="-0.19365511872323848"/>
    <n v="37.4"/>
    <n v="3.8888888888888751E-2"/>
    <m/>
    <m/>
    <n v="6"/>
    <m/>
    <m/>
    <n v="2386368"/>
    <m/>
    <m/>
    <n v="96"/>
    <m/>
    <m/>
    <n v="4570"/>
    <n v="427"/>
    <n v="4143"/>
    <n v="-0.1936551187232386"/>
    <n v="3106"/>
    <n v="1037"/>
    <n v="0.6796498905908096"/>
    <n v="0.95"/>
    <m/>
    <n v="0.74969828626599078"/>
    <n v="0.90656455142231951"/>
    <n v="-0.15061746530657982"/>
    <n v="3307787"/>
    <n v="-0.1962475367094082"/>
    <n v="126058.95579268293"/>
    <n v="798.40381366159784"/>
    <n v="133.06730227693296"/>
    <n v="188"/>
    <n v="0.70780479934538809"/>
    <n v="-3.2150238023026523E-3"/>
    <n v="76079101"/>
    <n v="23"/>
    <n v="9.6575943810359721E-3"/>
    <n v="3199241.7590203364"/>
    <n v="-5.3151017812257978E-2"/>
    <m/>
    <m/>
    <m/>
    <m/>
    <n v="26.24"/>
    <n v="55.44"/>
    <m/>
  </r>
  <r>
    <x v="8"/>
    <x v="9"/>
    <x v="9"/>
    <x v="5"/>
    <x v="32"/>
    <x v="0"/>
    <n v="247373.28"/>
    <m/>
    <m/>
    <n v="247373.28"/>
    <n v="-0.17644887412329269"/>
    <n v="247373.28"/>
    <n v="1484239.68"/>
    <m/>
    <m/>
    <n v="1484239.68"/>
    <n v="-0.1764488741232928"/>
    <n v="37.4"/>
    <n v="3.8888888888888751E-2"/>
    <m/>
    <m/>
    <n v="6"/>
    <m/>
    <m/>
    <n v="2034672"/>
    <m/>
    <m/>
    <n v="76"/>
    <m/>
    <m/>
    <n v="4730"/>
    <n v="268"/>
    <n v="4462"/>
    <n v="-0.17644887412329269"/>
    <n v="3209"/>
    <n v="1253"/>
    <n v="0.67843551797040169"/>
    <n v="0.95"/>
    <m/>
    <n v="0.71918422232182877"/>
    <n v="0.94334038054968283"/>
    <n v="-0.1880516531486417"/>
    <n v="3683487"/>
    <n v="-0.15180186611156143"/>
    <n v="133799.0192517254"/>
    <n v="825.52375616315555"/>
    <n v="137.58729269385927"/>
    <n v="193"/>
    <n v="0.71288752691118795"/>
    <n v="3.2456553192086179E-3"/>
    <n v="84720201"/>
    <n v="23"/>
    <n v="1.098901098901095E-2"/>
    <n v="3482390.6466685324"/>
    <n v="-5.6816668898028111E-2"/>
    <m/>
    <m/>
    <m/>
    <m/>
    <n v="27.529999999999998"/>
    <n v="55.44"/>
    <s v="El 24/10/2013 entraron en servicio los nuevos trenes CCRR"/>
  </r>
  <r>
    <x v="8"/>
    <x v="10"/>
    <x v="9"/>
    <x v="5"/>
    <x v="32"/>
    <x v="0"/>
    <n v="236118.96"/>
    <m/>
    <m/>
    <n v="236118.96"/>
    <n v="-0.15243781094527364"/>
    <n v="236118.96"/>
    <n v="1416713.76"/>
    <m/>
    <m/>
    <n v="1416713.76"/>
    <n v="-0.15243781094527364"/>
    <n v="37.4"/>
    <n v="3.8888888888888751E-2"/>
    <m/>
    <m/>
    <n v="6"/>
    <m/>
    <m/>
    <n v="1942104"/>
    <m/>
    <m/>
    <n v="76"/>
    <m/>
    <m/>
    <n v="4570"/>
    <n v="311"/>
    <n v="4259"/>
    <n v="-0.15243781094527364"/>
    <n v="3020"/>
    <n v="1239"/>
    <n v="0.66083150984682715"/>
    <n v="0.95"/>
    <m/>
    <n v="0.70908664005635125"/>
    <n v="0.93194748358862145"/>
    <n v="-0.18667875684018143"/>
    <n v="3501008"/>
    <n v="-0.17230096496105729"/>
    <n v="134913.60308285165"/>
    <n v="822.02582765907493"/>
    <n v="137.00430460984583"/>
    <n v="193"/>
    <n v="0.70986686326344994"/>
    <n v="-4.8735225251385517E-2"/>
    <n v="80523184"/>
    <n v="23"/>
    <n v="6.5645514223193757E-3"/>
    <n v="3328342.884476657"/>
    <n v="-2.5444280389612054E-2"/>
    <m/>
    <m/>
    <m/>
    <m/>
    <n v="25.95"/>
    <n v="55.44"/>
    <m/>
  </r>
  <r>
    <x v="8"/>
    <x v="11"/>
    <x v="9"/>
    <x v="5"/>
    <x v="32"/>
    <x v="0"/>
    <n v="239445.36"/>
    <m/>
    <m/>
    <n v="239445.36"/>
    <n v="-0.14661134163208844"/>
    <n v="239445.36"/>
    <n v="1436672.16"/>
    <m/>
    <m/>
    <n v="1436672.16"/>
    <n v="-0.14661134163208844"/>
    <n v="37.4"/>
    <n v="3.8888888888888751E-2"/>
    <m/>
    <m/>
    <n v="6"/>
    <m/>
    <m/>
    <n v="1969464"/>
    <m/>
    <m/>
    <n v="76"/>
    <m/>
    <m/>
    <n v="4684"/>
    <n v="365"/>
    <n v="4319"/>
    <n v="-0.14661134163208855"/>
    <n v="3118"/>
    <n v="1201"/>
    <n v="0.66567036720751493"/>
    <n v="0.95"/>
    <m/>
    <n v="0.72192637184533459"/>
    <n v="0.92207514944491886"/>
    <n v="-0.14951830355930207"/>
    <n v="3178858"/>
    <n v="-0.22369309524873582"/>
    <n v="118969.23652694612"/>
    <n v="736.01713359573978"/>
    <n v="122.66952226595663"/>
    <n v="193"/>
    <n v="0.63559337961635565"/>
    <n v="-0.11389105128936738"/>
    <n v="73113734"/>
    <n v="23"/>
    <n v="8.7719298245614308E-3"/>
    <n v="3186510.4036517073"/>
    <n v="1.179423397987963E-2"/>
    <m/>
    <m/>
    <m/>
    <m/>
    <n v="26.72"/>
    <n v="55.44"/>
    <m/>
  </r>
  <r>
    <x v="9"/>
    <x v="0"/>
    <x v="9"/>
    <x v="5"/>
    <x v="32"/>
    <x v="0"/>
    <n v="242771.75999999998"/>
    <m/>
    <m/>
    <n v="242771.75999999998"/>
    <n v="-0.1596622529265016"/>
    <n v="242771.75999999998"/>
    <n v="1480907.7359999998"/>
    <m/>
    <m/>
    <n v="1480907.7359999998"/>
    <n v="-0.14565662380861"/>
    <n v="35.5"/>
    <n v="-5.0802139037433136E-2"/>
    <m/>
    <m/>
    <n v="6.1"/>
    <m/>
    <m/>
    <n v="2030104.4"/>
    <m/>
    <m/>
    <n v="76"/>
    <m/>
    <m/>
    <n v="4730"/>
    <n v="351"/>
    <n v="4379"/>
    <n v="-0.1596622529265016"/>
    <n v="3576"/>
    <n v="803"/>
    <n v="0.75602536997885839"/>
    <n v="0.95"/>
    <m/>
    <n v="0.81662480018269012"/>
    <n v="0.92579281183932349"/>
    <n v="-8.4459588263339436E-2"/>
    <n v="2828318"/>
    <n v="-0.25477563179515905"/>
    <n v="103829.58883994127"/>
    <n v="645.88216487782597"/>
    <n v="105.88232211111902"/>
    <n v="193"/>
    <n v="0.54861306793325915"/>
    <n v="-0.15032051789477219"/>
    <n v="65051314"/>
    <n v="23"/>
    <n v="3.0527692978630228E-3"/>
    <n v="3167454.2188293841"/>
    <n v="3.4476572605965525E-2"/>
    <m/>
    <m/>
    <m/>
    <m/>
    <n v="27.24"/>
    <n v="55.44"/>
    <m/>
  </r>
  <r>
    <x v="9"/>
    <x v="1"/>
    <x v="7"/>
    <x v="5"/>
    <x v="32"/>
    <x v="0"/>
    <n v="227026.8"/>
    <m/>
    <m/>
    <n v="227026.8"/>
    <n v="-0.13001912045889097"/>
    <n v="227026.8"/>
    <n v="1387133.7479999999"/>
    <m/>
    <m/>
    <n v="1387133.7479999999"/>
    <n v="-0.11406947100063736"/>
    <n v="35.5"/>
    <n v="-5.0802139037433136E-2"/>
    <m/>
    <m/>
    <n v="6.11"/>
    <m/>
    <m/>
    <n v="1901554.2"/>
    <m/>
    <m/>
    <n v="76"/>
    <m/>
    <m/>
    <n v="4296"/>
    <n v="201"/>
    <n v="4095"/>
    <n v="-0.13001912045889097"/>
    <n v="3158"/>
    <n v="937"/>
    <n v="0.73510242085661082"/>
    <n v="0.95"/>
    <m/>
    <n v="0.77118437118437122"/>
    <n v="0.95321229050279332"/>
    <n v="-0.16031347787072969"/>
    <n v="2912323"/>
    <n v="-0.13732719576531505"/>
    <n v="117622.09208400646"/>
    <n v="711.18998778998775"/>
    <n v="116.39770667593908"/>
    <n v="193"/>
    <n v="0.60309692578206775"/>
    <n v="-5.1478936159166211E-2"/>
    <n v="66983429"/>
    <n v="23"/>
    <n v="1.7421602787455193E-3"/>
    <n v="3351800.7683698777"/>
    <n v="-1.6469919827142611E-2"/>
    <m/>
    <m/>
    <m/>
    <m/>
    <n v="24.759999999999998"/>
    <n v="55.44"/>
    <s v="Concesión a Corredores Ferroviarios S.A. Res. MIT 41/2014, del 10/02/2014"/>
  </r>
  <r>
    <x v="9"/>
    <x v="2"/>
    <x v="7"/>
    <x v="5"/>
    <x v="32"/>
    <x v="0"/>
    <n v="293721.12"/>
    <m/>
    <m/>
    <n v="293721.12"/>
    <n v="1.0297482837528626E-2"/>
    <n v="293721.12"/>
    <n v="1844568.6336000001"/>
    <m/>
    <m/>
    <n v="1844568.6336000001"/>
    <n v="5.7444698703279951E-2"/>
    <n v="45.5"/>
    <n v="0.21657754010695185"/>
    <m/>
    <m/>
    <n v="6.28"/>
    <m/>
    <m/>
    <n v="2528629.44"/>
    <m/>
    <m/>
    <n v="76"/>
    <m/>
    <m/>
    <n v="5636"/>
    <n v="338"/>
    <n v="5298"/>
    <n v="1.0297482837528626E-2"/>
    <n v="3748"/>
    <n v="1550"/>
    <n v="0.6650106458481192"/>
    <n v="0.95"/>
    <m/>
    <n v="0.70743676859192151"/>
    <n v="0.94002838892831797"/>
    <n v="-0.1996119925574894"/>
    <n v="3157797"/>
    <n v="-0.24137482864971893"/>
    <n v="124371.6817644742"/>
    <n v="596.0356738391846"/>
    <n v="94.910139146366973"/>
    <n v="193"/>
    <n v="0.49176237899672004"/>
    <n v="-0.30117227841038674"/>
    <n v="72629331"/>
    <n v="23"/>
    <n v="1.1878574571051459E-2"/>
    <n v="3098318.3239197363"/>
    <n v="0.13149657905984502"/>
    <m/>
    <m/>
    <m/>
    <m/>
    <n v="25.39"/>
    <n v="55.44"/>
    <m/>
  </r>
  <r>
    <x v="9"/>
    <x v="3"/>
    <x v="7"/>
    <x v="5"/>
    <x v="32"/>
    <x v="0"/>
    <n v="247539.59999999998"/>
    <m/>
    <m/>
    <n v="247539.59999999998"/>
    <n v="-9.8708114654824541E-2"/>
    <n v="247539.59999999998"/>
    <n v="1549350.3563999999"/>
    <m/>
    <m/>
    <n v="1549350.3563999999"/>
    <n v="-5.9802348270757699E-2"/>
    <n v="45.5"/>
    <n v="0.21657754010695185"/>
    <m/>
    <m/>
    <n v="6.2590000000000003"/>
    <m/>
    <m/>
    <n v="2123929.06"/>
    <m/>
    <m/>
    <n v="76"/>
    <m/>
    <m/>
    <n v="5836"/>
    <n v="1371"/>
    <n v="4465"/>
    <n v="-9.870811465482443E-2"/>
    <n v="2398"/>
    <n v="2067"/>
    <n v="0.41089787525702537"/>
    <n v="0.95"/>
    <m/>
    <n v="0.53706606942889135"/>
    <n v="0.76507882111034953"/>
    <n v="-0.36922112187038225"/>
    <n v="2872235"/>
    <n v="-0.31596889056230992"/>
    <n v="113977.57936507936"/>
    <n v="643.27771556550954"/>
    <n v="102.7764364220338"/>
    <n v="193"/>
    <n v="0.53252039596908707"/>
    <n v="-0.29130848708851476"/>
    <n v="66061405"/>
    <n v="23"/>
    <n v="2.1768103065304301E-2"/>
    <n v="2866577.5781502565"/>
    <n v="8.6813698119723837E-2"/>
    <m/>
    <m/>
    <m/>
    <m/>
    <n v="25.2"/>
    <n v="55.44"/>
    <m/>
  </r>
  <r>
    <x v="9"/>
    <x v="4"/>
    <x v="7"/>
    <x v="5"/>
    <x v="32"/>
    <x v="0"/>
    <n v="255800.16"/>
    <m/>
    <m/>
    <n v="255800.16"/>
    <n v="-9.4583987441130279E-2"/>
    <n v="255800.16"/>
    <n v="1788043.1184"/>
    <m/>
    <m/>
    <n v="1788043.1184"/>
    <n v="5.4809654631083227E-2"/>
    <n v="38.9"/>
    <n v="4.0106951871657692E-2"/>
    <m/>
    <m/>
    <n v="6.99"/>
    <m/>
    <m/>
    <n v="2451141.36"/>
    <m/>
    <m/>
    <n v="76"/>
    <m/>
    <m/>
    <n v="5437"/>
    <n v="823"/>
    <n v="4614"/>
    <n v="-9.4583987441130279E-2"/>
    <n v="2687"/>
    <n v="1927"/>
    <n v="0.49420636380356814"/>
    <n v="0.95"/>
    <m/>
    <n v="0.58235804074555697"/>
    <n v="0.84862975905830418"/>
    <n v="-0.28281861391025653"/>
    <n v="3026733"/>
    <n v="-0.29576746130741938"/>
    <n v="112309.20222634509"/>
    <n v="655.98894668400521"/>
    <n v="93.846773488412765"/>
    <n v="193"/>
    <n v="0.48625271237519568"/>
    <n v="-0.34965690786634807"/>
    <n v="69614859"/>
    <n v="23"/>
    <n v="1.6799292661361598E-2"/>
    <n v="2947772.3718839828"/>
    <n v="0.12594986578778616"/>
    <m/>
    <m/>
    <m/>
    <m/>
    <n v="26.95"/>
    <n v="55.44"/>
    <s v="Servicios extendidos a Cabred desde el 25/05/2014"/>
  </r>
  <r>
    <x v="9"/>
    <x v="5"/>
    <x v="7"/>
    <x v="5"/>
    <x v="32"/>
    <x v="0"/>
    <n v="213336.10740000001"/>
    <m/>
    <m/>
    <n v="213336.10740000001"/>
    <n v="-0.2009854889365893"/>
    <n v="213336.10740000001"/>
    <n v="1491219.3907260001"/>
    <m/>
    <m/>
    <n v="1491219.3907260001"/>
    <n v="-6.9148094611126476E-2"/>
    <n v="38.9"/>
    <n v="4.0106951871657692E-2"/>
    <m/>
    <m/>
    <n v="6.99"/>
    <m/>
    <m/>
    <n v="2381548.92"/>
    <m/>
    <m/>
    <n v="76"/>
    <m/>
    <m/>
    <n v="5052"/>
    <n v="569"/>
    <n v="4483"/>
    <n v="-6.9144518272425293E-2"/>
    <n v="2675"/>
    <n v="1808"/>
    <n v="0.52949326999208235"/>
    <n v="0.95"/>
    <m/>
    <n v="0.59669863930403744"/>
    <n v="0.88737133808392721"/>
    <n v="-0.26840614895920456"/>
    <n v="3105311"/>
    <n v="-0.19920723008636865"/>
    <n v="120735.26438569208"/>
    <n v="692.68592460405978"/>
    <n v="99.096698798864054"/>
    <n v="193"/>
    <n v="0.51345439792157543"/>
    <n v="-0.28069596309855738"/>
    <n v="71422153"/>
    <n v="23"/>
    <n v="1.5901060070671269E-2"/>
    <n v="3138186.6893158597"/>
    <n v="9.8088356991806042E-2"/>
    <m/>
    <m/>
    <m/>
    <m/>
    <n v="25.72"/>
    <n v="61.01"/>
    <m/>
  </r>
  <r>
    <x v="9"/>
    <x v="6"/>
    <x v="7"/>
    <x v="5"/>
    <x v="32"/>
    <x v="0"/>
    <n v="223948.1868"/>
    <m/>
    <m/>
    <n v="223948.1868"/>
    <n v="-0.16228339716415208"/>
    <n v="223948.1868"/>
    <n v="1563158.3438640002"/>
    <m/>
    <m/>
    <n v="1563158.3438640002"/>
    <n v="-2.5456352034296859E-2"/>
    <n v="38.9"/>
    <n v="4.0106951871657692E-2"/>
    <m/>
    <m/>
    <n v="6.98"/>
    <m/>
    <m/>
    <n v="2496438.88"/>
    <m/>
    <m/>
    <n v="76"/>
    <m/>
    <m/>
    <n v="5296"/>
    <n v="590"/>
    <n v="4706"/>
    <n v="-2.4056408129406903E-2"/>
    <n v="2822"/>
    <n v="1884"/>
    <n v="0.53285498489425986"/>
    <n v="0.95"/>
    <m/>
    <n v="0.59966000849978751"/>
    <n v="0.88859516616314205"/>
    <n v="-0.22186206647309603"/>
    <n v="3328361"/>
    <n v="-6.9032116586605019E-2"/>
    <n v="122186.52716593246"/>
    <n v="707.25903102422444"/>
    <n v="101.32650874272557"/>
    <n v="193"/>
    <n v="0.5250078173198216"/>
    <n v="-0.2012583149823558"/>
    <n v="76552303"/>
    <n v="23"/>
    <n v="0"/>
    <n v="3252947.2345039132"/>
    <n v="7.3631669217986917E-2"/>
    <m/>
    <m/>
    <m/>
    <m/>
    <n v="27.24"/>
    <n v="61.01"/>
    <m/>
  </r>
  <r>
    <x v="9"/>
    <x v="7"/>
    <x v="7"/>
    <x v="5"/>
    <x v="32"/>
    <x v="0"/>
    <n v="225375.82079999999"/>
    <m/>
    <m/>
    <n v="225375.82079999999"/>
    <n v="-0.13908927723413111"/>
    <n v="225375.82079999999"/>
    <n v="1575376.9873919999"/>
    <m/>
    <m/>
    <n v="1575376.9873919999"/>
    <n v="2.9609920222370967E-3"/>
    <n v="38.9"/>
    <n v="4.0106951871657692E-2"/>
    <m/>
    <m/>
    <n v="6.99"/>
    <m/>
    <m/>
    <n v="2515952.6400000001"/>
    <m/>
    <m/>
    <n v="76"/>
    <m/>
    <m/>
    <n v="5196"/>
    <n v="460"/>
    <n v="4736"/>
    <n v="2.9648454044897132E-3"/>
    <n v="3662"/>
    <n v="1074"/>
    <n v="0.70477290223248656"/>
    <n v="0.95"/>
    <m/>
    <n v="0.77322635135135132"/>
    <n v="0.91147036181678209"/>
    <n v="1.0286339535440225E-2"/>
    <n v="3466615"/>
    <n v="-6.3801442289385224E-2"/>
    <n v="131162.12637154749"/>
    <n v="731.9710726351351"/>
    <n v="104.71689165023392"/>
    <n v="193"/>
    <n v="0.54257456813592708"/>
    <n v="-0.2195288184001698"/>
    <n v="79732145"/>
    <n v="23"/>
    <n v="0"/>
    <n v="3344956.3900275114"/>
    <n v="0.11138601223452686"/>
    <m/>
    <m/>
    <m/>
    <m/>
    <n v="26.43"/>
    <n v="61.01"/>
    <m/>
  </r>
  <r>
    <x v="9"/>
    <x v="8"/>
    <x v="7"/>
    <x v="5"/>
    <x v="32"/>
    <x v="0"/>
    <n v="236606.5416"/>
    <m/>
    <m/>
    <n v="236606.5416"/>
    <n v="3.0121834879257126E-2"/>
    <n v="236606.5416"/>
    <n v="1656245.7911999999"/>
    <m/>
    <m/>
    <n v="1656245.7911999999"/>
    <n v="0.20180880735913309"/>
    <n v="38.9"/>
    <n v="4.0106951871657692E-2"/>
    <m/>
    <m/>
    <n v="7"/>
    <m/>
    <m/>
    <n v="2645104"/>
    <m/>
    <m/>
    <n v="76"/>
    <m/>
    <m/>
    <n v="5144"/>
    <n v="172"/>
    <n v="4972"/>
    <n v="0.20009654839488289"/>
    <n v="3942"/>
    <n v="1030"/>
    <n v="0.76632970451010884"/>
    <n v="0.95"/>
    <m/>
    <n v="0.7928399034593725"/>
    <n v="0.96656298600311041"/>
    <n v="5.7545305869987295E-2"/>
    <n v="3767084"/>
    <n v="0.13885325748000099"/>
    <n v="140772.9446935725"/>
    <n v="757.65969428801282"/>
    <n v="108.23709918400183"/>
    <n v="193"/>
    <n v="0.56081398540933591"/>
    <n v="-0.20767140046520782"/>
    <n v="86642932"/>
    <n v="23"/>
    <n v="0"/>
    <n v="3643466.8987263585"/>
    <n v="0.14960954049857922"/>
    <m/>
    <m/>
    <m/>
    <m/>
    <n v="26.759999999999998"/>
    <n v="61.01"/>
    <m/>
  </r>
  <r>
    <x v="9"/>
    <x v="9"/>
    <x v="7"/>
    <x v="5"/>
    <x v="32"/>
    <x v="0"/>
    <n v="242935.71900000001"/>
    <m/>
    <m/>
    <n v="242935.71900000001"/>
    <n v="-1.7938724020637897E-2"/>
    <n v="242935.71900000001"/>
    <n v="1659250.96077"/>
    <m/>
    <m/>
    <n v="1659250.96077"/>
    <n v="0.11791308582317384"/>
    <n v="38.9"/>
    <n v="4.0106951871657692E-2"/>
    <m/>
    <m/>
    <n v="6.83"/>
    <m/>
    <m/>
    <n v="2649903.4000000004"/>
    <m/>
    <m/>
    <n v="76"/>
    <m/>
    <m/>
    <n v="5260"/>
    <n v="155"/>
    <n v="5105"/>
    <n v="0.1441057821604661"/>
    <n v="4134"/>
    <n v="971"/>
    <n v="0.78593155893536126"/>
    <n v="0.95"/>
    <m/>
    <n v="0.80979431929480905"/>
    <n v="0.97053231939163498"/>
    <n v="0.1259901067913487"/>
    <n v="3852137"/>
    <n v="4.5785420173873215E-2"/>
    <n v="138765.74207492796"/>
    <n v="754.58119490695401"/>
    <n v="110.48040921038859"/>
    <n v="193"/>
    <n v="0.57243735342170254"/>
    <n v="-0.19701589407522735"/>
    <n v="88599151"/>
    <n v="23"/>
    <n v="0"/>
    <n v="3641833.3656358179"/>
    <n v="0.13992811414884176"/>
    <m/>
    <m/>
    <m/>
    <m/>
    <n v="27.759999999999998"/>
    <n v="61.01"/>
    <m/>
  </r>
  <r>
    <x v="9"/>
    <x v="10"/>
    <x v="7"/>
    <x v="5"/>
    <x v="32"/>
    <x v="0"/>
    <n v="229611.13500000001"/>
    <m/>
    <m/>
    <n v="229611.13500000001"/>
    <n v="-2.7561636727520655E-2"/>
    <n v="229611.13500000001"/>
    <n v="1556763.4953000001"/>
    <m/>
    <m/>
    <n v="1556763.4953000001"/>
    <n v="9.8855350497901506E-2"/>
    <n v="38.9"/>
    <n v="4.0106951871657692E-2"/>
    <m/>
    <m/>
    <n v="6.78"/>
    <m/>
    <m/>
    <n v="2486226"/>
    <m/>
    <m/>
    <n v="76"/>
    <m/>
    <m/>
    <n v="5016"/>
    <n v="191"/>
    <n v="4825"/>
    <n v="0.13289504578539568"/>
    <n v="3874"/>
    <n v="951"/>
    <n v="0.77232854864433809"/>
    <n v="0.95"/>
    <m/>
    <n v="0.80290155440414512"/>
    <n v="0.96192185007974484"/>
    <n v="0.13230388086332923"/>
    <n v="3560395"/>
    <n v="1.6962828990964907E-2"/>
    <n v="140007.66810853322"/>
    <n v="737.90569948186533"/>
    <n v="108.83564889113057"/>
    <n v="193"/>
    <n v="0.56391527922865581"/>
    <n v="-0.2056041654963513"/>
    <n v="81889085"/>
    <n v="23"/>
    <n v="0"/>
    <n v="3384800.9956493294"/>
    <n v="0.14261147999158771"/>
    <m/>
    <m/>
    <m/>
    <m/>
    <n v="25.43"/>
    <n v="61.01"/>
    <m/>
  </r>
  <r>
    <x v="9"/>
    <x v="11"/>
    <x v="7"/>
    <x v="5"/>
    <x v="32"/>
    <x v="0"/>
    <n v="223519.89659999998"/>
    <m/>
    <m/>
    <n v="223519.89659999998"/>
    <n v="-6.6509801651616907E-2"/>
    <n v="223519.89659999998"/>
    <n v="1508759.3020499998"/>
    <m/>
    <m/>
    <n v="1508759.3020499998"/>
    <n v="5.0176473141930966E-2"/>
    <n v="38.9"/>
    <n v="4.0106951871657692E-2"/>
    <m/>
    <m/>
    <n v="6.75"/>
    <m/>
    <m/>
    <n v="2409561"/>
    <m/>
    <m/>
    <n v="76"/>
    <m/>
    <m/>
    <n v="5132"/>
    <n v="435"/>
    <n v="4697"/>
    <n v="8.7520259319286975E-2"/>
    <n v="3874"/>
    <n v="823"/>
    <n v="0.75487139516757595"/>
    <n v="0.95"/>
    <m/>
    <n v="0.82478177560144772"/>
    <n v="0.9152377240841777"/>
    <n v="0.14247353714645694"/>
    <n v="3362201"/>
    <n v="5.7675743930682088E-2"/>
    <n v="125830.87574850299"/>
    <n v="715.81882052373851"/>
    <n v="106.04723267018348"/>
    <n v="193"/>
    <n v="0.5494675267885154"/>
    <n v="-0.13550464115882677"/>
    <n v="77330623"/>
    <n v="23"/>
    <n v="0"/>
    <n v="3370294.7617251771"/>
    <n v="9.9503726157916472E-2"/>
    <m/>
    <m/>
    <m/>
    <m/>
    <n v="26.72"/>
    <n v="61.01"/>
    <m/>
  </r>
  <r>
    <x v="10"/>
    <x v="0"/>
    <x v="7"/>
    <x v="5"/>
    <x v="32"/>
    <x v="0"/>
    <n v="234940.96859999999"/>
    <m/>
    <m/>
    <n v="234940.96859999999"/>
    <n v="-3.225577554819381E-2"/>
    <n v="234940.96859999999"/>
    <n v="1590550.3574219998"/>
    <m/>
    <m/>
    <n v="1590550.3574219998"/>
    <n v="7.4037442547332244E-2"/>
    <n v="38.9"/>
    <n v="9.5774647887323816E-2"/>
    <m/>
    <m/>
    <n v="6.77"/>
    <m/>
    <m/>
    <n v="2540185.2399999998"/>
    <m/>
    <m/>
    <n v="76"/>
    <m/>
    <m/>
    <n v="5260"/>
    <n v="323"/>
    <n v="4937"/>
    <n v="0.12742635304864125"/>
    <n v="4258"/>
    <n v="679"/>
    <n v="0.80950570342205319"/>
    <n v="0.95"/>
    <m/>
    <n v="0.86246708527445815"/>
    <n v="0.93859315589353609"/>
    <n v="5.6136288147889291E-2"/>
    <n v="3106232"/>
    <n v="9.8261228051442551E-2"/>
    <n v="115259.07235621521"/>
    <n v="629.17399230301805"/>
    <n v="92.935597090549194"/>
    <n v="193"/>
    <n v="0.48153159114274197"/>
    <n v="-0.12227466079732152"/>
    <n v="71443336"/>
    <n v="23"/>
    <n v="0"/>
    <n v="3478692.1601682822"/>
    <n v="9.2236229823177932E-2"/>
    <m/>
    <m/>
    <m/>
    <m/>
    <n v="26.95"/>
    <n v="61.01"/>
    <m/>
  </r>
  <r>
    <x v="10"/>
    <x v="1"/>
    <x v="7"/>
    <x v="5"/>
    <x v="32"/>
    <x v="0"/>
    <n v="216048.61199999999"/>
    <m/>
    <m/>
    <n v="216048.61199999999"/>
    <n v="-4.8356352642066947E-2"/>
    <n v="216048.61199999999"/>
    <n v="1469130.5615999999"/>
    <m/>
    <m/>
    <n v="1469130.5615999999"/>
    <n v="5.9112406224868241E-2"/>
    <n v="39"/>
    <n v="9.8591549295774739E-2"/>
    <m/>
    <m/>
    <n v="6.8"/>
    <m/>
    <m/>
    <n v="2346272"/>
    <m/>
    <m/>
    <n v="76"/>
    <m/>
    <m/>
    <n v="4656"/>
    <n v="116"/>
    <n v="4540"/>
    <n v="0.10866910866910873"/>
    <n v="3902"/>
    <n v="638"/>
    <n v="0.83805841924398627"/>
    <n v="0.95"/>
    <m/>
    <n v="0.85947136563876647"/>
    <n v="0.97508591065292094"/>
    <n v="0.11448234398060442"/>
    <n v="3115137"/>
    <n v="6.9639940350022966E-2"/>
    <n v="131329.5531197302"/>
    <n v="686.15352422907495"/>
    <n v="100.90493003368749"/>
    <n v="193"/>
    <n v="0.52282347167713727"/>
    <n v="-0.13310207807946561"/>
    <n v="71648151"/>
    <n v="23"/>
    <n v="0"/>
    <n v="3585219.9739443171"/>
    <n v="9.9733095171614994E-2"/>
    <m/>
    <m/>
    <m/>
    <m/>
    <n v="23.72"/>
    <n v="61.01"/>
    <m/>
  </r>
  <r>
    <x v="10"/>
    <x v="2"/>
    <x v="4"/>
    <x v="5"/>
    <x v="32"/>
    <x v="0"/>
    <n v="228231.08879999997"/>
    <m/>
    <m/>
    <n v="228231.08879999997"/>
    <n v="-0.22296670801200824"/>
    <n v="228231.08879999997"/>
    <n v="1551971.4038399998"/>
    <m/>
    <m/>
    <n v="1551971.4038399998"/>
    <n v="-0.15862637173274774"/>
    <n v="39"/>
    <n v="-0.1428571428571429"/>
    <m/>
    <m/>
    <n v="6.8"/>
    <m/>
    <m/>
    <n v="2478572.7999999998"/>
    <m/>
    <m/>
    <n v="76"/>
    <m/>
    <m/>
    <n v="5132"/>
    <n v="336"/>
    <n v="4796"/>
    <n v="-9.4752736881842159E-2"/>
    <n v="3728"/>
    <n v="1068"/>
    <n v="0.72642244738893214"/>
    <n v="0.95"/>
    <m/>
    <n v="0.77731442869057543"/>
    <n v="0.93452844894777864"/>
    <n v="9.8775838634650004E-2"/>
    <n v="3647535"/>
    <n v="0.1550884999890747"/>
    <n v="139218.89312977099"/>
    <n v="760.53690575479561"/>
    <n v="111.84366261099936"/>
    <n v="193"/>
    <n v="0.57950084254403811"/>
    <n v="0.17841638013529959"/>
    <n v="83893305"/>
    <n v="23"/>
    <n v="0"/>
    <n v="3578831.8652651124"/>
    <n v="-9.8281153580553227E-2"/>
    <n v="9570131.1999999993"/>
    <n v="2.623725666785925"/>
    <n v="1.5631303056302382E-2"/>
    <n v="0.29678140248240226"/>
    <n v="26.2"/>
    <n v="61.01"/>
    <s v="Toma de posesión SOFSE 02/03/2015"/>
  </r>
  <r>
    <x v="10"/>
    <x v="3"/>
    <x v="4"/>
    <x v="5"/>
    <x v="32"/>
    <x v="0"/>
    <n v="230372.5398"/>
    <m/>
    <m/>
    <n v="230372.5398"/>
    <n v="-6.9350763271815774E-2"/>
    <n v="230372.5398"/>
    <n v="1566533.27064"/>
    <m/>
    <m/>
    <n v="1566533.27064"/>
    <n v="1.1090399385149663E-2"/>
    <n v="39"/>
    <n v="-0.1428571428571429"/>
    <m/>
    <m/>
    <n v="6.8"/>
    <m/>
    <m/>
    <n v="2501828.7999999998"/>
    <m/>
    <m/>
    <n v="76"/>
    <m/>
    <m/>
    <n v="5016"/>
    <n v="175"/>
    <n v="4841"/>
    <n v="8.4210526315789513E-2"/>
    <n v="3839"/>
    <n v="1002"/>
    <n v="0.76535087719298245"/>
    <n v="0.95"/>
    <m/>
    <n v="0.79301797149349307"/>
    <n v="0.9651116427432217"/>
    <n v="0.47657432974080338"/>
    <n v="4041681"/>
    <n v="0.40715540337054601"/>
    <n v="157141.56298600312"/>
    <n v="834.8855608345383"/>
    <n v="122.77728835802034"/>
    <n v="193"/>
    <n v="0.63615175315036443"/>
    <n v="0.19460542350248899"/>
    <n v="92958663"/>
    <n v="23"/>
    <n v="0"/>
    <n v="4033720.128274987"/>
    <n v="-3.2803173514006245E-2"/>
    <n v="10536572.199999999"/>
    <n v="2.6069776907182924"/>
    <n v="1.5203243758928547E-2"/>
    <n v="0.2920459851139619"/>
    <n v="25.72"/>
    <n v="61.01"/>
    <m/>
  </r>
  <r>
    <x v="10"/>
    <x v="4"/>
    <x v="4"/>
    <x v="5"/>
    <x v="32"/>
    <x v="0"/>
    <n v="228754.5546"/>
    <m/>
    <m/>
    <n v="228754.5546"/>
    <n v="-0.10572943113092659"/>
    <n v="228754.5546"/>
    <n v="1555530.9712799999"/>
    <m/>
    <m/>
    <n v="1555530.9712799999"/>
    <n v="-0.1300372148340917"/>
    <n v="39"/>
    <n v="2.5706940874037354E-3"/>
    <m/>
    <m/>
    <n v="6.8"/>
    <m/>
    <m/>
    <n v="2484257.5999999996"/>
    <m/>
    <m/>
    <n v="76"/>
    <m/>
    <m/>
    <n v="5132"/>
    <n v="325"/>
    <n v="4807"/>
    <n v="4.182921543129603E-2"/>
    <n v="3805"/>
    <n v="1002"/>
    <n v="0.74142634450506628"/>
    <n v="0.95"/>
    <m/>
    <n v="0.79155398377366337"/>
    <n v="0.93667186282151205"/>
    <n v="0.35922221106501051"/>
    <n v="3819973"/>
    <n v="0.26207795666152256"/>
    <n v="147432.38131995368"/>
    <n v="794.66881630954856"/>
    <n v="116.86306122199244"/>
    <n v="193"/>
    <n v="0.60550808923312149"/>
    <n v="0.24525390568085426"/>
    <n v="87859379"/>
    <n v="23"/>
    <n v="0"/>
    <n v="3720318.5318106264"/>
    <n v="-7.833888864766686E-2"/>
    <n v="9922101.3999999985"/>
    <n v="2.5974271022334445"/>
    <n v="1.4834009731651727E-2"/>
    <n v="0.288314696662609"/>
    <n v="25.91"/>
    <n v="61.01"/>
    <m/>
  </r>
  <r>
    <x v="10"/>
    <x v="5"/>
    <x v="4"/>
    <x v="5"/>
    <x v="32"/>
    <x v="0"/>
    <n v="220283.92619999999"/>
    <m/>
    <m/>
    <n v="220283.92619999999"/>
    <n v="3.2567477135846401E-2"/>
    <n v="220283.92619999999"/>
    <n v="1497930.6981599999"/>
    <m/>
    <m/>
    <n v="1497930.6981599999"/>
    <n v="4.5005500033985513E-3"/>
    <n v="39"/>
    <n v="2.5706940874037354E-3"/>
    <m/>
    <m/>
    <n v="6.8"/>
    <m/>
    <m/>
    <n v="2392267.1999999997"/>
    <m/>
    <m/>
    <n v="76"/>
    <m/>
    <m/>
    <n v="5080"/>
    <n v="451"/>
    <n v="4629"/>
    <n v="3.2567477135846623E-2"/>
    <n v="3804"/>
    <n v="825"/>
    <n v="0.7488188976377953"/>
    <n v="0.95"/>
    <m/>
    <n v="0.82177576150356446"/>
    <n v="0.91122047244094484"/>
    <n v="0.37720401451232877"/>
    <n v="3931185"/>
    <n v="0.26595532621370288"/>
    <n v="151141.291810842"/>
    <n v="849.25145819831494"/>
    <n v="124.88992032328161"/>
    <n v="193"/>
    <n v="0.64709803276311717"/>
    <n v="0.26028335794283008"/>
    <n v="90417255"/>
    <n v="23"/>
    <n v="0"/>
    <n v="3972804.1539923595"/>
    <n v="-8.5907782093012836E-2"/>
    <n v="10230022"/>
    <n v="2.6022743778275506"/>
    <n v="1.4560310483804188E-2"/>
    <n v="0.28582144938695014"/>
    <n v="26.009999999999998"/>
    <n v="61.01"/>
    <m/>
  </r>
  <r>
    <x v="10"/>
    <x v="6"/>
    <x v="4"/>
    <x v="5"/>
    <x v="32"/>
    <x v="0"/>
    <n v="240175.62659999999"/>
    <m/>
    <m/>
    <n v="240175.62659999999"/>
    <n v="7.2460688482787861E-2"/>
    <n v="240175.62659999999"/>
    <n v="1633194.26088"/>
    <m/>
    <m/>
    <n v="1633194.26088"/>
    <n v="4.4804109123632863E-2"/>
    <n v="39"/>
    <n v="2.5706940874037354E-3"/>
    <m/>
    <m/>
    <n v="6.8"/>
    <m/>
    <m/>
    <n v="2608289.5999999996"/>
    <m/>
    <m/>
    <n v="76"/>
    <m/>
    <m/>
    <n v="5260"/>
    <n v="213"/>
    <n v="5047"/>
    <n v="7.2460688482787861E-2"/>
    <n v="4298"/>
    <n v="749"/>
    <n v="0.81711026615969584"/>
    <n v="0.95"/>
    <m/>
    <n v="0.85159500693481271"/>
    <n v="0.95950570342205321"/>
    <n v="0.42012973162127154"/>
    <n v="4256063"/>
    <n v="0.27872637613528095"/>
    <n v="156243.13509544788"/>
    <n v="843.28571428571433"/>
    <n v="124.01260504201682"/>
    <n v="193"/>
    <n v="0.64255235773065711"/>
    <n v="0.22389102892010904"/>
    <n v="97889449"/>
    <n v="23"/>
    <n v="0"/>
    <n v="4159629.4289364731"/>
    <n v="-5.5440403601369787E-2"/>
    <n v="11177017.199999999"/>
    <n v="2.6261399796008655"/>
    <n v="1.440178812786024E-2"/>
    <n v="0.2852695901367665"/>
    <n v="27.24"/>
    <n v="61.01"/>
    <m/>
  </r>
  <r>
    <x v="10"/>
    <x v="7"/>
    <x v="4"/>
    <x v="5"/>
    <x v="32"/>
    <x v="0"/>
    <n v="242317.07759999999"/>
    <m/>
    <m/>
    <n v="242317.07759999999"/>
    <n v="7.5168918918918859E-2"/>
    <n v="242317.07759999999"/>
    <n v="1696219.5432"/>
    <m/>
    <m/>
    <n v="1696219.5432"/>
    <n v="7.6707071878745703E-2"/>
    <n v="39"/>
    <n v="2.5706940874037354E-3"/>
    <m/>
    <m/>
    <n v="7"/>
    <m/>
    <m/>
    <n v="2708944"/>
    <m/>
    <m/>
    <n v="76"/>
    <m/>
    <m/>
    <n v="5192"/>
    <n v="100"/>
    <n v="5092"/>
    <n v="7.5168918918918859E-2"/>
    <n v="4343"/>
    <n v="749"/>
    <n v="0.83647919876733434"/>
    <n v="0.95"/>
    <m/>
    <n v="0.85290652003142187"/>
    <n v="0.98073959938366717"/>
    <n v="0.10304895654527968"/>
    <n v="4059610"/>
    <n v="0.17105879943403002"/>
    <n v="153598.56223987893"/>
    <n v="797.25255302435187"/>
    <n v="113.89322186062169"/>
    <n v="193"/>
    <n v="0.59012032052135588"/>
    <n v="8.7629894907859995E-2"/>
    <n v="93371030"/>
    <n v="23"/>
    <n v="0"/>
    <n v="3917140.6142648049"/>
    <n v="-1.8476268015618257E-2"/>
    <n v="10598214"/>
    <n v="2.6106483135079479"/>
    <n v="1.4037815118982255E-2"/>
    <n v="0.28039377632151863"/>
    <n v="26.43"/>
    <n v="61.01"/>
    <m/>
  </r>
  <r>
    <x v="10"/>
    <x v="8"/>
    <x v="4"/>
    <x v="5"/>
    <x v="32"/>
    <x v="0"/>
    <n v="240032.86320000002"/>
    <m/>
    <m/>
    <n v="240032.86320000002"/>
    <n v="1.4481094127111849E-2"/>
    <n v="240032.86320000002"/>
    <n v="1632223.46976"/>
    <m/>
    <m/>
    <n v="1632223.46976"/>
    <n v="-1.4504079990805607E-2"/>
    <n v="39"/>
    <n v="2.5706940874037354E-3"/>
    <m/>
    <m/>
    <n v="6.8"/>
    <m/>
    <m/>
    <n v="2606739.1999999997"/>
    <m/>
    <m/>
    <n v="76"/>
    <m/>
    <m/>
    <n v="5144"/>
    <n v="100"/>
    <n v="5044"/>
    <n v="1.4481094127111849E-2"/>
    <n v="4630"/>
    <n v="414"/>
    <n v="0.90007776049766719"/>
    <n v="0.95"/>
    <m/>
    <n v="0.9179222839016653"/>
    <n v="0.98055987558320368"/>
    <n v="0.15776499126308474"/>
    <n v="4400270"/>
    <n v="0.16808385477998367"/>
    <n v="164434.60388639761"/>
    <n v="872.37708168120537"/>
    <n v="128.29074730605961"/>
    <n v="193"/>
    <n v="0.66471889795885808"/>
    <n v="0.18527518081362104"/>
    <n v="101206210"/>
    <n v="23"/>
    <n v="0"/>
    <n v="4255874.8598275576"/>
    <n v="-7.3964872455079669E-2"/>
    <n v="11479990.199999999"/>
    <n v="2.6089285884729798"/>
    <n v="1.3760395640213195E-2"/>
    <n v="0.27647472288864483"/>
    <n v="26.759999999999998"/>
    <n v="61.01"/>
    <m/>
  </r>
  <r>
    <x v="10"/>
    <x v="9"/>
    <x v="4"/>
    <x v="5"/>
    <x v="32"/>
    <x v="0"/>
    <n v="246409.62839999999"/>
    <m/>
    <m/>
    <n v="246409.62839999999"/>
    <n v="1.4299706170421089E-2"/>
    <n v="246409.62839999999"/>
    <n v="1675585.47312"/>
    <m/>
    <m/>
    <n v="1675585.47312"/>
    <n v="9.8445098036403778E-3"/>
    <n v="39"/>
    <n v="2.5706940874037354E-3"/>
    <m/>
    <m/>
    <n v="6.8"/>
    <m/>
    <m/>
    <n v="2675990.4"/>
    <m/>
    <m/>
    <n v="76"/>
    <m/>
    <m/>
    <n v="5247"/>
    <n v="69"/>
    <n v="5178"/>
    <n v="1.4299706170421089E-2"/>
    <n v="4841"/>
    <n v="337"/>
    <n v="0.9226224509243377"/>
    <n v="0.95"/>
    <m/>
    <n v="0.93491695635380456"/>
    <n v="0.98684962835906231"/>
    <n v="0.15451162607309432"/>
    <n v="4551844"/>
    <n v="0.1816412552305382"/>
    <n v="168899.5918367347"/>
    <n v="879.07377365778291"/>
    <n v="129.27555494967396"/>
    <n v="193"/>
    <n v="0.66982152823665264"/>
    <n v="0.17012197794718209"/>
    <n v="104692412"/>
    <n v="23"/>
    <n v="0"/>
    <n v="4303340.5495103635"/>
    <n v="-6.6749885132197401E-2"/>
    <n v="11876978.199999999"/>
    <n v="2.6092674089885328"/>
    <n v="1.3504037422998749E-2"/>
    <n v="0.27286796269488173"/>
    <n v="26.95"/>
    <n v="61.01"/>
    <m/>
  </r>
  <r>
    <x v="10"/>
    <x v="10"/>
    <x v="4"/>
    <x v="5"/>
    <x v="32"/>
    <x v="0"/>
    <n v="228516.61560000002"/>
    <m/>
    <m/>
    <n v="228516.61560000002"/>
    <n v="-4.7668393782382967E-3"/>
    <n v="228516.61560000002"/>
    <n v="1553912.9860800002"/>
    <m/>
    <m/>
    <n v="1553912.9860800002"/>
    <n v="-1.8310483439557546E-3"/>
    <n v="39"/>
    <n v="2.5706940874037354E-3"/>
    <m/>
    <m/>
    <n v="6.8"/>
    <m/>
    <m/>
    <n v="2481673.5999999996"/>
    <m/>
    <m/>
    <n v="76"/>
    <m/>
    <m/>
    <n v="4951"/>
    <n v="149"/>
    <n v="4802"/>
    <n v="-4.7668393782382967E-3"/>
    <n v="4170"/>
    <n v="632"/>
    <n v="0.8422540900828116"/>
    <n v="0.95"/>
    <m/>
    <n v="0.86838817159516868"/>
    <n v="0.96990506968289236"/>
    <n v="8.1562449134406023E-2"/>
    <n v="4357354"/>
    <n v="0.22384005145496499"/>
    <n v="169415.00777604978"/>
    <n v="907.40399833402751"/>
    <n v="133.44176446088639"/>
    <n v="193"/>
    <n v="0.69140810601495539"/>
    <n v="0.22608507249650867"/>
    <n v="100219142"/>
    <n v="23"/>
    <n v="0"/>
    <n v="4142455.0246802922"/>
    <n v="-0.10583965921046139"/>
    <n v="11720364"/>
    <n v="2.689789262015434"/>
    <n v="1.3664459081828432E-2"/>
    <n v="0.27728432132068015"/>
    <n v="25.72"/>
    <n v="61.01"/>
    <m/>
  </r>
  <r>
    <x v="10"/>
    <x v="11"/>
    <x v="4"/>
    <x v="5"/>
    <x v="32"/>
    <x v="0"/>
    <n v="230324.95199999999"/>
    <m/>
    <m/>
    <n v="230324.95199999999"/>
    <n v="3.0444964871194413E-2"/>
    <n v="230324.95199999999"/>
    <n v="1566209.6735999999"/>
    <m/>
    <m/>
    <n v="1566209.6735999999"/>
    <n v="3.8077890536907022E-2"/>
    <n v="39"/>
    <n v="2.5706940874037354E-3"/>
    <m/>
    <m/>
    <n v="6.8"/>
    <m/>
    <m/>
    <n v="2501312"/>
    <m/>
    <m/>
    <n v="76"/>
    <m/>
    <m/>
    <n v="5122"/>
    <n v="282"/>
    <n v="4840"/>
    <n v="3.0444964871194413E-2"/>
    <n v="3964"/>
    <n v="876"/>
    <n v="0.77391643889105821"/>
    <n v="0.95"/>
    <m/>
    <n v="0.81900826446280994"/>
    <n v="0.94494338149160484"/>
    <n v="-7.0000469329327686E-3"/>
    <n v="3860421"/>
    <n v="0.14818269342017332"/>
    <n v="147344.31297709924"/>
    <n v="797.60764462809914"/>
    <n v="117.29524185707341"/>
    <n v="193"/>
    <n v="0.60774736713509536"/>
    <n v="0.10606603212242471"/>
    <n v="88789683"/>
    <n v="23"/>
    <n v="0"/>
    <n v="3869714.117137515"/>
    <n v="-4.7644027780266746E-2"/>
    <n v="10881082.4"/>
    <n v="2.8186258441760628"/>
    <n v="1.4060087375048443E-2"/>
    <n v="0.24424165643257589"/>
    <n v="26.2"/>
    <n v="61.01"/>
    <m/>
  </r>
  <r>
    <x v="11"/>
    <x v="0"/>
    <x v="4"/>
    <x v="5"/>
    <x v="32"/>
    <x v="0"/>
    <n v="235607.19780000002"/>
    <m/>
    <m/>
    <n v="235607.19780000002"/>
    <n v="2.8357302005268537E-3"/>
    <n v="235607.19780000002"/>
    <n v="1602128.9450400001"/>
    <m/>
    <m/>
    <n v="1602128.9450400001"/>
    <n v="7.2796108365704715E-3"/>
    <n v="38.700000000000003"/>
    <n v="-5.1413881748071377E-3"/>
    <m/>
    <m/>
    <n v="6.8"/>
    <m/>
    <m/>
    <n v="2558676.7999999998"/>
    <m/>
    <m/>
    <n v="76"/>
    <m/>
    <m/>
    <n v="5179"/>
    <n v="228"/>
    <n v="4951"/>
    <n v="2.8357302005266316E-3"/>
    <n v="3948"/>
    <n v="1003"/>
    <n v="0.76230932612473445"/>
    <n v="0.95"/>
    <m/>
    <n v="0.79741466370430214"/>
    <n v="0.95597605715389067"/>
    <n v="-7.5425975878783524E-2"/>
    <n v="3595536"/>
    <n v="0.15752332729815421"/>
    <n v="136039.95459704881"/>
    <n v="726.22419713189254"/>
    <n v="106.79767604880773"/>
    <n v="193"/>
    <n v="0.55335583444978098"/>
    <n v="0.14915790496027492"/>
    <n v="82697328"/>
    <n v="23"/>
    <n v="0"/>
    <n v="4026667.3238839936"/>
    <n v="-8.155440402791049E-2"/>
    <n v="10253828.000000002"/>
    <n v="2.8518218146056671"/>
    <n v="1.3973054573111245E-2"/>
    <n v="0.2052630233278632"/>
    <n v="26.43"/>
    <n v="61.01"/>
    <m/>
  </r>
  <r>
    <x v="11"/>
    <x v="1"/>
    <x v="4"/>
    <x v="5"/>
    <x v="32"/>
    <x v="0"/>
    <n v="219808.04820000002"/>
    <m/>
    <m/>
    <n v="219808.04820000002"/>
    <n v="1.740088105726878E-2"/>
    <n v="219808.04820000002"/>
    <n v="1494694.7277600002"/>
    <m/>
    <m/>
    <n v="1494694.7277600002"/>
    <n v="1.7400881057269002E-2"/>
    <n v="38.700000000000003"/>
    <n v="-7.692307692307665E-3"/>
    <m/>
    <m/>
    <n v="6.8"/>
    <m/>
    <m/>
    <n v="2387099.1999999997"/>
    <m/>
    <m/>
    <n v="76"/>
    <m/>
    <m/>
    <n v="4826"/>
    <n v="207"/>
    <n v="4619"/>
    <n v="1.740088105726878E-2"/>
    <n v="4134"/>
    <n v="485"/>
    <n v="0.85661002900953165"/>
    <n v="0.95"/>
    <m/>
    <n v="0.89499891751461358"/>
    <n v="0.95710733526730207"/>
    <n v="4.1336516021616143E-2"/>
    <n v="3402352"/>
    <n v="9.2199797312285225E-2"/>
    <n v="137635.59870550162"/>
    <n v="736.59926390993724"/>
    <n v="108.32342116322607"/>
    <n v="193"/>
    <n v="0.56126124955039414"/>
    <n v="7.3519610261479684E-2"/>
    <n v="78254096"/>
    <n v="23"/>
    <n v="0"/>
    <n v="3915776.5288619394"/>
    <n v="-2.9145977317124469E-2"/>
    <n v="9728626.5999999996"/>
    <n v="2.8593827446425295"/>
    <n v="1.3765646673574923E-2"/>
    <n v="0.19029900328281665"/>
    <n v="24.72"/>
    <n v="61.01"/>
    <m/>
  </r>
  <r>
    <x v="11"/>
    <x v="2"/>
    <x v="4"/>
    <x v="5"/>
    <x v="32"/>
    <x v="0"/>
    <n v="239842.51199999999"/>
    <m/>
    <m/>
    <n v="239842.51199999999"/>
    <n v="5.0875729774812362E-2"/>
    <n v="239842.51199999999"/>
    <n v="1630929.0815999999"/>
    <m/>
    <m/>
    <n v="1630929.0815999999"/>
    <n v="5.0875729774812362E-2"/>
    <n v="38.700000000000003"/>
    <n v="-7.692307692307665E-3"/>
    <m/>
    <m/>
    <n v="6.8"/>
    <m/>
    <m/>
    <n v="2604672"/>
    <m/>
    <m/>
    <n v="76"/>
    <m/>
    <m/>
    <n v="5190"/>
    <n v="150"/>
    <n v="5040"/>
    <n v="5.0875729774812362E-2"/>
    <n v="4581"/>
    <n v="459"/>
    <n v="0.88265895953757223"/>
    <n v="0.95"/>
    <m/>
    <n v="0.90892857142857142"/>
    <n v="0.97109826589595372"/>
    <n v="0.16931905272838765"/>
    <n v="4217624"/>
    <n v="0.15629431931427673"/>
    <n v="157845.20958083833"/>
    <n v="836.8301587301587"/>
    <n v="123.06325863678805"/>
    <n v="193"/>
    <n v="0.63763346443931634"/>
    <n v="0.10031499115699827"/>
    <n v="97005352"/>
    <n v="23"/>
    <n v="0"/>
    <n v="4138182.9555869661"/>
    <n v="-2.3050444350697894E-2"/>
    <n v="11957845.4"/>
    <n v="2.835208970738027"/>
    <n v="1.3415195257266492E-2"/>
    <n v="0.18644472309824134"/>
    <n v="26.72"/>
    <n v="61.01"/>
    <m/>
  </r>
  <r>
    <x v="11"/>
    <x v="3"/>
    <x v="4"/>
    <x v="5"/>
    <x v="32"/>
    <x v="0"/>
    <n v="232276.05180000002"/>
    <m/>
    <m/>
    <n v="232276.05180000002"/>
    <n v="8.2627556290022497E-3"/>
    <n v="232276.05180000002"/>
    <n v="1579477.15224"/>
    <m/>
    <m/>
    <n v="1579477.15224"/>
    <n v="8.2627556290022497E-3"/>
    <n v="38.700000000000003"/>
    <n v="-7.692307692307665E-3"/>
    <m/>
    <m/>
    <n v="6.8"/>
    <m/>
    <m/>
    <n v="2522500.7999999998"/>
    <m/>
    <m/>
    <n v="76"/>
    <m/>
    <m/>
    <n v="5076"/>
    <n v="195"/>
    <n v="4881"/>
    <n v="8.2627556290022497E-3"/>
    <n v="3998"/>
    <n v="883"/>
    <n v="0.78762805358550037"/>
    <n v="0.95"/>
    <m/>
    <n v="0.81909444785904528"/>
    <n v="0.96158392434988182"/>
    <n v="3.2882579339837958E-2"/>
    <n v="4337900"/>
    <n v="7.3291039050335849E-2"/>
    <n v="165316.31097560975"/>
    <n v="888.73181725056338"/>
    <n v="130.69585547802404"/>
    <n v="193"/>
    <n v="0.67718059833173083"/>
    <n v="6.4495373907534681E-2"/>
    <n v="99771700"/>
    <n v="23"/>
    <n v="0"/>
    <n v="4329355.6677145138"/>
    <n v="-2.7306877893983096E-2"/>
    <n v="17828270.949999999"/>
    <n v="4.1098851863805068"/>
    <n v="1.9118638155068712E-2"/>
    <n v="0.28040425642222189"/>
    <n v="26.24"/>
    <n v="61.01"/>
    <s v="Aumento de Tarifas 08/04/2016"/>
  </r>
  <r>
    <x v="11"/>
    <x v="4"/>
    <x v="4"/>
    <x v="5"/>
    <x v="32"/>
    <x v="0"/>
    <n v="236463.7782"/>
    <m/>
    <m/>
    <n v="236463.7782"/>
    <n v="3.3700852922820879E-2"/>
    <n v="236463.7782"/>
    <n v="1607953.6917600001"/>
    <m/>
    <m/>
    <n v="1607953.6917600001"/>
    <n v="3.3700852922820879E-2"/>
    <n v="38.700000000000003"/>
    <n v="-7.692307692307665E-3"/>
    <m/>
    <m/>
    <n v="6.8"/>
    <m/>
    <m/>
    <n v="2567979.1999999997"/>
    <m/>
    <m/>
    <n v="76"/>
    <m/>
    <m/>
    <n v="5190"/>
    <n v="221"/>
    <n v="4969"/>
    <n v="3.3700852922820879E-2"/>
    <n v="3634"/>
    <n v="1335"/>
    <n v="0.70019267822736031"/>
    <n v="0.95"/>
    <m/>
    <n v="0.7313342724894345"/>
    <n v="0.95741811175337188"/>
    <n v="-7.6077832363544817E-2"/>
    <n v="4410734"/>
    <n v="0.15465056951973222"/>
    <n v="165072.38023952098"/>
    <n v="887.65023143489634"/>
    <n v="130.53679874042592"/>
    <n v="193"/>
    <n v="0.67635647015764722"/>
    <n v="0.11700649782277139"/>
    <n v="101446882"/>
    <n v="23"/>
    <n v="0"/>
    <n v="4295667.9115499537"/>
    <n v="-5.9370861563176003E-2"/>
    <n v="20087571.149999999"/>
    <n v="4.5542467874961394"/>
    <n v="1.8839627176518506E-2"/>
    <n v="0.31638850398108703"/>
    <n v="26.72"/>
    <n v="61.01"/>
    <m/>
  </r>
  <r>
    <x v="11"/>
    <x v="5"/>
    <x v="4"/>
    <x v="5"/>
    <x v="32"/>
    <x v="0"/>
    <n v="230658.06659999999"/>
    <m/>
    <m/>
    <n v="230658.06659999999"/>
    <n v="4.7094404839058024E-2"/>
    <n v="230658.06659999999"/>
    <n v="1568474.8528799999"/>
    <m/>
    <m/>
    <n v="1568474.8528799999"/>
    <n v="4.7094404839058024E-2"/>
    <n v="38.700000000000003"/>
    <n v="-7.692307692307665E-3"/>
    <m/>
    <m/>
    <n v="6.8"/>
    <m/>
    <m/>
    <n v="2504929.5999999996"/>
    <m/>
    <m/>
    <n v="76"/>
    <m/>
    <m/>
    <n v="5008"/>
    <n v="161"/>
    <n v="4847"/>
    <n v="4.7094404839058024E-2"/>
    <n v="4007"/>
    <n v="840"/>
    <n v="0.80011980830670926"/>
    <n v="0.95"/>
    <m/>
    <n v="0.82669692593356714"/>
    <n v="0.96785143769968052"/>
    <n v="5.9884516683708089E-3"/>
    <n v="4168093"/>
    <n v="6.02637627076823E-2"/>
    <n v="158845.00762195123"/>
    <n v="859.93253558902416"/>
    <n v="126.4606669983859"/>
    <n v="193"/>
    <n v="0.65523661657194765"/>
    <n v="1.2577049220932723E-2"/>
    <n v="95866139"/>
    <n v="23"/>
    <n v="0"/>
    <n v="4212220.2808126491"/>
    <n v="3.7292015241823253E-3"/>
    <n v="18786116"/>
    <n v="4.5071249609833561"/>
    <n v="1.8345602721539213E-2"/>
    <n v="0.31278409411600211"/>
    <n v="26.24"/>
    <n v="61.01"/>
    <m/>
  </r>
  <r>
    <x v="11"/>
    <x v="6"/>
    <x v="4"/>
    <x v="5"/>
    <x v="32"/>
    <x v="0"/>
    <n v="236273.42699999997"/>
    <m/>
    <m/>
    <n v="236273.42699999997"/>
    <n v="-1.6247275609272971E-2"/>
    <n v="236273.42699999997"/>
    <n v="1630286.6462999999"/>
    <m/>
    <m/>
    <n v="1630286.6462999999"/>
    <n v="-1.7803237799974836E-3"/>
    <n v="39"/>
    <n v="0"/>
    <m/>
    <m/>
    <n v="6.9"/>
    <m/>
    <m/>
    <n v="2603646"/>
    <m/>
    <m/>
    <n v="76"/>
    <m/>
    <m/>
    <n v="5122"/>
    <n v="157"/>
    <n v="4965"/>
    <n v="-1.624727560927286E-2"/>
    <n v="4187"/>
    <n v="778"/>
    <n v="0.81745411948457636"/>
    <n v="0.95"/>
    <m/>
    <n v="0.84330312185297085"/>
    <n v="0.96934791097227646"/>
    <n v="-9.7368878566905792E-3"/>
    <n v="4260854"/>
    <n v="1.1256882240699984E-3"/>
    <n v="162628.01526717556"/>
    <n v="858.17804632426987"/>
    <n v="124.37362990206809"/>
    <n v="193"/>
    <n v="0.64442295286045637"/>
    <n v="2.9111948735287552E-3"/>
    <n v="97999642"/>
    <n v="23"/>
    <n v="0"/>
    <n v="4164311.8748011217"/>
    <n v="-5.6787413442880071E-3"/>
    <n v="19199692.699999999"/>
    <n v="4.5060667884888801"/>
    <n v="1.805171330302914E-2"/>
    <n v="0.29749298785808748"/>
    <n v="26.2"/>
    <n v="61.01"/>
    <m/>
  </r>
  <r>
    <x v="11"/>
    <x v="7"/>
    <x v="4"/>
    <x v="5"/>
    <x v="32"/>
    <x v="0"/>
    <n v="240032.86320000002"/>
    <m/>
    <m/>
    <n v="240032.86320000002"/>
    <n v="-9.4265514532598793E-3"/>
    <n v="240032.86320000002"/>
    <n v="1656226.7560800002"/>
    <m/>
    <m/>
    <n v="1656226.7560800002"/>
    <n v="-2.3577600718213354E-2"/>
    <n v="39"/>
    <n v="0"/>
    <m/>
    <m/>
    <n v="6.9"/>
    <m/>
    <m/>
    <n v="2645073.6"/>
    <m/>
    <m/>
    <n v="76"/>
    <m/>
    <m/>
    <n v="5258"/>
    <n v="214"/>
    <n v="5044"/>
    <n v="-9.4265514532599903E-3"/>
    <n v="4324"/>
    <n v="720"/>
    <n v="0.82236591860022823"/>
    <n v="0.95"/>
    <m/>
    <n v="0.85725614591593968"/>
    <n v="0.95930011411182958"/>
    <n v="5.0997685940512572E-3"/>
    <n v="4644020"/>
    <n v="0.14395717815258124"/>
    <n v="170485.31571218796"/>
    <n v="920.70182394924666"/>
    <n v="133.43504694916618"/>
    <n v="193"/>
    <n v="0.69137330025474708"/>
    <n v="0.17158022900132774"/>
    <n v="106812460"/>
    <n v="23"/>
    <n v="0"/>
    <n v="4481041.1235212348"/>
    <n v="-8.716544793191075E-2"/>
    <n v="20709158.300000001"/>
    <n v="4.4593172079362278"/>
    <n v="1.7586760952657876E-2"/>
    <n v="0.29548624319180328"/>
    <n v="27.24"/>
    <n v="61.01"/>
    <m/>
  </r>
  <r>
    <x v="11"/>
    <x v="8"/>
    <x v="4"/>
    <x v="5"/>
    <x v="32"/>
    <x v="0"/>
    <n v="235512.02220000001"/>
    <m/>
    <m/>
    <n v="235512.02220000001"/>
    <n v="-1.8834258524980219E-2"/>
    <n v="235512.02220000001"/>
    <n v="1625032.9531800002"/>
    <m/>
    <m/>
    <n v="1625032.9531800002"/>
    <n v="-4.4053505621121092E-3"/>
    <n v="39"/>
    <n v="0"/>
    <m/>
    <m/>
    <n v="6.9"/>
    <m/>
    <m/>
    <n v="2595255.6"/>
    <m/>
    <m/>
    <n v="76"/>
    <m/>
    <m/>
    <n v="5144"/>
    <n v="195"/>
    <n v="4949"/>
    <n v="-1.8834258524980219E-2"/>
    <n v="4327"/>
    <n v="622"/>
    <n v="0.84117418351477447"/>
    <n v="0.95"/>
    <m/>
    <n v="0.87431804404930291"/>
    <n v="0.96209175738724728"/>
    <n v="-4.7503193480629813E-2"/>
    <n v="4590433"/>
    <n v="4.3216211732461929E-2"/>
    <n v="171540.84454409569"/>
    <n v="927.54758537078203"/>
    <n v="134.42718628562056"/>
    <n v="193"/>
    <n v="0.69651391857834488"/>
    <n v="4.7832280257292581E-2"/>
    <n v="105579959"/>
    <n v="23"/>
    <n v="0"/>
    <n v="4439797.6488767266"/>
    <n v="-3.2433311181705317E-2"/>
    <n v="20353306.099999994"/>
    <n v="4.4338532116687022"/>
    <n v="1.7088997395377028E-2"/>
    <n v="0.28927867929036616"/>
    <n v="26.759999999999998"/>
    <n v="61.01"/>
    <m/>
  </r>
  <r>
    <x v="11"/>
    <x v="9"/>
    <x v="4"/>
    <x v="5"/>
    <x v="32"/>
    <x v="0"/>
    <n v="238272.1146"/>
    <m/>
    <m/>
    <n v="238272.1146"/>
    <n v="-3.3024333719582799E-2"/>
    <n v="238272.1146"/>
    <n v="1644077.5907400001"/>
    <m/>
    <m/>
    <n v="1644077.5907400001"/>
    <n v="-1.8804103333106004E-2"/>
    <n v="39"/>
    <n v="0"/>
    <m/>
    <m/>
    <n v="6.9"/>
    <m/>
    <m/>
    <n v="2625670.7999999998"/>
    <m/>
    <m/>
    <n v="76"/>
    <m/>
    <m/>
    <n v="5179"/>
    <n v="172"/>
    <n v="5007"/>
    <n v="-3.3024333719582799E-2"/>
    <n v="4262"/>
    <n v="745"/>
    <n v="0.8229387912724464"/>
    <n v="0.95"/>
    <m/>
    <n v="0.85120830836828443"/>
    <n v="0.96678895539679477"/>
    <n v="-8.9535918047722207E-2"/>
    <n v="4462715"/>
    <n v="-1.9580855582924217E-2"/>
    <n v="168850.35944003027"/>
    <n v="891.29518673856603"/>
    <n v="129.17321546935739"/>
    <n v="193"/>
    <n v="0.66929127186195536"/>
    <n v="-7.9163829817952003E-4"/>
    <n v="102642445"/>
    <n v="23"/>
    <n v="0"/>
    <n v="4219077.4596862597"/>
    <n v="-1.5162639399599023E-2"/>
    <n v="19753809.149999999"/>
    <n v="4.4264106379188446"/>
    <n v="1.6681267491849228E-2"/>
    <n v="0.28732105037835387"/>
    <n v="26.43"/>
    <n v="61.01"/>
    <m/>
  </r>
  <r>
    <x v="11"/>
    <x v="10"/>
    <x v="4"/>
    <x v="5"/>
    <x v="32"/>
    <x v="0"/>
    <n v="236511.36600000001"/>
    <m/>
    <m/>
    <n v="236511.36600000001"/>
    <n v="3.498542274052463E-2"/>
    <n v="236511.36600000001"/>
    <n v="1631928.4254000001"/>
    <m/>
    <m/>
    <n v="1631928.4254000001"/>
    <n v="5.0205796604355868E-2"/>
    <n v="39"/>
    <n v="0"/>
    <m/>
    <m/>
    <n v="6.9"/>
    <m/>
    <m/>
    <n v="2606268"/>
    <m/>
    <m/>
    <n v="76"/>
    <m/>
    <m/>
    <n v="5076"/>
    <n v="106"/>
    <n v="4970"/>
    <n v="3.4985422740524852E-2"/>
    <n v="4422"/>
    <n v="548"/>
    <n v="0.87115839243498816"/>
    <n v="0.95"/>
    <m/>
    <n v="0.88973843058350099"/>
    <n v="0.97911741528762808"/>
    <n v="2.4586077616779889E-2"/>
    <n v="4706295"/>
    <n v="8.0080939028593923E-2"/>
    <n v="179355.75457317074"/>
    <n v="946.94064386317905"/>
    <n v="137.23777447292449"/>
    <n v="193"/>
    <n v="0.71107655167318384"/>
    <n v="2.8446941086055277E-2"/>
    <n v="108244785"/>
    <n v="23"/>
    <n v="0"/>
    <n v="4474186.712940407"/>
    <n v="-4.7677782332446791E-3"/>
    <n v="20850863.199999999"/>
    <n v="4.4304199375517257"/>
    <n v="1.6333480856997082E-2"/>
    <n v="0.28470434831003988"/>
    <n v="26.24"/>
    <n v="61.01"/>
    <m/>
  </r>
  <r>
    <x v="11"/>
    <x v="11"/>
    <x v="4"/>
    <x v="5"/>
    <x v="32"/>
    <x v="0"/>
    <n v="226517.92799999999"/>
    <m/>
    <m/>
    <n v="226517.92799999999"/>
    <n v="-1.6528925619834767E-2"/>
    <n v="226517.92799999999"/>
    <n v="1562973.7031999999"/>
    <m/>
    <m/>
    <n v="1562973.7031999999"/>
    <n v="-2.0661157024793875E-3"/>
    <n v="39"/>
    <n v="0"/>
    <m/>
    <m/>
    <n v="6.9"/>
    <m/>
    <m/>
    <n v="2496144"/>
    <m/>
    <m/>
    <n v="76"/>
    <m/>
    <m/>
    <n v="5040"/>
    <n v="280"/>
    <n v="4760"/>
    <n v="-1.6528925619834656E-2"/>
    <n v="4105"/>
    <n v="655"/>
    <n v="0.81448412698412698"/>
    <n v="0.95"/>
    <m/>
    <n v="0.86239495798319332"/>
    <n v="0.94444444444444442"/>
    <n v="5.2974671200468171E-2"/>
    <n v="4298663"/>
    <n v="0.11352181536676964"/>
    <n v="164071.10687022901"/>
    <n v="903.08046218487391"/>
    <n v="130.8812264036049"/>
    <n v="193"/>
    <n v="0.67814106944873009"/>
    <n v="0.11582724355593466"/>
    <n v="98869249"/>
    <n v="23"/>
    <n v="0"/>
    <n v="4309011.088665382"/>
    <n v="-5.5921939781887441E-2"/>
    <n v="19163727.650000002"/>
    <n v="4.4580669966452362"/>
    <n v="1.6026127307294399E-2"/>
    <n v="0.27740600020815948"/>
    <n v="26.2"/>
    <n v="61.01"/>
    <m/>
  </r>
  <r>
    <x v="12"/>
    <x v="0"/>
    <x v="4"/>
    <x v="5"/>
    <x v="32"/>
    <x v="0"/>
    <n v="233322.9834"/>
    <m/>
    <m/>
    <n v="233322.9834"/>
    <n v="-9.6950111088670576E-3"/>
    <n v="233322.9834"/>
    <n v="1586596.28712"/>
    <m/>
    <m/>
    <n v="1586596.28712"/>
    <n v="-9.6950111088669466E-3"/>
    <n v="39"/>
    <n v="7.7519379844961378E-3"/>
    <m/>
    <m/>
    <n v="6.8"/>
    <m/>
    <m/>
    <n v="2533870.4"/>
    <m/>
    <m/>
    <n v="76"/>
    <m/>
    <m/>
    <n v="5062"/>
    <n v="159"/>
    <n v="4903"/>
    <n v="-9.6950111088669466E-3"/>
    <n v="4580"/>
    <n v="323"/>
    <n v="0.90478071908336621"/>
    <n v="0.95"/>
    <m/>
    <n v="0.93412196614317766"/>
    <n v="0.96858949032003161"/>
    <n v="0.17143815966942055"/>
    <n v="3892635"/>
    <n v="8.2629961151828191E-2"/>
    <n v="142901.43171806168"/>
    <n v="793.92922700387521"/>
    <n v="116.75429808880519"/>
    <n v="193"/>
    <n v="0.60494454968292843"/>
    <n v="9.3228826771915685E-2"/>
    <n v="89530605"/>
    <n v="23"/>
    <n v="0"/>
    <n v="4359390.6884278646"/>
    <n v="-3.1409599640789168E-2"/>
    <n v="17292542.5"/>
    <n v="4.4423745098114775"/>
    <n v="1.5581695323243798E-2"/>
    <n v="0.27504485724858024"/>
    <n v="27.24"/>
    <n v="61.01"/>
    <m/>
  </r>
  <r>
    <x v="12"/>
    <x v="1"/>
    <x v="4"/>
    <x v="5"/>
    <x v="32"/>
    <x v="0"/>
    <n v="207435.22019999998"/>
    <m/>
    <m/>
    <n v="207435.22019999998"/>
    <n v="-5.628924009525893E-2"/>
    <n v="207435.22019999998"/>
    <n v="1410559.4973599999"/>
    <m/>
    <m/>
    <n v="1410559.4973599999"/>
    <n v="-5.6289240095258819E-2"/>
    <n v="39"/>
    <n v="7.7519379844961378E-3"/>
    <m/>
    <m/>
    <n v="6.8"/>
    <m/>
    <m/>
    <n v="2252731.1999999997"/>
    <m/>
    <m/>
    <n v="76"/>
    <m/>
    <m/>
    <n v="4492"/>
    <n v="133"/>
    <n v="4359"/>
    <n v="-5.6289240095258708E-2"/>
    <n v="4062"/>
    <n v="297"/>
    <n v="0.90427426536064115"/>
    <n v="0.95"/>
    <m/>
    <n v="0.9318651066758431"/>
    <n v="0.97039180765805877"/>
    <n v="4.1191322625960147E-2"/>
    <n v="3501582"/>
    <n v="2.9165118717875194E-2"/>
    <n v="147621.50084317033"/>
    <n v="803.29938059187884"/>
    <n v="118.13226185174689"/>
    <n v="193"/>
    <n v="0.61208425829920665"/>
    <n v="9.0551429997216104E-2"/>
    <n v="80536386"/>
    <n v="23"/>
    <n v="0"/>
    <n v="4029980.6161988671"/>
    <n v="-5.241443075506378E-2"/>
    <n v="15464894.449999997"/>
    <n v="4.4165449930916933"/>
    <n v="1.5123635594836126E-2"/>
    <n v="0.27831761948084632"/>
    <n v="23.72"/>
    <n v="61.01"/>
    <m/>
  </r>
  <r>
    <x v="12"/>
    <x v="2"/>
    <x v="4"/>
    <x v="5"/>
    <x v="32"/>
    <x v="0"/>
    <n v="235036.14420000001"/>
    <m/>
    <m/>
    <n v="235036.14420000001"/>
    <n v="-2.0039682539682468E-2"/>
    <n v="235036.14420000001"/>
    <n v="1598245.7805600001"/>
    <m/>
    <m/>
    <n v="1598245.7805600001"/>
    <n v="-2.0039682539682468E-2"/>
    <n v="38.700000000000003"/>
    <n v="0"/>
    <m/>
    <m/>
    <n v="6.8"/>
    <m/>
    <m/>
    <n v="2552475.1999999997"/>
    <m/>
    <m/>
    <n v="76"/>
    <m/>
    <m/>
    <n v="5062"/>
    <n v="123"/>
    <n v="4939"/>
    <n v="-2.003968253968258E-2"/>
    <n v="4422"/>
    <n v="517"/>
    <n v="0.87356775977874357"/>
    <n v="0.95"/>
    <m/>
    <n v="0.89532293986636968"/>
    <n v="0.97570130383247733"/>
    <n v="-1.4968867730516644E-2"/>
    <n v="4702549"/>
    <n v="0.11497587267143783"/>
    <n v="172633.95741556535"/>
    <n v="952.1257339542417"/>
    <n v="140.01849028738849"/>
    <n v="193"/>
    <n v="0.7254844056341373"/>
    <n v="0.13777655360681229"/>
    <n v="108158627"/>
    <n v="23"/>
    <n v="0"/>
    <n v="4613974.1521796472"/>
    <n v="-7.4393100084394329E-2"/>
    <n v="20744935"/>
    <n v="4.4114234641680499"/>
    <n v="1.4866151298322991E-2"/>
    <n v="0.27913656139395854"/>
    <n v="27.24"/>
    <n v="61.01"/>
    <m/>
  </r>
  <r>
    <x v="12"/>
    <x v="3"/>
    <x v="4"/>
    <x v="5"/>
    <x v="32"/>
    <x v="0"/>
    <n v="213954.74879999997"/>
    <m/>
    <m/>
    <n v="213954.74879999997"/>
    <n v="-7.8877279246056364E-2"/>
    <n v="213954.74879999997"/>
    <n v="1454892.2918399998"/>
    <m/>
    <m/>
    <n v="1454892.2918399998"/>
    <n v="-7.8877279246056253E-2"/>
    <n v="38.700000000000003"/>
    <n v="0"/>
    <m/>
    <m/>
    <n v="6.8"/>
    <m/>
    <m/>
    <n v="2323532.7999999998"/>
    <m/>
    <m/>
    <n v="76"/>
    <m/>
    <m/>
    <n v="4782"/>
    <n v="286"/>
    <n v="4496"/>
    <n v="-7.8877279246056142E-2"/>
    <n v="3947"/>
    <n v="549"/>
    <n v="0.82538686741948974"/>
    <n v="0.95"/>
    <m/>
    <n v="0.87789145907473309"/>
    <n v="0.94019238812212469"/>
    <n v="7.1782944408147031E-2"/>
    <n v="4215177"/>
    <n v="-2.8290878074644366E-2"/>
    <n v="169216.25853071056"/>
    <n v="937.53936832740214"/>
    <n v="137.87343651873562"/>
    <n v="193"/>
    <n v="0.71437013740277522"/>
    <n v="5.4918199314426097E-2"/>
    <n v="96949071"/>
    <n v="23"/>
    <n v="0"/>
    <n v="4206874.3943774318"/>
    <n v="-3.6056261065609573E-2"/>
    <n v="18628395.850000001"/>
    <n v="4.419362662588072"/>
    <n v="1.4660044352911248E-2"/>
    <n v="0.2823491850905242"/>
    <n v="24.91"/>
    <n v="61.01"/>
    <m/>
  </r>
  <r>
    <x v="12"/>
    <x v="4"/>
    <x v="4"/>
    <x v="5"/>
    <x v="32"/>
    <x v="0"/>
    <n v="230372.5398"/>
    <m/>
    <m/>
    <n v="230372.5398"/>
    <n v="-2.5759710203260178E-2"/>
    <n v="230372.5398"/>
    <n v="1589570.52462"/>
    <m/>
    <m/>
    <n v="1589570.52462"/>
    <n v="-1.1432647118014061E-2"/>
    <n v="39"/>
    <n v="7.7519379844961378E-3"/>
    <m/>
    <m/>
    <n v="6.9"/>
    <m/>
    <m/>
    <n v="2538620.4"/>
    <m/>
    <m/>
    <n v="76"/>
    <m/>
    <m/>
    <n v="5092"/>
    <n v="251"/>
    <n v="4841"/>
    <n v="-2.5759710203260178E-2"/>
    <n v="4138"/>
    <n v="703"/>
    <n v="0.81264728986645718"/>
    <n v="0.95"/>
    <m/>
    <n v="0.85478206982028504"/>
    <n v="0.9507069913589945"/>
    <n v="0.16879804758860661"/>
    <n v="4636972"/>
    <n v="5.1292596651713707E-2"/>
    <n v="173539.37125748504"/>
    <n v="957.85416236314813"/>
    <n v="138.8194438207461"/>
    <n v="193"/>
    <n v="0.71927172964117148"/>
    <n v="6.3450652691355858E-2"/>
    <n v="106650356"/>
    <n v="23"/>
    <n v="0"/>
    <n v="4516003.8730867952"/>
    <n v="-1.9997463627469302E-2"/>
    <n v="20465552.050000004"/>
    <n v="4.4135595492058188"/>
    <n v="1.441539883530887E-2"/>
    <n v="0.27599368276444725"/>
    <n v="26.72"/>
    <n v="61.01"/>
    <m/>
  </r>
  <r>
    <x v="12"/>
    <x v="5"/>
    <x v="4"/>
    <x v="5"/>
    <x v="32"/>
    <x v="0"/>
    <n v="223995.7746"/>
    <m/>
    <m/>
    <n v="223995.7746"/>
    <n v="-2.8883845677738718E-2"/>
    <n v="223995.7746"/>
    <n v="1545570.8447400001"/>
    <m/>
    <m/>
    <n v="1545570.8447400001"/>
    <n v="-1.4602725761234892E-2"/>
    <n v="39"/>
    <n v="7.7519379844961378E-3"/>
    <m/>
    <m/>
    <n v="6.9"/>
    <m/>
    <m/>
    <n v="2468350.7999999998"/>
    <m/>
    <m/>
    <n v="76"/>
    <m/>
    <m/>
    <n v="4980"/>
    <n v="273"/>
    <n v="4707"/>
    <n v="-2.8883845677738829E-2"/>
    <n v="3901"/>
    <n v="806"/>
    <n v="0.78333333333333333"/>
    <n v="0.95"/>
    <m/>
    <n v="0.82876566815381347"/>
    <n v="0.94518072289156629"/>
    <n v="2.5024191518676631E-3"/>
    <n v="4675501"/>
    <n v="0.12173624724784204"/>
    <n v="183424.91173009024"/>
    <n v="993.30805183768859"/>
    <n v="143.95768867212877"/>
    <n v="193"/>
    <n v="0.74589475995921639"/>
    <n v="0.13835939734499569"/>
    <n v="107536523"/>
    <n v="23"/>
    <n v="0"/>
    <n v="4725000.1703800326"/>
    <n v="-7.4706225892858844E-2"/>
    <n v="20608658.149999999"/>
    <n v="4.407796758037267"/>
    <n v="1.413872635305557E-2"/>
    <n v="0.26900867186328836"/>
    <n v="25.49"/>
    <n v="61.01"/>
    <m/>
  </r>
  <r>
    <x v="12"/>
    <x v="6"/>
    <x v="4"/>
    <x v="5"/>
    <x v="32"/>
    <x v="0"/>
    <n v="230991.18119999999"/>
    <m/>
    <m/>
    <n v="230991.18119999999"/>
    <n v="-2.2356495468277893E-2"/>
    <n v="230991.18119999999"/>
    <n v="1593839.1502799999"/>
    <m/>
    <m/>
    <n v="1593839.1502799999"/>
    <n v="-2.2356495468277893E-2"/>
    <n v="39"/>
    <n v="0"/>
    <m/>
    <m/>
    <n v="6.9"/>
    <m/>
    <m/>
    <n v="2545437.6"/>
    <m/>
    <m/>
    <n v="76"/>
    <m/>
    <m/>
    <n v="5224"/>
    <n v="370"/>
    <n v="4854"/>
    <n v="-2.2356495468277893E-2"/>
    <n v="4068"/>
    <n v="786"/>
    <n v="0.77871362940275646"/>
    <n v="0.95"/>
    <m/>
    <n v="0.83807169344870214"/>
    <n v="0.92917304747320062"/>
    <n v="-6.2034970210638196E-3"/>
    <n v="4598095"/>
    <n v="7.9148687094183545E-2"/>
    <n v="170615.76994434139"/>
    <n v="947.27956324680679"/>
    <n v="137.28689322417489"/>
    <n v="193"/>
    <n v="0.71133105297499943"/>
    <n v="0.10382637647767234"/>
    <n v="105756185"/>
    <n v="23"/>
    <n v="0"/>
    <n v="4493911.6923423484"/>
    <n v="-5.7004837034598133E-2"/>
    <n v="20335521.100000005"/>
    <n v="4.4225969885354708"/>
    <n v="1.3936588852685686E-2"/>
    <n v="0.25330915943008869"/>
    <n v="26.95"/>
    <n v="61.01"/>
    <m/>
  </r>
  <r>
    <x v="12"/>
    <x v="7"/>
    <x v="4"/>
    <x v="5"/>
    <x v="32"/>
    <x v="0"/>
    <n v="222187.4382"/>
    <m/>
    <m/>
    <n v="222187.4382"/>
    <n v="-7.4345757335448126E-2"/>
    <n v="222187.4382"/>
    <n v="1533093.3235800001"/>
    <m/>
    <m/>
    <n v="1533093.3235800001"/>
    <n v="-7.4345757335448126E-2"/>
    <n v="39"/>
    <n v="0"/>
    <m/>
    <m/>
    <n v="6.9"/>
    <m/>
    <m/>
    <n v="2448423.6"/>
    <m/>
    <m/>
    <n v="76"/>
    <m/>
    <m/>
    <n v="5222"/>
    <n v="553"/>
    <n v="4669"/>
    <n v="-7.4345757335448015E-2"/>
    <n v="3495"/>
    <n v="1174"/>
    <n v="0.669283799310609"/>
    <n v="0.95"/>
    <m/>
    <n v="0.74855429428143072"/>
    <n v="0.89410187667560326"/>
    <n v="-0.12680206744784073"/>
    <n v="4526723"/>
    <n v="-2.5257643162604815E-2"/>
    <n v="166179.25844346551"/>
    <n v="969.52730777468412"/>
    <n v="140.51120402531654"/>
    <n v="193"/>
    <n v="0.72803732655604425"/>
    <n v="5.3030723471368946E-2"/>
    <n v="104114629"/>
    <n v="23"/>
    <n v="0"/>
    <n v="4367860.5858263774"/>
    <n v="-5.4064719947558147E-2"/>
    <n v="19894038.350000005"/>
    <n v="4.3947991405703428"/>
    <n v="1.3609526782379868E-2"/>
    <n v="0.24832562242852846"/>
    <n v="27.24"/>
    <n v="61.01"/>
    <m/>
  </r>
  <r>
    <x v="12"/>
    <x v="8"/>
    <x v="4"/>
    <x v="5"/>
    <x v="32"/>
    <x v="0"/>
    <n v="242935.71900000001"/>
    <m/>
    <m/>
    <n v="242935.71900000001"/>
    <n v="3.1521519498888706E-2"/>
    <n v="242935.71900000001"/>
    <n v="1676256.4611000002"/>
    <m/>
    <m/>
    <n v="1676256.4611000002"/>
    <n v="3.1521519498888706E-2"/>
    <n v="39"/>
    <n v="0"/>
    <m/>
    <m/>
    <n v="6.9"/>
    <m/>
    <m/>
    <n v="2677062"/>
    <m/>
    <m/>
    <n v="76"/>
    <m/>
    <m/>
    <n v="5653"/>
    <n v="548"/>
    <n v="5105"/>
    <n v="3.1521519498888706E-2"/>
    <n v="3708"/>
    <n v="1397"/>
    <n v="0.65593490182204139"/>
    <n v="0.95"/>
    <m/>
    <n v="0.72634671890303626"/>
    <n v="0.90306032195294539"/>
    <n v="-0.16924198940348367"/>
    <n v="4423114"/>
    <n v="-3.6449502693972402E-2"/>
    <n v="167099.13109180206"/>
    <n v="866.42781586679723"/>
    <n v="125.56924867634741"/>
    <n v="193"/>
    <n v="0.65061786878936478"/>
    <n v="-6.5893944923108738E-2"/>
    <n v="101731622"/>
    <n v="23"/>
    <n v="0"/>
    <n v="4277969.232513302"/>
    <n v="2.2327077420983745E-2"/>
    <n v="19425206.399999999"/>
    <n v="4.3917489804694156"/>
    <n v="1.3332293611513302E-2"/>
    <n v="0.25063858604129646"/>
    <n v="26.47"/>
    <n v="61.01"/>
    <m/>
  </r>
  <r>
    <x v="12"/>
    <x v="9"/>
    <x v="4"/>
    <x v="5"/>
    <x v="32"/>
    <x v="0"/>
    <n v="251358.75960000002"/>
    <m/>
    <m/>
    <n v="251358.75960000002"/>
    <n v="5.4923107649291092E-2"/>
    <n v="251358.75960000002"/>
    <n v="1734375.4412400003"/>
    <m/>
    <m/>
    <n v="1734375.4412400003"/>
    <n v="5.4923107649291092E-2"/>
    <n v="39"/>
    <n v="0"/>
    <m/>
    <m/>
    <n v="6.9"/>
    <m/>
    <m/>
    <n v="2769880.8"/>
    <m/>
    <m/>
    <n v="76"/>
    <m/>
    <m/>
    <n v="5863"/>
    <n v="581"/>
    <n v="5282"/>
    <n v="5.4923107649291092E-2"/>
    <n v="3980"/>
    <n v="1302"/>
    <n v="0.67883336176019105"/>
    <n v="0.95"/>
    <m/>
    <n v="0.7535024611889436"/>
    <n v="0.90090397407470579"/>
    <n v="-0.11478488428600642"/>
    <n v="4369803"/>
    <n v="-2.0819613172698648E-2"/>
    <n v="163540.53143712576"/>
    <n v="827.30083301779632"/>
    <n v="119.89867145185454"/>
    <n v="193"/>
    <n v="0.62123663964691467"/>
    <n v="-7.1799281172984175E-2"/>
    <n v="100505469"/>
    <n v="23"/>
    <n v="0"/>
    <n v="4131237.899029939"/>
    <n v="3.5405773687749664E-2"/>
    <n v="19201629.219999991"/>
    <n v="4.3941635858641659"/>
    <n v="1.3082036516568746E-2"/>
    <n v="0.24758574465104805"/>
    <n v="26.72"/>
    <n v="61.01"/>
    <m/>
  </r>
  <r>
    <x v="12"/>
    <x v="10"/>
    <x v="4"/>
    <x v="5"/>
    <x v="32"/>
    <x v="0"/>
    <n v="201629.5086"/>
    <m/>
    <m/>
    <n v="201629.5086"/>
    <n v="-0.14748490945674042"/>
    <n v="201629.5086"/>
    <n v="1391243.60934"/>
    <m/>
    <m/>
    <n v="1391243.60934"/>
    <n v="-0.14748490945674053"/>
    <n v="39"/>
    <n v="0"/>
    <m/>
    <m/>
    <n v="6.9"/>
    <m/>
    <m/>
    <n v="2221882.7999999998"/>
    <m/>
    <m/>
    <n v="76"/>
    <m/>
    <m/>
    <n v="5765"/>
    <n v="1528"/>
    <n v="4237"/>
    <n v="-0.14748490945674042"/>
    <n v="3262"/>
    <n v="975"/>
    <n v="0.56582827406764957"/>
    <n v="0.95"/>
    <m/>
    <n v="0.76988435213594519"/>
    <n v="0.73495229835212494"/>
    <n v="-0.13470709404892633"/>
    <n v="4830620"/>
    <n v="2.6416746081578069E-2"/>
    <n v="184093.75"/>
    <n v="1140.1038470616002"/>
    <n v="165.23244160313044"/>
    <n v="193"/>
    <n v="0.85612664043072761"/>
    <n v="0.20398660090286569"/>
    <n v="111104260"/>
    <n v="23"/>
    <n v="0"/>
    <n v="4592380.1672577243"/>
    <n v="-0.14496099174767357"/>
    <n v="21042598.870000001"/>
    <n v="4.3560865623874374"/>
    <n v="1.2722995709725345E-2"/>
    <n v="0.24518264857218489"/>
    <n v="26.24"/>
    <n v="61.01"/>
    <m/>
  </r>
  <r>
    <x v="12"/>
    <x v="11"/>
    <x v="4"/>
    <x v="5"/>
    <x v="32"/>
    <x v="0"/>
    <n v="193920.285"/>
    <m/>
    <m/>
    <n v="193920.285"/>
    <n v="-0.14390756302521002"/>
    <n v="193920.285"/>
    <n v="1338049.9665000001"/>
    <m/>
    <m/>
    <n v="1338049.9665000001"/>
    <n v="-0.14390756302520991"/>
    <n v="39"/>
    <n v="0"/>
    <m/>
    <m/>
    <n v="6.9"/>
    <m/>
    <m/>
    <n v="2136930"/>
    <m/>
    <m/>
    <n v="76"/>
    <m/>
    <m/>
    <n v="5750"/>
    <n v="1675"/>
    <n v="4075"/>
    <n v="-0.14390756302521013"/>
    <n v="2945"/>
    <n v="1130"/>
    <n v="0.51217391304347826"/>
    <n v="0.95"/>
    <m/>
    <n v="0.72269938650306753"/>
    <n v="0.70869565217391306"/>
    <n v="-0.16198560785515193"/>
    <n v="3745300"/>
    <n v="-0.12872909553505363"/>
    <n v="144550.36665380161"/>
    <n v="919.09202453987734"/>
    <n v="133.20174268693873"/>
    <n v="193"/>
    <n v="0.6901644698805115"/>
    <n v="1.7729939939421957E-2"/>
    <n v="86141900"/>
    <n v="23"/>
    <n v="0"/>
    <n v="3754315.9885709709"/>
    <n v="-5.3845043360268199E-2"/>
    <n v="16379630"/>
    <n v="4.3733826395749338"/>
    <n v="1.2390815952900249E-2"/>
    <n v="0.24259967461935719"/>
    <n v="25.91"/>
    <n v="61.01"/>
    <m/>
  </r>
  <r>
    <x v="13"/>
    <x v="0"/>
    <x v="4"/>
    <x v="5"/>
    <x v="32"/>
    <x v="0"/>
    <n v="213002.99280000001"/>
    <m/>
    <m/>
    <n v="213002.99280000001"/>
    <n v="-8.7089537018152141E-2"/>
    <n v="213002.99280000001"/>
    <n v="1469720.65032"/>
    <m/>
    <m/>
    <n v="1469720.65032"/>
    <n v="-7.3664383150772061E-2"/>
    <n v="39"/>
    <n v="0"/>
    <m/>
    <m/>
    <n v="6.9"/>
    <m/>
    <m/>
    <n v="2347214.4"/>
    <m/>
    <m/>
    <n v="76"/>
    <m/>
    <m/>
    <n v="5560"/>
    <n v="1084"/>
    <n v="4476"/>
    <n v="-8.7089537018152141E-2"/>
    <n v="3109"/>
    <n v="1367"/>
    <n v="0.55917266187050363"/>
    <n v="0.95"/>
    <m/>
    <n v="0.69459338695263628"/>
    <n v="0.80503597122302162"/>
    <n v="-0.25642109689328041"/>
    <n v="2730318"/>
    <n v="-0.29859388306378587"/>
    <n v="100231.9383259912"/>
    <n v="609.99061662198392"/>
    <n v="88.404437191591867"/>
    <n v="193"/>
    <n v="0.45805407871291121"/>
    <n v="-0.24281642184727081"/>
    <n v="62797314"/>
    <n v="23"/>
    <n v="0"/>
    <n v="3057703.2949780775"/>
    <n v="7.8348193830676927E-2"/>
    <n v="11773234.249999996"/>
    <n v="4.312037736996202"/>
    <n v="1.1861634467638852E-2"/>
    <n v="0.22291711461791947"/>
    <n v="27.24"/>
    <n v="61.01"/>
    <m/>
  </r>
  <r>
    <x v="13"/>
    <x v="1"/>
    <x v="4"/>
    <x v="5"/>
    <x v="32"/>
    <x v="0"/>
    <n v="190113.261"/>
    <m/>
    <m/>
    <n v="190113.261"/>
    <n v="-8.3505391144757857E-2"/>
    <n v="190113.261"/>
    <n v="1311781.5009000001"/>
    <m/>
    <m/>
    <n v="1311781.5009000001"/>
    <n v="-7.0027529249827802E-2"/>
    <n v="39"/>
    <n v="0"/>
    <m/>
    <m/>
    <n v="6.9"/>
    <m/>
    <m/>
    <n v="2094978"/>
    <m/>
    <m/>
    <n v="76"/>
    <m/>
    <m/>
    <n v="4250"/>
    <n v="255"/>
    <n v="3995"/>
    <n v="-8.3505391144757968E-2"/>
    <n v="3169"/>
    <n v="826"/>
    <n v="0.74564705882352944"/>
    <n v="0.95"/>
    <m/>
    <n v="0.79324155193992496"/>
    <n v="0.94"/>
    <n v="-0.1487592503923848"/>
    <n v="2085720"/>
    <n v="-0.40434923414616597"/>
    <n v="87930.860033726814"/>
    <n v="522.08260325406764"/>
    <n v="75.664145399140239"/>
    <n v="193"/>
    <n v="0.39204220414062302"/>
    <n v="-0.35949634576457268"/>
    <n v="47971560"/>
    <n v="23"/>
    <n v="0"/>
    <n v="2400461.0404149611"/>
    <n v="0.14817116961409627"/>
    <n v="9224190.3400000036"/>
    <n v="4.4225448957674107"/>
    <n v="1.1821740529711192E-2"/>
    <n v="0.21950612747633211"/>
    <n v="23.72"/>
    <n v="61.01"/>
    <m/>
  </r>
  <r>
    <x v="13"/>
    <x v="2"/>
    <x v="4"/>
    <x v="5"/>
    <x v="32"/>
    <x v="0"/>
    <n v="172696.1262"/>
    <m/>
    <m/>
    <n v="172696.1262"/>
    <n v="-0.26523587770803814"/>
    <n v="172696.1262"/>
    <n v="1191603.2707800001"/>
    <m/>
    <m/>
    <n v="1191603.2707800001"/>
    <n v="-0.25443052296845037"/>
    <n v="39"/>
    <n v="7.7519379844961378E-3"/>
    <m/>
    <m/>
    <n v="6.9"/>
    <m/>
    <m/>
    <n v="1903047.5999999999"/>
    <m/>
    <m/>
    <n v="76"/>
    <m/>
    <m/>
    <n v="5686"/>
    <n v="2057"/>
    <n v="3629"/>
    <n v="-0.26523587770803803"/>
    <n v="1680"/>
    <n v="1949"/>
    <n v="0.29546253957087582"/>
    <n v="0.95"/>
    <m/>
    <n v="0.46293744833287409"/>
    <n v="0.63823425958494551"/>
    <n v="-0.48293802412572018"/>
    <n v="3302804"/>
    <n v="-0.29765665387006068"/>
    <n v="126061.22137404581"/>
    <n v="910.11408101405345"/>
    <n v="131.9005914513121"/>
    <n v="193"/>
    <n v="0.68342275363374139"/>
    <n v="-5.7977334417864346E-2"/>
    <n v="75964492"/>
    <n v="23"/>
    <n v="0"/>
    <n v="3240594.0449989033"/>
    <n v="-7.235231074524745E-2"/>
    <n v="15132558.230000006"/>
    <n v="4.5817306234339084"/>
    <n v="1.2128030511178743E-2"/>
    <n v="0.22302634773779031"/>
    <n v="26.2"/>
    <n v="61.01"/>
    <m/>
  </r>
  <r>
    <x v="13"/>
    <x v="3"/>
    <x v="4"/>
    <x v="5"/>
    <x v="32"/>
    <x v="0"/>
    <n v="186734.52720000001"/>
    <m/>
    <m/>
    <n v="186734.52720000001"/>
    <n v="-0.12722419928825601"/>
    <n v="186734.52720000001"/>
    <n v="1288468.2376800003"/>
    <m/>
    <m/>
    <n v="1288468.2376800003"/>
    <n v="-0.11438926104249503"/>
    <n v="39"/>
    <n v="7.7519379844961378E-3"/>
    <m/>
    <m/>
    <n v="6.9"/>
    <m/>
    <m/>
    <n v="2057745.5999999999"/>
    <m/>
    <m/>
    <n v="76"/>
    <m/>
    <m/>
    <n v="5479"/>
    <n v="1555"/>
    <n v="3924"/>
    <n v="-0.12722419928825623"/>
    <n v="2113"/>
    <n v="1811"/>
    <n v="0.3856543164811097"/>
    <n v="0.95"/>
    <m/>
    <n v="0.53848114169215089"/>
    <n v="0.71618908559956196"/>
    <n v="-0.38661991055284761"/>
    <n v="3178978"/>
    <n v="-0.245825738753082"/>
    <n v="126149.92063492064"/>
    <n v="810.13710499490321"/>
    <n v="117.41117463694249"/>
    <n v="193"/>
    <n v="0.60834805511369161"/>
    <n v="-0.14841337387722631"/>
    <n v="73116494"/>
    <n v="23"/>
    <n v="0"/>
    <n v="3172716.3885381753"/>
    <n v="1.0099856025677138E-2"/>
    <n v="16281765.580000035"/>
    <n v="5.1216980992004464"/>
    <n v="1.3426642278794991E-2"/>
    <n v="0.24946873159934291"/>
    <n v="25.2"/>
    <n v="61.01"/>
    <m/>
  </r>
  <r>
    <x v="13"/>
    <x v="4"/>
    <x v="4"/>
    <x v="5"/>
    <x v="32"/>
    <x v="0"/>
    <n v="177312.1428"/>
    <m/>
    <m/>
    <n v="177312.1428"/>
    <n v="-0.23032431315843838"/>
    <n v="177312.1428"/>
    <n v="1223453.78532"/>
    <m/>
    <m/>
    <n v="1223453.78532"/>
    <n v="-0.23032431315843838"/>
    <n v="39"/>
    <n v="0"/>
    <m/>
    <m/>
    <n v="6.9"/>
    <m/>
    <m/>
    <n v="1953914.4"/>
    <m/>
    <m/>
    <n v="76"/>
    <m/>
    <m/>
    <n v="5583"/>
    <n v="1857"/>
    <n v="3726"/>
    <n v="-0.23032431315843838"/>
    <n v="2251"/>
    <n v="1475"/>
    <n v="0.40318825004477882"/>
    <n v="0.95"/>
    <m/>
    <n v="0.60413311862587227"/>
    <n v="0.66738312735088667"/>
    <n v="-0.29323140955344429"/>
    <n v="3130246"/>
    <n v="-0.3249374807525256"/>
    <n v="117149.9251497006"/>
    <n v="840.10896403650031"/>
    <n v="121.75492232413048"/>
    <n v="193"/>
    <n v="0.63085451981414753"/>
    <n v="-0.12292601833681593"/>
    <n v="71995658"/>
    <n v="23"/>
    <n v="0"/>
    <n v="3048584.9514973238"/>
    <n v="-1.3924994418624142E-2"/>
    <n v="15856893.52"/>
    <n v="5.0657020310863743"/>
    <n v="1.3153040753580231E-2"/>
    <n v="0.209129416887298"/>
    <n v="26.72"/>
    <n v="61.01"/>
    <s v="Desde el 25/05/2018 Servicio reducido entre Villa del Parque-Cabred"/>
  </r>
  <r>
    <x v="13"/>
    <x v="5"/>
    <x v="4"/>
    <x v="5"/>
    <x v="32"/>
    <x v="0"/>
    <n v="178903.296"/>
    <m/>
    <m/>
    <n v="178903.296"/>
    <n v="-0.20130950541600079"/>
    <n v="178903.296"/>
    <n v="1234432.7424000001"/>
    <m/>
    <m/>
    <n v="1234432.7424000001"/>
    <n v="-0.20130950541600079"/>
    <n v="39"/>
    <n v="0"/>
    <m/>
    <m/>
    <n v="6.9"/>
    <m/>
    <m/>
    <n v="1963353.5999999999"/>
    <m/>
    <m/>
    <n v="76"/>
    <m/>
    <m/>
    <n v="4615"/>
    <n v="871"/>
    <n v="3744"/>
    <n v="-0.20458891013384317"/>
    <n v="2745"/>
    <n v="999"/>
    <n v="0.59479956663055256"/>
    <n v="0.95"/>
    <m/>
    <n v="0.73317307692307687"/>
    <n v="0.81126760563380285"/>
    <n v="-0.11534332912665402"/>
    <n v="2303969"/>
    <n v="-0.50722521500904394"/>
    <n v="90600.43255996854"/>
    <n v="615.37633547008545"/>
    <n v="89.18497615508484"/>
    <n v="193"/>
    <n v="0.46209832204707169"/>
    <n v="-0.38047785444646642"/>
    <n v="52991287"/>
    <n v="23"/>
    <n v="0"/>
    <n v="2328360.9430412515"/>
    <n v="0.13778681228379919"/>
    <n v="12446191.520000003"/>
    <n v="5.4020655312636601"/>
    <n v="1.3826419663760858E-2"/>
    <n v="0.19826931308567683"/>
    <n v="25.43"/>
    <n v="47.783999999999999"/>
    <m/>
  </r>
  <r>
    <x v="13"/>
    <x v="6"/>
    <x v="4"/>
    <x v="5"/>
    <x v="32"/>
    <x v="0"/>
    <n v="202795.296"/>
    <m/>
    <m/>
    <n v="202795.296"/>
    <n v="-0.122064769111627"/>
    <n v="202795.296"/>
    <n v="1399287.5424000002"/>
    <m/>
    <m/>
    <n v="1399287.5424000002"/>
    <n v="-0.12206476911162689"/>
    <n v="39"/>
    <n v="0"/>
    <m/>
    <m/>
    <n v="6.9"/>
    <m/>
    <m/>
    <n v="2225553.6"/>
    <m/>
    <m/>
    <n v="76"/>
    <m/>
    <m/>
    <n v="4733"/>
    <n v="489"/>
    <n v="4244"/>
    <n v="-0.12566955088586729"/>
    <n v="3238"/>
    <n v="1006"/>
    <n v="0.6841326854003803"/>
    <n v="0.95"/>
    <m/>
    <n v="0.76295947219604143"/>
    <n v="0.89668286499049232"/>
    <n v="-8.9625054562540551E-2"/>
    <n v="2294784"/>
    <n v="-0.50092723182100407"/>
    <n v="85882.634730538921"/>
    <n v="540.71253534401512"/>
    <n v="78.364135557103637"/>
    <n v="193"/>
    <n v="0.40603179045131416"/>
    <n v="-0.42919434101299581"/>
    <n v="52780032"/>
    <n v="23"/>
    <n v="0"/>
    <n v="2242788.9482492516"/>
    <n v="0.18050075487307041"/>
    <n v="12462841.089999996"/>
    <n v="5.4309429950705583"/>
    <n v="1.3704928877657681E-2"/>
    <n v="0.19213727249927423"/>
    <n v="26.72"/>
    <n v="47.783999999999999"/>
    <m/>
  </r>
  <r>
    <x v="13"/>
    <x v="7"/>
    <x v="4"/>
    <x v="5"/>
    <x v="32"/>
    <x v="0"/>
    <n v="210823.008"/>
    <m/>
    <m/>
    <n v="210823.008"/>
    <n v="-5.1147941990178691E-2"/>
    <n v="210823.008"/>
    <n v="1454678.7552"/>
    <m/>
    <m/>
    <n v="1454678.7552"/>
    <n v="-5.1147941990178691E-2"/>
    <n v="39"/>
    <n v="0"/>
    <m/>
    <m/>
    <n v="6.9"/>
    <m/>
    <m/>
    <n v="2313652.7999999998"/>
    <m/>
    <m/>
    <n v="76"/>
    <m/>
    <m/>
    <n v="4776"/>
    <n v="364"/>
    <n v="4412"/>
    <n v="-5.5043906618119531E-2"/>
    <n v="3633"/>
    <n v="779"/>
    <n v="0.76067839195979903"/>
    <n v="0.95"/>
    <m/>
    <n v="0.82343608340888486"/>
    <n v="0.92378559463986598"/>
    <n v="0.10003521414480221"/>
    <n v="2545802"/>
    <n v="-0.43760596793751239"/>
    <n v="93458.223201174755"/>
    <n v="577.01767905711699"/>
    <n v="83.625750587987966"/>
    <n v="193"/>
    <n v="0.43329404449734699"/>
    <n v="-0.40484638810069029"/>
    <n v="58553446"/>
    <n v="23"/>
    <n v="0"/>
    <n v="2456458.7263497156"/>
    <n v="0.20141793414120146"/>
    <n v="14603980.439999998"/>
    <n v="5.7364949984327129"/>
    <n v="1.4275313199065562E-2"/>
    <n v="0.18577252067153266"/>
    <n v="27.24"/>
    <n v="47.783999999999999"/>
    <s v="Aumento de Tarifas 15/08/2018"/>
  </r>
  <r>
    <x v="13"/>
    <x v="8"/>
    <x v="4"/>
    <x v="5"/>
    <x v="32"/>
    <x v="0"/>
    <n v="194958.72"/>
    <m/>
    <m/>
    <n v="194958.72"/>
    <n v="-0.19748845166733187"/>
    <n v="194958.72"/>
    <n v="1345215.1680000001"/>
    <m/>
    <m/>
    <n v="1345215.1680000001"/>
    <n v="-0.19748845166733187"/>
    <n v="39"/>
    <n v="0"/>
    <m/>
    <m/>
    <n v="6.9"/>
    <m/>
    <m/>
    <n v="2139552"/>
    <m/>
    <m/>
    <n v="76"/>
    <m/>
    <m/>
    <n v="4615"/>
    <n v="535"/>
    <n v="4080"/>
    <n v="-0.20078354554358468"/>
    <n v="3684"/>
    <n v="396"/>
    <n v="0.79826652221018424"/>
    <n v="0.95"/>
    <m/>
    <n v="0.90294117647058825"/>
    <n v="0.88407367280606719"/>
    <n v="0.24312694333396778"/>
    <n v="2383097"/>
    <n v="-0.46121736857788431"/>
    <n v="91834.181117533721"/>
    <n v="584.09240196078429"/>
    <n v="84.65107274793975"/>
    <n v="193"/>
    <n v="0.4386065945489106"/>
    <n v="-0.3258614378897301"/>
    <n v="54811231"/>
    <n v="23"/>
    <n v="0"/>
    <n v="2304895.5202363655"/>
    <n v="0.14708670416954489"/>
    <n v="15040853.200000003"/>
    <n v="6.3114733474969764"/>
    <n v="1.5195363506215623E-2"/>
    <n v="0.16022627878187851"/>
    <n v="25.95"/>
    <n v="47.783999999999999"/>
    <s v="Aumento de Tarifas 15/09/2018"/>
  </r>
  <r>
    <x v="13"/>
    <x v="9"/>
    <x v="4"/>
    <x v="5"/>
    <x v="32"/>
    <x v="0"/>
    <n v="214167.88800000001"/>
    <m/>
    <m/>
    <n v="214167.88800000001"/>
    <n v="-0.14795932180435545"/>
    <n v="214167.88800000001"/>
    <n v="1477758.4272"/>
    <m/>
    <m/>
    <n v="1477758.4272"/>
    <n v="-0.14795932180435545"/>
    <n v="39"/>
    <n v="0"/>
    <m/>
    <m/>
    <n v="6.9"/>
    <m/>
    <m/>
    <n v="2350360.7999999998"/>
    <m/>
    <m/>
    <n v="76"/>
    <m/>
    <m/>
    <n v="4776"/>
    <n v="294"/>
    <n v="4482"/>
    <n v="-0.15145778114350628"/>
    <n v="4135"/>
    <n v="347"/>
    <n v="0.86578726968174202"/>
    <n v="0.95"/>
    <m/>
    <n v="0.92257920571173579"/>
    <n v="0.93844221105527637"/>
    <n v="0.22438778004255999"/>
    <n v="2655616"/>
    <n v="-0.3922801554211941"/>
    <n v="97489.574155653463"/>
    <n v="592.50691655510934"/>
    <n v="85.870567616682507"/>
    <n v="193"/>
    <n v="0.44492522081182645"/>
    <n v="-0.28380718003898864"/>
    <n v="61079168"/>
    <n v="23"/>
    <n v="0"/>
    <n v="2510635.2539165476"/>
    <n v="0.13405081179504907"/>
    <n v="18091637.66"/>
    <n v="6.8125955183279512"/>
    <n v="1.5885241987668938E-2"/>
    <n v="0.17892739547827705"/>
    <n v="27.24"/>
    <n v="47.783999999999999"/>
    <s v="Aumento de Tarifas 15/10/2018"/>
  </r>
  <r>
    <x v="13"/>
    <x v="10"/>
    <x v="4"/>
    <x v="5"/>
    <x v="32"/>
    <x v="0"/>
    <n v="191613.84"/>
    <m/>
    <m/>
    <n v="191613.84"/>
    <n v="-4.9673625004311495E-2"/>
    <n v="191613.84"/>
    <n v="1322135.496"/>
    <m/>
    <m/>
    <n v="1322135.496"/>
    <n v="-4.9673625004311495E-2"/>
    <n v="39"/>
    <n v="0"/>
    <m/>
    <m/>
    <n v="6.9"/>
    <m/>
    <m/>
    <n v="2102844"/>
    <m/>
    <m/>
    <n v="76"/>
    <m/>
    <m/>
    <n v="4615"/>
    <n v="605"/>
    <n v="4010"/>
    <n v="-5.3575643143733753E-2"/>
    <n v="3648"/>
    <n v="362"/>
    <n v="0.79046587215601305"/>
    <n v="0.95"/>
    <m/>
    <n v="0.90972568578553614"/>
    <n v="0.86890574214517879"/>
    <n v="0.18163940241364718"/>
    <n v="2321427"/>
    <n v="-0.51943497936082739"/>
    <n v="88469.016768292684"/>
    <n v="578.90947630922699"/>
    <n v="83.899924102786514"/>
    <n v="193"/>
    <n v="0.43471463265692495"/>
    <n v="-0.49223092457651496"/>
    <n v="53392821"/>
    <n v="23"/>
    <n v="0"/>
    <n v="2206937.2698611352"/>
    <n v="0.25356427390087544"/>
    <n v="16204423.310000001"/>
    <n v="6.9803716894823751"/>
    <n v="1.5779445353994805E-2"/>
    <n v="0.18621642484087095"/>
    <n v="26.24"/>
    <n v="47.783999999999999"/>
    <m/>
  </r>
  <r>
    <x v="13"/>
    <x v="11"/>
    <x v="4"/>
    <x v="5"/>
    <x v="32"/>
    <x v="0"/>
    <n v="205232.28"/>
    <m/>
    <m/>
    <n v="205232.28"/>
    <n v="5.8333221818439362E-2"/>
    <n v="205232.28"/>
    <n v="1416102.7320000001"/>
    <m/>
    <m/>
    <n v="1416102.7320000001"/>
    <n v="5.8333221818439362E-2"/>
    <n v="39"/>
    <n v="0"/>
    <m/>
    <m/>
    <n v="6.9"/>
    <m/>
    <m/>
    <n v="2252298"/>
    <m/>
    <m/>
    <n v="76"/>
    <m/>
    <m/>
    <n v="5196"/>
    <n v="901"/>
    <n v="4295"/>
    <n v="5.3987730061349604E-2"/>
    <n v="3614"/>
    <n v="681"/>
    <n v="0.69553502694380287"/>
    <n v="0.95"/>
    <m/>
    <n v="0.84144353899883584"/>
    <n v="0.82659738260200155"/>
    <n v="0.16430642493047731"/>
    <n v="2172252"/>
    <n v="-0.42000587402878276"/>
    <n v="86337.519872813995"/>
    <n v="505.76298020954596"/>
    <n v="73.298982639064633"/>
    <n v="193"/>
    <n v="0.37978747481380637"/>
    <n v="-0.44971453705874032"/>
    <n v="49961796"/>
    <n v="23"/>
    <n v="0"/>
    <n v="2177481.2204109868"/>
    <n v="0.25208545703468782"/>
    <n v="15353219.929999998"/>
    <n v="7.06788159476893"/>
    <n v="1.5621116243775813E-2"/>
    <n v="0.18198158283293292"/>
    <n v="25.16"/>
    <n v="47.783999999999999"/>
    <m/>
  </r>
  <r>
    <x v="14"/>
    <x v="0"/>
    <x v="4"/>
    <x v="5"/>
    <x v="32"/>
    <x v="0"/>
    <n v="188470"/>
    <m/>
    <m/>
    <n v="188470"/>
    <n v="-0.11517675163858077"/>
    <n v="188470"/>
    <n v="1300443"/>
    <m/>
    <m/>
    <n v="1300443"/>
    <n v="-0.11517675163858077"/>
    <n v="39"/>
    <n v="0"/>
    <m/>
    <m/>
    <n v="6.9"/>
    <m/>
    <m/>
    <n v="2660281.1999999997"/>
    <m/>
    <m/>
    <n v="76"/>
    <m/>
    <m/>
    <n v="5866"/>
    <n v="793"/>
    <n v="5073"/>
    <n v="0.13337801608579092"/>
    <n v="4404"/>
    <n v="669"/>
    <n v="0.75076713262870776"/>
    <n v="0.95"/>
    <m/>
    <n v="0.86812536960378472"/>
    <n v="0.86481418342993521"/>
    <n v="0.24983247164571898"/>
    <n v="2045966"/>
    <n v="-0.25064919177912615"/>
    <n v="75108.883994126285"/>
    <n v="403.30494776266511"/>
    <n v="58.449992429371754"/>
    <n v="193"/>
    <n v="0.30284970170658942"/>
    <n v="-0.33883417748932931"/>
    <n v="47057218"/>
    <n v="23"/>
    <n v="0"/>
    <n v="2291292.4353914517"/>
    <n v="0.22107593912639473"/>
    <n v="15558511.559999999"/>
    <n v="7.60448197086364"/>
    <n v="1.6440608841036247E-2"/>
    <n v="0.19788183453131908"/>
    <n v="27.24"/>
    <n v="47.783999999999999"/>
    <s v="Aumento de Tarifas 12/01/2019"/>
  </r>
  <r>
    <x v="14"/>
    <x v="1"/>
    <x v="4"/>
    <x v="5"/>
    <x v="32"/>
    <x v="0"/>
    <n v="166399.99999999997"/>
    <m/>
    <m/>
    <n v="166399.99999999997"/>
    <n v="-0.12473228261546698"/>
    <n v="166399.99999999997"/>
    <n v="1148159.9999999998"/>
    <m/>
    <m/>
    <n v="1148159.9999999998"/>
    <n v="-0.12473228261546698"/>
    <n v="39"/>
    <n v="0"/>
    <m/>
    <m/>
    <n v="6.9"/>
    <m/>
    <m/>
    <n v="2289006"/>
    <m/>
    <m/>
    <n v="76"/>
    <m/>
    <m/>
    <n v="5352"/>
    <n v="987"/>
    <n v="4365"/>
    <n v="9.2615769712140139E-2"/>
    <n v="3640"/>
    <n v="725"/>
    <n v="0.68011958146487295"/>
    <n v="0.95"/>
    <m/>
    <n v="0.83390607101947312"/>
    <n v="0.8155829596412556"/>
    <n v="5.1263727902428169E-2"/>
    <n v="2024627"/>
    <n v="-2.9291084134016043E-2"/>
    <n v="81770.072697899843"/>
    <n v="463.83207331042382"/>
    <n v="67.222039610206352"/>
    <n v="193"/>
    <n v="0.34830072336894485"/>
    <n v="-0.11157339773548558"/>
    <n v="46566421"/>
    <n v="23"/>
    <n v="0"/>
    <n v="2330148.9341197386"/>
    <n v="7.9436225600413635E-2"/>
    <n v="17076127.420000002"/>
    <n v="8.4342090765360744"/>
    <n v="1.7845331694373148E-2"/>
    <n v="0.21391501379192815"/>
    <n v="24.759999999999998"/>
    <n v="47.783999999999999"/>
    <s v="Aumento de Tarifas 15/02/2019"/>
  </r>
  <r>
    <x v="14"/>
    <x v="2"/>
    <x v="4"/>
    <x v="5"/>
    <x v="32"/>
    <x v="0"/>
    <n v="181220"/>
    <m/>
    <m/>
    <n v="181220"/>
    <n v="4.9357643321590539E-2"/>
    <n v="181220"/>
    <n v="1250418"/>
    <m/>
    <m/>
    <n v="1250418"/>
    <n v="4.9357643321590539E-2"/>
    <n v="39"/>
    <n v="0"/>
    <m/>
    <m/>
    <n v="6.9"/>
    <m/>
    <m/>
    <n v="2452094.4"/>
    <m/>
    <m/>
    <n v="76"/>
    <m/>
    <m/>
    <n v="5658"/>
    <n v="982"/>
    <n v="4676"/>
    <n v="0.28850923119316607"/>
    <n v="3904"/>
    <n v="772"/>
    <n v="0.68999646518204316"/>
    <n v="0.95"/>
    <m/>
    <n v="0.83490162532078704"/>
    <n v="0.82644043831742664"/>
    <n v="0.80348690374353327"/>
    <n v="2359984"/>
    <n v="-0.28546047540211283"/>
    <n v="92803.145890680302"/>
    <n v="504.70145423438839"/>
    <n v="73.145138294838887"/>
    <n v="193"/>
    <n v="0.37899035385926882"/>
    <n v="-0.44545253747524971"/>
    <n v="54279632"/>
    <n v="23"/>
    <n v="0"/>
    <n v="2315532.5283282604"/>
    <n v="0.36077680535061141"/>
    <n v="22278525.559999999"/>
    <n v="9.4401172041844355"/>
    <n v="1.9338969043496478E-2"/>
    <n v="0.22189891808238987"/>
    <n v="25.43"/>
    <n v="47.783999999999999"/>
    <s v="Aumento de Tarifas 15/03/2019"/>
  </r>
  <r>
    <x v="14"/>
    <x v="3"/>
    <x v="4"/>
    <x v="5"/>
    <x v="32"/>
    <x v="0"/>
    <n v="187330"/>
    <m/>
    <m/>
    <n v="187330"/>
    <n v="3.1888735785976507E-3"/>
    <n v="187330"/>
    <n v="1292577"/>
    <m/>
    <m/>
    <n v="1292577"/>
    <n v="3.1888735785974287E-3"/>
    <n v="39"/>
    <n v="0"/>
    <m/>
    <m/>
    <n v="6.9"/>
    <m/>
    <m/>
    <n v="2702233.1999999997"/>
    <m/>
    <m/>
    <n v="76"/>
    <m/>
    <m/>
    <n v="5556"/>
    <n v="403"/>
    <n v="5153"/>
    <n v="0.31320081549439349"/>
    <n v="4636"/>
    <n v="517"/>
    <n v="0.83441324694024477"/>
    <n v="0.95"/>
    <m/>
    <n v="0.89967009509023865"/>
    <n v="0.92746580273578116"/>
    <n v="0.67075506537344842"/>
    <n v="2320633"/>
    <n v="-0.2700065870226217"/>
    <n v="92088.611111111109"/>
    <n v="450.34601203182615"/>
    <n v="65.267537975626979"/>
    <n v="193"/>
    <n v="0.33817377189444031"/>
    <n v="-0.44411136182355271"/>
    <n v="53374559"/>
    <n v="23"/>
    <n v="0"/>
    <n v="2316062.0648782444"/>
    <n v="0.35177135054799991"/>
    <n v="22755403.610000007"/>
    <n v="9.8056881936954294"/>
    <n v="1.9469214342115921E-2"/>
    <n v="0.22108102592363865"/>
    <n v="25.2"/>
    <n v="47.783999999999999"/>
    <m/>
  </r>
  <r>
    <x v="14"/>
    <x v="4"/>
    <x v="4"/>
    <x v="5"/>
    <x v="32"/>
    <x v="0"/>
    <n v="178560"/>
    <m/>
    <m/>
    <n v="178560"/>
    <n v="7.0376296868033261E-3"/>
    <n v="178560"/>
    <n v="1232064"/>
    <m/>
    <m/>
    <n v="1232064"/>
    <n v="7.0376296868033261E-3"/>
    <n v="39"/>
    <n v="0"/>
    <m/>
    <m/>
    <n v="6.9"/>
    <m/>
    <m/>
    <n v="2574279.6"/>
    <m/>
    <m/>
    <n v="76"/>
    <m/>
    <m/>
    <n v="5762"/>
    <n v="853"/>
    <n v="4909"/>
    <n v="0.3174986580783683"/>
    <n v="4337"/>
    <n v="572"/>
    <n v="0.75269003818118707"/>
    <n v="0.95"/>
    <m/>
    <n v="0.88347932369117943"/>
    <n v="0.85196112460951057"/>
    <n v="0.46239180811787395"/>
    <n v="2420185"/>
    <n v="-0.22683872130177629"/>
    <n v="89603.295075897826"/>
    <n v="493.00977795885109"/>
    <n v="71.450692457804507"/>
    <n v="193"/>
    <n v="0.3702108417502824"/>
    <n v="-0.41315972205549367"/>
    <n v="55664255"/>
    <n v="23"/>
    <n v="0"/>
    <n v="2357047.8393198331"/>
    <n v="0.31631877345520792"/>
    <n v="23601914.570000004"/>
    <n v="9.7521117476556558"/>
    <n v="1.8784323370742494E-2"/>
    <n v="0.21158928657919365"/>
    <n v="27.009999999999998"/>
    <n v="47.783999999999999"/>
    <m/>
  </r>
  <r>
    <x v="14"/>
    <x v="5"/>
    <x v="4"/>
    <x v="5"/>
    <x v="32"/>
    <x v="0"/>
    <n v="182900"/>
    <m/>
    <m/>
    <n v="182900"/>
    <n v="2.2340024411847681E-2"/>
    <n v="182900"/>
    <n v="1262010"/>
    <m/>
    <m/>
    <n v="1262010"/>
    <n v="2.2340024411847459E-2"/>
    <n v="39"/>
    <n v="0"/>
    <m/>
    <m/>
    <n v="6.9"/>
    <m/>
    <m/>
    <n v="2567986.7999999998"/>
    <m/>
    <m/>
    <n v="76"/>
    <m/>
    <m/>
    <n v="5452"/>
    <n v="555"/>
    <n v="4897"/>
    <n v="0.30795940170940161"/>
    <n v="4226"/>
    <n v="671"/>
    <n v="0.77512839325018346"/>
    <n v="0.95"/>
    <m/>
    <n v="0.86297733306105784"/>
    <n v="0.89820249449743217"/>
    <n v="0.17704449361770513"/>
    <n v="2163700"/>
    <n v="-6.0881461512720003E-2"/>
    <n v="85084.54581203303"/>
    <n v="441.84194404737593"/>
    <n v="64.035064354692167"/>
    <n v="193"/>
    <n v="0.33178789821084026"/>
    <n v="-0.28199718029479737"/>
    <n v="49765100"/>
    <n v="23"/>
    <n v="0"/>
    <n v="2186606.925899765"/>
    <n v="0.22029491985104951"/>
    <n v="21024569.490000002"/>
    <n v="9.716952206867866"/>
    <n v="1.8025837894484489E-2"/>
    <n v="0.21615296076811949"/>
    <n v="25.43"/>
    <n v="47.783999999999999"/>
    <m/>
  </r>
  <r>
    <x v="14"/>
    <x v="6"/>
    <x v="4"/>
    <x v="5"/>
    <x v="32"/>
    <x v="0"/>
    <n v="205950"/>
    <m/>
    <m/>
    <n v="205950"/>
    <n v="1.5556100472863044E-2"/>
    <n v="205950"/>
    <n v="1421055"/>
    <m/>
    <m/>
    <n v="1421055"/>
    <n v="1.5556100472862822E-2"/>
    <n v="39"/>
    <n v="0"/>
    <m/>
    <m/>
    <n v="6.9"/>
    <m/>
    <m/>
    <n v="2270652"/>
    <m/>
    <m/>
    <n v="76"/>
    <m/>
    <m/>
    <n v="5284"/>
    <n v="954"/>
    <n v="4330"/>
    <n v="2.0263901979264753E-2"/>
    <n v="2857"/>
    <n v="1473"/>
    <n v="0.5406888720666162"/>
    <n v="0.95"/>
    <m/>
    <n v="0.6598152424942263"/>
    <n v="0.81945495836487514"/>
    <n v="-0.13518965745969846"/>
    <n v="2741672"/>
    <n v="0.19474076863007594"/>
    <n v="100648.75183553598"/>
    <n v="633.18060046189373"/>
    <n v="91.765304414767201"/>
    <n v="193"/>
    <n v="0.47546789852210986"/>
    <n v="0.17101150625081796"/>
    <n v="63058456"/>
    <n v="23"/>
    <n v="0"/>
    <n v="2679551.3919063504"/>
    <n v="-9.4971938475525874E-2"/>
    <n v="28032312.189999998"/>
    <n v="10.224531668996145"/>
    <n v="1.82923403755091E-2"/>
    <n v="0.23370408974922291"/>
    <n v="27.24"/>
    <n v="61.01"/>
    <s v="El 10/07/2019 se reanudan los servicios entre Retiro-Cabred"/>
  </r>
  <r>
    <x v="14"/>
    <x v="7"/>
    <x v="4"/>
    <x v="5"/>
    <x v="32"/>
    <x v="0"/>
    <n v="228770"/>
    <m/>
    <m/>
    <n v="228770"/>
    <n v="8.5128241790383807E-2"/>
    <n v="228770"/>
    <n v="1578513"/>
    <m/>
    <m/>
    <n v="1578513"/>
    <n v="8.5128241790383807E-2"/>
    <n v="39"/>
    <n v="0"/>
    <m/>
    <m/>
    <n v="6.9"/>
    <m/>
    <m/>
    <n v="2496144"/>
    <m/>
    <m/>
    <n v="76"/>
    <m/>
    <m/>
    <n v="5217"/>
    <n v="457"/>
    <n v="4760"/>
    <n v="7.8875793291024454E-2"/>
    <n v="3609"/>
    <n v="1151"/>
    <n v="0.69177688326624498"/>
    <n v="0.95"/>
    <m/>
    <n v="0.75819327731092434"/>
    <n v="0.91240176346559321"/>
    <n v="-7.9232386596256976E-2"/>
    <n v="3372997"/>
    <n v="0.32492511200792529"/>
    <n v="125157.58812615956"/>
    <n v="708.61281512605046"/>
    <n v="102.69750943855803"/>
    <n v="193"/>
    <n v="0.53211144786817632"/>
    <n v="0.22806083911322816"/>
    <n v="77578931"/>
    <n v="23"/>
    <n v="0"/>
    <n v="3254623.8531517424"/>
    <n v="-0.10617849955803489"/>
    <n v="34568254.420000002"/>
    <n v="10.248528065693506"/>
    <n v="1.7705097884787222E-2"/>
    <n v="0.18753433340992365"/>
    <n v="26.95"/>
    <n v="61.01"/>
    <m/>
  </r>
  <r>
    <x v="14"/>
    <x v="8"/>
    <x v="4"/>
    <x v="5"/>
    <x v="32"/>
    <x v="0"/>
    <n v="226000"/>
    <m/>
    <m/>
    <n v="226000"/>
    <n v="0.15921975687981527"/>
    <n v="226000"/>
    <n v="1559400"/>
    <m/>
    <m/>
    <n v="1559400"/>
    <n v="0.15921975687981527"/>
    <n v="39"/>
    <n v="0"/>
    <m/>
    <m/>
    <n v="6.9"/>
    <m/>
    <m/>
    <n v="2455765.1999999997"/>
    <m/>
    <m/>
    <n v="76"/>
    <m/>
    <m/>
    <n v="5135"/>
    <n v="452"/>
    <n v="4683"/>
    <n v="0.14779411764705874"/>
    <n v="3721"/>
    <n v="962"/>
    <n v="0.72463485881207401"/>
    <n v="0.95"/>
    <m/>
    <n v="0.79457612641469144"/>
    <n v="0.91197663096397275"/>
    <n v="-0.12001341048535807"/>
    <n v="3336545"/>
    <n v="0.40008778492860331"/>
    <n v="127154.91615853659"/>
    <n v="712.48024770446295"/>
    <n v="103.25800691369028"/>
    <n v="193"/>
    <n v="0.5350155798636802"/>
    <n v="0.21980742312805934"/>
    <n v="76740535"/>
    <n v="23"/>
    <n v="0"/>
    <n v="3227056.063419594"/>
    <n v="-9.2346229083153736E-2"/>
    <n v="34297679.379999995"/>
    <n v="10.27939961247338"/>
    <n v="1.7276646589388617E-2"/>
    <n v="0.1748511571257069"/>
    <n v="26.24"/>
    <n v="61.01"/>
    <m/>
  </r>
  <r>
    <x v="14"/>
    <x v="9"/>
    <x v="4"/>
    <x v="5"/>
    <x v="32"/>
    <x v="0"/>
    <n v="226000"/>
    <m/>
    <m/>
    <n v="226000"/>
    <n v="5.5246900506391583E-2"/>
    <n v="226000"/>
    <n v="1559400"/>
    <m/>
    <m/>
    <n v="1559400"/>
    <n v="5.5246900506391583E-2"/>
    <n v="39"/>
    <n v="0"/>
    <m/>
    <m/>
    <n v="6.9"/>
    <m/>
    <m/>
    <n v="2593682.4"/>
    <m/>
    <m/>
    <n v="76"/>
    <m/>
    <m/>
    <n v="5318"/>
    <n v="372"/>
    <n v="4946"/>
    <n v="0.10352521195894693"/>
    <n v="3586"/>
    <n v="1360"/>
    <n v="0.67431365174877778"/>
    <n v="0.95"/>
    <m/>
    <n v="0.72503032753740393"/>
    <n v="0.930048890560361"/>
    <n v="-0.21412674050238345"/>
    <n v="3375553"/>
    <n v="0.27109981262351179"/>
    <n v="123918.97944199707"/>
    <n v="682.4813991103922"/>
    <n v="98.910347697158286"/>
    <n v="193"/>
    <n v="0.51248884817180462"/>
    <n v="0.15185389409190875"/>
    <n v="77637719"/>
    <n v="23"/>
    <n v="0"/>
    <n v="3191268.0008193064"/>
    <n v="-7.6634578704403336E-2"/>
    <n v="34764531.369999997"/>
    <n v="10.298914391212342"/>
    <n v="1.6852245690640061E-2"/>
    <n v="0.16772979524345702"/>
    <n v="27.24"/>
    <n v="61.01"/>
    <m/>
  </r>
  <r>
    <x v="14"/>
    <x v="10"/>
    <x v="4"/>
    <x v="5"/>
    <x v="32"/>
    <x v="0"/>
    <n v="225320"/>
    <m/>
    <m/>
    <n v="225320"/>
    <n v="0.17590670903521377"/>
    <n v="225320"/>
    <n v="1554708"/>
    <m/>
    <m/>
    <n v="1554708"/>
    <n v="0.17590670903521377"/>
    <n v="39"/>
    <n v="0"/>
    <m/>
    <m/>
    <n v="6.9"/>
    <m/>
    <m/>
    <n v="2459436"/>
    <m/>
    <m/>
    <n v="76"/>
    <m/>
    <m/>
    <n v="5135"/>
    <n v="445"/>
    <n v="4690"/>
    <n v="0.16957605985037416"/>
    <n v="3191"/>
    <n v="1499"/>
    <n v="0.62142161635832527"/>
    <n v="0.95"/>
    <m/>
    <n v="0.68038379530916848"/>
    <n v="0.91333982473222974"/>
    <n v="-0.25210004956420895"/>
    <n v="3179092"/>
    <n v="0.36945594240094559"/>
    <n v="122508.36223506744"/>
    <n v="677.84477611940304"/>
    <n v="98.238373350638113"/>
    <n v="193"/>
    <n v="0.50900711580641511"/>
    <n v="0.17089943049633094"/>
    <n v="73119116"/>
    <n v="23"/>
    <n v="0"/>
    <n v="3022303.3587174509"/>
    <n v="-7.6744508234511538E-2"/>
    <n v="32945342.199999992"/>
    <n v="10.363129535099956"/>
    <n v="1.652094903583845E-2"/>
    <n v="0.16446183177646759"/>
    <n v="25.95"/>
    <n v="61.01"/>
    <m/>
  </r>
  <r>
    <x v="14"/>
    <x v="11"/>
    <x v="4"/>
    <x v="5"/>
    <x v="32"/>
    <x v="0"/>
    <n v="225320"/>
    <m/>
    <m/>
    <n v="225320"/>
    <n v="9.7877975141142493E-2"/>
    <n v="225320"/>
    <n v="1554708"/>
    <m/>
    <m/>
    <n v="1554708"/>
    <n v="9.7877975141142493E-2"/>
    <n v="39"/>
    <n v="0"/>
    <m/>
    <m/>
    <n v="6.9"/>
    <m/>
    <m/>
    <n v="2578999.1999999997"/>
    <m/>
    <m/>
    <n v="76"/>
    <m/>
    <m/>
    <n v="5247"/>
    <n v="329"/>
    <n v="4918"/>
    <n v="0.14505238649592544"/>
    <n v="3416"/>
    <n v="1502"/>
    <n v="0.65103868877453785"/>
    <n v="0.95"/>
    <m/>
    <n v="0.69459129727531521"/>
    <n v="0.9372975033352392"/>
    <n v="-0.17452417769853934"/>
    <n v="3049181"/>
    <n v="0.40369579588371884"/>
    <n v="114116.05538922157"/>
    <n v="620.00427002846686"/>
    <n v="89.855691308473453"/>
    <n v="193"/>
    <n v="0.46557353009571739"/>
    <n v="0.22587910600255645"/>
    <n v="70131163"/>
    <n v="23"/>
    <n v="0"/>
    <n v="3056521.2347066514"/>
    <n v="-0.10138149347194708"/>
    <n v="31782700.259999994"/>
    <n v="10.423356389797783"/>
    <n v="1.6719098549422613E-2"/>
    <n v="0.16542301461595083"/>
    <n v="26.72"/>
    <n v="61.01"/>
    <m/>
  </r>
  <r>
    <x v="15"/>
    <x v="0"/>
    <x v="4"/>
    <x v="5"/>
    <x v="32"/>
    <x v="0"/>
    <n v="242040"/>
    <m/>
    <m/>
    <n v="242040"/>
    <n v="0.28423621796572407"/>
    <n v="242040"/>
    <n v="1694280"/>
    <m/>
    <m/>
    <n v="1694280"/>
    <n v="0.30284833706667658"/>
    <n v="39"/>
    <n v="0"/>
    <m/>
    <m/>
    <n v="7"/>
    <m/>
    <m/>
    <n v="2710008"/>
    <m/>
    <m/>
    <n v="76"/>
    <m/>
    <m/>
    <n v="5318"/>
    <n v="224"/>
    <n v="5094"/>
    <n v="4.1395623891189448E-3"/>
    <n v="4224"/>
    <n v="870"/>
    <n v="0.79428356525009403"/>
    <n v="0.95"/>
    <m/>
    <n v="0.82921083627797409"/>
    <n v="0.957878901842798"/>
    <n v="-4.4825937230208335E-2"/>
    <n v="2812188"/>
    <n v="0.37450377963270154"/>
    <n v="103237.44493392071"/>
    <n v="552.05889281507655"/>
    <n v="78.865556116439507"/>
    <n v="193"/>
    <n v="0.40862982443751039"/>
    <n v="0.34928257196503432"/>
    <n v="64680324"/>
    <n v="23"/>
    <n v="0"/>
    <n v="3149390.112689368"/>
    <n v="-0.17829596722771421"/>
    <n v="29377159.640000001"/>
    <n v="10.446371167219262"/>
    <n v="1.6402958367550718E-2"/>
    <n v="0.16586160769075931"/>
    <n v="27.24"/>
    <n v="61.01"/>
    <m/>
  </r>
  <r>
    <x v="15"/>
    <x v="1"/>
    <x v="4"/>
    <x v="5"/>
    <x v="32"/>
    <x v="0"/>
    <n v="222190"/>
    <m/>
    <m/>
    <n v="222190"/>
    <n v="0.3352764423076926"/>
    <n v="222190"/>
    <n v="1555330"/>
    <m/>
    <m/>
    <n v="1555330"/>
    <n v="0.35462827480490544"/>
    <n v="39"/>
    <n v="0"/>
    <m/>
    <m/>
    <n v="7"/>
    <m/>
    <m/>
    <n v="2435496"/>
    <m/>
    <m/>
    <n v="76"/>
    <m/>
    <m/>
    <n v="4881"/>
    <n v="303"/>
    <n v="4578"/>
    <n v="4.8797250859106578E-2"/>
    <n v="3659"/>
    <n v="919"/>
    <n v="0.74964146691251787"/>
    <n v="0.95"/>
    <m/>
    <n v="0.79925731760594143"/>
    <n v="0.93792255685310388"/>
    <n v="-4.1549947431336776E-2"/>
    <n v="2571531"/>
    <n v="0.27012580588918356"/>
    <n v="105261.19525173967"/>
    <n v="561.71494102228053"/>
    <n v="80.244991574611504"/>
    <n v="193"/>
    <n v="0.41577715841767621"/>
    <n v="0.19373039021011595"/>
    <n v="59145213"/>
    <n v="23"/>
    <n v="0"/>
    <n v="2959582.2927906555"/>
    <n v="-9.1260739676370342E-2"/>
    <n v="26888755.919999998"/>
    <n v="10.456321903177523"/>
    <n v="1.6079775733674792E-2"/>
    <n v="0.16445713833850648"/>
    <n v="24.43"/>
    <n v="61.01"/>
    <m/>
  </r>
  <r>
    <x v="15"/>
    <x v="2"/>
    <x v="4"/>
    <x v="5"/>
    <x v="32"/>
    <x v="0"/>
    <n v="205390"/>
    <m/>
    <m/>
    <n v="205390"/>
    <n v="0.13337379980134645"/>
    <n v="205390"/>
    <n v="1437730"/>
    <m/>
    <m/>
    <n v="1437730"/>
    <n v="0.14979950704484413"/>
    <n v="39"/>
    <n v="0"/>
    <m/>
    <m/>
    <n v="7"/>
    <m/>
    <m/>
    <n v="2110976"/>
    <m/>
    <m/>
    <n v="76"/>
    <m/>
    <m/>
    <n v="4608"/>
    <n v="640"/>
    <n v="3968"/>
    <n v="-0.15141146278870832"/>
    <n v="2816"/>
    <n v="1152"/>
    <n v="0.61111111111111116"/>
    <n v="0.95"/>
    <m/>
    <n v="0.70967741935483875"/>
    <n v="0.86111111111111116"/>
    <n v="-0.14998677948175565"/>
    <n v="1578239"/>
    <n v="-0.33125012711950585"/>
    <n v="60238.129770992367"/>
    <n v="397.74168346774195"/>
    <n v="56.820240495391708"/>
    <n v="193"/>
    <n v="0.29440539116783271"/>
    <n v="-0.22318500149174036"/>
    <n v="36299497"/>
    <n v="23"/>
    <n v="0"/>
    <n v="1548512.0839701733"/>
    <n v="6.6311530239952954E-2"/>
    <n v="16242760.939999999"/>
    <n v="10.291699127952104"/>
    <n v="1.5506629506651666E-2"/>
    <n v="0.15784750903579656"/>
    <n v="26.2"/>
    <n v="61.01"/>
    <m/>
  </r>
  <r>
    <x v="15"/>
    <x v="3"/>
    <x v="4"/>
    <x v="5"/>
    <x v="32"/>
    <x v="0"/>
    <n v="181321.72"/>
    <m/>
    <m/>
    <n v="181321.72"/>
    <n v="-0.26361118077470613"/>
    <n v="181321.72"/>
    <n v="1269252.04"/>
    <m/>
    <m/>
    <n v="1269252.04"/>
    <n v="-0.25293887904680334"/>
    <n v="39"/>
    <n v="0"/>
    <m/>
    <m/>
    <n v="7"/>
    <m/>
    <m/>
    <n v="1581104"/>
    <m/>
    <m/>
    <n v="76"/>
    <m/>
    <m/>
    <n v="3360"/>
    <n v="388"/>
    <n v="2972"/>
    <n v="-0.42324859305259077"/>
    <n v="2688"/>
    <n v="284"/>
    <n v="0.8"/>
    <n v="0.95"/>
    <m/>
    <n v="0.90444145356662176"/>
    <n v="0.88452380952380949"/>
    <n v="5.3034534574638581E-3"/>
    <n v="89746"/>
    <n v="-0.96132693105717282"/>
    <n v="3561.3492063492063"/>
    <n v="30.197173620457605"/>
    <n v="4.3138819457796576"/>
    <n v="193"/>
    <n v="2.2351719926319468E-2"/>
    <n v="-0.93390463192604878"/>
    <n v="2064158"/>
    <n v="23"/>
    <n v="0"/>
    <n v="89569.227910903151"/>
    <n v="0.38283294269825258"/>
    <n v="907764.01000000013"/>
    <n v="10.114813027878681"/>
    <n v="1.4938089036683031E-2"/>
    <n v="0.14902568737440589"/>
    <n v="25.2"/>
    <n v="61.01"/>
    <m/>
  </r>
  <r>
    <x v="15"/>
    <x v="4"/>
    <x v="4"/>
    <x v="5"/>
    <x v="32"/>
    <x v="0"/>
    <n v="204993.6"/>
    <m/>
    <m/>
    <n v="204993.6"/>
    <n v="-0.12609390454232883"/>
    <n v="204993.6"/>
    <n v="1434955.2"/>
    <m/>
    <m/>
    <n v="1434955.2"/>
    <n v="-0.11342859881105827"/>
    <n v="39"/>
    <n v="0"/>
    <m/>
    <m/>
    <n v="7"/>
    <m/>
    <m/>
    <n v="1787520"/>
    <m/>
    <m/>
    <n v="76"/>
    <m/>
    <m/>
    <n v="3472"/>
    <n v="112"/>
    <n v="3360"/>
    <n v="-0.31554288042371159"/>
    <n v="3076"/>
    <n v="284"/>
    <n v="0.88594470046082952"/>
    <n v="0.95"/>
    <m/>
    <n v="0.91547619047619044"/>
    <n v="0.967741935483871"/>
    <n v="3.6216882418173668E-2"/>
    <n v="126401"/>
    <n v="-0.94777217444121009"/>
    <n v="4878.4639135468933"/>
    <n v="37.619345238095235"/>
    <n v="5.3741921768707481"/>
    <n v="193"/>
    <n v="2.7845555320573825E-2"/>
    <n v="-0.92478460331165446"/>
    <n v="2907223"/>
    <n v="23"/>
    <n v="0"/>
    <n v="123103.48338571895"/>
    <n v="0.40290541381290229"/>
    <n v="1329425.4100000001"/>
    <n v="10.517522883521492"/>
    <n v="1.5230988986452683E-2"/>
    <n v="0.15014906096182376"/>
    <n v="25.91"/>
    <n v="61.01"/>
    <m/>
  </r>
  <r>
    <x v="15"/>
    <x v="5"/>
    <x v="4"/>
    <x v="5"/>
    <x v="32"/>
    <x v="0"/>
    <n v="194743.91999999998"/>
    <m/>
    <m/>
    <n v="194743.91999999998"/>
    <n v="-0.16775479447179453"/>
    <n v="194743.91999999998"/>
    <n v="1363207.44"/>
    <m/>
    <m/>
    <n v="1363207.44"/>
    <n v="-0.15569326975399445"/>
    <n v="39"/>
    <n v="0"/>
    <m/>
    <m/>
    <n v="7"/>
    <m/>
    <m/>
    <n v="1698144"/>
    <m/>
    <m/>
    <n v="76"/>
    <m/>
    <m/>
    <n v="3360"/>
    <n v="168"/>
    <n v="3192"/>
    <n v="-0.3481723504186236"/>
    <n v="2754"/>
    <n v="438"/>
    <n v="0.81964285714285712"/>
    <n v="0.95"/>
    <m/>
    <n v="0.86278195488721809"/>
    <n v="0.95"/>
    <n v="-2.2640012240726648E-4"/>
    <n v="189084"/>
    <n v="-0.91261080556454222"/>
    <n v="7334.5228859581066"/>
    <n v="59.236842105263158"/>
    <n v="8.4624060150375939"/>
    <n v="193"/>
    <n v="4.3846663290350231E-2"/>
    <n v="-0.86784730990252357"/>
    <n v="4348932"/>
    <n v="23"/>
    <n v="0"/>
    <n v="191085.8178013732"/>
    <n v="0.3642665448552963"/>
    <n v="2055707.9200000004"/>
    <n v="10.871929512809125"/>
    <n v="1.5444105237009237E-2"/>
    <n v="0.14991629223399236"/>
    <n v="25.78"/>
    <n v="61.01"/>
    <m/>
  </r>
  <r>
    <x v="15"/>
    <x v="6"/>
    <x v="4"/>
    <x v="5"/>
    <x v="32"/>
    <x v="0"/>
    <n v="176196.88"/>
    <m/>
    <m/>
    <n v="176196.88"/>
    <n v="-0.33302540415704385"/>
    <n v="176196.88"/>
    <n v="1233378.1600000001"/>
    <m/>
    <m/>
    <n v="1233378.1600000001"/>
    <n v="-0.32335910566656623"/>
    <n v="39"/>
    <n v="0"/>
    <m/>
    <m/>
    <n v="7"/>
    <m/>
    <m/>
    <n v="1536416"/>
    <m/>
    <m/>
    <n v="76"/>
    <m/>
    <m/>
    <n v="3472"/>
    <n v="584"/>
    <n v="2888"/>
    <n v="-0.33302540415704385"/>
    <n v="2635"/>
    <n v="253"/>
    <n v="0.7589285714285714"/>
    <n v="0.95"/>
    <m/>
    <n v="0.91239612188365649"/>
    <n v="0.83179723502304148"/>
    <n v="0.3828054629878308"/>
    <n v="295418"/>
    <n v="-0.8922489634062718"/>
    <n v="11485.92534992224"/>
    <n v="102.2915512465374"/>
    <n v="14.613078749505343"/>
    <n v="193"/>
    <n v="7.571543393526084E-2"/>
    <n v="-0.84075594972740308"/>
    <n v="6794614"/>
    <n v="23"/>
    <n v="0"/>
    <n v="288724.44008407654"/>
    <n v="0.39205344033107586"/>
    <n v="3308941.4400000009"/>
    <n v="11.200879567257246"/>
    <n v="1.5617995155824184E-2"/>
    <n v="0.14870304141636251"/>
    <n v="25.72"/>
    <n v="61.01"/>
    <m/>
  </r>
  <r>
    <x v="15"/>
    <x v="7"/>
    <x v="4"/>
    <x v="5"/>
    <x v="32"/>
    <x v="0"/>
    <n v="207739.05"/>
    <m/>
    <m/>
    <n v="207739.05"/>
    <n v="-0.28466386554621848"/>
    <n v="207739.05"/>
    <n v="1454173.3499999999"/>
    <m/>
    <m/>
    <n v="1454173.3499999999"/>
    <n v="-0.27429667519181589"/>
    <n v="39"/>
    <n v="0"/>
    <m/>
    <m/>
    <n v="7"/>
    <m/>
    <m/>
    <n v="1811460"/>
    <m/>
    <m/>
    <n v="76"/>
    <m/>
    <m/>
    <n v="3472"/>
    <n v="67"/>
    <n v="3405"/>
    <n v="-0.28466386554621848"/>
    <n v="3196"/>
    <n v="209"/>
    <n v="0.92050691244239635"/>
    <n v="0.95"/>
    <m/>
    <n v="0.93861967694566817"/>
    <n v="0.98070276497695852"/>
    <n v="0.23796887289037971"/>
    <n v="388951"/>
    <n v="-0.88468682302415336"/>
    <n v="14716.269390843738"/>
    <n v="114.22936857562408"/>
    <n v="16.318481225089155"/>
    <n v="193"/>
    <n v="8.4551716192171791E-2"/>
    <n v="-0.84110149005266588"/>
    <n v="8945873"/>
    <n v="23"/>
    <n v="0"/>
    <n v="375301.01636829897"/>
    <n v="0.38741485920612717"/>
    <n v="4300235.4800000014"/>
    <n v="11.055982578782421"/>
    <n v="1.5145097173454195E-2"/>
    <n v="0.14268048449989379"/>
    <n v="26.43"/>
    <n v="61.01"/>
    <m/>
  </r>
  <r>
    <x v="15"/>
    <x v="8"/>
    <x v="4"/>
    <x v="5"/>
    <x v="32"/>
    <x v="0"/>
    <n v="201088.96"/>
    <m/>
    <m/>
    <n v="201088.96"/>
    <n v="-0.29617766389066846"/>
    <n v="201088.96"/>
    <n v="1407622.72"/>
    <m/>
    <m/>
    <n v="1407622.72"/>
    <n v="-0.28597734017893905"/>
    <n v="39"/>
    <n v="0"/>
    <m/>
    <m/>
    <n v="7"/>
    <m/>
    <m/>
    <n v="1753472"/>
    <m/>
    <m/>
    <n v="76"/>
    <m/>
    <m/>
    <n v="3360"/>
    <n v="64"/>
    <n v="3296"/>
    <n v="-0.29617766389066835"/>
    <n v="3072"/>
    <n v="224"/>
    <n v="0.91428571428571426"/>
    <n v="0.95"/>
    <m/>
    <n v="0.93203883495145634"/>
    <n v="0.98095238095238091"/>
    <n v="0.17300130719636386"/>
    <n v="492400"/>
    <n v="-0.85242219121876073"/>
    <n v="18400.597907324365"/>
    <n v="149.39320388349515"/>
    <n v="21.341886269070734"/>
    <n v="193"/>
    <n v="0.11057972160140277"/>
    <n v="-0.79331495051120182"/>
    <n v="11325200"/>
    <n v="23"/>
    <n v="0"/>
    <n v="476241.86265367561"/>
    <n v="0.35472207319710364"/>
    <n v="5326052.8400000008"/>
    <n v="10.816516734362308"/>
    <n v="1.4561221181885697E-2"/>
    <n v="0.13617648451267395"/>
    <n v="26.759999999999998"/>
    <n v="61.01"/>
    <m/>
  </r>
  <r>
    <x v="15"/>
    <x v="9"/>
    <x v="4"/>
    <x v="5"/>
    <x v="32"/>
    <x v="0"/>
    <n v="204078.44999999998"/>
    <m/>
    <m/>
    <n v="204078.44999999998"/>
    <n v="-0.3236959158916296"/>
    <n v="204078.44999999998"/>
    <n v="1428549.15"/>
    <m/>
    <m/>
    <n v="1428549.15"/>
    <n v="-0.31389440742629093"/>
    <n v="39"/>
    <n v="0"/>
    <m/>
    <m/>
    <n v="7"/>
    <m/>
    <m/>
    <n v="1779540"/>
    <m/>
    <m/>
    <n v="76"/>
    <m/>
    <m/>
    <n v="3472"/>
    <n v="127"/>
    <n v="3345"/>
    <n v="-0.3236959158916296"/>
    <n v="3064"/>
    <n v="281"/>
    <n v="0.88248847926267282"/>
    <n v="0.95"/>
    <m/>
    <n v="0.9159940209267563"/>
    <n v="0.96342165898617516"/>
    <n v="0.26338718000661943"/>
    <n v="633186"/>
    <n v="-0.81242006865245486"/>
    <n v="23494.842300556586"/>
    <n v="189.2932735426009"/>
    <n v="27.041896220371559"/>
    <n v="193"/>
    <n v="0.14011345191902361"/>
    <n v="-0.72660194964466318"/>
    <n v="14563278"/>
    <n v="23"/>
    <n v="0"/>
    <n v="598617.83250530309"/>
    <n v="0.3249005096446676"/>
    <n v="6870074.2599999998"/>
    <n v="10.850009728578964"/>
    <n v="1.4358386966272093E-2"/>
    <n v="0.13051133033236295"/>
    <n v="26.95"/>
    <n v="61.01"/>
    <m/>
  </r>
  <r>
    <x v="15"/>
    <x v="10"/>
    <x v="4"/>
    <x v="5"/>
    <x v="32"/>
    <x v="0"/>
    <n v="197123.31"/>
    <m/>
    <m/>
    <n v="197123.31"/>
    <n v="-0.31108742004264389"/>
    <n v="197123.31"/>
    <n v="1379863.17"/>
    <m/>
    <m/>
    <n v="1379863.17"/>
    <n v="-0.30110317975340684"/>
    <n v="39"/>
    <n v="0"/>
    <m/>
    <m/>
    <n v="7"/>
    <m/>
    <m/>
    <n v="1718892"/>
    <m/>
    <m/>
    <n v="76"/>
    <m/>
    <m/>
    <n v="3360"/>
    <n v="129"/>
    <n v="3231"/>
    <n v="-0.31108742004264389"/>
    <n v="2851"/>
    <n v="380"/>
    <n v="0.84851190476190474"/>
    <n v="0.95"/>
    <m/>
    <n v="0.88238935314144229"/>
    <n v="0.96160714285714288"/>
    <n v="0.29689942533167168"/>
    <n v="779424"/>
    <n v="-0.7548281081516357"/>
    <n v="30304.199066874029"/>
    <n v="241.23305478180129"/>
    <n v="34.461864968828756"/>
    <n v="193"/>
    <n v="0.17855888584885365"/>
    <n v="-0.64920159207211769"/>
    <n v="17926752"/>
    <n v="23"/>
    <n v="0"/>
    <n v="740983.83219642285"/>
    <n v="0.29207325456069722"/>
    <n v="8416742.6500000004"/>
    <n v="10.798670107669254"/>
    <n v="1.403488170849339E-2"/>
    <n v="0.12632301919996394"/>
    <n v="25.72"/>
    <n v="61.01"/>
    <m/>
  </r>
  <r>
    <x v="15"/>
    <x v="11"/>
    <x v="4"/>
    <x v="5"/>
    <x v="32"/>
    <x v="0"/>
    <n v="200051.78999999998"/>
    <m/>
    <m/>
    <n v="200051.78999999998"/>
    <n v="-0.33326555510370071"/>
    <n v="200051.78999999998"/>
    <n v="1400362.5299999998"/>
    <m/>
    <m/>
    <n v="1400362.5299999998"/>
    <n v="-0.32360273706172549"/>
    <n v="39"/>
    <n v="0"/>
    <m/>
    <m/>
    <n v="7"/>
    <m/>
    <m/>
    <n v="1744428"/>
    <m/>
    <m/>
    <n v="76"/>
    <m/>
    <m/>
    <n v="3472"/>
    <n v="193"/>
    <n v="3279"/>
    <n v="-0.33326555510370071"/>
    <n v="2750"/>
    <n v="529"/>
    <n v="0.79205069124423966"/>
    <n v="0.95"/>
    <m/>
    <n v="0.83867032631899974"/>
    <n v="0.94441244239631339"/>
    <n v="0.20742993701312651"/>
    <n v="804671"/>
    <n v="-0.7361025796763131"/>
    <n v="30712.633587786262"/>
    <n v="245.40134187252212"/>
    <n v="35.057334553217444"/>
    <n v="193"/>
    <n v="0.18164422048299195"/>
    <n v="-0.60984847990467228"/>
    <n v="18507433"/>
    <n v="23"/>
    <n v="0"/>
    <n v="806608.06900365569"/>
    <n v="0.25901412263290863"/>
    <n v="8733307.9000000004"/>
    <n v="10.853265371810343"/>
    <n v="1.3868118397157726E-2"/>
    <n v="0.12307878874277293"/>
    <n v="26.2"/>
    <n v="61.01"/>
    <m/>
  </r>
  <r>
    <x v="16"/>
    <x v="0"/>
    <x v="4"/>
    <x v="5"/>
    <x v="32"/>
    <x v="0"/>
    <n v="201455.02"/>
    <m/>
    <m/>
    <n v="201455.02"/>
    <n v="-0.35178641539065569"/>
    <n v="201455.02"/>
    <n v="1410185.14"/>
    <m/>
    <m/>
    <n v="1410185.14"/>
    <n v="-0.35178641539065569"/>
    <n v="39"/>
    <n v="0"/>
    <m/>
    <m/>
    <n v="7"/>
    <m/>
    <m/>
    <n v="1756664"/>
    <m/>
    <m/>
    <n v="76"/>
    <m/>
    <m/>
    <n v="3472"/>
    <n v="170"/>
    <n v="3302"/>
    <n v="-0.35178641539065569"/>
    <n v="2945"/>
    <n v="357"/>
    <n v="0.8482142857142857"/>
    <n v="0.95"/>
    <m/>
    <n v="0.89188370684433682"/>
    <n v="0.95103686635944695"/>
    <n v="7.5581345327900396E-2"/>
    <n v="896351"/>
    <n v="-0.68126206356047314"/>
    <n v="33914.150586454787"/>
    <n v="271.45699576014539"/>
    <n v="38.779570822877915"/>
    <n v="193"/>
    <n v="0.20093041877138815"/>
    <n v="-0.50828254142248652"/>
    <n v="20616073"/>
    <n v="23"/>
    <n v="0"/>
    <n v="1003830.1055616579"/>
    <n v="0.19134212216590213"/>
    <n v="9670566.8800000008"/>
    <n v="10.788816970137816"/>
    <n v="1.3563077287549847E-2"/>
    <n v="0.11794414661373884"/>
    <n v="26.43"/>
    <n v="61.01"/>
    <m/>
  </r>
  <r>
    <x v="16"/>
    <x v="1"/>
    <x v="4"/>
    <x v="5"/>
    <x v="32"/>
    <x v="0"/>
    <n v="185592.41999999998"/>
    <m/>
    <m/>
    <n v="185592.41999999998"/>
    <n v="-0.33551769331585846"/>
    <n v="185592.41999999998"/>
    <n v="1299146.94"/>
    <m/>
    <m/>
    <n v="1299146.94"/>
    <n v="-0.33551769331585835"/>
    <n v="39"/>
    <n v="0"/>
    <m/>
    <m/>
    <n v="7"/>
    <m/>
    <m/>
    <n v="1618344"/>
    <m/>
    <m/>
    <n v="76"/>
    <m/>
    <m/>
    <n v="3136"/>
    <n v="94"/>
    <n v="3042"/>
    <n v="-0.33551769331585846"/>
    <n v="2739"/>
    <n v="303"/>
    <n v="0.87340561224489799"/>
    <n v="0.95"/>
    <m/>
    <n v="0.90039447731755429"/>
    <n v="0.97002551020408168"/>
    <n v="0.12653892242682807"/>
    <n v="941106"/>
    <n v="-0.63402891118170457"/>
    <n v="39675.632377740309"/>
    <n v="309.37080867850096"/>
    <n v="44.195829811214423"/>
    <n v="193"/>
    <n v="0.2289939368456706"/>
    <n v="-0.44923877560481396"/>
    <n v="21645438"/>
    <n v="23"/>
    <n v="0"/>
    <n v="1083121.5541399433"/>
    <n v="0.17016974138191809"/>
    <n v="10176758.159999996"/>
    <n v="10.813615214439178"/>
    <n v="1.3374065494029279E-2"/>
    <n v="0.11504267523981684"/>
    <n v="23.72"/>
    <n v="61.01"/>
    <m/>
  </r>
  <r>
    <x v="16"/>
    <x v="2"/>
    <x v="4"/>
    <x v="5"/>
    <x v="32"/>
    <x v="0"/>
    <n v="203956.43"/>
    <m/>
    <m/>
    <n v="203956.43"/>
    <n v="-0.15751008064516125"/>
    <n v="203956.43"/>
    <n v="1427695.01"/>
    <m/>
    <m/>
    <n v="1427695.01"/>
    <n v="-0.15751008064516125"/>
    <n v="39"/>
    <n v="0"/>
    <m/>
    <m/>
    <n v="7"/>
    <m/>
    <m/>
    <n v="1778476"/>
    <m/>
    <m/>
    <n v="76"/>
    <m/>
    <m/>
    <n v="3472"/>
    <n v="129"/>
    <n v="3343"/>
    <n v="-0.15751008064516125"/>
    <n v="2915"/>
    <n v="428"/>
    <n v="0.83957373271889402"/>
    <n v="0.95"/>
    <m/>
    <n v="0.87197128327849238"/>
    <n v="0.96284562211981561"/>
    <n v="0.22868680825605736"/>
    <n v="1210032"/>
    <n v="-0.23330243391526884"/>
    <n v="44421.145374449341"/>
    <n v="361.95991624289559"/>
    <n v="51.708559463270795"/>
    <n v="193"/>
    <n v="0.26791999721901966"/>
    <n v="-8.9962326585637964E-2"/>
    <n v="27830736"/>
    <n v="23"/>
    <n v="0"/>
    <n v="1187240.4458327265"/>
    <n v="3.634782798939247E-2"/>
    <n v="13088712.710000001"/>
    <n v="10.816831877173497"/>
    <n v="1.3164812735953567E-2"/>
    <n v="0.11193619278091586"/>
    <n v="27.24"/>
    <n v="61.01"/>
    <m/>
  </r>
  <r>
    <x v="16"/>
    <x v="3"/>
    <x v="4"/>
    <x v="5"/>
    <x v="32"/>
    <x v="0"/>
    <n v="191693.41999999998"/>
    <m/>
    <m/>
    <n v="191693.41999999998"/>
    <n v="5.7200538358007869E-2"/>
    <n v="191693.41999999998"/>
    <n v="1341853.94"/>
    <m/>
    <m/>
    <n v="1341853.94"/>
    <n v="5.7200538358008091E-2"/>
    <n v="39"/>
    <n v="0"/>
    <m/>
    <m/>
    <n v="7"/>
    <m/>
    <m/>
    <n v="1671544"/>
    <m/>
    <m/>
    <n v="76"/>
    <m/>
    <m/>
    <n v="3360"/>
    <n v="218"/>
    <n v="3142"/>
    <n v="5.7200538358008091E-2"/>
    <n v="2871"/>
    <n v="271"/>
    <n v="0.85446428571428568"/>
    <n v="0.95"/>
    <m/>
    <n v="0.91374920432845319"/>
    <n v="0.93511904761904763"/>
    <n v="1.0291158952441704E-2"/>
    <n v="1069187"/>
    <n v="10.913478038018408"/>
    <n v="40746.455792682929"/>
    <n v="340.28866963717377"/>
    <n v="48.612667091024825"/>
    <n v="193"/>
    <n v="0.25187910409857422"/>
    <n v="10.268891384147267"/>
    <n v="24591301"/>
    <n v="23"/>
    <n v="0"/>
    <n v="1067081.02959881"/>
    <n v="-5.1219764685067872"/>
    <n v="11400793.020000003"/>
    <n v="10.66304867156073"/>
    <n v="1.2771341118593174E-2"/>
    <n v="0.10822650295467996"/>
    <n v="26.24"/>
    <n v="61.01"/>
    <s v="Estaciones Villa Crespo y La Paternal cerradas desde 06/2018 por obras del viaducto.  En abril 2021 se dió un pico de aumento % en los PAX y otros indicadores, porque los datos de abril 2020 fueron muy bajos a causa de las restricciones COVID-19."/>
  </r>
  <r>
    <x v="16"/>
    <x v="4"/>
    <x v="4"/>
    <x v="5"/>
    <x v="32"/>
    <x v="0"/>
    <n v="206213.8"/>
    <m/>
    <m/>
    <n v="206213.8"/>
    <n v="5.9523809523809312E-3"/>
    <n v="206213.8"/>
    <n v="1443496.5999999999"/>
    <m/>
    <m/>
    <n v="1443496.5999999999"/>
    <n v="5.9523809523809312E-3"/>
    <n v="39"/>
    <n v="0"/>
    <m/>
    <m/>
    <n v="7"/>
    <m/>
    <m/>
    <n v="1798160"/>
    <m/>
    <m/>
    <n v="76"/>
    <m/>
    <m/>
    <n v="3472"/>
    <n v="92"/>
    <n v="3380"/>
    <n v="5.9523809523809312E-3"/>
    <n v="3137"/>
    <n v="243"/>
    <n v="0.90351382488479259"/>
    <n v="0.95"/>
    <s v=""/>
    <n v="0.92810650887573964"/>
    <n v="0.97350230414746541"/>
    <n v="1.3796446626295644E-2"/>
    <n v="772394"/>
    <n v="5.1106636814582167"/>
    <n v="30077.647975077882"/>
    <n v="228.51893491124261"/>
    <n v="32.645562130177517"/>
    <n v="193"/>
    <n v="0.16914799031180061"/>
    <n v="5.0745059081951505"/>
    <n v="17765062"/>
    <n v="23"/>
    <n v="0"/>
    <n v="752243.9849861078"/>
    <n v="-2.5346828332444695"/>
    <n v="8119475.2400000002"/>
    <n v="10.512089995520421"/>
    <n v="1.2398055101557736E-2"/>
    <n v="0.1055301458608526"/>
    <n v="25.68"/>
    <n v="61.01"/>
    <m/>
  </r>
  <r>
    <x v="16"/>
    <x v="5"/>
    <x v="4"/>
    <x v="5"/>
    <x v="32"/>
    <x v="0"/>
    <n v="199441.69"/>
    <m/>
    <m/>
    <n v="199441.69"/>
    <n v="2.4122807017543879E-2"/>
    <n v="199441.69"/>
    <n v="1396091.83"/>
    <m/>
    <m/>
    <n v="1396091.83"/>
    <n v="2.4122807017543879E-2"/>
    <n v="39"/>
    <n v="0"/>
    <m/>
    <m/>
    <n v="7"/>
    <m/>
    <m/>
    <n v="1739108"/>
    <m/>
    <m/>
    <n v="76"/>
    <m/>
    <m/>
    <n v="3360"/>
    <n v="91"/>
    <n v="3269"/>
    <n v="2.4122807017543879E-2"/>
    <n v="3018"/>
    <n v="251"/>
    <n v="0.89821428571428574"/>
    <n v="0.95"/>
    <s v=""/>
    <n v="0.92321810951361272"/>
    <n v="0.97291666666666665"/>
    <n v="7.0048004926453133E-2"/>
    <n v="1063516"/>
    <n v="4.6245689746356113"/>
    <n v="40530.335365853658"/>
    <n v="325.33374120526156"/>
    <n v="46.476248743608792"/>
    <n v="193"/>
    <n v="0.24080957898242897"/>
    <n v="4.492084480586378"/>
    <n v="24460868"/>
    <n v="23"/>
    <n v="0"/>
    <n v="1074775.362298477"/>
    <n v="-2.234212878397035"/>
    <n v="11173180.48"/>
    <n v="10.50588846806254"/>
    <n v="1.2202466698056351E-2"/>
    <n v="0.10441308972070286"/>
    <n v="26.24"/>
    <n v="61.01"/>
    <m/>
  </r>
  <r>
    <x v="16"/>
    <x v="6"/>
    <x v="4"/>
    <x v="5"/>
    <x v="32"/>
    <x v="0"/>
    <n v="203651.38"/>
    <m/>
    <m/>
    <n v="203651.38"/>
    <n v="0.15581717451523547"/>
    <n v="203651.38"/>
    <n v="1425559.6600000001"/>
    <m/>
    <m/>
    <n v="1425559.6600000001"/>
    <n v="0.15581717451523547"/>
    <n v="39"/>
    <n v="0"/>
    <m/>
    <m/>
    <n v="7"/>
    <m/>
    <m/>
    <n v="1775816"/>
    <m/>
    <m/>
    <n v="76"/>
    <m/>
    <m/>
    <n v="3472"/>
    <n v="134"/>
    <n v="3338"/>
    <n v="0.15581717451523547"/>
    <n v="3095"/>
    <n v="243"/>
    <n v="0.89141705069124422"/>
    <n v="0.95"/>
    <s v=""/>
    <n v="0.92720191731575796"/>
    <n v="0.96140552995391704"/>
    <n v="1.6227376549491135E-2"/>
    <n v="1088817"/>
    <n v="2.6856826598243844"/>
    <n v="40401.372912801482"/>
    <n v="326.18843618933494"/>
    <n v="46.598348027047848"/>
    <n v="193"/>
    <n v="0.24144221775672461"/>
    <n v="2.1888111209025833"/>
    <n v="25042791"/>
    <n v="23"/>
    <n v="0"/>
    <n v="1064146.6622853852"/>
    <n v="-1.0616193878932954"/>
    <n v="11684923.939999999"/>
    <n v="10.731761113208188"/>
    <n v="1.2271510383266394E-2"/>
    <n v="0.10560767205343385"/>
    <n v="26.95"/>
    <n v="61.01"/>
    <m/>
  </r>
  <r>
    <x v="16"/>
    <x v="7"/>
    <x v="4"/>
    <x v="5"/>
    <x v="32"/>
    <x v="0"/>
    <n v="205237.63999999998"/>
    <m/>
    <m/>
    <n v="205237.63999999998"/>
    <n v="-1.2041116005873764E-2"/>
    <n v="205237.63999999998"/>
    <n v="1436663.48"/>
    <m/>
    <m/>
    <n v="1436663.48"/>
    <n v="-1.2041116005873653E-2"/>
    <n v="39"/>
    <n v="0"/>
    <m/>
    <m/>
    <n v="7"/>
    <m/>
    <m/>
    <n v="1789648"/>
    <m/>
    <m/>
    <n v="76"/>
    <m/>
    <m/>
    <n v="3472"/>
    <n v="108"/>
    <n v="3364"/>
    <n v="-1.2041116005873764E-2"/>
    <n v="2980"/>
    <n v="384"/>
    <n v="0.85829493087557607"/>
    <n v="0.95"/>
    <s v=""/>
    <n v="0.8858501783590963"/>
    <n v="0.96889400921658986"/>
    <n v="-5.6220319989761292E-2"/>
    <n v="1264886"/>
    <n v="2.2520446020192777"/>
    <n v="47338.547904191619"/>
    <n v="376.00653983353152"/>
    <n v="53.715219976218791"/>
    <n v="193"/>
    <n v="0.27831720194932014"/>
    <n v="2.2916801040058381"/>
    <n v="29092378"/>
    <n v="23"/>
    <n v="0"/>
    <n v="1220495.6444128752"/>
    <n v="-1.15387030720307"/>
    <n v="13668971.470000003"/>
    <n v="10.806484908521403"/>
    <n v="1.2173573904413407E-2"/>
    <n v="0.10535893071883794"/>
    <n v="26.72"/>
    <n v="61.01"/>
    <s v="Estaciones Villa Crespo y La Paternal cerradas desde 06/2018 por obras del viaducto.  En abril 2021 se dió un pico de aumento % en los PAX y otros indicadores, porque los datos de abril 2020 fueron muy bajos a causa de las restricciones COVID-19."/>
  </r>
  <r>
    <x v="16"/>
    <x v="8"/>
    <x v="4"/>
    <x v="5"/>
    <x v="32"/>
    <x v="0"/>
    <n v="193401.69999999998"/>
    <m/>
    <m/>
    <n v="193401.69999999998"/>
    <n v="-3.8228155339805836E-2"/>
    <n v="193401.69999999998"/>
    <n v="1353811.9"/>
    <m/>
    <m/>
    <n v="1353811.9"/>
    <n v="-3.8228155339805836E-2"/>
    <n v="39"/>
    <n v="0"/>
    <m/>
    <m/>
    <n v="7"/>
    <m/>
    <m/>
    <n v="1686440"/>
    <m/>
    <m/>
    <n v="76"/>
    <m/>
    <m/>
    <n v="3360"/>
    <n v="190"/>
    <n v="3170"/>
    <n v="-3.8228155339805836E-2"/>
    <n v="2523"/>
    <n v="647"/>
    <n v="0.75089285714285714"/>
    <n v="0.95"/>
    <s v=""/>
    <n v="0.79589905362776026"/>
    <n v="0.94345238095238093"/>
    <n v="-0.14606664037854888"/>
    <n v="1503926"/>
    <n v="2.0542770105605199"/>
    <n v="56200.523168908825"/>
    <n v="474.42460567823343"/>
    <n v="67.774943668319068"/>
    <n v="193"/>
    <n v="0.35116551123481382"/>
    <n v="2.1756772955228629"/>
    <n v="34590298"/>
    <n v="23"/>
    <n v="0"/>
    <n v="1454574.572569642"/>
    <n v="-1.1100909428672474"/>
    <n v="16096722.350000003"/>
    <n v="10.703134562471826"/>
    <n v="9.5171563962182498E-3"/>
    <n v="0.10375275845746244"/>
    <n v="26.759999999999998"/>
    <n v="61.01"/>
    <s v="Estaciones Villa Crespo y La Paternal cerradas desde 06/2018 por obras del viaducto.  En abril 2021 se dió un pico de aumento % en los PAX y otros indicadores, porque los datos de abril 2020 fueron muy bajos a causa de las restricciones COVID-19."/>
  </r>
  <r>
    <x v="16"/>
    <x v="9"/>
    <x v="4"/>
    <x v="5"/>
    <x v="32"/>
    <x v="0"/>
    <n v="204200.47"/>
    <m/>
    <m/>
    <n v="204200.47"/>
    <n v="5.9790732436471039E-4"/>
    <n v="204200.47"/>
    <n v="1429403.29"/>
    <m/>
    <m/>
    <n v="1429403.29"/>
    <n v="5.9790732436471039E-4"/>
    <n v="39"/>
    <n v="0"/>
    <m/>
    <m/>
    <n v="7"/>
    <m/>
    <m/>
    <n v="1780604"/>
    <m/>
    <m/>
    <n v="76"/>
    <m/>
    <m/>
    <n v="3472"/>
    <n v="125"/>
    <n v="3347"/>
    <n v="5.9790732436471039E-4"/>
    <n v="2706"/>
    <n v="641"/>
    <n v="0.77937788018433185"/>
    <n v="0.95"/>
    <s v=""/>
    <n v="0.80848521063639078"/>
    <n v="0.96399769585253459"/>
    <n v="-0.11736846293122472"/>
    <n v="2212557"/>
    <n v="2.4943239427277293"/>
    <n v="85393.940563488999"/>
    <n v="661.05676725425758"/>
    <n v="94.436681036322511"/>
    <n v="193"/>
    <n v="0.48930922816747413"/>
    <n v="2.4922359092991497"/>
    <n v="50888811"/>
    <n v="23"/>
    <n v="0"/>
    <n v="2091764.6246670582"/>
    <n v="-1.2577352194778244"/>
    <n v="23695847.800000001"/>
    <n v="10.709711794995565"/>
    <n v="9.2456357551804497E-3"/>
    <n v="0.10238730205540694"/>
    <n v="25.91"/>
    <n v="61.01"/>
    <s v="Estaciones Villa Crespo y La Paternal cerradas desde 06/2018 por obras del viaducto.  En abril 2021 se dió un pico de aumento % en los PAX y otros indicadores, porque los datos de abril 2020 fueron muy bajos a causa de las restricciones COVID-19."/>
  </r>
  <r>
    <x v="16"/>
    <x v="10"/>
    <x v="4"/>
    <x v="5"/>
    <x v="32"/>
    <x v="0"/>
    <n v="214633.18"/>
    <m/>
    <m/>
    <n v="214633.18"/>
    <n v="8.8826988548436958E-2"/>
    <n v="214633.18"/>
    <n v="1502432.26"/>
    <m/>
    <m/>
    <n v="1502432.26"/>
    <n v="8.882698854843718E-2"/>
    <n v="39"/>
    <n v="0"/>
    <m/>
    <m/>
    <n v="7"/>
    <m/>
    <m/>
    <n v="1871576"/>
    <m/>
    <m/>
    <n v="76"/>
    <m/>
    <m/>
    <n v="3628"/>
    <n v="110"/>
    <n v="3518"/>
    <n v="8.8826988548436958E-2"/>
    <n v="2863"/>
    <n v="655"/>
    <n v="0.78914002205071665"/>
    <n v="0.95"/>
    <s v=""/>
    <n v="0.81381466742467312"/>
    <n v="0.9696802646085998"/>
    <n v="-7.7714770098520236E-2"/>
    <n v="2427847"/>
    <n v="2.1149246109947857"/>
    <n v="93342.829680891969"/>
    <n v="690.12137578169416"/>
    <n v="98.588767968813457"/>
    <n v="193"/>
    <n v="0.51082263196276401"/>
    <n v="1.8608076799670705"/>
    <n v="55840481"/>
    <n v="23"/>
    <n v="0"/>
    <n v="2308108.7752578682"/>
    <n v="-0.92040991928369986"/>
    <n v="25773713.570000004"/>
    <n v="10.615872239889912"/>
    <n v="8.8976937663032673E-3"/>
    <n v="0.10086339420322957"/>
    <n v="26.009999999999998"/>
    <n v="61.01"/>
    <s v="Estaciones Villa Crespo y La Paternal cerradas desde 06/2018 por obras del viaducto.  En abril 2021 se dió un pico de aumento % en los PAX y otros indicadores, porque los datos de abril 2020 fueron muy bajos a causa de las restricciones COVID-19."/>
  </r>
  <r>
    <x v="10"/>
    <x v="4"/>
    <x v="4"/>
    <x v="6"/>
    <x v="33"/>
    <x v="1"/>
    <m/>
    <m/>
    <n v="26132.400000000001"/>
    <n v="26132.400000000001"/>
    <m/>
    <m/>
    <m/>
    <m/>
    <n v="52264.800000000003"/>
    <n v="52264.800000000003"/>
    <m/>
    <m/>
    <m/>
    <n v="35"/>
    <m/>
    <m/>
    <m/>
    <n v="2"/>
    <m/>
    <m/>
    <n v="136640"/>
    <m/>
    <m/>
    <n v="40"/>
    <n v="1736"/>
    <n v="28"/>
    <n v="1708"/>
    <m/>
    <n v="1630"/>
    <n v="78"/>
    <n v="0.93894009216589858"/>
    <n v="0.95"/>
    <m/>
    <n v="0.95433255269320838"/>
    <n v="0.9838709677419355"/>
    <m/>
    <n v="56965"/>
    <n v="5.2665619513998063E-2"/>
    <n v="2265.9108989657916"/>
    <n v="33.351873536299763"/>
    <n v="16.675936768149882"/>
    <n v="93"/>
    <n v="0.17931114804462239"/>
    <m/>
    <n v="569650"/>
    <n v="10"/>
    <n v="0"/>
    <n v="54420.898044661131"/>
    <n v="0"/>
    <m/>
    <m/>
    <m/>
    <m/>
    <n v="25.14"/>
    <n v="15.3"/>
    <m/>
  </r>
  <r>
    <x v="10"/>
    <x v="5"/>
    <x v="4"/>
    <x v="6"/>
    <x v="33"/>
    <x v="1"/>
    <m/>
    <m/>
    <n v="23898.600000000002"/>
    <n v="23898.600000000002"/>
    <m/>
    <m/>
    <m/>
    <m/>
    <n v="47797.200000000004"/>
    <n v="47797.200000000004"/>
    <m/>
    <m/>
    <m/>
    <n v="35"/>
    <m/>
    <m/>
    <m/>
    <n v="2"/>
    <m/>
    <m/>
    <n v="124960"/>
    <m/>
    <m/>
    <n v="40"/>
    <n v="1680"/>
    <n v="118"/>
    <n v="1562"/>
    <m/>
    <n v="1496"/>
    <n v="66"/>
    <n v="0.89047619047619042"/>
    <n v="0.95"/>
    <m/>
    <n v="0.95774647887323938"/>
    <n v="0.92976190476190479"/>
    <m/>
    <n v="50420"/>
    <n v="6.8446704810341208E-2"/>
    <n v="1988.9546351084814"/>
    <n v="32.27912932138284"/>
    <n v="16.13956466069142"/>
    <n v="93"/>
    <n v="0.17354370602894001"/>
    <m/>
    <n v="504200"/>
    <n v="10"/>
    <n v="0"/>
    <n v="49643.308462695968"/>
    <n v="0"/>
    <m/>
    <m/>
    <m/>
    <m/>
    <n v="25.349999999999998"/>
    <n v="15.3"/>
    <m/>
  </r>
  <r>
    <x v="10"/>
    <x v="6"/>
    <x v="4"/>
    <x v="6"/>
    <x v="33"/>
    <x v="1"/>
    <m/>
    <m/>
    <n v="25795.800000000003"/>
    <n v="25795.800000000003"/>
    <m/>
    <m/>
    <m/>
    <m/>
    <n v="51591.600000000006"/>
    <n v="51591.600000000006"/>
    <m/>
    <m/>
    <m/>
    <n v="35"/>
    <m/>
    <m/>
    <m/>
    <n v="2"/>
    <m/>
    <m/>
    <n v="134880"/>
    <m/>
    <m/>
    <n v="40"/>
    <n v="1736"/>
    <n v="50"/>
    <n v="1686"/>
    <m/>
    <n v="1612"/>
    <n v="74"/>
    <n v="0.9285714285714286"/>
    <n v="0.95"/>
    <m/>
    <n v="0.95610913404507714"/>
    <n v="0.97119815668202769"/>
    <m/>
    <n v="64410"/>
    <n v="3.1219980787704049E-2"/>
    <n v="2413.2633945297862"/>
    <n v="38.202846975088967"/>
    <n v="19.101423487544483"/>
    <n v="93"/>
    <n v="0.20539165040370413"/>
    <m/>
    <n v="644100"/>
    <n v="10"/>
    <n v="0"/>
    <n v="63554.735332110322"/>
    <n v="0"/>
    <m/>
    <m/>
    <m/>
    <m/>
    <n v="26.69"/>
    <n v="15.3"/>
    <m/>
  </r>
  <r>
    <x v="10"/>
    <x v="7"/>
    <x v="4"/>
    <x v="6"/>
    <x v="33"/>
    <x v="1"/>
    <m/>
    <m/>
    <n v="26300.7"/>
    <n v="26300.7"/>
    <m/>
    <m/>
    <m/>
    <m/>
    <n v="52601.4"/>
    <n v="52601.4"/>
    <m/>
    <m/>
    <m/>
    <n v="35"/>
    <m/>
    <m/>
    <m/>
    <n v="2"/>
    <m/>
    <m/>
    <n v="137520"/>
    <m/>
    <m/>
    <n v="40"/>
    <n v="1736"/>
    <n v="17"/>
    <n v="1719"/>
    <m/>
    <n v="1651"/>
    <n v="68"/>
    <n v="0.95103686635944695"/>
    <n v="0.95"/>
    <n v="0.95136866359447003"/>
    <n v="0.96044211751018038"/>
    <n v="0.99020737327188935"/>
    <m/>
    <n v="56838"/>
    <n v="-8.0216846023141053E-2"/>
    <n v="2205.5878928987195"/>
    <n v="33.06457242582897"/>
    <n v="16.532286212914485"/>
    <n v="93"/>
    <n v="0.17776651841843533"/>
    <m/>
    <n v="568380"/>
    <n v="10"/>
    <n v="0"/>
    <n v="53697.181020510354"/>
    <n v="0"/>
    <m/>
    <m/>
    <m/>
    <m/>
    <n v="25.77"/>
    <n v="15.3"/>
    <m/>
  </r>
  <r>
    <x v="10"/>
    <x v="8"/>
    <x v="4"/>
    <x v="6"/>
    <x v="33"/>
    <x v="1"/>
    <m/>
    <m/>
    <n v="24939"/>
    <n v="24939"/>
    <m/>
    <m/>
    <m/>
    <m/>
    <n v="49878"/>
    <n v="49878"/>
    <m/>
    <m/>
    <m/>
    <n v="35"/>
    <m/>
    <m/>
    <m/>
    <n v="2"/>
    <m/>
    <m/>
    <n v="130400"/>
    <m/>
    <m/>
    <n v="40"/>
    <n v="1680"/>
    <n v="50"/>
    <n v="1630"/>
    <m/>
    <n v="1530"/>
    <n v="100"/>
    <n v="0.9107142857142857"/>
    <n v="0.95"/>
    <m/>
    <n v="0.93865030674846628"/>
    <n v="0.97023809523809523"/>
    <m/>
    <n v="53174"/>
    <n v="-0.15505625119176258"/>
    <n v="2020.288753799392"/>
    <n v="32.622085889570549"/>
    <n v="16.311042944785274"/>
    <n v="93"/>
    <n v="0.17538755854607821"/>
    <m/>
    <n v="531740"/>
    <n v="10"/>
    <n v="0"/>
    <n v="49396.705103735228"/>
    <n v="0"/>
    <m/>
    <m/>
    <m/>
    <m/>
    <n v="26.32"/>
    <n v="15.3"/>
    <m/>
  </r>
  <r>
    <x v="10"/>
    <x v="9"/>
    <x v="4"/>
    <x v="6"/>
    <x v="33"/>
    <x v="1"/>
    <m/>
    <m/>
    <n v="26224.2"/>
    <n v="26224.2"/>
    <m/>
    <m/>
    <m/>
    <m/>
    <n v="52448.4"/>
    <n v="52448.4"/>
    <m/>
    <m/>
    <m/>
    <n v="35"/>
    <m/>
    <m/>
    <m/>
    <n v="2"/>
    <m/>
    <m/>
    <n v="137120"/>
    <m/>
    <m/>
    <n v="40"/>
    <n v="1736"/>
    <n v="22"/>
    <n v="1714"/>
    <m/>
    <n v="1638"/>
    <n v="76"/>
    <n v="0.94354838709677424"/>
    <n v="0.95"/>
    <m/>
    <n v="0.95565927654609106"/>
    <n v="0.98732718894009219"/>
    <m/>
    <n v="55199"/>
    <n v="-0.16447438129115266"/>
    <n v="2090.871212121212"/>
    <n v="32.204784130688445"/>
    <n v="16.102392065344223"/>
    <n v="93"/>
    <n v="0.17314400070262606"/>
    <m/>
    <n v="551990"/>
    <n v="10"/>
    <n v="0"/>
    <n v="51151.545617653392"/>
    <n v="0"/>
    <m/>
    <m/>
    <m/>
    <m/>
    <n v="26.400000000000002"/>
    <n v="15.3"/>
    <m/>
  </r>
  <r>
    <x v="10"/>
    <x v="10"/>
    <x v="4"/>
    <x v="6"/>
    <x v="33"/>
    <x v="1"/>
    <m/>
    <m/>
    <n v="24893.100000000002"/>
    <n v="24893.100000000002"/>
    <m/>
    <m/>
    <m/>
    <m/>
    <n v="49786.200000000004"/>
    <n v="49786.200000000004"/>
    <m/>
    <m/>
    <m/>
    <n v="35"/>
    <m/>
    <m/>
    <m/>
    <n v="2"/>
    <m/>
    <m/>
    <n v="130160"/>
    <m/>
    <m/>
    <n v="40"/>
    <n v="1680"/>
    <n v="53"/>
    <n v="1627"/>
    <m/>
    <n v="1517"/>
    <n v="110"/>
    <n v="0.90297619047619049"/>
    <n v="0.95"/>
    <m/>
    <n v="0.9323909035033805"/>
    <n v="0.96845238095238095"/>
    <m/>
    <n v="56417"/>
    <n v="3.4472009828190098E-2"/>
    <n v="2251.2769353551475"/>
    <n v="34.675476336816224"/>
    <n v="17.337738168408112"/>
    <n v="93"/>
    <n v="0.18642729213342057"/>
    <m/>
    <n v="564170"/>
    <n v="10"/>
    <n v="0"/>
    <n v="53512.718245990822"/>
    <n v="0"/>
    <m/>
    <m/>
    <m/>
    <m/>
    <n v="25.06"/>
    <n v="15.3"/>
    <m/>
  </r>
  <r>
    <x v="10"/>
    <x v="11"/>
    <x v="4"/>
    <x v="6"/>
    <x v="33"/>
    <x v="1"/>
    <m/>
    <m/>
    <n v="24984.9"/>
    <n v="24984.9"/>
    <m/>
    <m/>
    <m/>
    <m/>
    <n v="49969.8"/>
    <n v="49969.8"/>
    <m/>
    <m/>
    <m/>
    <n v="35"/>
    <m/>
    <m/>
    <m/>
    <n v="2"/>
    <m/>
    <m/>
    <n v="130640"/>
    <m/>
    <m/>
    <n v="40"/>
    <n v="1736"/>
    <n v="103"/>
    <n v="1633"/>
    <m/>
    <n v="1525"/>
    <n v="108"/>
    <n v="0.87845622119815669"/>
    <n v="0.95"/>
    <m/>
    <n v="0.93386405388854865"/>
    <n v="0.94066820276497698"/>
    <m/>
    <n v="45267"/>
    <n v="2.3677069199457224E-2"/>
    <n v="1780.062917813606"/>
    <n v="27.720146968769136"/>
    <n v="13.860073484384568"/>
    <n v="93"/>
    <n v="0.14903304821918889"/>
    <m/>
    <n v="452670"/>
    <n v="10"/>
    <n v="0"/>
    <n v="47578.251916718313"/>
    <n v="0"/>
    <m/>
    <m/>
    <m/>
    <m/>
    <n v="25.43"/>
    <n v="15.3"/>
    <m/>
  </r>
  <r>
    <x v="11"/>
    <x v="0"/>
    <x v="4"/>
    <x v="6"/>
    <x v="33"/>
    <x v="1"/>
    <m/>
    <m/>
    <n v="25199.100000000002"/>
    <n v="25199.100000000002"/>
    <m/>
    <m/>
    <m/>
    <m/>
    <n v="50398.200000000004"/>
    <n v="50398.200000000004"/>
    <m/>
    <m/>
    <m/>
    <n v="35"/>
    <m/>
    <m/>
    <m/>
    <n v="2"/>
    <m/>
    <m/>
    <n v="131760"/>
    <m/>
    <m/>
    <n v="40"/>
    <n v="1736"/>
    <n v="89"/>
    <n v="1647"/>
    <m/>
    <n v="1579"/>
    <n v="68"/>
    <n v="0.90956221198156684"/>
    <n v="0.95"/>
    <m/>
    <n v="0.95871281117182761"/>
    <n v="0.94873271889400923"/>
    <m/>
    <n v="60840"/>
    <n v="0.12990992664128509"/>
    <n v="2360.8847497089641"/>
    <n v="36.939890710382514"/>
    <n v="18.469945355191257"/>
    <n v="93"/>
    <n v="0.19860156295904577"/>
    <m/>
    <n v="608400"/>
    <n v="10"/>
    <n v="0"/>
    <n v="72068.611922372598"/>
    <n v="0"/>
    <m/>
    <m/>
    <m/>
    <m/>
    <n v="25.77"/>
    <n v="15.3"/>
    <m/>
  </r>
  <r>
    <x v="11"/>
    <x v="1"/>
    <x v="4"/>
    <x v="6"/>
    <x v="33"/>
    <x v="1"/>
    <m/>
    <m/>
    <n v="22414.5"/>
    <n v="22414.5"/>
    <m/>
    <m/>
    <m/>
    <m/>
    <n v="44829"/>
    <n v="44829"/>
    <m/>
    <m/>
    <m/>
    <n v="35"/>
    <m/>
    <m/>
    <m/>
    <n v="2"/>
    <m/>
    <m/>
    <n v="117200"/>
    <m/>
    <m/>
    <n v="40"/>
    <n v="1624"/>
    <n v="159"/>
    <n v="1465"/>
    <m/>
    <n v="1312"/>
    <n v="153"/>
    <n v="0.80788177339901479"/>
    <n v="0.95"/>
    <m/>
    <n v="0.89556313993174064"/>
    <n v="0.90209359605911332"/>
    <m/>
    <n v="51893"/>
    <n v="-0.1898174891883031"/>
    <n v="2156.816292601829"/>
    <n v="35.421843003412967"/>
    <n v="17.710921501706483"/>
    <n v="93"/>
    <n v="0.19044001614738154"/>
    <m/>
    <n v="518930"/>
    <n v="10"/>
    <n v="0"/>
    <n v="61851.571983598544"/>
    <n v="0"/>
    <m/>
    <m/>
    <m/>
    <m/>
    <n v="24.06"/>
    <n v="15.3"/>
    <m/>
  </r>
  <r>
    <x v="11"/>
    <x v="2"/>
    <x v="4"/>
    <x v="6"/>
    <x v="33"/>
    <x v="1"/>
    <m/>
    <m/>
    <n v="25413.300000000003"/>
    <n v="25413.300000000003"/>
    <m/>
    <m/>
    <m/>
    <m/>
    <n v="50826.600000000006"/>
    <n v="50826.600000000006"/>
    <m/>
    <m/>
    <m/>
    <n v="35"/>
    <m/>
    <m/>
    <m/>
    <n v="2"/>
    <m/>
    <m/>
    <n v="132880"/>
    <m/>
    <m/>
    <n v="40"/>
    <n v="1736"/>
    <n v="75"/>
    <n v="1661"/>
    <m/>
    <n v="1591"/>
    <n v="70"/>
    <n v="0.91647465437788023"/>
    <n v="0.95"/>
    <m/>
    <n v="0.95785671282360019"/>
    <n v="0.95679723502304148"/>
    <m/>
    <n v="64285"/>
    <n v="7.3635513394348262E-2"/>
    <n v="2466.8073676132003"/>
    <n v="38.702588801926552"/>
    <n v="19.351294400963276"/>
    <n v="93"/>
    <n v="0.20807843441895996"/>
    <m/>
    <n v="642850"/>
    <n v="10"/>
    <n v="0"/>
    <n v="63321.965697984466"/>
    <n v="0"/>
    <m/>
    <m/>
    <m/>
    <m/>
    <n v="26.06"/>
    <n v="15.3"/>
    <m/>
  </r>
  <r>
    <x v="11"/>
    <x v="3"/>
    <x v="4"/>
    <x v="6"/>
    <x v="33"/>
    <x v="1"/>
    <m/>
    <m/>
    <n v="23454.9"/>
    <n v="23454.9"/>
    <m/>
    <m/>
    <m/>
    <m/>
    <n v="46909.8"/>
    <n v="46909.8"/>
    <m/>
    <m/>
    <m/>
    <n v="35"/>
    <m/>
    <m/>
    <m/>
    <n v="2"/>
    <m/>
    <m/>
    <n v="122640"/>
    <m/>
    <m/>
    <n v="40"/>
    <n v="1680"/>
    <n v="147"/>
    <n v="1533"/>
    <m/>
    <n v="1424"/>
    <n v="109"/>
    <n v="0.84761904761904761"/>
    <n v="0.95"/>
    <m/>
    <n v="0.92889758643183296"/>
    <n v="0.91249999999999998"/>
    <m/>
    <n v="46566"/>
    <n v="-0.25095307799958178"/>
    <n v="1812.6119112495132"/>
    <n v="30.37573385518591"/>
    <n v="15.187866927592955"/>
    <n v="93"/>
    <n v="0.16331039707089198"/>
    <m/>
    <n v="465660"/>
    <n v="10"/>
    <n v="0"/>
    <n v="46289.610270625431"/>
    <n v="0"/>
    <m/>
    <m/>
    <m/>
    <m/>
    <n v="25.69"/>
    <n v="15.3"/>
    <s v="Aumento de Tarifas 08/04/2016"/>
  </r>
  <r>
    <x v="11"/>
    <x v="4"/>
    <x v="4"/>
    <x v="6"/>
    <x v="33"/>
    <x v="1"/>
    <m/>
    <m/>
    <n v="25382.7"/>
    <n v="25382.7"/>
    <n v="-2.8688524590163911E-2"/>
    <m/>
    <m/>
    <m/>
    <n v="50765.4"/>
    <n v="50765.4"/>
    <n v="-2.8688524590163911E-2"/>
    <m/>
    <m/>
    <n v="35"/>
    <n v="0"/>
    <m/>
    <m/>
    <n v="2"/>
    <m/>
    <m/>
    <n v="132720"/>
    <m/>
    <m/>
    <n v="40"/>
    <n v="1736"/>
    <n v="77"/>
    <n v="1659"/>
    <n v="-2.8688524590163911E-2"/>
    <n v="1436"/>
    <n v="223"/>
    <n v="0.82718894009216593"/>
    <n v="0.95"/>
    <m/>
    <n v="0.86558167570825795"/>
    <n v="0.95564516129032262"/>
    <n v="-9.2997851466438908E-2"/>
    <n v="49911"/>
    <n v="-0.12383042218906348"/>
    <n v="1915.2340752110515"/>
    <n v="30.084990958408682"/>
    <n v="15.042495479204341"/>
    <n v="93"/>
    <n v="0.16174726321725097"/>
    <n v="-9.7951995840217188E-2"/>
    <n v="499110"/>
    <n v="10"/>
    <n v="0"/>
    <n v="47681.935263882762"/>
    <n v="3.3938507855431919E-2"/>
    <m/>
    <m/>
    <m/>
    <m/>
    <n v="26.06"/>
    <n v="15.3"/>
    <m/>
  </r>
  <r>
    <x v="11"/>
    <x v="5"/>
    <x v="4"/>
    <x v="6"/>
    <x v="33"/>
    <x v="1"/>
    <m/>
    <m/>
    <n v="23041.8"/>
    <n v="23041.8"/>
    <n v="-3.5851472471190915E-2"/>
    <m/>
    <m/>
    <m/>
    <n v="46083.6"/>
    <n v="46083.6"/>
    <n v="-3.5851472471190915E-2"/>
    <m/>
    <m/>
    <n v="35"/>
    <n v="0"/>
    <m/>
    <m/>
    <n v="2"/>
    <m/>
    <m/>
    <n v="120480"/>
    <m/>
    <m/>
    <n v="40"/>
    <n v="1680"/>
    <n v="174"/>
    <n v="1506"/>
    <n v="-3.5851472471190804E-2"/>
    <n v="1446"/>
    <n v="60"/>
    <n v="0.86071428571428577"/>
    <n v="0.95"/>
    <m/>
    <n v="0.96015936254980083"/>
    <n v="0.89642857142857146"/>
    <n v="2.5193344269980322E-3"/>
    <n v="49024"/>
    <n v="-2.7687425624752127E-2"/>
    <n v="1908.2911638769949"/>
    <n v="32.552456839309428"/>
    <n v="16.276228419654714"/>
    <n v="93"/>
    <n v="0.17501320881349156"/>
    <n v="8.4676236216050249E-3"/>
    <n v="490240"/>
    <n v="10"/>
    <n v="0"/>
    <n v="48268.813051868448"/>
    <n v="-1.1152172862340871E-2"/>
    <m/>
    <m/>
    <m/>
    <m/>
    <n v="25.69"/>
    <n v="15.3"/>
    <m/>
  </r>
  <r>
    <x v="11"/>
    <x v="6"/>
    <x v="4"/>
    <x v="6"/>
    <x v="33"/>
    <x v="1"/>
    <m/>
    <m/>
    <n v="28534.5"/>
    <n v="28534.5"/>
    <n v="0.10616844602609721"/>
    <m/>
    <m/>
    <m/>
    <n v="57069"/>
    <n v="57069"/>
    <n v="0.10616844602609721"/>
    <m/>
    <m/>
    <n v="35"/>
    <n v="0"/>
    <m/>
    <m/>
    <n v="2"/>
    <m/>
    <m/>
    <n v="149200"/>
    <m/>
    <m/>
    <n v="40"/>
    <n v="1904"/>
    <n v="39"/>
    <n v="1865"/>
    <n v="0.10616844602609721"/>
    <n v="1774"/>
    <n v="91"/>
    <n v="0.93172268907563027"/>
    <n v="0.95"/>
    <m/>
    <n v="0.95120643431635388"/>
    <n v="0.97951680672268904"/>
    <n v="-5.1277616269400639E-3"/>
    <n v="72324"/>
    <n v="0.12286911970190961"/>
    <n v="2844.0424695241841"/>
    <n v="38.779624664879357"/>
    <n v="19.389812332439678"/>
    <n v="93"/>
    <n v="0.20849260572515782"/>
    <n v="1.5097767194326872E-2"/>
    <n v="723240"/>
    <n v="10"/>
    <n v="0"/>
    <n v="71363.649715254578"/>
    <n v="1.3172029445361999E-2"/>
    <m/>
    <m/>
    <m/>
    <m/>
    <n v="25.43"/>
    <n v="15.3"/>
    <m/>
  </r>
  <r>
    <x v="11"/>
    <x v="7"/>
    <x v="4"/>
    <x v="6"/>
    <x v="33"/>
    <x v="1"/>
    <m/>
    <m/>
    <n v="28289.7"/>
    <n v="28289.7"/>
    <n v="7.5625363583478711E-2"/>
    <m/>
    <m/>
    <m/>
    <n v="56579.4"/>
    <n v="56579.4"/>
    <n v="7.5625363583478711E-2"/>
    <m/>
    <m/>
    <n v="35"/>
    <n v="0"/>
    <m/>
    <m/>
    <n v="2"/>
    <m/>
    <m/>
    <n v="147920"/>
    <m/>
    <m/>
    <n v="40"/>
    <n v="1888"/>
    <n v="39"/>
    <n v="1849"/>
    <n v="7.5625363583478711E-2"/>
    <n v="1798"/>
    <n v="51"/>
    <n v="0.95233050847457623"/>
    <n v="0.95"/>
    <n v="0.95233584745760003"/>
    <n v="0.97241752298539752"/>
    <n v="0.97934322033898302"/>
    <n v="1.2468638408175803E-2"/>
    <n v="70420"/>
    <n v="0.23895985080403959"/>
    <n v="2638.441363806669"/>
    <n v="38.085451595457002"/>
    <n v="19.042725797728501"/>
    <n v="93"/>
    <n v="0.20476049244869357"/>
    <n v="0.15185072121803356"/>
    <n v="704200"/>
    <n v="10"/>
    <n v="0"/>
    <n v="66528.651385769015"/>
    <n v="-5.9553424051503455E-2"/>
    <m/>
    <m/>
    <m/>
    <m/>
    <n v="26.69"/>
    <n v="15.3"/>
    <m/>
  </r>
  <r>
    <x v="11"/>
    <x v="8"/>
    <x v="4"/>
    <x v="6"/>
    <x v="33"/>
    <x v="1"/>
    <m/>
    <m/>
    <n v="27494.100000000002"/>
    <n v="27494.100000000002"/>
    <n v="0.10245398773006142"/>
    <m/>
    <m/>
    <m/>
    <n v="54988.200000000004"/>
    <n v="54988.200000000004"/>
    <n v="0.10245398773006142"/>
    <m/>
    <m/>
    <n v="35"/>
    <n v="0"/>
    <m/>
    <m/>
    <n v="2"/>
    <m/>
    <m/>
    <n v="143760"/>
    <m/>
    <m/>
    <n v="40"/>
    <n v="1820"/>
    <n v="23"/>
    <n v="1797"/>
    <n v="0.10245398773006142"/>
    <n v="1762"/>
    <n v="35"/>
    <n v="0.96813186813186813"/>
    <n v="0.95"/>
    <n v="0.96813186813186802"/>
    <n v="0.98052309404563165"/>
    <n v="0.98736263736263741"/>
    <n v="4.4609570780640206E-2"/>
    <n v="72453"/>
    <n v="0.36256441117839544"/>
    <n v="2752.7735562310031"/>
    <n v="40.318864774624373"/>
    <n v="20.159432387312187"/>
    <n v="93"/>
    <n v="0.21676809018615253"/>
    <n v="0.23593766845897868"/>
    <n v="724530"/>
    <n v="10"/>
    <n v="0"/>
    <n v="67306.192403823836"/>
    <n v="-9.3017079605413042E-2"/>
    <m/>
    <m/>
    <m/>
    <m/>
    <n v="26.32"/>
    <n v="15.3"/>
    <m/>
  </r>
  <r>
    <x v="11"/>
    <x v="9"/>
    <x v="4"/>
    <x v="6"/>
    <x v="33"/>
    <x v="1"/>
    <m/>
    <m/>
    <n v="27387"/>
    <n v="27387"/>
    <n v="4.4340723453909048E-2"/>
    <m/>
    <m/>
    <m/>
    <n v="54774"/>
    <n v="54774"/>
    <n v="4.4340723453909048E-2"/>
    <m/>
    <m/>
    <n v="35"/>
    <n v="0"/>
    <m/>
    <m/>
    <n v="2"/>
    <m/>
    <m/>
    <n v="143200"/>
    <m/>
    <m/>
    <n v="40"/>
    <n v="1908"/>
    <n v="118"/>
    <n v="1790"/>
    <n v="4.4340723453909048E-2"/>
    <n v="1754"/>
    <n v="36"/>
    <n v="0.91928721174004191"/>
    <n v="0.95"/>
    <m/>
    <n v="0.9798882681564246"/>
    <n v="0.93815513626834379"/>
    <n v="2.5353169487247751E-2"/>
    <n v="75284"/>
    <n v="0.36386528741462709"/>
    <n v="2921.3814512999611"/>
    <n v="42.05810055865922"/>
    <n v="21.02905027932961"/>
    <n v="93"/>
    <n v="0.22611882020784527"/>
    <n v="0.30595815789311231"/>
    <n v="752840"/>
    <n v="10"/>
    <n v="0"/>
    <n v="69763.817465523258"/>
    <n v="-0.14157561730704957"/>
    <m/>
    <m/>
    <m/>
    <m/>
    <n v="25.77"/>
    <n v="15.3"/>
    <m/>
  </r>
  <r>
    <x v="11"/>
    <x v="10"/>
    <x v="4"/>
    <x v="6"/>
    <x v="33"/>
    <x v="1"/>
    <m/>
    <m/>
    <n v="26836.2"/>
    <n v="26836.2"/>
    <n v="7.8057775046097122E-2"/>
    <m/>
    <m/>
    <m/>
    <n v="53672.4"/>
    <n v="53672.4"/>
    <n v="7.8057775046097122E-2"/>
    <m/>
    <m/>
    <n v="35"/>
    <n v="0"/>
    <m/>
    <m/>
    <n v="2"/>
    <m/>
    <m/>
    <n v="140320"/>
    <m/>
    <m/>
    <n v="40"/>
    <n v="1830"/>
    <n v="76"/>
    <n v="1754"/>
    <n v="7.8057775046097122E-2"/>
    <n v="1724"/>
    <n v="30"/>
    <n v="0.94207650273224042"/>
    <n v="0.95"/>
    <m/>
    <n v="0.98289623717217789"/>
    <n v="0.95846994535519126"/>
    <n v="5.4167552985585621E-2"/>
    <n v="64764"/>
    <n v="0.14795185848237224"/>
    <n v="2520.9809264305177"/>
    <n v="36.923603192702394"/>
    <n v="18.461801596351197"/>
    <n v="93"/>
    <n v="0.1985139956596903"/>
    <n v="6.4833337372189215E-2"/>
    <n v="647640"/>
    <n v="10"/>
    <n v="0"/>
    <n v="61430.024362928714"/>
    <n v="-1.1388358378316622E-2"/>
    <m/>
    <m/>
    <m/>
    <m/>
    <n v="25.69"/>
    <n v="15.3"/>
    <m/>
  </r>
  <r>
    <x v="11"/>
    <x v="11"/>
    <x v="4"/>
    <x v="6"/>
    <x v="33"/>
    <x v="1"/>
    <m/>
    <m/>
    <n v="28458"/>
    <n v="28458"/>
    <n v="0.13900796080832811"/>
    <m/>
    <m/>
    <m/>
    <n v="56916"/>
    <n v="56916"/>
    <n v="0.13900796080832811"/>
    <m/>
    <m/>
    <n v="35"/>
    <n v="0"/>
    <m/>
    <m/>
    <n v="2"/>
    <m/>
    <m/>
    <n v="148800"/>
    <m/>
    <m/>
    <n v="40"/>
    <n v="1908"/>
    <n v="48"/>
    <n v="1860"/>
    <n v="0.13900796080832833"/>
    <n v="1835"/>
    <n v="25"/>
    <n v="0.9617400419287212"/>
    <n v="0.95"/>
    <n v="0.9617441928721"/>
    <n v="0.98655913978494625"/>
    <n v="0.97484276729559749"/>
    <n v="5.6426934602503032E-2"/>
    <n v="55928"/>
    <n v="0.2355137296485299"/>
    <n v="2199.2921745969329"/>
    <n v="30.068817204301077"/>
    <n v="15.034408602150538"/>
    <n v="93"/>
    <n v="0.16166030755000579"/>
    <n v="8.4727914255940728E-2"/>
    <n v="559280"/>
    <n v="10"/>
    <n v="0"/>
    <n v="58783.583475781954"/>
    <n v="-8.9196715060543934E-3"/>
    <m/>
    <m/>
    <m/>
    <m/>
    <n v="25.43"/>
    <n v="15.3"/>
    <m/>
  </r>
  <r>
    <x v="12"/>
    <x v="0"/>
    <x v="4"/>
    <x v="6"/>
    <x v="33"/>
    <x v="1"/>
    <m/>
    <m/>
    <n v="28213.200000000001"/>
    <n v="28213.200000000001"/>
    <n v="0.11961141469338177"/>
    <m/>
    <m/>
    <m/>
    <n v="56426.400000000001"/>
    <n v="56426.400000000001"/>
    <n v="0.11961141469338177"/>
    <m/>
    <m/>
    <n v="35"/>
    <n v="0"/>
    <m/>
    <m/>
    <n v="2"/>
    <m/>
    <m/>
    <n v="147520"/>
    <m/>
    <m/>
    <n v="40"/>
    <n v="1888"/>
    <n v="44"/>
    <n v="1844"/>
    <n v="0.11961141469338199"/>
    <n v="1796"/>
    <n v="48"/>
    <n v="0.95127118644067798"/>
    <n v="0.95"/>
    <n v="0.95127118644677999"/>
    <n v="0.97396963123644253"/>
    <n v="0.97669491525423724"/>
    <n v="1.5913858547448312E-2"/>
    <n v="62513"/>
    <n v="2.7498356344510144E-2"/>
    <n v="2342.1880854252527"/>
    <n v="33.90075921908894"/>
    <n v="16.95037960954447"/>
    <n v="93"/>
    <n v="0.18226214633918786"/>
    <n v="-8.2272346583834866E-2"/>
    <n v="625130"/>
    <n v="10"/>
    <n v="0"/>
    <n v="74050.380294268209"/>
    <n v="6.6649842085338667E-2"/>
    <m/>
    <m/>
    <m/>
    <m/>
    <n v="26.69"/>
    <n v="15.3"/>
    <m/>
  </r>
  <r>
    <x v="12"/>
    <x v="1"/>
    <x v="4"/>
    <x v="6"/>
    <x v="33"/>
    <x v="1"/>
    <m/>
    <m/>
    <n v="24587.100000000002"/>
    <n v="24587.100000000002"/>
    <n v="9.6928327645051215E-2"/>
    <m/>
    <m/>
    <m/>
    <n v="49174.200000000004"/>
    <n v="49174.200000000004"/>
    <n v="9.6928327645051215E-2"/>
    <m/>
    <m/>
    <n v="35"/>
    <n v="0"/>
    <m/>
    <m/>
    <n v="2"/>
    <m/>
    <m/>
    <n v="128560"/>
    <m/>
    <m/>
    <n v="40"/>
    <n v="1724"/>
    <n v="117"/>
    <n v="1607"/>
    <n v="9.6928327645051215E-2"/>
    <n v="1538"/>
    <n v="69"/>
    <n v="0.89211136890951281"/>
    <n v="0.95"/>
    <m/>
    <n v="0.95706285003111391"/>
    <n v="0.93213457076566131"/>
    <n v="6.867155129236413E-2"/>
    <n v="69009"/>
    <n v="0.3298325400343014"/>
    <n v="2992.5845620121422"/>
    <n v="42.942750466708155"/>
    <n v="21.471375233354077"/>
    <n v="93"/>
    <n v="0.23087500250918364"/>
    <n v="0.21232400196033097"/>
    <n v="690090"/>
    <n v="10"/>
    <n v="0"/>
    <n v="82252.233076063276"/>
    <n v="-7.9909180321918821E-2"/>
    <m/>
    <m/>
    <m/>
    <m/>
    <n v="23.06"/>
    <n v="15.3"/>
    <m/>
  </r>
  <r>
    <x v="12"/>
    <x v="2"/>
    <x v="4"/>
    <x v="6"/>
    <x v="33"/>
    <x v="1"/>
    <m/>
    <m/>
    <n v="24755.4"/>
    <n v="24755.4"/>
    <n v="-2.5888019265502771E-2"/>
    <m/>
    <m/>
    <m/>
    <n v="49510.8"/>
    <n v="49510.8"/>
    <n v="-2.5888019265502771E-2"/>
    <m/>
    <m/>
    <n v="35"/>
    <n v="0"/>
    <m/>
    <m/>
    <n v="2"/>
    <m/>
    <m/>
    <n v="129440"/>
    <m/>
    <m/>
    <n v="40"/>
    <n v="1888"/>
    <n v="270"/>
    <n v="1618"/>
    <n v="-2.588801926550266E-2"/>
    <n v="1530"/>
    <n v="88"/>
    <n v="0.8103813559322034"/>
    <n v="0.95"/>
    <m/>
    <n v="0.94561186650185414"/>
    <n v="0.85699152542372881"/>
    <n v="-1.2783588774619825E-2"/>
    <n v="77941"/>
    <n v="0.21242902698918886"/>
    <n v="2920.232296740352"/>
    <n v="48.171199011124848"/>
    <n v="24.085599505562424"/>
    <n v="93"/>
    <n v="0.25898494092002605"/>
    <n v="0.24465056478927227"/>
    <n v="779410"/>
    <n v="10"/>
    <n v="0"/>
    <n v="76773.389258250099"/>
    <n v="-0.12878124512519865"/>
    <m/>
    <m/>
    <m/>
    <m/>
    <n v="26.69"/>
    <n v="15.3"/>
    <m/>
  </r>
  <r>
    <x v="12"/>
    <x v="3"/>
    <x v="4"/>
    <x v="6"/>
    <x v="33"/>
    <x v="1"/>
    <m/>
    <m/>
    <n v="25535.7"/>
    <n v="25535.7"/>
    <n v="8.8714938030006518E-2"/>
    <m/>
    <m/>
    <m/>
    <n v="51071.4"/>
    <n v="51071.4"/>
    <n v="8.8714938030006518E-2"/>
    <m/>
    <m/>
    <n v="35"/>
    <n v="0"/>
    <m/>
    <m/>
    <n v="2"/>
    <m/>
    <m/>
    <n v="133520"/>
    <m/>
    <m/>
    <n v="40"/>
    <n v="1860"/>
    <n v="191"/>
    <n v="1669"/>
    <n v="8.8714938030006518E-2"/>
    <n v="1587"/>
    <n v="82"/>
    <n v="0.85322580645161294"/>
    <n v="0.95"/>
    <m/>
    <n v="0.95086878370281602"/>
    <n v="0.89731182795698927"/>
    <n v="2.3652981331753642E-2"/>
    <n v="66223"/>
    <n v="0.42213202765966584"/>
    <n v="2743.2891466445731"/>
    <n v="39.678250449370879"/>
    <n v="19.839125224685439"/>
    <n v="93"/>
    <n v="0.21332392714715526"/>
    <n v="0.30624829143335397"/>
    <n v="662230"/>
    <n v="10"/>
    <n v="0"/>
    <n v="65829.937313740229"/>
    <n v="-0.13301585997750032"/>
    <m/>
    <m/>
    <m/>
    <m/>
    <n v="24.14"/>
    <n v="15.3"/>
    <m/>
  </r>
  <r>
    <x v="12"/>
    <x v="4"/>
    <x v="4"/>
    <x v="6"/>
    <x v="33"/>
    <x v="1"/>
    <m/>
    <m/>
    <n v="28350.9"/>
    <n v="28350.9"/>
    <n v="0.11693791440626877"/>
    <m/>
    <m/>
    <m/>
    <n v="56701.8"/>
    <n v="56701.8"/>
    <n v="0.11693791440626877"/>
    <m/>
    <m/>
    <n v="35"/>
    <n v="0"/>
    <m/>
    <m/>
    <n v="2"/>
    <m/>
    <m/>
    <n v="148240"/>
    <m/>
    <m/>
    <n v="40"/>
    <n v="1898"/>
    <n v="45"/>
    <n v="1853"/>
    <n v="0.11693791440626877"/>
    <n v="1785"/>
    <n v="68"/>
    <n v="0.94046364594309795"/>
    <n v="0.95"/>
    <m/>
    <n v="0.96330275229357798"/>
    <n v="0.97629083245521597"/>
    <n v="0.11289642482941908"/>
    <n v="60413"/>
    <n v="0.21041453787742181"/>
    <n v="2318.2271680736762"/>
    <n v="32.602806260118726"/>
    <n v="16.301403130059363"/>
    <n v="93"/>
    <n v="0.17528390462429422"/>
    <n v="8.3690080053234084E-2"/>
    <n v="604130"/>
    <n v="10"/>
    <n v="0"/>
    <n v="57714.907637533797"/>
    <n v="-7.1678146624213779E-3"/>
    <m/>
    <m/>
    <m/>
    <m/>
    <n v="26.06"/>
    <n v="15.3"/>
    <m/>
  </r>
  <r>
    <x v="12"/>
    <x v="5"/>
    <x v="4"/>
    <x v="6"/>
    <x v="33"/>
    <x v="1"/>
    <m/>
    <m/>
    <n v="27478.800000000003"/>
    <n v="27478.800000000003"/>
    <n v="0.19256308100929642"/>
    <m/>
    <m/>
    <m/>
    <n v="54957.600000000006"/>
    <n v="54957.600000000006"/>
    <n v="0.19256308100929642"/>
    <m/>
    <m/>
    <n v="35"/>
    <n v="0"/>
    <m/>
    <m/>
    <n v="2"/>
    <m/>
    <m/>
    <n v="143680"/>
    <m/>
    <m/>
    <n v="40"/>
    <n v="1830"/>
    <n v="34"/>
    <n v="1796"/>
    <n v="0.1925630810092962"/>
    <n v="1762"/>
    <n v="34"/>
    <n v="0.96284153005464479"/>
    <n v="0.95"/>
    <n v="0.96284153546450002"/>
    <n v="0.98106904231625836"/>
    <n v="0.98142076502732245"/>
    <n v="2.1777301333530508E-2"/>
    <n v="57878"/>
    <n v="0.18060541775456929"/>
    <n v="2341.3430420711975"/>
    <n v="32.226057906458799"/>
    <n v="16.113028953229399"/>
    <n v="93"/>
    <n v="0.17325837584117634"/>
    <n v="-1.0026860167939078E-2"/>
    <n v="578780"/>
    <n v="10"/>
    <n v="0"/>
    <n v="56986.422197618347"/>
    <n v="4.5703776419181837E-2"/>
    <m/>
    <m/>
    <m/>
    <m/>
    <n v="24.72"/>
    <n v="15.3"/>
    <m/>
  </r>
  <r>
    <x v="12"/>
    <x v="6"/>
    <x v="4"/>
    <x v="6"/>
    <x v="33"/>
    <x v="1"/>
    <m/>
    <m/>
    <n v="28350.9"/>
    <n v="28350.9"/>
    <n v="-6.4343163538873593E-3"/>
    <m/>
    <m/>
    <m/>
    <n v="56701.8"/>
    <n v="56701.8"/>
    <n v="-6.4343163538873593E-3"/>
    <m/>
    <m/>
    <n v="35"/>
    <n v="0"/>
    <m/>
    <m/>
    <n v="2"/>
    <m/>
    <m/>
    <n v="148240"/>
    <m/>
    <m/>
    <n v="40"/>
    <n v="1898"/>
    <n v="45"/>
    <n v="1853"/>
    <n v="-6.4343163538873593E-3"/>
    <n v="1746"/>
    <n v="107"/>
    <n v="0.91991570073761852"/>
    <n v="0.95"/>
    <m/>
    <n v="0.94225580140313003"/>
    <n v="0.97629083245521597"/>
    <n v="-9.4097690998661276E-3"/>
    <n v="67790"/>
    <n v="-6.2690116697085352E-2"/>
    <n v="2567.80303030303"/>
    <n v="36.583917970858067"/>
    <n v="18.291958985429034"/>
    <n v="93"/>
    <n v="0.19668773102611864"/>
    <n v="-5.6620112056159799E-2"/>
    <n v="677900"/>
    <n v="10"/>
    <n v="0"/>
    <n v="66889.854186675337"/>
    <n v="2.6082215847315814E-2"/>
    <m/>
    <m/>
    <m/>
    <m/>
    <n v="26.400000000000002"/>
    <n v="15.3"/>
    <m/>
  </r>
  <r>
    <x v="12"/>
    <x v="7"/>
    <x v="4"/>
    <x v="6"/>
    <x v="33"/>
    <x v="1"/>
    <m/>
    <m/>
    <n v="28519.200000000001"/>
    <n v="28519.200000000001"/>
    <n v="8.1124932395890692E-3"/>
    <m/>
    <m/>
    <m/>
    <n v="57038.400000000001"/>
    <n v="57038.400000000001"/>
    <n v="8.1124932395890692E-3"/>
    <m/>
    <m/>
    <n v="35"/>
    <n v="0"/>
    <m/>
    <m/>
    <n v="2"/>
    <m/>
    <m/>
    <n v="149120"/>
    <m/>
    <m/>
    <n v="40"/>
    <n v="1888"/>
    <n v="24"/>
    <n v="1864"/>
    <n v="8.1124932395890692E-3"/>
    <n v="1806"/>
    <n v="58"/>
    <n v="0.95656779661016944"/>
    <n v="0.95"/>
    <n v="0.95656779661169"/>
    <n v="0.9688841201716738"/>
    <n v="0.98728813559322037"/>
    <n v="-3.6336272539350123E-3"/>
    <n v="67574"/>
    <n v="-4.0414654927577343E-2"/>
    <n v="2531.8096665417756"/>
    <n v="36.252145922746784"/>
    <n v="18.126072961373392"/>
    <n v="93"/>
    <n v="0.1949040103373483"/>
    <n v="-4.813664000058504E-2"/>
    <n v="675740"/>
    <n v="10"/>
    <n v="0"/>
    <n v="63839.918897216063"/>
    <n v="2.5327455922816832E-2"/>
    <m/>
    <m/>
    <m/>
    <m/>
    <n v="26.69"/>
    <n v="15.3"/>
    <m/>
  </r>
  <r>
    <x v="12"/>
    <x v="8"/>
    <x v="4"/>
    <x v="6"/>
    <x v="33"/>
    <x v="1"/>
    <m/>
    <m/>
    <n v="27402.300000000003"/>
    <n v="27402.300000000003"/>
    <n v="-3.3388981636059967E-3"/>
    <m/>
    <m/>
    <m/>
    <n v="54804.600000000006"/>
    <n v="54804.600000000006"/>
    <n v="-3.3388981636059967E-3"/>
    <m/>
    <m/>
    <n v="35"/>
    <n v="0"/>
    <m/>
    <m/>
    <n v="2"/>
    <m/>
    <m/>
    <n v="143280"/>
    <m/>
    <m/>
    <n v="40"/>
    <n v="1830"/>
    <n v="39"/>
    <n v="1791"/>
    <n v="-3.3388981636059967E-3"/>
    <n v="1733"/>
    <n v="58"/>
    <n v="0.94699453551912571"/>
    <n v="0.95"/>
    <m/>
    <n v="0.96761585706309328"/>
    <n v="0.97868852459016398"/>
    <n v="-1.3163623642236888E-2"/>
    <n v="77250"/>
    <n v="6.6208438573972073E-2"/>
    <n v="2967.7295428351899"/>
    <n v="43.132328308207704"/>
    <n v="21.566164154103852"/>
    <n v="93"/>
    <n v="0.23189423821617045"/>
    <n v="6.9780326140383986E-2"/>
    <n v="772500"/>
    <n v="10"/>
    <n v="0"/>
    <n v="71762.430309240342"/>
    <n v="-3.6874305067136882E-2"/>
    <m/>
    <m/>
    <m/>
    <m/>
    <n v="26.03"/>
    <n v="15.3"/>
    <m/>
  </r>
  <r>
    <x v="12"/>
    <x v="9"/>
    <x v="4"/>
    <x v="6"/>
    <x v="33"/>
    <x v="1"/>
    <m/>
    <m/>
    <n v="28733.4"/>
    <n v="28733.4"/>
    <n v="4.9162011173184306E-2"/>
    <m/>
    <m/>
    <m/>
    <n v="57466.8"/>
    <n v="57466.8"/>
    <n v="4.9162011173184306E-2"/>
    <m/>
    <m/>
    <n v="35"/>
    <n v="0"/>
    <m/>
    <m/>
    <n v="2"/>
    <m/>
    <m/>
    <n v="150240"/>
    <m/>
    <m/>
    <n v="40"/>
    <n v="1898"/>
    <n v="20"/>
    <n v="1878"/>
    <n v="4.9162011173184306E-2"/>
    <n v="1790"/>
    <n v="88"/>
    <n v="0.94309799789251847"/>
    <n v="0.95"/>
    <m/>
    <n v="0.95314164004259849"/>
    <n v="0.98946259220231825"/>
    <n v="-2.7295589694269484E-2"/>
    <n v="90059"/>
    <n v="0.19625684076297745"/>
    <n v="3455.8326937835764"/>
    <n v="47.954739084132058"/>
    <n v="23.977369542066029"/>
    <n v="93"/>
    <n v="0.25782117787167774"/>
    <n v="0.14020220711700215"/>
    <n v="900590"/>
    <n v="10"/>
    <n v="0"/>
    <n v="83455.443880871884"/>
    <n v="-6.2998260293291169E-2"/>
    <m/>
    <m/>
    <m/>
    <m/>
    <n v="26.06"/>
    <n v="15.3"/>
    <m/>
  </r>
  <r>
    <x v="12"/>
    <x v="10"/>
    <x v="4"/>
    <x v="6"/>
    <x v="33"/>
    <x v="1"/>
    <m/>
    <m/>
    <n v="26958.600000000002"/>
    <n v="26958.600000000002"/>
    <n v="4.5610034207526073E-3"/>
    <m/>
    <m/>
    <m/>
    <n v="53917.200000000004"/>
    <n v="53917.200000000004"/>
    <n v="4.5610034207526073E-3"/>
    <m/>
    <m/>
    <n v="35"/>
    <n v="0"/>
    <m/>
    <m/>
    <n v="2"/>
    <m/>
    <m/>
    <n v="140960"/>
    <m/>
    <m/>
    <n v="40"/>
    <n v="1830"/>
    <n v="68"/>
    <n v="1762"/>
    <n v="4.5610034207526073E-3"/>
    <n v="1699"/>
    <n v="63"/>
    <n v="0.92841530054644805"/>
    <n v="0.95"/>
    <m/>
    <n v="0.96424517593643588"/>
    <n v="0.96284153005464479"/>
    <n v="-1.8975615665598355E-2"/>
    <n v="76480"/>
    <n v="0.18090297078623929"/>
    <n v="2977.0338653172439"/>
    <n v="43.405221339387062"/>
    <n v="21.702610669693531"/>
    <n v="93"/>
    <n v="0.23336140505046807"/>
    <n v="0.17554132279175017"/>
    <n v="764800"/>
    <n v="10"/>
    <n v="0"/>
    <n v="72542.898265653581"/>
    <n v="-8.8756022278284399E-2"/>
    <m/>
    <m/>
    <m/>
    <m/>
    <n v="25.69"/>
    <n v="15.3"/>
    <m/>
  </r>
  <r>
    <x v="12"/>
    <x v="11"/>
    <x v="4"/>
    <x v="6"/>
    <x v="33"/>
    <x v="1"/>
    <m/>
    <m/>
    <n v="28626.300000000003"/>
    <n v="28626.300000000003"/>
    <n v="5.9139784946238283E-3"/>
    <m/>
    <m/>
    <m/>
    <n v="57252.600000000006"/>
    <n v="57252.600000000006"/>
    <n v="5.9139784946238283E-3"/>
    <m/>
    <m/>
    <n v="35"/>
    <n v="0"/>
    <m/>
    <m/>
    <n v="2"/>
    <m/>
    <m/>
    <n v="149680"/>
    <m/>
    <m/>
    <n v="40"/>
    <n v="1918"/>
    <n v="47"/>
    <n v="1871"/>
    <n v="5.9139784946236063E-3"/>
    <n v="1783"/>
    <n v="88"/>
    <n v="0.92961418143899899"/>
    <n v="0.95"/>
    <m/>
    <n v="0.95296632816675575"/>
    <n v="0.97549530761209591"/>
    <n v="-3.4050479351408369E-2"/>
    <n v="65697"/>
    <n v="0.17467100557860116"/>
    <n v="2613.2458233890216"/>
    <n v="35.113308391234632"/>
    <n v="17.556654195617316"/>
    <n v="93"/>
    <n v="0.18878122790986362"/>
    <n v="0.16776486925504952"/>
    <n v="656970"/>
    <n v="10"/>
    <n v="0"/>
    <n v="69051.37111301042"/>
    <n v="-8.610468686374087E-2"/>
    <m/>
    <m/>
    <m/>
    <m/>
    <n v="25.14"/>
    <n v="15.3"/>
    <m/>
  </r>
  <r>
    <x v="13"/>
    <x v="0"/>
    <x v="4"/>
    <x v="6"/>
    <x v="33"/>
    <x v="1"/>
    <m/>
    <m/>
    <n v="28626.300000000003"/>
    <n v="28626.300000000003"/>
    <n v="1.4642082429501269E-2"/>
    <m/>
    <m/>
    <m/>
    <n v="57252.600000000006"/>
    <n v="57252.600000000006"/>
    <n v="1.4642082429501269E-2"/>
    <m/>
    <m/>
    <n v="35"/>
    <n v="0"/>
    <m/>
    <m/>
    <n v="2"/>
    <m/>
    <m/>
    <n v="149680"/>
    <m/>
    <m/>
    <n v="40"/>
    <n v="1888"/>
    <n v="17"/>
    <n v="1871"/>
    <n v="1.4642082429501047E-2"/>
    <n v="1768"/>
    <n v="103"/>
    <n v="0.93644067796610164"/>
    <n v="0.95"/>
    <m/>
    <n v="0.94494922501336187"/>
    <n v="0.9909957627118644"/>
    <n v="-2.9796007280267656E-2"/>
    <n v="79714"/>
    <n v="0.27515876697646879"/>
    <n v="2986.6616710378416"/>
    <n v="42.605024051309464"/>
    <n v="21.302512025654732"/>
    <n v="93"/>
    <n v="0.22905926909306162"/>
    <n v="0.25675722410721979"/>
    <n v="797140"/>
    <n v="10"/>
    <n v="0"/>
    <n v="94425.991630177654"/>
    <n v="-0.12842979629573648"/>
    <m/>
    <m/>
    <m/>
    <m/>
    <n v="26.69"/>
    <n v="15.3"/>
    <m/>
  </r>
  <r>
    <x v="13"/>
    <x v="1"/>
    <x v="4"/>
    <x v="6"/>
    <x v="33"/>
    <x v="1"/>
    <m/>
    <m/>
    <n v="26025.300000000003"/>
    <n v="26025.300000000003"/>
    <n v="5.849408836341019E-2"/>
    <m/>
    <m/>
    <m/>
    <n v="52050.600000000006"/>
    <n v="52050.600000000006"/>
    <n v="5.849408836341019E-2"/>
    <m/>
    <m/>
    <n v="35"/>
    <n v="0"/>
    <m/>
    <m/>
    <n v="2"/>
    <m/>
    <m/>
    <n v="136080"/>
    <m/>
    <m/>
    <n v="40"/>
    <n v="1724"/>
    <n v="23"/>
    <n v="1701"/>
    <n v="5.849408836341019E-2"/>
    <n v="1639"/>
    <n v="62"/>
    <n v="0.95069605568445481"/>
    <n v="0.95"/>
    <n v="0.95696556844549996"/>
    <n v="0.96355085243974137"/>
    <n v="0.98665893271461713"/>
    <n v="6.7790766389235202E-3"/>
    <n v="88471"/>
    <n v="0.28202118564245238"/>
    <n v="3836.556808326106"/>
    <n v="52.011169900058789"/>
    <n v="26.005584950029395"/>
    <n v="93"/>
    <n v="0.27962994569924082"/>
    <n v="0.2111746298221171"/>
    <n v="884710"/>
    <n v="10"/>
    <n v="0"/>
    <n v="105449.10536991399"/>
    <n v="-9.3210589574484165E-2"/>
    <m/>
    <m/>
    <m/>
    <m/>
    <n v="23.06"/>
    <n v="15.3"/>
    <m/>
  </r>
  <r>
    <x v="13"/>
    <x v="2"/>
    <x v="4"/>
    <x v="6"/>
    <x v="33"/>
    <x v="1"/>
    <m/>
    <m/>
    <n v="28733.4"/>
    <n v="28733.4"/>
    <n v="0.16069221260815825"/>
    <m/>
    <m/>
    <m/>
    <n v="57466.8"/>
    <n v="57466.8"/>
    <n v="0.16069221260815825"/>
    <m/>
    <m/>
    <n v="35"/>
    <n v="0"/>
    <m/>
    <m/>
    <n v="2"/>
    <m/>
    <m/>
    <n v="150240"/>
    <m/>
    <m/>
    <n v="40"/>
    <n v="1908"/>
    <n v="30"/>
    <n v="1878"/>
    <n v="0.16069221260815825"/>
    <n v="1768"/>
    <n v="110"/>
    <n v="0.92662473794549272"/>
    <n v="0.95"/>
    <m/>
    <n v="0.94142705005324812"/>
    <n v="0.98427672955974843"/>
    <n v="-4.425511773754609E-3"/>
    <n v="92481"/>
    <n v="0.1865513657766773"/>
    <n v="3636.6889500589855"/>
    <n v="49.244408945686899"/>
    <n v="24.62220447284345"/>
    <n v="93"/>
    <n v="0.26475488680476827"/>
    <n v="2.227907871494339E-2"/>
    <n v="924810"/>
    <n v="10"/>
    <n v="0"/>
    <n v="91095.569879681134"/>
    <n v="2.0556351986784495E-2"/>
    <m/>
    <m/>
    <m/>
    <m/>
    <n v="25.43"/>
    <n v="15.3"/>
    <m/>
  </r>
  <r>
    <x v="13"/>
    <x v="3"/>
    <x v="4"/>
    <x v="6"/>
    <x v="33"/>
    <x v="1"/>
    <m/>
    <m/>
    <n v="27769.5"/>
    <n v="27769.5"/>
    <n v="8.747753145596171E-2"/>
    <m/>
    <m/>
    <m/>
    <n v="55539"/>
    <n v="55539"/>
    <n v="8.747753145596171E-2"/>
    <m/>
    <m/>
    <n v="35"/>
    <n v="0"/>
    <m/>
    <m/>
    <n v="2"/>
    <m/>
    <m/>
    <n v="145200"/>
    <m/>
    <m/>
    <n v="40"/>
    <n v="1850"/>
    <n v="35"/>
    <n v="1815"/>
    <n v="8.747753145596171E-2"/>
    <n v="1661"/>
    <n v="154"/>
    <n v="0.89783783783783788"/>
    <n v="0.95"/>
    <m/>
    <n v="0.91515151515151516"/>
    <n v="0.98108108108108105"/>
    <n v="-3.7562773290561569E-2"/>
    <n v="94546"/>
    <n v="0.4276912855050361"/>
    <n v="3870.0777732296356"/>
    <n v="52.09146005509642"/>
    <n v="26.04573002754821"/>
    <n v="93"/>
    <n v="0.28006161319944312"/>
    <n v="0.31284669724953451"/>
    <n v="945460"/>
    <n v="10"/>
    <n v="0"/>
    <n v="93984.827828169728"/>
    <n v="-0.14268411966263106"/>
    <m/>
    <m/>
    <m/>
    <m/>
    <n v="24.43"/>
    <n v="15.3"/>
    <m/>
  </r>
  <r>
    <x v="13"/>
    <x v="4"/>
    <x v="4"/>
    <x v="6"/>
    <x v="33"/>
    <x v="1"/>
    <m/>
    <m/>
    <n v="28702.800000000003"/>
    <n v="28702.800000000003"/>
    <n v="1.2412304371289817E-2"/>
    <m/>
    <m/>
    <m/>
    <n v="57405.600000000006"/>
    <n v="57405.600000000006"/>
    <n v="1.2412304371289817E-2"/>
    <m/>
    <m/>
    <n v="35"/>
    <n v="0"/>
    <m/>
    <m/>
    <n v="2"/>
    <m/>
    <m/>
    <n v="150080"/>
    <m/>
    <m/>
    <n v="40"/>
    <n v="1898"/>
    <n v="22"/>
    <n v="1876"/>
    <n v="1.2412304371289817E-2"/>
    <n v="1723"/>
    <n v="153"/>
    <n v="0.90779768177028453"/>
    <n v="0.95"/>
    <m/>
    <n v="0.91844349680170578"/>
    <n v="0.98840885142255008"/>
    <n v="-4.6568179510610208E-2"/>
    <n v="98825"/>
    <n v="0.63582341549004351"/>
    <n v="3792.2102839600921"/>
    <n v="52.678571428571431"/>
    <n v="26.339285714285715"/>
    <n v="93"/>
    <n v="0.28321812596006146"/>
    <n v="0.61576801114235136"/>
    <n v="988250"/>
    <n v="10"/>
    <n v="0"/>
    <n v="94411.397336322931"/>
    <n v="-0.31005836264797876"/>
    <m/>
    <m/>
    <m/>
    <m/>
    <n v="26.06"/>
    <n v="15.3"/>
    <m/>
  </r>
  <r>
    <x v="13"/>
    <x v="5"/>
    <x v="4"/>
    <x v="6"/>
    <x v="33"/>
    <x v="1"/>
    <m/>
    <m/>
    <n v="27234"/>
    <n v="27234"/>
    <n v="-8.9086859688196629E-3"/>
    <m/>
    <m/>
    <m/>
    <n v="54468"/>
    <n v="54468"/>
    <n v="-8.9086859688196629E-3"/>
    <m/>
    <m/>
    <n v="35"/>
    <n v="0"/>
    <m/>
    <m/>
    <n v="2"/>
    <m/>
    <m/>
    <n v="142400"/>
    <m/>
    <m/>
    <n v="40"/>
    <n v="1840"/>
    <n v="60"/>
    <n v="1780"/>
    <n v="-8.9086859688195519E-3"/>
    <n v="1671"/>
    <n v="109"/>
    <n v="0.90815217391304348"/>
    <n v="0.95"/>
    <m/>
    <n v="0.93876404494382026"/>
    <n v="0.96739130434782605"/>
    <n v="-4.3121325358058349E-2"/>
    <n v="83462"/>
    <n v="0.44203324233733032"/>
    <n v="3369.4792087202263"/>
    <n v="46.888764044943819"/>
    <n v="23.44438202247191"/>
    <n v="93"/>
    <n v="0.25209012927389152"/>
    <n v="0.45499533889766575"/>
    <n v="834620"/>
    <n v="10"/>
    <n v="0"/>
    <n v="82176.315170835587"/>
    <n v="-0.23359153917840261"/>
    <m/>
    <m/>
    <m/>
    <m/>
    <n v="24.77"/>
    <n v="15.3"/>
    <m/>
  </r>
  <r>
    <x v="13"/>
    <x v="6"/>
    <x v="4"/>
    <x v="6"/>
    <x v="33"/>
    <x v="1"/>
    <m/>
    <m/>
    <n v="28855.800000000003"/>
    <n v="28855.800000000003"/>
    <n v="1.780895844576369E-2"/>
    <m/>
    <m/>
    <m/>
    <n v="57711.600000000006"/>
    <n v="57711.600000000006"/>
    <n v="1.780895844576369E-2"/>
    <m/>
    <m/>
    <n v="35"/>
    <n v="0"/>
    <m/>
    <m/>
    <n v="2"/>
    <m/>
    <m/>
    <n v="150880"/>
    <m/>
    <m/>
    <n v="40"/>
    <n v="1898"/>
    <n v="12"/>
    <n v="1886"/>
    <n v="1.780895844576369E-2"/>
    <n v="1796"/>
    <n v="90"/>
    <n v="0.94625922023182296"/>
    <n v="0.95"/>
    <m/>
    <n v="0.95227995758218453"/>
    <n v="0.9936775553213909"/>
    <n v="1.063846586471251E-2"/>
    <n v="100375"/>
    <n v="0.48067561587254759"/>
    <n v="3851.6884113584038"/>
    <n v="53.221102863202546"/>
    <n v="26.610551431601273"/>
    <n v="93"/>
    <n v="0.2861349616301212"/>
    <n v="0.45476771803384453"/>
    <n v="1003750"/>
    <n v="10"/>
    <n v="0"/>
    <n v="99042.176043480416"/>
    <n v="-0.22275822074129828"/>
    <m/>
    <m/>
    <m/>
    <m/>
    <n v="26.06"/>
    <n v="15.3"/>
    <m/>
  </r>
  <r>
    <x v="13"/>
    <x v="7"/>
    <x v="4"/>
    <x v="6"/>
    <x v="33"/>
    <x v="1"/>
    <m/>
    <m/>
    <n v="28259.100000000002"/>
    <n v="28259.100000000002"/>
    <n v="-9.1201716738197325E-3"/>
    <m/>
    <m/>
    <m/>
    <n v="56518.200000000004"/>
    <n v="56518.200000000004"/>
    <n v="-9.1201716738197325E-3"/>
    <m/>
    <m/>
    <n v="35"/>
    <n v="0"/>
    <m/>
    <m/>
    <n v="2"/>
    <m/>
    <m/>
    <n v="147760"/>
    <m/>
    <m/>
    <n v="40"/>
    <n v="1888"/>
    <n v="41"/>
    <n v="1847"/>
    <n v="-9.1201716738197325E-3"/>
    <n v="1683"/>
    <n v="164"/>
    <n v="0.89141949152542377"/>
    <n v="0.95"/>
    <m/>
    <n v="0.91120736329182461"/>
    <n v="0.97828389830508478"/>
    <n v="-5.9529055827264088E-2"/>
    <n v="82827"/>
    <n v="0.22572291117885568"/>
    <n v="3103.2971150243534"/>
    <n v="44.844071467244177"/>
    <n v="22.422035733622089"/>
    <n v="93"/>
    <n v="0.24109715842604396"/>
    <n v="0.23700460554271063"/>
    <n v="828270"/>
    <n v="10"/>
    <n v="0"/>
    <n v="78250.051240117726"/>
    <n v="-0.12627924268884566"/>
    <m/>
    <m/>
    <m/>
    <m/>
    <n v="26.69"/>
    <n v="15.3"/>
    <s v="Aumento de Tarifas 15/08/2018"/>
  </r>
  <r>
    <x v="13"/>
    <x v="8"/>
    <x v="4"/>
    <x v="6"/>
    <x v="33"/>
    <x v="1"/>
    <m/>
    <m/>
    <n v="26943.300000000003"/>
    <n v="26943.300000000003"/>
    <n v="-1.675041876046901E-2"/>
    <m/>
    <m/>
    <m/>
    <n v="53886.600000000006"/>
    <n v="53886.600000000006"/>
    <n v="-1.675041876046901E-2"/>
    <m/>
    <m/>
    <n v="35"/>
    <n v="0"/>
    <m/>
    <m/>
    <n v="2"/>
    <m/>
    <m/>
    <n v="140880"/>
    <m/>
    <m/>
    <n v="40"/>
    <n v="1840"/>
    <n v="79"/>
    <n v="1761"/>
    <n v="-1.675041876046901E-2"/>
    <n v="1633"/>
    <n v="128"/>
    <n v="0.88749999999999996"/>
    <n v="0.95"/>
    <m/>
    <n v="0.92731402612152192"/>
    <n v="0.95706521739130435"/>
    <n v="-4.1650651596280563E-2"/>
    <n v="69376"/>
    <n v="-0.10192880258899673"/>
    <n v="2731.338582677165"/>
    <n v="39.395797842135153"/>
    <n v="19.697898921067576"/>
    <n v="93"/>
    <n v="0.21180536474266212"/>
    <n v="-8.6629463621177183E-2"/>
    <n v="693760"/>
    <n v="10"/>
    <n v="0"/>
    <n v="64447.771716943149"/>
    <n v="3.5799582898866734E-2"/>
    <m/>
    <m/>
    <m/>
    <m/>
    <n v="25.400000000000002"/>
    <n v="15.3"/>
    <s v="Aumento de Tarifas 15/09/2018"/>
  </r>
  <r>
    <x v="13"/>
    <x v="9"/>
    <x v="4"/>
    <x v="6"/>
    <x v="33"/>
    <x v="1"/>
    <m/>
    <m/>
    <n v="28656.9"/>
    <n v="28656.9"/>
    <n v="-2.6624068157614644E-3"/>
    <m/>
    <m/>
    <m/>
    <n v="57313.8"/>
    <n v="57313.8"/>
    <n v="-2.6624068157614644E-3"/>
    <m/>
    <m/>
    <n v="35"/>
    <n v="0"/>
    <m/>
    <m/>
    <n v="2"/>
    <m/>
    <m/>
    <n v="149840"/>
    <m/>
    <m/>
    <n v="40"/>
    <n v="1888"/>
    <n v="15"/>
    <n v="1873"/>
    <n v="-2.6624068157614644E-3"/>
    <n v="1706"/>
    <n v="167"/>
    <n v="0.90360169491525422"/>
    <n v="0.95"/>
    <m/>
    <n v="0.91083822744260545"/>
    <n v="0.99205508474576276"/>
    <n v="-4.4383133442897682E-2"/>
    <n v="68468"/>
    <n v="-0.23974283525244566"/>
    <n v="2565.3053578119143"/>
    <n v="36.555258942872399"/>
    <n v="18.2776294714362"/>
    <n v="93"/>
    <n v="0.19653365023049676"/>
    <n v="-0.23771331799471063"/>
    <n v="684680"/>
    <n v="10"/>
    <n v="0"/>
    <n v="63447.599147620291"/>
    <n v="0.11388586428991326"/>
    <m/>
    <m/>
    <m/>
    <m/>
    <n v="26.69"/>
    <n v="15.3"/>
    <s v="Aumento de Tarifas 15/10/2018"/>
  </r>
  <r>
    <x v="13"/>
    <x v="10"/>
    <x v="4"/>
    <x v="6"/>
    <x v="33"/>
    <x v="1"/>
    <m/>
    <m/>
    <n v="26606.7"/>
    <n v="26606.7"/>
    <n v="-1.3053348467650494E-2"/>
    <m/>
    <m/>
    <m/>
    <n v="53213.4"/>
    <n v="53213.4"/>
    <n v="-1.3053348467650494E-2"/>
    <m/>
    <m/>
    <n v="35"/>
    <n v="0"/>
    <m/>
    <m/>
    <n v="2"/>
    <m/>
    <m/>
    <n v="139120"/>
    <m/>
    <m/>
    <n v="40"/>
    <n v="1830"/>
    <n v="91"/>
    <n v="1739"/>
    <n v="-1.3053348467650383E-2"/>
    <n v="1620"/>
    <n v="119"/>
    <n v="0.88524590163934425"/>
    <n v="0.95"/>
    <m/>
    <n v="0.93156986774008055"/>
    <n v="0.95027322404371584"/>
    <n v="-3.3886929394925325E-2"/>
    <n v="66018"/>
    <n v="-0.13679393305439336"/>
    <n v="2569.7936940443751"/>
    <n v="37.963197239792983"/>
    <n v="18.981598619896491"/>
    <n v="93"/>
    <n v="0.20410321096662895"/>
    <n v="-0.12537717656230074"/>
    <n v="660180"/>
    <n v="10"/>
    <n v="0"/>
    <n v="62619.469896730101"/>
    <n v="5.6689225648127763E-2"/>
    <m/>
    <m/>
    <m/>
    <m/>
    <n v="25.69"/>
    <n v="15.3"/>
    <m/>
  </r>
  <r>
    <x v="13"/>
    <x v="11"/>
    <x v="4"/>
    <x v="6"/>
    <x v="33"/>
    <x v="1"/>
    <m/>
    <m/>
    <n v="25857"/>
    <n v="25857"/>
    <n v="-9.6739711384286609E-2"/>
    <m/>
    <m/>
    <m/>
    <n v="51714"/>
    <n v="51714"/>
    <n v="-9.6739711384286609E-2"/>
    <m/>
    <m/>
    <n v="35"/>
    <n v="0"/>
    <m/>
    <m/>
    <n v="2"/>
    <m/>
    <m/>
    <n v="135200"/>
    <m/>
    <m/>
    <n v="40"/>
    <n v="1928"/>
    <n v="238"/>
    <n v="1690"/>
    <n v="-9.6739711384286498E-2"/>
    <n v="1519"/>
    <n v="171"/>
    <n v="0.78786307053941906"/>
    <n v="0.95"/>
    <m/>
    <n v="0.89881656804733723"/>
    <n v="0.87655601659751037"/>
    <n v="-5.6822322593063412E-2"/>
    <n v="56447"/>
    <n v="-0.14079790553602145"/>
    <n v="2335.4158047165906"/>
    <n v="33.400591715976333"/>
    <n v="16.700295857988166"/>
    <n v="93"/>
    <n v="0.17957307374180825"/>
    <n v="-4.8776852815323068E-2"/>
    <n v="564470"/>
    <n v="10"/>
    <n v="0"/>
    <n v="59329.082685908026"/>
    <n v="-6.417481285021084E-4"/>
    <m/>
    <m/>
    <m/>
    <m/>
    <n v="24.17"/>
    <n v="15.3"/>
    <m/>
  </r>
  <r>
    <x v="14"/>
    <x v="0"/>
    <x v="4"/>
    <x v="6"/>
    <x v="33"/>
    <x v="1"/>
    <m/>
    <m/>
    <n v="28029.600000000002"/>
    <n v="28029.600000000002"/>
    <n v="-2.0844468198824129E-2"/>
    <m/>
    <m/>
    <m/>
    <n v="56059.200000000004"/>
    <n v="56059.200000000004"/>
    <n v="-2.0844468198824129E-2"/>
    <m/>
    <m/>
    <n v="35"/>
    <n v="0"/>
    <m/>
    <m/>
    <n v="2"/>
    <m/>
    <m/>
    <n v="146560"/>
    <m/>
    <m/>
    <n v="40"/>
    <n v="1888"/>
    <n v="56"/>
    <n v="1832"/>
    <n v="-2.0844468198824129E-2"/>
    <n v="1546"/>
    <n v="286"/>
    <n v="0.81885593220338981"/>
    <n v="0.95"/>
    <m/>
    <n v="0.84388646288209612"/>
    <n v="0.97033898305084743"/>
    <n v="-0.10695046829615285"/>
    <n v="71382"/>
    <n v="-0.10452367212785707"/>
    <n v="2674.4848257774447"/>
    <n v="38.963973799126634"/>
    <n v="19.481986899563317"/>
    <n v="93"/>
    <n v="0.20948373010283136"/>
    <n v="-8.5460584362020087E-2"/>
    <n v="713820"/>
    <n v="10"/>
    <n v="0"/>
    <n v="84556.240240677187"/>
    <n v="2.7866351711629933E-2"/>
    <m/>
    <m/>
    <m/>
    <m/>
    <n v="26.69"/>
    <n v="15.3"/>
    <s v="Aumento de Tarifas 12/01/2019"/>
  </r>
  <r>
    <x v="14"/>
    <x v="1"/>
    <x v="4"/>
    <x v="6"/>
    <x v="33"/>
    <x v="1"/>
    <m/>
    <m/>
    <n v="25489.800000000003"/>
    <n v="25489.800000000003"/>
    <n v="-2.0576131687242816E-2"/>
    <m/>
    <m/>
    <m/>
    <n v="50979.600000000006"/>
    <n v="50979.600000000006"/>
    <n v="-2.0576131687242816E-2"/>
    <m/>
    <m/>
    <n v="35"/>
    <n v="0"/>
    <m/>
    <m/>
    <n v="2"/>
    <m/>
    <m/>
    <n v="133280"/>
    <m/>
    <m/>
    <n v="40"/>
    <n v="1704"/>
    <n v="38"/>
    <n v="1666"/>
    <n v="-2.0576131687242816E-2"/>
    <n v="1437"/>
    <n v="229"/>
    <n v="0.84330985915492962"/>
    <n v="0.95"/>
    <m/>
    <n v="0.86254501800720285"/>
    <n v="0.97769953051643188"/>
    <n v="-0.10482667746781449"/>
    <n v="92035"/>
    <n v="4.0284386974262842E-2"/>
    <n v="3784.3338815789475"/>
    <n v="55.243097238895558"/>
    <n v="27.621548619447779"/>
    <n v="93"/>
    <n v="0.29700589913384706"/>
    <n v="6.2139100986327023E-2"/>
    <n v="920350"/>
    <n v="10"/>
    <n v="0"/>
    <n v="109697.05793672541"/>
    <n v="-4.5667444577393523E-2"/>
    <m/>
    <m/>
    <m/>
    <m/>
    <n v="24.32"/>
    <n v="15.3"/>
    <s v="Aumento de Tarifas 15/02/2019"/>
  </r>
  <r>
    <x v="14"/>
    <x v="2"/>
    <x v="4"/>
    <x v="6"/>
    <x v="33"/>
    <x v="1"/>
    <m/>
    <m/>
    <n v="28458"/>
    <n v="28458"/>
    <n v="-9.5846645367412275E-3"/>
    <m/>
    <m/>
    <m/>
    <n v="56916"/>
    <n v="56916"/>
    <n v="-9.5846645367412275E-3"/>
    <m/>
    <m/>
    <n v="35"/>
    <n v="0"/>
    <m/>
    <m/>
    <n v="2"/>
    <m/>
    <m/>
    <n v="148800"/>
    <m/>
    <m/>
    <n v="40"/>
    <n v="1918"/>
    <n v="58"/>
    <n v="1860"/>
    <n v="-9.5846645367412275E-3"/>
    <n v="1622"/>
    <n v="238"/>
    <n v="0.84567257559958287"/>
    <n v="0.95"/>
    <m/>
    <n v="0.8720430107526882"/>
    <n v="0.96976016684045885"/>
    <n v="-7.3700919573784773E-2"/>
    <n v="88641"/>
    <n v="-4.1522042365458867E-2"/>
    <n v="3578.5627775534922"/>
    <n v="47.656451612903226"/>
    <n v="23.828225806451613"/>
    <n v="93"/>
    <n v="0.2562174817898023"/>
    <n v="-3.2246449227059992E-2"/>
    <n v="886410"/>
    <n v="10"/>
    <n v="0"/>
    <n v="87313.095767831401"/>
    <n v="6.836199748803274E-3"/>
    <n v="1773483.6"/>
    <n v="20.007486377635633"/>
    <n v="4.0987219896355169E-2"/>
    <n v="0.4702949640050636"/>
    <n v="24.77"/>
    <n v="15.3"/>
    <s v="Aumento de Tarifas 15/03/2019"/>
  </r>
  <r>
    <x v="14"/>
    <x v="3"/>
    <x v="4"/>
    <x v="6"/>
    <x v="33"/>
    <x v="1"/>
    <m/>
    <m/>
    <n v="27815.4"/>
    <n v="27815.4"/>
    <n v="1.6528925619834212E-3"/>
    <m/>
    <m/>
    <m/>
    <n v="55630.8"/>
    <n v="55630.8"/>
    <n v="1.6528925619834212E-3"/>
    <m/>
    <m/>
    <n v="35"/>
    <n v="0"/>
    <m/>
    <m/>
    <n v="2"/>
    <m/>
    <m/>
    <n v="145440"/>
    <m/>
    <m/>
    <n v="40"/>
    <n v="1850"/>
    <n v="32"/>
    <n v="1818"/>
    <n v="1.6528925619834212E-3"/>
    <n v="1442"/>
    <n v="376"/>
    <n v="0.77945945945945949"/>
    <n v="0.95"/>
    <m/>
    <n v="0.79317931793179319"/>
    <n v="0.98270270270270266"/>
    <n v="-0.13328087775664987"/>
    <n v="81532"/>
    <n v="-0.13764728280413763"/>
    <n v="3337.3720835038889"/>
    <n v="44.847084708470845"/>
    <n v="22.423542354235423"/>
    <n v="93"/>
    <n v="0.2411133586476927"/>
    <n v="-0.1390703070899395"/>
    <n v="815320"/>
    <n v="10"/>
    <n v="0"/>
    <n v="81048.07165280747"/>
    <n v="5.6537644281701445E-2"/>
    <n v="1703123.65"/>
    <n v="20.889020875239169"/>
    <n v="4.1475194477267656E-2"/>
    <n v="0.4709680824449865"/>
    <n v="24.43"/>
    <n v="15.3"/>
    <m/>
  </r>
  <r>
    <x v="14"/>
    <x v="4"/>
    <x v="4"/>
    <x v="6"/>
    <x v="33"/>
    <x v="1"/>
    <m/>
    <m/>
    <n v="26591.4"/>
    <n v="26591.4"/>
    <n v="-7.3560767590618359E-2"/>
    <m/>
    <m/>
    <m/>
    <n v="53182.8"/>
    <n v="53182.8"/>
    <n v="-7.3560767590618359E-2"/>
    <m/>
    <m/>
    <n v="35"/>
    <n v="0"/>
    <m/>
    <m/>
    <n v="2"/>
    <m/>
    <m/>
    <n v="139040"/>
    <m/>
    <m/>
    <n v="40"/>
    <n v="1888"/>
    <n v="150"/>
    <n v="1738"/>
    <n v="-7.3560767590618359E-2"/>
    <n v="1370"/>
    <n v="368"/>
    <n v="0.72563559322033899"/>
    <n v="0.95"/>
    <m/>
    <n v="0.78826237054085158"/>
    <n v="0.92055084745762716"/>
    <n v="-0.14174102894101126"/>
    <n v="59229"/>
    <n v="-0.40066784720465465"/>
    <n v="2247.7798861480078"/>
    <n v="34.078826237054088"/>
    <n v="17.039413118527044"/>
    <n v="93"/>
    <n v="0.18321949589814027"/>
    <n v="-0.35307990872032924"/>
    <n v="592290"/>
    <n v="10"/>
    <n v="0"/>
    <n v="56583.786013995152"/>
    <n v="0.14765369794793984"/>
    <n v="1197404.1500000001"/>
    <n v="20.216518090800118"/>
    <n v="3.894065440127318E-2"/>
    <n v="0.43863306231863741"/>
    <n v="26.349999999999998"/>
    <n v="15.3"/>
    <m/>
  </r>
  <r>
    <x v="14"/>
    <x v="5"/>
    <x v="4"/>
    <x v="6"/>
    <x v="33"/>
    <x v="1"/>
    <m/>
    <m/>
    <n v="26484.300000000003"/>
    <n v="26484.300000000003"/>
    <n v="-2.7528089887640328E-2"/>
    <m/>
    <m/>
    <m/>
    <n v="52968.600000000006"/>
    <n v="52968.600000000006"/>
    <n v="-2.7528089887640328E-2"/>
    <m/>
    <m/>
    <n v="35"/>
    <n v="0"/>
    <m/>
    <m/>
    <n v="2"/>
    <m/>
    <m/>
    <n v="138480"/>
    <m/>
    <m/>
    <n v="40"/>
    <n v="1860"/>
    <n v="129"/>
    <n v="1731"/>
    <n v="-2.7528089887640439E-2"/>
    <n v="1432"/>
    <n v="299"/>
    <n v="0.76989247311827957"/>
    <n v="0.95"/>
    <m/>
    <n v="0.82726747544771806"/>
    <n v="0.9306451612903226"/>
    <n v="-0.11876953542971991"/>
    <n v="51178"/>
    <n v="-0.38681076418010596"/>
    <n v="2066.1283811061767"/>
    <n v="29.565569035239747"/>
    <n v="14.782784517619874"/>
    <n v="93"/>
    <n v="0.15895467223247176"/>
    <n v="-0.36945300995990094"/>
    <n v="511780"/>
    <n v="10"/>
    <n v="0"/>
    <n v="50389.631902099449"/>
    <n v="0.16734393345945039"/>
    <n v="1013347.1499999999"/>
    <n v="19.800444526945171"/>
    <n v="3.673164132979663E-2"/>
    <n v="0.44045958217218445"/>
    <n v="24.77"/>
    <n v="15.3"/>
    <m/>
  </r>
  <r>
    <x v="14"/>
    <x v="6"/>
    <x v="4"/>
    <x v="6"/>
    <x v="33"/>
    <x v="1"/>
    <m/>
    <m/>
    <n v="28366.2"/>
    <n v="28366.2"/>
    <n v="-1.6967126193001114E-2"/>
    <m/>
    <m/>
    <m/>
    <n v="56732.4"/>
    <n v="56732.4"/>
    <n v="-1.6967126193001114E-2"/>
    <m/>
    <m/>
    <n v="35"/>
    <n v="0"/>
    <m/>
    <m/>
    <n v="2"/>
    <m/>
    <m/>
    <n v="148320"/>
    <m/>
    <m/>
    <n v="40"/>
    <n v="1898"/>
    <n v="44"/>
    <n v="1854"/>
    <n v="-1.6967126193001114E-2"/>
    <n v="1704"/>
    <n v="150"/>
    <n v="0.89778714436248686"/>
    <n v="0.95"/>
    <m/>
    <n v="0.91909385113268605"/>
    <n v="0.97681770284510006"/>
    <n v="-3.4849107329484541E-2"/>
    <n v="65910"/>
    <n v="-0.34336239103362387"/>
    <n v="2469.4642188085422"/>
    <n v="35.550161812297738"/>
    <n v="17.775080906148869"/>
    <n v="93"/>
    <n v="0.19112990221665449"/>
    <n v="-0.33202884006980293"/>
    <n v="659100"/>
    <n v="10"/>
    <n v="0"/>
    <n v="65034.817664017879"/>
    <n v="0.15913608406335278"/>
    <n v="1310164.8"/>
    <n v="19.878088302230314"/>
    <n v="3.5563169933877564E-2"/>
    <n v="0.45435729312807932"/>
    <n v="26.69"/>
    <n v="15.3"/>
    <m/>
  </r>
  <r>
    <x v="14"/>
    <x v="7"/>
    <x v="4"/>
    <x v="6"/>
    <x v="33"/>
    <x v="1"/>
    <m/>
    <m/>
    <n v="28549.800000000003"/>
    <n v="28549.800000000003"/>
    <n v="1.0286951813752054E-2"/>
    <m/>
    <m/>
    <m/>
    <n v="57099.600000000006"/>
    <n v="57099.600000000006"/>
    <n v="1.0286951813752054E-2"/>
    <m/>
    <m/>
    <n v="35"/>
    <n v="0"/>
    <m/>
    <m/>
    <n v="2"/>
    <m/>
    <m/>
    <n v="149280"/>
    <m/>
    <m/>
    <n v="40"/>
    <n v="1898"/>
    <n v="32"/>
    <n v="1866"/>
    <n v="1.0286951813752054E-2"/>
    <n v="1598"/>
    <n v="268"/>
    <n v="0.84193888303477349"/>
    <n v="0.95"/>
    <m/>
    <n v="0.85637727759914251"/>
    <n v="0.98314014752370915"/>
    <n v="-6.017300551062621E-2"/>
    <n v="66398"/>
    <n v="-0.19835319400678519"/>
    <n v="2515.0757575757575"/>
    <n v="35.583065380493032"/>
    <n v="17.791532690246516"/>
    <n v="93"/>
    <n v="0.19130680312093029"/>
    <n v="-0.20651572847295396"/>
    <n v="663980"/>
    <n v="10"/>
    <n v="0"/>
    <n v="62728.903645445767"/>
    <n v="9.9297954048164772E-2"/>
    <n v="1285907.7000000002"/>
    <n v="19.366663152504596"/>
    <n v="3.3457357448685769E-2"/>
    <n v="0.35438398972015817"/>
    <n v="26.400000000000002"/>
    <n v="15.3"/>
    <m/>
  </r>
  <r>
    <x v="14"/>
    <x v="8"/>
    <x v="4"/>
    <x v="6"/>
    <x v="33"/>
    <x v="1"/>
    <m/>
    <m/>
    <n v="23194.799999999999"/>
    <n v="23194.799999999999"/>
    <n v="-0.13912549687677467"/>
    <m/>
    <m/>
    <m/>
    <n v="46389.599999999999"/>
    <n v="46389.599999999999"/>
    <n v="-0.13912549687677467"/>
    <m/>
    <m/>
    <n v="35"/>
    <n v="0"/>
    <m/>
    <m/>
    <n v="2"/>
    <m/>
    <m/>
    <n v="121280"/>
    <m/>
    <m/>
    <n v="40"/>
    <n v="1830"/>
    <n v="314"/>
    <n v="1516"/>
    <n v="-0.13912549687677456"/>
    <n v="1428"/>
    <n v="88"/>
    <n v="0.78032786885245897"/>
    <n v="0.95"/>
    <m/>
    <n v="0.94195250659630603"/>
    <n v="0.82841530054644807"/>
    <n v="1.5785893518735383E-2"/>
    <n v="60545"/>
    <n v="-0.12729185885608851"/>
    <n v="2356.7536006228102"/>
    <n v="39.937335092348285"/>
    <n v="19.968667546174142"/>
    <n v="93"/>
    <n v="0.21471685533520582"/>
    <n v="1.3746066328778284E-2"/>
    <n v="605450"/>
    <n v="10"/>
    <n v="0"/>
    <n v="56244.095055960606"/>
    <n v="-3.3119543187870519E-2"/>
    <n v="1181364.45"/>
    <n v="19.512171938227763"/>
    <n v="3.2794220623458617E-2"/>
    <n v="0.331899329732737"/>
    <n v="25.69"/>
    <n v="15.3"/>
    <m/>
  </r>
  <r>
    <x v="14"/>
    <x v="9"/>
    <x v="4"/>
    <x v="6"/>
    <x v="33"/>
    <x v="1"/>
    <m/>
    <m/>
    <n v="27035.100000000002"/>
    <n v="27035.100000000002"/>
    <n v="-5.6593699946609677E-2"/>
    <m/>
    <m/>
    <m/>
    <n v="54070.200000000004"/>
    <n v="54070.200000000004"/>
    <n v="-5.6593699946609677E-2"/>
    <m/>
    <m/>
    <n v="35"/>
    <n v="0"/>
    <m/>
    <m/>
    <n v="2"/>
    <m/>
    <m/>
    <n v="141360"/>
    <m/>
    <m/>
    <n v="40"/>
    <n v="1888"/>
    <n v="121"/>
    <n v="1767"/>
    <n v="-5.6593699946609677E-2"/>
    <n v="1583"/>
    <n v="184"/>
    <n v="0.83845338983050843"/>
    <n v="0.95"/>
    <m/>
    <n v="0.89586870401810981"/>
    <n v="0.93591101694915257"/>
    <n v="-1.6434887089144423E-2"/>
    <n v="51318"/>
    <n v="-0.25048197698194774"/>
    <n v="1922.7426002248033"/>
    <n v="29.042444821731749"/>
    <n v="14.521222410865875"/>
    <n v="93"/>
    <n v="0.15614217646092338"/>
    <n v="-0.20551937910989715"/>
    <n v="513180"/>
    <n v="10"/>
    <n v="0"/>
    <n v="47555.119078366217"/>
    <n v="8.9797460856712197E-2"/>
    <n v="997365.2"/>
    <n v="19.434997466775791"/>
    <n v="3.1801735587445569E-2"/>
    <n v="0.31652153050625337"/>
    <n v="26.69"/>
    <n v="15.3"/>
    <m/>
  </r>
  <r>
    <x v="14"/>
    <x v="10"/>
    <x v="4"/>
    <x v="6"/>
    <x v="33"/>
    <x v="1"/>
    <m/>
    <m/>
    <n v="26254.800000000003"/>
    <n v="26254.800000000003"/>
    <n v="-1.322599194939611E-2"/>
    <m/>
    <m/>
    <m/>
    <n v="52509.600000000006"/>
    <n v="52509.600000000006"/>
    <n v="-1.322599194939611E-2"/>
    <m/>
    <m/>
    <n v="35"/>
    <n v="0"/>
    <m/>
    <m/>
    <n v="2"/>
    <m/>
    <m/>
    <n v="137280"/>
    <m/>
    <m/>
    <n v="40"/>
    <n v="1840"/>
    <n v="124"/>
    <n v="1716"/>
    <n v="-1.3225991949396221E-2"/>
    <n v="1526"/>
    <n v="190"/>
    <n v="0.82934782608695656"/>
    <n v="0.95"/>
    <m/>
    <n v="0.88927738927738931"/>
    <n v="0.93260869565217386"/>
    <n v="-4.5399148176925919E-2"/>
    <n v="67173"/>
    <n v="1.7495228574025301E-2"/>
    <n v="2644.6062992125981"/>
    <n v="39.145104895104893"/>
    <n v="19.572552447552447"/>
    <n v="93"/>
    <n v="0.21045755319948867"/>
    <n v="3.1132985134166624E-2"/>
    <n v="671730"/>
    <n v="10"/>
    <n v="0"/>
    <n v="63715.011835757687"/>
    <n v="-2.275160577465515E-2"/>
    <n v="1279077.5"/>
    <n v="19.04154198859661"/>
    <n v="3.0356114308123256E-2"/>
    <n v="0.30218737155473702"/>
    <n v="25.400000000000002"/>
    <n v="15.3"/>
    <m/>
  </r>
  <r>
    <x v="14"/>
    <x v="11"/>
    <x v="4"/>
    <x v="6"/>
    <x v="33"/>
    <x v="1"/>
    <m/>
    <m/>
    <n v="27279.9"/>
    <n v="27279.9"/>
    <n v="5.502958579881656E-2"/>
    <m/>
    <m/>
    <m/>
    <n v="54559.8"/>
    <n v="54559.8"/>
    <n v="5.502958579881656E-2"/>
    <m/>
    <m/>
    <n v="35"/>
    <n v="0"/>
    <m/>
    <m/>
    <n v="2"/>
    <m/>
    <m/>
    <n v="142640"/>
    <m/>
    <m/>
    <n v="40"/>
    <n v="1908"/>
    <n v="125"/>
    <n v="1783"/>
    <n v="5.502958579881656E-2"/>
    <n v="1655"/>
    <n v="128"/>
    <n v="0.86740041928721179"/>
    <n v="0.95"/>
    <m/>
    <n v="0.92821088053841838"/>
    <n v="0.93448637316561844"/>
    <n v="3.2703349644455093E-2"/>
    <n v="58927"/>
    <n v="4.3935018690098637E-2"/>
    <n v="2261.2049117421338"/>
    <n v="33.049355019629836"/>
    <n v="16.524677509814918"/>
    <n v="93"/>
    <n v="0.17768470440661202"/>
    <n v="-1.0515882453019376E-2"/>
    <n v="589270"/>
    <n v="10"/>
    <n v="0"/>
    <n v="61935.707042579801"/>
    <n v="1.9534193350718508E-2"/>
    <n v="1100757.8600000001"/>
    <n v="18.680025455224261"/>
    <n v="2.9962823375904581E-2"/>
    <n v="0.29645979743438911"/>
    <n v="26.06"/>
    <n v="15.3"/>
    <m/>
  </r>
  <r>
    <x v="15"/>
    <x v="0"/>
    <x v="4"/>
    <x v="6"/>
    <x v="33"/>
    <x v="1"/>
    <m/>
    <m/>
    <n v="27494.100000000002"/>
    <n v="27494.100000000002"/>
    <n v="-1.9104803493449785E-2"/>
    <m/>
    <m/>
    <m/>
    <n v="54988.200000000004"/>
    <n v="54988.200000000004"/>
    <n v="-1.9104803493449785E-2"/>
    <m/>
    <m/>
    <n v="35"/>
    <n v="0"/>
    <m/>
    <m/>
    <n v="2"/>
    <m/>
    <m/>
    <n v="143760"/>
    <m/>
    <m/>
    <n v="40"/>
    <n v="1888"/>
    <n v="91"/>
    <n v="1797"/>
    <n v="-1.9104803493449785E-2"/>
    <n v="1684"/>
    <n v="113"/>
    <n v="0.89194915254237284"/>
    <n v="0.95"/>
    <m/>
    <n v="0.93711741791875347"/>
    <n v="0.95180084745762716"/>
    <n v="0.11047807867215798"/>
    <n v="74195"/>
    <n v="3.9407693816368328E-2"/>
    <n v="2779.8801049082053"/>
    <n v="41.288258208124653"/>
    <n v="20.644129104062326"/>
    <n v="93"/>
    <n v="0.22197988283937986"/>
    <n v="5.9652139717076835E-2"/>
    <n v="741950"/>
    <n v="10"/>
    <n v="0"/>
    <n v="87888.406666345079"/>
    <n v="-2.2599222690012577E-2"/>
    <n v="1366516.19"/>
    <n v="18.417901341060716"/>
    <n v="2.8919905685822395E-2"/>
    <n v="0.29242908162254116"/>
    <n v="26.69"/>
    <n v="15.3"/>
    <m/>
  </r>
  <r>
    <x v="15"/>
    <x v="1"/>
    <x v="4"/>
    <x v="6"/>
    <x v="33"/>
    <x v="1"/>
    <m/>
    <m/>
    <n v="25719.300000000003"/>
    <n v="25719.300000000003"/>
    <n v="9.0036014405763254E-3"/>
    <m/>
    <m/>
    <m/>
    <n v="51438.600000000006"/>
    <n v="51438.600000000006"/>
    <n v="9.0036014405763254E-3"/>
    <m/>
    <m/>
    <n v="35"/>
    <n v="0"/>
    <m/>
    <m/>
    <n v="2"/>
    <m/>
    <m/>
    <n v="134480"/>
    <m/>
    <m/>
    <n v="40"/>
    <n v="1792"/>
    <n v="111"/>
    <n v="1681"/>
    <n v="9.0036014405763254E-3"/>
    <n v="1537"/>
    <n v="144"/>
    <n v="0.8577008928571429"/>
    <n v="0.95"/>
    <m/>
    <n v="0.91433670434265313"/>
    <n v="0.9380580357142857"/>
    <n v="6.0045197936576367E-2"/>
    <n v="91378"/>
    <n v="-7.1385885804313709E-3"/>
    <n v="3844.257467395877"/>
    <n v="54.359309934562759"/>
    <n v="27.17965496728138"/>
    <n v="93"/>
    <n v="0.29225435448689657"/>
    <n v="-1.5998149063056744E-2"/>
    <n v="913780"/>
    <n v="10"/>
    <n v="0"/>
    <n v="108913.97577163139"/>
    <n v="1.5804314613301274E-2"/>
    <n v="1683899.35"/>
    <n v="18.427842040753792"/>
    <n v="2.8338412877367422E-2"/>
    <n v="0.28983328897472443"/>
    <n v="23.77"/>
    <n v="15.3"/>
    <m/>
  </r>
  <r>
    <x v="15"/>
    <x v="2"/>
    <x v="4"/>
    <x v="6"/>
    <x v="33"/>
    <x v="1"/>
    <m/>
    <m/>
    <n v="21435.3"/>
    <n v="21435.3"/>
    <n v="-0.24677419354838714"/>
    <m/>
    <m/>
    <m/>
    <n v="42870.6"/>
    <n v="42870.6"/>
    <n v="-0.24677419354838714"/>
    <m/>
    <m/>
    <n v="35"/>
    <n v="0"/>
    <m/>
    <m/>
    <n v="2"/>
    <m/>
    <m/>
    <n v="112080"/>
    <m/>
    <m/>
    <n v="40"/>
    <n v="1938"/>
    <n v="537"/>
    <n v="1401"/>
    <n v="-0.24677419354838714"/>
    <n v="1341"/>
    <n v="60"/>
    <n v="0.69195046439628483"/>
    <n v="0.95"/>
    <m/>
    <n v="0.95717344753747324"/>
    <n v="0.72291021671826627"/>
    <n v="9.7621832564550148E-2"/>
    <n v="26414"/>
    <n v="-0.70201148452747608"/>
    <n v="1038.694455367676"/>
    <n v="18.853675945753032"/>
    <n v="9.4268379728765161"/>
    <n v="93"/>
    <n v="0.10136384917071523"/>
    <n v="-0.60438355547544997"/>
    <n v="264140"/>
    <n v="10"/>
    <n v="0"/>
    <n v="26018.299789166394"/>
    <n v="0.26259912228450255"/>
    <n v="475901.99"/>
    <n v="18.017036041493146"/>
    <n v="2.7146489537827886E-2"/>
    <n v="0.2763337932833414"/>
    <n v="25.43"/>
    <n v="15.3"/>
    <m/>
  </r>
  <r>
    <x v="15"/>
    <x v="3"/>
    <x v="4"/>
    <x v="6"/>
    <x v="33"/>
    <x v="1"/>
    <m/>
    <m/>
    <n v="12515.400000000001"/>
    <n v="12515.400000000001"/>
    <n v="-0.55005500550054998"/>
    <m/>
    <m/>
    <m/>
    <n v="25030.800000000003"/>
    <n v="25030.800000000003"/>
    <n v="-0.55005500550054998"/>
    <m/>
    <m/>
    <n v="35"/>
    <n v="0"/>
    <m/>
    <m/>
    <n v="2"/>
    <m/>
    <m/>
    <n v="65440"/>
    <m/>
    <m/>
    <n v="40"/>
    <n v="1840"/>
    <n v="1022"/>
    <n v="818"/>
    <n v="-0.55005500550054998"/>
    <n v="788"/>
    <n v="30"/>
    <n v="0.42826086956521742"/>
    <n v="0.95"/>
    <m/>
    <n v="0.96332518337408313"/>
    <n v="0.44456521739130433"/>
    <n v="0.21451122286690927"/>
    <n v="381"/>
    <n v="-0.99532698817642151"/>
    <n v="15.595579205894392"/>
    <n v="0.46577017114914426"/>
    <n v="0.23288508557457213"/>
    <n v="93"/>
    <n v="2.5041407051029263E-3"/>
    <n v="-0.9896142597857388"/>
    <n v="3810"/>
    <n v="10"/>
    <n v="0"/>
    <n v="378.73859711180449"/>
    <n v="0.40624725107945031"/>
    <n v="6403.6200000000008"/>
    <n v="16.807401574803151"/>
    <n v="2.482205657264152E-2"/>
    <n v="0.24763033837196047"/>
    <n v="24.43"/>
    <n v="15.3"/>
    <m/>
  </r>
  <r>
    <x v="15"/>
    <x v="4"/>
    <x v="4"/>
    <x v="6"/>
    <x v="33"/>
    <x v="1"/>
    <m/>
    <m/>
    <n v="12882.6"/>
    <n v="12882.6"/>
    <n v="-0.51553509781357887"/>
    <m/>
    <m/>
    <m/>
    <n v="25765.200000000001"/>
    <n v="25765.200000000001"/>
    <n v="-0.51553509781357887"/>
    <m/>
    <m/>
    <n v="35"/>
    <n v="0"/>
    <m/>
    <m/>
    <n v="2"/>
    <m/>
    <m/>
    <n v="67360"/>
    <m/>
    <m/>
    <n v="40"/>
    <n v="1918"/>
    <n v="1076"/>
    <n v="842"/>
    <n v="-0.51553509781357887"/>
    <n v="791"/>
    <n v="51"/>
    <n v="0.41240875912408759"/>
    <n v="0.95"/>
    <m/>
    <n v="0.93942992874109266"/>
    <n v="0.43899895724713245"/>
    <n v="0.19177315047592636"/>
    <n v="570"/>
    <n v="-0.99037633591652741"/>
    <n v="22.673031026252982"/>
    <n v="0.6769596199524941"/>
    <n v="0.33847980997624705"/>
    <n v="93"/>
    <n v="3.6395678492069576E-3"/>
    <n v="-0.98013547722437599"/>
    <n v="5700"/>
    <n v="10"/>
    <n v="0"/>
    <n v="544.54334916978576"/>
    <n v="0.40613803409706484"/>
    <n v="9569.6200000000008"/>
    <n v="16.78880701754386"/>
    <n v="2.4312771896177969E-2"/>
    <n v="0.2396784524522434"/>
    <n v="25.14"/>
    <n v="15.3"/>
    <m/>
  </r>
  <r>
    <x v="15"/>
    <x v="5"/>
    <x v="4"/>
    <x v="6"/>
    <x v="33"/>
    <x v="1"/>
    <m/>
    <m/>
    <n v="12546"/>
    <n v="12546"/>
    <n v="-0.52628538417099946"/>
    <m/>
    <m/>
    <m/>
    <n v="25092"/>
    <n v="25092"/>
    <n v="-0.52628538417099946"/>
    <m/>
    <m/>
    <n v="35"/>
    <n v="0"/>
    <m/>
    <m/>
    <n v="2"/>
    <m/>
    <m/>
    <n v="65600"/>
    <m/>
    <m/>
    <n v="40"/>
    <n v="1452"/>
    <n v="632"/>
    <n v="820"/>
    <n v="-0.52628538417099935"/>
    <n v="721"/>
    <n v="99"/>
    <n v="0.49655647382920109"/>
    <n v="0.95"/>
    <m/>
    <n v="0.87926829268292683"/>
    <n v="0.56473829201101933"/>
    <n v="6.2858529772448657E-2"/>
    <n v="718"/>
    <n v="-0.98597053421392"/>
    <n v="28.708516593362653"/>
    <n v="0.87560975609756098"/>
    <n v="0.43780487804878049"/>
    <n v="93"/>
    <n v="4.7075793338578545E-3"/>
    <n v="-0.97038413990767758"/>
    <n v="7180"/>
    <n v="10"/>
    <n v="0"/>
    <n v="706.93961674366722"/>
    <n v="0.38622084609688379"/>
    <n v="11766.45"/>
    <n v="16.387813370473538"/>
    <n v="2.3279686830186667E-2"/>
    <n v="0.22597646677431796"/>
    <n v="25.01"/>
    <n v="15.3"/>
    <m/>
  </r>
  <r>
    <x v="15"/>
    <x v="6"/>
    <x v="4"/>
    <x v="6"/>
    <x v="33"/>
    <x v="1"/>
    <m/>
    <m/>
    <n v="12913.2"/>
    <n v="12913.2"/>
    <n v="-0.5447680690399137"/>
    <m/>
    <m/>
    <m/>
    <n v="25826.400000000001"/>
    <n v="25826.400000000001"/>
    <n v="-0.5447680690399137"/>
    <m/>
    <m/>
    <n v="35"/>
    <n v="0"/>
    <m/>
    <m/>
    <n v="2"/>
    <m/>
    <m/>
    <n v="67520"/>
    <m/>
    <m/>
    <n v="40"/>
    <n v="848"/>
    <n v="4"/>
    <n v="844"/>
    <n v="-0.5447680690399137"/>
    <n v="757"/>
    <n v="87"/>
    <n v="0.89268867924528306"/>
    <n v="0.95"/>
    <m/>
    <n v="0.89691943127962082"/>
    <n v="0.99528301886792447"/>
    <n v="-2.4126393431680104E-2"/>
    <n v="326"/>
    <n v="-0.99505386132605067"/>
    <n v="13.00877893056664"/>
    <n v="0.38625592417061611"/>
    <n v="0.19312796208530805"/>
    <n v="93"/>
    <n v="2.0766447536054631E-3"/>
    <n v="-0.98913490390817294"/>
    <n v="3260"/>
    <n v="10"/>
    <n v="0"/>
    <n v="321.67122680124152"/>
    <n v="0.38320119880293574"/>
    <n v="5295.59"/>
    <n v="16.244141104294478"/>
    <n v="2.2650088821508443E-2"/>
    <n v="0.21565745555075488"/>
    <n v="25.06"/>
    <n v="15.3"/>
    <m/>
  </r>
  <r>
    <x v="15"/>
    <x v="7"/>
    <x v="4"/>
    <x v="6"/>
    <x v="33"/>
    <x v="1"/>
    <m/>
    <m/>
    <n v="12913.2"/>
    <n v="12913.2"/>
    <n v="-0.54769560557341912"/>
    <m/>
    <m/>
    <m/>
    <n v="25826.400000000001"/>
    <n v="25826.400000000001"/>
    <n v="-0.54769560557341912"/>
    <m/>
    <m/>
    <n v="35"/>
    <n v="0"/>
    <m/>
    <m/>
    <n v="2"/>
    <m/>
    <m/>
    <n v="67520"/>
    <m/>
    <m/>
    <n v="40"/>
    <n v="846"/>
    <n v="2"/>
    <n v="844"/>
    <n v="-0.54769560557341901"/>
    <n v="795"/>
    <n v="49"/>
    <n v="0.93971631205673756"/>
    <n v="0.95"/>
    <m/>
    <n v="0.94194312796208535"/>
    <n v="0.99763593380614657"/>
    <n v="9.9916068070870612E-2"/>
    <n v="938"/>
    <n v="-0.9858730684659176"/>
    <n v="36.398913465269693"/>
    <n v="1.1113744075829384"/>
    <n v="0.55568720379146919"/>
    <n v="93"/>
    <n v="5.9751312235641844E-3"/>
    <n v="-0.96876676037606912"/>
    <n v="9380"/>
    <n v="10"/>
    <n v="0"/>
    <n v="886.16692700726117"/>
    <n v="0.38483586588043778"/>
    <n v="15277.32"/>
    <n v="16.287121535181235"/>
    <n v="2.2311000995928098E-2"/>
    <n v="0.21018976605553183"/>
    <n v="25.77"/>
    <n v="15.3"/>
    <m/>
  </r>
  <r>
    <x v="15"/>
    <x v="8"/>
    <x v="4"/>
    <x v="6"/>
    <x v="33"/>
    <x v="1"/>
    <m/>
    <m/>
    <n v="12576.6"/>
    <n v="12576.6"/>
    <n v="-0.45778364116094983"/>
    <m/>
    <m/>
    <m/>
    <n v="25153.200000000001"/>
    <n v="25153.200000000001"/>
    <n v="-0.45778364116094983"/>
    <m/>
    <m/>
    <n v="35"/>
    <n v="0"/>
    <m/>
    <m/>
    <n v="2"/>
    <m/>
    <m/>
    <n v="65760"/>
    <m/>
    <m/>
    <n v="40"/>
    <n v="824"/>
    <n v="2"/>
    <n v="822"/>
    <n v="-0.45778364116094983"/>
    <n v="692"/>
    <n v="130"/>
    <n v="0.83980582524271841"/>
    <n v="0.95"/>
    <m/>
    <n v="0.84184914841849146"/>
    <n v="0.99757281553398058"/>
    <n v="-0.10627219257532694"/>
    <n v="2262"/>
    <n v="-0.96263935915434806"/>
    <n v="85.942249240121583"/>
    <n v="2.7518248175182483"/>
    <n v="1.3759124087591241"/>
    <n v="93"/>
    <n v="1.4794757083431443E-2"/>
    <n v="-0.93109643367152262"/>
    <n v="22620"/>
    <n v="10"/>
    <n v="0"/>
    <n v="2101.3154350744553"/>
    <n v="0.36336426934603866"/>
    <n v="37431.61"/>
    <n v="16.548015030946065"/>
    <n v="2.227697815335378E-2"/>
    <n v="0.20833421404677144"/>
    <n v="26.32"/>
    <n v="15.3"/>
    <m/>
  </r>
  <r>
    <x v="15"/>
    <x v="9"/>
    <x v="4"/>
    <x v="6"/>
    <x v="33"/>
    <x v="1"/>
    <m/>
    <m/>
    <n v="12943.800000000001"/>
    <n v="12943.800000000001"/>
    <n v="-0.52122241086587429"/>
    <m/>
    <m/>
    <m/>
    <n v="25887.600000000002"/>
    <n v="25887.600000000002"/>
    <n v="-0.52122241086587429"/>
    <m/>
    <m/>
    <n v="35"/>
    <n v="0"/>
    <m/>
    <m/>
    <n v="2"/>
    <m/>
    <m/>
    <n v="67680"/>
    <m/>
    <m/>
    <n v="40"/>
    <n v="848"/>
    <n v="2"/>
    <n v="846"/>
    <n v="-0.52122241086587429"/>
    <n v="757"/>
    <n v="89"/>
    <n v="0.89268867924528306"/>
    <n v="0.95"/>
    <m/>
    <n v="0.89479905437352247"/>
    <n v="0.99764150943396224"/>
    <n v="-1.1939803676473959E-3"/>
    <n v="2653"/>
    <n v="-0.94830273977941459"/>
    <n v="100.49242424242424"/>
    <n v="3.1359338061465722"/>
    <n v="1.5679669030732861"/>
    <n v="93"/>
    <n v="1.6859859172831032E-2"/>
    <n v="-0.89202238911374188"/>
    <n v="26530"/>
    <n v="10"/>
    <n v="0"/>
    <n v="2458.4693658152223"/>
    <n v="0.3416473143469313"/>
    <n v="44460.79"/>
    <n v="16.758684508104032"/>
    <n v="2.2177646217146959E-2"/>
    <n v="0.20158490770860152"/>
    <n v="26.400000000000002"/>
    <n v="15.3"/>
    <m/>
  </r>
  <r>
    <x v="15"/>
    <x v="10"/>
    <x v="4"/>
    <x v="6"/>
    <x v="33"/>
    <x v="1"/>
    <m/>
    <m/>
    <n v="12408.300000000001"/>
    <n v="12408.300000000001"/>
    <n v="-0.52738927738927743"/>
    <m/>
    <m/>
    <m/>
    <n v="24816.600000000002"/>
    <n v="24816.600000000002"/>
    <n v="-0.52738927738927743"/>
    <m/>
    <m/>
    <n v="35"/>
    <n v="0"/>
    <m/>
    <m/>
    <n v="2"/>
    <m/>
    <m/>
    <n v="64880"/>
    <m/>
    <m/>
    <n v="40"/>
    <n v="820"/>
    <n v="9"/>
    <n v="811"/>
    <n v="-0.52738927738927743"/>
    <n v="746"/>
    <n v="65"/>
    <n v="0.90975609756097564"/>
    <n v="0.95"/>
    <m/>
    <n v="0.91985203452527742"/>
    <n v="0.98902439024390243"/>
    <n v="3.4381449046773316E-2"/>
    <n v="5148"/>
    <n v="-0.92336206511544816"/>
    <n v="205.42697525937751"/>
    <n v="6.3477188655980274"/>
    <n v="3.1738594327990137"/>
    <n v="93"/>
    <n v="3.4127520782785095E-2"/>
    <n v="-0.8378413116376191"/>
    <n v="51480"/>
    <n v="10"/>
    <n v="0"/>
    <n v="4882.9869282372465"/>
    <n v="0.31688094524563137"/>
    <n v="85399.27"/>
    <n v="16.588824786324786"/>
    <n v="2.1560265406537455E-2"/>
    <n v="0.19405634315094747"/>
    <n v="25.06"/>
    <n v="15.3"/>
    <m/>
  </r>
  <r>
    <x v="15"/>
    <x v="11"/>
    <x v="4"/>
    <x v="6"/>
    <x v="33"/>
    <x v="1"/>
    <m/>
    <m/>
    <n v="12316.5"/>
    <n v="12316.5"/>
    <n v="-0.54851374088614691"/>
    <m/>
    <m/>
    <m/>
    <n v="24633"/>
    <n v="24633"/>
    <n v="-0.54851374088614691"/>
    <m/>
    <m/>
    <n v="35"/>
    <n v="0"/>
    <m/>
    <m/>
    <n v="2"/>
    <m/>
    <m/>
    <n v="64400"/>
    <m/>
    <m/>
    <n v="40"/>
    <n v="842"/>
    <n v="37"/>
    <n v="805"/>
    <n v="-0.54851374088614691"/>
    <n v="757"/>
    <n v="48"/>
    <n v="0.89904988123515439"/>
    <n v="0.95"/>
    <m/>
    <n v="0.94037267080745346"/>
    <n v="0.9560570071258907"/>
    <n v="1.3102400030023942E-2"/>
    <n v="6225"/>
    <n v="-0.89436081931881817"/>
    <n v="244.789618560755"/>
    <n v="7.7329192546583849"/>
    <n v="3.8664596273291925"/>
    <n v="93"/>
    <n v="4.1574834702464432E-2"/>
    <n v="-0.76601905695087313"/>
    <n v="62250"/>
    <n v="10"/>
    <n v="0"/>
    <n v="6542.8373468878317"/>
    <n v="0.2746170203012096"/>
    <n v="105066.48999999999"/>
    <n v="16.878151004016061"/>
    <n v="2.1566615062850743E-2"/>
    <n v="0.19140252363012197"/>
    <n v="25.43"/>
    <n v="15.3"/>
    <m/>
  </r>
  <r>
    <x v="16"/>
    <x v="0"/>
    <x v="4"/>
    <x v="6"/>
    <x v="33"/>
    <x v="1"/>
    <m/>
    <m/>
    <n v="12852"/>
    <n v="12852"/>
    <n v="-0.53255425709515869"/>
    <m/>
    <m/>
    <m/>
    <n v="25704"/>
    <n v="25704"/>
    <n v="-0.53255425709515869"/>
    <m/>
    <m/>
    <n v="35"/>
    <n v="0"/>
    <m/>
    <m/>
    <n v="2"/>
    <m/>
    <m/>
    <n v="67200"/>
    <m/>
    <m/>
    <n v="40"/>
    <n v="846"/>
    <n v="6"/>
    <n v="840"/>
    <n v="-0.53255425709515858"/>
    <n v="772"/>
    <n v="68"/>
    <n v="0.91252955082742315"/>
    <n v="0.95"/>
    <m/>
    <n v="0.919047619047619"/>
    <n v="0.99290780141843971"/>
    <n v="-1.9282321004411296E-2"/>
    <n v="6281"/>
    <n v="-0.91534469977761301"/>
    <n v="243.73302289483897"/>
    <n v="7.477380952380952"/>
    <n v="3.738690476190476"/>
    <n v="93"/>
    <n v="4.0200972862263186E-2"/>
    <n v="-0.81889812559567932"/>
    <n v="62810"/>
    <n v="10"/>
    <n v="0"/>
    <n v="7415.4818060534244"/>
    <n v="0.30100997927836681"/>
    <n v="105300.09"/>
    <n v="16.764860690972775"/>
    <n v="2.1075814141257556E-2"/>
    <n v="0.18327469941959185"/>
    <n v="25.77"/>
    <n v="15.3"/>
    <m/>
  </r>
  <r>
    <x v="16"/>
    <x v="1"/>
    <x v="4"/>
    <x v="6"/>
    <x v="33"/>
    <x v="1"/>
    <m/>
    <m/>
    <n v="11444.4"/>
    <n v="11444.4"/>
    <n v="-0.55502676977989296"/>
    <m/>
    <m/>
    <m/>
    <n v="22888.799999999999"/>
    <n v="22888.799999999999"/>
    <n v="-0.55502676977989296"/>
    <m/>
    <m/>
    <n v="35"/>
    <n v="0"/>
    <m/>
    <m/>
    <n v="2"/>
    <m/>
    <m/>
    <n v="59840"/>
    <m/>
    <m/>
    <n v="40"/>
    <n v="764"/>
    <n v="16"/>
    <n v="748"/>
    <n v="-0.55502676977989296"/>
    <n v="659"/>
    <n v="89"/>
    <n v="0.86256544502617805"/>
    <n v="0.95"/>
    <m/>
    <n v="0.88101604278074863"/>
    <n v="0.97905759162303663"/>
    <n v="-3.6442441174730944E-2"/>
    <n v="7260"/>
    <n v="-0.92054980411039855"/>
    <n v="314.83087597571551"/>
    <n v="9.7058823529411757"/>
    <n v="4.8529411764705879"/>
    <n v="93"/>
    <n v="5.2182163187855783E-2"/>
    <n v="-0.82144949292724601"/>
    <n v="72600"/>
    <n v="10"/>
    <n v="0"/>
    <n v="8684.3718126921885"/>
    <n v="0.29607514839017129"/>
    <n v="123859.52"/>
    <n v="17.060539944903581"/>
    <n v="2.1100138488557879E-2"/>
    <n v="0.18150175657043255"/>
    <n v="23.06"/>
    <n v="15.3"/>
    <m/>
  </r>
  <r>
    <x v="16"/>
    <x v="2"/>
    <x v="4"/>
    <x v="6"/>
    <x v="33"/>
    <x v="1"/>
    <m/>
    <m/>
    <n v="12913.2"/>
    <n v="12913.2"/>
    <n v="-0.39757316202712345"/>
    <m/>
    <m/>
    <m/>
    <n v="25826.400000000001"/>
    <n v="25826.400000000001"/>
    <n v="-0.39757316202712345"/>
    <m/>
    <m/>
    <n v="36.5"/>
    <n v="0"/>
    <m/>
    <m/>
    <n v="2"/>
    <m/>
    <m/>
    <n v="67520"/>
    <m/>
    <m/>
    <n v="40"/>
    <n v="850"/>
    <n v="6"/>
    <n v="844"/>
    <n v="-0.39757316202712345"/>
    <n v="738"/>
    <n v="106"/>
    <n v="0.86823529411764711"/>
    <n v="0.95"/>
    <m/>
    <n v="0.87440758293838861"/>
    <n v="0.99294117647058822"/>
    <n v="-8.6469035274658879E-2"/>
    <n v="10416"/>
    <n v="-0.6056636632089043"/>
    <n v="390.25852379168225"/>
    <n v="12.341232227488153"/>
    <n v="6.1706161137440763"/>
    <n v="93"/>
    <n v="6.6350710900473939E-2"/>
    <n v="-0.34542036985269542"/>
    <n v="104160"/>
    <n v="10"/>
    <n v="0"/>
    <n v="10212.380765163422"/>
    <n v="8.4548648993457126E-2"/>
    <n v="179434.1099999999"/>
    <n v="17.226777073732709"/>
    <n v="2.0966147647934984E-2"/>
    <n v="0.17826844878567924"/>
    <n v="26.69"/>
    <n v="15.3"/>
    <m/>
  </r>
  <r>
    <x v="16"/>
    <x v="3"/>
    <x v="4"/>
    <x v="6"/>
    <x v="33"/>
    <x v="1"/>
    <m/>
    <m/>
    <n v="12469.5"/>
    <n v="12469.5"/>
    <n v="-3.6674816625917872E-3"/>
    <m/>
    <m/>
    <m/>
    <n v="24939"/>
    <n v="24939"/>
    <n v="-3.6674816625917872E-3"/>
    <m/>
    <m/>
    <n v="36.5"/>
    <n v="0"/>
    <m/>
    <m/>
    <n v="2"/>
    <m/>
    <m/>
    <n v="65200"/>
    <m/>
    <m/>
    <n v="40"/>
    <n v="820"/>
    <n v="5"/>
    <n v="815"/>
    <n v="-3.6674816625916762E-3"/>
    <n v="714"/>
    <n v="101"/>
    <n v="0.87073170731707317"/>
    <n v="0.95"/>
    <m/>
    <n v="0.87607361963190189"/>
    <n v="0.99390243902439024"/>
    <n v="-9.0573323783127213E-2"/>
    <n v="6636"/>
    <n v="16.41732283464567"/>
    <n v="258.31062670299724"/>
    <n v="8.1423312883435575"/>
    <n v="4.0711656441717787"/>
    <n v="93"/>
    <n v="4.3775974668513747E-2"/>
    <n v="16.481435679435773"/>
    <n v="66360"/>
    <n v="10"/>
    <n v="0"/>
    <n v="6559.0621905446951"/>
    <n v="-8.2505086684287168"/>
    <n v="114539.83"/>
    <n v="17.260372212176009"/>
    <n v="2.0673084044295312E-2"/>
    <n v="0.17518720787631206"/>
    <n v="25.69"/>
    <n v="15.3"/>
    <s v="En abril 2021 se dió un pico de aumento % en los PAX y otros indicadores, porque los datos de abril 2020 fueron muy bajos a causa de las restricciones COVID-19."/>
  </r>
  <r>
    <x v="16"/>
    <x v="4"/>
    <x v="4"/>
    <x v="6"/>
    <x v="33"/>
    <x v="1"/>
    <m/>
    <m/>
    <n v="12913.2"/>
    <n v="12913.2"/>
    <n v="2.3752969121140222E-3"/>
    <m/>
    <m/>
    <m/>
    <n v="25826.400000000001"/>
    <n v="25826.400000000001"/>
    <n v="2.3752969121140222E-3"/>
    <m/>
    <m/>
    <n v="36.5"/>
    <n v="0"/>
    <m/>
    <m/>
    <n v="2"/>
    <m/>
    <m/>
    <n v="67520"/>
    <m/>
    <m/>
    <n v="40"/>
    <n v="844"/>
    <n v="0"/>
    <n v="844"/>
    <n v="2.3752969121140222E-3"/>
    <n v="779"/>
    <n v="65"/>
    <n v="0.92298578199052128"/>
    <n v="0.95"/>
    <s v=""/>
    <n v="0.92298578199052128"/>
    <n v="1"/>
    <n v="-1.750438882930605E-2"/>
    <n v="4695"/>
    <n v="7.2368421052631575"/>
    <n v="189.31451612903226"/>
    <n v="5.5627962085308056"/>
    <n v="2.7813981042654028"/>
    <n v="93"/>
    <n v="2.9907506497477448E-2"/>
    <n v="7.2173235220753291"/>
    <n v="46950"/>
    <n v="10"/>
    <n v="0"/>
    <n v="4474.8332413049138"/>
    <n v="-3.6099371405381726"/>
    <n v="77806.429999999978"/>
    <n v="16.572189563365278"/>
    <n v="1.9545391967498174E-2"/>
    <n v="0.16636706711994392"/>
    <n v="24.8"/>
    <n v="15.3"/>
    <m/>
  </r>
  <r>
    <x v="16"/>
    <x v="5"/>
    <x v="4"/>
    <x v="6"/>
    <x v="33"/>
    <x v="1"/>
    <m/>
    <m/>
    <n v="25826.400000000001"/>
    <n v="25826.400000000001"/>
    <n v="1.0585365853658537"/>
    <m/>
    <m/>
    <m/>
    <n v="51652.800000000003"/>
    <n v="51652.800000000003"/>
    <n v="1.0585365853658537"/>
    <m/>
    <m/>
    <n v="36.5"/>
    <n v="0"/>
    <m/>
    <m/>
    <n v="2"/>
    <m/>
    <m/>
    <n v="135040"/>
    <m/>
    <m/>
    <n v="40"/>
    <n v="1704"/>
    <n v="16"/>
    <n v="1688"/>
    <n v="1.0585365853658537"/>
    <n v="1623"/>
    <n v="65"/>
    <n v="0.95246478873239437"/>
    <n v="0.95"/>
    <n v="0.95246478873239437"/>
    <n v="0.9614928909952607"/>
    <n v="0.99061032863849763"/>
    <n v="9.3514799744956578E-2"/>
    <n v="8309"/>
    <n v="10.572423398328691"/>
    <n v="323.43324250681195"/>
    <n v="4.9223933649289098"/>
    <n v="2.4611966824644549"/>
    <n v="93"/>
    <n v="2.6464480456607042E-2"/>
    <n v="4.6216748735956914"/>
    <n v="83090"/>
    <n v="10"/>
    <n v="0"/>
    <n v="8257.5463142247045"/>
    <n v="-2.089778639750179"/>
    <n v="139397.31"/>
    <n v="16.776665061980985"/>
    <n v="1.9485900440081638E-2"/>
    <n v="0.16673539221893574"/>
    <n v="25.69"/>
    <n v="15.3"/>
    <m/>
  </r>
  <r>
    <x v="16"/>
    <x v="6"/>
    <x v="4"/>
    <x v="6"/>
    <x v="33"/>
    <x v="1"/>
    <m/>
    <m/>
    <n v="26530.2"/>
    <n v="26530.2"/>
    <n v="1.0545023696682465"/>
    <m/>
    <m/>
    <m/>
    <n v="53060.4"/>
    <n v="53060.4"/>
    <n v="1.0545023696682465"/>
    <m/>
    <m/>
    <n v="36.5"/>
    <n v="0"/>
    <m/>
    <m/>
    <n v="2"/>
    <m/>
    <m/>
    <n v="138720"/>
    <m/>
    <m/>
    <n v="40"/>
    <n v="1758"/>
    <n v="24"/>
    <n v="1734"/>
    <n v="1.0545023696682465"/>
    <n v="1646"/>
    <n v="88"/>
    <n v="0.93629124004550623"/>
    <n v="0.95"/>
    <s v=""/>
    <n v="0.94925028835063441"/>
    <n v="0.98634812286689422"/>
    <n v="5.8345103524353403E-2"/>
    <n v="18208"/>
    <n v="54.852760736196316"/>
    <n v="689.69696969696963"/>
    <n v="10.500576701268743"/>
    <n v="5.2502883506343716"/>
    <n v="93"/>
    <n v="5.6454713447681416E-2"/>
    <n v="26.185542134573065"/>
    <n v="182080"/>
    <n v="10"/>
    <n v="0"/>
    <n v="17904.744343789804"/>
    <n v="-12.876036083000447"/>
    <n v="315027.89"/>
    <n v="17.30161961775044"/>
    <n v="1.9783985363337937E-2"/>
    <n v="0.17025945241511453"/>
    <n v="26.400000000000002"/>
    <n v="15.3"/>
    <m/>
  </r>
  <r>
    <x v="16"/>
    <x v="7"/>
    <x v="4"/>
    <x v="6"/>
    <x v="33"/>
    <x v="1"/>
    <m/>
    <m/>
    <n v="26667.9"/>
    <n v="26667.9"/>
    <n v="1.0651658767772512"/>
    <m/>
    <m/>
    <m/>
    <n v="53335.8"/>
    <n v="53335.8"/>
    <n v="1.0651658767772512"/>
    <m/>
    <m/>
    <n v="36.5"/>
    <n v="0"/>
    <m/>
    <m/>
    <n v="2"/>
    <m/>
    <m/>
    <n v="139440"/>
    <m/>
    <m/>
    <n v="40"/>
    <n v="1758"/>
    <n v="15"/>
    <n v="1743"/>
    <n v="1.0651658767772512"/>
    <n v="1687"/>
    <n v="56"/>
    <n v="0.95961319681456203"/>
    <n v="0.95"/>
    <n v="0.95961319681456203"/>
    <n v="0.96787148594377514"/>
    <n v="0.99146757679180886"/>
    <n v="2.7526458033391377E-2"/>
    <n v="30901"/>
    <n v="31.943496801705756"/>
    <n v="1185.7636224098235"/>
    <n v="17.728628800917956"/>
    <n v="8.8643144004589782"/>
    <n v="93"/>
    <n v="9.5315208607085783E-2"/>
    <n v="14.951985829397394"/>
    <n v="309010"/>
    <n v="10"/>
    <n v="0"/>
    <n v="29500.152900381898"/>
    <n v="-7.2602070935399077"/>
    <n v="432308.98"/>
    <n v="13.990129122034885"/>
    <n v="1.5759969337030291E-2"/>
    <n v="0.13639819584199545"/>
    <n v="26.06"/>
    <n v="15.3"/>
    <m/>
  </r>
  <r>
    <x v="16"/>
    <x v="8"/>
    <x v="4"/>
    <x v="6"/>
    <x v="33"/>
    <x v="1"/>
    <m/>
    <m/>
    <n v="26071.200000000001"/>
    <n v="26071.200000000001"/>
    <n v="1.0729927007299271"/>
    <m/>
    <m/>
    <m/>
    <n v="52142.400000000001"/>
    <n v="52142.400000000001"/>
    <n v="1.0729927007299271"/>
    <m/>
    <m/>
    <n v="36.5"/>
    <n v="0"/>
    <m/>
    <m/>
    <n v="2"/>
    <m/>
    <m/>
    <n v="136320"/>
    <m/>
    <m/>
    <n v="40"/>
    <n v="1708"/>
    <n v="4"/>
    <n v="1704"/>
    <n v="1.0729927007299271"/>
    <n v="1667"/>
    <n v="37"/>
    <n v="0.97599531615925061"/>
    <n v="0.95"/>
    <n v="0.97599531615925061"/>
    <n v="0.97828638497652587"/>
    <n v="0.99765807962529274"/>
    <n v="0.16206850932182704"/>
    <n v="39984"/>
    <n v="16.676392572944298"/>
    <n v="1519.1489361702127"/>
    <n v="23.464788732394368"/>
    <n v="11.732394366197184"/>
    <n v="93"/>
    <n v="0.12615477813115253"/>
    <n v="7.52699219187806"/>
    <n v="399840"/>
    <n v="10"/>
    <n v="0"/>
    <n v="37304.607498214726"/>
    <n v="-3.5326907048608618"/>
    <n v="429674.6999999999"/>
    <n v="10.746165966386553"/>
    <n v="9.5554196357033674E-3"/>
    <n v="0.10416989110494913"/>
    <n v="26.32"/>
    <n v="15.3"/>
    <m/>
  </r>
  <r>
    <x v="16"/>
    <x v="9"/>
    <x v="4"/>
    <x v="6"/>
    <x v="33"/>
    <x v="1"/>
    <m/>
    <m/>
    <n v="26178.300000000003"/>
    <n v="26178.300000000003"/>
    <n v="1.0224586288416075"/>
    <m/>
    <m/>
    <m/>
    <n v="52356.600000000006"/>
    <n v="52356.600000000006"/>
    <n v="1.0224586288416075"/>
    <m/>
    <m/>
    <n v="36.5"/>
    <n v="0"/>
    <m/>
    <m/>
    <n v="2"/>
    <m/>
    <m/>
    <n v="136880"/>
    <m/>
    <m/>
    <n v="40"/>
    <n v="1750"/>
    <n v="39"/>
    <n v="1711"/>
    <n v="1.0224586288416075"/>
    <n v="1575"/>
    <n v="136"/>
    <n v="0.9"/>
    <n v="0.95"/>
    <s v=""/>
    <n v="0.92051431911163062"/>
    <n v="0.97771428571428576"/>
    <n v="2.8738591768083799E-2"/>
    <n v="54842"/>
    <n v="19.671692423671317"/>
    <n v="2181.4638027048527"/>
    <n v="32.05260081823495"/>
    <n v="16.026300409117475"/>
    <n v="93"/>
    <n v="0.17232581085072554"/>
    <n v="9.2210705963915451"/>
    <n v="548420"/>
    <n v="10"/>
    <n v="0"/>
    <n v="50979.78771350914"/>
    <n v="-4.4031697132506427"/>
    <n v="598912.69999999995"/>
    <n v="10.920693993654497"/>
    <n v="9.4277755360603708E-3"/>
    <n v="0.1044043402835038"/>
    <n v="25.14"/>
    <n v="15.3"/>
    <m/>
  </r>
  <r>
    <x v="16"/>
    <x v="10"/>
    <x v="4"/>
    <x v="6"/>
    <x v="33"/>
    <x v="1"/>
    <m/>
    <m/>
    <n v="25872.300000000003"/>
    <n v="25872.300000000003"/>
    <n v="1.0850801479654746"/>
    <m/>
    <m/>
    <m/>
    <n v="51744.600000000006"/>
    <n v="51744.600000000006"/>
    <n v="1.0850801479654746"/>
    <m/>
    <m/>
    <n v="36.5"/>
    <n v="0"/>
    <m/>
    <m/>
    <n v="2"/>
    <m/>
    <m/>
    <n v="135280"/>
    <m/>
    <m/>
    <n v="40"/>
    <n v="1704"/>
    <n v="13"/>
    <n v="1691"/>
    <n v="1.0850801479654746"/>
    <n v="1589"/>
    <n v="102"/>
    <n v="0.93251173708920188"/>
    <n v="0.95"/>
    <s v=""/>
    <n v="0.93968066232998226"/>
    <n v="0.99237089201877937"/>
    <n v="2.1556323256857413E-2"/>
    <n v="56148"/>
    <n v="9.9067599067599073"/>
    <n v="2214.9112426035504"/>
    <n v="33.204021289178002"/>
    <n v="16.602010644589001"/>
    <n v="93"/>
    <n v="0.17851624349020431"/>
    <n v="4.2308588316867439"/>
    <n v="561480"/>
    <n v="10"/>
    <n v="0"/>
    <n v="53323.200713626386"/>
    <n v="-1.8962577539245913"/>
    <n v="623232.87000000011"/>
    <n v="11.099823145971364"/>
    <n v="9.3033172386786673E-3"/>
    <n v="0.10546150257454977"/>
    <n v="25.349999999999998"/>
    <n v="15.3"/>
    <m/>
  </r>
  <r>
    <x v="0"/>
    <x v="0"/>
    <x v="10"/>
    <x v="7"/>
    <x v="34"/>
    <x v="1"/>
    <m/>
    <m/>
    <n v="114365.35799999999"/>
    <n v="114365.35799999999"/>
    <n v="-4.9151027703306926E-3"/>
    <m/>
    <m/>
    <m/>
    <n v="686192.14799999993"/>
    <n v="686192.14799999993"/>
    <n v="-4.9151027703306926E-3"/>
    <m/>
    <m/>
    <n v="32.5"/>
    <n v="1.5408320493064398E-3"/>
    <m/>
    <m/>
    <n v="6"/>
    <m/>
    <m/>
    <n v="1256028"/>
    <m/>
    <m/>
    <n v="47"/>
    <n v="4508"/>
    <n v="54"/>
    <n v="4454"/>
    <n v="-4.9151027703306926E-3"/>
    <n v="4389"/>
    <n v="65"/>
    <n v="0.97360248447204967"/>
    <n v="0.95"/>
    <n v="0.97362484472499999"/>
    <n v="0.98540637629097438"/>
    <n v="0.98802129547471162"/>
    <n v="-5.7080837965731712E-3"/>
    <n v="1952323"/>
    <n v="1.7229072098771558E-2"/>
    <n v="69651.195148055645"/>
    <n v="438.33026493039966"/>
    <n v="73.055044155066611"/>
    <n v="149"/>
    <n v="0.49030230976554773"/>
    <n v="2.2253553370925383E-2"/>
    <n v="33775187.899999999"/>
    <n v="17.3"/>
    <n v="0"/>
    <n v="2312643.1399428374"/>
    <n v="-1.2526522414255501E-2"/>
    <n v="1222055.55"/>
    <n v="0.62594947147577529"/>
    <n v="3.7920835946193859E-2"/>
    <n v="0.21247436234751366"/>
    <n v="28.03"/>
    <n v="25.677"/>
    <m/>
  </r>
  <r>
    <x v="0"/>
    <x v="1"/>
    <x v="10"/>
    <x v="7"/>
    <x v="34"/>
    <x v="1"/>
    <m/>
    <m/>
    <n v="105095.961"/>
    <n v="105095.961"/>
    <n v="-2.7097694318992116E-2"/>
    <m/>
    <m/>
    <m/>
    <n v="630575.76599999995"/>
    <n v="630575.76599999995"/>
    <n v="-2.7097694318992338E-2"/>
    <m/>
    <m/>
    <n v="32.5"/>
    <n v="6.1576354679804268E-4"/>
    <m/>
    <m/>
    <n v="6"/>
    <m/>
    <m/>
    <n v="1154226"/>
    <m/>
    <m/>
    <n v="47"/>
    <n v="4184"/>
    <n v="91"/>
    <n v="4093"/>
    <n v="-2.7097694318992116E-2"/>
    <n v="4016"/>
    <n v="77"/>
    <n v="0.95984703632887192"/>
    <n v="0.95"/>
    <n v="0.95984736328872"/>
    <n v="0.9811873931101881"/>
    <n v="0.97825047801147225"/>
    <n v="-7.7270762464997089E-3"/>
    <n v="1882149"/>
    <n v="-8.4844088157254305E-2"/>
    <n v="73867.700156985869"/>
    <n v="459.84583435133152"/>
    <n v="76.640972391888582"/>
    <n v="149"/>
    <n v="0.51436894222744012"/>
    <n v="-5.9354771286970531E-2"/>
    <n v="32561177.700000003"/>
    <n v="17.3"/>
    <n v="0"/>
    <n v="2243344.4656766425"/>
    <n v="2.3546715509716674E-2"/>
    <n v="1188003.0999999999"/>
    <n v="0.63119503291184698"/>
    <n v="3.7488973634784782E-2"/>
    <n v="0.21651117652106028"/>
    <n v="25.48"/>
    <n v="25.677"/>
    <m/>
  </r>
  <r>
    <x v="0"/>
    <x v="2"/>
    <x v="10"/>
    <x v="7"/>
    <x v="34"/>
    <x v="1"/>
    <m/>
    <m/>
    <n v="114134.265"/>
    <n v="114134.265"/>
    <n v="-4.613733905579398E-2"/>
    <m/>
    <m/>
    <m/>
    <n v="684805.59"/>
    <n v="684805.59"/>
    <n v="-4.613733905579398E-2"/>
    <m/>
    <m/>
    <n v="32.5"/>
    <n v="2.7769207034866739E-3"/>
    <m/>
    <m/>
    <n v="6"/>
    <m/>
    <m/>
    <n v="1253490"/>
    <m/>
    <m/>
    <n v="47"/>
    <n v="4602"/>
    <n v="157"/>
    <n v="4445"/>
    <n v="-4.613733905579398E-2"/>
    <n v="4258"/>
    <n v="187"/>
    <n v="0.92524989135158631"/>
    <n v="0.95"/>
    <m/>
    <n v="0.95793025871766024"/>
    <n v="0.96588439808778792"/>
    <n v="-1.2617782432139624E-2"/>
    <n v="2390188"/>
    <n v="-8.1179303942353287E-2"/>
    <n v="87233.138686131395"/>
    <n v="537.72508436445446"/>
    <n v="89.620847394075739"/>
    <n v="149"/>
    <n v="0.60148219727567609"/>
    <n v="-3.6736908070048702E-2"/>
    <n v="41350252.399999999"/>
    <n v="17.3"/>
    <n v="0"/>
    <n v="2354381.3105348698"/>
    <n v="8.1569000510002595E-3"/>
    <n v="1498506.95"/>
    <n v="0.62694103978431825"/>
    <n v="3.6848670097393406E-2"/>
    <n v="0.21422163595445851"/>
    <n v="27.4"/>
    <n v="25.677"/>
    <m/>
  </r>
  <r>
    <x v="0"/>
    <x v="3"/>
    <x v="10"/>
    <x v="7"/>
    <x v="34"/>
    <x v="1"/>
    <m/>
    <m/>
    <n v="109512.405"/>
    <n v="109512.405"/>
    <n v="4.4747998115872711E-3"/>
    <m/>
    <m/>
    <m/>
    <n v="657074.42999999993"/>
    <n v="657074.42999999993"/>
    <n v="4.4747998115872711E-3"/>
    <m/>
    <m/>
    <n v="32.97"/>
    <n v="1.5086206896551824E-2"/>
    <m/>
    <m/>
    <n v="6"/>
    <m/>
    <m/>
    <n v="1202730"/>
    <m/>
    <m/>
    <n v="47"/>
    <n v="4431"/>
    <n v="166"/>
    <n v="4265"/>
    <n v="4.4747998115872711E-3"/>
    <n v="3811"/>
    <n v="454"/>
    <n v="0.86007673211464686"/>
    <n v="0.95"/>
    <m/>
    <n v="0.89355216881594368"/>
    <n v="0.96253667343714733"/>
    <n v="-7.8897181647852199E-2"/>
    <n v="2435015"/>
    <n v="3.54473764221368E-2"/>
    <n v="89194.688644688649"/>
    <n v="570.92966002344667"/>
    <n v="95.154943337241107"/>
    <n v="149"/>
    <n v="0.63862378078685311"/>
    <n v="3.0834597957419163E-2"/>
    <n v="42125759.5"/>
    <n v="17.3"/>
    <n v="0"/>
    <n v="2420562.1129821539"/>
    <n v="-2.0903436491522168E-2"/>
    <n v="1517656.0999999999"/>
    <n v="0.62326355279125589"/>
    <n v="3.6255096010279209E-2"/>
    <n v="0.21488882664158596"/>
    <n v="27.3"/>
    <n v="25.677"/>
    <m/>
  </r>
  <r>
    <x v="0"/>
    <x v="4"/>
    <x v="10"/>
    <x v="7"/>
    <x v="34"/>
    <x v="1"/>
    <m/>
    <m/>
    <n v="111053.02499999999"/>
    <n v="111053.02499999999"/>
    <n v="-1.6374801000682337E-2"/>
    <m/>
    <m/>
    <m/>
    <n v="666318.14999999991"/>
    <n v="666318.14999999991"/>
    <n v="-1.637480100068256E-2"/>
    <m/>
    <m/>
    <n v="32.5"/>
    <n v="1.5942482025633087E-2"/>
    <m/>
    <m/>
    <n v="6"/>
    <m/>
    <m/>
    <n v="1219650"/>
    <m/>
    <m/>
    <n v="47"/>
    <n v="4507"/>
    <n v="182"/>
    <n v="4325"/>
    <n v="-1.6374801000682337E-2"/>
    <n v="4048"/>
    <n v="277"/>
    <n v="0.89815842023518966"/>
    <n v="0.95"/>
    <m/>
    <n v="0.9359537572254335"/>
    <n v="0.95961837142223205"/>
    <n v="-2.43270103081481E-2"/>
    <n v="2435432"/>
    <n v="1.1617203829423772E-2"/>
    <n v="87731.700288184438"/>
    <n v="563.10566473988445"/>
    <n v="93.850944123314079"/>
    <n v="149"/>
    <n v="0.6298721082101616"/>
    <n v="2.8457998898954395E-2"/>
    <n v="42132973.600000001"/>
    <n v="17.3"/>
    <n v="0"/>
    <n v="2326663.6806232799"/>
    <n v="-1.8342412477865166E-2"/>
    <n v="1520147.9"/>
    <n v="0.6241799812107256"/>
    <n v="3.5938130297398486E-2"/>
    <n v="0.2159119932238146"/>
    <n v="27.76"/>
    <n v="25.677"/>
    <m/>
  </r>
  <r>
    <x v="0"/>
    <x v="5"/>
    <x v="10"/>
    <x v="7"/>
    <x v="34"/>
    <x v="1"/>
    <m/>
    <m/>
    <n v="112336.875"/>
    <n v="112336.875"/>
    <n v="5.0539857569491531E-3"/>
    <m/>
    <m/>
    <m/>
    <n v="674021.25"/>
    <n v="674021.25"/>
    <n v="5.0539857569493751E-3"/>
    <m/>
    <m/>
    <n v="32.5"/>
    <n v="6.1919504643963563E-3"/>
    <m/>
    <m/>
    <n v="6"/>
    <m/>
    <m/>
    <n v="1233750"/>
    <m/>
    <m/>
    <n v="47"/>
    <n v="4431"/>
    <n v="56"/>
    <n v="4375"/>
    <n v="5.0539857569491531E-3"/>
    <n v="4221"/>
    <n v="154"/>
    <n v="0.95260663507109"/>
    <n v="0.95"/>
    <n v="0.95266635719000003"/>
    <n v="0.96479999999999999"/>
    <n v="0.9873617693522907"/>
    <n v="1.4193286645737713E-2"/>
    <n v="2344103"/>
    <n v="-3.2699030760799941E-2"/>
    <n v="88791.780303030304"/>
    <n v="535.79497142857144"/>
    <n v="89.299161904761903"/>
    <n v="149"/>
    <n v="0.599323234260147"/>
    <n v="-3.7563172777545728E-2"/>
    <n v="40552981.899999999"/>
    <n v="17.3"/>
    <n v="0"/>
    <n v="2307993.4212084687"/>
    <n v="2.1830907251176104E-2"/>
    <n v="1513900.85"/>
    <n v="0.64583375815823796"/>
    <n v="3.6341725421664944E-2"/>
    <n v="0.22396787285276668"/>
    <n v="26.4"/>
    <n v="25.677"/>
    <m/>
  </r>
  <r>
    <x v="0"/>
    <x v="6"/>
    <x v="10"/>
    <x v="7"/>
    <x v="34"/>
    <x v="1"/>
    <m/>
    <m/>
    <n v="113800.46399999999"/>
    <n v="113800.46399999999"/>
    <n v="-2.0985199911641272E-2"/>
    <m/>
    <m/>
    <m/>
    <n v="682802.78399999999"/>
    <n v="682802.78399999999"/>
    <n v="-2.0985199911641272E-2"/>
    <m/>
    <m/>
    <n v="32.5"/>
    <n v="-5.2035506580961899E-3"/>
    <m/>
    <m/>
    <n v="6"/>
    <m/>
    <m/>
    <n v="1249824"/>
    <m/>
    <m/>
    <n v="47"/>
    <n v="4508"/>
    <n v="76"/>
    <n v="4432"/>
    <n v="-2.0985199911641272E-2"/>
    <n v="4338"/>
    <n v="94"/>
    <n v="0.96228926353149957"/>
    <n v="0.95"/>
    <n v="0.96228926353150002"/>
    <n v="0.97879061371841158"/>
    <n v="0.98314108251996446"/>
    <n v="-1.3556212974421555E-3"/>
    <n v="2329190"/>
    <n v="-2.8130185716723655E-2"/>
    <n v="83096.32536567963"/>
    <n v="525.53925992779784"/>
    <n v="87.589876654632974"/>
    <n v="149"/>
    <n v="0.58785152117203343"/>
    <n v="-7.2981387047851287E-3"/>
    <n v="40294987"/>
    <n v="17.3"/>
    <n v="0"/>
    <n v="2298261.9777705022"/>
    <n v="-1.2038878254895251E-3"/>
    <n v="1474962.75"/>
    <n v="0.63325136635482726"/>
    <n v="3.4843633693835377E-2"/>
    <n v="0.22067583159842041"/>
    <n v="28.03"/>
    <n v="25.677"/>
    <m/>
  </r>
  <r>
    <x v="0"/>
    <x v="7"/>
    <x v="10"/>
    <x v="7"/>
    <x v="34"/>
    <x v="1"/>
    <m/>
    <m/>
    <n v="114647.80499999999"/>
    <n v="114647.80499999999"/>
    <n v="-5.3464023167744124E-3"/>
    <m/>
    <m/>
    <m/>
    <n v="687886.83"/>
    <n v="687886.83"/>
    <n v="-5.3464023167743013E-3"/>
    <m/>
    <m/>
    <n v="33.299999999999997"/>
    <n v="1.3698630136986134E-2"/>
    <m/>
    <m/>
    <n v="6"/>
    <m/>
    <m/>
    <n v="1259130"/>
    <m/>
    <m/>
    <n v="47"/>
    <n v="4602"/>
    <n v="137"/>
    <n v="4465"/>
    <n v="-5.3464023167743013E-3"/>
    <n v="4399"/>
    <n v="66"/>
    <n v="0.95588874402433721"/>
    <n v="0.95"/>
    <n v="0.95588874424337"/>
    <n v="0.98521836506159011"/>
    <n v="0.97023033463711428"/>
    <n v="5.6037382358977705E-3"/>
    <n v="2367519"/>
    <n v="-1.2867023935749899E-2"/>
    <n v="85009.658886894074"/>
    <n v="530.23941769316912"/>
    <n v="88.373236282194853"/>
    <n v="149"/>
    <n v="0.59310896833687821"/>
    <n v="-7.5610460128961998E-3"/>
    <n v="40958078.700000003"/>
    <n v="17.3"/>
    <n v="0"/>
    <n v="2236691.9369523497"/>
    <n v="4.6414793803816303E-3"/>
    <n v="1473599.9"/>
    <n v="0.62242368487855848"/>
    <n v="3.3504987991847923E-2"/>
    <n v="0.21552066650919616"/>
    <n v="27.85"/>
    <n v="25.677"/>
    <m/>
  </r>
  <r>
    <x v="0"/>
    <x v="8"/>
    <x v="10"/>
    <x v="7"/>
    <x v="34"/>
    <x v="1"/>
    <m/>
    <m/>
    <n v="114647.80499999999"/>
    <n v="114647.80499999999"/>
    <n v="-4.4772778150892201E-4"/>
    <m/>
    <m/>
    <m/>
    <n v="687886.83"/>
    <n v="687886.83"/>
    <n v="-4.4772778150892201E-4"/>
    <m/>
    <m/>
    <n v="32.68"/>
    <n v="5.5384615384614921E-3"/>
    <m/>
    <m/>
    <n v="6"/>
    <m/>
    <m/>
    <n v="1259130"/>
    <m/>
    <m/>
    <n v="47"/>
    <n v="4526"/>
    <n v="61"/>
    <n v="4465"/>
    <n v="-4.4772778150881098E-4"/>
    <n v="3988"/>
    <n v="477"/>
    <n v="0.88113124171453827"/>
    <n v="0.95"/>
    <m/>
    <n v="0.89316909294512881"/>
    <n v="0.9865223155103845"/>
    <n v="-8.4281308655981046E-2"/>
    <n v="2466438"/>
    <n v="-2.2911934282886848E-2"/>
    <n v="91248.168701442832"/>
    <n v="552.39372900335945"/>
    <n v="92.065621500559914"/>
    <n v="149"/>
    <n v="0.61789007718496591"/>
    <n v="-2.2474268855913748E-2"/>
    <n v="42669377.399999999"/>
    <n v="17.3"/>
    <n v="0"/>
    <n v="2291230.8749134257"/>
    <n v="3.2733041599031574E-3"/>
    <n v="1556507.55"/>
    <n v="0.63107507668954177"/>
    <n v="3.3517849001335663E-2"/>
    <n v="0.21673767101333988"/>
    <n v="27.03"/>
    <n v="25.677"/>
    <m/>
  </r>
  <r>
    <x v="0"/>
    <x v="9"/>
    <x v="10"/>
    <x v="7"/>
    <x v="34"/>
    <x v="1"/>
    <m/>
    <m/>
    <n v="112439.583"/>
    <n v="112439.583"/>
    <n v="-4.9988638945693831E-3"/>
    <m/>
    <m/>
    <m/>
    <n v="674637.49800000002"/>
    <n v="674637.49800000002"/>
    <n v="-4.9988638945693831E-3"/>
    <m/>
    <m/>
    <n v="32.89"/>
    <n v="2.0161290322580516E-2"/>
    <m/>
    <m/>
    <n v="6"/>
    <m/>
    <m/>
    <n v="1234878"/>
    <m/>
    <m/>
    <n v="47"/>
    <n v="4451"/>
    <n v="72"/>
    <n v="4379"/>
    <n v="-4.9988638945693831E-3"/>
    <n v="4091"/>
    <n v="288"/>
    <n v="0.91911929903392497"/>
    <n v="0.95"/>
    <m/>
    <n v="0.93423155971683036"/>
    <n v="0.98382385980678499"/>
    <n v="-4.226575953557643E-2"/>
    <n v="2343597"/>
    <n v="-4.416364415728169E-2"/>
    <n v="83610.310381733856"/>
    <n v="535.18999771637357"/>
    <n v="89.198332952728933"/>
    <n v="149"/>
    <n v="0.59864652988408684"/>
    <n v="-3.9361543260149845E-2"/>
    <n v="40544228.100000001"/>
    <n v="17.3"/>
    <n v="0"/>
    <n v="2171753.2718870929"/>
    <n v="1.6470551929861455E-2"/>
    <n v="1446455.75"/>
    <n v="0.61719474380620898"/>
    <n v="3.2349402676437142E-2"/>
    <n v="0.2080899338523968"/>
    <n v="28.03"/>
    <n v="25.677"/>
    <m/>
  </r>
  <r>
    <x v="0"/>
    <x v="10"/>
    <x v="10"/>
    <x v="7"/>
    <x v="34"/>
    <x v="1"/>
    <m/>
    <m/>
    <n v="114673.482"/>
    <n v="114673.482"/>
    <n v="-4.9019607843137081E-3"/>
    <m/>
    <m/>
    <m/>
    <n v="688040.89199999999"/>
    <n v="688040.89199999999"/>
    <n v="-4.9019607843138191E-3"/>
    <m/>
    <m/>
    <n v="33.229999999999997"/>
    <n v="2.5933930225378043E-2"/>
    <m/>
    <m/>
    <n v="6"/>
    <m/>
    <m/>
    <n v="1259412"/>
    <m/>
    <m/>
    <n v="47"/>
    <n v="4526"/>
    <n v="60"/>
    <n v="4466"/>
    <n v="-4.9019607843137081E-3"/>
    <n v="4285"/>
    <n v="181"/>
    <n v="0.94675209898364998"/>
    <n v="0.95"/>
    <m/>
    <n v="0.95947156291983882"/>
    <n v="0.98674326115775524"/>
    <n v="-2.4221986316737665E-2"/>
    <n v="2430162"/>
    <n v="-1.3393808667183871E-2"/>
    <n v="89016.923076923078"/>
    <n v="544.14733542319755"/>
    <n v="90.691222570532929"/>
    <n v="149"/>
    <n v="0.60866592329216729"/>
    <n v="-8.5336796458400643E-3"/>
    <n v="42041802.600000001"/>
    <n v="17.3"/>
    <n v="0"/>
    <n v="2305060.0776027357"/>
    <n v="3.4576420569213282E-3"/>
    <n v="1500164.3499999996"/>
    <n v="0.6173104303334509"/>
    <n v="3.1935355940685514E-2"/>
    <n v="0.20804476622184245"/>
    <n v="27.3"/>
    <n v="25.677"/>
    <m/>
  </r>
  <r>
    <x v="0"/>
    <x v="11"/>
    <x v="10"/>
    <x v="7"/>
    <x v="34"/>
    <x v="1"/>
    <m/>
    <m/>
    <n v="114622.128"/>
    <n v="114622.128"/>
    <n v="-5.5691690799732907E-3"/>
    <m/>
    <m/>
    <m/>
    <n v="687732.76799999992"/>
    <n v="687732.76799999992"/>
    <n v="-5.5691690799732907E-3"/>
    <m/>
    <m/>
    <n v="33.06"/>
    <n v="1.3799448022079108E-2"/>
    <m/>
    <m/>
    <n v="6"/>
    <m/>
    <m/>
    <n v="1258848"/>
    <m/>
    <m/>
    <n v="47"/>
    <n v="4545"/>
    <n v="81"/>
    <n v="4464"/>
    <n v="-5.5691690799732907E-3"/>
    <n v="4316"/>
    <n v="148"/>
    <n v="0.94961496149614966"/>
    <n v="0.95"/>
    <m/>
    <n v="0.96684587813620071"/>
    <n v="0.98217821782178216"/>
    <n v="-2.4242098256878397E-2"/>
    <n v="2328605"/>
    <n v="6.7083483205134797E-3"/>
    <n v="85547.57531227039"/>
    <n v="521.64090501792111"/>
    <n v="86.940150836320186"/>
    <n v="149"/>
    <n v="0.58349094521020262"/>
    <n v="1.2346275898473369E-2"/>
    <n v="40284866.5"/>
    <n v="17.3"/>
    <n v="0"/>
    <n v="2447499.3992208419"/>
    <n v="-8.3312367887112722E-3"/>
    <n v="1293268.6500000001"/>
    <n v="0.5553834377234439"/>
    <n v="2.7888387134209304E-2"/>
    <n v="0.18423733213582483"/>
    <n v="27.22"/>
    <n v="25.677"/>
    <m/>
  </r>
  <r>
    <x v="1"/>
    <x v="0"/>
    <x v="10"/>
    <x v="7"/>
    <x v="34"/>
    <x v="1"/>
    <m/>
    <m/>
    <n v="115032.95999999999"/>
    <n v="115032.95999999999"/>
    <n v="5.837449483610202E-3"/>
    <m/>
    <m/>
    <m/>
    <n v="690197.76"/>
    <n v="690197.76"/>
    <n v="5.837449483610424E-3"/>
    <m/>
    <m/>
    <n v="33.299999999999997"/>
    <n v="2.4615384615384484E-2"/>
    <m/>
    <m/>
    <n v="6"/>
    <m/>
    <m/>
    <n v="1263360"/>
    <m/>
    <m/>
    <n v="47"/>
    <n v="4603"/>
    <n v="123"/>
    <n v="4480"/>
    <n v="5.837449483610202E-3"/>
    <n v="4366"/>
    <n v="114"/>
    <n v="0.9485118401042798"/>
    <n v="0.95"/>
    <m/>
    <n v="0.97455357142857146"/>
    <n v="0.97327829676298061"/>
    <n v="-1.1013532207141186E-2"/>
    <n v="1955921"/>
    <n v="1.8429327524185357E-3"/>
    <n v="69779.557616839098"/>
    <n v="436.58950892857143"/>
    <n v="72.764918154761901"/>
    <n v="149"/>
    <n v="0.48835515540108659"/>
    <n v="-3.9713342680196551E-3"/>
    <n v="33837433.300000004"/>
    <n v="17.3"/>
    <n v="0"/>
    <n v="2316905.1857300941"/>
    <n v="4.5133422715561977E-3"/>
    <n v="1211800.8999999999"/>
    <n v="0.61955513540679807"/>
    <n v="3.0223659966298493E-2"/>
    <n v="0.20339958483479911"/>
    <n v="28.03"/>
    <n v="25.677"/>
    <m/>
  </r>
  <r>
    <x v="1"/>
    <x v="1"/>
    <x v="10"/>
    <x v="7"/>
    <x v="34"/>
    <x v="1"/>
    <m/>
    <m/>
    <n v="102374.19899999999"/>
    <n v="102374.19899999999"/>
    <n v="-2.5897874419741007E-2"/>
    <m/>
    <m/>
    <m/>
    <n v="614245.1939999999"/>
    <n v="614245.1939999999"/>
    <n v="-2.5897874419741118E-2"/>
    <m/>
    <m/>
    <n v="33.979999999999997"/>
    <n v="4.5538461538461528E-2"/>
    <m/>
    <m/>
    <n v="6"/>
    <m/>
    <m/>
    <n v="1124334"/>
    <m/>
    <m/>
    <n v="47"/>
    <n v="4034"/>
    <n v="47"/>
    <n v="3987"/>
    <n v="-2.5897874419741007E-2"/>
    <n v="3878"/>
    <n v="109"/>
    <n v="0.96132870599900844"/>
    <n v="0.95"/>
    <n v="0.96132875999800005"/>
    <n v="0.9726611487333835"/>
    <n v="0.98834903321765"/>
    <n v="-8.6897206758618228E-3"/>
    <n v="1922086"/>
    <n v="2.1218830177632153E-2"/>
    <n v="75435.086342229202"/>
    <n v="482.08828693253071"/>
    <n v="80.348047822088446"/>
    <n v="149"/>
    <n v="0.53924864310126475"/>
    <n v="4.8369368426648629E-2"/>
    <n v="33252087.800000001"/>
    <n v="17.3"/>
    <n v="0"/>
    <n v="2290945.6109237662"/>
    <n v="-2.5679385011012544E-2"/>
    <n v="1209898.8"/>
    <n v="0.62947173019313396"/>
    <n v="2.9856107457110169E-2"/>
    <n v="0.20511314483793344"/>
    <n v="25.48"/>
    <n v="25.677"/>
    <m/>
  </r>
  <r>
    <x v="1"/>
    <x v="2"/>
    <x v="10"/>
    <x v="7"/>
    <x v="34"/>
    <x v="1"/>
    <m/>
    <m/>
    <n v="107946.10799999999"/>
    <n v="107946.10799999999"/>
    <n v="-5.4218222722159815E-2"/>
    <m/>
    <m/>
    <m/>
    <n v="647676.64799999993"/>
    <n v="647676.64799999993"/>
    <n v="-5.4218222722159815E-2"/>
    <m/>
    <m/>
    <n v="32.69"/>
    <n v="5.8461538461538343E-3"/>
    <m/>
    <m/>
    <n v="6"/>
    <m/>
    <m/>
    <n v="1185528"/>
    <m/>
    <m/>
    <n v="47"/>
    <n v="4407"/>
    <n v="203"/>
    <n v="4204"/>
    <n v="-5.4218222722159704E-2"/>
    <n v="4070"/>
    <n v="134"/>
    <n v="0.9235307465395961"/>
    <n v="0.95"/>
    <m/>
    <n v="0.9681255946717412"/>
    <n v="0.95393691853868845"/>
    <n v="1.064308790885149E-2"/>
    <n v="2348374"/>
    <n v="-1.7494021390786041E-2"/>
    <n v="85707.080291970808"/>
    <n v="558.60466222645096"/>
    <n v="93.100777037741821"/>
    <n v="149"/>
    <n v="0.62483742978350221"/>
    <n v="3.8829465965260823E-2"/>
    <n v="40626870.200000003"/>
    <n v="17.3"/>
    <n v="0"/>
    <n v="2313193.7135263057"/>
    <n v="-2.8609453351561821E-2"/>
    <n v="1463996.6499999997"/>
    <n v="0.62340864359765513"/>
    <n v="2.9328832147066039E-2"/>
    <n v="0.20264884556046392"/>
    <n v="27.4"/>
    <n v="25.677"/>
    <m/>
  </r>
  <r>
    <x v="1"/>
    <x v="3"/>
    <x v="10"/>
    <x v="7"/>
    <x v="34"/>
    <x v="1"/>
    <m/>
    <m/>
    <n v="103324.24799999999"/>
    <n v="103324.24799999999"/>
    <n v="-5.6506447831184081E-2"/>
    <m/>
    <m/>
    <m/>
    <n v="619945.4879999999"/>
    <n v="619945.4879999999"/>
    <n v="-5.6506447831184081E-2"/>
    <m/>
    <m/>
    <n v="32.659999999999997"/>
    <n v="-9.4024871094935403E-3"/>
    <m/>
    <m/>
    <n v="6"/>
    <m/>
    <m/>
    <n v="1134768"/>
    <m/>
    <m/>
    <n v="47"/>
    <n v="4047"/>
    <n v="23"/>
    <n v="4024"/>
    <n v="-5.6506447831184081E-2"/>
    <n v="3886"/>
    <n v="138"/>
    <n v="0.96021744502100326"/>
    <n v="0.95"/>
    <n v="0.96217445212999997"/>
    <n v="0.96570576540755471"/>
    <n v="0.99431677786014327"/>
    <n v="8.0749170680456839E-2"/>
    <n v="2283212"/>
    <n v="-6.2341710420675045E-2"/>
    <n v="83634.139194139192"/>
    <n v="567.39860834990054"/>
    <n v="94.566434724983424"/>
    <n v="149"/>
    <n v="0.63467405855693571"/>
    <n v="-6.1847402942792895E-3"/>
    <n v="39499567.600000001"/>
    <n v="17.3"/>
    <n v="0"/>
    <n v="2269660.1306793634"/>
    <n v="-1.0742510620008416E-3"/>
    <n v="1431328"/>
    <n v="0.62689229033484406"/>
    <n v="2.9255560077596169E-2"/>
    <n v="0.20444584363397061"/>
    <n v="27.3"/>
    <n v="25.677"/>
    <m/>
  </r>
  <r>
    <x v="1"/>
    <x v="4"/>
    <x v="10"/>
    <x v="7"/>
    <x v="34"/>
    <x v="1"/>
    <m/>
    <m/>
    <n v="107689.338"/>
    <n v="107689.338"/>
    <n v="-3.0289017341040392E-2"/>
    <m/>
    <m/>
    <m/>
    <n v="646136.02800000005"/>
    <n v="646136.02800000005"/>
    <n v="-3.0289017341040281E-2"/>
    <m/>
    <m/>
    <n v="32.659999999999997"/>
    <n v="4.9230769230768079E-3"/>
    <m/>
    <m/>
    <n v="6"/>
    <m/>
    <m/>
    <n v="1182708"/>
    <m/>
    <m/>
    <n v="47"/>
    <n v="4319"/>
    <n v="125"/>
    <n v="4194"/>
    <n v="-3.0289017341040503E-2"/>
    <n v="4079"/>
    <n v="115"/>
    <n v="0.94443158138457972"/>
    <n v="0.95"/>
    <m/>
    <n v="0.97257987601335238"/>
    <n v="0.97105811530446862"/>
    <n v="3.9132402114068432E-2"/>
    <n v="2388459"/>
    <n v="-1.9287337934296711E-2"/>
    <n v="86039.589337175785"/>
    <n v="569.49427753934197"/>
    <n v="94.915712923223666"/>
    <n v="149"/>
    <n v="0.63701820753841387"/>
    <n v="1.1345317938523447E-2"/>
    <n v="41320340.700000003"/>
    <n v="17.3"/>
    <n v="0"/>
    <n v="2281788.531955644"/>
    <n v="-7.3249145337553005E-3"/>
    <n v="1460313.2"/>
    <n v="0.61140392194297666"/>
    <n v="2.8305141480072994E-2"/>
    <n v="0.20023052953757217"/>
    <n v="27.76"/>
    <n v="25.677"/>
    <m/>
  </r>
  <r>
    <x v="1"/>
    <x v="5"/>
    <x v="10"/>
    <x v="7"/>
    <x v="34"/>
    <x v="1"/>
    <m/>
    <m/>
    <n v="106585.227"/>
    <n v="106585.227"/>
    <n v="-5.1200000000000023E-2"/>
    <m/>
    <m/>
    <m/>
    <n v="639511.36199999996"/>
    <n v="639511.36199999996"/>
    <n v="-5.1200000000000023E-2"/>
    <m/>
    <m/>
    <n v="32.5"/>
    <n v="0"/>
    <m/>
    <m/>
    <n v="6"/>
    <m/>
    <m/>
    <n v="1170582"/>
    <m/>
    <m/>
    <n v="47"/>
    <n v="4242"/>
    <n v="91"/>
    <n v="4151"/>
    <n v="-5.1200000000000023E-2"/>
    <n v="3992"/>
    <n v="159"/>
    <n v="0.94106553512494107"/>
    <n v="0.95"/>
    <m/>
    <n v="0.96169597687304265"/>
    <n v="0.97854785478547857"/>
    <n v="-3.2172710685710593E-3"/>
    <n v="2304790"/>
    <n v="-1.6771020727331498E-2"/>
    <n v="87302.65151515152"/>
    <n v="555.23729221874248"/>
    <n v="92.539548703123742"/>
    <n v="149"/>
    <n v="0.62107079666525999"/>
    <n v="3.6286866855679278E-2"/>
    <n v="39872867"/>
    <n v="17.3"/>
    <n v="0"/>
    <n v="2269286.0157028367"/>
    <n v="-2.8705160534696753E-2"/>
    <n v="1427109.5999999999"/>
    <n v="0.61919289826838886"/>
    <n v="2.8171421185551021E-2"/>
    <n v="0.20095183794774571"/>
    <n v="26.4"/>
    <n v="25.677"/>
    <m/>
  </r>
  <r>
    <x v="1"/>
    <x v="6"/>
    <x v="10"/>
    <x v="7"/>
    <x v="34"/>
    <x v="1"/>
    <m/>
    <m/>
    <n v="110102.976"/>
    <n v="110102.976"/>
    <n v="-3.2490974729241895E-2"/>
    <m/>
    <m/>
    <m/>
    <n v="660617.85599999991"/>
    <n v="660617.85599999991"/>
    <n v="-3.2490974729242006E-2"/>
    <m/>
    <m/>
    <n v="32.35"/>
    <n v="-4.6153846153845768E-3"/>
    <m/>
    <m/>
    <n v="6"/>
    <m/>
    <m/>
    <n v="1209216"/>
    <m/>
    <m/>
    <n v="47"/>
    <n v="4353"/>
    <n v="65"/>
    <n v="4288"/>
    <n v="-3.2490974729241895E-2"/>
    <n v="4092"/>
    <n v="196"/>
    <n v="0.94004135079255691"/>
    <n v="0.95"/>
    <m/>
    <n v="0.95429104477611937"/>
    <n v="0.98506776935446816"/>
    <n v="-2.5030449412687616E-2"/>
    <n v="2355680"/>
    <n v="1.1373052434537234E-2"/>
    <n v="84041.384231180869"/>
    <n v="549.3656716417911"/>
    <n v="91.560945273631845"/>
    <n v="149"/>
    <n v="0.61450298841363649"/>
    <n v="4.5337072852114968E-2"/>
    <n v="40753264"/>
    <n v="17.3"/>
    <n v="0"/>
    <n v="2324400.2317519896"/>
    <n v="-3.213131477471308E-2"/>
    <n v="1451518.25"/>
    <n v="0.61617802502886643"/>
    <n v="2.755902420063238E-2"/>
    <n v="0.19992797697237719"/>
    <n v="28.03"/>
    <n v="25.677"/>
    <m/>
  </r>
  <r>
    <x v="1"/>
    <x v="7"/>
    <x v="10"/>
    <x v="7"/>
    <x v="34"/>
    <x v="1"/>
    <m/>
    <m/>
    <n v="111284.118"/>
    <n v="111284.118"/>
    <n v="-2.9339305711086117E-2"/>
    <m/>
    <m/>
    <m/>
    <n v="667704.70799999998"/>
    <n v="667704.70799999998"/>
    <n v="-2.9339305711086228E-2"/>
    <m/>
    <m/>
    <n v="32.28"/>
    <n v="-3.063063063063054E-2"/>
    <m/>
    <m/>
    <n v="6"/>
    <m/>
    <m/>
    <n v="1222188"/>
    <m/>
    <m/>
    <n v="47"/>
    <n v="4405"/>
    <n v="71"/>
    <n v="4334"/>
    <n v="-2.9339305711086228E-2"/>
    <n v="4132"/>
    <n v="202"/>
    <n v="0.93802497162315546"/>
    <n v="0.95"/>
    <m/>
    <n v="0.95339178587909557"/>
    <n v="0.98388195232690123"/>
    <n v="-3.2304086394598364E-2"/>
    <n v="2467055"/>
    <n v="4.2042323630771206E-2"/>
    <n v="88583.662477558348"/>
    <n v="569.23281033687124"/>
    <n v="94.872135056145211"/>
    <n v="149"/>
    <n v="0.636725738631847"/>
    <n v="7.3539218968941666E-2"/>
    <n v="42680051.5"/>
    <n v="17.3"/>
    <n v="0"/>
    <n v="2330727.6632280368"/>
    <n v="-4.8930942329210969E-2"/>
    <n v="1526446.5999999999"/>
    <n v="0.61873229417260656"/>
    <n v="2.7211975554595119E-2"/>
    <n v="0.20095235276797874"/>
    <n v="27.85"/>
    <n v="25.677"/>
    <m/>
  </r>
  <r>
    <x v="1"/>
    <x v="8"/>
    <x v="10"/>
    <x v="7"/>
    <x v="34"/>
    <x v="1"/>
    <m/>
    <m/>
    <n v="108588.033"/>
    <n v="108588.033"/>
    <n v="-5.2855543113101922E-2"/>
    <m/>
    <m/>
    <m/>
    <n v="651528.19799999997"/>
    <n v="651528.19799999997"/>
    <n v="-5.2855543113101922E-2"/>
    <m/>
    <m/>
    <n v="32.64"/>
    <n v="-1.223990208078285E-3"/>
    <m/>
    <m/>
    <n v="6"/>
    <m/>
    <m/>
    <n v="1192578"/>
    <m/>
    <m/>
    <n v="47"/>
    <n v="4275"/>
    <n v="46"/>
    <n v="4229"/>
    <n v="-5.2855543113101922E-2"/>
    <n v="4153"/>
    <n v="76"/>
    <n v="0.97146198830409358"/>
    <n v="0.95"/>
    <n v="0.97146198834940001"/>
    <n v="0.98202884842752425"/>
    <n v="0.98923976608187136"/>
    <n v="9.9488166556894519E-2"/>
    <n v="2456902"/>
    <n v="-3.8663043628098803E-3"/>
    <n v="90895.375508694036"/>
    <n v="580.96524000945851"/>
    <n v="96.827540001576423"/>
    <n v="149"/>
    <n v="0.64984926175554647"/>
    <n v="5.1723090806349958E-2"/>
    <n v="42504404.600000001"/>
    <n v="17.3"/>
    <n v="0"/>
    <n v="2282372.2789855436"/>
    <n v="-2.6606236390913737E-2"/>
    <n v="1514856.15"/>
    <n v="0.61657166219898063"/>
    <n v="2.6699119321549392E-2"/>
    <n v="0.19888766884906314"/>
    <n v="27.03"/>
    <n v="25.677"/>
    <m/>
  </r>
  <r>
    <x v="1"/>
    <x v="9"/>
    <x v="10"/>
    <x v="7"/>
    <x v="34"/>
    <x v="1"/>
    <m/>
    <m/>
    <n v="110359.746"/>
    <n v="110359.746"/>
    <n v="-1.849737382964145E-2"/>
    <m/>
    <m/>
    <m/>
    <n v="662158.47600000002"/>
    <n v="662158.47600000002"/>
    <n v="-1.849737382964145E-2"/>
    <m/>
    <m/>
    <n v="32.67"/>
    <n v="-6.6889632107023367E-3"/>
    <m/>
    <m/>
    <n v="6"/>
    <m/>
    <m/>
    <n v="1212036"/>
    <m/>
    <m/>
    <n v="47"/>
    <n v="4321"/>
    <n v="23"/>
    <n v="4298"/>
    <n v="-1.849737382964145E-2"/>
    <n v="4252"/>
    <n v="46"/>
    <n v="0.98403147419578796"/>
    <n v="0.95"/>
    <n v="0.98431474195788005"/>
    <n v="0.98929734760353649"/>
    <n v="0.99467715806526269"/>
    <n v="5.8942333208478637E-2"/>
    <n v="2410720"/>
    <n v="2.8641016352214166E-2"/>
    <n v="86004.994648590786"/>
    <n v="560.89343880874821"/>
    <n v="93.482239801458036"/>
    <n v="149"/>
    <n v="0.62739758256012101"/>
    <n v="4.8026759098730665E-2"/>
    <n v="41705456"/>
    <n v="17.3"/>
    <n v="0"/>
    <n v="2233954.4928601854"/>
    <n v="-2.2487517315515994E-2"/>
    <n v="1495930.15"/>
    <n v="0.62053251725625536"/>
    <n v="2.6462881435285777E-2"/>
    <n v="0.20026868396199946"/>
    <n v="28.03"/>
    <n v="25.677"/>
    <m/>
  </r>
  <r>
    <x v="1"/>
    <x v="10"/>
    <x v="10"/>
    <x v="7"/>
    <x v="34"/>
    <x v="1"/>
    <m/>
    <m/>
    <n v="110821.932"/>
    <n v="110821.932"/>
    <n v="-3.3587102552619763E-2"/>
    <m/>
    <m/>
    <m/>
    <n v="664931.59199999995"/>
    <n v="664931.59199999995"/>
    <n v="-3.3587102552619874E-2"/>
    <m/>
    <m/>
    <n v="32.729999999999997"/>
    <n v="-1.5046644598254555E-2"/>
    <m/>
    <m/>
    <n v="6"/>
    <m/>
    <m/>
    <n v="1217112"/>
    <m/>
    <m/>
    <n v="47"/>
    <n v="4330"/>
    <n v="14"/>
    <n v="4316"/>
    <n v="-3.3587102552619763E-2"/>
    <n v="4267"/>
    <n v="49"/>
    <n v="0.98545034642032336"/>
    <n v="0.95"/>
    <n v="0.98545346423229996"/>
    <n v="0.98864689527340133"/>
    <n v="0.99676674364896078"/>
    <n v="3.0407709286116802E-2"/>
    <n v="2462256"/>
    <n v="1.3206526972275867E-2"/>
    <n v="90192.527472527465"/>
    <n v="570.49490268767374"/>
    <n v="95.082483781278953"/>
    <n v="149"/>
    <n v="0.63813747504214058"/>
    <n v="4.8419914146937693E-2"/>
    <n v="42597028.800000004"/>
    <n v="17.3"/>
    <n v="0"/>
    <n v="2335501.9156903126"/>
    <n v="-2.9391271115206574E-2"/>
    <n v="1520267.5"/>
    <n v="0.61742869141145351"/>
    <n v="2.5936933056561792E-2"/>
    <n v="0.2007441204966198"/>
    <n v="27.3"/>
    <n v="25.677"/>
    <m/>
  </r>
  <r>
    <x v="1"/>
    <x v="11"/>
    <x v="10"/>
    <x v="7"/>
    <x v="34"/>
    <x v="1"/>
    <m/>
    <m/>
    <n v="103683.726"/>
    <n v="103683.726"/>
    <n v="-9.5430107526881747E-2"/>
    <m/>
    <m/>
    <m/>
    <n v="622102.35599999991"/>
    <n v="622102.35599999991"/>
    <n v="-9.5430107526881747E-2"/>
    <m/>
    <m/>
    <n v="32.31"/>
    <n v="-2.2686025408348409E-2"/>
    <m/>
    <m/>
    <n v="6"/>
    <m/>
    <m/>
    <n v="1138716"/>
    <m/>
    <m/>
    <n v="47"/>
    <n v="4178"/>
    <n v="140"/>
    <n v="4038"/>
    <n v="-9.5430107526881747E-2"/>
    <n v="3942"/>
    <n v="96"/>
    <n v="0.94351364289133555"/>
    <n v="0.95"/>
    <m/>
    <n v="0.97622585438335807"/>
    <n v="0.96649114408808046"/>
    <n v="9.7016251082739924E-3"/>
    <n v="2117426"/>
    <n v="-9.0689060617837769E-2"/>
    <n v="77789.346069066873"/>
    <n v="524.37493808816248"/>
    <n v="87.395823014693747"/>
    <n v="149"/>
    <n v="0.58654914774962241"/>
    <n v="5.2412167909787755E-3"/>
    <n v="36631469.800000004"/>
    <n v="17.3"/>
    <n v="0"/>
    <n v="2225537.9778427817"/>
    <n v="-2.300506993087318E-2"/>
    <n v="1320372.3"/>
    <n v="0.62357423588829075"/>
    <n v="2.5663411384208312E-2"/>
    <n v="0.20376245331774362"/>
    <n v="27.22"/>
    <n v="25.677"/>
    <m/>
  </r>
  <r>
    <x v="2"/>
    <x v="0"/>
    <x v="10"/>
    <x v="7"/>
    <x v="34"/>
    <x v="1"/>
    <m/>
    <m/>
    <n v="111771.981"/>
    <n v="111771.981"/>
    <n v="-2.8348214285714213E-2"/>
    <m/>
    <m/>
    <m/>
    <n v="670631.88599999994"/>
    <n v="670631.88599999994"/>
    <n v="-2.8348214285714435E-2"/>
    <m/>
    <m/>
    <n v="33"/>
    <n v="-9.009009009008917E-3"/>
    <m/>
    <m/>
    <n v="6"/>
    <m/>
    <m/>
    <n v="1227546"/>
    <m/>
    <m/>
    <n v="47"/>
    <n v="4407"/>
    <n v="54"/>
    <n v="4353"/>
    <n v="-2.8348214285714324E-2"/>
    <n v="4302"/>
    <n v="51"/>
    <n v="0.97617426820966646"/>
    <n v="0.95"/>
    <n v="0.97617426829665999"/>
    <n v="0.98828394210889037"/>
    <n v="0.98774676650782844"/>
    <n v="1.4088882420483007E-2"/>
    <n v="1928594"/>
    <n v="-1.3971423181202147E-2"/>
    <n v="68804.637887977166"/>
    <n v="443.0493912244429"/>
    <n v="73.841565204073817"/>
    <n v="149"/>
    <n v="0.49558097452398536"/>
    <n v="1.4796238030832631E-2"/>
    <n v="33364676.200000003"/>
    <n v="17.3"/>
    <n v="0"/>
    <n v="2284534.7229095371"/>
    <n v="-1.2559774531411773E-2"/>
    <n v="1197433.3999999997"/>
    <n v="0.62088412594874798"/>
    <n v="2.5044371703621959E-2"/>
    <n v="0.20125903596393777"/>
    <n v="28.03"/>
    <n v="25.677"/>
    <m/>
  </r>
  <r>
    <x v="2"/>
    <x v="1"/>
    <x v="10"/>
    <x v="7"/>
    <x v="34"/>
    <x v="1"/>
    <m/>
    <m/>
    <n v="102348.522"/>
    <n v="102348.522"/>
    <n v="-2.5081514923497306E-4"/>
    <m/>
    <m/>
    <m/>
    <n v="614091.13199999998"/>
    <n v="614091.13199999998"/>
    <n v="-2.5081514923486203E-4"/>
    <m/>
    <m/>
    <n v="33.17"/>
    <n v="-2.3837551500882737E-2"/>
    <m/>
    <m/>
    <n v="6"/>
    <m/>
    <m/>
    <n v="1124052"/>
    <m/>
    <m/>
    <n v="47"/>
    <n v="4004"/>
    <n v="18"/>
    <n v="3986"/>
    <n v="-2.5081514923497306E-4"/>
    <n v="3934"/>
    <n v="52"/>
    <n v="0.9825174825174825"/>
    <n v="0.95"/>
    <n v="0.98251748251748205"/>
    <n v="0.9869543401906673"/>
    <n v="0.99550449550449549"/>
    <n v="1.4694934074314325E-2"/>
    <n v="1881586"/>
    <n v="-2.1070857391396691E-2"/>
    <n v="73845.604395604401"/>
    <n v="472.04867034621174"/>
    <n v="78.674778391035289"/>
    <n v="149"/>
    <n v="0.52801864691969991"/>
    <n v="-2.0825265534244464E-2"/>
    <n v="32551437.800000001"/>
    <n v="17.3"/>
    <n v="0"/>
    <n v="2242673.4226645455"/>
    <n v="9.4482079946183947E-3"/>
    <n v="1185611.1499999999"/>
    <n v="0.63011265496235613"/>
    <n v="2.4920861484147405E-2"/>
    <n v="0.20309181169417784"/>
    <n v="25.48"/>
    <n v="25.677"/>
    <m/>
  </r>
  <r>
    <x v="2"/>
    <x v="2"/>
    <x v="10"/>
    <x v="7"/>
    <x v="34"/>
    <x v="1"/>
    <m/>
    <m/>
    <n v="111951.72"/>
    <n v="111951.72"/>
    <n v="3.7107516650808803E-2"/>
    <m/>
    <m/>
    <m/>
    <n v="671710.32000000007"/>
    <n v="671710.32000000007"/>
    <n v="3.7107516650809025E-2"/>
    <m/>
    <m/>
    <n v="32.81"/>
    <n v="3.6708473539310837E-3"/>
    <m/>
    <m/>
    <n v="6"/>
    <m/>
    <m/>
    <n v="1229520"/>
    <m/>
    <m/>
    <n v="47"/>
    <n v="4406"/>
    <n v="46"/>
    <n v="4360"/>
    <n v="3.7107516650808803E-2"/>
    <n v="4190"/>
    <n v="170"/>
    <n v="0.95097594189741264"/>
    <n v="0.95"/>
    <n v="0.95975941897412997"/>
    <n v="0.96100917431192656"/>
    <n v="0.98955969133000454"/>
    <n v="-7.3507201947569101E-3"/>
    <n v="2340304"/>
    <n v="-3.4364202635526198E-3"/>
    <n v="85412.554744525551"/>
    <n v="536.7669724770642"/>
    <n v="89.4611620795107"/>
    <n v="149"/>
    <n v="0.60041048375510542"/>
    <n v="-3.9093282290819875E-2"/>
    <n v="40487259.200000003"/>
    <n v="17.3"/>
    <n v="0"/>
    <n v="2305244.6077756216"/>
    <n v="2.6600157191489116E-2"/>
    <n v="1458777.4999999998"/>
    <n v="0.62332820864297966"/>
    <n v="2.4274695617028223E-2"/>
    <n v="0.20100877415123497"/>
    <n v="27.4"/>
    <n v="25.677"/>
    <m/>
  </r>
  <r>
    <x v="2"/>
    <x v="3"/>
    <x v="10"/>
    <x v="7"/>
    <x v="34"/>
    <x v="1"/>
    <m/>
    <m/>
    <n v="100294.36199999999"/>
    <n v="100294.36199999999"/>
    <n v="-2.9324055666003934E-2"/>
    <m/>
    <m/>
    <m/>
    <n v="601766.17200000002"/>
    <n v="601766.17200000002"/>
    <n v="-2.9324055666003823E-2"/>
    <m/>
    <m/>
    <n v="32.54"/>
    <n v="-3.674219228413933E-3"/>
    <m/>
    <m/>
    <n v="6"/>
    <m/>
    <m/>
    <n v="1101492"/>
    <m/>
    <m/>
    <n v="47"/>
    <n v="4015"/>
    <n v="109"/>
    <n v="3906"/>
    <n v="-2.9324055666003934E-2"/>
    <n v="3723"/>
    <n v="183"/>
    <n v="0.92727272727272725"/>
    <n v="0.95"/>
    <m/>
    <n v="0.95314900153609827"/>
    <n v="0.97285180572851804"/>
    <n v="-1.3002680859171556E-2"/>
    <n v="2124903"/>
    <n v="-6.9336093188017589E-2"/>
    <n v="77835.274725274721"/>
    <n v="544.00998463901692"/>
    <n v="90.668330773169487"/>
    <n v="149"/>
    <n v="0.60851228706825156"/>
    <n v="-4.1220798512181855E-2"/>
    <n v="36760821.899999999"/>
    <n v="17.3"/>
    <n v="0"/>
    <n v="2112290.7643534509"/>
    <n v="1.3077898114131591E-2"/>
    <n v="1339826.5999999999"/>
    <n v="0.63053541738140506"/>
    <n v="2.418469925390546E-2"/>
    <n v="0.20411622070551455"/>
    <n v="27.3"/>
    <n v="25.677"/>
    <m/>
  </r>
  <r>
    <x v="2"/>
    <x v="4"/>
    <x v="10"/>
    <x v="7"/>
    <x v="34"/>
    <x v="1"/>
    <m/>
    <m/>
    <n v="108151.524"/>
    <n v="108151.524"/>
    <n v="4.2918454935623185E-3"/>
    <m/>
    <m/>
    <m/>
    <n v="648909.14400000009"/>
    <n v="648909.14400000009"/>
    <n v="4.2918454935623185E-3"/>
    <m/>
    <m/>
    <n v="32.590000000000003"/>
    <n v="-2.1432945499079148E-3"/>
    <m/>
    <m/>
    <n v="6"/>
    <m/>
    <m/>
    <n v="1187784"/>
    <m/>
    <m/>
    <n v="47"/>
    <n v="4320"/>
    <n v="108"/>
    <n v="4212"/>
    <n v="4.2918454935623185E-3"/>
    <n v="4030"/>
    <n v="182"/>
    <n v="0.93287037037037035"/>
    <n v="0.95"/>
    <m/>
    <n v="0.95679012345679015"/>
    <n v="0.97499999999999998"/>
    <n v="-1.6234915965241958E-2"/>
    <n v="1972184"/>
    <n v="-0.17428601453908144"/>
    <n v="71044.092219020167"/>
    <n v="468.22981956315289"/>
    <n v="78.038303260525481"/>
    <n v="149"/>
    <n v="0.5237470017484932"/>
    <n v="-0.17781470678464106"/>
    <n v="34118783.200000003"/>
    <n v="17.3"/>
    <n v="0"/>
    <n v="1884104.7027001134"/>
    <n v="8.7927901439518008E-2"/>
    <n v="1430649.4"/>
    <n v="0.72541375449755185"/>
    <n v="2.7410070845871753E-2"/>
    <n v="0.2355239462654389"/>
    <n v="27.76"/>
    <n v="25.677"/>
    <m/>
  </r>
  <r>
    <x v="2"/>
    <x v="5"/>
    <x v="10"/>
    <x v="7"/>
    <x v="34"/>
    <x v="1"/>
    <m/>
    <m/>
    <n v="104531.067"/>
    <n v="104531.067"/>
    <n v="-1.9272464466393635E-2"/>
    <m/>
    <m/>
    <m/>
    <n v="627186.402"/>
    <n v="627186.402"/>
    <n v="-1.9272464466393635E-2"/>
    <m/>
    <m/>
    <n v="32.46"/>
    <n v="-1.2307692307692575E-3"/>
    <m/>
    <m/>
    <n v="6"/>
    <m/>
    <m/>
    <n v="1148022"/>
    <m/>
    <m/>
    <n v="47"/>
    <n v="4188"/>
    <n v="117"/>
    <n v="4071"/>
    <n v="-1.9272464466393635E-2"/>
    <n v="3769"/>
    <n v="302"/>
    <n v="0.89995224450811839"/>
    <n v="0.95"/>
    <m/>
    <n v="0.92581675264062879"/>
    <n v="0.97206303724928367"/>
    <n v="-3.730828151020793E-2"/>
    <n v="1869624"/>
    <n v="-0.18880939261277596"/>
    <n v="70819.090909090912"/>
    <n v="459.25423728813558"/>
    <n v="76.542372881355931"/>
    <n v="149"/>
    <n v="0.51370720054601293"/>
    <n v="-0.17286853076286746"/>
    <n v="32344495.200000003"/>
    <n v="17.3"/>
    <n v="0"/>
    <n v="1840823.5014133179"/>
    <n v="7.872586741405728E-2"/>
    <n v="1358557.65"/>
    <n v="0.72664752378018249"/>
    <n v="2.7054367719775655E-2"/>
    <n v="0.23597815210605738"/>
    <n v="26.4"/>
    <n v="25.677"/>
    <m/>
  </r>
  <r>
    <x v="2"/>
    <x v="6"/>
    <x v="10"/>
    <x v="7"/>
    <x v="34"/>
    <x v="1"/>
    <m/>
    <m/>
    <n v="109615.113"/>
    <n v="109615.113"/>
    <n v="-4.4309701492537545E-3"/>
    <m/>
    <m/>
    <m/>
    <n v="657690.67799999996"/>
    <n v="657690.67799999996"/>
    <n v="-4.4309701492536435E-3"/>
    <m/>
    <m/>
    <n v="32.65"/>
    <n v="9.2735703245747647E-3"/>
    <m/>
    <m/>
    <n v="6"/>
    <m/>
    <m/>
    <n v="1203858"/>
    <m/>
    <m/>
    <n v="47"/>
    <n v="4322"/>
    <n v="53"/>
    <n v="4269"/>
    <n v="-4.4309701492537545E-3"/>
    <n v="4123"/>
    <n v="146"/>
    <n v="0.95395650161962053"/>
    <n v="0.95"/>
    <n v="0.95395651619621002"/>
    <n v="0.96579995315062073"/>
    <n v="0.98773715872281354"/>
    <n v="1.2060165960376734E-2"/>
    <n v="1890826"/>
    <n v="-0.19733325409223668"/>
    <n v="67457.224402425971"/>
    <n v="442.92012180838606"/>
    <n v="73.820020301397676"/>
    <n v="149"/>
    <n v="0.49543637786172939"/>
    <n v="-0.19376083240747488"/>
    <n v="32711289.800000001"/>
    <n v="17.3"/>
    <n v="0"/>
    <n v="1865718.7702076205"/>
    <n v="9.8127595802381826E-2"/>
    <n v="1319706.6000000001"/>
    <n v="0.6979524292557856"/>
    <n v="2.5610725976288936E-2"/>
    <n v="0.22430660408014705"/>
    <n v="28.03"/>
    <n v="25.677"/>
    <m/>
  </r>
  <r>
    <x v="2"/>
    <x v="7"/>
    <x v="10"/>
    <x v="7"/>
    <x v="34"/>
    <x v="1"/>
    <m/>
    <m/>
    <n v="112131.459"/>
    <n v="112131.459"/>
    <n v="7.6142131979695105E-3"/>
    <m/>
    <m/>
    <m/>
    <n v="672788.75399999996"/>
    <n v="672788.75399999996"/>
    <n v="7.6142131979695105E-3"/>
    <m/>
    <m/>
    <n v="33"/>
    <n v="2.2304832713754719E-2"/>
    <m/>
    <m/>
    <n v="6"/>
    <m/>
    <m/>
    <n v="1231494"/>
    <m/>
    <m/>
    <n v="47"/>
    <n v="4493"/>
    <n v="126"/>
    <n v="4367"/>
    <n v="7.6142131979695105E-3"/>
    <n v="4144"/>
    <n v="223"/>
    <n v="0.92232361451146228"/>
    <n v="0.95"/>
    <m/>
    <n v="0.94893519578658114"/>
    <n v="0.97195637658580014"/>
    <n v="-4.6744582432133308E-3"/>
    <n v="2191572"/>
    <n v="-0.11166471764918096"/>
    <n v="78691.992818671453"/>
    <n v="501.8484085184337"/>
    <n v="83.641401419738955"/>
    <n v="149"/>
    <n v="0.56135168738079833"/>
    <n v="-0.11837757872487975"/>
    <n v="37914195.600000001"/>
    <n v="17.3"/>
    <n v="0"/>
    <n v="2070467.6167965431"/>
    <n v="6.2474669449087916E-2"/>
    <n v="1402267.6999999997"/>
    <n v="0.63984559941448405"/>
    <n v="2.314431394932449E-2"/>
    <n v="0.20297094258802309"/>
    <n v="27.85"/>
    <n v="25.677"/>
    <m/>
  </r>
  <r>
    <x v="2"/>
    <x v="8"/>
    <x v="10"/>
    <x v="7"/>
    <x v="34"/>
    <x v="1"/>
    <m/>
    <m/>
    <n v="106200.072"/>
    <n v="106200.072"/>
    <n v="-2.1991014424213695E-2"/>
    <m/>
    <m/>
    <m/>
    <n v="637200.43200000003"/>
    <n v="637200.43200000003"/>
    <n v="-2.1991014424213695E-2"/>
    <m/>
    <m/>
    <n v="32.56"/>
    <n v="-2.450980392156854E-3"/>
    <m/>
    <m/>
    <n v="6"/>
    <m/>
    <m/>
    <n v="1166352"/>
    <m/>
    <m/>
    <n v="47"/>
    <n v="4189"/>
    <n v="53"/>
    <n v="4136"/>
    <n v="-2.1991014424213806E-2"/>
    <n v="3927"/>
    <n v="209"/>
    <n v="0.93745523991406066"/>
    <n v="0.95"/>
    <m/>
    <n v="0.94946808510638303"/>
    <n v="0.98734781570780616"/>
    <n v="-3.3156626073948092E-2"/>
    <n v="2151193"/>
    <n v="-0.12442865038979989"/>
    <n v="79585.386607473178"/>
    <n v="520.11436170212767"/>
    <n v="86.685726950354606"/>
    <n v="149"/>
    <n v="0.58178340235137316"/>
    <n v="-0.10474099673560544"/>
    <n v="37215638.899999999"/>
    <n v="17.3"/>
    <n v="0"/>
    <n v="1998379.7766242805"/>
    <n v="4.4411534836349464E-2"/>
    <n v="1338392.3"/>
    <n v="0.62216281849187871"/>
    <n v="2.2188822585297176E-2"/>
    <n v="0.19766888593864296"/>
    <n v="27.03"/>
    <n v="25.677"/>
    <m/>
  </r>
  <r>
    <x v="2"/>
    <x v="9"/>
    <x v="10"/>
    <x v="7"/>
    <x v="34"/>
    <x v="1"/>
    <m/>
    <m/>
    <n v="111361.149"/>
    <n v="111361.149"/>
    <n v="9.0739879013495006E-3"/>
    <m/>
    <m/>
    <m/>
    <n v="668166.89400000009"/>
    <n v="668166.89400000009"/>
    <n v="9.0739879013495006E-3"/>
    <m/>
    <m/>
    <n v="32.549999999999997"/>
    <n v="-3.6730945821856764E-3"/>
    <m/>
    <m/>
    <n v="6"/>
    <m/>
    <m/>
    <n v="1223034"/>
    <m/>
    <m/>
    <n v="47"/>
    <n v="4407"/>
    <n v="70"/>
    <n v="4337"/>
    <n v="9.0739879013495006E-3"/>
    <n v="4001"/>
    <n v="336"/>
    <n v="0.9078738370773769"/>
    <n v="0.95"/>
    <m/>
    <n v="0.92252709246022602"/>
    <n v="0.98411617880644431"/>
    <n v="-6.7492605034324638E-2"/>
    <n v="2260443"/>
    <n v="-6.2336978164199919E-2"/>
    <n v="80643.703175169459"/>
    <n v="521.19967719621854"/>
    <n v="86.866612866036419"/>
    <n v="149"/>
    <n v="0.58299740178547932"/>
    <n v="-7.0768810733163767E-2"/>
    <n v="39105663.899999999"/>
    <n v="17.3"/>
    <n v="0"/>
    <n v="2094696.5204189438"/>
    <n v="3.0082632985200756E-2"/>
    <n v="1467831.7999999998"/>
    <n v="0.64935581211293525"/>
    <n v="2.2838079697883297E-2"/>
    <n v="0.20546633720824428"/>
    <n v="28.03"/>
    <n v="25.677"/>
    <m/>
  </r>
  <r>
    <x v="2"/>
    <x v="10"/>
    <x v="10"/>
    <x v="7"/>
    <x v="34"/>
    <x v="1"/>
    <m/>
    <m/>
    <n v="109846.20599999999"/>
    <n v="109846.20599999999"/>
    <n v="-8.8044485634848346E-3"/>
    <m/>
    <m/>
    <m/>
    <n v="659077.23599999992"/>
    <n v="659077.23599999992"/>
    <n v="-8.8044485634847236E-3"/>
    <m/>
    <m/>
    <n v="32.58"/>
    <n v="-4.5829514207148536E-3"/>
    <m/>
    <m/>
    <n v="6"/>
    <m/>
    <m/>
    <n v="1206396"/>
    <m/>
    <m/>
    <n v="47"/>
    <n v="4330"/>
    <n v="52"/>
    <n v="4278"/>
    <n v="-8.8044485634847236E-3"/>
    <n v="4046"/>
    <n v="232"/>
    <n v="0.93441108545034646"/>
    <n v="0.95"/>
    <m/>
    <n v="0.94576905095839181"/>
    <n v="0.98799076212471126"/>
    <n v="-4.3370231090597899E-2"/>
    <n v="2280685"/>
    <n v="-7.3741723037734519E-2"/>
    <n v="83541.575091575083"/>
    <n v="533.11944834034591"/>
    <n v="88.853241390057647"/>
    <n v="149"/>
    <n v="0.59633047912790371"/>
    <n v="-6.5514089909037287E-2"/>
    <n v="39455850.5"/>
    <n v="17.3"/>
    <n v="0"/>
    <n v="2163277.9802693794"/>
    <n v="2.6200836990690424E-2"/>
    <n v="1232147.2999999998"/>
    <n v="0.5402531695521301"/>
    <n v="1.8049186390710639E-2"/>
    <n v="0.17228010126347465"/>
    <n v="27.3"/>
    <n v="25.677"/>
    <m/>
  </r>
  <r>
    <x v="2"/>
    <x v="11"/>
    <x v="10"/>
    <x v="7"/>
    <x v="34"/>
    <x v="1"/>
    <m/>
    <m/>
    <n v="105481.11599999999"/>
    <n v="105481.11599999999"/>
    <n v="1.7335314512134659E-2"/>
    <m/>
    <m/>
    <m/>
    <n v="632886.696"/>
    <n v="632886.696"/>
    <n v="1.7335314512134881E-2"/>
    <m/>
    <m/>
    <n v="32.76"/>
    <n v="1.3927576601671099E-2"/>
    <m/>
    <m/>
    <n v="6"/>
    <m/>
    <m/>
    <n v="1158456"/>
    <m/>
    <m/>
    <n v="47"/>
    <n v="4236"/>
    <n v="128"/>
    <n v="4108"/>
    <n v="1.7335314512134659E-2"/>
    <n v="3956"/>
    <n v="152"/>
    <n v="0.93389990557129365"/>
    <n v="0.95"/>
    <m/>
    <n v="0.96299902629016554"/>
    <n v="0.96978281397544852"/>
    <n v="-1.3548942628186622E-2"/>
    <n v="1969005"/>
    <n v="-7.0095011584820455E-2"/>
    <n v="72336.700955180015"/>
    <n v="479.30988315481989"/>
    <n v="79.884980525803314"/>
    <n v="149"/>
    <n v="0.53614080889800886"/>
    <n v="-8.5940520150804334E-2"/>
    <n v="34063786.5"/>
    <n v="17.3"/>
    <n v="0"/>
    <n v="2069538.867503434"/>
    <n v="4.6475186375177543E-2"/>
    <n v="1077297.3"/>
    <n v="0.54712776249933348"/>
    <n v="1.7841519364292197E-2"/>
    <n v="0.17426115950547297"/>
    <n v="27.22"/>
    <n v="25.677"/>
    <m/>
  </r>
  <r>
    <x v="3"/>
    <x v="0"/>
    <x v="10"/>
    <x v="7"/>
    <x v="34"/>
    <x v="1"/>
    <m/>
    <m/>
    <n v="44934.75"/>
    <n v="44934.75"/>
    <n v="-0.59797840569722038"/>
    <m/>
    <m/>
    <m/>
    <n v="269608.5"/>
    <n v="269608.5"/>
    <n v="-0.59797840569722027"/>
    <m/>
    <m/>
    <n v="32.81"/>
    <n v="-5.7575757575757391E-3"/>
    <m/>
    <m/>
    <n v="6"/>
    <m/>
    <m/>
    <n v="493500"/>
    <m/>
    <m/>
    <n v="47"/>
    <n v="4406"/>
    <n v="2656"/>
    <n v="1750"/>
    <n v="-0.59797840569722038"/>
    <n v="1650"/>
    <n v="100"/>
    <n v="0.37448933272809803"/>
    <n v="0.95"/>
    <m/>
    <n v="0.94285714285714284"/>
    <n v="0.39718565592374033"/>
    <n v="-4.5965331739390325E-2"/>
    <n v="1811949"/>
    <n v="-6.0481884730534285E-2"/>
    <n v="69690.346153846156"/>
    <n v="1035.3994285714286"/>
    <n v="172.56657142857145"/>
    <n v="149"/>
    <n v="1.1581649089165869"/>
    <n v="1.3369842032959913"/>
    <n v="31346717.700000003"/>
    <n v="17.3"/>
    <n v="0"/>
    <n v="2146361.7571356194"/>
    <n v="-0.79326007353713635"/>
    <n v="1162612.2"/>
    <n v="0.64163627121955413"/>
    <n v="2.0434473359369699E-2"/>
    <n v="0.20405682203903897"/>
    <n v="26"/>
    <n v="25.677"/>
    <s v="Aumento de Tarifas 01/01/2008 (Res. 1170/2008)"/>
  </r>
  <r>
    <x v="3"/>
    <x v="1"/>
    <x v="10"/>
    <x v="7"/>
    <x v="34"/>
    <x v="1"/>
    <m/>
    <m/>
    <n v="106405.488"/>
    <n v="106405.488"/>
    <n v="3.9638735574510697E-2"/>
    <m/>
    <m/>
    <m/>
    <n v="638432.92799999996"/>
    <n v="638432.92799999996"/>
    <n v="3.9638735574510697E-2"/>
    <m/>
    <m/>
    <n v="33.32"/>
    <n v="4.5221585770274242E-3"/>
    <m/>
    <m/>
    <n v="6"/>
    <m/>
    <m/>
    <n v="1168608"/>
    <m/>
    <m/>
    <n v="47"/>
    <n v="4167"/>
    <n v="23"/>
    <n v="4144"/>
    <n v="3.9638735574510697E-2"/>
    <n v="4047"/>
    <n v="97"/>
    <n v="0.97120230381569472"/>
    <n v="0.95"/>
    <n v="0.97122338156950005"/>
    <n v="0.9765926640926641"/>
    <n v="0.99448044156467486"/>
    <n v="-1.049863775461124E-2"/>
    <n v="1843001"/>
    <n v="-2.0506636422677471E-2"/>
    <n v="76791.708333333328"/>
    <n v="444.73962355212353"/>
    <n v="74.123270592020589"/>
    <n v="149"/>
    <n v="0.49747161471154755"/>
    <n v="-5.785218455134955E-2"/>
    <n v="31883917.300000001"/>
    <n v="17.3"/>
    <n v="0"/>
    <n v="2196683.7341711619"/>
    <n v="3.6256191472818534E-2"/>
    <n v="1424525.8"/>
    <n v="0.77293815901347862"/>
    <n v="2.4054035375666125E-2"/>
    <n v="0.24473234303691183"/>
    <n v="24"/>
    <n v="25.677"/>
    <m/>
  </r>
  <r>
    <x v="3"/>
    <x v="2"/>
    <x v="10"/>
    <x v="7"/>
    <x v="34"/>
    <x v="1"/>
    <m/>
    <m/>
    <n v="104736.48299999999"/>
    <n v="104736.48299999999"/>
    <n v="-6.4449541284403722E-2"/>
    <m/>
    <m/>
    <m/>
    <n v="628418.89799999993"/>
    <n v="628418.89799999993"/>
    <n v="-6.4449541284403833E-2"/>
    <m/>
    <m/>
    <n v="32.89"/>
    <n v="2.4382810118865894E-3"/>
    <m/>
    <m/>
    <n v="6"/>
    <m/>
    <m/>
    <n v="1150278"/>
    <m/>
    <m/>
    <n v="47"/>
    <n v="4125"/>
    <n v="46"/>
    <n v="4079"/>
    <n v="-6.4449541284403722E-2"/>
    <n v="3970"/>
    <n v="109"/>
    <n v="0.9624242424242424"/>
    <n v="0.95"/>
    <n v="0.96242424242424196"/>
    <n v="0.97327776415788181"/>
    <n v="0.98884848484848487"/>
    <n v="1.2766360794359111E-2"/>
    <n v="1951356"/>
    <n v="-0.16619550280647299"/>
    <n v="76224.84375"/>
    <n v="478.39078205442513"/>
    <n v="79.73179700907086"/>
    <n v="149"/>
    <n v="0.53511273160450246"/>
    <n v="-0.1087551831910325"/>
    <n v="33758458.800000004"/>
    <n v="17.3"/>
    <n v="0"/>
    <n v="1922123.3210944417"/>
    <n v="4.3008147519260076E-2"/>
    <n v="1527715.5"/>
    <n v="0.78289942993487605"/>
    <n v="2.3908201946892443E-2"/>
    <n v="0.24808271434656062"/>
    <n v="25.6"/>
    <n v="25.677"/>
    <m/>
  </r>
  <r>
    <x v="3"/>
    <x v="3"/>
    <x v="10"/>
    <x v="7"/>
    <x v="34"/>
    <x v="1"/>
    <m/>
    <m/>
    <n v="107586.63"/>
    <n v="107586.63"/>
    <n v="7.2708653353814823E-2"/>
    <m/>
    <m/>
    <m/>
    <n v="645519.78"/>
    <n v="645519.78"/>
    <n v="7.2708653353814601E-2"/>
    <m/>
    <m/>
    <n v="32.89"/>
    <n v="1.0755992624462252E-2"/>
    <m/>
    <m/>
    <n v="6"/>
    <m/>
    <m/>
    <n v="1181580"/>
    <m/>
    <m/>
    <n v="47"/>
    <n v="4244"/>
    <n v="54"/>
    <n v="4190"/>
    <n v="7.2708653353814601E-2"/>
    <n v="3887"/>
    <n v="303"/>
    <n v="0.91588124410933081"/>
    <n v="0.95"/>
    <m/>
    <n v="0.9276849642004773"/>
    <n v="0.98727615457115925"/>
    <n v="-2.6715694287653857E-2"/>
    <n v="2172701"/>
    <n v="2.2494203264807888E-2"/>
    <n v="90907.991631799159"/>
    <n v="518.54439140811451"/>
    <n v="86.424065234685756"/>
    <n v="149"/>
    <n v="0.5800272834542668"/>
    <n v="-4.6810893090133865E-2"/>
    <n v="37587727.300000004"/>
    <n v="17.3"/>
    <n v="0"/>
    <n v="2159805.0621611937"/>
    <n v="3.6351207049510698E-2"/>
    <n v="1691441.05"/>
    <n v="0.77849692617622035"/>
    <n v="2.33371397357151E-2"/>
    <n v="0.24585407427008379"/>
    <n v="23.900000000000002"/>
    <n v="25.677"/>
    <m/>
  </r>
  <r>
    <x v="3"/>
    <x v="4"/>
    <x v="10"/>
    <x v="7"/>
    <x v="34"/>
    <x v="1"/>
    <m/>
    <m/>
    <n v="109615.113"/>
    <n v="109615.113"/>
    <n v="1.3532763532763559E-2"/>
    <m/>
    <m/>
    <m/>
    <n v="657690.67799999996"/>
    <n v="657690.67799999996"/>
    <n v="1.3532763532763337E-2"/>
    <m/>
    <m/>
    <n v="32.950000000000003"/>
    <n v="1.1046333231052419E-2"/>
    <m/>
    <m/>
    <n v="6"/>
    <m/>
    <m/>
    <n v="1203858"/>
    <m/>
    <m/>
    <n v="47"/>
    <n v="4352"/>
    <n v="83"/>
    <n v="4269"/>
    <n v="1.3532763532763559E-2"/>
    <n v="4051"/>
    <n v="218"/>
    <n v="0.93083639705882348"/>
    <n v="0.95"/>
    <m/>
    <n v="0.94893417662215973"/>
    <n v="0.98092830882352944"/>
    <n v="-8.2107315303878714E-3"/>
    <n v="2154014"/>
    <n v="9.2197279766999429E-2"/>
    <n v="87561.544715447148"/>
    <n v="504.57109393300539"/>
    <n v="84.09518232216756"/>
    <n v="149"/>
    <n v="0.56439719679307088"/>
    <n v="7.7614181864277709E-2"/>
    <n v="37264442.200000003"/>
    <n v="17.3"/>
    <n v="0"/>
    <n v="2057814.0310852751"/>
    <n v="-3.5816978055519685E-2"/>
    <n v="1696604.35"/>
    <n v="0.7876477822335417"/>
    <n v="2.3185639253834E-2"/>
    <n v="0.24995962750580486"/>
    <n v="24.6"/>
    <n v="25.677"/>
    <m/>
  </r>
  <r>
    <x v="3"/>
    <x v="5"/>
    <x v="10"/>
    <x v="7"/>
    <x v="34"/>
    <x v="1"/>
    <m/>
    <m/>
    <n v="104916.22199999999"/>
    <n v="104916.22199999999"/>
    <n v="3.6845983787767711E-3"/>
    <m/>
    <m/>
    <m/>
    <n v="629497.33199999994"/>
    <n v="629497.33199999994"/>
    <n v="3.6845983787765491E-3"/>
    <m/>
    <m/>
    <n v="32.89"/>
    <n v="1.3247073321010383E-2"/>
    <m/>
    <m/>
    <n v="6"/>
    <m/>
    <m/>
    <n v="1152252"/>
    <m/>
    <m/>
    <n v="47"/>
    <n v="4158"/>
    <n v="72"/>
    <n v="4086"/>
    <n v="3.6845983787767711E-3"/>
    <n v="3919"/>
    <n v="167"/>
    <n v="0.94252044252044254"/>
    <n v="0.95"/>
    <m/>
    <n v="0.95912873225648554"/>
    <n v="0.98268398268398272"/>
    <n v="3.5981180423495074E-2"/>
    <n v="1955397"/>
    <n v="4.5877138932747918E-2"/>
    <n v="76382.6953125"/>
    <n v="478.56020558002939"/>
    <n v="79.760034263338227"/>
    <n v="149"/>
    <n v="0.53530224337810894"/>
    <n v="4.2037648701717556E-2"/>
    <n v="33828368.100000001"/>
    <n v="17.3"/>
    <n v="0"/>
    <n v="1925275.216938324"/>
    <n v="-1.5359079300652879E-2"/>
    <n v="1511416.8"/>
    <n v="0.77294626104059694"/>
    <n v="2.2305300698998467E-2"/>
    <n v="0.25397458797417261"/>
    <n v="25.6"/>
    <n v="25.677"/>
    <m/>
  </r>
  <r>
    <x v="3"/>
    <x v="6"/>
    <x v="10"/>
    <x v="7"/>
    <x v="34"/>
    <x v="1"/>
    <m/>
    <m/>
    <n v="115341.084"/>
    <n v="115341.084"/>
    <n v="5.2237057858983471E-2"/>
    <m/>
    <m/>
    <m/>
    <n v="692046.50399999996"/>
    <n v="692046.50399999996"/>
    <n v="5.2237057858983471E-2"/>
    <m/>
    <m/>
    <n v="32.799999999999997"/>
    <n v="4.5941807044409533E-3"/>
    <m/>
    <m/>
    <n v="6"/>
    <m/>
    <m/>
    <n v="1266744"/>
    <m/>
    <m/>
    <n v="47"/>
    <n v="4528"/>
    <n v="36"/>
    <n v="4492"/>
    <n v="5.2237057858983471E-2"/>
    <n v="4248"/>
    <n v="244"/>
    <n v="0.93816254416961131"/>
    <n v="0.95"/>
    <m/>
    <n v="0.94568121104185221"/>
    <n v="0.99204946996466437"/>
    <n v="-2.0831169066779731E-2"/>
    <n v="2116004"/>
    <n v="0.11908975230930818"/>
    <n v="80456.425855513313"/>
    <n v="471.0605520926091"/>
    <n v="78.51009201543485"/>
    <n v="149"/>
    <n v="0.52691336923110632"/>
    <n v="6.3533871907488049E-2"/>
    <n v="36606869.200000003"/>
    <n v="17.3"/>
    <n v="0"/>
    <n v="2087906.7564304732"/>
    <n v="-2.2943223218181204E-2"/>
    <n v="1655631.4"/>
    <n v="0.7824330199753875"/>
    <n v="2.2143476160172024E-2"/>
    <n v="0.25888661614511715"/>
    <n v="26.3"/>
    <n v="25.677"/>
    <m/>
  </r>
  <r>
    <x v="3"/>
    <x v="7"/>
    <x v="10"/>
    <x v="7"/>
    <x v="34"/>
    <x v="1"/>
    <m/>
    <m/>
    <n v="113697.75599999999"/>
    <n v="113697.75599999999"/>
    <n v="1.3968399358827543E-2"/>
    <m/>
    <m/>
    <m/>
    <n v="682186.53599999996"/>
    <n v="682186.53599999996"/>
    <n v="1.3968399358827543E-2"/>
    <m/>
    <m/>
    <n v="33"/>
    <n v="0"/>
    <m/>
    <m/>
    <n v="6"/>
    <m/>
    <m/>
    <n v="1248696"/>
    <m/>
    <m/>
    <n v="47"/>
    <n v="4451"/>
    <n v="23"/>
    <n v="4428"/>
    <n v="1.3968399358827543E-2"/>
    <n v="4282"/>
    <n v="146"/>
    <n v="0.96203100426870369"/>
    <n v="0.95"/>
    <n v="0.96231426874000003"/>
    <n v="0.96702800361336949"/>
    <n v="0.99483262188272303"/>
    <n v="1.9066431413992557E-2"/>
    <n v="2049892"/>
    <n v="-6.4647659305740346E-2"/>
    <n v="81023.399209486161"/>
    <n v="462.93857271906052"/>
    <n v="77.156428786510091"/>
    <n v="149"/>
    <n v="0.51782838111751739"/>
    <n v="-7.753304611295575E-2"/>
    <n v="35463131.600000001"/>
    <n v="17.3"/>
    <n v="0"/>
    <n v="1936616.7317023119"/>
    <n v="4.3466846069642635E-2"/>
    <n v="1748548.2"/>
    <n v="0.8529952797513235"/>
    <n v="2.3683548077299606E-2"/>
    <n v="0.28121032530620893"/>
    <n v="25.3"/>
    <n v="25.677"/>
    <m/>
  </r>
  <r>
    <x v="3"/>
    <x v="8"/>
    <x v="10"/>
    <x v="7"/>
    <x v="34"/>
    <x v="1"/>
    <m/>
    <m/>
    <n v="113826.141"/>
    <n v="113826.141"/>
    <n v="7.1808510638297962E-2"/>
    <m/>
    <m/>
    <m/>
    <n v="682956.84600000002"/>
    <n v="682956.84600000002"/>
    <n v="7.1808510638297962E-2"/>
    <m/>
    <m/>
    <n v="33"/>
    <n v="1.3513513513513375E-2"/>
    <m/>
    <m/>
    <n v="6"/>
    <m/>
    <m/>
    <n v="1250106"/>
    <m/>
    <m/>
    <n v="47"/>
    <n v="4526"/>
    <n v="93"/>
    <n v="4433"/>
    <n v="7.1808510638297962E-2"/>
    <n v="4311"/>
    <n v="122"/>
    <n v="0.95249668581528946"/>
    <n v="0.95"/>
    <n v="0.95249668581528901"/>
    <n v="0.97247913376945638"/>
    <n v="0.97945205479452058"/>
    <n v="2.4235726323012852E-2"/>
    <n v="2116845"/>
    <n v="-1.5966954150557378E-2"/>
    <n v="81417.11538461539"/>
    <n v="477.51973832618995"/>
    <n v="79.586623054364992"/>
    <n v="149"/>
    <n v="0.53413840976083882"/>
    <n v="-8.1894726453125455E-2"/>
    <n v="36621418.5"/>
    <n v="17.3"/>
    <n v="0"/>
    <n v="1966471.7383555195"/>
    <n v="5.9083989337874947E-2"/>
    <n v="1635538.3"/>
    <n v="0.77263016423025777"/>
    <n v="2.1135224761658793E-2"/>
    <n v="0.2506586310116331"/>
    <n v="26"/>
    <n v="25.677"/>
    <m/>
  </r>
  <r>
    <x v="3"/>
    <x v="9"/>
    <x v="10"/>
    <x v="7"/>
    <x v="34"/>
    <x v="1"/>
    <m/>
    <m/>
    <n v="117266.859"/>
    <n v="117266.859"/>
    <n v="5.3032049804011994E-2"/>
    <m/>
    <m/>
    <m/>
    <n v="703601.15399999998"/>
    <n v="703601.15399999998"/>
    <n v="5.3032049804011772E-2"/>
    <m/>
    <m/>
    <n v="33.06"/>
    <n v="1.5668202764977046E-2"/>
    <m/>
    <m/>
    <n v="6"/>
    <m/>
    <m/>
    <n v="1287894"/>
    <m/>
    <m/>
    <n v="47"/>
    <n v="4602"/>
    <n v="35"/>
    <n v="4567"/>
    <n v="5.3032049804011994E-2"/>
    <n v="4469"/>
    <n v="98"/>
    <n v="0.97109952194697957"/>
    <n v="0.95"/>
    <n v="0.97199521946980005"/>
    <n v="0.97854171228377496"/>
    <n v="0.99239461103867888"/>
    <n v="6.0718671875714003E-2"/>
    <n v="2131891"/>
    <n v="-5.6870268350053488E-2"/>
    <n v="81995.807692307688"/>
    <n v="466.80337201664111"/>
    <n v="77.800562002773518"/>
    <n v="149"/>
    <n v="0.52215142283740612"/>
    <n v="-0.10436749591289296"/>
    <n v="36881714.300000004"/>
    <n v="17.3"/>
    <n v="0"/>
    <n v="1975570.5671907952"/>
    <n v="7.0428845381317981E-2"/>
    <n v="1638544.15"/>
    <n v="0.76858720731969876"/>
    <n v="2.071849781614787E-2"/>
    <n v="0.23732814800670024"/>
    <n v="26"/>
    <n v="25.677"/>
    <m/>
  </r>
  <r>
    <x v="3"/>
    <x v="10"/>
    <x v="10"/>
    <x v="7"/>
    <x v="34"/>
    <x v="1"/>
    <m/>
    <m/>
    <n v="109923.23699999999"/>
    <n v="109923.23699999999"/>
    <n v="7.0126227208988645E-4"/>
    <m/>
    <m/>
    <m/>
    <n v="659539.42200000002"/>
    <n v="659539.42200000002"/>
    <n v="7.0126227208988645E-4"/>
    <m/>
    <m/>
    <n v="33.19"/>
    <n v="1.8723143032535194E-2"/>
    <m/>
    <m/>
    <n v="6"/>
    <m/>
    <m/>
    <n v="1207242"/>
    <m/>
    <m/>
    <n v="47"/>
    <n v="4375"/>
    <n v="94"/>
    <n v="4281"/>
    <n v="7.0126227208966441E-4"/>
    <n v="4199"/>
    <n v="82"/>
    <n v="0.95977142857142861"/>
    <n v="0.95"/>
    <n v="0.95977142857142905"/>
    <n v="0.98084559682317218"/>
    <n v="0.97851428571428567"/>
    <n v="3.7087855464540409E-2"/>
    <n v="1985841"/>
    <n v="-0.12927870354739912"/>
    <n v="78491.739130434784"/>
    <n v="463.87316047652416"/>
    <n v="77.312193412754027"/>
    <n v="149"/>
    <n v="0.51887378129365114"/>
    <n v="-0.12988887964862739"/>
    <n v="34355049.300000004"/>
    <n v="17.3"/>
    <n v="0"/>
    <n v="1883612.2075675179"/>
    <n v="7.0665792128439181E-2"/>
    <n v="1780720.95"/>
    <n v="0.89670872441449234"/>
    <n v="2.3825306381708954E-2"/>
    <n v="0.26934660711717301"/>
    <n v="25.3"/>
    <n v="25.677"/>
    <m/>
  </r>
  <r>
    <x v="3"/>
    <x v="11"/>
    <x v="10"/>
    <x v="7"/>
    <x v="34"/>
    <x v="1"/>
    <m/>
    <m/>
    <n v="112465.26"/>
    <n v="112465.26"/>
    <n v="6.6212268743914393E-2"/>
    <m/>
    <m/>
    <m/>
    <n v="674791.55999999994"/>
    <n v="674791.55999999994"/>
    <n v="6.6212268743914171E-2"/>
    <m/>
    <m/>
    <n v="32.979999999999997"/>
    <n v="6.7155067155066916E-3"/>
    <m/>
    <m/>
    <n v="6"/>
    <m/>
    <m/>
    <n v="1235160"/>
    <m/>
    <m/>
    <n v="47"/>
    <n v="4450"/>
    <n v="70"/>
    <n v="4380"/>
    <n v="6.6212268743914393E-2"/>
    <n v="4295"/>
    <n v="85"/>
    <n v="0.96516853932584268"/>
    <n v="0.95"/>
    <n v="0.96516853932584301"/>
    <n v="0.98059360730593603"/>
    <n v="0.98426966292134832"/>
    <n v="1.8270611428914396E-2"/>
    <n v="1923232"/>
    <n v="-2.3246766767986871E-2"/>
    <n v="79472.396694214884"/>
    <n v="439.09406392694063"/>
    <n v="73.182343987823444"/>
    <n v="149"/>
    <n v="0.49115667105921773"/>
    <n v="-8.3903588557737496E-2"/>
    <n v="33271913.600000001"/>
    <n v="17.3"/>
    <n v="0"/>
    <n v="2021428.7801332979"/>
    <n v="5.7692859842093734E-2"/>
    <n v="1316229.8"/>
    <n v="0.68438430724946342"/>
    <n v="1.7822859620204228E-2"/>
    <n v="0.19996035389746492"/>
    <n v="24.2"/>
    <n v="25.677"/>
    <m/>
  </r>
  <r>
    <x v="4"/>
    <x v="0"/>
    <x v="10"/>
    <x v="7"/>
    <x v="34"/>
    <x v="1"/>
    <m/>
    <m/>
    <n v="114981.606"/>
    <n v="114981.606"/>
    <n v="1.5588571428571427"/>
    <m/>
    <m/>
    <m/>
    <n v="689889.63599999994"/>
    <n v="689889.63599999994"/>
    <n v="1.5588571428571427"/>
    <m/>
    <m/>
    <n v="33.19"/>
    <n v="1.1581834806461355E-2"/>
    <m/>
    <m/>
    <n v="6"/>
    <m/>
    <m/>
    <n v="1262796"/>
    <m/>
    <m/>
    <n v="47"/>
    <n v="4488"/>
    <n v="10"/>
    <n v="4478"/>
    <n v="1.5588571428571427"/>
    <n v="4428"/>
    <n v="50"/>
    <n v="0.9866310160427807"/>
    <n v="0.95"/>
    <n v="0.98663116427810005"/>
    <n v="0.98883430102724434"/>
    <n v="0.99777183600713015"/>
    <n v="4.8763652604653096E-2"/>
    <n v="1675807"/>
    <n v="-7.5135668829531044E-2"/>
    <n v="64454.115384615383"/>
    <n v="374.23112996873607"/>
    <n v="62.371854994789345"/>
    <n v="149"/>
    <n v="0.41860305365630435"/>
    <n v="-0.63856351506290299"/>
    <n v="28991461.100000001"/>
    <n v="17.3"/>
    <n v="0"/>
    <n v="1985093.4309631074"/>
    <n v="0.6370877348439915"/>
    <n v="1592424.1500000001"/>
    <n v="0.95024316642668283"/>
    <n v="2.4264625265183203E-2"/>
    <n v="0.27431962079292227"/>
    <n v="26"/>
    <n v="25.677"/>
    <s v="Aumento de Tarifas 13/01/2009 (Res. 13/2009)"/>
  </r>
  <r>
    <x v="4"/>
    <x v="1"/>
    <x v="10"/>
    <x v="7"/>
    <x v="34"/>
    <x v="1"/>
    <m/>
    <m/>
    <n v="106636.58100000001"/>
    <n v="106636.58100000001"/>
    <n v="2.1718146718148201E-3"/>
    <m/>
    <m/>
    <m/>
    <n v="639819.48600000003"/>
    <n v="639819.48600000003"/>
    <n v="2.1718146718148201E-3"/>
    <m/>
    <m/>
    <n v="33.36"/>
    <n v="1.2004801920768582E-3"/>
    <m/>
    <m/>
    <n v="6"/>
    <m/>
    <m/>
    <n v="1171146"/>
    <m/>
    <m/>
    <n v="47"/>
    <n v="4184"/>
    <n v="31"/>
    <n v="4153"/>
    <n v="2.1718146718145981E-3"/>
    <n v="4050"/>
    <n v="103"/>
    <n v="0.96797323135755253"/>
    <n v="0.95"/>
    <n v="0.96797323135755298"/>
    <n v="0.97519865157717311"/>
    <n v="0.99259082217973227"/>
    <n v="-1.4274247255237071E-3"/>
    <n v="1650030"/>
    <n v="-0.10470477227087782"/>
    <n v="68751.25"/>
    <n v="397.31037803997111"/>
    <n v="66.218396339995181"/>
    <n v="149"/>
    <n v="0.44441876738251801"/>
    <n v="-0.1066449738238664"/>
    <n v="28545519"/>
    <n v="17.3"/>
    <n v="0"/>
    <n v="1966680.4640336288"/>
    <n v="5.3734155392951434E-2"/>
    <n v="1624970.75"/>
    <n v="0.98481285188754142"/>
    <n v="2.4667132787819967E-2"/>
    <n v="0.28045361010609182"/>
    <n v="24"/>
    <n v="25.677"/>
    <m/>
  </r>
  <r>
    <x v="4"/>
    <x v="2"/>
    <x v="10"/>
    <x v="7"/>
    <x v="34"/>
    <x v="1"/>
    <m/>
    <m/>
    <n v="113261.247"/>
    <n v="113261.247"/>
    <n v="8.1392498161314109E-2"/>
    <m/>
    <m/>
    <m/>
    <n v="679567.48200000008"/>
    <n v="679567.48200000008"/>
    <n v="8.1392498161314331E-2"/>
    <m/>
    <m/>
    <n v="32.96"/>
    <n v="2.128306476132602E-3"/>
    <m/>
    <m/>
    <n v="6"/>
    <m/>
    <m/>
    <n v="1243902"/>
    <m/>
    <m/>
    <n v="47"/>
    <n v="4508"/>
    <n v="97"/>
    <n v="4411"/>
    <n v="8.1392498161314109E-2"/>
    <n v="4242"/>
    <n v="169"/>
    <n v="0.94099378881987583"/>
    <n v="0.95"/>
    <m/>
    <n v="0.96168669236000903"/>
    <n v="0.97848269742679683"/>
    <n v="-1.1909315330862258E-2"/>
    <n v="1924542"/>
    <n v="-1.3741213802094587E-2"/>
    <n v="75177.421875"/>
    <n v="436.30514622534571"/>
    <n v="72.717524370890956"/>
    <n v="149"/>
    <n v="0.48803707631470439"/>
    <n v="-8.7973341894977186E-2"/>
    <n v="33294576.600000001"/>
    <n v="17.3"/>
    <n v="0"/>
    <n v="1895711.0135852909"/>
    <n v="5.9287069694278452E-2"/>
    <n v="1895766.5500000003"/>
    <n v="0.98504815691213821"/>
    <n v="2.4470897149417661E-2"/>
    <n v="0.26958077638536898"/>
    <n v="25.6"/>
    <n v="25.677"/>
    <m/>
  </r>
  <r>
    <x v="4"/>
    <x v="3"/>
    <x v="10"/>
    <x v="7"/>
    <x v="34"/>
    <x v="1"/>
    <m/>
    <m/>
    <n v="109127.25"/>
    <n v="109127.25"/>
    <n v="1.4319809069212264E-2"/>
    <m/>
    <m/>
    <m/>
    <n v="654763.5"/>
    <n v="654763.5"/>
    <n v="1.4319809069212264E-2"/>
    <m/>
    <m/>
    <n v="32.99"/>
    <n v="3.0404378230466378E-3"/>
    <m/>
    <m/>
    <n v="6"/>
    <m/>
    <m/>
    <n v="1198500"/>
    <m/>
    <m/>
    <n v="47"/>
    <n v="4336"/>
    <n v="86"/>
    <n v="4250"/>
    <n v="1.4319809069212486E-2"/>
    <n v="4131"/>
    <n v="119"/>
    <n v="0.95272140221402213"/>
    <n v="0.95"/>
    <n v="0.95272142214220001"/>
    <n v="0.97199999999999998"/>
    <n v="0.98016605166051662"/>
    <n v="4.7769488037046504E-2"/>
    <n v="1907574"/>
    <n v="-0.12202645462951411"/>
    <n v="77543.658536585368"/>
    <n v="448.84094117647061"/>
    <n v="74.806823529411773"/>
    <n v="149"/>
    <n v="0.50205921831819977"/>
    <n v="-0.1344213752700385"/>
    <n v="33001030.200000003"/>
    <n v="17.3"/>
    <n v="0"/>
    <n v="1896251.7077347857"/>
    <n v="7.5155642034871059E-2"/>
    <n v="1877211.8"/>
    <n v="0.98408334355574145"/>
    <n v="2.4248279152173192E-2"/>
    <n v="0.26644374927052078"/>
    <n v="24.6"/>
    <n v="25.677"/>
    <m/>
  </r>
  <r>
    <x v="4"/>
    <x v="4"/>
    <x v="10"/>
    <x v="7"/>
    <x v="34"/>
    <x v="1"/>
    <m/>
    <m/>
    <n v="110719.224"/>
    <n v="110719.224"/>
    <n v="1.007261653783087E-2"/>
    <m/>
    <m/>
    <m/>
    <n v="664315.34400000004"/>
    <n v="664315.34400000004"/>
    <n v="1.0072616537831092E-2"/>
    <m/>
    <m/>
    <n v="32.979999999999997"/>
    <n v="9.1047040971159454E-4"/>
    <m/>
    <m/>
    <n v="6"/>
    <m/>
    <m/>
    <n v="1215984"/>
    <m/>
    <m/>
    <n v="47"/>
    <n v="4356"/>
    <n v="44"/>
    <n v="4312"/>
    <n v="1.007261653783087E-2"/>
    <n v="4208"/>
    <n v="104"/>
    <n v="0.96602387511478416"/>
    <n v="0.95"/>
    <n v="0.96623875114783997"/>
    <n v="0.97588126159554733"/>
    <n v="0.98989898989898994"/>
    <n v="2.839721198503864E-2"/>
    <n v="1901341"/>
    <n v="-0.11730332300532864"/>
    <n v="77290.284552845522"/>
    <n v="440.94179035250465"/>
    <n v="73.490298392084114"/>
    <n v="149"/>
    <n v="0.49322347914150411"/>
    <n v="-0.12610572493268724"/>
    <n v="32893199.300000001"/>
    <n v="17.3"/>
    <n v="0"/>
    <n v="1816425.6071119816"/>
    <n v="6.7998154013384812E-2"/>
    <n v="1861938.35"/>
    <n v="0.97927638966392672"/>
    <n v="2.3935340794700988E-2"/>
    <n v="0.26292828290077236"/>
    <n v="24.6"/>
    <n v="25.677"/>
    <m/>
  </r>
  <r>
    <x v="4"/>
    <x v="5"/>
    <x v="10"/>
    <x v="7"/>
    <x v="34"/>
    <x v="1"/>
    <m/>
    <m/>
    <n v="113081.508"/>
    <n v="113081.508"/>
    <n v="7.7826725403818076E-2"/>
    <m/>
    <m/>
    <m/>
    <n v="678489.04799999995"/>
    <n v="678489.04799999995"/>
    <n v="7.7826725403817854E-2"/>
    <m/>
    <m/>
    <n v="33.08"/>
    <n v="5.7768318637883009E-3"/>
    <m/>
    <m/>
    <n v="6"/>
    <m/>
    <m/>
    <n v="1241928"/>
    <m/>
    <m/>
    <n v="47"/>
    <n v="4431"/>
    <n v="27"/>
    <n v="4404"/>
    <n v="7.7826725403817854E-2"/>
    <n v="4354"/>
    <n v="50"/>
    <n v="0.98262243285939965"/>
    <n v="0.95"/>
    <n v="0.98262243285939999"/>
    <n v="0.98864668483197093"/>
    <n v="0.99390656736628302"/>
    <n v="3.0775798474976579E-2"/>
    <n v="1956970"/>
    <n v="8.0444022364778434E-4"/>
    <n v="76444.140625"/>
    <n v="444.36194368755679"/>
    <n v="74.060323947926136"/>
    <n v="149"/>
    <n v="0.4970491540129271"/>
    <n v="-7.1460730528196015E-2"/>
    <n v="33855581"/>
    <n v="17.3"/>
    <n v="0"/>
    <n v="1926823.9857644213"/>
    <n v="5.4950973378738069E-2"/>
    <n v="1905098.6"/>
    <n v="0.97349402392474083"/>
    <n v="2.3290174929870192E-2"/>
    <n v="0.25835143014377027"/>
    <n v="25.6"/>
    <n v="25.677"/>
    <m/>
  </r>
  <r>
    <x v="4"/>
    <x v="6"/>
    <x v="10"/>
    <x v="7"/>
    <x v="34"/>
    <x v="1"/>
    <m/>
    <m/>
    <n v="128564.739"/>
    <n v="128564.739"/>
    <n v="0.11464826357969726"/>
    <m/>
    <m/>
    <m/>
    <n v="771388.43400000001"/>
    <n v="771388.43400000001"/>
    <n v="0.11464826357969726"/>
    <m/>
    <m/>
    <n v="33.72"/>
    <n v="2.8048780487804903E-2"/>
    <m/>
    <m/>
    <n v="6"/>
    <m/>
    <m/>
    <n v="1411974"/>
    <m/>
    <m/>
    <n v="47"/>
    <n v="5025"/>
    <n v="18"/>
    <n v="5007"/>
    <n v="0.11464826357969726"/>
    <n v="4931"/>
    <n v="76"/>
    <n v="0.98129353233830841"/>
    <n v="0.95"/>
    <n v="0.98129353233838001"/>
    <n v="0.9848212502496505"/>
    <n v="0.99641791044776118"/>
    <n v="4.1388195885458945E-2"/>
    <n v="1781370"/>
    <n v="-0.15814431352681757"/>
    <n v="67732.699619771854"/>
    <n v="355.77591372079087"/>
    <n v="59.295985620131809"/>
    <n v="149"/>
    <n v="0.39795963503444165"/>
    <n v="-0.24473422335978923"/>
    <n v="30817701"/>
    <n v="17.3"/>
    <n v="0"/>
    <n v="1757716.1757267718"/>
    <n v="0.15224046203316044"/>
    <n v="1725231.65"/>
    <n v="0.96848585639142903"/>
    <n v="2.2689903153344577E-2"/>
    <n v="0.25421577982293331"/>
    <n v="26.3"/>
    <n v="25.677"/>
    <m/>
  </r>
  <r>
    <x v="4"/>
    <x v="7"/>
    <x v="10"/>
    <x v="7"/>
    <x v="34"/>
    <x v="1"/>
    <m/>
    <m/>
    <n v="125791.62299999999"/>
    <n v="125791.62299999999"/>
    <n v="0.10636856368563685"/>
    <m/>
    <m/>
    <m/>
    <n v="754749.7379999999"/>
    <n v="754749.7379999999"/>
    <n v="0.10636856368563685"/>
    <m/>
    <m/>
    <n v="33.659999999999997"/>
    <n v="1.9999999999999796E-2"/>
    <m/>
    <m/>
    <n v="6"/>
    <m/>
    <m/>
    <n v="1381518"/>
    <m/>
    <m/>
    <n v="47"/>
    <n v="4991"/>
    <n v="92"/>
    <n v="4899"/>
    <n v="0.10636856368563685"/>
    <n v="4771"/>
    <n v="128"/>
    <n v="0.95592065718292929"/>
    <n v="0.95"/>
    <n v="0.95592657182928997"/>
    <n v="0.97387221882016739"/>
    <n v="0.98156682027649766"/>
    <n v="7.0775770517750303E-3"/>
    <n v="1883628"/>
    <n v="-8.1108663285675564E-2"/>
    <n v="74451.699604743088"/>
    <n v="384.49234537660749"/>
    <n v="64.082057562767915"/>
    <n v="149"/>
    <n v="0.43008092324005309"/>
    <n v="-0.1694527783280203"/>
    <n v="32586764.400000002"/>
    <n v="17.3"/>
    <n v="0"/>
    <n v="1779540.3372972638"/>
    <n v="0.108707859606315"/>
    <n v="1847226.6500000001"/>
    <n v="0.98067487317028634"/>
    <n v="2.2508734608659584E-2"/>
    <n v="0.25543729765844092"/>
    <n v="25.3"/>
    <n v="25.677"/>
    <m/>
  </r>
  <r>
    <x v="4"/>
    <x v="8"/>
    <x v="10"/>
    <x v="7"/>
    <x v="34"/>
    <x v="1"/>
    <m/>
    <m/>
    <n v="130824.315"/>
    <n v="130824.315"/>
    <n v="0.14933453643131056"/>
    <m/>
    <m/>
    <m/>
    <n v="784945.89"/>
    <n v="784945.89"/>
    <n v="0.14933453643131056"/>
    <m/>
    <m/>
    <n v="34.1"/>
    <n v="3.3333333333333437E-2"/>
    <m/>
    <m/>
    <n v="6"/>
    <m/>
    <m/>
    <n v="1436790"/>
    <m/>
    <m/>
    <n v="47"/>
    <n v="5102"/>
    <n v="7"/>
    <n v="5095"/>
    <n v="0.14933453643131056"/>
    <n v="5017"/>
    <n v="78"/>
    <n v="0.9833398667189337"/>
    <n v="0.95"/>
    <n v="0.98333986671893403"/>
    <n v="0.98469087340529926"/>
    <n v="0.99862798902391214"/>
    <n v="1.2557328185036187E-2"/>
    <n v="2056035"/>
    <n v="-2.8726713576100238E-2"/>
    <n v="79078.269230769234"/>
    <n v="403.53974484789006"/>
    <n v="67.256624141315015"/>
    <n v="149"/>
    <n v="0.45138673920345646"/>
    <n v="-0.15492551938819477"/>
    <n v="35569405.5"/>
    <n v="17.3"/>
    <n v="0"/>
    <n v="1909981.4679722846"/>
    <n v="0.11191873313219645"/>
    <n v="1999525.6"/>
    <n v="0.97251535114917798"/>
    <n v="2.2131810609669691E-2"/>
    <n v="0.25310101789224909"/>
    <n v="26"/>
    <n v="25.677"/>
    <m/>
  </r>
  <r>
    <x v="4"/>
    <x v="9"/>
    <x v="10"/>
    <x v="7"/>
    <x v="34"/>
    <x v="1"/>
    <m/>
    <m/>
    <n v="130927.023"/>
    <n v="130927.023"/>
    <n v="0.11648784760236475"/>
    <m/>
    <m/>
    <m/>
    <n v="785562.13800000004"/>
    <n v="785562.13800000004"/>
    <n v="0.11648784760236497"/>
    <m/>
    <m/>
    <n v="33.86"/>
    <n v="2.4198427102238185E-2"/>
    <m/>
    <m/>
    <n v="6"/>
    <m/>
    <m/>
    <n v="1437918"/>
    <m/>
    <m/>
    <n v="47"/>
    <n v="5109"/>
    <n v="10"/>
    <n v="5099"/>
    <n v="0.11648784760236475"/>
    <n v="4937"/>
    <n v="162"/>
    <n v="0.96633392053239386"/>
    <n v="0.95"/>
    <n v="0.96633392532394002"/>
    <n v="0.96822906452245538"/>
    <n v="0.99804266979839495"/>
    <n v="-1.0538792196452595E-2"/>
    <n v="2074530"/>
    <n v="-2.6906159836501908E-2"/>
    <n v="79789.61538461539"/>
    <n v="406.85036281623849"/>
    <n v="67.808393802706419"/>
    <n v="149"/>
    <n v="0.45508989129333166"/>
    <n v="-0.12843311080080477"/>
    <n v="35889369"/>
    <n v="17.3"/>
    <n v="0"/>
    <n v="1922415.549741671"/>
    <n v="8.8880088411453895E-2"/>
    <n v="2020617.8"/>
    <n v="0.97401233050377678"/>
    <n v="2.1979141829127111E-2"/>
    <n v="0.25456388335784247"/>
    <n v="26"/>
    <n v="25.677"/>
    <m/>
  </r>
  <r>
    <x v="4"/>
    <x v="10"/>
    <x v="10"/>
    <x v="7"/>
    <x v="34"/>
    <x v="1"/>
    <m/>
    <m/>
    <n v="126767.349"/>
    <n v="126767.349"/>
    <n v="0.15323522541462276"/>
    <m/>
    <m/>
    <m/>
    <n v="760604.09400000004"/>
    <n v="760604.09400000004"/>
    <n v="0.15323522541462276"/>
    <m/>
    <m/>
    <n v="33.85"/>
    <n v="1.9885507683037096E-2"/>
    <m/>
    <m/>
    <n v="6"/>
    <m/>
    <m/>
    <n v="1392234"/>
    <m/>
    <m/>
    <n v="47"/>
    <n v="4984"/>
    <n v="47"/>
    <n v="4937"/>
    <n v="0.15323522541462276"/>
    <n v="4793"/>
    <n v="144"/>
    <n v="0.961677367576244"/>
    <n v="0.95"/>
    <n v="0.961677367576244"/>
    <n v="0.97083248936601174"/>
    <n v="0.990569823434992"/>
    <n v="-1.0208648017171695E-2"/>
    <n v="1934412"/>
    <n v="-2.5897843785076424E-2"/>
    <n v="76458.972332015808"/>
    <n v="391.81932347579504"/>
    <n v="65.303220579299179"/>
    <n v="149"/>
    <n v="0.43827664818321599"/>
    <n v="-0.15533090322947352"/>
    <n v="33465327.600000001"/>
    <n v="17.3"/>
    <n v="0"/>
    <n v="1834830.7128642714"/>
    <n v="0.10928018266424784"/>
    <n v="1885868.7500000002"/>
    <n v="0.97490542345684383"/>
    <n v="2.1815510670854465E-2"/>
    <n v="0.25581354590838201"/>
    <n v="25.3"/>
    <n v="25.677"/>
    <m/>
  </r>
  <r>
    <x v="4"/>
    <x v="11"/>
    <x v="10"/>
    <x v="7"/>
    <x v="34"/>
    <x v="1"/>
    <m/>
    <m/>
    <n v="119937.26699999999"/>
    <n v="119937.26699999999"/>
    <n v="6.6438356164383539E-2"/>
    <m/>
    <m/>
    <m/>
    <n v="719623.60199999996"/>
    <n v="719623.60199999996"/>
    <n v="6.6438356164383539E-2"/>
    <m/>
    <m/>
    <n v="33.409999999999997"/>
    <n v="1.3038204972710687E-2"/>
    <m/>
    <m/>
    <n v="6"/>
    <m/>
    <m/>
    <n v="1317222"/>
    <m/>
    <m/>
    <n v="47"/>
    <n v="4723"/>
    <n v="52"/>
    <n v="4671"/>
    <n v="6.6438356164383539E-2"/>
    <n v="4601"/>
    <n v="70"/>
    <n v="0.97416896040652123"/>
    <n v="0.95"/>
    <n v="0.97416896465210001"/>
    <n v="0.98501391564975382"/>
    <n v="0.98899004869786156"/>
    <n v="4.507788252833933E-3"/>
    <n v="1893111"/>
    <n v="-1.566165704397593E-2"/>
    <n v="75724.44"/>
    <n v="405.29030186255619"/>
    <n v="67.548383643759365"/>
    <n v="149"/>
    <n v="0.45334485666952595"/>
    <n v="-7.6985240388057097E-2"/>
    <n v="32750820.300000001"/>
    <n v="17.3"/>
    <n v="0"/>
    <n v="1989769.8558400273"/>
    <n v="5.3534890749459718E-2"/>
    <n v="1848756.8"/>
    <n v="0.97657073462675992"/>
    <n v="2.1327055854304677E-2"/>
    <n v="0.25651976218197003"/>
    <n v="25"/>
    <n v="25.677"/>
    <m/>
  </r>
  <r>
    <x v="5"/>
    <x v="0"/>
    <x v="10"/>
    <x v="7"/>
    <x v="34"/>
    <x v="1"/>
    <m/>
    <m/>
    <n v="113826.141"/>
    <n v="113826.141"/>
    <n v="-1.0049129075480057E-2"/>
    <m/>
    <m/>
    <m/>
    <n v="682956.84600000002"/>
    <n v="682956.84600000002"/>
    <n v="-1.0049129075480057E-2"/>
    <m/>
    <m/>
    <n v="32.15"/>
    <n v="-3.1334739379331067E-2"/>
    <m/>
    <m/>
    <n v="6"/>
    <m/>
    <m/>
    <n v="1250106"/>
    <m/>
    <m/>
    <n v="47"/>
    <n v="4451"/>
    <n v="18"/>
    <n v="4433"/>
    <n v="-1.0049129075480168E-2"/>
    <n v="4366"/>
    <n v="67"/>
    <n v="0.98090316782745446"/>
    <n v="0.95"/>
    <n v="0.98931678274540003"/>
    <n v="0.98488608166027525"/>
    <n v="0.99595596495169625"/>
    <n v="-3.9928017898119839E-3"/>
    <n v="1571478"/>
    <n v="-6.2255975777640304E-2"/>
    <n v="62113.754940711464"/>
    <n v="354.4953755921498"/>
    <n v="59.082562598691631"/>
    <n v="149"/>
    <n v="0.3965272657630311"/>
    <n v="-5.2736805669360121E-2"/>
    <n v="27186569.400000002"/>
    <n v="17.3"/>
    <n v="0"/>
    <n v="1861509.5024087152"/>
    <n v="2.0825822902669721E-2"/>
    <n v="1287207.55"/>
    <n v="0.81910631265598377"/>
    <n v="1.7468000696411128E-2"/>
    <n v="0.21531631161768147"/>
    <n v="25.3"/>
    <n v="25.677"/>
    <m/>
  </r>
  <r>
    <x v="5"/>
    <x v="1"/>
    <x v="10"/>
    <x v="7"/>
    <x v="34"/>
    <x v="1"/>
    <m/>
    <m/>
    <n v="112722.03"/>
    <n v="112722.03"/>
    <n v="5.7067180351553004E-2"/>
    <m/>
    <m/>
    <m/>
    <n v="676332.17999999993"/>
    <n v="676332.17999999993"/>
    <n v="5.7067180351553004E-2"/>
    <m/>
    <m/>
    <n v="32.909999999999997"/>
    <n v="-1.3489208633093663E-2"/>
    <m/>
    <m/>
    <n v="6"/>
    <m/>
    <m/>
    <n v="1237980"/>
    <m/>
    <m/>
    <n v="47"/>
    <n v="4448"/>
    <n v="58"/>
    <n v="4390"/>
    <n v="5.7067180351553004E-2"/>
    <n v="4274"/>
    <n v="116"/>
    <n v="0.96088129496402874"/>
    <n v="0.95"/>
    <n v="0.96881294964289999"/>
    <n v="0.97357630979498866"/>
    <n v="0.98696043165467628"/>
    <n v="-1.663601338620313E-3"/>
    <n v="1626299"/>
    <n v="-1.4382162748556082E-2"/>
    <n v="67762.458333333328"/>
    <n v="370.45535307517082"/>
    <n v="61.742558845861801"/>
    <n v="149"/>
    <n v="0.41437958956954229"/>
    <n v="-6.7592055101310611E-2"/>
    <n v="28134972.700000003"/>
    <n v="17.3"/>
    <n v="0"/>
    <n v="1938395.3455254915"/>
    <n v="4.3694182623794514E-2"/>
    <n v="1338037.25"/>
    <n v="0.82274984489322078"/>
    <n v="1.7142975680989204E-2"/>
    <n v="0.21363467098390651"/>
    <n v="24"/>
    <n v="25.677"/>
    <m/>
  </r>
  <r>
    <x v="5"/>
    <x v="2"/>
    <x v="10"/>
    <x v="7"/>
    <x v="34"/>
    <x v="1"/>
    <m/>
    <m/>
    <n v="132416.28899999999"/>
    <n v="132416.28899999999"/>
    <n v="0.16912264792564025"/>
    <m/>
    <m/>
    <m/>
    <n v="794497.73399999994"/>
    <n v="794497.73399999994"/>
    <n v="0.16912264792564025"/>
    <m/>
    <m/>
    <n v="33.799999999999997"/>
    <n v="2.5485436893203817E-2"/>
    <m/>
    <m/>
    <n v="6"/>
    <m/>
    <m/>
    <n v="1454274"/>
    <m/>
    <m/>
    <n v="47"/>
    <n v="5178"/>
    <n v="21"/>
    <n v="5157"/>
    <n v="0.16912264792564047"/>
    <n v="5075"/>
    <n v="82"/>
    <n v="0.98010814986481265"/>
    <n v="0.95"/>
    <n v="0.98181498648129994"/>
    <n v="0.9840992825286019"/>
    <n v="0.9959443800695249"/>
    <n v="2.3305500998034745E-2"/>
    <n v="2062257"/>
    <n v="7.1557284798149379E-2"/>
    <n v="78412.813688212933"/>
    <n v="399.89470622454917"/>
    <n v="66.649117704091523"/>
    <n v="149"/>
    <n v="0.44730951479256054"/>
    <n v="-8.3451777536428851E-2"/>
    <n v="35677046.100000001"/>
    <n v="17.3"/>
    <n v="0"/>
    <n v="2031362.946479402"/>
    <n v="8.0429512142466381E-2"/>
    <n v="1657640.3"/>
    <n v="0.80379909002612193"/>
    <n v="1.6517679568249771E-2"/>
    <n v="0.20809254925987572"/>
    <n v="26.3"/>
    <n v="25.677"/>
    <m/>
  </r>
  <r>
    <x v="5"/>
    <x v="3"/>
    <x v="10"/>
    <x v="7"/>
    <x v="34"/>
    <x v="1"/>
    <m/>
    <m/>
    <n v="125560.53"/>
    <n v="125560.53"/>
    <n v="0.15058823529411769"/>
    <m/>
    <m/>
    <m/>
    <n v="753363.17999999993"/>
    <n v="753363.17999999993"/>
    <n v="0.15058823529411747"/>
    <m/>
    <m/>
    <n v="33.630000000000003"/>
    <n v="1.9399818126704993E-2"/>
    <m/>
    <m/>
    <n v="6"/>
    <m/>
    <m/>
    <n v="1378980"/>
    <m/>
    <m/>
    <n v="47"/>
    <n v="4914"/>
    <n v="24"/>
    <n v="4890"/>
    <n v="0.15058823529411769"/>
    <n v="4807"/>
    <n v="83"/>
    <n v="0.97822547822547823"/>
    <n v="0.95"/>
    <n v="0.97822547822547801"/>
    <n v="0.98302658486707561"/>
    <n v="0.99511599511599513"/>
    <n v="1.1344223114275298E-2"/>
    <n v="2014745"/>
    <n v="5.6181830953871303E-2"/>
    <n v="79634.18972332016"/>
    <n v="412.01329243353786"/>
    <n v="68.668882072256309"/>
    <n v="149"/>
    <n v="0.46086498035071349"/>
    <n v="-8.2050555919436996E-2"/>
    <n v="34855088.5"/>
    <n v="17.3"/>
    <n v="0"/>
    <n v="2002786.600624731"/>
    <n v="7.4217329142640065E-2"/>
    <n v="1609778.25"/>
    <n v="0.79899850849611243"/>
    <n v="1.6196189297037703E-2"/>
    <n v="0.20613464784089996"/>
    <n v="25.3"/>
    <n v="25.677"/>
    <m/>
  </r>
  <r>
    <x v="5"/>
    <x v="4"/>
    <x v="10"/>
    <x v="7"/>
    <x v="34"/>
    <x v="1"/>
    <m/>
    <m/>
    <n v="122915.799"/>
    <n v="122915.799"/>
    <n v="0.11015769944341369"/>
    <m/>
    <m/>
    <m/>
    <n v="737494.79399999999"/>
    <n v="737494.79399999999"/>
    <n v="0.11015769944341369"/>
    <m/>
    <m/>
    <n v="33.619999999999997"/>
    <n v="1.9405700424499628E-2"/>
    <m/>
    <m/>
    <n v="6"/>
    <m/>
    <m/>
    <n v="1349934"/>
    <m/>
    <m/>
    <n v="47"/>
    <n v="4822"/>
    <n v="35"/>
    <n v="4787"/>
    <n v="0.11015769944341369"/>
    <n v="4675"/>
    <n v="112"/>
    <n v="0.96951472418083784"/>
    <n v="0.95"/>
    <n v="0.96951472418838003"/>
    <n v="0.97660330060580736"/>
    <n v="0.99274160099543762"/>
    <n v="7.3988408085590152E-4"/>
    <n v="1953100"/>
    <n v="2.7222365688216899E-2"/>
    <n v="78437.751004016056"/>
    <n v="408.00083559640694"/>
    <n v="68.000139266067819"/>
    <n v="149"/>
    <n v="0.45637677359777062"/>
    <n v="-7.4705903311554023E-2"/>
    <n v="33788630"/>
    <n v="17.3"/>
    <n v="0"/>
    <n v="1865873.0092342254"/>
    <n v="6.1399049994995306E-2"/>
    <n v="1571838.7"/>
    <n v="0.80479171573396135"/>
    <n v="1.609517587566613E-2"/>
    <n v="0.20625108040337298"/>
    <n v="24.900000000000002"/>
    <n v="25.677"/>
    <m/>
  </r>
  <r>
    <x v="5"/>
    <x v="5"/>
    <x v="10"/>
    <x v="7"/>
    <x v="34"/>
    <x v="1"/>
    <m/>
    <m/>
    <n v="127511.982"/>
    <n v="127511.982"/>
    <n v="0.12761126248864674"/>
    <m/>
    <m/>
    <m/>
    <n v="765071.89199999999"/>
    <n v="765071.89199999999"/>
    <n v="0.12761126248864674"/>
    <m/>
    <m/>
    <n v="33.94"/>
    <n v="2.5997581620314403E-2"/>
    <m/>
    <m/>
    <n v="6"/>
    <m/>
    <m/>
    <n v="1400412"/>
    <m/>
    <m/>
    <n v="47"/>
    <n v="4983"/>
    <n v="17"/>
    <n v="4966"/>
    <n v="0.12761126248864674"/>
    <n v="4883"/>
    <n v="83"/>
    <n v="0.97993176801123816"/>
    <n v="0.95"/>
    <n v="0.97993176811238003"/>
    <n v="0.98328634716069274"/>
    <n v="0.99658840056191045"/>
    <n v="-5.4218941443061608E-3"/>
    <n v="2041106"/>
    <n v="4.2992994271756846E-2"/>
    <n v="78504.076923076922"/>
    <n v="411.01610954490536"/>
    <n v="68.502684924150898"/>
    <n v="149"/>
    <n v="0.45974956324933491"/>
    <n v="-7.5042056630524101E-2"/>
    <n v="35311133.800000004"/>
    <n v="17.3"/>
    <n v="0"/>
    <n v="2009663.9183470749"/>
    <n v="6.5100849560592228E-2"/>
    <n v="1605726.3"/>
    <n v="0.78669422362189911"/>
    <n v="1.5360507766235381E-2"/>
    <n v="0.1989089132159011"/>
    <n v="26"/>
    <n v="25.677"/>
    <m/>
  </r>
  <r>
    <x v="5"/>
    <x v="6"/>
    <x v="10"/>
    <x v="7"/>
    <x v="34"/>
    <x v="1"/>
    <m/>
    <m/>
    <n v="129694.527"/>
    <n v="129694.527"/>
    <n v="8.7876972238865037E-3"/>
    <m/>
    <m/>
    <m/>
    <n v="778167.16200000001"/>
    <n v="778167.16200000001"/>
    <n v="8.7876972238865037E-3"/>
    <m/>
    <m/>
    <n v="33.92"/>
    <n v="5.9311981020166993E-3"/>
    <m/>
    <m/>
    <n v="6"/>
    <m/>
    <m/>
    <n v="1424382"/>
    <m/>
    <m/>
    <n v="47"/>
    <n v="5109"/>
    <n v="58"/>
    <n v="5051"/>
    <n v="8.7876972238865037E-3"/>
    <n v="4966"/>
    <n v="85"/>
    <n v="0.97201017811704837"/>
    <n v="0.95"/>
    <n v="0.97211781174800005"/>
    <n v="0.98317164917838051"/>
    <n v="0.98864748483069098"/>
    <n v="-1.6750258697726395E-3"/>
    <n v="1964553"/>
    <n v="0.10283265127401942"/>
    <n v="75559.730769230766"/>
    <n v="388.94337754900022"/>
    <n v="64.823896258166698"/>
    <n v="149"/>
    <n v="0.43505970643064901"/>
    <n v="9.3225714695905015E-2"/>
    <n v="33986766.899999999"/>
    <n v="17.3"/>
    <n v="0"/>
    <n v="1938466.790263986"/>
    <n v="-4.44297006799508E-2"/>
    <n v="1554507.45"/>
    <n v="0.79127793956182402"/>
    <n v="1.5092454259269911E-2"/>
    <n v="0.19964241023149837"/>
    <n v="26"/>
    <n v="25.677"/>
    <m/>
  </r>
  <r>
    <x v="5"/>
    <x v="7"/>
    <x v="10"/>
    <x v="7"/>
    <x v="34"/>
    <x v="1"/>
    <m/>
    <m/>
    <n v="129386.40299999999"/>
    <n v="129386.40299999999"/>
    <n v="2.8577260665441973E-2"/>
    <m/>
    <m/>
    <m/>
    <n v="776318.41799999995"/>
    <n v="776318.41799999995"/>
    <n v="2.8577260665441973E-2"/>
    <m/>
    <m/>
    <n v="34.020000000000003"/>
    <n v="1.0695187165775666E-2"/>
    <m/>
    <m/>
    <n v="6"/>
    <m/>
    <m/>
    <n v="1420998"/>
    <m/>
    <m/>
    <n v="47"/>
    <n v="5060"/>
    <n v="21"/>
    <n v="5039"/>
    <n v="2.8577260665441973E-2"/>
    <n v="4953"/>
    <n v="86"/>
    <n v="0.97885375494071147"/>
    <n v="0.95"/>
    <n v="0.97885375494711002"/>
    <n v="0.98293312165112123"/>
    <n v="0.99584980237154153"/>
    <n v="9.3039955918765571E-3"/>
    <n v="2041238"/>
    <n v="8.3673634072120473E-2"/>
    <n v="79735.859375"/>
    <n v="405.08791426870408"/>
    <n v="67.514652378117347"/>
    <n v="149"/>
    <n v="0.45311847233635805"/>
    <n v="5.3565614867894018E-2"/>
    <n v="35313417.399999999"/>
    <n v="17.3"/>
    <n v="0"/>
    <n v="1928440.9442968527"/>
    <n v="-1.9067437025093392E-2"/>
    <n v="1610493.3"/>
    <n v="0.78897869822137356"/>
    <n v="1.4708214266175379E-2"/>
    <n v="0.19895234888325802"/>
    <n v="25.6"/>
    <n v="25.677"/>
    <m/>
  </r>
  <r>
    <x v="5"/>
    <x v="8"/>
    <x v="10"/>
    <x v="7"/>
    <x v="34"/>
    <x v="1"/>
    <m/>
    <m/>
    <n v="130105.359"/>
    <n v="130105.359"/>
    <n v="-5.4955839057900802E-3"/>
    <m/>
    <m/>
    <m/>
    <n v="780632.15399999998"/>
    <n v="780632.15399999998"/>
    <n v="-5.4955839057900802E-3"/>
    <m/>
    <m/>
    <n v="33.880000000000003"/>
    <n v="-6.4516129032258229E-3"/>
    <m/>
    <m/>
    <n v="6"/>
    <m/>
    <m/>
    <n v="1428894"/>
    <m/>
    <m/>
    <n v="47"/>
    <n v="5102"/>
    <n v="35"/>
    <n v="5067"/>
    <n v="-5.4955839057899691E-3"/>
    <n v="4962"/>
    <n v="105"/>
    <n v="0.97255978047824387"/>
    <n v="0.95"/>
    <n v="0.97255978478243998"/>
    <n v="0.97927767910005925"/>
    <n v="0.99313994511956094"/>
    <n v="-5.4973539934618509E-3"/>
    <n v="2129651"/>
    <n v="3.5804837952661206E-2"/>
    <n v="81909.653846153844"/>
    <n v="420.29820406552199"/>
    <n v="70.049700677586998"/>
    <n v="149"/>
    <n v="0.47013221931266441"/>
    <n v="4.1528646017132242E-2"/>
    <n v="36842962.300000004"/>
    <n v="17.3"/>
    <n v="0"/>
    <n v="1978368.0449256185"/>
    <n v="-2.3058336479392882E-2"/>
    <n v="1662956.1"/>
    <n v="0.78085850686333114"/>
    <n v="1.4194631485252865E-2"/>
    <n v="0.19623594561459973"/>
    <n v="26"/>
    <n v="25.677"/>
    <m/>
  </r>
  <r>
    <x v="5"/>
    <x v="9"/>
    <x v="10"/>
    <x v="7"/>
    <x v="34"/>
    <x v="1"/>
    <m/>
    <m/>
    <n v="124405.065"/>
    <n v="124405.065"/>
    <n v="-4.9813688958619373E-2"/>
    <m/>
    <m/>
    <m/>
    <n v="746430.39"/>
    <n v="746430.39"/>
    <n v="-4.9813688958619373E-2"/>
    <m/>
    <m/>
    <n v="33.6"/>
    <n v="-7.6786769049024262E-3"/>
    <m/>
    <m/>
    <n v="6"/>
    <m/>
    <m/>
    <n v="1366290"/>
    <m/>
    <m/>
    <n v="47"/>
    <n v="4872"/>
    <n v="27"/>
    <n v="4845"/>
    <n v="-4.9813688958619373E-2"/>
    <n v="4805"/>
    <n v="40"/>
    <n v="0.98624794745484401"/>
    <n v="0.95"/>
    <n v="0.98624794745484401"/>
    <n v="0.99174406604747167"/>
    <n v="0.99445812807881773"/>
    <n v="2.4286609839185402E-2"/>
    <n v="1851992"/>
    <n v="-0.10727152656264316"/>
    <n v="75284.227642276412"/>
    <n v="382.24809081527349"/>
    <n v="63.708015135878917"/>
    <n v="149"/>
    <n v="0.42757057138173771"/>
    <n v="-6.0470075117217137E-2"/>
    <n v="32039461.600000001"/>
    <n v="17.3"/>
    <n v="0"/>
    <n v="1716195.0990331192"/>
    <n v="2.1933093060312991E-2"/>
    <n v="1471047.3"/>
    <n v="0.7943054289651359"/>
    <n v="1.4088520140578138E-2"/>
    <n v="0.19920279761800377"/>
    <n v="24.6"/>
    <n v="25.677"/>
    <m/>
  </r>
  <r>
    <x v="5"/>
    <x v="10"/>
    <x v="10"/>
    <x v="7"/>
    <x v="34"/>
    <x v="1"/>
    <m/>
    <m/>
    <n v="126459.22499999999"/>
    <n v="126459.22499999999"/>
    <n v="-2.430625886165827E-3"/>
    <m/>
    <m/>
    <m/>
    <n v="758755.35"/>
    <n v="758755.35"/>
    <n v="-2.430625886165827E-3"/>
    <m/>
    <m/>
    <n v="33.49"/>
    <n v="-1.0635155096011761E-2"/>
    <m/>
    <m/>
    <n v="6"/>
    <m/>
    <m/>
    <n v="1388850"/>
    <m/>
    <m/>
    <n v="47"/>
    <n v="4983"/>
    <n v="58"/>
    <n v="4925"/>
    <n v="-2.430625886165716E-3"/>
    <n v="4783"/>
    <n v="142"/>
    <n v="0.95986353602247643"/>
    <n v="0.95"/>
    <n v="0.95986353622475995"/>
    <n v="0.97116751269035528"/>
    <n v="0.98836042544651814"/>
    <n v="3.4508870275073988E-4"/>
    <n v="1835693"/>
    <n v="-5.1033078785698183E-2"/>
    <n v="72557.035573122528"/>
    <n v="372.72954314720812"/>
    <n v="62.121590524534689"/>
    <n v="149"/>
    <n v="0.41692342633915896"/>
    <n v="-4.8720875119795504E-2"/>
    <n v="31757488.900000002"/>
    <n v="17.3"/>
    <n v="0"/>
    <n v="1741193.6525362502"/>
    <n v="2.2845305743338509E-2"/>
    <n v="1579564"/>
    <n v="0.86047285684479924"/>
    <n v="1.4900373367692604E-2"/>
    <n v="0.21525402925346696"/>
    <n v="25.3"/>
    <n v="25.677"/>
    <m/>
  </r>
  <r>
    <x v="5"/>
    <x v="11"/>
    <x v="10"/>
    <x v="7"/>
    <x v="34"/>
    <x v="1"/>
    <m/>
    <m/>
    <n v="116958.735"/>
    <n v="116958.735"/>
    <n v="-2.4834082637550825E-2"/>
    <m/>
    <m/>
    <m/>
    <n v="701752.41"/>
    <n v="701752.41"/>
    <n v="-2.4834082637550714E-2"/>
    <m/>
    <m/>
    <n v="32.869999999999997"/>
    <n v="-1.6162825501346845E-2"/>
    <m/>
    <m/>
    <n v="6"/>
    <m/>
    <m/>
    <n v="1284510"/>
    <m/>
    <m/>
    <n v="47"/>
    <n v="4756"/>
    <n v="201"/>
    <n v="4555"/>
    <n v="-2.4834082637550825E-2"/>
    <n v="4436"/>
    <n v="119"/>
    <n v="0.93271656854499585"/>
    <n v="0.95"/>
    <m/>
    <n v="0.97387486278814495"/>
    <n v="0.95773759461732544"/>
    <n v="-1.1308523346354016E-2"/>
    <n v="1577802"/>
    <n v="-0.16655600226294176"/>
    <n v="62363.71541501976"/>
    <n v="346.38902305159166"/>
    <n v="57.731503841931946"/>
    <n v="149"/>
    <n v="0.38745975732840232"/>
    <n v="-0.14533108376952819"/>
    <n v="27295974.600000001"/>
    <n v="17.3"/>
    <n v="0"/>
    <n v="1658361.7432280025"/>
    <n v="6.4951590472483847E-2"/>
    <n v="1235149.75"/>
    <n v="0.78282937276033371"/>
    <n v="1.3320615669967688E-2"/>
    <n v="0.19522659769326381"/>
    <n v="25.3"/>
    <n v="25.677"/>
    <m/>
  </r>
  <r>
    <x v="6"/>
    <x v="0"/>
    <x v="10"/>
    <x v="7"/>
    <x v="34"/>
    <x v="1"/>
    <m/>
    <m/>
    <n v="113697.75599999999"/>
    <n v="113697.75599999999"/>
    <n v="-1.1279043537109068E-3"/>
    <m/>
    <m/>
    <m/>
    <n v="682186.53599999996"/>
    <n v="682186.53599999996"/>
    <n v="-1.1279043537109068E-3"/>
    <m/>
    <m/>
    <n v="32.130000000000003"/>
    <n v="-6.2208398133734022E-4"/>
    <m/>
    <m/>
    <n v="6"/>
    <m/>
    <m/>
    <n v="1248696"/>
    <m/>
    <m/>
    <n v="47"/>
    <n v="4508"/>
    <n v="80"/>
    <n v="4428"/>
    <n v="-1.1279043537107958E-3"/>
    <n v="4289"/>
    <n v="139"/>
    <n v="0.95141969831410822"/>
    <n v="0.95"/>
    <n v="0.95141969831418005"/>
    <n v="0.96860885275519426"/>
    <n v="0.98225377107364686"/>
    <n v="-1.652701688873659E-2"/>
    <n v="1356342"/>
    <n v="-0.13690042113220802"/>
    <n v="52982.109375"/>
    <n v="306.31029810298105"/>
    <n v="51.051716350496839"/>
    <n v="149"/>
    <n v="0.34262896879528082"/>
    <n v="-0.1359258281118062"/>
    <n v="23464716.600000001"/>
    <n v="17.3"/>
    <n v="0"/>
    <n v="1606668.0675873552"/>
    <n v="6.6022423098153551E-2"/>
    <n v="1076148.6000000001"/>
    <n v="0.7934198012005822"/>
    <n v="1.327052909815052E-2"/>
    <n v="0.19762327365601434"/>
    <n v="25.6"/>
    <n v="25.677"/>
    <m/>
  </r>
  <r>
    <x v="6"/>
    <x v="1"/>
    <x v="10"/>
    <x v="7"/>
    <x v="34"/>
    <x v="1"/>
    <m/>
    <m/>
    <n v="111412.503"/>
    <n v="111412.503"/>
    <n v="-1.161731207289296E-2"/>
    <m/>
    <m/>
    <m/>
    <n v="668475.01799999992"/>
    <n v="668475.01799999992"/>
    <n v="-1.161731207289296E-2"/>
    <m/>
    <m/>
    <n v="33"/>
    <n v="2.7347310847767314E-3"/>
    <m/>
    <m/>
    <n v="6"/>
    <m/>
    <m/>
    <n v="1223598"/>
    <m/>
    <m/>
    <n v="47"/>
    <n v="4472"/>
    <n v="133"/>
    <n v="4339"/>
    <n v="-1.161731207289296E-2"/>
    <n v="4259"/>
    <n v="80"/>
    <n v="0.9523703041144902"/>
    <n v="0.95"/>
    <n v="0.95237341144900001"/>
    <n v="0.98156257202120301"/>
    <n v="0.97025939177101972"/>
    <n v="8.2030161846236016E-3"/>
    <n v="1418029"/>
    <n v="-0.12806378162933141"/>
    <n v="57410.080971659918"/>
    <n v="326.8100944918184"/>
    <n v="54.468349081969734"/>
    <n v="149"/>
    <n v="0.36555938981187741"/>
    <n v="-0.1178151650962812"/>
    <n v="24531901.699999999"/>
    <n v="17.3"/>
    <n v="0"/>
    <n v="1690157.1072848025"/>
    <n v="5.7677894860502045E-2"/>
    <n v="1128338.7500000002"/>
    <n v="0.79570922033329372"/>
    <n v="1.3085610694872053E-2"/>
    <n v="0.19630661181558537"/>
    <n v="24.7"/>
    <n v="25.677"/>
    <m/>
  </r>
  <r>
    <x v="6"/>
    <x v="2"/>
    <x v="10"/>
    <x v="7"/>
    <x v="34"/>
    <x v="1"/>
    <m/>
    <m/>
    <n v="123429.33899999999"/>
    <n v="123429.33899999999"/>
    <n v="-6.7868916036455285E-2"/>
    <m/>
    <m/>
    <m/>
    <n v="740576.03399999999"/>
    <n v="740576.03399999999"/>
    <n v="-6.7868916036455285E-2"/>
    <m/>
    <m/>
    <n v="33.26"/>
    <n v="-1.5976331360946672E-2"/>
    <m/>
    <m/>
    <n v="6"/>
    <m/>
    <m/>
    <n v="1355574"/>
    <m/>
    <m/>
    <n v="47"/>
    <n v="4821"/>
    <n v="14"/>
    <n v="4807"/>
    <n v="-6.7868916036455285E-2"/>
    <n v="4701"/>
    <n v="106"/>
    <n v="0.97510889856876171"/>
    <n v="0.95"/>
    <n v="0.97518898568762002"/>
    <n v="0.97794882463074684"/>
    <n v="0.9970960381663555"/>
    <n v="-6.2498347545297817E-3"/>
    <n v="1552004"/>
    <n v="-0.2474245450494289"/>
    <n v="64132.396694214876"/>
    <n v="322.86332431870187"/>
    <n v="53.810554053116981"/>
    <n v="149"/>
    <n v="0.3611446580746106"/>
    <n v="-0.19262916139378083"/>
    <n v="26849669.199999999"/>
    <n v="17.3"/>
    <n v="0"/>
    <n v="1528753.8936164686"/>
    <n v="8.0518180878051723E-2"/>
    <n v="1226084.5999999999"/>
    <n v="0.79000092783266018"/>
    <n v="1.2658304176933356E-2"/>
    <n v="0.19418377744340787"/>
    <n v="24.2"/>
    <n v="25.677"/>
    <m/>
  </r>
  <r>
    <x v="6"/>
    <x v="3"/>
    <x v="10"/>
    <x v="7"/>
    <x v="34"/>
    <x v="1"/>
    <m/>
    <m/>
    <n v="121760.334"/>
    <n v="121760.334"/>
    <n v="-3.0265848670756657E-2"/>
    <m/>
    <m/>
    <m/>
    <n v="730562.00399999996"/>
    <n v="730562.00399999996"/>
    <n v="-3.0265848670756657E-2"/>
    <m/>
    <m/>
    <n v="33.21"/>
    <n v="-1.2488849241748534E-2"/>
    <m/>
    <m/>
    <n v="6"/>
    <m/>
    <m/>
    <n v="1337244"/>
    <m/>
    <m/>
    <n v="47"/>
    <n v="4795"/>
    <n v="53"/>
    <n v="4742"/>
    <n v="-3.0265848670756657E-2"/>
    <n v="4440"/>
    <n v="302"/>
    <n v="0.92596454640250259"/>
    <n v="0.95"/>
    <m/>
    <n v="0.93631379164909323"/>
    <n v="0.98894681960375386"/>
    <n v="-4.7519359025573915E-2"/>
    <n v="1546983"/>
    <n v="-0.23216933160275866"/>
    <n v="64727.32217573221"/>
    <n v="326.23007169970475"/>
    <n v="54.371678616617459"/>
    <n v="149"/>
    <n v="0.36491059474239906"/>
    <n v="-0.20820498345370941"/>
    <n v="26762805.900000002"/>
    <n v="17.3"/>
    <n v="0"/>
    <n v="1537800.9742147261"/>
    <n v="9.2048501165971131E-2"/>
    <n v="1194960.25"/>
    <n v="0.77244562480647816"/>
    <n v="1.2067305970932647E-2"/>
    <n v="0.18857081936686476"/>
    <n v="23.900000000000002"/>
    <n v="25.677"/>
    <m/>
  </r>
  <r>
    <x v="6"/>
    <x v="4"/>
    <x v="10"/>
    <x v="7"/>
    <x v="34"/>
    <x v="1"/>
    <m/>
    <m/>
    <n v="129617.496"/>
    <n v="129617.496"/>
    <n v="5.4522665552538152E-2"/>
    <m/>
    <m/>
    <m/>
    <n v="777704.97600000002"/>
    <n v="777704.97600000002"/>
    <n v="5.4522665552538152E-2"/>
    <m/>
    <m/>
    <n v="33.200000000000003"/>
    <n v="-1.2492563950029623E-2"/>
    <m/>
    <m/>
    <n v="6"/>
    <m/>
    <m/>
    <n v="1423536"/>
    <m/>
    <m/>
    <n v="47"/>
    <n v="5059"/>
    <n v="11"/>
    <n v="5048"/>
    <n v="5.4522665552538152E-2"/>
    <n v="4890"/>
    <n v="158"/>
    <n v="0.96659418857481716"/>
    <n v="0.95"/>
    <n v="0.96659418857481705"/>
    <n v="0.96870047543581617"/>
    <n v="0.99782565724451477"/>
    <n v="-8.0921548852936898E-3"/>
    <n v="1751812"/>
    <n v="-0.10306077517792223"/>
    <n v="68430.15625"/>
    <n v="347.03090332805073"/>
    <n v="57.838483888008454"/>
    <n v="149"/>
    <n v="0.38817774421482182"/>
    <n v="-0.14943580245180543"/>
    <n v="30306347.600000001"/>
    <n v="17.3"/>
    <n v="0"/>
    <n v="1673574.6905189836"/>
    <n v="8.3563962452878005E-2"/>
    <n v="1325888.45"/>
    <n v="0.75686686128420166"/>
    <n v="1.1535286665132724E-2"/>
    <n v="0.1836991792583271"/>
    <n v="25.6"/>
    <n v="25.677"/>
    <m/>
  </r>
  <r>
    <x v="6"/>
    <x v="5"/>
    <x v="10"/>
    <x v="7"/>
    <x v="34"/>
    <x v="1"/>
    <m/>
    <m/>
    <n v="126998.442"/>
    <n v="126998.442"/>
    <n v="-4.0273862263391358E-3"/>
    <m/>
    <m/>
    <m/>
    <n v="761990.652"/>
    <n v="761990.652"/>
    <n v="-4.0273862263391358E-3"/>
    <m/>
    <m/>
    <n v="33.5"/>
    <n v="-1.2964054213317588E-2"/>
    <m/>
    <m/>
    <n v="6"/>
    <m/>
    <m/>
    <n v="1394772"/>
    <m/>
    <m/>
    <n v="47"/>
    <n v="4983"/>
    <n v="37"/>
    <n v="4946"/>
    <n v="-4.0273862263391358E-3"/>
    <n v="4785"/>
    <n v="161"/>
    <n v="0.96026490066225167"/>
    <n v="0.95"/>
    <n v="0.96264966225199999"/>
    <n v="0.96744844318641321"/>
    <n v="0.99257475416415819"/>
    <n v="-1.6107112663582224E-2"/>
    <n v="1649758"/>
    <n v="-0.19173330537463518"/>
    <n v="65207.82608695652"/>
    <n v="333.55398301657908"/>
    <n v="55.592330502763183"/>
    <n v="149"/>
    <n v="0.37310288928028984"/>
    <n v="-0.18846494025281801"/>
    <n v="28540813.400000002"/>
    <n v="17.3"/>
    <n v="0"/>
    <n v="1624344.4125902492"/>
    <n v="9.0519876193451185E-2"/>
    <n v="1212525.75"/>
    <n v="0.73497188678581948"/>
    <n v="1.0911544619119235E-2"/>
    <n v="0.17773592075567671"/>
    <n v="25.3"/>
    <n v="25.677"/>
    <m/>
  </r>
  <r>
    <x v="6"/>
    <x v="6"/>
    <x v="10"/>
    <x v="7"/>
    <x v="34"/>
    <x v="1"/>
    <m/>
    <m/>
    <n v="129232.341"/>
    <n v="129232.341"/>
    <n v="-3.5636507622253122E-3"/>
    <m/>
    <m/>
    <m/>
    <n v="775394.04599999997"/>
    <n v="775394.04599999997"/>
    <n v="-3.5636507622253122E-3"/>
    <m/>
    <m/>
    <n v="33.74"/>
    <n v="-5.3066037735849392E-3"/>
    <m/>
    <m/>
    <n v="6"/>
    <m/>
    <m/>
    <n v="1419306"/>
    <m/>
    <m/>
    <n v="47"/>
    <n v="5060"/>
    <n v="27"/>
    <n v="5033"/>
    <n v="-3.5636507622253122E-3"/>
    <n v="4902"/>
    <n v="131"/>
    <n v="0.96877470355731221"/>
    <n v="0.95"/>
    <n v="0.96877473557311999"/>
    <n v="0.97397178621100733"/>
    <n v="0.99466403162055339"/>
    <n v="-9.3573314233189597E-3"/>
    <n v="1246735"/>
    <n v="-0.36538489926207129"/>
    <n v="48700.5859375"/>
    <n v="247.71210013908205"/>
    <n v="41.285350023180342"/>
    <n v="149"/>
    <n v="0.27708288606161302"/>
    <n v="-0.36311526448891762"/>
    <n v="21568515.5"/>
    <n v="17.3"/>
    <n v="0"/>
    <n v="1230180.2973805086"/>
    <n v="0.17937850857232338"/>
    <n v="890940.7"/>
    <n v="0.71461914520728143"/>
    <n v="1.0341606990100309E-2"/>
    <n v="0.17161450551600888"/>
    <n v="25.6"/>
    <n v="25.677"/>
    <m/>
  </r>
  <r>
    <x v="6"/>
    <x v="7"/>
    <x v="10"/>
    <x v="7"/>
    <x v="34"/>
    <x v="1"/>
    <m/>
    <m/>
    <n v="132159.519"/>
    <n v="132159.519"/>
    <n v="2.1432823973010606E-2"/>
    <m/>
    <m/>
    <m/>
    <n v="792957.11400000006"/>
    <n v="792957.11400000006"/>
    <n v="2.1432823973010606E-2"/>
    <m/>
    <m/>
    <n v="33.43"/>
    <n v="-1.7342739564961906E-2"/>
    <m/>
    <m/>
    <n v="6"/>
    <m/>
    <m/>
    <n v="1451454"/>
    <m/>
    <m/>
    <n v="47"/>
    <n v="5178"/>
    <n v="31"/>
    <n v="5147"/>
    <n v="2.1432823973010606E-2"/>
    <n v="5018"/>
    <n v="129"/>
    <n v="0.96910003862495175"/>
    <n v="0.95"/>
    <n v="0.96913862495199998"/>
    <n v="0.97493685642121619"/>
    <n v="0.99401313248358436"/>
    <n v="-8.1351060960006549E-3"/>
    <n v="1439750"/>
    <n v="-0.29466823564915012"/>
    <n v="54743.346007604559"/>
    <n v="279.72605401204584"/>
    <n v="46.621009002007639"/>
    <n v="149"/>
    <n v="0.31289267786582309"/>
    <n v="-0.30946828044221253"/>
    <n v="24907675"/>
    <n v="17.3"/>
    <n v="0"/>
    <n v="1360190.6536873181"/>
    <n v="0.15647292044961214"/>
    <n v="1021327.45"/>
    <n v="0.70937832957110603"/>
    <n v="1.0013039426770393E-2"/>
    <n v="0.16870068084110829"/>
    <n v="26.3"/>
    <n v="25.677"/>
    <m/>
  </r>
  <r>
    <x v="6"/>
    <x v="8"/>
    <x v="10"/>
    <x v="7"/>
    <x v="34"/>
    <x v="1"/>
    <m/>
    <m/>
    <n v="130028.32799999999"/>
    <n v="130028.32799999999"/>
    <n v="-5.9206631142694199E-4"/>
    <m/>
    <m/>
    <m/>
    <n v="780169.96799999999"/>
    <n v="780169.96799999999"/>
    <n v="-5.9206631142683097E-4"/>
    <m/>
    <m/>
    <n v="33.68"/>
    <n v="-5.9031877213696626E-3"/>
    <m/>
    <m/>
    <n v="6"/>
    <m/>
    <m/>
    <n v="1428048"/>
    <m/>
    <m/>
    <n v="47"/>
    <n v="5102"/>
    <n v="38"/>
    <n v="5064"/>
    <n v="-5.9206631142683097E-4"/>
    <n v="4940"/>
    <n v="124"/>
    <n v="0.96824774598196783"/>
    <n v="0.95"/>
    <n v="0.96824774598196806"/>
    <n v="0.97551342812006314"/>
    <n v="0.9925519404155233"/>
    <n v="-3.8439056258847693E-3"/>
    <n v="1610394"/>
    <n v="-0.24382257938037732"/>
    <n v="61938.230769230766"/>
    <n v="318.00829383886258"/>
    <n v="53.001382306477097"/>
    <n v="149"/>
    <n v="0.3557139752112557"/>
    <n v="-0.24337460697479685"/>
    <n v="27859816.200000003"/>
    <n v="17.3"/>
    <n v="0"/>
    <n v="1495997.2452481398"/>
    <n v="0.12059418089038761"/>
    <n v="1112094.5999999999"/>
    <n v="0.69057299021233309"/>
    <n v="9.5408167552162981E-3"/>
    <n v="0.162446065017229"/>
    <n v="26"/>
    <n v="25.677"/>
    <m/>
  </r>
  <r>
    <x v="6"/>
    <x v="9"/>
    <x v="10"/>
    <x v="7"/>
    <x v="34"/>
    <x v="1"/>
    <m/>
    <m/>
    <n v="127820.106"/>
    <n v="127820.106"/>
    <n v="2.7450980392156765E-2"/>
    <m/>
    <m/>
    <m/>
    <n v="766920.63599999994"/>
    <n v="766920.63599999994"/>
    <n v="2.7450980392156765E-2"/>
    <m/>
    <m/>
    <n v="33.549999999999997"/>
    <n v="-1.4880952380953438E-3"/>
    <m/>
    <m/>
    <n v="6"/>
    <m/>
    <m/>
    <n v="1403796"/>
    <m/>
    <m/>
    <n v="47"/>
    <n v="4991"/>
    <n v="13"/>
    <n v="4978"/>
    <n v="2.7450980392156765E-2"/>
    <n v="4914"/>
    <n v="64"/>
    <n v="0.98457223001402527"/>
    <n v="0.95"/>
    <n v="0.98457223142500006"/>
    <n v="0.98714343109682601"/>
    <n v="0.99739531156080941"/>
    <n v="-4.6389336807238779E-3"/>
    <n v="1561842"/>
    <n v="-0.15666914327923664"/>
    <n v="61732.885375494072"/>
    <n v="313.7488951386099"/>
    <n v="52.291482523101649"/>
    <n v="149"/>
    <n v="0.35094954713491039"/>
    <n v="-0.17920088372597465"/>
    <n v="27019866.600000001"/>
    <n v="17.3"/>
    <n v="0"/>
    <n v="1447320.2831675757"/>
    <n v="9.4477935049536749E-2"/>
    <n v="1089453.3500000001"/>
    <n v="0.69754389368450853"/>
    <n v="9.4369346565277637E-3"/>
    <n v="0.16362554830098364"/>
    <n v="25.3"/>
    <n v="25.677"/>
    <m/>
  </r>
  <r>
    <x v="6"/>
    <x v="10"/>
    <x v="10"/>
    <x v="7"/>
    <x v="34"/>
    <x v="1"/>
    <m/>
    <m/>
    <n v="127075.473"/>
    <n v="127075.473"/>
    <n v="4.8730964467005311E-3"/>
    <m/>
    <m/>
    <m/>
    <n v="762452.83799999999"/>
    <n v="762452.83799999999"/>
    <n v="4.8730964467005311E-3"/>
    <m/>
    <m/>
    <n v="33.79"/>
    <n v="8.9578978799640385E-3"/>
    <m/>
    <m/>
    <n v="6"/>
    <m/>
    <m/>
    <n v="1395618"/>
    <m/>
    <m/>
    <n v="47"/>
    <n v="4983"/>
    <n v="34"/>
    <n v="4949"/>
    <n v="4.8730964467005311E-3"/>
    <n v="4883"/>
    <n v="66"/>
    <n v="0.97993176801123816"/>
    <n v="0.95"/>
    <n v="0.97993176811238003"/>
    <n v="0.98666397251970095"/>
    <n v="0.99317680112382101"/>
    <n v="1.5956526167578478E-2"/>
    <n v="1824928"/>
    <n v="-5.8642703327843604E-3"/>
    <n v="70189.538461538468"/>
    <n v="368.74681753889672"/>
    <n v="61.457802923149451"/>
    <n v="149"/>
    <n v="0.41246847599429159"/>
    <n v="-1.0685296300053326E-2"/>
    <n v="31571254.400000002"/>
    <n v="17.3"/>
    <n v="0"/>
    <n v="1730982.8222560494"/>
    <n v="8.808709844121021E-3"/>
    <n v="1259976.8999999999"/>
    <n v="0.69042554007610157"/>
    <n v="9.1505487437342509E-3"/>
    <n v="0.16054985540149413"/>
    <n v="26"/>
    <n v="25.677"/>
    <m/>
  </r>
  <r>
    <x v="6"/>
    <x v="11"/>
    <x v="10"/>
    <x v="7"/>
    <x v="34"/>
    <x v="1"/>
    <m/>
    <m/>
    <n v="112439.583"/>
    <n v="112439.583"/>
    <n v="-3.8638858397365583E-2"/>
    <m/>
    <m/>
    <m/>
    <n v="674637.49800000002"/>
    <n v="674637.49800000002"/>
    <n v="-3.8638858397365583E-2"/>
    <m/>
    <m/>
    <n v="33.03"/>
    <n v="4.867660480681657E-3"/>
    <m/>
    <m/>
    <n v="6"/>
    <m/>
    <m/>
    <n v="1234878"/>
    <m/>
    <m/>
    <n v="47"/>
    <n v="4442"/>
    <n v="63"/>
    <n v="4379"/>
    <n v="-3.8638858397365583E-2"/>
    <n v="4304"/>
    <n v="75"/>
    <n v="0.96893291310220619"/>
    <n v="0.95"/>
    <n v="0.96893291312259999"/>
    <n v="0.98287280200959126"/>
    <n v="0.98581719945970281"/>
    <n v="9.23931766313979E-3"/>
    <n v="1550771"/>
    <n v="-1.7132060930332149E-2"/>
    <n v="63296.775510204083"/>
    <n v="354.13815939712265"/>
    <n v="59.023026566187106"/>
    <n v="149"/>
    <n v="0.39612769507508122"/>
    <n v="2.2371194898912261E-2"/>
    <n v="26828338.300000001"/>
    <n v="17.3"/>
    <n v="0"/>
    <n v="1629950.5887984885"/>
    <n v="-1.7502671314547101E-2"/>
    <n v="1066583.3999999999"/>
    <n v="0.68777620938230077"/>
    <n v="8.9694341338328216E-3"/>
    <n v="0.15906405017727338"/>
    <n v="24.5"/>
    <n v="25.677"/>
    <m/>
  </r>
  <r>
    <x v="7"/>
    <x v="0"/>
    <x v="10"/>
    <x v="7"/>
    <x v="34"/>
    <x v="1"/>
    <m/>
    <m/>
    <n v="115058.637"/>
    <n v="115058.637"/>
    <n v="1.1969286359530429E-2"/>
    <m/>
    <m/>
    <m/>
    <n v="690351.82200000004"/>
    <n v="690351.82200000004"/>
    <n v="1.1969286359530429E-2"/>
    <m/>
    <m/>
    <n v="31.65"/>
    <n v="-1.4939309056956285E-2"/>
    <m/>
    <m/>
    <n v="6"/>
    <m/>
    <m/>
    <n v="1263642"/>
    <m/>
    <m/>
    <n v="47"/>
    <n v="4603"/>
    <n v="122"/>
    <n v="4481"/>
    <n v="1.1969286359530207E-2"/>
    <n v="3991"/>
    <n v="490"/>
    <n v="0.8670432326743428"/>
    <n v="0.95"/>
    <m/>
    <n v="0.89064940861414865"/>
    <n v="0.97349554638279379"/>
    <n v="-8.0485991759512654E-2"/>
    <n v="1397368"/>
    <n v="3.0247533439206276E-2"/>
    <n v="53131.863117870722"/>
    <n v="311.8428922115599"/>
    <n v="51.973815368593314"/>
    <n v="149"/>
    <n v="0.34881755280935112"/>
    <n v="1.806205714545972E-2"/>
    <n v="24174466.400000002"/>
    <n v="17.3"/>
    <n v="0"/>
    <n v="1655265.8136874088"/>
    <n v="-1.6179701382470713E-2"/>
    <n v="932991.6"/>
    <n v="0.6676778057032936"/>
    <n v="8.5700601672554291E-3"/>
    <n v="0.15329449106519544"/>
    <n v="26.3"/>
    <n v="25.677"/>
    <m/>
  </r>
  <r>
    <x v="7"/>
    <x v="1"/>
    <x v="10"/>
    <x v="7"/>
    <x v="34"/>
    <x v="1"/>
    <m/>
    <m/>
    <n v="109794.852"/>
    <n v="109794.852"/>
    <n v="-1.4519474533302601E-2"/>
    <m/>
    <m/>
    <m/>
    <n v="658769.11199999996"/>
    <n v="658769.11199999996"/>
    <n v="-1.451947453330249E-2"/>
    <m/>
    <m/>
    <n v="32.49"/>
    <n v="-1.5454545454545388E-2"/>
    <m/>
    <m/>
    <n v="6"/>
    <m/>
    <m/>
    <n v="1205832"/>
    <m/>
    <m/>
    <n v="47"/>
    <n v="4334"/>
    <n v="58"/>
    <n v="4276"/>
    <n v="-1.4519474533302601E-2"/>
    <n v="3717"/>
    <n v="559"/>
    <n v="0.85763728657129668"/>
    <n v="0.95"/>
    <m/>
    <n v="0.86927034611786713"/>
    <n v="0.98661744347023539"/>
    <n v="-0.11440149523234899"/>
    <n v="1356346"/>
    <n v="-4.3499110384907502E-2"/>
    <n v="59229.082969432311"/>
    <n v="317.19971936389146"/>
    <n v="52.866619893981913"/>
    <n v="149"/>
    <n v="0.35480952948981148"/>
    <n v="-2.9406604293759186E-2"/>
    <n v="23464785.800000001"/>
    <n v="17.3"/>
    <n v="0"/>
    <n v="1616636.776707185"/>
    <n v="-1.1861968284703655E-3"/>
    <n v="836130.85"/>
    <n v="0.6164583741906563"/>
    <n v="7.7898243723115669E-3"/>
    <n v="0.14064402169225071"/>
    <n v="22.900000000000002"/>
    <n v="25.677"/>
    <m/>
  </r>
  <r>
    <x v="7"/>
    <x v="2"/>
    <x v="10"/>
    <x v="7"/>
    <x v="34"/>
    <x v="1"/>
    <m/>
    <m/>
    <n v="129643.173"/>
    <n v="129643.173"/>
    <n v="5.034324942791768E-2"/>
    <m/>
    <m/>
    <m/>
    <n v="777859.03799999994"/>
    <n v="777859.03799999994"/>
    <n v="5.0343249427917458E-2"/>
    <m/>
    <m/>
    <n v="33.130000000000003"/>
    <n v="-3.9085989176186331E-3"/>
    <m/>
    <m/>
    <n v="6"/>
    <m/>
    <m/>
    <n v="1423818"/>
    <m/>
    <m/>
    <n v="47"/>
    <n v="5178"/>
    <n v="129"/>
    <n v="5049"/>
    <n v="5.034324942791768E-2"/>
    <n v="4292"/>
    <n v="757"/>
    <n v="0.82889146388567014"/>
    <n v="0.95"/>
    <m/>
    <n v="0.85006932065755592"/>
    <n v="0.97508690614136728"/>
    <n v="-0.13076298140802567"/>
    <n v="1805286"/>
    <n v="0.16319674433828779"/>
    <n v="68642.053231939164"/>
    <n v="357.55317884729652"/>
    <n v="59.592196474549418"/>
    <n v="149"/>
    <n v="0.39994762734596923"/>
    <n v="0.10744439493645275"/>
    <n v="31231447.800000001"/>
    <n v="17.3"/>
    <n v="0"/>
    <n v="1778241.5519491574"/>
    <n v="-5.7120705615207268E-2"/>
    <n v="1004068"/>
    <n v="0.55618223372917086"/>
    <n v="6.944130404974708E-3"/>
    <n v="0.12645600130260909"/>
    <n v="26.3"/>
    <n v="25.677"/>
    <m/>
  </r>
  <r>
    <x v="7"/>
    <x v="3"/>
    <x v="10"/>
    <x v="7"/>
    <x v="34"/>
    <x v="1"/>
    <m/>
    <m/>
    <n v="116342.48699999999"/>
    <n v="116342.48699999999"/>
    <n v="-4.4495993251792543E-2"/>
    <m/>
    <m/>
    <m/>
    <n v="698054.92200000002"/>
    <n v="698054.92200000002"/>
    <n v="-4.4495993251792432E-2"/>
    <m/>
    <m/>
    <n v="33.01"/>
    <n v="-6.0222824450467671E-3"/>
    <m/>
    <m/>
    <n v="6"/>
    <m/>
    <m/>
    <n v="1277742"/>
    <m/>
    <m/>
    <n v="47"/>
    <n v="4558"/>
    <n v="27"/>
    <n v="4531"/>
    <n v="-4.4495993251792543E-2"/>
    <n v="4061"/>
    <n v="470"/>
    <n v="0.89096094778411583"/>
    <n v="0.95"/>
    <m/>
    <n v="0.89627013904215402"/>
    <n v="0.99407634927599819"/>
    <n v="-4.2767342491465299E-2"/>
    <n v="1569198"/>
    <n v="1.4360209517493061E-2"/>
    <n v="69742.133333333331"/>
    <n v="346.32487309644671"/>
    <n v="57.72081218274112"/>
    <n v="149"/>
    <n v="0.38738800122645045"/>
    <n v="6.1597023511797078E-2"/>
    <n v="27147125.400000002"/>
    <n v="17.3"/>
    <n v="0"/>
    <n v="1559884.1184006545"/>
    <n v="-4.457667289990825E-2"/>
    <n v="902264.1"/>
    <n v="0.57498422761181189"/>
    <n v="7.0940722255022686E-3"/>
    <n v="0.12954729261130507"/>
    <n v="22.5"/>
    <n v="25.677"/>
    <m/>
  </r>
  <r>
    <x v="7"/>
    <x v="4"/>
    <x v="10"/>
    <x v="7"/>
    <x v="34"/>
    <x v="1"/>
    <m/>
    <m/>
    <n v="128770.155"/>
    <n v="128770.155"/>
    <n v="-6.5372424722662803E-3"/>
    <m/>
    <m/>
    <m/>
    <n v="772620.92999999993"/>
    <n v="772620.92999999993"/>
    <n v="-6.5372424722663913E-3"/>
    <m/>
    <m/>
    <n v="33.130000000000003"/>
    <n v="-2.1084337349397408E-3"/>
    <m/>
    <m/>
    <n v="6"/>
    <m/>
    <m/>
    <n v="1414230"/>
    <m/>
    <m/>
    <n v="47"/>
    <n v="5059"/>
    <n v="44"/>
    <n v="5015"/>
    <n v="-6.5372424722662803E-3"/>
    <n v="4600"/>
    <n v="415"/>
    <n v="0.90927060683929628"/>
    <n v="0.95"/>
    <m/>
    <n v="0.91724825523429709"/>
    <n v="0.99130262897805888"/>
    <n v="-5.3114684576128446E-2"/>
    <n v="1749291"/>
    <n v="-1.4390813626119492E-3"/>
    <n v="68331.6796875"/>
    <n v="348.81176470588235"/>
    <n v="58.135294117647057"/>
    <n v="149"/>
    <n v="0.39016975917883928"/>
    <n v="5.1317083313129341E-3"/>
    <n v="30262734.300000001"/>
    <n v="17.3"/>
    <n v="0"/>
    <n v="1671166.2803729186"/>
    <n v="-9.3956144912165432E-3"/>
    <n v="1003592.6"/>
    <n v="0.57371392181175118"/>
    <n v="6.9957550485720919E-3"/>
    <n v="0.127679786755617"/>
    <n v="25.6"/>
    <n v="25.677"/>
    <m/>
  </r>
  <r>
    <x v="7"/>
    <x v="5"/>
    <x v="10"/>
    <x v="7"/>
    <x v="34"/>
    <x v="1"/>
    <m/>
    <m/>
    <n v="125688.91499999999"/>
    <n v="125688.91499999999"/>
    <n v="-1.0311362717347339E-2"/>
    <m/>
    <m/>
    <m/>
    <n v="754133.49"/>
    <n v="754133.49"/>
    <n v="-1.0311362717347339E-2"/>
    <m/>
    <m/>
    <n v="33.11"/>
    <n v="-1.164179104477614E-2"/>
    <m/>
    <m/>
    <n v="6"/>
    <m/>
    <m/>
    <n v="1380390"/>
    <m/>
    <m/>
    <n v="47"/>
    <n v="4914"/>
    <n v="19"/>
    <n v="4895"/>
    <n v="-1.0311362717347339E-2"/>
    <n v="4500"/>
    <n v="395"/>
    <n v="0.91575091575091572"/>
    <n v="0.95"/>
    <m/>
    <n v="0.91930541368743612"/>
    <n v="0.99613349613349611"/>
    <n v="-4.9762889007720079E-2"/>
    <n v="1699855"/>
    <n v="3.0366271901697051E-2"/>
    <n v="67994.2"/>
    <n v="347.26353421859039"/>
    <n v="57.877255703098399"/>
    <n v="149"/>
    <n v="0.38843795773891543"/>
    <n v="4.11014465425521E-2"/>
    <n v="29407491.5"/>
    <n v="17.3"/>
    <n v="0"/>
    <n v="1673669.6966849673"/>
    <n v="-2.8753463819995141E-2"/>
    <n v="965809.25"/>
    <n v="0.56817154992631724"/>
    <n v="6.7918482393195239E-3"/>
    <n v="0.12514516198460765"/>
    <n v="25"/>
    <n v="25.677"/>
    <m/>
  </r>
  <r>
    <x v="7"/>
    <x v="6"/>
    <x v="10"/>
    <x v="7"/>
    <x v="34"/>
    <x v="1"/>
    <m/>
    <m/>
    <n v="128872.863"/>
    <n v="128872.863"/>
    <n v="-2.7816411682892728E-3"/>
    <m/>
    <m/>
    <m/>
    <n v="773237.17799999996"/>
    <n v="773237.17799999996"/>
    <n v="-2.7816411682892728E-3"/>
    <m/>
    <m/>
    <n v="33.43"/>
    <n v="-9.1879075281565692E-3"/>
    <m/>
    <m/>
    <n v="6"/>
    <m/>
    <m/>
    <n v="1415358"/>
    <m/>
    <m/>
    <n v="47"/>
    <n v="5060"/>
    <n v="41"/>
    <n v="5019"/>
    <n v="-2.7816411682892728E-3"/>
    <n v="4854"/>
    <n v="165"/>
    <n v="0.95928853754940713"/>
    <n v="0.95"/>
    <n v="0.95928853754946997"/>
    <n v="0.96712492528392113"/>
    <n v="0.99189723320158107"/>
    <n v="-7.0298349747092148E-3"/>
    <n v="1710768"/>
    <n v="0.37219858269800721"/>
    <n v="66826.875"/>
    <n v="340.85833831440527"/>
    <n v="56.809723052400876"/>
    <n v="149"/>
    <n v="0.38127330907651596"/>
    <n v="0.37602619380734637"/>
    <n v="29596286.400000002"/>
    <n v="17.3"/>
    <n v="0"/>
    <n v="1688051.6605285471"/>
    <n v="-0.19019119938761761"/>
    <n v="988004.25000000023"/>
    <n v="0.57752088535675217"/>
    <n v="6.770389420269517E-3"/>
    <n v="0.12570938463961809"/>
    <n v="25.6"/>
    <n v="25.677"/>
    <m/>
  </r>
  <r>
    <x v="7"/>
    <x v="7"/>
    <x v="10"/>
    <x v="7"/>
    <x v="34"/>
    <x v="1"/>
    <m/>
    <m/>
    <n v="132518.997"/>
    <n v="132518.997"/>
    <n v="2.720031086069552E-3"/>
    <m/>
    <m/>
    <m/>
    <n v="795113.98200000008"/>
    <n v="795113.98200000008"/>
    <n v="2.720031086069552E-3"/>
    <m/>
    <m/>
    <n v="33.39"/>
    <n v="-1.1965300628178355E-3"/>
    <m/>
    <m/>
    <n v="6"/>
    <m/>
    <m/>
    <n v="1455402"/>
    <m/>
    <m/>
    <n v="47"/>
    <n v="5178"/>
    <n v="17"/>
    <n v="5161"/>
    <n v="2.720031086069552E-3"/>
    <n v="5026"/>
    <n v="135"/>
    <n v="0.97064503669370417"/>
    <n v="0.95"/>
    <n v="0.97645366937400002"/>
    <n v="0.97384227862817285"/>
    <n v="0.99671687910390117"/>
    <n v="-1.122716600397422E-3"/>
    <n v="1587097"/>
    <n v="0.10234207327661049"/>
    <n v="60345.893536121672"/>
    <n v="307.51734160046504"/>
    <n v="51.252890266744174"/>
    <n v="149"/>
    <n v="0.34397912930700786"/>
    <n v="9.9351802200099648E-2"/>
    <n v="27456778.100000001"/>
    <n v="17.3"/>
    <n v="0"/>
    <n v="1499395.3852371462"/>
    <n v="-4.9363819549157438E-2"/>
    <n v="742197.2"/>
    <n v="0.46764451070098423"/>
    <n v="5.3784980071055017E-3"/>
    <n v="0.10051761797934237"/>
    <n v="26.3"/>
    <n v="25.677"/>
    <s v="Aumento de Tarifas 06/08/2012 (Res. 66/2012)"/>
  </r>
  <r>
    <x v="7"/>
    <x v="8"/>
    <x v="10"/>
    <x v="7"/>
    <x v="34"/>
    <x v="1"/>
    <m/>
    <m/>
    <n v="121298.148"/>
    <n v="121298.148"/>
    <n v="-6.7140600315955701E-2"/>
    <m/>
    <m/>
    <m/>
    <n v="727788.88800000004"/>
    <n v="727788.88800000004"/>
    <n v="-6.7140600315955701E-2"/>
    <m/>
    <m/>
    <n v="33.409999999999997"/>
    <n v="-8.0166270783849081E-3"/>
    <m/>
    <m/>
    <n v="6"/>
    <m/>
    <m/>
    <n v="1332168"/>
    <m/>
    <m/>
    <n v="47"/>
    <n v="4796"/>
    <n v="72"/>
    <n v="4724"/>
    <n v="-6.7140600315955812E-2"/>
    <n v="4578"/>
    <n v="146"/>
    <n v="0.95454545454545459"/>
    <n v="0.95"/>
    <n v="0.95454545454545503"/>
    <n v="0.9690939881456393"/>
    <n v="0.98498748957464555"/>
    <n v="-6.5805757146725208E-3"/>
    <n v="1533944"/>
    <n v="-4.7472854469154724E-2"/>
    <n v="61357.760000000002"/>
    <n v="324.71295512277732"/>
    <n v="54.118825853796217"/>
    <n v="149"/>
    <n v="0.3632135963342028"/>
    <n v="2.1083290636790819E-2"/>
    <n v="26537231.199999999"/>
    <n v="17.3"/>
    <n v="0"/>
    <n v="1424977.9857382185"/>
    <n v="-2.5429485660892315E-2"/>
    <n v="688920.15"/>
    <n v="0.44911688431911467"/>
    <n v="5.0976984062120851E-3"/>
    <n v="9.5349641339790139E-2"/>
    <n v="25"/>
    <n v="25.677"/>
    <m/>
  </r>
  <r>
    <x v="7"/>
    <x v="9"/>
    <x v="10"/>
    <x v="7"/>
    <x v="34"/>
    <x v="1"/>
    <m/>
    <m/>
    <n v="131106.76199999999"/>
    <n v="131106.76199999999"/>
    <n v="2.5713137806347763E-2"/>
    <m/>
    <m/>
    <m/>
    <n v="786640.57199999993"/>
    <n v="786640.57199999993"/>
    <n v="2.5713137806347985E-2"/>
    <m/>
    <m/>
    <n v="33.65"/>
    <n v="2.9806259314455463E-3"/>
    <m/>
    <m/>
    <n v="6"/>
    <m/>
    <m/>
    <n v="1439892"/>
    <m/>
    <m/>
    <n v="47"/>
    <n v="5178"/>
    <n v="72"/>
    <n v="5106"/>
    <n v="2.5713137806347985E-2"/>
    <n v="4962"/>
    <n v="144"/>
    <n v="0.95828505214368487"/>
    <n v="0.95"/>
    <n v="0.95828552143684997"/>
    <n v="0.97179788484136309"/>
    <n v="0.98609501738122829"/>
    <n v="-1.5545406849754695E-2"/>
    <n v="1665385"/>
    <n v="6.629543833499163E-2"/>
    <n v="63322.623574144483"/>
    <n v="326.16235801018411"/>
    <n v="54.360393001697354"/>
    <n v="149"/>
    <n v="0.36483485236038493"/>
    <n v="3.9564961228278239E-2"/>
    <n v="28811160.5"/>
    <n v="17.3"/>
    <n v="0"/>
    <n v="1543271.0157512943"/>
    <n v="-1.5896331144700435E-2"/>
    <n v="717418.05"/>
    <n v="0.43078210143600432"/>
    <n v="4.8263256056161252E-3"/>
    <n v="9.0320180613482404E-2"/>
    <n v="26.3"/>
    <n v="25.677"/>
    <m/>
  </r>
  <r>
    <x v="7"/>
    <x v="10"/>
    <x v="10"/>
    <x v="7"/>
    <x v="34"/>
    <x v="1"/>
    <m/>
    <m/>
    <n v="117369.567"/>
    <n v="117369.567"/>
    <n v="-7.6379066478076352E-2"/>
    <m/>
    <m/>
    <m/>
    <n v="704217.402"/>
    <n v="704217.402"/>
    <n v="-7.6379066478076352E-2"/>
    <m/>
    <m/>
    <n v="33.57"/>
    <n v="-6.5108020124297061E-3"/>
    <m/>
    <m/>
    <n v="6"/>
    <m/>
    <m/>
    <n v="1289022"/>
    <m/>
    <m/>
    <n v="47"/>
    <n v="4983"/>
    <n v="412"/>
    <n v="4571"/>
    <n v="-7.6379066478076352E-2"/>
    <n v="4300"/>
    <n v="271"/>
    <n v="0.86293397551675699"/>
    <n v="0.95"/>
    <m/>
    <n v="0.94071319186173707"/>
    <n v="0.91731888420630148"/>
    <n v="-4.6571864320348766E-2"/>
    <n v="1490678"/>
    <n v="-0.18315791088744326"/>
    <n v="58920.0790513834"/>
    <n v="326.11638591117918"/>
    <n v="54.35273098519653"/>
    <n v="149"/>
    <n v="0.36478342943084918"/>
    <n v="-0.11560894792867116"/>
    <n v="25788729.400000002"/>
    <n v="17.3"/>
    <n v="0"/>
    <n v="1413939.6247495809"/>
    <n v="3.7220394035442465E-2"/>
    <n v="657433.85000000009"/>
    <n v="0.44103008832222657"/>
    <n v="4.8780259686579727E-3"/>
    <n v="9.1238795217474147E-2"/>
    <n v="25.3"/>
    <n v="25.677"/>
    <m/>
  </r>
  <r>
    <x v="7"/>
    <x v="11"/>
    <x v="10"/>
    <x v="7"/>
    <x v="34"/>
    <x v="1"/>
    <m/>
    <m/>
    <n v="107535.276"/>
    <n v="107535.276"/>
    <n v="-4.3617264215574325E-2"/>
    <m/>
    <m/>
    <m/>
    <n v="645211.65599999996"/>
    <n v="645211.65599999996"/>
    <n v="-4.3617264215574436E-2"/>
    <m/>
    <m/>
    <n v="32.799999999999997"/>
    <n v="-6.9633666363912994E-3"/>
    <m/>
    <m/>
    <n v="6"/>
    <m/>
    <m/>
    <n v="1181016"/>
    <m/>
    <m/>
    <n v="47"/>
    <n v="4393"/>
    <n v="205"/>
    <n v="4188"/>
    <n v="-4.3617264215574325E-2"/>
    <n v="4002"/>
    <n v="186"/>
    <n v="0.91099476439790572"/>
    <n v="0.95"/>
    <m/>
    <n v="0.95558739255014324"/>
    <n v="0.9533348508991577"/>
    <n v="-2.7760875470009938E-2"/>
    <n v="1398202"/>
    <n v="-9.8382675456272994E-2"/>
    <n v="59497.957446808512"/>
    <n v="333.85912129894939"/>
    <n v="55.643186883158229"/>
    <n v="149"/>
    <n v="0.37344420726951832"/>
    <n v="-5.7263069680759116E-2"/>
    <n v="24188894.600000001"/>
    <n v="17.3"/>
    <n v="0"/>
    <n v="1469591.6890109656"/>
    <n v="1.643565778662457E-2"/>
    <n v="700863.10000000009"/>
    <n v="0.50126026139284607"/>
    <n v="5.3524204922245832E-3"/>
    <n v="0.1019781669357555"/>
    <n v="23.5"/>
    <n v="25.677"/>
    <s v="Aumento de Tarifas 21/12/2012 (Res. 975/2012)"/>
  </r>
  <r>
    <x v="8"/>
    <x v="0"/>
    <x v="10"/>
    <x v="7"/>
    <x v="34"/>
    <x v="1"/>
    <m/>
    <m/>
    <n v="113826.141"/>
    <n v="113826.141"/>
    <n v="-1.0711894666369126E-2"/>
    <m/>
    <m/>
    <m/>
    <n v="682956.84600000002"/>
    <n v="682956.84600000002"/>
    <n v="-1.0711894666369126E-2"/>
    <m/>
    <m/>
    <n v="32.06"/>
    <n v="1.2954186413902224E-2"/>
    <m/>
    <m/>
    <n v="6"/>
    <m/>
    <m/>
    <n v="1250106"/>
    <m/>
    <m/>
    <n v="47"/>
    <n v="4507"/>
    <n v="74"/>
    <n v="4433"/>
    <n v="-1.0711894666369126E-2"/>
    <n v="4350"/>
    <n v="83"/>
    <n v="0.96516529842467269"/>
    <n v="0.95"/>
    <n v="0.96516529842467302"/>
    <n v="0.98127678772840066"/>
    <n v="0.98358109607277566"/>
    <n v="0.1017542685569941"/>
    <n v="1212868"/>
    <n v="-0.13203393808932218"/>
    <n v="46116.653992395433"/>
    <n v="273.59981953530342"/>
    <n v="45.599969922550571"/>
    <n v="149"/>
    <n v="0.30604006659429911"/>
    <n v="-0.12263570416834035"/>
    <n v="20982616.400000002"/>
    <n v="17.3"/>
    <n v="0"/>
    <n v="1436714.5497216338"/>
    <n v="7.0646318647985984E-2"/>
    <n v="732651.95000000019"/>
    <n v="0.60406569387600317"/>
    <n v="6.2345076176628629E-3"/>
    <n v="0.12115815103385894"/>
    <n v="26.3"/>
    <n v="25.677"/>
    <m/>
  </r>
  <r>
    <x v="8"/>
    <x v="1"/>
    <x v="10"/>
    <x v="7"/>
    <x v="34"/>
    <x v="1"/>
    <m/>
    <m/>
    <n v="100602.486"/>
    <n v="100602.486"/>
    <n v="-8.3723105706267509E-2"/>
    <m/>
    <m/>
    <m/>
    <n v="603614.91599999997"/>
    <n v="603614.91599999997"/>
    <n v="-8.3723105706267509E-2"/>
    <m/>
    <m/>
    <n v="32.9"/>
    <n v="1.2619267466912776E-2"/>
    <m/>
    <m/>
    <n v="6"/>
    <m/>
    <m/>
    <n v="1104876"/>
    <m/>
    <m/>
    <n v="47"/>
    <n v="4187"/>
    <n v="269"/>
    <n v="3918"/>
    <n v="-8.3723105706267509E-2"/>
    <n v="3782"/>
    <n v="136"/>
    <n v="0.90327203248149035"/>
    <n v="0.95"/>
    <m/>
    <n v="0.96528841245533437"/>
    <n v="0.93575352280869362"/>
    <n v="0.11045823289185086"/>
    <n v="1024276"/>
    <n v="-0.24482690994775669"/>
    <n v="45321.946902654861"/>
    <n v="261.42827973455843"/>
    <n v="43.571379955759738"/>
    <n v="149"/>
    <n v="0.29242536883060227"/>
    <n v="-0.17582436624211528"/>
    <n v="17719974.800000001"/>
    <n v="17.3"/>
    <n v="0"/>
    <n v="1220840.5901580635"/>
    <n v="8.3475312015680508E-2"/>
    <n v="596860.85000000009"/>
    <n v="0.58271486396244776"/>
    <n v="5.8195699723650124E-3"/>
    <n v="0.11544421549443078"/>
    <n v="22.6"/>
    <n v="25.677"/>
    <m/>
  </r>
  <r>
    <x v="8"/>
    <x v="2"/>
    <x v="10"/>
    <x v="7"/>
    <x v="34"/>
    <x v="1"/>
    <m/>
    <m/>
    <n v="115880.30099999999"/>
    <n v="115880.30099999999"/>
    <n v="-0.10615963557140029"/>
    <m/>
    <m/>
    <m/>
    <n v="695281.80599999998"/>
    <n v="695281.80599999998"/>
    <n v="-0.10615963557140018"/>
    <m/>
    <m/>
    <n v="32.950000000000003"/>
    <n v="-5.4331421672200175E-3"/>
    <m/>
    <m/>
    <n v="6"/>
    <m/>
    <m/>
    <n v="1272666"/>
    <m/>
    <m/>
    <n v="47"/>
    <n v="4921"/>
    <n v="408"/>
    <n v="4513"/>
    <n v="-0.10615963557140029"/>
    <n v="3817"/>
    <n v="696"/>
    <n v="0.77565535460272306"/>
    <n v="0.95"/>
    <m/>
    <n v="0.84577886106802569"/>
    <n v="0.91709002235318027"/>
    <n v="-5.047187900172001E-3"/>
    <n v="1107362"/>
    <n v="-0.38660023951883526"/>
    <n v="45014.715447154471"/>
    <n v="245.37159317527144"/>
    <n v="40.895265529211905"/>
    <n v="149"/>
    <n v="0.27446486932356984"/>
    <n v="-0.31374797459131376"/>
    <n v="19157362.600000001"/>
    <n v="17.3"/>
    <n v="0"/>
    <n v="1090772.9420432679"/>
    <n v="0.13459402717463761"/>
    <n v="629985.44999999995"/>
    <n v="0.56890650934382792"/>
    <n v="5.6403698999685512E-3"/>
    <n v="0.1111145526062164"/>
    <n v="24.6"/>
    <n v="25.677"/>
    <m/>
  </r>
  <r>
    <x v="8"/>
    <x v="3"/>
    <x v="10"/>
    <x v="7"/>
    <x v="34"/>
    <x v="1"/>
    <m/>
    <m/>
    <n v="121426.533"/>
    <n v="121426.533"/>
    <n v="4.3698962701390398E-2"/>
    <m/>
    <m/>
    <m/>
    <n v="728559.19799999997"/>
    <n v="728559.19799999997"/>
    <n v="4.3698962701390398E-2"/>
    <m/>
    <m/>
    <n v="33.44"/>
    <n v="1.3026355649803145E-2"/>
    <m/>
    <m/>
    <n v="6"/>
    <m/>
    <m/>
    <n v="1333578"/>
    <m/>
    <m/>
    <n v="47"/>
    <n v="4864"/>
    <n v="135"/>
    <n v="4729"/>
    <n v="4.3698962701390398E-2"/>
    <n v="4453"/>
    <n v="276"/>
    <n v="0.91550164473684215"/>
    <n v="0.95"/>
    <m/>
    <n v="0.94163670966377666"/>
    <n v="0.97224506578947367"/>
    <n v="5.0617072515777517E-2"/>
    <n v="1235892"/>
    <n v="-0.21240531787575567"/>
    <n v="50239.512195121948"/>
    <n v="261.34320152252064"/>
    <n v="43.557200253753443"/>
    <n v="149"/>
    <n v="0.29233020304532514"/>
    <n v="-0.24538136927364096"/>
    <n v="21380931.600000001"/>
    <n v="17.3"/>
    <n v="0"/>
    <n v="1228556.4363824206"/>
    <n v="0.13779481999365661"/>
    <n v="668690.04999999993"/>
    <n v="0.54105864428283368"/>
    <n v="5.3255669933951425E-3"/>
    <n v="0.10407375630584628"/>
    <n v="24.6"/>
    <n v="25.677"/>
    <m/>
  </r>
  <r>
    <x v="8"/>
    <x v="4"/>
    <x v="10"/>
    <x v="7"/>
    <x v="34"/>
    <x v="1"/>
    <m/>
    <m/>
    <n v="130567.545"/>
    <n v="130567.545"/>
    <n v="1.3958125623130702E-2"/>
    <m/>
    <m/>
    <m/>
    <n v="783405.27"/>
    <n v="783405.27"/>
    <n v="1.3958125623130702E-2"/>
    <m/>
    <m/>
    <n v="33.44"/>
    <n v="9.3570781768788081E-3"/>
    <m/>
    <m/>
    <n v="6"/>
    <m/>
    <m/>
    <n v="1433970"/>
    <m/>
    <m/>
    <n v="47"/>
    <n v="5128"/>
    <n v="43"/>
    <n v="5085"/>
    <n v="1.3958125623130702E-2"/>
    <n v="4764"/>
    <n v="321"/>
    <n v="0.92901716068642748"/>
    <n v="0.95"/>
    <m/>
    <n v="0.93687315634218293"/>
    <n v="0.99161466458658343"/>
    <n v="2.1395408490445078E-2"/>
    <n v="1458856"/>
    <n v="-0.16603012306128595"/>
    <n v="56326.486486486479"/>
    <n v="286.89400196656834"/>
    <n v="47.815666994428057"/>
    <n v="149"/>
    <n v="0.32091051674112792"/>
    <n v="-0.17751053434657782"/>
    <n v="25238208.800000001"/>
    <n v="17.3"/>
    <n v="0"/>
    <n v="1393702.3371867314"/>
    <n v="9.4622140964647439E-2"/>
    <n v="807011.80000000016"/>
    <n v="0.5531812598364747"/>
    <n v="5.4058801627551115E-3"/>
    <n v="0.10479443836670722"/>
    <n v="25.900000000000002"/>
    <n v="25.677"/>
    <m/>
  </r>
  <r>
    <x v="8"/>
    <x v="5"/>
    <x v="10"/>
    <x v="7"/>
    <x v="34"/>
    <x v="1"/>
    <m/>
    <m/>
    <n v="117061.443"/>
    <n v="117061.443"/>
    <n v="-6.8641470888661904E-2"/>
    <m/>
    <m/>
    <m/>
    <n v="702368.65800000005"/>
    <n v="702368.65800000005"/>
    <n v="-6.8641470888661793E-2"/>
    <m/>
    <m/>
    <n v="33.44"/>
    <n v="9.966777408637828E-3"/>
    <m/>
    <m/>
    <n v="6"/>
    <m/>
    <m/>
    <n v="1285638"/>
    <m/>
    <m/>
    <n v="47"/>
    <n v="4677"/>
    <n v="118"/>
    <n v="4559"/>
    <n v="-6.8641470888661904E-2"/>
    <n v="4135"/>
    <n v="424"/>
    <n v="0.88411374812914256"/>
    <n v="0.95"/>
    <m/>
    <n v="0.90699714849747748"/>
    <n v="0.97477015180671367"/>
    <n v="-1.3388657356632749E-2"/>
    <n v="1298158"/>
    <n v="-0.23631250900812129"/>
    <n v="55006.694915254237"/>
    <n v="284.74621627549902"/>
    <n v="47.457702712583171"/>
    <n v="149"/>
    <n v="0.31850807189653135"/>
    <n v="-0.18002845615151419"/>
    <n v="22458133.400000002"/>
    <n v="17.3"/>
    <n v="0"/>
    <n v="1278160.6114104814"/>
    <n v="7.5943745903225224E-2"/>
    <n v="716782.70000000007"/>
    <n v="0.5521536669650382"/>
    <n v="5.2275990706914495E-3"/>
    <n v="0.10287619171475421"/>
    <n v="23.6"/>
    <n v="25.677"/>
    <m/>
  </r>
  <r>
    <x v="8"/>
    <x v="6"/>
    <x v="10"/>
    <x v="7"/>
    <x v="34"/>
    <x v="1"/>
    <m/>
    <m/>
    <n v="129797.235"/>
    <n v="129797.235"/>
    <n v="7.1727435744173285E-3"/>
    <m/>
    <m/>
    <m/>
    <n v="778783.41"/>
    <n v="778783.41"/>
    <n v="7.1727435744173285E-3"/>
    <m/>
    <m/>
    <n v="33.44"/>
    <n v="2.9913251570445887E-4"/>
    <m/>
    <m/>
    <n v="6"/>
    <m/>
    <m/>
    <n v="1425510"/>
    <m/>
    <m/>
    <n v="47"/>
    <n v="5178"/>
    <n v="123"/>
    <n v="5055"/>
    <n v="7.1727435744171064E-3"/>
    <n v="4684"/>
    <n v="371"/>
    <n v="0.90459636925453846"/>
    <n v="0.95"/>
    <m/>
    <n v="0.92660731948565778"/>
    <n v="0.97624565469293167"/>
    <n v="-4.1894903894001634E-2"/>
    <n v="1543948"/>
    <n v="-9.7511760799827929E-2"/>
    <n v="58705.247148288974"/>
    <n v="305.42987141444115"/>
    <n v="50.904978569073528"/>
    <n v="149"/>
    <n v="0.34164415147029215"/>
    <n v="-0.10393897674665398"/>
    <n v="26710300.400000002"/>
    <n v="17.3"/>
    <n v="0"/>
    <n v="1523446.770789335"/>
    <n v="4.9244459950380695E-2"/>
    <n v="846216.54999999981"/>
    <n v="0.54808617259130477"/>
    <n v="5.0321887290220866E-3"/>
    <n v="0.10003978890914957"/>
    <n v="26.3"/>
    <n v="25.677"/>
    <m/>
  </r>
  <r>
    <x v="8"/>
    <x v="7"/>
    <x v="10"/>
    <x v="7"/>
    <x v="34"/>
    <x v="1"/>
    <m/>
    <m/>
    <n v="129206.664"/>
    <n v="129206.664"/>
    <n v="-2.4995155977523775E-2"/>
    <m/>
    <m/>
    <m/>
    <n v="775239.98400000005"/>
    <n v="775239.98400000005"/>
    <n v="-2.4995155977523775E-2"/>
    <m/>
    <m/>
    <n v="33.44"/>
    <n v="1.497454327642922E-3"/>
    <m/>
    <m/>
    <n v="6"/>
    <m/>
    <m/>
    <n v="1419024"/>
    <m/>
    <m/>
    <n v="47"/>
    <n v="5109"/>
    <n v="77"/>
    <n v="5032"/>
    <n v="-2.4995155977523775E-2"/>
    <n v="4710"/>
    <n v="322"/>
    <n v="0.92190252495596003"/>
    <n v="0.95"/>
    <m/>
    <n v="0.93600953895071537"/>
    <n v="0.98492855744764141"/>
    <n v="-3.8848939410138894E-2"/>
    <n v="1389542"/>
    <n v="-0.12447569367215738"/>
    <n v="52834.296577946763"/>
    <n v="276.14109697933225"/>
    <n v="46.023516163222041"/>
    <n v="149"/>
    <n v="0.30888265881357074"/>
    <n v="-0.1020308138000805"/>
    <n v="24039076.600000001"/>
    <n v="17.3"/>
    <n v="0"/>
    <n v="1312757.1045709208"/>
    <n v="4.2281227196285895E-2"/>
    <n v="724019.5"/>
    <n v="0.521049021907938"/>
    <n v="4.6435450312928292E-3"/>
    <n v="9.2743210490301056E-2"/>
    <n v="26.3"/>
    <n v="25.677"/>
    <m/>
  </r>
  <r>
    <x v="8"/>
    <x v="8"/>
    <x v="10"/>
    <x v="7"/>
    <x v="34"/>
    <x v="1"/>
    <m/>
    <m/>
    <n v="125149.698"/>
    <n v="125149.698"/>
    <n v="3.1752751905165244E-2"/>
    <m/>
    <m/>
    <m/>
    <n v="750898.18800000008"/>
    <n v="750898.18800000008"/>
    <n v="3.1752751905165244E-2"/>
    <m/>
    <m/>
    <n v="33.44"/>
    <n v="8.9793475007482471E-4"/>
    <m/>
    <m/>
    <n v="6"/>
    <m/>
    <m/>
    <n v="1374468"/>
    <m/>
    <m/>
    <n v="47"/>
    <n v="4984"/>
    <n v="110"/>
    <n v="4874"/>
    <n v="3.1752751905165022E-2"/>
    <n v="4525"/>
    <n v="349"/>
    <n v="0.9079052969502408"/>
    <n v="0.95"/>
    <m/>
    <n v="0.928395568321707"/>
    <n v="0.9779293739967897"/>
    <n v="-4.1996359818317175E-2"/>
    <n v="1373312"/>
    <n v="-0.10471829480085326"/>
    <n v="54281.106719367584"/>
    <n v="281.76282314320889"/>
    <n v="46.960470523868146"/>
    <n v="149"/>
    <n v="0.31517094311320903"/>
    <n v="-0.13227107604415889"/>
    <n v="23758297.600000001"/>
    <n v="17.3"/>
    <n v="0"/>
    <n v="1275756.7209429578"/>
    <n v="6.8376245896288212E-2"/>
    <n v="704374.1"/>
    <n v="0.51290172954142976"/>
    <n v="4.4957142088407377E-3"/>
    <n v="8.8523635649404755E-2"/>
    <n v="25.3"/>
    <n v="25.677"/>
    <m/>
  </r>
  <r>
    <x v="8"/>
    <x v="9"/>
    <x v="10"/>
    <x v="7"/>
    <x v="34"/>
    <x v="1"/>
    <m/>
    <m/>
    <n v="130824.315"/>
    <n v="130824.315"/>
    <n v="-2.1543282412846976E-3"/>
    <m/>
    <m/>
    <m/>
    <n v="784945.89"/>
    <n v="784945.89"/>
    <n v="-2.1543282412846976E-3"/>
    <m/>
    <m/>
    <n v="33.44"/>
    <n v="-6.2407132243684771E-3"/>
    <m/>
    <m/>
    <n v="6"/>
    <m/>
    <m/>
    <n v="1436790"/>
    <m/>
    <m/>
    <n v="47"/>
    <n v="5178"/>
    <n v="83"/>
    <n v="5095"/>
    <n v="-2.1543282412848086E-3"/>
    <n v="4689"/>
    <n v="406"/>
    <n v="0.90556199304750873"/>
    <n v="0.95"/>
    <m/>
    <n v="0.92031403336604511"/>
    <n v="0.98397064503669374"/>
    <n v="-5.2977941481856861E-2"/>
    <n v="1409632"/>
    <n v="-0.15356989524944686"/>
    <n v="52993.684210526313"/>
    <n v="276.66967615309125"/>
    <n v="46.111612692181872"/>
    <n v="149"/>
    <n v="0.30947391068578439"/>
    <n v="-0.15174247009689423"/>
    <n v="24386633.600000001"/>
    <n v="17.3"/>
    <n v="0"/>
    <n v="1306271.0475208606"/>
    <n v="6.9518503929567627E-2"/>
    <n v="812356.79999999993"/>
    <n v="0.57628998206624138"/>
    <n v="4.9695457283911049E-3"/>
    <n v="9.7850408704684852E-2"/>
    <n v="26.6"/>
    <n v="25.677"/>
    <m/>
  </r>
  <r>
    <x v="8"/>
    <x v="10"/>
    <x v="10"/>
    <x v="7"/>
    <x v="34"/>
    <x v="1"/>
    <m/>
    <m/>
    <n v="121067.05499999999"/>
    <n v="121067.05499999999"/>
    <n v="3.1502953401881362E-2"/>
    <m/>
    <m/>
    <m/>
    <n v="726402.33"/>
    <n v="726402.33"/>
    <n v="3.1502953401881362E-2"/>
    <m/>
    <m/>
    <n v="33.44"/>
    <n v="-3.8725052129878756E-3"/>
    <m/>
    <m/>
    <n v="6"/>
    <m/>
    <m/>
    <n v="1329630"/>
    <m/>
    <m/>
    <n v="47"/>
    <n v="4914"/>
    <n v="199"/>
    <n v="4715"/>
    <n v="3.1502953401881362E-2"/>
    <n v="2736"/>
    <n v="1979"/>
    <n v="0.5567765567765568"/>
    <n v="0.95"/>
    <m/>
    <n v="0.5802757158006363"/>
    <n v="0.9595034595034595"/>
    <n v="-0.38315341931983526"/>
    <n v="1253186"/>
    <n v="-0.15931810894103215"/>
    <n v="50127.44"/>
    <n v="265.78706256627783"/>
    <n v="44.297843761046302"/>
    <n v="149"/>
    <n v="0.2973009648392369"/>
    <n v="-0.18499322926181527"/>
    <n v="21680117.800000001"/>
    <n v="17.3"/>
    <n v="0"/>
    <n v="1188673.4375776849"/>
    <n v="6.0094612858001599E-2"/>
    <n v="744641.35"/>
    <n v="0.59419858664236591"/>
    <n v="5.0423406207597433E-3"/>
    <n v="9.8045759771814983E-2"/>
    <n v="25"/>
    <n v="25.677"/>
    <m/>
  </r>
  <r>
    <x v="8"/>
    <x v="11"/>
    <x v="10"/>
    <x v="7"/>
    <x v="34"/>
    <x v="1"/>
    <m/>
    <m/>
    <n v="115187.022"/>
    <n v="115187.022"/>
    <n v="7.1155682903533801E-2"/>
    <m/>
    <m/>
    <m/>
    <n v="691122.13199999998"/>
    <n v="691122.13199999998"/>
    <n v="7.1155682903534023E-2"/>
    <m/>
    <m/>
    <n v="33.44"/>
    <n v="1.9512195121951237E-2"/>
    <m/>
    <m/>
    <n v="6"/>
    <m/>
    <m/>
    <n v="1265052"/>
    <m/>
    <m/>
    <n v="47"/>
    <n v="4658"/>
    <n v="172"/>
    <n v="4486"/>
    <n v="7.1155682903533801E-2"/>
    <n v="3350"/>
    <n v="1136"/>
    <n v="0.71919278660369257"/>
    <n v="0.95"/>
    <m/>
    <n v="0.74676772180115913"/>
    <n v="0.96307428080721336"/>
    <n v="-0.21852493280778251"/>
    <n v="1112177"/>
    <n v="-0.20456629299629092"/>
    <n v="43444.4140625"/>
    <n v="247.92175657601427"/>
    <n v="41.320292762669048"/>
    <n v="149"/>
    <n v="0.27731740109173858"/>
    <n v="-0.25740607112538261"/>
    <n v="19240662.100000001"/>
    <n v="17.3"/>
    <n v="0"/>
    <n v="1168962.7649718344"/>
    <n v="0.12303289837481494"/>
    <n v="673067.10000000009"/>
    <n v="0.60517984097854938"/>
    <n v="5.0088173770480747E-3"/>
    <n v="9.5063593721569514E-2"/>
    <n v="25.6"/>
    <n v="25.677"/>
    <m/>
  </r>
  <r>
    <x v="9"/>
    <x v="0"/>
    <x v="10"/>
    <x v="7"/>
    <x v="34"/>
    <x v="1"/>
    <m/>
    <m/>
    <n v="114159.942"/>
    <n v="114159.942"/>
    <n v="2.9325513196480912E-3"/>
    <m/>
    <m/>
    <m/>
    <n v="684959.652"/>
    <n v="684959.652"/>
    <n v="2.9325513196480912E-3"/>
    <m/>
    <m/>
    <n v="31.81"/>
    <n v="-7.7978789769184154E-3"/>
    <m/>
    <m/>
    <n v="6"/>
    <m/>
    <m/>
    <n v="1253772"/>
    <m/>
    <m/>
    <n v="47"/>
    <n v="4602"/>
    <n v="156"/>
    <n v="4446"/>
    <n v="2.9325513196480912E-3"/>
    <n v="4165"/>
    <n v="281"/>
    <n v="0.90504128639721859"/>
    <n v="0.95"/>
    <m/>
    <n v="0.93679712100764734"/>
    <n v="0.96610169491525422"/>
    <n v="-4.5328359212206792E-2"/>
    <n v="931673"/>
    <n v="-0.2318430365052091"/>
    <n v="35424.828897338404"/>
    <n v="209.55308142150247"/>
    <n v="34.925513570250409"/>
    <n v="149"/>
    <n v="0.23439941993456651"/>
    <n v="-0.23408910949788397"/>
    <n v="16117942.9"/>
    <n v="17.3"/>
    <n v="0"/>
    <n v="1103622.285922956"/>
    <n v="0.11231844119395908"/>
    <n v="572280.60000000009"/>
    <n v="0.61425049346712857"/>
    <n v="4.961476073856488E-3"/>
    <n v="8.5311491371806089E-2"/>
    <n v="26.3"/>
    <n v="25.677"/>
    <m/>
  </r>
  <r>
    <x v="9"/>
    <x v="1"/>
    <x v="10"/>
    <x v="7"/>
    <x v="34"/>
    <x v="1"/>
    <m/>
    <m/>
    <n v="104813.514"/>
    <n v="104813.514"/>
    <n v="4.1858090862684882E-2"/>
    <m/>
    <m/>
    <m/>
    <n v="628881.08400000003"/>
    <n v="628881.08400000003"/>
    <n v="4.1858090862685104E-2"/>
    <m/>
    <m/>
    <n v="31.99"/>
    <n v="-2.7659574468085091E-2"/>
    <m/>
    <m/>
    <n v="6"/>
    <m/>
    <m/>
    <n v="1151124"/>
    <m/>
    <m/>
    <n v="47"/>
    <n v="4314"/>
    <n v="232"/>
    <n v="4082"/>
    <n v="4.1858090862685104E-2"/>
    <n v="3765"/>
    <n v="317"/>
    <n v="0.87273991655076499"/>
    <n v="0.95"/>
    <m/>
    <n v="0.9223419892209701"/>
    <n v="0.94622160407974043"/>
    <n v="-4.4490768437926764E-2"/>
    <n v="926022"/>
    <n v="-9.5925317004401212E-2"/>
    <n v="38584.25"/>
    <n v="226.85497305242529"/>
    <n v="37.809162175404218"/>
    <n v="149"/>
    <n v="0.25375276627788068"/>
    <n v="-0.13224776874650734"/>
    <n v="16020180.600000001"/>
    <n v="17.3"/>
    <n v="0"/>
    <n v="1103731.0695353108"/>
    <n v="6.7280468255189518E-2"/>
    <n v="551778.80000000005"/>
    <n v="0.59585927764135194"/>
    <n v="4.6997592681316666E-3"/>
    <n v="7.4973014367939211E-2"/>
    <n v="24"/>
    <n v="25.677"/>
    <m/>
  </r>
  <r>
    <x v="9"/>
    <x v="2"/>
    <x v="10"/>
    <x v="7"/>
    <x v="34"/>
    <x v="1"/>
    <m/>
    <m/>
    <n v="115058.637"/>
    <n v="115058.637"/>
    <n v="-7.0906270773321012E-3"/>
    <m/>
    <m/>
    <m/>
    <n v="690351.82200000004"/>
    <n v="690351.82200000004"/>
    <n v="-7.0906270773321012E-3"/>
    <m/>
    <m/>
    <n v="32.340000000000003"/>
    <n v="-1.8512898330804273E-2"/>
    <m/>
    <m/>
    <n v="6"/>
    <m/>
    <m/>
    <n v="1263642"/>
    <m/>
    <m/>
    <n v="47"/>
    <n v="4799"/>
    <n v="318"/>
    <n v="4481"/>
    <n v="-7.0906270773321012E-3"/>
    <n v="4240"/>
    <n v="241"/>
    <n v="0.8835173994582205"/>
    <n v="0.95"/>
    <m/>
    <n v="0.94621736219593844"/>
    <n v="0.93373619504063343"/>
    <n v="0.11875267372026999"/>
    <n v="891907"/>
    <n v="-0.19456600461276441"/>
    <n v="37318.284518828455"/>
    <n v="199.04195492077662"/>
    <n v="33.173659153462772"/>
    <n v="149"/>
    <n v="0.22264200774136089"/>
    <n v="-0.1888141885332304"/>
    <n v="15429991.100000001"/>
    <n v="17.3"/>
    <n v="0"/>
    <n v="878545.60877019889"/>
    <n v="0.10301294639009535"/>
    <n v="502445.10000000009"/>
    <n v="0.56333799375943916"/>
    <n v="4.3517629262411284E-3"/>
    <n v="7.039182994800422E-2"/>
    <n v="23.9"/>
    <n v="25.677"/>
    <m/>
  </r>
  <r>
    <x v="9"/>
    <x v="3"/>
    <x v="10"/>
    <x v="7"/>
    <x v="34"/>
    <x v="1"/>
    <m/>
    <m/>
    <n v="117215.505"/>
    <n v="117215.505"/>
    <n v="-3.4679636286741311E-2"/>
    <m/>
    <m/>
    <m/>
    <n v="703293.03"/>
    <n v="703293.03"/>
    <n v="-3.4679636286741311E-2"/>
    <m/>
    <m/>
    <n v="32.369999999999997"/>
    <n v="-3.1997607655502414E-2"/>
    <m/>
    <m/>
    <n v="6"/>
    <m/>
    <m/>
    <n v="1287330"/>
    <m/>
    <m/>
    <n v="47"/>
    <n v="4912"/>
    <n v="347"/>
    <n v="4565"/>
    <n v="-3.4679636286741422E-2"/>
    <n v="4244"/>
    <n v="321"/>
    <n v="0.86400651465798051"/>
    <n v="0.95"/>
    <m/>
    <n v="0.92968236582694419"/>
    <n v="0.92935667752442996"/>
    <n v="-1.2695282282591647E-2"/>
    <n v="1194220"/>
    <n v="-3.3718156602680516E-2"/>
    <n v="49967.364016736399"/>
    <n v="261.60350492880616"/>
    <n v="43.600584154801027"/>
    <n v="149"/>
    <n v="0.29262137016644985"/>
    <n v="9.960213419328845E-4"/>
    <n v="20660006"/>
    <n v="17.3"/>
    <n v="0"/>
    <n v="1187131.7780652472"/>
    <n v="-1.1903226922124133E-2"/>
    <n v="697315.3"/>
    <n v="0.58390857630922277"/>
    <n v="4.4196663525786894E-3"/>
    <n v="7.2285296342982558E-2"/>
    <n v="23.900000000000002"/>
    <n v="25.677"/>
    <m/>
  </r>
  <r>
    <x v="9"/>
    <x v="4"/>
    <x v="10"/>
    <x v="7"/>
    <x v="34"/>
    <x v="1"/>
    <m/>
    <m/>
    <n v="121041.378"/>
    <n v="121041.378"/>
    <n v="-7.2959685349065939E-2"/>
    <m/>
    <m/>
    <m/>
    <n v="726248.26799999992"/>
    <n v="726248.26799999992"/>
    <n v="-7.295968534906605E-2"/>
    <m/>
    <m/>
    <n v="32.119999999999997"/>
    <n v="-3.9473684210526327E-2"/>
    <m/>
    <m/>
    <n v="6"/>
    <m/>
    <m/>
    <n v="1329348"/>
    <m/>
    <m/>
    <n v="47"/>
    <n v="5039"/>
    <n v="325"/>
    <n v="4714"/>
    <n v="-7.2959685349065828E-2"/>
    <n v="4175"/>
    <n v="539"/>
    <n v="0.82853740821591582"/>
    <n v="0.95"/>
    <m/>
    <n v="0.88565973695375477"/>
    <n v="0.93550307600714433"/>
    <n v="-5.4664197646968393E-2"/>
    <n v="1120209"/>
    <n v="-0.23213188964503695"/>
    <n v="43084.961538461539"/>
    <n v="237.63449299957574"/>
    <n v="39.605748833262624"/>
    <n v="149"/>
    <n v="0.26581039485411156"/>
    <n v="-0.17169933365401213"/>
    <n v="19379615.699999999"/>
    <n v="17.3"/>
    <n v="0"/>
    <n v="1070179.580052871"/>
    <n v="6.1843941571443434E-2"/>
    <n v="646980.20000000019"/>
    <n v="0.57755311732007164"/>
    <n v="4.2851084603150735E-3"/>
    <n v="7.1232940178475659E-2"/>
    <n v="26"/>
    <n v="25.677"/>
    <m/>
  </r>
  <r>
    <x v="9"/>
    <x v="5"/>
    <x v="10"/>
    <x v="7"/>
    <x v="34"/>
    <x v="1"/>
    <m/>
    <m/>
    <n v="115495.14599999999"/>
    <n v="115495.14599999999"/>
    <n v="-1.3380127220881777E-2"/>
    <m/>
    <m/>
    <m/>
    <n v="692970.87599999993"/>
    <n v="692970.87599999993"/>
    <n v="-1.3380127220881999E-2"/>
    <m/>
    <m/>
    <n v="32.19"/>
    <n v="-3.7380382775119569E-2"/>
    <m/>
    <m/>
    <n v="6"/>
    <m/>
    <m/>
    <n v="1268436"/>
    <m/>
    <m/>
    <n v="47"/>
    <n v="4913"/>
    <n v="415"/>
    <n v="4498"/>
    <n v="-1.3380127220881777E-2"/>
    <n v="4097"/>
    <n v="401"/>
    <n v="0.83391003460207613"/>
    <n v="0.95"/>
    <m/>
    <n v="0.91084926634059582"/>
    <n v="0.91553022593120292"/>
    <n v="4.2471113051454346E-3"/>
    <n v="1034173"/>
    <n v="-0.20335352091193826"/>
    <n v="42039.552845528451"/>
    <n v="229.91840818141395"/>
    <n v="38.319734696902323"/>
    <n v="149"/>
    <n v="0.25717942749598877"/>
    <n v="-0.19254973362328298"/>
    <n v="17891192.900000002"/>
    <n v="17.3"/>
    <n v="0"/>
    <n v="1018242.1507892042"/>
    <n v="9.0285514220467711E-2"/>
    <n v="581108.10000000009"/>
    <n v="0.56190608341157633"/>
    <n v="4.0833232897651414E-3"/>
    <n v="6.859749411410529E-2"/>
    <n v="24.6"/>
    <n v="25.677"/>
    <m/>
  </r>
  <r>
    <x v="9"/>
    <x v="6"/>
    <x v="10"/>
    <x v="7"/>
    <x v="34"/>
    <x v="1"/>
    <m/>
    <m/>
    <n v="123480.693"/>
    <n v="123480.693"/>
    <n v="-4.8664688427299763E-2"/>
    <m/>
    <m/>
    <m/>
    <n v="740884.15800000005"/>
    <n v="740884.15800000005"/>
    <n v="-4.8664688427299652E-2"/>
    <m/>
    <m/>
    <n v="32.200000000000003"/>
    <n v="-3.7081339712918493E-2"/>
    <m/>
    <m/>
    <n v="6"/>
    <m/>
    <m/>
    <n v="1356138"/>
    <m/>
    <m/>
    <n v="47"/>
    <n v="5230"/>
    <n v="421"/>
    <n v="4809"/>
    <n v="-4.8664688427299652E-2"/>
    <n v="4444"/>
    <n v="365"/>
    <n v="0.84971319311663485"/>
    <n v="0.95"/>
    <m/>
    <n v="0.92410064462466213"/>
    <n v="0.91950286806883363"/>
    <n v="-2.7052180662539005E-3"/>
    <n v="963863"/>
    <n v="-0.3757153738338338"/>
    <n v="36648.783269961976"/>
    <n v="200.4289873154502"/>
    <n v="33.4048312192417"/>
    <n v="149"/>
    <n v="0.22419349811571609"/>
    <n v="-0.34378066432315035"/>
    <n v="16674829.9"/>
    <n v="17.3"/>
    <n v="0"/>
    <n v="951064.39778627316"/>
    <n v="0.15817873869819798"/>
    <n v="522829.5500000001"/>
    <n v="0.54243139325817058"/>
    <n v="3.8624113219686267E-3"/>
    <n v="6.5977545732229165E-2"/>
    <n v="26.3"/>
    <n v="25.677"/>
    <m/>
  </r>
  <r>
    <x v="9"/>
    <x v="7"/>
    <x v="10"/>
    <x v="7"/>
    <x v="34"/>
    <x v="1"/>
    <m/>
    <m/>
    <n v="115032.95999999999"/>
    <n v="115032.95999999999"/>
    <n v="-0.10969793322734511"/>
    <m/>
    <m/>
    <m/>
    <n v="690197.76"/>
    <n v="690197.76"/>
    <n v="-0.109697933227345"/>
    <m/>
    <m/>
    <n v="32.200000000000003"/>
    <n v="-3.7081339712918493E-2"/>
    <m/>
    <m/>
    <n v="6"/>
    <m/>
    <m/>
    <n v="1263360"/>
    <m/>
    <m/>
    <n v="47"/>
    <n v="5041"/>
    <n v="561"/>
    <n v="4480"/>
    <n v="-0.109697933227345"/>
    <n v="4162"/>
    <n v="318"/>
    <n v="0.8256298353501289"/>
    <n v="0.95"/>
    <m/>
    <n v="0.92901785714285712"/>
    <n v="0.88871255703233487"/>
    <n v="-7.4696693964209082E-3"/>
    <n v="979547"/>
    <n v="-0.29505765208968138"/>
    <n v="38717.272727272728"/>
    <n v="218.64888392857142"/>
    <n v="36.441480654761904"/>
    <n v="149"/>
    <n v="0.24457369566954298"/>
    <n v="-0.20819868422215981"/>
    <n v="16946163.100000001"/>
    <n v="17.3"/>
    <n v="0"/>
    <n v="925418.07553217665"/>
    <n v="7.7704654554676969E-2"/>
    <n v="563603.60000000009"/>
    <n v="0.57537167690779523"/>
    <n v="4.0160773251495512E-3"/>
    <n v="6.8685923337268223E-2"/>
    <n v="25.3"/>
    <n v="25.677"/>
    <m/>
  </r>
  <r>
    <x v="9"/>
    <x v="8"/>
    <x v="10"/>
    <x v="7"/>
    <x v="34"/>
    <x v="1"/>
    <m/>
    <m/>
    <n v="121811.68799999999"/>
    <n v="121811.68799999999"/>
    <n v="-2.6672137874435897E-2"/>
    <m/>
    <m/>
    <m/>
    <n v="730870.12800000003"/>
    <n v="730870.12800000003"/>
    <n v="-2.6672137874435897E-2"/>
    <m/>
    <m/>
    <n v="32.200000000000003"/>
    <n v="-3.7081339712918493E-2"/>
    <m/>
    <m/>
    <n v="6"/>
    <m/>
    <m/>
    <n v="1337808"/>
    <m/>
    <m/>
    <n v="47"/>
    <n v="5154"/>
    <n v="410"/>
    <n v="4744"/>
    <n v="-2.6672137874435786E-2"/>
    <n v="4164"/>
    <n v="580"/>
    <n v="0.80791618160651923"/>
    <n v="0.95"/>
    <m/>
    <n v="0.87774030354131538"/>
    <n v="0.92045013581684132"/>
    <n v="-5.4562157025332292E-2"/>
    <n v="1204850"/>
    <n v="-0.12266841038307397"/>
    <n v="46340.384615384617"/>
    <n v="253.97344013490726"/>
    <n v="42.328906689151211"/>
    <n v="149"/>
    <n v="0.28408662207484037"/>
    <n v="-9.8626861763722928E-2"/>
    <n v="20843905"/>
    <n v="17.3"/>
    <n v="0"/>
    <n v="1119261.6719493621"/>
    <n v="3.4814653633149235E-2"/>
    <n v="628616"/>
    <n v="0.52173797568162017"/>
    <n v="3.5380966476466292E-3"/>
    <n v="6.143810532257634E-2"/>
    <n v="26"/>
    <n v="25.677"/>
    <m/>
  </r>
  <r>
    <x v="9"/>
    <x v="9"/>
    <x v="10"/>
    <x v="7"/>
    <x v="34"/>
    <x v="1"/>
    <m/>
    <m/>
    <n v="116368.164"/>
    <n v="116368.164"/>
    <n v="-0.11050049067713441"/>
    <m/>
    <m/>
    <m/>
    <n v="698208.98400000005"/>
    <n v="698208.98400000005"/>
    <n v="-0.11050049067713441"/>
    <m/>
    <m/>
    <n v="32.200000000000003"/>
    <n v="-3.7081339712918493E-2"/>
    <m/>
    <m/>
    <n v="6"/>
    <m/>
    <m/>
    <n v="1278024"/>
    <m/>
    <m/>
    <n v="47"/>
    <n v="5230"/>
    <n v="698"/>
    <n v="4532"/>
    <n v="-0.11050049067713441"/>
    <n v="3502"/>
    <n v="1030"/>
    <n v="0.66959847036328868"/>
    <n v="0.95"/>
    <m/>
    <n v="0.77272727272727271"/>
    <n v="0.86653919694072656"/>
    <n v="-0.16036565268810954"/>
    <n v="1185367"/>
    <n v="-0.15909471408140563"/>
    <n v="43902.481481481482"/>
    <n v="261.55494263018534"/>
    <n v="43.592490438364223"/>
    <n v="149"/>
    <n v="0.29256704992190752"/>
    <n v="-5.4630972693018975E-2"/>
    <n v="20506849.100000001"/>
    <n v="17.3"/>
    <n v="0"/>
    <n v="1098450.2287027112"/>
    <n v="-1.4529311029020201E-2"/>
    <n v="618330.55000000005"/>
    <n v="0.52163637928169082"/>
    <n v="3.4395412013151203E-3"/>
    <n v="6.1051972613845755E-2"/>
    <n v="27"/>
    <n v="25.677"/>
    <m/>
  </r>
  <r>
    <x v="9"/>
    <x v="10"/>
    <x v="10"/>
    <x v="7"/>
    <x v="34"/>
    <x v="1"/>
    <m/>
    <m/>
    <n v="112311.198"/>
    <n v="112311.198"/>
    <n v="-7.2322375397666949E-2"/>
    <m/>
    <m/>
    <m/>
    <n v="673867.18800000008"/>
    <n v="673867.18800000008"/>
    <n v="-7.2322375397666838E-2"/>
    <m/>
    <m/>
    <n v="32.200000000000003"/>
    <n v="-3.7081339712918493E-2"/>
    <m/>
    <m/>
    <n v="6"/>
    <m/>
    <m/>
    <n v="1233468"/>
    <m/>
    <m/>
    <n v="47"/>
    <n v="4844"/>
    <n v="470"/>
    <n v="4374"/>
    <n v="-7.232237539766706E-2"/>
    <n v="3137"/>
    <n v="1237"/>
    <n v="0.64760528488852187"/>
    <n v="0.95"/>
    <m/>
    <n v="0.71719250114311839"/>
    <n v="0.90297274979355902"/>
    <n v="0.23595125836615605"/>
    <n v="1115775"/>
    <n v="-0.10964932579840503"/>
    <n v="45916.666666666664"/>
    <n v="255.09259259259258"/>
    <n v="42.51543209876543"/>
    <n v="149"/>
    <n v="0.28533847046151295"/>
    <n v="-4.0236984714101309E-2"/>
    <n v="19302907.5"/>
    <n v="17.3"/>
    <n v="0"/>
    <n v="1058336.1965528193"/>
    <n v="2.5541009142840999E-2"/>
    <n v="569310.94999999995"/>
    <n v="0.51023813044744681"/>
    <n v="3.2738102147939095E-3"/>
    <n v="5.9506844292173393E-2"/>
    <n v="24.3"/>
    <n v="25.677"/>
    <m/>
  </r>
  <r>
    <x v="9"/>
    <x v="11"/>
    <x v="10"/>
    <x v="7"/>
    <x v="34"/>
    <x v="1"/>
    <m/>
    <m/>
    <n v="112131.459"/>
    <n v="112131.459"/>
    <n v="-2.6526972804279958E-2"/>
    <m/>
    <m/>
    <m/>
    <n v="672788.75399999996"/>
    <n v="672788.75399999996"/>
    <n v="-2.6526972804280069E-2"/>
    <m/>
    <m/>
    <n v="32.200000000000003"/>
    <n v="-3.7081339712918493E-2"/>
    <m/>
    <m/>
    <n v="6"/>
    <m/>
    <m/>
    <n v="1231494"/>
    <m/>
    <m/>
    <n v="47"/>
    <n v="4674"/>
    <n v="307"/>
    <n v="4367"/>
    <n v="-2.6526972804279958E-2"/>
    <n v="3641"/>
    <n v="726"/>
    <n v="0.77899015832263585"/>
    <n v="0.95"/>
    <m/>
    <n v="0.83375314861460958"/>
    <n v="0.93431750106974754"/>
    <n v="0.11648257453287725"/>
    <n v="1037500"/>
    <n v="-6.7144887909028839E-2"/>
    <n v="40527.34375"/>
    <n v="237.57728417678041"/>
    <n v="39.596214029463404"/>
    <n v="149"/>
    <n v="0.26574640288230472"/>
    <n v="-4.1724746315526362E-2"/>
    <n v="17948750"/>
    <n v="17.3"/>
    <n v="0"/>
    <n v="1090472.8911479721"/>
    <n v="2.3497102078903064E-2"/>
    <n v="501563.55"/>
    <n v="0.4834347469879518"/>
    <n v="3.0472711114132699E-3"/>
    <n v="5.6187209087395613E-2"/>
    <n v="25.6"/>
    <n v="25.677"/>
    <m/>
  </r>
  <r>
    <x v="10"/>
    <x v="0"/>
    <x v="10"/>
    <x v="7"/>
    <x v="34"/>
    <x v="1"/>
    <m/>
    <m/>
    <n v="113492.34"/>
    <n v="113492.34"/>
    <n v="-5.8479532163742132E-3"/>
    <m/>
    <m/>
    <m/>
    <n v="680954.04"/>
    <n v="680954.04"/>
    <n v="-5.8479532163742132E-3"/>
    <m/>
    <m/>
    <n v="31.81"/>
    <n v="0"/>
    <m/>
    <m/>
    <n v="6"/>
    <m/>
    <m/>
    <n v="1246440"/>
    <m/>
    <m/>
    <n v="47"/>
    <n v="4488"/>
    <n v="68"/>
    <n v="4420"/>
    <n v="-5.8479532163743242E-3"/>
    <n v="3973"/>
    <n v="447"/>
    <n v="0.88524955436720143"/>
    <n v="0.95"/>
    <m/>
    <n v="0.89886877828054301"/>
    <n v="0.98484848484848486"/>
    <n v="-4.0487253725019379E-2"/>
    <n v="986425"/>
    <n v="5.8767400150052662E-2"/>
    <n v="37939.423076923078"/>
    <n v="223.17307692307693"/>
    <n v="37.195512820512825"/>
    <n v="149"/>
    <n v="0.24963431423162968"/>
    <n v="6.4995443680347265E-2"/>
    <n v="17065152.5"/>
    <n v="17.3"/>
    <n v="0"/>
    <n v="1168479.298414306"/>
    <n v="-3.7716037855950429E-2"/>
    <n v="478938.85000000003"/>
    <n v="0.48552991864561423"/>
    <n v="3.0075736545631172E-3"/>
    <n v="5.6049167692194653E-2"/>
    <n v="26"/>
    <n v="25.677"/>
    <m/>
  </r>
  <r>
    <x v="10"/>
    <x v="1"/>
    <x v="10"/>
    <x v="7"/>
    <x v="34"/>
    <x v="1"/>
    <m/>
    <m/>
    <n v="100602.486"/>
    <n v="100602.486"/>
    <n v="-4.0176384125428677E-2"/>
    <m/>
    <m/>
    <m/>
    <n v="603614.91599999997"/>
    <n v="603614.91599999997"/>
    <n v="-4.0176384125428788E-2"/>
    <m/>
    <m/>
    <n v="31.99"/>
    <n v="0"/>
    <m/>
    <m/>
    <n v="6"/>
    <m/>
    <m/>
    <n v="1104876"/>
    <m/>
    <m/>
    <n v="47"/>
    <n v="3994"/>
    <n v="76"/>
    <n v="3918"/>
    <n v="-4.0176384125428677E-2"/>
    <n v="3333"/>
    <n v="585"/>
    <n v="0.83450175262894344"/>
    <n v="0.95"/>
    <m/>
    <n v="0.85068912710566613"/>
    <n v="0.98097145718577872"/>
    <n v="-7.7685785698451748E-2"/>
    <n v="1040359"/>
    <n v="0.12347114863361774"/>
    <n v="46033.58407079646"/>
    <n v="265.53318019397653"/>
    <n v="44.255530032329425"/>
    <n v="149"/>
    <n v="0.29701698008274779"/>
    <n v="0.17049750605472869"/>
    <n v="17998210.699999999"/>
    <n v="17.3"/>
    <n v="0"/>
    <n v="1240010.0124734472"/>
    <n v="-0.10105260842229524"/>
    <n v="491361.85"/>
    <n v="0.47230028288312015"/>
    <n v="2.8759101697616793E-3"/>
    <n v="5.4003576935366261E-2"/>
    <n v="22.6"/>
    <n v="25.677"/>
    <m/>
  </r>
  <r>
    <x v="10"/>
    <x v="2"/>
    <x v="10"/>
    <x v="7"/>
    <x v="34"/>
    <x v="1"/>
    <m/>
    <m/>
    <n v="111104.379"/>
    <n v="111104.379"/>
    <n v="-3.4367328721267576E-2"/>
    <m/>
    <m/>
    <m/>
    <n v="666626.27399999998"/>
    <n v="666626.27399999998"/>
    <n v="-3.4367328721267687E-2"/>
    <m/>
    <m/>
    <n v="32.340000000000003"/>
    <n v="0"/>
    <m/>
    <m/>
    <n v="6"/>
    <m/>
    <m/>
    <n v="1220214"/>
    <m/>
    <m/>
    <n v="47"/>
    <n v="4749"/>
    <n v="422"/>
    <n v="4327"/>
    <n v="-3.4367328721267576E-2"/>
    <n v="3436"/>
    <n v="891"/>
    <n v="0.72352074120867549"/>
    <n v="0.95"/>
    <m/>
    <n v="0.79408366073492032"/>
    <n v="0.91113918719730469"/>
    <n v="-0.16078092364311847"/>
    <n v="1381902"/>
    <n v="0.54937902718556986"/>
    <n v="55498.072289156618"/>
    <n v="319.36722902703951"/>
    <n v="53.227871504506588"/>
    <n v="149"/>
    <n v="0.35723403694299721"/>
    <n v="0.60452216797285341"/>
    <n v="23906904.600000001"/>
    <n v="17.3"/>
    <n v="0"/>
    <n v="1361200.1406545248"/>
    <n v="-0.32521264209499207"/>
    <n v="689264.85000000009"/>
    <n v="0.49877983388112912"/>
    <n v="2.9715678130781595E-3"/>
    <n v="5.6419228771930549E-2"/>
    <n v="24.900000000000002"/>
    <n v="25.677"/>
    <m/>
  </r>
  <r>
    <x v="10"/>
    <x v="3"/>
    <x v="10"/>
    <x v="7"/>
    <x v="34"/>
    <x v="1"/>
    <m/>
    <m/>
    <n v="113749.11"/>
    <n v="113749.11"/>
    <n v="-2.9572836801752489E-2"/>
    <m/>
    <m/>
    <m/>
    <n v="682494.66"/>
    <n v="682494.66"/>
    <n v="-2.9572836801752489E-2"/>
    <m/>
    <m/>
    <n v="32.369999999999997"/>
    <n v="0"/>
    <m/>
    <m/>
    <n v="6"/>
    <m/>
    <m/>
    <n v="1249260"/>
    <m/>
    <m/>
    <n v="47"/>
    <n v="4672"/>
    <n v="242"/>
    <n v="4430"/>
    <n v="-2.9572836801752489E-2"/>
    <n v="2918"/>
    <n v="1512"/>
    <n v="0.62457191780821919"/>
    <n v="0.95"/>
    <m/>
    <n v="0.65869074492099322"/>
    <n v="0.94820205479452058"/>
    <n v="-0.29148839524874315"/>
    <n v="1504321"/>
    <n v="0.25966823533352312"/>
    <n v="61151.260162601626"/>
    <n v="339.57584650112869"/>
    <n v="56.59597441685478"/>
    <n v="149"/>
    <n v="0.37983875447553545"/>
    <n v="0.29805541631998489"/>
    <n v="26024753.300000001"/>
    <n v="17.3"/>
    <n v="0"/>
    <n v="1495392.1919837976"/>
    <n v="-0.18409111504521727"/>
    <n v="759098.99999999988"/>
    <n v="0.5046123799375265"/>
    <n v="2.9427735585453012E-3"/>
    <n v="5.6529068171255178E-2"/>
    <n v="24.6"/>
    <n v="25.677"/>
    <m/>
  </r>
  <r>
    <x v="10"/>
    <x v="4"/>
    <x v="10"/>
    <x v="7"/>
    <x v="34"/>
    <x v="1"/>
    <m/>
    <m/>
    <n v="113877.495"/>
    <n v="113877.495"/>
    <n v="-5.9185405176071293E-2"/>
    <m/>
    <m/>
    <m/>
    <n v="683264.97"/>
    <n v="683264.97"/>
    <n v="-5.9185405176071182E-2"/>
    <m/>
    <m/>
    <n v="32.369999999999997"/>
    <n v="7.7833125778330459E-3"/>
    <m/>
    <m/>
    <n v="6"/>
    <m/>
    <m/>
    <n v="1250670"/>
    <m/>
    <m/>
    <n v="47"/>
    <n v="4692"/>
    <n v="257"/>
    <n v="4435"/>
    <n v="-5.9185405176071293E-2"/>
    <n v="2660"/>
    <n v="1775"/>
    <n v="0.56692242114237001"/>
    <n v="0.95"/>
    <m/>
    <n v="0.5997745208568207"/>
    <n v="0.94522591645353793"/>
    <n v="-0.32279351106130472"/>
    <n v="1555876"/>
    <n v="0.3889158183874617"/>
    <n v="63246.991869918696"/>
    <n v="350.81758737316801"/>
    <n v="58.469597895528004"/>
    <n v="149"/>
    <n v="0.39241340869481883"/>
    <n v="0.4762906804686573"/>
    <n v="26916654.800000001"/>
    <n v="17.3"/>
    <n v="0"/>
    <n v="1486389.3472506832"/>
    <n v="-0.28148344111789003"/>
    <n v="735344"/>
    <n v="0.47262378235797714"/>
    <n v="2.6991732629877575E-3"/>
    <n v="5.2461292303027762E-2"/>
    <n v="24.6"/>
    <n v="25.677"/>
    <m/>
  </r>
  <r>
    <x v="10"/>
    <x v="5"/>
    <x v="10"/>
    <x v="7"/>
    <x v="34"/>
    <x v="1"/>
    <m/>
    <m/>
    <n v="116958.735"/>
    <n v="116958.735"/>
    <n v="1.2672298799466519E-2"/>
    <m/>
    <m/>
    <m/>
    <n v="701752.41"/>
    <n v="701752.41"/>
    <n v="1.2672298799466519E-2"/>
    <m/>
    <m/>
    <n v="32.369999999999997"/>
    <n v="5.5917986952469523E-3"/>
    <m/>
    <m/>
    <n v="6"/>
    <m/>
    <m/>
    <n v="1284510"/>
    <m/>
    <m/>
    <n v="47"/>
    <n v="4838"/>
    <n v="283"/>
    <n v="4555"/>
    <n v="1.2672298799466519E-2"/>
    <n v="3677"/>
    <n v="878"/>
    <n v="0.76002480363786684"/>
    <n v="0.95"/>
    <m/>
    <n v="0.80724478594950599"/>
    <n v="0.9415047540305912"/>
    <n v="-0.11374492379768664"/>
    <n v="1670849"/>
    <n v="0.61563780914798594"/>
    <n v="67102.369477911634"/>
    <n v="366.81646542261251"/>
    <n v="61.136077570435418"/>
    <n v="149"/>
    <n v="0.41030924543916386"/>
    <n v="0.59542016806753906"/>
    <n v="28905687.700000003"/>
    <n v="17.3"/>
    <n v="0"/>
    <n v="1645110.5176832029"/>
    <n v="-0.3059909367841202"/>
    <n v="779363.79999999993"/>
    <n v="0.46644777595102843"/>
    <n v="2.6098802263874797E-3"/>
    <n v="5.1232406744496389E-2"/>
    <n v="24.900000000000002"/>
    <n v="25.677"/>
    <m/>
  </r>
  <r>
    <x v="10"/>
    <x v="6"/>
    <x v="10"/>
    <x v="7"/>
    <x v="34"/>
    <x v="1"/>
    <m/>
    <m/>
    <n v="120553.515"/>
    <n v="120553.515"/>
    <n v="-2.3705552089831605E-2"/>
    <m/>
    <m/>
    <m/>
    <n v="723321.09"/>
    <n v="723321.09"/>
    <n v="-2.3705552089831716E-2"/>
    <m/>
    <m/>
    <n v="32.369999999999997"/>
    <n v="5.2795031055898889E-3"/>
    <m/>
    <m/>
    <n v="6"/>
    <m/>
    <m/>
    <n v="1323990"/>
    <m/>
    <m/>
    <n v="47"/>
    <n v="4966"/>
    <n v="271"/>
    <n v="4695"/>
    <n v="-2.3705552089831605E-2"/>
    <n v="3975"/>
    <n v="720"/>
    <n v="0.80044301248489735"/>
    <n v="0.95"/>
    <m/>
    <n v="0.84664536741214058"/>
    <n v="0.94542891663310513"/>
    <n v="-8.3816928018680459E-2"/>
    <n v="1682505"/>
    <n v="0.74558521283626411"/>
    <n v="63973.574144486687"/>
    <n v="358.36102236421726"/>
    <n v="59.726837060702877"/>
    <n v="149"/>
    <n v="0.4008512554409589"/>
    <n v="0.787970029505771"/>
    <n v="29107336.5"/>
    <n v="17.3"/>
    <n v="0"/>
    <n v="1660163.949230745"/>
    <n v="-0.40657986766216092"/>
    <n v="800492.9"/>
    <n v="0.47577445535080137"/>
    <n v="2.6091537221301303E-3"/>
    <n v="5.1681930487229577E-2"/>
    <n v="26.3"/>
    <n v="25.677"/>
    <m/>
  </r>
  <r>
    <x v="10"/>
    <x v="7"/>
    <x v="10"/>
    <x v="7"/>
    <x v="34"/>
    <x v="1"/>
    <m/>
    <m/>
    <n v="122222.52"/>
    <n v="122222.52"/>
    <n v="6.25E-2"/>
    <m/>
    <m/>
    <m/>
    <n v="733335.12"/>
    <n v="733335.12"/>
    <n v="6.25E-2"/>
    <m/>
    <m/>
    <n v="32.369999999999997"/>
    <n v="5.2795031055898889E-3"/>
    <m/>
    <m/>
    <n v="6"/>
    <m/>
    <m/>
    <n v="1342320"/>
    <m/>
    <m/>
    <n v="47"/>
    <n v="4801"/>
    <n v="41"/>
    <n v="4760"/>
    <n v="6.25E-2"/>
    <n v="4089"/>
    <n v="671"/>
    <n v="0.85169756300770671"/>
    <n v="0.95"/>
    <m/>
    <n v="0.8590336134453781"/>
    <n v="0.9914601124765674"/>
    <n v="-7.5331430025157631E-2"/>
    <n v="1693648"/>
    <n v="0.72901147162923263"/>
    <n v="66942.608695652176"/>
    <n v="355.80840336134452"/>
    <n v="59.301400560224089"/>
    <n v="149"/>
    <n v="0.39799597691425564"/>
    <n v="0.62730491447457193"/>
    <n v="29300110.400000002"/>
    <n v="17.3"/>
    <n v="0"/>
    <n v="1600058.4686481811"/>
    <n v="-0.30815764992924277"/>
    <n v="776009"/>
    <n v="0.45818788792004006"/>
    <n v="2.4637393045621745E-3"/>
    <n v="4.9211160114496832E-2"/>
    <n v="25.3"/>
    <n v="25.677"/>
    <m/>
  </r>
  <r>
    <x v="10"/>
    <x v="8"/>
    <x v="10"/>
    <x v="7"/>
    <x v="34"/>
    <x v="1"/>
    <m/>
    <m/>
    <n v="123146.89199999999"/>
    <n v="123146.89199999999"/>
    <n v="1.0961214165261302E-2"/>
    <m/>
    <m/>
    <m/>
    <n v="738881.35199999996"/>
    <n v="738881.35199999996"/>
    <n v="1.0961214165261302E-2"/>
    <m/>
    <m/>
    <n v="32.369999999999997"/>
    <n v="5.2795031055898889E-3"/>
    <m/>
    <m/>
    <n v="6"/>
    <m/>
    <m/>
    <n v="1352472"/>
    <m/>
    <m/>
    <n v="47"/>
    <n v="4890"/>
    <n v="94"/>
    <n v="4796"/>
    <n v="1.0961214165261302E-2"/>
    <n v="3977"/>
    <n v="819"/>
    <n v="0.81329243353783232"/>
    <n v="0.95"/>
    <m/>
    <n v="0.82923269391159304"/>
    <n v="0.98077709611451946"/>
    <n v="-5.5264193103602977E-2"/>
    <n v="1843400"/>
    <n v="0.52998298543387135"/>
    <n v="70900"/>
    <n v="384.36196830692245"/>
    <n v="64.060328051153746"/>
    <n v="149"/>
    <n v="0.4299350875916359"/>
    <n v="0.51339434589205291"/>
    <n v="31890820"/>
    <n v="17.3"/>
    <n v="0"/>
    <n v="1712451.3143307918"/>
    <n v="-0.25950339911277553"/>
    <n v="857540.80000000016"/>
    <n v="0.46519518281436484"/>
    <n v="2.453600989206709E-3"/>
    <n v="4.9297903294859016E-2"/>
    <n v="26"/>
    <n v="25.677"/>
    <m/>
  </r>
  <r>
    <x v="10"/>
    <x v="9"/>
    <x v="10"/>
    <x v="7"/>
    <x v="34"/>
    <x v="1"/>
    <m/>
    <m/>
    <n v="124173.97199999999"/>
    <n v="124173.97199999999"/>
    <n v="6.7078552515445589E-2"/>
    <m/>
    <m/>
    <m/>
    <n v="745043.83199999994"/>
    <n v="745043.83199999994"/>
    <n v="6.7078552515445589E-2"/>
    <m/>
    <m/>
    <n v="32.369999999999997"/>
    <n v="5.2795031055898889E-3"/>
    <m/>
    <m/>
    <n v="6"/>
    <m/>
    <m/>
    <n v="1363752"/>
    <m/>
    <m/>
    <n v="47"/>
    <n v="4909"/>
    <n v="73"/>
    <n v="4836"/>
    <n v="6.7078552515445811E-2"/>
    <n v="3846"/>
    <n v="990"/>
    <n v="0.78345895294357304"/>
    <n v="0.95"/>
    <m/>
    <n v="0.79528535980148884"/>
    <n v="0.98512935424730086"/>
    <n v="2.9192818566632583E-2"/>
    <n v="1826806"/>
    <n v="0.54113114335054036"/>
    <n v="70261.769230769234"/>
    <n v="377.75144747725392"/>
    <n v="62.958574579542322"/>
    <n v="149"/>
    <n v="0.42254076899021692"/>
    <n v="0.44425275882230153"/>
    <n v="31603743.800000001"/>
    <n v="17.3"/>
    <n v="0"/>
    <n v="1692855.8568742718"/>
    <n v="-0.20526343674083936"/>
    <n v="844752.74999999988"/>
    <n v="0.4624206128072712"/>
    <n v="2.3932178200685326E-3"/>
    <n v="4.8358313176399069E-2"/>
    <n v="26"/>
    <n v="25.677"/>
    <m/>
  </r>
  <r>
    <x v="10"/>
    <x v="10"/>
    <x v="10"/>
    <x v="7"/>
    <x v="34"/>
    <x v="1"/>
    <m/>
    <m/>
    <n v="118114.2"/>
    <n v="118114.2"/>
    <n v="5.1668952903520804E-2"/>
    <m/>
    <m/>
    <m/>
    <n v="708685.2"/>
    <n v="708685.2"/>
    <n v="5.1668952903520582E-2"/>
    <m/>
    <m/>
    <n v="32.369999999999997"/>
    <n v="5.2795031055898889E-3"/>
    <m/>
    <m/>
    <n v="6"/>
    <m/>
    <m/>
    <n v="1297200"/>
    <m/>
    <m/>
    <n v="47"/>
    <n v="4673"/>
    <n v="73"/>
    <n v="4600"/>
    <n v="5.1668952903520804E-2"/>
    <n v="3968"/>
    <n v="632"/>
    <n v="0.84913331906698053"/>
    <n v="0.95"/>
    <m/>
    <n v="0.86260869565217391"/>
    <n v="0.98437834367643917"/>
    <n v="0.20275755013790531"/>
    <n v="1769528"/>
    <n v="0.58591830790257893"/>
    <n v="71932.0325203252"/>
    <n v="384.68"/>
    <n v="64.11333333333333"/>
    <n v="149"/>
    <n v="0.43029082774049215"/>
    <n v="0.50800145190562618"/>
    <n v="30612834.400000002"/>
    <n v="17.3"/>
    <n v="0"/>
    <n v="1678434.7500290985"/>
    <n v="-0.2228632300477594"/>
    <n v="823775.20000000007"/>
    <n v="0.46553385987675816"/>
    <n v="2.3649690588493067E-3"/>
    <n v="4.7990837873670873E-2"/>
    <n v="24.6"/>
    <n v="25.677"/>
    <m/>
  </r>
  <r>
    <x v="10"/>
    <x v="11"/>
    <x v="10"/>
    <x v="7"/>
    <x v="34"/>
    <x v="1"/>
    <m/>
    <m/>
    <n v="112567.96799999999"/>
    <n v="112567.96799999999"/>
    <n v="3.8928326081977271E-3"/>
    <m/>
    <m/>
    <m/>
    <n v="675407.80799999996"/>
    <n v="675407.80799999996"/>
    <n v="3.8928326081979492E-3"/>
    <m/>
    <m/>
    <n v="32.369999999999997"/>
    <n v="5.2795031055898889E-3"/>
    <m/>
    <m/>
    <n v="6"/>
    <m/>
    <m/>
    <n v="1236288"/>
    <m/>
    <m/>
    <n v="47"/>
    <n v="4538"/>
    <n v="154"/>
    <n v="4384"/>
    <n v="3.8928326081979492E-3"/>
    <n v="3911"/>
    <n v="473"/>
    <n v="0.86183340678713094"/>
    <n v="0.95"/>
    <m/>
    <n v="0.89210766423357668"/>
    <n v="0.96606434552666376"/>
    <n v="6.9990159216706704E-2"/>
    <n v="1572745"/>
    <n v="0.51589879518072279"/>
    <n v="63162.44979919678"/>
    <n v="358.74657846715331"/>
    <n v="59.791096411192221"/>
    <n v="149"/>
    <n v="0.40128252624961225"/>
    <n v="0.51002053799138181"/>
    <n v="27208488.5"/>
    <n v="17.3"/>
    <n v="0"/>
    <n v="1653046.5418684504"/>
    <n v="-0.24670473624182163"/>
    <n v="712846.29999999981"/>
    <n v="0.4532497639477473"/>
    <n v="2.260935518274962E-3"/>
    <n v="3.9275334593631465E-2"/>
    <n v="24.900000000000002"/>
    <n v="25.677"/>
    <m/>
  </r>
  <r>
    <x v="11"/>
    <x v="0"/>
    <x v="10"/>
    <x v="7"/>
    <x v="34"/>
    <x v="1"/>
    <m/>
    <m/>
    <n v="108151.524"/>
    <n v="108151.524"/>
    <n v="-4.7058823529411709E-2"/>
    <m/>
    <m/>
    <m/>
    <n v="648909.14400000009"/>
    <n v="648909.14400000009"/>
    <n v="-4.7058823529411709E-2"/>
    <m/>
    <m/>
    <n v="31.81"/>
    <n v="0"/>
    <m/>
    <m/>
    <n v="6"/>
    <m/>
    <m/>
    <n v="1187784"/>
    <m/>
    <m/>
    <n v="47"/>
    <n v="4451"/>
    <n v="239"/>
    <n v="4212"/>
    <n v="-4.705882352941182E-2"/>
    <n v="3480"/>
    <n v="732"/>
    <n v="0.7818467760053921"/>
    <n v="0.95"/>
    <m/>
    <n v="0.8262108262108262"/>
    <n v="0.94630420130307791"/>
    <n v="-8.0832657474993241E-2"/>
    <n v="1389914"/>
    <n v="0.40904174164280094"/>
    <n v="54937.312252964424"/>
    <n v="329.98907882241218"/>
    <n v="54.998179803735361"/>
    <n v="149"/>
    <n v="0.36911530069621046"/>
    <n v="0.47862404987207507"/>
    <n v="24045512.199999999"/>
    <n v="17.3"/>
    <n v="0"/>
    <n v="1646436.1057112522"/>
    <n v="-0.25680705538941923"/>
    <n v="643802.64999999991"/>
    <n v="0.46319603227250022"/>
    <n v="2.2695188752131727E-3"/>
    <n v="3.3339045760427552E-2"/>
    <n v="25.3"/>
    <n v="25.677"/>
    <m/>
  </r>
  <r>
    <x v="11"/>
    <x v="1"/>
    <x v="10"/>
    <x v="7"/>
    <x v="34"/>
    <x v="1"/>
    <m/>
    <m/>
    <n v="105095.961"/>
    <n v="105095.961"/>
    <n v="4.4665645737621107E-2"/>
    <m/>
    <m/>
    <m/>
    <n v="630575.76599999995"/>
    <n v="630575.76599999995"/>
    <n v="4.4665645737621107E-2"/>
    <m/>
    <m/>
    <n v="31.81"/>
    <n v="-5.6267583619881156E-3"/>
    <m/>
    <m/>
    <n v="6"/>
    <m/>
    <m/>
    <n v="1154226"/>
    <m/>
    <m/>
    <n v="47"/>
    <n v="4179"/>
    <n v="86"/>
    <n v="4093"/>
    <n v="4.4665645737621329E-2"/>
    <n v="3409"/>
    <n v="684"/>
    <n v="0.81574539363484089"/>
    <n v="0.95"/>
    <m/>
    <n v="0.83288541412167116"/>
    <n v="0.97942091409428089"/>
    <n v="-2.0928577099097567E-2"/>
    <n v="1453970"/>
    <n v="0.3975656480118881"/>
    <n v="61608.898305084746"/>
    <n v="355.23332518934768"/>
    <n v="59.205554198224611"/>
    <n v="149"/>
    <n v="0.39735271273976247"/>
    <n v="0.33781143633290434"/>
    <n v="25153681"/>
    <n v="17.3"/>
    <n v="0"/>
    <n v="1732995.3966236829"/>
    <n v="-0.16262812256503648"/>
    <n v="683850.15000000014"/>
    <n v="0.47033305363934619"/>
    <n v="2.264278417233092E-3"/>
    <n v="3.1301829559624274E-2"/>
    <n v="23.6"/>
    <n v="25.677"/>
    <m/>
  </r>
  <r>
    <x v="11"/>
    <x v="2"/>
    <x v="10"/>
    <x v="7"/>
    <x v="34"/>
    <x v="1"/>
    <m/>
    <m/>
    <n v="123300.954"/>
    <n v="123300.954"/>
    <n v="0.10977582620753412"/>
    <m/>
    <m/>
    <m/>
    <n v="739805.72399999993"/>
    <n v="739805.72399999993"/>
    <n v="0.10977582620753412"/>
    <m/>
    <m/>
    <n v="31.81"/>
    <n v="-1.6388373531230793E-2"/>
    <m/>
    <m/>
    <n v="6"/>
    <m/>
    <m/>
    <n v="1354164"/>
    <m/>
    <m/>
    <n v="47"/>
    <n v="4857"/>
    <n v="55"/>
    <n v="4802"/>
    <n v="0.10977582620753412"/>
    <n v="4084"/>
    <n v="718"/>
    <n v="0.84084826024294834"/>
    <n v="0.95"/>
    <m/>
    <n v="0.85047896709704285"/>
    <n v="0.98867613753345684"/>
    <n v="7.1019351172556533E-2"/>
    <n v="1792097"/>
    <n v="0.29683363943318697"/>
    <n v="70003.7890625"/>
    <n v="373.19804248229906"/>
    <n v="62.199673747049843"/>
    <n v="149"/>
    <n v="0.41744747481241506"/>
    <n v="0.16855459346676405"/>
    <n v="31003278.100000001"/>
    <n v="17.3"/>
    <n v="0"/>
    <n v="1765250.1324019735"/>
    <n v="-5.6859033727742619E-2"/>
    <n v="828329.64999999991"/>
    <n v="0.46221250858630974"/>
    <n v="2.1870243488338807E-3"/>
    <n v="3.0395319733164308E-2"/>
    <n v="25.6"/>
    <n v="25.677"/>
    <m/>
  </r>
  <r>
    <x v="11"/>
    <x v="3"/>
    <x v="10"/>
    <x v="7"/>
    <x v="34"/>
    <x v="1"/>
    <m/>
    <m/>
    <n v="120604.86899999999"/>
    <n v="120604.86899999999"/>
    <n v="6.0270880361173784E-2"/>
    <m/>
    <m/>
    <m/>
    <n v="723629.21399999992"/>
    <n v="723629.21399999992"/>
    <n v="6.0270880361173562E-2"/>
    <m/>
    <m/>
    <n v="31.81"/>
    <n v="-1.7299969107197999E-2"/>
    <m/>
    <m/>
    <n v="6"/>
    <m/>
    <m/>
    <n v="1324554"/>
    <m/>
    <m/>
    <n v="47"/>
    <n v="4781"/>
    <n v="84"/>
    <n v="4697"/>
    <n v="6.0270880361173784E-2"/>
    <n v="3725"/>
    <n v="972"/>
    <n v="0.77912570591926378"/>
    <n v="0.95"/>
    <m/>
    <n v="0.79305939961677663"/>
    <n v="0.98243045387994143"/>
    <n v="0.20399353677255672"/>
    <n v="1804320"/>
    <n v="0.19942485679585675"/>
    <n v="71316.996047430832"/>
    <n v="384.14307004470936"/>
    <n v="64.023845007451555"/>
    <n v="149"/>
    <n v="0.42969023494933928"/>
    <n v="0.13124379723347745"/>
    <n v="31214736"/>
    <n v="17.3"/>
    <n v="0"/>
    <n v="1793610.5657238087"/>
    <n v="-3.4898365777968093E-2"/>
    <n v="1350420.57"/>
    <n v="0.7484374002394254"/>
    <n v="3.4816310402820887E-3"/>
    <n v="5.1063478217877135E-2"/>
    <n v="25.3"/>
    <n v="25.677"/>
    <s v="Aumento de Tarifas 08/04/2016"/>
  </r>
  <r>
    <x v="11"/>
    <x v="4"/>
    <x v="10"/>
    <x v="7"/>
    <x v="34"/>
    <x v="1"/>
    <m/>
    <m/>
    <n v="121400.856"/>
    <n v="121400.856"/>
    <n v="6.6065388951521919E-2"/>
    <m/>
    <m/>
    <m/>
    <n v="728405.13599999994"/>
    <n v="728405.13599999994"/>
    <n v="6.6065388951521919E-2"/>
    <m/>
    <m/>
    <n v="31.81"/>
    <n v="-1.7299969107197999E-2"/>
    <m/>
    <m/>
    <n v="6"/>
    <m/>
    <m/>
    <n v="1333296"/>
    <m/>
    <m/>
    <n v="47"/>
    <n v="4857"/>
    <n v="129"/>
    <n v="4728"/>
    <n v="6.6065388951521919E-2"/>
    <n v="4199"/>
    <n v="529"/>
    <n v="0.86452542721844761"/>
    <n v="0.95"/>
    <m/>
    <n v="0.88811336717428091"/>
    <n v="0.97344039530574433"/>
    <n v="0.48074540729997595"/>
    <n v="1810833"/>
    <n v="0.16386717193401013"/>
    <n v="70735.6640625"/>
    <n v="383.00190355329948"/>
    <n v="63.833650592216578"/>
    <n v="149"/>
    <n v="0.42841376236386963"/>
    <n v="9.1740885686830254E-2"/>
    <n v="31327410.900000002"/>
    <n v="17.3"/>
    <n v="0"/>
    <n v="1729959.7659774923"/>
    <n v="1.3687178766167051E-2"/>
    <n v="1601454.4999999998"/>
    <n v="0.88437448400818841"/>
    <n v="3.6584063931020165E-3"/>
    <n v="6.1438462386933991E-2"/>
    <n v="25.6"/>
    <n v="25.677"/>
    <m/>
  </r>
  <r>
    <x v="11"/>
    <x v="5"/>
    <x v="10"/>
    <x v="7"/>
    <x v="34"/>
    <x v="1"/>
    <m/>
    <m/>
    <n v="115469.469"/>
    <n v="115469.469"/>
    <n v="-1.2733260153677262E-2"/>
    <m/>
    <m/>
    <m/>
    <n v="692816.81400000001"/>
    <n v="692816.81400000001"/>
    <n v="-1.2733260153677262E-2"/>
    <m/>
    <m/>
    <n v="31.81"/>
    <n v="-1.7299969107197999E-2"/>
    <m/>
    <m/>
    <n v="6"/>
    <m/>
    <m/>
    <n v="1268154"/>
    <m/>
    <m/>
    <n v="47"/>
    <n v="4672"/>
    <n v="175"/>
    <n v="4497"/>
    <n v="-1.2733260153677262E-2"/>
    <n v="4049"/>
    <n v="448"/>
    <n v="0.86665239726027399"/>
    <n v="0.95"/>
    <m/>
    <n v="0.90037802979764292"/>
    <n v="0.96254280821917804"/>
    <n v="0.1153717502660494"/>
    <n v="1678110"/>
    <n v="4.3456949131848166E-3"/>
    <n v="66328.458498023712"/>
    <n v="373.16210807204806"/>
    <n v="62.193684678674678"/>
    <n v="149"/>
    <n v="0.41740727972264885"/>
    <n v="1.7299230671460553E-2"/>
    <n v="29031303"/>
    <n v="17.3"/>
    <n v="0"/>
    <n v="1652259.6660915257"/>
    <n v="-1.389089250580588E-3"/>
    <n v="1468094.42"/>
    <n v="0.87484993236438613"/>
    <n v="3.560950592463892E-3"/>
    <n v="6.0712570862987161E-2"/>
    <n v="25.3"/>
    <n v="25.677"/>
    <m/>
  </r>
  <r>
    <x v="11"/>
    <x v="6"/>
    <x v="10"/>
    <x v="7"/>
    <x v="34"/>
    <x v="1"/>
    <m/>
    <m/>
    <n v="117600.66"/>
    <n v="117600.66"/>
    <n v="-2.4494142705005273E-2"/>
    <m/>
    <m/>
    <m/>
    <n v="705603.96"/>
    <n v="705603.96"/>
    <n v="-2.4494142705005384E-2"/>
    <m/>
    <m/>
    <n v="31.81"/>
    <n v="-1.7299969107197999E-2"/>
    <m/>
    <m/>
    <n v="6"/>
    <m/>
    <m/>
    <n v="1291560"/>
    <m/>
    <m/>
    <n v="47"/>
    <n v="4749"/>
    <n v="169"/>
    <n v="4580"/>
    <n v="-2.4494142705005273E-2"/>
    <n v="4043"/>
    <n v="537"/>
    <n v="0.85133712360496949"/>
    <n v="0.95"/>
    <m/>
    <n v="0.88275109170305677"/>
    <n v="0.96441356074963147"/>
    <n v="4.2645629068138735E-2"/>
    <n v="1596386"/>
    <n v="-5.1184989049066765E-2"/>
    <n v="64111.887550200801"/>
    <n v="348.55589519650653"/>
    <n v="58.092649199417757"/>
    <n v="149"/>
    <n v="0.38988355167394467"/>
    <n v="-2.7361031350517151E-2"/>
    <n v="27617477.800000001"/>
    <n v="17.3"/>
    <n v="0"/>
    <n v="1575188.4756697139"/>
    <n v="1.1316253130351596E-2"/>
    <n v="1393176.76"/>
    <n v="0.87270670126147432"/>
    <n v="3.4961424027377822E-3"/>
    <n v="5.7616572560638166E-2"/>
    <n v="24.900000000000002"/>
    <n v="25.677"/>
    <m/>
  </r>
  <r>
    <x v="11"/>
    <x v="7"/>
    <x v="10"/>
    <x v="7"/>
    <x v="34"/>
    <x v="1"/>
    <m/>
    <m/>
    <n v="120322.42199999999"/>
    <n v="120322.42199999999"/>
    <n v="-1.5546218487395014E-2"/>
    <m/>
    <m/>
    <m/>
    <n v="721934.53199999989"/>
    <n v="721934.53199999989"/>
    <n v="-1.5546218487395125E-2"/>
    <m/>
    <m/>
    <n v="31.81"/>
    <n v="-1.7299969107197999E-2"/>
    <m/>
    <m/>
    <n v="6"/>
    <m/>
    <m/>
    <n v="1321452"/>
    <m/>
    <m/>
    <n v="47"/>
    <n v="4966"/>
    <n v="280"/>
    <n v="4686"/>
    <n v="-1.5546218487394903E-2"/>
    <n v="4291"/>
    <n v="395"/>
    <n v="0.86407571486105517"/>
    <n v="0.95"/>
    <m/>
    <n v="0.91570635936833122"/>
    <n v="0.94361659283125254"/>
    <n v="6.5972675615861398E-2"/>
    <n v="1886887"/>
    <n v="0.11409631753469429"/>
    <n v="71744.752851711019"/>
    <n v="402.66474605206997"/>
    <n v="67.110791008678333"/>
    <n v="149"/>
    <n v="0.45040799334683446"/>
    <n v="0.13168981465325325"/>
    <n v="32643145.100000001"/>
    <n v="17.3"/>
    <n v="0"/>
    <n v="1782619.2477611408"/>
    <n v="-6.4086880373239258E-2"/>
    <n v="1583641.8899999997"/>
    <n v="0.83928814497105531"/>
    <n v="3.310004488968999E-3"/>
    <n v="5.5613469360635201E-2"/>
    <n v="26.3"/>
    <n v="25.677"/>
    <m/>
  </r>
  <r>
    <x v="11"/>
    <x v="8"/>
    <x v="10"/>
    <x v="7"/>
    <x v="34"/>
    <x v="1"/>
    <m/>
    <m/>
    <n v="122607.675"/>
    <n v="122607.675"/>
    <n v="-4.3786488740615859E-3"/>
    <m/>
    <m/>
    <m/>
    <n v="735646.05"/>
    <n v="735646.05"/>
    <n v="-4.3786488740615859E-3"/>
    <m/>
    <m/>
    <n v="31.81"/>
    <n v="-1.7299969107197999E-2"/>
    <m/>
    <m/>
    <n v="6"/>
    <m/>
    <m/>
    <n v="1346550"/>
    <m/>
    <m/>
    <n v="47"/>
    <n v="4890"/>
    <n v="115"/>
    <n v="4775"/>
    <n v="-4.3786488740616969E-3"/>
    <n v="4112"/>
    <n v="663"/>
    <n v="0.84089979550102245"/>
    <n v="0.95"/>
    <m/>
    <n v="0.86115183246073301"/>
    <n v="0.97648261758691202"/>
    <n v="3.8492378295618579E-2"/>
    <n v="1865333"/>
    <n v="1.189812303352511E-2"/>
    <n v="71743.576923076922"/>
    <n v="390.64565445026176"/>
    <n v="65.107609075043626"/>
    <n v="149"/>
    <n v="0.4369638192955948"/>
    <n v="1.6348355616499388E-2"/>
    <n v="32270260.900000002"/>
    <n v="17.3"/>
    <n v="0"/>
    <n v="1732826.2707576212"/>
    <n v="-6.9306666642199753E-3"/>
    <m/>
    <m/>
    <m/>
    <m/>
    <n v="26"/>
    <n v="25.677"/>
    <m/>
  </r>
  <r>
    <x v="11"/>
    <x v="9"/>
    <x v="10"/>
    <x v="7"/>
    <x v="34"/>
    <x v="1"/>
    <m/>
    <m/>
    <n v="120219.71399999999"/>
    <n v="120219.71399999999"/>
    <n v="-3.1844499586435093E-2"/>
    <m/>
    <m/>
    <m/>
    <n v="721318.28399999999"/>
    <n v="721318.28399999999"/>
    <n v="-3.1844499586434982E-2"/>
    <m/>
    <m/>
    <n v="31.81"/>
    <n v="-1.7299969107197999E-2"/>
    <m/>
    <m/>
    <n v="6"/>
    <m/>
    <m/>
    <n v="1320324"/>
    <m/>
    <m/>
    <n v="47"/>
    <n v="4801"/>
    <n v="119"/>
    <n v="4682"/>
    <n v="-3.1844499586435093E-2"/>
    <n v="4061"/>
    <n v="621"/>
    <n v="0.84586544469902103"/>
    <n v="0.95"/>
    <m/>
    <n v="0.86736437419906021"/>
    <n v="0.97521349718808581"/>
    <n v="9.0632894858724722E-2"/>
    <n v="1770471"/>
    <n v="-3.0837976227360731E-2"/>
    <n v="69979.090909090912"/>
    <n v="378.14416915847926"/>
    <n v="63.024028193079879"/>
    <n v="149"/>
    <n v="0.42298005498711327"/>
    <n v="1.0396298514487867E-3"/>
    <n v="30629148.300000001"/>
    <n v="17.3"/>
    <n v="0"/>
    <n v="1640651.6082036344"/>
    <n v="4.4457773214126063E-4"/>
    <m/>
    <m/>
    <m/>
    <m/>
    <n v="25.3"/>
    <n v="25.677"/>
    <m/>
  </r>
  <r>
    <x v="11"/>
    <x v="10"/>
    <x v="10"/>
    <x v="7"/>
    <x v="34"/>
    <x v="1"/>
    <m/>
    <m/>
    <n v="118011.492"/>
    <n v="118011.492"/>
    <n v="-8.6956521739134374E-4"/>
    <m/>
    <m/>
    <m/>
    <n v="708068.95200000005"/>
    <n v="708068.95200000005"/>
    <n v="-8.6956521739112169E-4"/>
    <m/>
    <m/>
    <n v="31.81"/>
    <n v="-1.7299969107197999E-2"/>
    <m/>
    <m/>
    <n v="6"/>
    <m/>
    <m/>
    <n v="1296072"/>
    <m/>
    <m/>
    <n v="47"/>
    <n v="4781"/>
    <n v="185"/>
    <n v="4596"/>
    <n v="-8.6956521739134374E-4"/>
    <n v="4157"/>
    <n v="439"/>
    <n v="0.86948337167956491"/>
    <n v="0.95"/>
    <m/>
    <n v="0.90448215839860746"/>
    <n v="0.96130516628320439"/>
    <n v="4.8542824756450109E-2"/>
    <n v="1772060"/>
    <n v="1.4308900452550954E-3"/>
    <n v="70041.897233201584"/>
    <n v="385.56570931244562"/>
    <n v="64.260951552074275"/>
    <n v="149"/>
    <n v="0.43128155404076696"/>
    <n v="2.3024573995156228E-3"/>
    <n v="30656638"/>
    <n v="17.3"/>
    <n v="0"/>
    <n v="1680836.405604525"/>
    <n v="1.7991438216891308E-3"/>
    <m/>
    <m/>
    <m/>
    <m/>
    <n v="25.3"/>
    <n v="25.677"/>
    <m/>
  </r>
  <r>
    <x v="11"/>
    <x v="11"/>
    <x v="10"/>
    <x v="7"/>
    <x v="34"/>
    <x v="1"/>
    <m/>
    <m/>
    <n v="113928.849"/>
    <n v="113928.849"/>
    <n v="1.2089416058394198E-2"/>
    <m/>
    <m/>
    <m/>
    <n v="683573.09400000004"/>
    <n v="683573.09400000004"/>
    <n v="1.2089416058394198E-2"/>
    <m/>
    <m/>
    <n v="31.81"/>
    <n v="-1.7299969107197999E-2"/>
    <m/>
    <m/>
    <n v="6"/>
    <m/>
    <m/>
    <n v="1251234"/>
    <m/>
    <m/>
    <n v="47"/>
    <n v="4631"/>
    <n v="194"/>
    <n v="4437"/>
    <n v="1.2089416058394198E-2"/>
    <n v="3963"/>
    <n v="474"/>
    <n v="0.85575469660980352"/>
    <n v="0.95"/>
    <m/>
    <n v="0.89317106152805947"/>
    <n v="0.95810839991362562"/>
    <n v="1.1920055584282441E-3"/>
    <n v="1620401"/>
    <n v="3.0301161345291261E-2"/>
    <n v="65076.345381526102"/>
    <n v="365.20193824656297"/>
    <n v="60.866989707760496"/>
    <n v="149"/>
    <n v="0.40850328662926505"/>
    <n v="1.7994205845786704E-2"/>
    <n v="28032937.300000001"/>
    <n v="17.3"/>
    <n v="0"/>
    <n v="1703135.7718448818"/>
    <n v="-8.1900160660914878E-3"/>
    <m/>
    <m/>
    <m/>
    <m/>
    <n v="24.900000000000002"/>
    <n v="25.677"/>
    <m/>
  </r>
  <r>
    <x v="12"/>
    <x v="0"/>
    <x v="10"/>
    <x v="7"/>
    <x v="34"/>
    <x v="1"/>
    <m/>
    <m/>
    <n v="115418.11500000001"/>
    <n v="115418.11500000001"/>
    <n v="6.718898385565053E-2"/>
    <m/>
    <m/>
    <m/>
    <n v="692508.69000000006"/>
    <n v="692508.69000000006"/>
    <n v="6.718898385565053E-2"/>
    <m/>
    <m/>
    <n v="31.81"/>
    <n v="0"/>
    <m/>
    <m/>
    <n v="6"/>
    <m/>
    <m/>
    <n v="1267590"/>
    <m/>
    <m/>
    <n v="47"/>
    <n v="4602"/>
    <n v="107"/>
    <n v="4495"/>
    <n v="6.718898385565053E-2"/>
    <n v="4259"/>
    <n v="236"/>
    <n v="0.9254671881790526"/>
    <n v="0.95"/>
    <m/>
    <n v="0.94749721913236928"/>
    <n v="0.97674923946110381"/>
    <n v="0.14679835832917809"/>
    <n v="1456205"/>
    <n v="4.7694317777934536E-2"/>
    <n v="55369.011406844103"/>
    <n v="323.96106785317016"/>
    <n v="53.993511308861692"/>
    <n v="149"/>
    <n v="0.36237255911987715"/>
    <n v="-1.8267304453690847E-2"/>
    <n v="25192346.5"/>
    <n v="17.3"/>
    <n v="0"/>
    <n v="1724961.7525381094"/>
    <n v="3.7251284830893336E-2"/>
    <m/>
    <m/>
    <m/>
    <m/>
    <n v="26.3"/>
    <n v="25.677"/>
    <m/>
  </r>
  <r>
    <x v="12"/>
    <x v="1"/>
    <x v="10"/>
    <x v="7"/>
    <x v="34"/>
    <x v="1"/>
    <m/>
    <m/>
    <n v="100807.902"/>
    <n v="100807.902"/>
    <n v="-4.0801368189591902E-2"/>
    <m/>
    <m/>
    <m/>
    <n v="604847.41200000001"/>
    <n v="604847.41200000001"/>
    <n v="-4.0801368189591902E-2"/>
    <m/>
    <m/>
    <n v="31.81"/>
    <n v="0"/>
    <m/>
    <m/>
    <n v="6"/>
    <m/>
    <m/>
    <n v="1107132"/>
    <m/>
    <m/>
    <n v="47"/>
    <n v="3994"/>
    <n v="68"/>
    <n v="3926"/>
    <n v="-4.0801368189592013E-2"/>
    <n v="3651"/>
    <n v="275"/>
    <n v="0.914121181772659"/>
    <n v="0.95"/>
    <m/>
    <n v="0.92995415180845642"/>
    <n v="0.98297446169253877"/>
    <n v="0.11654512858668586"/>
    <n v="1314820"/>
    <n v="-9.570348769231829E-2"/>
    <n v="58177.876106194686"/>
    <n v="334.9006622516556"/>
    <n v="55.816777041942601"/>
    <n v="149"/>
    <n v="0.37460924189223221"/>
    <n v="-5.7237487296143308E-2"/>
    <n v="22746386"/>
    <n v="17.3"/>
    <n v="0"/>
    <n v="1567141.6930120641"/>
    <n v="3.2112982868821839E-2"/>
    <m/>
    <m/>
    <m/>
    <m/>
    <n v="22.6"/>
    <n v="25.677"/>
    <m/>
  </r>
  <r>
    <x v="12"/>
    <x v="2"/>
    <x v="10"/>
    <x v="7"/>
    <x v="34"/>
    <x v="1"/>
    <m/>
    <m/>
    <n v="124790.22"/>
    <n v="124790.22"/>
    <n v="1.2078300708038281E-2"/>
    <m/>
    <m/>
    <m/>
    <n v="748741.32000000007"/>
    <n v="748741.32000000007"/>
    <n v="1.2078300708038503E-2"/>
    <m/>
    <m/>
    <n v="31.81"/>
    <n v="0"/>
    <m/>
    <m/>
    <n v="6"/>
    <m/>
    <m/>
    <n v="1370520"/>
    <m/>
    <m/>
    <n v="47"/>
    <n v="4966"/>
    <n v="106"/>
    <n v="4860"/>
    <n v="1.2078300708038281E-2"/>
    <n v="4459"/>
    <n v="401"/>
    <n v="0.89790575916230364"/>
    <n v="0.95"/>
    <m/>
    <n v="0.9174897119341564"/>
    <n v="0.97865485300040278"/>
    <n v="7.8791771965675661E-2"/>
    <n v="1800407"/>
    <n v="4.6370257859926767E-3"/>
    <n v="68456.539923954377"/>
    <n v="370.45411522633742"/>
    <n v="61.742352537722901"/>
    <n v="149"/>
    <n v="0.4143782049511604"/>
    <n v="-7.3524695834700227E-3"/>
    <n v="31147041.100000001"/>
    <n v="17.3"/>
    <n v="0"/>
    <n v="1773435.6427846483"/>
    <n v="1.3971072129910235E-2"/>
    <m/>
    <m/>
    <m/>
    <m/>
    <n v="26.3"/>
    <n v="25.677"/>
    <m/>
  </r>
  <r>
    <x v="12"/>
    <x v="3"/>
    <x v="10"/>
    <x v="7"/>
    <x v="34"/>
    <x v="1"/>
    <m/>
    <m/>
    <n v="110693.54699999999"/>
    <n v="110693.54699999999"/>
    <n v="-8.2180114967000173E-2"/>
    <m/>
    <m/>
    <m/>
    <n v="664161.28199999989"/>
    <n v="664161.28199999989"/>
    <n v="-8.2180114967000284E-2"/>
    <m/>
    <m/>
    <n v="31.81"/>
    <n v="0"/>
    <m/>
    <m/>
    <n v="6"/>
    <m/>
    <m/>
    <n v="1215702"/>
    <m/>
    <m/>
    <n v="47"/>
    <n v="4558"/>
    <n v="247"/>
    <n v="4311"/>
    <n v="-8.2180114967000173E-2"/>
    <n v="3906"/>
    <n v="405"/>
    <n v="0.85695480473892061"/>
    <n v="0.95"/>
    <m/>
    <n v="0.90605427974947805"/>
    <n v="0.94580956559894691"/>
    <n v="0.1424797186532345"/>
    <n v="1626639"/>
    <n v="-9.8475325884543774E-2"/>
    <n v="68925.381355932201"/>
    <n v="377.32289491997216"/>
    <n v="62.887149153328693"/>
    <n v="149"/>
    <n v="0.42206140371361539"/>
    <n v="-1.7754257870494339E-2"/>
    <n v="28140854.700000003"/>
    <n v="17.3"/>
    <n v="0"/>
    <n v="1616984.1807541957"/>
    <n v="6.6890778071705854E-3"/>
    <m/>
    <m/>
    <m/>
    <m/>
    <n v="23.6"/>
    <n v="25.677"/>
    <m/>
  </r>
  <r>
    <x v="12"/>
    <x v="4"/>
    <x v="10"/>
    <x v="7"/>
    <x v="34"/>
    <x v="1"/>
    <m/>
    <m/>
    <n v="121863.042"/>
    <n v="121863.042"/>
    <n v="3.8071065989848663E-3"/>
    <m/>
    <m/>
    <m/>
    <n v="731178.25199999998"/>
    <n v="731178.25199999998"/>
    <n v="3.8071065989848663E-3"/>
    <m/>
    <m/>
    <n v="31.81"/>
    <n v="0"/>
    <m/>
    <m/>
    <n v="6"/>
    <m/>
    <m/>
    <n v="1338372"/>
    <m/>
    <m/>
    <n v="47"/>
    <n v="4857"/>
    <n v="111"/>
    <n v="4746"/>
    <n v="3.8071065989848663E-3"/>
    <n v="4330"/>
    <n v="416"/>
    <n v="0.89149680872966852"/>
    <n v="0.95"/>
    <m/>
    <n v="0.91234723978086807"/>
    <n v="0.97714638665843112"/>
    <n v="2.7286913475576213E-2"/>
    <n v="1891643"/>
    <n v="4.4625871077012658E-2"/>
    <n v="73892.3046875"/>
    <n v="398.57627475769067"/>
    <n v="66.429379126281773"/>
    <n v="149"/>
    <n v="0.44583475923679045"/>
    <n v="4.0663952476214904E-2"/>
    <n v="32725423.900000002"/>
    <n v="17.3"/>
    <n v="0"/>
    <n v="1807160.7274624228"/>
    <n v="-1.684186357075286E-2"/>
    <m/>
    <m/>
    <m/>
    <m/>
    <n v="25.6"/>
    <n v="25.677"/>
    <m/>
  </r>
  <r>
    <x v="12"/>
    <x v="5"/>
    <x v="10"/>
    <x v="7"/>
    <x v="34"/>
    <x v="1"/>
    <m/>
    <m/>
    <n v="119680.497"/>
    <n v="119680.497"/>
    <n v="3.6468756949077141E-2"/>
    <m/>
    <m/>
    <m/>
    <n v="718082.98200000008"/>
    <n v="718082.98200000008"/>
    <n v="3.6468756949077363E-2"/>
    <m/>
    <m/>
    <n v="31.81"/>
    <n v="0"/>
    <m/>
    <m/>
    <n v="6"/>
    <m/>
    <m/>
    <n v="1314402"/>
    <m/>
    <m/>
    <n v="47"/>
    <n v="4729"/>
    <n v="68"/>
    <n v="4661"/>
    <n v="3.6468756949077141E-2"/>
    <n v="4393"/>
    <n v="268"/>
    <n v="0.92894903785155425"/>
    <n v="0.95"/>
    <m/>
    <n v="0.9425016090967604"/>
    <n v="0.98562063861281457"/>
    <n v="4.6784326033127099E-2"/>
    <n v="1806700"/>
    <n v="7.6627873023818571E-2"/>
    <n v="74657.024793388424"/>
    <n v="387.62068225702637"/>
    <n v="64.603447042837729"/>
    <n v="149"/>
    <n v="0.43358018149555522"/>
    <n v="3.874609418324626E-2"/>
    <n v="31255910"/>
    <n v="17.3"/>
    <n v="0"/>
    <n v="1778868.8099871639"/>
    <n v="-7.4008630984949923E-3"/>
    <m/>
    <m/>
    <m/>
    <m/>
    <n v="24.200000000000003"/>
    <n v="25.677"/>
    <m/>
  </r>
  <r>
    <x v="12"/>
    <x v="6"/>
    <x v="10"/>
    <x v="7"/>
    <x v="34"/>
    <x v="1"/>
    <m/>
    <m/>
    <n v="123249.59999999999"/>
    <n v="123249.59999999999"/>
    <n v="4.8034934497816595E-2"/>
    <m/>
    <m/>
    <m/>
    <n v="739497.6"/>
    <n v="739497.6"/>
    <n v="4.8034934497816595E-2"/>
    <m/>
    <m/>
    <n v="31.81"/>
    <n v="0"/>
    <m/>
    <m/>
    <n v="6"/>
    <m/>
    <m/>
    <n v="1353600"/>
    <m/>
    <m/>
    <n v="47"/>
    <n v="4909"/>
    <n v="109"/>
    <n v="4800"/>
    <n v="4.8034934497816595E-2"/>
    <n v="4557"/>
    <n v="243"/>
    <n v="0.9282949684253412"/>
    <n v="0.95"/>
    <m/>
    <n v="0.94937499999999997"/>
    <n v="0.97779588510898352"/>
    <n v="7.5473039821914334E-2"/>
    <n v="1907266"/>
    <n v="0.19473986867837723"/>
    <n v="73356.38461538461"/>
    <n v="397.34708333333333"/>
    <n v="66.224513888888893"/>
    <n v="149"/>
    <n v="0.44445982475764356"/>
    <n v="0.13998095803061839"/>
    <n v="32995701.800000001"/>
    <n v="17.3"/>
    <n v="0"/>
    <n v="1881940.4725653273"/>
    <n v="-5.2836188133554438E-2"/>
    <m/>
    <m/>
    <m/>
    <m/>
    <n v="26"/>
    <n v="25.677"/>
    <m/>
  </r>
  <r>
    <x v="12"/>
    <x v="7"/>
    <x v="10"/>
    <x v="7"/>
    <x v="34"/>
    <x v="1"/>
    <m/>
    <m/>
    <n v="126561.933"/>
    <n v="126561.933"/>
    <n v="5.185659411011545E-2"/>
    <m/>
    <m/>
    <m/>
    <n v="759371.598"/>
    <n v="759371.598"/>
    <n v="5.185659411011545E-2"/>
    <m/>
    <m/>
    <n v="31.81"/>
    <n v="0"/>
    <m/>
    <m/>
    <n v="6"/>
    <m/>
    <m/>
    <n v="1389978"/>
    <m/>
    <m/>
    <n v="47"/>
    <n v="4966"/>
    <n v="37"/>
    <n v="4929"/>
    <n v="5.1856594110115228E-2"/>
    <n v="4558"/>
    <n v="371"/>
    <n v="0.91784132098268223"/>
    <n v="0.95"/>
    <m/>
    <n v="0.92473118279569888"/>
    <n v="0.99254933548127267"/>
    <n v="9.8555867118725882E-3"/>
    <n v="2123132"/>
    <n v="0.12520357604880417"/>
    <n v="80727.452471482888"/>
    <n v="430.74294988841552"/>
    <n v="71.790491648069249"/>
    <n v="149"/>
    <n v="0.48181538018838421"/>
    <n v="6.9730971264900798E-2"/>
    <n v="36730183.600000001"/>
    <n v="17.3"/>
    <n v="0"/>
    <n v="2005809.5523142649"/>
    <n v="-2.3508608139240095E-2"/>
    <m/>
    <m/>
    <m/>
    <m/>
    <n v="26.3"/>
    <n v="25.677"/>
    <m/>
  </r>
  <r>
    <x v="12"/>
    <x v="8"/>
    <x v="10"/>
    <x v="7"/>
    <x v="34"/>
    <x v="1"/>
    <m/>
    <m/>
    <n v="122761.73699999999"/>
    <n v="122761.73699999999"/>
    <n v="1.2565445026178068E-3"/>
    <m/>
    <m/>
    <m/>
    <n v="736570.42200000002"/>
    <n v="736570.42200000002"/>
    <n v="1.2565445026178068E-3"/>
    <m/>
    <m/>
    <n v="31.81"/>
    <n v="0"/>
    <m/>
    <m/>
    <n v="6"/>
    <m/>
    <m/>
    <n v="1348242"/>
    <m/>
    <m/>
    <n v="47"/>
    <n v="4833"/>
    <n v="52"/>
    <n v="4781"/>
    <n v="1.2565445026178068E-3"/>
    <n v="4331"/>
    <n v="450"/>
    <n v="0.89613076763914756"/>
    <n v="0.95"/>
    <m/>
    <n v="0.90587743149968625"/>
    <n v="0.98924063728533007"/>
    <n v="5.1936949273103439E-2"/>
    <n v="2152604"/>
    <n v="0.15400520979363996"/>
    <n v="83758.910505836582"/>
    <n v="450.24137209788745"/>
    <n v="75.040228682981237"/>
    <n v="149"/>
    <n v="0.50362569585893446"/>
    <n v="0.15255697066819307"/>
    <n v="37240049.200000003"/>
    <n v="17.3"/>
    <n v="0"/>
    <n v="1999690.5441215795"/>
    <n v="-7.0833481506262633E-2"/>
    <m/>
    <m/>
    <m/>
    <m/>
    <n v="25.7"/>
    <n v="25.677"/>
    <m/>
  </r>
  <r>
    <x v="12"/>
    <x v="9"/>
    <x v="10"/>
    <x v="7"/>
    <x v="34"/>
    <x v="1"/>
    <m/>
    <m/>
    <n v="123480.693"/>
    <n v="123480.693"/>
    <n v="2.7125160187953856E-2"/>
    <m/>
    <m/>
    <m/>
    <n v="740884.15800000005"/>
    <n v="740884.15800000005"/>
    <n v="2.7125160187953856E-2"/>
    <m/>
    <m/>
    <n v="31.81"/>
    <n v="0"/>
    <m/>
    <m/>
    <n v="6"/>
    <m/>
    <m/>
    <n v="1356138"/>
    <m/>
    <m/>
    <n v="47"/>
    <n v="4858"/>
    <n v="49"/>
    <n v="4809"/>
    <n v="2.7125160187953856E-2"/>
    <n v="4276"/>
    <n v="533"/>
    <n v="0.88019761218608483"/>
    <n v="0.95"/>
    <m/>
    <n v="0.88916614680806816"/>
    <n v="0.98991354466858794"/>
    <n v="2.513565608356938E-2"/>
    <n v="2205700"/>
    <n v="0.2458266755004741"/>
    <n v="86160.15625"/>
    <n v="458.66084425036388"/>
    <n v="76.443474041727313"/>
    <n v="149"/>
    <n v="0.51304344994447859"/>
    <n v="0.21292586706034933"/>
    <n v="38158610"/>
    <n v="17.3"/>
    <n v="0"/>
    <n v="2043967.5387028405"/>
    <n v="-9.8524335884226946E-2"/>
    <m/>
    <m/>
    <m/>
    <m/>
    <n v="25.6"/>
    <n v="25.677"/>
    <m/>
  </r>
  <r>
    <x v="12"/>
    <x v="10"/>
    <x v="10"/>
    <x v="7"/>
    <x v="34"/>
    <x v="1"/>
    <m/>
    <m/>
    <n v="121477.887"/>
    <n v="121477.887"/>
    <n v="2.9373368146214052E-2"/>
    <m/>
    <m/>
    <m/>
    <n v="728867.32200000004"/>
    <n v="728867.32200000004"/>
    <n v="2.9373368146214052E-2"/>
    <m/>
    <m/>
    <n v="31.81"/>
    <n v="0"/>
    <m/>
    <m/>
    <n v="6"/>
    <m/>
    <m/>
    <n v="1334142"/>
    <m/>
    <m/>
    <n v="47"/>
    <n v="4781"/>
    <n v="50"/>
    <n v="4731"/>
    <n v="2.9373368146214052E-2"/>
    <n v="3830"/>
    <n v="901"/>
    <n v="0.80108763856933696"/>
    <n v="0.95"/>
    <m/>
    <n v="0.80955400549566692"/>
    <n v="0.9895419368332985"/>
    <n v="-0.10495304083279167"/>
    <n v="2275625"/>
    <n v="0.28416927192081531"/>
    <n v="89945.65217391304"/>
    <n v="481.00295920524201"/>
    <n v="80.167159867540335"/>
    <n v="149"/>
    <n v="0.53803462998349216"/>
    <n v="0.24752525338153997"/>
    <n v="39368312.5"/>
    <n v="17.3"/>
    <n v="0"/>
    <n v="2158478.4632031634"/>
    <n v="-0.12838325714480633"/>
    <m/>
    <m/>
    <m/>
    <m/>
    <n v="25.3"/>
    <n v="25.677"/>
    <m/>
  </r>
  <r>
    <x v="12"/>
    <x v="11"/>
    <x v="10"/>
    <x v="7"/>
    <x v="34"/>
    <x v="1"/>
    <m/>
    <m/>
    <n v="113312.601"/>
    <n v="113312.601"/>
    <n v="-5.4090601757945667E-3"/>
    <m/>
    <m/>
    <m/>
    <n v="679875.60599999991"/>
    <n v="679875.60599999991"/>
    <n v="-5.4090601757946777E-3"/>
    <m/>
    <m/>
    <n v="31.81"/>
    <n v="0"/>
    <m/>
    <m/>
    <n v="6"/>
    <m/>
    <m/>
    <n v="1244466"/>
    <m/>
    <m/>
    <n v="47"/>
    <n v="4538"/>
    <n v="125"/>
    <n v="4413"/>
    <n v="-5.4090601757944556E-3"/>
    <n v="3876"/>
    <n v="537"/>
    <n v="0.85412075804319088"/>
    <n v="0.95"/>
    <m/>
    <n v="0.87831407205982326"/>
    <n v="0.97245482591449983"/>
    <n v="-1.6633979881545358E-2"/>
    <n v="1912123"/>
    <n v="0.18003074547596554"/>
    <n v="77728.577235772347"/>
    <n v="433.29322456378878"/>
    <n v="72.215537427298131"/>
    <n v="149"/>
    <n v="0.48466803642481965"/>
    <n v="0.18644831581166077"/>
    <n v="33079727.900000002"/>
    <n v="17.3"/>
    <n v="0"/>
    <n v="2009752.5744969"/>
    <n v="-9.5969367929143817E-2"/>
    <m/>
    <m/>
    <m/>
    <m/>
    <n v="24.6"/>
    <n v="25.677"/>
    <m/>
  </r>
  <r>
    <x v="13"/>
    <x v="0"/>
    <x v="10"/>
    <x v="7"/>
    <x v="34"/>
    <x v="1"/>
    <m/>
    <m/>
    <n v="116573.58"/>
    <n v="116573.58"/>
    <n v="1.0011123470522687E-2"/>
    <m/>
    <m/>
    <m/>
    <n v="699441.48"/>
    <n v="699441.48"/>
    <n v="1.0011123470522687E-2"/>
    <m/>
    <m/>
    <n v="31.81"/>
    <n v="0"/>
    <m/>
    <m/>
    <n v="6"/>
    <m/>
    <m/>
    <n v="1280280"/>
    <m/>
    <m/>
    <n v="47"/>
    <n v="4602"/>
    <n v="62"/>
    <n v="4540"/>
    <n v="1.0011123470522909E-2"/>
    <n v="4279"/>
    <n v="261"/>
    <n v="0.92981312472837896"/>
    <n v="0.95"/>
    <m/>
    <n v="0.94251101321585906"/>
    <n v="0.98652759669708823"/>
    <n v="-5.2625019006136142E-3"/>
    <n v="2054571"/>
    <n v="0.41090780487637391"/>
    <n v="78120.570342205319"/>
    <n v="452.54867841409691"/>
    <n v="75.424779735682819"/>
    <n v="149"/>
    <n v="0.50620657540726721"/>
    <n v="0.39692303588530842"/>
    <n v="35544078.300000004"/>
    <n v="17.3"/>
    <n v="0"/>
    <n v="2433761.9997692467"/>
    <n v="-0.19698554343861099"/>
    <m/>
    <m/>
    <m/>
    <m/>
    <n v="26.3"/>
    <n v="25.677"/>
    <m/>
  </r>
  <r>
    <x v="13"/>
    <x v="1"/>
    <x v="10"/>
    <x v="7"/>
    <x v="34"/>
    <x v="1"/>
    <m/>
    <m/>
    <n v="102939.09299999999"/>
    <n v="102939.09299999999"/>
    <n v="2.1141110545084052E-2"/>
    <m/>
    <m/>
    <m/>
    <n v="617634.55799999996"/>
    <n v="617634.55799999996"/>
    <n v="2.1141110545084052E-2"/>
    <m/>
    <m/>
    <n v="31.81"/>
    <n v="0"/>
    <m/>
    <m/>
    <n v="6"/>
    <m/>
    <m/>
    <n v="1130538"/>
    <m/>
    <m/>
    <n v="47"/>
    <n v="4036"/>
    <n v="27"/>
    <n v="4009"/>
    <n v="2.1141110545084052E-2"/>
    <n v="3691"/>
    <n v="318"/>
    <n v="0.91451932606541131"/>
    <n v="0.95"/>
    <m/>
    <n v="0.92067847343477172"/>
    <n v="0.99331020812685833"/>
    <n v="-9.9743394399031127E-3"/>
    <n v="2035611"/>
    <n v="0.54820507750110292"/>
    <n v="90071.283185840701"/>
    <n v="507.76028934896482"/>
    <n v="84.626714891494132"/>
    <n v="149"/>
    <n v="0.56796452947311493"/>
    <n v="0.51615194169851075"/>
    <n v="35216070.300000004"/>
    <n v="17.3"/>
    <n v="0"/>
    <n v="2426256.7262849519"/>
    <n v="-0.2548451826842289"/>
    <m/>
    <m/>
    <m/>
    <m/>
    <n v="22.6"/>
    <n v="25.677"/>
    <m/>
  </r>
  <r>
    <x v="13"/>
    <x v="2"/>
    <x v="10"/>
    <x v="7"/>
    <x v="34"/>
    <x v="1"/>
    <m/>
    <m/>
    <n v="121991.427"/>
    <n v="121991.427"/>
    <n v="-2.2427983539094698E-2"/>
    <m/>
    <m/>
    <m/>
    <n v="731948.56199999992"/>
    <n v="731948.56199999992"/>
    <n v="-2.2427983539094809E-2"/>
    <m/>
    <m/>
    <n v="31.81"/>
    <n v="0"/>
    <m/>
    <m/>
    <n v="6"/>
    <m/>
    <m/>
    <n v="1339782"/>
    <m/>
    <m/>
    <n v="47"/>
    <n v="4800"/>
    <n v="49"/>
    <n v="4751"/>
    <n v="-2.2427983539094698E-2"/>
    <n v="4300"/>
    <n v="451"/>
    <n v="0.89583333333333337"/>
    <n v="0.95"/>
    <m/>
    <n v="0.90507261629130709"/>
    <n v="0.98979166666666663"/>
    <n v="-1.3533770985478255E-2"/>
    <n v="2401209"/>
    <n v="0.33370343483445697"/>
    <n v="96434.096385542158"/>
    <n v="505.41128183540309"/>
    <n v="84.235213639233848"/>
    <n v="149"/>
    <n v="0.56533700429016009"/>
    <n v="0.36430197711965095"/>
    <n v="41540915.700000003"/>
    <n v="17.3"/>
    <n v="0"/>
    <n v="2365237.2082397384"/>
    <n v="-0.18798996236619225"/>
    <m/>
    <m/>
    <m/>
    <m/>
    <n v="24.900000000000002"/>
    <n v="25.677"/>
    <m/>
  </r>
  <r>
    <x v="13"/>
    <x v="3"/>
    <x v="10"/>
    <x v="7"/>
    <x v="34"/>
    <x v="1"/>
    <m/>
    <m/>
    <n v="116008.686"/>
    <n v="116008.686"/>
    <n v="4.8016701461377931E-2"/>
    <m/>
    <m/>
    <m/>
    <n v="696052.11600000004"/>
    <n v="696052.11600000004"/>
    <n v="4.8016701461378153E-2"/>
    <m/>
    <m/>
    <n v="31.81"/>
    <n v="0"/>
    <m/>
    <m/>
    <n v="6"/>
    <m/>
    <m/>
    <n v="1274076"/>
    <m/>
    <m/>
    <n v="47"/>
    <n v="4616"/>
    <n v="98"/>
    <n v="4518"/>
    <n v="4.8016701461377931E-2"/>
    <n v="3941"/>
    <n v="577"/>
    <n v="0.85376949740034658"/>
    <n v="0.95"/>
    <m/>
    <n v="0.87228862328463919"/>
    <n v="0.97876949740034658"/>
    <n v="-3.7266703794142431E-2"/>
    <n v="2293556"/>
    <n v="0.40999693232487355"/>
    <n v="95964.686192468609"/>
    <n v="507.64851704293937"/>
    <n v="84.608086173823224"/>
    <n v="149"/>
    <n v="0.56783950452230347"/>
    <n v="0.34539547925022784"/>
    <n v="39678518.800000004"/>
    <n v="17.3"/>
    <n v="0"/>
    <n v="2279942.7344812648"/>
    <n v="-0.16682106971225258"/>
    <m/>
    <m/>
    <m/>
    <m/>
    <n v="23.900000000000002"/>
    <n v="25.677"/>
    <m/>
  </r>
  <r>
    <x v="13"/>
    <x v="4"/>
    <x v="10"/>
    <x v="7"/>
    <x v="34"/>
    <x v="1"/>
    <m/>
    <m/>
    <n v="119166.95699999999"/>
    <n v="119166.95699999999"/>
    <n v="-2.2123893805309769E-2"/>
    <m/>
    <m/>
    <m/>
    <n v="715001.74199999997"/>
    <n v="715001.74199999997"/>
    <n v="-2.2123893805309769E-2"/>
    <m/>
    <m/>
    <n v="31.81"/>
    <n v="0"/>
    <m/>
    <m/>
    <n v="6"/>
    <m/>
    <m/>
    <n v="1308762"/>
    <m/>
    <m/>
    <n v="47"/>
    <n v="4857"/>
    <n v="216"/>
    <n v="4641"/>
    <n v="-2.2123893805309769E-2"/>
    <n v="3901"/>
    <n v="740"/>
    <n v="0.80317068149063209"/>
    <n v="0.95"/>
    <m/>
    <n v="0.84055160525748762"/>
    <n v="0.95552810376775787"/>
    <n v="-7.8693321350568946E-2"/>
    <n v="2417190"/>
    <n v="0.27782567852390749"/>
    <n v="94421.484375"/>
    <n v="520.83387201034259"/>
    <n v="86.805645335057093"/>
    <n v="149"/>
    <n v="0.58258822372521535"/>
    <n v="0.30673576174843031"/>
    <n v="41817387"/>
    <n v="17.3"/>
    <n v="0"/>
    <n v="2309236.3827714287"/>
    <n v="-0.165661991770334"/>
    <m/>
    <m/>
    <m/>
    <m/>
    <n v="25.6"/>
    <n v="25.677"/>
    <m/>
  </r>
  <r>
    <x v="13"/>
    <x v="5"/>
    <x v="10"/>
    <x v="7"/>
    <x v="34"/>
    <x v="1"/>
    <m/>
    <m/>
    <n v="114236.973"/>
    <n v="114236.973"/>
    <n v="-4.548380175927913E-2"/>
    <m/>
    <m/>
    <m/>
    <n v="685421.83799999999"/>
    <n v="685421.83799999999"/>
    <n v="-4.5483801759279241E-2"/>
    <m/>
    <m/>
    <n v="31.81"/>
    <n v="0"/>
    <m/>
    <m/>
    <n v="6"/>
    <m/>
    <m/>
    <n v="1254618"/>
    <m/>
    <m/>
    <n v="47"/>
    <n v="4723"/>
    <n v="274"/>
    <n v="4449"/>
    <n v="-4.548380175927913E-2"/>
    <n v="3488"/>
    <n v="961"/>
    <n v="0.73851365657421131"/>
    <n v="0.95"/>
    <m/>
    <n v="0.78399640368622159"/>
    <n v="0.94198602583103963"/>
    <n v="-0.16817499713601669"/>
    <n v="2594432"/>
    <n v="0.43600597774948802"/>
    <n v="106766.74897119342"/>
    <n v="583.14947179141382"/>
    <n v="97.191578631902303"/>
    <n v="149"/>
    <n v="0.65229247403961277"/>
    <n v="0.50443332485735315"/>
    <n v="44883673.600000001"/>
    <n v="17.3"/>
    <n v="0"/>
    <n v="2554466.2447736855"/>
    <n v="-0.27813092249413407"/>
    <m/>
    <m/>
    <m/>
    <m/>
    <n v="24.3"/>
    <n v="25.677"/>
    <s v="Con motivo de la revisión de los andenes provisorios, durantre junio se despacharon 2717 trenes especiales. El servicio se presto en algunas estaciones. Se reanudó el servicio normal el 7 de julio."/>
  </r>
  <r>
    <x v="13"/>
    <x v="6"/>
    <x v="10"/>
    <x v="7"/>
    <x v="34"/>
    <x v="1"/>
    <m/>
    <m/>
    <n v="122427.936"/>
    <n v="122427.936"/>
    <n v="-6.6666666666665986E-3"/>
    <m/>
    <m/>
    <m/>
    <n v="734567.61600000004"/>
    <n v="734567.61600000004"/>
    <n v="-6.6666666666665986E-3"/>
    <m/>
    <m/>
    <n v="31.81"/>
    <n v="0"/>
    <m/>
    <m/>
    <n v="6"/>
    <m/>
    <m/>
    <n v="1344576"/>
    <m/>
    <m/>
    <n v="47"/>
    <n v="4858"/>
    <n v="90"/>
    <n v="4768"/>
    <n v="-6.6666666666667096E-3"/>
    <n v="4212"/>
    <n v="556"/>
    <n v="0.8670234664470976"/>
    <n v="0.95"/>
    <m/>
    <n v="0.88338926174496646"/>
    <n v="0.98147385755454919"/>
    <n v="-6.9504398425315084E-2"/>
    <n v="2501359"/>
    <n v="0.31148932555815501"/>
    <n v="97709.3359375"/>
    <n v="524.61388422818789"/>
    <n v="87.435647371364652"/>
    <n v="149"/>
    <n v="0.58681642531117217"/>
    <n v="0.32029126734042435"/>
    <n v="43273510.700000003"/>
    <n v="17.3"/>
    <n v="0"/>
    <n v="2468144.8411052963"/>
    <n v="-0.16842940684607705"/>
    <m/>
    <m/>
    <m/>
    <m/>
    <n v="25.6"/>
    <n v="25.677"/>
    <m/>
  </r>
  <r>
    <x v="13"/>
    <x v="7"/>
    <x v="10"/>
    <x v="7"/>
    <x v="34"/>
    <x v="1"/>
    <m/>
    <m/>
    <n v="126536.25599999999"/>
    <n v="126536.25599999999"/>
    <n v="-2.02880908906522E-4"/>
    <m/>
    <m/>
    <m/>
    <n v="759217.53599999996"/>
    <n v="759217.53599999996"/>
    <n v="-2.02880908906522E-4"/>
    <m/>
    <m/>
    <n v="31.81"/>
    <n v="0"/>
    <m/>
    <m/>
    <n v="6"/>
    <m/>
    <m/>
    <n v="1389696"/>
    <m/>
    <m/>
    <n v="47"/>
    <n v="4966"/>
    <n v="38"/>
    <n v="4928"/>
    <n v="-2.02880908906522E-4"/>
    <n v="4215"/>
    <n v="713"/>
    <n v="0.84877164720096654"/>
    <n v="0.95"/>
    <m/>
    <n v="0.85531655844155841"/>
    <n v="0.99234796616995569"/>
    <n v="-7.5064651917849612E-2"/>
    <n v="2748095"/>
    <n v="0.29435899416522382"/>
    <n v="104490.3041825095"/>
    <n v="557.64914772727275"/>
    <n v="92.941524621212125"/>
    <n v="149"/>
    <n v="0.62376862161887336"/>
    <n v="0.29462164818189707"/>
    <n v="47542043.5"/>
    <n v="17.3"/>
    <n v="0"/>
    <n v="2596237.6346204896"/>
    <n v="-0.1548578654645148"/>
    <m/>
    <m/>
    <m/>
    <m/>
    <n v="26.3"/>
    <n v="25.677"/>
    <s v="Aumento de Tarifas 15/08/2018"/>
  </r>
  <r>
    <x v="13"/>
    <x v="8"/>
    <x v="10"/>
    <x v="7"/>
    <x v="34"/>
    <x v="1"/>
    <m/>
    <m/>
    <n v="115803.27"/>
    <n v="115803.27"/>
    <n v="-5.6682702363522242E-2"/>
    <m/>
    <m/>
    <m/>
    <n v="694819.62"/>
    <n v="694819.62"/>
    <n v="-5.6682702363522353E-2"/>
    <m/>
    <m/>
    <n v="31.81"/>
    <n v="0"/>
    <m/>
    <m/>
    <n v="6"/>
    <m/>
    <m/>
    <n v="1271820"/>
    <m/>
    <m/>
    <n v="47"/>
    <n v="4725"/>
    <n v="215"/>
    <n v="4510"/>
    <n v="-5.6682702363522242E-2"/>
    <n v="3768"/>
    <n v="742"/>
    <n v="0.79746031746031742"/>
    <n v="0.95"/>
    <m/>
    <n v="0.83547671840354765"/>
    <n v="0.95449735449735451"/>
    <n v="-7.7715495107974708E-2"/>
    <n v="2489097"/>
    <n v="0.15631904428311016"/>
    <n v="99563.88"/>
    <n v="551.90620842572059"/>
    <n v="91.984368070953437"/>
    <n v="149"/>
    <n v="0.61734475215404994"/>
    <n v="0.22580074295289365"/>
    <n v="43061378.100000001"/>
    <n v="17.3"/>
    <n v="0"/>
    <n v="2312280.2588406373"/>
    <n v="-0.13200846145994874"/>
    <m/>
    <m/>
    <m/>
    <m/>
    <n v="25"/>
    <n v="25.677"/>
    <s v="Aumento de Tarifas 15/09/2018"/>
  </r>
  <r>
    <x v="13"/>
    <x v="9"/>
    <x v="10"/>
    <x v="7"/>
    <x v="34"/>
    <x v="1"/>
    <m/>
    <m/>
    <n v="122042.781"/>
    <n v="122042.781"/>
    <n v="-1.1644832605531286E-2"/>
    <m/>
    <m/>
    <m/>
    <n v="732256.68599999999"/>
    <n v="732256.68599999999"/>
    <n v="-1.1644832605531397E-2"/>
    <m/>
    <m/>
    <n v="31.81"/>
    <n v="0"/>
    <m/>
    <m/>
    <n v="6"/>
    <m/>
    <m/>
    <n v="1340346"/>
    <m/>
    <m/>
    <n v="47"/>
    <n v="4966"/>
    <n v="213"/>
    <n v="4753"/>
    <n v="-1.1644832605531286E-2"/>
    <n v="4026"/>
    <n v="727"/>
    <n v="0.81071284736206206"/>
    <n v="0.95"/>
    <m/>
    <n v="0.84704397222806649"/>
    <n v="0.95710833668948847"/>
    <n v="-4.7372670148556617E-2"/>
    <n v="2745746"/>
    <n v="0.24484109353039862"/>
    <n v="104400.9885931559"/>
    <n v="577.68693456764152"/>
    <n v="96.281155761273581"/>
    <n v="149"/>
    <n v="0.64618225343136637"/>
    <n v="0.25950785162795875"/>
    <n v="47501405.800000004"/>
    <n v="17.3"/>
    <n v="0"/>
    <n v="2544414.7860194808"/>
    <n v="-0.13682015934994129"/>
    <m/>
    <m/>
    <m/>
    <m/>
    <n v="26.3"/>
    <n v="25.677"/>
    <s v="Aumento de Tarifas 15/10/2018"/>
  </r>
  <r>
    <x v="13"/>
    <x v="10"/>
    <x v="10"/>
    <x v="7"/>
    <x v="34"/>
    <x v="1"/>
    <m/>
    <m/>
    <n v="115058.637"/>
    <n v="115058.637"/>
    <n v="-5.2842950750369932E-2"/>
    <m/>
    <m/>
    <m/>
    <n v="690351.82200000004"/>
    <n v="690351.82200000004"/>
    <n v="-5.2842950750369932E-2"/>
    <m/>
    <m/>
    <n v="31.81"/>
    <n v="0"/>
    <m/>
    <m/>
    <n v="6"/>
    <m/>
    <m/>
    <n v="1263642"/>
    <m/>
    <m/>
    <n v="47"/>
    <n v="4781"/>
    <n v="300"/>
    <n v="4481"/>
    <n v="-5.2842950750369932E-2"/>
    <n v="3712"/>
    <n v="769"/>
    <n v="0.77640660949592133"/>
    <n v="0.95"/>
    <m/>
    <n v="0.82838652086587816"/>
    <n v="0.93725162099979087"/>
    <n v="2.3262827732759561E-2"/>
    <n v="2497249"/>
    <n v="9.7390387256248268E-2"/>
    <n v="98705.49407114624"/>
    <n v="557.29725507699175"/>
    <n v="92.882875846165291"/>
    <n v="149"/>
    <n v="0.62337500567896165"/>
    <n v="0.15861502390299287"/>
    <n v="43202407.700000003"/>
    <n v="17.3"/>
    <n v="0"/>
    <n v="2368693.516618791"/>
    <n v="-8.7549819328294462E-2"/>
    <m/>
    <m/>
    <m/>
    <m/>
    <n v="25.3"/>
    <n v="25.677"/>
    <m/>
  </r>
  <r>
    <x v="13"/>
    <x v="11"/>
    <x v="10"/>
    <x v="7"/>
    <x v="34"/>
    <x v="1"/>
    <m/>
    <m/>
    <n v="112696.353"/>
    <n v="112696.353"/>
    <n v="-5.4384772263765813E-3"/>
    <m/>
    <m/>
    <m/>
    <n v="676178.11800000002"/>
    <n v="676178.11800000002"/>
    <n v="-5.4384772263764702E-3"/>
    <m/>
    <m/>
    <n v="31.81"/>
    <n v="0"/>
    <m/>
    <m/>
    <n v="6"/>
    <m/>
    <m/>
    <n v="1237698"/>
    <m/>
    <m/>
    <n v="47"/>
    <n v="4635"/>
    <n v="246"/>
    <n v="4389"/>
    <n v="-5.4384772263765813E-3"/>
    <n v="3805"/>
    <n v="584"/>
    <n v="0.82092772384034518"/>
    <n v="0.95"/>
    <m/>
    <n v="0.86694007746639323"/>
    <n v="0.94692556634304204"/>
    <n v="-1.2949803441900554E-2"/>
    <n v="2162104"/>
    <n v="0.13073479059663007"/>
    <n v="92004.425531914894"/>
    <n v="492.61881977671453"/>
    <n v="82.103136629452422"/>
    <n v="149"/>
    <n v="0.55102776261377462"/>
    <n v="0.13691789266414411"/>
    <n v="37404399.200000003"/>
    <n v="17.3"/>
    <n v="0"/>
    <n v="2272497.1564747901"/>
    <n v="-7.0841622121537426E-2"/>
    <m/>
    <m/>
    <m/>
    <m/>
    <n v="23.5"/>
    <n v="25.677"/>
    <m/>
  </r>
  <r>
    <x v="14"/>
    <x v="0"/>
    <x v="10"/>
    <x v="7"/>
    <x v="34"/>
    <x v="1"/>
    <m/>
    <m/>
    <n v="124969.959"/>
    <n v="124969.959"/>
    <n v="7.2026431718061668E-2"/>
    <m/>
    <m/>
    <m/>
    <n v="749819.75399999996"/>
    <n v="749819.75399999996"/>
    <n v="7.2026431718061668E-2"/>
    <m/>
    <m/>
    <n v="31.81"/>
    <n v="0"/>
    <m/>
    <m/>
    <n v="6"/>
    <m/>
    <m/>
    <n v="1372494"/>
    <m/>
    <m/>
    <n v="47"/>
    <n v="4966"/>
    <n v="99"/>
    <n v="4867"/>
    <n v="7.2026431718061668E-2"/>
    <n v="4566"/>
    <n v="301"/>
    <n v="0.91945227547321784"/>
    <n v="0.95"/>
    <m/>
    <n v="0.93815492089582908"/>
    <n v="0.98006443817962141"/>
    <n v="-4.6217946092396156E-3"/>
    <n v="2090619"/>
    <n v="1.7545268574315598E-2"/>
    <n v="79491.216730038024"/>
    <n v="429.54982535442775"/>
    <n v="71.591637559071287"/>
    <n v="149"/>
    <n v="0.4804807889870556"/>
    <n v="-5.0820727485639594E-2"/>
    <n v="36167708.700000003"/>
    <n v="17.3"/>
    <n v="0"/>
    <n v="2476463.0077011613"/>
    <n v="3.9353470625508175E-2"/>
    <m/>
    <m/>
    <m/>
    <m/>
    <n v="26.3"/>
    <n v="25.677"/>
    <s v="Aumento de Tarifas 12/01/2019"/>
  </r>
  <r>
    <x v="14"/>
    <x v="1"/>
    <x v="10"/>
    <x v="7"/>
    <x v="34"/>
    <x v="1"/>
    <m/>
    <m/>
    <n v="114545.09699999999"/>
    <n v="114545.09699999999"/>
    <n v="0.11274632077824887"/>
    <m/>
    <m/>
    <m/>
    <n v="687270.58199999994"/>
    <n v="687270.58199999994"/>
    <n v="0.11274632077824887"/>
    <m/>
    <m/>
    <n v="31.81"/>
    <n v="0"/>
    <m/>
    <m/>
    <n v="6"/>
    <m/>
    <m/>
    <n v="1258002"/>
    <m/>
    <m/>
    <n v="47"/>
    <n v="4520"/>
    <n v="59"/>
    <n v="4461"/>
    <n v="0.11274632077824887"/>
    <n v="4082"/>
    <n v="379"/>
    <n v="0.90309734513274331"/>
    <n v="0.95"/>
    <m/>
    <n v="0.91504147052230445"/>
    <n v="0.98694690265486729"/>
    <n v="-6.1226617924902138E-3"/>
    <n v="2077415"/>
    <n v="2.0536340194663882E-2"/>
    <n v="86558.958333333328"/>
    <n v="465.68370320555931"/>
    <n v="77.613950534259885"/>
    <n v="149"/>
    <n v="0.52089899687422747"/>
    <n v="-8.2867028056397896E-2"/>
    <n v="35939279.5"/>
    <n v="17.3"/>
    <n v="0"/>
    <n v="2476083.1598155312"/>
    <n v="6.3370512004599699E-2"/>
    <m/>
    <m/>
    <m/>
    <m/>
    <n v="24"/>
    <n v="25.677"/>
    <s v="Aumento de Tarifas 15/02/2019"/>
  </r>
  <r>
    <x v="14"/>
    <x v="2"/>
    <x v="10"/>
    <x v="7"/>
    <x v="34"/>
    <x v="1"/>
    <m/>
    <m/>
    <n v="117574.98299999999"/>
    <n v="117574.98299999999"/>
    <n v="-3.6202904651652323E-2"/>
    <m/>
    <m/>
    <m/>
    <n v="705449.89799999993"/>
    <n v="705449.89799999993"/>
    <n v="-3.6202904651652323E-2"/>
    <m/>
    <m/>
    <n v="31.81"/>
    <n v="0"/>
    <m/>
    <m/>
    <n v="6"/>
    <m/>
    <m/>
    <n v="1291278"/>
    <m/>
    <m/>
    <n v="47"/>
    <n v="4691"/>
    <n v="112"/>
    <n v="4579"/>
    <n v="-3.6202904651652323E-2"/>
    <n v="3973"/>
    <n v="606"/>
    <n v="0.84694095075676823"/>
    <n v="0.95"/>
    <m/>
    <n v="0.86765669360122299"/>
    <n v="0.97612449371136223"/>
    <n v="-4.1340243883858041E-2"/>
    <n v="2378411"/>
    <n v="-9.4943838707917116E-3"/>
    <n v="97876.995884773656"/>
    <n v="519.41712164227999"/>
    <n v="86.569520273713337"/>
    <n v="149"/>
    <n v="0.58100349176988819"/>
    <n v="2.7711767248278729E-2"/>
    <n v="41146510.300000004"/>
    <n v="17.3"/>
    <n v="0"/>
    <n v="2342780.7382392306"/>
    <n v="-2.5230488942855636E-2"/>
    <m/>
    <m/>
    <m/>
    <m/>
    <n v="24.3"/>
    <n v="25.677"/>
    <s v="Aumento de Tarifas 15/03/2019"/>
  </r>
  <r>
    <x v="14"/>
    <x v="3"/>
    <x v="10"/>
    <x v="7"/>
    <x v="34"/>
    <x v="1"/>
    <m/>
    <m/>
    <n v="116624.93399999999"/>
    <n v="116624.93399999999"/>
    <n v="5.312084993359889E-3"/>
    <m/>
    <m/>
    <m/>
    <n v="699749.60399999993"/>
    <n v="699749.60399999993"/>
    <n v="5.312084993359667E-3"/>
    <m/>
    <m/>
    <n v="31.81"/>
    <n v="0"/>
    <m/>
    <m/>
    <n v="6"/>
    <m/>
    <m/>
    <n v="1280844"/>
    <m/>
    <m/>
    <n v="47"/>
    <n v="4615"/>
    <n v="73"/>
    <n v="4542"/>
    <n v="5.312084993359889E-3"/>
    <n v="3804"/>
    <n v="738"/>
    <n v="0.82426868905742146"/>
    <n v="0.95"/>
    <m/>
    <n v="0.83751651254953763"/>
    <n v="0.98418201516793069"/>
    <n v="-3.9863079497891141E-2"/>
    <n v="2368781"/>
    <n v="3.2798414340003079E-2"/>
    <n v="99112.175732217569"/>
    <n v="521.52818141787759"/>
    <n v="86.92136356964626"/>
    <n v="149"/>
    <n v="0.58336485617212253"/>
    <n v="2.7341091146660945E-2"/>
    <n v="40979911.300000004"/>
    <n v="17.3"/>
    <n v="0"/>
    <n v="2354721.2409582608"/>
    <n v="-1.6594436524447607E-2"/>
    <m/>
    <m/>
    <m/>
    <m/>
    <n v="23.900000000000002"/>
    <n v="25.677"/>
    <m/>
  </r>
  <r>
    <x v="14"/>
    <x v="4"/>
    <x v="10"/>
    <x v="7"/>
    <x v="34"/>
    <x v="1"/>
    <m/>
    <m/>
    <n v="118088.523"/>
    <n v="118088.523"/>
    <n v="-9.0497737556560764E-3"/>
    <m/>
    <m/>
    <m/>
    <n v="708531.13800000004"/>
    <n v="708531.13800000004"/>
    <n v="-9.0497737556559654E-3"/>
    <m/>
    <m/>
    <n v="31.81"/>
    <n v="0"/>
    <m/>
    <m/>
    <n v="6"/>
    <m/>
    <m/>
    <n v="1296918"/>
    <m/>
    <m/>
    <n v="47"/>
    <n v="4914"/>
    <n v="315"/>
    <n v="4599"/>
    <n v="-9.0497737556560764E-3"/>
    <n v="3661"/>
    <n v="938"/>
    <n v="0.74501424501424507"/>
    <n v="0.95"/>
    <m/>
    <n v="0.79604261796042619"/>
    <n v="0.9358974358974359"/>
    <n v="-5.2952117417498612E-2"/>
    <n v="2528944"/>
    <n v="4.623302264199336E-2"/>
    <n v="97642.625482625474"/>
    <n v="549.88997608175691"/>
    <n v="91.648329346959486"/>
    <n v="149"/>
    <n v="0.61508945870442611"/>
    <n v="5.5787662118176096E-2"/>
    <n v="43750731.200000003"/>
    <n v="17.3"/>
    <n v="0"/>
    <n v="2415999.3607418151"/>
    <n v="-3.4998997551969127E-2"/>
    <m/>
    <m/>
    <m/>
    <m/>
    <n v="25.900000000000002"/>
    <n v="25.677"/>
    <m/>
  </r>
  <r>
    <x v="14"/>
    <x v="5"/>
    <x v="10"/>
    <x v="7"/>
    <x v="34"/>
    <x v="1"/>
    <m/>
    <m/>
    <n v="113030.15399999999"/>
    <n v="113030.15399999999"/>
    <n v="-1.056417172398294E-2"/>
    <m/>
    <m/>
    <m/>
    <n v="678180.924"/>
    <n v="678180.924"/>
    <n v="-1.056417172398294E-2"/>
    <m/>
    <m/>
    <n v="31.81"/>
    <n v="0"/>
    <m/>
    <m/>
    <n v="6"/>
    <m/>
    <m/>
    <n v="1241364"/>
    <m/>
    <m/>
    <n v="47"/>
    <n v="4507"/>
    <n v="105"/>
    <n v="4402"/>
    <n v="-1.056417172398294E-2"/>
    <n v="3575"/>
    <n v="827"/>
    <n v="0.79321056134901269"/>
    <n v="0.95"/>
    <m/>
    <n v="0.81213084961381188"/>
    <n v="0.97670290658974923"/>
    <n v="3.5885937480461427E-2"/>
    <n v="2214175"/>
    <n v="-0.14656657025506936"/>
    <n v="91118.312757201638"/>
    <n v="502.99295774647885"/>
    <n v="83.832159624413137"/>
    <n v="149"/>
    <n v="0.56263194378800763"/>
    <n v="-0.13745449138228172"/>
    <n v="38305227.5"/>
    <n v="17.3"/>
    <n v="0"/>
    <n v="2180066.88844486"/>
    <n v="7.0203005094390411E-2"/>
    <m/>
    <m/>
    <m/>
    <m/>
    <n v="24.3"/>
    <n v="25.677"/>
    <m/>
  </r>
  <r>
    <x v="14"/>
    <x v="6"/>
    <x v="10"/>
    <x v="7"/>
    <x v="34"/>
    <x v="1"/>
    <m/>
    <m/>
    <n v="124790.22"/>
    <n v="124790.22"/>
    <n v="1.9295302013422777E-2"/>
    <m/>
    <m/>
    <m/>
    <n v="748741.32000000007"/>
    <n v="748741.32000000007"/>
    <n v="1.9295302013422777E-2"/>
    <m/>
    <m/>
    <n v="31.81"/>
    <n v="0"/>
    <m/>
    <m/>
    <n v="6"/>
    <m/>
    <m/>
    <n v="1370520"/>
    <m/>
    <m/>
    <n v="47"/>
    <n v="4909"/>
    <n v="49"/>
    <n v="4860"/>
    <n v="1.9295302013422777E-2"/>
    <n v="4209"/>
    <n v="651"/>
    <n v="0.85740476675493993"/>
    <n v="0.95"/>
    <m/>
    <n v="0.86604938271604937"/>
    <n v="0.99001833367284575"/>
    <n v="-1.9628808929220476E-2"/>
    <n v="2289735"/>
    <n v="-8.4603609477887809E-2"/>
    <n v="87062.167300380228"/>
    <n v="471.13888888888891"/>
    <n v="78.523148148148152"/>
    <n v="149"/>
    <n v="0.5270009942828735"/>
    <n v="-0.10193210082110471"/>
    <n v="39612415.5"/>
    <n v="17.3"/>
    <n v="0"/>
    <n v="2259330.8788335607"/>
    <n v="5.2862229920314863E-2"/>
    <m/>
    <m/>
    <m/>
    <m/>
    <n v="26.3"/>
    <n v="25.677"/>
    <m/>
  </r>
  <r>
    <x v="14"/>
    <x v="7"/>
    <x v="10"/>
    <x v="7"/>
    <x v="34"/>
    <x v="1"/>
    <m/>
    <m/>
    <n v="122992.83"/>
    <n v="122992.83"/>
    <n v="-2.8003246753246724E-2"/>
    <m/>
    <m/>
    <m/>
    <n v="737956.98"/>
    <n v="737956.98"/>
    <n v="-2.8003246753246724E-2"/>
    <m/>
    <m/>
    <n v="31.81"/>
    <n v="0"/>
    <m/>
    <m/>
    <n v="6"/>
    <m/>
    <m/>
    <n v="1350780"/>
    <m/>
    <m/>
    <n v="47"/>
    <n v="4909"/>
    <n v="119"/>
    <n v="4790"/>
    <n v="-2.8003246753246724E-2"/>
    <n v="4271"/>
    <n v="519"/>
    <n v="0.87003463027093098"/>
    <n v="0.95"/>
    <m/>
    <n v="0.8916492693110647"/>
    <n v="0.97575881034833978"/>
    <n v="4.2478671213505903E-2"/>
    <n v="2292290"/>
    <n v="-0.16586216997592873"/>
    <n v="88165"/>
    <n v="478.55741127348642"/>
    <n v="79.759568545581075"/>
    <n v="149"/>
    <n v="0.5352991177555777"/>
    <n v="-0.14183064167878434"/>
    <n v="39656617"/>
    <n v="17.3"/>
    <n v="0"/>
    <n v="2165620.0267691626"/>
    <n v="6.9562538610093413E-2"/>
    <m/>
    <m/>
    <m/>
    <m/>
    <n v="26"/>
    <n v="25.677"/>
    <m/>
  </r>
  <r>
    <x v="14"/>
    <x v="8"/>
    <x v="10"/>
    <x v="7"/>
    <x v="34"/>
    <x v="1"/>
    <m/>
    <m/>
    <n v="121554.91800000001"/>
    <n v="121554.91800000001"/>
    <n v="4.9667405764966643E-2"/>
    <m/>
    <m/>
    <m/>
    <n v="729329.50800000003"/>
    <n v="729329.50800000003"/>
    <n v="4.9667405764966865E-2"/>
    <m/>
    <m/>
    <n v="31.81"/>
    <n v="0"/>
    <m/>
    <m/>
    <n v="6"/>
    <m/>
    <m/>
    <n v="1334988"/>
    <m/>
    <m/>
    <n v="47"/>
    <n v="4782"/>
    <n v="48"/>
    <n v="4734"/>
    <n v="4.9667405764966643E-2"/>
    <n v="4386"/>
    <n v="348"/>
    <n v="0.91718946047678795"/>
    <n v="0.95"/>
    <m/>
    <n v="0.92648922686945501"/>
    <n v="0.9899623588456713"/>
    <n v="0.10893482303111512"/>
    <n v="2209634"/>
    <n v="-0.11227485308929297"/>
    <n v="87337.312252964432"/>
    <n v="466.75834389522601"/>
    <n v="77.793057315870996"/>
    <n v="149"/>
    <n v="0.52210105581121469"/>
    <n v="-0.15427959176863382"/>
    <n v="38226668.200000003"/>
    <n v="17.3"/>
    <n v="0"/>
    <n v="2052669.3324780322"/>
    <n v="9.7966759340421761E-2"/>
    <m/>
    <m/>
    <m/>
    <m/>
    <n v="25.3"/>
    <n v="25.677"/>
    <m/>
  </r>
  <r>
    <x v="14"/>
    <x v="9"/>
    <x v="10"/>
    <x v="7"/>
    <x v="34"/>
    <x v="1"/>
    <m/>
    <m/>
    <n v="119680.497"/>
    <n v="119680.497"/>
    <n v="-1.9356196086682043E-2"/>
    <m/>
    <m/>
    <m/>
    <n v="718082.98200000008"/>
    <n v="718082.98200000008"/>
    <n v="-1.9356196086681932E-2"/>
    <m/>
    <m/>
    <n v="31.81"/>
    <n v="0"/>
    <m/>
    <m/>
    <n v="6"/>
    <m/>
    <m/>
    <n v="1314402"/>
    <m/>
    <m/>
    <n v="47"/>
    <n v="4966"/>
    <n v="305"/>
    <n v="4661"/>
    <n v="-1.9356196086682043E-2"/>
    <n v="4247"/>
    <n v="414"/>
    <n v="0.85521546516310909"/>
    <n v="0.95"/>
    <m/>
    <n v="0.9111778588285776"/>
    <n v="0.93858236004832862"/>
    <n v="7.571494361953035E-2"/>
    <n v="2252381"/>
    <n v="-0.17968340844346131"/>
    <n v="85641.863117870715"/>
    <n v="483.23986269040978"/>
    <n v="80.539977115068297"/>
    <n v="149"/>
    <n v="0.54053675916153221"/>
    <n v="-0.16349179153224025"/>
    <n v="38966191.300000004"/>
    <n v="17.3"/>
    <n v="0"/>
    <n v="2087225.6647735604"/>
    <n v="8.5446150910736748E-2"/>
    <m/>
    <m/>
    <m/>
    <m/>
    <n v="26.3"/>
    <n v="25.677"/>
    <m/>
  </r>
  <r>
    <x v="14"/>
    <x v="10"/>
    <x v="10"/>
    <x v="7"/>
    <x v="34"/>
    <x v="1"/>
    <m/>
    <m/>
    <n v="105481.11599999999"/>
    <n v="105481.11599999999"/>
    <n v="-8.3240348136576769E-2"/>
    <m/>
    <m/>
    <m/>
    <n v="632886.696"/>
    <n v="632886.696"/>
    <n v="-8.3240348136576769E-2"/>
    <m/>
    <m/>
    <n v="31.81"/>
    <n v="0"/>
    <m/>
    <m/>
    <n v="6"/>
    <m/>
    <m/>
    <n v="1158456"/>
    <m/>
    <m/>
    <n v="47"/>
    <n v="4724"/>
    <n v="616"/>
    <n v="4108"/>
    <n v="-8.3240348136576658E-2"/>
    <n v="3699"/>
    <n v="409"/>
    <n v="0.78302286198137172"/>
    <n v="0.95"/>
    <m/>
    <n v="0.90043816942551125"/>
    <n v="0.86960203217612198"/>
    <n v="8.6978296658328569E-2"/>
    <n v="2044040"/>
    <n v="-0.18148330422797243"/>
    <n v="81761.600000000006"/>
    <n v="497.57546251217138"/>
    <n v="82.929243752028569"/>
    <n v="149"/>
    <n v="0.5565721057183125"/>
    <n v="-0.10716326344828242"/>
    <n v="35361892"/>
    <n v="17.3"/>
    <n v="0"/>
    <n v="1938815.190519437"/>
    <n v="4.5631391762658735E-2"/>
    <m/>
    <m/>
    <m/>
    <m/>
    <n v="25"/>
    <n v="25.677"/>
    <m/>
  </r>
  <r>
    <x v="14"/>
    <x v="11"/>
    <x v="10"/>
    <x v="7"/>
    <x v="34"/>
    <x v="1"/>
    <m/>
    <m/>
    <n v="111694.95"/>
    <n v="111694.95"/>
    <n v="-8.8858509911141637E-3"/>
    <m/>
    <m/>
    <m/>
    <n v="670169.69999999995"/>
    <n v="670169.69999999995"/>
    <n v="-8.8858509911142747E-3"/>
    <m/>
    <m/>
    <n v="31.81"/>
    <n v="0"/>
    <m/>
    <m/>
    <n v="6"/>
    <m/>
    <m/>
    <n v="1226700"/>
    <m/>
    <m/>
    <n v="47"/>
    <n v="4743"/>
    <n v="393"/>
    <n v="4350"/>
    <n v="-8.8858509911141637E-3"/>
    <n v="3988"/>
    <n v="362"/>
    <n v="0.84081804764916723"/>
    <n v="0.95"/>
    <m/>
    <n v="0.9167816091954023"/>
    <n v="0.91714104996837442"/>
    <n v="5.7491322669808387E-2"/>
    <n v="1888559"/>
    <n v="-0.1265179658332809"/>
    <n v="73771.8359375"/>
    <n v="434.15149425287359"/>
    <n v="72.358582375478932"/>
    <n v="149"/>
    <n v="0.48562806963408678"/>
    <n v="-0.11868674759592412"/>
    <n v="32672070.700000003"/>
    <n v="17.3"/>
    <n v="0"/>
    <n v="1984985.4388756847"/>
    <n v="6.3315335866720071E-2"/>
    <m/>
    <m/>
    <m/>
    <m/>
    <n v="25.6"/>
    <n v="25.677"/>
    <m/>
  </r>
  <r>
    <x v="15"/>
    <x v="0"/>
    <x v="10"/>
    <x v="7"/>
    <x v="34"/>
    <x v="1"/>
    <m/>
    <m/>
    <n v="126613.287"/>
    <n v="126613.287"/>
    <n v="1.3149784261351938E-2"/>
    <m/>
    <m/>
    <m/>
    <n v="759679.72199999995"/>
    <n v="759679.72199999995"/>
    <n v="1.3149784261351938E-2"/>
    <m/>
    <m/>
    <n v="31.81"/>
    <n v="0"/>
    <m/>
    <m/>
    <n v="6"/>
    <m/>
    <m/>
    <n v="1390542"/>
    <m/>
    <m/>
    <n v="47"/>
    <n v="4966"/>
    <n v="35"/>
    <n v="4931"/>
    <n v="1.3149784261351938E-2"/>
    <n v="4703"/>
    <n v="228"/>
    <n v="0.94703987112364074"/>
    <n v="0.95"/>
    <m/>
    <n v="0.95376191441898195"/>
    <n v="0.99295207410390651"/>
    <n v="1.6635838256063185E-2"/>
    <n v="1804272"/>
    <n v="-0.13696756797867038"/>
    <n v="68603.498098859316"/>
    <n v="365.90387345366054"/>
    <n v="60.983978908943421"/>
    <n v="149"/>
    <n v="0.40928844905331152"/>
    <n v="-0.14816896235087984"/>
    <n v="31213905.600000001"/>
    <n v="17.3"/>
    <n v="0"/>
    <n v="2137267.8923471901"/>
    <n v="7.8378021853316618E-2"/>
    <m/>
    <m/>
    <m/>
    <m/>
    <n v="26.3"/>
    <n v="25.677"/>
    <m/>
  </r>
  <r>
    <x v="15"/>
    <x v="1"/>
    <x v="10"/>
    <x v="7"/>
    <x v="34"/>
    <x v="1"/>
    <m/>
    <m/>
    <n v="112542.291"/>
    <n v="112542.291"/>
    <n v="-1.7484868863483549E-2"/>
    <m/>
    <m/>
    <m/>
    <n v="675253.74600000004"/>
    <n v="675253.74600000004"/>
    <n v="-1.7484868863483327E-2"/>
    <m/>
    <m/>
    <n v="31.81"/>
    <n v="0"/>
    <m/>
    <m/>
    <n v="6"/>
    <m/>
    <m/>
    <n v="1236006"/>
    <m/>
    <m/>
    <n v="47"/>
    <n v="4430"/>
    <n v="47"/>
    <n v="4383"/>
    <n v="-1.7484868863483549E-2"/>
    <n v="4158"/>
    <n v="225"/>
    <n v="0.93860045146726867"/>
    <n v="0.95"/>
    <m/>
    <n v="0.94866529774127306"/>
    <n v="0.98939051918735887"/>
    <n v="3.6745686728030025E-2"/>
    <n v="1698808"/>
    <n v="-0.18224909322403082"/>
    <n v="72910.214592274671"/>
    <n v="387.59023499885922"/>
    <n v="64.598372499809869"/>
    <n v="149"/>
    <n v="0.43354612415979776"/>
    <n v="-0.16769637345936628"/>
    <n v="29389378.400000002"/>
    <n v="17.3"/>
    <n v="0"/>
    <n v="2024819.2491918579"/>
    <n v="8.4025781629789423E-2"/>
    <m/>
    <m/>
    <m/>
    <m/>
    <n v="23.3"/>
    <n v="25.677"/>
    <m/>
  </r>
  <r>
    <x v="15"/>
    <x v="2"/>
    <x v="10"/>
    <x v="7"/>
    <x v="34"/>
    <x v="1"/>
    <m/>
    <m/>
    <n v="102014.72100000001"/>
    <n v="102014.72100000001"/>
    <n v="-0.13234330639877689"/>
    <m/>
    <m/>
    <m/>
    <n v="612088.326"/>
    <n v="612088.326"/>
    <n v="-0.13234330639877689"/>
    <m/>
    <m/>
    <n v="31.81"/>
    <n v="0"/>
    <m/>
    <m/>
    <n v="6"/>
    <m/>
    <m/>
    <n v="1120386"/>
    <m/>
    <m/>
    <n v="47"/>
    <n v="4094"/>
    <n v="121"/>
    <n v="3973"/>
    <n v="-0.13234330639877701"/>
    <n v="3818"/>
    <n v="155"/>
    <n v="0.93258426966292129"/>
    <n v="0.95"/>
    <m/>
    <n v="0.96098665995469423"/>
    <n v="0.97044455300439669"/>
    <n v="0.10756554642148131"/>
    <n v="1148346"/>
    <n v="-0.51717932686991441"/>
    <n v="46118.313253012042"/>
    <n v="289.0375031462371"/>
    <n v="48.172917191039517"/>
    <n v="149"/>
    <n v="0.3233081690673793"/>
    <n v="-0.44353489497541865"/>
    <n v="19866385.800000001"/>
    <n v="17.3"/>
    <n v="0"/>
    <n v="1131142.973032864"/>
    <n v="0.20605534085010208"/>
    <m/>
    <m/>
    <m/>
    <m/>
    <n v="24.900000000000002"/>
    <n v="25.677"/>
    <m/>
  </r>
  <r>
    <x v="15"/>
    <x v="3"/>
    <x v="10"/>
    <x v="7"/>
    <x v="34"/>
    <x v="1"/>
    <m/>
    <m/>
    <n v="86839.614000000001"/>
    <n v="86839.614000000001"/>
    <n v="-0.25539409951563186"/>
    <m/>
    <m/>
    <m/>
    <n v="521037.68400000001"/>
    <n v="521037.68400000001"/>
    <n v="-0.25539409951563175"/>
    <m/>
    <m/>
    <n v="31.81"/>
    <n v="0"/>
    <m/>
    <m/>
    <n v="6"/>
    <m/>
    <m/>
    <n v="953724"/>
    <m/>
    <m/>
    <n v="47"/>
    <n v="3489"/>
    <n v="107"/>
    <n v="3382"/>
    <n v="-0.25539409951563186"/>
    <n v="3340"/>
    <n v="42"/>
    <n v="0.95729435368300375"/>
    <n v="0.95"/>
    <n v="0.95729435368339999"/>
    <n v="0.98758131283264339"/>
    <n v="0.96933218687302947"/>
    <n v="0.17917831831910269"/>
    <n v="183826"/>
    <n v="-0.92239637180473832"/>
    <n v="7691.4644351464431"/>
    <n v="54.354228267297458"/>
    <n v="9.0590380445495757"/>
    <n v="149"/>
    <n v="6.0798913050668292E-2"/>
    <n v="-0.8957789239317332"/>
    <n v="3180189.8000000003"/>
    <n v="17.3"/>
    <n v="0"/>
    <n v="182734.91168680991"/>
    <n v="0.41472847389465045"/>
    <m/>
    <m/>
    <m/>
    <m/>
    <n v="23.900000000000002"/>
    <n v="25.677"/>
    <m/>
  </r>
  <r>
    <x v="15"/>
    <x v="4"/>
    <x v="10"/>
    <x v="7"/>
    <x v="34"/>
    <x v="1"/>
    <m/>
    <m/>
    <n v="109127.25"/>
    <n v="109127.25"/>
    <n v="-7.5886062187432102E-2"/>
    <m/>
    <m/>
    <m/>
    <n v="654763.5"/>
    <n v="654763.5"/>
    <n v="-7.5886062187432102E-2"/>
    <m/>
    <m/>
    <n v="31.81"/>
    <n v="0"/>
    <m/>
    <m/>
    <n v="6"/>
    <m/>
    <m/>
    <n v="1198500"/>
    <m/>
    <m/>
    <n v="47"/>
    <n v="4487"/>
    <n v="237"/>
    <n v="4250"/>
    <n v="-7.5886062187432102E-2"/>
    <n v="4206"/>
    <n v="44"/>
    <n v="0.93737463784265651"/>
    <n v="0.95"/>
    <m/>
    <n v="0.98964705882352944"/>
    <n v="0.947180744372632"/>
    <n v="0.24320863794848724"/>
    <n v="311052"/>
    <n v="-0.87700320766296125"/>
    <n v="12644.390243902439"/>
    <n v="73.188705882352934"/>
    <n v="12.198117647058822"/>
    <n v="149"/>
    <n v="8.186656138965652E-2"/>
    <n v="-0.86690300048046098"/>
    <n v="5381199.6000000006"/>
    <n v="17.3"/>
    <n v="0"/>
    <n v="297160.17165957927"/>
    <n v="0.44259515159759277"/>
    <m/>
    <m/>
    <m/>
    <m/>
    <n v="24.6"/>
    <n v="25.677"/>
    <m/>
  </r>
  <r>
    <x v="15"/>
    <x v="5"/>
    <x v="10"/>
    <x v="7"/>
    <x v="34"/>
    <x v="1"/>
    <m/>
    <m/>
    <n v="112003.07399999999"/>
    <n v="112003.07399999999"/>
    <n v="-9.0867787369377506E-3"/>
    <m/>
    <m/>
    <m/>
    <n v="672018.4439999999"/>
    <n v="672018.4439999999"/>
    <n v="-9.0867787369378616E-3"/>
    <m/>
    <m/>
    <n v="31.81"/>
    <n v="0"/>
    <m/>
    <m/>
    <n v="6"/>
    <m/>
    <m/>
    <n v="1230084"/>
    <m/>
    <m/>
    <n v="47"/>
    <n v="4729"/>
    <n v="367"/>
    <n v="4362"/>
    <n v="-9.0867787369377506E-3"/>
    <n v="4319"/>
    <n v="43"/>
    <n v="0.91330090928314656"/>
    <n v="0.95"/>
    <m/>
    <n v="0.99014213663457129"/>
    <n v="0.92239374074857261"/>
    <n v="0.21919040152877844"/>
    <n v="335667"/>
    <n v="-0.84840087165648603"/>
    <n v="13700.693877551021"/>
    <n v="76.952544704264099"/>
    <n v="12.82542411737735"/>
    <n v="149"/>
    <n v="8.6076671928707049E-2"/>
    <n v="-0.84701069166250609"/>
    <n v="5807039.1000000006"/>
    <n v="17.3"/>
    <n v="0"/>
    <n v="330496.24001879746"/>
    <n v="0.4436070302367433"/>
    <m/>
    <m/>
    <m/>
    <m/>
    <n v="24.5"/>
    <n v="25.677"/>
    <m/>
  </r>
  <r>
    <x v="15"/>
    <x v="6"/>
    <x v="10"/>
    <x v="7"/>
    <x v="34"/>
    <x v="1"/>
    <m/>
    <m/>
    <n v="108793.44899999999"/>
    <n v="108793.44899999999"/>
    <n v="-0.12818930041152266"/>
    <m/>
    <m/>
    <m/>
    <n v="652760.6939999999"/>
    <n v="652760.6939999999"/>
    <n v="-0.12818930041152288"/>
    <m/>
    <m/>
    <n v="31.81"/>
    <n v="0"/>
    <m/>
    <m/>
    <n v="6"/>
    <m/>
    <m/>
    <n v="1194834"/>
    <m/>
    <m/>
    <n v="47"/>
    <n v="4857"/>
    <n v="620"/>
    <n v="4237"/>
    <n v="-0.12818930041152266"/>
    <n v="4123"/>
    <n v="114"/>
    <n v="0.84887790817376985"/>
    <n v="0.95"/>
    <m/>
    <n v="0.97309417040358748"/>
    <n v="0.87234918674078654"/>
    <n v="0.12360125164206104"/>
    <n v="312452"/>
    <n v="-0.86354228764464014"/>
    <n v="12701.300813008129"/>
    <n v="73.743686570686805"/>
    <n v="12.290614428447801"/>
    <n v="149"/>
    <n v="8.2487345157367789E-2"/>
    <n v="-0.84347781872856997"/>
    <n v="5405419.6000000006"/>
    <n v="17.3"/>
    <n v="0"/>
    <n v="308303.12317945249"/>
    <n v="0.40846117444618657"/>
    <m/>
    <m/>
    <m/>
    <m/>
    <n v="24.6"/>
    <n v="25.677"/>
    <m/>
  </r>
  <r>
    <x v="15"/>
    <x v="7"/>
    <x v="10"/>
    <x v="7"/>
    <x v="34"/>
    <x v="1"/>
    <m/>
    <m/>
    <n v="115777.59299999999"/>
    <n v="115777.59299999999"/>
    <n v="-5.8663883089770441E-2"/>
    <m/>
    <m/>
    <m/>
    <n v="694665.55799999996"/>
    <n v="694665.55799999996"/>
    <n v="-5.866388308977033E-2"/>
    <m/>
    <m/>
    <n v="31.81"/>
    <n v="0"/>
    <m/>
    <m/>
    <n v="6"/>
    <m/>
    <m/>
    <n v="1271538"/>
    <m/>
    <m/>
    <n v="47"/>
    <n v="4801"/>
    <n v="292"/>
    <n v="4509"/>
    <n v="-5.866388308977033E-2"/>
    <n v="4438"/>
    <n v="71"/>
    <n v="0.92439075192668196"/>
    <n v="0.95"/>
    <m/>
    <n v="0.9842537147926369"/>
    <n v="0.93917933763799211"/>
    <n v="0.10385747924531286"/>
    <n v="374798"/>
    <n v="-0.83649625483686618"/>
    <n v="14814.150197628458"/>
    <n v="83.122200044355736"/>
    <n v="13.853700007392623"/>
    <n v="149"/>
    <n v="9.2977852398608216E-2"/>
    <n v="-0.82630673334854488"/>
    <n v="6484005.4000000004"/>
    <n v="17.3"/>
    <n v="0"/>
    <n v="354086.98497704422"/>
    <n v="0.41180633798084965"/>
    <m/>
    <m/>
    <m/>
    <m/>
    <n v="25.3"/>
    <n v="25.677"/>
    <m/>
  </r>
  <r>
    <x v="15"/>
    <x v="8"/>
    <x v="10"/>
    <x v="7"/>
    <x v="34"/>
    <x v="1"/>
    <m/>
    <m/>
    <n v="117446.598"/>
    <n v="117446.598"/>
    <n v="-3.3798056611744842E-2"/>
    <m/>
    <m/>
    <m/>
    <n v="704679.58799999999"/>
    <n v="704679.58799999999"/>
    <n v="-3.3798056611744842E-2"/>
    <m/>
    <m/>
    <n v="31.81"/>
    <n v="0"/>
    <m/>
    <m/>
    <n v="6"/>
    <m/>
    <m/>
    <n v="1289868"/>
    <m/>
    <m/>
    <n v="47"/>
    <n v="4890"/>
    <n v="316"/>
    <n v="4574"/>
    <n v="-3.3798056611744842E-2"/>
    <n v="4504"/>
    <n v="70"/>
    <n v="0.92106339468302656"/>
    <n v="0.95"/>
    <m/>
    <n v="0.98469610843900302"/>
    <n v="0.93537832310838442"/>
    <n v="6.2825211434163197E-2"/>
    <n v="451539"/>
    <n v="-0.79564986780616154"/>
    <n v="17366.884615384617"/>
    <n v="98.718627022299955"/>
    <n v="16.453104503716659"/>
    <n v="149"/>
    <n v="0.11042352015917221"/>
    <n v="-0.78850163406085894"/>
    <n v="7811624.7000000002"/>
    <n v="17.3"/>
    <n v="0"/>
    <n v="419463.24944212398"/>
    <n v="0.39377372685149681"/>
    <m/>
    <m/>
    <m/>
    <m/>
    <n v="26"/>
    <n v="25.677"/>
    <m/>
  </r>
  <r>
    <x v="15"/>
    <x v="9"/>
    <x v="10"/>
    <x v="7"/>
    <x v="34"/>
    <x v="1"/>
    <m/>
    <m/>
    <n v="118062.84600000001"/>
    <n v="118062.84600000001"/>
    <n v="-1.3516412786955589E-2"/>
    <m/>
    <m/>
    <m/>
    <n v="708377.076"/>
    <n v="708377.076"/>
    <n v="-1.35164127869557E-2"/>
    <m/>
    <m/>
    <n v="31.81"/>
    <n v="0"/>
    <m/>
    <m/>
    <n v="6"/>
    <m/>
    <m/>
    <n v="1296636"/>
    <m/>
    <m/>
    <n v="47"/>
    <n v="4909"/>
    <n v="311"/>
    <n v="4598"/>
    <n v="-1.3516412786955589E-2"/>
    <n v="4526"/>
    <n v="72"/>
    <n v="0.92198003666734574"/>
    <n v="0.95"/>
    <m/>
    <n v="0.98434101783384076"/>
    <n v="0.93664697494398041"/>
    <n v="8.0295145779027965E-2"/>
    <n v="550851"/>
    <n v="-0.75543613624870742"/>
    <n v="21186.576923076922"/>
    <n v="119.80230535015224"/>
    <n v="19.96705089169204"/>
    <n v="149"/>
    <n v="0.13400705296437609"/>
    <n v="-0.75208521771536008"/>
    <n v="9529722.3000000007"/>
    <n v="17.3"/>
    <n v="0"/>
    <n v="510459.973097882"/>
    <n v="0.38136884087819173"/>
    <m/>
    <m/>
    <m/>
    <m/>
    <n v="26"/>
    <n v="25.677"/>
    <m/>
  </r>
  <r>
    <x v="15"/>
    <x v="10"/>
    <x v="10"/>
    <x v="7"/>
    <x v="34"/>
    <x v="1"/>
    <m/>
    <m/>
    <n v="112208.49"/>
    <n v="112208.49"/>
    <n v="6.3777994157740991E-2"/>
    <m/>
    <m/>
    <m/>
    <n v="673250.94000000006"/>
    <n v="673250.94000000006"/>
    <n v="6.3777994157740991E-2"/>
    <m/>
    <m/>
    <n v="31.81"/>
    <n v="0"/>
    <m/>
    <m/>
    <n v="6"/>
    <m/>
    <m/>
    <n v="1232340"/>
    <m/>
    <m/>
    <n v="47"/>
    <n v="4673"/>
    <n v="303"/>
    <n v="4370"/>
    <n v="6.3777994157740991E-2"/>
    <n v="4300"/>
    <n v="70"/>
    <n v="0.92017975604536695"/>
    <n v="0.95"/>
    <m/>
    <n v="0.98398169336384445"/>
    <n v="0.93515942649261719"/>
    <n v="9.2780966839327572E-2"/>
    <n v="640126"/>
    <n v="-0.68683293869004514"/>
    <n v="26021.382113821135"/>
    <n v="146.48192219679635"/>
    <n v="24.413653699466057"/>
    <n v="149"/>
    <n v="0.16385002482863126"/>
    <n v="-0.70560862978002414"/>
    <n v="11074179.800000001"/>
    <n v="17.3"/>
    <n v="0"/>
    <n v="607173.0556380722"/>
    <n v="0.37483801040549303"/>
    <m/>
    <m/>
    <m/>
    <m/>
    <n v="24.6"/>
    <n v="25.677"/>
    <m/>
  </r>
  <r>
    <x v="15"/>
    <x v="11"/>
    <x v="10"/>
    <x v="7"/>
    <x v="34"/>
    <x v="1"/>
    <m/>
    <m/>
    <n v="109538.08199999999"/>
    <n v="109538.08199999999"/>
    <n v="-1.9310344827586201E-2"/>
    <m/>
    <m/>
    <m/>
    <n v="657228.49199999997"/>
    <n v="657228.49199999997"/>
    <n v="-1.9310344827586201E-2"/>
    <m/>
    <m/>
    <n v="31.81"/>
    <n v="0"/>
    <m/>
    <m/>
    <n v="6"/>
    <m/>
    <m/>
    <n v="1203012"/>
    <m/>
    <m/>
    <n v="47"/>
    <n v="4634"/>
    <n v="368"/>
    <n v="4266"/>
    <n v="-1.9310344827586201E-2"/>
    <n v="4005"/>
    <n v="261"/>
    <n v="0.8642641346568839"/>
    <n v="0.95"/>
    <m/>
    <n v="0.93881856540084385"/>
    <n v="0.92058696590418643"/>
    <n v="2.403730177875385E-2"/>
    <n v="714580"/>
    <n v="-0.62162685942033047"/>
    <n v="28697.991967871483"/>
    <n v="167.50586029067043"/>
    <n v="27.917643381778404"/>
    <n v="149"/>
    <n v="0.18736673410589533"/>
    <n v="-0.61417647409246079"/>
    <n v="12362234"/>
    <n v="17.3"/>
    <n v="0"/>
    <n v="751065.17451230634"/>
    <n v="0.30562989825858855"/>
    <m/>
    <m/>
    <m/>
    <m/>
    <n v="24.900000000000002"/>
    <n v="25.677"/>
    <m/>
  </r>
  <r>
    <x v="16"/>
    <x v="0"/>
    <x v="10"/>
    <x v="7"/>
    <x v="34"/>
    <x v="1"/>
    <m/>
    <m/>
    <n v="114570.774"/>
    <n v="114570.774"/>
    <n v="-9.5112553234637964E-2"/>
    <m/>
    <m/>
    <m/>
    <n v="687424.64400000009"/>
    <n v="687424.64400000009"/>
    <n v="-9.5112553234637853E-2"/>
    <m/>
    <m/>
    <n v="31.81"/>
    <n v="0"/>
    <m/>
    <m/>
    <n v="6"/>
    <m/>
    <m/>
    <n v="1258284"/>
    <m/>
    <m/>
    <n v="47"/>
    <n v="4801"/>
    <n v="339"/>
    <n v="4462"/>
    <n v="-9.5112553234637964E-2"/>
    <n v="4163"/>
    <n v="299"/>
    <n v="0.86711101853780459"/>
    <n v="0.95"/>
    <m/>
    <n v="0.9329896907216495"/>
    <n v="0.92938971047698393"/>
    <n v="-2.1779254741983056E-2"/>
    <n v="699131"/>
    <n v="-0.61251352345987753"/>
    <n v="27633.636363636364"/>
    <n v="156.68556701030928"/>
    <n v="26.114261168384882"/>
    <n v="149"/>
    <n v="0.17526349777439518"/>
    <n v="-0.57178489112072062"/>
    <n v="12094966.300000001"/>
    <n v="17.3"/>
    <n v="0"/>
    <n v="825408.88561501936"/>
    <n v="0.26469200943923438"/>
    <m/>
    <m/>
    <m/>
    <m/>
    <n v="25.3"/>
    <n v="25.677"/>
    <m/>
  </r>
  <r>
    <x v="16"/>
    <x v="1"/>
    <x v="10"/>
    <x v="7"/>
    <x v="34"/>
    <x v="1"/>
    <m/>
    <m/>
    <n v="100063.269"/>
    <n v="100063.269"/>
    <n v="-0.11088295687885008"/>
    <m/>
    <m/>
    <m/>
    <n v="600379.61400000006"/>
    <n v="600379.61400000006"/>
    <n v="-0.11088295687885008"/>
    <m/>
    <m/>
    <n v="31.81"/>
    <n v="0"/>
    <m/>
    <m/>
    <n v="6"/>
    <m/>
    <m/>
    <n v="1098954"/>
    <m/>
    <m/>
    <n v="47"/>
    <n v="4302"/>
    <n v="405"/>
    <n v="3897"/>
    <n v="-0.11088295687885008"/>
    <n v="3401"/>
    <n v="496"/>
    <n v="0.79056252905625291"/>
    <n v="0.95"/>
    <m/>
    <n v="0.87272260713369254"/>
    <n v="0.90585774058577406"/>
    <n v="-8.0052143562536204E-2"/>
    <n v="717592"/>
    <n v="-0.57759087548445731"/>
    <n v="31751.858407079642"/>
    <n v="184.1395945599179"/>
    <n v="30.689932426652984"/>
    <n v="149"/>
    <n v="0.20597270085002004"/>
    <n v="-0.524911677507923"/>
    <n v="12414341.6"/>
    <n v="17.3"/>
    <n v="0"/>
    <n v="858379.57821121381"/>
    <n v="0.23227403302193786"/>
    <m/>
    <m/>
    <m/>
    <m/>
    <n v="22.6"/>
    <n v="25.677"/>
    <m/>
  </r>
  <r>
    <x v="16"/>
    <x v="2"/>
    <x v="10"/>
    <x v="7"/>
    <x v="34"/>
    <x v="1"/>
    <m/>
    <m/>
    <n v="115751.916"/>
    <n v="115751.916"/>
    <n v="0.13465894789831356"/>
    <m/>
    <m/>
    <m/>
    <n v="694511.49600000004"/>
    <n v="694511.49600000004"/>
    <n v="0.13465894789831379"/>
    <m/>
    <m/>
    <n v="31.81"/>
    <n v="0"/>
    <m/>
    <m/>
    <n v="6"/>
    <m/>
    <m/>
    <n v="1271256"/>
    <m/>
    <m/>
    <n v="47"/>
    <n v="4966"/>
    <n v="458"/>
    <n v="4508"/>
    <n v="0.13465894789831356"/>
    <n v="3698"/>
    <n v="810"/>
    <n v="0.74466371325010072"/>
    <n v="0.95"/>
    <m/>
    <n v="0.82031943212067437"/>
    <n v="0.9077728554168345"/>
    <n v="-0.14637791937783151"/>
    <n v="964113"/>
    <n v="-0.16043335371046707"/>
    <n v="36658.288973384027"/>
    <n v="213.86712511091392"/>
    <n v="35.644520851818989"/>
    <n v="149"/>
    <n v="0.239224972159859"/>
    <n v="-0.26007136519336416"/>
    <n v="16679154.9"/>
    <n v="17.3"/>
    <n v="0"/>
    <n v="945265.84645199717"/>
    <n v="0.14232968023856166"/>
    <m/>
    <m/>
    <m/>
    <m/>
    <n v="26.3"/>
    <n v="25.677"/>
    <m/>
  </r>
  <r>
    <x v="16"/>
    <x v="3"/>
    <x v="10"/>
    <x v="7"/>
    <x v="34"/>
    <x v="1"/>
    <m/>
    <m/>
    <n v="110051.622"/>
    <n v="110051.622"/>
    <n v="0.26729745712596098"/>
    <m/>
    <m/>
    <m/>
    <n v="660309.73200000008"/>
    <n v="660309.73200000008"/>
    <n v="0.2672974571259612"/>
    <m/>
    <m/>
    <n v="31.81"/>
    <n v="0"/>
    <m/>
    <m/>
    <n v="6"/>
    <m/>
    <m/>
    <n v="1208652"/>
    <m/>
    <m/>
    <n v="47"/>
    <n v="4724"/>
    <n v="438"/>
    <n v="4286"/>
    <n v="0.26729745712596098"/>
    <n v="2530"/>
    <n v="1756"/>
    <n v="0.5355630821337849"/>
    <n v="0.95"/>
    <m/>
    <n v="0.59029398040130654"/>
    <n v="0.90728196443691789"/>
    <n v="-0.4022831611625094"/>
    <n v="766592"/>
    <n v="3.1702044324524277"/>
    <n v="30300.0790513834"/>
    <n v="178.85954269715353"/>
    <n v="29.80992378285892"/>
    <n v="149"/>
    <n v="0.20006660256952297"/>
    <n v="2.2906279492660087"/>
    <n v="13262041.6"/>
    <n v="17.3"/>
    <n v="0"/>
    <n v="757704.12941139832"/>
    <n v="-1.132082799324063"/>
    <m/>
    <m/>
    <m/>
    <m/>
    <n v="25.3"/>
    <n v="25.677"/>
    <s v="En abril 2021 se dió un pico de aumento % en los PAX y otros indicadores, porque los datos de abril 2020 fueron muy bajos a causa de las restricciones COVID-19."/>
  </r>
  <r>
    <x v="16"/>
    <x v="4"/>
    <x v="10"/>
    <x v="7"/>
    <x v="34"/>
    <x v="1"/>
    <m/>
    <m/>
    <n v="106020.333"/>
    <n v="106020.333"/>
    <n v="-2.8470588235294136E-2"/>
    <m/>
    <m/>
    <m/>
    <n v="636121.99800000002"/>
    <n v="636121.99800000002"/>
    <n v="-2.8470588235294136E-2"/>
    <m/>
    <m/>
    <n v="31.81"/>
    <n v="0"/>
    <m/>
    <m/>
    <n v="6"/>
    <m/>
    <m/>
    <n v="1164378"/>
    <m/>
    <m/>
    <n v="47"/>
    <n v="4640"/>
    <n v="511"/>
    <n v="4129"/>
    <n v="-2.8470588235294136E-2"/>
    <n v="3156"/>
    <n v="973"/>
    <n v="0.68017241379310345"/>
    <n v="0.95"/>
    <s v=""/>
    <n v="0.76434972148219904"/>
    <n v="0.88987068965517246"/>
    <n v="-0.22765422817419267"/>
    <n v="649867"/>
    <n v="1.0892551727685404"/>
    <n v="26854.008264462809"/>
    <n v="157.39089367885686"/>
    <n v="26.23181561314281"/>
    <n v="149"/>
    <n v="0.17605245377948195"/>
    <n v="1.150480621038096"/>
    <n v="11242699.1"/>
    <n v="17.3"/>
    <n v="0"/>
    <n v="619392.21598021314"/>
    <n v="-0.60369985098352608"/>
    <m/>
    <m/>
    <m/>
    <m/>
    <n v="24.2"/>
    <n v="25.677"/>
    <m/>
  </r>
  <r>
    <x v="16"/>
    <x v="5"/>
    <x v="10"/>
    <x v="7"/>
    <x v="34"/>
    <x v="1"/>
    <m/>
    <m/>
    <n v="112157.136"/>
    <n v="112157.136"/>
    <n v="1.3755158184318717E-3"/>
    <m/>
    <m/>
    <m/>
    <n v="672942.81599999999"/>
    <n v="672942.81599999999"/>
    <n v="1.3755158184320937E-3"/>
    <m/>
    <m/>
    <n v="31.81"/>
    <n v="0"/>
    <m/>
    <m/>
    <n v="6"/>
    <m/>
    <m/>
    <n v="1231776"/>
    <m/>
    <m/>
    <n v="47"/>
    <n v="4780"/>
    <n v="412"/>
    <n v="4368"/>
    <n v="1.3755158184318717E-3"/>
    <n v="3171"/>
    <n v="1197"/>
    <n v="0.66338912133891215"/>
    <n v="0.95"/>
    <s v=""/>
    <n v="0.72596153846153844"/>
    <n v="0.9138075313807531"/>
    <n v="-0.2668107824104583"/>
    <n v="766149"/>
    <n v="1.2824674454146519"/>
    <n v="30282.569169960472"/>
    <n v="175.40041208791209"/>
    <n v="29.233402014652015"/>
    <n v="149"/>
    <n v="0.19619732895739608"/>
    <n v="1.2793321879346871"/>
    <n v="13254377.700000001"/>
    <n v="17.3"/>
    <n v="0"/>
    <n v="761404.60357406933"/>
    <n v="-0.66607206904470295"/>
    <m/>
    <m/>
    <m/>
    <m/>
    <n v="25.3"/>
    <n v="25.677"/>
    <m/>
  </r>
  <r>
    <x v="16"/>
    <x v="6"/>
    <x v="10"/>
    <x v="7"/>
    <x v="34"/>
    <x v="1"/>
    <m/>
    <m/>
    <n v="108254.232"/>
    <n v="108254.232"/>
    <n v="-4.9563370309180232E-3"/>
    <m/>
    <m/>
    <m/>
    <n v="649525.39199999999"/>
    <n v="649525.39199999999"/>
    <n v="-4.9563370309179122E-3"/>
    <m/>
    <m/>
    <n v="31.81"/>
    <n v="0"/>
    <m/>
    <m/>
    <n v="6"/>
    <m/>
    <m/>
    <n v="1188912"/>
    <m/>
    <m/>
    <n v="47"/>
    <n v="4909"/>
    <n v="693"/>
    <n v="4216"/>
    <n v="-4.9563370309181343E-3"/>
    <n v="3007"/>
    <n v="1209"/>
    <n v="0.61254838052556526"/>
    <n v="0.95"/>
    <s v=""/>
    <n v="0.71323529411764708"/>
    <n v="0.8588307190873905"/>
    <n v="-0.26704391433992958"/>
    <n v="857546"/>
    <n v="1.7445687657624211"/>
    <n v="32982.538461538461"/>
    <n v="203.40275142314991"/>
    <n v="33.900458570524982"/>
    <n v="149"/>
    <n v="0.22751985617802001"/>
    <n v="1.7582395304875185"/>
    <n v="14835545.800000001"/>
    <n v="17.3"/>
    <n v="0"/>
    <n v="843263.50467045105"/>
    <n v="-0.90681542408393578"/>
    <m/>
    <m/>
    <m/>
    <m/>
    <n v="26"/>
    <n v="25.677"/>
    <m/>
  </r>
  <r>
    <x v="16"/>
    <x v="7"/>
    <x v="10"/>
    <x v="7"/>
    <x v="34"/>
    <x v="1"/>
    <m/>
    <m/>
    <n v="100217.33100000001"/>
    <n v="100217.33100000001"/>
    <n v="-0.13439787092481692"/>
    <m/>
    <m/>
    <m/>
    <n v="601303.98600000003"/>
    <n v="601303.98600000003"/>
    <n v="-0.13439787092481692"/>
    <m/>
    <m/>
    <n v="31.81"/>
    <n v="0"/>
    <m/>
    <m/>
    <n v="6"/>
    <m/>
    <m/>
    <n v="1100646"/>
    <m/>
    <m/>
    <n v="47"/>
    <n v="4858"/>
    <n v="955"/>
    <n v="3903"/>
    <n v="-0.13439787092481703"/>
    <n v="2375"/>
    <n v="1528"/>
    <n v="0.48888431453272951"/>
    <n v="0.95"/>
    <s v=""/>
    <n v="0.60850627722264927"/>
    <n v="0.80341704405104986"/>
    <n v="-0.38175871924359495"/>
    <n v="957554"/>
    <n v="1.5548535477777361"/>
    <n v="37404.453125"/>
    <n v="245.33794517038174"/>
    <n v="40.88965752839696"/>
    <n v="149"/>
    <n v="0.2744272317342078"/>
    <n v="1.9515333453573693"/>
    <n v="16565684.200000001"/>
    <n v="17.3"/>
    <n v="0"/>
    <n v="914144.83060005459"/>
    <n v="-1.0408221187880076"/>
    <m/>
    <m/>
    <m/>
    <m/>
    <n v="25.6"/>
    <n v="25.677"/>
    <s v="En agosto la cantidad de pasajeros pagos continúa recuperándose lentamente. "/>
  </r>
  <r>
    <x v="16"/>
    <x v="8"/>
    <x v="10"/>
    <x v="7"/>
    <x v="34"/>
    <x v="1"/>
    <m/>
    <m/>
    <n v="116008.686"/>
    <n v="116008.686"/>
    <n v="-1.2243113248797566E-2"/>
    <m/>
    <m/>
    <m/>
    <n v="696052.11600000004"/>
    <n v="696052.11600000004"/>
    <n v="-1.2243113248797455E-2"/>
    <m/>
    <m/>
    <n v="31.81"/>
    <n v="0"/>
    <m/>
    <m/>
    <n v="6"/>
    <m/>
    <m/>
    <n v="1274076"/>
    <m/>
    <m/>
    <n v="47"/>
    <n v="4941"/>
    <n v="423"/>
    <n v="4518"/>
    <n v="-1.2243113248797566E-2"/>
    <n v="3469"/>
    <n v="1049"/>
    <n v="0.70208459825946168"/>
    <n v="0.95"/>
    <s v=""/>
    <n v="0.767817618415228"/>
    <n v="0.91438979963570133"/>
    <n v="-0.22024915927370048"/>
    <n v="1111090"/>
    <n v="1.4606733859090797"/>
    <n v="42734.230769230766"/>
    <n v="245.92518813634351"/>
    <n v="40.987531356057254"/>
    <n v="149"/>
    <n v="0.27508410306078696"/>
    <n v="1.4911731002983912"/>
    <n v="19221857"/>
    <n v="17.3"/>
    <n v="0"/>
    <n v="1036634.0622546868"/>
    <n v="-0.77006008872632514"/>
    <m/>
    <m/>
    <m/>
    <m/>
    <n v="26"/>
    <n v="25.677"/>
    <m/>
  </r>
  <r>
    <x v="16"/>
    <x v="9"/>
    <x v="10"/>
    <x v="7"/>
    <x v="34"/>
    <x v="1"/>
    <m/>
    <m/>
    <n v="110308.39199999999"/>
    <n v="110308.39199999999"/>
    <n v="-6.5680730752501137E-2"/>
    <m/>
    <m/>
    <m/>
    <n v="661850.35199999996"/>
    <n v="661850.35199999996"/>
    <n v="-6.5680730752501137E-2"/>
    <m/>
    <m/>
    <n v="31.81"/>
    <n v="0"/>
    <m/>
    <m/>
    <n v="6"/>
    <m/>
    <m/>
    <n v="1211472"/>
    <m/>
    <m/>
    <n v="47"/>
    <n v="4692"/>
    <n v="396"/>
    <n v="4296"/>
    <n v="-6.5680730752501137E-2"/>
    <n v="3767"/>
    <n v="529"/>
    <n v="0.80285592497868707"/>
    <n v="0.95"/>
    <s v=""/>
    <n v="0.8768621973929237"/>
    <n v="0.9156010230179028"/>
    <n v="-0.1091886028253064"/>
    <n v="1190205"/>
    <n v="1.1606659514097277"/>
    <n v="48382.317073170729"/>
    <n v="277.04958100558662"/>
    <n v="46.174930167597772"/>
    <n v="149"/>
    <n v="0.30989886018521995"/>
    <n v="1.3125563418486803"/>
    <n v="20590546.5"/>
    <n v="17.3"/>
    <n v="0"/>
    <n v="1106385.5846897843"/>
    <n v="-0.68033317735737098"/>
    <m/>
    <m/>
    <m/>
    <m/>
    <n v="24.6"/>
    <n v="25.677"/>
    <m/>
  </r>
  <r>
    <x v="16"/>
    <x v="10"/>
    <x v="10"/>
    <x v="7"/>
    <x v="34"/>
    <x v="1"/>
    <m/>
    <m/>
    <n v="109589.436"/>
    <n v="109589.436"/>
    <n v="-2.3340961098398227E-2"/>
    <m/>
    <m/>
    <m/>
    <n v="657536.61600000004"/>
    <n v="657536.61600000004"/>
    <n v="-2.3340961098398227E-2"/>
    <m/>
    <m/>
    <n v="31.81"/>
    <n v="0"/>
    <m/>
    <m/>
    <n v="6"/>
    <m/>
    <m/>
    <n v="1203576"/>
    <m/>
    <m/>
    <n v="47"/>
    <n v="4780"/>
    <n v="512"/>
    <n v="4268"/>
    <n v="-2.3340961098398116E-2"/>
    <n v="3620"/>
    <n v="648"/>
    <n v="0.75732217573221761"/>
    <n v="0.95"/>
    <s v=""/>
    <n v="0.84817244611059039"/>
    <n v="0.89288702928870289"/>
    <n v="-0.13802009546435356"/>
    <n v="1262355"/>
    <n v="0.97204144184113761"/>
    <n v="50696.987951807227"/>
    <n v="295.7720243673852"/>
    <n v="49.2953373945642"/>
    <n v="149"/>
    <n v="0.33084119056754496"/>
    <n v="1.0191708296264692"/>
    <n v="21838741.5"/>
    <n v="17.3"/>
    <n v="0"/>
    <n v="1198846.0681920964"/>
    <n v="-0.52805561657934963"/>
    <m/>
    <m/>
    <m/>
    <m/>
    <n v="24.900000000000002"/>
    <n v="25.677"/>
    <m/>
  </r>
  <r>
    <x v="16"/>
    <x v="11"/>
    <x v="4"/>
    <x v="2"/>
    <x v="9"/>
    <x v="1"/>
    <m/>
    <m/>
    <n v="117881.125"/>
    <n v="117881.125"/>
    <n v="0.72734795200661995"/>
    <m/>
    <m/>
    <m/>
    <n v="707286.75"/>
    <n v="707286.75"/>
    <n v="0.72734795200661995"/>
    <m/>
    <m/>
    <n v="30.6"/>
    <n v="0"/>
    <m/>
    <m/>
    <n v="6"/>
    <m/>
    <m/>
    <n v="1402800"/>
    <m/>
    <m/>
    <n v="56"/>
    <n v="4244"/>
    <n v="69"/>
    <n v="4175"/>
    <n v="0.72734795200661972"/>
    <n v="3850"/>
    <n v="325"/>
    <n v="0.90716305372290296"/>
    <n v="0.95"/>
    <s v=""/>
    <n v="0.92215568862275454"/>
    <n v="0.98374175306314793"/>
    <n v="1.2804579520204751E-3"/>
    <n v="1685961"/>
    <n v="2.1109850204266909"/>
    <n v="63983.339658444027"/>
    <n v="403.82299401197605"/>
    <n v="67.303832335329346"/>
    <n v="182"/>
    <n v="0.36980127656774364"/>
    <n v="0.80101815434043422"/>
    <n v="30347298"/>
    <n v="18"/>
    <n v="0"/>
    <n v="1676035.0240278773"/>
    <n v="-0.25491144097369112"/>
    <n v="19247585.41"/>
    <n v="11.416388285375522"/>
    <n v="9.4619813624285086E-3"/>
    <n v="0.10681501015508535"/>
    <n v="26.349999999999998"/>
    <n v="28.234999999999999"/>
    <s v="Se redujeron los servicios por el aislamiento social preventivo y obligatorio COVID-21"/>
  </r>
  <r>
    <x v="16"/>
    <x v="11"/>
    <x v="4"/>
    <x v="2"/>
    <x v="7"/>
    <x v="1"/>
    <m/>
    <m/>
    <n v="69055.517999999996"/>
    <n v="69055.517999999996"/>
    <n v="0.3244060475161985"/>
    <m/>
    <m/>
    <m/>
    <n v="414333.10800000001"/>
    <n v="414333.10800000001"/>
    <n v="0.3244060475161985"/>
    <m/>
    <m/>
    <n v="26.95"/>
    <n v="0"/>
    <m/>
    <m/>
    <n v="6"/>
    <m/>
    <m/>
    <n v="1030176"/>
    <m/>
    <m/>
    <n v="56"/>
    <n v="3102"/>
    <n v="36"/>
    <n v="3066"/>
    <n v="0.32440604751619873"/>
    <n v="2613"/>
    <n v="453"/>
    <n v="0.84235976789168276"/>
    <n v="0.95"/>
    <s v=""/>
    <n v="0.85225048923679059"/>
    <n v="0.98839458413926495"/>
    <n v="4.5620583417362859E-3"/>
    <n v="1078345"/>
    <n v="2.1035976399481942"/>
    <n v="40923.908918406072"/>
    <n v="351.71069797782127"/>
    <n v="58.618449662970214"/>
    <n v="182"/>
    <n v="0.3220793937525836"/>
    <n v="1.3433883028310727"/>
    <n v="17253520"/>
    <n v="16"/>
    <n v="0"/>
    <n v="1071996.320190883"/>
    <n v="-0.60635673607812302"/>
    <n v="11300941.849999998"/>
    <n v="10.479894514278824"/>
    <n v="8.6858088649059365E-3"/>
    <n v="9.8052905260842288E-2"/>
    <n v="26.349999999999998"/>
    <n v="22.523"/>
    <s v="Se redujeron los servicios por el aislamiento social preventivo y obligatorio COVID-19"/>
  </r>
  <r>
    <x v="16"/>
    <x v="11"/>
    <x v="4"/>
    <x v="2"/>
    <x v="8"/>
    <x v="1"/>
    <m/>
    <m/>
    <n v="13307.342299999997"/>
    <n v="13307.342299999997"/>
    <n v="-6.3587421333726413E-2"/>
    <m/>
    <m/>
    <m/>
    <n v="79844.05379999998"/>
    <n v="79844.05379999998"/>
    <n v="-6.3587421333726413E-2"/>
    <m/>
    <m/>
    <n v="27.45"/>
    <n v="0"/>
    <m/>
    <m/>
    <n v="6"/>
    <m/>
    <m/>
    <n v="590352"/>
    <m/>
    <m/>
    <n v="56"/>
    <n v="1767"/>
    <n v="10"/>
    <n v="1757"/>
    <n v="1.0941597139451726"/>
    <n v="1701"/>
    <n v="56"/>
    <n v="0.9626485568760611"/>
    <n v="0.95"/>
    <n v="0.9626485568760611"/>
    <n v="0.96812749003984067"/>
    <n v="0.99434069043576678"/>
    <n v="0.10812955544805769"/>
    <n v="40368"/>
    <n v="2.4588295775854681"/>
    <n v="1531.9924098671729"/>
    <n v="22.975526465566308"/>
    <n v="3.8292544109277178"/>
    <n v="182"/>
    <n v="2.1039859400701747E-2"/>
    <n v="0.65165510278554817"/>
    <n v="565152"/>
    <n v="14"/>
    <n v="0"/>
    <n v="40130.336259235737"/>
    <n v="-9.6182653058933781E-2"/>
    <n v="496748.55999999988"/>
    <n v="12.30550336900515"/>
    <n v="1.0198886076954943E-2"/>
    <n v="0.11513382643156017"/>
    <n v="26.349999999999998"/>
    <n v="7.5738999999999983"/>
    <s v="A partir del 26/05/2021 se realizará el servicio en forma limitada entre las estaciones Mitre y Belgrano R, por obras en la parrilla de vias de la estación Retiro."/>
  </r>
  <r>
    <x v="16"/>
    <x v="11"/>
    <x v="4"/>
    <x v="2"/>
    <x v="10"/>
    <x v="0"/>
    <n v="23901.360000000001"/>
    <m/>
    <m/>
    <n v="23901.360000000001"/>
    <n v="2.1897810218977964E-2"/>
    <n v="23901.360000000001"/>
    <n v="47802.720000000001"/>
    <m/>
    <m/>
    <n v="47802.720000000001"/>
    <n v="2.1897810218977964E-2"/>
    <n v="28.8"/>
    <n v="0"/>
    <m/>
    <m/>
    <n v="2"/>
    <m/>
    <m/>
    <n v="84000"/>
    <m/>
    <m/>
    <n v="100"/>
    <m/>
    <m/>
    <n v="434"/>
    <n v="14"/>
    <n v="420"/>
    <n v="2.1897810218978186E-2"/>
    <n v="380"/>
    <n v="40"/>
    <n v="0.87557603686635943"/>
    <n v="0.95"/>
    <s v=""/>
    <n v="0.90476190476190477"/>
    <n v="0.967741935483871"/>
    <n v="7.4731626754748204E-2"/>
    <n v="688"/>
    <n v="0.60000000000000009"/>
    <n v="26.110056925996208"/>
    <n v="1.638095238095238"/>
    <n v="0.81904761904761902"/>
    <n v="164"/>
    <n v="4.9941927990708474E-3"/>
    <n v="0.56571428571428539"/>
    <n v="19952"/>
    <n v="29"/>
    <n v="0"/>
    <n v="683.94944873053385"/>
    <n v="-0.27100441813787224"/>
    <n v="3594.13"/>
    <n v="5.2240261627906976"/>
    <n v="4.3297089196312841E-3"/>
    <n v="4.8877490295571646E-2"/>
    <n v="26.349999999999998"/>
    <n v="56.908000000000001"/>
    <s v="Se redujeron los servicios por el aislamiento social preventivo y obligatorio COVID-19"/>
  </r>
  <r>
    <x v="16"/>
    <x v="11"/>
    <x v="4"/>
    <x v="2"/>
    <x v="11"/>
    <x v="0"/>
    <n v="58904.296000000002"/>
    <m/>
    <m/>
    <n v="58904.296000000002"/>
    <n v="1.2611111111111111"/>
    <n v="58904.296000000002"/>
    <n v="117808.592"/>
    <m/>
    <m/>
    <n v="117808.592"/>
    <n v="1.2611111111111111"/>
    <n v="41.14"/>
    <n v="0"/>
    <m/>
    <m/>
    <n v="2"/>
    <m/>
    <m/>
    <n v="167684"/>
    <m/>
    <m/>
    <n v="103"/>
    <m/>
    <m/>
    <n v="934"/>
    <n v="120"/>
    <n v="814"/>
    <n v="1.2611111111111111"/>
    <n v="389"/>
    <n v="425"/>
    <n v="0.41648822269807279"/>
    <n v="0.95"/>
    <s v=""/>
    <n v="0.47788697788697787"/>
    <n v="0.87152034261241973"/>
    <n v="-0.27409572979193231"/>
    <n v="9661"/>
    <n v="5.1535031847133759"/>
    <n v="366.64136622390896"/>
    <n v="11.868550368550368"/>
    <n v="5.934275184275184"/>
    <n v="164"/>
    <n v="3.6184604782165758E-2"/>
    <n v="1.7214510399223775"/>
    <n v="347796"/>
    <n v="36"/>
    <n v="0"/>
    <n v="9604.1215467815218"/>
    <n v="-0.63591287071815972"/>
    <n v="72045.950000000012"/>
    <n v="7.4574008901770013"/>
    <n v="6.1807452997549783E-3"/>
    <n v="6.9773586173063257E-2"/>
    <n v="26.349999999999998"/>
    <n v="72.364000000000004"/>
    <s v="Se redujeron los servicios por el aislamiento social preventivo y obligatorio COVID-19"/>
  </r>
  <r>
    <x v="16"/>
    <x v="11"/>
    <x v="4"/>
    <x v="4"/>
    <x v="31"/>
    <x v="1"/>
    <m/>
    <m/>
    <n v="217420.02719999998"/>
    <n v="217420.02719999998"/>
    <n v="7.7533357374684364E-2"/>
    <m/>
    <m/>
    <m/>
    <n v="1956780.2447999998"/>
    <n v="1956780.2447999998"/>
    <n v="7.7533357374684364E-2"/>
    <m/>
    <m/>
    <n v="30.8"/>
    <n v="0"/>
    <m/>
    <m/>
    <n v="9"/>
    <m/>
    <m/>
    <n v="3173256"/>
    <m/>
    <m/>
    <n v="59"/>
    <n v="6280"/>
    <n v="304"/>
    <n v="5976"/>
    <n v="7.7533357374684364E-2"/>
    <n v="4515"/>
    <n v="1461"/>
    <n v="0.7189490445859873"/>
    <n v="0.95"/>
    <s v=""/>
    <n v="0.75552208835341361"/>
    <n v="0.9515923566878981"/>
    <n v="-0.12064522518194498"/>
    <n v="4937958"/>
    <n v="0.75771391307535985"/>
    <n v="185917.09337349396"/>
    <n v="826.29819277108436"/>
    <n v="91.810910307898268"/>
    <n v="182"/>
    <n v="0.50445555114229823"/>
    <n v="0.63123851437683198"/>
    <n v="109622667.59999999"/>
    <n v="22.2"/>
    <n v="0"/>
    <n v="4961534.2415738292"/>
    <n v="-0.31217710823167361"/>
    <n v="50818344.269999988"/>
    <n v="10.291368268016859"/>
    <n v="8.529557011529118E-3"/>
    <n v="9.6288999513630791E-2"/>
    <n v="26.560000000000002"/>
    <n v="36.382199999999997"/>
    <s v="Se redujeron los servicios por el aislamiento social preventivo y obligatorio COVID-19"/>
  </r>
  <r>
    <x v="16"/>
    <x v="11"/>
    <x v="4"/>
    <x v="4"/>
    <x v="30"/>
    <x v="0"/>
    <n v="41750"/>
    <m/>
    <m/>
    <n v="41750"/>
    <n v="9.4364351245085132E-2"/>
    <n v="41750"/>
    <n v="125250"/>
    <m/>
    <m/>
    <n v="125250"/>
    <n v="9.4364351245085132E-2"/>
    <n v="25.9"/>
    <n v="0"/>
    <m/>
    <m/>
    <n v="3"/>
    <m/>
    <m/>
    <n v="224352"/>
    <m/>
    <m/>
    <n v="82"/>
    <m/>
    <m/>
    <n v="1049"/>
    <n v="137"/>
    <n v="912"/>
    <n v="0.12731767614338696"/>
    <n v="732"/>
    <n v="180"/>
    <n v="0.69780743565300285"/>
    <n v="0.95"/>
    <s v=""/>
    <n v="0.80263157894736847"/>
    <n v="0.86939942802669212"/>
    <n v="-1.0323886639675983E-3"/>
    <n v="1008"/>
    <n v="0.23985239852398532"/>
    <n v="37.951807228915662"/>
    <n v="1.1052631578947369"/>
    <n v="0.36842105263157898"/>
    <n v="168"/>
    <n v="2.1929824561403512E-3"/>
    <n v="9.9825208778403729E-2"/>
    <n v="26107.199999999997"/>
    <n v="25.9"/>
    <n v="0"/>
    <n v="1002.0654713958984"/>
    <n v="-2.4552308026921231E-2"/>
    <n v="8891.9400000000023"/>
    <n v="8.8213690476190507"/>
    <n v="7.311211517446182E-3"/>
    <n v="8.2535264292842914E-2"/>
    <n v="26.560000000000002"/>
    <n v="61.761750000000006"/>
    <m/>
  </r>
  <r>
    <x v="16"/>
    <x v="11"/>
    <x v="4"/>
    <x v="4"/>
    <x v="29"/>
    <x v="0"/>
    <n v="38197.4"/>
    <m/>
    <m/>
    <n v="38197.4"/>
    <n v="0.26535087719298245"/>
    <n v="38197.4"/>
    <n v="114592.20000000001"/>
    <m/>
    <m/>
    <n v="114592.20000000001"/>
    <n v="0.26535087719298245"/>
    <n v="35.4"/>
    <n v="0"/>
    <m/>
    <m/>
    <n v="3"/>
    <m/>
    <m/>
    <n v="141942"/>
    <m/>
    <m/>
    <n v="82"/>
    <m/>
    <m/>
    <n v="620"/>
    <n v="43"/>
    <n v="577"/>
    <n v="0.26535087719298245"/>
    <n v="517"/>
    <n v="60"/>
    <n v="0.83387096774193548"/>
    <n v="0.95"/>
    <s v=""/>
    <n v="0.89601386481802425"/>
    <n v="0.9306451612903226"/>
    <n v="-1.0696556036273397E-2"/>
    <n v="54033"/>
    <n v="1.5207837648705387"/>
    <n v="2034.3749999999998"/>
    <n v="93.644714038128257"/>
    <n v="31.214904679376087"/>
    <n v="164"/>
    <n v="0.19033478463034198"/>
    <n v="0.99216186617151769"/>
    <n v="2096480.4"/>
    <n v="38.799999999999997"/>
    <n v="0"/>
    <n v="53714.88453961764"/>
    <n v="-2.4552308026921231E-2"/>
    <n v="383254.77999999997"/>
    <n v="7.0929761442081682"/>
    <n v="5.8787075564537983E-3"/>
    <n v="6.6363923504941691E-2"/>
    <n v="26.560000000000002"/>
    <n v="71.505159999999989"/>
    <s v="Se redujeron los servicios por el aislamiento social preventivo y obligatorio COVID-19"/>
  </r>
  <r>
    <x v="16"/>
    <x v="11"/>
    <x v="4"/>
    <x v="3"/>
    <x v="23"/>
    <x v="1"/>
    <m/>
    <m/>
    <n v="181315.12"/>
    <n v="181315.12"/>
    <n v="0.16874522779333168"/>
    <m/>
    <m/>
    <m/>
    <n v="1269205.8399999999"/>
    <n v="1269205.8399999999"/>
    <n v="0.16874522779333145"/>
    <m/>
    <m/>
    <n v="47.4"/>
    <n v="0"/>
    <m/>
    <m/>
    <n v="7"/>
    <m/>
    <m/>
    <n v="1607200"/>
    <m/>
    <m/>
    <n v="50"/>
    <n v="5164"/>
    <n v="572"/>
    <n v="4592"/>
    <n v="0.16874522779333168"/>
    <n v="4179"/>
    <n v="413"/>
    <n v="0.8092563903950426"/>
    <n v="0.95"/>
    <s v=""/>
    <n v="0.91006097560975607"/>
    <n v="0.88923315259488767"/>
    <n v="-1.7144152509419586E-2"/>
    <n v="3561456.6306756572"/>
    <n v="0.78382141414466688"/>
    <n v="131564.70745015357"/>
    <n v="775.57853455480335"/>
    <n v="110.79693350782905"/>
    <n v="177"/>
    <n v="0.62597137575044659"/>
    <n v="0.52627054359198522"/>
    <n v="80845065.51633741"/>
    <n v="22.7"/>
    <n v="0"/>
    <n v="3690933.0249449047"/>
    <n v="-0.23110064148826823"/>
    <m/>
    <m/>
    <m/>
    <m/>
    <n v="27.07"/>
    <n v="39.484999999999999"/>
    <m/>
  </r>
  <r>
    <x v="16"/>
    <x v="11"/>
    <x v="4"/>
    <x v="3"/>
    <x v="21"/>
    <x v="1"/>
    <m/>
    <m/>
    <n v="150632.78400000001"/>
    <n v="150632.78400000001"/>
    <n v="1.4416775884665833E-2"/>
    <m/>
    <m/>
    <m/>
    <n v="1054429.4880000001"/>
    <n v="1054429.4880000001"/>
    <n v="1.4416775884665833E-2"/>
    <m/>
    <m/>
    <n v="44.2"/>
    <n v="0"/>
    <m/>
    <m/>
    <n v="7"/>
    <m/>
    <m/>
    <n v="1625400"/>
    <m/>
    <m/>
    <n v="50"/>
    <n v="5020"/>
    <n v="376"/>
    <n v="4644"/>
    <n v="1.4416775884665833E-2"/>
    <n v="4373"/>
    <n v="271"/>
    <n v="0.87111553784860563"/>
    <n v="0.95"/>
    <s v=""/>
    <n v="0.94164513350559864"/>
    <n v="0.92509960159362548"/>
    <n v="-3.3793074382640453E-2"/>
    <n v="2538965.5953913569"/>
    <n v="0.62379229000427072"/>
    <n v="93792.596800567306"/>
    <n v="546.71955111786326"/>
    <n v="78.102793016837609"/>
    <n v="177"/>
    <n v="0.441258717609252"/>
    <n v="0.60071513859594106"/>
    <n v="47732553.193357512"/>
    <n v="18.8"/>
    <n v="0"/>
    <n v="2631269.4318703599"/>
    <n v="-0.3008535215593014"/>
    <m/>
    <m/>
    <m/>
    <m/>
    <n v="27.07"/>
    <n v="32.436"/>
    <m/>
  </r>
  <r>
    <x v="16"/>
    <x v="11"/>
    <x v="4"/>
    <x v="3"/>
    <x v="20"/>
    <x v="1"/>
    <m/>
    <m/>
    <n v="130595.45500000002"/>
    <n v="130595.45500000002"/>
    <n v="-1.5668435683598769E-2"/>
    <m/>
    <m/>
    <m/>
    <n v="914168.18500000006"/>
    <n v="914168.18500000006"/>
    <n v="-1.5668435683598769E-2"/>
    <m/>
    <m/>
    <n v="55.9"/>
    <n v="0"/>
    <m/>
    <m/>
    <n v="7"/>
    <m/>
    <m/>
    <n v="1363250"/>
    <m/>
    <m/>
    <n v="50"/>
    <n v="4543"/>
    <n v="648"/>
    <n v="3895"/>
    <n v="-1.5668435683598658E-2"/>
    <n v="3566"/>
    <n v="329"/>
    <n v="0.78494386968963237"/>
    <n v="0.95"/>
    <s v=""/>
    <n v="0.91553273427471116"/>
    <n v="0.85736297600704381"/>
    <n v="-4.0390336250744396E-2"/>
    <n v="1709466.2141460127"/>
    <n v="0.65349898046306798"/>
    <n v="63149.841675138996"/>
    <n v="438.88734637895061"/>
    <n v="62.698192339850088"/>
    <n v="177"/>
    <n v="0.3542270753663847"/>
    <n v="0.67981911827788477"/>
    <n v="41027189.139504306"/>
    <n v="24"/>
    <n v="0"/>
    <n v="1771613.6848259342"/>
    <n v="-0.34708227990073659"/>
    <m/>
    <m/>
    <m/>
    <m/>
    <n v="27.07"/>
    <n v="33.529000000000003"/>
    <m/>
  </r>
  <r>
    <x v="16"/>
    <x v="11"/>
    <x v="4"/>
    <x v="3"/>
    <x v="19"/>
    <x v="1"/>
    <m/>
    <m/>
    <n v="58041.764999999999"/>
    <n v="58041.764999999999"/>
    <n v="5.1133062173155164E-2"/>
    <m/>
    <m/>
    <m/>
    <n v="406292.35499999998"/>
    <n v="406292.35499999998"/>
    <n v="5.1133062173155164E-2"/>
    <m/>
    <m/>
    <n v="40"/>
    <n v="0"/>
    <m/>
    <m/>
    <n v="7"/>
    <m/>
    <m/>
    <n v="633150"/>
    <m/>
    <m/>
    <n v="50"/>
    <n v="2054"/>
    <n v="245"/>
    <n v="1809"/>
    <n v="5.1133062173155164E-2"/>
    <n v="1696"/>
    <n v="113"/>
    <n v="0.82570593962999028"/>
    <n v="0.95"/>
    <s v=""/>
    <n v="0.93753454947484793"/>
    <n v="0.88072054527750732"/>
    <n v="-1.8554160799140407E-2"/>
    <n v="89337"/>
    <n v="-2.9304881611162403E-2"/>
    <n v="3300.2216475803471"/>
    <n v="49.384742951907128"/>
    <n v="7.0549632788438759"/>
    <n v="177"/>
    <n v="3.9858549597987999E-2"/>
    <n v="-7.652498687275322E-2"/>
    <n v="1563397.5"/>
    <n v="17.5"/>
    <n v="0"/>
    <n v="92584.83756601224"/>
    <n v="4.6633689791093606E-2"/>
    <m/>
    <m/>
    <m/>
    <m/>
    <n v="27.07"/>
    <n v="32.085000000000001"/>
    <m/>
  </r>
  <r>
    <x v="16"/>
    <x v="11"/>
    <x v="4"/>
    <x v="3"/>
    <x v="25"/>
    <x v="1"/>
    <m/>
    <m/>
    <n v="117598.962"/>
    <n v="117598.962"/>
    <n v="2.579456471672037E-2"/>
    <m/>
    <m/>
    <m/>
    <n v="823192.73399999994"/>
    <n v="823192.73399999994"/>
    <n v="2.579456471672037E-2"/>
    <m/>
    <m/>
    <n v="38.020000000000003"/>
    <n v="0"/>
    <m/>
    <m/>
    <n v="7"/>
    <m/>
    <m/>
    <n v="779450"/>
    <m/>
    <m/>
    <n v="50"/>
    <n v="2394"/>
    <n v="167"/>
    <n v="2227"/>
    <n v="2.579456471672037E-2"/>
    <n v="1996"/>
    <n v="231"/>
    <n v="0.83375104427736002"/>
    <n v="0.95"/>
    <s v=""/>
    <n v="0.89627301302200268"/>
    <n v="0.93024227234753554"/>
    <n v="-6.3163836653457928E-2"/>
    <n v="1990459.5597869731"/>
    <n v="0.72031325405892277"/>
    <n v="73530.090867638457"/>
    <n v="893.78516380196368"/>
    <n v="127.68359482885195"/>
    <n v="177"/>
    <n v="0.72137624197091499"/>
    <n v="0.67705436666453589"/>
    <n v="47372937.522929959"/>
    <n v="23.8"/>
    <n v="0"/>
    <n v="2062822.515022814"/>
    <n v="-0.33968465405426967"/>
    <m/>
    <m/>
    <m/>
    <m/>
    <n v="27.07"/>
    <n v="52.805999999999997"/>
    <m/>
  </r>
  <r>
    <x v="16"/>
    <x v="11"/>
    <x v="4"/>
    <x v="3"/>
    <x v="13"/>
    <x v="0"/>
    <n v="4788.3699999999926"/>
    <m/>
    <m/>
    <n v="4788.3699999999926"/>
    <n v="1.0604914933837426"/>
    <n v="4788.3699999999926"/>
    <n v="14365.109999999979"/>
    <m/>
    <m/>
    <n v="14365.109999999979"/>
    <n v="1.060491493383743"/>
    <n v="33.299999999999997"/>
    <n v="0"/>
    <m/>
    <m/>
    <n v="3"/>
    <m/>
    <m/>
    <n v="313920"/>
    <m/>
    <m/>
    <n v="96"/>
    <m/>
    <m/>
    <n v="1142"/>
    <n v="52"/>
    <n v="1090"/>
    <n v="1.060491493383743"/>
    <n v="1070"/>
    <n v="20"/>
    <n v="0.9369527145359019"/>
    <n v="0.95"/>
    <s v=""/>
    <n v="0.98165137614678899"/>
    <n v="0.95446584938704027"/>
    <n v="-1.086937527304499E-2"/>
    <n v="3653"/>
    <n v="-0.1080432909252711"/>
    <n v="134.94643516808276"/>
    <n v="3.3513761467889909"/>
    <n v="1.117125382262997"/>
    <n v="168"/>
    <n v="6.6495558468035532E-3"/>
    <n v="-0.56711458798116365"/>
    <n v="14246.699999999999"/>
    <n v="3.9"/>
    <n v="0"/>
    <n v="3785.8044441680681"/>
    <n v="0.49456865514002596"/>
    <m/>
    <m/>
    <m/>
    <m/>
    <n v="27.07"/>
    <n v="4.3929999999999936"/>
    <m/>
  </r>
  <r>
    <x v="16"/>
    <x v="11"/>
    <x v="4"/>
    <x v="3"/>
    <x v="28"/>
    <x v="0"/>
    <n v="10374.407999999999"/>
    <m/>
    <m/>
    <n v="10374.407999999999"/>
    <n v="0"/>
    <n v="10374.407999999999"/>
    <n v="31123.223999999998"/>
    <m/>
    <m/>
    <n v="31123.223999999998"/>
    <n v="0"/>
    <n v="36.6"/>
    <n v="0"/>
    <m/>
    <m/>
    <n v="3"/>
    <m/>
    <m/>
    <n v="114048"/>
    <m/>
    <m/>
    <n v="96"/>
    <m/>
    <m/>
    <n v="620"/>
    <n v="224"/>
    <n v="396"/>
    <n v="0"/>
    <n v="385"/>
    <n v="11"/>
    <n v="0.62096774193548387"/>
    <n v="0.95"/>
    <s v=""/>
    <n v="0.97222222222222221"/>
    <n v="0.6387096774193548"/>
    <n v="0"/>
    <n v="970"/>
    <m/>
    <n v="35.833025489471737"/>
    <n v="2.4494949494949494"/>
    <n v="0.8164983164983165"/>
    <n v="168"/>
    <n v="4.8601090267756933E-3"/>
    <n v="0"/>
    <n v="3783"/>
    <n v="3.9"/>
    <n v="0"/>
    <n v="1005.2642515310775"/>
    <n v="0"/>
    <m/>
    <m/>
    <m/>
    <m/>
    <n v="27.07"/>
    <n v="26.198"/>
    <m/>
  </r>
  <r>
    <x v="16"/>
    <x v="11"/>
    <x v="4"/>
    <x v="3"/>
    <x v="16"/>
    <x v="0"/>
    <n v="67840"/>
    <m/>
    <m/>
    <n v="67840"/>
    <n v="1.3312714776632304"/>
    <n v="67840"/>
    <n v="203520"/>
    <m/>
    <m/>
    <n v="203520"/>
    <n v="1.3312714776632304"/>
    <n v="41.3"/>
    <n v="0"/>
    <m/>
    <m/>
    <n v="3"/>
    <m/>
    <m/>
    <n v="447264"/>
    <m/>
    <m/>
    <n v="96"/>
    <m/>
    <m/>
    <n v="1622"/>
    <n v="69"/>
    <n v="1553"/>
    <n v="1.6961805555555554"/>
    <n v="1468"/>
    <n v="85"/>
    <n v="0.90505548705302097"/>
    <n v="0.95"/>
    <s v=""/>
    <n v="0.94526722472633617"/>
    <n v="0.9574599260172626"/>
    <n v="-3.8031940914541207E-2"/>
    <n v="51424"/>
    <n v="2.1780483282862617"/>
    <n v="1899.6675286294792"/>
    <n v="33.112685125563424"/>
    <n v="11.037561708521141"/>
    <n v="168"/>
    <n v="6.5699772074530594E-2"/>
    <n v="0.17872236773527761"/>
    <n v="1511865.5999999999"/>
    <n v="29.4"/>
    <n v="0"/>
    <n v="53293.51429972591"/>
    <n v="0.24607173315201814"/>
    <m/>
    <m/>
    <m/>
    <m/>
    <n v="27.07"/>
    <n v="112.041"/>
    <m/>
  </r>
  <r>
    <x v="16"/>
    <x v="11"/>
    <x v="4"/>
    <x v="3"/>
    <x v="12"/>
    <x v="0"/>
    <n v="18864.86"/>
    <m/>
    <m/>
    <n v="18864.86"/>
    <n v="7.6183414651974495"/>
    <n v="18864.86"/>
    <n v="56594.58"/>
    <m/>
    <m/>
    <n v="56594.58"/>
    <n v="7.6183414651974495"/>
    <n v="56"/>
    <n v="0"/>
    <m/>
    <m/>
    <n v="3"/>
    <m/>
    <m/>
    <n v="70272"/>
    <m/>
    <m/>
    <n v="96"/>
    <m/>
    <m/>
    <n v="274"/>
    <n v="30"/>
    <n v="244"/>
    <n v="2.5882352941176472"/>
    <n v="229"/>
    <n v="15"/>
    <n v="0.83576642335766427"/>
    <n v="0.95"/>
    <s v=""/>
    <n v="0.93852459016393441"/>
    <n v="0.89051094890510951"/>
    <n v="-4.7467580132126264E-2"/>
    <n v="9429"/>
    <n v="2.410126582278481"/>
    <n v="348.31917251570002"/>
    <n v="38.643442622950822"/>
    <n v="12.881147540983607"/>
    <n v="168"/>
    <n v="7.6673497267759558E-2"/>
    <n v="-4.9636854119112006E-2"/>
    <n v="277212.59999999998"/>
    <n v="29.4"/>
    <n v="0"/>
    <n v="9771.7903378211649"/>
    <n v="0.53771872786987285"/>
    <m/>
    <m/>
    <m/>
    <m/>
    <n v="27.07"/>
    <n v="77.314999999999998"/>
    <s v="Desde el 02/12/2020 los servicios vuelven a llegar hasta Chascomús pero sólo en los días hábiles. En los fines de semana los servicios siguen llegando sólo hasta Brandsen. Para el cálculo de los km propmedio en uso se dividió el total de km entre A.Korn y Chascomus (77,32) y se multiplicó por el resultado de 5 dias hábiles/7 de fin de semana. Total 55,23"/>
  </r>
  <r>
    <x v="16"/>
    <x v="11"/>
    <x v="4"/>
    <x v="5"/>
    <x v="32"/>
    <x v="0"/>
    <n v="224990"/>
    <m/>
    <m/>
    <n v="224990"/>
    <n v="0.12465876961160927"/>
    <n v="224990"/>
    <n v="1574930"/>
    <m/>
    <m/>
    <n v="1574930"/>
    <n v="0.12465876961160927"/>
    <n v="39"/>
    <n v="0"/>
    <m/>
    <m/>
    <n v="7"/>
    <m/>
    <m/>
    <n v="2262064"/>
    <m/>
    <m/>
    <n v="76"/>
    <m/>
    <m/>
    <n v="4440"/>
    <n v="188"/>
    <n v="4252"/>
    <n v="0.29673681000304963"/>
    <n v="3470"/>
    <n v="782"/>
    <n v="0.78153153153153154"/>
    <n v="0.95"/>
    <s v=""/>
    <n v="0.81608654750705545"/>
    <n v="0.95765765765765765"/>
    <n v="-2.6928076627041886E-2"/>
    <n v="2310398"/>
    <n v="1.8712330878085579"/>
    <n v="85538.615327656429"/>
    <n v="543.36735653809967"/>
    <n v="77.623908076871388"/>
    <n v="193"/>
    <n v="0.40219641490606939"/>
    <n v="1.2141987993707106"/>
    <n v="53139154"/>
    <n v="23"/>
    <n v="0"/>
    <n v="2315959.7766166646"/>
    <n v="-0.55044484534744953"/>
    <n v="24710236.010000002"/>
    <n v="10.695229138009989"/>
    <n v="8.8642796864563805E-3"/>
    <n v="0.10006763789305753"/>
    <n v="27.009999999999998"/>
    <n v="61.01"/>
    <s v="Estaciones Villa Crespo y La Paternal cerradas desde 06/2018 por obras del viaducto.  En abril 2021 se dió un pico de aumento % en los PAX y otros indicadores, porque los datos de abril 2020 fueron muy bajos a causa de las restricciones COVID-19."/>
  </r>
  <r>
    <x v="16"/>
    <x v="11"/>
    <x v="0"/>
    <x v="0"/>
    <x v="0"/>
    <x v="0"/>
    <n v="176728.3"/>
    <m/>
    <m/>
    <n v="176728.3"/>
    <n v="6.8437356793677573E-2"/>
    <n v="176728.3"/>
    <n v="1060369.7999999998"/>
    <m/>
    <m/>
    <n v="1060369.7999999998"/>
    <n v="6.8437356793677351E-2"/>
    <n v="34.6"/>
    <n v="0"/>
    <m/>
    <m/>
    <n v="6"/>
    <m/>
    <m/>
    <n v="1656648"/>
    <m/>
    <m/>
    <n v="76"/>
    <m/>
    <m/>
    <n v="3740"/>
    <n v="107"/>
    <n v="3633"/>
    <n v="8.4477611940298569E-2"/>
    <n v="3219"/>
    <n v="414"/>
    <n v="0.86069518716577542"/>
    <n v="0.95"/>
    <s v=""/>
    <n v="0.88604459124690338"/>
    <n v="0.97139037433155084"/>
    <n v="0.12604301239648197"/>
    <n v="1896763"/>
    <n v="0.79883615837426336"/>
    <n v="73234.092664092663"/>
    <n v="522.09276080374343"/>
    <n v="87.015460133957234"/>
    <n v="188"/>
    <n v="0.46284819220190015"/>
    <n v="0.65871211961293197"/>
    <n v="39832023"/>
    <n v="21"/>
    <n v="0"/>
    <n v="1889080.5422797559"/>
    <n v="-0.29985623617875812"/>
    <n v="14988910.550000001"/>
    <n v="7.9023634212603264"/>
    <n v="6.5495333149175987E-3"/>
    <n v="7.3936783507300957E-2"/>
    <n v="25.900000000000002"/>
    <n v="51.944000000000003"/>
    <n v="1950"/>
  </r>
  <r>
    <x v="16"/>
    <x v="11"/>
    <x v="4"/>
    <x v="1"/>
    <x v="3"/>
    <x v="0"/>
    <n v="0"/>
    <n v="83780"/>
    <m/>
    <n v="83780"/>
    <n v="0.13986394557823134"/>
    <n v="0"/>
    <n v="0"/>
    <n v="502680"/>
    <m/>
    <n v="502680"/>
    <n v="0.13986394557823134"/>
    <n v="31"/>
    <n v="0"/>
    <m/>
    <m/>
    <m/>
    <n v="6"/>
    <m/>
    <n v="0"/>
    <n v="546108"/>
    <m/>
    <n v="0"/>
    <n v="34"/>
    <m/>
    <n v="2853"/>
    <n v="176"/>
    <n v="2677"/>
    <n v="4.2039704165044656E-2"/>
    <n v="2330"/>
    <n v="347"/>
    <n v="0.81668419207851384"/>
    <n v="0.95"/>
    <s v=""/>
    <n v="0.8703772880089653"/>
    <n v="0.93831055029793198"/>
    <n v="-6.12933447124131E-2"/>
    <n v="1086460"/>
    <n v="1.187497483228233"/>
    <n v="39137.608069164264"/>
    <n v="405.84983190138212"/>
    <n v="67.641638650230348"/>
    <n v="124"/>
    <n v="0.5454970858889544"/>
    <n v="1.0992458103897382"/>
    <n v="19230342"/>
    <n v="17.7"/>
    <n v="0"/>
    <n v="1052679.8281827976"/>
    <n v="-0.54734429883310154"/>
    <n v="7738485.8800000008"/>
    <n v="7.1226606409808007"/>
    <n v="5.9033102721458989E-3"/>
    <n v="6.664166018881737E-2"/>
    <n v="27.76"/>
    <n v="45.345999999999997"/>
    <m/>
  </r>
  <r>
    <x v="16"/>
    <x v="11"/>
    <x v="4"/>
    <x v="1"/>
    <x v="4"/>
    <x v="0"/>
    <n v="50662.577000000005"/>
    <m/>
    <m/>
    <n v="50662.577000000005"/>
    <n v="1.1643835616438336E-2"/>
    <n v="50662.577000000005"/>
    <n v="253312.88500000001"/>
    <m/>
    <m/>
    <n v="253312.88500000001"/>
    <n v="1.1643835616438114E-2"/>
    <n v="27.88"/>
    <n v="0"/>
    <m/>
    <m/>
    <n v="5"/>
    <m/>
    <m/>
    <n v="528027.5"/>
    <m/>
    <m/>
    <n v="71.5"/>
    <m/>
    <m/>
    <n v="1575"/>
    <n v="98"/>
    <n v="1477"/>
    <n v="1.1643835616438336E-2"/>
    <n v="1348"/>
    <n v="129"/>
    <n v="0.8558730158730159"/>
    <n v="0.95"/>
    <s v=""/>
    <n v="0.91266079891672314"/>
    <n v="0.93777777777777782"/>
    <n v="-3.092016987751578E-2"/>
    <n v="154168"/>
    <n v="0.75722068981238744"/>
    <n v="5553.6023054755042"/>
    <n v="104.37914691943128"/>
    <n v="20.875829383886256"/>
    <n v="180"/>
    <n v="0.1159768299104792"/>
    <n v="0.73699540089782367"/>
    <n v="2405020.7999999998"/>
    <n v="15.6"/>
    <n v="0"/>
    <n v="149374.61457512062"/>
    <n v="-0.36926095031337575"/>
    <n v="1171808.99"/>
    <n v="7.6008574412329404"/>
    <n v="6.2996430788492984E-3"/>
    <n v="7.1115806897763298E-2"/>
    <n v="27.76"/>
    <n v="34.301000000000002"/>
    <m/>
  </r>
  <r>
    <x v="16"/>
    <x v="11"/>
    <x v="10"/>
    <x v="7"/>
    <x v="34"/>
    <x v="1"/>
    <m/>
    <m/>
    <n v="114185.61899999999"/>
    <n v="114185.61899999999"/>
    <n v="4.2428504453820848E-2"/>
    <m/>
    <m/>
    <m/>
    <n v="685113.71399999992"/>
    <n v="685113.71399999992"/>
    <n v="4.2428504453820848E-2"/>
    <m/>
    <m/>
    <n v="31.81"/>
    <n v="0"/>
    <m/>
    <m/>
    <n v="6"/>
    <m/>
    <m/>
    <n v="1254054"/>
    <m/>
    <m/>
    <n v="47"/>
    <n v="4800"/>
    <n v="353"/>
    <n v="4447"/>
    <n v="4.2428504453820848E-2"/>
    <n v="3732"/>
    <n v="715"/>
    <n v="0.77749999999999997"/>
    <n v="0.95"/>
    <s v=""/>
    <n v="0.83921744996626935"/>
    <n v="0.92645833333333338"/>
    <n v="-0.10609197464267039"/>
    <n v="1255111"/>
    <n v="0.75643175011895103"/>
    <n v="48459.884169884164"/>
    <n v="282.2376883292107"/>
    <n v="47.039614721535116"/>
    <n v="149"/>
    <n v="0.31570211222506789"/>
    <n v="0.68494217360185394"/>
    <n v="21713420.300000001"/>
    <n v="17.3"/>
    <n v="0"/>
    <n v="1300740.4329932188"/>
    <n v="-0.34459458337442983"/>
    <m/>
    <m/>
    <m/>
    <m/>
    <n v="25.900000000000002"/>
    <n v="25.677"/>
    <m/>
  </r>
  <r>
    <x v="17"/>
    <x v="0"/>
    <x v="4"/>
    <x v="1"/>
    <x v="3"/>
    <x v="0"/>
    <n v="0"/>
    <n v="83390"/>
    <m/>
    <n v="83390"/>
    <n v="6.378364587319818E-2"/>
    <n v="0"/>
    <n v="0"/>
    <n v="500340"/>
    <m/>
    <n v="500340"/>
    <n v="6.378364587319818E-2"/>
    <n v="31"/>
    <n v="0"/>
    <m/>
    <m/>
    <m/>
    <n v="6"/>
    <m/>
    <n v="0"/>
    <n v="548760"/>
    <m/>
    <n v="0"/>
    <n v="34"/>
    <m/>
    <n v="2857"/>
    <n v="167"/>
    <n v="2690"/>
    <n v="-9.5729013254786111E-3"/>
    <n v="2333"/>
    <n v="357"/>
    <n v="0.8165908295414771"/>
    <n v="0.95"/>
    <s v=""/>
    <n v="0.8672862453531599"/>
    <n v="0.94154707735386767"/>
    <n v="-5.0181676460007152E-2"/>
    <n v="847385"/>
    <n v="0.67746194762441125"/>
    <n v="30724.619289340098"/>
    <n v="315.01301115241637"/>
    <n v="52.50216852540273"/>
    <n v="124"/>
    <n v="0.42340458488228011"/>
    <n v="0.69367533447877405"/>
    <n v="14998714.5"/>
    <n v="17.7"/>
    <n v="0"/>
    <n v="896257.20401523437"/>
    <n v="-0.35377041515048346"/>
    <n v="6002831.459999999"/>
    <n v="7.0839482171622095"/>
    <n v="5.6811658518905895E-3"/>
    <n v="6.5026144824327239E-2"/>
    <n v="27.580000000000002"/>
    <n v="45.345999999999997"/>
    <m/>
  </r>
  <r>
    <x v="17"/>
    <x v="0"/>
    <x v="4"/>
    <x v="1"/>
    <x v="4"/>
    <x v="0"/>
    <n v="51520.102000000006"/>
    <m/>
    <m/>
    <n v="51520.102000000006"/>
    <n v="-5.2980132450329842E-3"/>
    <n v="51520.102000000006"/>
    <n v="257600.51000000004"/>
    <m/>
    <m/>
    <n v="257600.51000000004"/>
    <n v="-5.2980132450329842E-3"/>
    <n v="27.88"/>
    <n v="0"/>
    <m/>
    <m/>
    <n v="5"/>
    <m/>
    <m/>
    <n v="536965"/>
    <m/>
    <m/>
    <n v="71.5"/>
    <m/>
    <m/>
    <n v="1575"/>
    <n v="73"/>
    <n v="1502"/>
    <n v="-5.2980132450330952E-3"/>
    <n v="1285"/>
    <n v="217"/>
    <n v="0.81587301587301586"/>
    <n v="0.95"/>
    <s v=""/>
    <n v="0.85552596537949399"/>
    <n v="0.95365079365079364"/>
    <n v="-2.7225747196509054E-2"/>
    <n v="112471"/>
    <n v="0.29745287589691527"/>
    <n v="4077.991298042059"/>
    <n v="74.880825565912119"/>
    <n v="14.976165113182423"/>
    <n v="180"/>
    <n v="8.3200917295457907E-2"/>
    <n v="0.3043634105221984"/>
    <n v="1754547.5999999999"/>
    <n v="15.6"/>
    <n v="0"/>
    <n v="118957.66858369859"/>
    <n v="-0.15596388262975672"/>
    <n v="860236.55"/>
    <n v="7.6485187292724355"/>
    <n v="6.133938601783709E-3"/>
    <n v="7.0208543503510509E-2"/>
    <n v="27.580000000000002"/>
    <n v="34.301000000000002"/>
    <m/>
  </r>
  <r>
    <x v="17"/>
    <x v="0"/>
    <x v="4"/>
    <x v="2"/>
    <x v="9"/>
    <x v="1"/>
    <m/>
    <m/>
    <n v="114972.92"/>
    <n v="114972.92"/>
    <n v="0.58505254963020636"/>
    <m/>
    <m/>
    <m/>
    <n v="689837.52"/>
    <n v="689837.52"/>
    <n v="0.58505254963020636"/>
    <m/>
    <m/>
    <n v="30.6"/>
    <n v="0"/>
    <m/>
    <m/>
    <n v="6"/>
    <m/>
    <m/>
    <n v="1368192"/>
    <m/>
    <m/>
    <n v="56"/>
    <n v="4192"/>
    <n v="120"/>
    <n v="4072"/>
    <n v="0.58505254963020636"/>
    <n v="3729"/>
    <n v="343"/>
    <n v="0.88955152671755722"/>
    <n v="0.95"/>
    <s v=""/>
    <n v="0.91576620825147348"/>
    <n v="0.97137404580152675"/>
    <n v="8.3649649469385245E-2"/>
    <n v="1310470"/>
    <n v="1.2224389218083824"/>
    <n v="50286.646201074444"/>
    <n v="321.8246561886051"/>
    <n v="53.637442698100848"/>
    <n v="182"/>
    <n v="0.29471122361593871"/>
    <n v="0.40212318028628058"/>
    <n v="23588460"/>
    <n v="18"/>
    <n v="0"/>
    <n v="1531853.585047164"/>
    <n v="-7.5686115270160476E-2"/>
    <n v="15189823.439999999"/>
    <n v="11.591126420291955"/>
    <n v="9.2958205770579515E-3"/>
    <n v="0.10639917771518226"/>
    <n v="26.06"/>
    <n v="28.234999999999999"/>
    <m/>
  </r>
  <r>
    <x v="17"/>
    <x v="0"/>
    <x v="4"/>
    <x v="2"/>
    <x v="7"/>
    <x v="1"/>
    <m/>
    <m/>
    <n v="65541.929999999993"/>
    <n v="65541.929999999993"/>
    <n v="0.16820553994379761"/>
    <m/>
    <m/>
    <m/>
    <n v="393251.57999999996"/>
    <n v="393251.57999999996"/>
    <n v="0.16820553994379761"/>
    <m/>
    <m/>
    <n v="26.95"/>
    <n v="0"/>
    <m/>
    <m/>
    <n v="6"/>
    <m/>
    <m/>
    <n v="977760"/>
    <m/>
    <m/>
    <n v="56"/>
    <n v="3048"/>
    <n v="138"/>
    <n v="2910"/>
    <n v="0.16820553994379761"/>
    <n v="2487"/>
    <n v="423"/>
    <n v="0.81594488188976377"/>
    <n v="0.95"/>
    <s v=""/>
    <n v="0.85463917525773192"/>
    <n v="0.95472440944881887"/>
    <n v="-3.4509666409519135E-2"/>
    <n v="733309"/>
    <n v="0.94868844486844583"/>
    <n v="28139.255564082887"/>
    <n v="251.99621993127147"/>
    <n v="41.999369988545247"/>
    <n v="182"/>
    <n v="0.23076576916783104"/>
    <n v="0.66810409490285183"/>
    <n v="11732944"/>
    <n v="16"/>
    <n v="0"/>
    <n v="857190.18413038889"/>
    <n v="-0.3038619061036183"/>
    <n v="7713130.21"/>
    <n v="10.51825384660491"/>
    <n v="8.4354010987938242E-3"/>
    <n v="9.6550888990314943E-2"/>
    <n v="26.06"/>
    <n v="22.523"/>
    <m/>
  </r>
  <r>
    <x v="17"/>
    <x v="0"/>
    <x v="4"/>
    <x v="2"/>
    <x v="8"/>
    <x v="1"/>
    <m/>
    <m/>
    <n v="13261.898899999997"/>
    <n v="13261.898899999997"/>
    <n v="-9.2737859170662351E-2"/>
    <m/>
    <m/>
    <m/>
    <n v="79571.393399999972"/>
    <n v="79571.393399999972"/>
    <n v="-9.2737859170662462E-2"/>
    <m/>
    <m/>
    <n v="27.45"/>
    <n v="0"/>
    <m/>
    <m/>
    <n v="6"/>
    <m/>
    <m/>
    <n v="588336"/>
    <m/>
    <m/>
    <n v="56"/>
    <n v="1767"/>
    <n v="16"/>
    <n v="1751"/>
    <n v="1.0289687137891077"/>
    <n v="1691"/>
    <n v="60"/>
    <n v="0.956989247311828"/>
    <n v="0.95"/>
    <n v="0.956989247311828"/>
    <n v="0.96573386636207881"/>
    <n v="0.99094510469722696"/>
    <n v="0.12170703454976306"/>
    <n v="28579"/>
    <n v="1.3343134852568816"/>
    <n v="1096.6615502686109"/>
    <n v="16.321530553969161"/>
    <n v="2.7202550923281934"/>
    <n v="182"/>
    <n v="1.494645655125381E-2"/>
    <n v="0.15049259724539632"/>
    <n v="400106"/>
    <n v="14"/>
    <n v="0"/>
    <n v="33406.978875565939"/>
    <n v="0.14271814759009971"/>
    <n v="347988.53"/>
    <n v="12.176371811469961"/>
    <n v="9.7651741111904715E-3"/>
    <n v="0.11177135865127558"/>
    <n v="26.06"/>
    <n v="7.5738999999999983"/>
    <m/>
  </r>
  <r>
    <x v="17"/>
    <x v="0"/>
    <x v="4"/>
    <x v="2"/>
    <x v="10"/>
    <x v="0"/>
    <n v="24584.256000000001"/>
    <m/>
    <m/>
    <n v="24584.256000000001"/>
    <n v="0.10769230769230775"/>
    <n v="24584.256000000001"/>
    <n v="49168.512000000002"/>
    <m/>
    <m/>
    <n v="49168.512000000002"/>
    <n v="0.10769230769230775"/>
    <n v="28.8"/>
    <n v="0"/>
    <m/>
    <m/>
    <n v="2"/>
    <m/>
    <m/>
    <n v="86400"/>
    <m/>
    <m/>
    <n v="100"/>
    <m/>
    <m/>
    <n v="434"/>
    <n v="2"/>
    <n v="432"/>
    <n v="0.10769230769230775"/>
    <n v="379"/>
    <n v="53"/>
    <n v="0.87327188940092171"/>
    <n v="0.95"/>
    <s v=""/>
    <n v="0.87731481481481477"/>
    <n v="0.99539170506912444"/>
    <n v="-4.4265983860955926E-2"/>
    <n v="226"/>
    <n v="-0.39733333333333332"/>
    <n v="8.6722947045280119"/>
    <n v="0.52314814814814814"/>
    <n v="0.26157407407407407"/>
    <n v="164"/>
    <n v="1.5949638663053298E-3"/>
    <n v="-0.45592592592592596"/>
    <n v="6554"/>
    <n v="29"/>
    <n v="0"/>
    <n v="264.17919541894059"/>
    <n v="0.24507482611532894"/>
    <n v="1113"/>
    <n v="4.9247787610619467"/>
    <n v="3.9495609041407141E-3"/>
    <n v="4.5206340747768928E-2"/>
    <n v="26.06"/>
    <n v="56.908000000000001"/>
    <m/>
  </r>
  <r>
    <x v="17"/>
    <x v="0"/>
    <x v="4"/>
    <x v="2"/>
    <x v="11"/>
    <x v="0"/>
    <n v="62233.04"/>
    <m/>
    <m/>
    <n v="62233.04"/>
    <n v="1.3369565217391304"/>
    <n v="62233.04"/>
    <n v="124466.08"/>
    <m/>
    <m/>
    <n v="124466.08"/>
    <n v="1.3369565217391304"/>
    <n v="41.14"/>
    <n v="0"/>
    <m/>
    <m/>
    <n v="2"/>
    <m/>
    <m/>
    <n v="177160"/>
    <m/>
    <m/>
    <n v="103"/>
    <m/>
    <m/>
    <n v="930"/>
    <n v="70"/>
    <n v="860"/>
    <n v="1.3369565217391304"/>
    <n v="548"/>
    <n v="312"/>
    <n v="0.58924731182795698"/>
    <n v="0.95"/>
    <s v=""/>
    <n v="0.63720930232558137"/>
    <n v="0.92473118279569888"/>
    <n v="4.6843853820597969E-2"/>
    <n v="5278"/>
    <n v="2.4907407407407409"/>
    <n v="202.53261703760555"/>
    <n v="6.1372093023255818"/>
    <n v="3.0686046511627909"/>
    <n v="164"/>
    <n v="1.8711003970504823E-2"/>
    <n v="0.493712316968131"/>
    <n v="190008"/>
    <n v="36"/>
    <n v="0"/>
    <n v="6169.6362540759665"/>
    <n v="2.5219531245820392E-2"/>
    <n v="38403.83"/>
    <n v="7.2762087912087914"/>
    <n v="5.8353544730456825E-3"/>
    <n v="6.6790974767842778E-2"/>
    <n v="26.06"/>
    <n v="72.364000000000004"/>
    <m/>
  </r>
  <r>
    <x v="17"/>
    <x v="0"/>
    <x v="4"/>
    <x v="4"/>
    <x v="31"/>
    <x v="1"/>
    <m/>
    <m/>
    <n v="164302.01519999999"/>
    <n v="164302.01519999999"/>
    <n v="-0.2118673647469459"/>
    <m/>
    <m/>
    <m/>
    <n v="1478718.1368"/>
    <n v="1478718.1368"/>
    <n v="-0.2118673647469459"/>
    <m/>
    <m/>
    <n v="30.8"/>
    <n v="0"/>
    <m/>
    <m/>
    <n v="9"/>
    <m/>
    <m/>
    <n v="2397996"/>
    <m/>
    <m/>
    <n v="59"/>
    <n v="5637"/>
    <n v="1121"/>
    <n v="4516"/>
    <n v="-0.2118673647469459"/>
    <n v="3280"/>
    <n v="1236"/>
    <n v="0.58186978889480223"/>
    <n v="0.95"/>
    <s v=""/>
    <n v="0.7263064658990257"/>
    <n v="0.80113535568564842"/>
    <n v="-0.16981128074976715"/>
    <n v="2412798"/>
    <n v="-7.94199364048358E-2"/>
    <n v="91671.656534954411"/>
    <n v="534.27767936226746"/>
    <n v="59.364186595807496"/>
    <n v="182"/>
    <n v="0.32617684942751374"/>
    <n v="0.16805220646596331"/>
    <n v="53564115.600000001"/>
    <n v="22.2"/>
    <n v="0"/>
    <n v="2717652.8452997808"/>
    <n v="-0.14338070425734753"/>
    <n v="25368564.93"/>
    <n v="10.514168583528335"/>
    <n v="8.4321248104338373E-3"/>
    <n v="9.6513388870280298E-2"/>
    <n v="26.32"/>
    <n v="36.382199999999997"/>
    <m/>
  </r>
  <r>
    <x v="17"/>
    <x v="0"/>
    <x v="4"/>
    <x v="4"/>
    <x v="30"/>
    <x v="0"/>
    <n v="36888"/>
    <m/>
    <m/>
    <n v="36888"/>
    <n v="-0.14094084769445736"/>
    <n v="36888"/>
    <n v="110664"/>
    <m/>
    <m/>
    <n v="110664"/>
    <n v="-0.14094084769445736"/>
    <n v="25.9"/>
    <n v="0"/>
    <m/>
    <m/>
    <n v="3"/>
    <m/>
    <m/>
    <n v="195570"/>
    <m/>
    <m/>
    <n v="82"/>
    <m/>
    <m/>
    <n v="1053"/>
    <n v="258"/>
    <n v="795"/>
    <n v="-0.12828947368421051"/>
    <n v="522"/>
    <n v="273"/>
    <n v="0.49572649572649574"/>
    <n v="0.95"/>
    <s v=""/>
    <n v="0.65660377358490563"/>
    <n v="0.75498575498575493"/>
    <n v="-0.25333835223262602"/>
    <n v="507"/>
    <n v="-0.24888888888888894"/>
    <n v="19.262917933130698"/>
    <n v="0.63773584905660374"/>
    <n v="0.21257861635220124"/>
    <n v="168"/>
    <n v="1.2653489068583407E-3"/>
    <n v="-0.13834800838574435"/>
    <n v="13131.3"/>
    <n v="25.9"/>
    <n v="0"/>
    <n v="592.64978795311004"/>
    <n v="1.818227423276747E-2"/>
    <n v="4581.3500000000004"/>
    <n v="9.0361932938856029"/>
    <n v="7.2468221390910434E-3"/>
    <n v="8.2946514539063737E-2"/>
    <n v="26.32"/>
    <n v="61.761750000000006"/>
    <m/>
  </r>
  <r>
    <x v="17"/>
    <x v="0"/>
    <x v="4"/>
    <x v="4"/>
    <x v="29"/>
    <x v="0"/>
    <n v="40382"/>
    <m/>
    <m/>
    <n v="40382"/>
    <n v="0.16634799235181652"/>
    <n v="40382"/>
    <n v="121146"/>
    <m/>
    <m/>
    <n v="121146"/>
    <n v="0.16634799235181652"/>
    <n v="35.4"/>
    <n v="0"/>
    <m/>
    <m/>
    <n v="3"/>
    <m/>
    <m/>
    <n v="150060"/>
    <m/>
    <m/>
    <n v="82"/>
    <m/>
    <m/>
    <n v="773"/>
    <n v="163"/>
    <n v="610"/>
    <n v="0.16634799235181652"/>
    <n v="405"/>
    <n v="205"/>
    <n v="0.52393272962483828"/>
    <n v="0.95"/>
    <s v=""/>
    <n v="0.66393442622950816"/>
    <n v="0.78913324708926258"/>
    <n v="-0.25002655525262907"/>
    <n v="35733"/>
    <n v="0.44434114793856105"/>
    <n v="1357.6367781155016"/>
    <n v="58.578688524590163"/>
    <n v="19.526229508196721"/>
    <n v="164"/>
    <n v="0.11906237504998"/>
    <n v="0.2383449514292908"/>
    <n v="1386440.4"/>
    <n v="38.799999999999997"/>
    <n v="0"/>
    <n v="41769.536238517714"/>
    <n v="1.818227423276747E-2"/>
    <n v="263680.64000000001"/>
    <n v="7.3791912237987303"/>
    <n v="5.9179440490051971E-3"/>
    <n v="6.7736288083336982E-2"/>
    <n v="26.32"/>
    <n v="71.505159999999989"/>
    <m/>
  </r>
  <r>
    <x v="17"/>
    <x v="0"/>
    <x v="4"/>
    <x v="3"/>
    <x v="23"/>
    <x v="1"/>
    <m/>
    <m/>
    <n v="172549.45"/>
    <n v="172549.45"/>
    <n v="-6.9222577209797631E-2"/>
    <m/>
    <m/>
    <m/>
    <n v="1207846.1500000001"/>
    <n v="1207846.1500000001"/>
    <n v="-6.9222577209797631E-2"/>
    <m/>
    <m/>
    <n v="47.4"/>
    <n v="0"/>
    <m/>
    <m/>
    <n v="7"/>
    <m/>
    <m/>
    <n v="1529500"/>
    <m/>
    <m/>
    <n v="50"/>
    <n v="5258"/>
    <n v="888"/>
    <n v="4370"/>
    <n v="-6.9222577209797631E-2"/>
    <n v="4054"/>
    <n v="316"/>
    <n v="0.77101559528337771"/>
    <n v="0.95"/>
    <s v=""/>
    <n v="0.92768878718535475"/>
    <n v="0.83111449220235833"/>
    <n v="-3.5540554509468469E-2"/>
    <n v="2585782.1831844971"/>
    <n v="0.30342860591994447"/>
    <n v="96556.466885156726"/>
    <n v="591.71217006510233"/>
    <n v="84.530310009300337"/>
    <n v="177"/>
    <n v="0.4775723729339002"/>
    <n v="0.40036551597119896"/>
    <n v="58697255.558288082"/>
    <n v="22.7"/>
    <n v="0"/>
    <n v="3052829.2841620347"/>
    <n v="-0.21758132887850584"/>
    <m/>
    <m/>
    <m/>
    <m/>
    <n v="26.78"/>
    <n v="39.484999999999999"/>
    <m/>
  </r>
  <r>
    <x v="17"/>
    <x v="0"/>
    <x v="4"/>
    <x v="3"/>
    <x v="21"/>
    <x v="1"/>
    <m/>
    <m/>
    <n v="138307.10399999999"/>
    <n v="138307.10399999999"/>
    <n v="-0.11351351351351358"/>
    <m/>
    <m/>
    <m/>
    <n v="968149.72799999989"/>
    <n v="968149.72799999989"/>
    <n v="-0.11351351351351369"/>
    <m/>
    <m/>
    <n v="44.2"/>
    <n v="0"/>
    <m/>
    <m/>
    <n v="7"/>
    <m/>
    <m/>
    <n v="1492400"/>
    <m/>
    <m/>
    <n v="50"/>
    <n v="5157"/>
    <n v="893"/>
    <n v="4264"/>
    <n v="-0.11351351351351346"/>
    <n v="3949"/>
    <n v="315"/>
    <n v="0.76575528407989146"/>
    <n v="0.95"/>
    <s v=""/>
    <n v="0.92612570356472801"/>
    <n v="0.82683730851270121"/>
    <n v="-0.16777119756722503"/>
    <n v="1816579.6249869738"/>
    <n v="0.22729720753818006"/>
    <n v="67833.443800857873"/>
    <n v="426.02711655416834"/>
    <n v="60.861016650595481"/>
    <n v="177"/>
    <n v="0.34384755169827957"/>
    <n v="0.38445111825953249"/>
    <n v="34151696.94975511"/>
    <n v="18.8"/>
    <n v="0"/>
    <n v="2144692.4308769712"/>
    <n v="-0.23170538158919143"/>
    <m/>
    <m/>
    <m/>
    <m/>
    <n v="26.78"/>
    <n v="32.436"/>
    <m/>
  </r>
  <r>
    <x v="17"/>
    <x v="0"/>
    <x v="4"/>
    <x v="3"/>
    <x v="20"/>
    <x v="1"/>
    <m/>
    <m/>
    <n v="113763.89700000001"/>
    <n v="113763.89700000001"/>
    <n v="-0.18808327351040921"/>
    <m/>
    <m/>
    <m/>
    <n v="796347.2790000001"/>
    <n v="796347.2790000001"/>
    <n v="-0.18808327351040921"/>
    <m/>
    <m/>
    <n v="55.9"/>
    <n v="0"/>
    <m/>
    <m/>
    <n v="7"/>
    <m/>
    <m/>
    <n v="1187550"/>
    <m/>
    <m/>
    <n v="50"/>
    <n v="4572"/>
    <n v="1179"/>
    <n v="3393"/>
    <n v="-0.18808327351040921"/>
    <n v="3161"/>
    <n v="232"/>
    <n v="0.69138232720909887"/>
    <n v="0.95"/>
    <s v=""/>
    <n v="0.93162393162393164"/>
    <n v="0.74212598425196852"/>
    <n v="-0.19728312823907279"/>
    <n v="1150168.5421755875"/>
    <n v="0.14605002954667601"/>
    <n v="42948.787982658228"/>
    <n v="338.98277105086578"/>
    <n v="48.426110150123684"/>
    <n v="177"/>
    <n v="0.27359384265606601"/>
    <n v="0.41153642012247538"/>
    <n v="27604045.012214102"/>
    <n v="24"/>
    <n v="0"/>
    <n v="1357913.3734115681"/>
    <n v="-0.2631131775872268"/>
    <m/>
    <m/>
    <m/>
    <m/>
    <n v="26.78"/>
    <n v="33.529000000000003"/>
    <m/>
  </r>
  <r>
    <x v="17"/>
    <x v="0"/>
    <x v="4"/>
    <x v="3"/>
    <x v="19"/>
    <x v="1"/>
    <m/>
    <m/>
    <n v="49154.22"/>
    <n v="49154.22"/>
    <n v="-0.18855932203389836"/>
    <m/>
    <m/>
    <m/>
    <n v="344079.54000000004"/>
    <n v="344079.54000000004"/>
    <n v="-0.18855932203389825"/>
    <m/>
    <m/>
    <n v="40"/>
    <n v="0"/>
    <m/>
    <m/>
    <n v="7"/>
    <m/>
    <m/>
    <n v="536200"/>
    <m/>
    <m/>
    <n v="50"/>
    <n v="2100"/>
    <n v="568"/>
    <n v="1532"/>
    <n v="-0.18855932203389836"/>
    <n v="1444"/>
    <n v="88"/>
    <n v="0.68761904761904757"/>
    <n v="0.95"/>
    <s v=""/>
    <n v="0.94255874673629247"/>
    <n v="0.72952380952380957"/>
    <n v="-2.1687238131874564E-2"/>
    <n v="50371"/>
    <n v="-5.5360726140689764E-2"/>
    <n v="1880.9185959671395"/>
    <n v="32.879242819843341"/>
    <n v="4.6970346885490484"/>
    <n v="177"/>
    <n v="2.6536919144344907E-2"/>
    <n v="0.16415075003027257"/>
    <n v="881492.5"/>
    <n v="17.5"/>
    <n v="0"/>
    <n v="59469.070856984086"/>
    <n v="-0.12195596323510342"/>
    <m/>
    <m/>
    <m/>
    <m/>
    <n v="26.78"/>
    <n v="32.085000000000001"/>
    <m/>
  </r>
  <r>
    <x v="17"/>
    <x v="0"/>
    <x v="4"/>
    <x v="3"/>
    <x v="25"/>
    <x v="1"/>
    <m/>
    <m/>
    <n v="117862.992"/>
    <n v="117862.992"/>
    <n v="-4.9041462327239493E-3"/>
    <m/>
    <m/>
    <m/>
    <n v="825040.94400000002"/>
    <n v="825040.94400000002"/>
    <n v="-4.9041462327239493E-3"/>
    <m/>
    <m/>
    <n v="38.020000000000003"/>
    <n v="0"/>
    <m/>
    <m/>
    <n v="7"/>
    <m/>
    <m/>
    <n v="781200"/>
    <m/>
    <m/>
    <n v="50"/>
    <n v="2402"/>
    <n v="170"/>
    <n v="2232"/>
    <n v="-4.9041462327240604E-3"/>
    <n v="1959"/>
    <n v="273"/>
    <n v="0.81557035803497091"/>
    <n v="0.95"/>
    <s v=""/>
    <n v="0.87768817204301075"/>
    <n v="0.92922564529558704"/>
    <n v="-9.86013874118713E-2"/>
    <n v="1379295.6496529412"/>
    <n v="0.21606045934048557"/>
    <n v="51504.691921319682"/>
    <n v="617.96400074056498"/>
    <n v="88.28057153436643"/>
    <n v="177"/>
    <n v="0.49876029115461262"/>
    <n v="0.22205358884440374"/>
    <n v="32827236.461740002"/>
    <n v="23.8"/>
    <n v="0"/>
    <n v="1628425.6957761541"/>
    <n v="-0.12186776240993381"/>
    <m/>
    <m/>
    <m/>
    <m/>
    <n v="26.78"/>
    <n v="52.805999999999997"/>
    <m/>
  </r>
  <r>
    <x v="17"/>
    <x v="0"/>
    <x v="4"/>
    <x v="3"/>
    <x v="13"/>
    <x v="0"/>
    <n v="3958.0929999999944"/>
    <m/>
    <m/>
    <n v="3958.0929999999944"/>
    <n v="0.65930018416206249"/>
    <n v="3958.0929999999944"/>
    <n v="11874.278999999984"/>
    <m/>
    <m/>
    <n v="11874.278999999984"/>
    <n v="0.65930018416206271"/>
    <n v="33.299999999999997"/>
    <n v="0"/>
    <m/>
    <m/>
    <n v="3"/>
    <m/>
    <m/>
    <n v="259488"/>
    <m/>
    <m/>
    <n v="96"/>
    <m/>
    <m/>
    <n v="1141"/>
    <n v="240"/>
    <n v="901"/>
    <n v="0.65930018416206271"/>
    <n v="877"/>
    <n v="24"/>
    <n v="0.76862401402278702"/>
    <n v="0.95"/>
    <s v=""/>
    <n v="0.97336293007769148"/>
    <n v="0.78965819456617004"/>
    <n v="-1.3925240611592393E-2"/>
    <n v="1918"/>
    <n v="2.7867095391211238E-2"/>
    <n v="71.620612397311419"/>
    <n v="2.1287458379578248"/>
    <n v="0.7095819459859416"/>
    <n v="168"/>
    <n v="4.2237020594401284E-3"/>
    <n v="-0.38054180599619569"/>
    <n v="7480.2"/>
    <n v="3.9"/>
    <n v="0"/>
    <n v="2264.4314765181448"/>
    <n v="0.32073841576935114"/>
    <m/>
    <m/>
    <m/>
    <m/>
    <n v="26.78"/>
    <n v="4.3929999999999936"/>
    <m/>
  </r>
  <r>
    <x v="17"/>
    <x v="0"/>
    <x v="4"/>
    <x v="3"/>
    <x v="28"/>
    <x v="0"/>
    <n v="9064.5079999999998"/>
    <m/>
    <m/>
    <n v="9064.5079999999998"/>
    <n v="0"/>
    <n v="9064.5079999999998"/>
    <n v="27193.523999999998"/>
    <m/>
    <m/>
    <n v="27193.523999999998"/>
    <n v="0"/>
    <n v="36.6"/>
    <n v="0"/>
    <m/>
    <m/>
    <n v="3"/>
    <m/>
    <m/>
    <n v="99648"/>
    <m/>
    <m/>
    <n v="96"/>
    <m/>
    <m/>
    <n v="620"/>
    <n v="274"/>
    <n v="346"/>
    <n v="0"/>
    <n v="336"/>
    <n v="10"/>
    <n v="0.54193548387096779"/>
    <n v="0.95"/>
    <s v=""/>
    <n v="0.97109826589595372"/>
    <n v="0.5580645161290323"/>
    <n v="0"/>
    <n v="629"/>
    <m/>
    <n v="23.487677371172516"/>
    <n v="1.8179190751445087"/>
    <n v="0.60597302504816952"/>
    <n v="168"/>
    <n v="3.6069822919533902E-3"/>
    <n v="0"/>
    <n v="2453.1"/>
    <n v="3.9"/>
    <n v="0"/>
    <n v="742.61073969234258"/>
    <n v="0"/>
    <m/>
    <m/>
    <m/>
    <m/>
    <n v="26.78"/>
    <n v="26.198"/>
    <m/>
  </r>
  <r>
    <x v="17"/>
    <x v="0"/>
    <x v="4"/>
    <x v="3"/>
    <x v="16"/>
    <x v="0"/>
    <n v="59631.6"/>
    <m/>
    <m/>
    <n v="59631.6"/>
    <n v="1.0077979797979797"/>
    <n v="59631.6"/>
    <n v="178894.8"/>
    <m/>
    <m/>
    <n v="178894.8"/>
    <n v="1.0077979797979797"/>
    <n v="41.3"/>
    <n v="0"/>
    <m/>
    <m/>
    <n v="3"/>
    <m/>
    <m/>
    <n v="395712"/>
    <m/>
    <m/>
    <n v="96"/>
    <m/>
    <m/>
    <n v="1633"/>
    <n v="259"/>
    <n v="1374"/>
    <n v="1.3367346938775508"/>
    <n v="1289"/>
    <n v="85"/>
    <n v="0.78934476423759947"/>
    <n v="0.95"/>
    <s v=""/>
    <n v="0.93813682678311494"/>
    <n v="0.84139620330679732"/>
    <n v="-4.5632432269080314E-2"/>
    <n v="32422"/>
    <n v="0.76609652467589062"/>
    <n v="1210.6796116504854"/>
    <n v="23.596797671033478"/>
    <n v="7.865599223677826"/>
    <n v="168"/>
    <n v="4.6819042998082296E-2"/>
    <n v="-0.24420323398149668"/>
    <n v="953206.79999999993"/>
    <n v="29.4"/>
    <n v="0"/>
    <n v="38278.100798577318"/>
    <n v="0.38488531253935049"/>
    <m/>
    <m/>
    <m/>
    <m/>
    <n v="26.78"/>
    <n v="112.041"/>
    <m/>
  </r>
  <r>
    <x v="17"/>
    <x v="0"/>
    <x v="4"/>
    <x v="3"/>
    <x v="12"/>
    <x v="0"/>
    <n v="23349.13"/>
    <m/>
    <m/>
    <n v="23349.13"/>
    <n v="8.299404178714525"/>
    <n v="23349.13"/>
    <n v="70047.39"/>
    <m/>
    <m/>
    <n v="70047.39"/>
    <n v="8.299404178714525"/>
    <n v="56"/>
    <n v="0"/>
    <m/>
    <m/>
    <n v="3"/>
    <m/>
    <m/>
    <n v="86976"/>
    <m/>
    <m/>
    <n v="96"/>
    <m/>
    <m/>
    <n v="310"/>
    <n v="8"/>
    <n v="302"/>
    <n v="2.8717948717948718"/>
    <n v="284"/>
    <n v="18"/>
    <n v="0.91612903225806452"/>
    <n v="0.95"/>
    <s v=""/>
    <n v="0.94039735099337751"/>
    <n v="0.97419354838709682"/>
    <n v="-4.7389696396318959E-2"/>
    <n v="17615"/>
    <n v="2.2536017731806428"/>
    <n v="657.76699029126212"/>
    <n v="58.327814569536422"/>
    <n v="19.442604856512141"/>
    <n v="168"/>
    <n v="0.11572979081257226"/>
    <n v="-0.15966576719175452"/>
    <n v="517881"/>
    <n v="29.4"/>
    <n v="0"/>
    <n v="20796.642575008926"/>
    <n v="0.64945288831521975"/>
    <m/>
    <m/>
    <m/>
    <m/>
    <n v="26.78"/>
    <n v="77.314999999999998"/>
    <m/>
  </r>
  <r>
    <x v="17"/>
    <x v="0"/>
    <x v="4"/>
    <x v="5"/>
    <x v="32"/>
    <x v="0"/>
    <n v="220904"/>
    <m/>
    <m/>
    <n v="220904"/>
    <n v="9.6542543342925891E-2"/>
    <n v="220904"/>
    <n v="1546328"/>
    <m/>
    <m/>
    <n v="1546328"/>
    <n v="9.6542543342925891E-2"/>
    <n v="39"/>
    <n v="0"/>
    <m/>
    <m/>
    <n v="7"/>
    <m/>
    <m/>
    <n v="2217376"/>
    <m/>
    <m/>
    <n v="76"/>
    <m/>
    <m/>
    <n v="4415"/>
    <n v="247"/>
    <n v="4168"/>
    <n v="0.26226529376135677"/>
    <n v="3440"/>
    <n v="728"/>
    <n v="0.77916194790486981"/>
    <n v="0.95"/>
    <s v=""/>
    <n v="0.82533589251439543"/>
    <n v="0.94405436013590038"/>
    <n v="-7.461490082087141E-2"/>
    <n v="1668777"/>
    <n v="0.86174500837283619"/>
    <n v="62454.229041916173"/>
    <n v="400.37835892514397"/>
    <n v="57.196908417877708"/>
    <n v="193"/>
    <n v="0.29635703843459954"/>
    <n v="0.47492370864853761"/>
    <n v="38381871"/>
    <n v="23"/>
    <n v="0"/>
    <n v="1868875.6882837939"/>
    <n v="-0.19247028565408458"/>
    <n v="17872029.940000001"/>
    <n v="10.709657395805431"/>
    <n v="8.5889024054541744E-3"/>
    <n v="9.8307851990136141E-2"/>
    <n v="26.72"/>
    <n v="61.01"/>
    <s v="Estaciones Villa Crespo y La Paternal cerradas desde 06/2018 por obras del viaducto.  En abril 2021 se dió un pico de aumento % en los PAX y otros indicadores, porque los datos de abril 2020 fueron muy bajos a causa de las restricciones COVID-19."/>
  </r>
  <r>
    <x v="16"/>
    <x v="11"/>
    <x v="4"/>
    <x v="6"/>
    <x v="33"/>
    <x v="1"/>
    <m/>
    <m/>
    <n v="27356.400000000001"/>
    <n v="27356.400000000001"/>
    <n v="1.2211180124223602"/>
    <m/>
    <m/>
    <m/>
    <n v="54712.800000000003"/>
    <n v="54712.800000000003"/>
    <n v="1.2211180124223602"/>
    <m/>
    <m/>
    <n v="36.5"/>
    <n v="0"/>
    <m/>
    <m/>
    <n v="2"/>
    <m/>
    <m/>
    <n v="143040"/>
    <m/>
    <m/>
    <n v="40"/>
    <n v="1818"/>
    <n v="30"/>
    <n v="1788"/>
    <n v="1.2211180124223602"/>
    <n v="1675"/>
    <n v="113"/>
    <n v="0.92134213421342137"/>
    <n v="0.95"/>
    <s v=""/>
    <n v="0.93680089485458617"/>
    <n v="0.98349834983498352"/>
    <n v="-3.7982558019262758E-3"/>
    <n v="56566"/>
    <n v="8.0869076305220879"/>
    <n v="2146.7172675521824"/>
    <n v="31.636465324384787"/>
    <n v="15.818232662192393"/>
    <n v="93"/>
    <n v="0.17008852324938056"/>
    <n v="3.0911412989766678"/>
    <n v="565660"/>
    <n v="10"/>
    <n v="0"/>
    <n v="58622.451187739105"/>
    <n v="-1.3017268725840545"/>
    <n v="618574.64000000013"/>
    <n v="10.935449563341939"/>
    <n v="9.0633760320385677E-3"/>
    <n v="0.10231520923785496"/>
    <n v="26.349999999999998"/>
    <n v="15.3"/>
    <m/>
  </r>
  <r>
    <x v="17"/>
    <x v="0"/>
    <x v="4"/>
    <x v="6"/>
    <x v="33"/>
    <x v="1"/>
    <m/>
    <m/>
    <n v="28458"/>
    <n v="28458"/>
    <n v="1.2142857142857144"/>
    <m/>
    <m/>
    <m/>
    <n v="56916"/>
    <n v="56916"/>
    <n v="1.2142857142857144"/>
    <m/>
    <m/>
    <n v="36.5"/>
    <n v="0"/>
    <m/>
    <m/>
    <n v="2"/>
    <m/>
    <m/>
    <n v="148800"/>
    <m/>
    <m/>
    <n v="40"/>
    <n v="1898"/>
    <n v="38"/>
    <n v="1860"/>
    <n v="1.2142857142857144"/>
    <n v="1782"/>
    <n v="78"/>
    <n v="0.9388830347734457"/>
    <n v="0.95"/>
    <s v=""/>
    <n v="0.95806451612903221"/>
    <n v="0.97997892518440466"/>
    <n v="4.2453618585993613E-2"/>
    <n v="57452"/>
    <n v="8.1469511224327338"/>
    <n v="2204.6047582501919"/>
    <n v="30.888172043010751"/>
    <n v="15.444086021505376"/>
    <n v="93"/>
    <n v="0.16606544109145566"/>
    <n v="3.1308811520663955"/>
    <n v="574520"/>
    <n v="10"/>
    <n v="0"/>
    <n v="67829.049629259884"/>
    <n v="-1.3183380713174555"/>
    <n v="623717.29"/>
    <n v="10.856319884425259"/>
    <n v="8.7065223959676055E-3"/>
    <n v="9.9654120473887095E-2"/>
    <n v="26.06"/>
    <n v="15.3"/>
    <m/>
  </r>
  <r>
    <x v="17"/>
    <x v="0"/>
    <x v="10"/>
    <x v="7"/>
    <x v="34"/>
    <x v="1"/>
    <m/>
    <m/>
    <n v="114776.19"/>
    <n v="114776.19"/>
    <n v="1.7929179740026058E-3"/>
    <m/>
    <m/>
    <m/>
    <n v="688657.14"/>
    <n v="688657.14"/>
    <n v="1.7929179740026058E-3"/>
    <m/>
    <m/>
    <n v="31.81"/>
    <n v="0"/>
    <m/>
    <m/>
    <n v="6"/>
    <m/>
    <m/>
    <n v="1260540"/>
    <m/>
    <m/>
    <n v="47"/>
    <n v="4858"/>
    <n v="388"/>
    <n v="4470"/>
    <n v="1.7929179740026058E-3"/>
    <n v="3946"/>
    <n v="524"/>
    <n v="0.81226842321943182"/>
    <n v="0.95"/>
    <s v=""/>
    <n v="0.8827740492170022"/>
    <n v="0.92013174145738985"/>
    <n v="-5.3822289789511424E-2"/>
    <n v="1262355"/>
    <n v="0.80560581636345696"/>
    <n v="49310.7421875"/>
    <n v="282.40604026845637"/>
    <n v="47.067673378076059"/>
    <n v="149"/>
    <n v="0.31589042535621514"/>
    <n v="0.80237430707242585"/>
    <n v="21838741.5"/>
    <n v="17.3"/>
    <n v="0"/>
    <n v="1490363.0847445582"/>
    <n v="-0.40621079892036355"/>
    <m/>
    <m/>
    <m/>
    <m/>
    <n v="25.6"/>
    <n v="25.677"/>
    <m/>
  </r>
  <r>
    <x v="17"/>
    <x v="0"/>
    <x v="0"/>
    <x v="0"/>
    <x v="0"/>
    <x v="0"/>
    <n v="176728.3"/>
    <m/>
    <m/>
    <n v="176728.3"/>
    <n v="4.8343621313737151E-2"/>
    <n v="176728.3"/>
    <n v="1060369.7999999998"/>
    <m/>
    <m/>
    <n v="1060369.7999999998"/>
    <n v="4.8343621313737151E-2"/>
    <n v="34.6"/>
    <n v="0"/>
    <m/>
    <m/>
    <n v="6"/>
    <m/>
    <m/>
    <n v="1554048"/>
    <m/>
    <m/>
    <n v="76"/>
    <m/>
    <m/>
    <n v="3738"/>
    <n v="330"/>
    <n v="3408"/>
    <n v="3.2381513099792869E-3"/>
    <n v="2993"/>
    <n v="415"/>
    <n v="0.80069555912252544"/>
    <n v="0.95"/>
    <s v=""/>
    <n v="0.87822769953051638"/>
    <n v="0.9117174959871589"/>
    <n v="0.11194166802279693"/>
    <n v="1355990"/>
    <n v="0.36911432996706428"/>
    <n v="52968.359375"/>
    <n v="397.88438967136148"/>
    <n v="66.314064945226917"/>
    <n v="188"/>
    <n v="0.35273438800652618"/>
    <n v="0.36469524028700651"/>
    <n v="28475790"/>
    <n v="21"/>
    <n v="0"/>
    <n v="1503720.9119552115"/>
    <n v="-0.17050582307922771"/>
    <n v="10791667.279999999"/>
    <n v="7.9585153872816168"/>
    <n v="6.3825488927814981E-3"/>
    <n v="7.3054115910424239E-2"/>
    <n v="25.6"/>
    <n v="51.944000000000003"/>
    <m/>
  </r>
  <r>
    <x v="17"/>
    <x v="1"/>
    <x v="4"/>
    <x v="2"/>
    <x v="9"/>
    <x v="1"/>
    <m/>
    <m/>
    <n v="105288.315"/>
    <n v="105288.315"/>
    <n v="0.6326619964973732"/>
    <m/>
    <m/>
    <m/>
    <n v="631729.89"/>
    <n v="631729.89"/>
    <n v="0.63266199649737298"/>
    <m/>
    <m/>
    <n v="30.6"/>
    <n v="0"/>
    <m/>
    <m/>
    <n v="6"/>
    <m/>
    <m/>
    <n v="1252944"/>
    <m/>
    <m/>
    <n v="56"/>
    <n v="3788"/>
    <n v="59"/>
    <n v="3729"/>
    <n v="0.63266199649737298"/>
    <n v="3473"/>
    <n v="256"/>
    <n v="0.91684266103484691"/>
    <n v="0.95"/>
    <s v=""/>
    <n v="0.93134888710109953"/>
    <n v="0.98442449841605073"/>
    <n v="-3.5720372557157209E-2"/>
    <n v="1642858"/>
    <n v="1.480017752604772"/>
    <n v="69348.163782186573"/>
    <n v="440.56261732367926"/>
    <n v="73.427102887279872"/>
    <n v="182"/>
    <n v="0.40344562025977954"/>
    <n v="0.51900256019021174"/>
    <n v="29571444"/>
    <n v="18"/>
    <n v="0"/>
    <n v="1904314.2429407164"/>
    <n v="-0.13654091805134699"/>
    <n v="18944566.219999999"/>
    <n v="11.531469074016135"/>
    <n v="9.0244689896693247E-3"/>
    <n v="0.1033748908472984"/>
    <n v="23.69"/>
    <n v="28.234999999999999"/>
    <m/>
  </r>
  <r>
    <x v="17"/>
    <x v="1"/>
    <x v="4"/>
    <x v="2"/>
    <x v="7"/>
    <x v="1"/>
    <m/>
    <m/>
    <n v="61442.743999999999"/>
    <n v="61442.743999999999"/>
    <n v="0.23160270880361167"/>
    <m/>
    <m/>
    <m/>
    <n v="368656.46399999998"/>
    <n v="368656.46399999998"/>
    <n v="0.23160270880361167"/>
    <m/>
    <m/>
    <n v="26.95"/>
    <n v="0"/>
    <m/>
    <m/>
    <n v="6"/>
    <m/>
    <m/>
    <n v="916608"/>
    <m/>
    <m/>
    <n v="56"/>
    <n v="2761"/>
    <n v="33"/>
    <n v="2728"/>
    <n v="0.23160270880361167"/>
    <n v="2358"/>
    <n v="370"/>
    <n v="0.85403839188699748"/>
    <n v="0.95"/>
    <s v=""/>
    <n v="0.86436950146627567"/>
    <n v="0.98804780876494025"/>
    <n v="1.0865071672545357E-2"/>
    <n v="980471"/>
    <n v="1.4712004012511373"/>
    <n v="41387.547488391727"/>
    <n v="359.4101906158358"/>
    <n v="59.901698435972634"/>
    <n v="182"/>
    <n v="0.3291302111866628"/>
    <n v="1.0064915281419609"/>
    <n v="15687536"/>
    <n v="16"/>
    <n v="0"/>
    <n v="1136510.2097018289"/>
    <n v="-0.45583871514300356"/>
    <n v="10317570.43"/>
    <n v="10.52307557286243"/>
    <n v="8.2353053694805313E-3"/>
    <n v="9.4335056681868493E-2"/>
    <n v="23.69"/>
    <n v="22.523"/>
    <m/>
  </r>
  <r>
    <x v="17"/>
    <x v="1"/>
    <x v="4"/>
    <x v="2"/>
    <x v="8"/>
    <x v="1"/>
    <m/>
    <m/>
    <n v="12034.927099999997"/>
    <n v="12034.927099999997"/>
    <n v="-6.3862679218683605E-2"/>
    <m/>
    <m/>
    <m/>
    <n v="72209.562599999976"/>
    <n v="72209.562599999976"/>
    <n v="-6.3862679218683827E-2"/>
    <m/>
    <m/>
    <n v="27.45"/>
    <n v="0"/>
    <m/>
    <m/>
    <n v="6"/>
    <m/>
    <m/>
    <n v="533904"/>
    <m/>
    <m/>
    <n v="56"/>
    <n v="1596"/>
    <n v="7"/>
    <n v="1589"/>
    <n v="1.0935441370223979"/>
    <n v="1517"/>
    <n v="72"/>
    <n v="0.95050125313283207"/>
    <n v="0.95"/>
    <n v="0.95050125313283207"/>
    <n v="0.95468848332284451"/>
    <n v="0.99561403508771928"/>
    <n v="0.10458621774701049"/>
    <n v="37213"/>
    <n v="1.6457874155705654"/>
    <n v="1570.83157450401"/>
    <n v="23.419131529263687"/>
    <n v="3.9031885882106145"/>
    <n v="182"/>
    <n v="2.1446091144014367E-2"/>
    <n v="0.26378391970928816"/>
    <n v="520982"/>
    <n v="14"/>
    <n v="0"/>
    <n v="43135.344577895892"/>
    <n v="9.7275489324536585E-2"/>
    <n v="455907.61"/>
    <n v="12.251299545857631"/>
    <n v="9.5878046522164528E-3"/>
    <n v="0.10982787580329566"/>
    <n v="23.69"/>
    <n v="7.5738999999999983"/>
    <m/>
  </r>
  <r>
    <x v="17"/>
    <x v="1"/>
    <x v="4"/>
    <x v="2"/>
    <x v="10"/>
    <x v="0"/>
    <n v="21738.856"/>
    <m/>
    <m/>
    <n v="21738.856"/>
    <n v="6.4066852367687943E-2"/>
    <n v="21738.856"/>
    <n v="43477.712"/>
    <m/>
    <m/>
    <n v="43477.712"/>
    <n v="6.4066852367687943E-2"/>
    <n v="26.8"/>
    <n v="1.8691588785046953E-3"/>
    <m/>
    <m/>
    <n v="2"/>
    <m/>
    <m/>
    <n v="76400"/>
    <m/>
    <m/>
    <n v="100"/>
    <m/>
    <m/>
    <n v="392"/>
    <n v="10"/>
    <n v="382"/>
    <n v="6.4066852367687943E-2"/>
    <n v="347"/>
    <n v="35"/>
    <n v="0.88520408163265307"/>
    <n v="0.95"/>
    <s v=""/>
    <n v="0.90837696335078533"/>
    <n v="0.97448979591836737"/>
    <n v="0.17728277921636071"/>
    <n v="805"/>
    <n v="0.78888888888888897"/>
    <n v="33.980582524271846"/>
    <n v="2.1073298429319371"/>
    <n v="1.0536649214659686"/>
    <n v="164"/>
    <n v="6.4247861064998081E-3"/>
    <n v="0.68118091913903434"/>
    <n v="23345"/>
    <n v="29"/>
    <n v="0"/>
    <n v="933.11349219912904"/>
    <n v="-0.31004881117434352"/>
    <n v="4571.1499999999987"/>
    <n v="5.6784472049689425"/>
    <n v="4.4439238731678156E-3"/>
    <n v="5.0904950291070755E-2"/>
    <n v="23.69"/>
    <n v="56.908000000000001"/>
    <m/>
  </r>
  <r>
    <x v="17"/>
    <x v="1"/>
    <x v="4"/>
    <x v="2"/>
    <x v="11"/>
    <x v="0"/>
    <n v="58397.748000000007"/>
    <m/>
    <m/>
    <n v="58397.748000000007"/>
    <n v="1.452887537993921"/>
    <n v="58397.748000000007"/>
    <n v="116795.49600000001"/>
    <m/>
    <m/>
    <n v="116795.49600000001"/>
    <n v="1.452887537993921"/>
    <n v="48.5"/>
    <n v="1.0319917440659854E-3"/>
    <m/>
    <m/>
    <n v="2"/>
    <m/>
    <m/>
    <n v="166242"/>
    <m/>
    <m/>
    <n v="103"/>
    <m/>
    <m/>
    <n v="846"/>
    <n v="39"/>
    <n v="807"/>
    <n v="1.452887537993921"/>
    <n v="559"/>
    <n v="248"/>
    <n v="0.66075650118203311"/>
    <n v="0.95"/>
    <s v=""/>
    <n v="0.69268897149938047"/>
    <n v="0.95390070921985815"/>
    <n v="0.3405568919017421"/>
    <n v="8144"/>
    <n v="5.5889967637540456"/>
    <n v="343.77374419586323"/>
    <n v="10.091697645600991"/>
    <n v="5.0458488228004956"/>
    <n v="164"/>
    <n v="3.076737087073473E-2"/>
    <n v="1.6862204898080311"/>
    <n v="293184"/>
    <n v="36"/>
    <n v="0"/>
    <n v="9440.0947583474626"/>
    <n v="-0.51847704811505713"/>
    <n v="59376.960000000006"/>
    <n v="7.2908840864440085"/>
    <n v="5.7058087675616693E-3"/>
    <n v="6.5359785624778205E-2"/>
    <n v="23.69"/>
    <n v="72.364000000000004"/>
    <m/>
  </r>
  <r>
    <x v="17"/>
    <x v="1"/>
    <x v="4"/>
    <x v="4"/>
    <x v="31"/>
    <x v="1"/>
    <m/>
    <m/>
    <n v="176526.4344"/>
    <n v="176526.4344"/>
    <n v="-4.3563966095012785E-2"/>
    <m/>
    <m/>
    <m/>
    <n v="1588737.9095999999"/>
    <n v="1588737.9095999999"/>
    <n v="-4.3563966095012896E-2"/>
    <m/>
    <m/>
    <n v="30.8"/>
    <n v="0"/>
    <m/>
    <m/>
    <n v="9"/>
    <m/>
    <m/>
    <n v="2576412"/>
    <m/>
    <m/>
    <n v="59"/>
    <n v="5332"/>
    <n v="480"/>
    <n v="4852"/>
    <n v="-4.3563966095012785E-2"/>
    <n v="3912"/>
    <n v="940"/>
    <n v="0.73368342085521376"/>
    <n v="0.95"/>
    <s v=""/>
    <n v="0.80626545754328116"/>
    <n v="0.90997749437359343"/>
    <n v="1.2171409581060555E-2"/>
    <n v="3623180"/>
    <n v="0.38350673084780351"/>
    <n v="151344.19381787805"/>
    <n v="746.73948887056883"/>
    <n v="82.971054318952099"/>
    <n v="182"/>
    <n v="0.45588491384039614"/>
    <n v="0.44652301022071494"/>
    <n v="80434596"/>
    <n v="22.2"/>
    <n v="0"/>
    <n v="4215792.3487680955"/>
    <n v="-0.23075715737125399"/>
    <n v="37062578.920000002"/>
    <n v="10.229295513885592"/>
    <n v="8.0053945909836551E-3"/>
    <n v="9.1701438941152777E-2"/>
    <n v="23.939999999999998"/>
    <n v="36.382199999999997"/>
    <m/>
  </r>
  <r>
    <x v="17"/>
    <x v="1"/>
    <x v="4"/>
    <x v="4"/>
    <x v="30"/>
    <x v="0"/>
    <n v="38419.199999999997"/>
    <m/>
    <m/>
    <n v="38419.199999999997"/>
    <n v="-9.6231474947071294E-2"/>
    <n v="38419.199999999997"/>
    <n v="115257.59999999999"/>
    <m/>
    <m/>
    <n v="115257.59999999999"/>
    <n v="-9.6231474947071294E-2"/>
    <n v="25.9"/>
    <n v="0"/>
    <m/>
    <m/>
    <n v="3"/>
    <m/>
    <m/>
    <n v="203688"/>
    <m/>
    <m/>
    <n v="82"/>
    <m/>
    <m/>
    <n v="952"/>
    <n v="124"/>
    <n v="828"/>
    <n v="-5.0458715596330306E-2"/>
    <n v="604"/>
    <n v="224"/>
    <n v="0.63445378151260501"/>
    <n v="0.95"/>
    <s v=""/>
    <n v="0.72946859903381644"/>
    <n v="0.86974789915966388"/>
    <n v="-0.13456242400341778"/>
    <n v="1098"/>
    <n v="1.8372093023255816"/>
    <n v="45.86466165413534"/>
    <n v="1.326086956521739"/>
    <n v="0.44202898550724634"/>
    <n v="168"/>
    <n v="2.6311249137336091E-3"/>
    <n v="1.9879788787776649"/>
    <n v="28438.199999999997"/>
    <n v="25.9"/>
    <n v="0"/>
    <n v="1272.7436204157066"/>
    <n v="-1.0175374249084401"/>
    <n v="10359.100000000004"/>
    <n v="9.4345173041894395"/>
    <n v="7.3834052103565568E-3"/>
    <n v="8.4576578253603221E-2"/>
    <n v="23.939999999999998"/>
    <n v="61.761750000000006"/>
    <m/>
  </r>
  <r>
    <x v="17"/>
    <x v="1"/>
    <x v="4"/>
    <x v="4"/>
    <x v="29"/>
    <x v="0"/>
    <n v="25288.400000000001"/>
    <m/>
    <m/>
    <n v="25288.400000000001"/>
    <n v="-0.19409282700421948"/>
    <n v="25288.400000000001"/>
    <n v="75865.200000000012"/>
    <m/>
    <m/>
    <n v="75865.200000000012"/>
    <n v="-0.19409282700421937"/>
    <n v="35.4"/>
    <n v="0"/>
    <m/>
    <m/>
    <n v="3"/>
    <m/>
    <m/>
    <n v="93972"/>
    <m/>
    <m/>
    <n v="82"/>
    <m/>
    <m/>
    <n v="392"/>
    <n v="10"/>
    <n v="382"/>
    <n v="-0.19409282700421937"/>
    <n v="347"/>
    <n v="35"/>
    <n v="0.88520408163265307"/>
    <n v="0.95"/>
    <s v=""/>
    <n v="0.90837696335078533"/>
    <n v="0.97448979591836737"/>
    <n v="4.7617227806015183E-2"/>
    <n v="56888"/>
    <n v="1.0128082652230832"/>
    <n v="2376.2740183792816"/>
    <n v="148.92146596858638"/>
    <n v="49.640488656195458"/>
    <n v="164"/>
    <n v="0.3026859064402162"/>
    <n v="1.4975683709836161"/>
    <n v="2207254.4"/>
    <n v="38.799999999999997"/>
    <n v="0"/>
    <n v="65941.565644998831"/>
    <n v="-1.0175374249084401"/>
    <n v="422853.9"/>
    <n v="7.4330948530445795"/>
    <n v="5.8171021894965896E-3"/>
    <n v="6.6634646822452528E-2"/>
    <n v="23.939999999999998"/>
    <n v="71.505159999999989"/>
    <m/>
  </r>
  <r>
    <x v="17"/>
    <x v="1"/>
    <x v="10"/>
    <x v="7"/>
    <x v="34"/>
    <x v="1"/>
    <m/>
    <m/>
    <n v="104171.58899999999"/>
    <n v="104171.58899999999"/>
    <n v="4.1057223505260421E-2"/>
    <m/>
    <m/>
    <m/>
    <n v="625029.53399999999"/>
    <n v="625029.53399999999"/>
    <n v="4.1057223505260421E-2"/>
    <m/>
    <m/>
    <n v="31.81"/>
    <n v="0"/>
    <m/>
    <m/>
    <n v="6"/>
    <m/>
    <m/>
    <n v="1144074"/>
    <m/>
    <m/>
    <n v="47"/>
    <n v="4411"/>
    <n v="354"/>
    <n v="4057"/>
    <n v="4.1057223505260421E-2"/>
    <n v="3315"/>
    <n v="742"/>
    <n v="0.75153026524597599"/>
    <n v="0.95"/>
    <s v=""/>
    <n v="0.81710623613507516"/>
    <n v="0.91974608932214919"/>
    <n v="-6.372743245563417E-2"/>
    <n v="1092620"/>
    <n v="0.52262009609917603"/>
    <n v="46893.562231759657"/>
    <n v="269.31722947991125"/>
    <n v="44.886204913318544"/>
    <n v="149"/>
    <n v="0.30124969740482244"/>
    <n v="0.46257099198878193"/>
    <n v="18902326"/>
    <n v="17.3"/>
    <n v="0"/>
    <n v="1306985.9958655287"/>
    <n v="-0.22944679453890229"/>
    <n v="8563986.6374999993"/>
    <n v="7.8380284431000709"/>
    <n v="6.1340011555238681E-3"/>
    <n v="7.0264710381892165E-2"/>
    <n v="23.3"/>
    <n v="25.677"/>
    <m/>
  </r>
  <r>
    <x v="17"/>
    <x v="1"/>
    <x v="4"/>
    <x v="3"/>
    <x v="23"/>
    <x v="1"/>
    <m/>
    <m/>
    <n v="183644.73499999999"/>
    <n v="183644.73499999999"/>
    <n v="9.3838193791156987E-2"/>
    <m/>
    <m/>
    <m/>
    <n v="1285513.145"/>
    <n v="1285513.145"/>
    <n v="9.3838193791156987E-2"/>
    <m/>
    <m/>
    <n v="47.4"/>
    <n v="0"/>
    <m/>
    <m/>
    <n v="7"/>
    <m/>
    <m/>
    <n v="1627850"/>
    <m/>
    <m/>
    <n v="50"/>
    <n v="4772"/>
    <n v="121"/>
    <n v="4651"/>
    <n v="9.3838193791157209E-2"/>
    <n v="4502"/>
    <n v="149"/>
    <n v="0.94341994970662191"/>
    <n v="0.95"/>
    <s v=""/>
    <n v="0.96796387873575573"/>
    <n v="0.97464375523889357"/>
    <n v="-4.4067701053619457E-3"/>
    <n v="3152905.5345871625"/>
    <n v="0.49430588282377586"/>
    <n v="129802.61566847109"/>
    <n v="677.89841638081327"/>
    <n v="96.842630911544759"/>
    <n v="177"/>
    <n v="0.54713350797482918"/>
    <n v="0.36611236589264573"/>
    <n v="71570955.635128587"/>
    <n v="22.7"/>
    <n v="0"/>
    <n v="3771488.1477479269"/>
    <n v="-0.1647292211986276"/>
    <m/>
    <m/>
    <m/>
    <m/>
    <n v="24.29"/>
    <n v="39.484999999999999"/>
    <m/>
  </r>
  <r>
    <x v="17"/>
    <x v="1"/>
    <x v="4"/>
    <x v="3"/>
    <x v="21"/>
    <x v="1"/>
    <m/>
    <m/>
    <n v="146026.872"/>
    <n v="146026.872"/>
    <n v="4.4547563805104495E-2"/>
    <m/>
    <m/>
    <m/>
    <n v="1022188.1040000001"/>
    <n v="1022188.1040000001"/>
    <n v="4.4547563805104495E-2"/>
    <m/>
    <m/>
    <n v="44.2"/>
    <n v="0"/>
    <m/>
    <m/>
    <n v="7"/>
    <m/>
    <m/>
    <n v="1575700"/>
    <m/>
    <m/>
    <n v="50"/>
    <n v="4678"/>
    <n v="176"/>
    <n v="4502"/>
    <n v="4.4547563805104495E-2"/>
    <n v="4337"/>
    <n v="165"/>
    <n v="0.92710560068405301"/>
    <n v="0.95"/>
    <s v=""/>
    <n v="0.96334962239004884"/>
    <n v="0.96237708422402735"/>
    <n v="9.214977111311029E-3"/>
    <n v="2210706.9361933451"/>
    <n v="0.50061318971833746"/>
    <n v="91013.048011253399"/>
    <n v="491.04996361469239"/>
    <n v="70.149994802098917"/>
    <n v="177"/>
    <n v="0.3963276542491464"/>
    <n v="0.43661547038783555"/>
    <n v="41561290.400434889"/>
    <n v="18.8"/>
    <n v="0"/>
    <n v="2644435.3998347926"/>
    <n v="-0.20847672472176579"/>
    <m/>
    <m/>
    <m/>
    <m/>
    <n v="24.29"/>
    <n v="32.436"/>
    <m/>
  </r>
  <r>
    <x v="17"/>
    <x v="1"/>
    <x v="4"/>
    <x v="3"/>
    <x v="20"/>
    <x v="1"/>
    <m/>
    <m/>
    <n v="131567.796"/>
    <n v="131567.796"/>
    <n v="2.6419042636672607E-2"/>
    <m/>
    <m/>
    <m/>
    <n v="920974.57200000004"/>
    <n v="920974.57200000004"/>
    <n v="2.6419042636672607E-2"/>
    <m/>
    <m/>
    <n v="55.9"/>
    <n v="0"/>
    <m/>
    <m/>
    <n v="7"/>
    <m/>
    <m/>
    <n v="1373400"/>
    <m/>
    <m/>
    <n v="50"/>
    <n v="4144"/>
    <n v="220"/>
    <n v="3924"/>
    <n v="2.6419042636672829E-2"/>
    <n v="3819"/>
    <n v="105"/>
    <n v="0.92157335907335902"/>
    <n v="0.95"/>
    <s v=""/>
    <n v="0.97324159021406731"/>
    <n v="0.94691119691119696"/>
    <n v="4.5520334129781403E-2"/>
    <n v="1440417.9852261154"/>
    <n v="0.39160100501186479"/>
    <n v="59300.863945085031"/>
    <n v="367.07899725436175"/>
    <n v="52.439856750623107"/>
    <n v="177"/>
    <n v="0.29627037712216447"/>
    <n v="0.35578252858317017"/>
    <n v="34570031.645426773"/>
    <n v="24"/>
    <n v="0"/>
    <n v="1723020.0205774861"/>
    <n v="-0.16805542235127238"/>
    <m/>
    <m/>
    <m/>
    <m/>
    <n v="24.29"/>
    <n v="33.529000000000003"/>
    <m/>
  </r>
  <r>
    <x v="17"/>
    <x v="1"/>
    <x v="4"/>
    <x v="3"/>
    <x v="19"/>
    <x v="1"/>
    <m/>
    <m/>
    <n v="56020.41"/>
    <n v="56020.41"/>
    <n v="1.9264448336252293E-2"/>
    <m/>
    <m/>
    <m/>
    <n v="392142.87"/>
    <n v="392142.87"/>
    <n v="1.9264448336252071E-2"/>
    <m/>
    <m/>
    <n v="40"/>
    <n v="0"/>
    <m/>
    <m/>
    <n v="7"/>
    <m/>
    <m/>
    <n v="611100"/>
    <m/>
    <m/>
    <n v="50"/>
    <n v="1904"/>
    <n v="158"/>
    <n v="1746"/>
    <n v="1.9264448336252293E-2"/>
    <n v="1694"/>
    <n v="52"/>
    <n v="0.88970588235294112"/>
    <n v="0.95"/>
    <s v=""/>
    <n v="0.9702176403207331"/>
    <n v="0.91701680672268904"/>
    <n v="1.7979613438310338E-3"/>
    <n v="68704"/>
    <n v="0.24303884496390515"/>
    <n v="2828.48909016056"/>
    <n v="39.349369988545249"/>
    <n v="5.6213385697921785"/>
    <n v="177"/>
    <n v="3.1758974970577281E-2"/>
    <n v="0.21954498363297237"/>
    <n v="1202320"/>
    <n v="17.5"/>
    <n v="0"/>
    <n v="82183.344493003315"/>
    <n v="-0.10573980601485262"/>
    <m/>
    <m/>
    <m/>
    <m/>
    <n v="24.29"/>
    <n v="32.085000000000001"/>
    <m/>
  </r>
  <r>
    <x v="17"/>
    <x v="1"/>
    <x v="4"/>
    <x v="3"/>
    <x v="25"/>
    <x v="1"/>
    <m/>
    <m/>
    <n v="110681.37599999999"/>
    <n v="110681.37599999999"/>
    <n v="2.0944958597174823E-2"/>
    <m/>
    <m/>
    <m/>
    <n v="774769.63199999998"/>
    <n v="774769.63199999998"/>
    <n v="2.0944958597174823E-2"/>
    <m/>
    <m/>
    <n v="38.020000000000003"/>
    <n v="0"/>
    <m/>
    <m/>
    <n v="7"/>
    <m/>
    <m/>
    <n v="733600"/>
    <m/>
    <m/>
    <n v="50"/>
    <n v="2178"/>
    <n v="82"/>
    <n v="2096"/>
    <n v="2.0944958597174823E-2"/>
    <n v="1876"/>
    <n v="220"/>
    <n v="0.86134067952249771"/>
    <n v="0.95"/>
    <s v=""/>
    <n v="0.89503816793893132"/>
    <n v="0.9623507805325987"/>
    <n v="-5.4777078817579206E-2"/>
    <n v="1805169.5439933774"/>
    <n v="0.55147360261177392"/>
    <n v="74317.395800468395"/>
    <n v="861.24501144722205"/>
    <n v="123.03500163531744"/>
    <n v="177"/>
    <n v="0.69511300358936412"/>
    <n v="0.51964470713834565"/>
    <n v="42963035.147042379"/>
    <n v="23.8"/>
    <n v="0"/>
    <n v="2159333.8161138427"/>
    <n v="-0.26111106973149578"/>
    <m/>
    <m/>
    <m/>
    <m/>
    <n v="24.29"/>
    <n v="52.805999999999997"/>
    <m/>
  </r>
  <r>
    <x v="17"/>
    <x v="1"/>
    <x v="4"/>
    <x v="3"/>
    <x v="13"/>
    <x v="0"/>
    <n v="4261.2099999999937"/>
    <m/>
    <m/>
    <n v="4261.2099999999937"/>
    <n v="1.0335429769392031"/>
    <n v="4261.2099999999937"/>
    <n v="12783.629999999981"/>
    <m/>
    <m/>
    <n v="12783.629999999981"/>
    <n v="1.0335429769392035"/>
    <n v="33.299999999999997"/>
    <n v="0"/>
    <m/>
    <m/>
    <n v="3"/>
    <m/>
    <m/>
    <n v="279360"/>
    <m/>
    <m/>
    <n v="96"/>
    <m/>
    <m/>
    <n v="1031"/>
    <n v="61"/>
    <n v="970"/>
    <n v="1.0335429769392035"/>
    <n v="956"/>
    <n v="14"/>
    <n v="0.92725509214354995"/>
    <n v="0.95"/>
    <s v=""/>
    <n v="0.9855670103092784"/>
    <n v="0.94083414161008727"/>
    <n v="-3.9926611916826227E-3"/>
    <n v="2836"/>
    <n v="0.41235059760956183"/>
    <n v="116.75586661177439"/>
    <n v="2.9237113402061854"/>
    <n v="0.97457044673539517"/>
    <n v="168"/>
    <n v="5.801014563901162E-3"/>
    <n v="-0.30547295354663817"/>
    <n v="11060.4"/>
    <n v="3.9"/>
    <n v="0"/>
    <n v="3392.4075014869209"/>
    <n v="0.35904580604199154"/>
    <m/>
    <m/>
    <m/>
    <m/>
    <n v="24.29"/>
    <n v="4.3929999999999936"/>
    <m/>
  </r>
  <r>
    <x v="17"/>
    <x v="1"/>
    <x v="4"/>
    <x v="3"/>
    <x v="28"/>
    <x v="0"/>
    <n v="9143.1020000000008"/>
    <m/>
    <m/>
    <n v="9143.1020000000008"/>
    <n v="0"/>
    <n v="9143.1020000000008"/>
    <n v="27429.306000000004"/>
    <m/>
    <m/>
    <n v="27429.306000000004"/>
    <n v="0"/>
    <n v="36.6"/>
    <n v="0"/>
    <m/>
    <m/>
    <n v="3"/>
    <m/>
    <m/>
    <n v="100512"/>
    <m/>
    <m/>
    <n v="96"/>
    <m/>
    <m/>
    <n v="560"/>
    <n v="211"/>
    <n v="349"/>
    <n v="0"/>
    <n v="340"/>
    <n v="9"/>
    <n v="0.6071428571428571"/>
    <n v="0.95"/>
    <s v=""/>
    <n v="0.97421203438395421"/>
    <n v="0.62321428571428572"/>
    <n v="0"/>
    <n v="770"/>
    <m/>
    <n v="31.70028818443804"/>
    <n v="2.2063037249283668"/>
    <n v="0.7354345749761223"/>
    <n v="168"/>
    <n v="4.3775867558102522E-3"/>
    <n v="0"/>
    <n v="3003"/>
    <n v="3.9"/>
    <n v="0"/>
    <n v="921.06973770977754"/>
    <n v="0"/>
    <m/>
    <m/>
    <m/>
    <m/>
    <n v="24.29"/>
    <n v="26.198"/>
    <m/>
  </r>
  <r>
    <x v="17"/>
    <x v="1"/>
    <x v="4"/>
    <x v="3"/>
    <x v="16"/>
    <x v="0"/>
    <n v="63190.400000000001"/>
    <m/>
    <m/>
    <n v="63190.400000000001"/>
    <n v="1.3587308697275104"/>
    <n v="63190.400000000001"/>
    <n v="189571.20000000001"/>
    <m/>
    <m/>
    <n v="189571.20000000001"/>
    <n v="1.3587308697275104"/>
    <n v="41.3"/>
    <n v="0"/>
    <m/>
    <m/>
    <n v="3"/>
    <m/>
    <m/>
    <n v="419328"/>
    <m/>
    <m/>
    <n v="96"/>
    <m/>
    <m/>
    <n v="1477"/>
    <n v="21"/>
    <n v="1456"/>
    <n v="1.789272030651341"/>
    <n v="1372"/>
    <n v="84"/>
    <n v="0.92890995260663511"/>
    <n v="0.95"/>
    <s v=""/>
    <n v="0.94230769230769229"/>
    <n v="0.98578199052132698"/>
    <n v="-1.0292524377031431E-2"/>
    <n v="47270"/>
    <n v="1.5370330613997423"/>
    <n v="1946.068340881021"/>
    <n v="32.465659340659343"/>
    <n v="10.821886446886447"/>
    <n v="168"/>
    <n v="6.4415990755276473E-2"/>
    <n v="-9.0431828261905545E-2"/>
    <n v="1389738"/>
    <n v="29.4"/>
    <n v="0"/>
    <n v="56544.112339663872"/>
    <n v="0.40204106782351784"/>
    <m/>
    <m/>
    <m/>
    <m/>
    <n v="24.29"/>
    <n v="112.041"/>
    <m/>
  </r>
  <r>
    <x v="17"/>
    <x v="1"/>
    <x v="4"/>
    <x v="3"/>
    <x v="12"/>
    <x v="0"/>
    <n v="21106.994999999999"/>
    <m/>
    <m/>
    <n v="21106.994999999999"/>
    <n v="7.8608158484672934"/>
    <n v="21106.994999999999"/>
    <n v="63320.985000000001"/>
    <m/>
    <m/>
    <n v="63320.985000000001"/>
    <n v="7.8608158484672934"/>
    <n v="56"/>
    <n v="0"/>
    <m/>
    <m/>
    <n v="3"/>
    <m/>
    <m/>
    <n v="78624"/>
    <m/>
    <m/>
    <n v="96"/>
    <m/>
    <m/>
    <n v="280"/>
    <n v="7"/>
    <n v="273"/>
    <n v="2.689189189189189"/>
    <n v="265"/>
    <n v="8"/>
    <n v="0.9464285714285714"/>
    <n v="0.95"/>
    <s v=""/>
    <n v="0.97069597069597069"/>
    <n v="0.97499999999999998"/>
    <n v="-2.9304029304029311E-2"/>
    <n v="22007"/>
    <n v="3.3638707118778504"/>
    <n v="906.0107039934129"/>
    <n v="80.611721611721606"/>
    <n v="26.870573870573867"/>
    <n v="168"/>
    <n v="0.15994389208674922"/>
    <n v="0.18288070578373983"/>
    <n v="647005.79999999993"/>
    <n v="29.4"/>
    <n v="0"/>
    <n v="26324.651581531263"/>
    <n v="0.44346708201556495"/>
    <m/>
    <m/>
    <m/>
    <m/>
    <n v="24.29"/>
    <n v="77.314999999999998"/>
    <m/>
  </r>
  <r>
    <x v="17"/>
    <x v="1"/>
    <x v="4"/>
    <x v="5"/>
    <x v="32"/>
    <x v="0"/>
    <n v="203891"/>
    <m/>
    <m/>
    <n v="203891"/>
    <n v="9.8595513760745268E-2"/>
    <n v="203891"/>
    <n v="1427237"/>
    <m/>
    <m/>
    <n v="1427237"/>
    <n v="9.8595513760745268E-2"/>
    <n v="39"/>
    <n v="0"/>
    <m/>
    <m/>
    <n v="7"/>
    <m/>
    <m/>
    <n v="2046604"/>
    <m/>
    <m/>
    <n v="76"/>
    <m/>
    <m/>
    <n v="3994"/>
    <n v="147"/>
    <n v="3847"/>
    <n v="0.26462853385930307"/>
    <n v="3158"/>
    <n v="689"/>
    <n v="0.79068602904356533"/>
    <n v="0.95"/>
    <s v=""/>
    <n v="0.82089940213153101"/>
    <n v="0.96319479218828241"/>
    <n v="-8.8289163459614017E-2"/>
    <n v="2098086"/>
    <n v="1.2293833000745931"/>
    <n v="86554.702970297032"/>
    <n v="545.38237587730703"/>
    <n v="77.911767982472426"/>
    <n v="193"/>
    <n v="0.40368791700762913"/>
    <n v="0.76287600697346281"/>
    <n v="48255978"/>
    <n v="23"/>
    <n v="0"/>
    <n v="2414693.1047504288"/>
    <n v="-0.3373412130608322"/>
    <n v="21897953.149999999"/>
    <n v="10.437109417821766"/>
    <n v="8.1680286942064587E-3"/>
    <n v="9.3564405359226957E-2"/>
    <n v="24.24"/>
    <n v="61.01"/>
    <m/>
  </r>
  <r>
    <x v="17"/>
    <x v="1"/>
    <x v="0"/>
    <x v="0"/>
    <x v="0"/>
    <x v="0"/>
    <n v="159086.20000000001"/>
    <m/>
    <m/>
    <n v="159086.20000000001"/>
    <n v="9.0594889314141724E-3"/>
    <n v="159086.20000000001"/>
    <n v="954517.20000000007"/>
    <m/>
    <m/>
    <n v="954517.20000000007"/>
    <n v="9.0594889314143945E-3"/>
    <n v="34.6"/>
    <n v="0"/>
    <m/>
    <m/>
    <n v="6"/>
    <m/>
    <m/>
    <n v="1454184"/>
    <m/>
    <m/>
    <n v="76"/>
    <m/>
    <m/>
    <n v="3391"/>
    <n v="202"/>
    <n v="3189"/>
    <n v="-1.2999071494893211E-2"/>
    <n v="2718"/>
    <n v="471"/>
    <n v="0.80153347095252137"/>
    <n v="0.95"/>
    <s v=""/>
    <n v="0.852304797742239"/>
    <n v="0.94043055145974641"/>
    <n v="7.2350779402326371E-2"/>
    <n v="1626808"/>
    <n v="0.59000261936689502"/>
    <n v="69820.085836909871"/>
    <n v="510.13107557227971"/>
    <n v="85.02184592871329"/>
    <n v="188"/>
    <n v="0.45224386132294303"/>
    <n v="0.61094338763701428"/>
    <n v="34911299.68"/>
    <n v="21.46"/>
    <n v="2.1904761904761871E-2"/>
    <n v="1856411.20661217"/>
    <n v="-0.30302690636772933"/>
    <n v="12880510.880000001"/>
    <n v="7.9176589247163776"/>
    <n v="6.1963195650314709E-3"/>
    <n v="7.0978564990734003E-2"/>
    <n v="23.3"/>
    <n v="51.944000000000003"/>
    <m/>
  </r>
  <r>
    <x v="17"/>
    <x v="1"/>
    <x v="4"/>
    <x v="1"/>
    <x v="3"/>
    <x v="0"/>
    <n v="0"/>
    <n v="77872"/>
    <m/>
    <n v="77872"/>
    <n v="0.10818272377970684"/>
    <n v="0"/>
    <n v="0"/>
    <n v="467232"/>
    <m/>
    <n v="467232"/>
    <n v="0.10818272377970684"/>
    <n v="31"/>
    <n v="0"/>
    <m/>
    <m/>
    <m/>
    <n v="6"/>
    <m/>
    <n v="0"/>
    <n v="512448"/>
    <m/>
    <n v="0"/>
    <n v="34"/>
    <m/>
    <n v="2584"/>
    <n v="72"/>
    <n v="2512"/>
    <n v="7.1672354948805417E-2"/>
    <n v="2191"/>
    <n v="321"/>
    <n v="0.84791021671826627"/>
    <n v="0.95"/>
    <s v=""/>
    <n v="0.8722133757961783"/>
    <n v="0.97213622291021673"/>
    <n v="-3.5628229780074627E-2"/>
    <n v="962003"/>
    <n v="0.85713789302378562"/>
    <n v="38433.999200958846"/>
    <n v="382.96297770700636"/>
    <n v="63.827162951167729"/>
    <n v="124"/>
    <n v="0.51473518509006233"/>
    <n v="0.73293440336295945"/>
    <n v="17027453.099999998"/>
    <n v="17.7"/>
    <n v="0"/>
    <n v="1074637.7091498312"/>
    <n v="-0.35569555366972611"/>
    <n v="6772271.6900000013"/>
    <n v="7.0397615080202467"/>
    <n v="5.5092815161728965E-3"/>
    <n v="6.3108574702108886E-2"/>
    <n v="25.03"/>
    <n v="45.345999999999997"/>
    <m/>
  </r>
  <r>
    <x v="17"/>
    <x v="1"/>
    <x v="4"/>
    <x v="1"/>
    <x v="4"/>
    <x v="0"/>
    <n v="47609.788"/>
    <m/>
    <m/>
    <n v="47609.788"/>
    <n v="6.4417177914110502E-2"/>
    <n v="47609.788"/>
    <n v="238048.94"/>
    <m/>
    <m/>
    <n v="238048.94"/>
    <n v="6.441717791411028E-2"/>
    <n v="27.88"/>
    <n v="0"/>
    <m/>
    <m/>
    <n v="5"/>
    <m/>
    <m/>
    <n v="496210"/>
    <m/>
    <m/>
    <n v="71.5"/>
    <m/>
    <m/>
    <n v="1423"/>
    <n v="35"/>
    <n v="1388"/>
    <n v="6.4417177914110502E-2"/>
    <n v="1276"/>
    <n v="112"/>
    <n v="0.89669711876317637"/>
    <n v="0.95"/>
    <s v=""/>
    <n v="0.9193083573487032"/>
    <n v="0.97540407589599443"/>
    <n v="2.9878091050437261E-2"/>
    <n v="127418"/>
    <n v="0.41318042677787137"/>
    <n v="5090.6112664802231"/>
    <n v="91.799711815561963"/>
    <n v="18.359942363112392"/>
    <n v="180"/>
    <n v="0.10199967979506884"/>
    <n v="0.32765653927834615"/>
    <n v="1987720.8"/>
    <n v="15.6"/>
    <n v="0"/>
    <n v="142336.54949563899"/>
    <n v="-0.14795702495130725"/>
    <n v="972490.37"/>
    <n v="7.6322840571975705"/>
    <n v="5.97298664657813E-3"/>
    <n v="6.8420296344218479E-2"/>
    <n v="25.03"/>
    <n v="34.301000000000002"/>
    <m/>
  </r>
  <r>
    <x v="17"/>
    <x v="1"/>
    <x v="4"/>
    <x v="6"/>
    <x v="33"/>
    <x v="1"/>
    <m/>
    <m/>
    <n v="26055.9"/>
    <n v="26055.9"/>
    <n v="1.2767379679144386"/>
    <m/>
    <m/>
    <m/>
    <n v="52111.8"/>
    <n v="52111.8"/>
    <n v="1.2767379679144386"/>
    <m/>
    <m/>
    <n v="36.299999999999997"/>
    <n v="-5.4794520547946091E-3"/>
    <m/>
    <m/>
    <n v="2"/>
    <m/>
    <m/>
    <n v="136240"/>
    <m/>
    <m/>
    <n v="40"/>
    <n v="1714"/>
    <n v="11"/>
    <n v="1703"/>
    <n v="1.2767379679144386"/>
    <n v="1657"/>
    <n v="46"/>
    <n v="0.96674445740956827"/>
    <n v="0.95"/>
    <n v="0.96674445740956827"/>
    <n v="0.97298884321785084"/>
    <n v="0.99358226371061842"/>
    <n v="0.10439401324271991"/>
    <n v="66688"/>
    <n v="8.1856749311294763"/>
    <n v="2815.0274377374417"/>
    <n v="39.159130945390487"/>
    <n v="19.579565472695243"/>
    <n v="93"/>
    <n v="0.21053296207199187"/>
    <n v="3.0345771277068989"/>
    <n v="666880"/>
    <n v="10"/>
    <n v="0"/>
    <n v="79771.816452454077"/>
    <n v="-1.2520495141517693"/>
    <n v="744847.89999999991"/>
    <n v="11.169144373800382"/>
    <n v="8.7409155239052683E-3"/>
    <n v="0.10012679851008859"/>
    <n v="23.69"/>
    <n v="15.3"/>
    <m/>
  </r>
  <r>
    <x v="17"/>
    <x v="2"/>
    <x v="0"/>
    <x v="0"/>
    <x v="0"/>
    <x v="0"/>
    <n v="174272.8"/>
    <m/>
    <m/>
    <n v="174272.8"/>
    <n v="-2.4324590633845844E-2"/>
    <n v="174272.8"/>
    <n v="1045636.7999999999"/>
    <m/>
    <m/>
    <n v="1045636.7999999999"/>
    <n v="-2.4324590633845844E-2"/>
    <n v="34.6"/>
    <n v="0"/>
    <m/>
    <m/>
    <n v="6"/>
    <m/>
    <m/>
    <n v="1631568"/>
    <m/>
    <m/>
    <n v="76"/>
    <m/>
    <m/>
    <n v="3738"/>
    <n v="160"/>
    <n v="3578"/>
    <n v="-2.6394557823129272E-2"/>
    <n v="3238"/>
    <n v="340"/>
    <n v="0.86623863028357406"/>
    <n v="0.95"/>
    <s v=""/>
    <n v="0.90497484628283953"/>
    <n v="0.95719636169074374"/>
    <n v="0.35304416602499411"/>
    <n v="2044263"/>
    <n v="0.41111239196266425"/>
    <n v="79854.0234375"/>
    <n v="571.34237003912801"/>
    <n v="95.223728339854674"/>
    <n v="188"/>
    <n v="0.50650919329709931"/>
    <n v="0.44936781455080799"/>
    <n v="42704654.07"/>
    <n v="20.89"/>
    <n v="-5.2380952380952639E-3"/>
    <n v="2001325.737475181"/>
    <n v="-0.19413459271372091"/>
    <n v="16057469.789999999"/>
    <n v="7.8548943017605852"/>
    <n v="5.9665684592915104E-3"/>
    <n v="6.8585703611128104E-2"/>
    <n v="25.6"/>
    <n v="51.944000000000003"/>
    <m/>
  </r>
  <r>
    <x v="17"/>
    <x v="2"/>
    <x v="4"/>
    <x v="1"/>
    <x v="3"/>
    <x v="0"/>
    <n v="0"/>
    <n v="84940"/>
    <m/>
    <n v="84940"/>
    <n v="6.6683410774833529E-2"/>
    <n v="0"/>
    <n v="0"/>
    <n v="509640"/>
    <m/>
    <n v="509640"/>
    <n v="6.6683410774833529E-2"/>
    <n v="31"/>
    <n v="0"/>
    <m/>
    <m/>
    <m/>
    <n v="6"/>
    <m/>
    <n v="0"/>
    <n v="558960"/>
    <m/>
    <n v="0"/>
    <n v="34"/>
    <m/>
    <n v="2857"/>
    <n v="117"/>
    <n v="2740"/>
    <n v="-3.2739177882866732E-3"/>
    <n v="2179"/>
    <n v="561"/>
    <n v="0.76268813440672034"/>
    <n v="0.95"/>
    <s v=""/>
    <n v="0.79525547445255473"/>
    <n v="0.95904795239761986"/>
    <n v="-0.14436113531503991"/>
    <n v="1116408"/>
    <n v="0.63592563068554808"/>
    <n v="40478.897751994198"/>
    <n v="407.44817518248175"/>
    <n v="67.908029197080296"/>
    <n v="124"/>
    <n v="0.5476453967506475"/>
    <n v="0.64129910903451526"/>
    <n v="19760421.599999998"/>
    <n v="17.7"/>
    <n v="0"/>
    <n v="1092445.2182123456"/>
    <n v="-0.33574045160641897"/>
    <n v="7876589.5099999988"/>
    <n v="7.0552965492902224"/>
    <n v="5.3591949483658818E-3"/>
    <n v="6.1603945187368725E-2"/>
    <n v="27.580000000000002"/>
    <n v="45.345999999999997"/>
    <m/>
  </r>
  <r>
    <x v="17"/>
    <x v="2"/>
    <x v="4"/>
    <x v="1"/>
    <x v="4"/>
    <x v="0"/>
    <n v="52514.831000000006"/>
    <m/>
    <m/>
    <n v="52514.831000000006"/>
    <n v="7.2368421052630971E-3"/>
    <n v="52514.831000000006"/>
    <n v="262574.15500000003"/>
    <m/>
    <m/>
    <n v="262574.15500000003"/>
    <n v="7.2368421052630971E-3"/>
    <n v="27.88"/>
    <n v="0"/>
    <m/>
    <m/>
    <n v="5"/>
    <m/>
    <m/>
    <n v="547332.5"/>
    <m/>
    <m/>
    <n v="71.5"/>
    <m/>
    <m/>
    <n v="1575"/>
    <n v="44"/>
    <n v="1531"/>
    <n v="7.2368421052630971E-3"/>
    <n v="1391"/>
    <n v="140"/>
    <n v="0.88317460317460317"/>
    <n v="0.95"/>
    <s v=""/>
    <n v="0.90855649902024815"/>
    <n v="0.97206349206349207"/>
    <n v="7.2889747157756091E-4"/>
    <n v="139331"/>
    <n v="0.20921856557661589"/>
    <n v="5051.8854242204488"/>
    <n v="91.006531678641409"/>
    <n v="18.201306335728283"/>
    <n v="180"/>
    <n v="0.10111836853182379"/>
    <n v="0.20053051579128423"/>
    <n v="2173563.6"/>
    <n v="15.6"/>
    <n v="0"/>
    <n v="136340.37439604904"/>
    <n v="-9.874499972743174E-2"/>
    <n v="1062730.75"/>
    <n v="7.6273819178790072"/>
    <n v="5.7937503204832288E-3"/>
    <n v="6.6599159129521829E-2"/>
    <n v="27.580000000000002"/>
    <n v="34.301000000000002"/>
    <m/>
  </r>
  <r>
    <x v="17"/>
    <x v="2"/>
    <x v="4"/>
    <x v="2"/>
    <x v="9"/>
    <x v="1"/>
    <m/>
    <m/>
    <n v="115989.38"/>
    <n v="115989.38"/>
    <n v="0.55018867924528303"/>
    <m/>
    <m/>
    <m/>
    <n v="695936.28"/>
    <n v="695936.28"/>
    <n v="0.55018867924528303"/>
    <m/>
    <m/>
    <n v="30.6"/>
    <n v="0"/>
    <m/>
    <m/>
    <n v="6"/>
    <m/>
    <m/>
    <n v="1380288"/>
    <m/>
    <m/>
    <n v="56"/>
    <n v="4191"/>
    <n v="83"/>
    <n v="4108"/>
    <n v="0.55018867924528303"/>
    <n v="3917"/>
    <n v="191"/>
    <n v="0.93462180863755662"/>
    <n v="0.95"/>
    <s v=""/>
    <n v="0.95350535540408954"/>
    <n v="0.98019565736101166"/>
    <n v="-1.6047822499673958E-2"/>
    <n v="2165964"/>
    <n v="1.5857224205915745"/>
    <n v="83114.504988488115"/>
    <n v="527.25511197663093"/>
    <n v="87.875851996105155"/>
    <n v="182"/>
    <n v="0.48283435162695137"/>
    <n v="0.66800496946632704"/>
    <n v="38987352"/>
    <n v="18"/>
    <n v="0"/>
    <n v="2156317.9183321497"/>
    <n v="-0.2255695311340743"/>
    <n v="25108214.950000007"/>
    <n v="11.592166328710915"/>
    <n v="8.8053958888084545E-3"/>
    <n v="0.10121802451926856"/>
    <n v="26.06"/>
    <n v="28.234999999999999"/>
    <m/>
  </r>
  <r>
    <x v="17"/>
    <x v="2"/>
    <x v="4"/>
    <x v="2"/>
    <x v="7"/>
    <x v="1"/>
    <m/>
    <m/>
    <n v="66803.217999999993"/>
    <n v="66803.217999999993"/>
    <n v="0.14605873261205549"/>
    <m/>
    <m/>
    <m/>
    <n v="400819.30799999996"/>
    <n v="400819.30799999996"/>
    <n v="0.14605873261205571"/>
    <m/>
    <m/>
    <n v="26.95"/>
    <n v="0"/>
    <m/>
    <m/>
    <n v="6"/>
    <m/>
    <m/>
    <n v="996576"/>
    <m/>
    <m/>
    <n v="56"/>
    <n v="3039"/>
    <n v="73"/>
    <n v="2966"/>
    <n v="0.14605873261205571"/>
    <n v="2582"/>
    <n v="384"/>
    <n v="0.84962158604804217"/>
    <n v="0.95"/>
    <s v=""/>
    <n v="0.87053270397842208"/>
    <n v="0.97597894044093447"/>
    <n v="-1.7042479102898578E-2"/>
    <n v="1265304"/>
    <n v="1.3091638090406224"/>
    <n v="48553.491941673063"/>
    <n v="426.60283209710047"/>
    <n v="71.100472016183417"/>
    <n v="182"/>
    <n v="0.39066193415485395"/>
    <n v="1.0148738832761737"/>
    <n v="20244864"/>
    <n v="16"/>
    <n v="0"/>
    <n v="1259668.9914224532"/>
    <n v="-0.47992944302596552"/>
    <n v="13346199.91"/>
    <n v="10.547820847796261"/>
    <n v="8.0121122916463183E-3"/>
    <n v="9.2099229680033229E-2"/>
    <n v="26.06"/>
    <n v="22.523"/>
    <m/>
  </r>
  <r>
    <x v="17"/>
    <x v="2"/>
    <x v="4"/>
    <x v="2"/>
    <x v="8"/>
    <x v="1"/>
    <m/>
    <m/>
    <n v="13224.029399999998"/>
    <n v="13224.029399999998"/>
    <n v="-9.2172725700022329E-2"/>
    <m/>
    <m/>
    <m/>
    <n v="79344.176399999982"/>
    <n v="79344.176399999982"/>
    <n v="-9.2172725700022329E-2"/>
    <m/>
    <m/>
    <n v="27.45"/>
    <n v="0"/>
    <m/>
    <m/>
    <n v="6"/>
    <m/>
    <m/>
    <n v="586656"/>
    <m/>
    <m/>
    <n v="56"/>
    <n v="1767"/>
    <n v="21"/>
    <n v="1746"/>
    <n v="1.0302325581395348"/>
    <n v="1708"/>
    <n v="38"/>
    <n v="0.96661007357102435"/>
    <n v="0.95"/>
    <n v="0.96661007357102435"/>
    <n v="0.97823596792668954"/>
    <n v="0.98811544991511036"/>
    <n v="7.0334519614444035E-2"/>
    <n v="48838"/>
    <n v="1.4199990089688321"/>
    <n v="1874.0598618572526"/>
    <n v="27.971363115693013"/>
    <n v="4.6618938526155018"/>
    <n v="182"/>
    <n v="2.5614801387997262E-2"/>
    <n v="0.19198118425727118"/>
    <n v="683732"/>
    <n v="14"/>
    <n v="0"/>
    <n v="48620.50084650785"/>
    <n v="0.11708937146071581"/>
    <n v="603448.84000000008"/>
    <n v="12.356133338793564"/>
    <n v="9.3857043297860352E-3"/>
    <n v="0.10788866996773297"/>
    <n v="26.06"/>
    <n v="7.5738999999999983"/>
    <m/>
  </r>
  <r>
    <x v="17"/>
    <x v="2"/>
    <x v="4"/>
    <x v="2"/>
    <x v="10"/>
    <x v="0"/>
    <n v="23787.544000000002"/>
    <m/>
    <m/>
    <n v="23787.544000000002"/>
    <n v="-2.3866348448686736E-3"/>
    <n v="23787.544000000002"/>
    <n v="47575.088000000003"/>
    <m/>
    <m/>
    <n v="47575.088000000003"/>
    <n v="-2.3866348448686736E-3"/>
    <n v="26.8"/>
    <n v="1.8691588785046953E-3"/>
    <m/>
    <m/>
    <n v="2"/>
    <m/>
    <m/>
    <n v="83600"/>
    <m/>
    <m/>
    <n v="100"/>
    <m/>
    <m/>
    <n v="434"/>
    <n v="16"/>
    <n v="418"/>
    <n v="-2.3866348448687846E-3"/>
    <n v="379"/>
    <n v="39"/>
    <n v="0.87327188940092171"/>
    <n v="0.95"/>
    <s v=""/>
    <n v="0.90669856459330145"/>
    <n v="0.96313364055299544"/>
    <n v="0.15123241989270686"/>
    <n v="1161"/>
    <n v="1.6031390134529149"/>
    <n v="44.551036070606294"/>
    <n v="2.7775119617224879"/>
    <n v="1.388755980861244"/>
    <n v="164"/>
    <n v="8.468024273544171E-3"/>
    <n v="1.6093666187482567"/>
    <n v="33669"/>
    <n v="29"/>
    <n v="0"/>
    <n v="1155.8295074080759"/>
    <n v="-0.79003739435383136"/>
    <n v="6427.95"/>
    <n v="5.5365633074935401"/>
    <n v="4.2055669668218682E-3"/>
    <n v="4.8342991699695706E-2"/>
    <n v="26.06"/>
    <n v="56.908000000000001"/>
    <m/>
  </r>
  <r>
    <x v="17"/>
    <x v="2"/>
    <x v="4"/>
    <x v="2"/>
    <x v="11"/>
    <x v="0"/>
    <n v="61943.584000000003"/>
    <m/>
    <m/>
    <n v="61943.584000000003"/>
    <n v="1.371191135734072"/>
    <n v="61943.584000000003"/>
    <n v="123887.16800000001"/>
    <m/>
    <m/>
    <n v="123887.16800000001"/>
    <n v="1.371191135734072"/>
    <n v="48.5"/>
    <n v="1.0319917440659854E-3"/>
    <m/>
    <m/>
    <n v="2"/>
    <m/>
    <m/>
    <n v="176336"/>
    <m/>
    <m/>
    <n v="103"/>
    <m/>
    <m/>
    <n v="930"/>
    <n v="74"/>
    <n v="856"/>
    <n v="1.371191135734072"/>
    <n v="642"/>
    <n v="214"/>
    <n v="0.69032258064516128"/>
    <n v="0.95"/>
    <s v=""/>
    <n v="0.75"/>
    <n v="0.9204301075268817"/>
    <n v="0.2419724770642202"/>
    <n v="11962"/>
    <n v="9.1631265930331356"/>
    <n v="459.01765157329243"/>
    <n v="13.97429906542056"/>
    <n v="6.9871495327102799"/>
    <n v="164"/>
    <n v="4.2604570321404148E-2"/>
    <n v="3.2860849300057957"/>
    <n v="430632"/>
    <n v="36"/>
    <n v="0"/>
    <n v="11908.727448419813"/>
    <n v="-1.3446069901496613"/>
    <n v="88027.819999999992"/>
    <n v="7.3589550242434365"/>
    <n v="5.5898535682592536E-3"/>
    <n v="6.4255365991017263E-2"/>
    <n v="26.06"/>
    <n v="72.364000000000004"/>
    <m/>
  </r>
  <r>
    <x v="17"/>
    <x v="2"/>
    <x v="4"/>
    <x v="3"/>
    <x v="23"/>
    <x v="1"/>
    <m/>
    <m/>
    <n v="199794.1"/>
    <n v="199794.1"/>
    <n v="-1.4413712504869447E-2"/>
    <m/>
    <m/>
    <m/>
    <n v="1398558.7"/>
    <n v="1398558.7"/>
    <n v="-1.4413712504869447E-2"/>
    <m/>
    <m/>
    <n v="47.4"/>
    <n v="0"/>
    <m/>
    <m/>
    <n v="7"/>
    <m/>
    <m/>
    <n v="1771000"/>
    <m/>
    <m/>
    <n v="50"/>
    <n v="5258"/>
    <n v="198"/>
    <n v="5060"/>
    <n v="-1.4413712504869447E-2"/>
    <n v="4895"/>
    <n v="165"/>
    <n v="0.93096234309623427"/>
    <n v="0.95"/>
    <s v=""/>
    <n v="0.96739130434782605"/>
    <n v="0.96234309623430958"/>
    <n v="2.5407663548120407E-3"/>
    <n v="3942495.9486816023"/>
    <n v="0.40358490777726597"/>
    <n v="147217.92190745339"/>
    <n v="779.14939697264867"/>
    <n v="111.30705671037838"/>
    <n v="177"/>
    <n v="0.62885342774225073"/>
    <n v="0.42411164358270437"/>
    <n v="89494658.035072371"/>
    <n v="22.7"/>
    <n v="0"/>
    <n v="3865425.287351259"/>
    <n v="-0.21468448765684486"/>
    <m/>
    <m/>
    <m/>
    <m/>
    <n v="26.78"/>
    <n v="39.484999999999999"/>
    <m/>
  </r>
  <r>
    <x v="17"/>
    <x v="2"/>
    <x v="4"/>
    <x v="3"/>
    <x v="21"/>
    <x v="1"/>
    <m/>
    <m/>
    <n v="161077.17600000001"/>
    <n v="161077.17600000001"/>
    <n v="-1.5659068384539121E-2"/>
    <m/>
    <m/>
    <m/>
    <n v="1127540.2320000001"/>
    <n v="1127540.2320000001"/>
    <n v="-1.5659068384538899E-2"/>
    <m/>
    <m/>
    <n v="44.2"/>
    <n v="0"/>
    <m/>
    <m/>
    <n v="7"/>
    <m/>
    <m/>
    <n v="1738100"/>
    <m/>
    <m/>
    <n v="50"/>
    <n v="5152"/>
    <n v="186"/>
    <n v="4966"/>
    <n v="-1.5659068384539121E-2"/>
    <n v="4820"/>
    <n v="146"/>
    <n v="0.93555900621118016"/>
    <n v="0.95"/>
    <s v=""/>
    <n v="0.97060008054772451"/>
    <n v="0.96389751552795033"/>
    <n v="6.9286107398380814E-4"/>
    <n v="2744362.9544266318"/>
    <n v="0.39130526559121659"/>
    <n v="102478.07895543808"/>
    <n v="552.6304781366556"/>
    <n v="78.947211162379375"/>
    <n v="177"/>
    <n v="0.44602944159536367"/>
    <n v="0.41343839406115346"/>
    <n v="51594023.543220676"/>
    <n v="18.8"/>
    <n v="0"/>
    <n v="2690714.2327586017"/>
    <n v="-0.20978172460008618"/>
    <m/>
    <m/>
    <m/>
    <m/>
    <n v="26.78"/>
    <n v="32.436"/>
    <m/>
  </r>
  <r>
    <x v="17"/>
    <x v="2"/>
    <x v="4"/>
    <x v="3"/>
    <x v="20"/>
    <x v="1"/>
    <m/>
    <m/>
    <n v="144074.11300000001"/>
    <n v="144074.11300000001"/>
    <n v="-1.241094001378984E-2"/>
    <m/>
    <m/>
    <m/>
    <n v="1008518.7910000001"/>
    <n v="1008518.7910000001"/>
    <n v="-1.241094001378984E-2"/>
    <m/>
    <m/>
    <n v="55.9"/>
    <n v="0"/>
    <m/>
    <m/>
    <n v="7"/>
    <m/>
    <m/>
    <n v="1503950"/>
    <m/>
    <m/>
    <n v="50"/>
    <n v="4572"/>
    <n v="275"/>
    <n v="4297"/>
    <n v="-1.2410940013789951E-2"/>
    <n v="4145"/>
    <n v="152"/>
    <n v="0.90660542432195979"/>
    <n v="0.95"/>
    <s v=""/>
    <n v="0.96462648359320458"/>
    <n v="0.93985126859142609"/>
    <n v="2.4329463608615765E-2"/>
    <n v="1795579.6194712748"/>
    <n v="0.39885735750606632"/>
    <n v="67049.276305872845"/>
    <n v="417.86819163864902"/>
    <n v="59.695455948378431"/>
    <n v="177"/>
    <n v="0.33726246298518886"/>
    <n v="0.41643666802627255"/>
    <n v="43093910.867310598"/>
    <n v="24"/>
    <n v="0"/>
    <n v="1760478.376364046"/>
    <n v="-0.20826757565503268"/>
    <m/>
    <m/>
    <m/>
    <m/>
    <n v="26.78"/>
    <n v="33.529000000000003"/>
    <m/>
  </r>
  <r>
    <x v="17"/>
    <x v="2"/>
    <x v="4"/>
    <x v="3"/>
    <x v="19"/>
    <x v="1"/>
    <m/>
    <m/>
    <n v="63496.215000000004"/>
    <n v="63496.215000000004"/>
    <n v="-3.5246727089627283E-3"/>
    <m/>
    <m/>
    <m/>
    <n v="444473.505"/>
    <n v="444473.505"/>
    <n v="-3.5246727089628394E-3"/>
    <m/>
    <m/>
    <n v="40"/>
    <n v="0"/>
    <m/>
    <m/>
    <n v="7"/>
    <m/>
    <m/>
    <n v="692650"/>
    <m/>
    <m/>
    <n v="50"/>
    <n v="2100"/>
    <n v="121"/>
    <n v="1979"/>
    <n v="-3.5246727089627283E-3"/>
    <n v="1879"/>
    <n v="100"/>
    <n v="0.89476190476190476"/>
    <n v="0.95"/>
    <s v=""/>
    <n v="0.94946942900454778"/>
    <n v="0.94238095238095243"/>
    <n v="-2.5001920370717801E-2"/>
    <n v="93559"/>
    <n v="1.0513275888530771"/>
    <n v="3493.6146377893951"/>
    <n v="47.275896917635173"/>
    <n v="6.7536995596621674"/>
    <n v="177"/>
    <n v="3.8156494687356879E-2"/>
    <n v="1.0585834216585206"/>
    <n v="1637282.5"/>
    <n v="17.5"/>
    <n v="0"/>
    <n v="91730.043395538072"/>
    <n v="-0.53249683740812459"/>
    <m/>
    <m/>
    <m/>
    <m/>
    <n v="26.78"/>
    <n v="32.085000000000001"/>
    <m/>
  </r>
  <r>
    <x v="17"/>
    <x v="2"/>
    <x v="4"/>
    <x v="3"/>
    <x v="25"/>
    <x v="1"/>
    <m/>
    <m/>
    <n v="121348.18799999999"/>
    <n v="121348.18799999999"/>
    <n v="-2.0042643923240955E-2"/>
    <m/>
    <m/>
    <m/>
    <n v="849437.31599999999"/>
    <n v="849437.31599999999"/>
    <n v="-2.0042643923240955E-2"/>
    <m/>
    <m/>
    <n v="38.020000000000003"/>
    <n v="0"/>
    <m/>
    <m/>
    <n v="7"/>
    <m/>
    <m/>
    <n v="804300"/>
    <m/>
    <m/>
    <n v="50"/>
    <n v="2401"/>
    <n v="103"/>
    <n v="2298"/>
    <n v="-2.0042643923240955E-2"/>
    <n v="2002"/>
    <n v="296"/>
    <n v="0.83381924198250734"/>
    <n v="0.95"/>
    <s v=""/>
    <n v="0.87119234116623145"/>
    <n v="0.9571012078300708"/>
    <n v="-8.6338980306434387E-2"/>
    <n v="2354296.4774204916"/>
    <n v="0.58103892239520527"/>
    <n v="87912.48982152695"/>
    <n v="1024.4980319497352"/>
    <n v="146.35686170710503"/>
    <n v="177"/>
    <n v="0.82687492489889847"/>
    <n v="0.61337522759649965"/>
    <n v="56032256.1626077"/>
    <n v="23.8"/>
    <n v="0"/>
    <n v="2308273.047379131"/>
    <n v="-0.31933004061354148"/>
    <m/>
    <m/>
    <m/>
    <m/>
    <n v="26.78"/>
    <n v="52.805999999999997"/>
    <m/>
  </r>
  <r>
    <x v="17"/>
    <x v="2"/>
    <x v="4"/>
    <x v="3"/>
    <x v="13"/>
    <x v="0"/>
    <n v="4880.6229999999932"/>
    <m/>
    <m/>
    <n v="4880.6229999999932"/>
    <n v="1.108159392789374"/>
    <n v="4880.6229999999932"/>
    <n v="14641.868999999981"/>
    <m/>
    <m/>
    <n v="14641.868999999981"/>
    <n v="1.108159392789374"/>
    <n v="33.299999999999997"/>
    <n v="0"/>
    <m/>
    <m/>
    <n v="3"/>
    <m/>
    <m/>
    <n v="319968"/>
    <m/>
    <m/>
    <n v="96"/>
    <m/>
    <m/>
    <n v="1141"/>
    <n v="30"/>
    <n v="1111"/>
    <n v="1.108159392789374"/>
    <n v="1091"/>
    <n v="20"/>
    <n v="0.95617879053461874"/>
    <n v="0.95"/>
    <n v="0.95617879053461874"/>
    <n v="0.98199819981998204"/>
    <n v="0.9737072743207712"/>
    <n v="4.8797112720981861E-3"/>
    <n v="3218"/>
    <n v="0.52151300236406617"/>
    <n v="120.16430171769977"/>
    <n v="2.8964896489648964"/>
    <n v="0.96549654965496545"/>
    <n v="168"/>
    <n v="5.7470032717557469E-3"/>
    <n v="-0.27827421039976352"/>
    <n v="12550.199999999999"/>
    <n v="3.9"/>
    <n v="0"/>
    <n v="3155.0922909270248"/>
    <n v="0.3612569548849664"/>
    <m/>
    <m/>
    <m/>
    <m/>
    <n v="26.78"/>
    <n v="4.3929999999999936"/>
    <m/>
  </r>
  <r>
    <x v="17"/>
    <x v="2"/>
    <x v="4"/>
    <x v="3"/>
    <x v="28"/>
    <x v="0"/>
    <n v="10138.626"/>
    <m/>
    <m/>
    <n v="10138.626"/>
    <n v="0"/>
    <n v="10138.626"/>
    <n v="30415.878000000001"/>
    <m/>
    <m/>
    <n v="30415.878000000001"/>
    <n v="0"/>
    <n v="36.6"/>
    <n v="0"/>
    <m/>
    <m/>
    <n v="3"/>
    <m/>
    <m/>
    <n v="111456"/>
    <m/>
    <m/>
    <n v="96"/>
    <m/>
    <m/>
    <n v="620"/>
    <n v="233"/>
    <n v="387"/>
    <n v="0"/>
    <n v="378"/>
    <n v="9"/>
    <n v="0.60967741935483866"/>
    <n v="0.95"/>
    <s v=""/>
    <n v="0.97674418604651159"/>
    <n v="0.62419354838709673"/>
    <n v="0"/>
    <n v="789"/>
    <m/>
    <n v="29.462285287528005"/>
    <n v="2.0387596899224807"/>
    <n v="0.67958656330749356"/>
    <n v="168"/>
    <n v="4.045158114925557E-3"/>
    <n v="0"/>
    <n v="3077.1"/>
    <n v="3.9"/>
    <n v="0"/>
    <n v="773.57607754550111"/>
    <n v="0"/>
    <m/>
    <m/>
    <m/>
    <m/>
    <n v="26.78"/>
    <n v="26.198"/>
    <m/>
  </r>
  <r>
    <x v="17"/>
    <x v="2"/>
    <x v="4"/>
    <x v="3"/>
    <x v="16"/>
    <x v="0"/>
    <n v="68094.599999999991"/>
    <m/>
    <m/>
    <n v="68094.599999999991"/>
    <n v="1.2022833117723155"/>
    <n v="68094.599999999991"/>
    <n v="204283.8"/>
    <m/>
    <m/>
    <n v="204283.8"/>
    <n v="1.2022833117723155"/>
    <n v="41.3"/>
    <n v="0"/>
    <m/>
    <m/>
    <n v="3"/>
    <m/>
    <m/>
    <n v="451872"/>
    <m/>
    <m/>
    <n v="96"/>
    <m/>
    <m/>
    <n v="1633"/>
    <n v="64"/>
    <n v="1569"/>
    <n v="1.580592105263158"/>
    <n v="1476"/>
    <n v="93"/>
    <n v="0.90385793018983462"/>
    <n v="0.95"/>
    <s v=""/>
    <n v="0.94072657743785848"/>
    <n v="0.96080832823025109"/>
    <n v="-2.8927403935113838E-2"/>
    <n v="58025"/>
    <n v="1.5295348533065956"/>
    <n v="2166.7289021657953"/>
    <n v="36.982154238368388"/>
    <n v="12.327384746122796"/>
    <n v="168"/>
    <n v="7.3377290155492839E-2"/>
    <n v="-1.978509189903721E-2"/>
    <n v="1705935"/>
    <n v="29.4"/>
    <n v="0"/>
    <n v="56890.68681822269"/>
    <n v="0.32311822660863881"/>
    <m/>
    <m/>
    <m/>
    <m/>
    <n v="26.78"/>
    <n v="112.041"/>
    <m/>
  </r>
  <r>
    <x v="17"/>
    <x v="2"/>
    <x v="4"/>
    <x v="3"/>
    <x v="12"/>
    <x v="0"/>
    <n v="23349.13"/>
    <m/>
    <m/>
    <n v="23349.13"/>
    <n v="7.2426537038606007"/>
    <n v="23349.13"/>
    <n v="70047.39"/>
    <m/>
    <m/>
    <n v="70047.39"/>
    <n v="7.2426537038606007"/>
    <n v="56"/>
    <n v="0"/>
    <m/>
    <m/>
    <n v="3"/>
    <m/>
    <m/>
    <n v="86976"/>
    <m/>
    <m/>
    <n v="96"/>
    <m/>
    <m/>
    <n v="310"/>
    <n v="8"/>
    <n v="302"/>
    <n v="2.4318181818181817"/>
    <n v="293"/>
    <n v="9"/>
    <n v="0.94516129032258067"/>
    <n v="0.95"/>
    <s v=""/>
    <n v="0.9701986754966887"/>
    <n v="0.97419354838709682"/>
    <n v="-7.2385646080395105E-3"/>
    <n v="13235"/>
    <n v="2.7334273624823697"/>
    <n v="494.2120985810306"/>
    <n v="43.824503311258276"/>
    <n v="14.608167770419426"/>
    <n v="168"/>
    <n v="8.695337958582991E-2"/>
    <n v="8.7886118869034746E-2"/>
    <n v="389109"/>
    <n v="29.4"/>
    <n v="0"/>
    <n v="12976.27298645717"/>
    <n v="0.44169672046831499"/>
    <m/>
    <m/>
    <m/>
    <m/>
    <n v="26.78"/>
    <n v="77.314999999999998"/>
    <m/>
  </r>
  <r>
    <x v="17"/>
    <x v="2"/>
    <x v="4"/>
    <x v="5"/>
    <x v="32"/>
    <x v="0"/>
    <n v="218148"/>
    <m/>
    <m/>
    <n v="218148"/>
    <n v="6.9581380689983652E-2"/>
    <n v="218148"/>
    <n v="1527036"/>
    <m/>
    <m/>
    <n v="1527036"/>
    <n v="6.9581380689983652E-2"/>
    <n v="39"/>
    <n v="0"/>
    <m/>
    <m/>
    <n v="7"/>
    <m/>
    <m/>
    <n v="2189712"/>
    <m/>
    <m/>
    <n v="76"/>
    <m/>
    <m/>
    <n v="4415"/>
    <n v="299"/>
    <n v="4116"/>
    <n v="0.23122943463954537"/>
    <n v="3466"/>
    <n v="650"/>
    <n v="0.78505096262740659"/>
    <n v="0.95"/>
    <s v=""/>
    <n v="0.84207968901846453"/>
    <n v="0.93227633069082672"/>
    <n v="-3.4280480141088532E-2"/>
    <n v="2399250"/>
    <n v="0.98279880201515324"/>
    <n v="89792.290419161684"/>
    <n v="582.90816326530614"/>
    <n v="83.272594752186592"/>
    <n v="193"/>
    <n v="0.43146422151392017"/>
    <n v="0.61042186470764292"/>
    <n v="55182750"/>
    <n v="23"/>
    <n v="0"/>
    <n v="2354058.9337010668"/>
    <n v="-0.26239309344002121"/>
    <n v="25345242.940000009"/>
    <n v="10.563819085130774"/>
    <n v="8.0242645338811976E-3"/>
    <n v="9.2238919702835875E-2"/>
    <n v="26.72"/>
    <n v="61.01"/>
    <m/>
  </r>
  <r>
    <x v="17"/>
    <x v="2"/>
    <x v="4"/>
    <x v="4"/>
    <x v="31"/>
    <x v="1"/>
    <m/>
    <m/>
    <n v="214618.59779999999"/>
    <n v="214618.59779999999"/>
    <n v="-9.7364445190532001E-3"/>
    <m/>
    <m/>
    <m/>
    <n v="1931567.3802"/>
    <n v="1931567.3802"/>
    <n v="-9.7364445190530891E-3"/>
    <m/>
    <m/>
    <n v="30.8"/>
    <n v="0"/>
    <m/>
    <m/>
    <n v="9"/>
    <m/>
    <m/>
    <n v="3132369"/>
    <m/>
    <m/>
    <n v="59"/>
    <n v="6368"/>
    <n v="469"/>
    <n v="5899"/>
    <n v="-9.7364445190532001E-3"/>
    <n v="4128"/>
    <n v="1771"/>
    <n v="0.64824120603015079"/>
    <n v="0.95"/>
    <s v=""/>
    <n v="0.69977962366502799"/>
    <n v="0.92635050251256279"/>
    <n v="-0.16023625741890168"/>
    <n v="5100798"/>
    <n v="0.45700618930804748"/>
    <n v="193799.31610942248"/>
    <n v="864.68859128665872"/>
    <n v="96.076510142962078"/>
    <n v="182"/>
    <n v="0.527892912873418"/>
    <n v="0.47133172905713483"/>
    <n v="113237715.59999999"/>
    <n v="22.2"/>
    <n v="0"/>
    <n v="5086693.7797838245"/>
    <n v="-0.25363677917426819"/>
    <n v="51389968.450000003"/>
    <n v="10.074887978312413"/>
    <n v="7.6528730410567744E-3"/>
    <n v="8.7969774544384954E-2"/>
    <n v="26.32"/>
    <n v="36.382199999999997"/>
    <m/>
  </r>
  <r>
    <x v="17"/>
    <x v="2"/>
    <x v="4"/>
    <x v="4"/>
    <x v="30"/>
    <x v="0"/>
    <n v="43291.199999999997"/>
    <m/>
    <m/>
    <n v="43291.199999999997"/>
    <n v="-5.9500325874429771E-2"/>
    <n v="43291.199999999997"/>
    <n v="129873.59999999999"/>
    <m/>
    <m/>
    <n v="129873.59999999999"/>
    <n v="-5.9500325874429771E-2"/>
    <n v="25.9"/>
    <n v="0"/>
    <m/>
    <m/>
    <n v="3"/>
    <m/>
    <m/>
    <n v="229518"/>
    <m/>
    <m/>
    <n v="82"/>
    <m/>
    <m/>
    <n v="1053"/>
    <n v="120"/>
    <n v="933"/>
    <n v="-4.7959183673469408E-2"/>
    <n v="680"/>
    <n v="253"/>
    <n v="0.64577397910731249"/>
    <n v="0.95"/>
    <s v=""/>
    <n v="0.7288317256162915"/>
    <n v="0.88603988603988604"/>
    <n v="-4.383521940566848E-2"/>
    <n v="991"/>
    <n v="0.25443037974683547"/>
    <n v="37.651975683890576"/>
    <n v="1.0621650589496248"/>
    <n v="0.3540550196498749"/>
    <n v="168"/>
    <n v="2.107470355058779E-3"/>
    <n v="0.31762247819067357"/>
    <n v="25666.899999999998"/>
    <n v="25.9"/>
    <n v="0"/>
    <n v="986.58659934660056"/>
    <n v="-0.17278659777059752"/>
    <n v="9037.7800000000025"/>
    <n v="9.1198587285570163"/>
    <n v="6.9274339478771008E-3"/>
    <n v="7.9630852269008151E-2"/>
    <n v="26.32"/>
    <n v="61.761750000000006"/>
    <m/>
  </r>
  <r>
    <x v="17"/>
    <x v="2"/>
    <x v="4"/>
    <x v="4"/>
    <x v="29"/>
    <x v="0"/>
    <n v="57329.200000000004"/>
    <m/>
    <m/>
    <n v="57329.200000000004"/>
    <n v="0.55755395683453224"/>
    <n v="57329.200000000004"/>
    <n v="171987.6"/>
    <m/>
    <m/>
    <n v="171987.6"/>
    <n v="0.55755395683453224"/>
    <n v="35.4"/>
    <n v="0"/>
    <m/>
    <m/>
    <n v="3"/>
    <m/>
    <m/>
    <n v="213036"/>
    <m/>
    <m/>
    <n v="82"/>
    <m/>
    <m/>
    <n v="1218"/>
    <n v="352"/>
    <n v="866"/>
    <n v="0.55755395683453246"/>
    <n v="421"/>
    <n v="445"/>
    <n v="0.34564860426929395"/>
    <n v="0.95"/>
    <s v=""/>
    <n v="0.48614318706697457"/>
    <n v="0.71100164203612481"/>
    <n v="-0.43215207561084479"/>
    <n v="58633"/>
    <n v="0.6154121666299317"/>
    <n v="2227.6975683890578"/>
    <n v="67.705542725173217"/>
    <n v="22.568514241724404"/>
    <n v="164"/>
    <n v="0.13761289171783173"/>
    <n v="3.7146841392889041E-2"/>
    <n v="2274960.4"/>
    <n v="38.799999999999997"/>
    <n v="0"/>
    <n v="58371.878990402853"/>
    <n v="-0.17278659777059752"/>
    <n v="429318.18000000005"/>
    <n v="7.322125424249144"/>
    <n v="5.561877847485389E-3"/>
    <n v="6.3933785084605982E-2"/>
    <n v="26.32"/>
    <n v="71.505159999999989"/>
    <m/>
  </r>
  <r>
    <x v="17"/>
    <x v="2"/>
    <x v="4"/>
    <x v="6"/>
    <x v="33"/>
    <x v="1"/>
    <m/>
    <m/>
    <n v="28121.4"/>
    <n v="28121.4"/>
    <n v="1.1777251184834121"/>
    <m/>
    <m/>
    <m/>
    <n v="56242.8"/>
    <n v="56242.8"/>
    <n v="1.1777251184834121"/>
    <m/>
    <m/>
    <n v="36.299999999999997"/>
    <n v="-5.4794520547946091E-3"/>
    <m/>
    <m/>
    <n v="2"/>
    <m/>
    <m/>
    <n v="147040"/>
    <m/>
    <m/>
    <n v="40"/>
    <n v="1898"/>
    <n v="60"/>
    <n v="1838"/>
    <n v="1.1777251184834121"/>
    <n v="1765"/>
    <n v="73"/>
    <n v="0.9299262381454162"/>
    <n v="0.95"/>
    <s v=""/>
    <n v="0.96028291621327533"/>
    <n v="0.96838777660695474"/>
    <n v="9.8209730737133238E-2"/>
    <n v="73066"/>
    <n v="6.014784946236559"/>
    <n v="2803.7605525709901"/>
    <n v="39.752992383025024"/>
    <n v="19.876496191512512"/>
    <n v="93"/>
    <n v="0.21372576550013453"/>
    <n v="2.2211526086091702"/>
    <n v="730660"/>
    <n v="10"/>
    <n v="0"/>
    <n v="71637.654856704161"/>
    <n v="-0.86575825273966878"/>
    <n v="810291.05"/>
    <n v="11.089850956669313"/>
    <n v="8.423837723885861E-3"/>
    <n v="9.6832013466460767E-2"/>
    <n v="26.06"/>
    <n v="15.3"/>
    <m/>
  </r>
  <r>
    <x v="17"/>
    <x v="2"/>
    <x v="10"/>
    <x v="7"/>
    <x v="34"/>
    <x v="1"/>
    <m/>
    <m/>
    <n v="120553.515"/>
    <n v="120553.515"/>
    <n v="4.1481810115350459E-2"/>
    <m/>
    <m/>
    <m/>
    <n v="723321.09"/>
    <n v="723321.09"/>
    <n v="4.1481810115350459E-2"/>
    <m/>
    <m/>
    <n v="31.81"/>
    <n v="0"/>
    <m/>
    <m/>
    <n v="6"/>
    <m/>
    <m/>
    <n v="1323990"/>
    <m/>
    <m/>
    <n v="47"/>
    <n v="4857"/>
    <n v="162"/>
    <n v="4695"/>
    <n v="4.1481810115350459E-2"/>
    <n v="4085"/>
    <n v="610"/>
    <n v="0.84105414865143091"/>
    <n v="0.95"/>
    <s v=""/>
    <n v="0.87007454739084134"/>
    <n v="0.96664607782581846"/>
    <n v="6.0653342249300302E-2"/>
    <n v="1398175"/>
    <n v="0.45021900959742278"/>
    <n v="54616.2109375"/>
    <n v="297.80085197018104"/>
    <n v="49.63347532836351"/>
    <n v="149"/>
    <n v="0.33311057267358057"/>
    <n v="0.39245735788395764"/>
    <n v="24188427.5"/>
    <n v="17.3"/>
    <n v="0"/>
    <n v="1370842.4996478849"/>
    <n v="-0.18186698269397869"/>
    <n v="8563986.6374999993"/>
    <n v="6.1251178411143092"/>
    <n v="4.6526322972983859E-3"/>
    <n v="5.3482007611450506E-2"/>
    <n v="25.6"/>
    <n v="25.677"/>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85" applyNumberFormats="0" applyBorderFormats="0" applyFontFormats="0" applyPatternFormats="0" applyAlignmentFormats="0" applyWidthHeightFormats="1" dataCaption="Valores" updatedVersion="6" minRefreshableVersion="3" rowGrandTotals="0" colGrandTotals="0" itemPrintTitles="1" createdVersion="5" indent="0" showHeaders="0" outline="1" outlineData="1" multipleFieldFilters="0" chartFormat="19" rowHeaderCaption=" ">
  <location ref="AA61:AC78" firstHeaderRow="0" firstDataRow="1" firstDataCol="1"/>
  <pivotFields count="64">
    <pivotField axis="axisRow" numFmtId="1" showAll="0" sortType="ascending">
      <items count="31">
        <item h="1" m="1" x="28"/>
        <item h="1" m="1" x="21"/>
        <item h="1" m="1" x="26"/>
        <item h="1" m="1" x="19"/>
        <item h="1" m="1" x="24"/>
        <item h="1" m="1" x="29"/>
        <item h="1" m="1" x="22"/>
        <item h="1" m="1" x="27"/>
        <item h="1" m="1" x="20"/>
        <item h="1" m="1" x="25"/>
        <item h="1" m="1" x="18"/>
        <item h="1" m="1" x="23"/>
        <item h="1" x="0"/>
        <item h="1" x="1"/>
        <item h="1" x="2"/>
        <item h="1" x="3"/>
        <item h="1" x="4"/>
        <item h="1" x="5"/>
        <item h="1" x="6"/>
        <item h="1" x="7"/>
        <item h="1" x="8"/>
        <item h="1" x="9"/>
        <item h="1" x="10"/>
        <item h="1" x="11"/>
        <item h="1" x="12"/>
        <item h="1" x="13"/>
        <item h="1" x="14"/>
        <item h="1" x="15"/>
        <item x="16"/>
        <item x="17"/>
        <item t="default"/>
      </items>
    </pivotField>
    <pivotField axis="axisRow" showAll="0">
      <items count="25">
        <item x="0"/>
        <item x="1"/>
        <item x="2"/>
        <item x="3"/>
        <item x="4"/>
        <item x="5"/>
        <item x="6"/>
        <item x="7"/>
        <item x="8"/>
        <item x="9"/>
        <item x="10"/>
        <item x="11"/>
        <item m="1" x="21"/>
        <item m="1" x="14"/>
        <item m="1" x="20"/>
        <item m="1" x="12"/>
        <item m="1" x="23"/>
        <item m="1" x="22"/>
        <item m="1" x="19"/>
        <item m="1" x="18"/>
        <item m="1" x="13"/>
        <item m="1" x="17"/>
        <item m="1" x="15"/>
        <item m="1" x="16"/>
        <item t="default"/>
      </items>
    </pivotField>
    <pivotField showAll="0">
      <items count="12">
        <item x="3"/>
        <item x="7"/>
        <item x="0"/>
        <item x="10"/>
        <item x="4"/>
        <item x="5"/>
        <item x="1"/>
        <item x="8"/>
        <item x="2"/>
        <item x="9"/>
        <item x="6"/>
        <item t="default"/>
      </items>
    </pivotField>
    <pivotField showAll="0" defaultSubtotal="0">
      <items count="8">
        <item x="0"/>
        <item x="1"/>
        <item x="2"/>
        <item x="3"/>
        <item x="5"/>
        <item x="4"/>
        <item x="6"/>
        <item x="7"/>
      </items>
    </pivotField>
    <pivotField showAll="0" defaultSubtotal="0">
      <items count="38">
        <item x="0"/>
        <item x="1"/>
        <item x="2"/>
        <item x="3"/>
        <item x="4"/>
        <item x="5"/>
        <item x="6"/>
        <item x="7"/>
        <item x="8"/>
        <item x="9"/>
        <item x="10"/>
        <item x="11"/>
        <item x="12"/>
        <item x="13"/>
        <item x="14"/>
        <item x="15"/>
        <item x="16"/>
        <item x="17"/>
        <item x="18"/>
        <item x="19"/>
        <item x="20"/>
        <item x="21"/>
        <item x="22"/>
        <item x="23"/>
        <item x="24"/>
        <item x="25"/>
        <item x="26"/>
        <item x="27"/>
        <item x="28"/>
        <item m="1" x="37"/>
        <item m="1" x="36"/>
        <item x="29"/>
        <item x="30"/>
        <item x="31"/>
        <item x="32"/>
        <item x="33"/>
        <item x="34"/>
        <item m="1" x="35"/>
      </items>
    </pivotField>
    <pivotField showAll="0" defaultSubtotal="0">
      <items count="3">
        <item x="0"/>
        <item x="1"/>
        <item m="1" x="2"/>
      </items>
    </pivotField>
    <pivotField numFmtId="3" showAll="0"/>
    <pivotField numFmtId="3" showAll="0"/>
    <pivotField numFmtId="3" showAll="0"/>
    <pivotField showAll="0" defaultSubtotal="0"/>
    <pivotField showAll="0" defaultSubtotal="0"/>
    <pivotField numFmtId="3" showAll="0"/>
    <pivotField numFmtId="3" showAll="0"/>
    <pivotField numFmtId="3" showAll="0"/>
    <pivotField numFmtId="3" showAll="0"/>
    <pivotField showAll="0" defaultSubtotal="0"/>
    <pivotField showAll="0" defaultSubtotal="0"/>
    <pivotField numFmtId="167" showAll="0" defaultSubtotal="0"/>
    <pivotField showAll="0" defaultSubtotal="0"/>
    <pivotField numFmtId="167" showAll="0" defaultSubtotal="0"/>
    <pivotField numFmtId="10" showAll="0" defaultSubtotal="0"/>
    <pivotField numFmtId="167"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defaultSubtotal="0"/>
    <pivotField numFmtId="10" showAll="0" defaultSubtotal="0"/>
    <pivotField numFmtId="3" showAll="0"/>
    <pivotField numFmtId="3" showAll="0"/>
    <pivotField numFmtId="10" showAll="0"/>
    <pivotField numFmtId="10" showAll="0"/>
    <pivotField showAll="0"/>
    <pivotField numFmtId="10" showAll="0"/>
    <pivotField numFmtId="10" showAll="0"/>
    <pivotField showAll="0" defaultSubtotal="0"/>
    <pivotField numFmtId="3" showAll="0" defaultSubtotal="0"/>
    <pivotField numFmtId="10" showAll="0" defaultSubtotal="0"/>
    <pivotField numFmtId="3" showAll="0"/>
    <pivotField numFmtId="3" showAll="0"/>
    <pivotField numFmtId="3" showAll="0"/>
    <pivotField numFmtId="3" showAll="0" defaultSubtotal="0"/>
    <pivotField numFmtId="10" showAll="0" defaultSubtotal="0"/>
    <pivotField showAll="0" defaultSubtotal="0"/>
    <pivotField numFmtId="3" showAll="0"/>
    <pivotField numFmtId="167" showAll="0"/>
    <pivotField showAll="0" defaultSubtotal="0"/>
    <pivotField numFmtId="3" showAll="0"/>
    <pivotField showAll="0" defaultSubtotal="0"/>
    <pivotField showAll="0"/>
    <pivotField dataField="1" numFmtId="168" showAll="0"/>
    <pivotField showAll="0" defaultSubtotal="0"/>
    <pivotField dataField="1" numFmtId="168" showAll="0" defaultSubtotal="0"/>
    <pivotField showAll="0"/>
    <pivotField numFmtId="167" showAll="0"/>
    <pivotField showAll="0"/>
    <pivotField dragToRow="0" dragToCol="0" dragToPage="0" showAll="0" defaultSubtotal="0"/>
    <pivotField dragToRow="0" dragToCol="0" dragToPage="0" showAll="0" defaultSubtotal="0"/>
  </pivotFields>
  <rowFields count="2">
    <field x="0"/>
    <field x="1"/>
  </rowFields>
  <rowItems count="17">
    <i>
      <x v="28"/>
    </i>
    <i r="1">
      <x/>
    </i>
    <i r="1">
      <x v="1"/>
    </i>
    <i r="1">
      <x v="2"/>
    </i>
    <i r="1">
      <x v="3"/>
    </i>
    <i r="1">
      <x v="4"/>
    </i>
    <i r="1">
      <x v="5"/>
    </i>
    <i r="1">
      <x v="6"/>
    </i>
    <i r="1">
      <x v="7"/>
    </i>
    <i r="1">
      <x v="8"/>
    </i>
    <i r="1">
      <x v="9"/>
    </i>
    <i r="1">
      <x v="10"/>
    </i>
    <i r="1">
      <x v="11"/>
    </i>
    <i>
      <x v="29"/>
    </i>
    <i r="1">
      <x/>
    </i>
    <i r="1">
      <x v="1"/>
    </i>
    <i r="1">
      <x v="2"/>
    </i>
  </rowItems>
  <colFields count="1">
    <field x="-2"/>
  </colFields>
  <colItems count="2">
    <i>
      <x/>
    </i>
    <i i="1">
      <x v="1"/>
    </i>
  </colItems>
  <dataFields count="2">
    <dataField name="Tarifa Media en Pesos" fld="56" subtotal="average" baseField="0" baseItem="19" numFmtId="168"/>
    <dataField name="Tarifa Media en Dólares" fld="58" subtotal="average" baseField="0" baseItem="19" numFmtId="168"/>
  </dataFields>
  <formats count="26">
    <format dxfId="605">
      <pivotArea type="all" dataOnly="0" outline="0" fieldPosition="0"/>
    </format>
    <format dxfId="604">
      <pivotArea outline="0" collapsedLevelsAreSubtotals="1" fieldPosition="0"/>
    </format>
    <format dxfId="603">
      <pivotArea field="0" type="button" dataOnly="0" labelOnly="1" outline="0" axis="axisRow" fieldPosition="0"/>
    </format>
    <format dxfId="602">
      <pivotArea dataOnly="0" labelOnly="1" outline="0" axis="axisValues" fieldPosition="0"/>
    </format>
    <format dxfId="601">
      <pivotArea dataOnly="0" labelOnly="1" fieldPosition="0">
        <references count="1">
          <reference field="0" count="0"/>
        </references>
      </pivotArea>
    </format>
    <format dxfId="600">
      <pivotArea dataOnly="0" labelOnly="1" grandRow="1" outline="0" fieldPosition="0"/>
    </format>
    <format dxfId="599">
      <pivotArea dataOnly="0" labelOnly="1" fieldPosition="0">
        <references count="2">
          <reference field="0" count="1" selected="0">
            <x v="0"/>
          </reference>
          <reference field="1" count="0"/>
        </references>
      </pivotArea>
    </format>
    <format dxfId="598">
      <pivotArea dataOnly="0" labelOnly="1" fieldPosition="0">
        <references count="2">
          <reference field="0" count="1" selected="0">
            <x v="4"/>
          </reference>
          <reference field="1" count="0"/>
        </references>
      </pivotArea>
    </format>
    <format dxfId="597">
      <pivotArea dataOnly="0" labelOnly="1" fieldPosition="0">
        <references count="2">
          <reference field="0" count="1" selected="0">
            <x v="8"/>
          </reference>
          <reference field="1" count="0"/>
        </references>
      </pivotArea>
    </format>
    <format dxfId="596">
      <pivotArea dataOnly="0" labelOnly="1" fieldPosition="0">
        <references count="2">
          <reference field="0" count="1" selected="0">
            <x v="12"/>
          </reference>
          <reference field="1" count="0"/>
        </references>
      </pivotArea>
    </format>
    <format dxfId="595">
      <pivotArea dataOnly="0" labelOnly="1" fieldPosition="0">
        <references count="2">
          <reference field="0" count="1" selected="0">
            <x v="16"/>
          </reference>
          <reference field="1" count="0"/>
        </references>
      </pivotArea>
    </format>
    <format dxfId="594">
      <pivotArea dataOnly="0" labelOnly="1" fieldPosition="0">
        <references count="2">
          <reference field="0" count="1" selected="0">
            <x v="20"/>
          </reference>
          <reference field="1" count="0"/>
        </references>
      </pivotArea>
    </format>
    <format dxfId="593">
      <pivotArea dataOnly="0" labelOnly="1" fieldPosition="0">
        <references count="2">
          <reference field="0" count="1" selected="0">
            <x v="25"/>
          </reference>
          <reference field="1" count="0"/>
        </references>
      </pivotArea>
    </format>
    <format dxfId="592">
      <pivotArea dataOnly="0" labelOnly="1" outline="0" axis="axisValues" fieldPosition="0"/>
    </format>
    <format dxfId="591">
      <pivotArea dataOnly="0" labelOnly="1" outline="0" axis="axisValues" fieldPosition="0"/>
    </format>
    <format dxfId="590">
      <pivotArea dataOnly="0" labelOnly="1" outline="0" axis="axisValues" fieldPosition="0"/>
    </format>
    <format dxfId="589">
      <pivotArea field="0" type="button" dataOnly="0" labelOnly="1" outline="0" axis="axisRow" fieldPosition="0"/>
    </format>
    <format dxfId="588">
      <pivotArea field="0" type="button" dataOnly="0" labelOnly="1" outline="0" axis="axisRow" fieldPosition="0"/>
    </format>
    <format dxfId="587">
      <pivotArea field="0" type="button" dataOnly="0" labelOnly="1" outline="0" axis="axisRow" fieldPosition="0"/>
    </format>
    <format dxfId="586">
      <pivotArea outline="0" collapsedLevelsAreSubtotals="1" fieldPosition="0"/>
    </format>
    <format dxfId="585">
      <pivotArea dataOnly="0" labelOnly="1" outline="0" axis="axisValues" fieldPosition="0"/>
    </format>
    <format dxfId="584">
      <pivotArea dataOnly="0" labelOnly="1" outline="0" fieldPosition="0">
        <references count="1">
          <reference field="4294967294" count="2">
            <x v="0"/>
            <x v="1"/>
          </reference>
        </references>
      </pivotArea>
    </format>
    <format dxfId="583">
      <pivotArea dataOnly="0" labelOnly="1" outline="0" fieldPosition="0">
        <references count="1">
          <reference field="4294967294" count="2">
            <x v="0"/>
            <x v="1"/>
          </reference>
        </references>
      </pivotArea>
    </format>
    <format dxfId="582">
      <pivotArea dataOnly="0" labelOnly="1" outline="0" fieldPosition="0">
        <references count="1">
          <reference field="4294967294" count="2">
            <x v="0"/>
            <x v="1"/>
          </reference>
        </references>
      </pivotArea>
    </format>
    <format dxfId="581">
      <pivotArea outline="0" collapsedLevelsAreSubtotals="1" fieldPosition="0">
        <references count="1">
          <reference field="4294967294" count="2" selected="0">
            <x v="0"/>
            <x v="1"/>
          </reference>
        </references>
      </pivotArea>
    </format>
    <format dxfId="580">
      <pivotArea dataOnly="0" labelOnly="1" outline="0" fieldPosition="0">
        <references count="1">
          <reference field="4294967294" count="2">
            <x v="0"/>
            <x v="1"/>
          </reference>
        </references>
      </pivotArea>
    </format>
  </formats>
  <chartFormats count="2">
    <chartFormat chart="18" format="0" series="1">
      <pivotArea type="data" outline="0" fieldPosition="0">
        <references count="1">
          <reference field="4294967294" count="1" selected="0">
            <x v="0"/>
          </reference>
        </references>
      </pivotArea>
    </chartFormat>
    <chartFormat chart="18" format="1" series="1">
      <pivotArea type="data" outline="0" fieldPosition="0">
        <references count="1">
          <reference field="4294967294" count="1" selected="0">
            <x v="1"/>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 cacheId="85" applyNumberFormats="0" applyBorderFormats="0" applyFontFormats="0" applyPatternFormats="0" applyAlignmentFormats="0" applyWidthHeightFormats="1" dataCaption="Valores" updatedVersion="6" minRefreshableVersion="3" rowGrandTotals="0" colGrandTotals="0" itemPrintTitles="1" createdVersion="5" indent="0" showHeaders="0" outline="1" outlineData="1" multipleFieldFilters="0" chartFormat="19" rowHeaderCaption=" ">
  <location ref="I61:L78" firstHeaderRow="0" firstDataRow="1" firstDataCol="1"/>
  <pivotFields count="64">
    <pivotField axis="axisRow" numFmtId="1" showAll="0" sortType="ascending">
      <items count="31">
        <item h="1" m="1" x="28"/>
        <item h="1" m="1" x="21"/>
        <item h="1" m="1" x="26"/>
        <item h="1" m="1" x="19"/>
        <item h="1" m="1" x="24"/>
        <item h="1" m="1" x="29"/>
        <item h="1" m="1" x="22"/>
        <item h="1" m="1" x="27"/>
        <item h="1" m="1" x="20"/>
        <item h="1" m="1" x="25"/>
        <item h="1" m="1" x="18"/>
        <item h="1" m="1" x="23"/>
        <item h="1" x="0"/>
        <item h="1" x="1"/>
        <item h="1" x="2"/>
        <item h="1" x="3"/>
        <item h="1" x="4"/>
        <item h="1" x="5"/>
        <item h="1" x="6"/>
        <item h="1" x="7"/>
        <item h="1" x="8"/>
        <item h="1" x="9"/>
        <item h="1" x="10"/>
        <item h="1" x="11"/>
        <item h="1" x="12"/>
        <item h="1" x="13"/>
        <item h="1" x="14"/>
        <item h="1" x="15"/>
        <item x="16"/>
        <item x="17"/>
        <item t="default"/>
      </items>
    </pivotField>
    <pivotField axis="axisRow" showAll="0">
      <items count="25">
        <item x="0"/>
        <item x="1"/>
        <item x="2"/>
        <item x="3"/>
        <item x="4"/>
        <item x="5"/>
        <item x="6"/>
        <item x="7"/>
        <item x="8"/>
        <item x="9"/>
        <item x="10"/>
        <item x="11"/>
        <item m="1" x="21"/>
        <item m="1" x="14"/>
        <item m="1" x="20"/>
        <item m="1" x="12"/>
        <item m="1" x="23"/>
        <item m="1" x="22"/>
        <item m="1" x="19"/>
        <item m="1" x="18"/>
        <item m="1" x="13"/>
        <item m="1" x="17"/>
        <item m="1" x="15"/>
        <item m="1" x="16"/>
        <item t="default"/>
      </items>
    </pivotField>
    <pivotField showAll="0">
      <items count="12">
        <item x="3"/>
        <item x="7"/>
        <item x="0"/>
        <item x="10"/>
        <item x="4"/>
        <item x="5"/>
        <item x="1"/>
        <item x="8"/>
        <item x="2"/>
        <item x="9"/>
        <item x="6"/>
        <item t="default"/>
      </items>
    </pivotField>
    <pivotField showAll="0" defaultSubtotal="0">
      <items count="8">
        <item x="0"/>
        <item x="1"/>
        <item x="2"/>
        <item x="3"/>
        <item x="5"/>
        <item x="4"/>
        <item x="6"/>
        <item x="7"/>
      </items>
    </pivotField>
    <pivotField showAll="0" defaultSubtotal="0">
      <items count="38">
        <item x="0"/>
        <item x="1"/>
        <item x="2"/>
        <item x="3"/>
        <item x="4"/>
        <item x="5"/>
        <item x="6"/>
        <item x="7"/>
        <item x="8"/>
        <item x="9"/>
        <item x="10"/>
        <item x="11"/>
        <item x="12"/>
        <item x="13"/>
        <item x="14"/>
        <item x="15"/>
        <item x="16"/>
        <item x="17"/>
        <item x="18"/>
        <item x="19"/>
        <item x="20"/>
        <item x="21"/>
        <item x="22"/>
        <item x="23"/>
        <item x="24"/>
        <item x="25"/>
        <item x="26"/>
        <item x="27"/>
        <item x="28"/>
        <item m="1" x="37"/>
        <item m="1" x="36"/>
        <item x="29"/>
        <item x="30"/>
        <item x="31"/>
        <item x="32"/>
        <item x="33"/>
        <item x="34"/>
        <item m="1" x="35"/>
      </items>
    </pivotField>
    <pivotField showAll="0" defaultSubtotal="0">
      <items count="3">
        <item x="0"/>
        <item x="1"/>
        <item m="1" x="2"/>
      </items>
    </pivotField>
    <pivotField numFmtId="3" showAll="0"/>
    <pivotField numFmtId="3" showAll="0"/>
    <pivotField numFmtId="3" showAll="0"/>
    <pivotField showAll="0" defaultSubtotal="0"/>
    <pivotField showAll="0" defaultSubtotal="0"/>
    <pivotField numFmtId="3" showAll="0"/>
    <pivotField numFmtId="3" showAll="0"/>
    <pivotField numFmtId="3" showAll="0"/>
    <pivotField numFmtId="3" showAll="0"/>
    <pivotField showAll="0" defaultSubtotal="0"/>
    <pivotField showAll="0" defaultSubtotal="0"/>
    <pivotField numFmtId="167" showAll="0" defaultSubtotal="0"/>
    <pivotField showAll="0" defaultSubtotal="0"/>
    <pivotField numFmtId="167" showAll="0" defaultSubtotal="0"/>
    <pivotField numFmtId="10" showAll="0" defaultSubtotal="0"/>
    <pivotField numFmtId="167" showAll="0"/>
    <pivotField numFmtId="3" showAll="0"/>
    <pivotField numFmtId="3" showAll="0"/>
    <pivotField numFmtId="3" showAll="0"/>
    <pivotField numFmtId="3" showAll="0"/>
    <pivotField numFmtId="3" showAll="0"/>
    <pivotField numFmtId="3" showAll="0"/>
    <pivotField numFmtId="3" showAll="0"/>
    <pivotField numFmtId="3" showAll="0"/>
    <pivotField dataField="1" numFmtId="3" showAll="0"/>
    <pivotField numFmtId="3" showAll="0"/>
    <pivotField dataField="1" showAll="0" defaultSubtotal="0"/>
    <pivotField numFmtId="10" showAll="0" defaultSubtotal="0"/>
    <pivotField numFmtId="3" showAll="0"/>
    <pivotField numFmtId="3" showAll="0"/>
    <pivotField numFmtId="10" showAll="0"/>
    <pivotField numFmtId="10" showAll="0"/>
    <pivotField showAll="0"/>
    <pivotField numFmtId="10" showAll="0"/>
    <pivotField numFmtId="10" showAll="0"/>
    <pivotField showAll="0" defaultSubtotal="0"/>
    <pivotField numFmtId="3" showAll="0" defaultSubtotal="0"/>
    <pivotField numFmtId="10" showAll="0" defaultSubtotal="0"/>
    <pivotField numFmtId="3" showAll="0"/>
    <pivotField numFmtId="3" showAll="0"/>
    <pivotField numFmtId="3" showAll="0"/>
    <pivotField numFmtId="3" showAll="0" defaultSubtotal="0"/>
    <pivotField numFmtId="10" showAll="0" defaultSubtotal="0"/>
    <pivotField showAll="0" defaultSubtotal="0"/>
    <pivotField numFmtId="3" showAll="0"/>
    <pivotField numFmtId="167" showAll="0"/>
    <pivotField showAll="0" defaultSubtotal="0"/>
    <pivotField numFmtId="3" showAll="0"/>
    <pivotField showAll="0" defaultSubtotal="0"/>
    <pivotField showAll="0"/>
    <pivotField numFmtId="168" showAll="0"/>
    <pivotField showAll="0" defaultSubtotal="0"/>
    <pivotField numFmtId="168" showAll="0" defaultSubtotal="0"/>
    <pivotField showAll="0"/>
    <pivotField numFmtId="167" showAll="0"/>
    <pivotField showAll="0"/>
    <pivotField dragToRow="0" dragToCol="0" dragToPage="0" showAll="0" defaultSubtotal="0"/>
    <pivotField dragToRow="0" dragToCol="0" dragToPage="0" showAll="0" defaultSubtotal="0"/>
  </pivotFields>
  <rowFields count="2">
    <field x="0"/>
    <field x="1"/>
  </rowFields>
  <rowItems count="17">
    <i>
      <x v="28"/>
    </i>
    <i r="1">
      <x/>
    </i>
    <i r="1">
      <x v="1"/>
    </i>
    <i r="1">
      <x v="2"/>
    </i>
    <i r="1">
      <x v="3"/>
    </i>
    <i r="1">
      <x v="4"/>
    </i>
    <i r="1">
      <x v="5"/>
    </i>
    <i r="1">
      <x v="6"/>
    </i>
    <i r="1">
      <x v="7"/>
    </i>
    <i r="1">
      <x v="8"/>
    </i>
    <i r="1">
      <x v="9"/>
    </i>
    <i r="1">
      <x v="10"/>
    </i>
    <i r="1">
      <x v="11"/>
    </i>
    <i>
      <x v="29"/>
    </i>
    <i r="1">
      <x/>
    </i>
    <i r="1">
      <x v="1"/>
    </i>
    <i r="1">
      <x v="2"/>
    </i>
  </rowItems>
  <colFields count="1">
    <field x="-2"/>
  </colFields>
  <colItems count="3">
    <i>
      <x/>
    </i>
    <i i="1">
      <x v="1"/>
    </i>
    <i i="2">
      <x v="2"/>
    </i>
  </colItems>
  <dataFields count="3">
    <dataField name="Trenes Corridos (TC) " fld="32" baseField="1" baseItem="1"/>
    <dataField name="Trenes Programados (TP)" fld="30" baseField="1" baseItem="3"/>
    <dataField name="Variación % año anterior (TC) " fld="32" showDataAs="percentDiff" baseField="0" baseItem="1048828" numFmtId="10"/>
  </dataFields>
  <formats count="85">
    <format dxfId="690">
      <pivotArea type="all" dataOnly="0" outline="0" fieldPosition="0"/>
    </format>
    <format dxfId="689">
      <pivotArea outline="0" collapsedLevelsAreSubtotals="1" fieldPosition="0"/>
    </format>
    <format dxfId="688">
      <pivotArea field="0" type="button" dataOnly="0" labelOnly="1" outline="0" axis="axisRow" fieldPosition="0"/>
    </format>
    <format dxfId="687">
      <pivotArea dataOnly="0" labelOnly="1" outline="0" axis="axisValues" fieldPosition="0"/>
    </format>
    <format dxfId="686">
      <pivotArea dataOnly="0" labelOnly="1" fieldPosition="0">
        <references count="1">
          <reference field="0" count="0"/>
        </references>
      </pivotArea>
    </format>
    <format dxfId="685">
      <pivotArea dataOnly="0" labelOnly="1" grandRow="1" outline="0" fieldPosition="0"/>
    </format>
    <format dxfId="684">
      <pivotArea dataOnly="0" labelOnly="1" fieldPosition="0">
        <references count="2">
          <reference field="0" count="1" selected="0">
            <x v="0"/>
          </reference>
          <reference field="1" count="0"/>
        </references>
      </pivotArea>
    </format>
    <format dxfId="683">
      <pivotArea dataOnly="0" labelOnly="1" fieldPosition="0">
        <references count="2">
          <reference field="0" count="1" selected="0">
            <x v="4"/>
          </reference>
          <reference field="1" count="0"/>
        </references>
      </pivotArea>
    </format>
    <format dxfId="682">
      <pivotArea dataOnly="0" labelOnly="1" fieldPosition="0">
        <references count="2">
          <reference field="0" count="1" selected="0">
            <x v="8"/>
          </reference>
          <reference field="1" count="0"/>
        </references>
      </pivotArea>
    </format>
    <format dxfId="681">
      <pivotArea dataOnly="0" labelOnly="1" fieldPosition="0">
        <references count="2">
          <reference field="0" count="1" selected="0">
            <x v="12"/>
          </reference>
          <reference field="1" count="0"/>
        </references>
      </pivotArea>
    </format>
    <format dxfId="680">
      <pivotArea dataOnly="0" labelOnly="1" fieldPosition="0">
        <references count="2">
          <reference field="0" count="1" selected="0">
            <x v="16"/>
          </reference>
          <reference field="1" count="0"/>
        </references>
      </pivotArea>
    </format>
    <format dxfId="679">
      <pivotArea dataOnly="0" labelOnly="1" fieldPosition="0">
        <references count="2">
          <reference field="0" count="1" selected="0">
            <x v="20"/>
          </reference>
          <reference field="1" count="0"/>
        </references>
      </pivotArea>
    </format>
    <format dxfId="678">
      <pivotArea dataOnly="0" labelOnly="1" fieldPosition="0">
        <references count="2">
          <reference field="0" count="1" selected="0">
            <x v="25"/>
          </reference>
          <reference field="1" count="0"/>
        </references>
      </pivotArea>
    </format>
    <format dxfId="677">
      <pivotArea dataOnly="0" labelOnly="1" outline="0" axis="axisValues" fieldPosition="0"/>
    </format>
    <format dxfId="676">
      <pivotArea dataOnly="0" labelOnly="1" outline="0" axis="axisValues" fieldPosition="0"/>
    </format>
    <format dxfId="675">
      <pivotArea outline="0" collapsedLevelsAreSubtotals="1" fieldPosition="0"/>
    </format>
    <format dxfId="674">
      <pivotArea dataOnly="0" labelOnly="1" outline="0" axis="axisValues" fieldPosition="0"/>
    </format>
    <format dxfId="673">
      <pivotArea field="0" type="button" dataOnly="0" labelOnly="1" outline="0" axis="axisRow" fieldPosition="0"/>
    </format>
    <format dxfId="672">
      <pivotArea field="0" type="button" dataOnly="0" labelOnly="1" outline="0" axis="axisRow" fieldPosition="0"/>
    </format>
    <format dxfId="671">
      <pivotArea field="0" type="button" dataOnly="0" labelOnly="1" outline="0" axis="axisRow" fieldPosition="0"/>
    </format>
    <format dxfId="670">
      <pivotArea dataOnly="0" labelOnly="1" outline="0" fieldPosition="0">
        <references count="1">
          <reference field="4294967294" count="1">
            <x v="0"/>
          </reference>
        </references>
      </pivotArea>
    </format>
    <format dxfId="669">
      <pivotArea dataOnly="0" labelOnly="1" outline="0" fieldPosition="0">
        <references count="1">
          <reference field="4294967294" count="1">
            <x v="0"/>
          </reference>
        </references>
      </pivotArea>
    </format>
    <format dxfId="668">
      <pivotArea dataOnly="0" labelOnly="1" outline="0" fieldPosition="0">
        <references count="1">
          <reference field="4294967294" count="1">
            <x v="0"/>
          </reference>
        </references>
      </pivotArea>
    </format>
    <format dxfId="667">
      <pivotArea dataOnly="0" labelOnly="1" outline="0" fieldPosition="0">
        <references count="1">
          <reference field="4294967294" count="1">
            <x v="1"/>
          </reference>
        </references>
      </pivotArea>
    </format>
    <format dxfId="666">
      <pivotArea dataOnly="0" labelOnly="1" outline="0" fieldPosition="0">
        <references count="1">
          <reference field="4294967294" count="1">
            <x v="1"/>
          </reference>
        </references>
      </pivotArea>
    </format>
    <format dxfId="665">
      <pivotArea dataOnly="0" labelOnly="1" outline="0" fieldPosition="0">
        <references count="1">
          <reference field="4294967294" count="1">
            <x v="1"/>
          </reference>
        </references>
      </pivotArea>
    </format>
    <format dxfId="664">
      <pivotArea outline="0" fieldPosition="0">
        <references count="1">
          <reference field="4294967294" count="1">
            <x v="2"/>
          </reference>
        </references>
      </pivotArea>
    </format>
    <format dxfId="663">
      <pivotArea dataOnly="0" labelOnly="1" outline="0" fieldPosition="0">
        <references count="1">
          <reference field="4294967294" count="1">
            <x v="2"/>
          </reference>
        </references>
      </pivotArea>
    </format>
    <format dxfId="662">
      <pivotArea dataOnly="0" labelOnly="1" outline="0" fieldPosition="0">
        <references count="1">
          <reference field="4294967294" count="3">
            <x v="0"/>
            <x v="1"/>
            <x v="2"/>
          </reference>
        </references>
      </pivotArea>
    </format>
    <format dxfId="661">
      <pivotArea collapsedLevelsAreSubtotals="1" fieldPosition="0">
        <references count="1">
          <reference field="0" count="1">
            <x v="26"/>
          </reference>
        </references>
      </pivotArea>
    </format>
    <format dxfId="660">
      <pivotArea dataOnly="0" labelOnly="1" fieldPosition="0">
        <references count="1">
          <reference field="0" count="1">
            <x v="26"/>
          </reference>
        </references>
      </pivotArea>
    </format>
    <format dxfId="659">
      <pivotArea dataOnly="0" labelOnly="1" outline="0" fieldPosition="0">
        <references count="1">
          <reference field="4294967294" count="3">
            <x v="0"/>
            <x v="1"/>
            <x v="2"/>
          </reference>
        </references>
      </pivotArea>
    </format>
    <format dxfId="658">
      <pivotArea dataOnly="0" fieldPosition="0">
        <references count="1">
          <reference field="0" count="1">
            <x v="26"/>
          </reference>
        </references>
      </pivotArea>
    </format>
    <format dxfId="657">
      <pivotArea collapsedLevelsAreSubtotals="1" fieldPosition="0">
        <references count="1">
          <reference field="0" count="1">
            <x v="26"/>
          </reference>
        </references>
      </pivotArea>
    </format>
    <format dxfId="656">
      <pivotArea dataOnly="0" labelOnly="1" fieldPosition="0">
        <references count="1">
          <reference field="0" count="1">
            <x v="26"/>
          </reference>
        </references>
      </pivotArea>
    </format>
    <format dxfId="655">
      <pivotArea dataOnly="0" labelOnly="1" outline="0" fieldPosition="0">
        <references count="1">
          <reference field="4294967294" count="3">
            <x v="0"/>
            <x v="1"/>
            <x v="2"/>
          </reference>
        </references>
      </pivotArea>
    </format>
    <format dxfId="654">
      <pivotArea collapsedLevelsAreSubtotals="1" fieldPosition="0">
        <references count="1">
          <reference field="0" count="1">
            <x v="26"/>
          </reference>
        </references>
      </pivotArea>
    </format>
    <format dxfId="653">
      <pivotArea dataOnly="0" labelOnly="1" fieldPosition="0">
        <references count="1">
          <reference field="0" count="1">
            <x v="26"/>
          </reference>
        </references>
      </pivotArea>
    </format>
    <format dxfId="652">
      <pivotArea dataOnly="0" labelOnly="1" outline="0" fieldPosition="0">
        <references count="1">
          <reference field="4294967294" count="3">
            <x v="0"/>
            <x v="1"/>
            <x v="2"/>
          </reference>
        </references>
      </pivotArea>
    </format>
    <format dxfId="651">
      <pivotArea collapsedLevelsAreSubtotals="1" fieldPosition="0">
        <references count="1">
          <reference field="0" count="1">
            <x v="27"/>
          </reference>
        </references>
      </pivotArea>
    </format>
    <format dxfId="650">
      <pivotArea dataOnly="0" labelOnly="1" fieldPosition="0">
        <references count="1">
          <reference field="0" count="1">
            <x v="27"/>
          </reference>
        </references>
      </pivotArea>
    </format>
    <format dxfId="649">
      <pivotArea collapsedLevelsAreSubtotals="1" fieldPosition="0">
        <references count="1">
          <reference field="0" count="1">
            <x v="28"/>
          </reference>
        </references>
      </pivotArea>
    </format>
    <format dxfId="648">
      <pivotArea dataOnly="0" labelOnly="1" fieldPosition="0">
        <references count="1">
          <reference field="0" count="1">
            <x v="28"/>
          </reference>
        </references>
      </pivotArea>
    </format>
    <format dxfId="647">
      <pivotArea type="all" dataOnly="0" outline="0" fieldPosition="0"/>
    </format>
    <format dxfId="646">
      <pivotArea outline="0" collapsedLevelsAreSubtotals="1" fieldPosition="0"/>
    </format>
    <format dxfId="645">
      <pivotArea dataOnly="0" labelOnly="1" fieldPosition="0">
        <references count="1">
          <reference field="0" count="0"/>
        </references>
      </pivotArea>
    </format>
    <format dxfId="644">
      <pivotArea dataOnly="0" labelOnly="1" fieldPosition="0">
        <references count="2">
          <reference field="0" count="1" selected="0">
            <x v="26"/>
          </reference>
          <reference field="1" count="0"/>
        </references>
      </pivotArea>
    </format>
    <format dxfId="643">
      <pivotArea dataOnly="0" labelOnly="1" fieldPosition="0">
        <references count="2">
          <reference field="0" count="1" selected="0">
            <x v="27"/>
          </reference>
          <reference field="1" count="0"/>
        </references>
      </pivotArea>
    </format>
    <format dxfId="642">
      <pivotArea dataOnly="0" labelOnly="1" fieldPosition="0">
        <references count="2">
          <reference field="0" count="1" selected="0">
            <x v="28"/>
          </reference>
          <reference field="1" count="0"/>
        </references>
      </pivotArea>
    </format>
    <format dxfId="641">
      <pivotArea dataOnly="0" labelOnly="1" outline="0" fieldPosition="0">
        <references count="1">
          <reference field="4294967294" count="3">
            <x v="0"/>
            <x v="1"/>
            <x v="2"/>
          </reference>
        </references>
      </pivotArea>
    </format>
    <format dxfId="640">
      <pivotArea type="all" dataOnly="0" outline="0" fieldPosition="0"/>
    </format>
    <format dxfId="639">
      <pivotArea outline="0" collapsedLevelsAreSubtotals="1" fieldPosition="0"/>
    </format>
    <format dxfId="638">
      <pivotArea dataOnly="0" labelOnly="1" fieldPosition="0">
        <references count="1">
          <reference field="0" count="0"/>
        </references>
      </pivotArea>
    </format>
    <format dxfId="637">
      <pivotArea dataOnly="0" labelOnly="1" fieldPosition="0">
        <references count="2">
          <reference field="0" count="1" selected="0">
            <x v="26"/>
          </reference>
          <reference field="1" count="0"/>
        </references>
      </pivotArea>
    </format>
    <format dxfId="636">
      <pivotArea dataOnly="0" labelOnly="1" fieldPosition="0">
        <references count="2">
          <reference field="0" count="1" selected="0">
            <x v="27"/>
          </reference>
          <reference field="1" count="0"/>
        </references>
      </pivotArea>
    </format>
    <format dxfId="635">
      <pivotArea dataOnly="0" labelOnly="1" fieldPosition="0">
        <references count="2">
          <reference field="0" count="1" selected="0">
            <x v="28"/>
          </reference>
          <reference field="1" count="0"/>
        </references>
      </pivotArea>
    </format>
    <format dxfId="634">
      <pivotArea dataOnly="0" labelOnly="1" outline="0" fieldPosition="0">
        <references count="1">
          <reference field="4294967294" count="3">
            <x v="0"/>
            <x v="1"/>
            <x v="2"/>
          </reference>
        </references>
      </pivotArea>
    </format>
    <format dxfId="633">
      <pivotArea type="all" dataOnly="0" outline="0" fieldPosition="0"/>
    </format>
    <format dxfId="632">
      <pivotArea outline="0" collapsedLevelsAreSubtotals="1" fieldPosition="0"/>
    </format>
    <format dxfId="631">
      <pivotArea dataOnly="0" labelOnly="1" fieldPosition="0">
        <references count="1">
          <reference field="0" count="0"/>
        </references>
      </pivotArea>
    </format>
    <format dxfId="630">
      <pivotArea dataOnly="0" labelOnly="1" fieldPosition="0">
        <references count="2">
          <reference field="0" count="1" selected="0">
            <x v="26"/>
          </reference>
          <reference field="1" count="0"/>
        </references>
      </pivotArea>
    </format>
    <format dxfId="629">
      <pivotArea dataOnly="0" labelOnly="1" fieldPosition="0">
        <references count="2">
          <reference field="0" count="1" selected="0">
            <x v="27"/>
          </reference>
          <reference field="1" count="0"/>
        </references>
      </pivotArea>
    </format>
    <format dxfId="628">
      <pivotArea dataOnly="0" labelOnly="1" fieldPosition="0">
        <references count="2">
          <reference field="0" count="1" selected="0">
            <x v="28"/>
          </reference>
          <reference field="1" count="0"/>
        </references>
      </pivotArea>
    </format>
    <format dxfId="627">
      <pivotArea dataOnly="0" labelOnly="1" outline="0" fieldPosition="0">
        <references count="1">
          <reference field="4294967294" count="3">
            <x v="0"/>
            <x v="1"/>
            <x v="2"/>
          </reference>
        </references>
      </pivotArea>
    </format>
    <format dxfId="626">
      <pivotArea type="all" dataOnly="0" outline="0" fieldPosition="0"/>
    </format>
    <format dxfId="625">
      <pivotArea outline="0" collapsedLevelsAreSubtotals="1" fieldPosition="0"/>
    </format>
    <format dxfId="624">
      <pivotArea dataOnly="0" labelOnly="1" fieldPosition="0">
        <references count="1">
          <reference field="0" count="0"/>
        </references>
      </pivotArea>
    </format>
    <format dxfId="623">
      <pivotArea dataOnly="0" labelOnly="1" fieldPosition="0">
        <references count="2">
          <reference field="0" count="1" selected="0">
            <x v="26"/>
          </reference>
          <reference field="1" count="0"/>
        </references>
      </pivotArea>
    </format>
    <format dxfId="622">
      <pivotArea dataOnly="0" labelOnly="1" fieldPosition="0">
        <references count="2">
          <reference field="0" count="1" selected="0">
            <x v="27"/>
          </reference>
          <reference field="1" count="0"/>
        </references>
      </pivotArea>
    </format>
    <format dxfId="621">
      <pivotArea dataOnly="0" labelOnly="1" fieldPosition="0">
        <references count="2">
          <reference field="0" count="1" selected="0">
            <x v="28"/>
          </reference>
          <reference field="1" count="0"/>
        </references>
      </pivotArea>
    </format>
    <format dxfId="620">
      <pivotArea dataOnly="0" labelOnly="1" outline="0" fieldPosition="0">
        <references count="1">
          <reference field="4294967294" count="3">
            <x v="0"/>
            <x v="1"/>
            <x v="2"/>
          </reference>
        </references>
      </pivotArea>
    </format>
    <format dxfId="619">
      <pivotArea type="all" dataOnly="0" outline="0" fieldPosition="0"/>
    </format>
    <format dxfId="618">
      <pivotArea outline="0" collapsedLevelsAreSubtotals="1" fieldPosition="0"/>
    </format>
    <format dxfId="617">
      <pivotArea dataOnly="0" labelOnly="1" fieldPosition="0">
        <references count="1">
          <reference field="0" count="0"/>
        </references>
      </pivotArea>
    </format>
    <format dxfId="616">
      <pivotArea dataOnly="0" labelOnly="1" fieldPosition="0">
        <references count="2">
          <reference field="0" count="1" selected="0">
            <x v="26"/>
          </reference>
          <reference field="1" count="0"/>
        </references>
      </pivotArea>
    </format>
    <format dxfId="615">
      <pivotArea dataOnly="0" labelOnly="1" fieldPosition="0">
        <references count="2">
          <reference field="0" count="1" selected="0">
            <x v="27"/>
          </reference>
          <reference field="1" count="0"/>
        </references>
      </pivotArea>
    </format>
    <format dxfId="614">
      <pivotArea dataOnly="0" labelOnly="1" fieldPosition="0">
        <references count="2">
          <reference field="0" count="1" selected="0">
            <x v="28"/>
          </reference>
          <reference field="1" count="0"/>
        </references>
      </pivotArea>
    </format>
    <format dxfId="613">
      <pivotArea dataOnly="0" labelOnly="1" outline="0" fieldPosition="0">
        <references count="1">
          <reference field="4294967294" count="3">
            <x v="0"/>
            <x v="1"/>
            <x v="2"/>
          </reference>
        </references>
      </pivotArea>
    </format>
    <format dxfId="612">
      <pivotArea type="all" dataOnly="0" outline="0" fieldPosition="0"/>
    </format>
    <format dxfId="611">
      <pivotArea outline="0" collapsedLevelsAreSubtotals="1" fieldPosition="0"/>
    </format>
    <format dxfId="610">
      <pivotArea dataOnly="0" labelOnly="1" fieldPosition="0">
        <references count="1">
          <reference field="0" count="0"/>
        </references>
      </pivotArea>
    </format>
    <format dxfId="609">
      <pivotArea dataOnly="0" labelOnly="1" fieldPosition="0">
        <references count="2">
          <reference field="0" count="1" selected="0">
            <x v="26"/>
          </reference>
          <reference field="1" count="0"/>
        </references>
      </pivotArea>
    </format>
    <format dxfId="608">
      <pivotArea dataOnly="0" labelOnly="1" fieldPosition="0">
        <references count="2">
          <reference field="0" count="1" selected="0">
            <x v="27"/>
          </reference>
          <reference field="1" count="0"/>
        </references>
      </pivotArea>
    </format>
    <format dxfId="607">
      <pivotArea dataOnly="0" labelOnly="1" fieldPosition="0">
        <references count="2">
          <reference field="0" count="1" selected="0">
            <x v="28"/>
          </reference>
          <reference field="1" count="0"/>
        </references>
      </pivotArea>
    </format>
    <format dxfId="606">
      <pivotArea dataOnly="0" labelOnly="1" outline="0" fieldPosition="0">
        <references count="1">
          <reference field="4294967294" count="3">
            <x v="0"/>
            <x v="1"/>
            <x v="2"/>
          </reference>
        </references>
      </pivotArea>
    </format>
  </formats>
  <chartFormats count="7">
    <chartFormat chart="9" format="10" series="1">
      <pivotArea type="data" outline="0" fieldPosition="0">
        <references count="1">
          <reference field="4294967294" count="1" selected="0">
            <x v="0"/>
          </reference>
        </references>
      </pivotArea>
    </chartFormat>
    <chartFormat chart="9" format="12" series="1">
      <pivotArea type="data" outline="0" fieldPosition="0">
        <references count="1">
          <reference field="4294967294" count="1" selected="0">
            <x v="1"/>
          </reference>
        </references>
      </pivotArea>
    </chartFormat>
    <chartFormat chart="15" format="13" series="1">
      <pivotArea type="data" outline="0" fieldPosition="0">
        <references count="1">
          <reference field="4294967294" count="1" selected="0">
            <x v="0"/>
          </reference>
        </references>
      </pivotArea>
    </chartFormat>
    <chartFormat chart="15" format="14" series="1">
      <pivotArea type="data" outline="0" fieldPosition="0">
        <references count="1">
          <reference field="4294967294" count="1" selected="0">
            <x v="1"/>
          </reference>
        </references>
      </pivotArea>
    </chartFormat>
    <chartFormat chart="16" format="16" series="1">
      <pivotArea type="data" outline="0" fieldPosition="0">
        <references count="1">
          <reference field="4294967294" count="1" selected="0">
            <x v="0"/>
          </reference>
        </references>
      </pivotArea>
    </chartFormat>
    <chartFormat chart="16" format="17" series="1">
      <pivotArea type="data" outline="0" fieldPosition="0">
        <references count="1">
          <reference field="4294967294" count="1" selected="0">
            <x v="1"/>
          </reference>
        </references>
      </pivotArea>
    </chartFormat>
    <chartFormat chart="9" format="13" series="1">
      <pivotArea type="data" outline="0" fieldPosition="0">
        <references count="1">
          <reference field="4294967294" count="1" selected="0">
            <x v="2"/>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2" cacheId="85" applyNumberFormats="0" applyBorderFormats="0" applyFontFormats="0" applyPatternFormats="0" applyAlignmentFormats="0" applyWidthHeightFormats="1" dataCaption="Valores" updatedVersion="6" minRefreshableVersion="3" rowGrandTotals="0" colGrandTotals="0" itemPrintTitles="1" createdVersion="5" indent="0" showHeaders="0" outline="1" outlineData="1" multipleFieldFilters="0" chartFormat="18" rowHeaderCaption=" ">
  <location ref="U61:V78" firstHeaderRow="1" firstDataRow="1" firstDataCol="1"/>
  <pivotFields count="64">
    <pivotField axis="axisRow" numFmtId="1" showAll="0" sortType="ascending">
      <items count="31">
        <item h="1" m="1" x="28"/>
        <item h="1" m="1" x="21"/>
        <item h="1" m="1" x="26"/>
        <item h="1" m="1" x="19"/>
        <item h="1" m="1" x="24"/>
        <item h="1" m="1" x="29"/>
        <item h="1" m="1" x="22"/>
        <item h="1" m="1" x="27"/>
        <item h="1" m="1" x="20"/>
        <item h="1" m="1" x="25"/>
        <item h="1" m="1" x="18"/>
        <item h="1" m="1" x="23"/>
        <item h="1" x="0"/>
        <item h="1" x="1"/>
        <item h="1" x="2"/>
        <item h="1" x="3"/>
        <item h="1" x="4"/>
        <item h="1" x="5"/>
        <item h="1" x="6"/>
        <item h="1" x="7"/>
        <item h="1" x="8"/>
        <item h="1" x="9"/>
        <item h="1" x="10"/>
        <item h="1" x="11"/>
        <item h="1" x="12"/>
        <item h="1" x="13"/>
        <item h="1" x="14"/>
        <item h="1" x="15"/>
        <item x="16"/>
        <item x="17"/>
        <item t="default"/>
      </items>
    </pivotField>
    <pivotField axis="axisRow" showAll="0">
      <items count="25">
        <item x="0"/>
        <item x="1"/>
        <item x="2"/>
        <item x="3"/>
        <item x="4"/>
        <item x="5"/>
        <item x="6"/>
        <item x="7"/>
        <item x="8"/>
        <item x="9"/>
        <item x="10"/>
        <item x="11"/>
        <item m="1" x="21"/>
        <item m="1" x="14"/>
        <item m="1" x="20"/>
        <item m="1" x="12"/>
        <item m="1" x="23"/>
        <item m="1" x="22"/>
        <item m="1" x="19"/>
        <item m="1" x="18"/>
        <item m="1" x="13"/>
        <item m="1" x="17"/>
        <item m="1" x="15"/>
        <item m="1" x="16"/>
        <item t="default"/>
      </items>
    </pivotField>
    <pivotField showAll="0">
      <items count="12">
        <item x="3"/>
        <item x="7"/>
        <item x="0"/>
        <item x="10"/>
        <item x="4"/>
        <item x="5"/>
        <item x="1"/>
        <item x="8"/>
        <item x="2"/>
        <item x="9"/>
        <item x="6"/>
        <item t="default"/>
      </items>
    </pivotField>
    <pivotField showAll="0" defaultSubtotal="0">
      <items count="8">
        <item x="0"/>
        <item x="1"/>
        <item x="2"/>
        <item x="3"/>
        <item x="5"/>
        <item x="4"/>
        <item x="6"/>
        <item x="7"/>
      </items>
    </pivotField>
    <pivotField showAll="0" defaultSubtotal="0">
      <items count="38">
        <item x="0"/>
        <item x="1"/>
        <item x="2"/>
        <item x="3"/>
        <item x="4"/>
        <item x="5"/>
        <item x="6"/>
        <item x="7"/>
        <item x="8"/>
        <item x="9"/>
        <item x="10"/>
        <item x="11"/>
        <item x="12"/>
        <item x="13"/>
        <item x="14"/>
        <item x="15"/>
        <item x="16"/>
        <item x="17"/>
        <item x="18"/>
        <item x="19"/>
        <item x="20"/>
        <item x="21"/>
        <item x="22"/>
        <item x="23"/>
        <item x="24"/>
        <item x="25"/>
        <item x="26"/>
        <item x="27"/>
        <item x="28"/>
        <item m="1" x="37"/>
        <item m="1" x="36"/>
        <item x="29"/>
        <item x="30"/>
        <item x="31"/>
        <item x="32"/>
        <item x="33"/>
        <item x="34"/>
        <item m="1" x="35"/>
      </items>
    </pivotField>
    <pivotField showAll="0" defaultSubtotal="0">
      <items count="3">
        <item x="0"/>
        <item x="1"/>
        <item m="1" x="2"/>
      </items>
    </pivotField>
    <pivotField numFmtId="3" showAll="0"/>
    <pivotField numFmtId="3" showAll="0"/>
    <pivotField numFmtId="3" showAll="0"/>
    <pivotField showAll="0" defaultSubtotal="0"/>
    <pivotField showAll="0" defaultSubtotal="0"/>
    <pivotField numFmtId="3" showAll="0"/>
    <pivotField numFmtId="3" showAll="0"/>
    <pivotField numFmtId="3" showAll="0"/>
    <pivotField numFmtId="3" showAll="0"/>
    <pivotField showAll="0" defaultSubtotal="0"/>
    <pivotField showAll="0" defaultSubtotal="0"/>
    <pivotField numFmtId="167" showAll="0" defaultSubtotal="0"/>
    <pivotField showAll="0" defaultSubtotal="0"/>
    <pivotField numFmtId="167" showAll="0" defaultSubtotal="0"/>
    <pivotField numFmtId="10" showAll="0" defaultSubtotal="0"/>
    <pivotField numFmtId="167"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defaultSubtotal="0"/>
    <pivotField numFmtId="10" showAll="0" defaultSubtotal="0"/>
    <pivotField numFmtId="3" showAll="0"/>
    <pivotField numFmtId="3" showAll="0"/>
    <pivotField numFmtId="10" showAll="0"/>
    <pivotField numFmtId="10" showAll="0"/>
    <pivotField showAll="0"/>
    <pivotField numFmtId="10" showAll="0"/>
    <pivotField numFmtId="10" showAll="0"/>
    <pivotField showAll="0" defaultSubtotal="0"/>
    <pivotField numFmtId="3" showAll="0" defaultSubtotal="0"/>
    <pivotField numFmtId="10" showAll="0" defaultSubtotal="0"/>
    <pivotField numFmtId="3" showAll="0"/>
    <pivotField numFmtId="3" showAll="0"/>
    <pivotField numFmtId="3" showAll="0"/>
    <pivotField numFmtId="3" showAll="0" defaultSubtotal="0"/>
    <pivotField numFmtId="10" showAll="0" defaultSubtotal="0"/>
    <pivotField showAll="0" defaultSubtotal="0"/>
    <pivotField numFmtId="3" showAll="0"/>
    <pivotField numFmtId="167" showAll="0"/>
    <pivotField showAll="0" defaultSubtotal="0"/>
    <pivotField numFmtId="3" showAll="0"/>
    <pivotField dataField="1" showAll="0" defaultSubtotal="0"/>
    <pivotField showAll="0"/>
    <pivotField numFmtId="168" showAll="0"/>
    <pivotField showAll="0" defaultSubtotal="0"/>
    <pivotField numFmtId="168" showAll="0" defaultSubtotal="0"/>
    <pivotField showAll="0"/>
    <pivotField numFmtId="167" showAll="0"/>
    <pivotField showAll="0"/>
    <pivotField dragToRow="0" dragToCol="0" dragToPage="0" showAll="0" defaultSubtotal="0"/>
    <pivotField dragToRow="0" dragToCol="0" dragToPage="0" showAll="0" defaultSubtotal="0"/>
  </pivotFields>
  <rowFields count="2">
    <field x="0"/>
    <field x="1"/>
  </rowFields>
  <rowItems count="17">
    <i>
      <x v="28"/>
    </i>
    <i r="1">
      <x/>
    </i>
    <i r="1">
      <x v="1"/>
    </i>
    <i r="1">
      <x v="2"/>
    </i>
    <i r="1">
      <x v="3"/>
    </i>
    <i r="1">
      <x v="4"/>
    </i>
    <i r="1">
      <x v="5"/>
    </i>
    <i r="1">
      <x v="6"/>
    </i>
    <i r="1">
      <x v="7"/>
    </i>
    <i r="1">
      <x v="8"/>
    </i>
    <i r="1">
      <x v="9"/>
    </i>
    <i r="1">
      <x v="10"/>
    </i>
    <i r="1">
      <x v="11"/>
    </i>
    <i>
      <x v="29"/>
    </i>
    <i r="1">
      <x/>
    </i>
    <i r="1">
      <x v="1"/>
    </i>
    <i r="1">
      <x v="2"/>
    </i>
  </rowItems>
  <colItems count="1">
    <i/>
  </colItems>
  <dataFields count="1">
    <dataField name="Variación % de Indicadores de Confort" fld="54" subtotal="average" baseField="1" baseItem="2"/>
  </dataFields>
  <formats count="21">
    <format dxfId="711">
      <pivotArea type="all" dataOnly="0" outline="0" fieldPosition="0"/>
    </format>
    <format dxfId="710">
      <pivotArea outline="0" collapsedLevelsAreSubtotals="1" fieldPosition="0"/>
    </format>
    <format dxfId="709">
      <pivotArea field="0" type="button" dataOnly="0" labelOnly="1" outline="0" axis="axisRow" fieldPosition="0"/>
    </format>
    <format dxfId="708">
      <pivotArea dataOnly="0" labelOnly="1" outline="0" axis="axisValues" fieldPosition="0"/>
    </format>
    <format dxfId="707">
      <pivotArea dataOnly="0" labelOnly="1" fieldPosition="0">
        <references count="1">
          <reference field="0" count="0"/>
        </references>
      </pivotArea>
    </format>
    <format dxfId="706">
      <pivotArea dataOnly="0" labelOnly="1" grandRow="1" outline="0" fieldPosition="0"/>
    </format>
    <format dxfId="705">
      <pivotArea dataOnly="0" labelOnly="1" fieldPosition="0">
        <references count="2">
          <reference field="0" count="1" selected="0">
            <x v="0"/>
          </reference>
          <reference field="1" count="0"/>
        </references>
      </pivotArea>
    </format>
    <format dxfId="704">
      <pivotArea dataOnly="0" labelOnly="1" fieldPosition="0">
        <references count="2">
          <reference field="0" count="1" selected="0">
            <x v="4"/>
          </reference>
          <reference field="1" count="0"/>
        </references>
      </pivotArea>
    </format>
    <format dxfId="703">
      <pivotArea dataOnly="0" labelOnly="1" fieldPosition="0">
        <references count="2">
          <reference field="0" count="1" selected="0">
            <x v="8"/>
          </reference>
          <reference field="1" count="0"/>
        </references>
      </pivotArea>
    </format>
    <format dxfId="702">
      <pivotArea dataOnly="0" labelOnly="1" fieldPosition="0">
        <references count="2">
          <reference field="0" count="1" selected="0">
            <x v="12"/>
          </reference>
          <reference field="1" count="0"/>
        </references>
      </pivotArea>
    </format>
    <format dxfId="701">
      <pivotArea dataOnly="0" labelOnly="1" fieldPosition="0">
        <references count="2">
          <reference field="0" count="1" selected="0">
            <x v="16"/>
          </reference>
          <reference field="1" count="0"/>
        </references>
      </pivotArea>
    </format>
    <format dxfId="700">
      <pivotArea dataOnly="0" labelOnly="1" fieldPosition="0">
        <references count="2">
          <reference field="0" count="1" selected="0">
            <x v="20"/>
          </reference>
          <reference field="1" count="0"/>
        </references>
      </pivotArea>
    </format>
    <format dxfId="699">
      <pivotArea dataOnly="0" labelOnly="1" fieldPosition="0">
        <references count="2">
          <reference field="0" count="1" selected="0">
            <x v="25"/>
          </reference>
          <reference field="1" count="0"/>
        </references>
      </pivotArea>
    </format>
    <format dxfId="698">
      <pivotArea dataOnly="0" labelOnly="1" outline="0" axis="axisValues" fieldPosition="0"/>
    </format>
    <format dxfId="697">
      <pivotArea dataOnly="0" labelOnly="1" outline="0" axis="axisValues" fieldPosition="0"/>
    </format>
    <format dxfId="696">
      <pivotArea dataOnly="0" labelOnly="1" outline="0" axis="axisValues" fieldPosition="0"/>
    </format>
    <format dxfId="695">
      <pivotArea field="0" type="button" dataOnly="0" labelOnly="1" outline="0" axis="axisRow" fieldPosition="0"/>
    </format>
    <format dxfId="694">
      <pivotArea field="0" type="button" dataOnly="0" labelOnly="1" outline="0" axis="axisRow" fieldPosition="0"/>
    </format>
    <format dxfId="693">
      <pivotArea field="0" type="button" dataOnly="0" labelOnly="1" outline="0" axis="axisRow" fieldPosition="0"/>
    </format>
    <format dxfId="692">
      <pivotArea outline="0" collapsedLevelsAreSubtotals="1" fieldPosition="0"/>
    </format>
    <format dxfId="691">
      <pivotArea dataOnly="0" labelOnly="1" outline="0" axis="axisValues" fieldPosition="0"/>
    </format>
  </formats>
  <chartFormats count="1">
    <chartFormat chart="17" format="0" series="1">
      <pivotArea type="data" outline="0" fieldPosition="0">
        <references count="1">
          <reference field="4294967294" count="1" selected="0">
            <x v="0"/>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3" cacheId="85" applyNumberFormats="0" applyBorderFormats="0" applyFontFormats="0" applyPatternFormats="0" applyAlignmentFormats="0" applyWidthHeightFormats="1" dataCaption="Valores" updatedVersion="6" minRefreshableVersion="3" rowGrandTotals="0" colGrandTotals="0" itemPrintTitles="1" createdVersion="5" indent="0" showHeaders="0" outline="1" outlineData="1" multipleFieldFilters="0" chartFormat="15" rowHeaderCaption=" ">
  <location ref="O61:Q78" firstHeaderRow="0" firstDataRow="1" firstDataCol="1"/>
  <pivotFields count="64">
    <pivotField axis="axisRow" numFmtId="1" showAll="0" sortType="ascending">
      <items count="31">
        <item h="1" m="1" x="28"/>
        <item h="1" m="1" x="21"/>
        <item h="1" m="1" x="26"/>
        <item h="1" m="1" x="19"/>
        <item h="1" m="1" x="24"/>
        <item h="1" m="1" x="29"/>
        <item h="1" m="1" x="22"/>
        <item h="1" m="1" x="27"/>
        <item h="1" m="1" x="20"/>
        <item h="1" m="1" x="25"/>
        <item h="1" m="1" x="18"/>
        <item h="1" m="1" x="23"/>
        <item h="1" x="0"/>
        <item h="1" x="1"/>
        <item h="1" x="2"/>
        <item h="1" x="3"/>
        <item h="1" x="4"/>
        <item h="1" x="5"/>
        <item h="1" x="6"/>
        <item h="1" x="7"/>
        <item h="1" x="8"/>
        <item h="1" x="9"/>
        <item h="1" x="10"/>
        <item h="1" x="11"/>
        <item h="1" x="12"/>
        <item h="1" x="13"/>
        <item h="1" x="14"/>
        <item h="1" x="15"/>
        <item x="16"/>
        <item x="17"/>
        <item t="default"/>
      </items>
    </pivotField>
    <pivotField axis="axisRow" showAll="0">
      <items count="25">
        <item x="0"/>
        <item x="1"/>
        <item x="2"/>
        <item x="3"/>
        <item x="4"/>
        <item x="5"/>
        <item x="6"/>
        <item x="7"/>
        <item x="8"/>
        <item x="9"/>
        <item x="10"/>
        <item x="11"/>
        <item m="1" x="21"/>
        <item m="1" x="14"/>
        <item m="1" x="20"/>
        <item m="1" x="12"/>
        <item m="1" x="23"/>
        <item m="1" x="22"/>
        <item m="1" x="19"/>
        <item m="1" x="18"/>
        <item m="1" x="13"/>
        <item m="1" x="17"/>
        <item m="1" x="15"/>
        <item m="1" x="16"/>
        <item t="default"/>
      </items>
    </pivotField>
    <pivotField showAll="0">
      <items count="12">
        <item x="3"/>
        <item x="7"/>
        <item x="0"/>
        <item x="10"/>
        <item x="4"/>
        <item x="5"/>
        <item x="1"/>
        <item x="8"/>
        <item x="2"/>
        <item x="9"/>
        <item x="6"/>
        <item t="default"/>
      </items>
    </pivotField>
    <pivotField showAll="0" defaultSubtotal="0">
      <items count="8">
        <item x="0"/>
        <item x="1"/>
        <item x="2"/>
        <item x="3"/>
        <item x="5"/>
        <item x="4"/>
        <item x="6"/>
        <item x="7"/>
      </items>
    </pivotField>
    <pivotField showAll="0" defaultSubtotal="0">
      <items count="38">
        <item x="0"/>
        <item x="1"/>
        <item x="2"/>
        <item x="3"/>
        <item x="4"/>
        <item x="5"/>
        <item x="6"/>
        <item x="7"/>
        <item x="8"/>
        <item x="9"/>
        <item x="10"/>
        <item x="11"/>
        <item x="12"/>
        <item x="13"/>
        <item x="14"/>
        <item x="15"/>
        <item x="16"/>
        <item x="17"/>
        <item x="18"/>
        <item x="19"/>
        <item x="20"/>
        <item x="21"/>
        <item x="22"/>
        <item x="23"/>
        <item x="24"/>
        <item x="25"/>
        <item x="26"/>
        <item x="27"/>
        <item x="28"/>
        <item m="1" x="37"/>
        <item m="1" x="36"/>
        <item x="29"/>
        <item x="30"/>
        <item x="31"/>
        <item x="32"/>
        <item x="33"/>
        <item x="34"/>
        <item m="1" x="35"/>
      </items>
    </pivotField>
    <pivotField showAll="0" defaultSubtotal="0">
      <items count="3">
        <item x="0"/>
        <item x="1"/>
        <item m="1" x="2"/>
      </items>
    </pivotField>
    <pivotField numFmtId="3" showAll="0"/>
    <pivotField numFmtId="3" showAll="0"/>
    <pivotField numFmtId="3" showAll="0"/>
    <pivotField showAll="0" defaultSubtotal="0"/>
    <pivotField showAll="0" defaultSubtotal="0"/>
    <pivotField numFmtId="3" showAll="0"/>
    <pivotField numFmtId="3" showAll="0"/>
    <pivotField numFmtId="3" showAll="0"/>
    <pivotField numFmtId="3" showAll="0"/>
    <pivotField showAll="0" defaultSubtotal="0"/>
    <pivotField showAll="0" defaultSubtotal="0"/>
    <pivotField numFmtId="167" showAll="0" defaultSubtotal="0"/>
    <pivotField showAll="0" defaultSubtotal="0"/>
    <pivotField numFmtId="167" showAll="0" defaultSubtotal="0"/>
    <pivotField numFmtId="10" showAll="0" defaultSubtotal="0"/>
    <pivotField numFmtId="167"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defaultSubtotal="0"/>
    <pivotField numFmtId="10" showAll="0" defaultSubtotal="0"/>
    <pivotField numFmtId="3" showAll="0"/>
    <pivotField numFmtId="3" showAll="0"/>
    <pivotField numFmtId="10" showAll="0"/>
    <pivotField dataField="1" numFmtId="10" showAll="0"/>
    <pivotField showAll="0"/>
    <pivotField numFmtId="10" showAll="0"/>
    <pivotField numFmtId="10" showAll="0"/>
    <pivotField showAll="0" defaultSubtotal="0"/>
    <pivotField numFmtId="3" showAll="0" defaultSubtotal="0"/>
    <pivotField numFmtId="10" showAll="0" defaultSubtotal="0"/>
    <pivotField numFmtId="3" showAll="0"/>
    <pivotField numFmtId="3" showAll="0"/>
    <pivotField numFmtId="3" showAll="0"/>
    <pivotField numFmtId="3" showAll="0" defaultSubtotal="0"/>
    <pivotField numFmtId="10" showAll="0" defaultSubtotal="0"/>
    <pivotField showAll="0" defaultSubtotal="0"/>
    <pivotField numFmtId="3" showAll="0"/>
    <pivotField numFmtId="167" showAll="0"/>
    <pivotField showAll="0" defaultSubtotal="0"/>
    <pivotField numFmtId="3" showAll="0"/>
    <pivotField showAll="0" defaultSubtotal="0"/>
    <pivotField showAll="0"/>
    <pivotField numFmtId="168" showAll="0"/>
    <pivotField showAll="0" defaultSubtotal="0"/>
    <pivotField numFmtId="168" showAll="0" defaultSubtotal="0"/>
    <pivotField showAll="0"/>
    <pivotField numFmtId="167" showAll="0"/>
    <pivotField showAll="0"/>
    <pivotField dragToRow="0" dragToCol="0" dragToPage="0" showAll="0" defaultSubtotal="0"/>
    <pivotField dataField="1" dragToRow="0" dragToCol="0" dragToPage="0" showAll="0" defaultSubtotal="0"/>
  </pivotFields>
  <rowFields count="2">
    <field x="0"/>
    <field x="1"/>
  </rowFields>
  <rowItems count="17">
    <i>
      <x v="28"/>
    </i>
    <i r="1">
      <x/>
    </i>
    <i r="1">
      <x v="1"/>
    </i>
    <i r="1">
      <x v="2"/>
    </i>
    <i r="1">
      <x v="3"/>
    </i>
    <i r="1">
      <x v="4"/>
    </i>
    <i r="1">
      <x v="5"/>
    </i>
    <i r="1">
      <x v="6"/>
    </i>
    <i r="1">
      <x v="7"/>
    </i>
    <i r="1">
      <x v="8"/>
    </i>
    <i r="1">
      <x v="9"/>
    </i>
    <i r="1">
      <x v="10"/>
    </i>
    <i r="1">
      <x v="11"/>
    </i>
    <i>
      <x v="29"/>
    </i>
    <i r="1">
      <x/>
    </i>
    <i r="1">
      <x v="1"/>
    </i>
    <i r="1">
      <x v="2"/>
    </i>
  </rowItems>
  <colFields count="1">
    <field x="-2"/>
  </colFields>
  <colItems count="2">
    <i>
      <x/>
    </i>
    <i i="1">
      <x v="1"/>
    </i>
  </colItems>
  <dataFields count="2">
    <dataField name="Regularidad Absoluta  " fld="63" baseField="1" baseItem="4" numFmtId="3"/>
    <dataField name="Regularidad Absoluta Meta del 95% " fld="37" subtotal="average" baseField="1" baseItem="0"/>
  </dataFields>
  <formats count="25">
    <format dxfId="736">
      <pivotArea type="all" dataOnly="0" outline="0" fieldPosition="0"/>
    </format>
    <format dxfId="735">
      <pivotArea outline="0" collapsedLevelsAreSubtotals="1" fieldPosition="0"/>
    </format>
    <format dxfId="734">
      <pivotArea field="0" type="button" dataOnly="0" labelOnly="1" outline="0" axis="axisRow" fieldPosition="0"/>
    </format>
    <format dxfId="733">
      <pivotArea dataOnly="0" labelOnly="1" outline="0" axis="axisValues" fieldPosition="0"/>
    </format>
    <format dxfId="732">
      <pivotArea dataOnly="0" labelOnly="1" fieldPosition="0">
        <references count="1">
          <reference field="0" count="0"/>
        </references>
      </pivotArea>
    </format>
    <format dxfId="731">
      <pivotArea dataOnly="0" labelOnly="1" grandRow="1" outline="0" fieldPosition="0"/>
    </format>
    <format dxfId="730">
      <pivotArea dataOnly="0" labelOnly="1" fieldPosition="0">
        <references count="2">
          <reference field="0" count="1" selected="0">
            <x v="0"/>
          </reference>
          <reference field="1" count="0"/>
        </references>
      </pivotArea>
    </format>
    <format dxfId="729">
      <pivotArea dataOnly="0" labelOnly="1" fieldPosition="0">
        <references count="2">
          <reference field="0" count="1" selected="0">
            <x v="4"/>
          </reference>
          <reference field="1" count="0"/>
        </references>
      </pivotArea>
    </format>
    <format dxfId="728">
      <pivotArea dataOnly="0" labelOnly="1" fieldPosition="0">
        <references count="2">
          <reference field="0" count="1" selected="0">
            <x v="8"/>
          </reference>
          <reference field="1" count="0"/>
        </references>
      </pivotArea>
    </format>
    <format dxfId="727">
      <pivotArea dataOnly="0" labelOnly="1" fieldPosition="0">
        <references count="2">
          <reference field="0" count="1" selected="0">
            <x v="12"/>
          </reference>
          <reference field="1" count="0"/>
        </references>
      </pivotArea>
    </format>
    <format dxfId="726">
      <pivotArea dataOnly="0" labelOnly="1" fieldPosition="0">
        <references count="2">
          <reference field="0" count="1" selected="0">
            <x v="16"/>
          </reference>
          <reference field="1" count="0"/>
        </references>
      </pivotArea>
    </format>
    <format dxfId="725">
      <pivotArea dataOnly="0" labelOnly="1" fieldPosition="0">
        <references count="2">
          <reference field="0" count="1" selected="0">
            <x v="20"/>
          </reference>
          <reference field="1" count="0"/>
        </references>
      </pivotArea>
    </format>
    <format dxfId="724">
      <pivotArea dataOnly="0" labelOnly="1" fieldPosition="0">
        <references count="2">
          <reference field="0" count="1" selected="0">
            <x v="25"/>
          </reference>
          <reference field="1" count="0"/>
        </references>
      </pivotArea>
    </format>
    <format dxfId="723">
      <pivotArea dataOnly="0" labelOnly="1" outline="0" axis="axisValues" fieldPosition="0"/>
    </format>
    <format dxfId="722">
      <pivotArea dataOnly="0" labelOnly="1" outline="0" axis="axisValues" fieldPosition="0"/>
    </format>
    <format dxfId="721">
      <pivotArea dataOnly="0" labelOnly="1" outline="0" axis="axisValues" fieldPosition="0"/>
    </format>
    <format dxfId="720">
      <pivotArea field="0" type="button" dataOnly="0" labelOnly="1" outline="0" axis="axisRow" fieldPosition="0"/>
    </format>
    <format dxfId="719">
      <pivotArea field="0" type="button" dataOnly="0" labelOnly="1" outline="0" axis="axisRow" fieldPosition="0"/>
    </format>
    <format dxfId="718">
      <pivotArea field="0" type="button" dataOnly="0" labelOnly="1" outline="0" axis="axisRow" fieldPosition="0"/>
    </format>
    <format dxfId="717">
      <pivotArea outline="0" collapsedLevelsAreSubtotals="1" fieldPosition="0"/>
    </format>
    <format dxfId="716">
      <pivotArea dataOnly="0" outline="0" fieldPosition="0">
        <references count="1">
          <reference field="4294967294" count="1">
            <x v="1"/>
          </reference>
        </references>
      </pivotArea>
    </format>
    <format dxfId="715">
      <pivotArea dataOnly="0" outline="0" fieldPosition="0">
        <references count="1">
          <reference field="4294967294" count="1">
            <x v="1"/>
          </reference>
        </references>
      </pivotArea>
    </format>
    <format dxfId="714">
      <pivotArea outline="0" collapsedLevelsAreSubtotals="1" fieldPosition="0">
        <references count="1">
          <reference field="4294967294" count="1" selected="0">
            <x v="1"/>
          </reference>
        </references>
      </pivotArea>
    </format>
    <format dxfId="713">
      <pivotArea dataOnly="0" labelOnly="1" outline="0" fieldPosition="0">
        <references count="1">
          <reference field="4294967294" count="1">
            <x v="1"/>
          </reference>
        </references>
      </pivotArea>
    </format>
    <format dxfId="712">
      <pivotArea dataOnly="0" labelOnly="1" outline="0" fieldPosition="0">
        <references count="1">
          <reference field="4294967294" count="1">
            <x v="0"/>
          </reference>
        </references>
      </pivotArea>
    </format>
  </formats>
  <chartFormats count="2">
    <chartFormat chart="14" format="2" series="1">
      <pivotArea type="data" outline="0" fieldPosition="0">
        <references count="1">
          <reference field="4294967294" count="1" selected="0">
            <x v="1"/>
          </reference>
        </references>
      </pivotArea>
    </chartFormat>
    <chartFormat chart="14" format="7" series="1">
      <pivotArea type="data" outline="0" fieldPosition="0">
        <references count="1">
          <reference field="4294967294" count="1" selected="0">
            <x v="0"/>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6" cacheId="85" applyNumberFormats="0" applyBorderFormats="0" applyFontFormats="0" applyPatternFormats="0" applyAlignmentFormats="0" applyWidthHeightFormats="1" dataCaption="Valores" updatedVersion="6" minRefreshableVersion="3" rowGrandTotals="0" colGrandTotals="0" itemPrintTitles="1" createdVersion="5" indent="0" showHeaders="0" outline="1" outlineData="1" multipleFieldFilters="0" chartFormat="10" rowHeaderCaption=" ">
  <location ref="C61:E78" firstHeaderRow="0" firstDataRow="1" firstDataCol="1"/>
  <pivotFields count="64">
    <pivotField axis="axisRow" numFmtId="1" showAll="0" sortType="ascending">
      <items count="31">
        <item h="1" m="1" x="28"/>
        <item h="1" m="1" x="21"/>
        <item h="1" m="1" x="26"/>
        <item h="1" m="1" x="19"/>
        <item h="1" m="1" x="24"/>
        <item h="1" m="1" x="29"/>
        <item h="1" m="1" x="22"/>
        <item h="1" m="1" x="27"/>
        <item h="1" m="1" x="20"/>
        <item h="1" m="1" x="25"/>
        <item h="1" m="1" x="18"/>
        <item h="1" m="1" x="23"/>
        <item h="1" x="0"/>
        <item h="1" x="1"/>
        <item h="1" x="2"/>
        <item h="1" x="3"/>
        <item h="1" x="4"/>
        <item h="1" x="5"/>
        <item h="1" x="6"/>
        <item h="1" x="7"/>
        <item h="1" x="8"/>
        <item h="1" x="9"/>
        <item h="1" x="10"/>
        <item h="1" x="11"/>
        <item h="1" x="12"/>
        <item h="1" x="13"/>
        <item h="1" x="14"/>
        <item h="1" x="15"/>
        <item x="16"/>
        <item x="17"/>
        <item t="default"/>
      </items>
    </pivotField>
    <pivotField axis="axisRow" showAll="0" sortType="ascending">
      <items count="25">
        <item m="1" x="21"/>
        <item m="1" x="14"/>
        <item x="0"/>
        <item x="1"/>
        <item x="2"/>
        <item x="3"/>
        <item x="4"/>
        <item x="5"/>
        <item x="6"/>
        <item x="7"/>
        <item m="1" x="20"/>
        <item m="1" x="12"/>
        <item m="1" x="23"/>
        <item m="1" x="22"/>
        <item m="1" x="19"/>
        <item m="1" x="18"/>
        <item m="1" x="13"/>
        <item m="1" x="17"/>
        <item m="1" x="15"/>
        <item m="1" x="16"/>
        <item x="8"/>
        <item x="9"/>
        <item x="10"/>
        <item x="11"/>
        <item t="default"/>
      </items>
    </pivotField>
    <pivotField showAll="0">
      <items count="12">
        <item x="3"/>
        <item x="7"/>
        <item x="0"/>
        <item x="10"/>
        <item x="4"/>
        <item x="5"/>
        <item x="1"/>
        <item x="8"/>
        <item x="2"/>
        <item x="9"/>
        <item x="6"/>
        <item t="default"/>
      </items>
    </pivotField>
    <pivotField showAll="0" defaultSubtotal="0">
      <items count="8">
        <item x="0"/>
        <item x="1"/>
        <item x="2"/>
        <item x="3"/>
        <item x="5"/>
        <item x="4"/>
        <item x="6"/>
        <item x="7"/>
      </items>
    </pivotField>
    <pivotField showAll="0" defaultSubtotal="0">
      <items count="38">
        <item x="0"/>
        <item x="1"/>
        <item x="2"/>
        <item x="3"/>
        <item x="4"/>
        <item x="5"/>
        <item x="6"/>
        <item x="7"/>
        <item x="8"/>
        <item x="9"/>
        <item x="10"/>
        <item x="11"/>
        <item x="12"/>
        <item x="13"/>
        <item x="14"/>
        <item x="15"/>
        <item x="16"/>
        <item x="17"/>
        <item x="18"/>
        <item x="19"/>
        <item x="20"/>
        <item x="21"/>
        <item x="22"/>
        <item x="23"/>
        <item x="24"/>
        <item x="25"/>
        <item x="26"/>
        <item x="27"/>
        <item x="28"/>
        <item m="1" x="37"/>
        <item m="1" x="36"/>
        <item x="29"/>
        <item x="30"/>
        <item x="31"/>
        <item x="32"/>
        <item x="33"/>
        <item x="34"/>
        <item m="1" x="35"/>
      </items>
    </pivotField>
    <pivotField showAll="0" defaultSubtotal="0">
      <items count="3">
        <item x="0"/>
        <item x="1"/>
        <item m="1" x="2"/>
      </items>
    </pivotField>
    <pivotField numFmtId="3" showAll="0"/>
    <pivotField numFmtId="3" showAll="0"/>
    <pivotField numFmtId="3" showAll="0"/>
    <pivotField showAll="0" defaultSubtotal="0"/>
    <pivotField showAll="0" defaultSubtotal="0"/>
    <pivotField numFmtId="3" showAll="0"/>
    <pivotField numFmtId="3" showAll="0"/>
    <pivotField numFmtId="3" showAll="0"/>
    <pivotField numFmtId="3" showAll="0"/>
    <pivotField showAll="0" defaultSubtotal="0"/>
    <pivotField showAll="0" defaultSubtotal="0"/>
    <pivotField numFmtId="167" showAll="0" defaultSubtotal="0"/>
    <pivotField showAll="0" defaultSubtotal="0"/>
    <pivotField numFmtId="167" showAll="0" defaultSubtotal="0"/>
    <pivotField numFmtId="10" showAll="0" defaultSubtotal="0"/>
    <pivotField numFmtId="167"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defaultSubtotal="0"/>
    <pivotField numFmtId="10" showAll="0" defaultSubtotal="0"/>
    <pivotField numFmtId="3" showAll="0"/>
    <pivotField numFmtId="3" showAll="0"/>
    <pivotField numFmtId="10" showAll="0"/>
    <pivotField numFmtId="10" showAll="0"/>
    <pivotField showAll="0"/>
    <pivotField numFmtId="10" showAll="0"/>
    <pivotField numFmtId="10" showAll="0"/>
    <pivotField showAll="0" defaultSubtotal="0"/>
    <pivotField name="Pasajeros Pagos (PAX)2" dataField="1" numFmtId="3" showAll="0" defaultSubtotal="0"/>
    <pivotField numFmtId="10" showAll="0" defaultSubtotal="0"/>
    <pivotField numFmtId="3" showAll="0"/>
    <pivotField numFmtId="3" showAll="0"/>
    <pivotField numFmtId="3" showAll="0"/>
    <pivotField numFmtId="3" showAll="0" defaultSubtotal="0"/>
    <pivotField numFmtId="10" showAll="0" defaultSubtotal="0"/>
    <pivotField showAll="0" defaultSubtotal="0"/>
    <pivotField numFmtId="3" showAll="0"/>
    <pivotField numFmtId="167" showAll="0"/>
    <pivotField showAll="0" defaultSubtotal="0"/>
    <pivotField numFmtId="3" showAll="0"/>
    <pivotField showAll="0" defaultSubtotal="0"/>
    <pivotField showAll="0"/>
    <pivotField numFmtId="168" showAll="0"/>
    <pivotField showAll="0" defaultSubtotal="0"/>
    <pivotField numFmtId="168" showAll="0" defaultSubtotal="0"/>
    <pivotField showAll="0"/>
    <pivotField numFmtId="167" showAll="0"/>
    <pivotField showAll="0"/>
    <pivotField dragToRow="0" dragToCol="0" dragToPage="0" showAll="0" defaultSubtotal="0"/>
    <pivotField dragToRow="0" dragToCol="0" dragToPage="0" showAll="0" defaultSubtotal="0"/>
  </pivotFields>
  <rowFields count="2">
    <field x="0"/>
    <field x="1"/>
  </rowFields>
  <rowItems count="17">
    <i>
      <x v="28"/>
    </i>
    <i r="1">
      <x v="2"/>
    </i>
    <i r="1">
      <x v="3"/>
    </i>
    <i r="1">
      <x v="4"/>
    </i>
    <i r="1">
      <x v="5"/>
    </i>
    <i r="1">
      <x v="6"/>
    </i>
    <i r="1">
      <x v="7"/>
    </i>
    <i r="1">
      <x v="8"/>
    </i>
    <i r="1">
      <x v="9"/>
    </i>
    <i r="1">
      <x v="20"/>
    </i>
    <i r="1">
      <x v="21"/>
    </i>
    <i r="1">
      <x v="22"/>
    </i>
    <i r="1">
      <x v="23"/>
    </i>
    <i>
      <x v="29"/>
    </i>
    <i r="1">
      <x v="2"/>
    </i>
    <i r="1">
      <x v="3"/>
    </i>
    <i r="1">
      <x v="4"/>
    </i>
  </rowItems>
  <colFields count="1">
    <field x="-2"/>
  </colFields>
  <colItems count="2">
    <i>
      <x/>
    </i>
    <i i="1">
      <x v="1"/>
    </i>
  </colItems>
  <dataFields count="2">
    <dataField name="Pasajeros Pagos (PAX) *" fld="42" baseField="1" baseItem="6"/>
    <dataField name="Variacion % año anterior " fld="42" showDataAs="percentDiff" baseField="0" baseItem="1048828" numFmtId="10"/>
  </dataFields>
  <formats count="27">
    <format dxfId="763">
      <pivotArea type="all" dataOnly="0" outline="0" fieldPosition="0"/>
    </format>
    <format dxfId="762">
      <pivotArea outline="0" collapsedLevelsAreSubtotals="1" fieldPosition="0"/>
    </format>
    <format dxfId="761">
      <pivotArea field="0" type="button" dataOnly="0" labelOnly="1" outline="0" axis="axisRow" fieldPosition="0"/>
    </format>
    <format dxfId="760">
      <pivotArea dataOnly="0" labelOnly="1" outline="0" axis="axisValues" fieldPosition="0"/>
    </format>
    <format dxfId="759">
      <pivotArea dataOnly="0" labelOnly="1" fieldPosition="0">
        <references count="1">
          <reference field="0" count="0"/>
        </references>
      </pivotArea>
    </format>
    <format dxfId="758">
      <pivotArea dataOnly="0" labelOnly="1" grandRow="1" outline="0" fieldPosition="0"/>
    </format>
    <format dxfId="757">
      <pivotArea dataOnly="0" labelOnly="1" fieldPosition="0">
        <references count="2">
          <reference field="0" count="1" selected="0">
            <x v="0"/>
          </reference>
          <reference field="1" count="0"/>
        </references>
      </pivotArea>
    </format>
    <format dxfId="756">
      <pivotArea dataOnly="0" labelOnly="1" fieldPosition="0">
        <references count="2">
          <reference field="0" count="1" selected="0">
            <x v="4"/>
          </reference>
          <reference field="1" count="0"/>
        </references>
      </pivotArea>
    </format>
    <format dxfId="755">
      <pivotArea dataOnly="0" labelOnly="1" fieldPosition="0">
        <references count="2">
          <reference field="0" count="1" selected="0">
            <x v="8"/>
          </reference>
          <reference field="1" count="0"/>
        </references>
      </pivotArea>
    </format>
    <format dxfId="754">
      <pivotArea dataOnly="0" labelOnly="1" fieldPosition="0">
        <references count="2">
          <reference field="0" count="1" selected="0">
            <x v="12"/>
          </reference>
          <reference field="1" count="0"/>
        </references>
      </pivotArea>
    </format>
    <format dxfId="753">
      <pivotArea dataOnly="0" labelOnly="1" fieldPosition="0">
        <references count="2">
          <reference field="0" count="1" selected="0">
            <x v="16"/>
          </reference>
          <reference field="1" count="0"/>
        </references>
      </pivotArea>
    </format>
    <format dxfId="752">
      <pivotArea dataOnly="0" labelOnly="1" fieldPosition="0">
        <references count="2">
          <reference field="0" count="1" selected="0">
            <x v="20"/>
          </reference>
          <reference field="1" count="0"/>
        </references>
      </pivotArea>
    </format>
    <format dxfId="751">
      <pivotArea dataOnly="0" labelOnly="1" fieldPosition="0">
        <references count="2">
          <reference field="0" count="1" selected="0">
            <x v="25"/>
          </reference>
          <reference field="1" count="0"/>
        </references>
      </pivotArea>
    </format>
    <format dxfId="750">
      <pivotArea dataOnly="0" labelOnly="1" outline="0" axis="axisValues" fieldPosition="0"/>
    </format>
    <format dxfId="749">
      <pivotArea dataOnly="0" labelOnly="1" outline="0" axis="axisValues" fieldPosition="0"/>
    </format>
    <format dxfId="748">
      <pivotArea outline="0" collapsedLevelsAreSubtotals="1" fieldPosition="0"/>
    </format>
    <format dxfId="747">
      <pivotArea dataOnly="0" labelOnly="1" outline="0" axis="axisValues" fieldPosition="0"/>
    </format>
    <format dxfId="746">
      <pivotArea field="0" type="button" dataOnly="0" labelOnly="1" outline="0" axis="axisRow" fieldPosition="0"/>
    </format>
    <format dxfId="745">
      <pivotArea field="0" type="button" dataOnly="0" labelOnly="1" outline="0" axis="axisRow" fieldPosition="0"/>
    </format>
    <format dxfId="744">
      <pivotArea field="0" type="button" dataOnly="0" labelOnly="1" outline="0" axis="axisRow" fieldPosition="0"/>
    </format>
    <format dxfId="743">
      <pivotArea dataOnly="0" labelOnly="1" outline="0" fieldPosition="0">
        <references count="1">
          <reference field="4294967294" count="1">
            <x v="0"/>
          </reference>
        </references>
      </pivotArea>
    </format>
    <format dxfId="742">
      <pivotArea dataOnly="0" labelOnly="1" outline="0" fieldPosition="0">
        <references count="1">
          <reference field="4294967294" count="1">
            <x v="0"/>
          </reference>
        </references>
      </pivotArea>
    </format>
    <format dxfId="741">
      <pivotArea dataOnly="0" labelOnly="1" outline="0" fieldPosition="0">
        <references count="1">
          <reference field="4294967294" count="1">
            <x v="0"/>
          </reference>
        </references>
      </pivotArea>
    </format>
    <format dxfId="740">
      <pivotArea outline="0" fieldPosition="0">
        <references count="1">
          <reference field="4294967294" count="1">
            <x v="1"/>
          </reference>
        </references>
      </pivotArea>
    </format>
    <format dxfId="739">
      <pivotArea dataOnly="0" labelOnly="1" outline="0" fieldPosition="0">
        <references count="1">
          <reference field="4294967294" count="1">
            <x v="1"/>
          </reference>
        </references>
      </pivotArea>
    </format>
    <format dxfId="738">
      <pivotArea dataOnly="0" labelOnly="1" outline="0" fieldPosition="0">
        <references count="1">
          <reference field="4294967294" count="1">
            <x v="1"/>
          </reference>
        </references>
      </pivotArea>
    </format>
    <format dxfId="737">
      <pivotArea dataOnly="0" labelOnly="1" outline="0" fieldPosition="0">
        <references count="1">
          <reference field="4294967294" count="1">
            <x v="1"/>
          </reference>
        </references>
      </pivotArea>
    </format>
  </formats>
  <chartFormats count="2">
    <chartFormat chart="6" format="14" series="1">
      <pivotArea type="data" outline="0" fieldPosition="0">
        <references count="1">
          <reference field="4294967294" count="1" selected="0">
            <x v="0"/>
          </reference>
        </references>
      </pivotArea>
    </chartFormat>
    <chartFormat chart="6" format="17" series="1">
      <pivotArea type="data" outline="0" fieldPosition="0">
        <references count="1">
          <reference field="4294967294" count="1" selected="0">
            <x v="1"/>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1" cacheId="85" dataOnRows="1" applyNumberFormats="0" applyBorderFormats="0" applyFontFormats="0" applyPatternFormats="0" applyAlignmentFormats="0" applyWidthHeightFormats="1" dataCaption="Valores" missingCaption="0" updatedVersion="6" minRefreshableVersion="3" showDataTips="0" colGrandTotals="0" itemPrintTitles="1" createdVersion="5" indent="0" showHeaders="0" outline="1" outlineData="1" multipleFieldFilters="0" colHeaderCaption="Año">
  <location ref="A15:R58" firstHeaderRow="0" firstDataRow="2" firstDataCol="1"/>
  <pivotFields count="64">
    <pivotField axis="axisCol" showAll="0">
      <items count="31">
        <item h="1" m="1" x="28"/>
        <item h="1" m="1" x="21"/>
        <item h="1" m="1" x="26"/>
        <item h="1" m="1" x="19"/>
        <item h="1" m="1" x="24"/>
        <item h="1" m="1" x="29"/>
        <item h="1" m="1" x="22"/>
        <item h="1" m="1" x="27"/>
        <item h="1" m="1" x="20"/>
        <item h="1" m="1" x="25"/>
        <item h="1" m="1" x="18"/>
        <item h="1" m="1" x="23"/>
        <item h="1" x="0"/>
        <item h="1" x="1"/>
        <item h="1" x="2"/>
        <item h="1" x="3"/>
        <item h="1" x="4"/>
        <item h="1" x="5"/>
        <item h="1" x="6"/>
        <item h="1" x="7"/>
        <item h="1" x="8"/>
        <item h="1" x="9"/>
        <item h="1" x="10"/>
        <item h="1" x="11"/>
        <item h="1" x="12"/>
        <item h="1" x="13"/>
        <item h="1" x="14"/>
        <item h="1" x="15"/>
        <item x="16"/>
        <item x="17"/>
        <item t="default"/>
      </items>
    </pivotField>
    <pivotField axis="axisCol" showAll="0">
      <items count="25">
        <item m="1" x="21"/>
        <item m="1" x="12"/>
        <item m="1" x="18"/>
        <item m="1" x="16"/>
        <item m="1" x="14"/>
        <item m="1" x="20"/>
        <item m="1" x="23"/>
        <item m="1" x="22"/>
        <item m="1" x="19"/>
        <item m="1" x="13"/>
        <item m="1" x="17"/>
        <item m="1" x="15"/>
        <item x="0"/>
        <item x="1"/>
        <item x="2"/>
        <item x="3"/>
        <item x="4"/>
        <item x="5"/>
        <item x="6"/>
        <item x="7"/>
        <item x="8"/>
        <item x="9"/>
        <item x="10"/>
        <item x="11"/>
        <item t="default"/>
      </items>
    </pivotField>
    <pivotField showAll="0"/>
    <pivotField showAll="0" defaultSubtotal="0">
      <items count="8">
        <item x="0"/>
        <item x="1"/>
        <item x="2"/>
        <item x="3"/>
        <item x="5"/>
        <item x="4"/>
        <item x="6"/>
        <item x="7"/>
      </items>
    </pivotField>
    <pivotField showAll="0" defaultSubtotal="0">
      <items count="38">
        <item x="0"/>
        <item x="1"/>
        <item x="2"/>
        <item x="3"/>
        <item x="4"/>
        <item x="5"/>
        <item x="6"/>
        <item x="7"/>
        <item x="8"/>
        <item x="9"/>
        <item x="10"/>
        <item x="11"/>
        <item x="12"/>
        <item x="13"/>
        <item x="14"/>
        <item x="15"/>
        <item x="16"/>
        <item x="17"/>
        <item x="18"/>
        <item x="19"/>
        <item x="20"/>
        <item x="21"/>
        <item x="22"/>
        <item x="23"/>
        <item x="24"/>
        <item x="25"/>
        <item x="26"/>
        <item x="27"/>
        <item x="28"/>
        <item m="1" x="37"/>
        <item m="1" x="36"/>
        <item x="29"/>
        <item x="30"/>
        <item x="31"/>
        <item x="32"/>
        <item x="33"/>
        <item x="34"/>
        <item m="1" x="35"/>
      </items>
    </pivotField>
    <pivotField showAll="0" defaultSubtotal="0">
      <items count="3">
        <item x="0"/>
        <item x="1"/>
        <item m="1" x="2"/>
      </items>
    </pivotField>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 showAll="0"/>
    <pivotField dataField="1" numFmtId="167" showAll="0" defaultSubtotal="0"/>
    <pivotField showAll="0" defaultSubtotal="0"/>
    <pivotField dataField="1" numFmtId="167" showAll="0" defaultSubtotal="0"/>
    <pivotField numFmtId="10"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numFmtId="10" showAll="0"/>
    <pivotField showAll="0"/>
    <pivotField dataField="1" showAll="0"/>
    <pivotField dataField="1" showAll="0"/>
    <pivotField showAll="0"/>
    <pivotField dataField="1" numFmtId="3" showAll="0"/>
    <pivotField numFmtId="10" showAll="0"/>
    <pivotField dataField="1" numFmtId="3" showAll="0"/>
    <pivotField dataField="1" showAll="0"/>
    <pivotField dataField="1" showAll="0"/>
    <pivotField dataField="1" numFmtId="3" showAll="0"/>
    <pivotField dataField="1" showAll="0"/>
    <pivotField showAll="0"/>
    <pivotField dataField="1" showAll="0"/>
    <pivotField dataField="1" showAll="0"/>
    <pivotField showAll="0"/>
    <pivotField dataField="1" numFmtId="3" showAll="0"/>
    <pivotField dataField="1" showAll="0"/>
    <pivotField dataField="1" showAll="0"/>
    <pivotField dataField="1" numFmtId="168" showAll="0"/>
    <pivotField dataField="1" showAll="0" defaultSubtotal="0"/>
    <pivotField dataField="1" numFmtId="168" showAll="0" defaultSubtotal="0"/>
    <pivotField showAll="0"/>
    <pivotField numFmtId="167" showAll="0"/>
    <pivotField showAll="0"/>
    <pivotField dragToRow="0" dragToCol="0" dragToPage="0" showAll="0" defaultSubtotal="0"/>
    <pivotField dragToRow="0" dragToCol="0" dragToPage="0"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1"/>
  </colFields>
  <colItems count="17">
    <i>
      <x v="28"/>
      <x v="12"/>
    </i>
    <i r="1">
      <x v="13"/>
    </i>
    <i r="1">
      <x v="14"/>
    </i>
    <i r="1">
      <x v="15"/>
    </i>
    <i r="1">
      <x v="16"/>
    </i>
    <i r="1">
      <x v="17"/>
    </i>
    <i r="1">
      <x v="18"/>
    </i>
    <i r="1">
      <x v="19"/>
    </i>
    <i r="1">
      <x v="20"/>
    </i>
    <i r="1">
      <x v="21"/>
    </i>
    <i r="1">
      <x v="22"/>
    </i>
    <i r="1">
      <x v="23"/>
    </i>
    <i t="default">
      <x v="28"/>
    </i>
    <i>
      <x v="29"/>
      <x v="12"/>
    </i>
    <i r="1">
      <x v="13"/>
    </i>
    <i r="1">
      <x v="14"/>
    </i>
    <i t="default">
      <x v="29"/>
    </i>
  </colItems>
  <dataFields count="42">
    <dataField name="Trenes Programados " fld="30" baseField="0" baseItem="0"/>
    <dataField name="Trenes Cancelados " fld="31" baseField="0" baseItem="0"/>
    <dataField name="Trenes Corridos (TC) " fld="32" baseField="1" baseItem="12"/>
    <dataField name="Trenes Puntuales " fld="34" baseField="0" baseItem="0"/>
    <dataField name="Trenes Atrasados " fld="35" baseField="0" baseItem="0"/>
    <dataField name="Regularidad Absoluta " fld="36" subtotal="average" baseField="1" baseItem="12"/>
    <dataField name="Cumplimiento del Programa " fld="40" subtotal="average" baseField="1" baseItem="12"/>
    <dataField name="Regularidad Relativa " fld="39" subtotal="average" baseField="1" baseItem="12" numFmtId="10"/>
    <dataField name="TK Remolcados (1) " fld="6" baseField="1" baseItem="12" numFmtId="3"/>
    <dataField name="TK Coche Motor (2) " fld="7" baseField="0" baseItem="0"/>
    <dataField name="TK Eléctricos (3) " fld="8" baseField="1" baseItem="12" numFmtId="3"/>
    <dataField name="Trenes Kilómetro (TK) (1+2+3) " fld="9" baseField="1" baseItem="12"/>
    <dataField name="CK Locomotoras (4) " fld="11" baseField="1" baseItem="12" numFmtId="3"/>
    <dataField name="CK Remolcados (5) " fld="12" baseField="1" baseItem="12" numFmtId="3"/>
    <dataField name="CK Coche Motor (6) " fld="13" baseField="0" baseItem="0"/>
    <dataField name="CK Eléctricos (7) " fld="14" baseField="1" baseItem="12" numFmtId="3"/>
    <dataField name="Coches Kilómetro (CK) (5+6+7) " fld="15" baseField="1" baseItem="12"/>
    <dataField name="Velocidad Comercial Trenes Diésel " fld="17" subtotal="average" baseField="1" baseItem="12" numFmtId="167"/>
    <dataField name="Velocidad Comercial Trenes Eléctricos " fld="19" subtotal="average" baseField="1" baseItem="12" numFmtId="167"/>
    <dataField name="Formación Media Trenes Remolcados " fld="21" subtotal="average" baseField="1" baseItem="12" numFmtId="167"/>
    <dataField name="Formación Media Trenes Coche Motor " fld="22" subtotal="average" baseField="1" baseItem="12"/>
    <dataField name="Formación Media Trenes Eléctricos " fld="23" subtotal="average" baseField="1" baseItem="12" numFmtId="167"/>
    <dataField name="Asientos Promedio Coches Remolcados " fld="27" subtotal="average" baseField="1" baseItem="12" numFmtId="167"/>
    <dataField name="Asientos Promedio Coches Motor " fld="28" subtotal="average" baseField="1" baseItem="12"/>
    <dataField name="Asientos Promedio Coches Eléctricos " fld="29" subtotal="average" baseField="1" baseItem="12"/>
    <dataField name="Asientos Ofrecidos Coches Remolcados " fld="24" baseField="1" baseItem="12" numFmtId="3"/>
    <dataField name="Asientos Ofrecidos Coches Motor " fld="25" baseField="0" baseItem="0"/>
    <dataField name="Asientos Ofrecidos Coches Eléctrico " fld="26" baseField="0" baseItem="0"/>
    <dataField name="Pasajeros Pagos (PAX) " fld="42" baseField="0" baseItem="0"/>
    <dataField name="PAX Día Habil " fld="44" baseField="0" baseItem="0"/>
    <dataField name="PAX x Tren " fld="45" subtotal="average" baseField="1" baseItem="12"/>
    <dataField name="PAX x Coche " fld="46" subtotal="average" baseField="1" baseItem="12"/>
    <dataField name="Promedio de Capacidad x Coche (4xm2)" fld="47" subtotal="average" baseField="1" baseItem="12" numFmtId="167"/>
    <dataField name="Porcentaje de Ocupación PAX " fld="48" subtotal="average" baseField="1" baseItem="12"/>
    <dataField name="PAX Kilómetro " fld="50" baseField="1" baseItem="12" numFmtId="3"/>
    <dataField name="PAX Recorrido Medio (km)" fld="51" subtotal="average" baseField="1" baseItem="12"/>
    <dataField name="PAX Desestacionalizados " fld="53" baseField="0" baseItem="0"/>
    <dataField name="Recaudación Vta. Boletos $ " fld="55" baseField="1" baseItem="12" numFmtId="170"/>
    <dataField name="Tarifa Media $ " fld="56" subtotal="average" baseField="1" baseItem="12" numFmtId="170"/>
    <dataField name="Tarifa Media US Dólar " fld="58" subtotal="average" baseField="1" baseItem="12" numFmtId="169"/>
    <dataField name="TARIFA como % del Salario medio (44 bol x mes) " fld="57" subtotal="average" baseField="1" baseItem="12" numFmtId="10"/>
    <dataField name="Variación % Indicadores de Confort " fld="54" subtotal="average" baseField="1" baseItem="12" numFmtId="10"/>
  </dataFields>
  <formats count="107">
    <format dxfId="579">
      <pivotArea type="all" dataOnly="0" outline="0" fieldPosition="0"/>
    </format>
    <format dxfId="578">
      <pivotArea outline="0" collapsedLevelsAreSubtotals="1" fieldPosition="0"/>
    </format>
    <format dxfId="577">
      <pivotArea dataOnly="0" labelOnly="1" outline="0" fieldPosition="0">
        <references count="1">
          <reference field="4294967294" count="6">
            <x v="2"/>
            <x v="11"/>
            <x v="16"/>
            <x v="28"/>
            <x v="30"/>
            <x v="31"/>
          </reference>
        </references>
      </pivotArea>
    </format>
    <format dxfId="576">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575">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574">
      <pivotArea dataOnly="0" labelOnly="1" fieldPosition="0">
        <references count="1">
          <reference field="0" count="2">
            <x v="25"/>
            <x v="26"/>
          </reference>
        </references>
      </pivotArea>
    </format>
    <format dxfId="573">
      <pivotArea dataOnly="0" labelOnly="1" fieldPosition="0">
        <references count="1">
          <reference field="0" count="2" defaultSubtotal="1">
            <x v="25"/>
            <x v="26"/>
          </reference>
        </references>
      </pivotArea>
    </format>
    <format dxfId="572">
      <pivotArea dataOnly="0" labelOnly="1" grandCol="1" outline="0" fieldPosition="0"/>
    </format>
    <format dxfId="571">
      <pivotArea dataOnly="0" labelOnly="1" fieldPosition="0">
        <references count="2">
          <reference field="0" count="1" selected="0">
            <x v="0"/>
          </reference>
          <reference field="1" count="0"/>
        </references>
      </pivotArea>
    </format>
    <format dxfId="570">
      <pivotArea dataOnly="0" labelOnly="1" fieldPosition="0">
        <references count="2">
          <reference field="0" count="1" selected="0">
            <x v="1"/>
          </reference>
          <reference field="1" count="0"/>
        </references>
      </pivotArea>
    </format>
    <format dxfId="569">
      <pivotArea dataOnly="0" labelOnly="1" fieldPosition="0">
        <references count="2">
          <reference field="0" count="1" selected="0">
            <x v="2"/>
          </reference>
          <reference field="1" count="0"/>
        </references>
      </pivotArea>
    </format>
    <format dxfId="568">
      <pivotArea dataOnly="0" labelOnly="1" fieldPosition="0">
        <references count="2">
          <reference field="0" count="1" selected="0">
            <x v="3"/>
          </reference>
          <reference field="1" count="0"/>
        </references>
      </pivotArea>
    </format>
    <format dxfId="567">
      <pivotArea dataOnly="0" labelOnly="1" fieldPosition="0">
        <references count="2">
          <reference field="0" count="1" selected="0">
            <x v="4"/>
          </reference>
          <reference field="1" count="0"/>
        </references>
      </pivotArea>
    </format>
    <format dxfId="566">
      <pivotArea dataOnly="0" labelOnly="1" fieldPosition="0">
        <references count="2">
          <reference field="0" count="1" selected="0">
            <x v="5"/>
          </reference>
          <reference field="1" count="0"/>
        </references>
      </pivotArea>
    </format>
    <format dxfId="565">
      <pivotArea dataOnly="0" labelOnly="1" fieldPosition="0">
        <references count="2">
          <reference field="0" count="1" selected="0">
            <x v="6"/>
          </reference>
          <reference field="1" count="0"/>
        </references>
      </pivotArea>
    </format>
    <format dxfId="564">
      <pivotArea dataOnly="0" labelOnly="1" fieldPosition="0">
        <references count="2">
          <reference field="0" count="1" selected="0">
            <x v="7"/>
          </reference>
          <reference field="1" count="0"/>
        </references>
      </pivotArea>
    </format>
    <format dxfId="563">
      <pivotArea dataOnly="0" labelOnly="1" fieldPosition="0">
        <references count="2">
          <reference field="0" count="1" selected="0">
            <x v="8"/>
          </reference>
          <reference field="1" count="0"/>
        </references>
      </pivotArea>
    </format>
    <format dxfId="562">
      <pivotArea dataOnly="0" labelOnly="1" fieldPosition="0">
        <references count="2">
          <reference field="0" count="1" selected="0">
            <x v="9"/>
          </reference>
          <reference field="1" count="0"/>
        </references>
      </pivotArea>
    </format>
    <format dxfId="561">
      <pivotArea dataOnly="0" labelOnly="1" fieldPosition="0">
        <references count="2">
          <reference field="0" count="1" selected="0">
            <x v="10"/>
          </reference>
          <reference field="1" count="0"/>
        </references>
      </pivotArea>
    </format>
    <format dxfId="560">
      <pivotArea dataOnly="0" labelOnly="1" fieldPosition="0">
        <references count="2">
          <reference field="0" count="1" selected="0">
            <x v="11"/>
          </reference>
          <reference field="1" count="0"/>
        </references>
      </pivotArea>
    </format>
    <format dxfId="559">
      <pivotArea dataOnly="0" labelOnly="1" fieldPosition="0">
        <references count="2">
          <reference field="0" count="1" selected="0">
            <x v="12"/>
          </reference>
          <reference field="1" count="0"/>
        </references>
      </pivotArea>
    </format>
    <format dxfId="558">
      <pivotArea dataOnly="0" labelOnly="1" fieldPosition="0">
        <references count="2">
          <reference field="0" count="1" selected="0">
            <x v="13"/>
          </reference>
          <reference field="1" count="0"/>
        </references>
      </pivotArea>
    </format>
    <format dxfId="557">
      <pivotArea dataOnly="0" labelOnly="1" fieldPosition="0">
        <references count="2">
          <reference field="0" count="1" selected="0">
            <x v="14"/>
          </reference>
          <reference field="1" count="0"/>
        </references>
      </pivotArea>
    </format>
    <format dxfId="556">
      <pivotArea dataOnly="0" labelOnly="1" fieldPosition="0">
        <references count="2">
          <reference field="0" count="1" selected="0">
            <x v="15"/>
          </reference>
          <reference field="1" count="0"/>
        </references>
      </pivotArea>
    </format>
    <format dxfId="555">
      <pivotArea dataOnly="0" labelOnly="1" fieldPosition="0">
        <references count="2">
          <reference field="0" count="1" selected="0">
            <x v="16"/>
          </reference>
          <reference field="1" count="0"/>
        </references>
      </pivotArea>
    </format>
    <format dxfId="554">
      <pivotArea dataOnly="0" labelOnly="1" fieldPosition="0">
        <references count="2">
          <reference field="0" count="1" selected="0">
            <x v="17"/>
          </reference>
          <reference field="1" count="0"/>
        </references>
      </pivotArea>
    </format>
    <format dxfId="553">
      <pivotArea dataOnly="0" labelOnly="1" fieldPosition="0">
        <references count="2">
          <reference field="0" count="1" selected="0">
            <x v="18"/>
          </reference>
          <reference field="1" count="0"/>
        </references>
      </pivotArea>
    </format>
    <format dxfId="552">
      <pivotArea dataOnly="0" labelOnly="1" fieldPosition="0">
        <references count="2">
          <reference field="0" count="1" selected="0">
            <x v="19"/>
          </reference>
          <reference field="1" count="0"/>
        </references>
      </pivotArea>
    </format>
    <format dxfId="551">
      <pivotArea dataOnly="0" labelOnly="1" fieldPosition="0">
        <references count="2">
          <reference field="0" count="1" selected="0">
            <x v="20"/>
          </reference>
          <reference field="1" count="0"/>
        </references>
      </pivotArea>
    </format>
    <format dxfId="550">
      <pivotArea dataOnly="0" labelOnly="1" fieldPosition="0">
        <references count="2">
          <reference field="0" count="1" selected="0">
            <x v="21"/>
          </reference>
          <reference field="1" count="0"/>
        </references>
      </pivotArea>
    </format>
    <format dxfId="549">
      <pivotArea dataOnly="0" labelOnly="1" fieldPosition="0">
        <references count="2">
          <reference field="0" count="1" selected="0">
            <x v="22"/>
          </reference>
          <reference field="1" count="0"/>
        </references>
      </pivotArea>
    </format>
    <format dxfId="548">
      <pivotArea dataOnly="0" labelOnly="1" fieldPosition="0">
        <references count="2">
          <reference field="0" count="1" selected="0">
            <x v="23"/>
          </reference>
          <reference field="1" count="0"/>
        </references>
      </pivotArea>
    </format>
    <format dxfId="547">
      <pivotArea dataOnly="0" labelOnly="1" fieldPosition="0">
        <references count="2">
          <reference field="0" count="1" selected="0">
            <x v="24"/>
          </reference>
          <reference field="1" count="0"/>
        </references>
      </pivotArea>
    </format>
    <format dxfId="546">
      <pivotArea dataOnly="0" labelOnly="1" fieldPosition="0">
        <references count="2">
          <reference field="0" count="1" selected="0">
            <x v="25"/>
          </reference>
          <reference field="1" count="0"/>
        </references>
      </pivotArea>
    </format>
    <format dxfId="545">
      <pivotArea dataOnly="0" labelOnly="1" fieldPosition="0">
        <references count="2">
          <reference field="0" count="1" selected="0">
            <x v="26"/>
          </reference>
          <reference field="1" count="10">
            <x v="12"/>
            <x v="13"/>
            <x v="14"/>
            <x v="15"/>
            <x v="16"/>
            <x v="17"/>
            <x v="18"/>
            <x v="19"/>
            <x v="20"/>
            <x v="21"/>
          </reference>
        </references>
      </pivotArea>
    </format>
    <format dxfId="544">
      <pivotArea field="-2" type="button" dataOnly="0" labelOnly="1" outline="0" axis="axisRow" fieldPosition="0"/>
    </format>
    <format dxfId="543">
      <pivotArea dataOnly="0" labelOnly="1" fieldPosition="0">
        <references count="1">
          <reference field="0" count="0" defaultSubtotal="1"/>
        </references>
      </pivotArea>
    </format>
    <format dxfId="542">
      <pivotArea dataOnly="0" labelOnly="1" grandCol="1" outline="0" fieldPosition="0"/>
    </format>
    <format dxfId="541">
      <pivotArea dataOnly="0" labelOnly="1" fieldPosition="0">
        <references count="2">
          <reference field="0" count="0" selected="0"/>
          <reference field="1" count="10">
            <x v="12"/>
            <x v="13"/>
            <x v="14"/>
            <x v="15"/>
            <x v="16"/>
            <x v="17"/>
            <x v="18"/>
            <x v="19"/>
            <x v="20"/>
            <x v="21"/>
          </reference>
        </references>
      </pivotArea>
    </format>
    <format dxfId="540">
      <pivotArea type="all" dataOnly="0" outline="0" fieldPosition="0"/>
    </format>
    <format dxfId="539">
      <pivotArea outline="0" collapsedLevelsAreSubtotals="1" fieldPosition="0"/>
    </format>
    <format dxfId="538">
      <pivotArea dataOnly="0" labelOnly="1" outline="0" fieldPosition="0">
        <references count="1">
          <reference field="4294967294" count="6">
            <x v="2"/>
            <x v="11"/>
            <x v="16"/>
            <x v="28"/>
            <x v="30"/>
            <x v="31"/>
          </reference>
        </references>
      </pivotArea>
    </format>
    <format dxfId="537">
      <pivotArea dataOnly="0" labelOnly="1" fieldPosition="0">
        <references count="1">
          <reference field="0" count="0"/>
        </references>
      </pivotArea>
    </format>
    <format dxfId="536">
      <pivotArea dataOnly="0" labelOnly="1" fieldPosition="0">
        <references count="1">
          <reference field="0" count="0" defaultSubtotal="1"/>
        </references>
      </pivotArea>
    </format>
    <format dxfId="535">
      <pivotArea dataOnly="0" labelOnly="1" grandCol="1" outline="0" fieldPosition="0"/>
    </format>
    <format dxfId="534">
      <pivotArea dataOnly="0" labelOnly="1" fieldPosition="0">
        <references count="2">
          <reference field="0" count="0" selected="0"/>
          <reference field="1" count="10">
            <x v="12"/>
            <x v="13"/>
            <x v="14"/>
            <x v="15"/>
            <x v="16"/>
            <x v="17"/>
            <x v="18"/>
            <x v="19"/>
            <x v="20"/>
            <x v="21"/>
          </reference>
        </references>
      </pivotArea>
    </format>
    <format dxfId="533">
      <pivotArea collapsedLevelsAreSubtotals="1" fieldPosition="0">
        <references count="1">
          <reference field="4294967294" count="6">
            <x v="2"/>
            <x v="11"/>
            <x v="16"/>
            <x v="21"/>
            <x v="24"/>
            <x v="27"/>
          </reference>
        </references>
      </pivotArea>
    </format>
    <format dxfId="532">
      <pivotArea dataOnly="0" labelOnly="1" outline="0" fieldPosition="0">
        <references count="1">
          <reference field="4294967294" count="6">
            <x v="2"/>
            <x v="11"/>
            <x v="16"/>
            <x v="21"/>
            <x v="24"/>
            <x v="27"/>
          </reference>
        </references>
      </pivotArea>
    </format>
    <format dxfId="531">
      <pivotArea collapsedLevelsAreSubtotals="1" fieldPosition="0">
        <references count="1">
          <reference field="4294967294" count="2">
            <x v="5"/>
            <x v="6"/>
          </reference>
        </references>
      </pivotArea>
    </format>
    <format dxfId="530">
      <pivotArea dataOnly="0" labelOnly="1" outline="0" fieldPosition="0">
        <references count="1">
          <reference field="4294967294" count="2">
            <x v="5"/>
            <x v="6"/>
          </reference>
        </references>
      </pivotArea>
    </format>
    <format dxfId="529">
      <pivotArea collapsedLevelsAreSubtotals="1" fieldPosition="0">
        <references count="1">
          <reference field="4294967294" count="4">
            <x v="28"/>
            <x v="29"/>
            <x v="30"/>
            <x v="31"/>
          </reference>
        </references>
      </pivotArea>
    </format>
    <format dxfId="528">
      <pivotArea dataOnly="0" labelOnly="1" outline="0" fieldPosition="0">
        <references count="1">
          <reference field="4294967294" count="4">
            <x v="28"/>
            <x v="29"/>
            <x v="30"/>
            <x v="31"/>
          </reference>
        </references>
      </pivotArea>
    </format>
    <format dxfId="527">
      <pivotArea collapsedLevelsAreSubtotals="1" fieldPosition="0">
        <references count="1">
          <reference field="4294967294" count="1">
            <x v="33"/>
          </reference>
        </references>
      </pivotArea>
    </format>
    <format dxfId="526">
      <pivotArea dataOnly="0" labelOnly="1" outline="0" fieldPosition="0">
        <references count="1">
          <reference field="4294967294" count="1">
            <x v="33"/>
          </reference>
        </references>
      </pivotArea>
    </format>
    <format dxfId="525">
      <pivotArea collapsedLevelsAreSubtotals="1" fieldPosition="0">
        <references count="1">
          <reference field="4294967294" count="2">
            <x v="34"/>
            <x v="35"/>
          </reference>
        </references>
      </pivotArea>
    </format>
    <format dxfId="524">
      <pivotArea dataOnly="0" labelOnly="1" outline="0" fieldPosition="0">
        <references count="1">
          <reference field="4294967294" count="2">
            <x v="34"/>
            <x v="35"/>
          </reference>
        </references>
      </pivotArea>
    </format>
    <format dxfId="523">
      <pivotArea outline="0" fieldPosition="0">
        <references count="1">
          <reference field="4294967294" count="1">
            <x v="34"/>
          </reference>
        </references>
      </pivotArea>
    </format>
    <format dxfId="522">
      <pivotArea outline="0" fieldPosition="0">
        <references count="1">
          <reference field="4294967294" count="1">
            <x v="21"/>
          </reference>
        </references>
      </pivotArea>
    </format>
    <format dxfId="521">
      <pivotArea collapsedLevelsAreSubtotals="1" fieldPosition="0">
        <references count="1">
          <reference field="4294967294" count="1">
            <x v="2"/>
          </reference>
        </references>
      </pivotArea>
    </format>
    <format dxfId="520">
      <pivotArea dataOnly="0" labelOnly="1" outline="0" fieldPosition="0">
        <references count="1">
          <reference field="4294967294" count="1">
            <x v="2"/>
          </reference>
        </references>
      </pivotArea>
    </format>
    <format dxfId="519">
      <pivotArea collapsedLevelsAreSubtotals="1" fieldPosition="0">
        <references count="1">
          <reference field="4294967294" count="1">
            <x v="28"/>
          </reference>
        </references>
      </pivotArea>
    </format>
    <format dxfId="518">
      <pivotArea dataOnly="0" labelOnly="1" outline="0" fieldPosition="0">
        <references count="1">
          <reference field="4294967294" count="1">
            <x v="28"/>
          </reference>
        </references>
      </pivotArea>
    </format>
    <format dxfId="517">
      <pivotArea outline="0" fieldPosition="0">
        <references count="1">
          <reference field="4294967294" count="1">
            <x v="18"/>
          </reference>
        </references>
      </pivotArea>
    </format>
    <format dxfId="516">
      <pivotArea outline="0" fieldPosition="0">
        <references count="1">
          <reference field="4294967294" count="1">
            <x v="8"/>
          </reference>
        </references>
      </pivotArea>
    </format>
    <format dxfId="515">
      <pivotArea outline="0" fieldPosition="0">
        <references count="1">
          <reference field="4294967294" count="1">
            <x v="10"/>
          </reference>
        </references>
      </pivotArea>
    </format>
    <format dxfId="514">
      <pivotArea outline="0" fieldPosition="0">
        <references count="1">
          <reference field="4294967294" count="1">
            <x v="12"/>
          </reference>
        </references>
      </pivotArea>
    </format>
    <format dxfId="513">
      <pivotArea outline="0" fieldPosition="0">
        <references count="1">
          <reference field="4294967294" count="1">
            <x v="13"/>
          </reference>
        </references>
      </pivotArea>
    </format>
    <format dxfId="512">
      <pivotArea outline="0" fieldPosition="0">
        <references count="1">
          <reference field="4294967294" count="1">
            <x v="15"/>
          </reference>
        </references>
      </pivotArea>
    </format>
    <format dxfId="511">
      <pivotArea collapsedLevelsAreSubtotals="1" fieldPosition="0">
        <references count="1">
          <reference field="4294967294" count="1">
            <x v="11"/>
          </reference>
        </references>
      </pivotArea>
    </format>
    <format dxfId="510">
      <pivotArea dataOnly="0" labelOnly="1" outline="0" fieldPosition="0">
        <references count="1">
          <reference field="4294967294" count="1">
            <x v="11"/>
          </reference>
        </references>
      </pivotArea>
    </format>
    <format dxfId="509">
      <pivotArea outline="0" fieldPosition="0">
        <references count="1">
          <reference field="4294967294" count="1">
            <x v="17"/>
          </reference>
        </references>
      </pivotArea>
    </format>
    <format dxfId="508">
      <pivotArea outline="0" fieldPosition="0">
        <references count="1">
          <reference field="4294967294" count="1">
            <x v="19"/>
          </reference>
        </references>
      </pivotArea>
    </format>
    <format dxfId="507">
      <pivotArea outline="0" fieldPosition="0">
        <references count="1">
          <reference field="4294967294" count="1">
            <x v="25"/>
          </reference>
        </references>
      </pivotArea>
    </format>
    <format dxfId="506">
      <pivotArea outline="0" fieldPosition="0">
        <references count="1">
          <reference field="4294967294" count="1">
            <x v="22"/>
          </reference>
        </references>
      </pivotArea>
    </format>
    <format dxfId="505">
      <pivotArea collapsedLevelsAreSubtotals="1" fieldPosition="0">
        <references count="1">
          <reference field="4294967294" count="1">
            <x v="5"/>
          </reference>
        </references>
      </pivotArea>
    </format>
    <format dxfId="504">
      <pivotArea dataOnly="0" labelOnly="1" outline="0" fieldPosition="0">
        <references count="1">
          <reference field="4294967294" count="1">
            <x v="5"/>
          </reference>
        </references>
      </pivotArea>
    </format>
    <format dxfId="503">
      <pivotArea collapsedLevelsAreSubtotals="1" fieldPosition="0">
        <references count="1">
          <reference field="4294967294" count="4">
            <x v="0"/>
            <x v="1"/>
            <x v="3"/>
            <x v="4"/>
          </reference>
        </references>
      </pivotArea>
    </format>
    <format dxfId="502">
      <pivotArea dataOnly="0" labelOnly="1" outline="0" fieldPosition="0">
        <references count="1">
          <reference field="4294967294" count="4">
            <x v="0"/>
            <x v="1"/>
            <x v="3"/>
            <x v="4"/>
          </reference>
        </references>
      </pivotArea>
    </format>
    <format dxfId="501">
      <pivotArea outline="0" fieldPosition="0">
        <references count="1">
          <reference field="4294967294" count="1">
            <x v="7"/>
          </reference>
        </references>
      </pivotArea>
    </format>
    <format dxfId="500">
      <pivotArea collapsedLevelsAreSubtotals="1" fieldPosition="0">
        <references count="1">
          <reference field="4294967294" count="2">
            <x v="9"/>
            <x v="14"/>
          </reference>
        </references>
      </pivotArea>
    </format>
    <format dxfId="499">
      <pivotArea dataOnly="0" labelOnly="1" outline="0" fieldPosition="0">
        <references count="1">
          <reference field="4294967294" count="2">
            <x v="9"/>
            <x v="14"/>
          </reference>
        </references>
      </pivotArea>
    </format>
    <format dxfId="498">
      <pivotArea collapsedLevelsAreSubtotals="1" fieldPosition="0">
        <references count="1">
          <reference field="4294967294" count="1">
            <x v="15"/>
          </reference>
        </references>
      </pivotArea>
    </format>
    <format dxfId="497">
      <pivotArea dataOnly="0" labelOnly="1" outline="0" fieldPosition="0">
        <references count="1">
          <reference field="4294967294" count="1">
            <x v="15"/>
          </reference>
        </references>
      </pivotArea>
    </format>
    <format dxfId="496">
      <pivotArea collapsedLevelsAreSubtotals="1" fieldPosition="0">
        <references count="1">
          <reference field="4294967294" count="1">
            <x v="16"/>
          </reference>
        </references>
      </pivotArea>
    </format>
    <format dxfId="495">
      <pivotArea dataOnly="0" labelOnly="1" outline="0" fieldPosition="0">
        <references count="1">
          <reference field="4294967294" count="1">
            <x v="16"/>
          </reference>
        </references>
      </pivotArea>
    </format>
    <format dxfId="494">
      <pivotArea collapsedLevelsAreSubtotals="1" fieldPosition="0">
        <references count="1">
          <reference field="4294967294" count="1">
            <x v="20"/>
          </reference>
        </references>
      </pivotArea>
    </format>
    <format dxfId="493">
      <pivotArea dataOnly="0" labelOnly="1" outline="0" fieldPosition="0">
        <references count="1">
          <reference field="4294967294" count="1">
            <x v="20"/>
          </reference>
        </references>
      </pivotArea>
    </format>
    <format dxfId="492">
      <pivotArea collapsedLevelsAreSubtotals="1" fieldPosition="0">
        <references count="1">
          <reference field="4294967294" count="1">
            <x v="26"/>
          </reference>
        </references>
      </pivotArea>
    </format>
    <format dxfId="491">
      <pivotArea dataOnly="0" labelOnly="1" outline="0" fieldPosition="0">
        <references count="1">
          <reference field="4294967294" count="1">
            <x v="26"/>
          </reference>
        </references>
      </pivotArea>
    </format>
    <format dxfId="490">
      <pivotArea outline="0" fieldPosition="0">
        <references count="1">
          <reference field="4294967294" count="1">
            <x v="32"/>
          </reference>
        </references>
      </pivotArea>
    </format>
    <format dxfId="489">
      <pivotArea collapsedLevelsAreSubtotals="1" fieldPosition="0">
        <references count="1">
          <reference field="4294967294" count="1">
            <x v="33"/>
          </reference>
        </references>
      </pivotArea>
    </format>
    <format dxfId="488">
      <pivotArea dataOnly="0" labelOnly="1" outline="0" fieldPosition="0">
        <references count="1">
          <reference field="4294967294" count="1">
            <x v="33"/>
          </reference>
        </references>
      </pivotArea>
    </format>
    <format dxfId="487">
      <pivotArea collapsedLevelsAreSubtotals="1" fieldPosition="0">
        <references count="1">
          <reference field="4294967294" count="1">
            <x v="34"/>
          </reference>
        </references>
      </pivotArea>
    </format>
    <format dxfId="486">
      <pivotArea dataOnly="0" labelOnly="1" outline="0" fieldPosition="0">
        <references count="1">
          <reference field="4294967294" count="1">
            <x v="34"/>
          </reference>
        </references>
      </pivotArea>
    </format>
    <format dxfId="485">
      <pivotArea collapsedLevelsAreSubtotals="1" fieldPosition="0">
        <references count="1">
          <reference field="4294967294" count="1">
            <x v="36"/>
          </reference>
        </references>
      </pivotArea>
    </format>
    <format dxfId="484">
      <pivotArea dataOnly="0" labelOnly="1" outline="0" fieldPosition="0">
        <references count="1">
          <reference field="4294967294" count="1">
            <x v="36"/>
          </reference>
        </references>
      </pivotArea>
    </format>
    <format dxfId="483">
      <pivotArea collapsedLevelsAreSubtotals="1" fieldPosition="0">
        <references count="1">
          <reference field="4294967294" count="1">
            <x v="36"/>
          </reference>
        </references>
      </pivotArea>
    </format>
    <format dxfId="482">
      <pivotArea dataOnly="0" labelOnly="1" outline="0" fieldPosition="0">
        <references count="1">
          <reference field="4294967294" count="1">
            <x v="36"/>
          </reference>
        </references>
      </pivotArea>
    </format>
    <format dxfId="481">
      <pivotArea outline="0" fieldPosition="0">
        <references count="1">
          <reference field="4294967294" count="1">
            <x v="37"/>
          </reference>
        </references>
      </pivotArea>
    </format>
    <format dxfId="480">
      <pivotArea collapsedLevelsAreSubtotals="1" fieldPosition="0">
        <references count="1">
          <reference field="4294967294" count="1">
            <x v="37"/>
          </reference>
        </references>
      </pivotArea>
    </format>
    <format dxfId="479">
      <pivotArea dataOnly="0" labelOnly="1" outline="0" fieldPosition="0">
        <references count="1">
          <reference field="4294967294" count="1">
            <x v="37"/>
          </reference>
        </references>
      </pivotArea>
    </format>
    <format dxfId="478">
      <pivotArea outline="0" fieldPosition="0">
        <references count="1">
          <reference field="4294967294" count="1">
            <x v="38"/>
          </reference>
        </references>
      </pivotArea>
    </format>
    <format dxfId="477">
      <pivotArea outline="0" fieldPosition="0">
        <references count="1">
          <reference field="4294967294" count="1">
            <x v="39"/>
          </reference>
        </references>
      </pivotArea>
    </format>
    <format dxfId="476">
      <pivotArea outline="0" fieldPosition="0">
        <references count="1">
          <reference field="4294967294" count="1">
            <x v="40"/>
          </reference>
        </references>
      </pivotArea>
    </format>
    <format dxfId="475">
      <pivotArea outline="0" fieldPosition="0">
        <references count="1">
          <reference field="4294967294" count="1">
            <x v="41"/>
          </reference>
        </references>
      </pivotArea>
    </format>
    <format dxfId="474">
      <pivotArea collapsedLevelsAreSubtotals="1" fieldPosition="0">
        <references count="1">
          <reference field="4294967294" count="1">
            <x v="38"/>
          </reference>
        </references>
      </pivotArea>
    </format>
    <format dxfId="473">
      <pivotArea dataOnly="0" labelOnly="1" outline="0" fieldPosition="0">
        <references count="1">
          <reference field="4294967294" count="1">
            <x v="38"/>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1" cacheId="85"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colHeaderCaption=" ">
  <location ref="A3:AK23" firstHeaderRow="1" firstDataRow="2" firstDataCol="1"/>
  <pivotFields count="64">
    <pivotField axis="axisRow" showAll="0">
      <items count="31">
        <item m="1" x="28"/>
        <item m="1" x="21"/>
        <item m="1" x="26"/>
        <item m="1" x="19"/>
        <item m="1" x="24"/>
        <item m="1" x="29"/>
        <item m="1" x="22"/>
        <item m="1" x="27"/>
        <item m="1" x="20"/>
        <item m="1" x="25"/>
        <item m="1" x="18"/>
        <item m="1" x="23"/>
        <item x="0"/>
        <item x="1"/>
        <item x="2"/>
        <item x="3"/>
        <item x="4"/>
        <item x="5"/>
        <item x="6"/>
        <item x="7"/>
        <item x="8"/>
        <item x="9"/>
        <item x="10"/>
        <item x="11"/>
        <item x="12"/>
        <item x="13"/>
        <item x="14"/>
        <item x="15"/>
        <item x="16"/>
        <item x="17"/>
        <item t="default"/>
      </items>
    </pivotField>
    <pivotField showAll="0"/>
    <pivotField showAll="0"/>
    <pivotField showAll="0">
      <items count="9">
        <item x="0"/>
        <item x="1"/>
        <item x="2"/>
        <item x="3"/>
        <item x="5"/>
        <item x="4"/>
        <item x="6"/>
        <item x="7"/>
        <item t="default"/>
      </items>
    </pivotField>
    <pivotField axis="axisCol" showAll="0">
      <items count="39">
        <item x="0"/>
        <item x="1"/>
        <item x="2"/>
        <item x="3"/>
        <item x="4"/>
        <item x="5"/>
        <item x="6"/>
        <item x="7"/>
        <item x="8"/>
        <item x="9"/>
        <item x="10"/>
        <item x="11"/>
        <item x="12"/>
        <item x="13"/>
        <item x="14"/>
        <item x="15"/>
        <item x="16"/>
        <item x="17"/>
        <item x="18"/>
        <item x="19"/>
        <item x="20"/>
        <item x="21"/>
        <item x="22"/>
        <item x="23"/>
        <item x="24"/>
        <item x="25"/>
        <item x="26"/>
        <item x="27"/>
        <item x="28"/>
        <item m="1" x="37"/>
        <item m="1" x="36"/>
        <item x="29"/>
        <item x="30"/>
        <item x="31"/>
        <item x="32"/>
        <item x="33"/>
        <item x="34"/>
        <item m="1" x="3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s>
  <rowFields count="1">
    <field x="0"/>
  </rowFields>
  <rowItems count="19">
    <i>
      <x v="12"/>
    </i>
    <i>
      <x v="13"/>
    </i>
    <i>
      <x v="14"/>
    </i>
    <i>
      <x v="15"/>
    </i>
    <i>
      <x v="16"/>
    </i>
    <i>
      <x v="17"/>
    </i>
    <i>
      <x v="18"/>
    </i>
    <i>
      <x v="19"/>
    </i>
    <i>
      <x v="20"/>
    </i>
    <i>
      <x v="21"/>
    </i>
    <i>
      <x v="22"/>
    </i>
    <i>
      <x v="23"/>
    </i>
    <i>
      <x v="24"/>
    </i>
    <i>
      <x v="25"/>
    </i>
    <i>
      <x v="26"/>
    </i>
    <i>
      <x v="27"/>
    </i>
    <i>
      <x v="28"/>
    </i>
    <i>
      <x v="29"/>
    </i>
    <i t="grand">
      <x/>
    </i>
  </rowItems>
  <colFields count="1">
    <field x="4"/>
  </colFields>
  <col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31"/>
    </i>
    <i>
      <x v="32"/>
    </i>
    <i>
      <x v="33"/>
    </i>
    <i>
      <x v="34"/>
    </i>
    <i>
      <x v="35"/>
    </i>
    <i>
      <x v="36"/>
    </i>
    <i t="grand">
      <x/>
    </i>
  </colItems>
  <dataFields count="1">
    <dataField name=" " fld="47" subtotal="average" baseField="0" baseItem="12" numFmtId="3"/>
  </dataFields>
  <formats count="59">
    <format dxfId="408">
      <pivotArea outline="0" collapsedLevelsAreSubtotals="1" fieldPosition="0"/>
    </format>
    <format dxfId="407">
      <pivotArea field="3" type="button" dataOnly="0" labelOnly="1" outline="0"/>
    </format>
    <format dxfId="406">
      <pivotArea type="topRight" dataOnly="0" labelOnly="1" outline="0" fieldPosition="0"/>
    </format>
    <format dxfId="405">
      <pivotArea dataOnly="0" labelOnly="1" grandCol="1" outline="0" fieldPosition="0"/>
    </format>
    <format dxfId="404">
      <pivotArea type="all" dataOnly="0" outline="0" fieldPosition="0"/>
    </format>
    <format dxfId="403">
      <pivotArea outline="0" collapsedLevelsAreSubtotals="1" fieldPosition="0"/>
    </format>
    <format dxfId="402">
      <pivotArea type="origin" dataOnly="0" labelOnly="1" outline="0" fieldPosition="0"/>
    </format>
    <format dxfId="401">
      <pivotArea field="3" type="button" dataOnly="0" labelOnly="1" outline="0"/>
    </format>
    <format dxfId="400">
      <pivotArea type="topRight" dataOnly="0" labelOnly="1" outline="0" fieldPosition="0"/>
    </format>
    <format dxfId="399">
      <pivotArea field="0" type="button" dataOnly="0" labelOnly="1" outline="0" axis="axisRow" fieldPosition="0"/>
    </format>
    <format dxfId="398">
      <pivotArea dataOnly="0" labelOnly="1" fieldPosition="0">
        <references count="1">
          <reference field="0" count="0"/>
        </references>
      </pivotArea>
    </format>
    <format dxfId="397">
      <pivotArea dataOnly="0" labelOnly="1" grandRow="1" outline="0" fieldPosition="0"/>
    </format>
    <format dxfId="396">
      <pivotArea dataOnly="0" labelOnly="1" grandCol="1" outline="0" fieldPosition="0"/>
    </format>
    <format dxfId="395">
      <pivotArea type="all" dataOnly="0" outline="0" fieldPosition="0"/>
    </format>
    <format dxfId="394">
      <pivotArea outline="0" collapsedLevelsAreSubtotals="1" fieldPosition="0"/>
    </format>
    <format dxfId="393">
      <pivotArea type="origin" dataOnly="0" labelOnly="1" outline="0" fieldPosition="0"/>
    </format>
    <format dxfId="392">
      <pivotArea field="3" type="button" dataOnly="0" labelOnly="1" outline="0"/>
    </format>
    <format dxfId="391">
      <pivotArea type="topRight" dataOnly="0" labelOnly="1" outline="0" fieldPosition="0"/>
    </format>
    <format dxfId="390">
      <pivotArea field="0" type="button" dataOnly="0" labelOnly="1" outline="0" axis="axisRow" fieldPosition="0"/>
    </format>
    <format dxfId="389">
      <pivotArea dataOnly="0" labelOnly="1" fieldPosition="0">
        <references count="1">
          <reference field="0" count="0"/>
        </references>
      </pivotArea>
    </format>
    <format dxfId="388">
      <pivotArea dataOnly="0" labelOnly="1" grandRow="1" outline="0" fieldPosition="0"/>
    </format>
    <format dxfId="387">
      <pivotArea dataOnly="0" labelOnly="1" grandCol="1" outline="0" fieldPosition="0"/>
    </format>
    <format dxfId="386">
      <pivotArea field="0" type="button" dataOnly="0" labelOnly="1" outline="0" axis="axisRow" fieldPosition="0"/>
    </format>
    <format dxfId="385">
      <pivotArea dataOnly="0" labelOnly="1" grandCol="1" outline="0" fieldPosition="0"/>
    </format>
    <format dxfId="384">
      <pivotArea field="0" type="button" dataOnly="0" labelOnly="1" outline="0" axis="axisRow" fieldPosition="0"/>
    </format>
    <format dxfId="383">
      <pivotArea dataOnly="0" labelOnly="1" grandCol="1" outline="0" fieldPosition="0"/>
    </format>
    <format dxfId="382">
      <pivotArea field="0" type="button" dataOnly="0" labelOnly="1" outline="0" axis="axisRow" fieldPosition="0"/>
    </format>
    <format dxfId="381">
      <pivotArea dataOnly="0" labelOnly="1" grandCol="1" outline="0" fieldPosition="0"/>
    </format>
    <format dxfId="380">
      <pivotArea type="all" dataOnly="0" outline="0" fieldPosition="0"/>
    </format>
    <format dxfId="379">
      <pivotArea outline="0" collapsedLevelsAreSubtotals="1" fieldPosition="0"/>
    </format>
    <format dxfId="378">
      <pivotArea type="origin" dataOnly="0" labelOnly="1" outline="0" fieldPosition="0"/>
    </format>
    <format dxfId="377">
      <pivotArea field="4" type="button" dataOnly="0" labelOnly="1" outline="0" axis="axisCol" fieldPosition="0"/>
    </format>
    <format dxfId="376">
      <pivotArea type="topRight" dataOnly="0" labelOnly="1" outline="0" fieldPosition="0"/>
    </format>
    <format dxfId="375">
      <pivotArea field="0" type="button" dataOnly="0" labelOnly="1" outline="0" axis="axisRow" fieldPosition="0"/>
    </format>
    <format dxfId="374">
      <pivotArea dataOnly="0" labelOnly="1" fieldPosition="0">
        <references count="1">
          <reference field="0" count="0"/>
        </references>
      </pivotArea>
    </format>
    <format dxfId="373">
      <pivotArea dataOnly="0" labelOnly="1" grandRow="1" outline="0" fieldPosition="0"/>
    </format>
    <format dxfId="372">
      <pivotArea dataOnly="0" labelOnly="1" fieldPosition="0">
        <references count="1">
          <reference field="4" count="0"/>
        </references>
      </pivotArea>
    </format>
    <format dxfId="371">
      <pivotArea dataOnly="0" labelOnly="1" grandCol="1" outline="0" fieldPosition="0"/>
    </format>
    <format dxfId="370">
      <pivotArea field="0" type="button" dataOnly="0" labelOnly="1" outline="0" axis="axisRow" fieldPosition="0"/>
    </format>
    <format dxfId="369">
      <pivotArea dataOnly="0" labelOnly="1" fieldPosition="0">
        <references count="1">
          <reference field="4" count="0"/>
        </references>
      </pivotArea>
    </format>
    <format dxfId="368">
      <pivotArea dataOnly="0" labelOnly="1" grandCol="1" outline="0" fieldPosition="0"/>
    </format>
    <format dxfId="367">
      <pivotArea field="0" type="button" dataOnly="0" labelOnly="1" outline="0" axis="axisRow" fieldPosition="0"/>
    </format>
    <format dxfId="366">
      <pivotArea dataOnly="0" labelOnly="1" fieldPosition="0">
        <references count="1">
          <reference field="4" count="0"/>
        </references>
      </pivotArea>
    </format>
    <format dxfId="365">
      <pivotArea dataOnly="0" labelOnly="1" grandCol="1" outline="0" fieldPosition="0"/>
    </format>
    <format dxfId="364">
      <pivotArea field="0" type="button" dataOnly="0" labelOnly="1" outline="0" axis="axisRow" fieldPosition="0"/>
    </format>
    <format dxfId="363">
      <pivotArea dataOnly="0" labelOnly="1" fieldPosition="0">
        <references count="1">
          <reference field="4" count="0"/>
        </references>
      </pivotArea>
    </format>
    <format dxfId="362">
      <pivotArea dataOnly="0" labelOnly="1" grandCol="1" outline="0" fieldPosition="0"/>
    </format>
    <format dxfId="361">
      <pivotArea field="0" type="button" dataOnly="0" labelOnly="1" outline="0" axis="axisRow" fieldPosition="0"/>
    </format>
    <format dxfId="360">
      <pivotArea dataOnly="0" labelOnly="1" fieldPosition="0">
        <references count="1">
          <reference field="4" count="0"/>
        </references>
      </pivotArea>
    </format>
    <format dxfId="359">
      <pivotArea dataOnly="0" labelOnly="1" grandCol="1" outline="0" fieldPosition="0"/>
    </format>
    <format dxfId="358">
      <pivotArea field="0" type="button" dataOnly="0" labelOnly="1" outline="0" axis="axisRow" fieldPosition="0"/>
    </format>
    <format dxfId="357">
      <pivotArea dataOnly="0" labelOnly="1" fieldPosition="0">
        <references count="1">
          <reference field="4" count="0"/>
        </references>
      </pivotArea>
    </format>
    <format dxfId="356">
      <pivotArea dataOnly="0" labelOnly="1" grandCol="1" outline="0" fieldPosition="0"/>
    </format>
    <format dxfId="355">
      <pivotArea field="0" type="button" dataOnly="0" labelOnly="1" outline="0" axis="axisRow" fieldPosition="0"/>
    </format>
    <format dxfId="354">
      <pivotArea dataOnly="0" labelOnly="1" fieldPosition="0">
        <references count="1">
          <reference field="4" count="0"/>
        </references>
      </pivotArea>
    </format>
    <format dxfId="353">
      <pivotArea dataOnly="0" labelOnly="1" grandCol="1" outline="0" fieldPosition="0"/>
    </format>
    <format dxfId="352">
      <pivotArea field="0" type="button" dataOnly="0" labelOnly="1" outline="0" axis="axisRow" fieldPosition="0"/>
    </format>
    <format dxfId="351">
      <pivotArea dataOnly="0" labelOnly="1" fieldPosition="0">
        <references count="1">
          <reference field="4" count="0"/>
        </references>
      </pivotArea>
    </format>
    <format dxfId="35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Año" sourceName="Año">
  <pivotTables>
    <pivotTable tabId="47" name="Tabla dinámica6"/>
    <pivotTable tabId="47" name="Tabla dinámica1"/>
    <pivotTable tabId="47" name="Tabla dinámica3"/>
    <pivotTable tabId="47" name="Tabla dinámica2"/>
    <pivotTable tabId="47" name="Tabla dinámica4"/>
    <pivotTable tabId="49" name="Tabla dinámica1"/>
  </pivotTables>
  <data>
    <tabular pivotCacheId="1" sortOrder="descending">
      <items count="30">
        <i x="17" s="1"/>
        <i x="16" s="1"/>
        <i x="15"/>
        <i x="14"/>
        <i x="13"/>
        <i x="12"/>
        <i x="11"/>
        <i x="10"/>
        <i x="9"/>
        <i x="8"/>
        <i x="7"/>
        <i x="6"/>
        <i x="5"/>
        <i x="4"/>
        <i x="3"/>
        <i x="2"/>
        <i x="1"/>
        <i x="0"/>
        <i x="23" nd="1"/>
        <i x="18" nd="1"/>
        <i x="25" nd="1"/>
        <i x="20" nd="1"/>
        <i x="27" nd="1"/>
        <i x="22" nd="1"/>
        <i x="29" nd="1"/>
        <i x="24" nd="1"/>
        <i x="19" nd="1"/>
        <i x="26" nd="1"/>
        <i x="21" nd="1"/>
        <i x="28"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Mes" sourceName="Mes">
  <pivotTables>
    <pivotTable tabId="47" name="Tabla dinámica6"/>
    <pivotTable tabId="47" name="Tabla dinámica1"/>
    <pivotTable tabId="47" name="Tabla dinámica3"/>
    <pivotTable tabId="47" name="Tabla dinámica2"/>
    <pivotTable tabId="47" name="Tabla dinámica4"/>
  </pivotTables>
  <data>
    <tabular pivotCacheId="1" showMissing="0">
      <items count="24">
        <i x="0" s="1"/>
        <i x="1" s="1"/>
        <i x="2" s="1"/>
        <i x="3" s="1"/>
        <i x="4" s="1"/>
        <i x="5" s="1"/>
        <i x="6" s="1"/>
        <i x="7" s="1"/>
        <i x="8" s="1"/>
        <i x="9" s="1"/>
        <i x="10" s="1"/>
        <i x="11" s="1"/>
        <i x="21" s="1" nd="1"/>
        <i x="14" s="1" nd="1"/>
        <i x="20" s="1" nd="1"/>
        <i x="12" s="1" nd="1"/>
        <i x="23" s="1" nd="1"/>
        <i x="22" s="1" nd="1"/>
        <i x="19" s="1" nd="1"/>
        <i x="18" s="1" nd="1"/>
        <i x="13" s="1" nd="1"/>
        <i x="17" s="1" nd="1"/>
        <i x="15" s="1" nd="1"/>
        <i x="16"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Mes2" sourceName="Mes">
  <pivotTables>
    <pivotTable tabId="49" name="Tabla dinámica1"/>
  </pivotTables>
  <data>
    <tabular pivotCacheId="1" showMissing="0">
      <items count="24">
        <i x="0" s="1"/>
        <i x="1" s="1"/>
        <i x="2" s="1"/>
        <i x="3" s="1"/>
        <i x="4" s="1"/>
        <i x="5" s="1"/>
        <i x="6" s="1"/>
        <i x="7" s="1"/>
        <i x="8" s="1"/>
        <i x="9" s="1"/>
        <i x="10" s="1"/>
        <i x="11" s="1"/>
        <i x="21" s="1" nd="1"/>
        <i x="14" s="1" nd="1"/>
        <i x="20" s="1" nd="1"/>
        <i x="12" s="1" nd="1"/>
        <i x="23" s="1" nd="1"/>
        <i x="22" s="1" nd="1"/>
        <i x="19" s="1" nd="1"/>
        <i x="18" s="1" nd="1"/>
        <i x="13" s="1" nd="1"/>
        <i x="17" s="1" nd="1"/>
        <i x="15" s="1" nd="1"/>
        <i x="16"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Servicio1" sourceName="Servicio">
  <pivotTables>
    <pivotTable tabId="47" name="Tabla dinámica6"/>
    <pivotTable tabId="47" name="Tabla dinámica1"/>
    <pivotTable tabId="47" name="Tabla dinámica2"/>
    <pivotTable tabId="47" name="Tabla dinámica3"/>
    <pivotTable tabId="47" name="Tabla dinámica4"/>
    <pivotTable tabId="49" name="Tabla dinámica1"/>
  </pivotTables>
  <data>
    <tabular pivotCacheId="1">
      <items count="38">
        <i x="0" s="1"/>
        <i x="2" s="1"/>
        <i x="3" s="1"/>
        <i x="4" s="1"/>
        <i x="5" s="1"/>
        <i x="7" s="1"/>
        <i x="8" s="1"/>
        <i x="9" s="1"/>
        <i x="10" s="1"/>
        <i x="11" s="1"/>
        <i x="12" s="1"/>
        <i x="13" s="1"/>
        <i x="16" s="1"/>
        <i x="19" s="1"/>
        <i x="20" s="1"/>
        <i x="21" s="1"/>
        <i x="23" s="1"/>
        <i x="25" s="1"/>
        <i x="28" s="1"/>
        <i x="29" s="1"/>
        <i x="30" s="1"/>
        <i x="31" s="1"/>
        <i x="32" s="1"/>
        <i x="33" s="1"/>
        <i x="34" s="1"/>
        <i x="1" s="1" nd="1"/>
        <i x="6" s="1" nd="1"/>
        <i x="14" s="1" nd="1"/>
        <i x="15" s="1" nd="1"/>
        <i x="17" s="1" nd="1"/>
        <i x="18" s="1" nd="1"/>
        <i x="22" s="1" nd="1"/>
        <i x="24" s="1" nd="1"/>
        <i x="26" s="1" nd="1"/>
        <i x="27" s="1" nd="1"/>
        <i x="37" s="1" nd="1"/>
        <i x="36" s="1" nd="1"/>
        <i x="35"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Línea1" sourceName="Línea">
  <pivotTables>
    <pivotTable tabId="49" name="Tabla dinámica1"/>
    <pivotTable tabId="47" name="Tabla dinámica1"/>
    <pivotTable tabId="47" name="Tabla dinámica2"/>
    <pivotTable tabId="47" name="Tabla dinámica3"/>
    <pivotTable tabId="47" name="Tabla dinámica4"/>
    <pivotTable tabId="47" name="Tabla dinámica6"/>
  </pivotTables>
  <data>
    <tabular pivotCacheId="1">
      <items count="8">
        <i x="0" s="1"/>
        <i x="1" s="1"/>
        <i x="2" s="1"/>
        <i x="3" s="1"/>
        <i x="5" s="1"/>
        <i x="4" s="1"/>
        <i x="6" s="1"/>
        <i x="7"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Tipo_de_Tracción1" sourceName="Tipo de Tracción">
  <pivotTables>
    <pivotTable tabId="47" name="Tabla dinámica6"/>
    <pivotTable tabId="47" name="Tabla dinámica1"/>
    <pivotTable tabId="47" name="Tabla dinámica2"/>
    <pivotTable tabId="47" name="Tabla dinámica3"/>
    <pivotTable tabId="47" name="Tabla dinámica4"/>
    <pivotTable tabId="49" name="Tabla dinámica1"/>
  </pivotTables>
  <data>
    <tabular pivotCacheId="1">
      <items count="3">
        <i x="0" s="1"/>
        <i x="1" s="1"/>
        <i x="2"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Operador" sourceName="Operador">
  <pivotTables>
    <pivotTable tabId="47" name="Tabla dinámica6"/>
    <pivotTable tabId="47" name="Tabla dinámica1"/>
    <pivotTable tabId="47" name="Tabla dinámica2"/>
    <pivotTable tabId="47" name="Tabla dinámica3"/>
    <pivotTable tabId="47" name="Tabla dinámica4"/>
  </pivotTables>
  <data>
    <tabular pivotCacheId="1">
      <items count="11">
        <i x="0" s="1"/>
        <i x="10" s="1"/>
        <i x="4" s="1"/>
        <i x="3" s="1" nd="1"/>
        <i x="7" s="1" nd="1"/>
        <i x="5" s="1" nd="1"/>
        <i x="1" s="1" nd="1"/>
        <i x="8" s="1" nd="1"/>
        <i x="2" s="1" nd="1"/>
        <i x="9" s="1" nd="1"/>
        <i x="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ño" cache="SegmentaciónDeDatos_Año" caption="Año" columnCount="5" style="SlicerStyleDark1 2" rowHeight="257175"/>
  <slicer name="Mes" cache="SegmentaciónDeDatos_Mes" caption="Mes" columnCount="2" style="SlicerStyleDark1 2" rowHeight="257175"/>
  <slicer name="Servicio 1" cache="SegmentaciónDeDatos_Servicio1" caption="Servicio" columnCount="5" style="SlicerStyleDark1 2" rowHeight="257175"/>
  <slicer name="Línea 1" cache="SegmentaciónDeDatos_Línea1" caption="Línea" style="SlicerStyleDark1 2" rowHeight="257175"/>
  <slicer name="Tipo de Tracción 1" cache="SegmentaciónDeDatos_Tipo_de_Tracción1" caption="Tipo de Tracción" columnCount="2" style="SlicerStyleDark1 2" rowHeight="257175"/>
  <slicer name="Operador" cache="SegmentaciónDeDatos_Operador" caption="Operador" columnCount="7" style="SlicerStyleDark1 2" rowHeight="257175"/>
</slicers>
</file>

<file path=xl/slicers/slicer2.xml><?xml version="1.0" encoding="utf-8"?>
<slicers xmlns="http://schemas.microsoft.com/office/spreadsheetml/2009/9/main" xmlns:mc="http://schemas.openxmlformats.org/markup-compatibility/2006" xmlns:x="http://schemas.openxmlformats.org/spreadsheetml/2006/main" mc:Ignorable="x">
  <slicer name="Año 2" cache="SegmentaciónDeDatos_Año" caption="Año" columnCount="9" style="SlicerStyleDark1 2" rowHeight="216000"/>
  <slicer name="Mes 2" cache="SegmentaciónDeDatos_Mes2" caption="Mes" columnCount="6" style="SlicerStyleDark1 2" rowHeight="257175"/>
  <slicer name="Servicio" cache="SegmentaciónDeDatos_Servicio1" caption="Servicio" columnCount="4" style="SlicerStyleDark1 2" rowHeight="257175"/>
  <slicer name="Línea" cache="SegmentaciónDeDatos_Línea1" caption="Línea" style="SlicerStyleDark1 2" rowHeight="257175"/>
  <slicer name="Tipo de Tracción" cache="SegmentaciónDeDatos_Tipo_de_Tracción1" caption="Tipo de Tracción" columnCount="2" style="SlicerStyleDark1 2" rowHeight="257175"/>
</slicers>
</file>

<file path=xl/tables/table1.xml><?xml version="1.0" encoding="utf-8"?>
<table xmlns="http://schemas.openxmlformats.org/spreadsheetml/2006/main" id="1" name="TablaRed_Linea" displayName="TablaRed_Linea" ref="A1:BJ4692" totalsRowShown="0" headerRowDxfId="472" dataDxfId="471">
  <autoFilter ref="A1:BJ4692"/>
  <sortState ref="A2:BJ4600">
    <sortCondition ref="E2:E4600"/>
    <sortCondition ref="A2:A4600"/>
    <sortCondition ref="B2:B4600" customList="enero,febrero,marzo,abril,mayo,junio,julio,agosto,septiembre,octubre,noviembre,diciembre"/>
  </sortState>
  <tableColumns count="62">
    <tableColumn id="1" name="Año" dataDxfId="470"/>
    <tableColumn id="45" name="Mes" dataDxfId="469"/>
    <tableColumn id="62" name="Operador" dataDxfId="468"/>
    <tableColumn id="58" name="Línea" dataDxfId="467"/>
    <tableColumn id="57" name="Servicio" dataDxfId="466"/>
    <tableColumn id="56" name="Tipo de Tracción" dataDxfId="465"/>
    <tableColumn id="2" name="TK Remolcados (1)" dataDxfId="464"/>
    <tableColumn id="3" name="TK Coche Motor (2)" dataDxfId="463"/>
    <tableColumn id="4" name="TK Eléctricos (3)" dataDxfId="462"/>
    <tableColumn id="5" name="Trenes Kilómetro (TK) (1+2+3)" dataDxfId="461"/>
    <tableColumn id="42" name="Variación % TK" dataDxfId="460" dataCellStyle="Porcentaje"/>
    <tableColumn id="6" name="CK Locomotoras (4)" dataDxfId="459"/>
    <tableColumn id="7" name="CK Remolcados (5)" dataDxfId="458"/>
    <tableColumn id="8" name="CK Coche Motor (6)" dataDxfId="457"/>
    <tableColumn id="9" name="CK Eléctricos (7)" dataDxfId="456"/>
    <tableColumn id="10" name="Coches Kilómetro (CK) (5+6+7)" dataDxfId="455"/>
    <tableColumn id="43" name="Varicaión % CK" dataDxfId="454" dataCellStyle="Porcentaje"/>
    <tableColumn id="59" name="Velocidad Comercial Trenes Diésel" dataDxfId="453" dataCellStyle="Porcentaje"/>
    <tableColumn id="60" name="Variación % Velocidad Comercial TD" dataDxfId="452" dataCellStyle="Porcentaje"/>
    <tableColumn id="11" name="Velocidad Comercial Trenes Eléctricos" dataDxfId="451"/>
    <tableColumn id="53" name="Variación % Velocidad Comercial TE" dataDxfId="450" dataCellStyle="Porcentaje"/>
    <tableColumn id="12" name="Form. Media Trenes Remolcados" dataDxfId="449"/>
    <tableColumn id="13" name="Form. Media Trenes Coche Motor" dataDxfId="448"/>
    <tableColumn id="14" name="Form. Media Trenes Eléctricos" dataDxfId="447"/>
    <tableColumn id="15" name="Asientos Ofrecidos Coches Remolcados" dataDxfId="446"/>
    <tableColumn id="16" name="Asientos Ofrecidos Coches Motor" dataDxfId="445"/>
    <tableColumn id="17" name="Asientos Ofrecidos Coches Eléctrico" dataDxfId="444"/>
    <tableColumn id="18" name="Asientos Prom. x C. Remolcados" dataDxfId="443"/>
    <tableColumn id="19" name="Asientos Prom. x C. Motor" dataDxfId="442"/>
    <tableColumn id="20" name="Asientos Prom. x C. Eléctricos" dataDxfId="441"/>
    <tableColumn id="21" name="Trenes Programados" dataDxfId="440"/>
    <tableColumn id="22" name="Trenes Cancelados" dataDxfId="439"/>
    <tableColumn id="23" name="Trenes Corridos (TC)" dataDxfId="438"/>
    <tableColumn id="44" name="Variación % TC" dataDxfId="437" dataCellStyle="Porcentaje"/>
    <tableColumn id="24" name="Trenes Puntuales" dataDxfId="436"/>
    <tableColumn id="25" name="Trenes Atrasados" dataDxfId="435"/>
    <tableColumn id="26" name="Regularidad Absoluta" dataDxfId="434"/>
    <tableColumn id="64" name="RA 95%" dataDxfId="433"/>
    <tableColumn id="63" name="RA 95%+" dataDxfId="432"/>
    <tableColumn id="27" name="Regularidad Relativa" dataDxfId="431"/>
    <tableColumn id="28" name="Cumplimiento del Programa" dataDxfId="430"/>
    <tableColumn id="49" name="Variación % RA" dataDxfId="429"/>
    <tableColumn id="29" name="Pasajeros Pagos (PAX)" dataDxfId="428"/>
    <tableColumn id="46" name="Variación % PAX" dataDxfId="427" dataCellStyle="Porcentaje"/>
    <tableColumn id="30" name="PAX Día Habil" dataDxfId="426"/>
    <tableColumn id="31" name="PAX x Tren" dataDxfId="425"/>
    <tableColumn id="32" name="PAX x Coche" dataDxfId="424"/>
    <tableColumn id="48" name="Capacidad x Coche (4xm2)" dataDxfId="423"/>
    <tableColumn id="47" name="% de Ocupación PAX" dataDxfId="422" dataCellStyle="Porcentaje"/>
    <tableColumn id="50" name="Variación % Ocupación PAX" dataDxfId="421" dataCellStyle="Porcentaje"/>
    <tableColumn id="33" name="PAX Kilómetro" dataDxfId="420"/>
    <tableColumn id="34" name="PAX Recorrido Medio" dataDxfId="419"/>
    <tableColumn id="51" name="Vaciación % PAX Recorrido Medio" dataDxfId="418" dataCellStyle="Porcentaje"/>
    <tableColumn id="35" name="PAX Desestacionalizados" dataDxfId="417"/>
    <tableColumn id="52" name="Variación % Indicadores de Confort" dataDxfId="416" dataCellStyle="Porcentaje"/>
    <tableColumn id="38" name="Recaudación Vta. Boletos $" dataDxfId="415"/>
    <tableColumn id="39" name="Tarifa Media $" dataDxfId="414"/>
    <tableColumn id="55" name="TARIFA como % del Salario medio (44 bol x mes)" dataDxfId="413" dataCellStyle="Porcentaje"/>
    <tableColumn id="54" name="Tarifa Media US Dólar" dataDxfId="412"/>
    <tableColumn id="40" name="Indice Dia Habil" dataDxfId="411"/>
    <tableColumn id="41" name="Km. Línea (entre cabeceras) (sumas de líneas en servicios)" dataDxfId="410"/>
    <tableColumn id="61" name="OBSERVACIONES" dataDxfId="409"/>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mralph@cnrt.gob.ar"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ivotTable" Target="../pivotTables/pivotTable3.xml"/><Relationship Id="rId7"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hyperlink" Target="mailto:mralph@cnrt.gob.ar" TargetMode="Externa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6.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K52"/>
  <sheetViews>
    <sheetView showGridLines="0" workbookViewId="0">
      <selection activeCell="C9" sqref="C9"/>
    </sheetView>
  </sheetViews>
  <sheetFormatPr baseColWidth="10" defaultRowHeight="15" x14ac:dyDescent="0.2"/>
  <cols>
    <col min="1" max="2" width="1.77734375" customWidth="1"/>
    <col min="3" max="3" width="11.44140625" customWidth="1"/>
  </cols>
  <sheetData>
    <row r="1" spans="2:11" ht="33" x14ac:dyDescent="0.45">
      <c r="B1" s="70" t="s">
        <v>89</v>
      </c>
    </row>
    <row r="2" spans="2:11" ht="17.45" customHeight="1" x14ac:dyDescent="0.45">
      <c r="B2" s="29"/>
    </row>
    <row r="3" spans="2:11" s="30" customFormat="1" x14ac:dyDescent="0.2"/>
    <row r="4" spans="2:11" s="30" customFormat="1" ht="19.5" customHeight="1" x14ac:dyDescent="0.2">
      <c r="B4" s="150" t="s">
        <v>317</v>
      </c>
      <c r="C4" s="150"/>
      <c r="D4" s="150"/>
      <c r="E4" s="150"/>
      <c r="F4" s="150"/>
      <c r="G4" s="150"/>
      <c r="H4" s="150"/>
      <c r="I4" s="150"/>
      <c r="J4" s="150"/>
      <c r="K4" s="150"/>
    </row>
    <row r="5" spans="2:11" s="30" customFormat="1" ht="34.5" customHeight="1" x14ac:dyDescent="0.2">
      <c r="B5" s="150" t="s">
        <v>90</v>
      </c>
      <c r="C5" s="150"/>
      <c r="D5" s="150"/>
      <c r="E5" s="150"/>
      <c r="F5" s="150"/>
      <c r="G5" s="150"/>
      <c r="H5" s="150"/>
      <c r="I5" s="150"/>
      <c r="J5" s="150"/>
      <c r="K5" s="150"/>
    </row>
    <row r="6" spans="2:11" s="30" customFormat="1" x14ac:dyDescent="0.2"/>
    <row r="7" spans="2:11" s="30" customFormat="1" x14ac:dyDescent="0.2"/>
    <row r="8" spans="2:11" s="30" customFormat="1" ht="19.5" x14ac:dyDescent="0.2">
      <c r="B8" s="150" t="s">
        <v>91</v>
      </c>
      <c r="C8" s="150"/>
      <c r="D8" s="150"/>
      <c r="E8" s="150"/>
      <c r="F8" s="150"/>
      <c r="G8" s="150"/>
      <c r="H8" s="150"/>
      <c r="I8" s="150"/>
      <c r="J8" s="150"/>
      <c r="K8" s="150"/>
    </row>
    <row r="9" spans="2:11" s="30" customFormat="1" x14ac:dyDescent="0.2"/>
    <row r="10" spans="2:11" s="30" customFormat="1" x14ac:dyDescent="0.2">
      <c r="B10" s="31" t="s">
        <v>109</v>
      </c>
      <c r="C10" s="147" t="s">
        <v>120</v>
      </c>
      <c r="D10" s="147"/>
      <c r="E10" s="147"/>
      <c r="F10" s="147"/>
      <c r="G10" s="147"/>
      <c r="H10" s="147"/>
      <c r="I10" s="147"/>
      <c r="J10" s="147"/>
      <c r="K10" s="147"/>
    </row>
    <row r="11" spans="2:11" s="30" customFormat="1" x14ac:dyDescent="0.2">
      <c r="B11" s="31" t="s">
        <v>109</v>
      </c>
      <c r="C11" s="147" t="s">
        <v>121</v>
      </c>
      <c r="D11" s="147"/>
      <c r="E11" s="147"/>
      <c r="F11" s="147"/>
      <c r="G11" s="147"/>
      <c r="H11" s="147"/>
      <c r="I11" s="147"/>
      <c r="J11" s="147"/>
      <c r="K11" s="147"/>
    </row>
    <row r="12" spans="2:11" s="30" customFormat="1" x14ac:dyDescent="0.2">
      <c r="B12" s="31" t="s">
        <v>109</v>
      </c>
      <c r="C12" s="147" t="s">
        <v>94</v>
      </c>
      <c r="D12" s="147"/>
      <c r="E12" s="147"/>
      <c r="F12" s="147"/>
      <c r="G12" s="147"/>
      <c r="H12" s="147"/>
      <c r="I12" s="147"/>
      <c r="J12" s="147"/>
      <c r="K12" s="147"/>
    </row>
    <row r="13" spans="2:11" s="30" customFormat="1" x14ac:dyDescent="0.2">
      <c r="B13" s="31" t="s">
        <v>109</v>
      </c>
      <c r="C13" s="147" t="s">
        <v>140</v>
      </c>
      <c r="D13" s="147"/>
      <c r="E13" s="147"/>
      <c r="F13" s="147"/>
      <c r="G13" s="147"/>
      <c r="H13" s="147"/>
      <c r="I13" s="147"/>
      <c r="J13" s="147"/>
      <c r="K13" s="147"/>
    </row>
    <row r="14" spans="2:11" s="30" customFormat="1" x14ac:dyDescent="0.2">
      <c r="B14" s="31" t="s">
        <v>109</v>
      </c>
      <c r="C14" s="147" t="s">
        <v>95</v>
      </c>
      <c r="D14" s="147"/>
      <c r="E14" s="147"/>
      <c r="F14" s="147"/>
      <c r="G14" s="147"/>
      <c r="H14" s="147"/>
      <c r="I14" s="147"/>
      <c r="J14" s="147"/>
      <c r="K14" s="147"/>
    </row>
    <row r="15" spans="2:11" s="30" customFormat="1" x14ac:dyDescent="0.2">
      <c r="B15" s="31" t="s">
        <v>109</v>
      </c>
      <c r="C15" s="147" t="s">
        <v>96</v>
      </c>
      <c r="D15" s="147"/>
      <c r="E15" s="147"/>
      <c r="F15" s="147"/>
      <c r="G15" s="147"/>
      <c r="H15" s="147"/>
      <c r="I15" s="147"/>
      <c r="J15" s="147"/>
      <c r="K15" s="147"/>
    </row>
    <row r="16" spans="2:11" s="30" customFormat="1" x14ac:dyDescent="0.2">
      <c r="B16" s="31" t="s">
        <v>109</v>
      </c>
      <c r="C16" s="147" t="s">
        <v>97</v>
      </c>
      <c r="D16" s="147"/>
      <c r="E16" s="147"/>
      <c r="F16" s="147"/>
      <c r="G16" s="147"/>
      <c r="H16" s="147"/>
      <c r="I16" s="147"/>
      <c r="J16" s="147"/>
      <c r="K16" s="147"/>
    </row>
    <row r="17" spans="2:11" s="30" customFormat="1" x14ac:dyDescent="0.2">
      <c r="B17" s="31" t="s">
        <v>109</v>
      </c>
      <c r="C17" s="147" t="s">
        <v>98</v>
      </c>
      <c r="D17" s="147"/>
      <c r="E17" s="147"/>
      <c r="F17" s="147"/>
      <c r="G17" s="147"/>
      <c r="H17" s="147"/>
      <c r="I17" s="147"/>
      <c r="J17" s="147"/>
      <c r="K17" s="147"/>
    </row>
    <row r="18" spans="2:11" s="30" customFormat="1" x14ac:dyDescent="0.2">
      <c r="B18" s="31" t="s">
        <v>109</v>
      </c>
      <c r="C18" s="147" t="s">
        <v>331</v>
      </c>
      <c r="D18" s="147"/>
      <c r="E18" s="147"/>
      <c r="F18" s="147"/>
      <c r="G18" s="147"/>
      <c r="H18" s="147"/>
      <c r="I18" s="147"/>
      <c r="J18" s="147"/>
      <c r="K18" s="147"/>
    </row>
    <row r="19" spans="2:11" s="30" customFormat="1" x14ac:dyDescent="0.2">
      <c r="B19" s="31"/>
      <c r="C19" s="149" t="s">
        <v>334</v>
      </c>
      <c r="D19" s="149"/>
      <c r="E19" s="149"/>
      <c r="F19" s="149"/>
      <c r="G19" s="149"/>
      <c r="H19" s="149"/>
      <c r="I19" s="149"/>
      <c r="J19" s="149"/>
      <c r="K19" s="149"/>
    </row>
    <row r="20" spans="2:11" s="30" customFormat="1" x14ac:dyDescent="0.2">
      <c r="B20" s="31"/>
      <c r="C20" s="149" t="s">
        <v>335</v>
      </c>
      <c r="D20" s="149"/>
      <c r="E20" s="149"/>
      <c r="F20" s="149"/>
      <c r="G20" s="149"/>
      <c r="H20" s="149"/>
      <c r="I20" s="149"/>
      <c r="J20" s="149"/>
      <c r="K20" s="149"/>
    </row>
    <row r="21" spans="2:11" s="30" customFormat="1" x14ac:dyDescent="0.2">
      <c r="B21" s="31" t="s">
        <v>109</v>
      </c>
      <c r="C21" s="147" t="s">
        <v>332</v>
      </c>
      <c r="D21" s="147"/>
      <c r="E21" s="147"/>
      <c r="F21" s="147"/>
      <c r="G21" s="147"/>
      <c r="H21" s="147"/>
      <c r="I21" s="147"/>
      <c r="J21" s="147"/>
      <c r="K21" s="147"/>
    </row>
    <row r="22" spans="2:11" s="30" customFormat="1" x14ac:dyDescent="0.2">
      <c r="B22" s="31"/>
      <c r="C22" s="149" t="s">
        <v>336</v>
      </c>
      <c r="D22" s="149"/>
      <c r="E22" s="149"/>
      <c r="F22" s="149"/>
      <c r="G22" s="149"/>
      <c r="H22" s="149"/>
      <c r="I22" s="149"/>
      <c r="J22" s="149"/>
      <c r="K22" s="149"/>
    </row>
    <row r="23" spans="2:11" s="30" customFormat="1" x14ac:dyDescent="0.2">
      <c r="B23" s="31"/>
      <c r="C23" s="149" t="s">
        <v>337</v>
      </c>
      <c r="D23" s="149"/>
      <c r="E23" s="149"/>
      <c r="F23" s="149"/>
      <c r="G23" s="149"/>
      <c r="H23" s="149"/>
      <c r="I23" s="149"/>
      <c r="J23" s="149"/>
      <c r="K23" s="149"/>
    </row>
    <row r="24" spans="2:11" s="30" customFormat="1" x14ac:dyDescent="0.2">
      <c r="B24" s="31" t="s">
        <v>109</v>
      </c>
      <c r="C24" s="147" t="s">
        <v>333</v>
      </c>
      <c r="D24" s="147"/>
      <c r="E24" s="147"/>
      <c r="F24" s="147"/>
      <c r="G24" s="147"/>
      <c r="H24" s="147"/>
      <c r="I24" s="147"/>
      <c r="J24" s="147"/>
      <c r="K24" s="147"/>
    </row>
    <row r="25" spans="2:11" s="30" customFormat="1" x14ac:dyDescent="0.2">
      <c r="B25" s="31" t="s">
        <v>109</v>
      </c>
      <c r="C25" s="147" t="s">
        <v>92</v>
      </c>
      <c r="D25" s="147"/>
      <c r="E25" s="147"/>
      <c r="F25" s="147"/>
      <c r="G25" s="147"/>
      <c r="H25" s="147"/>
      <c r="I25" s="147"/>
      <c r="J25" s="147"/>
      <c r="K25" s="147"/>
    </row>
    <row r="26" spans="2:11" s="30" customFormat="1" x14ac:dyDescent="0.2">
      <c r="B26" s="31" t="s">
        <v>109</v>
      </c>
      <c r="C26" s="147" t="s">
        <v>141</v>
      </c>
      <c r="D26" s="147"/>
      <c r="E26" s="147"/>
      <c r="F26" s="147"/>
      <c r="G26" s="147"/>
      <c r="H26" s="147"/>
      <c r="I26" s="147"/>
      <c r="J26" s="147"/>
      <c r="K26" s="147"/>
    </row>
    <row r="27" spans="2:11" s="30" customFormat="1" x14ac:dyDescent="0.2">
      <c r="B27" s="31" t="s">
        <v>109</v>
      </c>
      <c r="C27" s="147" t="s">
        <v>99</v>
      </c>
      <c r="D27" s="147"/>
      <c r="E27" s="147"/>
      <c r="F27" s="147"/>
      <c r="G27" s="147"/>
      <c r="H27" s="147"/>
      <c r="I27" s="147"/>
      <c r="J27" s="147"/>
      <c r="K27" s="147"/>
    </row>
    <row r="28" spans="2:11" s="30" customFormat="1" x14ac:dyDescent="0.2">
      <c r="B28" s="31" t="s">
        <v>109</v>
      </c>
      <c r="C28" s="147" t="s">
        <v>100</v>
      </c>
      <c r="D28" s="147"/>
      <c r="E28" s="147"/>
      <c r="F28" s="147"/>
      <c r="G28" s="147"/>
      <c r="H28" s="147"/>
      <c r="I28" s="147"/>
      <c r="J28" s="147"/>
      <c r="K28" s="147"/>
    </row>
    <row r="29" spans="2:11" s="30" customFormat="1" ht="15" customHeight="1" x14ac:dyDescent="0.2">
      <c r="B29" s="31" t="s">
        <v>109</v>
      </c>
      <c r="C29" s="147" t="s">
        <v>101</v>
      </c>
      <c r="D29" s="147"/>
      <c r="E29" s="147"/>
      <c r="F29" s="147"/>
      <c r="G29" s="147"/>
      <c r="H29" s="147"/>
      <c r="I29" s="147"/>
      <c r="J29" s="147"/>
      <c r="K29" s="147"/>
    </row>
    <row r="30" spans="2:11" s="30" customFormat="1" ht="15" customHeight="1" x14ac:dyDescent="0.2">
      <c r="B30" s="31" t="s">
        <v>109</v>
      </c>
      <c r="C30" s="147" t="s">
        <v>102</v>
      </c>
      <c r="D30" s="147"/>
      <c r="E30" s="147"/>
      <c r="F30" s="147"/>
      <c r="G30" s="147"/>
      <c r="H30" s="147"/>
      <c r="I30" s="147"/>
      <c r="J30" s="147"/>
      <c r="K30" s="147"/>
    </row>
    <row r="31" spans="2:11" s="30" customFormat="1" ht="15" customHeight="1" x14ac:dyDescent="0.2">
      <c r="B31" s="31" t="s">
        <v>109</v>
      </c>
      <c r="C31" s="147" t="s">
        <v>93</v>
      </c>
      <c r="D31" s="147"/>
      <c r="E31" s="147"/>
      <c r="F31" s="147"/>
      <c r="G31" s="147"/>
      <c r="H31" s="147"/>
      <c r="I31" s="147"/>
      <c r="J31" s="147"/>
      <c r="K31" s="147"/>
    </row>
    <row r="32" spans="2:11" s="30" customFormat="1" x14ac:dyDescent="0.2">
      <c r="B32" s="31" t="s">
        <v>109</v>
      </c>
      <c r="C32" s="147" t="s">
        <v>103</v>
      </c>
      <c r="D32" s="147"/>
      <c r="E32" s="147"/>
      <c r="F32" s="147"/>
      <c r="G32" s="147"/>
      <c r="H32" s="147"/>
      <c r="I32" s="147"/>
      <c r="J32" s="147"/>
      <c r="K32" s="147"/>
    </row>
    <row r="33" spans="2:11" s="30" customFormat="1" x14ac:dyDescent="0.2">
      <c r="B33" s="31" t="s">
        <v>109</v>
      </c>
      <c r="C33" s="147" t="s">
        <v>104</v>
      </c>
      <c r="D33" s="147"/>
      <c r="E33" s="147"/>
      <c r="F33" s="147"/>
      <c r="G33" s="147"/>
      <c r="H33" s="147"/>
      <c r="I33" s="147"/>
      <c r="J33" s="147"/>
      <c r="K33" s="147"/>
    </row>
    <row r="34" spans="2:11" s="30" customFormat="1" x14ac:dyDescent="0.2">
      <c r="B34" s="31" t="s">
        <v>109</v>
      </c>
      <c r="C34" s="147" t="s">
        <v>105</v>
      </c>
      <c r="D34" s="147"/>
      <c r="E34" s="147"/>
      <c r="F34" s="147"/>
      <c r="G34" s="147"/>
      <c r="H34" s="147"/>
      <c r="I34" s="147"/>
      <c r="J34" s="147"/>
      <c r="K34" s="147"/>
    </row>
    <row r="35" spans="2:11" s="30" customFormat="1" ht="42.75" customHeight="1" x14ac:dyDescent="0.2">
      <c r="B35" s="31" t="s">
        <v>109</v>
      </c>
      <c r="C35" s="147" t="s">
        <v>114</v>
      </c>
      <c r="D35" s="147"/>
      <c r="E35" s="147"/>
      <c r="F35" s="147"/>
      <c r="G35" s="147"/>
      <c r="H35" s="147"/>
      <c r="I35" s="147"/>
      <c r="J35" s="147"/>
      <c r="K35" s="147"/>
    </row>
    <row r="36" spans="2:11" s="30" customFormat="1" x14ac:dyDescent="0.2">
      <c r="C36" s="147"/>
      <c r="D36" s="147"/>
      <c r="E36" s="147"/>
      <c r="F36" s="147"/>
      <c r="G36" s="147"/>
      <c r="H36" s="147"/>
      <c r="I36" s="147"/>
      <c r="J36" s="147"/>
      <c r="K36" s="147"/>
    </row>
    <row r="37" spans="2:11" s="30" customFormat="1" x14ac:dyDescent="0.2">
      <c r="B37" s="148" t="s">
        <v>106</v>
      </c>
      <c r="C37" s="148"/>
      <c r="D37" s="148"/>
      <c r="E37" s="148"/>
      <c r="F37" s="148"/>
      <c r="G37" s="148"/>
      <c r="H37" s="148"/>
      <c r="I37" s="148"/>
      <c r="J37" s="148"/>
      <c r="K37" s="148"/>
    </row>
    <row r="38" spans="2:11" s="30" customFormat="1" x14ac:dyDescent="0.2">
      <c r="B38" s="148" t="s">
        <v>107</v>
      </c>
      <c r="C38" s="148"/>
      <c r="D38" s="148"/>
      <c r="E38" s="148"/>
      <c r="F38" s="148"/>
      <c r="G38" s="148"/>
      <c r="H38" s="148"/>
      <c r="I38" s="148"/>
      <c r="J38" s="148"/>
      <c r="K38" s="148"/>
    </row>
    <row r="39" spans="2:11" s="30" customFormat="1" x14ac:dyDescent="0.2">
      <c r="B39" s="148" t="s">
        <v>110</v>
      </c>
      <c r="C39" s="148"/>
      <c r="D39" s="148"/>
      <c r="E39" s="148"/>
      <c r="F39" s="148"/>
      <c r="G39" s="148"/>
      <c r="H39" s="148"/>
      <c r="I39" s="148"/>
      <c r="J39" s="148"/>
      <c r="K39" s="148"/>
    </row>
    <row r="40" spans="2:11" s="30" customFormat="1" x14ac:dyDescent="0.2">
      <c r="B40" s="151" t="s">
        <v>108</v>
      </c>
      <c r="C40" s="148"/>
      <c r="D40" s="148"/>
      <c r="E40" s="148"/>
      <c r="F40" s="148"/>
      <c r="G40" s="148"/>
      <c r="H40" s="148"/>
      <c r="I40" s="148"/>
      <c r="J40" s="148"/>
      <c r="K40" s="148"/>
    </row>
    <row r="41" spans="2:11" s="30" customFormat="1" x14ac:dyDescent="0.2">
      <c r="C41" s="146"/>
      <c r="D41" s="146"/>
      <c r="E41" s="146"/>
      <c r="F41" s="146"/>
      <c r="G41" s="146"/>
      <c r="H41" s="146"/>
      <c r="I41" s="146"/>
      <c r="J41" s="146"/>
      <c r="K41" s="146"/>
    </row>
    <row r="42" spans="2:11" s="30" customFormat="1" x14ac:dyDescent="0.2">
      <c r="C42" s="146"/>
      <c r="D42" s="146"/>
      <c r="E42" s="146"/>
      <c r="F42" s="146"/>
      <c r="G42" s="146"/>
      <c r="H42" s="146"/>
      <c r="I42" s="146"/>
      <c r="J42" s="146"/>
      <c r="K42" s="146"/>
    </row>
    <row r="43" spans="2:11" s="30" customFormat="1" x14ac:dyDescent="0.2">
      <c r="C43" s="146"/>
      <c r="D43" s="146"/>
      <c r="E43" s="146"/>
      <c r="F43" s="146"/>
      <c r="G43" s="146"/>
      <c r="H43" s="146"/>
      <c r="I43" s="146"/>
      <c r="J43" s="146"/>
      <c r="K43" s="146"/>
    </row>
    <row r="44" spans="2:11" s="30" customFormat="1" x14ac:dyDescent="0.2">
      <c r="C44" s="146"/>
      <c r="D44" s="146"/>
      <c r="E44" s="146"/>
      <c r="F44" s="146"/>
      <c r="G44" s="146"/>
      <c r="H44" s="146"/>
      <c r="I44" s="146"/>
      <c r="J44" s="146"/>
      <c r="K44" s="146"/>
    </row>
    <row r="45" spans="2:11" s="30" customFormat="1" x14ac:dyDescent="0.2">
      <c r="C45" s="146"/>
      <c r="D45" s="146"/>
      <c r="E45" s="146"/>
      <c r="F45" s="146"/>
      <c r="G45" s="146"/>
      <c r="H45" s="146"/>
      <c r="I45" s="146"/>
      <c r="J45" s="146"/>
      <c r="K45" s="146"/>
    </row>
    <row r="46" spans="2:11" s="30" customFormat="1" x14ac:dyDescent="0.2">
      <c r="C46" s="146"/>
      <c r="D46" s="146"/>
      <c r="E46" s="146"/>
      <c r="F46" s="146"/>
      <c r="G46" s="146"/>
      <c r="H46" s="146"/>
      <c r="I46" s="146"/>
      <c r="J46" s="146"/>
      <c r="K46" s="146"/>
    </row>
    <row r="47" spans="2:11" s="30" customFormat="1" x14ac:dyDescent="0.2">
      <c r="C47" s="146"/>
      <c r="D47" s="146"/>
      <c r="E47" s="146"/>
      <c r="F47" s="146"/>
      <c r="G47" s="146"/>
      <c r="H47" s="146"/>
      <c r="I47" s="146"/>
      <c r="J47" s="146"/>
      <c r="K47" s="146"/>
    </row>
    <row r="48" spans="2:11" s="30" customFormat="1" x14ac:dyDescent="0.2">
      <c r="C48" s="146"/>
      <c r="D48" s="146"/>
      <c r="E48" s="146"/>
      <c r="F48" s="146"/>
      <c r="G48" s="146"/>
      <c r="H48" s="146"/>
      <c r="I48" s="146"/>
      <c r="J48" s="146"/>
      <c r="K48" s="146"/>
    </row>
    <row r="49" spans="3:11" s="30" customFormat="1" x14ac:dyDescent="0.2">
      <c r="C49" s="146"/>
      <c r="D49" s="146"/>
      <c r="E49" s="146"/>
      <c r="F49" s="146"/>
      <c r="G49" s="146"/>
      <c r="H49" s="146"/>
      <c r="I49" s="146"/>
      <c r="J49" s="146"/>
      <c r="K49" s="146"/>
    </row>
    <row r="50" spans="3:11" s="30" customFormat="1" x14ac:dyDescent="0.2">
      <c r="C50" s="146"/>
      <c r="D50" s="146"/>
      <c r="E50" s="146"/>
      <c r="F50" s="146"/>
      <c r="G50" s="146"/>
      <c r="H50" s="146"/>
      <c r="I50" s="146"/>
      <c r="J50" s="146"/>
      <c r="K50" s="146"/>
    </row>
    <row r="51" spans="3:11" s="30" customFormat="1" x14ac:dyDescent="0.2">
      <c r="C51" s="146"/>
      <c r="D51" s="146"/>
      <c r="E51" s="146"/>
      <c r="F51" s="146"/>
      <c r="G51" s="146"/>
      <c r="H51" s="146"/>
      <c r="I51" s="146"/>
      <c r="J51" s="146"/>
      <c r="K51" s="146"/>
    </row>
    <row r="52" spans="3:11" s="30" customFormat="1" x14ac:dyDescent="0.2">
      <c r="C52" s="146"/>
      <c r="D52" s="146"/>
      <c r="E52" s="146"/>
      <c r="F52" s="146"/>
      <c r="G52" s="146"/>
      <c r="H52" s="146"/>
      <c r="I52" s="146"/>
      <c r="J52" s="146"/>
      <c r="K52" s="146"/>
    </row>
  </sheetData>
  <mergeCells count="46">
    <mergeCell ref="B4:K4"/>
    <mergeCell ref="B5:K5"/>
    <mergeCell ref="B8:K8"/>
    <mergeCell ref="B38:K38"/>
    <mergeCell ref="B40:K40"/>
    <mergeCell ref="B39:K39"/>
    <mergeCell ref="C17:K17"/>
    <mergeCell ref="C15:K15"/>
    <mergeCell ref="C14:K14"/>
    <mergeCell ref="C13:K13"/>
    <mergeCell ref="C12:K12"/>
    <mergeCell ref="C16:K16"/>
    <mergeCell ref="C25:K25"/>
    <mergeCell ref="C31:K31"/>
    <mergeCell ref="C32:K32"/>
    <mergeCell ref="C33:K33"/>
    <mergeCell ref="C52:K52"/>
    <mergeCell ref="C28:K28"/>
    <mergeCell ref="C24:K24"/>
    <mergeCell ref="C27:K27"/>
    <mergeCell ref="C26:K26"/>
    <mergeCell ref="C30:K30"/>
    <mergeCell ref="C29:K29"/>
    <mergeCell ref="C46:K46"/>
    <mergeCell ref="C47:K47"/>
    <mergeCell ref="C48:K48"/>
    <mergeCell ref="C49:K49"/>
    <mergeCell ref="C50:K50"/>
    <mergeCell ref="C51:K51"/>
    <mergeCell ref="C42:K42"/>
    <mergeCell ref="C43:K43"/>
    <mergeCell ref="C45:K45"/>
    <mergeCell ref="C44:K44"/>
    <mergeCell ref="C41:K41"/>
    <mergeCell ref="C11:K11"/>
    <mergeCell ref="C10:K10"/>
    <mergeCell ref="C21:K21"/>
    <mergeCell ref="C18:K18"/>
    <mergeCell ref="C34:K34"/>
    <mergeCell ref="C35:K35"/>
    <mergeCell ref="C36:K36"/>
    <mergeCell ref="B37:K37"/>
    <mergeCell ref="C19:K19"/>
    <mergeCell ref="C20:K20"/>
    <mergeCell ref="C22:K22"/>
    <mergeCell ref="C23:K23"/>
  </mergeCells>
  <hyperlinks>
    <hyperlink ref="B40"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OM426"/>
  <sheetViews>
    <sheetView showGridLines="0" showRowColHeaders="0" tabSelected="1" zoomScale="80" zoomScaleNormal="80" workbookViewId="0">
      <selection activeCell="A10" sqref="A10"/>
    </sheetView>
  </sheetViews>
  <sheetFormatPr baseColWidth="10" defaultColWidth="11.5546875" defaultRowHeight="12.75" x14ac:dyDescent="0.2"/>
  <cols>
    <col min="1" max="1" width="2.77734375" style="2" customWidth="1"/>
    <col min="2" max="2" width="11.6640625" style="2" customWidth="1"/>
    <col min="3" max="3" width="11.6640625" style="7" customWidth="1"/>
    <col min="4" max="7" width="11.6640625" style="2" customWidth="1"/>
    <col min="8" max="8" width="11.6640625" style="7" customWidth="1"/>
    <col min="9" max="16" width="11.6640625" style="2" customWidth="1"/>
    <col min="17" max="17" width="12.33203125" style="69" customWidth="1"/>
    <col min="18" max="18" width="11.6640625" style="69" customWidth="1"/>
    <col min="19" max="29" width="11.6640625" style="2" customWidth="1"/>
    <col min="30" max="31" width="11.77734375" style="2" customWidth="1"/>
    <col min="32" max="33" width="11.77734375" style="13" customWidth="1"/>
    <col min="34" max="38" width="11.77734375" style="2" customWidth="1"/>
    <col min="39" max="63" width="11.6640625" style="2" customWidth="1"/>
    <col min="64" max="64" width="9.6640625" style="2" bestFit="1" customWidth="1"/>
    <col min="65" max="65" width="7.109375" style="2" bestFit="1" customWidth="1"/>
    <col min="66" max="66" width="8" style="2" bestFit="1" customWidth="1"/>
    <col min="67" max="72" width="7.109375" style="2" bestFit="1" customWidth="1"/>
    <col min="73" max="73" width="11.109375" style="2" bestFit="1" customWidth="1"/>
    <col min="74" max="74" width="8" style="2" bestFit="1" customWidth="1"/>
    <col min="75" max="75" width="10.5546875" style="2" bestFit="1" customWidth="1"/>
    <col min="76" max="76" width="9.88671875" style="2" bestFit="1" customWidth="1"/>
    <col min="77" max="77" width="9.6640625" style="2" bestFit="1" customWidth="1"/>
    <col min="78" max="78" width="7.109375" style="2" bestFit="1" customWidth="1"/>
    <col min="79" max="79" width="8" style="2" bestFit="1" customWidth="1"/>
    <col min="80" max="85" width="7.109375" style="2" bestFit="1" customWidth="1"/>
    <col min="86" max="86" width="11.109375" style="2" bestFit="1" customWidth="1"/>
    <col min="87" max="87" width="8" style="2" bestFit="1" customWidth="1"/>
    <col min="88" max="88" width="10.5546875" style="2" bestFit="1" customWidth="1"/>
    <col min="89" max="89" width="9.88671875" style="2" bestFit="1" customWidth="1"/>
    <col min="90" max="90" width="9.6640625" style="2" bestFit="1" customWidth="1"/>
    <col min="91" max="91" width="7.109375" style="2" bestFit="1" customWidth="1"/>
    <col min="92" max="92" width="8" style="2" bestFit="1" customWidth="1"/>
    <col min="93" max="98" width="7.109375" style="2" bestFit="1" customWidth="1"/>
    <col min="99" max="99" width="11.109375" style="2" bestFit="1" customWidth="1"/>
    <col min="100" max="100" width="8" style="2" bestFit="1" customWidth="1"/>
    <col min="101" max="101" width="10.5546875" style="2" bestFit="1" customWidth="1"/>
    <col min="102" max="102" width="9.88671875" style="2" bestFit="1" customWidth="1"/>
    <col min="103" max="103" width="9.6640625" style="2" bestFit="1" customWidth="1"/>
    <col min="104" max="104" width="7.109375" style="2" bestFit="1" customWidth="1"/>
    <col min="105" max="105" width="8" style="2" bestFit="1" customWidth="1"/>
    <col min="106" max="111" width="7.109375" style="2" bestFit="1" customWidth="1"/>
    <col min="112" max="112" width="11.109375" style="2" bestFit="1" customWidth="1"/>
    <col min="113" max="113" width="8" style="2" bestFit="1" customWidth="1"/>
    <col min="114" max="114" width="10.5546875" style="2" bestFit="1" customWidth="1"/>
    <col min="115" max="115" width="9.88671875" style="2" bestFit="1" customWidth="1"/>
    <col min="116" max="116" width="9.6640625" style="2" bestFit="1" customWidth="1"/>
    <col min="117" max="117" width="7.109375" style="2" bestFit="1" customWidth="1"/>
    <col min="118" max="118" width="8" style="2" bestFit="1" customWidth="1"/>
    <col min="119" max="124" width="7.109375" style="2" bestFit="1" customWidth="1"/>
    <col min="125" max="125" width="11.109375" style="2" bestFit="1" customWidth="1"/>
    <col min="126" max="126" width="8" style="2" bestFit="1" customWidth="1"/>
    <col min="127" max="127" width="10.5546875" style="2" bestFit="1" customWidth="1"/>
    <col min="128" max="128" width="9.88671875" style="2" bestFit="1" customWidth="1"/>
    <col min="129" max="129" width="9.6640625" style="2" bestFit="1" customWidth="1"/>
    <col min="130" max="130" width="7.109375" style="2" bestFit="1" customWidth="1"/>
    <col min="131" max="131" width="8" style="2" bestFit="1" customWidth="1"/>
    <col min="132" max="137" width="7.109375" style="2" bestFit="1" customWidth="1"/>
    <col min="138" max="138" width="11.109375" style="2" bestFit="1" customWidth="1"/>
    <col min="139" max="139" width="8" style="2" bestFit="1" customWidth="1"/>
    <col min="140" max="140" width="10.5546875" style="2" bestFit="1" customWidth="1"/>
    <col min="141" max="141" width="9.88671875" style="2" bestFit="1" customWidth="1"/>
    <col min="142" max="142" width="9.6640625" style="2" bestFit="1" customWidth="1"/>
    <col min="143" max="143" width="7.109375" style="2" bestFit="1" customWidth="1"/>
    <col min="144" max="144" width="8" style="2" bestFit="1" customWidth="1"/>
    <col min="145" max="150" width="7.109375" style="2" bestFit="1" customWidth="1"/>
    <col min="151" max="151" width="11.109375" style="2" bestFit="1" customWidth="1"/>
    <col min="152" max="152" width="8" style="2" bestFit="1" customWidth="1"/>
    <col min="153" max="153" width="10.5546875" style="2" bestFit="1" customWidth="1"/>
    <col min="154" max="154" width="9.88671875" style="2" bestFit="1" customWidth="1"/>
    <col min="155" max="155" width="9.6640625" style="2" bestFit="1" customWidth="1"/>
    <col min="156" max="156" width="7.109375" style="2" bestFit="1" customWidth="1"/>
    <col min="157" max="157" width="8" style="2" bestFit="1" customWidth="1"/>
    <col min="158" max="163" width="7.109375" style="2" bestFit="1" customWidth="1"/>
    <col min="164" max="164" width="11.109375" style="2" bestFit="1" customWidth="1"/>
    <col min="165" max="165" width="8" style="2" bestFit="1" customWidth="1"/>
    <col min="166" max="166" width="10.5546875" style="2" bestFit="1" customWidth="1"/>
    <col min="167" max="167" width="9.88671875" style="2" bestFit="1" customWidth="1"/>
    <col min="168" max="168" width="9.6640625" style="2" bestFit="1" customWidth="1"/>
    <col min="169" max="169" width="7.109375" style="2" bestFit="1" customWidth="1"/>
    <col min="170" max="170" width="8" style="2" bestFit="1" customWidth="1"/>
    <col min="171" max="176" width="7.109375" style="2" bestFit="1" customWidth="1"/>
    <col min="177" max="177" width="11.109375" style="2" bestFit="1" customWidth="1"/>
    <col min="178" max="178" width="8" style="2" bestFit="1" customWidth="1"/>
    <col min="179" max="179" width="10.5546875" style="2" bestFit="1" customWidth="1"/>
    <col min="180" max="180" width="9.88671875" style="2" bestFit="1" customWidth="1"/>
    <col min="181" max="181" width="9.6640625" style="2" bestFit="1" customWidth="1"/>
    <col min="182" max="182" width="7.109375" style="2" bestFit="1" customWidth="1"/>
    <col min="183" max="183" width="8" style="2" bestFit="1" customWidth="1"/>
    <col min="184" max="189" width="7.109375" style="2" bestFit="1" customWidth="1"/>
    <col min="190" max="190" width="11.109375" style="2" bestFit="1" customWidth="1"/>
    <col min="191" max="191" width="8" style="2" bestFit="1" customWidth="1"/>
    <col min="192" max="192" width="10.5546875" style="2" bestFit="1" customWidth="1"/>
    <col min="193" max="193" width="9.88671875" style="2" bestFit="1" customWidth="1"/>
    <col min="194" max="194" width="9.6640625" style="2" bestFit="1" customWidth="1"/>
    <col min="195" max="195" width="7.109375" style="2" bestFit="1" customWidth="1"/>
    <col min="196" max="196" width="8" style="2" bestFit="1" customWidth="1"/>
    <col min="197" max="202" width="7.109375" style="2" bestFit="1" customWidth="1"/>
    <col min="203" max="203" width="11.109375" style="2" bestFit="1" customWidth="1"/>
    <col min="204" max="204" width="8" style="2" bestFit="1" customWidth="1"/>
    <col min="205" max="205" width="10.5546875" style="2" bestFit="1" customWidth="1"/>
    <col min="206" max="206" width="9.88671875" style="2" bestFit="1" customWidth="1"/>
    <col min="207" max="207" width="9.6640625" style="2" bestFit="1" customWidth="1"/>
    <col min="208" max="208" width="7.109375" style="2" bestFit="1" customWidth="1"/>
    <col min="209" max="209" width="8" style="2" bestFit="1" customWidth="1"/>
    <col min="210" max="215" width="7.109375" style="2" bestFit="1" customWidth="1"/>
    <col min="216" max="216" width="11.109375" style="2" bestFit="1" customWidth="1"/>
    <col min="217" max="217" width="8" style="2" bestFit="1" customWidth="1"/>
    <col min="218" max="218" width="10.5546875" style="2" bestFit="1" customWidth="1"/>
    <col min="219" max="219" width="9.88671875" style="2" bestFit="1" customWidth="1"/>
    <col min="220" max="220" width="9.6640625" style="2" bestFit="1" customWidth="1"/>
    <col min="221" max="221" width="7.109375" style="2" bestFit="1" customWidth="1"/>
    <col min="222" max="222" width="8" style="2" bestFit="1" customWidth="1"/>
    <col min="223" max="228" width="7.109375" style="2" bestFit="1" customWidth="1"/>
    <col min="229" max="229" width="11.109375" style="2" bestFit="1" customWidth="1"/>
    <col min="230" max="230" width="8" style="2" bestFit="1" customWidth="1"/>
    <col min="231" max="231" width="10.5546875" style="2" bestFit="1" customWidth="1"/>
    <col min="232" max="232" width="9.88671875" style="2" bestFit="1" customWidth="1"/>
    <col min="233" max="233" width="9.6640625" style="2" bestFit="1" customWidth="1"/>
    <col min="234" max="234" width="7.109375" style="2" bestFit="1" customWidth="1"/>
    <col min="235" max="235" width="8" style="2" bestFit="1" customWidth="1"/>
    <col min="236" max="241" width="7.109375" style="2" bestFit="1" customWidth="1"/>
    <col min="242" max="242" width="11.109375" style="2" bestFit="1" customWidth="1"/>
    <col min="243" max="243" width="8" style="2" bestFit="1" customWidth="1"/>
    <col min="244" max="244" width="10.5546875" style="2" bestFit="1" customWidth="1"/>
    <col min="245" max="245" width="9.88671875" style="2" bestFit="1" customWidth="1"/>
    <col min="246" max="246" width="9.6640625" style="2" bestFit="1" customWidth="1"/>
    <col min="247" max="247" width="7.109375" style="2" bestFit="1" customWidth="1"/>
    <col min="248" max="248" width="8" style="2" bestFit="1" customWidth="1"/>
    <col min="249" max="254" width="7.109375" style="2" bestFit="1" customWidth="1"/>
    <col min="255" max="255" width="11.109375" style="2" bestFit="1" customWidth="1"/>
    <col min="256" max="256" width="8" style="2" bestFit="1" customWidth="1"/>
    <col min="257" max="257" width="10.5546875" style="2" bestFit="1" customWidth="1"/>
    <col min="258" max="258" width="9.88671875" style="2" bestFit="1" customWidth="1"/>
    <col min="259" max="259" width="9.6640625" style="2" bestFit="1" customWidth="1"/>
    <col min="260" max="260" width="7.109375" style="2" bestFit="1" customWidth="1"/>
    <col min="261" max="261" width="8" style="2" bestFit="1" customWidth="1"/>
    <col min="262" max="267" width="7.109375" style="2" bestFit="1" customWidth="1"/>
    <col min="268" max="268" width="11.109375" style="2" bestFit="1" customWidth="1"/>
    <col min="269" max="269" width="8" style="2" bestFit="1" customWidth="1"/>
    <col min="270" max="270" width="10.5546875" style="2" bestFit="1" customWidth="1"/>
    <col min="271" max="271" width="9.88671875" style="2" bestFit="1" customWidth="1"/>
    <col min="272" max="272" width="9.6640625" style="2" bestFit="1" customWidth="1"/>
    <col min="273" max="273" width="7.109375" style="2" bestFit="1" customWidth="1"/>
    <col min="274" max="274" width="8" style="2" bestFit="1" customWidth="1"/>
    <col min="275" max="280" width="7.109375" style="2" bestFit="1" customWidth="1"/>
    <col min="281" max="281" width="11.109375" style="2" bestFit="1" customWidth="1"/>
    <col min="282" max="282" width="8" style="2" bestFit="1" customWidth="1"/>
    <col min="283" max="283" width="10.5546875" style="2" bestFit="1" customWidth="1"/>
    <col min="284" max="284" width="9.88671875" style="2" bestFit="1" customWidth="1"/>
    <col min="285" max="285" width="9.6640625" style="2" bestFit="1" customWidth="1"/>
    <col min="286" max="286" width="7.109375" style="2" bestFit="1" customWidth="1"/>
    <col min="287" max="287" width="8" style="2" bestFit="1" customWidth="1"/>
    <col min="288" max="293" width="7.109375" style="2" bestFit="1" customWidth="1"/>
    <col min="294" max="294" width="11.109375" style="2" bestFit="1" customWidth="1"/>
    <col min="295" max="295" width="8" style="2" bestFit="1" customWidth="1"/>
    <col min="296" max="296" width="10.5546875" style="2" bestFit="1" customWidth="1"/>
    <col min="297" max="297" width="9.88671875" style="2" bestFit="1" customWidth="1"/>
    <col min="298" max="298" width="9.6640625" style="2" bestFit="1" customWidth="1"/>
    <col min="299" max="299" width="7.109375" style="2" bestFit="1" customWidth="1"/>
    <col min="300" max="300" width="8" style="2" bestFit="1" customWidth="1"/>
    <col min="301" max="306" width="7.109375" style="2" bestFit="1" customWidth="1"/>
    <col min="307" max="307" width="11.109375" style="2" bestFit="1" customWidth="1"/>
    <col min="308" max="308" width="8" style="2" bestFit="1" customWidth="1"/>
    <col min="309" max="309" width="10.5546875" style="2" bestFit="1" customWidth="1"/>
    <col min="310" max="310" width="9.88671875" style="2" bestFit="1" customWidth="1"/>
    <col min="311" max="311" width="9.6640625" style="2" bestFit="1" customWidth="1"/>
    <col min="312" max="312" width="7.109375" style="2" bestFit="1" customWidth="1"/>
    <col min="313" max="313" width="8" style="2" bestFit="1" customWidth="1"/>
    <col min="314" max="319" width="7.109375" style="2" bestFit="1" customWidth="1"/>
    <col min="320" max="320" width="11.109375" style="2" bestFit="1" customWidth="1"/>
    <col min="321" max="321" width="8" style="2" bestFit="1" customWidth="1"/>
    <col min="322" max="322" width="10.5546875" style="2" bestFit="1" customWidth="1"/>
    <col min="323" max="323" width="9.88671875" style="2" bestFit="1" customWidth="1"/>
    <col min="324" max="324" width="9.6640625" style="2" bestFit="1" customWidth="1"/>
    <col min="325" max="325" width="7.109375" style="2" bestFit="1" customWidth="1"/>
    <col min="326" max="326" width="8" style="2" bestFit="1" customWidth="1"/>
    <col min="327" max="332" width="7.109375" style="2" bestFit="1" customWidth="1"/>
    <col min="333" max="333" width="11.109375" style="2" bestFit="1" customWidth="1"/>
    <col min="334" max="334" width="8" style="2" bestFit="1" customWidth="1"/>
    <col min="335" max="335" width="10.5546875" style="2" bestFit="1" customWidth="1"/>
    <col min="336" max="336" width="9.88671875" style="2" bestFit="1" customWidth="1"/>
    <col min="337" max="337" width="9.6640625" style="2" bestFit="1" customWidth="1"/>
    <col min="338" max="338" width="7.109375" style="2" bestFit="1" customWidth="1"/>
    <col min="339" max="339" width="8" style="2" bestFit="1" customWidth="1"/>
    <col min="340" max="345" width="7.109375" style="2" bestFit="1" customWidth="1"/>
    <col min="346" max="346" width="11.109375" style="2" bestFit="1" customWidth="1"/>
    <col min="347" max="347" width="8" style="2" bestFit="1" customWidth="1"/>
    <col min="348" max="348" width="10.5546875" style="2" bestFit="1" customWidth="1"/>
    <col min="349" max="349" width="9.88671875" style="2" bestFit="1" customWidth="1"/>
    <col min="350" max="350" width="9.6640625" style="2" bestFit="1" customWidth="1"/>
    <col min="351" max="351" width="7.109375" style="2" bestFit="1" customWidth="1"/>
    <col min="352" max="352" width="8" style="2" bestFit="1" customWidth="1"/>
    <col min="353" max="358" width="7.109375" style="2" bestFit="1" customWidth="1"/>
    <col min="359" max="359" width="11.109375" style="2" bestFit="1" customWidth="1"/>
    <col min="360" max="360" width="8" style="2" bestFit="1" customWidth="1"/>
    <col min="361" max="361" width="10.5546875" style="2" bestFit="1" customWidth="1"/>
    <col min="362" max="362" width="9.88671875" style="2" bestFit="1" customWidth="1"/>
    <col min="363" max="363" width="9.6640625" style="2" bestFit="1" customWidth="1"/>
    <col min="364" max="364" width="7.109375" style="2" bestFit="1" customWidth="1"/>
    <col min="365" max="365" width="8" style="2" bestFit="1" customWidth="1"/>
    <col min="366" max="368" width="7.109375" style="2" bestFit="1" customWidth="1"/>
    <col min="369" max="369" width="6.109375" style="2" bestFit="1" customWidth="1"/>
    <col min="370" max="371" width="7.109375" style="2" bestFit="1" customWidth="1"/>
    <col min="372" max="372" width="11.109375" style="2" bestFit="1" customWidth="1"/>
    <col min="373" max="373" width="8" style="2" bestFit="1" customWidth="1"/>
    <col min="374" max="374" width="10.5546875" style="2" bestFit="1" customWidth="1"/>
    <col min="375" max="375" width="9.88671875" style="2" bestFit="1" customWidth="1"/>
    <col min="376" max="376" width="9.6640625" style="2" bestFit="1" customWidth="1"/>
    <col min="377" max="377" width="7.109375" style="2" bestFit="1" customWidth="1"/>
    <col min="378" max="378" width="8" style="2" bestFit="1" customWidth="1"/>
    <col min="379" max="380" width="7.109375" style="2" bestFit="1" customWidth="1"/>
    <col min="381" max="381" width="6.109375" style="2" bestFit="1" customWidth="1"/>
    <col min="382" max="384" width="7.109375" style="2" bestFit="1" customWidth="1"/>
    <col min="385" max="385" width="11.109375" style="2" bestFit="1" customWidth="1"/>
    <col min="386" max="386" width="8" style="2" bestFit="1" customWidth="1"/>
    <col min="387" max="387" width="10.5546875" style="2" bestFit="1" customWidth="1"/>
    <col min="388" max="388" width="9.88671875" style="2" bestFit="1" customWidth="1"/>
    <col min="389" max="389" width="9.6640625" style="2" bestFit="1" customWidth="1"/>
    <col min="390" max="390" width="7.109375" style="2" bestFit="1" customWidth="1"/>
    <col min="391" max="391" width="8" style="2" bestFit="1" customWidth="1"/>
    <col min="392" max="392" width="6.21875" style="2" bestFit="1" customWidth="1"/>
    <col min="393" max="396" width="6.109375" style="2" bestFit="1" customWidth="1"/>
    <col min="397" max="397" width="7.109375" style="2" bestFit="1" customWidth="1"/>
    <col min="398" max="398" width="11.109375" style="2" bestFit="1" customWidth="1"/>
    <col min="399" max="399" width="8" style="2" bestFit="1" customWidth="1"/>
    <col min="400" max="400" width="10.5546875" style="2" bestFit="1" customWidth="1"/>
    <col min="401" max="401" width="9.88671875" style="2" bestFit="1" customWidth="1"/>
    <col min="402" max="402" width="9.6640625" style="2" bestFit="1" customWidth="1"/>
    <col min="403" max="403" width="12.44140625" style="2" bestFit="1" customWidth="1"/>
    <col min="404" max="16384" width="11.5546875" style="2"/>
  </cols>
  <sheetData>
    <row r="1" spans="3:42" x14ac:dyDescent="0.2">
      <c r="N1" s="18"/>
      <c r="O1" s="18"/>
      <c r="P1" s="18"/>
      <c r="Q1" s="18"/>
      <c r="R1" s="18"/>
      <c r="AN1" s="148" t="s">
        <v>106</v>
      </c>
      <c r="AO1" s="148"/>
      <c r="AP1" s="148"/>
    </row>
    <row r="2" spans="3:42" ht="15.75" x14ac:dyDescent="0.25">
      <c r="N2" s="18"/>
      <c r="O2" s="48" t="s">
        <v>84</v>
      </c>
      <c r="P2" s="48"/>
      <c r="Q2" s="60" t="s">
        <v>86</v>
      </c>
      <c r="R2" s="60"/>
      <c r="AN2" s="148" t="s">
        <v>107</v>
      </c>
      <c r="AO2" s="148"/>
      <c r="AP2" s="148"/>
    </row>
    <row r="3" spans="3:42" ht="15.6" customHeight="1" x14ac:dyDescent="0.2">
      <c r="N3" s="18"/>
      <c r="O3" s="49" t="s">
        <v>85</v>
      </c>
      <c r="P3" s="50">
        <f>LOOKUP(2,1/('[1]DATOS RED'!S:S&lt;&gt;""),'[1]DATOS RED'!S:S)</f>
        <v>285</v>
      </c>
      <c r="Q3" s="49" t="s">
        <v>87</v>
      </c>
      <c r="R3" s="51">
        <f>LOOKUP(2,1/('[1]DATOS RED'!AO:AO&lt;&gt;""),'[1]DATOS RED'!AO:AO)</f>
        <v>168</v>
      </c>
      <c r="AN3" s="148" t="s">
        <v>110</v>
      </c>
      <c r="AO3" s="148"/>
      <c r="AP3" s="148"/>
    </row>
    <row r="4" spans="3:42" ht="15.6" customHeight="1" x14ac:dyDescent="0.2">
      <c r="N4" s="18"/>
      <c r="O4" s="49" t="s">
        <v>116</v>
      </c>
      <c r="P4" s="51">
        <v>955</v>
      </c>
      <c r="Q4" s="49" t="s">
        <v>119</v>
      </c>
      <c r="R4" s="51">
        <f>LOOKUP(2,1/('[1]DATOS RED'!BC:BC&lt;&gt;""),'[1]DATOS RED'!BC:BC)</f>
        <v>758</v>
      </c>
      <c r="AN4" s="151" t="s">
        <v>108</v>
      </c>
      <c r="AO4" s="151"/>
      <c r="AP4" s="151"/>
    </row>
    <row r="5" spans="3:42" ht="15.6" customHeight="1" x14ac:dyDescent="0.2">
      <c r="N5" s="18"/>
      <c r="O5" s="49" t="s">
        <v>118</v>
      </c>
      <c r="P5" s="51">
        <f>LOOKUP(2,1/('[1]DATOS RED'!AC:AC&lt;&gt;""),'[1]DATOS RED'!AC:AC)</f>
        <v>1047</v>
      </c>
      <c r="Q5" s="49" t="s">
        <v>191</v>
      </c>
      <c r="R5" s="51">
        <f>LOOKUP(2,1/('[1]DATOS RED'!AS:AS&lt;&gt;""),'[1]DATOS RED'!AS:AS)</f>
        <v>950</v>
      </c>
    </row>
    <row r="6" spans="3:42" x14ac:dyDescent="0.2">
      <c r="N6" s="18"/>
      <c r="O6" s="49" t="s">
        <v>117</v>
      </c>
      <c r="P6" s="51">
        <f>LOOKUP(2,1/('[1]DATOS RED'!AG:AG&lt;&gt;""),'[1]DATOS RED'!AG:AG)</f>
        <v>554</v>
      </c>
      <c r="Q6" s="49" t="s">
        <v>88</v>
      </c>
      <c r="R6" s="51">
        <f>LOOKUP(2,1/('[1]DATOS RED'!AW:AW&lt;&gt;""),'[1]DATOS RED'!AW:AW)</f>
        <v>119</v>
      </c>
    </row>
    <row r="7" spans="3:42" x14ac:dyDescent="0.2">
      <c r="N7" s="18"/>
      <c r="O7" s="18"/>
      <c r="P7" s="18"/>
      <c r="Q7" s="18"/>
      <c r="R7" s="18"/>
    </row>
    <row r="8" spans="3:42" x14ac:dyDescent="0.2">
      <c r="Q8" s="2"/>
      <c r="R8" s="2"/>
    </row>
    <row r="9" spans="3:42" s="1" customFormat="1" x14ac:dyDescent="0.2">
      <c r="C9" s="19"/>
      <c r="H9" s="19"/>
      <c r="AF9" s="24"/>
      <c r="AG9" s="24"/>
    </row>
    <row r="10" spans="3:42" s="1" customFormat="1" x14ac:dyDescent="0.2">
      <c r="C10" s="19"/>
      <c r="H10" s="19"/>
      <c r="AF10" s="24"/>
      <c r="AG10" s="24"/>
    </row>
    <row r="11" spans="3:42" s="18" customFormat="1" x14ac:dyDescent="0.2">
      <c r="C11" s="17"/>
      <c r="H11" s="17"/>
      <c r="AF11" s="25"/>
      <c r="AG11" s="25"/>
    </row>
    <row r="12" spans="3:42" s="18" customFormat="1" x14ac:dyDescent="0.2">
      <c r="C12" s="17"/>
      <c r="H12" s="17"/>
      <c r="AF12" s="25"/>
      <c r="AG12" s="25"/>
    </row>
    <row r="13" spans="3:42" s="18" customFormat="1" x14ac:dyDescent="0.2">
      <c r="C13" s="17"/>
      <c r="H13" s="17"/>
      <c r="AF13" s="25"/>
      <c r="AG13" s="25"/>
    </row>
    <row r="14" spans="3:42" s="18" customFormat="1" x14ac:dyDescent="0.2">
      <c r="C14" s="17"/>
      <c r="H14" s="17"/>
      <c r="AF14" s="25"/>
      <c r="AG14" s="25"/>
    </row>
    <row r="15" spans="3:42" s="18" customFormat="1" x14ac:dyDescent="0.2">
      <c r="C15" s="17"/>
      <c r="H15" s="17"/>
      <c r="AF15" s="25"/>
      <c r="AG15" s="25"/>
    </row>
    <row r="16" spans="3:42" s="18" customFormat="1" x14ac:dyDescent="0.2">
      <c r="C16" s="17"/>
      <c r="H16" s="17"/>
      <c r="AF16" s="25"/>
      <c r="AG16" s="25"/>
    </row>
    <row r="17" spans="3:33" s="18" customFormat="1" x14ac:dyDescent="0.2">
      <c r="C17" s="17"/>
      <c r="H17" s="17"/>
      <c r="AF17" s="25"/>
      <c r="AG17" s="25"/>
    </row>
    <row r="18" spans="3:33" s="18" customFormat="1" x14ac:dyDescent="0.2">
      <c r="C18" s="17"/>
      <c r="H18" s="17"/>
      <c r="AF18" s="25"/>
      <c r="AG18" s="25"/>
    </row>
    <row r="19" spans="3:33" s="18" customFormat="1" x14ac:dyDescent="0.2">
      <c r="C19" s="17"/>
      <c r="H19" s="17"/>
      <c r="AF19" s="25"/>
      <c r="AG19" s="25"/>
    </row>
    <row r="20" spans="3:33" s="18" customFormat="1" x14ac:dyDescent="0.2">
      <c r="C20" s="17"/>
      <c r="H20" s="17"/>
      <c r="AF20" s="25"/>
      <c r="AG20" s="25"/>
    </row>
    <row r="21" spans="3:33" s="18" customFormat="1" x14ac:dyDescent="0.2">
      <c r="C21" s="17"/>
      <c r="H21" s="17"/>
      <c r="AF21" s="25"/>
      <c r="AG21" s="25"/>
    </row>
    <row r="22" spans="3:33" s="18" customFormat="1" x14ac:dyDescent="0.2">
      <c r="C22" s="17"/>
      <c r="H22" s="17"/>
      <c r="AF22" s="25"/>
      <c r="AG22" s="25"/>
    </row>
    <row r="23" spans="3:33" x14ac:dyDescent="0.2">
      <c r="Q23" s="2"/>
      <c r="R23" s="2"/>
    </row>
    <row r="24" spans="3:33" x14ac:dyDescent="0.2">
      <c r="Q24" s="2"/>
      <c r="R24" s="2"/>
    </row>
    <row r="25" spans="3:33" x14ac:dyDescent="0.2">
      <c r="Q25" s="2"/>
      <c r="R25" s="2"/>
    </row>
    <row r="26" spans="3:33" x14ac:dyDescent="0.2">
      <c r="Q26" s="2"/>
      <c r="R26" s="2"/>
    </row>
    <row r="27" spans="3:33" x14ac:dyDescent="0.2">
      <c r="Q27" s="2"/>
      <c r="R27" s="2"/>
    </row>
    <row r="28" spans="3:33" x14ac:dyDescent="0.2">
      <c r="Q28" s="2"/>
      <c r="R28" s="2"/>
    </row>
    <row r="29" spans="3:33" x14ac:dyDescent="0.2">
      <c r="Q29" s="2"/>
      <c r="R29" s="2"/>
    </row>
    <row r="30" spans="3:33" x14ac:dyDescent="0.2">
      <c r="Q30" s="2"/>
      <c r="R30" s="2"/>
    </row>
    <row r="31" spans="3:33" x14ac:dyDescent="0.2">
      <c r="Q31" s="2"/>
      <c r="R31" s="2"/>
    </row>
    <row r="32" spans="3:33" x14ac:dyDescent="0.2">
      <c r="Q32" s="2"/>
      <c r="R32" s="2"/>
    </row>
    <row r="33" spans="17:18" x14ac:dyDescent="0.2">
      <c r="Q33" s="2"/>
      <c r="R33" s="2"/>
    </row>
    <row r="34" spans="17:18" x14ac:dyDescent="0.2">
      <c r="Q34" s="2"/>
      <c r="R34" s="2"/>
    </row>
    <row r="35" spans="17:18" x14ac:dyDescent="0.2">
      <c r="Q35" s="2"/>
      <c r="R35" s="2"/>
    </row>
    <row r="36" spans="17:18" x14ac:dyDescent="0.2">
      <c r="Q36" s="2"/>
      <c r="R36" s="2"/>
    </row>
    <row r="37" spans="17:18" x14ac:dyDescent="0.2">
      <c r="Q37" s="2"/>
      <c r="R37" s="2"/>
    </row>
    <row r="38" spans="17:18" x14ac:dyDescent="0.2">
      <c r="Q38" s="2"/>
      <c r="R38" s="2"/>
    </row>
    <row r="39" spans="17:18" x14ac:dyDescent="0.2">
      <c r="Q39" s="2"/>
      <c r="R39" s="2"/>
    </row>
    <row r="40" spans="17:18" x14ac:dyDescent="0.2">
      <c r="Q40" s="2"/>
      <c r="R40" s="2"/>
    </row>
    <row r="41" spans="17:18" x14ac:dyDescent="0.2">
      <c r="Q41" s="2"/>
      <c r="R41" s="2"/>
    </row>
    <row r="42" spans="17:18" x14ac:dyDescent="0.2">
      <c r="Q42" s="2"/>
      <c r="R42" s="2"/>
    </row>
    <row r="43" spans="17:18" x14ac:dyDescent="0.2">
      <c r="Q43" s="2"/>
      <c r="R43" s="2"/>
    </row>
    <row r="44" spans="17:18" x14ac:dyDescent="0.2">
      <c r="Q44" s="2"/>
      <c r="R44" s="2"/>
    </row>
    <row r="45" spans="17:18" x14ac:dyDescent="0.2">
      <c r="Q45" s="2"/>
      <c r="R45" s="2"/>
    </row>
    <row r="46" spans="17:18" x14ac:dyDescent="0.2">
      <c r="Q46" s="2"/>
      <c r="R46" s="2"/>
    </row>
    <row r="47" spans="17:18" x14ac:dyDescent="0.2">
      <c r="Q47" s="2"/>
      <c r="R47" s="2"/>
    </row>
    <row r="48" spans="17:18" x14ac:dyDescent="0.2">
      <c r="Q48" s="2"/>
      <c r="R48" s="2"/>
    </row>
    <row r="49" spans="3:403" x14ac:dyDescent="0.2">
      <c r="Q49" s="2"/>
      <c r="R49" s="2"/>
    </row>
    <row r="50" spans="3:403" x14ac:dyDescent="0.2">
      <c r="Q50" s="2"/>
      <c r="R50" s="2"/>
    </row>
    <row r="51" spans="3:403" x14ac:dyDescent="0.2">
      <c r="Q51" s="2"/>
      <c r="R51" s="2"/>
    </row>
    <row r="52" spans="3:403" x14ac:dyDescent="0.2">
      <c r="Q52" s="2"/>
      <c r="R52" s="2"/>
    </row>
    <row r="53" spans="3:403" x14ac:dyDescent="0.2">
      <c r="Q53" s="2"/>
      <c r="R53" s="2"/>
    </row>
    <row r="54" spans="3:403" x14ac:dyDescent="0.2">
      <c r="Q54" s="2"/>
      <c r="R54" s="2"/>
    </row>
    <row r="55" spans="3:403" x14ac:dyDescent="0.2">
      <c r="Q55" s="2"/>
      <c r="R55" s="2"/>
    </row>
    <row r="56" spans="3:403" x14ac:dyDescent="0.2">
      <c r="Q56" s="2"/>
      <c r="R56" s="2"/>
    </row>
    <row r="57" spans="3:403" x14ac:dyDescent="0.2">
      <c r="Q57" s="2"/>
      <c r="R57" s="2"/>
    </row>
    <row r="58" spans="3:403" x14ac:dyDescent="0.2">
      <c r="Q58" s="2"/>
      <c r="R58" s="2"/>
    </row>
    <row r="59" spans="3:403" x14ac:dyDescent="0.2">
      <c r="Q59" s="2"/>
      <c r="R59" s="2"/>
    </row>
    <row r="60" spans="3:403" x14ac:dyDescent="0.2">
      <c r="Q60" s="2"/>
      <c r="R60" s="2"/>
    </row>
    <row r="61" spans="3:403" s="15" customFormat="1" ht="38.25" x14ac:dyDescent="0.2">
      <c r="C61" s="2"/>
      <c r="D61" s="15" t="s">
        <v>329</v>
      </c>
      <c r="E61" s="15" t="s">
        <v>307</v>
      </c>
      <c r="F61" s="152" t="s">
        <v>328</v>
      </c>
      <c r="G61" s="152"/>
      <c r="I61" s="113"/>
      <c r="J61" s="118" t="s">
        <v>122</v>
      </c>
      <c r="K61" s="118" t="s">
        <v>57</v>
      </c>
      <c r="L61" s="118" t="s">
        <v>318</v>
      </c>
      <c r="O61" s="2"/>
      <c r="P61" s="15" t="s">
        <v>316</v>
      </c>
      <c r="Q61" s="109" t="s">
        <v>319</v>
      </c>
      <c r="R61"/>
      <c r="T61"/>
      <c r="U61" s="2"/>
      <c r="V61" s="122" t="s">
        <v>65</v>
      </c>
      <c r="Z61"/>
      <c r="AA61" s="2"/>
      <c r="AB61" s="111" t="s">
        <v>70</v>
      </c>
      <c r="AC61" s="111" t="s">
        <v>69</v>
      </c>
      <c r="AG61"/>
      <c r="AH61"/>
      <c r="AI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row>
    <row r="62" spans="3:403" ht="15" x14ac:dyDescent="0.2">
      <c r="C62" s="107">
        <v>2021</v>
      </c>
      <c r="D62" s="7">
        <v>208653965</v>
      </c>
      <c r="E62" s="12"/>
      <c r="F62" s="152"/>
      <c r="G62" s="152"/>
      <c r="I62" s="119">
        <v>2021</v>
      </c>
      <c r="J62" s="120">
        <v>623494</v>
      </c>
      <c r="K62" s="120">
        <v>675030</v>
      </c>
      <c r="L62" s="121"/>
      <c r="O62" s="107">
        <v>2021</v>
      </c>
      <c r="P62" s="12">
        <v>0.81445713523843388</v>
      </c>
      <c r="Q62" s="110">
        <v>0.94999999999999529</v>
      </c>
      <c r="R62"/>
      <c r="T62"/>
      <c r="U62" s="107">
        <v>2021</v>
      </c>
      <c r="V62" s="12">
        <v>-1.0498565646806737</v>
      </c>
      <c r="Z62"/>
      <c r="AA62" s="107">
        <v>2021</v>
      </c>
      <c r="AB62" s="13">
        <v>9.457422469565719</v>
      </c>
      <c r="AC62" s="13">
        <v>9.450677092929248E-2</v>
      </c>
      <c r="AG62"/>
      <c r="AH62"/>
      <c r="AI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row>
    <row r="63" spans="3:403" ht="15" x14ac:dyDescent="0.2">
      <c r="C63" s="108" t="s">
        <v>8</v>
      </c>
      <c r="D63" s="7">
        <v>12450212</v>
      </c>
      <c r="E63" s="12"/>
      <c r="F63" s="152"/>
      <c r="G63" s="152"/>
      <c r="I63" s="114" t="s">
        <v>8</v>
      </c>
      <c r="J63" s="115">
        <v>49097</v>
      </c>
      <c r="K63" s="115">
        <v>53928</v>
      </c>
      <c r="L63" s="116"/>
      <c r="O63" s="108" t="s">
        <v>8</v>
      </c>
      <c r="P63" s="12">
        <v>0.82943925233644855</v>
      </c>
      <c r="Q63" s="110">
        <v>0.94999999999999962</v>
      </c>
      <c r="R63"/>
      <c r="T63"/>
      <c r="U63" s="108" t="s">
        <v>8</v>
      </c>
      <c r="V63" s="12">
        <v>0.25287877946950155</v>
      </c>
      <c r="Z63"/>
      <c r="AA63" s="108" t="s">
        <v>8</v>
      </c>
      <c r="AB63" s="13">
        <v>9.9197007875967085</v>
      </c>
      <c r="AC63" s="13">
        <v>0.10844290410107699</v>
      </c>
      <c r="AG63"/>
      <c r="AH63"/>
      <c r="AI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row>
    <row r="64" spans="3:403" ht="15" x14ac:dyDescent="0.2">
      <c r="C64" s="108" t="s">
        <v>9</v>
      </c>
      <c r="D64" s="7">
        <v>12844708.999999998</v>
      </c>
      <c r="E64" s="12"/>
      <c r="F64"/>
      <c r="G64"/>
      <c r="I64" s="114" t="s">
        <v>9</v>
      </c>
      <c r="J64" s="115">
        <v>44155</v>
      </c>
      <c r="K64" s="115">
        <v>48497</v>
      </c>
      <c r="L64" s="116"/>
      <c r="O64" s="108" t="s">
        <v>9</v>
      </c>
      <c r="P64" s="12">
        <v>0.81825679938965301</v>
      </c>
      <c r="Q64" s="110">
        <v>0.94999999999999962</v>
      </c>
      <c r="R64"/>
      <c r="T64"/>
      <c r="U64" s="108" t="s">
        <v>9</v>
      </c>
      <c r="V64" s="12">
        <v>0.24462265826441937</v>
      </c>
      <c r="Z64"/>
      <c r="AA64" s="108" t="s">
        <v>9</v>
      </c>
      <c r="AB64" s="13">
        <v>9.8426064359712022</v>
      </c>
      <c r="AC64" s="13">
        <v>0.10471241608586226</v>
      </c>
      <c r="AG64"/>
      <c r="AH64"/>
      <c r="AI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row>
    <row r="65" spans="3:51" ht="15" x14ac:dyDescent="0.2">
      <c r="C65" s="108" t="s">
        <v>10</v>
      </c>
      <c r="D65" s="7">
        <v>17004564</v>
      </c>
      <c r="E65" s="12"/>
      <c r="F65"/>
      <c r="G65"/>
      <c r="I65" s="114" t="s">
        <v>10</v>
      </c>
      <c r="J65" s="115">
        <v>51094</v>
      </c>
      <c r="K65" s="115">
        <v>55038</v>
      </c>
      <c r="L65" s="116"/>
      <c r="O65" s="108" t="s">
        <v>10</v>
      </c>
      <c r="P65" s="12">
        <v>0.82690141356880698</v>
      </c>
      <c r="Q65" s="110">
        <v>0.94999999999999962</v>
      </c>
      <c r="R65"/>
      <c r="T65"/>
      <c r="U65" s="108" t="s">
        <v>10</v>
      </c>
      <c r="V65" s="12">
        <v>0.13818636122212979</v>
      </c>
      <c r="Z65"/>
      <c r="AA65" s="108" t="s">
        <v>10</v>
      </c>
      <c r="AB65" s="13">
        <v>9.7520940161886109</v>
      </c>
      <c r="AC65" s="13">
        <v>0.10091792940937798</v>
      </c>
      <c r="AG65"/>
      <c r="AH65"/>
      <c r="AI65"/>
      <c r="AN65"/>
      <c r="AO65"/>
      <c r="AP65"/>
      <c r="AQ65"/>
      <c r="AR65"/>
      <c r="AS65"/>
      <c r="AT65"/>
      <c r="AU65"/>
      <c r="AV65"/>
      <c r="AW65"/>
      <c r="AX65"/>
      <c r="AY65"/>
    </row>
    <row r="66" spans="3:51" ht="15" x14ac:dyDescent="0.2">
      <c r="C66" s="108" t="s">
        <v>0</v>
      </c>
      <c r="D66" s="7">
        <v>13388797</v>
      </c>
      <c r="E66" s="12"/>
      <c r="F66"/>
      <c r="G66"/>
      <c r="I66" s="114" t="s">
        <v>0</v>
      </c>
      <c r="J66" s="115">
        <v>48701</v>
      </c>
      <c r="K66" s="115">
        <v>54137</v>
      </c>
      <c r="L66" s="116"/>
      <c r="O66" s="108" t="s">
        <v>0</v>
      </c>
      <c r="P66" s="12">
        <v>0.78864732068640675</v>
      </c>
      <c r="Q66" s="110">
        <v>0.94999999999999962</v>
      </c>
      <c r="R66"/>
      <c r="T66"/>
      <c r="U66" s="108" t="s">
        <v>0</v>
      </c>
      <c r="V66" s="12">
        <v>-2.3774162348639503</v>
      </c>
      <c r="Z66"/>
      <c r="AA66" s="108" t="s">
        <v>0</v>
      </c>
      <c r="AB66" s="13">
        <v>9.675931272030267</v>
      </c>
      <c r="AC66" s="13">
        <v>9.8207579901104264E-2</v>
      </c>
      <c r="AG66"/>
      <c r="AH66"/>
      <c r="AI66"/>
      <c r="AN66"/>
      <c r="AO66"/>
      <c r="AP66"/>
      <c r="AQ66"/>
      <c r="AR66"/>
      <c r="AS66"/>
      <c r="AT66"/>
      <c r="AU66"/>
      <c r="AV66"/>
      <c r="AW66"/>
      <c r="AX66"/>
      <c r="AY66"/>
    </row>
    <row r="67" spans="3:51" ht="15" x14ac:dyDescent="0.2">
      <c r="C67" s="108" t="s">
        <v>1</v>
      </c>
      <c r="D67" s="7">
        <v>11389694</v>
      </c>
      <c r="E67" s="12"/>
      <c r="F67"/>
      <c r="G67"/>
      <c r="I67" s="114" t="s">
        <v>1</v>
      </c>
      <c r="J67" s="115">
        <v>50133</v>
      </c>
      <c r="K67" s="115">
        <v>54319</v>
      </c>
      <c r="L67" s="116"/>
      <c r="O67" s="108" t="s">
        <v>1</v>
      </c>
      <c r="P67" s="12">
        <v>0.83293138680756273</v>
      </c>
      <c r="Q67" s="110">
        <v>0.94999999999999962</v>
      </c>
      <c r="R67"/>
      <c r="T67"/>
      <c r="U67" s="108" t="s">
        <v>1</v>
      </c>
      <c r="V67" s="12">
        <v>-1.4824586454246065</v>
      </c>
      <c r="Z67"/>
      <c r="AA67" s="108" t="s">
        <v>1</v>
      </c>
      <c r="AB67" s="13">
        <v>9.4858426363882735</v>
      </c>
      <c r="AC67" s="13">
        <v>9.5232901659057151E-2</v>
      </c>
      <c r="AG67"/>
      <c r="AH67"/>
      <c r="AI67"/>
      <c r="AN67"/>
      <c r="AO67"/>
      <c r="AP67"/>
      <c r="AQ67"/>
      <c r="AR67"/>
      <c r="AS67"/>
      <c r="AT67"/>
      <c r="AU67"/>
      <c r="AV67"/>
      <c r="AW67"/>
      <c r="AX67"/>
      <c r="AY67"/>
    </row>
    <row r="68" spans="3:51" ht="15" x14ac:dyDescent="0.2">
      <c r="C68" s="108" t="s">
        <v>2</v>
      </c>
      <c r="D68" s="7">
        <v>13946944.000000002</v>
      </c>
      <c r="E68" s="12"/>
      <c r="F68"/>
      <c r="G68"/>
      <c r="I68" s="114" t="s">
        <v>2</v>
      </c>
      <c r="J68" s="115">
        <v>52119</v>
      </c>
      <c r="K68" s="115">
        <v>57124</v>
      </c>
      <c r="L68" s="116"/>
      <c r="O68" s="108" t="s">
        <v>2</v>
      </c>
      <c r="P68" s="12">
        <v>0.81865765702681881</v>
      </c>
      <c r="Q68" s="110">
        <v>0.94999999999999962</v>
      </c>
      <c r="R68"/>
      <c r="T68"/>
      <c r="U68" s="108" t="s">
        <v>2</v>
      </c>
      <c r="V68" s="12">
        <v>-1.6547223616966449</v>
      </c>
      <c r="Z68"/>
      <c r="AA68" s="108" t="s">
        <v>2</v>
      </c>
      <c r="AB68" s="13">
        <v>9.5236644586165351</v>
      </c>
      <c r="AC68" s="13">
        <v>9.4656675275317528E-2</v>
      </c>
      <c r="AG68"/>
      <c r="AH68"/>
      <c r="AI68"/>
      <c r="AN68"/>
      <c r="AO68"/>
      <c r="AP68"/>
      <c r="AQ68"/>
      <c r="AR68"/>
      <c r="AS68"/>
      <c r="AT68"/>
      <c r="AU68"/>
      <c r="AV68"/>
      <c r="AW68"/>
      <c r="AX68"/>
      <c r="AY68"/>
    </row>
    <row r="69" spans="3:51" ht="15" x14ac:dyDescent="0.2">
      <c r="C69" s="108" t="s">
        <v>3</v>
      </c>
      <c r="D69" s="7">
        <v>15853279</v>
      </c>
      <c r="E69" s="12"/>
      <c r="F69"/>
      <c r="G69"/>
      <c r="I69" s="114" t="s">
        <v>3</v>
      </c>
      <c r="J69" s="115">
        <v>53627</v>
      </c>
      <c r="K69" s="115">
        <v>58878</v>
      </c>
      <c r="L69" s="116"/>
      <c r="O69" s="108" t="s">
        <v>3</v>
      </c>
      <c r="P69" s="12">
        <v>0.81371649852236827</v>
      </c>
      <c r="Q69" s="110">
        <v>0.94999999999999962</v>
      </c>
      <c r="R69"/>
      <c r="T69"/>
      <c r="U69" s="108" t="s">
        <v>3</v>
      </c>
      <c r="V69" s="12">
        <v>-2.0605807313453681</v>
      </c>
      <c r="Z69"/>
      <c r="AA69" s="108" t="s">
        <v>3</v>
      </c>
      <c r="AB69" s="13">
        <v>9.6731956317343606</v>
      </c>
      <c r="AC69" s="13">
        <v>9.5190683170128951E-2</v>
      </c>
      <c r="AG69"/>
      <c r="AH69"/>
      <c r="AI69"/>
      <c r="AN69"/>
      <c r="AO69"/>
      <c r="AP69"/>
      <c r="AQ69"/>
      <c r="AR69"/>
      <c r="AS69"/>
      <c r="AT69"/>
      <c r="AU69"/>
      <c r="AV69"/>
      <c r="AW69"/>
      <c r="AX69"/>
      <c r="AY69"/>
    </row>
    <row r="70" spans="3:51" ht="15" x14ac:dyDescent="0.2">
      <c r="C70" s="108" t="s">
        <v>4</v>
      </c>
      <c r="D70" s="7">
        <v>18665930</v>
      </c>
      <c r="E70" s="12"/>
      <c r="F70"/>
      <c r="G70"/>
      <c r="I70" s="114" t="s">
        <v>4</v>
      </c>
      <c r="J70" s="115">
        <v>53347</v>
      </c>
      <c r="K70" s="115">
        <v>58499</v>
      </c>
      <c r="L70" s="116"/>
      <c r="O70" s="108" t="s">
        <v>4</v>
      </c>
      <c r="P70" s="12">
        <v>0.78127831244978552</v>
      </c>
      <c r="Q70" s="110">
        <v>0.94999999999999962</v>
      </c>
      <c r="R70"/>
      <c r="T70"/>
      <c r="U70" s="108" t="s">
        <v>4</v>
      </c>
      <c r="V70" s="12">
        <v>-1.7084925326242224</v>
      </c>
      <c r="Z70"/>
      <c r="AA70" s="108" t="s">
        <v>4</v>
      </c>
      <c r="AB70" s="13">
        <v>9.4479308902382186</v>
      </c>
      <c r="AC70" s="13">
        <v>9.2113569262104872E-2</v>
      </c>
      <c r="AG70"/>
      <c r="AH70"/>
      <c r="AI70"/>
      <c r="AN70"/>
      <c r="AO70"/>
      <c r="AP70"/>
      <c r="AQ70"/>
      <c r="AR70"/>
      <c r="AS70"/>
      <c r="AT70"/>
      <c r="AU70"/>
      <c r="AV70"/>
      <c r="AW70"/>
      <c r="AX70"/>
      <c r="AY70"/>
    </row>
    <row r="71" spans="3:51" ht="15" x14ac:dyDescent="0.2">
      <c r="C71" s="108" t="s">
        <v>11</v>
      </c>
      <c r="D71" s="7">
        <v>20499608</v>
      </c>
      <c r="E71" s="12"/>
      <c r="F71"/>
      <c r="G71"/>
      <c r="I71" s="114" t="s">
        <v>11</v>
      </c>
      <c r="J71" s="115">
        <v>54679</v>
      </c>
      <c r="K71" s="115">
        <v>58263</v>
      </c>
      <c r="L71" s="116"/>
      <c r="O71" s="108" t="s">
        <v>11</v>
      </c>
      <c r="P71" s="12">
        <v>0.8015721813157578</v>
      </c>
      <c r="Q71" s="110">
        <v>0.94999999999999962</v>
      </c>
      <c r="R71"/>
      <c r="T71"/>
      <c r="U71" s="108" t="s">
        <v>11</v>
      </c>
      <c r="V71" s="12">
        <v>-1.6211070122324507</v>
      </c>
      <c r="Z71"/>
      <c r="AA71" s="108" t="s">
        <v>11</v>
      </c>
      <c r="AB71" s="13">
        <v>9.0246736861848653</v>
      </c>
      <c r="AC71" s="13">
        <v>8.7482296298806383E-2</v>
      </c>
      <c r="AG71"/>
      <c r="AH71"/>
      <c r="AI71"/>
      <c r="AN71"/>
      <c r="AO71"/>
      <c r="AP71"/>
      <c r="AQ71"/>
      <c r="AR71"/>
      <c r="AS71"/>
      <c r="AT71"/>
      <c r="AU71"/>
      <c r="AV71"/>
      <c r="AW71"/>
      <c r="AX71"/>
      <c r="AY71"/>
    </row>
    <row r="72" spans="3:51" ht="15" x14ac:dyDescent="0.2">
      <c r="C72" s="108" t="s">
        <v>5</v>
      </c>
      <c r="D72" s="7">
        <v>23062348</v>
      </c>
      <c r="E72" s="12"/>
      <c r="F72"/>
      <c r="G72"/>
      <c r="I72" s="114" t="s">
        <v>5</v>
      </c>
      <c r="J72" s="115">
        <v>54542</v>
      </c>
      <c r="K72" s="115">
        <v>57505</v>
      </c>
      <c r="L72" s="116"/>
      <c r="O72" s="108" t="s">
        <v>5</v>
      </c>
      <c r="P72" s="12">
        <v>0.81457264585688205</v>
      </c>
      <c r="Q72" s="110">
        <v>0.94999999999999962</v>
      </c>
      <c r="R72"/>
      <c r="T72"/>
      <c r="U72" s="108" t="s">
        <v>5</v>
      </c>
      <c r="V72" s="12">
        <v>-1.4444055584231872</v>
      </c>
      <c r="Z72"/>
      <c r="AA72" s="108" t="s">
        <v>5</v>
      </c>
      <c r="AB72" s="13">
        <v>9.1025127994899222</v>
      </c>
      <c r="AC72" s="13">
        <v>8.7022110893785115E-2</v>
      </c>
      <c r="AG72"/>
      <c r="AH72"/>
      <c r="AI72"/>
      <c r="AN72"/>
      <c r="AO72"/>
      <c r="AP72"/>
      <c r="AQ72"/>
      <c r="AR72"/>
      <c r="AS72"/>
      <c r="AT72"/>
      <c r="AU72"/>
      <c r="AV72"/>
      <c r="AW72"/>
      <c r="AX72"/>
      <c r="AY72"/>
    </row>
    <row r="73" spans="3:51" ht="15" x14ac:dyDescent="0.2">
      <c r="C73" s="108" t="s">
        <v>6</v>
      </c>
      <c r="D73" s="7">
        <v>25025231</v>
      </c>
      <c r="E73" s="12"/>
      <c r="F73"/>
      <c r="G73"/>
      <c r="I73" s="114" t="s">
        <v>6</v>
      </c>
      <c r="J73" s="115">
        <v>55579</v>
      </c>
      <c r="K73" s="115">
        <v>58353</v>
      </c>
      <c r="L73" s="116"/>
      <c r="O73" s="108" t="s">
        <v>6</v>
      </c>
      <c r="P73" s="12">
        <v>0.83224512878515244</v>
      </c>
      <c r="Q73" s="110">
        <v>0.94999999999999962</v>
      </c>
      <c r="R73"/>
      <c r="T73"/>
      <c r="U73" s="108" t="s">
        <v>6</v>
      </c>
      <c r="V73" s="12">
        <v>-0.47965900225584923</v>
      </c>
      <c r="Z73"/>
      <c r="AA73" s="108" t="s">
        <v>6</v>
      </c>
      <c r="AB73" s="13">
        <v>9.0143411060190957</v>
      </c>
      <c r="AC73" s="13">
        <v>8.5646946375478331E-2</v>
      </c>
      <c r="AG73"/>
      <c r="AH73"/>
      <c r="AI73"/>
      <c r="AN73"/>
      <c r="AO73"/>
      <c r="AP73"/>
      <c r="AQ73"/>
      <c r="AR73"/>
      <c r="AS73"/>
      <c r="AT73"/>
      <c r="AU73"/>
      <c r="AV73"/>
      <c r="AW73"/>
      <c r="AX73"/>
      <c r="AY73"/>
    </row>
    <row r="74" spans="3:51" ht="15" x14ac:dyDescent="0.2">
      <c r="C74" s="108" t="s">
        <v>7</v>
      </c>
      <c r="D74" s="7">
        <v>24522649</v>
      </c>
      <c r="E74" s="12"/>
      <c r="F74"/>
      <c r="G74"/>
      <c r="I74" s="114" t="s">
        <v>7</v>
      </c>
      <c r="J74" s="115">
        <v>56421</v>
      </c>
      <c r="K74" s="115">
        <v>60489</v>
      </c>
      <c r="L74" s="116"/>
      <c r="O74" s="108" t="s">
        <v>7</v>
      </c>
      <c r="P74" s="12">
        <v>0.81722296615913637</v>
      </c>
      <c r="Q74" s="110">
        <v>0.94999999999999962</v>
      </c>
      <c r="R74"/>
      <c r="T74"/>
      <c r="U74" s="108" t="s">
        <v>7</v>
      </c>
      <c r="V74" s="12">
        <v>-0.24054808351882745</v>
      </c>
      <c r="Z74"/>
      <c r="AA74" s="108" t="s">
        <v>7</v>
      </c>
      <c r="AB74" s="13">
        <v>9.0265759143305591</v>
      </c>
      <c r="AC74" s="13">
        <v>8.4455238719410172E-2</v>
      </c>
      <c r="AG74"/>
      <c r="AH74"/>
      <c r="AI74"/>
      <c r="AN74"/>
      <c r="AO74"/>
      <c r="AP74"/>
      <c r="AQ74"/>
      <c r="AR74"/>
      <c r="AS74"/>
      <c r="AT74"/>
      <c r="AU74"/>
      <c r="AV74"/>
      <c r="AW74"/>
      <c r="AX74"/>
      <c r="AY74"/>
    </row>
    <row r="75" spans="3:51" ht="15" x14ac:dyDescent="0.2">
      <c r="C75" s="107">
        <v>2022</v>
      </c>
      <c r="D75" s="7">
        <v>64770883</v>
      </c>
      <c r="E75" s="12">
        <v>-0.68957751174294724</v>
      </c>
      <c r="F75"/>
      <c r="G75"/>
      <c r="I75" s="117">
        <v>2022</v>
      </c>
      <c r="J75" s="115">
        <v>162977</v>
      </c>
      <c r="K75" s="115">
        <v>176495</v>
      </c>
      <c r="L75" s="116">
        <v>-0.73860694730021459</v>
      </c>
      <c r="M75"/>
      <c r="O75" s="107">
        <v>2022</v>
      </c>
      <c r="P75" s="12">
        <v>0.81773421343380837</v>
      </c>
      <c r="Q75" s="110">
        <v>0.95000000000000118</v>
      </c>
      <c r="R75"/>
      <c r="T75"/>
      <c r="U75" s="107">
        <v>2022</v>
      </c>
      <c r="V75" s="12">
        <v>-0.2001432804359064</v>
      </c>
      <c r="X75"/>
      <c r="Y75"/>
      <c r="Z75"/>
      <c r="AA75" s="107">
        <v>2022</v>
      </c>
      <c r="AB75" s="13">
        <v>8.9830291184322633</v>
      </c>
      <c r="AC75" s="13">
        <v>8.0439627441113465E-2</v>
      </c>
      <c r="AE75"/>
      <c r="AF75"/>
      <c r="AG75"/>
      <c r="AH75"/>
      <c r="AI75"/>
      <c r="AL75"/>
      <c r="AM75"/>
      <c r="AN75"/>
      <c r="AO75"/>
      <c r="AP75"/>
      <c r="AQ75"/>
      <c r="AR75"/>
      <c r="AS75"/>
      <c r="AT75"/>
      <c r="AU75"/>
      <c r="AV75"/>
      <c r="AW75"/>
      <c r="AX75"/>
      <c r="AY75"/>
    </row>
    <row r="76" spans="3:51" ht="15" x14ac:dyDescent="0.2">
      <c r="C76" s="108" t="s">
        <v>8</v>
      </c>
      <c r="D76" s="7">
        <v>16866111</v>
      </c>
      <c r="E76" s="12">
        <v>0.35468464312093639</v>
      </c>
      <c r="F76"/>
      <c r="G76"/>
      <c r="I76" s="114" t="s">
        <v>8</v>
      </c>
      <c r="J76" s="115">
        <v>52758</v>
      </c>
      <c r="K76" s="115">
        <v>60368</v>
      </c>
      <c r="L76" s="116">
        <v>7.456667413487586E-2</v>
      </c>
      <c r="M76"/>
      <c r="O76" s="108" t="s">
        <v>8</v>
      </c>
      <c r="P76" s="12">
        <v>0.76485886562417171</v>
      </c>
      <c r="Q76" s="110">
        <v>0.94999999999999962</v>
      </c>
      <c r="R76"/>
      <c r="T76"/>
      <c r="U76" s="108" t="s">
        <v>8</v>
      </c>
      <c r="V76" s="12">
        <v>-9.8780780262684956E-2</v>
      </c>
      <c r="X76"/>
      <c r="Y76"/>
      <c r="Z76"/>
      <c r="AA76" s="108" t="s">
        <v>8</v>
      </c>
      <c r="AB76" s="13">
        <v>9.0517886419843983</v>
      </c>
      <c r="AC76" s="13">
        <v>8.3089669928257753E-2</v>
      </c>
      <c r="AE76"/>
      <c r="AF76"/>
      <c r="AG76"/>
      <c r="AH76"/>
      <c r="AI76"/>
      <c r="AL76"/>
      <c r="AM76"/>
      <c r="AN76"/>
      <c r="AO76"/>
      <c r="AP76"/>
      <c r="AQ76"/>
      <c r="AR76"/>
      <c r="AS76"/>
      <c r="AT76"/>
      <c r="AU76"/>
      <c r="AV76"/>
      <c r="AW76"/>
      <c r="AX76"/>
      <c r="AY76"/>
    </row>
    <row r="77" spans="3:51" ht="15" x14ac:dyDescent="0.2">
      <c r="C77" s="108" t="s">
        <v>9</v>
      </c>
      <c r="D77" s="7">
        <v>21075067</v>
      </c>
      <c r="E77" s="12">
        <v>0.64075861897688791</v>
      </c>
      <c r="F77"/>
      <c r="G77"/>
      <c r="I77" s="114" t="s">
        <v>9</v>
      </c>
      <c r="J77" s="115">
        <v>51960</v>
      </c>
      <c r="K77" s="115">
        <v>54600</v>
      </c>
      <c r="L77" s="116">
        <v>0.17676367342316837</v>
      </c>
      <c r="M77"/>
      <c r="O77" s="108" t="s">
        <v>9</v>
      </c>
      <c r="P77" s="12">
        <v>0.85335164835164834</v>
      </c>
      <c r="Q77" s="110">
        <v>0.94999999999999962</v>
      </c>
      <c r="R77"/>
      <c r="T77"/>
      <c r="U77" s="108" t="s">
        <v>9</v>
      </c>
      <c r="V77" s="12">
        <v>-0.25732770892280682</v>
      </c>
      <c r="X77"/>
      <c r="Y77"/>
      <c r="Z77"/>
      <c r="AA77" s="108" t="s">
        <v>9</v>
      </c>
      <c r="AB77" s="13">
        <v>9.0290049914232267</v>
      </c>
      <c r="AC77" s="13">
        <v>8.0941326682413522E-2</v>
      </c>
      <c r="AE77"/>
      <c r="AF77"/>
      <c r="AG77"/>
      <c r="AH77"/>
      <c r="AI77"/>
      <c r="AL77"/>
      <c r="AM77"/>
      <c r="AN77"/>
      <c r="AO77"/>
      <c r="AP77"/>
      <c r="AQ77"/>
      <c r="AR77"/>
      <c r="AS77"/>
      <c r="AT77"/>
      <c r="AU77"/>
      <c r="AV77"/>
      <c r="AW77"/>
      <c r="AX77"/>
      <c r="AY77"/>
    </row>
    <row r="78" spans="3:51" ht="15" x14ac:dyDescent="0.2">
      <c r="C78" s="108" t="s">
        <v>10</v>
      </c>
      <c r="D78" s="7">
        <v>26829705</v>
      </c>
      <c r="E78" s="12">
        <v>0.57779434979926569</v>
      </c>
      <c r="F78"/>
      <c r="G78"/>
      <c r="I78" s="114" t="s">
        <v>10</v>
      </c>
      <c r="J78" s="115">
        <v>58259</v>
      </c>
      <c r="K78" s="115">
        <v>61527</v>
      </c>
      <c r="L78" s="116">
        <v>0.14023172975300427</v>
      </c>
      <c r="M78"/>
      <c r="O78" s="108" t="s">
        <v>10</v>
      </c>
      <c r="P78" s="12">
        <v>0.83800607863214527</v>
      </c>
      <c r="Q78" s="110">
        <v>0.94999999999999962</v>
      </c>
      <c r="R78"/>
      <c r="T78"/>
      <c r="U78" s="108" t="s">
        <v>10</v>
      </c>
      <c r="V78" s="12">
        <v>-0.24432135212222741</v>
      </c>
      <c r="X78"/>
      <c r="Y78"/>
      <c r="Z78"/>
      <c r="AA78" s="108" t="s">
        <v>10</v>
      </c>
      <c r="AB78" s="13">
        <v>8.8732051164286059</v>
      </c>
      <c r="AC78" s="13">
        <v>7.7477174461750911E-2</v>
      </c>
      <c r="AE78"/>
      <c r="AF78"/>
      <c r="AG78"/>
      <c r="AH78"/>
      <c r="AI78"/>
      <c r="AL78"/>
      <c r="AM78"/>
      <c r="AN78"/>
      <c r="AO78"/>
      <c r="AP78"/>
      <c r="AQ78"/>
      <c r="AR78"/>
      <c r="AS78"/>
      <c r="AT78"/>
      <c r="AU78"/>
      <c r="AV78"/>
      <c r="AW78"/>
      <c r="AX78"/>
      <c r="AY78"/>
    </row>
    <row r="79" spans="3:51" ht="15" x14ac:dyDescent="0.2">
      <c r="C79"/>
      <c r="D79"/>
      <c r="E79"/>
      <c r="F79"/>
      <c r="G79"/>
      <c r="I79"/>
      <c r="J79"/>
      <c r="K79"/>
      <c r="L79"/>
      <c r="M79"/>
      <c r="O79"/>
      <c r="P79"/>
      <c r="Q79"/>
      <c r="R79"/>
      <c r="T79"/>
      <c r="U79"/>
      <c r="V79"/>
      <c r="X79"/>
      <c r="Y79"/>
      <c r="Z79"/>
      <c r="AA79"/>
      <c r="AB79"/>
      <c r="AC79"/>
      <c r="AE79"/>
      <c r="AF79"/>
      <c r="AG79"/>
      <c r="AH79"/>
      <c r="AI79"/>
      <c r="AL79"/>
      <c r="AM79"/>
      <c r="AN79"/>
      <c r="AO79"/>
      <c r="AP79"/>
      <c r="AQ79"/>
      <c r="AR79"/>
      <c r="AS79"/>
      <c r="AT79"/>
      <c r="AU79"/>
      <c r="AV79"/>
      <c r="AW79"/>
      <c r="AX79"/>
      <c r="AY79"/>
    </row>
    <row r="80" spans="3:51" ht="15" x14ac:dyDescent="0.2">
      <c r="C80"/>
      <c r="D80"/>
      <c r="E80"/>
      <c r="F80"/>
      <c r="G80"/>
      <c r="I80"/>
      <c r="J80"/>
      <c r="K80"/>
      <c r="L80"/>
      <c r="M80"/>
      <c r="O80"/>
      <c r="P80"/>
      <c r="Q80"/>
      <c r="R80" s="68"/>
      <c r="S80"/>
      <c r="T80"/>
      <c r="U80"/>
      <c r="V80"/>
      <c r="X80"/>
      <c r="Y80"/>
      <c r="Z80"/>
      <c r="AA80"/>
      <c r="AB80"/>
      <c r="AC80"/>
      <c r="AE80"/>
      <c r="AF80"/>
      <c r="AG80"/>
      <c r="AH80"/>
      <c r="AI80"/>
      <c r="AL80"/>
      <c r="AM80"/>
      <c r="AN80"/>
      <c r="AO80"/>
      <c r="AP80"/>
      <c r="AQ80"/>
      <c r="AR80"/>
      <c r="AS80"/>
      <c r="AT80"/>
      <c r="AU80"/>
      <c r="AV80"/>
      <c r="AW80"/>
      <c r="AX80"/>
      <c r="AY80"/>
    </row>
    <row r="81" spans="2:51" ht="15" x14ac:dyDescent="0.2">
      <c r="C81"/>
      <c r="D81"/>
      <c r="E81"/>
      <c r="F81"/>
      <c r="G81"/>
      <c r="I81"/>
      <c r="J81"/>
      <c r="K81"/>
      <c r="L81"/>
      <c r="M81"/>
      <c r="O81"/>
      <c r="P81"/>
      <c r="Q81"/>
      <c r="R81" s="68"/>
      <c r="S81"/>
      <c r="T81"/>
      <c r="U81"/>
      <c r="V81"/>
      <c r="X81"/>
      <c r="Y81"/>
      <c r="Z81"/>
      <c r="AA81"/>
      <c r="AB81"/>
      <c r="AC81"/>
      <c r="AE81"/>
      <c r="AF81"/>
      <c r="AG81"/>
      <c r="AH81"/>
      <c r="AI81"/>
      <c r="AL81"/>
      <c r="AM81"/>
      <c r="AN81"/>
      <c r="AO81"/>
      <c r="AP81"/>
      <c r="AQ81"/>
      <c r="AR81"/>
      <c r="AS81"/>
      <c r="AT81"/>
      <c r="AU81"/>
      <c r="AV81"/>
      <c r="AW81"/>
      <c r="AX81"/>
      <c r="AY81"/>
    </row>
    <row r="82" spans="2:51" ht="15" x14ac:dyDescent="0.2">
      <c r="C82"/>
      <c r="D82"/>
      <c r="E82"/>
      <c r="F82"/>
      <c r="G82"/>
      <c r="I82"/>
      <c r="J82"/>
      <c r="K82"/>
      <c r="L82"/>
      <c r="M82"/>
      <c r="O82"/>
      <c r="P82"/>
      <c r="Q82"/>
      <c r="R82" s="68"/>
      <c r="S82"/>
      <c r="T82"/>
      <c r="U82"/>
      <c r="V82"/>
      <c r="X82"/>
      <c r="Y82"/>
      <c r="Z82"/>
      <c r="AA82"/>
      <c r="AB82"/>
      <c r="AC82"/>
      <c r="AE82"/>
      <c r="AF82"/>
      <c r="AG82"/>
      <c r="AH82"/>
      <c r="AI82"/>
      <c r="AL82"/>
      <c r="AM82"/>
      <c r="AN82"/>
      <c r="AO82"/>
      <c r="AP82"/>
      <c r="AQ82"/>
      <c r="AR82"/>
      <c r="AS82"/>
      <c r="AT82"/>
      <c r="AU82"/>
      <c r="AV82"/>
      <c r="AW82"/>
      <c r="AX82"/>
      <c r="AY82"/>
    </row>
    <row r="83" spans="2:51" ht="15" x14ac:dyDescent="0.2">
      <c r="C83"/>
      <c r="D83"/>
      <c r="E83"/>
      <c r="F83"/>
      <c r="G83"/>
      <c r="I83"/>
      <c r="J83"/>
      <c r="K83"/>
      <c r="L83"/>
      <c r="M83"/>
      <c r="O83"/>
      <c r="P83"/>
      <c r="Q83"/>
      <c r="R83" s="68"/>
      <c r="S83"/>
      <c r="T83"/>
      <c r="U83"/>
      <c r="V83"/>
      <c r="X83"/>
      <c r="Y83"/>
      <c r="Z83"/>
      <c r="AA83"/>
      <c r="AB83"/>
      <c r="AC83"/>
      <c r="AE83"/>
      <c r="AF83"/>
      <c r="AG83"/>
      <c r="AH83"/>
      <c r="AI83"/>
      <c r="AL83"/>
      <c r="AM83"/>
      <c r="AN83"/>
      <c r="AO83"/>
      <c r="AP83"/>
      <c r="AQ83"/>
      <c r="AR83"/>
      <c r="AS83"/>
      <c r="AT83"/>
      <c r="AU83"/>
      <c r="AV83"/>
      <c r="AW83"/>
      <c r="AX83"/>
      <c r="AY83"/>
    </row>
    <row r="84" spans="2:51" ht="15" x14ac:dyDescent="0.2">
      <c r="C84"/>
      <c r="D84"/>
      <c r="E84"/>
      <c r="F84"/>
      <c r="G84"/>
      <c r="I84"/>
      <c r="J84"/>
      <c r="K84"/>
      <c r="L84"/>
      <c r="M84"/>
      <c r="O84"/>
      <c r="P84"/>
      <c r="Q84"/>
      <c r="R84" s="68"/>
      <c r="S84"/>
      <c r="T84"/>
      <c r="U84"/>
      <c r="V84"/>
      <c r="X84"/>
      <c r="Y84"/>
      <c r="Z84"/>
      <c r="AA84"/>
      <c r="AB84"/>
      <c r="AC84"/>
      <c r="AE84"/>
      <c r="AF84"/>
      <c r="AG84"/>
      <c r="AH84"/>
      <c r="AI84"/>
      <c r="AL84"/>
      <c r="AM84"/>
      <c r="AN84"/>
      <c r="AO84"/>
      <c r="AP84"/>
      <c r="AQ84"/>
      <c r="AR84"/>
      <c r="AS84"/>
      <c r="AT84"/>
      <c r="AU84"/>
      <c r="AV84"/>
      <c r="AW84"/>
      <c r="AX84"/>
      <c r="AY84"/>
    </row>
    <row r="85" spans="2:51" ht="15" x14ac:dyDescent="0.2">
      <c r="C85"/>
      <c r="D85"/>
      <c r="E85"/>
      <c r="F85"/>
      <c r="G85"/>
      <c r="I85"/>
      <c r="J85"/>
      <c r="K85"/>
      <c r="L85"/>
      <c r="M85"/>
      <c r="O85"/>
      <c r="P85"/>
      <c r="Q85"/>
      <c r="R85" s="68"/>
      <c r="S85"/>
      <c r="T85"/>
      <c r="U85"/>
      <c r="V85"/>
      <c r="X85"/>
      <c r="Y85"/>
      <c r="Z85"/>
      <c r="AA85"/>
      <c r="AB85"/>
      <c r="AC85"/>
      <c r="AE85"/>
      <c r="AF85"/>
      <c r="AG85"/>
      <c r="AH85"/>
      <c r="AI85"/>
      <c r="AL85"/>
      <c r="AM85"/>
      <c r="AN85"/>
      <c r="AO85"/>
      <c r="AP85"/>
      <c r="AQ85"/>
      <c r="AR85"/>
      <c r="AS85"/>
      <c r="AT85"/>
      <c r="AU85"/>
      <c r="AV85"/>
      <c r="AW85"/>
      <c r="AX85"/>
      <c r="AY85"/>
    </row>
    <row r="86" spans="2:51" ht="15" x14ac:dyDescent="0.2">
      <c r="C86"/>
      <c r="D86"/>
      <c r="E86"/>
      <c r="F86"/>
      <c r="G86"/>
      <c r="I86"/>
      <c r="J86"/>
      <c r="K86"/>
      <c r="L86"/>
      <c r="M86"/>
      <c r="O86"/>
      <c r="P86"/>
      <c r="Q86"/>
      <c r="R86" s="68"/>
      <c r="S86"/>
      <c r="T86"/>
      <c r="U86"/>
      <c r="V86"/>
      <c r="X86"/>
      <c r="Y86"/>
      <c r="Z86"/>
      <c r="AA86"/>
      <c r="AB86"/>
      <c r="AC86"/>
      <c r="AE86"/>
      <c r="AF86"/>
      <c r="AG86"/>
      <c r="AH86"/>
      <c r="AI86"/>
      <c r="AL86"/>
      <c r="AM86"/>
      <c r="AN86"/>
      <c r="AO86"/>
      <c r="AP86"/>
      <c r="AQ86"/>
      <c r="AR86"/>
      <c r="AS86"/>
      <c r="AT86"/>
      <c r="AU86"/>
      <c r="AV86"/>
      <c r="AW86"/>
      <c r="AX86"/>
      <c r="AY86"/>
    </row>
    <row r="87" spans="2:51" ht="15" x14ac:dyDescent="0.2">
      <c r="C87"/>
      <c r="D87"/>
      <c r="E87"/>
      <c r="F87"/>
      <c r="I87"/>
      <c r="J87"/>
      <c r="K87"/>
      <c r="L87"/>
      <c r="M87"/>
      <c r="O87"/>
      <c r="P87"/>
      <c r="Q87"/>
      <c r="R87" s="68"/>
      <c r="S87"/>
      <c r="T87"/>
      <c r="U87"/>
      <c r="V87"/>
      <c r="X87"/>
      <c r="Y87"/>
      <c r="Z87"/>
      <c r="AA87"/>
      <c r="AB87"/>
      <c r="AC87"/>
      <c r="AE87"/>
      <c r="AF87"/>
      <c r="AG87"/>
      <c r="AH87"/>
      <c r="AI87"/>
      <c r="AL87"/>
      <c r="AM87"/>
      <c r="AN87"/>
      <c r="AO87"/>
      <c r="AP87"/>
      <c r="AQ87"/>
      <c r="AR87"/>
      <c r="AS87"/>
      <c r="AT87"/>
      <c r="AU87"/>
      <c r="AV87"/>
      <c r="AW87"/>
      <c r="AX87"/>
      <c r="AY87"/>
    </row>
    <row r="88" spans="2:51" ht="15" x14ac:dyDescent="0.2">
      <c r="C88"/>
      <c r="D88"/>
      <c r="E88"/>
      <c r="F88"/>
      <c r="I88"/>
      <c r="J88"/>
      <c r="K88"/>
      <c r="L88"/>
      <c r="M88"/>
      <c r="O88"/>
      <c r="P88"/>
      <c r="Q88"/>
      <c r="R88" s="68"/>
      <c r="S88"/>
      <c r="T88"/>
      <c r="U88"/>
      <c r="V88"/>
      <c r="X88"/>
      <c r="Y88"/>
      <c r="Z88"/>
      <c r="AA88"/>
      <c r="AB88"/>
      <c r="AC88"/>
      <c r="AE88"/>
      <c r="AF88"/>
      <c r="AG88"/>
      <c r="AH88"/>
      <c r="AI88"/>
      <c r="AL88"/>
      <c r="AM88"/>
      <c r="AN88"/>
      <c r="AO88"/>
      <c r="AP88"/>
      <c r="AQ88"/>
      <c r="AR88"/>
      <c r="AS88"/>
      <c r="AT88"/>
      <c r="AU88"/>
      <c r="AV88"/>
      <c r="AW88"/>
      <c r="AX88"/>
      <c r="AY88"/>
    </row>
    <row r="89" spans="2:51" ht="15" x14ac:dyDescent="0.2">
      <c r="C89"/>
      <c r="D89"/>
      <c r="E89"/>
      <c r="F89"/>
      <c r="I89"/>
      <c r="J89"/>
      <c r="K89"/>
      <c r="L89"/>
      <c r="M89"/>
      <c r="O89"/>
      <c r="P89"/>
      <c r="Q89"/>
      <c r="R89" s="68"/>
      <c r="S89"/>
      <c r="T89"/>
      <c r="U89"/>
      <c r="V89"/>
      <c r="X89"/>
      <c r="Y89"/>
      <c r="Z89"/>
      <c r="AA89"/>
      <c r="AB89"/>
      <c r="AC89"/>
      <c r="AE89"/>
      <c r="AF89"/>
      <c r="AG89"/>
      <c r="AH89"/>
      <c r="AI89"/>
      <c r="AL89"/>
      <c r="AM89"/>
      <c r="AN89"/>
      <c r="AO89"/>
      <c r="AP89"/>
      <c r="AQ89"/>
      <c r="AR89"/>
      <c r="AS89"/>
      <c r="AT89"/>
      <c r="AU89"/>
      <c r="AV89"/>
      <c r="AW89"/>
      <c r="AX89"/>
      <c r="AY89"/>
    </row>
    <row r="90" spans="2:51" ht="15" x14ac:dyDescent="0.2">
      <c r="B90"/>
      <c r="C90"/>
      <c r="D90"/>
      <c r="E90"/>
      <c r="F90"/>
      <c r="I90"/>
      <c r="J90"/>
      <c r="K90"/>
      <c r="L90"/>
      <c r="M90"/>
      <c r="O90"/>
      <c r="P90"/>
      <c r="Q90"/>
      <c r="R90" s="68"/>
      <c r="S90"/>
      <c r="T90"/>
      <c r="U90"/>
      <c r="V90"/>
      <c r="X90"/>
      <c r="Y90"/>
      <c r="Z90"/>
      <c r="AA90"/>
      <c r="AB90"/>
      <c r="AC90"/>
      <c r="AE90"/>
      <c r="AF90"/>
      <c r="AG90"/>
      <c r="AH90"/>
      <c r="AI90"/>
      <c r="AL90"/>
      <c r="AM90"/>
      <c r="AN90"/>
      <c r="AO90"/>
      <c r="AP90"/>
      <c r="AQ90"/>
      <c r="AR90"/>
      <c r="AS90"/>
      <c r="AT90"/>
      <c r="AU90"/>
      <c r="AV90"/>
      <c r="AW90"/>
      <c r="AX90"/>
      <c r="AY90"/>
    </row>
    <row r="91" spans="2:51" ht="15" x14ac:dyDescent="0.2">
      <c r="B91"/>
      <c r="C91"/>
      <c r="D91"/>
      <c r="E91"/>
      <c r="F91"/>
      <c r="I91"/>
      <c r="J91"/>
      <c r="K91"/>
      <c r="L91"/>
      <c r="M91"/>
      <c r="O91"/>
      <c r="P91"/>
      <c r="Q91"/>
      <c r="R91" s="68"/>
      <c r="S91"/>
      <c r="T91"/>
      <c r="U91"/>
      <c r="V91"/>
      <c r="X91"/>
      <c r="Y91"/>
      <c r="Z91"/>
      <c r="AA91"/>
      <c r="AB91"/>
      <c r="AC91"/>
      <c r="AE91"/>
      <c r="AF91"/>
      <c r="AG91"/>
      <c r="AH91"/>
      <c r="AI91"/>
      <c r="AL91"/>
      <c r="AM91"/>
      <c r="AN91"/>
      <c r="AO91"/>
      <c r="AP91"/>
      <c r="AQ91"/>
      <c r="AR91"/>
      <c r="AS91"/>
      <c r="AT91"/>
      <c r="AU91"/>
      <c r="AV91"/>
      <c r="AW91"/>
      <c r="AX91"/>
      <c r="AY91"/>
    </row>
    <row r="92" spans="2:51" ht="15" x14ac:dyDescent="0.2">
      <c r="B92"/>
      <c r="C92"/>
      <c r="D92"/>
      <c r="E92"/>
      <c r="F92"/>
      <c r="I92"/>
      <c r="J92"/>
      <c r="K92"/>
      <c r="L92"/>
      <c r="M92"/>
      <c r="O92"/>
      <c r="P92"/>
      <c r="Q92"/>
      <c r="R92" s="68"/>
      <c r="S92"/>
      <c r="T92"/>
      <c r="U92"/>
      <c r="V92"/>
      <c r="X92"/>
      <c r="Y92"/>
      <c r="Z92"/>
      <c r="AA92"/>
      <c r="AB92"/>
      <c r="AC92"/>
      <c r="AE92"/>
      <c r="AF92"/>
      <c r="AG92"/>
      <c r="AH92"/>
      <c r="AI92"/>
      <c r="AL92"/>
      <c r="AM92"/>
    </row>
    <row r="93" spans="2:51" ht="15" x14ac:dyDescent="0.2">
      <c r="B93"/>
      <c r="C93"/>
      <c r="D93"/>
      <c r="E93"/>
      <c r="F93"/>
      <c r="G93"/>
      <c r="H93"/>
      <c r="I93"/>
      <c r="J93"/>
      <c r="K93"/>
      <c r="L93"/>
      <c r="M93"/>
      <c r="O93"/>
      <c r="P93"/>
      <c r="Q93"/>
      <c r="R93" s="68"/>
      <c r="S93"/>
      <c r="T93"/>
      <c r="U93"/>
      <c r="V93"/>
      <c r="X93"/>
      <c r="Y93"/>
      <c r="Z93"/>
      <c r="AA93"/>
      <c r="AB93"/>
      <c r="AC93"/>
      <c r="AE93"/>
      <c r="AF93"/>
      <c r="AG93"/>
      <c r="AH93"/>
      <c r="AI93"/>
      <c r="AL93"/>
      <c r="AM93"/>
    </row>
    <row r="94" spans="2:51" ht="15" x14ac:dyDescent="0.2">
      <c r="B94"/>
      <c r="C94"/>
      <c r="D94"/>
      <c r="E94"/>
      <c r="F94"/>
      <c r="G94"/>
      <c r="H94"/>
      <c r="I94"/>
      <c r="J94"/>
      <c r="K94"/>
      <c r="L94"/>
      <c r="M94"/>
      <c r="O94"/>
      <c r="P94"/>
      <c r="Q94"/>
      <c r="R94" s="68"/>
      <c r="S94"/>
      <c r="T94"/>
      <c r="U94"/>
      <c r="V94"/>
      <c r="X94"/>
      <c r="Y94"/>
      <c r="Z94"/>
      <c r="AA94"/>
      <c r="AB94"/>
      <c r="AC94"/>
      <c r="AE94"/>
      <c r="AF94"/>
      <c r="AG94"/>
      <c r="AH94"/>
      <c r="AI94"/>
      <c r="AL94"/>
      <c r="AM94"/>
    </row>
    <row r="95" spans="2:51" ht="15" x14ac:dyDescent="0.2">
      <c r="B95"/>
      <c r="C95"/>
      <c r="D95"/>
      <c r="E95"/>
      <c r="F95"/>
      <c r="G95"/>
      <c r="H95"/>
      <c r="I95"/>
      <c r="J95"/>
      <c r="K95"/>
      <c r="L95"/>
      <c r="M95"/>
      <c r="O95"/>
      <c r="P95"/>
      <c r="Q95" s="68"/>
      <c r="R95" s="68"/>
      <c r="S95"/>
      <c r="T95"/>
      <c r="U95"/>
      <c r="V95"/>
      <c r="X95"/>
      <c r="Y95"/>
      <c r="Z95"/>
      <c r="AA95"/>
      <c r="AB95"/>
      <c r="AC95"/>
      <c r="AE95"/>
      <c r="AF95"/>
      <c r="AG95"/>
      <c r="AH95"/>
      <c r="AI95"/>
      <c r="AL95"/>
      <c r="AM95"/>
    </row>
    <row r="96" spans="2:51" ht="15" x14ac:dyDescent="0.2">
      <c r="B96"/>
      <c r="C96"/>
      <c r="D96"/>
      <c r="E96"/>
      <c r="F96"/>
      <c r="G96"/>
      <c r="H96"/>
      <c r="I96"/>
      <c r="J96"/>
      <c r="K96"/>
      <c r="L96"/>
      <c r="M96"/>
      <c r="O96"/>
      <c r="P96"/>
      <c r="Q96" s="68"/>
      <c r="R96" s="68"/>
      <c r="S96"/>
      <c r="T96"/>
      <c r="U96"/>
      <c r="V96"/>
      <c r="X96"/>
      <c r="Y96"/>
      <c r="Z96"/>
      <c r="AA96"/>
      <c r="AB96"/>
      <c r="AC96"/>
      <c r="AE96"/>
      <c r="AF96"/>
      <c r="AG96"/>
      <c r="AH96"/>
      <c r="AI96"/>
      <c r="AL96"/>
      <c r="AM96"/>
    </row>
    <row r="97" spans="2:39" ht="15" x14ac:dyDescent="0.2">
      <c r="B97"/>
      <c r="C97"/>
      <c r="D97"/>
      <c r="E97"/>
      <c r="F97"/>
      <c r="G97"/>
      <c r="H97"/>
      <c r="I97"/>
      <c r="J97"/>
      <c r="K97"/>
      <c r="L97"/>
      <c r="M97"/>
      <c r="O97"/>
      <c r="P97"/>
      <c r="Q97" s="68"/>
      <c r="R97" s="68"/>
      <c r="S97"/>
      <c r="T97"/>
      <c r="U97"/>
      <c r="V97"/>
      <c r="X97"/>
      <c r="Y97"/>
      <c r="Z97"/>
      <c r="AA97"/>
      <c r="AB97"/>
      <c r="AC97"/>
      <c r="AE97"/>
      <c r="AF97"/>
      <c r="AG97"/>
      <c r="AH97"/>
      <c r="AI97"/>
      <c r="AL97"/>
      <c r="AM97"/>
    </row>
    <row r="98" spans="2:39" ht="15" x14ac:dyDescent="0.2">
      <c r="B98"/>
      <c r="C98"/>
      <c r="D98"/>
      <c r="E98"/>
      <c r="F98"/>
      <c r="G98"/>
      <c r="H98"/>
      <c r="I98"/>
      <c r="J98"/>
      <c r="K98"/>
      <c r="L98"/>
      <c r="M98"/>
      <c r="O98"/>
      <c r="P98"/>
      <c r="Q98" s="68"/>
      <c r="R98" s="68"/>
      <c r="S98"/>
      <c r="T98"/>
      <c r="U98"/>
      <c r="V98"/>
      <c r="X98"/>
      <c r="Y98"/>
      <c r="Z98"/>
      <c r="AA98"/>
      <c r="AB98"/>
      <c r="AC98"/>
      <c r="AE98"/>
      <c r="AF98"/>
      <c r="AG98"/>
      <c r="AH98"/>
      <c r="AI98"/>
      <c r="AL98"/>
      <c r="AM98"/>
    </row>
    <row r="99" spans="2:39" ht="15" x14ac:dyDescent="0.2">
      <c r="B99"/>
      <c r="C99"/>
      <c r="D99"/>
      <c r="E99"/>
      <c r="F99"/>
      <c r="G99"/>
      <c r="H99"/>
      <c r="I99"/>
      <c r="J99"/>
      <c r="K99"/>
      <c r="L99"/>
      <c r="M99"/>
      <c r="O99"/>
      <c r="P99"/>
      <c r="Q99" s="68"/>
      <c r="R99" s="68"/>
      <c r="S99"/>
      <c r="T99"/>
      <c r="U99"/>
      <c r="V99"/>
      <c r="X99"/>
      <c r="Y99"/>
      <c r="Z99"/>
      <c r="AA99"/>
      <c r="AB99"/>
      <c r="AC99"/>
      <c r="AE99"/>
      <c r="AF99"/>
      <c r="AG99"/>
      <c r="AH99"/>
      <c r="AI99"/>
      <c r="AL99"/>
      <c r="AM99"/>
    </row>
    <row r="100" spans="2:39" ht="15" x14ac:dyDescent="0.2">
      <c r="B100"/>
      <c r="C100"/>
      <c r="D100"/>
      <c r="E100"/>
      <c r="F100"/>
      <c r="G100"/>
      <c r="H100"/>
      <c r="I100"/>
      <c r="J100"/>
      <c r="K100"/>
      <c r="L100"/>
      <c r="M100"/>
      <c r="O100"/>
      <c r="P100"/>
      <c r="Q100" s="68"/>
      <c r="R100" s="68"/>
      <c r="S100"/>
      <c r="T100"/>
      <c r="U100"/>
      <c r="V100"/>
      <c r="X100"/>
      <c r="Y100"/>
      <c r="Z100"/>
      <c r="AA100"/>
      <c r="AB100"/>
      <c r="AC100"/>
      <c r="AE100"/>
      <c r="AF100"/>
      <c r="AG100"/>
      <c r="AH100"/>
      <c r="AL100"/>
      <c r="AM100"/>
    </row>
    <row r="101" spans="2:39" ht="15" x14ac:dyDescent="0.2">
      <c r="B101"/>
      <c r="C101"/>
      <c r="D101"/>
      <c r="E101"/>
      <c r="F101"/>
      <c r="G101"/>
      <c r="H101"/>
      <c r="I101"/>
      <c r="J101"/>
      <c r="K101"/>
      <c r="L101"/>
      <c r="M101"/>
      <c r="O101"/>
      <c r="P101"/>
      <c r="Q101" s="68"/>
      <c r="R101" s="68"/>
      <c r="S101"/>
      <c r="T101"/>
      <c r="U101"/>
      <c r="V101"/>
      <c r="X101"/>
      <c r="Y101"/>
      <c r="Z101"/>
      <c r="AA101"/>
      <c r="AB101"/>
      <c r="AC101"/>
      <c r="AE101"/>
      <c r="AF101"/>
      <c r="AG101"/>
      <c r="AH101"/>
      <c r="AL101"/>
      <c r="AM101"/>
    </row>
    <row r="102" spans="2:39" ht="15" x14ac:dyDescent="0.2">
      <c r="B102"/>
      <c r="C102"/>
      <c r="D102"/>
      <c r="E102"/>
      <c r="F102"/>
      <c r="G102"/>
      <c r="H102"/>
      <c r="I102"/>
      <c r="J102"/>
      <c r="K102"/>
      <c r="L102"/>
      <c r="M102"/>
      <c r="O102"/>
      <c r="P102"/>
      <c r="Q102" s="68"/>
      <c r="R102" s="68"/>
      <c r="S102"/>
      <c r="T102"/>
      <c r="U102"/>
      <c r="V102"/>
      <c r="X102"/>
      <c r="Y102"/>
      <c r="Z102"/>
      <c r="AA102"/>
      <c r="AB102"/>
      <c r="AC102"/>
      <c r="AE102"/>
      <c r="AF102"/>
      <c r="AG102"/>
      <c r="AH102"/>
      <c r="AL102"/>
      <c r="AM102"/>
    </row>
    <row r="103" spans="2:39" ht="15" x14ac:dyDescent="0.2">
      <c r="B103"/>
      <c r="C103"/>
      <c r="D103"/>
      <c r="E103"/>
      <c r="F103"/>
      <c r="G103"/>
      <c r="H103"/>
      <c r="I103"/>
      <c r="J103"/>
      <c r="K103"/>
      <c r="L103"/>
      <c r="M103"/>
      <c r="O103"/>
      <c r="P103"/>
      <c r="Q103" s="68"/>
      <c r="R103" s="68"/>
      <c r="S103"/>
      <c r="T103"/>
      <c r="U103"/>
      <c r="V103"/>
      <c r="X103"/>
      <c r="Y103"/>
      <c r="AA103"/>
      <c r="AB103"/>
      <c r="AC103"/>
      <c r="AE103"/>
      <c r="AF103"/>
      <c r="AG103"/>
      <c r="AH103"/>
      <c r="AL103"/>
      <c r="AM103"/>
    </row>
    <row r="104" spans="2:39" ht="15" x14ac:dyDescent="0.2">
      <c r="B104"/>
      <c r="C104"/>
      <c r="D104"/>
      <c r="E104"/>
      <c r="F104"/>
      <c r="G104"/>
      <c r="H104"/>
      <c r="I104"/>
      <c r="J104"/>
      <c r="K104"/>
      <c r="L104"/>
      <c r="M104"/>
      <c r="O104"/>
      <c r="P104"/>
      <c r="Q104" s="68"/>
      <c r="R104" s="68"/>
      <c r="S104"/>
      <c r="U104"/>
      <c r="V104"/>
      <c r="X104"/>
      <c r="Y104"/>
      <c r="AA104"/>
      <c r="AB104"/>
      <c r="AC104"/>
      <c r="AE104"/>
      <c r="AF104"/>
      <c r="AG104"/>
      <c r="AH104"/>
      <c r="AL104"/>
      <c r="AM104"/>
    </row>
    <row r="105" spans="2:39" ht="15" x14ac:dyDescent="0.2">
      <c r="B105"/>
      <c r="C105"/>
      <c r="D105"/>
      <c r="E105"/>
      <c r="F105"/>
      <c r="G105"/>
      <c r="H105"/>
      <c r="I105"/>
      <c r="J105"/>
      <c r="K105"/>
      <c r="L105"/>
      <c r="M105"/>
      <c r="O105"/>
      <c r="P105"/>
      <c r="Q105" s="68"/>
      <c r="R105" s="68"/>
      <c r="S105"/>
      <c r="U105"/>
      <c r="V105"/>
      <c r="X105"/>
      <c r="Y105"/>
      <c r="AA105"/>
      <c r="AB105"/>
      <c r="AC105"/>
      <c r="AE105"/>
      <c r="AF105"/>
      <c r="AG105"/>
      <c r="AH105"/>
      <c r="AL105"/>
      <c r="AM105"/>
    </row>
    <row r="106" spans="2:39" ht="15" x14ac:dyDescent="0.2">
      <c r="B106"/>
      <c r="C106"/>
      <c r="D106"/>
      <c r="E106"/>
      <c r="F106"/>
      <c r="G106"/>
      <c r="H106"/>
      <c r="I106"/>
      <c r="J106"/>
      <c r="K106"/>
      <c r="L106"/>
      <c r="M106"/>
      <c r="O106"/>
      <c r="P106"/>
      <c r="Q106" s="68"/>
      <c r="R106" s="68"/>
      <c r="S106"/>
      <c r="U106"/>
      <c r="V106"/>
      <c r="X106"/>
      <c r="Y106"/>
      <c r="AA106"/>
      <c r="AB106"/>
      <c r="AC106"/>
      <c r="AE106"/>
      <c r="AF106"/>
      <c r="AG106"/>
      <c r="AH106"/>
      <c r="AL106"/>
      <c r="AM106"/>
    </row>
    <row r="107" spans="2:39" ht="15" x14ac:dyDescent="0.2">
      <c r="B107"/>
      <c r="C107"/>
      <c r="D107"/>
      <c r="E107"/>
      <c r="F107"/>
      <c r="G107"/>
      <c r="H107"/>
      <c r="I107"/>
      <c r="J107"/>
      <c r="K107"/>
      <c r="L107"/>
      <c r="M107"/>
      <c r="O107"/>
      <c r="P107"/>
      <c r="Q107" s="68"/>
      <c r="R107" s="68"/>
      <c r="S107"/>
      <c r="U107"/>
      <c r="V107"/>
      <c r="X107"/>
      <c r="Y107"/>
      <c r="AA107"/>
      <c r="AB107"/>
      <c r="AC107"/>
      <c r="AE107"/>
      <c r="AF107"/>
      <c r="AG107"/>
      <c r="AH107"/>
      <c r="AL107"/>
      <c r="AM107"/>
    </row>
    <row r="108" spans="2:39" ht="15" x14ac:dyDescent="0.2">
      <c r="B108"/>
      <c r="C108"/>
      <c r="D108"/>
      <c r="E108"/>
      <c r="F108"/>
      <c r="G108"/>
      <c r="H108"/>
      <c r="I108"/>
      <c r="J108"/>
      <c r="K108"/>
      <c r="L108"/>
      <c r="M108"/>
      <c r="O108"/>
      <c r="P108"/>
      <c r="Q108" s="68"/>
      <c r="R108" s="68"/>
      <c r="S108"/>
      <c r="U108"/>
      <c r="V108"/>
      <c r="X108"/>
      <c r="Y108"/>
      <c r="AA108"/>
      <c r="AB108"/>
      <c r="AC108"/>
      <c r="AE108"/>
      <c r="AF108"/>
      <c r="AG108"/>
      <c r="AH108"/>
      <c r="AL108"/>
      <c r="AM108"/>
    </row>
    <row r="109" spans="2:39" ht="15" x14ac:dyDescent="0.2">
      <c r="B109"/>
      <c r="C109"/>
      <c r="D109"/>
      <c r="E109"/>
      <c r="F109"/>
      <c r="G109"/>
      <c r="H109"/>
      <c r="I109"/>
      <c r="J109"/>
      <c r="K109"/>
      <c r="L109"/>
      <c r="M109"/>
      <c r="O109"/>
      <c r="P109"/>
      <c r="Q109" s="68"/>
      <c r="R109" s="68"/>
      <c r="S109"/>
      <c r="U109"/>
      <c r="V109"/>
      <c r="X109"/>
      <c r="Y109"/>
      <c r="AA109"/>
      <c r="AB109"/>
      <c r="AC109"/>
      <c r="AE109"/>
      <c r="AF109"/>
      <c r="AG109"/>
      <c r="AH109"/>
      <c r="AL109"/>
      <c r="AM109"/>
    </row>
    <row r="110" spans="2:39" ht="15" x14ac:dyDescent="0.2">
      <c r="B110"/>
      <c r="C110"/>
      <c r="D110"/>
      <c r="E110"/>
      <c r="F110"/>
      <c r="G110"/>
      <c r="H110"/>
      <c r="I110"/>
      <c r="J110"/>
      <c r="K110"/>
      <c r="L110"/>
      <c r="M110"/>
      <c r="O110"/>
      <c r="P110"/>
      <c r="Q110" s="68"/>
      <c r="R110" s="68"/>
      <c r="S110"/>
      <c r="U110"/>
      <c r="V110"/>
      <c r="X110"/>
      <c r="Y110"/>
      <c r="AA110"/>
      <c r="AB110"/>
      <c r="AC110"/>
      <c r="AE110"/>
      <c r="AF110"/>
      <c r="AG110"/>
      <c r="AH110"/>
      <c r="AL110"/>
      <c r="AM110"/>
    </row>
    <row r="111" spans="2:39" ht="15" x14ac:dyDescent="0.2">
      <c r="B111"/>
      <c r="C111"/>
      <c r="D111"/>
      <c r="E111"/>
      <c r="F111"/>
      <c r="G111"/>
      <c r="H111"/>
      <c r="I111"/>
      <c r="J111"/>
      <c r="K111"/>
      <c r="L111"/>
      <c r="M111"/>
      <c r="O111"/>
      <c r="P111"/>
      <c r="Q111" s="68"/>
      <c r="R111" s="68"/>
      <c r="S111"/>
      <c r="U111"/>
      <c r="V111"/>
      <c r="X111"/>
      <c r="Y111"/>
      <c r="AA111"/>
      <c r="AB111"/>
      <c r="AC111"/>
      <c r="AE111"/>
      <c r="AF111"/>
      <c r="AG111"/>
      <c r="AH111"/>
      <c r="AL111"/>
      <c r="AM111"/>
    </row>
    <row r="112" spans="2:39" ht="15" x14ac:dyDescent="0.2">
      <c r="B112"/>
      <c r="C112"/>
      <c r="D112"/>
      <c r="E112"/>
      <c r="F112"/>
      <c r="G112"/>
      <c r="H112"/>
      <c r="I112"/>
      <c r="J112"/>
      <c r="K112"/>
      <c r="L112"/>
      <c r="M112"/>
      <c r="O112"/>
      <c r="P112"/>
      <c r="Q112" s="68"/>
      <c r="R112" s="68"/>
      <c r="S112"/>
      <c r="U112"/>
      <c r="V112"/>
      <c r="X112"/>
      <c r="Y112"/>
      <c r="AA112"/>
      <c r="AB112"/>
      <c r="AC112"/>
      <c r="AE112"/>
      <c r="AF112"/>
      <c r="AG112"/>
      <c r="AH112"/>
      <c r="AL112"/>
      <c r="AM112"/>
    </row>
    <row r="113" spans="2:39" ht="15" x14ac:dyDescent="0.2">
      <c r="B113"/>
      <c r="C113"/>
      <c r="D113"/>
      <c r="E113"/>
      <c r="F113"/>
      <c r="G113"/>
      <c r="H113"/>
      <c r="I113"/>
      <c r="J113"/>
      <c r="K113"/>
      <c r="L113"/>
      <c r="M113"/>
      <c r="O113"/>
      <c r="P113"/>
      <c r="Q113" s="68"/>
      <c r="R113" s="68"/>
      <c r="S113"/>
      <c r="U113"/>
      <c r="V113"/>
      <c r="X113"/>
      <c r="Y113"/>
      <c r="AA113"/>
      <c r="AB113"/>
      <c r="AC113"/>
      <c r="AG113"/>
      <c r="AH113"/>
      <c r="AL113"/>
      <c r="AM113"/>
    </row>
    <row r="114" spans="2:39" ht="15" x14ac:dyDescent="0.2">
      <c r="B114"/>
      <c r="C114"/>
      <c r="D114"/>
      <c r="E114"/>
      <c r="F114"/>
      <c r="G114"/>
      <c r="H114"/>
      <c r="I114"/>
      <c r="J114"/>
      <c r="K114"/>
      <c r="L114"/>
      <c r="M114"/>
      <c r="O114"/>
      <c r="P114"/>
      <c r="Q114" s="68"/>
      <c r="R114" s="68"/>
      <c r="S114"/>
      <c r="U114"/>
      <c r="V114"/>
      <c r="X114"/>
      <c r="Y114"/>
      <c r="AA114"/>
      <c r="AB114"/>
      <c r="AC114"/>
      <c r="AG114"/>
      <c r="AH114"/>
      <c r="AL114"/>
      <c r="AM114"/>
    </row>
    <row r="115" spans="2:39" ht="15" x14ac:dyDescent="0.2">
      <c r="B115"/>
      <c r="C115"/>
      <c r="D115"/>
      <c r="E115"/>
      <c r="F115"/>
      <c r="G115"/>
      <c r="H115"/>
      <c r="I115"/>
      <c r="J115"/>
      <c r="K115"/>
      <c r="L115"/>
      <c r="M115"/>
      <c r="O115"/>
      <c r="P115"/>
      <c r="Q115" s="68"/>
      <c r="R115" s="68"/>
      <c r="S115"/>
      <c r="U115"/>
      <c r="V115"/>
      <c r="X115"/>
      <c r="Y115"/>
      <c r="AA115"/>
      <c r="AB115"/>
      <c r="AC115"/>
      <c r="AG115"/>
      <c r="AH115"/>
      <c r="AL115"/>
      <c r="AM115"/>
    </row>
    <row r="116" spans="2:39" ht="15" x14ac:dyDescent="0.2">
      <c r="B116"/>
      <c r="C116"/>
      <c r="D116"/>
      <c r="E116"/>
      <c r="F116"/>
      <c r="G116"/>
      <c r="H116"/>
      <c r="I116"/>
      <c r="J116"/>
      <c r="K116"/>
      <c r="L116"/>
      <c r="M116"/>
      <c r="O116"/>
      <c r="P116"/>
      <c r="Q116" s="68"/>
      <c r="R116" s="68"/>
      <c r="S116"/>
      <c r="U116"/>
      <c r="V116"/>
      <c r="X116"/>
      <c r="Y116"/>
      <c r="AA116"/>
      <c r="AB116"/>
      <c r="AC116"/>
      <c r="AG116"/>
      <c r="AH116"/>
      <c r="AL116"/>
      <c r="AM116"/>
    </row>
    <row r="117" spans="2:39" ht="15" x14ac:dyDescent="0.2">
      <c r="B117"/>
      <c r="C117"/>
      <c r="D117"/>
      <c r="E117"/>
      <c r="F117"/>
      <c r="G117"/>
      <c r="H117"/>
      <c r="I117"/>
      <c r="J117"/>
      <c r="K117"/>
      <c r="L117"/>
      <c r="M117"/>
      <c r="O117"/>
      <c r="P117"/>
      <c r="Q117" s="68"/>
      <c r="R117" s="68"/>
      <c r="S117"/>
      <c r="U117"/>
      <c r="V117"/>
      <c r="X117"/>
      <c r="Y117"/>
      <c r="AA117"/>
      <c r="AB117"/>
      <c r="AC117"/>
      <c r="AG117"/>
      <c r="AH117"/>
      <c r="AL117"/>
      <c r="AM117"/>
    </row>
    <row r="118" spans="2:39" ht="15" x14ac:dyDescent="0.2">
      <c r="B118"/>
      <c r="C118"/>
      <c r="D118"/>
      <c r="E118"/>
      <c r="F118"/>
      <c r="G118"/>
      <c r="H118"/>
      <c r="I118"/>
      <c r="J118"/>
      <c r="K118"/>
      <c r="L118"/>
      <c r="M118"/>
      <c r="O118"/>
      <c r="P118"/>
      <c r="Q118" s="68"/>
      <c r="R118" s="68"/>
      <c r="S118"/>
      <c r="U118"/>
      <c r="V118"/>
      <c r="X118"/>
      <c r="Y118"/>
      <c r="AA118"/>
      <c r="AB118"/>
      <c r="AC118"/>
      <c r="AG118"/>
      <c r="AH118"/>
      <c r="AL118"/>
      <c r="AM118"/>
    </row>
    <row r="119" spans="2:39" ht="15" x14ac:dyDescent="0.2">
      <c r="B119"/>
      <c r="C119"/>
      <c r="D119"/>
      <c r="E119"/>
      <c r="F119"/>
      <c r="G119"/>
      <c r="H119"/>
      <c r="I119"/>
      <c r="J119"/>
      <c r="K119"/>
      <c r="L119"/>
      <c r="M119"/>
      <c r="O119"/>
      <c r="P119"/>
      <c r="Q119" s="68"/>
      <c r="R119" s="68"/>
      <c r="S119"/>
      <c r="U119"/>
      <c r="V119"/>
      <c r="X119"/>
      <c r="Y119"/>
      <c r="AA119"/>
      <c r="AB119"/>
      <c r="AC119"/>
      <c r="AG119"/>
      <c r="AH119"/>
      <c r="AL119"/>
      <c r="AM119"/>
    </row>
    <row r="120" spans="2:39" ht="15" x14ac:dyDescent="0.2">
      <c r="B120"/>
      <c r="C120"/>
      <c r="D120"/>
      <c r="E120"/>
      <c r="F120"/>
      <c r="G120"/>
      <c r="H120"/>
      <c r="I120"/>
      <c r="J120"/>
      <c r="K120"/>
      <c r="L120"/>
      <c r="M120"/>
      <c r="O120"/>
      <c r="P120"/>
      <c r="Q120" s="68"/>
      <c r="R120" s="68"/>
      <c r="S120"/>
      <c r="U120"/>
      <c r="V120"/>
      <c r="X120"/>
      <c r="Y120"/>
      <c r="AA120"/>
      <c r="AB120"/>
      <c r="AC120"/>
      <c r="AG120"/>
      <c r="AH120"/>
      <c r="AL120"/>
      <c r="AM120"/>
    </row>
    <row r="121" spans="2:39" ht="15" x14ac:dyDescent="0.2">
      <c r="B121"/>
      <c r="C121"/>
      <c r="D121"/>
      <c r="E121"/>
      <c r="F121"/>
      <c r="G121"/>
      <c r="H121"/>
      <c r="I121"/>
      <c r="J121"/>
      <c r="K121"/>
      <c r="L121"/>
      <c r="M121"/>
      <c r="O121"/>
      <c r="P121"/>
      <c r="Q121" s="68"/>
      <c r="R121" s="68"/>
      <c r="S121"/>
      <c r="U121"/>
      <c r="V121"/>
      <c r="X121"/>
      <c r="Y121"/>
      <c r="AA121"/>
      <c r="AB121"/>
      <c r="AC121"/>
      <c r="AG121"/>
      <c r="AH121"/>
      <c r="AL121"/>
      <c r="AM121"/>
    </row>
    <row r="122" spans="2:39" ht="15" x14ac:dyDescent="0.2">
      <c r="B122"/>
      <c r="C122"/>
      <c r="D122"/>
      <c r="E122"/>
      <c r="F122"/>
      <c r="G122"/>
      <c r="H122"/>
      <c r="I122"/>
      <c r="J122"/>
      <c r="K122"/>
      <c r="L122"/>
      <c r="M122"/>
      <c r="O122"/>
      <c r="P122"/>
      <c r="Q122" s="68"/>
      <c r="R122" s="68"/>
      <c r="S122"/>
      <c r="U122"/>
      <c r="V122"/>
      <c r="X122"/>
      <c r="Y122"/>
      <c r="AA122"/>
      <c r="AB122"/>
      <c r="AC122"/>
      <c r="AG122"/>
      <c r="AH122"/>
      <c r="AL122"/>
      <c r="AM122"/>
    </row>
    <row r="123" spans="2:39" ht="15" x14ac:dyDescent="0.2">
      <c r="B123"/>
      <c r="C123"/>
      <c r="D123"/>
      <c r="E123"/>
      <c r="F123"/>
      <c r="G123"/>
      <c r="H123"/>
      <c r="I123"/>
      <c r="J123"/>
      <c r="K123"/>
      <c r="L123"/>
      <c r="M123"/>
      <c r="O123"/>
      <c r="P123"/>
      <c r="Q123" s="68"/>
      <c r="R123" s="68"/>
      <c r="S123"/>
      <c r="U123"/>
      <c r="V123"/>
      <c r="X123"/>
      <c r="Y123"/>
      <c r="AA123"/>
      <c r="AB123"/>
      <c r="AC123"/>
      <c r="AG123"/>
      <c r="AH123"/>
      <c r="AL123"/>
      <c r="AM123"/>
    </row>
    <row r="124" spans="2:39" ht="15" x14ac:dyDescent="0.2">
      <c r="B124"/>
      <c r="C124"/>
      <c r="D124"/>
      <c r="E124"/>
      <c r="F124"/>
      <c r="G124"/>
      <c r="H124"/>
      <c r="I124"/>
      <c r="J124"/>
      <c r="K124"/>
      <c r="L124"/>
      <c r="M124"/>
      <c r="O124"/>
      <c r="P124"/>
      <c r="Q124" s="68"/>
      <c r="R124" s="68"/>
      <c r="S124"/>
      <c r="U124"/>
      <c r="V124"/>
      <c r="X124"/>
      <c r="Y124"/>
      <c r="AA124"/>
      <c r="AB124"/>
      <c r="AC124"/>
      <c r="AG124"/>
      <c r="AH124"/>
      <c r="AL124"/>
      <c r="AM124"/>
    </row>
    <row r="125" spans="2:39" ht="15" x14ac:dyDescent="0.2">
      <c r="B125"/>
      <c r="C125"/>
      <c r="D125"/>
      <c r="E125"/>
      <c r="F125"/>
      <c r="G125"/>
      <c r="H125"/>
      <c r="I125"/>
      <c r="J125"/>
      <c r="K125"/>
      <c r="L125"/>
      <c r="M125"/>
      <c r="O125"/>
      <c r="P125"/>
      <c r="Q125" s="68"/>
      <c r="R125" s="68"/>
      <c r="S125"/>
      <c r="U125"/>
      <c r="V125"/>
      <c r="X125"/>
      <c r="Y125"/>
      <c r="AA125"/>
      <c r="AB125"/>
      <c r="AC125"/>
      <c r="AG125"/>
      <c r="AH125"/>
      <c r="AL125"/>
      <c r="AM125"/>
    </row>
    <row r="126" spans="2:39" ht="15" x14ac:dyDescent="0.2">
      <c r="B126"/>
      <c r="C126"/>
      <c r="D126"/>
      <c r="E126"/>
      <c r="F126"/>
      <c r="G126"/>
      <c r="H126"/>
      <c r="I126"/>
      <c r="J126"/>
      <c r="K126"/>
      <c r="L126"/>
      <c r="M126"/>
      <c r="O126"/>
      <c r="P126"/>
      <c r="Q126" s="68"/>
      <c r="R126" s="68"/>
      <c r="U126"/>
      <c r="V126"/>
      <c r="AA126"/>
      <c r="AB126"/>
      <c r="AC126"/>
      <c r="AG126"/>
      <c r="AH126"/>
      <c r="AL126"/>
      <c r="AM126"/>
    </row>
    <row r="127" spans="2:39" ht="15" x14ac:dyDescent="0.2">
      <c r="B127"/>
      <c r="C127"/>
      <c r="D127"/>
      <c r="E127"/>
      <c r="F127"/>
      <c r="G127"/>
      <c r="H127"/>
      <c r="I127"/>
      <c r="J127"/>
      <c r="K127"/>
      <c r="L127"/>
      <c r="M127"/>
      <c r="O127"/>
      <c r="P127"/>
      <c r="Q127" s="68"/>
      <c r="R127" s="68"/>
      <c r="U127"/>
      <c r="V127"/>
      <c r="AA127"/>
      <c r="AB127"/>
      <c r="AC127"/>
      <c r="AG127"/>
      <c r="AH127"/>
      <c r="AL127"/>
      <c r="AM127"/>
    </row>
    <row r="128" spans="2:39" ht="15" x14ac:dyDescent="0.2">
      <c r="B128"/>
      <c r="C128"/>
      <c r="D128"/>
      <c r="E128"/>
      <c r="F128"/>
      <c r="G128"/>
      <c r="H128"/>
      <c r="I128"/>
      <c r="J128"/>
      <c r="K128"/>
      <c r="L128"/>
      <c r="M128"/>
      <c r="O128"/>
      <c r="P128"/>
      <c r="Q128" s="68"/>
      <c r="R128" s="68"/>
      <c r="U128"/>
      <c r="V128"/>
      <c r="AA128"/>
      <c r="AB128"/>
      <c r="AC128"/>
      <c r="AG128"/>
      <c r="AH128"/>
      <c r="AL128"/>
      <c r="AM128"/>
    </row>
    <row r="129" spans="2:39" ht="15" x14ac:dyDescent="0.2">
      <c r="B129"/>
      <c r="C129"/>
      <c r="D129"/>
      <c r="E129"/>
      <c r="F129"/>
      <c r="G129"/>
      <c r="H129"/>
      <c r="I129"/>
      <c r="J129"/>
      <c r="K129"/>
      <c r="L129"/>
      <c r="M129"/>
      <c r="O129"/>
      <c r="P129"/>
      <c r="Q129" s="68"/>
      <c r="R129" s="68"/>
      <c r="U129"/>
      <c r="V129"/>
      <c r="AA129"/>
      <c r="AB129"/>
      <c r="AC129"/>
      <c r="AG129"/>
      <c r="AH129"/>
      <c r="AL129"/>
      <c r="AM129"/>
    </row>
    <row r="130" spans="2:39" ht="15" x14ac:dyDescent="0.2">
      <c r="B130"/>
      <c r="C130"/>
      <c r="D130"/>
      <c r="E130"/>
      <c r="F130"/>
      <c r="G130"/>
      <c r="H130"/>
      <c r="I130"/>
      <c r="J130"/>
      <c r="K130"/>
      <c r="L130"/>
      <c r="M130"/>
      <c r="O130"/>
      <c r="P130"/>
      <c r="Q130" s="68"/>
      <c r="R130" s="68"/>
      <c r="U130"/>
      <c r="V130"/>
      <c r="AA130"/>
      <c r="AB130"/>
      <c r="AC130"/>
      <c r="AG130"/>
      <c r="AH130"/>
      <c r="AL130"/>
      <c r="AM130"/>
    </row>
    <row r="131" spans="2:39" ht="15" x14ac:dyDescent="0.2">
      <c r="B131"/>
      <c r="C131"/>
      <c r="D131"/>
      <c r="E131"/>
      <c r="F131"/>
      <c r="G131"/>
      <c r="H131"/>
      <c r="I131"/>
      <c r="J131"/>
      <c r="K131"/>
      <c r="L131"/>
      <c r="M131"/>
      <c r="O131"/>
      <c r="P131"/>
      <c r="Q131" s="68"/>
      <c r="R131" s="68"/>
      <c r="U131"/>
      <c r="V131"/>
      <c r="AA131"/>
      <c r="AB131"/>
      <c r="AC131"/>
      <c r="AG131"/>
      <c r="AH131"/>
      <c r="AL131"/>
      <c r="AM131"/>
    </row>
    <row r="132" spans="2:39" ht="15" x14ac:dyDescent="0.2">
      <c r="B132"/>
      <c r="C132"/>
      <c r="D132"/>
      <c r="E132"/>
      <c r="F132"/>
      <c r="G132"/>
      <c r="H132"/>
      <c r="I132"/>
      <c r="J132"/>
      <c r="K132"/>
      <c r="L132"/>
      <c r="M132"/>
      <c r="O132"/>
      <c r="P132"/>
      <c r="Q132" s="68"/>
      <c r="R132" s="68"/>
      <c r="U132"/>
      <c r="V132"/>
      <c r="AA132"/>
      <c r="AB132"/>
      <c r="AC132"/>
      <c r="AG132"/>
      <c r="AH132"/>
      <c r="AL132"/>
      <c r="AM132"/>
    </row>
    <row r="133" spans="2:39" ht="15" x14ac:dyDescent="0.2">
      <c r="B133"/>
      <c r="C133"/>
      <c r="D133"/>
      <c r="E133"/>
      <c r="F133"/>
      <c r="G133"/>
      <c r="H133"/>
      <c r="I133"/>
      <c r="J133"/>
      <c r="K133"/>
      <c r="L133"/>
      <c r="M133"/>
      <c r="O133"/>
      <c r="P133"/>
      <c r="Q133" s="68"/>
      <c r="R133" s="68"/>
      <c r="U133"/>
      <c r="V133"/>
      <c r="AA133"/>
      <c r="AB133"/>
      <c r="AC133"/>
      <c r="AG133"/>
      <c r="AH133"/>
      <c r="AL133"/>
      <c r="AM133"/>
    </row>
    <row r="134" spans="2:39" ht="15" x14ac:dyDescent="0.2">
      <c r="B134"/>
      <c r="C134"/>
      <c r="D134"/>
      <c r="E134"/>
      <c r="F134"/>
      <c r="G134"/>
      <c r="H134"/>
      <c r="I134"/>
      <c r="J134"/>
      <c r="K134"/>
      <c r="L134"/>
      <c r="M134"/>
      <c r="O134"/>
      <c r="P134"/>
      <c r="Q134" s="68"/>
      <c r="R134" s="68"/>
      <c r="U134"/>
      <c r="V134"/>
      <c r="AA134"/>
      <c r="AB134"/>
      <c r="AC134"/>
      <c r="AG134"/>
      <c r="AH134"/>
      <c r="AL134"/>
      <c r="AM134"/>
    </row>
    <row r="135" spans="2:39" ht="15" x14ac:dyDescent="0.2">
      <c r="B135"/>
      <c r="C135"/>
      <c r="D135"/>
      <c r="E135"/>
      <c r="F135"/>
      <c r="G135"/>
      <c r="H135"/>
      <c r="I135"/>
      <c r="J135"/>
      <c r="K135"/>
      <c r="L135"/>
      <c r="M135"/>
      <c r="O135"/>
      <c r="P135"/>
      <c r="Q135" s="68"/>
      <c r="R135" s="68"/>
      <c r="U135"/>
      <c r="V135"/>
      <c r="AA135"/>
      <c r="AB135"/>
      <c r="AC135"/>
      <c r="AG135"/>
      <c r="AH135"/>
      <c r="AL135"/>
      <c r="AM135"/>
    </row>
    <row r="136" spans="2:39" ht="15" x14ac:dyDescent="0.2">
      <c r="B136"/>
      <c r="C136"/>
      <c r="D136"/>
      <c r="E136"/>
      <c r="F136"/>
      <c r="G136"/>
      <c r="H136"/>
      <c r="I136"/>
      <c r="J136"/>
      <c r="K136"/>
      <c r="L136"/>
      <c r="M136"/>
      <c r="O136"/>
      <c r="P136"/>
      <c r="Q136" s="68"/>
      <c r="R136" s="68"/>
      <c r="U136"/>
      <c r="V136"/>
      <c r="AA136"/>
      <c r="AB136"/>
      <c r="AC136"/>
      <c r="AG136"/>
      <c r="AH136"/>
      <c r="AL136"/>
      <c r="AM136"/>
    </row>
    <row r="137" spans="2:39" ht="15" x14ac:dyDescent="0.2">
      <c r="B137"/>
      <c r="C137"/>
      <c r="D137"/>
      <c r="E137"/>
      <c r="F137"/>
      <c r="G137"/>
      <c r="H137"/>
      <c r="I137"/>
      <c r="J137"/>
      <c r="K137"/>
      <c r="L137"/>
      <c r="M137"/>
      <c r="O137"/>
      <c r="P137"/>
      <c r="Q137" s="68"/>
      <c r="R137" s="68"/>
      <c r="U137"/>
      <c r="V137"/>
      <c r="AA137"/>
      <c r="AB137"/>
      <c r="AC137"/>
      <c r="AG137"/>
      <c r="AH137"/>
      <c r="AL137"/>
      <c r="AM137"/>
    </row>
    <row r="138" spans="2:39" ht="15" x14ac:dyDescent="0.2">
      <c r="B138"/>
      <c r="C138"/>
      <c r="D138"/>
      <c r="E138"/>
      <c r="F138"/>
      <c r="G138"/>
      <c r="H138"/>
      <c r="I138"/>
      <c r="J138"/>
      <c r="K138"/>
      <c r="L138"/>
      <c r="M138"/>
      <c r="O138"/>
      <c r="P138"/>
      <c r="Q138" s="68"/>
      <c r="R138" s="68"/>
      <c r="U138"/>
      <c r="V138"/>
      <c r="AA138"/>
      <c r="AB138"/>
      <c r="AC138"/>
      <c r="AG138"/>
      <c r="AH138"/>
      <c r="AL138"/>
      <c r="AM138"/>
    </row>
    <row r="139" spans="2:39" ht="15" x14ac:dyDescent="0.2">
      <c r="B139"/>
      <c r="C139"/>
      <c r="D139"/>
      <c r="E139"/>
      <c r="F139"/>
      <c r="G139"/>
      <c r="H139"/>
      <c r="I139"/>
      <c r="J139"/>
      <c r="K139"/>
      <c r="L139"/>
      <c r="M139"/>
      <c r="O139"/>
      <c r="P139"/>
      <c r="Q139" s="68"/>
      <c r="R139" s="68"/>
      <c r="U139"/>
      <c r="V139"/>
      <c r="AA139"/>
      <c r="AB139"/>
      <c r="AC139"/>
      <c r="AG139"/>
      <c r="AH139"/>
      <c r="AL139"/>
      <c r="AM139"/>
    </row>
    <row r="140" spans="2:39" ht="15" x14ac:dyDescent="0.2">
      <c r="B140"/>
      <c r="C140"/>
      <c r="D140"/>
      <c r="E140"/>
      <c r="F140"/>
      <c r="G140"/>
      <c r="H140"/>
      <c r="I140"/>
      <c r="J140"/>
      <c r="K140"/>
      <c r="L140"/>
      <c r="M140"/>
      <c r="O140"/>
      <c r="P140"/>
      <c r="Q140" s="68"/>
      <c r="R140" s="68"/>
      <c r="U140"/>
      <c r="V140"/>
      <c r="AA140"/>
      <c r="AB140"/>
      <c r="AC140"/>
      <c r="AL140"/>
      <c r="AM140"/>
    </row>
    <row r="141" spans="2:39" ht="15" x14ac:dyDescent="0.2">
      <c r="B141"/>
      <c r="C141"/>
      <c r="D141"/>
      <c r="E141"/>
      <c r="F141"/>
      <c r="G141"/>
      <c r="H141"/>
      <c r="I141"/>
      <c r="J141"/>
      <c r="K141"/>
      <c r="L141"/>
      <c r="M141"/>
      <c r="O141"/>
      <c r="P141"/>
      <c r="Q141" s="68"/>
      <c r="R141" s="68"/>
      <c r="U141"/>
      <c r="V141"/>
      <c r="AA141"/>
      <c r="AB141"/>
      <c r="AC141"/>
      <c r="AL141"/>
      <c r="AM141"/>
    </row>
    <row r="142" spans="2:39" ht="15" x14ac:dyDescent="0.2">
      <c r="B142"/>
      <c r="C142"/>
      <c r="D142"/>
      <c r="E142"/>
      <c r="F142"/>
      <c r="G142"/>
      <c r="H142"/>
      <c r="I142"/>
      <c r="J142"/>
      <c r="K142"/>
      <c r="L142"/>
      <c r="M142"/>
      <c r="O142"/>
      <c r="P142"/>
      <c r="Q142" s="68"/>
      <c r="R142" s="68"/>
      <c r="U142"/>
      <c r="V142"/>
      <c r="AA142"/>
      <c r="AB142"/>
      <c r="AC142"/>
      <c r="AL142"/>
      <c r="AM142"/>
    </row>
    <row r="143" spans="2:39" ht="15" x14ac:dyDescent="0.2">
      <c r="B143"/>
      <c r="C143"/>
      <c r="D143"/>
      <c r="E143"/>
      <c r="F143"/>
      <c r="G143"/>
      <c r="H143"/>
      <c r="I143"/>
      <c r="J143"/>
      <c r="K143"/>
      <c r="L143"/>
      <c r="M143"/>
      <c r="O143"/>
      <c r="P143"/>
      <c r="Q143" s="68"/>
      <c r="R143" s="68"/>
      <c r="U143"/>
      <c r="V143"/>
      <c r="AA143"/>
      <c r="AB143"/>
      <c r="AC143"/>
      <c r="AL143"/>
      <c r="AM143"/>
    </row>
    <row r="144" spans="2:39" ht="15" x14ac:dyDescent="0.2">
      <c r="B144"/>
      <c r="C144"/>
      <c r="D144"/>
      <c r="E144"/>
      <c r="F144"/>
      <c r="G144"/>
      <c r="H144"/>
      <c r="I144"/>
      <c r="J144"/>
      <c r="K144"/>
      <c r="L144"/>
      <c r="M144"/>
      <c r="O144"/>
      <c r="P144"/>
      <c r="Q144" s="68"/>
      <c r="R144" s="68"/>
      <c r="U144"/>
      <c r="V144"/>
      <c r="AA144"/>
      <c r="AB144"/>
      <c r="AC144"/>
      <c r="AL144"/>
      <c r="AM144"/>
    </row>
    <row r="145" spans="2:39" ht="15" x14ac:dyDescent="0.2">
      <c r="B145"/>
      <c r="C145"/>
      <c r="D145"/>
      <c r="E145"/>
      <c r="F145"/>
      <c r="G145"/>
      <c r="H145"/>
      <c r="I145"/>
      <c r="J145"/>
      <c r="K145"/>
      <c r="L145"/>
      <c r="M145"/>
      <c r="O145"/>
      <c r="P145"/>
      <c r="Q145" s="68"/>
      <c r="R145" s="68"/>
      <c r="U145"/>
      <c r="V145"/>
      <c r="AA145"/>
      <c r="AB145"/>
      <c r="AC145"/>
      <c r="AL145"/>
      <c r="AM145"/>
    </row>
    <row r="146" spans="2:39" ht="15" x14ac:dyDescent="0.2">
      <c r="B146"/>
      <c r="C146"/>
      <c r="D146"/>
      <c r="E146"/>
      <c r="F146"/>
      <c r="G146"/>
      <c r="H146"/>
      <c r="I146"/>
      <c r="J146"/>
      <c r="K146"/>
      <c r="L146"/>
      <c r="M146"/>
      <c r="O146"/>
      <c r="P146"/>
      <c r="Q146" s="68"/>
      <c r="R146" s="68"/>
      <c r="U146"/>
      <c r="V146"/>
      <c r="AA146"/>
      <c r="AB146"/>
      <c r="AC146"/>
      <c r="AL146"/>
      <c r="AM146"/>
    </row>
    <row r="147" spans="2:39" ht="15" x14ac:dyDescent="0.2">
      <c r="B147"/>
      <c r="C147"/>
      <c r="D147"/>
      <c r="E147"/>
      <c r="F147"/>
      <c r="G147"/>
      <c r="H147"/>
      <c r="I147"/>
      <c r="J147"/>
      <c r="K147"/>
      <c r="L147"/>
      <c r="M147"/>
      <c r="O147"/>
      <c r="P147"/>
      <c r="Q147" s="68"/>
      <c r="R147" s="68"/>
      <c r="U147"/>
      <c r="V147"/>
      <c r="AA147"/>
      <c r="AB147"/>
      <c r="AC147"/>
      <c r="AL147"/>
      <c r="AM147"/>
    </row>
    <row r="148" spans="2:39" ht="15" x14ac:dyDescent="0.2">
      <c r="B148"/>
      <c r="C148"/>
      <c r="D148"/>
      <c r="E148"/>
      <c r="F148"/>
      <c r="G148"/>
      <c r="H148"/>
      <c r="I148"/>
      <c r="J148"/>
      <c r="K148"/>
      <c r="L148"/>
      <c r="M148"/>
      <c r="O148"/>
      <c r="P148"/>
      <c r="Q148" s="68"/>
      <c r="R148" s="68"/>
      <c r="U148"/>
      <c r="V148"/>
      <c r="AA148"/>
      <c r="AB148"/>
      <c r="AC148"/>
      <c r="AL148"/>
      <c r="AM148"/>
    </row>
    <row r="149" spans="2:39" ht="15" x14ac:dyDescent="0.2">
      <c r="B149"/>
      <c r="C149"/>
      <c r="D149"/>
      <c r="E149"/>
      <c r="F149"/>
      <c r="G149"/>
      <c r="H149"/>
      <c r="I149"/>
      <c r="J149"/>
      <c r="K149"/>
      <c r="L149"/>
      <c r="M149"/>
      <c r="O149"/>
      <c r="P149"/>
      <c r="Q149" s="68"/>
      <c r="R149" s="68"/>
      <c r="U149"/>
      <c r="V149"/>
      <c r="AA149"/>
      <c r="AB149"/>
      <c r="AC149"/>
      <c r="AL149"/>
      <c r="AM149"/>
    </row>
    <row r="150" spans="2:39" ht="15" x14ac:dyDescent="0.2">
      <c r="B150"/>
      <c r="C150"/>
      <c r="D150"/>
      <c r="E150"/>
      <c r="F150"/>
      <c r="G150"/>
      <c r="H150"/>
      <c r="I150"/>
      <c r="J150"/>
      <c r="K150"/>
      <c r="L150"/>
      <c r="M150"/>
      <c r="O150"/>
      <c r="P150"/>
      <c r="Q150" s="68"/>
      <c r="R150" s="68"/>
      <c r="U150"/>
      <c r="V150"/>
      <c r="AA150"/>
      <c r="AB150"/>
      <c r="AC150"/>
      <c r="AL150"/>
      <c r="AM150"/>
    </row>
    <row r="151" spans="2:39" ht="15" x14ac:dyDescent="0.2">
      <c r="B151"/>
      <c r="C151"/>
      <c r="D151"/>
      <c r="E151"/>
      <c r="F151"/>
      <c r="G151"/>
      <c r="H151"/>
      <c r="I151"/>
      <c r="J151"/>
      <c r="K151"/>
      <c r="L151"/>
      <c r="M151"/>
      <c r="O151"/>
      <c r="P151"/>
      <c r="Q151" s="68"/>
      <c r="R151" s="68"/>
      <c r="U151"/>
      <c r="V151"/>
      <c r="AA151"/>
      <c r="AB151"/>
      <c r="AC151"/>
      <c r="AL151"/>
      <c r="AM151"/>
    </row>
    <row r="152" spans="2:39" ht="15" x14ac:dyDescent="0.2">
      <c r="B152"/>
      <c r="C152"/>
      <c r="D152"/>
      <c r="E152"/>
      <c r="F152"/>
      <c r="G152"/>
      <c r="H152"/>
      <c r="I152"/>
      <c r="J152"/>
      <c r="K152"/>
      <c r="L152"/>
      <c r="M152"/>
      <c r="O152"/>
      <c r="P152"/>
      <c r="Q152" s="68"/>
      <c r="R152" s="68"/>
      <c r="U152"/>
      <c r="V152"/>
      <c r="AA152"/>
      <c r="AB152"/>
      <c r="AC152"/>
      <c r="AL152"/>
      <c r="AM152"/>
    </row>
    <row r="153" spans="2:39" ht="15" x14ac:dyDescent="0.2">
      <c r="B153"/>
      <c r="C153"/>
      <c r="D153"/>
      <c r="E153"/>
      <c r="F153"/>
      <c r="G153"/>
      <c r="H153"/>
      <c r="I153"/>
      <c r="J153"/>
      <c r="K153"/>
      <c r="L153"/>
      <c r="M153"/>
      <c r="O153"/>
      <c r="P153"/>
      <c r="Q153" s="68"/>
      <c r="R153" s="68"/>
      <c r="U153"/>
      <c r="V153"/>
      <c r="AA153"/>
      <c r="AB153"/>
      <c r="AC153"/>
      <c r="AL153"/>
      <c r="AM153"/>
    </row>
    <row r="154" spans="2:39" ht="15" x14ac:dyDescent="0.2">
      <c r="B154"/>
      <c r="C154"/>
      <c r="D154"/>
      <c r="E154"/>
      <c r="F154"/>
      <c r="G154"/>
      <c r="H154"/>
      <c r="I154"/>
      <c r="J154"/>
      <c r="K154"/>
      <c r="L154"/>
      <c r="M154"/>
      <c r="O154"/>
      <c r="P154"/>
      <c r="Q154" s="68"/>
      <c r="R154" s="68"/>
      <c r="U154"/>
      <c r="V154"/>
      <c r="AA154"/>
      <c r="AB154"/>
      <c r="AC154"/>
      <c r="AL154"/>
      <c r="AM154"/>
    </row>
    <row r="155" spans="2:39" ht="15" x14ac:dyDescent="0.2">
      <c r="B155"/>
      <c r="C155"/>
      <c r="D155"/>
      <c r="E155"/>
      <c r="F155"/>
      <c r="G155"/>
      <c r="H155"/>
      <c r="I155"/>
      <c r="J155"/>
      <c r="K155"/>
      <c r="L155"/>
      <c r="M155"/>
      <c r="O155"/>
      <c r="P155"/>
      <c r="Q155" s="68"/>
      <c r="R155" s="68"/>
      <c r="U155"/>
      <c r="V155"/>
      <c r="AA155"/>
      <c r="AB155"/>
      <c r="AC155"/>
      <c r="AL155"/>
      <c r="AM155"/>
    </row>
    <row r="156" spans="2:39" ht="15" x14ac:dyDescent="0.2">
      <c r="B156"/>
      <c r="C156"/>
      <c r="D156"/>
      <c r="E156"/>
      <c r="F156"/>
      <c r="G156"/>
      <c r="H156"/>
      <c r="I156"/>
      <c r="J156"/>
      <c r="K156"/>
      <c r="L156"/>
      <c r="M156"/>
      <c r="O156"/>
      <c r="P156"/>
      <c r="Q156" s="68"/>
      <c r="R156" s="68"/>
      <c r="U156"/>
      <c r="V156"/>
      <c r="AA156"/>
      <c r="AB156"/>
      <c r="AC156"/>
      <c r="AL156"/>
      <c r="AM156"/>
    </row>
    <row r="157" spans="2:39" ht="15" x14ac:dyDescent="0.2">
      <c r="B157"/>
      <c r="C157"/>
      <c r="D157"/>
      <c r="E157"/>
      <c r="F157"/>
      <c r="G157"/>
      <c r="H157"/>
      <c r="I157"/>
      <c r="J157"/>
      <c r="K157"/>
      <c r="L157"/>
      <c r="M157"/>
      <c r="O157"/>
      <c r="P157"/>
      <c r="Q157" s="68"/>
      <c r="R157" s="68"/>
      <c r="U157"/>
      <c r="V157"/>
      <c r="AA157"/>
      <c r="AB157"/>
      <c r="AC157"/>
      <c r="AL157"/>
      <c r="AM157"/>
    </row>
    <row r="158" spans="2:39" ht="15" x14ac:dyDescent="0.2">
      <c r="B158"/>
      <c r="C158"/>
      <c r="D158"/>
      <c r="E158"/>
      <c r="F158"/>
      <c r="G158"/>
      <c r="H158"/>
      <c r="I158"/>
      <c r="J158"/>
      <c r="K158"/>
      <c r="L158"/>
      <c r="M158"/>
      <c r="O158"/>
      <c r="P158"/>
      <c r="Q158" s="68"/>
      <c r="R158" s="68"/>
      <c r="U158"/>
      <c r="V158"/>
      <c r="AA158"/>
      <c r="AB158"/>
      <c r="AC158"/>
      <c r="AL158"/>
      <c r="AM158"/>
    </row>
    <row r="159" spans="2:39" ht="15" x14ac:dyDescent="0.2">
      <c r="B159"/>
      <c r="C159"/>
      <c r="D159"/>
      <c r="E159"/>
      <c r="F159"/>
      <c r="G159"/>
      <c r="H159"/>
      <c r="I159"/>
      <c r="J159"/>
      <c r="K159"/>
      <c r="L159"/>
      <c r="M159"/>
      <c r="O159"/>
      <c r="P159"/>
      <c r="Q159" s="68"/>
      <c r="R159" s="68"/>
      <c r="U159"/>
      <c r="V159"/>
      <c r="AA159"/>
      <c r="AB159"/>
      <c r="AC159"/>
      <c r="AL159"/>
      <c r="AM159"/>
    </row>
    <row r="160" spans="2:39" ht="15" x14ac:dyDescent="0.2">
      <c r="B160"/>
      <c r="C160"/>
      <c r="D160"/>
      <c r="E160"/>
      <c r="F160"/>
      <c r="G160"/>
      <c r="H160"/>
      <c r="I160"/>
      <c r="J160"/>
      <c r="K160"/>
      <c r="L160"/>
      <c r="M160"/>
      <c r="O160"/>
      <c r="P160"/>
      <c r="Q160" s="68"/>
      <c r="R160" s="68"/>
      <c r="U160"/>
      <c r="V160"/>
      <c r="AA160"/>
      <c r="AB160"/>
      <c r="AC160"/>
      <c r="AL160"/>
      <c r="AM160"/>
    </row>
    <row r="161" spans="2:39" ht="15" x14ac:dyDescent="0.2">
      <c r="B161"/>
      <c r="C161"/>
      <c r="D161"/>
      <c r="E161"/>
      <c r="F161"/>
      <c r="G161"/>
      <c r="H161"/>
      <c r="I161"/>
      <c r="J161"/>
      <c r="K161"/>
      <c r="L161"/>
      <c r="M161"/>
      <c r="O161"/>
      <c r="P161"/>
      <c r="Q161" s="68"/>
      <c r="R161" s="68"/>
      <c r="U161"/>
      <c r="V161"/>
      <c r="AA161"/>
      <c r="AB161"/>
      <c r="AC161"/>
      <c r="AL161"/>
      <c r="AM161"/>
    </row>
    <row r="162" spans="2:39" ht="15" x14ac:dyDescent="0.2">
      <c r="B162"/>
      <c r="C162"/>
      <c r="D162"/>
      <c r="E162"/>
      <c r="F162"/>
      <c r="G162"/>
      <c r="H162"/>
      <c r="I162"/>
      <c r="J162"/>
      <c r="K162"/>
      <c r="L162"/>
      <c r="M162"/>
      <c r="O162"/>
      <c r="P162"/>
      <c r="Q162" s="68"/>
      <c r="R162" s="68"/>
      <c r="U162"/>
      <c r="V162"/>
      <c r="AA162"/>
      <c r="AB162"/>
      <c r="AC162"/>
      <c r="AL162"/>
      <c r="AM162"/>
    </row>
    <row r="163" spans="2:39" ht="15" x14ac:dyDescent="0.2">
      <c r="B163"/>
      <c r="C163"/>
      <c r="D163"/>
      <c r="E163"/>
      <c r="F163"/>
      <c r="G163"/>
      <c r="H163"/>
      <c r="I163"/>
      <c r="J163"/>
      <c r="K163"/>
      <c r="L163"/>
      <c r="M163"/>
      <c r="O163"/>
      <c r="P163"/>
      <c r="Q163" s="68"/>
      <c r="R163" s="68"/>
      <c r="U163"/>
      <c r="V163"/>
      <c r="AA163"/>
      <c r="AB163"/>
      <c r="AC163"/>
      <c r="AL163"/>
      <c r="AM163"/>
    </row>
    <row r="164" spans="2:39" ht="15" x14ac:dyDescent="0.2">
      <c r="B164"/>
      <c r="C164"/>
      <c r="D164"/>
      <c r="E164"/>
      <c r="F164"/>
      <c r="G164"/>
      <c r="H164"/>
      <c r="I164"/>
      <c r="J164"/>
      <c r="K164"/>
      <c r="L164"/>
      <c r="M164"/>
      <c r="O164"/>
      <c r="P164"/>
      <c r="Q164" s="68"/>
      <c r="R164" s="68"/>
      <c r="U164"/>
      <c r="V164"/>
      <c r="AA164"/>
      <c r="AB164"/>
      <c r="AC164"/>
      <c r="AL164"/>
      <c r="AM164"/>
    </row>
    <row r="165" spans="2:39" ht="15" x14ac:dyDescent="0.2">
      <c r="B165"/>
      <c r="C165"/>
      <c r="D165"/>
      <c r="E165"/>
      <c r="F165"/>
      <c r="G165"/>
      <c r="H165"/>
      <c r="I165"/>
      <c r="J165"/>
      <c r="K165"/>
      <c r="L165"/>
      <c r="M165"/>
      <c r="O165"/>
      <c r="P165"/>
      <c r="Q165" s="68"/>
      <c r="R165" s="68"/>
      <c r="U165"/>
      <c r="V165"/>
      <c r="AA165"/>
      <c r="AB165"/>
      <c r="AC165"/>
      <c r="AL165"/>
      <c r="AM165"/>
    </row>
    <row r="166" spans="2:39" ht="15" x14ac:dyDescent="0.2">
      <c r="B166"/>
      <c r="C166"/>
      <c r="D166"/>
      <c r="E166"/>
      <c r="F166"/>
      <c r="G166"/>
      <c r="H166"/>
      <c r="I166"/>
      <c r="J166"/>
      <c r="K166"/>
      <c r="L166"/>
      <c r="M166"/>
      <c r="O166"/>
      <c r="P166"/>
      <c r="Q166" s="68"/>
      <c r="R166" s="68"/>
      <c r="U166"/>
      <c r="V166"/>
      <c r="AA166"/>
      <c r="AB166"/>
      <c r="AC166"/>
      <c r="AL166"/>
      <c r="AM166"/>
    </row>
    <row r="167" spans="2:39" ht="15" x14ac:dyDescent="0.2">
      <c r="B167"/>
      <c r="C167"/>
      <c r="D167"/>
      <c r="E167"/>
      <c r="F167"/>
      <c r="G167"/>
      <c r="H167"/>
      <c r="I167"/>
      <c r="J167"/>
      <c r="K167"/>
      <c r="L167"/>
      <c r="M167"/>
      <c r="O167"/>
      <c r="P167"/>
      <c r="Q167" s="68"/>
      <c r="R167" s="68"/>
      <c r="U167"/>
      <c r="V167"/>
      <c r="AA167"/>
      <c r="AB167"/>
      <c r="AC167"/>
      <c r="AL167"/>
      <c r="AM167"/>
    </row>
    <row r="168" spans="2:39" ht="15" x14ac:dyDescent="0.2">
      <c r="B168"/>
      <c r="C168"/>
      <c r="D168"/>
      <c r="E168"/>
      <c r="F168"/>
      <c r="G168"/>
      <c r="H168"/>
      <c r="I168"/>
      <c r="J168"/>
      <c r="K168"/>
      <c r="L168"/>
      <c r="M168"/>
      <c r="O168"/>
      <c r="P168"/>
      <c r="Q168" s="68"/>
      <c r="R168" s="68"/>
      <c r="U168"/>
      <c r="V168"/>
      <c r="AA168"/>
      <c r="AB168"/>
      <c r="AC168"/>
      <c r="AL168"/>
      <c r="AM168"/>
    </row>
    <row r="169" spans="2:39" ht="15" x14ac:dyDescent="0.2">
      <c r="B169"/>
      <c r="C169"/>
      <c r="D169"/>
      <c r="E169"/>
      <c r="F169"/>
      <c r="G169"/>
      <c r="H169"/>
      <c r="I169"/>
      <c r="J169"/>
      <c r="K169"/>
      <c r="L169"/>
      <c r="M169"/>
      <c r="O169"/>
      <c r="P169"/>
      <c r="Q169" s="68"/>
      <c r="R169" s="68"/>
      <c r="U169"/>
      <c r="V169"/>
      <c r="AA169"/>
      <c r="AB169"/>
      <c r="AC169"/>
      <c r="AL169"/>
      <c r="AM169"/>
    </row>
    <row r="170" spans="2:39" ht="15" x14ac:dyDescent="0.2">
      <c r="B170"/>
      <c r="C170"/>
      <c r="D170"/>
      <c r="E170"/>
      <c r="F170"/>
      <c r="G170"/>
      <c r="H170"/>
      <c r="I170"/>
      <c r="J170"/>
      <c r="K170"/>
      <c r="L170"/>
      <c r="M170"/>
      <c r="O170"/>
      <c r="P170"/>
      <c r="Q170" s="68"/>
      <c r="R170" s="68"/>
      <c r="U170"/>
      <c r="V170"/>
      <c r="AA170"/>
      <c r="AB170"/>
      <c r="AC170"/>
      <c r="AL170"/>
      <c r="AM170"/>
    </row>
    <row r="171" spans="2:39" ht="15" x14ac:dyDescent="0.2">
      <c r="B171"/>
      <c r="C171"/>
      <c r="D171"/>
      <c r="E171"/>
      <c r="F171"/>
      <c r="G171"/>
      <c r="H171"/>
      <c r="I171"/>
      <c r="J171"/>
      <c r="K171"/>
      <c r="L171"/>
      <c r="M171"/>
      <c r="O171"/>
      <c r="P171"/>
      <c r="Q171" s="68"/>
      <c r="R171" s="68"/>
      <c r="U171"/>
      <c r="V171"/>
      <c r="AA171"/>
      <c r="AB171"/>
      <c r="AC171"/>
      <c r="AL171"/>
      <c r="AM171"/>
    </row>
    <row r="172" spans="2:39" ht="15" x14ac:dyDescent="0.2">
      <c r="B172"/>
      <c r="C172"/>
      <c r="D172"/>
      <c r="E172"/>
      <c r="F172"/>
      <c r="G172"/>
      <c r="H172"/>
      <c r="I172"/>
      <c r="J172"/>
      <c r="K172"/>
      <c r="L172"/>
      <c r="M172"/>
      <c r="O172"/>
      <c r="P172"/>
      <c r="Q172" s="68"/>
      <c r="R172" s="68"/>
      <c r="U172"/>
      <c r="V172"/>
      <c r="AA172"/>
      <c r="AB172"/>
      <c r="AC172"/>
      <c r="AL172"/>
      <c r="AM172"/>
    </row>
    <row r="173" spans="2:39" ht="15" x14ac:dyDescent="0.2">
      <c r="B173"/>
      <c r="C173"/>
      <c r="D173"/>
      <c r="E173"/>
      <c r="F173"/>
      <c r="G173"/>
      <c r="H173"/>
      <c r="I173"/>
      <c r="J173"/>
      <c r="K173"/>
      <c r="L173"/>
      <c r="M173"/>
      <c r="O173"/>
      <c r="P173"/>
      <c r="Q173" s="68"/>
      <c r="R173" s="68"/>
      <c r="U173"/>
      <c r="V173"/>
      <c r="AA173"/>
      <c r="AB173"/>
      <c r="AC173"/>
      <c r="AL173"/>
      <c r="AM173"/>
    </row>
    <row r="174" spans="2:39" ht="15" x14ac:dyDescent="0.2">
      <c r="B174"/>
      <c r="C174"/>
      <c r="D174"/>
      <c r="E174"/>
      <c r="F174"/>
      <c r="G174"/>
      <c r="H174"/>
      <c r="I174"/>
      <c r="J174"/>
      <c r="K174"/>
      <c r="L174"/>
      <c r="M174"/>
      <c r="O174"/>
      <c r="P174"/>
      <c r="Q174" s="68"/>
      <c r="R174" s="68"/>
      <c r="U174"/>
      <c r="V174"/>
      <c r="AA174"/>
      <c r="AB174"/>
      <c r="AC174"/>
      <c r="AL174"/>
      <c r="AM174"/>
    </row>
    <row r="175" spans="2:39" ht="15" x14ac:dyDescent="0.2">
      <c r="B175"/>
      <c r="C175"/>
      <c r="D175"/>
      <c r="E175"/>
      <c r="F175"/>
      <c r="G175"/>
      <c r="H175"/>
      <c r="I175"/>
      <c r="J175"/>
      <c r="K175"/>
      <c r="L175"/>
      <c r="M175"/>
      <c r="O175"/>
      <c r="P175"/>
      <c r="Q175" s="68"/>
      <c r="R175" s="68"/>
      <c r="U175"/>
      <c r="V175"/>
      <c r="AA175"/>
      <c r="AB175"/>
      <c r="AC175"/>
      <c r="AL175"/>
      <c r="AM175"/>
    </row>
    <row r="176" spans="2:39" ht="15" x14ac:dyDescent="0.2">
      <c r="B176"/>
      <c r="C176"/>
      <c r="D176"/>
      <c r="E176"/>
      <c r="F176"/>
      <c r="G176"/>
      <c r="H176"/>
      <c r="I176"/>
      <c r="J176"/>
      <c r="K176"/>
      <c r="L176"/>
      <c r="M176"/>
      <c r="O176"/>
      <c r="P176"/>
      <c r="Q176" s="68"/>
      <c r="R176" s="68"/>
      <c r="U176"/>
      <c r="V176"/>
      <c r="AA176"/>
      <c r="AB176"/>
      <c r="AC176"/>
      <c r="AL176"/>
      <c r="AM176"/>
    </row>
    <row r="177" spans="2:39" ht="15" x14ac:dyDescent="0.2">
      <c r="B177"/>
      <c r="C177"/>
      <c r="D177"/>
      <c r="E177"/>
      <c r="F177"/>
      <c r="G177"/>
      <c r="H177"/>
      <c r="I177"/>
      <c r="J177"/>
      <c r="K177"/>
      <c r="L177"/>
      <c r="M177"/>
      <c r="O177"/>
      <c r="P177"/>
      <c r="Q177" s="68"/>
      <c r="R177" s="68"/>
      <c r="U177"/>
      <c r="V177"/>
      <c r="AA177"/>
      <c r="AB177"/>
      <c r="AC177"/>
      <c r="AL177"/>
      <c r="AM177"/>
    </row>
    <row r="178" spans="2:39" ht="15" x14ac:dyDescent="0.2">
      <c r="B178"/>
      <c r="C178"/>
      <c r="D178"/>
      <c r="E178"/>
      <c r="F178"/>
      <c r="G178"/>
      <c r="H178"/>
      <c r="I178"/>
      <c r="J178"/>
      <c r="K178"/>
      <c r="L178"/>
      <c r="M178"/>
      <c r="O178"/>
      <c r="P178"/>
      <c r="Q178" s="68"/>
      <c r="R178" s="68"/>
      <c r="U178"/>
      <c r="V178"/>
      <c r="AA178"/>
      <c r="AB178"/>
      <c r="AC178"/>
      <c r="AL178"/>
      <c r="AM178"/>
    </row>
    <row r="179" spans="2:39" ht="15" x14ac:dyDescent="0.2">
      <c r="B179"/>
      <c r="C179"/>
      <c r="D179"/>
      <c r="E179"/>
      <c r="F179"/>
      <c r="G179"/>
      <c r="H179"/>
      <c r="I179"/>
      <c r="J179"/>
      <c r="K179"/>
      <c r="L179"/>
      <c r="M179"/>
      <c r="O179"/>
      <c r="P179"/>
      <c r="Q179" s="68"/>
      <c r="R179" s="68"/>
      <c r="U179"/>
      <c r="V179"/>
      <c r="AA179"/>
      <c r="AB179"/>
      <c r="AC179"/>
      <c r="AL179"/>
      <c r="AM179"/>
    </row>
    <row r="180" spans="2:39" ht="15" x14ac:dyDescent="0.2">
      <c r="B180"/>
      <c r="C180"/>
      <c r="D180"/>
      <c r="E180"/>
      <c r="F180"/>
      <c r="G180"/>
      <c r="H180"/>
      <c r="I180"/>
      <c r="J180"/>
      <c r="K180"/>
      <c r="L180"/>
      <c r="M180"/>
      <c r="O180"/>
      <c r="P180"/>
      <c r="Q180" s="68"/>
      <c r="R180" s="68"/>
      <c r="U180"/>
      <c r="V180"/>
      <c r="AA180"/>
      <c r="AB180"/>
      <c r="AC180"/>
      <c r="AL180"/>
      <c r="AM180"/>
    </row>
    <row r="181" spans="2:39" ht="15" x14ac:dyDescent="0.2">
      <c r="B181"/>
      <c r="C181"/>
      <c r="D181"/>
      <c r="E181"/>
      <c r="F181"/>
      <c r="G181"/>
      <c r="H181"/>
      <c r="I181"/>
      <c r="J181"/>
      <c r="K181"/>
      <c r="L181"/>
      <c r="M181"/>
      <c r="O181"/>
      <c r="P181"/>
      <c r="Q181" s="68"/>
      <c r="R181" s="68"/>
      <c r="U181"/>
      <c r="V181"/>
      <c r="AA181"/>
      <c r="AB181"/>
      <c r="AC181"/>
      <c r="AL181"/>
      <c r="AM181"/>
    </row>
    <row r="182" spans="2:39" ht="15" x14ac:dyDescent="0.2">
      <c r="B182"/>
      <c r="C182"/>
      <c r="D182"/>
      <c r="E182"/>
      <c r="F182"/>
      <c r="G182"/>
      <c r="H182"/>
      <c r="I182"/>
      <c r="J182"/>
      <c r="K182"/>
      <c r="L182"/>
      <c r="M182"/>
      <c r="O182"/>
      <c r="P182"/>
      <c r="Q182" s="68"/>
      <c r="R182" s="68"/>
      <c r="U182"/>
      <c r="V182"/>
      <c r="AA182"/>
      <c r="AB182"/>
      <c r="AC182"/>
      <c r="AL182"/>
      <c r="AM182"/>
    </row>
    <row r="183" spans="2:39" ht="15" x14ac:dyDescent="0.2">
      <c r="B183"/>
      <c r="C183"/>
      <c r="D183"/>
      <c r="E183"/>
      <c r="F183"/>
      <c r="G183"/>
      <c r="H183"/>
      <c r="I183"/>
      <c r="J183"/>
      <c r="K183"/>
      <c r="L183"/>
      <c r="M183"/>
      <c r="O183"/>
      <c r="P183"/>
      <c r="Q183" s="68"/>
      <c r="R183" s="68"/>
      <c r="U183"/>
      <c r="V183"/>
      <c r="AA183"/>
      <c r="AB183"/>
      <c r="AC183"/>
      <c r="AL183"/>
      <c r="AM183"/>
    </row>
    <row r="184" spans="2:39" ht="15" x14ac:dyDescent="0.2">
      <c r="B184"/>
      <c r="C184"/>
      <c r="D184"/>
      <c r="E184"/>
      <c r="F184"/>
      <c r="G184"/>
      <c r="H184"/>
      <c r="I184"/>
      <c r="J184"/>
      <c r="K184"/>
      <c r="L184"/>
      <c r="M184"/>
      <c r="O184"/>
      <c r="P184"/>
      <c r="Q184" s="68"/>
      <c r="R184" s="68"/>
      <c r="U184"/>
      <c r="V184"/>
      <c r="AA184"/>
      <c r="AB184"/>
      <c r="AC184"/>
      <c r="AL184"/>
      <c r="AM184"/>
    </row>
    <row r="185" spans="2:39" ht="15" x14ac:dyDescent="0.2">
      <c r="B185"/>
      <c r="C185"/>
      <c r="D185"/>
      <c r="E185"/>
      <c r="F185"/>
      <c r="G185"/>
      <c r="H185"/>
      <c r="I185"/>
      <c r="J185"/>
      <c r="K185"/>
      <c r="L185"/>
      <c r="M185"/>
      <c r="O185"/>
      <c r="P185"/>
      <c r="Q185" s="68"/>
      <c r="R185" s="68"/>
      <c r="U185"/>
      <c r="V185"/>
      <c r="AA185"/>
      <c r="AB185"/>
      <c r="AC185"/>
      <c r="AL185"/>
      <c r="AM185"/>
    </row>
    <row r="186" spans="2:39" ht="15" x14ac:dyDescent="0.2">
      <c r="B186"/>
      <c r="C186"/>
      <c r="D186"/>
      <c r="E186"/>
      <c r="F186"/>
      <c r="G186"/>
      <c r="H186"/>
      <c r="I186"/>
      <c r="J186"/>
      <c r="K186"/>
      <c r="L186"/>
      <c r="M186"/>
      <c r="O186"/>
      <c r="P186"/>
      <c r="Q186" s="68"/>
      <c r="R186" s="68"/>
      <c r="U186"/>
      <c r="V186"/>
      <c r="AA186"/>
      <c r="AB186"/>
      <c r="AC186"/>
      <c r="AL186"/>
      <c r="AM186"/>
    </row>
    <row r="187" spans="2:39" ht="15" x14ac:dyDescent="0.2">
      <c r="B187"/>
      <c r="C187"/>
      <c r="D187"/>
      <c r="E187"/>
      <c r="F187"/>
      <c r="G187"/>
      <c r="H187"/>
      <c r="I187"/>
      <c r="J187"/>
      <c r="K187"/>
      <c r="L187"/>
      <c r="M187"/>
      <c r="O187"/>
      <c r="P187"/>
      <c r="Q187" s="68"/>
      <c r="R187" s="68"/>
      <c r="U187"/>
      <c r="V187"/>
      <c r="AA187"/>
      <c r="AB187"/>
      <c r="AC187"/>
      <c r="AL187"/>
      <c r="AM187"/>
    </row>
    <row r="188" spans="2:39" ht="15" x14ac:dyDescent="0.2">
      <c r="B188"/>
      <c r="C188"/>
      <c r="D188"/>
      <c r="E188"/>
      <c r="F188"/>
      <c r="G188"/>
      <c r="H188"/>
      <c r="I188"/>
      <c r="J188"/>
      <c r="K188"/>
      <c r="L188"/>
      <c r="M188"/>
      <c r="O188"/>
      <c r="P188"/>
      <c r="Q188" s="68"/>
      <c r="R188" s="68"/>
      <c r="U188"/>
      <c r="V188"/>
      <c r="AA188"/>
      <c r="AB188"/>
      <c r="AC188"/>
      <c r="AL188"/>
      <c r="AM188"/>
    </row>
    <row r="189" spans="2:39" ht="15" x14ac:dyDescent="0.2">
      <c r="B189"/>
      <c r="C189"/>
      <c r="D189"/>
      <c r="E189"/>
      <c r="F189"/>
      <c r="G189"/>
      <c r="H189"/>
      <c r="I189"/>
      <c r="J189"/>
      <c r="K189"/>
      <c r="L189"/>
      <c r="M189"/>
      <c r="O189"/>
      <c r="P189"/>
      <c r="Q189" s="68"/>
      <c r="R189" s="68"/>
      <c r="U189"/>
      <c r="V189"/>
      <c r="AA189"/>
      <c r="AB189"/>
      <c r="AC189"/>
      <c r="AL189"/>
      <c r="AM189"/>
    </row>
    <row r="190" spans="2:39" ht="15" x14ac:dyDescent="0.2">
      <c r="B190"/>
      <c r="C190"/>
      <c r="D190"/>
      <c r="E190"/>
      <c r="F190"/>
      <c r="G190"/>
      <c r="H190"/>
      <c r="I190"/>
      <c r="J190"/>
      <c r="K190"/>
      <c r="L190"/>
      <c r="M190"/>
      <c r="O190"/>
      <c r="P190"/>
      <c r="Q190" s="68"/>
      <c r="R190" s="68"/>
      <c r="U190"/>
      <c r="V190"/>
      <c r="AA190"/>
      <c r="AB190"/>
      <c r="AC190"/>
      <c r="AL190"/>
      <c r="AM190"/>
    </row>
    <row r="191" spans="2:39" ht="15" x14ac:dyDescent="0.2">
      <c r="B191"/>
      <c r="C191"/>
      <c r="D191"/>
      <c r="E191"/>
      <c r="F191"/>
      <c r="G191"/>
      <c r="H191"/>
      <c r="I191"/>
      <c r="J191"/>
      <c r="K191"/>
      <c r="L191"/>
      <c r="M191"/>
      <c r="O191"/>
      <c r="P191"/>
      <c r="Q191" s="68"/>
      <c r="R191" s="68"/>
      <c r="U191"/>
      <c r="V191"/>
      <c r="AA191"/>
      <c r="AB191"/>
      <c r="AC191"/>
      <c r="AL191"/>
      <c r="AM191"/>
    </row>
    <row r="192" spans="2:39" ht="15" x14ac:dyDescent="0.2">
      <c r="B192"/>
      <c r="C192"/>
      <c r="D192"/>
      <c r="E192"/>
      <c r="F192"/>
      <c r="G192"/>
      <c r="H192"/>
      <c r="I192"/>
      <c r="J192"/>
      <c r="K192"/>
      <c r="L192"/>
      <c r="M192"/>
      <c r="O192"/>
      <c r="P192"/>
      <c r="Q192" s="68"/>
      <c r="R192" s="68"/>
      <c r="U192"/>
      <c r="V192"/>
      <c r="AA192"/>
      <c r="AB192"/>
      <c r="AC192"/>
      <c r="AL192"/>
      <c r="AM192"/>
    </row>
    <row r="193" spans="2:39" ht="15" x14ac:dyDescent="0.2">
      <c r="B193"/>
      <c r="C193"/>
      <c r="D193"/>
      <c r="E193"/>
      <c r="F193"/>
      <c r="G193"/>
      <c r="H193"/>
      <c r="I193"/>
      <c r="J193"/>
      <c r="K193"/>
      <c r="L193"/>
      <c r="M193"/>
      <c r="O193"/>
      <c r="P193"/>
      <c r="Q193" s="68"/>
      <c r="R193" s="68"/>
      <c r="U193"/>
      <c r="V193"/>
      <c r="AA193"/>
      <c r="AB193"/>
      <c r="AC193"/>
      <c r="AL193"/>
      <c r="AM193"/>
    </row>
    <row r="194" spans="2:39" ht="15" x14ac:dyDescent="0.2">
      <c r="B194"/>
      <c r="C194"/>
      <c r="D194"/>
      <c r="E194"/>
      <c r="F194"/>
      <c r="G194"/>
      <c r="H194"/>
      <c r="I194"/>
      <c r="J194"/>
      <c r="K194"/>
      <c r="L194"/>
      <c r="M194"/>
      <c r="O194"/>
      <c r="P194"/>
      <c r="Q194" s="68"/>
      <c r="R194" s="68"/>
      <c r="U194"/>
      <c r="V194"/>
      <c r="AA194"/>
      <c r="AB194"/>
      <c r="AC194"/>
      <c r="AL194"/>
      <c r="AM194"/>
    </row>
    <row r="195" spans="2:39" ht="15" x14ac:dyDescent="0.2">
      <c r="B195"/>
      <c r="C195"/>
      <c r="D195"/>
      <c r="E195"/>
      <c r="F195"/>
      <c r="G195"/>
      <c r="H195"/>
      <c r="I195"/>
      <c r="J195"/>
      <c r="K195"/>
      <c r="L195"/>
      <c r="M195"/>
      <c r="O195"/>
      <c r="P195"/>
      <c r="Q195" s="68"/>
      <c r="R195" s="68"/>
      <c r="U195"/>
      <c r="V195"/>
      <c r="AA195"/>
      <c r="AB195"/>
      <c r="AC195"/>
      <c r="AL195"/>
      <c r="AM195"/>
    </row>
    <row r="196" spans="2:39" ht="15" x14ac:dyDescent="0.2">
      <c r="B196"/>
      <c r="C196"/>
      <c r="D196"/>
      <c r="E196"/>
      <c r="F196"/>
      <c r="G196"/>
      <c r="H196"/>
      <c r="I196"/>
      <c r="J196"/>
      <c r="K196"/>
      <c r="L196"/>
      <c r="M196"/>
      <c r="O196"/>
      <c r="P196"/>
      <c r="Q196" s="68"/>
      <c r="R196" s="68"/>
      <c r="U196"/>
      <c r="V196"/>
      <c r="AA196"/>
      <c r="AB196"/>
      <c r="AC196"/>
      <c r="AL196"/>
      <c r="AM196"/>
    </row>
    <row r="197" spans="2:39" ht="15" x14ac:dyDescent="0.2">
      <c r="B197"/>
      <c r="C197"/>
      <c r="D197"/>
      <c r="E197"/>
      <c r="F197"/>
      <c r="G197"/>
      <c r="H197"/>
      <c r="I197"/>
      <c r="J197"/>
      <c r="K197"/>
      <c r="L197"/>
      <c r="M197"/>
      <c r="O197"/>
      <c r="P197"/>
      <c r="Q197" s="68"/>
      <c r="R197" s="68"/>
      <c r="U197"/>
      <c r="V197"/>
      <c r="AA197"/>
      <c r="AB197"/>
      <c r="AC197"/>
      <c r="AL197"/>
      <c r="AM197"/>
    </row>
    <row r="198" spans="2:39" ht="15" x14ac:dyDescent="0.2">
      <c r="B198"/>
      <c r="C198"/>
      <c r="D198"/>
      <c r="E198"/>
      <c r="F198"/>
      <c r="G198"/>
      <c r="H198"/>
      <c r="I198"/>
      <c r="J198"/>
      <c r="K198"/>
      <c r="L198"/>
      <c r="M198"/>
      <c r="O198"/>
      <c r="P198"/>
      <c r="Q198" s="68"/>
      <c r="R198" s="68"/>
      <c r="U198"/>
      <c r="V198"/>
      <c r="AA198"/>
      <c r="AB198"/>
      <c r="AC198"/>
      <c r="AL198"/>
      <c r="AM198"/>
    </row>
    <row r="199" spans="2:39" ht="15" x14ac:dyDescent="0.2">
      <c r="B199"/>
      <c r="C199"/>
      <c r="D199"/>
      <c r="E199"/>
      <c r="F199"/>
      <c r="G199"/>
      <c r="H199"/>
      <c r="I199"/>
      <c r="J199"/>
      <c r="K199"/>
      <c r="L199"/>
      <c r="M199"/>
      <c r="O199"/>
      <c r="P199"/>
      <c r="Q199" s="68"/>
      <c r="R199" s="68"/>
      <c r="U199"/>
      <c r="V199"/>
      <c r="AA199"/>
      <c r="AB199"/>
      <c r="AC199"/>
      <c r="AL199"/>
      <c r="AM199"/>
    </row>
    <row r="200" spans="2:39" ht="15" x14ac:dyDescent="0.2">
      <c r="B200"/>
      <c r="C200"/>
      <c r="D200"/>
      <c r="E200"/>
      <c r="F200"/>
      <c r="G200"/>
      <c r="H200"/>
      <c r="I200"/>
      <c r="J200"/>
      <c r="K200"/>
      <c r="L200"/>
      <c r="M200"/>
      <c r="O200"/>
      <c r="P200"/>
      <c r="Q200" s="68"/>
      <c r="R200" s="68"/>
      <c r="U200"/>
      <c r="V200"/>
      <c r="AA200"/>
      <c r="AB200"/>
      <c r="AC200"/>
      <c r="AL200"/>
      <c r="AM200"/>
    </row>
    <row r="201" spans="2:39" ht="15" x14ac:dyDescent="0.2">
      <c r="B201"/>
      <c r="C201"/>
      <c r="D201"/>
      <c r="E201"/>
      <c r="F201"/>
      <c r="G201"/>
      <c r="H201"/>
      <c r="I201"/>
      <c r="J201"/>
      <c r="K201"/>
      <c r="L201"/>
      <c r="M201"/>
      <c r="O201"/>
      <c r="P201"/>
      <c r="Q201" s="68"/>
      <c r="R201" s="68"/>
      <c r="U201"/>
      <c r="V201"/>
      <c r="AA201"/>
      <c r="AB201"/>
      <c r="AC201"/>
      <c r="AL201"/>
      <c r="AM201"/>
    </row>
    <row r="202" spans="2:39" ht="15" x14ac:dyDescent="0.2">
      <c r="B202"/>
      <c r="C202"/>
      <c r="D202"/>
      <c r="E202"/>
      <c r="F202"/>
      <c r="G202"/>
      <c r="H202"/>
      <c r="I202"/>
      <c r="J202"/>
      <c r="K202"/>
      <c r="L202"/>
      <c r="M202"/>
      <c r="O202"/>
      <c r="P202"/>
      <c r="Q202" s="68"/>
      <c r="R202" s="68"/>
      <c r="U202"/>
      <c r="V202"/>
      <c r="AA202"/>
      <c r="AB202"/>
      <c r="AC202"/>
      <c r="AL202"/>
      <c r="AM202"/>
    </row>
    <row r="203" spans="2:39" ht="15" x14ac:dyDescent="0.2">
      <c r="B203"/>
      <c r="C203"/>
      <c r="D203"/>
      <c r="E203"/>
      <c r="F203"/>
      <c r="G203"/>
      <c r="H203"/>
      <c r="I203"/>
      <c r="J203"/>
      <c r="K203"/>
      <c r="L203"/>
      <c r="M203"/>
      <c r="O203"/>
      <c r="P203"/>
      <c r="Q203" s="68"/>
      <c r="R203" s="68"/>
      <c r="U203"/>
      <c r="V203"/>
      <c r="AA203"/>
      <c r="AB203"/>
      <c r="AC203"/>
      <c r="AL203"/>
      <c r="AM203"/>
    </row>
    <row r="204" spans="2:39" ht="15" x14ac:dyDescent="0.2">
      <c r="B204"/>
      <c r="C204"/>
      <c r="D204"/>
      <c r="E204"/>
      <c r="F204"/>
      <c r="G204"/>
      <c r="H204"/>
      <c r="I204"/>
      <c r="J204"/>
      <c r="K204"/>
      <c r="L204"/>
      <c r="M204"/>
      <c r="O204"/>
      <c r="P204"/>
      <c r="Q204" s="68"/>
      <c r="R204" s="68"/>
      <c r="U204"/>
      <c r="V204"/>
      <c r="AA204"/>
      <c r="AB204"/>
      <c r="AC204"/>
      <c r="AL204"/>
      <c r="AM204"/>
    </row>
    <row r="205" spans="2:39" ht="15" x14ac:dyDescent="0.2">
      <c r="B205"/>
      <c r="C205"/>
      <c r="D205"/>
      <c r="E205"/>
      <c r="F205"/>
      <c r="G205"/>
      <c r="H205"/>
      <c r="I205"/>
      <c r="J205"/>
      <c r="K205"/>
      <c r="L205"/>
      <c r="M205"/>
      <c r="O205"/>
      <c r="P205"/>
      <c r="Q205" s="68"/>
      <c r="R205" s="68"/>
      <c r="U205"/>
      <c r="V205"/>
      <c r="AA205"/>
      <c r="AB205"/>
      <c r="AC205"/>
      <c r="AL205"/>
      <c r="AM205"/>
    </row>
    <row r="206" spans="2:39" ht="15" x14ac:dyDescent="0.2">
      <c r="B206"/>
      <c r="C206"/>
      <c r="D206"/>
      <c r="E206"/>
      <c r="F206"/>
      <c r="G206"/>
      <c r="H206"/>
      <c r="I206"/>
      <c r="J206"/>
      <c r="K206"/>
      <c r="L206"/>
      <c r="M206"/>
      <c r="O206"/>
      <c r="P206"/>
      <c r="Q206" s="68"/>
      <c r="R206" s="68"/>
      <c r="U206"/>
      <c r="V206"/>
      <c r="AA206"/>
      <c r="AB206"/>
      <c r="AC206"/>
      <c r="AL206"/>
      <c r="AM206"/>
    </row>
    <row r="207" spans="2:39" ht="15" x14ac:dyDescent="0.2">
      <c r="B207"/>
      <c r="C207"/>
      <c r="D207"/>
      <c r="E207"/>
      <c r="F207"/>
      <c r="G207"/>
      <c r="H207"/>
      <c r="I207"/>
      <c r="J207"/>
      <c r="K207"/>
      <c r="L207"/>
      <c r="M207"/>
      <c r="O207"/>
      <c r="P207"/>
      <c r="Q207" s="68"/>
      <c r="R207" s="68"/>
      <c r="U207"/>
      <c r="V207"/>
      <c r="AA207"/>
      <c r="AB207"/>
      <c r="AC207"/>
      <c r="AL207"/>
      <c r="AM207"/>
    </row>
    <row r="208" spans="2:39" ht="15" x14ac:dyDescent="0.2">
      <c r="B208"/>
      <c r="C208"/>
      <c r="D208"/>
      <c r="E208"/>
      <c r="F208"/>
      <c r="G208"/>
      <c r="H208"/>
      <c r="I208"/>
      <c r="J208"/>
      <c r="K208"/>
      <c r="L208"/>
      <c r="M208"/>
      <c r="O208"/>
      <c r="P208"/>
      <c r="Q208" s="68"/>
      <c r="R208" s="68"/>
      <c r="U208"/>
      <c r="V208"/>
      <c r="AA208"/>
      <c r="AB208"/>
      <c r="AC208"/>
      <c r="AL208"/>
      <c r="AM208"/>
    </row>
    <row r="209" spans="2:39" ht="15" x14ac:dyDescent="0.2">
      <c r="B209"/>
      <c r="C209"/>
      <c r="D209"/>
      <c r="E209"/>
      <c r="F209"/>
      <c r="G209"/>
      <c r="H209"/>
      <c r="I209"/>
      <c r="J209"/>
      <c r="K209"/>
      <c r="L209"/>
      <c r="M209"/>
      <c r="O209"/>
      <c r="P209"/>
      <c r="Q209" s="68"/>
      <c r="R209" s="68"/>
      <c r="U209"/>
      <c r="V209"/>
      <c r="AA209"/>
      <c r="AB209"/>
      <c r="AC209"/>
      <c r="AL209"/>
      <c r="AM209"/>
    </row>
    <row r="210" spans="2:39" ht="15" x14ac:dyDescent="0.2">
      <c r="B210"/>
      <c r="C210"/>
      <c r="D210"/>
      <c r="E210"/>
      <c r="F210"/>
      <c r="G210"/>
      <c r="H210"/>
      <c r="I210"/>
      <c r="J210"/>
      <c r="K210"/>
      <c r="L210"/>
      <c r="M210"/>
      <c r="O210"/>
      <c r="P210"/>
      <c r="Q210" s="68"/>
      <c r="R210" s="68"/>
      <c r="U210"/>
      <c r="V210"/>
      <c r="AA210"/>
      <c r="AB210"/>
      <c r="AC210"/>
      <c r="AL210"/>
      <c r="AM210"/>
    </row>
    <row r="211" spans="2:39" ht="15" x14ac:dyDescent="0.2">
      <c r="B211"/>
      <c r="C211"/>
      <c r="D211"/>
      <c r="E211"/>
      <c r="F211"/>
      <c r="G211"/>
      <c r="H211"/>
      <c r="I211"/>
      <c r="J211"/>
      <c r="K211"/>
      <c r="L211"/>
      <c r="M211"/>
      <c r="O211"/>
      <c r="P211"/>
      <c r="Q211" s="68"/>
      <c r="R211" s="68"/>
      <c r="U211"/>
      <c r="V211"/>
      <c r="AA211"/>
      <c r="AB211"/>
      <c r="AC211"/>
      <c r="AL211"/>
      <c r="AM211"/>
    </row>
    <row r="212" spans="2:39" ht="15" x14ac:dyDescent="0.2">
      <c r="B212"/>
      <c r="C212"/>
      <c r="D212"/>
      <c r="E212"/>
      <c r="F212"/>
      <c r="G212"/>
      <c r="H212"/>
      <c r="I212"/>
      <c r="J212"/>
      <c r="K212"/>
      <c r="L212"/>
      <c r="M212"/>
      <c r="O212"/>
      <c r="P212"/>
      <c r="Q212" s="68"/>
      <c r="R212" s="68"/>
      <c r="U212"/>
      <c r="V212"/>
      <c r="AA212"/>
      <c r="AB212"/>
      <c r="AC212"/>
      <c r="AL212"/>
      <c r="AM212"/>
    </row>
    <row r="213" spans="2:39" ht="15" x14ac:dyDescent="0.2">
      <c r="B213"/>
      <c r="C213"/>
      <c r="D213"/>
      <c r="E213"/>
      <c r="F213"/>
      <c r="G213"/>
      <c r="H213"/>
      <c r="I213"/>
      <c r="J213"/>
      <c r="K213"/>
      <c r="L213"/>
      <c r="M213"/>
      <c r="O213"/>
      <c r="P213"/>
      <c r="Q213" s="68"/>
      <c r="R213" s="68"/>
      <c r="U213"/>
      <c r="V213"/>
      <c r="AA213"/>
      <c r="AB213"/>
      <c r="AC213"/>
      <c r="AL213"/>
      <c r="AM213"/>
    </row>
    <row r="214" spans="2:39" ht="15" x14ac:dyDescent="0.2">
      <c r="B214"/>
      <c r="C214"/>
      <c r="D214"/>
      <c r="E214"/>
      <c r="F214"/>
      <c r="G214"/>
      <c r="H214"/>
      <c r="I214"/>
      <c r="J214"/>
      <c r="K214"/>
      <c r="L214"/>
      <c r="M214"/>
      <c r="O214"/>
      <c r="P214"/>
      <c r="Q214" s="68"/>
      <c r="R214" s="68"/>
      <c r="U214"/>
      <c r="V214"/>
      <c r="AA214"/>
      <c r="AB214"/>
      <c r="AC214"/>
      <c r="AL214"/>
      <c r="AM214"/>
    </row>
    <row r="215" spans="2:39" ht="15" x14ac:dyDescent="0.2">
      <c r="B215"/>
      <c r="C215"/>
      <c r="D215"/>
      <c r="E215"/>
      <c r="F215"/>
      <c r="G215"/>
      <c r="H215"/>
      <c r="I215"/>
      <c r="J215"/>
      <c r="K215"/>
      <c r="L215"/>
      <c r="M215"/>
      <c r="O215"/>
      <c r="P215"/>
      <c r="Q215" s="68"/>
      <c r="R215" s="68"/>
      <c r="U215"/>
      <c r="V215"/>
      <c r="AA215"/>
      <c r="AB215"/>
      <c r="AC215"/>
      <c r="AL215"/>
      <c r="AM215"/>
    </row>
    <row r="216" spans="2:39" ht="15" x14ac:dyDescent="0.2">
      <c r="B216"/>
      <c r="C216"/>
      <c r="D216"/>
      <c r="E216"/>
      <c r="F216"/>
      <c r="G216"/>
      <c r="H216"/>
      <c r="I216"/>
      <c r="J216"/>
      <c r="K216"/>
      <c r="L216"/>
      <c r="M216"/>
      <c r="O216"/>
      <c r="P216"/>
      <c r="Q216" s="68"/>
      <c r="R216" s="68"/>
      <c r="U216"/>
      <c r="V216"/>
      <c r="AA216"/>
      <c r="AB216"/>
      <c r="AC216"/>
      <c r="AL216"/>
      <c r="AM216"/>
    </row>
    <row r="217" spans="2:39" ht="15" x14ac:dyDescent="0.2">
      <c r="B217"/>
      <c r="C217"/>
      <c r="D217"/>
      <c r="E217"/>
      <c r="F217"/>
      <c r="G217"/>
      <c r="H217"/>
      <c r="I217"/>
      <c r="J217"/>
      <c r="K217"/>
      <c r="L217"/>
      <c r="M217"/>
      <c r="O217"/>
      <c r="P217"/>
      <c r="Q217" s="68"/>
      <c r="R217" s="68"/>
      <c r="U217"/>
      <c r="V217"/>
      <c r="AA217"/>
      <c r="AB217"/>
      <c r="AC217"/>
      <c r="AL217"/>
      <c r="AM217"/>
    </row>
    <row r="218" spans="2:39" ht="15" x14ac:dyDescent="0.2">
      <c r="B218"/>
      <c r="C218"/>
      <c r="D218"/>
      <c r="E218"/>
      <c r="F218"/>
      <c r="G218"/>
      <c r="H218"/>
      <c r="I218"/>
      <c r="J218"/>
      <c r="K218"/>
      <c r="L218"/>
      <c r="M218"/>
      <c r="O218"/>
      <c r="P218"/>
      <c r="Q218" s="68"/>
      <c r="R218" s="68"/>
      <c r="U218"/>
      <c r="V218"/>
      <c r="AA218"/>
      <c r="AB218"/>
      <c r="AC218"/>
      <c r="AL218"/>
      <c r="AM218"/>
    </row>
    <row r="219" spans="2:39" ht="15" x14ac:dyDescent="0.2">
      <c r="B219"/>
      <c r="C219"/>
      <c r="D219"/>
      <c r="E219"/>
      <c r="F219"/>
      <c r="G219"/>
      <c r="H219"/>
      <c r="I219"/>
      <c r="J219"/>
      <c r="K219"/>
      <c r="L219"/>
      <c r="M219"/>
      <c r="O219"/>
      <c r="P219"/>
      <c r="Q219" s="68"/>
      <c r="R219" s="68"/>
      <c r="U219"/>
      <c r="V219"/>
      <c r="AA219"/>
      <c r="AB219"/>
      <c r="AC219"/>
      <c r="AL219"/>
      <c r="AM219"/>
    </row>
    <row r="220" spans="2:39" ht="15" x14ac:dyDescent="0.2">
      <c r="B220"/>
      <c r="C220"/>
      <c r="D220"/>
      <c r="E220"/>
      <c r="F220"/>
      <c r="G220"/>
      <c r="H220"/>
      <c r="I220"/>
      <c r="J220"/>
      <c r="K220"/>
      <c r="L220"/>
      <c r="M220"/>
      <c r="O220"/>
      <c r="P220"/>
      <c r="Q220" s="68"/>
      <c r="R220" s="68"/>
      <c r="U220"/>
      <c r="V220"/>
      <c r="AA220"/>
      <c r="AB220"/>
      <c r="AC220"/>
      <c r="AL220"/>
      <c r="AM220"/>
    </row>
    <row r="221" spans="2:39" ht="15" x14ac:dyDescent="0.2">
      <c r="B221"/>
      <c r="C221"/>
      <c r="D221"/>
      <c r="E221"/>
      <c r="F221"/>
      <c r="G221"/>
      <c r="H221"/>
      <c r="I221"/>
      <c r="J221"/>
      <c r="K221"/>
      <c r="L221"/>
      <c r="M221"/>
      <c r="O221"/>
      <c r="P221"/>
      <c r="Q221" s="68"/>
      <c r="R221" s="68"/>
      <c r="U221"/>
      <c r="V221"/>
      <c r="AA221"/>
      <c r="AB221"/>
      <c r="AC221"/>
      <c r="AL221"/>
      <c r="AM221"/>
    </row>
    <row r="222" spans="2:39" ht="15" x14ac:dyDescent="0.2">
      <c r="B222"/>
      <c r="C222"/>
      <c r="D222"/>
      <c r="E222"/>
      <c r="F222"/>
      <c r="G222"/>
      <c r="H222"/>
      <c r="I222"/>
      <c r="J222"/>
      <c r="K222"/>
      <c r="L222"/>
      <c r="M222"/>
      <c r="O222"/>
      <c r="P222"/>
      <c r="Q222" s="68"/>
      <c r="R222" s="68"/>
      <c r="U222"/>
      <c r="V222"/>
      <c r="AA222"/>
      <c r="AB222"/>
      <c r="AC222"/>
      <c r="AL222"/>
      <c r="AM222"/>
    </row>
    <row r="223" spans="2:39" ht="15" x14ac:dyDescent="0.2">
      <c r="B223"/>
      <c r="C223"/>
      <c r="D223"/>
      <c r="E223"/>
      <c r="F223"/>
      <c r="G223"/>
      <c r="H223"/>
      <c r="I223"/>
      <c r="J223"/>
      <c r="K223"/>
      <c r="L223"/>
      <c r="M223"/>
      <c r="O223"/>
      <c r="P223"/>
      <c r="Q223" s="68"/>
      <c r="R223" s="68"/>
      <c r="U223"/>
      <c r="V223"/>
      <c r="AA223"/>
      <c r="AB223"/>
      <c r="AC223"/>
      <c r="AL223"/>
      <c r="AM223"/>
    </row>
    <row r="224" spans="2:39" ht="15" x14ac:dyDescent="0.2">
      <c r="B224"/>
      <c r="C224"/>
      <c r="D224"/>
      <c r="E224"/>
      <c r="F224"/>
      <c r="G224"/>
      <c r="H224"/>
      <c r="I224"/>
      <c r="J224"/>
      <c r="K224"/>
      <c r="L224"/>
      <c r="M224"/>
      <c r="O224"/>
      <c r="P224"/>
      <c r="Q224" s="68"/>
      <c r="R224" s="68"/>
      <c r="U224"/>
      <c r="V224"/>
      <c r="AA224"/>
      <c r="AB224"/>
      <c r="AC224"/>
      <c r="AL224"/>
      <c r="AM224"/>
    </row>
    <row r="225" spans="2:39" ht="15" x14ac:dyDescent="0.2">
      <c r="B225"/>
      <c r="C225"/>
      <c r="D225"/>
      <c r="E225"/>
      <c r="F225"/>
      <c r="G225"/>
      <c r="H225"/>
      <c r="I225"/>
      <c r="J225"/>
      <c r="K225"/>
      <c r="L225"/>
      <c r="M225"/>
      <c r="O225"/>
      <c r="P225"/>
      <c r="Q225" s="68"/>
      <c r="R225" s="68"/>
      <c r="U225"/>
      <c r="V225"/>
      <c r="AA225"/>
      <c r="AB225"/>
      <c r="AC225"/>
      <c r="AL225"/>
      <c r="AM225"/>
    </row>
    <row r="226" spans="2:39" ht="15" x14ac:dyDescent="0.2">
      <c r="B226"/>
      <c r="C226"/>
      <c r="D226"/>
      <c r="E226"/>
      <c r="F226"/>
      <c r="G226"/>
      <c r="H226"/>
      <c r="I226"/>
      <c r="J226"/>
      <c r="K226"/>
      <c r="L226"/>
      <c r="M226"/>
      <c r="O226"/>
      <c r="P226"/>
      <c r="Q226" s="68"/>
      <c r="R226" s="68"/>
      <c r="U226"/>
      <c r="V226"/>
      <c r="AA226"/>
      <c r="AB226"/>
      <c r="AC226"/>
      <c r="AL226"/>
      <c r="AM226"/>
    </row>
    <row r="227" spans="2:39" ht="15" x14ac:dyDescent="0.2">
      <c r="B227"/>
      <c r="C227"/>
      <c r="D227"/>
      <c r="E227"/>
      <c r="F227"/>
      <c r="G227"/>
      <c r="H227"/>
      <c r="I227"/>
      <c r="J227"/>
      <c r="K227"/>
      <c r="L227"/>
      <c r="M227"/>
      <c r="O227"/>
      <c r="P227"/>
      <c r="Q227" s="68"/>
      <c r="R227" s="68"/>
      <c r="U227"/>
      <c r="V227"/>
      <c r="AA227"/>
      <c r="AB227"/>
      <c r="AC227"/>
      <c r="AL227"/>
      <c r="AM227"/>
    </row>
    <row r="228" spans="2:39" ht="15" x14ac:dyDescent="0.2">
      <c r="B228"/>
      <c r="C228"/>
      <c r="D228"/>
      <c r="E228"/>
      <c r="F228"/>
      <c r="G228"/>
      <c r="H228"/>
      <c r="I228"/>
      <c r="J228"/>
      <c r="K228"/>
      <c r="L228"/>
      <c r="M228"/>
      <c r="O228"/>
      <c r="P228"/>
      <c r="Q228" s="68"/>
      <c r="R228" s="68"/>
      <c r="U228"/>
      <c r="V228"/>
      <c r="AA228"/>
      <c r="AB228"/>
      <c r="AC228"/>
      <c r="AL228"/>
      <c r="AM228"/>
    </row>
    <row r="229" spans="2:39" ht="15" x14ac:dyDescent="0.2">
      <c r="B229"/>
      <c r="C229"/>
      <c r="D229"/>
      <c r="E229"/>
      <c r="F229"/>
      <c r="G229"/>
      <c r="H229"/>
      <c r="I229"/>
      <c r="J229"/>
      <c r="K229"/>
      <c r="L229"/>
      <c r="M229"/>
      <c r="O229"/>
      <c r="P229"/>
      <c r="Q229" s="68"/>
      <c r="R229" s="68"/>
      <c r="U229"/>
      <c r="V229"/>
      <c r="AA229"/>
      <c r="AB229"/>
      <c r="AC229"/>
      <c r="AL229"/>
      <c r="AM229"/>
    </row>
    <row r="230" spans="2:39" ht="15" x14ac:dyDescent="0.2">
      <c r="B230"/>
      <c r="C230"/>
      <c r="D230"/>
      <c r="E230"/>
      <c r="F230"/>
      <c r="G230"/>
      <c r="H230"/>
      <c r="I230"/>
      <c r="J230"/>
      <c r="K230"/>
      <c r="L230"/>
      <c r="M230"/>
      <c r="O230"/>
      <c r="P230"/>
      <c r="Q230" s="68"/>
      <c r="R230" s="68"/>
      <c r="U230"/>
      <c r="V230"/>
      <c r="AA230"/>
      <c r="AB230"/>
      <c r="AC230"/>
      <c r="AL230"/>
      <c r="AM230"/>
    </row>
    <row r="231" spans="2:39" ht="15" x14ac:dyDescent="0.2">
      <c r="B231"/>
      <c r="C231"/>
      <c r="D231"/>
      <c r="E231"/>
      <c r="F231"/>
      <c r="G231"/>
      <c r="H231"/>
      <c r="I231"/>
      <c r="J231"/>
      <c r="K231"/>
      <c r="L231"/>
      <c r="M231"/>
      <c r="O231"/>
      <c r="P231"/>
      <c r="Q231" s="68"/>
      <c r="R231" s="68"/>
      <c r="U231"/>
      <c r="V231"/>
      <c r="AA231"/>
      <c r="AB231"/>
      <c r="AC231"/>
      <c r="AL231"/>
      <c r="AM231"/>
    </row>
    <row r="232" spans="2:39" ht="15" x14ac:dyDescent="0.2">
      <c r="B232"/>
      <c r="C232"/>
      <c r="D232"/>
      <c r="E232"/>
      <c r="F232"/>
      <c r="G232"/>
      <c r="H232"/>
      <c r="I232"/>
      <c r="J232"/>
      <c r="K232"/>
      <c r="L232"/>
      <c r="M232"/>
      <c r="O232"/>
      <c r="P232"/>
      <c r="Q232" s="68"/>
      <c r="R232" s="68"/>
      <c r="U232"/>
      <c r="V232"/>
      <c r="AA232"/>
      <c r="AB232"/>
      <c r="AC232"/>
      <c r="AL232"/>
      <c r="AM232"/>
    </row>
    <row r="233" spans="2:39" ht="15" x14ac:dyDescent="0.2">
      <c r="B233"/>
      <c r="C233"/>
      <c r="D233"/>
      <c r="E233"/>
      <c r="F233"/>
      <c r="G233"/>
      <c r="H233"/>
      <c r="I233"/>
      <c r="J233"/>
      <c r="K233"/>
      <c r="L233"/>
      <c r="M233"/>
      <c r="O233"/>
      <c r="P233"/>
      <c r="Q233" s="68"/>
      <c r="R233" s="68"/>
      <c r="U233"/>
      <c r="V233"/>
      <c r="AA233"/>
      <c r="AB233"/>
      <c r="AC233"/>
      <c r="AL233"/>
      <c r="AM233"/>
    </row>
    <row r="234" spans="2:39" ht="15" x14ac:dyDescent="0.2">
      <c r="B234"/>
      <c r="C234"/>
      <c r="D234"/>
      <c r="E234"/>
      <c r="F234"/>
      <c r="G234"/>
      <c r="H234"/>
      <c r="I234"/>
      <c r="J234"/>
      <c r="K234"/>
      <c r="L234"/>
      <c r="M234"/>
      <c r="O234"/>
      <c r="P234"/>
      <c r="Q234" s="68"/>
      <c r="R234" s="68"/>
      <c r="U234"/>
      <c r="V234"/>
      <c r="AA234"/>
      <c r="AB234"/>
      <c r="AC234"/>
      <c r="AL234"/>
      <c r="AM234"/>
    </row>
    <row r="235" spans="2:39" ht="15" x14ac:dyDescent="0.2">
      <c r="B235"/>
      <c r="C235"/>
      <c r="D235"/>
      <c r="E235"/>
      <c r="F235"/>
      <c r="G235"/>
      <c r="H235"/>
      <c r="I235"/>
      <c r="J235"/>
      <c r="K235"/>
      <c r="L235"/>
      <c r="M235"/>
      <c r="O235"/>
      <c r="P235"/>
      <c r="Q235" s="68"/>
      <c r="R235" s="68"/>
      <c r="U235"/>
      <c r="V235"/>
      <c r="AA235"/>
      <c r="AB235"/>
      <c r="AC235"/>
      <c r="AL235"/>
      <c r="AM235"/>
    </row>
    <row r="236" spans="2:39" ht="15" x14ac:dyDescent="0.2">
      <c r="B236"/>
      <c r="C236"/>
      <c r="D236"/>
      <c r="E236"/>
      <c r="F236"/>
      <c r="G236"/>
      <c r="H236"/>
      <c r="I236"/>
      <c r="J236"/>
      <c r="K236"/>
      <c r="L236"/>
      <c r="M236"/>
      <c r="O236"/>
      <c r="P236"/>
      <c r="Q236" s="68"/>
      <c r="R236" s="68"/>
      <c r="U236"/>
      <c r="V236"/>
      <c r="AA236"/>
      <c r="AB236"/>
      <c r="AC236"/>
      <c r="AL236"/>
      <c r="AM236"/>
    </row>
    <row r="237" spans="2:39" ht="15" x14ac:dyDescent="0.2">
      <c r="B237"/>
      <c r="C237"/>
      <c r="D237"/>
      <c r="E237"/>
      <c r="F237"/>
      <c r="G237"/>
      <c r="H237"/>
      <c r="I237"/>
      <c r="J237"/>
      <c r="K237"/>
      <c r="L237"/>
      <c r="M237"/>
      <c r="O237"/>
      <c r="P237"/>
      <c r="Q237" s="68"/>
      <c r="R237" s="68"/>
      <c r="U237"/>
      <c r="V237"/>
      <c r="AA237"/>
      <c r="AB237"/>
      <c r="AC237"/>
      <c r="AL237"/>
      <c r="AM237"/>
    </row>
    <row r="238" spans="2:39" ht="15" x14ac:dyDescent="0.2">
      <c r="B238"/>
      <c r="C238"/>
      <c r="D238"/>
      <c r="E238"/>
      <c r="F238"/>
      <c r="G238"/>
      <c r="H238"/>
      <c r="I238"/>
      <c r="J238"/>
      <c r="K238"/>
      <c r="L238"/>
      <c r="M238"/>
      <c r="O238"/>
      <c r="P238"/>
      <c r="Q238" s="68"/>
      <c r="R238" s="68"/>
      <c r="U238"/>
      <c r="V238"/>
      <c r="AA238"/>
      <c r="AB238"/>
      <c r="AC238"/>
      <c r="AL238"/>
      <c r="AM238"/>
    </row>
    <row r="239" spans="2:39" ht="15" x14ac:dyDescent="0.2">
      <c r="B239"/>
      <c r="C239"/>
      <c r="D239"/>
      <c r="E239"/>
      <c r="F239"/>
      <c r="G239"/>
      <c r="H239"/>
      <c r="I239"/>
      <c r="J239"/>
      <c r="K239"/>
      <c r="L239"/>
      <c r="M239"/>
      <c r="O239"/>
      <c r="P239"/>
      <c r="Q239" s="68"/>
      <c r="R239" s="68"/>
      <c r="U239"/>
      <c r="V239"/>
      <c r="AA239"/>
      <c r="AB239"/>
      <c r="AC239"/>
      <c r="AL239"/>
      <c r="AM239"/>
    </row>
    <row r="240" spans="2:39" ht="15" x14ac:dyDescent="0.2">
      <c r="B240"/>
      <c r="C240"/>
      <c r="D240"/>
      <c r="E240"/>
      <c r="F240"/>
      <c r="G240"/>
      <c r="H240"/>
      <c r="I240"/>
      <c r="J240"/>
      <c r="K240"/>
      <c r="L240"/>
      <c r="M240"/>
      <c r="O240"/>
      <c r="P240"/>
      <c r="Q240" s="68"/>
      <c r="R240" s="68"/>
      <c r="U240"/>
      <c r="V240"/>
      <c r="AA240"/>
      <c r="AB240"/>
      <c r="AC240"/>
      <c r="AL240"/>
      <c r="AM240"/>
    </row>
    <row r="241" spans="2:39" ht="15" x14ac:dyDescent="0.2">
      <c r="B241"/>
      <c r="C241"/>
      <c r="D241"/>
      <c r="E241"/>
      <c r="F241"/>
      <c r="G241"/>
      <c r="H241"/>
      <c r="I241"/>
      <c r="J241"/>
      <c r="K241"/>
      <c r="L241"/>
      <c r="M241"/>
      <c r="O241"/>
      <c r="P241"/>
      <c r="Q241" s="68"/>
      <c r="R241" s="68"/>
      <c r="U241"/>
      <c r="V241"/>
      <c r="AA241"/>
      <c r="AB241"/>
      <c r="AC241"/>
      <c r="AL241"/>
      <c r="AM241"/>
    </row>
    <row r="242" spans="2:39" ht="15" x14ac:dyDescent="0.2">
      <c r="B242"/>
      <c r="C242"/>
      <c r="D242"/>
      <c r="E242"/>
      <c r="F242"/>
      <c r="G242"/>
      <c r="H242"/>
      <c r="I242"/>
      <c r="J242"/>
      <c r="K242"/>
      <c r="L242"/>
      <c r="M242"/>
      <c r="O242"/>
      <c r="P242"/>
      <c r="Q242" s="68"/>
      <c r="R242" s="68"/>
      <c r="U242"/>
      <c r="V242"/>
      <c r="AA242"/>
      <c r="AB242"/>
      <c r="AC242"/>
      <c r="AL242"/>
      <c r="AM242"/>
    </row>
    <row r="243" spans="2:39" ht="15" x14ac:dyDescent="0.2">
      <c r="B243"/>
      <c r="C243"/>
      <c r="D243"/>
      <c r="E243"/>
      <c r="F243"/>
      <c r="G243"/>
      <c r="H243"/>
      <c r="I243"/>
      <c r="J243"/>
      <c r="K243"/>
      <c r="L243"/>
      <c r="M243"/>
      <c r="O243"/>
      <c r="P243"/>
      <c r="Q243" s="68"/>
      <c r="R243" s="68"/>
      <c r="U243"/>
      <c r="V243"/>
      <c r="AA243"/>
      <c r="AB243"/>
      <c r="AC243"/>
      <c r="AL243"/>
      <c r="AM243"/>
    </row>
    <row r="244" spans="2:39" ht="15" x14ac:dyDescent="0.2">
      <c r="B244"/>
      <c r="C244"/>
      <c r="D244"/>
      <c r="E244"/>
      <c r="F244"/>
      <c r="G244"/>
      <c r="H244"/>
      <c r="I244"/>
      <c r="J244"/>
      <c r="K244"/>
      <c r="L244"/>
      <c r="M244"/>
      <c r="O244"/>
      <c r="P244"/>
      <c r="Q244" s="68"/>
      <c r="R244" s="68"/>
      <c r="U244"/>
      <c r="V244"/>
      <c r="AA244"/>
      <c r="AB244"/>
      <c r="AC244"/>
      <c r="AL244"/>
      <c r="AM244"/>
    </row>
    <row r="245" spans="2:39" ht="15" x14ac:dyDescent="0.2">
      <c r="B245"/>
      <c r="C245"/>
      <c r="D245"/>
      <c r="E245"/>
      <c r="F245"/>
      <c r="G245"/>
      <c r="H245"/>
      <c r="I245"/>
      <c r="J245"/>
      <c r="K245"/>
      <c r="L245"/>
      <c r="M245"/>
      <c r="O245"/>
      <c r="P245"/>
      <c r="Q245" s="68"/>
      <c r="R245" s="68"/>
      <c r="U245"/>
      <c r="V245"/>
      <c r="AA245"/>
      <c r="AB245"/>
      <c r="AC245"/>
      <c r="AL245"/>
      <c r="AM245"/>
    </row>
    <row r="246" spans="2:39" ht="15" x14ac:dyDescent="0.2">
      <c r="B246"/>
      <c r="C246"/>
      <c r="D246"/>
      <c r="E246"/>
      <c r="F246"/>
      <c r="G246"/>
      <c r="H246"/>
      <c r="I246"/>
      <c r="J246"/>
      <c r="K246"/>
      <c r="L246"/>
      <c r="M246"/>
      <c r="O246"/>
      <c r="P246"/>
      <c r="Q246" s="68"/>
      <c r="R246" s="68"/>
      <c r="U246"/>
      <c r="V246"/>
      <c r="AA246"/>
      <c r="AB246"/>
      <c r="AC246"/>
      <c r="AL246"/>
      <c r="AM246"/>
    </row>
    <row r="247" spans="2:39" ht="15" x14ac:dyDescent="0.2">
      <c r="B247"/>
      <c r="C247"/>
      <c r="D247"/>
      <c r="E247"/>
      <c r="F247"/>
      <c r="G247"/>
      <c r="H247"/>
      <c r="I247"/>
      <c r="J247"/>
      <c r="K247"/>
      <c r="L247"/>
      <c r="M247"/>
      <c r="O247"/>
      <c r="P247"/>
      <c r="Q247" s="68"/>
      <c r="R247" s="68"/>
      <c r="U247"/>
      <c r="V247"/>
      <c r="AA247"/>
      <c r="AB247"/>
      <c r="AC247"/>
      <c r="AL247"/>
      <c r="AM247"/>
    </row>
    <row r="248" spans="2:39" ht="15" x14ac:dyDescent="0.2">
      <c r="B248"/>
      <c r="C248"/>
      <c r="D248"/>
      <c r="E248"/>
      <c r="F248"/>
      <c r="G248"/>
      <c r="H248"/>
      <c r="I248"/>
      <c r="J248"/>
      <c r="K248"/>
      <c r="L248"/>
      <c r="M248"/>
      <c r="O248"/>
      <c r="P248"/>
      <c r="Q248" s="68"/>
      <c r="R248" s="68"/>
      <c r="U248"/>
      <c r="V248"/>
      <c r="AA248"/>
      <c r="AB248"/>
      <c r="AC248"/>
      <c r="AL248"/>
      <c r="AM248"/>
    </row>
    <row r="249" spans="2:39" ht="15" x14ac:dyDescent="0.2">
      <c r="B249"/>
      <c r="C249"/>
      <c r="D249"/>
      <c r="E249"/>
      <c r="F249"/>
      <c r="G249"/>
      <c r="H249"/>
      <c r="I249"/>
      <c r="J249"/>
      <c r="K249"/>
      <c r="L249"/>
      <c r="M249"/>
      <c r="O249"/>
      <c r="P249"/>
      <c r="Q249" s="68"/>
      <c r="R249" s="68"/>
      <c r="U249"/>
      <c r="V249"/>
      <c r="AA249"/>
      <c r="AB249"/>
      <c r="AC249"/>
      <c r="AL249"/>
      <c r="AM249"/>
    </row>
    <row r="250" spans="2:39" ht="15" x14ac:dyDescent="0.2">
      <c r="B250"/>
      <c r="C250"/>
      <c r="D250"/>
      <c r="E250"/>
      <c r="F250"/>
      <c r="G250"/>
      <c r="H250"/>
      <c r="I250"/>
      <c r="J250"/>
      <c r="K250"/>
      <c r="L250"/>
      <c r="M250"/>
      <c r="O250"/>
      <c r="P250"/>
      <c r="Q250" s="68"/>
      <c r="R250" s="68"/>
      <c r="U250"/>
      <c r="V250"/>
      <c r="AA250"/>
      <c r="AB250"/>
      <c r="AC250"/>
      <c r="AL250"/>
      <c r="AM250"/>
    </row>
    <row r="251" spans="2:39" ht="15" x14ac:dyDescent="0.2">
      <c r="B251"/>
      <c r="C251"/>
      <c r="D251"/>
      <c r="E251"/>
      <c r="F251"/>
      <c r="G251"/>
      <c r="H251"/>
      <c r="I251"/>
      <c r="J251"/>
      <c r="K251"/>
      <c r="L251"/>
      <c r="M251"/>
      <c r="O251"/>
      <c r="P251"/>
      <c r="Q251" s="68"/>
      <c r="R251" s="68"/>
      <c r="U251"/>
      <c r="V251"/>
      <c r="AA251"/>
      <c r="AB251"/>
      <c r="AC251"/>
      <c r="AL251"/>
      <c r="AM251"/>
    </row>
    <row r="252" spans="2:39" ht="15" x14ac:dyDescent="0.2">
      <c r="B252"/>
      <c r="C252"/>
      <c r="D252"/>
      <c r="E252"/>
      <c r="F252"/>
      <c r="G252"/>
      <c r="H252"/>
      <c r="I252"/>
      <c r="J252"/>
      <c r="K252"/>
      <c r="L252"/>
      <c r="M252"/>
      <c r="O252"/>
      <c r="P252"/>
      <c r="Q252" s="68"/>
      <c r="R252" s="68"/>
      <c r="U252"/>
      <c r="V252"/>
      <c r="AA252"/>
      <c r="AB252"/>
      <c r="AC252"/>
      <c r="AL252"/>
      <c r="AM252"/>
    </row>
    <row r="253" spans="2:39" ht="15" x14ac:dyDescent="0.2">
      <c r="B253"/>
      <c r="C253"/>
      <c r="D253"/>
      <c r="E253"/>
      <c r="F253"/>
      <c r="G253"/>
      <c r="H253"/>
      <c r="I253"/>
      <c r="J253"/>
      <c r="K253"/>
      <c r="L253"/>
      <c r="M253"/>
      <c r="O253"/>
      <c r="P253"/>
      <c r="Q253" s="68"/>
      <c r="R253" s="68"/>
      <c r="U253"/>
      <c r="V253"/>
      <c r="AA253"/>
      <c r="AB253"/>
      <c r="AC253"/>
      <c r="AL253"/>
      <c r="AM253"/>
    </row>
    <row r="254" spans="2:39" ht="15" x14ac:dyDescent="0.2">
      <c r="B254"/>
      <c r="C254"/>
      <c r="D254"/>
      <c r="E254"/>
      <c r="F254"/>
      <c r="G254"/>
      <c r="H254"/>
      <c r="I254"/>
      <c r="J254"/>
      <c r="K254"/>
      <c r="L254"/>
      <c r="M254"/>
      <c r="O254"/>
      <c r="P254"/>
      <c r="Q254" s="68"/>
      <c r="R254" s="68"/>
      <c r="U254"/>
      <c r="V254"/>
      <c r="AA254"/>
      <c r="AB254"/>
      <c r="AC254"/>
      <c r="AL254"/>
      <c r="AM254"/>
    </row>
    <row r="255" spans="2:39" ht="15" x14ac:dyDescent="0.2">
      <c r="B255"/>
      <c r="C255"/>
      <c r="D255"/>
      <c r="E255"/>
      <c r="F255"/>
      <c r="G255"/>
      <c r="H255"/>
      <c r="I255"/>
      <c r="J255"/>
      <c r="K255"/>
      <c r="L255"/>
      <c r="M255"/>
      <c r="O255"/>
      <c r="P255"/>
      <c r="Q255" s="68"/>
      <c r="R255" s="68"/>
      <c r="U255"/>
      <c r="V255"/>
      <c r="AA255"/>
      <c r="AB255"/>
      <c r="AC255"/>
      <c r="AL255"/>
      <c r="AM255"/>
    </row>
    <row r="256" spans="2:39" ht="15" x14ac:dyDescent="0.2">
      <c r="B256"/>
      <c r="C256"/>
      <c r="D256"/>
      <c r="E256"/>
      <c r="F256"/>
      <c r="G256"/>
      <c r="H256"/>
      <c r="I256"/>
      <c r="J256"/>
      <c r="K256"/>
      <c r="L256"/>
      <c r="M256"/>
      <c r="O256"/>
      <c r="P256"/>
      <c r="Q256" s="68"/>
      <c r="R256" s="68"/>
      <c r="U256"/>
      <c r="V256"/>
      <c r="AA256"/>
      <c r="AB256"/>
      <c r="AC256"/>
      <c r="AL256"/>
      <c r="AM256"/>
    </row>
    <row r="257" spans="2:39" ht="15" x14ac:dyDescent="0.2">
      <c r="B257"/>
      <c r="C257"/>
      <c r="D257"/>
      <c r="E257"/>
      <c r="F257"/>
      <c r="G257"/>
      <c r="H257"/>
      <c r="I257"/>
      <c r="J257"/>
      <c r="K257"/>
      <c r="L257"/>
      <c r="M257"/>
      <c r="O257"/>
      <c r="P257"/>
      <c r="Q257" s="68"/>
      <c r="R257" s="68"/>
      <c r="U257"/>
      <c r="V257"/>
      <c r="AA257"/>
      <c r="AB257"/>
      <c r="AC257"/>
      <c r="AL257"/>
      <c r="AM257"/>
    </row>
    <row r="258" spans="2:39" ht="15" x14ac:dyDescent="0.2">
      <c r="B258"/>
      <c r="C258"/>
      <c r="D258"/>
      <c r="E258"/>
      <c r="F258"/>
      <c r="G258"/>
      <c r="H258"/>
      <c r="I258"/>
      <c r="J258"/>
      <c r="K258"/>
      <c r="L258"/>
      <c r="M258"/>
      <c r="O258"/>
      <c r="P258"/>
      <c r="Q258" s="68"/>
      <c r="R258" s="68"/>
      <c r="U258"/>
      <c r="V258"/>
      <c r="AA258"/>
      <c r="AB258"/>
      <c r="AC258"/>
      <c r="AL258"/>
      <c r="AM258"/>
    </row>
    <row r="259" spans="2:39" ht="15" x14ac:dyDescent="0.2">
      <c r="B259"/>
      <c r="C259"/>
      <c r="D259"/>
      <c r="E259"/>
      <c r="F259"/>
      <c r="G259"/>
      <c r="H259"/>
      <c r="I259"/>
      <c r="J259"/>
      <c r="K259"/>
      <c r="L259"/>
      <c r="M259"/>
      <c r="O259"/>
      <c r="P259"/>
      <c r="Q259" s="68"/>
      <c r="R259" s="68"/>
      <c r="U259"/>
      <c r="V259"/>
      <c r="AA259"/>
      <c r="AB259"/>
      <c r="AC259"/>
      <c r="AL259"/>
      <c r="AM259"/>
    </row>
    <row r="260" spans="2:39" ht="15" x14ac:dyDescent="0.2">
      <c r="B260"/>
      <c r="C260"/>
      <c r="D260"/>
      <c r="E260"/>
      <c r="F260"/>
      <c r="G260"/>
      <c r="H260"/>
      <c r="I260"/>
      <c r="J260"/>
      <c r="K260"/>
      <c r="L260"/>
      <c r="M260"/>
      <c r="O260"/>
      <c r="P260"/>
      <c r="Q260" s="68"/>
      <c r="R260" s="68"/>
      <c r="U260"/>
      <c r="V260"/>
      <c r="AA260"/>
      <c r="AB260"/>
      <c r="AC260"/>
      <c r="AL260"/>
      <c r="AM260"/>
    </row>
    <row r="261" spans="2:39" ht="15" x14ac:dyDescent="0.2">
      <c r="B261"/>
      <c r="C261"/>
      <c r="D261"/>
      <c r="E261"/>
      <c r="F261"/>
      <c r="G261"/>
      <c r="H261"/>
      <c r="I261"/>
      <c r="J261"/>
      <c r="K261"/>
      <c r="L261"/>
      <c r="M261"/>
      <c r="O261"/>
      <c r="P261"/>
      <c r="Q261" s="68"/>
      <c r="R261" s="68"/>
      <c r="U261"/>
      <c r="V261"/>
      <c r="AA261"/>
      <c r="AB261"/>
      <c r="AC261"/>
      <c r="AL261"/>
      <c r="AM261"/>
    </row>
    <row r="262" spans="2:39" ht="15" x14ac:dyDescent="0.2">
      <c r="B262"/>
      <c r="C262"/>
      <c r="D262"/>
      <c r="E262"/>
      <c r="F262"/>
      <c r="G262"/>
      <c r="H262"/>
      <c r="I262"/>
      <c r="J262"/>
      <c r="K262"/>
      <c r="L262"/>
      <c r="M262"/>
      <c r="O262"/>
      <c r="P262"/>
      <c r="Q262" s="68"/>
      <c r="R262" s="68"/>
      <c r="U262"/>
      <c r="V262"/>
      <c r="AA262"/>
      <c r="AB262"/>
      <c r="AC262"/>
      <c r="AL262"/>
      <c r="AM262"/>
    </row>
    <row r="263" spans="2:39" ht="15" x14ac:dyDescent="0.2">
      <c r="B263"/>
      <c r="C263"/>
      <c r="D263"/>
      <c r="E263"/>
      <c r="F263"/>
      <c r="G263"/>
      <c r="H263"/>
      <c r="I263"/>
      <c r="J263"/>
      <c r="K263"/>
      <c r="L263"/>
      <c r="M263"/>
      <c r="O263"/>
      <c r="P263"/>
      <c r="Q263" s="68"/>
      <c r="R263" s="68"/>
      <c r="U263"/>
      <c r="V263"/>
      <c r="AA263"/>
      <c r="AB263"/>
      <c r="AC263"/>
      <c r="AL263"/>
      <c r="AM263"/>
    </row>
    <row r="264" spans="2:39" ht="15" x14ac:dyDescent="0.2">
      <c r="B264"/>
      <c r="C264"/>
      <c r="D264"/>
      <c r="E264"/>
      <c r="F264"/>
      <c r="G264"/>
      <c r="H264"/>
      <c r="I264"/>
      <c r="J264"/>
      <c r="K264"/>
      <c r="L264"/>
      <c r="M264"/>
      <c r="O264"/>
      <c r="P264"/>
      <c r="Q264" s="68"/>
      <c r="R264" s="68"/>
      <c r="U264"/>
      <c r="V264"/>
      <c r="AA264"/>
      <c r="AB264"/>
      <c r="AC264"/>
      <c r="AL264"/>
      <c r="AM264"/>
    </row>
    <row r="265" spans="2:39" ht="15" x14ac:dyDescent="0.2">
      <c r="B265"/>
      <c r="C265"/>
      <c r="D265"/>
      <c r="E265"/>
      <c r="F265"/>
      <c r="G265"/>
      <c r="H265"/>
      <c r="I265"/>
      <c r="J265"/>
      <c r="K265"/>
      <c r="L265"/>
      <c r="M265"/>
      <c r="O265"/>
      <c r="P265"/>
      <c r="Q265" s="68"/>
      <c r="R265" s="68"/>
      <c r="U265"/>
      <c r="V265"/>
      <c r="AA265"/>
      <c r="AB265"/>
      <c r="AC265"/>
      <c r="AL265"/>
      <c r="AM265"/>
    </row>
    <row r="266" spans="2:39" ht="15" x14ac:dyDescent="0.2">
      <c r="B266"/>
      <c r="C266"/>
      <c r="D266"/>
      <c r="E266"/>
      <c r="F266"/>
      <c r="G266"/>
      <c r="H266"/>
      <c r="I266"/>
      <c r="J266"/>
      <c r="K266"/>
      <c r="L266"/>
      <c r="M266"/>
      <c r="O266"/>
      <c r="P266"/>
      <c r="Q266" s="68"/>
      <c r="R266" s="68"/>
      <c r="U266"/>
      <c r="V266"/>
      <c r="AA266"/>
      <c r="AB266"/>
      <c r="AC266"/>
      <c r="AL266"/>
      <c r="AM266"/>
    </row>
    <row r="267" spans="2:39" ht="15" x14ac:dyDescent="0.2">
      <c r="B267"/>
      <c r="C267"/>
      <c r="D267"/>
      <c r="E267"/>
      <c r="F267"/>
      <c r="G267"/>
      <c r="H267"/>
      <c r="I267"/>
      <c r="J267"/>
      <c r="K267"/>
      <c r="L267"/>
      <c r="M267"/>
      <c r="O267"/>
      <c r="P267"/>
      <c r="Q267" s="68"/>
      <c r="R267" s="68"/>
      <c r="U267"/>
      <c r="V267"/>
      <c r="AA267"/>
      <c r="AB267"/>
      <c r="AC267"/>
      <c r="AL267"/>
      <c r="AM267"/>
    </row>
    <row r="268" spans="2:39" ht="15" x14ac:dyDescent="0.2">
      <c r="B268"/>
      <c r="C268"/>
      <c r="D268"/>
      <c r="E268"/>
      <c r="F268"/>
      <c r="G268"/>
      <c r="H268"/>
      <c r="I268"/>
      <c r="J268"/>
      <c r="K268"/>
      <c r="L268"/>
      <c r="M268"/>
      <c r="O268"/>
      <c r="P268"/>
      <c r="Q268" s="68"/>
      <c r="R268" s="68"/>
      <c r="U268"/>
      <c r="V268"/>
      <c r="AA268"/>
      <c r="AB268"/>
      <c r="AC268"/>
      <c r="AL268"/>
      <c r="AM268"/>
    </row>
    <row r="269" spans="2:39" ht="15" x14ac:dyDescent="0.2">
      <c r="B269"/>
      <c r="C269"/>
      <c r="D269"/>
      <c r="E269"/>
      <c r="F269"/>
      <c r="G269"/>
      <c r="H269"/>
      <c r="I269"/>
      <c r="J269"/>
      <c r="K269"/>
      <c r="L269"/>
      <c r="M269"/>
      <c r="O269"/>
      <c r="P269"/>
      <c r="Q269" s="68"/>
      <c r="R269" s="68"/>
      <c r="U269"/>
      <c r="V269"/>
      <c r="AA269"/>
      <c r="AB269"/>
      <c r="AC269"/>
      <c r="AL269"/>
      <c r="AM269"/>
    </row>
    <row r="270" spans="2:39" ht="15" x14ac:dyDescent="0.2">
      <c r="B270"/>
      <c r="C270"/>
      <c r="D270"/>
      <c r="E270"/>
      <c r="F270"/>
      <c r="G270"/>
      <c r="H270"/>
      <c r="I270"/>
      <c r="J270"/>
      <c r="K270"/>
      <c r="L270"/>
      <c r="M270"/>
      <c r="O270"/>
      <c r="P270"/>
      <c r="Q270" s="68"/>
      <c r="R270" s="68"/>
      <c r="U270"/>
      <c r="V270"/>
      <c r="AA270"/>
      <c r="AB270"/>
      <c r="AC270"/>
      <c r="AL270"/>
      <c r="AM270"/>
    </row>
    <row r="271" spans="2:39" ht="15" x14ac:dyDescent="0.2">
      <c r="B271"/>
      <c r="C271"/>
      <c r="D271"/>
      <c r="E271"/>
      <c r="F271"/>
      <c r="G271"/>
      <c r="H271"/>
      <c r="I271"/>
      <c r="J271"/>
      <c r="K271"/>
      <c r="L271"/>
      <c r="M271"/>
      <c r="O271"/>
      <c r="P271"/>
      <c r="Q271" s="68"/>
      <c r="R271" s="68"/>
      <c r="U271"/>
      <c r="V271"/>
      <c r="AA271"/>
      <c r="AB271"/>
      <c r="AC271"/>
      <c r="AL271"/>
      <c r="AM271"/>
    </row>
    <row r="272" spans="2:39" ht="15" x14ac:dyDescent="0.2">
      <c r="B272"/>
      <c r="C272"/>
      <c r="D272"/>
      <c r="E272"/>
      <c r="F272"/>
      <c r="G272"/>
      <c r="H272"/>
      <c r="I272"/>
      <c r="J272"/>
      <c r="K272"/>
      <c r="L272"/>
      <c r="M272"/>
      <c r="O272"/>
      <c r="P272"/>
      <c r="Q272" s="68"/>
      <c r="R272" s="68"/>
      <c r="U272"/>
      <c r="V272"/>
      <c r="AA272"/>
      <c r="AB272"/>
      <c r="AC272"/>
      <c r="AL272"/>
      <c r="AM272"/>
    </row>
    <row r="273" spans="2:39" ht="15" x14ac:dyDescent="0.2">
      <c r="B273"/>
      <c r="C273"/>
      <c r="D273"/>
      <c r="E273"/>
      <c r="F273"/>
      <c r="G273"/>
      <c r="H273"/>
      <c r="I273"/>
      <c r="J273"/>
      <c r="K273"/>
      <c r="L273"/>
      <c r="M273"/>
      <c r="AL273"/>
      <c r="AM273"/>
    </row>
    <row r="274" spans="2:39" ht="15" x14ac:dyDescent="0.2">
      <c r="B274"/>
      <c r="C274"/>
      <c r="D274"/>
      <c r="E274"/>
      <c r="F274"/>
      <c r="G274"/>
      <c r="H274"/>
      <c r="I274"/>
      <c r="J274"/>
      <c r="K274"/>
      <c r="L274"/>
      <c r="M274"/>
      <c r="AL274"/>
      <c r="AM274"/>
    </row>
    <row r="275" spans="2:39" ht="15" x14ac:dyDescent="0.2">
      <c r="B275"/>
      <c r="C275"/>
      <c r="D275"/>
      <c r="E275"/>
      <c r="F275"/>
      <c r="G275"/>
      <c r="H275"/>
      <c r="I275"/>
      <c r="J275"/>
      <c r="K275"/>
      <c r="L275"/>
      <c r="M275"/>
      <c r="AL275"/>
      <c r="AM275"/>
    </row>
    <row r="276" spans="2:39" ht="15" x14ac:dyDescent="0.2">
      <c r="B276"/>
      <c r="C276"/>
      <c r="D276"/>
      <c r="E276"/>
      <c r="F276"/>
      <c r="G276"/>
      <c r="H276"/>
      <c r="I276"/>
      <c r="J276"/>
      <c r="K276"/>
      <c r="L276"/>
      <c r="M276"/>
      <c r="AL276"/>
      <c r="AM276"/>
    </row>
    <row r="277" spans="2:39" ht="15" x14ac:dyDescent="0.2">
      <c r="B277"/>
      <c r="C277"/>
      <c r="D277"/>
      <c r="E277"/>
      <c r="F277"/>
      <c r="G277"/>
      <c r="H277"/>
      <c r="I277"/>
      <c r="J277"/>
      <c r="K277"/>
      <c r="L277"/>
      <c r="M277"/>
      <c r="AL277"/>
      <c r="AM277"/>
    </row>
    <row r="278" spans="2:39" ht="15" x14ac:dyDescent="0.2">
      <c r="B278"/>
      <c r="C278"/>
      <c r="D278"/>
      <c r="E278"/>
      <c r="F278"/>
      <c r="G278"/>
      <c r="H278"/>
      <c r="I278"/>
      <c r="J278"/>
      <c r="K278"/>
      <c r="L278"/>
      <c r="M278"/>
      <c r="AL278"/>
      <c r="AM278"/>
    </row>
    <row r="279" spans="2:39" ht="15" x14ac:dyDescent="0.2">
      <c r="B279"/>
      <c r="C279"/>
      <c r="D279"/>
      <c r="E279"/>
      <c r="F279"/>
      <c r="G279"/>
      <c r="H279"/>
      <c r="I279"/>
      <c r="J279"/>
      <c r="K279"/>
      <c r="L279"/>
      <c r="M279"/>
      <c r="AL279"/>
      <c r="AM279"/>
    </row>
    <row r="280" spans="2:39" ht="15" x14ac:dyDescent="0.2">
      <c r="B280"/>
      <c r="C280"/>
      <c r="D280"/>
      <c r="E280"/>
      <c r="F280"/>
      <c r="G280"/>
      <c r="H280"/>
      <c r="I280"/>
      <c r="J280"/>
      <c r="K280"/>
      <c r="L280"/>
      <c r="M280"/>
      <c r="AL280"/>
      <c r="AM280"/>
    </row>
    <row r="281" spans="2:39" ht="15" x14ac:dyDescent="0.2">
      <c r="B281"/>
      <c r="C281"/>
      <c r="D281"/>
      <c r="E281"/>
      <c r="F281"/>
      <c r="G281"/>
      <c r="H281"/>
      <c r="I281"/>
      <c r="J281"/>
      <c r="K281"/>
      <c r="L281"/>
      <c r="M281"/>
      <c r="AL281"/>
      <c r="AM281"/>
    </row>
    <row r="282" spans="2:39" ht="15" x14ac:dyDescent="0.2">
      <c r="B282"/>
      <c r="C282"/>
      <c r="D282"/>
      <c r="E282"/>
      <c r="F282"/>
      <c r="G282"/>
      <c r="H282"/>
      <c r="I282"/>
      <c r="J282"/>
      <c r="K282"/>
      <c r="L282"/>
      <c r="M282"/>
      <c r="AL282"/>
      <c r="AM282"/>
    </row>
    <row r="283" spans="2:39" ht="15" x14ac:dyDescent="0.2">
      <c r="B283"/>
      <c r="C283"/>
      <c r="D283"/>
      <c r="E283"/>
      <c r="F283"/>
      <c r="G283"/>
      <c r="H283"/>
      <c r="I283"/>
      <c r="J283"/>
      <c r="K283"/>
      <c r="L283"/>
      <c r="M283"/>
      <c r="AL283"/>
      <c r="AM283"/>
    </row>
    <row r="284" spans="2:39" ht="15" x14ac:dyDescent="0.2">
      <c r="B284"/>
      <c r="C284"/>
      <c r="D284"/>
      <c r="E284"/>
      <c r="F284"/>
      <c r="G284"/>
      <c r="H284"/>
      <c r="I284"/>
      <c r="J284"/>
      <c r="K284"/>
      <c r="L284"/>
      <c r="M284"/>
      <c r="AL284"/>
      <c r="AM284"/>
    </row>
    <row r="285" spans="2:39" ht="15" x14ac:dyDescent="0.2">
      <c r="B285"/>
      <c r="C285"/>
      <c r="D285"/>
      <c r="E285"/>
      <c r="F285"/>
      <c r="G285"/>
      <c r="H285"/>
      <c r="I285"/>
      <c r="J285"/>
      <c r="K285"/>
      <c r="L285"/>
      <c r="M285"/>
      <c r="AL285"/>
      <c r="AM285"/>
    </row>
    <row r="286" spans="2:39" ht="15" x14ac:dyDescent="0.2">
      <c r="B286"/>
      <c r="C286"/>
      <c r="D286"/>
      <c r="E286"/>
      <c r="F286"/>
      <c r="G286"/>
      <c r="H286"/>
      <c r="I286"/>
      <c r="J286"/>
      <c r="K286"/>
      <c r="L286"/>
      <c r="M286"/>
      <c r="AL286"/>
      <c r="AM286"/>
    </row>
    <row r="287" spans="2:39" ht="15" x14ac:dyDescent="0.2">
      <c r="B287"/>
      <c r="C287"/>
      <c r="D287"/>
      <c r="E287"/>
      <c r="F287"/>
      <c r="G287"/>
      <c r="H287"/>
      <c r="I287"/>
      <c r="J287"/>
      <c r="K287"/>
      <c r="L287"/>
      <c r="M287"/>
      <c r="AL287"/>
      <c r="AM287"/>
    </row>
    <row r="288" spans="2:39" ht="15" x14ac:dyDescent="0.2">
      <c r="B288"/>
      <c r="C288"/>
      <c r="D288"/>
      <c r="E288"/>
      <c r="F288"/>
      <c r="G288"/>
      <c r="H288"/>
      <c r="I288"/>
      <c r="J288"/>
      <c r="K288"/>
      <c r="L288"/>
      <c r="M288"/>
      <c r="AL288"/>
      <c r="AM288"/>
    </row>
    <row r="289" spans="2:39" ht="15" x14ac:dyDescent="0.2">
      <c r="B289"/>
      <c r="C289"/>
      <c r="D289"/>
      <c r="E289"/>
      <c r="F289"/>
      <c r="G289"/>
      <c r="H289"/>
      <c r="I289"/>
      <c r="J289"/>
      <c r="K289"/>
      <c r="L289"/>
      <c r="M289"/>
      <c r="AL289"/>
      <c r="AM289"/>
    </row>
    <row r="290" spans="2:39" ht="15" x14ac:dyDescent="0.2">
      <c r="B290"/>
      <c r="C290"/>
      <c r="D290"/>
      <c r="E290"/>
      <c r="F290"/>
      <c r="G290"/>
      <c r="H290"/>
      <c r="I290"/>
      <c r="J290"/>
      <c r="K290"/>
      <c r="L290"/>
      <c r="M290"/>
      <c r="AL290"/>
      <c r="AM290"/>
    </row>
    <row r="291" spans="2:39" ht="15" x14ac:dyDescent="0.2">
      <c r="B291"/>
      <c r="C291"/>
      <c r="D291"/>
      <c r="E291"/>
      <c r="F291"/>
      <c r="G291"/>
      <c r="H291"/>
      <c r="I291"/>
      <c r="J291"/>
      <c r="K291"/>
      <c r="L291"/>
      <c r="M291"/>
      <c r="AL291"/>
      <c r="AM291"/>
    </row>
    <row r="292" spans="2:39" ht="15" x14ac:dyDescent="0.2">
      <c r="B292"/>
      <c r="C292"/>
      <c r="D292"/>
      <c r="E292"/>
      <c r="F292"/>
      <c r="G292"/>
      <c r="H292"/>
      <c r="I292"/>
      <c r="J292"/>
      <c r="K292"/>
      <c r="L292"/>
      <c r="M292"/>
      <c r="AL292"/>
      <c r="AM292"/>
    </row>
    <row r="293" spans="2:39" ht="15" x14ac:dyDescent="0.2">
      <c r="B293"/>
      <c r="C293"/>
      <c r="D293"/>
      <c r="E293"/>
      <c r="F293"/>
      <c r="G293"/>
      <c r="H293"/>
      <c r="I293"/>
      <c r="J293"/>
      <c r="K293"/>
      <c r="L293"/>
      <c r="M293"/>
      <c r="AL293"/>
      <c r="AM293"/>
    </row>
    <row r="294" spans="2:39" ht="15" x14ac:dyDescent="0.2">
      <c r="B294"/>
      <c r="C294"/>
      <c r="D294"/>
      <c r="E294"/>
      <c r="F294"/>
      <c r="G294"/>
      <c r="H294"/>
      <c r="I294"/>
      <c r="J294"/>
      <c r="K294"/>
      <c r="L294"/>
      <c r="M294"/>
      <c r="AL294"/>
      <c r="AM294"/>
    </row>
    <row r="295" spans="2:39" ht="15" x14ac:dyDescent="0.2">
      <c r="B295"/>
      <c r="C295"/>
      <c r="D295"/>
      <c r="E295"/>
      <c r="F295"/>
      <c r="G295"/>
      <c r="H295"/>
      <c r="I295"/>
      <c r="J295"/>
      <c r="K295"/>
      <c r="L295"/>
      <c r="M295"/>
      <c r="AL295"/>
      <c r="AM295"/>
    </row>
    <row r="296" spans="2:39" ht="15" x14ac:dyDescent="0.2">
      <c r="B296"/>
      <c r="C296"/>
      <c r="D296"/>
      <c r="E296"/>
      <c r="F296"/>
      <c r="G296"/>
      <c r="H296"/>
      <c r="I296"/>
      <c r="J296"/>
      <c r="K296"/>
      <c r="L296"/>
      <c r="M296"/>
      <c r="AL296"/>
      <c r="AM296"/>
    </row>
    <row r="297" spans="2:39" ht="15" x14ac:dyDescent="0.2">
      <c r="B297"/>
      <c r="C297"/>
      <c r="D297"/>
      <c r="E297"/>
      <c r="F297"/>
      <c r="G297"/>
      <c r="H297"/>
      <c r="I297"/>
      <c r="J297"/>
      <c r="K297"/>
      <c r="L297"/>
      <c r="M297"/>
      <c r="AL297"/>
      <c r="AM297"/>
    </row>
    <row r="298" spans="2:39" ht="15" x14ac:dyDescent="0.2">
      <c r="B298"/>
      <c r="C298"/>
      <c r="D298"/>
      <c r="E298"/>
      <c r="F298"/>
      <c r="G298"/>
      <c r="H298"/>
      <c r="I298"/>
      <c r="J298"/>
      <c r="K298"/>
      <c r="L298"/>
      <c r="M298"/>
      <c r="AL298"/>
      <c r="AM298"/>
    </row>
    <row r="299" spans="2:39" ht="15" x14ac:dyDescent="0.2">
      <c r="B299"/>
      <c r="C299"/>
      <c r="D299"/>
      <c r="E299"/>
      <c r="F299"/>
      <c r="G299"/>
      <c r="H299"/>
      <c r="I299"/>
      <c r="J299"/>
      <c r="K299"/>
      <c r="L299"/>
      <c r="M299"/>
      <c r="AL299"/>
      <c r="AM299"/>
    </row>
    <row r="300" spans="2:39" ht="15" x14ac:dyDescent="0.2">
      <c r="B300"/>
      <c r="C300"/>
      <c r="D300"/>
      <c r="E300"/>
      <c r="F300"/>
      <c r="G300"/>
      <c r="H300"/>
      <c r="I300"/>
      <c r="J300"/>
      <c r="K300"/>
      <c r="L300"/>
      <c r="M300"/>
      <c r="AL300"/>
      <c r="AM300"/>
    </row>
    <row r="301" spans="2:39" ht="15" x14ac:dyDescent="0.2">
      <c r="B301"/>
      <c r="C301"/>
      <c r="D301"/>
      <c r="E301"/>
      <c r="F301"/>
      <c r="G301"/>
      <c r="H301"/>
      <c r="I301"/>
      <c r="J301"/>
      <c r="K301"/>
      <c r="L301"/>
      <c r="M301"/>
      <c r="AL301"/>
      <c r="AM301"/>
    </row>
    <row r="302" spans="2:39" ht="15" x14ac:dyDescent="0.2">
      <c r="B302"/>
      <c r="C302"/>
      <c r="D302"/>
      <c r="E302"/>
      <c r="F302"/>
      <c r="G302"/>
      <c r="H302"/>
      <c r="I302"/>
      <c r="J302"/>
      <c r="K302"/>
      <c r="L302"/>
      <c r="M302"/>
      <c r="AL302"/>
      <c r="AM302"/>
    </row>
    <row r="303" spans="2:39" ht="15" x14ac:dyDescent="0.2">
      <c r="B303"/>
      <c r="C303"/>
      <c r="D303"/>
      <c r="E303"/>
      <c r="F303"/>
      <c r="G303"/>
      <c r="H303"/>
      <c r="I303"/>
      <c r="J303"/>
      <c r="K303"/>
      <c r="L303"/>
      <c r="M303"/>
      <c r="AL303"/>
      <c r="AM303"/>
    </row>
    <row r="304" spans="2:39" ht="15" x14ac:dyDescent="0.2">
      <c r="B304"/>
      <c r="C304"/>
      <c r="D304"/>
      <c r="E304"/>
      <c r="F304"/>
      <c r="G304"/>
      <c r="H304"/>
      <c r="I304"/>
      <c r="J304"/>
      <c r="K304"/>
      <c r="L304"/>
      <c r="M304"/>
      <c r="AL304"/>
      <c r="AM304"/>
    </row>
    <row r="305" spans="2:39" ht="15" x14ac:dyDescent="0.2">
      <c r="B305"/>
      <c r="C305"/>
      <c r="D305"/>
      <c r="E305"/>
      <c r="F305"/>
      <c r="G305"/>
      <c r="H305"/>
      <c r="I305"/>
      <c r="J305"/>
      <c r="K305"/>
      <c r="L305"/>
      <c r="M305"/>
      <c r="AL305"/>
      <c r="AM305"/>
    </row>
    <row r="306" spans="2:39" ht="15" x14ac:dyDescent="0.2">
      <c r="B306"/>
      <c r="C306"/>
      <c r="D306"/>
      <c r="E306"/>
      <c r="F306"/>
      <c r="G306"/>
      <c r="H306"/>
      <c r="I306"/>
      <c r="J306"/>
      <c r="K306"/>
      <c r="L306"/>
      <c r="M306"/>
      <c r="AL306"/>
      <c r="AM306"/>
    </row>
    <row r="307" spans="2:39" ht="15" x14ac:dyDescent="0.2">
      <c r="B307"/>
      <c r="C307"/>
      <c r="D307"/>
      <c r="E307"/>
      <c r="F307"/>
      <c r="G307"/>
      <c r="H307"/>
      <c r="I307"/>
      <c r="J307"/>
      <c r="K307"/>
      <c r="L307"/>
      <c r="M307"/>
      <c r="AL307"/>
      <c r="AM307"/>
    </row>
    <row r="308" spans="2:39" ht="15" x14ac:dyDescent="0.2">
      <c r="B308"/>
      <c r="C308"/>
      <c r="D308"/>
      <c r="E308"/>
      <c r="F308"/>
      <c r="G308"/>
      <c r="H308"/>
      <c r="I308"/>
      <c r="J308"/>
      <c r="K308"/>
      <c r="L308"/>
      <c r="M308"/>
      <c r="AL308"/>
      <c r="AM308"/>
    </row>
    <row r="309" spans="2:39" ht="15" x14ac:dyDescent="0.2">
      <c r="B309"/>
      <c r="C309"/>
      <c r="D309"/>
      <c r="E309"/>
      <c r="F309"/>
      <c r="G309"/>
      <c r="H309"/>
      <c r="I309"/>
      <c r="J309"/>
      <c r="K309"/>
      <c r="L309"/>
      <c r="M309"/>
      <c r="AL309"/>
      <c r="AM309"/>
    </row>
    <row r="310" spans="2:39" ht="15" x14ac:dyDescent="0.2">
      <c r="B310"/>
      <c r="C310"/>
      <c r="D310"/>
      <c r="E310"/>
      <c r="F310"/>
      <c r="G310"/>
      <c r="H310"/>
      <c r="I310"/>
      <c r="J310"/>
      <c r="K310"/>
      <c r="L310"/>
      <c r="M310"/>
      <c r="AL310"/>
      <c r="AM310"/>
    </row>
    <row r="311" spans="2:39" ht="15" x14ac:dyDescent="0.2">
      <c r="B311"/>
      <c r="C311"/>
      <c r="D311"/>
      <c r="E311"/>
      <c r="F311"/>
      <c r="G311"/>
      <c r="H311"/>
      <c r="I311"/>
      <c r="J311"/>
      <c r="K311"/>
      <c r="L311"/>
      <c r="M311"/>
      <c r="AL311"/>
      <c r="AM311"/>
    </row>
    <row r="312" spans="2:39" ht="15" x14ac:dyDescent="0.2">
      <c r="B312"/>
      <c r="C312"/>
      <c r="D312"/>
      <c r="E312"/>
      <c r="F312"/>
      <c r="G312"/>
      <c r="H312"/>
      <c r="I312"/>
      <c r="J312"/>
      <c r="K312"/>
      <c r="L312"/>
      <c r="M312"/>
      <c r="AL312"/>
      <c r="AM312"/>
    </row>
    <row r="313" spans="2:39" ht="15" x14ac:dyDescent="0.2">
      <c r="B313"/>
      <c r="C313"/>
      <c r="D313"/>
      <c r="E313"/>
      <c r="F313"/>
      <c r="G313"/>
      <c r="H313"/>
      <c r="I313"/>
      <c r="J313"/>
      <c r="K313"/>
      <c r="L313"/>
      <c r="M313"/>
      <c r="AL313"/>
      <c r="AM313"/>
    </row>
    <row r="314" spans="2:39" ht="15" x14ac:dyDescent="0.2">
      <c r="B314"/>
      <c r="C314"/>
      <c r="D314"/>
      <c r="E314"/>
      <c r="F314"/>
      <c r="G314"/>
      <c r="H314"/>
      <c r="I314"/>
      <c r="J314"/>
      <c r="K314"/>
      <c r="L314"/>
      <c r="M314"/>
      <c r="AL314"/>
      <c r="AM314"/>
    </row>
    <row r="315" spans="2:39" ht="15" x14ac:dyDescent="0.2">
      <c r="B315"/>
      <c r="C315"/>
      <c r="D315"/>
      <c r="E315"/>
      <c r="F315"/>
      <c r="G315"/>
      <c r="H315"/>
      <c r="I315"/>
      <c r="J315"/>
      <c r="K315"/>
      <c r="L315"/>
      <c r="M315"/>
      <c r="AL315"/>
      <c r="AM315"/>
    </row>
    <row r="316" spans="2:39" ht="15" x14ac:dyDescent="0.2">
      <c r="B316"/>
      <c r="C316"/>
      <c r="D316"/>
      <c r="E316"/>
      <c r="F316"/>
      <c r="G316"/>
      <c r="H316"/>
      <c r="I316"/>
      <c r="J316"/>
      <c r="K316"/>
      <c r="L316"/>
      <c r="M316"/>
      <c r="AL316"/>
      <c r="AM316"/>
    </row>
    <row r="317" spans="2:39" ht="15" x14ac:dyDescent="0.2">
      <c r="B317"/>
      <c r="C317"/>
      <c r="D317"/>
      <c r="E317"/>
      <c r="F317"/>
      <c r="G317"/>
      <c r="H317"/>
      <c r="I317"/>
      <c r="J317"/>
      <c r="K317"/>
      <c r="L317"/>
      <c r="M317"/>
      <c r="AL317"/>
      <c r="AM317"/>
    </row>
    <row r="318" spans="2:39" ht="15" x14ac:dyDescent="0.2">
      <c r="B318"/>
      <c r="C318"/>
      <c r="D318"/>
      <c r="E318"/>
      <c r="F318"/>
      <c r="G318"/>
      <c r="H318"/>
      <c r="I318"/>
      <c r="J318"/>
      <c r="K318"/>
      <c r="L318"/>
      <c r="M318"/>
      <c r="AL318"/>
      <c r="AM318"/>
    </row>
    <row r="319" spans="2:39" ht="15" x14ac:dyDescent="0.2">
      <c r="B319"/>
      <c r="C319"/>
      <c r="D319"/>
      <c r="E319"/>
      <c r="F319"/>
      <c r="G319"/>
      <c r="H319"/>
      <c r="I319"/>
      <c r="J319"/>
      <c r="K319"/>
      <c r="L319"/>
      <c r="M319"/>
      <c r="AL319"/>
      <c r="AM319"/>
    </row>
    <row r="320" spans="2:39" ht="15" x14ac:dyDescent="0.2">
      <c r="B320"/>
      <c r="C320"/>
      <c r="D320"/>
      <c r="E320"/>
      <c r="F320"/>
      <c r="G320"/>
      <c r="H320"/>
      <c r="I320"/>
      <c r="J320"/>
      <c r="K320"/>
      <c r="L320"/>
      <c r="M320"/>
      <c r="AL320"/>
      <c r="AM320"/>
    </row>
    <row r="321" spans="2:39" ht="15" x14ac:dyDescent="0.2">
      <c r="B321"/>
      <c r="C321"/>
      <c r="D321"/>
      <c r="E321"/>
      <c r="F321"/>
      <c r="G321"/>
      <c r="H321"/>
      <c r="I321"/>
      <c r="J321"/>
      <c r="K321"/>
      <c r="L321"/>
      <c r="M321"/>
      <c r="AL321"/>
      <c r="AM321"/>
    </row>
    <row r="322" spans="2:39" ht="15" x14ac:dyDescent="0.2">
      <c r="B322"/>
      <c r="C322"/>
      <c r="D322"/>
      <c r="E322"/>
      <c r="F322"/>
      <c r="G322"/>
      <c r="H322"/>
      <c r="I322"/>
      <c r="J322"/>
      <c r="K322"/>
      <c r="L322"/>
      <c r="M322"/>
      <c r="AL322"/>
      <c r="AM322"/>
    </row>
    <row r="323" spans="2:39" ht="15" x14ac:dyDescent="0.2">
      <c r="B323"/>
      <c r="C323"/>
      <c r="D323"/>
      <c r="E323"/>
      <c r="F323"/>
      <c r="G323"/>
      <c r="H323"/>
      <c r="I323"/>
      <c r="J323"/>
      <c r="K323"/>
      <c r="L323"/>
      <c r="M323"/>
      <c r="AL323"/>
      <c r="AM323"/>
    </row>
    <row r="324" spans="2:39" ht="15" x14ac:dyDescent="0.2">
      <c r="B324"/>
      <c r="C324"/>
      <c r="D324"/>
      <c r="E324"/>
      <c r="F324"/>
      <c r="G324"/>
      <c r="H324"/>
      <c r="I324"/>
      <c r="J324"/>
      <c r="K324"/>
      <c r="L324"/>
      <c r="M324"/>
      <c r="AL324"/>
      <c r="AM324"/>
    </row>
    <row r="325" spans="2:39" ht="15" x14ac:dyDescent="0.2">
      <c r="B325"/>
      <c r="C325"/>
      <c r="D325"/>
      <c r="E325"/>
      <c r="F325"/>
      <c r="G325"/>
      <c r="H325"/>
      <c r="I325"/>
      <c r="J325"/>
      <c r="K325"/>
      <c r="L325"/>
      <c r="M325"/>
      <c r="AL325"/>
      <c r="AM325"/>
    </row>
    <row r="326" spans="2:39" ht="15" x14ac:dyDescent="0.2">
      <c r="B326"/>
      <c r="C326"/>
      <c r="D326"/>
      <c r="E326"/>
      <c r="F326"/>
      <c r="G326"/>
      <c r="H326"/>
      <c r="I326"/>
      <c r="J326"/>
      <c r="K326"/>
      <c r="L326"/>
      <c r="M326"/>
      <c r="AL326"/>
      <c r="AM326"/>
    </row>
    <row r="327" spans="2:39" ht="15" x14ac:dyDescent="0.2">
      <c r="B327"/>
      <c r="C327"/>
      <c r="D327"/>
      <c r="E327"/>
      <c r="F327"/>
      <c r="G327"/>
      <c r="H327"/>
      <c r="I327"/>
      <c r="J327"/>
      <c r="K327"/>
      <c r="L327"/>
      <c r="M327"/>
      <c r="AL327"/>
      <c r="AM327"/>
    </row>
    <row r="328" spans="2:39" ht="15" x14ac:dyDescent="0.2">
      <c r="B328"/>
      <c r="C328"/>
      <c r="D328"/>
      <c r="E328"/>
      <c r="F328"/>
      <c r="G328"/>
      <c r="H328"/>
      <c r="I328"/>
      <c r="J328"/>
      <c r="K328"/>
      <c r="L328"/>
      <c r="M328"/>
      <c r="AL328"/>
      <c r="AM328"/>
    </row>
    <row r="329" spans="2:39" ht="15" x14ac:dyDescent="0.2">
      <c r="B329"/>
      <c r="C329"/>
      <c r="D329"/>
      <c r="E329"/>
      <c r="F329"/>
      <c r="G329"/>
      <c r="H329"/>
      <c r="I329"/>
      <c r="J329"/>
      <c r="K329"/>
      <c r="L329"/>
      <c r="M329"/>
      <c r="AL329"/>
      <c r="AM329"/>
    </row>
    <row r="330" spans="2:39" ht="15" x14ac:dyDescent="0.2">
      <c r="B330"/>
      <c r="C330"/>
      <c r="D330"/>
      <c r="E330"/>
      <c r="F330"/>
      <c r="G330"/>
      <c r="H330"/>
      <c r="I330"/>
      <c r="J330"/>
      <c r="K330"/>
      <c r="L330"/>
      <c r="M330"/>
      <c r="AL330"/>
      <c r="AM330"/>
    </row>
    <row r="331" spans="2:39" ht="15" x14ac:dyDescent="0.2">
      <c r="B331"/>
      <c r="C331"/>
      <c r="D331"/>
      <c r="E331"/>
      <c r="F331"/>
      <c r="G331"/>
      <c r="H331"/>
      <c r="I331"/>
      <c r="J331"/>
      <c r="K331"/>
      <c r="L331"/>
      <c r="M331"/>
      <c r="AL331"/>
      <c r="AM331"/>
    </row>
    <row r="332" spans="2:39" ht="15" x14ac:dyDescent="0.2">
      <c r="B332"/>
      <c r="C332"/>
      <c r="D332"/>
      <c r="E332"/>
      <c r="F332"/>
      <c r="G332"/>
      <c r="H332"/>
      <c r="I332"/>
      <c r="J332"/>
      <c r="K332"/>
      <c r="L332"/>
      <c r="M332"/>
      <c r="AL332"/>
      <c r="AM332"/>
    </row>
    <row r="333" spans="2:39" ht="15" x14ac:dyDescent="0.2">
      <c r="B333"/>
      <c r="C333"/>
      <c r="D333"/>
      <c r="E333"/>
      <c r="F333"/>
      <c r="G333"/>
      <c r="H333"/>
      <c r="I333"/>
      <c r="J333"/>
      <c r="K333"/>
      <c r="L333"/>
      <c r="M333"/>
      <c r="AL333"/>
      <c r="AM333"/>
    </row>
    <row r="334" spans="2:39" ht="15" x14ac:dyDescent="0.2">
      <c r="B334"/>
      <c r="C334"/>
      <c r="D334"/>
      <c r="E334"/>
      <c r="F334"/>
      <c r="G334"/>
      <c r="H334"/>
      <c r="I334"/>
      <c r="J334"/>
      <c r="K334"/>
      <c r="L334"/>
      <c r="M334"/>
      <c r="AL334"/>
      <c r="AM334"/>
    </row>
    <row r="335" spans="2:39" ht="15" x14ac:dyDescent="0.2">
      <c r="B335"/>
      <c r="C335"/>
      <c r="D335"/>
      <c r="E335"/>
      <c r="F335"/>
      <c r="G335"/>
      <c r="H335"/>
      <c r="I335"/>
      <c r="J335"/>
      <c r="K335"/>
      <c r="L335"/>
      <c r="M335"/>
      <c r="AL335"/>
      <c r="AM335"/>
    </row>
    <row r="336" spans="2:39" ht="15" x14ac:dyDescent="0.2">
      <c r="B336"/>
      <c r="C336"/>
      <c r="D336"/>
      <c r="E336"/>
      <c r="F336"/>
      <c r="G336"/>
      <c r="H336"/>
      <c r="I336"/>
      <c r="J336"/>
      <c r="K336"/>
      <c r="L336"/>
      <c r="M336"/>
      <c r="AL336"/>
      <c r="AM336"/>
    </row>
    <row r="337" spans="2:39" ht="15" x14ac:dyDescent="0.2">
      <c r="B337"/>
      <c r="C337"/>
      <c r="D337"/>
      <c r="E337"/>
      <c r="F337"/>
      <c r="G337"/>
      <c r="H337"/>
      <c r="I337"/>
      <c r="J337"/>
      <c r="K337"/>
      <c r="L337"/>
      <c r="M337"/>
      <c r="AL337"/>
      <c r="AM337"/>
    </row>
    <row r="338" spans="2:39" ht="15" x14ac:dyDescent="0.2">
      <c r="B338"/>
      <c r="C338"/>
      <c r="D338"/>
      <c r="E338"/>
      <c r="F338"/>
      <c r="G338"/>
      <c r="H338"/>
      <c r="I338"/>
      <c r="J338"/>
      <c r="K338"/>
      <c r="L338"/>
      <c r="M338"/>
      <c r="AL338"/>
      <c r="AM338"/>
    </row>
    <row r="339" spans="2:39" ht="15" x14ac:dyDescent="0.2">
      <c r="B339"/>
      <c r="C339"/>
      <c r="D339"/>
      <c r="E339"/>
      <c r="F339"/>
      <c r="G339"/>
      <c r="H339"/>
      <c r="I339"/>
      <c r="J339"/>
      <c r="K339"/>
      <c r="L339"/>
      <c r="M339"/>
      <c r="AL339"/>
      <c r="AM339"/>
    </row>
    <row r="340" spans="2:39" ht="15" x14ac:dyDescent="0.2">
      <c r="B340"/>
      <c r="C340"/>
      <c r="D340"/>
      <c r="E340"/>
      <c r="F340"/>
      <c r="G340"/>
      <c r="H340"/>
      <c r="I340"/>
      <c r="J340"/>
      <c r="K340"/>
      <c r="L340"/>
      <c r="M340"/>
      <c r="AL340"/>
      <c r="AM340"/>
    </row>
    <row r="341" spans="2:39" ht="15" x14ac:dyDescent="0.2">
      <c r="B341"/>
      <c r="C341"/>
      <c r="D341"/>
      <c r="E341"/>
      <c r="F341"/>
      <c r="G341"/>
      <c r="H341"/>
      <c r="I341"/>
      <c r="J341"/>
      <c r="K341"/>
      <c r="L341"/>
      <c r="M341"/>
      <c r="AL341"/>
      <c r="AM341"/>
    </row>
    <row r="342" spans="2:39" ht="15" x14ac:dyDescent="0.2">
      <c r="B342"/>
      <c r="C342"/>
      <c r="D342"/>
      <c r="E342"/>
      <c r="F342"/>
      <c r="G342"/>
      <c r="H342"/>
      <c r="I342"/>
      <c r="J342"/>
      <c r="K342"/>
      <c r="L342"/>
      <c r="M342"/>
      <c r="AL342"/>
      <c r="AM342"/>
    </row>
    <row r="343" spans="2:39" ht="15" x14ac:dyDescent="0.2">
      <c r="B343"/>
      <c r="C343"/>
      <c r="D343"/>
      <c r="E343"/>
      <c r="F343"/>
      <c r="G343"/>
      <c r="H343"/>
      <c r="I343"/>
      <c r="J343"/>
      <c r="K343"/>
      <c r="L343"/>
      <c r="M343"/>
      <c r="AL343"/>
      <c r="AM343"/>
    </row>
    <row r="344" spans="2:39" ht="15" x14ac:dyDescent="0.2">
      <c r="B344"/>
      <c r="C344"/>
      <c r="D344"/>
      <c r="E344"/>
      <c r="F344"/>
      <c r="G344"/>
      <c r="H344"/>
      <c r="I344"/>
      <c r="J344"/>
      <c r="K344"/>
      <c r="L344"/>
      <c r="M344"/>
      <c r="AL344"/>
      <c r="AM344"/>
    </row>
    <row r="345" spans="2:39" ht="15" x14ac:dyDescent="0.2">
      <c r="B345"/>
      <c r="C345"/>
      <c r="D345"/>
      <c r="E345"/>
      <c r="F345"/>
      <c r="G345"/>
      <c r="H345"/>
      <c r="I345"/>
      <c r="J345"/>
      <c r="K345"/>
      <c r="L345"/>
      <c r="M345"/>
      <c r="AL345"/>
      <c r="AM345"/>
    </row>
    <row r="346" spans="2:39" ht="15" x14ac:dyDescent="0.2">
      <c r="B346"/>
      <c r="C346"/>
      <c r="D346"/>
      <c r="E346"/>
      <c r="F346"/>
      <c r="G346"/>
      <c r="H346"/>
      <c r="I346"/>
      <c r="J346"/>
      <c r="K346"/>
      <c r="L346"/>
      <c r="M346"/>
      <c r="AL346"/>
      <c r="AM346"/>
    </row>
    <row r="347" spans="2:39" ht="15" x14ac:dyDescent="0.2">
      <c r="B347"/>
      <c r="C347"/>
      <c r="D347"/>
      <c r="E347"/>
      <c r="F347"/>
      <c r="G347"/>
      <c r="H347"/>
      <c r="I347"/>
      <c r="J347"/>
      <c r="K347"/>
      <c r="L347"/>
      <c r="M347"/>
      <c r="AL347"/>
      <c r="AM347"/>
    </row>
    <row r="348" spans="2:39" ht="15" x14ac:dyDescent="0.2">
      <c r="B348"/>
      <c r="C348"/>
      <c r="D348"/>
      <c r="E348"/>
      <c r="F348"/>
      <c r="G348"/>
      <c r="H348"/>
      <c r="I348"/>
      <c r="J348"/>
      <c r="K348"/>
      <c r="L348"/>
      <c r="M348"/>
      <c r="AL348"/>
      <c r="AM348"/>
    </row>
    <row r="349" spans="2:39" ht="15" x14ac:dyDescent="0.2">
      <c r="B349"/>
      <c r="C349"/>
      <c r="D349"/>
      <c r="E349"/>
      <c r="F349"/>
      <c r="G349"/>
      <c r="H349"/>
      <c r="I349"/>
      <c r="J349"/>
      <c r="K349"/>
      <c r="L349"/>
      <c r="M349"/>
      <c r="AL349"/>
      <c r="AM349"/>
    </row>
    <row r="350" spans="2:39" ht="15" x14ac:dyDescent="0.2">
      <c r="B350"/>
      <c r="C350"/>
      <c r="D350"/>
      <c r="E350"/>
      <c r="F350"/>
      <c r="G350"/>
      <c r="H350"/>
      <c r="I350"/>
      <c r="J350"/>
      <c r="K350"/>
      <c r="L350"/>
      <c r="M350"/>
      <c r="AL350"/>
      <c r="AM350"/>
    </row>
    <row r="351" spans="2:39" ht="15" x14ac:dyDescent="0.2">
      <c r="B351"/>
      <c r="C351"/>
      <c r="D351"/>
      <c r="E351"/>
      <c r="F351"/>
      <c r="G351"/>
      <c r="H351"/>
      <c r="I351"/>
      <c r="J351"/>
      <c r="K351"/>
      <c r="L351"/>
      <c r="M351"/>
      <c r="AL351"/>
      <c r="AM351"/>
    </row>
    <row r="352" spans="2:39" ht="15" x14ac:dyDescent="0.2">
      <c r="B352"/>
      <c r="C352"/>
      <c r="D352"/>
      <c r="E352"/>
      <c r="F352"/>
      <c r="G352"/>
      <c r="H352"/>
      <c r="I352"/>
      <c r="J352"/>
      <c r="K352"/>
      <c r="L352"/>
      <c r="M352"/>
      <c r="AL352"/>
      <c r="AM352"/>
    </row>
    <row r="353" spans="2:39" ht="15" x14ac:dyDescent="0.2">
      <c r="B353"/>
      <c r="C353"/>
      <c r="D353"/>
      <c r="E353"/>
      <c r="F353"/>
      <c r="G353"/>
      <c r="H353"/>
      <c r="I353"/>
      <c r="J353"/>
      <c r="K353"/>
      <c r="L353"/>
      <c r="M353"/>
      <c r="AL353"/>
      <c r="AM353"/>
    </row>
    <row r="354" spans="2:39" ht="15" x14ac:dyDescent="0.2">
      <c r="B354"/>
      <c r="C354"/>
      <c r="D354"/>
      <c r="E354"/>
      <c r="F354"/>
      <c r="G354"/>
      <c r="H354"/>
      <c r="I354"/>
      <c r="J354"/>
      <c r="K354"/>
      <c r="L354"/>
      <c r="M354"/>
      <c r="AL354"/>
      <c r="AM354"/>
    </row>
    <row r="355" spans="2:39" ht="15" x14ac:dyDescent="0.2">
      <c r="B355"/>
      <c r="C355"/>
      <c r="D355"/>
      <c r="E355"/>
      <c r="F355"/>
      <c r="G355"/>
      <c r="H355"/>
      <c r="I355"/>
      <c r="J355"/>
      <c r="K355"/>
      <c r="L355"/>
      <c r="M355"/>
      <c r="AL355"/>
      <c r="AM355"/>
    </row>
    <row r="356" spans="2:39" ht="15" x14ac:dyDescent="0.2">
      <c r="B356"/>
      <c r="C356"/>
      <c r="D356"/>
      <c r="E356"/>
      <c r="F356"/>
      <c r="G356"/>
      <c r="H356"/>
      <c r="I356"/>
      <c r="J356"/>
      <c r="K356"/>
      <c r="L356"/>
      <c r="M356"/>
      <c r="AL356"/>
      <c r="AM356"/>
    </row>
    <row r="357" spans="2:39" ht="15" x14ac:dyDescent="0.2">
      <c r="B357"/>
      <c r="C357"/>
      <c r="D357"/>
      <c r="E357"/>
      <c r="F357"/>
      <c r="G357"/>
      <c r="H357"/>
      <c r="I357"/>
      <c r="J357"/>
      <c r="K357"/>
      <c r="L357"/>
      <c r="M357"/>
      <c r="AL357"/>
      <c r="AM357"/>
    </row>
    <row r="358" spans="2:39" ht="15" x14ac:dyDescent="0.2">
      <c r="B358"/>
      <c r="C358"/>
      <c r="D358"/>
      <c r="E358"/>
      <c r="F358"/>
      <c r="G358"/>
      <c r="H358"/>
      <c r="I358"/>
      <c r="J358"/>
      <c r="K358"/>
      <c r="L358"/>
      <c r="M358"/>
      <c r="AL358"/>
      <c r="AM358"/>
    </row>
    <row r="359" spans="2:39" ht="15" x14ac:dyDescent="0.2">
      <c r="B359"/>
      <c r="C359"/>
      <c r="D359"/>
      <c r="E359"/>
      <c r="F359"/>
      <c r="G359"/>
      <c r="H359"/>
      <c r="I359"/>
      <c r="J359"/>
      <c r="K359"/>
      <c r="L359"/>
      <c r="M359"/>
      <c r="AL359"/>
      <c r="AM359"/>
    </row>
    <row r="360" spans="2:39" ht="15" x14ac:dyDescent="0.2">
      <c r="B360"/>
      <c r="C360"/>
      <c r="D360"/>
      <c r="E360"/>
      <c r="F360"/>
      <c r="G360"/>
      <c r="H360"/>
      <c r="I360"/>
      <c r="J360"/>
      <c r="K360"/>
      <c r="L360"/>
      <c r="M360"/>
      <c r="AL360"/>
      <c r="AM360"/>
    </row>
    <row r="361" spans="2:39" ht="15" x14ac:dyDescent="0.2">
      <c r="B361"/>
      <c r="C361"/>
      <c r="D361"/>
      <c r="E361"/>
      <c r="F361"/>
      <c r="G361"/>
      <c r="H361"/>
      <c r="I361"/>
      <c r="J361"/>
      <c r="K361"/>
      <c r="L361"/>
      <c r="M361"/>
      <c r="AL361"/>
      <c r="AM361"/>
    </row>
    <row r="362" spans="2:39" ht="15" x14ac:dyDescent="0.2">
      <c r="B362"/>
      <c r="C362"/>
      <c r="D362"/>
      <c r="E362"/>
      <c r="F362"/>
      <c r="G362"/>
      <c r="H362"/>
      <c r="I362"/>
      <c r="J362"/>
      <c r="K362"/>
      <c r="L362"/>
      <c r="M362"/>
      <c r="AL362"/>
      <c r="AM362"/>
    </row>
    <row r="363" spans="2:39" ht="15" x14ac:dyDescent="0.2">
      <c r="B363"/>
      <c r="C363"/>
      <c r="D363"/>
      <c r="E363"/>
      <c r="F363"/>
      <c r="G363"/>
      <c r="H363"/>
      <c r="I363"/>
      <c r="J363"/>
      <c r="K363"/>
      <c r="L363"/>
      <c r="M363"/>
      <c r="AL363"/>
      <c r="AM363"/>
    </row>
    <row r="364" spans="2:39" ht="15" x14ac:dyDescent="0.2">
      <c r="B364"/>
      <c r="C364"/>
      <c r="D364"/>
      <c r="E364"/>
      <c r="F364"/>
      <c r="G364"/>
      <c r="H364"/>
      <c r="I364"/>
      <c r="J364"/>
      <c r="K364"/>
      <c r="L364"/>
      <c r="M364"/>
      <c r="AL364"/>
      <c r="AM364"/>
    </row>
    <row r="365" spans="2:39" ht="15" x14ac:dyDescent="0.2">
      <c r="B365"/>
      <c r="C365"/>
      <c r="D365"/>
      <c r="E365"/>
      <c r="F365"/>
      <c r="G365"/>
      <c r="H365"/>
      <c r="I365"/>
      <c r="J365"/>
      <c r="K365"/>
      <c r="L365"/>
      <c r="M365"/>
      <c r="AL365"/>
      <c r="AM365"/>
    </row>
    <row r="366" spans="2:39" ht="15" x14ac:dyDescent="0.2">
      <c r="B366"/>
      <c r="C366"/>
      <c r="D366"/>
      <c r="E366"/>
      <c r="F366"/>
      <c r="G366"/>
      <c r="H366"/>
      <c r="I366"/>
      <c r="J366"/>
      <c r="K366"/>
      <c r="L366"/>
      <c r="M366"/>
      <c r="AL366"/>
      <c r="AM366"/>
    </row>
    <row r="367" spans="2:39" ht="15" x14ac:dyDescent="0.2">
      <c r="B367"/>
      <c r="C367"/>
      <c r="D367"/>
      <c r="E367"/>
      <c r="F367"/>
      <c r="G367"/>
      <c r="H367"/>
      <c r="I367"/>
      <c r="J367"/>
      <c r="K367"/>
      <c r="L367"/>
      <c r="M367"/>
      <c r="AL367"/>
      <c r="AM367"/>
    </row>
    <row r="368" spans="2:39" ht="15" x14ac:dyDescent="0.2">
      <c r="B368"/>
      <c r="C368"/>
      <c r="D368"/>
      <c r="E368"/>
      <c r="F368"/>
      <c r="G368"/>
      <c r="H368"/>
      <c r="I368"/>
      <c r="J368"/>
      <c r="K368"/>
      <c r="L368"/>
      <c r="M368"/>
      <c r="AL368"/>
      <c r="AM368"/>
    </row>
    <row r="369" spans="2:39" ht="15" x14ac:dyDescent="0.2">
      <c r="B369"/>
      <c r="C369"/>
      <c r="D369"/>
      <c r="E369"/>
      <c r="F369"/>
      <c r="G369"/>
      <c r="H369"/>
      <c r="I369"/>
      <c r="J369"/>
      <c r="K369"/>
      <c r="L369"/>
      <c r="M369"/>
      <c r="AL369"/>
      <c r="AM369"/>
    </row>
    <row r="370" spans="2:39" ht="15" x14ac:dyDescent="0.2">
      <c r="B370"/>
      <c r="C370"/>
      <c r="D370"/>
      <c r="E370"/>
      <c r="F370"/>
      <c r="G370"/>
      <c r="H370"/>
      <c r="I370"/>
      <c r="J370"/>
      <c r="K370"/>
      <c r="L370"/>
      <c r="M370"/>
      <c r="AL370"/>
      <c r="AM370"/>
    </row>
    <row r="371" spans="2:39" ht="15" x14ac:dyDescent="0.2">
      <c r="B371"/>
      <c r="C371"/>
      <c r="D371"/>
      <c r="E371"/>
      <c r="F371"/>
      <c r="G371"/>
      <c r="H371"/>
      <c r="I371"/>
      <c r="J371"/>
      <c r="K371"/>
      <c r="L371"/>
      <c r="M371"/>
      <c r="AL371"/>
      <c r="AM371"/>
    </row>
    <row r="372" spans="2:39" ht="15" x14ac:dyDescent="0.2">
      <c r="B372"/>
      <c r="C372"/>
      <c r="D372"/>
      <c r="E372"/>
      <c r="F372"/>
      <c r="G372"/>
      <c r="H372"/>
      <c r="I372"/>
      <c r="J372"/>
      <c r="K372"/>
      <c r="L372"/>
      <c r="M372"/>
      <c r="AL372"/>
      <c r="AM372"/>
    </row>
    <row r="373" spans="2:39" ht="15" x14ac:dyDescent="0.2">
      <c r="B373"/>
      <c r="C373"/>
      <c r="D373"/>
      <c r="E373"/>
      <c r="F373"/>
      <c r="G373"/>
      <c r="H373"/>
      <c r="I373"/>
      <c r="J373"/>
      <c r="K373"/>
      <c r="L373"/>
      <c r="M373"/>
      <c r="AL373"/>
      <c r="AM373"/>
    </row>
    <row r="374" spans="2:39" ht="15" x14ac:dyDescent="0.2">
      <c r="B374"/>
      <c r="C374"/>
      <c r="D374"/>
      <c r="E374"/>
      <c r="F374"/>
      <c r="G374"/>
      <c r="H374"/>
      <c r="I374"/>
      <c r="J374"/>
      <c r="K374"/>
      <c r="L374"/>
      <c r="M374"/>
      <c r="AL374"/>
      <c r="AM374"/>
    </row>
    <row r="375" spans="2:39" ht="15" x14ac:dyDescent="0.2">
      <c r="B375"/>
      <c r="C375"/>
      <c r="D375"/>
      <c r="E375"/>
      <c r="F375"/>
      <c r="G375"/>
      <c r="H375"/>
      <c r="I375"/>
      <c r="J375"/>
      <c r="K375"/>
      <c r="L375"/>
      <c r="M375"/>
      <c r="AL375"/>
      <c r="AM375"/>
    </row>
    <row r="376" spans="2:39" ht="15" x14ac:dyDescent="0.2">
      <c r="B376"/>
      <c r="C376"/>
      <c r="D376"/>
      <c r="E376"/>
      <c r="F376"/>
      <c r="G376"/>
      <c r="H376"/>
      <c r="I376"/>
      <c r="J376"/>
      <c r="K376"/>
      <c r="L376"/>
      <c r="M376"/>
      <c r="AL376"/>
      <c r="AM376"/>
    </row>
    <row r="377" spans="2:39" ht="15" x14ac:dyDescent="0.2">
      <c r="B377"/>
      <c r="C377"/>
      <c r="D377"/>
      <c r="E377"/>
      <c r="F377"/>
      <c r="G377"/>
      <c r="H377"/>
      <c r="I377"/>
      <c r="J377"/>
      <c r="K377"/>
      <c r="L377"/>
      <c r="M377"/>
      <c r="AL377"/>
      <c r="AM377"/>
    </row>
    <row r="378" spans="2:39" ht="15" x14ac:dyDescent="0.2">
      <c r="B378"/>
      <c r="C378"/>
      <c r="D378"/>
      <c r="E378"/>
      <c r="F378"/>
      <c r="G378"/>
      <c r="H378"/>
      <c r="I378"/>
      <c r="J378"/>
      <c r="K378"/>
      <c r="L378"/>
      <c r="M378"/>
      <c r="AL378"/>
      <c r="AM378"/>
    </row>
    <row r="379" spans="2:39" ht="15" x14ac:dyDescent="0.2">
      <c r="B379"/>
      <c r="C379"/>
      <c r="D379"/>
      <c r="E379"/>
      <c r="F379"/>
      <c r="G379"/>
      <c r="H379"/>
      <c r="I379"/>
      <c r="J379"/>
      <c r="K379"/>
      <c r="L379"/>
      <c r="M379"/>
      <c r="AL379"/>
      <c r="AM379"/>
    </row>
    <row r="380" spans="2:39" ht="15" x14ac:dyDescent="0.2">
      <c r="B380"/>
      <c r="C380"/>
      <c r="D380"/>
      <c r="E380"/>
      <c r="F380"/>
      <c r="G380"/>
      <c r="H380"/>
      <c r="I380"/>
      <c r="J380"/>
      <c r="K380"/>
      <c r="L380"/>
      <c r="M380"/>
      <c r="AL380"/>
      <c r="AM380"/>
    </row>
    <row r="381" spans="2:39" ht="15" x14ac:dyDescent="0.2">
      <c r="B381"/>
      <c r="C381"/>
      <c r="D381"/>
      <c r="E381"/>
      <c r="F381"/>
      <c r="G381"/>
      <c r="H381"/>
      <c r="I381"/>
      <c r="J381"/>
      <c r="K381"/>
      <c r="L381"/>
      <c r="M381"/>
      <c r="AL381"/>
      <c r="AM381"/>
    </row>
    <row r="382" spans="2:39" ht="15" x14ac:dyDescent="0.2">
      <c r="B382"/>
      <c r="C382"/>
      <c r="D382"/>
      <c r="E382"/>
      <c r="F382"/>
      <c r="G382"/>
      <c r="H382"/>
      <c r="I382"/>
      <c r="J382"/>
      <c r="K382"/>
      <c r="L382"/>
      <c r="M382"/>
      <c r="AL382"/>
      <c r="AM382"/>
    </row>
    <row r="383" spans="2:39" ht="15" x14ac:dyDescent="0.2">
      <c r="B383"/>
      <c r="C383"/>
      <c r="D383"/>
      <c r="E383"/>
      <c r="F383"/>
      <c r="G383"/>
      <c r="H383"/>
      <c r="I383"/>
      <c r="J383"/>
      <c r="K383"/>
      <c r="L383"/>
      <c r="M383"/>
      <c r="AL383"/>
      <c r="AM383"/>
    </row>
    <row r="384" spans="2:39" ht="15" x14ac:dyDescent="0.2">
      <c r="B384"/>
      <c r="C384"/>
      <c r="D384"/>
      <c r="E384"/>
      <c r="F384"/>
      <c r="G384"/>
      <c r="H384"/>
      <c r="I384"/>
      <c r="J384"/>
      <c r="K384"/>
      <c r="L384"/>
      <c r="M384"/>
      <c r="AL384"/>
      <c r="AM384"/>
    </row>
    <row r="385" spans="2:39" ht="15" x14ac:dyDescent="0.2">
      <c r="B385"/>
      <c r="C385"/>
      <c r="D385"/>
      <c r="E385"/>
      <c r="F385"/>
      <c r="G385"/>
      <c r="H385"/>
      <c r="I385"/>
      <c r="J385"/>
      <c r="K385"/>
      <c r="L385"/>
      <c r="M385"/>
      <c r="AL385"/>
      <c r="AM385"/>
    </row>
    <row r="386" spans="2:39" ht="15" x14ac:dyDescent="0.2">
      <c r="B386"/>
      <c r="C386"/>
      <c r="D386"/>
      <c r="E386"/>
      <c r="F386"/>
      <c r="G386"/>
      <c r="H386"/>
      <c r="I386"/>
      <c r="J386"/>
      <c r="K386"/>
      <c r="L386"/>
      <c r="M386"/>
      <c r="AL386"/>
      <c r="AM386"/>
    </row>
    <row r="387" spans="2:39" ht="15" x14ac:dyDescent="0.2">
      <c r="B387"/>
      <c r="C387"/>
      <c r="D387"/>
      <c r="E387"/>
      <c r="F387"/>
      <c r="G387"/>
      <c r="H387"/>
      <c r="I387"/>
      <c r="J387"/>
      <c r="K387"/>
      <c r="L387"/>
      <c r="M387"/>
      <c r="AL387"/>
      <c r="AM387"/>
    </row>
    <row r="388" spans="2:39" ht="15" x14ac:dyDescent="0.2">
      <c r="B388"/>
      <c r="C388"/>
      <c r="D388"/>
      <c r="E388"/>
      <c r="F388"/>
      <c r="G388"/>
      <c r="H388"/>
      <c r="I388"/>
      <c r="J388"/>
      <c r="K388"/>
      <c r="L388"/>
      <c r="M388"/>
      <c r="AL388"/>
      <c r="AM388"/>
    </row>
    <row r="389" spans="2:39" ht="15" x14ac:dyDescent="0.2">
      <c r="B389"/>
      <c r="C389"/>
      <c r="D389"/>
      <c r="E389"/>
      <c r="F389"/>
      <c r="G389"/>
      <c r="H389"/>
      <c r="I389"/>
      <c r="J389"/>
      <c r="K389"/>
      <c r="L389"/>
      <c r="M389"/>
      <c r="AL389"/>
      <c r="AM389"/>
    </row>
    <row r="390" spans="2:39" ht="15" x14ac:dyDescent="0.2">
      <c r="B390"/>
      <c r="C390"/>
      <c r="D390"/>
      <c r="E390"/>
      <c r="F390"/>
      <c r="G390"/>
      <c r="H390"/>
      <c r="I390"/>
      <c r="J390"/>
      <c r="K390"/>
      <c r="L390"/>
      <c r="M390"/>
      <c r="AL390"/>
      <c r="AM390"/>
    </row>
    <row r="391" spans="2:39" ht="15" x14ac:dyDescent="0.2">
      <c r="B391"/>
      <c r="C391"/>
      <c r="D391"/>
      <c r="E391"/>
      <c r="F391"/>
      <c r="G391"/>
      <c r="H391"/>
      <c r="I391"/>
      <c r="J391"/>
      <c r="K391"/>
      <c r="L391"/>
      <c r="M391"/>
      <c r="AL391"/>
      <c r="AM391"/>
    </row>
    <row r="392" spans="2:39" ht="15" x14ac:dyDescent="0.2">
      <c r="B392"/>
      <c r="C392"/>
      <c r="D392"/>
      <c r="E392"/>
      <c r="F392"/>
      <c r="G392"/>
      <c r="H392"/>
      <c r="I392"/>
      <c r="J392"/>
      <c r="K392"/>
      <c r="L392"/>
      <c r="M392"/>
      <c r="AL392"/>
      <c r="AM392"/>
    </row>
    <row r="393" spans="2:39" ht="15" x14ac:dyDescent="0.2">
      <c r="B393"/>
      <c r="C393"/>
      <c r="D393"/>
      <c r="E393"/>
      <c r="F393"/>
      <c r="G393"/>
      <c r="H393"/>
      <c r="I393"/>
      <c r="J393"/>
      <c r="K393"/>
      <c r="L393"/>
      <c r="M393"/>
      <c r="AL393"/>
      <c r="AM393"/>
    </row>
    <row r="394" spans="2:39" ht="15" x14ac:dyDescent="0.2">
      <c r="B394"/>
      <c r="C394"/>
      <c r="D394"/>
      <c r="E394"/>
      <c r="F394"/>
      <c r="G394"/>
      <c r="H394"/>
      <c r="I394"/>
      <c r="J394"/>
      <c r="K394"/>
      <c r="L394"/>
      <c r="M394"/>
      <c r="AL394"/>
      <c r="AM394"/>
    </row>
    <row r="395" spans="2:39" ht="15" x14ac:dyDescent="0.2">
      <c r="B395"/>
      <c r="C395"/>
      <c r="D395"/>
      <c r="E395"/>
      <c r="F395"/>
      <c r="G395"/>
      <c r="H395"/>
      <c r="I395"/>
      <c r="J395"/>
      <c r="K395"/>
      <c r="L395"/>
      <c r="M395"/>
      <c r="AL395"/>
      <c r="AM395"/>
    </row>
    <row r="396" spans="2:39" ht="15" x14ac:dyDescent="0.2">
      <c r="B396"/>
      <c r="C396"/>
      <c r="D396"/>
      <c r="E396"/>
      <c r="F396"/>
      <c r="G396"/>
      <c r="H396"/>
      <c r="I396"/>
      <c r="J396"/>
      <c r="K396"/>
      <c r="L396"/>
      <c r="M396"/>
      <c r="AL396"/>
      <c r="AM396"/>
    </row>
    <row r="397" spans="2:39" ht="15" x14ac:dyDescent="0.2">
      <c r="B397"/>
      <c r="C397"/>
      <c r="D397"/>
      <c r="E397"/>
      <c r="F397"/>
      <c r="G397"/>
      <c r="H397"/>
      <c r="I397"/>
      <c r="J397"/>
      <c r="K397"/>
      <c r="L397"/>
      <c r="M397"/>
      <c r="AL397"/>
      <c r="AM397"/>
    </row>
    <row r="398" spans="2:39" ht="15" x14ac:dyDescent="0.2">
      <c r="B398"/>
      <c r="C398"/>
      <c r="D398"/>
      <c r="E398"/>
      <c r="F398"/>
      <c r="G398"/>
      <c r="H398"/>
      <c r="I398"/>
      <c r="J398"/>
      <c r="K398"/>
      <c r="L398"/>
      <c r="M398"/>
      <c r="AL398"/>
      <c r="AM398"/>
    </row>
    <row r="399" spans="2:39" ht="15" x14ac:dyDescent="0.2">
      <c r="B399"/>
      <c r="C399"/>
      <c r="D399"/>
      <c r="E399"/>
      <c r="F399"/>
      <c r="G399"/>
      <c r="H399"/>
      <c r="I399"/>
      <c r="J399"/>
      <c r="K399"/>
      <c r="L399"/>
      <c r="M399"/>
      <c r="AL399"/>
      <c r="AM399"/>
    </row>
    <row r="400" spans="2:39" ht="15" x14ac:dyDescent="0.2">
      <c r="B400"/>
      <c r="C400"/>
      <c r="D400"/>
      <c r="E400"/>
      <c r="F400"/>
      <c r="G400"/>
      <c r="H400"/>
      <c r="I400"/>
      <c r="J400"/>
      <c r="K400"/>
      <c r="L400"/>
      <c r="M400"/>
      <c r="AL400"/>
      <c r="AM400"/>
    </row>
    <row r="401" spans="2:39" ht="15" x14ac:dyDescent="0.2">
      <c r="B401"/>
      <c r="C401"/>
      <c r="D401"/>
      <c r="E401"/>
      <c r="F401"/>
      <c r="G401"/>
      <c r="H401"/>
      <c r="I401"/>
      <c r="J401"/>
      <c r="K401"/>
      <c r="L401"/>
      <c r="M401"/>
      <c r="AL401"/>
      <c r="AM401"/>
    </row>
    <row r="402" spans="2:39" ht="15" x14ac:dyDescent="0.2">
      <c r="B402"/>
      <c r="C402"/>
      <c r="D402"/>
      <c r="E402"/>
      <c r="F402"/>
      <c r="G402"/>
      <c r="H402"/>
      <c r="I402"/>
      <c r="J402"/>
      <c r="K402"/>
      <c r="L402"/>
      <c r="M402"/>
      <c r="AL402"/>
      <c r="AM402"/>
    </row>
    <row r="403" spans="2:39" ht="15" x14ac:dyDescent="0.2">
      <c r="B403"/>
      <c r="C403"/>
      <c r="D403"/>
      <c r="E403"/>
      <c r="F403"/>
      <c r="G403"/>
      <c r="H403"/>
      <c r="I403"/>
      <c r="J403"/>
      <c r="K403"/>
      <c r="L403"/>
      <c r="M403"/>
      <c r="AL403"/>
      <c r="AM403"/>
    </row>
    <row r="404" spans="2:39" ht="15" x14ac:dyDescent="0.2">
      <c r="B404"/>
      <c r="C404"/>
      <c r="D404"/>
      <c r="E404"/>
      <c r="F404"/>
      <c r="G404"/>
      <c r="H404"/>
      <c r="I404"/>
      <c r="J404"/>
      <c r="K404"/>
      <c r="L404"/>
      <c r="M404"/>
      <c r="AL404"/>
      <c r="AM404"/>
    </row>
    <row r="405" spans="2:39" ht="15" x14ac:dyDescent="0.2">
      <c r="B405"/>
      <c r="C405"/>
      <c r="D405"/>
      <c r="E405"/>
      <c r="F405"/>
      <c r="G405"/>
      <c r="H405"/>
      <c r="I405"/>
      <c r="J405"/>
      <c r="K405"/>
      <c r="L405"/>
      <c r="M405"/>
      <c r="AL405"/>
      <c r="AM405"/>
    </row>
    <row r="406" spans="2:39" ht="15" x14ac:dyDescent="0.2">
      <c r="B406"/>
      <c r="C406"/>
      <c r="D406"/>
      <c r="E406"/>
      <c r="F406"/>
      <c r="G406"/>
      <c r="H406"/>
      <c r="I406"/>
      <c r="J406"/>
      <c r="K406"/>
      <c r="L406"/>
      <c r="M406"/>
      <c r="AL406"/>
      <c r="AM406"/>
    </row>
    <row r="407" spans="2:39" ht="15" x14ac:dyDescent="0.2">
      <c r="B407"/>
      <c r="C407"/>
      <c r="D407"/>
      <c r="E407"/>
      <c r="F407"/>
      <c r="G407"/>
      <c r="H407"/>
      <c r="I407"/>
      <c r="J407"/>
      <c r="K407"/>
      <c r="L407"/>
      <c r="M407"/>
      <c r="AL407"/>
      <c r="AM407"/>
    </row>
    <row r="408" spans="2:39" ht="15" x14ac:dyDescent="0.2">
      <c r="B408"/>
      <c r="C408"/>
      <c r="D408"/>
      <c r="E408"/>
      <c r="F408"/>
      <c r="G408"/>
      <c r="H408"/>
      <c r="I408"/>
      <c r="J408"/>
      <c r="K408"/>
      <c r="L408"/>
      <c r="M408"/>
      <c r="AL408"/>
      <c r="AM408"/>
    </row>
    <row r="409" spans="2:39" ht="15" x14ac:dyDescent="0.2">
      <c r="B409"/>
      <c r="C409"/>
      <c r="D409"/>
      <c r="E409"/>
      <c r="F409"/>
      <c r="G409"/>
      <c r="H409"/>
      <c r="I409"/>
      <c r="J409"/>
      <c r="K409"/>
      <c r="L409"/>
      <c r="M409"/>
      <c r="AL409"/>
      <c r="AM409"/>
    </row>
    <row r="410" spans="2:39" ht="15" x14ac:dyDescent="0.2">
      <c r="B410"/>
      <c r="C410"/>
      <c r="D410"/>
      <c r="E410"/>
      <c r="F410"/>
      <c r="G410"/>
      <c r="H410"/>
      <c r="I410"/>
      <c r="J410"/>
      <c r="K410"/>
      <c r="L410"/>
      <c r="M410"/>
      <c r="AL410"/>
      <c r="AM410"/>
    </row>
    <row r="411" spans="2:39" ht="15" x14ac:dyDescent="0.2">
      <c r="B411"/>
      <c r="C411"/>
      <c r="D411"/>
      <c r="E411"/>
      <c r="F411"/>
      <c r="G411"/>
      <c r="H411"/>
      <c r="I411"/>
      <c r="J411"/>
      <c r="K411"/>
      <c r="L411"/>
      <c r="M411"/>
      <c r="AL411"/>
      <c r="AM411"/>
    </row>
    <row r="412" spans="2:39" ht="15" x14ac:dyDescent="0.2">
      <c r="AL412"/>
      <c r="AM412"/>
    </row>
    <row r="413" spans="2:39" ht="15" x14ac:dyDescent="0.2">
      <c r="AL413"/>
      <c r="AM413"/>
    </row>
    <row r="414" spans="2:39" ht="15" x14ac:dyDescent="0.2">
      <c r="AL414"/>
      <c r="AM414"/>
    </row>
    <row r="415" spans="2:39" ht="15" x14ac:dyDescent="0.2">
      <c r="AL415"/>
      <c r="AM415"/>
    </row>
    <row r="416" spans="2:39" ht="15" x14ac:dyDescent="0.2">
      <c r="AL416"/>
      <c r="AM416"/>
    </row>
    <row r="417" spans="38:39" ht="15" x14ac:dyDescent="0.2">
      <c r="AL417"/>
      <c r="AM417"/>
    </row>
    <row r="418" spans="38:39" ht="15" x14ac:dyDescent="0.2">
      <c r="AL418"/>
      <c r="AM418"/>
    </row>
    <row r="419" spans="38:39" ht="15" x14ac:dyDescent="0.2">
      <c r="AL419"/>
      <c r="AM419"/>
    </row>
    <row r="420" spans="38:39" ht="15" x14ac:dyDescent="0.2">
      <c r="AL420"/>
      <c r="AM420"/>
    </row>
    <row r="421" spans="38:39" ht="15" x14ac:dyDescent="0.2">
      <c r="AL421"/>
      <c r="AM421"/>
    </row>
    <row r="422" spans="38:39" ht="15" x14ac:dyDescent="0.2">
      <c r="AL422"/>
      <c r="AM422"/>
    </row>
    <row r="423" spans="38:39" ht="15" x14ac:dyDescent="0.2">
      <c r="AL423"/>
      <c r="AM423"/>
    </row>
    <row r="424" spans="38:39" ht="15" x14ac:dyDescent="0.2">
      <c r="AL424"/>
      <c r="AM424"/>
    </row>
    <row r="425" spans="38:39" ht="15" x14ac:dyDescent="0.2">
      <c r="AL425"/>
      <c r="AM425"/>
    </row>
    <row r="426" spans="38:39" ht="15" x14ac:dyDescent="0.2">
      <c r="AL426"/>
      <c r="AM426"/>
    </row>
  </sheetData>
  <mergeCells count="5">
    <mergeCell ref="AN1:AP1"/>
    <mergeCell ref="AN2:AP2"/>
    <mergeCell ref="AN3:AP3"/>
    <mergeCell ref="AN4:AP4"/>
    <mergeCell ref="F61:G63"/>
  </mergeCells>
  <hyperlinks>
    <hyperlink ref="AN4" r:id="rId6"/>
  </hyperlinks>
  <pageMargins left="0.7" right="0.7" top="0.75" bottom="0.75" header="0.3" footer="0.3"/>
  <pageSetup paperSize="9" orientation="portrait" verticalDpi="1200" r:id="rId7"/>
  <drawing r:id="rId8"/>
  <extLst>
    <ext xmlns:x14="http://schemas.microsoft.com/office/spreadsheetml/2009/9/main" uri="{A8765BA9-456A-4dab-B4F3-ACF838C121DE}">
      <x14:slicerList>
        <x14:slicer r:id="rId9"/>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A310"/>
  <sheetViews>
    <sheetView showGridLines="0" zoomScale="80" zoomScaleNormal="80" workbookViewId="0">
      <selection activeCell="E23" sqref="E23"/>
    </sheetView>
  </sheetViews>
  <sheetFormatPr baseColWidth="10" defaultColWidth="11.5546875" defaultRowHeight="12.75" x14ac:dyDescent="0.2"/>
  <cols>
    <col min="1" max="1" width="35.77734375" style="22" customWidth="1"/>
    <col min="2" max="378" width="10.77734375" style="22" customWidth="1"/>
    <col min="379" max="379" width="36.6640625" style="22" customWidth="1"/>
    <col min="380" max="380" width="36.6640625" style="22" bestFit="1" customWidth="1"/>
    <col min="381" max="385" width="36.6640625" style="22" customWidth="1"/>
    <col min="386" max="386" width="31" style="22" bestFit="1" customWidth="1"/>
    <col min="387" max="387" width="40.21875" style="22" bestFit="1" customWidth="1"/>
    <col min="388" max="388" width="32" style="22" bestFit="1" customWidth="1"/>
    <col min="389" max="389" width="31.21875" style="22" customWidth="1"/>
    <col min="390" max="390" width="41.109375" style="22" customWidth="1"/>
    <col min="391" max="391" width="36.6640625" style="22" customWidth="1"/>
    <col min="392" max="392" width="36.6640625" style="22" bestFit="1" customWidth="1"/>
    <col min="393" max="397" width="36.6640625" style="22" customWidth="1"/>
    <col min="398" max="400" width="36.6640625" style="22" bestFit="1" customWidth="1"/>
    <col min="401" max="403" width="36.6640625" style="22" customWidth="1"/>
    <col min="404" max="404" width="36.6640625" style="22" bestFit="1" customWidth="1"/>
    <col min="405" max="409" width="36.6640625" style="22" customWidth="1"/>
    <col min="410" max="412" width="36.6640625" style="22" bestFit="1" customWidth="1"/>
    <col min="413" max="421" width="36.6640625" style="22" customWidth="1"/>
    <col min="422" max="424" width="36.6640625" style="22" bestFit="1" customWidth="1"/>
    <col min="425" max="433" width="36.6640625" style="22" customWidth="1"/>
    <col min="434" max="436" width="36.6640625" style="22" bestFit="1" customWidth="1"/>
    <col min="437" max="439" width="36.6640625" style="22" customWidth="1"/>
    <col min="440" max="440" width="36.6640625" style="22" bestFit="1" customWidth="1"/>
    <col min="441" max="445" width="36.6640625" style="22" customWidth="1"/>
    <col min="446" max="448" width="36.6640625" style="22" bestFit="1" customWidth="1"/>
    <col min="449" max="450" width="36.6640625" style="22" customWidth="1"/>
    <col min="451" max="451" width="31" style="22" customWidth="1"/>
    <col min="452" max="452" width="40.21875" style="22" bestFit="1" customWidth="1"/>
    <col min="453" max="453" width="32" style="22" customWidth="1"/>
    <col min="454" max="454" width="31.21875" style="22" customWidth="1"/>
    <col min="455" max="455" width="41.109375" style="22" customWidth="1"/>
    <col min="456" max="457" width="36.6640625" style="22" customWidth="1"/>
    <col min="458" max="460" width="36.6640625" style="22" bestFit="1" customWidth="1"/>
    <col min="461" max="463" width="36.6640625" style="22" customWidth="1"/>
    <col min="464" max="464" width="36.6640625" style="22" bestFit="1" customWidth="1"/>
    <col min="465" max="465" width="36.6640625" style="22" customWidth="1"/>
    <col min="466" max="466" width="36.6640625" style="22" bestFit="1" customWidth="1"/>
    <col min="467" max="469" width="36.6640625" style="22" customWidth="1"/>
    <col min="470" max="472" width="36.6640625" style="22" bestFit="1" customWidth="1"/>
    <col min="473" max="475" width="36.6640625" style="22" customWidth="1"/>
    <col min="476" max="476" width="36.6640625" style="22" bestFit="1" customWidth="1"/>
    <col min="477" max="481" width="36.6640625" style="22" customWidth="1"/>
    <col min="482" max="484" width="36.6640625" style="22" bestFit="1" customWidth="1"/>
    <col min="485" max="487" width="36.6640625" style="22" customWidth="1"/>
    <col min="488" max="488" width="36.6640625" style="22" bestFit="1" customWidth="1"/>
    <col min="489" max="495" width="36.6640625" style="22" customWidth="1"/>
    <col min="496" max="496" width="36.6640625" style="22" bestFit="1" customWidth="1"/>
    <col min="497" max="499" width="36.6640625" style="22" customWidth="1"/>
    <col min="500" max="500" width="36.6640625" style="22" bestFit="1" customWidth="1"/>
    <col min="501" max="511" width="36.6640625" style="22" customWidth="1"/>
    <col min="512" max="512" width="36.6640625" style="22" bestFit="1" customWidth="1"/>
    <col min="513" max="515" width="36.6640625" style="22" customWidth="1"/>
    <col min="516" max="516" width="31" style="22" customWidth="1"/>
    <col min="517" max="517" width="40.21875" style="22" customWidth="1"/>
    <col min="518" max="518" width="32" style="22" bestFit="1" customWidth="1"/>
    <col min="519" max="519" width="31.21875" style="22" customWidth="1"/>
    <col min="520" max="520" width="41.109375" style="22" customWidth="1"/>
    <col min="521" max="523" width="36.6640625" style="22" customWidth="1"/>
    <col min="524" max="524" width="36.6640625" style="22" bestFit="1" customWidth="1"/>
    <col min="525" max="529" width="36.6640625" style="22" customWidth="1"/>
    <col min="530" max="532" width="36.6640625" style="22" bestFit="1" customWidth="1"/>
    <col min="533" max="535" width="36.6640625" style="22" customWidth="1"/>
    <col min="536" max="536" width="36.6640625" style="22" bestFit="1" customWidth="1"/>
    <col min="537" max="541" width="36.6640625" style="22" customWidth="1"/>
    <col min="542" max="544" width="36.6640625" style="22" bestFit="1" customWidth="1"/>
    <col min="545" max="547" width="36.6640625" style="22" customWidth="1"/>
    <col min="548" max="548" width="36.6640625" style="22" bestFit="1" customWidth="1"/>
    <col min="549" max="553" width="36.6640625" style="22" customWidth="1"/>
    <col min="554" max="556" width="36.6640625" style="22" bestFit="1" customWidth="1"/>
    <col min="557" max="559" width="36.6640625" style="22" customWidth="1"/>
    <col min="560" max="560" width="36.6640625" style="22" bestFit="1" customWidth="1"/>
    <col min="561" max="565" width="36.6640625" style="22" customWidth="1"/>
    <col min="566" max="568" width="36.6640625" style="22" bestFit="1" customWidth="1"/>
    <col min="569" max="577" width="36.6640625" style="22" customWidth="1"/>
    <col min="578" max="580" width="36.6640625" style="22" bestFit="1" customWidth="1"/>
    <col min="581" max="581" width="31" style="22" customWidth="1"/>
    <col min="582" max="582" width="40.21875" style="22" customWidth="1"/>
    <col min="583" max="583" width="32" style="22" customWidth="1"/>
    <col min="584" max="584" width="31.21875" style="22" customWidth="1"/>
    <col min="585" max="585" width="41.109375" style="22" customWidth="1"/>
    <col min="586" max="589" width="36.6640625" style="22" customWidth="1"/>
    <col min="590" max="592" width="36.6640625" style="22" bestFit="1" customWidth="1"/>
    <col min="593" max="595" width="36.6640625" style="22" customWidth="1"/>
    <col min="596" max="596" width="36.6640625" style="22" bestFit="1" customWidth="1"/>
    <col min="597" max="601" width="36.6640625" style="22" customWidth="1"/>
    <col min="602" max="604" width="36.6640625" style="22" bestFit="1" customWidth="1"/>
    <col min="605" max="607" width="36.6640625" style="22" customWidth="1"/>
    <col min="608" max="608" width="36.6640625" style="22" bestFit="1" customWidth="1"/>
    <col min="609" max="613" width="36.6640625" style="22" customWidth="1"/>
    <col min="614" max="616" width="36.6640625" style="22" bestFit="1" customWidth="1"/>
    <col min="617" max="619" width="36.6640625" style="22" customWidth="1"/>
    <col min="620" max="620" width="36.6640625" style="22" bestFit="1" customWidth="1"/>
    <col min="621" max="621" width="36.6640625" style="22" customWidth="1"/>
    <col min="622" max="622" width="36.6640625" style="22" bestFit="1" customWidth="1"/>
    <col min="623" max="625" width="36.6640625" style="22" customWidth="1"/>
    <col min="626" max="628" width="36.6640625" style="22" bestFit="1" customWidth="1"/>
    <col min="629" max="631" width="36.6640625" style="22" customWidth="1"/>
    <col min="632" max="632" width="36.6640625" style="22" bestFit="1" customWidth="1"/>
    <col min="633" max="637" width="36.6640625" style="22" customWidth="1"/>
    <col min="638" max="640" width="36.6640625" style="22" bestFit="1" customWidth="1"/>
    <col min="641" max="643" width="36.6640625" style="22" customWidth="1"/>
    <col min="644" max="644" width="36.6640625" style="22" bestFit="1" customWidth="1"/>
    <col min="645" max="645" width="36.6640625" style="22" customWidth="1"/>
    <col min="646" max="646" width="31" style="22" customWidth="1"/>
    <col min="647" max="647" width="40.21875" style="22" customWidth="1"/>
    <col min="648" max="648" width="32" style="22" customWidth="1"/>
    <col min="649" max="649" width="31.21875" style="22" customWidth="1"/>
    <col min="650" max="650" width="41.109375" style="22" customWidth="1"/>
    <col min="651" max="651" width="36.6640625" style="22" customWidth="1"/>
    <col min="652" max="652" width="36.6640625" style="22" bestFit="1" customWidth="1"/>
    <col min="653" max="655" width="36.6640625" style="22" customWidth="1"/>
    <col min="656" max="656" width="36.6640625" style="22" bestFit="1" customWidth="1"/>
    <col min="657" max="667" width="36.6640625" style="22" customWidth="1"/>
    <col min="668" max="668" width="36.6640625" style="22" bestFit="1" customWidth="1"/>
    <col min="669" max="673" width="36.6640625" style="22" customWidth="1"/>
    <col min="674" max="674" width="36.6640625" style="22" bestFit="1" customWidth="1"/>
    <col min="675" max="679" width="36.6640625" style="22" customWidth="1"/>
    <col min="680" max="680" width="36.6640625" style="22" bestFit="1" customWidth="1"/>
    <col min="681" max="685" width="36.6640625" style="22" customWidth="1"/>
    <col min="686" max="688" width="36.6640625" style="22" bestFit="1" customWidth="1"/>
    <col min="689" max="691" width="36.6640625" style="22" customWidth="1"/>
    <col min="692" max="692" width="36.6640625" style="22" bestFit="1" customWidth="1"/>
    <col min="693" max="703" width="36.6640625" style="22" customWidth="1"/>
    <col min="704" max="704" width="36.6640625" style="22" bestFit="1" customWidth="1"/>
    <col min="705" max="706" width="36.6640625" style="22" customWidth="1"/>
    <col min="707" max="707" width="36.6640625" style="22" bestFit="1" customWidth="1"/>
    <col min="708" max="709" width="36.6640625" style="22" customWidth="1"/>
    <col min="710" max="710" width="36.6640625" style="22" bestFit="1" customWidth="1"/>
    <col min="711" max="711" width="31" style="22" customWidth="1"/>
    <col min="712" max="712" width="40.21875" style="22" customWidth="1"/>
    <col min="713" max="713" width="32" style="22" bestFit="1" customWidth="1"/>
    <col min="714" max="714" width="31.21875" style="22" customWidth="1"/>
    <col min="715" max="715" width="41.109375" style="22" customWidth="1"/>
    <col min="716" max="716" width="36.6640625" style="22" bestFit="1" customWidth="1"/>
    <col min="717" max="718" width="36.6640625" style="22" customWidth="1"/>
    <col min="719" max="719" width="36.6640625" style="22" bestFit="1" customWidth="1"/>
    <col min="720" max="721" width="36.6640625" style="22" customWidth="1"/>
    <col min="722" max="723" width="36.6640625" style="22" bestFit="1" customWidth="1"/>
    <col min="724" max="724" width="36.6640625" style="22" customWidth="1"/>
    <col min="725" max="725" width="36.6640625" style="22" bestFit="1" customWidth="1"/>
    <col min="726" max="727" width="36.6640625" style="22" customWidth="1"/>
    <col min="728" max="728" width="36.6640625" style="22" bestFit="1" customWidth="1"/>
    <col min="729" max="730" width="36.6640625" style="22" customWidth="1"/>
    <col min="731" max="731" width="36.6640625" style="22" bestFit="1" customWidth="1"/>
    <col min="732" max="733" width="36.6640625" style="22" customWidth="1"/>
    <col min="734" max="735" width="36.6640625" style="22" bestFit="1" customWidth="1"/>
    <col min="736" max="736" width="36.6640625" style="22" customWidth="1"/>
    <col min="737" max="737" width="36.6640625" style="22" bestFit="1" customWidth="1"/>
    <col min="738" max="742" width="36.6640625" style="22" customWidth="1"/>
    <col min="743" max="743" width="36.6640625" style="22" bestFit="1" customWidth="1"/>
    <col min="744" max="745" width="36.6640625" style="22" customWidth="1"/>
    <col min="746" max="747" width="36.6640625" style="22" bestFit="1" customWidth="1"/>
    <col min="748" max="748" width="36.6640625" style="22" customWidth="1"/>
    <col min="749" max="749" width="36.6640625" style="22" bestFit="1" customWidth="1"/>
    <col min="750" max="751" width="36.6640625" style="22" customWidth="1"/>
    <col min="752" max="752" width="36.6640625" style="22" bestFit="1" customWidth="1"/>
    <col min="753" max="754" width="36.6640625" style="22" customWidth="1"/>
    <col min="755" max="755" width="36.6640625" style="22" bestFit="1" customWidth="1"/>
    <col min="756" max="757" width="36.6640625" style="22" customWidth="1"/>
    <col min="758" max="759" width="36.6640625" style="22" bestFit="1" customWidth="1"/>
    <col min="760" max="760" width="36.6640625" style="22" customWidth="1"/>
    <col min="761" max="761" width="36.6640625" style="22" bestFit="1" customWidth="1"/>
    <col min="762" max="763" width="36.6640625" style="22" customWidth="1"/>
    <col min="764" max="764" width="36.6640625" style="22" bestFit="1" customWidth="1"/>
    <col min="765" max="766" width="36.6640625" style="22" customWidth="1"/>
    <col min="767" max="767" width="36.6640625" style="22" bestFit="1" customWidth="1"/>
    <col min="768" max="769" width="36.6640625" style="22" customWidth="1"/>
    <col min="770" max="771" width="36.6640625" style="22" bestFit="1" customWidth="1"/>
    <col min="772" max="772" width="36.6640625" style="22" customWidth="1"/>
    <col min="773" max="773" width="36.6640625" style="22" bestFit="1" customWidth="1"/>
    <col min="774" max="775" width="36.6640625" style="22" customWidth="1"/>
    <col min="776" max="776" width="31" style="22" bestFit="1" customWidth="1"/>
    <col min="777" max="777" width="40.21875" style="22" customWidth="1"/>
    <col min="778" max="778" width="32" style="22" customWidth="1"/>
    <col min="779" max="779" width="31.21875" style="22" customWidth="1"/>
    <col min="780" max="780" width="41.109375" style="22" customWidth="1"/>
    <col min="781" max="781" width="36.6640625" style="22" customWidth="1"/>
    <col min="782" max="783" width="36.6640625" style="22" bestFit="1" customWidth="1"/>
    <col min="784" max="784" width="36.6640625" style="22" customWidth="1"/>
    <col min="785" max="785" width="36.6640625" style="22" bestFit="1" customWidth="1"/>
    <col min="786" max="787" width="36.6640625" style="22" customWidth="1"/>
    <col min="788" max="788" width="36.6640625" style="22" bestFit="1" customWidth="1"/>
    <col min="789" max="790" width="36.6640625" style="22" customWidth="1"/>
    <col min="791" max="791" width="36.6640625" style="22" bestFit="1" customWidth="1"/>
    <col min="792" max="793" width="36.6640625" style="22" customWidth="1"/>
    <col min="794" max="795" width="36.6640625" style="22" bestFit="1" customWidth="1"/>
    <col min="796" max="796" width="36.6640625" style="22" customWidth="1"/>
    <col min="797" max="797" width="36.6640625" style="22" bestFit="1" customWidth="1"/>
    <col min="798" max="799" width="36.6640625" style="22" customWidth="1"/>
    <col min="800" max="800" width="36.6640625" style="22" bestFit="1" customWidth="1"/>
    <col min="801" max="802" width="36.6640625" style="22" customWidth="1"/>
    <col min="803" max="803" width="36.6640625" style="22" bestFit="1" customWidth="1"/>
    <col min="804" max="805" width="36.6640625" style="22" customWidth="1"/>
    <col min="806" max="807" width="36.6640625" style="22" bestFit="1" customWidth="1"/>
    <col min="808" max="808" width="36.6640625" style="22" customWidth="1"/>
    <col min="809" max="809" width="36.6640625" style="22" bestFit="1" customWidth="1"/>
    <col min="810" max="811" width="36.6640625" style="22" customWidth="1"/>
    <col min="812" max="812" width="36.6640625" style="22" bestFit="1" customWidth="1"/>
    <col min="813" max="814" width="36.6640625" style="22" customWidth="1"/>
    <col min="815" max="815" width="36.6640625" style="22" bestFit="1" customWidth="1"/>
    <col min="816" max="820" width="36.6640625" style="22" customWidth="1"/>
    <col min="821" max="821" width="36.6640625" style="22" bestFit="1" customWidth="1"/>
    <col min="822" max="823" width="36.6640625" style="22" customWidth="1"/>
    <col min="824" max="824" width="36.6640625" style="22" bestFit="1" customWidth="1"/>
    <col min="825" max="826" width="36.6640625" style="22" customWidth="1"/>
    <col min="827" max="827" width="36.6640625" style="22" bestFit="1" customWidth="1"/>
    <col min="828" max="829" width="36.6640625" style="22" customWidth="1"/>
    <col min="830" max="830" width="36.6640625" style="22" bestFit="1" customWidth="1"/>
    <col min="831" max="832" width="36.6640625" style="22" customWidth="1"/>
    <col min="833" max="833" width="36.6640625" style="22" bestFit="1" customWidth="1"/>
    <col min="834" max="835" width="36.6640625" style="22" customWidth="1"/>
    <col min="836" max="836" width="36.6640625" style="22" bestFit="1" customWidth="1"/>
    <col min="837" max="838" width="36.6640625" style="22" customWidth="1"/>
    <col min="839" max="839" width="36.6640625" style="22" bestFit="1" customWidth="1"/>
    <col min="840" max="840" width="36.6640625" style="22" customWidth="1"/>
    <col min="841" max="841" width="31" style="22" customWidth="1"/>
    <col min="842" max="842" width="40.21875" style="22" bestFit="1" customWidth="1"/>
    <col min="843" max="843" width="32" style="22" customWidth="1"/>
    <col min="844" max="844" width="31.21875" style="22" customWidth="1"/>
    <col min="845" max="845" width="41.109375" style="22" bestFit="1" customWidth="1"/>
    <col min="846" max="847" width="36.6640625" style="22" customWidth="1"/>
    <col min="848" max="848" width="36.6640625" style="22" bestFit="1" customWidth="1"/>
    <col min="849" max="850" width="36.6640625" style="22" customWidth="1"/>
    <col min="851" max="851" width="36.6640625" style="22" bestFit="1" customWidth="1"/>
    <col min="852" max="853" width="36.6640625" style="22" customWidth="1"/>
    <col min="854" max="855" width="36.6640625" style="22" bestFit="1" customWidth="1"/>
    <col min="856" max="859" width="36.6640625" style="22" customWidth="1"/>
    <col min="860" max="860" width="36.6640625" style="22" bestFit="1" customWidth="1"/>
    <col min="861" max="862" width="36.6640625" style="22" customWidth="1"/>
    <col min="863" max="863" width="36.6640625" style="22" bestFit="1" customWidth="1"/>
    <col min="864" max="865" width="36.6640625" style="22" customWidth="1"/>
    <col min="866" max="867" width="36.6640625" style="22" bestFit="1" customWidth="1"/>
    <col min="868" max="868" width="36.6640625" style="22" customWidth="1"/>
    <col min="869" max="869" width="36.6640625" style="22" bestFit="1" customWidth="1"/>
    <col min="870" max="871" width="36.6640625" style="22" customWidth="1"/>
    <col min="872" max="872" width="36.6640625" style="22" bestFit="1" customWidth="1"/>
    <col min="873" max="874" width="36.6640625" style="22" customWidth="1"/>
    <col min="875" max="875" width="36.6640625" style="22" bestFit="1" customWidth="1"/>
    <col min="876" max="877" width="36.6640625" style="22" customWidth="1"/>
    <col min="878" max="879" width="36.6640625" style="22" bestFit="1" customWidth="1"/>
    <col min="880" max="880" width="36.6640625" style="22" customWidth="1"/>
    <col min="881" max="881" width="36.6640625" style="22" bestFit="1" customWidth="1"/>
    <col min="882" max="883" width="36.6640625" style="22" customWidth="1"/>
    <col min="884" max="884" width="36.6640625" style="22" bestFit="1" customWidth="1"/>
    <col min="885" max="886" width="36.6640625" style="22" customWidth="1"/>
    <col min="887" max="887" width="36.6640625" style="22" bestFit="1" customWidth="1"/>
    <col min="888" max="889" width="36.6640625" style="22" customWidth="1"/>
    <col min="890" max="891" width="36.6640625" style="22" bestFit="1" customWidth="1"/>
    <col min="892" max="892" width="36.6640625" style="22" customWidth="1"/>
    <col min="893" max="893" width="36.6640625" style="22" bestFit="1" customWidth="1"/>
    <col min="894" max="898" width="36.6640625" style="22" customWidth="1"/>
    <col min="899" max="899" width="36.6640625" style="22" bestFit="1" customWidth="1"/>
    <col min="900" max="901" width="36.6640625" style="22" customWidth="1"/>
    <col min="902" max="903" width="36.6640625" style="22" bestFit="1" customWidth="1"/>
    <col min="904" max="904" width="36.6640625" style="22" customWidth="1"/>
    <col min="905" max="905" width="36.6640625" style="22" bestFit="1" customWidth="1"/>
    <col min="906" max="906" width="31" style="22" customWidth="1"/>
    <col min="907" max="907" width="40.21875" style="22" customWidth="1"/>
    <col min="908" max="908" width="32" style="22" bestFit="1" customWidth="1"/>
    <col min="909" max="909" width="31.21875" style="22" customWidth="1"/>
    <col min="910" max="910" width="41.109375" style="22" customWidth="1"/>
    <col min="911" max="911" width="36.6640625" style="22" bestFit="1" customWidth="1"/>
    <col min="912" max="913" width="36.6640625" style="22" customWidth="1"/>
    <col min="914" max="915" width="36.6640625" style="22" bestFit="1" customWidth="1"/>
    <col min="916" max="916" width="36.6640625" style="22" customWidth="1"/>
    <col min="917" max="917" width="36.6640625" style="22" bestFit="1" customWidth="1"/>
    <col min="918" max="919" width="36.6640625" style="22" customWidth="1"/>
    <col min="920" max="920" width="36.6640625" style="22" bestFit="1" customWidth="1"/>
    <col min="921" max="922" width="36.6640625" style="22" customWidth="1"/>
    <col min="923" max="923" width="36.6640625" style="22" bestFit="1" customWidth="1"/>
    <col min="924" max="925" width="36.6640625" style="22" customWidth="1"/>
    <col min="926" max="927" width="36.6640625" style="22" bestFit="1" customWidth="1"/>
    <col min="928" max="928" width="36.6640625" style="22" customWidth="1"/>
    <col min="929" max="929" width="36.6640625" style="22" bestFit="1" customWidth="1"/>
    <col min="930" max="931" width="36.6640625" style="22" customWidth="1"/>
    <col min="932" max="932" width="36.6640625" style="22" bestFit="1" customWidth="1"/>
    <col min="933" max="937" width="36.6640625" style="22" customWidth="1"/>
    <col min="938" max="939" width="36.6640625" style="22" bestFit="1" customWidth="1"/>
    <col min="940" max="940" width="36.6640625" style="22" customWidth="1"/>
    <col min="941" max="941" width="36.6640625" style="22" bestFit="1" customWidth="1"/>
    <col min="942" max="943" width="36.6640625" style="22" customWidth="1"/>
    <col min="944" max="944" width="36.6640625" style="22" bestFit="1" customWidth="1"/>
    <col min="945" max="946" width="36.6640625" style="22" customWidth="1"/>
    <col min="947" max="947" width="36.6640625" style="22" bestFit="1" customWidth="1"/>
    <col min="948" max="949" width="36.6640625" style="22" customWidth="1"/>
    <col min="950" max="951" width="36.6640625" style="22" bestFit="1" customWidth="1"/>
    <col min="952" max="952" width="36.6640625" style="22" customWidth="1"/>
    <col min="953" max="953" width="36.6640625" style="22" bestFit="1" customWidth="1"/>
    <col min="954" max="955" width="36.6640625" style="22" customWidth="1"/>
    <col min="956" max="956" width="36.6640625" style="22" bestFit="1" customWidth="1"/>
    <col min="957" max="958" width="36.6640625" style="22" customWidth="1"/>
    <col min="959" max="959" width="36.6640625" style="22" bestFit="1" customWidth="1"/>
    <col min="960" max="961" width="36.6640625" style="22" customWidth="1"/>
    <col min="962" max="963" width="36.6640625" style="22" bestFit="1" customWidth="1"/>
    <col min="964" max="964" width="36.6640625" style="22" customWidth="1"/>
    <col min="965" max="965" width="36.6640625" style="22" bestFit="1" customWidth="1"/>
    <col min="966" max="967" width="36.6640625" style="22" customWidth="1"/>
    <col min="968" max="968" width="36.6640625" style="22" bestFit="1" customWidth="1"/>
    <col min="969" max="970" width="36.6640625" style="22" customWidth="1"/>
    <col min="971" max="971" width="31" style="22" customWidth="1"/>
    <col min="972" max="972" width="40.21875" style="22" customWidth="1"/>
    <col min="973" max="973" width="32" style="22" customWidth="1"/>
    <col min="974" max="974" width="31.21875" style="22" customWidth="1"/>
    <col min="975" max="975" width="41.109375" style="22" customWidth="1"/>
    <col min="976" max="976" width="36.6640625" style="22" customWidth="1"/>
    <col min="977" max="977" width="36.6640625" style="22" bestFit="1" customWidth="1"/>
    <col min="978" max="979" width="36.6640625" style="22" customWidth="1"/>
    <col min="980" max="980" width="36.6640625" style="22" bestFit="1" customWidth="1"/>
    <col min="981" max="982" width="36.6640625" style="22" customWidth="1"/>
    <col min="983" max="983" width="36.6640625" style="22" bestFit="1" customWidth="1"/>
    <col min="984" max="985" width="36.6640625" style="22" customWidth="1"/>
    <col min="986" max="986" width="36.6640625" style="22" bestFit="1" customWidth="1"/>
    <col min="987" max="988" width="36.6640625" style="22" customWidth="1"/>
    <col min="989" max="989" width="36.6640625" style="22" bestFit="1" customWidth="1"/>
    <col min="990" max="991" width="36.6640625" style="22" customWidth="1"/>
    <col min="992" max="992" width="36.6640625" style="22" bestFit="1" customWidth="1"/>
    <col min="993" max="994" width="36.6640625" style="22" customWidth="1"/>
    <col min="995" max="995" width="36.6640625" style="22" bestFit="1" customWidth="1"/>
    <col min="996" max="997" width="36.6640625" style="22" customWidth="1"/>
    <col min="998" max="999" width="36.6640625" style="22" bestFit="1" customWidth="1"/>
    <col min="1000" max="1000" width="36.6640625" style="22" customWidth="1"/>
    <col min="1001" max="1001" width="36.6640625" style="22" bestFit="1" customWidth="1"/>
    <col min="1002" max="1003" width="36.6640625" style="22" customWidth="1"/>
    <col min="1004" max="1004" width="36.6640625" style="22" bestFit="1" customWidth="1"/>
    <col min="1005" max="1006" width="36.6640625" style="22" customWidth="1"/>
    <col min="1007" max="1007" width="36.6640625" style="22" bestFit="1" customWidth="1"/>
    <col min="1008" max="1009" width="36.6640625" style="22" customWidth="1"/>
    <col min="1010" max="1011" width="36.6640625" style="22" bestFit="1" customWidth="1"/>
    <col min="1012" max="1015" width="36.6640625" style="22" customWidth="1"/>
    <col min="1016" max="1016" width="36.6640625" style="22" bestFit="1" customWidth="1"/>
    <col min="1017" max="1018" width="36.6640625" style="22" customWidth="1"/>
    <col min="1019" max="1019" width="36.6640625" style="22" bestFit="1" customWidth="1"/>
    <col min="1020" max="1021" width="36.6640625" style="22" customWidth="1"/>
    <col min="1022" max="1023" width="36.6640625" style="22" bestFit="1" customWidth="1"/>
    <col min="1024" max="1024" width="36.6640625" style="22" customWidth="1"/>
    <col min="1025" max="1025" width="36.6640625" style="22" bestFit="1" customWidth="1"/>
    <col min="1026" max="1027" width="36.6640625" style="22" customWidth="1"/>
    <col min="1028" max="1028" width="36.6640625" style="22" bestFit="1" customWidth="1"/>
    <col min="1029" max="1030" width="36.6640625" style="22" customWidth="1"/>
    <col min="1031" max="1031" width="36.6640625" style="22" bestFit="1" customWidth="1"/>
    <col min="1032" max="1033" width="36.6640625" style="22" customWidth="1"/>
    <col min="1034" max="1035" width="36.6640625" style="22" bestFit="1" customWidth="1"/>
    <col min="1036" max="1036" width="31" style="22" customWidth="1"/>
    <col min="1037" max="1037" width="40.21875" style="22" bestFit="1" customWidth="1"/>
    <col min="1038" max="1038" width="32" style="22" customWidth="1"/>
    <col min="1039" max="1039" width="31.21875" style="22" customWidth="1"/>
    <col min="1040" max="1040" width="41.109375" style="22" bestFit="1" customWidth="1"/>
    <col min="1041" max="1042" width="36.6640625" style="22" customWidth="1"/>
    <col min="1043" max="1043" width="36.6640625" style="22" bestFit="1" customWidth="1"/>
    <col min="1044" max="1051" width="36.6640625" style="22" customWidth="1"/>
    <col min="1052" max="1052" width="36.6640625" style="22" bestFit="1" customWidth="1"/>
    <col min="1053" max="1054" width="36.6640625" style="22" customWidth="1"/>
    <col min="1055" max="1056" width="36.6640625" style="22" bestFit="1" customWidth="1"/>
    <col min="1057" max="1058" width="36.6640625" style="22" customWidth="1"/>
    <col min="1059" max="1060" width="36.6640625" style="22" bestFit="1" customWidth="1"/>
    <col min="1061" max="1062" width="36.6640625" style="22" customWidth="1"/>
    <col min="1063" max="1064" width="36.6640625" style="22" bestFit="1" customWidth="1"/>
    <col min="1065" max="1066" width="36.6640625" style="22" customWidth="1"/>
    <col min="1067" max="1068" width="36.6640625" style="22" bestFit="1" customWidth="1"/>
    <col min="1069" max="1070" width="36.6640625" style="22" customWidth="1"/>
    <col min="1071" max="1072" width="36.6640625" style="22" bestFit="1" customWidth="1"/>
    <col min="1073" max="1074" width="36.6640625" style="22" customWidth="1"/>
    <col min="1075" max="1076" width="36.6640625" style="22" bestFit="1" customWidth="1"/>
    <col min="1077" max="1078" width="36.6640625" style="22" customWidth="1"/>
    <col min="1079" max="1080" width="36.6640625" style="22" bestFit="1" customWidth="1"/>
    <col min="1081" max="1082" width="36.6640625" style="22" customWidth="1"/>
    <col min="1083" max="1084" width="36.6640625" style="22" bestFit="1" customWidth="1"/>
    <col min="1085" max="1086" width="36.6640625" style="22" customWidth="1"/>
    <col min="1087" max="1088" width="36.6640625" style="22" bestFit="1" customWidth="1"/>
    <col min="1089" max="1091" width="36.6640625" style="22" customWidth="1"/>
    <col min="1092" max="1092" width="36.6640625" style="22" bestFit="1" customWidth="1"/>
    <col min="1093" max="1094" width="36.6640625" style="22" customWidth="1"/>
    <col min="1095" max="1096" width="36.6640625" style="22" bestFit="1" customWidth="1"/>
    <col min="1097" max="1098" width="36.6640625" style="22" customWidth="1"/>
    <col min="1099" max="1100" width="36.6640625" style="22" bestFit="1" customWidth="1"/>
    <col min="1101" max="1101" width="31" style="22" customWidth="1"/>
    <col min="1102" max="1102" width="40.21875" style="22" customWidth="1"/>
    <col min="1103" max="1103" width="32" style="22" customWidth="1"/>
    <col min="1104" max="1104" width="31.21875" style="22" bestFit="1" customWidth="1"/>
    <col min="1105" max="1105" width="41.109375" style="22" customWidth="1"/>
    <col min="1106" max="1106" width="36.6640625" style="22" customWidth="1"/>
    <col min="1107" max="1108" width="36.6640625" style="22" bestFit="1" customWidth="1"/>
    <col min="1109" max="1110" width="36.6640625" style="22" customWidth="1"/>
    <col min="1111" max="1112" width="36.6640625" style="22" bestFit="1" customWidth="1"/>
    <col min="1113" max="1114" width="36.6640625" style="22" customWidth="1"/>
    <col min="1115" max="1116" width="36.6640625" style="22" bestFit="1" customWidth="1"/>
    <col min="1117" max="1118" width="36.6640625" style="22" customWidth="1"/>
    <col min="1119" max="1120" width="36.6640625" style="22" bestFit="1" customWidth="1"/>
    <col min="1121" max="1122" width="36.6640625" style="22" customWidth="1"/>
    <col min="1123" max="1124" width="36.6640625" style="22" bestFit="1" customWidth="1"/>
    <col min="1125" max="1126" width="36.6640625" style="22" customWidth="1"/>
    <col min="1127" max="1128" width="36.6640625" style="22" bestFit="1" customWidth="1"/>
    <col min="1129" max="1130" width="36.6640625" style="22" customWidth="1"/>
    <col min="1131" max="1132" width="36.6640625" style="22" bestFit="1" customWidth="1"/>
    <col min="1133" max="1134" width="36.6640625" style="22" customWidth="1"/>
    <col min="1135" max="1136" width="36.6640625" style="22" bestFit="1" customWidth="1"/>
    <col min="1137" max="1138" width="36.6640625" style="22" customWidth="1"/>
    <col min="1139" max="1140" width="36.6640625" style="22" bestFit="1" customWidth="1"/>
    <col min="1141" max="1143" width="36.6640625" style="22" customWidth="1"/>
    <col min="1144" max="1144" width="36.6640625" style="22" bestFit="1" customWidth="1"/>
    <col min="1145" max="1146" width="36.6640625" style="22" customWidth="1"/>
    <col min="1147" max="1148" width="36.6640625" style="22" bestFit="1" customWidth="1"/>
    <col min="1149" max="1150" width="36.6640625" style="22" customWidth="1"/>
    <col min="1151" max="1152" width="36.6640625" style="22" bestFit="1" customWidth="1"/>
    <col min="1153" max="1154" width="36.6640625" style="22" customWidth="1"/>
    <col min="1155" max="1156" width="36.6640625" style="22" bestFit="1" customWidth="1"/>
    <col min="1157" max="1158" width="36.6640625" style="22" customWidth="1"/>
    <col min="1159" max="1160" width="36.6640625" style="22" bestFit="1" customWidth="1"/>
    <col min="1161" max="1162" width="36.6640625" style="22" customWidth="1"/>
    <col min="1163" max="1164" width="36.6640625" style="22" bestFit="1" customWidth="1"/>
    <col min="1165" max="1165" width="36.6640625" style="22" customWidth="1"/>
    <col min="1166" max="1166" width="31" style="22" customWidth="1"/>
    <col min="1167" max="1167" width="40.21875" style="22" bestFit="1" customWidth="1"/>
    <col min="1168" max="1168" width="32" style="22" bestFit="1" customWidth="1"/>
    <col min="1169" max="1169" width="31.21875" style="22" customWidth="1"/>
    <col min="1170" max="1170" width="41.109375" style="22" customWidth="1"/>
    <col min="1171" max="1172" width="36.6640625" style="22" bestFit="1" customWidth="1"/>
    <col min="1173" max="1174" width="36.6640625" style="22" customWidth="1"/>
    <col min="1175" max="1176" width="36.6640625" style="22" bestFit="1" customWidth="1"/>
    <col min="1177" max="1178" width="36.6640625" style="22" customWidth="1"/>
    <col min="1179" max="1180" width="36.6640625" style="22" bestFit="1" customWidth="1"/>
    <col min="1181" max="1182" width="36.6640625" style="22" customWidth="1"/>
    <col min="1183" max="1184" width="36.6640625" style="22" bestFit="1" customWidth="1"/>
    <col min="1185" max="1186" width="36.6640625" style="22" customWidth="1"/>
    <col min="1187" max="1188" width="36.6640625" style="22" bestFit="1" customWidth="1"/>
    <col min="1189" max="1190" width="36.6640625" style="22" customWidth="1"/>
    <col min="1191" max="1192" width="36.6640625" style="22" bestFit="1" customWidth="1"/>
    <col min="1193" max="1195" width="36.6640625" style="22" customWidth="1"/>
    <col min="1196" max="1196" width="36.6640625" style="22" bestFit="1" customWidth="1"/>
    <col min="1197" max="1198" width="36.6640625" style="22" customWidth="1"/>
    <col min="1199" max="1200" width="36.6640625" style="22" bestFit="1" customWidth="1"/>
    <col min="1201" max="1202" width="36.6640625" style="22" customWidth="1"/>
    <col min="1203" max="1204" width="36.6640625" style="22" bestFit="1" customWidth="1"/>
    <col min="1205" max="1206" width="36.6640625" style="22" customWidth="1"/>
    <col min="1207" max="1208" width="36.6640625" style="22" bestFit="1" customWidth="1"/>
    <col min="1209" max="1210" width="36.6640625" style="22" customWidth="1"/>
    <col min="1211" max="1212" width="36.6640625" style="22" bestFit="1" customWidth="1"/>
    <col min="1213" max="1214" width="36.6640625" style="22" customWidth="1"/>
    <col min="1215" max="1216" width="36.6640625" style="22" bestFit="1" customWidth="1"/>
    <col min="1217" max="1218" width="36.6640625" style="22" customWidth="1"/>
    <col min="1219" max="1220" width="36.6640625" style="22" bestFit="1" customWidth="1"/>
    <col min="1221" max="1222" width="36.6640625" style="22" customWidth="1"/>
    <col min="1223" max="1224" width="36.6640625" style="22" bestFit="1" customWidth="1"/>
    <col min="1225" max="1226" width="36.6640625" style="22" customWidth="1"/>
    <col min="1227" max="1228" width="36.6640625" style="22" bestFit="1" customWidth="1"/>
    <col min="1229" max="1230" width="36.6640625" style="22" customWidth="1"/>
    <col min="1231" max="1231" width="31" style="22" customWidth="1"/>
    <col min="1232" max="1232" width="40.21875" style="22" bestFit="1" customWidth="1"/>
    <col min="1233" max="1233" width="32" style="22" customWidth="1"/>
    <col min="1234" max="1234" width="31.21875" style="22" customWidth="1"/>
    <col min="1235" max="1235" width="41.109375" style="22" bestFit="1" customWidth="1"/>
    <col min="1236" max="1236" width="36.6640625" style="22" bestFit="1" customWidth="1"/>
    <col min="1237" max="1238" width="36.6640625" style="22" customWidth="1"/>
    <col min="1239" max="1240" width="36.6640625" style="22" bestFit="1" customWidth="1"/>
    <col min="1241" max="1242" width="36.6640625" style="22" customWidth="1"/>
    <col min="1243" max="1244" width="36.6640625" style="22" bestFit="1" customWidth="1"/>
    <col min="1245" max="1247" width="36.6640625" style="22" customWidth="1"/>
    <col min="1248" max="1248" width="36.6640625" style="22" bestFit="1" customWidth="1"/>
    <col min="1249" max="1250" width="36.6640625" style="22" customWidth="1"/>
    <col min="1251" max="1252" width="36.6640625" style="22" bestFit="1" customWidth="1"/>
    <col min="1253" max="1254" width="36.6640625" style="22" customWidth="1"/>
    <col min="1255" max="1256" width="36.6640625" style="22" bestFit="1" customWidth="1"/>
    <col min="1257" max="1258" width="36.6640625" style="22" customWidth="1"/>
    <col min="1259" max="1260" width="36.6640625" style="22" bestFit="1" customWidth="1"/>
    <col min="1261" max="1262" width="36.6640625" style="22" customWidth="1"/>
    <col min="1263" max="1264" width="36.6640625" style="22" bestFit="1" customWidth="1"/>
    <col min="1265" max="1266" width="36.6640625" style="22" customWidth="1"/>
    <col min="1267" max="1268" width="36.6640625" style="22" bestFit="1" customWidth="1"/>
    <col min="1269" max="1270" width="36.6640625" style="22" customWidth="1"/>
    <col min="1271" max="1272" width="36.6640625" style="22" bestFit="1" customWidth="1"/>
    <col min="1273" max="1274" width="36.6640625" style="22" customWidth="1"/>
    <col min="1275" max="1276" width="36.6640625" style="22" bestFit="1" customWidth="1"/>
    <col min="1277" max="1278" width="36.6640625" style="22" customWidth="1"/>
    <col min="1279" max="1280" width="36.6640625" style="22" bestFit="1" customWidth="1"/>
    <col min="1281" max="1282" width="36.6640625" style="22" customWidth="1"/>
    <col min="1283" max="1284" width="36.6640625" style="22" bestFit="1" customWidth="1"/>
    <col min="1285" max="1286" width="36.6640625" style="22" customWidth="1"/>
    <col min="1287" max="1288" width="36.6640625" style="22" bestFit="1" customWidth="1"/>
    <col min="1289" max="1290" width="36.6640625" style="22" customWidth="1"/>
    <col min="1291" max="1292" width="36.6640625" style="22" bestFit="1" customWidth="1"/>
    <col min="1293" max="1294" width="36.6640625" style="22" customWidth="1"/>
    <col min="1295" max="1295" width="36.6640625" style="22" bestFit="1" customWidth="1"/>
    <col min="1296" max="1296" width="31" style="22" bestFit="1" customWidth="1"/>
    <col min="1297" max="1297" width="40.21875" style="22" customWidth="1"/>
    <col min="1298" max="1298" width="32" style="22" customWidth="1"/>
    <col min="1299" max="1299" width="31.21875" style="22" customWidth="1"/>
    <col min="1300" max="1300" width="41.109375" style="22" bestFit="1" customWidth="1"/>
    <col min="1301" max="1302" width="36.6640625" style="22" customWidth="1"/>
    <col min="1303" max="1304" width="36.6640625" style="22" bestFit="1" customWidth="1"/>
    <col min="1305" max="1306" width="36.6640625" style="22" customWidth="1"/>
    <col min="1307" max="1308" width="36.6640625" style="22" bestFit="1" customWidth="1"/>
    <col min="1309" max="1310" width="36.6640625" style="22" customWidth="1"/>
    <col min="1311" max="1312" width="36.6640625" style="22" bestFit="1" customWidth="1"/>
    <col min="1313" max="1314" width="36.6640625" style="22" customWidth="1"/>
    <col min="1315" max="1316" width="36.6640625" style="22" bestFit="1" customWidth="1"/>
    <col min="1317" max="1318" width="36.6640625" style="22" customWidth="1"/>
    <col min="1319" max="1320" width="36.6640625" style="22" bestFit="1" customWidth="1"/>
    <col min="1321" max="1322" width="36.6640625" style="22" customWidth="1"/>
    <col min="1323" max="1324" width="36.6640625" style="22" bestFit="1" customWidth="1"/>
    <col min="1325" max="1326" width="36.6640625" style="22" customWidth="1"/>
    <col min="1327" max="1328" width="36.6640625" style="22" bestFit="1" customWidth="1"/>
    <col min="1329" max="1330" width="36.6640625" style="22" customWidth="1"/>
    <col min="1331" max="1332" width="36.6640625" style="22" bestFit="1" customWidth="1"/>
    <col min="1333" max="1334" width="36.6640625" style="22" customWidth="1"/>
    <col min="1335" max="1336" width="36.6640625" style="22" bestFit="1" customWidth="1"/>
    <col min="1337" max="1338" width="36.6640625" style="22" customWidth="1"/>
    <col min="1339" max="1340" width="36.6640625" style="22" bestFit="1" customWidth="1"/>
    <col min="1341" max="1342" width="36.6640625" style="22" customWidth="1"/>
    <col min="1343" max="1344" width="36.6640625" style="22" bestFit="1" customWidth="1"/>
    <col min="1345" max="1346" width="36.6640625" style="22" customWidth="1"/>
    <col min="1347" max="1348" width="36.6640625" style="22" bestFit="1" customWidth="1"/>
    <col min="1349" max="1351" width="36.6640625" style="22" customWidth="1"/>
    <col min="1352" max="1352" width="36.6640625" style="22" bestFit="1" customWidth="1"/>
    <col min="1353" max="1354" width="36.6640625" style="22" customWidth="1"/>
    <col min="1355" max="1356" width="36.6640625" style="22" bestFit="1" customWidth="1"/>
    <col min="1357" max="1358" width="36.6640625" style="22" customWidth="1"/>
    <col min="1359" max="1360" width="36.6640625" style="22" bestFit="1" customWidth="1"/>
    <col min="1361" max="1361" width="31" style="22" customWidth="1"/>
    <col min="1362" max="1362" width="40.21875" style="22" customWidth="1"/>
    <col min="1363" max="1363" width="32" style="22" customWidth="1"/>
    <col min="1364" max="1364" width="31.21875" style="22" bestFit="1" customWidth="1"/>
    <col min="1365" max="1365" width="41.109375" style="22" customWidth="1"/>
    <col min="1366" max="1366" width="36.6640625" style="22" customWidth="1"/>
    <col min="1367" max="1368" width="36.6640625" style="22" bestFit="1" customWidth="1"/>
    <col min="1369" max="1370" width="36.6640625" style="22" customWidth="1"/>
    <col min="1371" max="1372" width="36.6640625" style="22" bestFit="1" customWidth="1"/>
    <col min="1373" max="1374" width="36.6640625" style="22" customWidth="1"/>
    <col min="1375" max="1376" width="36.6640625" style="22" bestFit="1" customWidth="1"/>
    <col min="1377" max="1378" width="36.6640625" style="22" customWidth="1"/>
    <col min="1379" max="1380" width="36.6640625" style="22" bestFit="1" customWidth="1"/>
    <col min="1381" max="1382" width="36.6640625" style="22" customWidth="1"/>
    <col min="1383" max="1384" width="36.6640625" style="22" bestFit="1" customWidth="1"/>
    <col min="1385" max="1386" width="36.6640625" style="22" customWidth="1"/>
    <col min="1387" max="1388" width="36.6640625" style="22" bestFit="1" customWidth="1"/>
    <col min="1389" max="1390" width="36.6640625" style="22" customWidth="1"/>
    <col min="1391" max="1392" width="36.6640625" style="22" bestFit="1" customWidth="1"/>
    <col min="1393" max="1395" width="36.6640625" style="22" customWidth="1"/>
    <col min="1396" max="1396" width="36.6640625" style="22" bestFit="1" customWidth="1"/>
    <col min="1397" max="1399" width="36.6640625" style="22" customWidth="1"/>
    <col min="1400" max="1400" width="36.6640625" style="22" bestFit="1" customWidth="1"/>
    <col min="1401" max="1425" width="36.6640625" style="22" customWidth="1"/>
    <col min="1426" max="1426" width="31" style="22" bestFit="1" customWidth="1"/>
    <col min="1427" max="1427" width="40.21875" style="22" bestFit="1" customWidth="1"/>
    <col min="1428" max="1428" width="32" style="22" customWidth="1"/>
    <col min="1429" max="1429" width="31.21875" style="22" customWidth="1"/>
    <col min="1430" max="1430" width="41.109375" style="22" customWidth="1"/>
    <col min="1431" max="1490" width="36.6640625" style="22" customWidth="1"/>
    <col min="1491" max="1491" width="31" style="22" bestFit="1" customWidth="1"/>
    <col min="1492" max="1492" width="40.21875" style="22" bestFit="1" customWidth="1"/>
    <col min="1493" max="1493" width="32" style="22" customWidth="1"/>
    <col min="1494" max="1494" width="31.21875" style="22" customWidth="1"/>
    <col min="1495" max="1495" width="41.109375" style="22" customWidth="1"/>
    <col min="1496" max="1555" width="36.6640625" style="22" customWidth="1"/>
    <col min="1556" max="1556" width="31" style="22" bestFit="1" customWidth="1"/>
    <col min="1557" max="1557" width="40.21875" style="22" bestFit="1" customWidth="1"/>
    <col min="1558" max="1558" width="32" style="22" customWidth="1"/>
    <col min="1559" max="1559" width="31.21875" style="22" customWidth="1"/>
    <col min="1560" max="1560" width="41.109375" style="22" customWidth="1"/>
    <col min="1561" max="1620" width="36.6640625" style="22" customWidth="1"/>
    <col min="1621" max="1621" width="31" style="22" bestFit="1" customWidth="1"/>
    <col min="1622" max="1622" width="40.21875" style="22" bestFit="1" customWidth="1"/>
    <col min="1623" max="1623" width="32" style="22" customWidth="1"/>
    <col min="1624" max="1624" width="31.21875" style="22" customWidth="1"/>
    <col min="1625" max="1625" width="41.109375" style="22" customWidth="1"/>
    <col min="1626" max="1685" width="36.6640625" style="22" customWidth="1"/>
    <col min="1686" max="1686" width="31" style="22" bestFit="1" customWidth="1"/>
    <col min="1687" max="1687" width="40.21875" style="22" bestFit="1" customWidth="1"/>
    <col min="1688" max="1688" width="32" style="22" customWidth="1"/>
    <col min="1689" max="1689" width="31.21875" style="22" customWidth="1"/>
    <col min="1690" max="1690" width="41.109375" style="22" customWidth="1"/>
    <col min="1691" max="1740" width="36.6640625" style="22" customWidth="1"/>
    <col min="1741" max="1741" width="31" style="22" bestFit="1" customWidth="1"/>
    <col min="1742" max="1742" width="40.21875" style="22" bestFit="1" customWidth="1"/>
    <col min="1743" max="1743" width="32" style="22" customWidth="1"/>
    <col min="1744" max="1744" width="31.21875" style="22" customWidth="1"/>
    <col min="1745" max="1745" width="41.109375" style="22" customWidth="1"/>
    <col min="1746" max="1746" width="31.21875" style="22" bestFit="1" customWidth="1"/>
    <col min="1747" max="1747" width="40.44140625" style="22" bestFit="1" customWidth="1"/>
    <col min="1748" max="1748" width="32.21875" style="22" customWidth="1"/>
    <col min="1749" max="1749" width="31.5546875" style="22" customWidth="1"/>
    <col min="1750" max="1750" width="41.33203125" style="22" customWidth="1"/>
    <col min="1751" max="16384" width="11.5546875" style="22"/>
  </cols>
  <sheetData>
    <row r="1" spans="1:365" ht="30" x14ac:dyDescent="0.2">
      <c r="A1" s="35" t="s">
        <v>66</v>
      </c>
    </row>
    <row r="2" spans="1:365" s="42" customFormat="1" ht="29.25" x14ac:dyDescent="0.2">
      <c r="A2" s="61" t="s">
        <v>304</v>
      </c>
    </row>
    <row r="3" spans="1:365" s="42" customFormat="1" ht="29.25" x14ac:dyDescent="0.2">
      <c r="A3" s="41"/>
    </row>
    <row r="4" spans="1:365" ht="28.5" customHeight="1" x14ac:dyDescent="0.2"/>
    <row r="12" spans="1:365" x14ac:dyDescent="0.2">
      <c r="I12" s="22">
        <f>+GETPIVOTDATA("Trenes Puntuales ",$A$15,"Año",2021,"Mes","Enero")/GETPIVOTDATA("Trenes Programados ",$A$15,"Año",2021,"Mes","Enero")</f>
        <v>0.82943925233644855</v>
      </c>
    </row>
    <row r="14" spans="1:365" ht="26.45" customHeight="1" x14ac:dyDescent="0.2"/>
    <row r="15" spans="1:365" ht="15" x14ac:dyDescent="0.2">
      <c r="B15" s="22">
        <v>2021</v>
      </c>
      <c r="N15" s="112" t="s">
        <v>308</v>
      </c>
      <c r="O15" s="22">
        <v>2022</v>
      </c>
      <c r="R15" s="112" t="s">
        <v>338</v>
      </c>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row>
    <row r="16" spans="1:365" ht="15" x14ac:dyDescent="0.2">
      <c r="B16" s="112" t="s">
        <v>8</v>
      </c>
      <c r="C16" s="112" t="s">
        <v>9</v>
      </c>
      <c r="D16" s="112" t="s">
        <v>10</v>
      </c>
      <c r="E16" s="112" t="s">
        <v>0</v>
      </c>
      <c r="F16" s="112" t="s">
        <v>1</v>
      </c>
      <c r="G16" s="112" t="s">
        <v>2</v>
      </c>
      <c r="H16" s="112" t="s">
        <v>3</v>
      </c>
      <c r="I16" s="112" t="s">
        <v>4</v>
      </c>
      <c r="J16" s="112" t="s">
        <v>11</v>
      </c>
      <c r="K16" s="112" t="s">
        <v>5</v>
      </c>
      <c r="L16" s="22" t="s">
        <v>6</v>
      </c>
      <c r="M16" s="22" t="s">
        <v>7</v>
      </c>
      <c r="N16" s="112"/>
      <c r="O16" s="112" t="s">
        <v>8</v>
      </c>
      <c r="P16" s="112" t="s">
        <v>9</v>
      </c>
      <c r="Q16" s="112" t="s">
        <v>10</v>
      </c>
      <c r="R16" s="112"/>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row>
    <row r="17" spans="1:365" s="46" customFormat="1" ht="15" customHeight="1" x14ac:dyDescent="0.2">
      <c r="A17" s="126" t="s">
        <v>207</v>
      </c>
      <c r="B17" s="36">
        <v>53928</v>
      </c>
      <c r="C17" s="36">
        <v>48497</v>
      </c>
      <c r="D17" s="36">
        <v>55038</v>
      </c>
      <c r="E17" s="36">
        <v>54137</v>
      </c>
      <c r="F17" s="36">
        <v>54319</v>
      </c>
      <c r="G17" s="36">
        <v>57124</v>
      </c>
      <c r="H17" s="36">
        <v>58878</v>
      </c>
      <c r="I17" s="36">
        <v>58499</v>
      </c>
      <c r="J17" s="36">
        <v>58263</v>
      </c>
      <c r="K17" s="36">
        <v>57505</v>
      </c>
      <c r="L17" s="36">
        <v>58353</v>
      </c>
      <c r="M17" s="36">
        <v>60489</v>
      </c>
      <c r="N17" s="36">
        <v>675030</v>
      </c>
      <c r="O17" s="36">
        <v>60368</v>
      </c>
      <c r="P17" s="36">
        <v>54600</v>
      </c>
      <c r="Q17" s="36">
        <v>61527</v>
      </c>
      <c r="R17" s="36">
        <v>176495</v>
      </c>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row>
    <row r="18" spans="1:365" s="36" customFormat="1" ht="15" customHeight="1" x14ac:dyDescent="0.2">
      <c r="A18" s="126" t="s">
        <v>208</v>
      </c>
      <c r="B18" s="36">
        <v>4831</v>
      </c>
      <c r="C18" s="36">
        <v>4342</v>
      </c>
      <c r="D18" s="36">
        <v>3944</v>
      </c>
      <c r="E18" s="36">
        <v>5436</v>
      </c>
      <c r="F18" s="36">
        <v>4186</v>
      </c>
      <c r="G18" s="36">
        <v>5005</v>
      </c>
      <c r="H18" s="36">
        <v>5251</v>
      </c>
      <c r="I18" s="36">
        <v>5152</v>
      </c>
      <c r="J18" s="36">
        <v>3584</v>
      </c>
      <c r="K18" s="36">
        <v>2963</v>
      </c>
      <c r="L18" s="36">
        <v>2774</v>
      </c>
      <c r="M18" s="36">
        <v>4068</v>
      </c>
      <c r="N18" s="36">
        <v>51536</v>
      </c>
      <c r="O18" s="36">
        <v>7610</v>
      </c>
      <c r="P18" s="36">
        <v>2640</v>
      </c>
      <c r="Q18" s="36">
        <v>3268</v>
      </c>
      <c r="R18" s="36">
        <v>13518</v>
      </c>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row>
    <row r="19" spans="1:365" s="36" customFormat="1" ht="15" customHeight="1" x14ac:dyDescent="0.2">
      <c r="A19" s="129" t="s">
        <v>122</v>
      </c>
      <c r="B19" s="45">
        <v>49097</v>
      </c>
      <c r="C19" s="45">
        <v>44155</v>
      </c>
      <c r="D19" s="45">
        <v>51094</v>
      </c>
      <c r="E19" s="45">
        <v>48701</v>
      </c>
      <c r="F19" s="45">
        <v>50133</v>
      </c>
      <c r="G19" s="45">
        <v>52119</v>
      </c>
      <c r="H19" s="45">
        <v>53627</v>
      </c>
      <c r="I19" s="45">
        <v>53347</v>
      </c>
      <c r="J19" s="45">
        <v>54679</v>
      </c>
      <c r="K19" s="45">
        <v>54542</v>
      </c>
      <c r="L19" s="45">
        <v>55579</v>
      </c>
      <c r="M19" s="45">
        <v>56421</v>
      </c>
      <c r="N19" s="45">
        <v>623494</v>
      </c>
      <c r="O19" s="45">
        <v>52758</v>
      </c>
      <c r="P19" s="45">
        <v>51960</v>
      </c>
      <c r="Q19" s="45">
        <v>58259</v>
      </c>
      <c r="R19" s="45">
        <v>162977</v>
      </c>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row>
    <row r="20" spans="1:365" s="45" customFormat="1" ht="15.75" x14ac:dyDescent="0.25">
      <c r="A20" s="126" t="s">
        <v>209</v>
      </c>
      <c r="B20" s="36">
        <v>44730</v>
      </c>
      <c r="C20" s="36">
        <v>39683</v>
      </c>
      <c r="D20" s="36">
        <v>45511</v>
      </c>
      <c r="E20" s="36">
        <v>42695</v>
      </c>
      <c r="F20" s="36">
        <v>45244</v>
      </c>
      <c r="G20" s="36">
        <v>46765</v>
      </c>
      <c r="H20" s="36">
        <v>47910</v>
      </c>
      <c r="I20" s="36">
        <v>45704</v>
      </c>
      <c r="J20" s="36">
        <v>46702</v>
      </c>
      <c r="K20" s="36">
        <v>46842</v>
      </c>
      <c r="L20" s="36">
        <v>48564</v>
      </c>
      <c r="M20" s="36">
        <v>49433</v>
      </c>
      <c r="N20" s="36">
        <v>549783</v>
      </c>
      <c r="O20" s="36">
        <v>46173</v>
      </c>
      <c r="P20" s="36">
        <v>46593</v>
      </c>
      <c r="Q20" s="36">
        <v>51560</v>
      </c>
      <c r="R20" s="36">
        <v>144326</v>
      </c>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s="39"/>
      <c r="HF20" s="39"/>
      <c r="HG20" s="39"/>
      <c r="HH20" s="39"/>
      <c r="HI20" s="39"/>
      <c r="HJ20" s="39"/>
      <c r="HK20" s="39"/>
      <c r="HL20" s="39"/>
      <c r="HM20" s="39"/>
      <c r="HN20" s="39"/>
      <c r="HO20" s="39"/>
      <c r="HP20" s="39"/>
      <c r="HQ20" s="39"/>
      <c r="HR20" s="39"/>
      <c r="HS20" s="39"/>
      <c r="HT20" s="39"/>
      <c r="HU20" s="39"/>
      <c r="HV20" s="39"/>
      <c r="HW20" s="39"/>
      <c r="HX20" s="39"/>
      <c r="HY20" s="39"/>
      <c r="HZ20" s="39"/>
      <c r="IA20" s="39"/>
      <c r="IB20" s="39"/>
      <c r="IC20" s="39"/>
      <c r="ID20" s="39"/>
      <c r="IE20" s="39"/>
      <c r="IF20" s="39"/>
      <c r="IG20" s="39"/>
      <c r="IH20" s="39"/>
      <c r="II20" s="39"/>
      <c r="IJ20" s="39"/>
      <c r="IK20" s="39"/>
      <c r="IL20" s="39"/>
      <c r="IM20" s="39"/>
      <c r="IN20" s="39"/>
      <c r="IO20" s="39"/>
      <c r="IP20" s="39"/>
      <c r="IQ20" s="39"/>
      <c r="IR20" s="39"/>
      <c r="IS20" s="39"/>
      <c r="IT20" s="39"/>
      <c r="IU20" s="39"/>
      <c r="IV20" s="39"/>
      <c r="IW20" s="39"/>
      <c r="IX20" s="39"/>
      <c r="IY20" s="39"/>
      <c r="IZ20" s="39"/>
      <c r="JA20" s="39"/>
      <c r="JB20" s="39"/>
      <c r="JC20" s="39"/>
      <c r="JD20" s="39"/>
      <c r="JE20" s="39"/>
      <c r="JF20" s="39"/>
      <c r="JG20" s="39"/>
      <c r="JH20" s="39"/>
      <c r="JI20" s="39"/>
      <c r="JJ20" s="39"/>
      <c r="JK20" s="39"/>
      <c r="JL20" s="39"/>
      <c r="JM20" s="39"/>
      <c r="JN20" s="39"/>
      <c r="JO20" s="39"/>
      <c r="JP20" s="39"/>
      <c r="JQ20" s="39"/>
      <c r="JR20" s="39"/>
      <c r="JS20" s="39"/>
      <c r="JT20" s="39"/>
      <c r="JU20" s="39"/>
      <c r="JV20" s="39"/>
      <c r="JW20" s="39"/>
      <c r="JX20" s="39"/>
      <c r="JY20" s="39"/>
      <c r="JZ20" s="39"/>
      <c r="KA20" s="39"/>
      <c r="KB20" s="39"/>
      <c r="KC20" s="39"/>
      <c r="KD20" s="39"/>
      <c r="KE20" s="39"/>
      <c r="KF20" s="39"/>
      <c r="KG20" s="39"/>
      <c r="KH20" s="39"/>
      <c r="KI20" s="39"/>
      <c r="KJ20" s="39"/>
      <c r="KK20" s="39"/>
      <c r="KL20" s="39"/>
      <c r="KM20" s="39"/>
      <c r="KN20" s="39"/>
      <c r="KO20" s="39"/>
      <c r="KP20" s="39"/>
      <c r="KQ20" s="39"/>
      <c r="KR20" s="39"/>
      <c r="KS20" s="39"/>
      <c r="KT20" s="39"/>
      <c r="KU20" s="39"/>
      <c r="KV20" s="39"/>
      <c r="KW20" s="39"/>
      <c r="KX20" s="39"/>
      <c r="KY20" s="39"/>
      <c r="KZ20" s="39"/>
      <c r="LA20" s="39"/>
      <c r="LB20" s="39"/>
      <c r="LC20" s="39"/>
      <c r="LD20" s="39"/>
      <c r="LE20" s="39"/>
      <c r="LF20" s="39"/>
      <c r="LG20" s="39"/>
      <c r="LH20" s="39"/>
      <c r="LI20" s="39"/>
      <c r="LJ20" s="39"/>
      <c r="LK20" s="39"/>
      <c r="LL20" s="39"/>
      <c r="LM20" s="39"/>
      <c r="LN20" s="39"/>
      <c r="LO20" s="39"/>
      <c r="LP20" s="39"/>
      <c r="LQ20" s="39"/>
      <c r="LR20" s="39"/>
      <c r="LS20" s="39"/>
      <c r="LT20" s="39"/>
      <c r="LU20" s="39"/>
      <c r="LV20" s="39"/>
      <c r="LW20" s="39"/>
      <c r="LX20" s="39"/>
      <c r="LY20" s="39"/>
      <c r="LZ20" s="39"/>
      <c r="MA20" s="39"/>
      <c r="MB20" s="39"/>
      <c r="MC20" s="39"/>
      <c r="MD20" s="39"/>
      <c r="ME20" s="39"/>
      <c r="MF20" s="39"/>
      <c r="MG20" s="39"/>
      <c r="MH20" s="39"/>
      <c r="MI20" s="39"/>
      <c r="MJ20" s="39"/>
      <c r="MK20" s="39"/>
      <c r="ML20" s="39"/>
      <c r="MM20" s="39"/>
      <c r="MN20" s="39"/>
      <c r="MO20" s="39"/>
      <c r="MP20" s="39"/>
      <c r="MQ20" s="39"/>
      <c r="MR20" s="39"/>
      <c r="MS20" s="39"/>
      <c r="MT20" s="39"/>
      <c r="MU20" s="39"/>
      <c r="MV20" s="39"/>
      <c r="MW20" s="39"/>
      <c r="MX20" s="39"/>
      <c r="MY20" s="39"/>
      <c r="MZ20" s="39"/>
      <c r="NA20" s="39"/>
    </row>
    <row r="21" spans="1:365" s="36" customFormat="1" ht="15" customHeight="1" x14ac:dyDescent="0.2">
      <c r="A21" s="126" t="s">
        <v>210</v>
      </c>
      <c r="B21" s="36">
        <v>4367</v>
      </c>
      <c r="C21" s="36">
        <v>4472</v>
      </c>
      <c r="D21" s="36">
        <v>5583</v>
      </c>
      <c r="E21" s="36">
        <v>6006</v>
      </c>
      <c r="F21" s="36">
        <v>4889</v>
      </c>
      <c r="G21" s="36">
        <v>5354</v>
      </c>
      <c r="H21" s="36">
        <v>5717</v>
      </c>
      <c r="I21" s="36">
        <v>7643</v>
      </c>
      <c r="J21" s="36">
        <v>7977</v>
      </c>
      <c r="K21" s="36">
        <v>7700</v>
      </c>
      <c r="L21" s="36">
        <v>7015</v>
      </c>
      <c r="M21" s="36">
        <v>6988</v>
      </c>
      <c r="N21" s="36">
        <v>73711</v>
      </c>
      <c r="O21" s="36">
        <v>6585</v>
      </c>
      <c r="P21" s="36">
        <v>5367</v>
      </c>
      <c r="Q21" s="36">
        <v>6699</v>
      </c>
      <c r="R21" s="36">
        <v>18651</v>
      </c>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row>
    <row r="22" spans="1:365" s="36" customFormat="1" ht="15" customHeight="1" x14ac:dyDescent="0.2">
      <c r="A22" s="130" t="s">
        <v>125</v>
      </c>
      <c r="B22" s="47">
        <v>0.77109895565612241</v>
      </c>
      <c r="C22" s="47">
        <v>0.75504243073582056</v>
      </c>
      <c r="D22" s="47">
        <v>0.77031638392953095</v>
      </c>
      <c r="E22" s="47">
        <v>0.72536582549302775</v>
      </c>
      <c r="F22" s="47">
        <v>0.79350839863398182</v>
      </c>
      <c r="G22" s="47">
        <v>0.76899845982898929</v>
      </c>
      <c r="H22" s="47">
        <v>0.77271766443419476</v>
      </c>
      <c r="I22" s="47">
        <v>0.75705867011236005</v>
      </c>
      <c r="J22" s="47">
        <v>0.78973240577702775</v>
      </c>
      <c r="K22" s="47">
        <v>0.80325411255436308</v>
      </c>
      <c r="L22" s="47">
        <v>0.81964657697673293</v>
      </c>
      <c r="M22" s="47">
        <v>0.81269583894004194</v>
      </c>
      <c r="N22" s="47">
        <v>0.77842697384739523</v>
      </c>
      <c r="O22" s="47">
        <v>0.7581470690628147</v>
      </c>
      <c r="P22" s="47">
        <v>0.8490725076375647</v>
      </c>
      <c r="Q22" s="47">
        <v>0.82342729546844662</v>
      </c>
      <c r="R22" s="47">
        <v>0.81021562405627567</v>
      </c>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row>
    <row r="23" spans="1:365" s="45" customFormat="1" ht="15.75" x14ac:dyDescent="0.25">
      <c r="A23" s="127" t="s">
        <v>124</v>
      </c>
      <c r="B23" s="38">
        <v>0.86177742168149751</v>
      </c>
      <c r="C23" s="38">
        <v>0.86127909003601499</v>
      </c>
      <c r="D23" s="38">
        <v>0.87986330001765867</v>
      </c>
      <c r="E23" s="38">
        <v>0.83633969524132512</v>
      </c>
      <c r="F23" s="38">
        <v>0.88306732793771447</v>
      </c>
      <c r="G23" s="38">
        <v>0.86648873239697832</v>
      </c>
      <c r="H23" s="38">
        <v>0.87269195616339201</v>
      </c>
      <c r="I23" s="38">
        <v>0.87388316137814182</v>
      </c>
      <c r="J23" s="38">
        <v>0.91746092208036056</v>
      </c>
      <c r="K23" s="38">
        <v>0.92372139102333573</v>
      </c>
      <c r="L23" s="38">
        <v>0.9362444853696823</v>
      </c>
      <c r="M23" s="38">
        <v>0.92157714106617317</v>
      </c>
      <c r="N23" s="38">
        <v>0.88640350384354283</v>
      </c>
      <c r="O23" s="38">
        <v>0.8719843870225259</v>
      </c>
      <c r="P23" s="38">
        <v>0.94362243799220313</v>
      </c>
      <c r="Q23" s="38">
        <v>0.93066698076308196</v>
      </c>
      <c r="R23" s="38">
        <v>0.91542460192593689</v>
      </c>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c r="IV23" s="39"/>
      <c r="IW23" s="39"/>
      <c r="IX23" s="39"/>
      <c r="IY23" s="39"/>
      <c r="IZ23" s="39"/>
      <c r="JA23" s="39"/>
      <c r="JB23" s="39"/>
      <c r="JC23" s="39"/>
      <c r="JD23" s="39"/>
      <c r="JE23" s="39"/>
      <c r="JF23" s="39"/>
      <c r="JG23" s="39"/>
      <c r="JH23" s="39"/>
      <c r="JI23" s="39"/>
      <c r="JJ23" s="39"/>
      <c r="JK23" s="39"/>
      <c r="JL23" s="39"/>
      <c r="JM23" s="39"/>
      <c r="JN23" s="39"/>
      <c r="JO23" s="39"/>
      <c r="JP23" s="39"/>
      <c r="JQ23" s="39"/>
      <c r="JR23" s="39"/>
      <c r="JS23" s="39"/>
      <c r="JT23" s="39"/>
      <c r="JU23" s="39"/>
      <c r="JV23" s="39"/>
      <c r="JW23" s="39"/>
      <c r="JX23" s="39"/>
      <c r="JY23" s="39"/>
      <c r="JZ23" s="39"/>
      <c r="KA23" s="39"/>
      <c r="KB23" s="39"/>
      <c r="KC23" s="39"/>
      <c r="KD23" s="39"/>
      <c r="KE23" s="39"/>
      <c r="KF23" s="39"/>
      <c r="KG23" s="39"/>
      <c r="KH23" s="39"/>
      <c r="KI23" s="39"/>
      <c r="KJ23" s="39"/>
      <c r="KK23" s="39"/>
      <c r="KL23" s="39"/>
      <c r="KM23" s="39"/>
      <c r="KN23" s="39"/>
      <c r="KO23" s="39"/>
      <c r="KP23" s="39"/>
      <c r="KQ23" s="39"/>
      <c r="KR23" s="39"/>
      <c r="KS23" s="39"/>
      <c r="KT23" s="39"/>
      <c r="KU23" s="39"/>
      <c r="KV23" s="39"/>
      <c r="KW23" s="39"/>
      <c r="KX23" s="39"/>
      <c r="KY23" s="39"/>
      <c r="KZ23" s="39"/>
      <c r="LA23" s="39"/>
      <c r="LB23" s="39"/>
      <c r="LC23" s="39"/>
      <c r="LD23" s="39"/>
      <c r="LE23" s="39"/>
      <c r="LF23" s="39"/>
      <c r="LG23" s="39"/>
      <c r="LH23" s="39"/>
      <c r="LI23" s="39"/>
      <c r="LJ23" s="39"/>
      <c r="LK23" s="39"/>
      <c r="LL23" s="39"/>
      <c r="LM23" s="39"/>
      <c r="LN23" s="39"/>
      <c r="LO23" s="39"/>
      <c r="LP23" s="39"/>
      <c r="LQ23" s="39"/>
      <c r="LR23" s="39"/>
      <c r="LS23" s="39"/>
      <c r="LT23" s="39"/>
      <c r="LU23" s="39"/>
      <c r="LV23" s="39"/>
      <c r="LW23" s="39"/>
      <c r="LX23" s="39"/>
      <c r="LY23" s="39"/>
      <c r="LZ23" s="39"/>
      <c r="MA23" s="39"/>
      <c r="MB23" s="39"/>
      <c r="MC23" s="39"/>
      <c r="MD23" s="39"/>
      <c r="ME23" s="39"/>
      <c r="MF23" s="39"/>
      <c r="MG23" s="39"/>
      <c r="MH23" s="39"/>
      <c r="MI23" s="39"/>
      <c r="MJ23" s="39"/>
      <c r="MK23" s="39"/>
      <c r="ML23" s="39"/>
      <c r="MM23" s="39"/>
      <c r="MN23" s="39"/>
      <c r="MO23" s="39"/>
      <c r="MP23" s="39"/>
      <c r="MQ23" s="39"/>
      <c r="MR23" s="39"/>
      <c r="MS23" s="39"/>
      <c r="MT23" s="39"/>
      <c r="MU23" s="39"/>
      <c r="MV23" s="39"/>
      <c r="MW23" s="39"/>
      <c r="MX23" s="39"/>
      <c r="MY23" s="39"/>
      <c r="MZ23" s="39"/>
      <c r="NA23" s="39"/>
    </row>
    <row r="24" spans="1:365" ht="15" customHeight="1" x14ac:dyDescent="0.2">
      <c r="A24" s="123" t="s">
        <v>211</v>
      </c>
      <c r="B24" s="38">
        <v>0.90308403341321863</v>
      </c>
      <c r="C24" s="38">
        <v>0.88581963200472835</v>
      </c>
      <c r="D24" s="38">
        <v>0.88319741882757019</v>
      </c>
      <c r="E24" s="38">
        <v>0.87280407722426578</v>
      </c>
      <c r="F24" s="38">
        <v>0.90433400614114501</v>
      </c>
      <c r="G24" s="38">
        <v>0.8927137041838864</v>
      </c>
      <c r="H24" s="38">
        <v>0.88950227449227859</v>
      </c>
      <c r="I24" s="38">
        <v>0.86792028528403697</v>
      </c>
      <c r="J24" s="38">
        <v>0.86416563185205353</v>
      </c>
      <c r="K24" s="38">
        <v>0.87092399521752417</v>
      </c>
      <c r="L24" s="38">
        <v>0.87460724890736719</v>
      </c>
      <c r="M24" s="38">
        <v>0.88170649879625129</v>
      </c>
      <c r="N24" s="38">
        <v>0.88247549985961249</v>
      </c>
      <c r="O24" s="38">
        <v>0.86927839633705095</v>
      </c>
      <c r="P24" s="38">
        <v>0.89969558462331622</v>
      </c>
      <c r="Q24" s="38">
        <v>0.880343407743026</v>
      </c>
      <c r="R24" s="38">
        <v>0.88310579623446428</v>
      </c>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row>
    <row r="25" spans="1:365" s="38" customFormat="1" ht="15" customHeight="1" x14ac:dyDescent="0.2">
      <c r="A25" s="123" t="s">
        <v>180</v>
      </c>
      <c r="B25" s="36">
        <v>584608.14099999995</v>
      </c>
      <c r="C25" s="36">
        <v>539077.83299999998</v>
      </c>
      <c r="D25" s="36">
        <v>605611.95700000005</v>
      </c>
      <c r="E25" s="36">
        <v>602817.63899999997</v>
      </c>
      <c r="F25" s="36">
        <v>644740.78599999996</v>
      </c>
      <c r="G25" s="36">
        <v>621921.28799999983</v>
      </c>
      <c r="H25" s="36">
        <v>650832.505</v>
      </c>
      <c r="I25" s="36">
        <v>650134.74</v>
      </c>
      <c r="J25" s="36">
        <v>649050.43599999999</v>
      </c>
      <c r="K25" s="36">
        <v>663485.15800000005</v>
      </c>
      <c r="L25" s="36">
        <v>686940.30400000012</v>
      </c>
      <c r="M25" s="36">
        <v>717001.571</v>
      </c>
      <c r="N25" s="36">
        <v>7616222.3580000028</v>
      </c>
      <c r="O25" s="36">
        <v>709243.02899999998</v>
      </c>
      <c r="P25" s="36">
        <v>652132.89900000009</v>
      </c>
      <c r="Q25" s="36">
        <v>737750.13800000004</v>
      </c>
      <c r="R25" s="36">
        <v>2099126.0659999992</v>
      </c>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row>
    <row r="26" spans="1:365" s="47" customFormat="1" ht="15.75" x14ac:dyDescent="0.25">
      <c r="A26" s="126" t="s">
        <v>212</v>
      </c>
      <c r="B26" s="36">
        <v>78390</v>
      </c>
      <c r="C26" s="36">
        <v>70270</v>
      </c>
      <c r="D26" s="36">
        <v>79630</v>
      </c>
      <c r="E26" s="36">
        <v>75220</v>
      </c>
      <c r="F26" s="36">
        <v>77640</v>
      </c>
      <c r="G26" s="36">
        <v>75120</v>
      </c>
      <c r="H26" s="36">
        <v>78960</v>
      </c>
      <c r="I26" s="36">
        <v>80520</v>
      </c>
      <c r="J26" s="36">
        <v>81440</v>
      </c>
      <c r="K26" s="36">
        <v>83810</v>
      </c>
      <c r="L26" s="36">
        <v>82580</v>
      </c>
      <c r="M26" s="36">
        <v>83780</v>
      </c>
      <c r="N26" s="36">
        <v>947360</v>
      </c>
      <c r="O26" s="36">
        <v>83390</v>
      </c>
      <c r="P26" s="36">
        <v>77872</v>
      </c>
      <c r="Q26" s="36">
        <v>84940</v>
      </c>
      <c r="R26" s="36">
        <v>246202</v>
      </c>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s="39"/>
      <c r="HF26" s="39"/>
      <c r="HG26" s="39"/>
      <c r="HH26" s="39"/>
      <c r="HI26" s="39"/>
      <c r="HJ26" s="39"/>
      <c r="HK26" s="39"/>
      <c r="HL26" s="39"/>
      <c r="HM26" s="39"/>
      <c r="HN26" s="39"/>
      <c r="HO26" s="39"/>
      <c r="HP26" s="39"/>
      <c r="HQ26" s="39"/>
      <c r="HR26" s="39"/>
      <c r="HS26" s="39"/>
      <c r="HT26" s="39"/>
      <c r="HU26" s="39"/>
      <c r="HV26" s="39"/>
      <c r="HW26" s="39"/>
      <c r="HX26" s="39"/>
      <c r="HY26" s="39"/>
      <c r="HZ26" s="39"/>
      <c r="IA26" s="39"/>
      <c r="IB26" s="39"/>
      <c r="IC26" s="39"/>
      <c r="ID26" s="39"/>
      <c r="IE26" s="39"/>
      <c r="IF26" s="39"/>
      <c r="IG26" s="39"/>
      <c r="IH26" s="39"/>
      <c r="II26" s="39"/>
      <c r="IJ26" s="39"/>
      <c r="IK26" s="39"/>
      <c r="IL26" s="39"/>
      <c r="IM26" s="39"/>
      <c r="IN26" s="39"/>
      <c r="IO26" s="39"/>
      <c r="IP26" s="39"/>
      <c r="IQ26" s="39"/>
      <c r="IR26" s="39"/>
      <c r="IS26" s="39"/>
      <c r="IT26" s="39"/>
      <c r="IU26" s="39"/>
      <c r="IV26" s="39"/>
      <c r="IW26" s="39"/>
      <c r="IX26" s="39"/>
      <c r="IY26" s="39"/>
      <c r="IZ26" s="39"/>
      <c r="JA26" s="39"/>
      <c r="JB26" s="39"/>
      <c r="JC26" s="39"/>
      <c r="JD26" s="39"/>
      <c r="JE26" s="39"/>
      <c r="JF26" s="39"/>
      <c r="JG26" s="39"/>
      <c r="JH26" s="39"/>
      <c r="JI26" s="39"/>
      <c r="JJ26" s="39"/>
      <c r="JK26" s="39"/>
      <c r="JL26" s="39"/>
      <c r="JM26" s="39"/>
      <c r="JN26" s="39"/>
      <c r="JO26" s="39"/>
      <c r="JP26" s="39"/>
      <c r="JQ26" s="39"/>
      <c r="JR26" s="39"/>
      <c r="JS26" s="39"/>
      <c r="JT26" s="39"/>
      <c r="JU26" s="39"/>
      <c r="JV26" s="39"/>
      <c r="JW26" s="39"/>
      <c r="JX26" s="39"/>
      <c r="JY26" s="39"/>
      <c r="JZ26" s="39"/>
      <c r="KA26" s="39"/>
      <c r="KB26" s="39"/>
      <c r="KC26" s="39"/>
      <c r="KD26" s="39"/>
      <c r="KE26" s="39"/>
      <c r="KF26" s="39"/>
      <c r="KG26" s="39"/>
      <c r="KH26" s="39"/>
      <c r="KI26" s="39"/>
      <c r="KJ26" s="39"/>
      <c r="KK26" s="39"/>
      <c r="KL26" s="39"/>
      <c r="KM26" s="39"/>
      <c r="KN26" s="39"/>
      <c r="KO26" s="39"/>
      <c r="KP26" s="39"/>
      <c r="KQ26" s="39"/>
      <c r="KR26" s="39"/>
      <c r="KS26" s="39"/>
      <c r="KT26" s="39"/>
      <c r="KU26" s="39"/>
      <c r="KV26" s="39"/>
      <c r="KW26" s="39"/>
      <c r="KX26" s="39"/>
      <c r="KY26" s="39"/>
      <c r="KZ26" s="39"/>
      <c r="LA26" s="39"/>
      <c r="LB26" s="39"/>
      <c r="LC26" s="39"/>
      <c r="LD26" s="39"/>
      <c r="LE26" s="39"/>
      <c r="LF26" s="39"/>
      <c r="LG26" s="39"/>
      <c r="LH26" s="39"/>
      <c r="LI26" s="39"/>
      <c r="LJ26" s="39"/>
      <c r="LK26" s="39"/>
      <c r="LL26" s="39"/>
      <c r="LM26" s="39"/>
      <c r="LN26" s="39"/>
      <c r="LO26" s="39"/>
      <c r="LP26" s="39"/>
      <c r="LQ26" s="39"/>
      <c r="LR26" s="39"/>
      <c r="LS26" s="39"/>
      <c r="LT26" s="39"/>
      <c r="LU26" s="39"/>
      <c r="LV26" s="39"/>
      <c r="LW26" s="39"/>
      <c r="LX26" s="39"/>
      <c r="LY26" s="39"/>
      <c r="LZ26" s="39"/>
      <c r="MA26" s="39"/>
      <c r="MB26" s="39"/>
      <c r="MC26" s="39"/>
      <c r="MD26" s="39"/>
      <c r="ME26" s="39"/>
      <c r="MF26" s="39"/>
      <c r="MG26" s="39"/>
      <c r="MH26" s="39"/>
      <c r="MI26" s="39"/>
      <c r="MJ26" s="39"/>
      <c r="MK26" s="39"/>
      <c r="ML26" s="39"/>
      <c r="MM26" s="39"/>
      <c r="MN26" s="39"/>
      <c r="MO26" s="39"/>
      <c r="MP26" s="39"/>
      <c r="MQ26" s="39"/>
      <c r="MR26" s="39"/>
      <c r="MS26" s="39"/>
      <c r="MT26" s="39"/>
      <c r="MU26" s="39"/>
      <c r="MV26" s="39"/>
      <c r="MW26" s="39"/>
      <c r="MX26" s="39"/>
      <c r="MY26" s="39"/>
      <c r="MZ26" s="39"/>
      <c r="NA26" s="39"/>
    </row>
    <row r="27" spans="1:365" s="36" customFormat="1" ht="15" customHeight="1" x14ac:dyDescent="0.2">
      <c r="A27" s="123" t="s">
        <v>181</v>
      </c>
      <c r="B27" s="36">
        <v>1139688.0460000001</v>
      </c>
      <c r="C27" s="36">
        <v>1022550.7666</v>
      </c>
      <c r="D27" s="36">
        <v>1192864.0044</v>
      </c>
      <c r="E27" s="36">
        <v>1112509.1565999999</v>
      </c>
      <c r="F27" s="36">
        <v>1114918.7339999999</v>
      </c>
      <c r="G27" s="36">
        <v>1160152.3585999999</v>
      </c>
      <c r="H27" s="36">
        <v>1179187.9554999999</v>
      </c>
      <c r="I27" s="36">
        <v>1165399.5087000001</v>
      </c>
      <c r="J27" s="36">
        <v>1202570.5101999999</v>
      </c>
      <c r="K27" s="36">
        <v>1187517.3819999998</v>
      </c>
      <c r="L27" s="36">
        <v>1211239.6935000001</v>
      </c>
      <c r="M27" s="36">
        <v>1197390.1174999999</v>
      </c>
      <c r="N27" s="36">
        <v>13885988.233600006</v>
      </c>
      <c r="O27" s="36">
        <v>1092950.6170999999</v>
      </c>
      <c r="P27" s="36">
        <v>1113461.0984999998</v>
      </c>
      <c r="Q27" s="36">
        <v>1249099.9321999997</v>
      </c>
      <c r="R27" s="36">
        <v>3455511.647799999</v>
      </c>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row>
    <row r="28" spans="1:365" s="36" customFormat="1" ht="15" customHeight="1" x14ac:dyDescent="0.2">
      <c r="A28" s="129" t="s">
        <v>213</v>
      </c>
      <c r="B28" s="45">
        <v>1802686.1870000004</v>
      </c>
      <c r="C28" s="45">
        <v>1631898.5996000001</v>
      </c>
      <c r="D28" s="45">
        <v>1878105.9614000001</v>
      </c>
      <c r="E28" s="45">
        <v>1790546.7955999998</v>
      </c>
      <c r="F28" s="45">
        <v>1837299.5199999996</v>
      </c>
      <c r="G28" s="45">
        <v>1857193.6465999999</v>
      </c>
      <c r="H28" s="45">
        <v>1908980.4605</v>
      </c>
      <c r="I28" s="45">
        <v>1896054.2487000003</v>
      </c>
      <c r="J28" s="45">
        <v>1933060.9462000001</v>
      </c>
      <c r="K28" s="45">
        <v>1934812.5399999993</v>
      </c>
      <c r="L28" s="45">
        <v>1980759.9974999996</v>
      </c>
      <c r="M28" s="45">
        <v>1998171.6884999999</v>
      </c>
      <c r="N28" s="45">
        <v>22449570.591600008</v>
      </c>
      <c r="O28" s="45">
        <v>1885583.6460999998</v>
      </c>
      <c r="P28" s="45">
        <v>1843465.9974999994</v>
      </c>
      <c r="Q28" s="45">
        <v>2071790.0702</v>
      </c>
      <c r="R28" s="45">
        <v>5800839.7138</v>
      </c>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row>
    <row r="29" spans="1:365" s="36" customFormat="1" ht="15" customHeight="1" x14ac:dyDescent="0.2">
      <c r="A29" s="123" t="s">
        <v>182</v>
      </c>
      <c r="B29" s="36">
        <v>584608.14099999995</v>
      </c>
      <c r="C29" s="36">
        <v>539077.83299999998</v>
      </c>
      <c r="D29" s="36">
        <v>605611.95700000005</v>
      </c>
      <c r="E29" s="36">
        <v>602817.63899999997</v>
      </c>
      <c r="F29" s="36">
        <v>644740.78599999996</v>
      </c>
      <c r="G29" s="36">
        <v>621921.28799999983</v>
      </c>
      <c r="H29" s="36">
        <v>650832.505</v>
      </c>
      <c r="I29" s="36">
        <v>650134.74</v>
      </c>
      <c r="J29" s="36">
        <v>649050.43599999999</v>
      </c>
      <c r="K29" s="36">
        <v>663485.15800000005</v>
      </c>
      <c r="L29" s="36">
        <v>686940.30400000012</v>
      </c>
      <c r="M29" s="36">
        <v>717001.571</v>
      </c>
      <c r="N29" s="36">
        <v>7616222.3580000028</v>
      </c>
      <c r="O29" s="36">
        <v>709243.02899999998</v>
      </c>
      <c r="P29" s="36">
        <v>652132.89900000009</v>
      </c>
      <c r="Q29" s="36">
        <v>737750.13800000004</v>
      </c>
      <c r="R29" s="36">
        <v>2099126.0659999992</v>
      </c>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row>
    <row r="30" spans="1:365" s="36" customFormat="1" ht="15" customHeight="1" x14ac:dyDescent="0.2">
      <c r="A30" s="123" t="s">
        <v>183</v>
      </c>
      <c r="B30" s="36">
        <v>3120145.2510000002</v>
      </c>
      <c r="C30" s="36">
        <v>2877796.159</v>
      </c>
      <c r="D30" s="36">
        <v>3222821.5750000007</v>
      </c>
      <c r="E30" s="36">
        <v>3148959.6230000001</v>
      </c>
      <c r="F30" s="36">
        <v>3330974.486</v>
      </c>
      <c r="G30" s="36">
        <v>3219117.5079999994</v>
      </c>
      <c r="H30" s="36">
        <v>3349778.4709999999</v>
      </c>
      <c r="I30" s="36">
        <v>3352991.59</v>
      </c>
      <c r="J30" s="36">
        <v>3286364.2459999998</v>
      </c>
      <c r="K30" s="36">
        <v>3367459.5979999998</v>
      </c>
      <c r="L30" s="36">
        <v>3466013.5579999997</v>
      </c>
      <c r="M30" s="36">
        <v>3599669.111</v>
      </c>
      <c r="N30" s="36">
        <v>39342091.175999992</v>
      </c>
      <c r="O30" s="36">
        <v>3557752.8950000005</v>
      </c>
      <c r="P30" s="36">
        <v>3264304.2689999999</v>
      </c>
      <c r="Q30" s="36">
        <v>3627959.3479999993</v>
      </c>
      <c r="R30" s="36">
        <v>10450016.512000002</v>
      </c>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row>
    <row r="31" spans="1:365" s="38" customFormat="1" ht="15" customHeight="1" x14ac:dyDescent="0.2">
      <c r="A31" s="126" t="s">
        <v>214</v>
      </c>
      <c r="B31" s="36">
        <v>470340</v>
      </c>
      <c r="C31" s="36">
        <v>421620</v>
      </c>
      <c r="D31" s="36">
        <v>477780</v>
      </c>
      <c r="E31" s="36">
        <v>451320</v>
      </c>
      <c r="F31" s="36">
        <v>465840</v>
      </c>
      <c r="G31" s="36">
        <v>450720</v>
      </c>
      <c r="H31" s="36">
        <v>473760</v>
      </c>
      <c r="I31" s="36">
        <v>483120</v>
      </c>
      <c r="J31" s="36">
        <v>488640</v>
      </c>
      <c r="K31" s="36">
        <v>502860</v>
      </c>
      <c r="L31" s="36">
        <v>495480</v>
      </c>
      <c r="M31" s="36">
        <v>502680</v>
      </c>
      <c r="N31" s="36">
        <v>5684160</v>
      </c>
      <c r="O31" s="36">
        <v>500340</v>
      </c>
      <c r="P31" s="36">
        <v>467232</v>
      </c>
      <c r="Q31" s="36">
        <v>509640</v>
      </c>
      <c r="R31" s="36">
        <v>1477212</v>
      </c>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row>
    <row r="32" spans="1:365" s="37" customFormat="1" ht="15" customHeight="1" x14ac:dyDescent="0.2">
      <c r="A32" s="123" t="s">
        <v>184</v>
      </c>
      <c r="B32" s="36">
        <v>8072667.5580000011</v>
      </c>
      <c r="C32" s="36">
        <v>7242470.7714000009</v>
      </c>
      <c r="D32" s="36">
        <v>8455508.6915999986</v>
      </c>
      <c r="E32" s="36">
        <v>7897582.2663999982</v>
      </c>
      <c r="F32" s="36">
        <v>7901513.2220000001</v>
      </c>
      <c r="G32" s="36">
        <v>8119884.6002000002</v>
      </c>
      <c r="H32" s="36">
        <v>8283458.0177999977</v>
      </c>
      <c r="I32" s="36">
        <v>8184833.0417999998</v>
      </c>
      <c r="J32" s="36">
        <v>8434680.4006000012</v>
      </c>
      <c r="K32" s="36">
        <v>8327931.0059999991</v>
      </c>
      <c r="L32" s="36">
        <v>8480904.3048</v>
      </c>
      <c r="M32" s="36">
        <v>8365359.2725999989</v>
      </c>
      <c r="N32" s="36">
        <v>97766793.153199971</v>
      </c>
      <c r="O32" s="36">
        <v>7528415.4112</v>
      </c>
      <c r="P32" s="36">
        <v>7734063.4831999987</v>
      </c>
      <c r="Q32" s="36">
        <v>8715759.5786000006</v>
      </c>
      <c r="R32" s="36">
        <v>23978238.472999997</v>
      </c>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c r="IG32" s="55"/>
      <c r="IH32" s="55"/>
      <c r="II32" s="55"/>
      <c r="IJ32" s="55"/>
      <c r="IK32" s="55"/>
      <c r="IL32" s="55"/>
      <c r="IM32" s="55"/>
      <c r="IN32" s="55"/>
      <c r="IO32" s="55"/>
      <c r="IP32" s="55"/>
      <c r="IQ32" s="55"/>
      <c r="IR32" s="55"/>
      <c r="IS32" s="55"/>
      <c r="IT32" s="55"/>
      <c r="IU32" s="55"/>
      <c r="IV32" s="55"/>
      <c r="IW32" s="55"/>
      <c r="IX32" s="55"/>
      <c r="IY32" s="55"/>
      <c r="IZ32" s="55"/>
      <c r="JA32" s="55"/>
      <c r="JB32" s="55"/>
      <c r="JC32" s="55"/>
      <c r="JD32" s="55"/>
      <c r="JE32" s="55"/>
      <c r="JF32" s="55"/>
      <c r="JG32" s="55"/>
      <c r="JH32" s="55"/>
      <c r="JI32" s="55"/>
      <c r="JJ32" s="55"/>
      <c r="JK32" s="55"/>
      <c r="JL32" s="55"/>
      <c r="JM32" s="55"/>
      <c r="JN32" s="55"/>
      <c r="JO32" s="55"/>
      <c r="JP32" s="55"/>
      <c r="JQ32" s="55"/>
      <c r="JR32" s="55"/>
      <c r="JS32" s="55"/>
      <c r="JT32" s="55"/>
      <c r="JU32" s="55"/>
      <c r="JV32" s="55"/>
      <c r="JW32" s="55"/>
      <c r="JX32" s="55"/>
      <c r="JY32" s="55"/>
      <c r="JZ32" s="55"/>
      <c r="KA32" s="55"/>
      <c r="KB32" s="55"/>
      <c r="KC32" s="55"/>
      <c r="KD32" s="55"/>
      <c r="KE32" s="55"/>
      <c r="KF32" s="55"/>
      <c r="KG32" s="55"/>
      <c r="KH32" s="55"/>
      <c r="KI32" s="55"/>
      <c r="KJ32" s="55"/>
      <c r="KK32" s="55"/>
      <c r="KL32" s="55"/>
      <c r="KM32" s="55"/>
      <c r="KN32" s="55"/>
      <c r="KO32" s="55"/>
      <c r="KP32" s="55"/>
      <c r="KQ32" s="55"/>
      <c r="KR32" s="55"/>
      <c r="KS32" s="55"/>
      <c r="KT32" s="55"/>
      <c r="KU32" s="55"/>
      <c r="KV32" s="55"/>
      <c r="KW32" s="55"/>
      <c r="KX32" s="55"/>
      <c r="KY32" s="55"/>
      <c r="KZ32" s="55"/>
      <c r="LA32" s="55"/>
      <c r="LB32" s="55"/>
      <c r="LC32" s="55"/>
      <c r="LD32" s="55"/>
      <c r="LE32" s="55"/>
      <c r="LF32" s="55"/>
      <c r="LG32" s="55"/>
      <c r="LH32" s="55"/>
      <c r="LI32" s="55"/>
      <c r="LJ32" s="55"/>
      <c r="LK32" s="55"/>
      <c r="LL32" s="55"/>
      <c r="LM32" s="55"/>
      <c r="LN32" s="55"/>
      <c r="LO32" s="55"/>
      <c r="LP32" s="55"/>
      <c r="LQ32" s="55"/>
      <c r="LR32" s="55"/>
      <c r="LS32" s="55"/>
      <c r="LT32" s="55"/>
      <c r="LU32" s="55"/>
      <c r="LV32" s="55"/>
      <c r="LW32" s="55"/>
      <c r="LX32" s="55"/>
      <c r="LY32" s="55"/>
      <c r="LZ32" s="55"/>
      <c r="MA32" s="55"/>
      <c r="MB32" s="55"/>
      <c r="MC32" s="55"/>
      <c r="MD32" s="55"/>
      <c r="ME32" s="55"/>
      <c r="MF32" s="55"/>
      <c r="MG32" s="55"/>
      <c r="MH32" s="55"/>
      <c r="MI32" s="55"/>
      <c r="MJ32" s="55"/>
      <c r="MK32" s="55"/>
      <c r="ML32" s="55"/>
      <c r="MM32" s="55"/>
      <c r="MN32" s="55"/>
      <c r="MO32" s="55"/>
      <c r="MP32" s="55"/>
      <c r="MQ32" s="55"/>
      <c r="MR32" s="55"/>
      <c r="MS32" s="55"/>
      <c r="MT32" s="55"/>
      <c r="MU32" s="55"/>
      <c r="MV32" s="55"/>
      <c r="MW32" s="55"/>
      <c r="MX32" s="55"/>
      <c r="MY32" s="55"/>
      <c r="MZ32" s="55"/>
      <c r="NA32" s="55"/>
    </row>
    <row r="33" spans="1:212" s="56" customFormat="1" ht="15" x14ac:dyDescent="0.2">
      <c r="A33" s="129" t="s">
        <v>215</v>
      </c>
      <c r="B33" s="45">
        <v>11663152.809</v>
      </c>
      <c r="C33" s="45">
        <v>10541886.930400001</v>
      </c>
      <c r="D33" s="45">
        <v>12156110.2666</v>
      </c>
      <c r="E33" s="45">
        <v>11497861.8894</v>
      </c>
      <c r="F33" s="45">
        <v>11698327.707999999</v>
      </c>
      <c r="G33" s="45">
        <v>11789722.108200004</v>
      </c>
      <c r="H33" s="45">
        <v>12106996.488800004</v>
      </c>
      <c r="I33" s="45">
        <v>12020944.6318</v>
      </c>
      <c r="J33" s="45">
        <v>12209684.646600001</v>
      </c>
      <c r="K33" s="45">
        <v>12198250.604000004</v>
      </c>
      <c r="L33" s="45">
        <v>12442397.862800002</v>
      </c>
      <c r="M33" s="45">
        <v>12467708.3836</v>
      </c>
      <c r="N33" s="45">
        <v>142793044.3292</v>
      </c>
      <c r="O33" s="45">
        <v>11586508.306200001</v>
      </c>
      <c r="P33" s="45">
        <v>11465599.752199998</v>
      </c>
      <c r="Q33" s="45">
        <v>12853358.926599998</v>
      </c>
      <c r="R33" s="45">
        <v>35905466.984999999</v>
      </c>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row>
    <row r="34" spans="1:212" ht="15" customHeight="1" x14ac:dyDescent="0.2">
      <c r="A34" s="123" t="s">
        <v>185</v>
      </c>
      <c r="B34" s="37">
        <v>35.847272727272724</v>
      </c>
      <c r="C34" s="37">
        <v>35.847272727272724</v>
      </c>
      <c r="D34" s="37">
        <v>35.847272727272724</v>
      </c>
      <c r="E34" s="37">
        <v>35.910000000000004</v>
      </c>
      <c r="F34" s="37">
        <v>35.910000000000004</v>
      </c>
      <c r="G34" s="37">
        <v>35.910000000000004</v>
      </c>
      <c r="H34" s="37">
        <v>35.910000000000004</v>
      </c>
      <c r="I34" s="37">
        <v>35.910000000000004</v>
      </c>
      <c r="J34" s="37">
        <v>35.910000000000004</v>
      </c>
      <c r="K34" s="37">
        <v>35.910000000000004</v>
      </c>
      <c r="L34" s="37">
        <v>35.910000000000004</v>
      </c>
      <c r="M34" s="37">
        <v>35.909999999999997</v>
      </c>
      <c r="N34" s="37">
        <v>35.89531914893621</v>
      </c>
      <c r="O34" s="37">
        <v>35.909999999999989</v>
      </c>
      <c r="P34" s="37">
        <v>36.356666666666662</v>
      </c>
      <c r="Q34" s="37">
        <v>36.356666666666669</v>
      </c>
      <c r="R34" s="37">
        <v>36.207777777777764</v>
      </c>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row>
    <row r="35" spans="1:212" ht="15" customHeight="1" x14ac:dyDescent="0.2">
      <c r="A35" s="123" t="s">
        <v>132</v>
      </c>
      <c r="B35" s="37">
        <v>37.102727272727272</v>
      </c>
      <c r="C35" s="37">
        <v>37.102727272727272</v>
      </c>
      <c r="D35" s="37">
        <v>37.239090909090912</v>
      </c>
      <c r="E35" s="37">
        <v>37.239090909090912</v>
      </c>
      <c r="F35" s="37">
        <v>37.239090909090912</v>
      </c>
      <c r="G35" s="37">
        <v>37.239090909090912</v>
      </c>
      <c r="H35" s="37">
        <v>37.239090909090912</v>
      </c>
      <c r="I35" s="37">
        <v>37.239090909090912</v>
      </c>
      <c r="J35" s="37">
        <v>37.239090909090912</v>
      </c>
      <c r="K35" s="37">
        <v>37.239090909090912</v>
      </c>
      <c r="L35" s="37">
        <v>37.239090909090912</v>
      </c>
      <c r="M35" s="37">
        <v>37.239090909090912</v>
      </c>
      <c r="N35" s="37">
        <v>37.216363636363624</v>
      </c>
      <c r="O35" s="37">
        <v>37.239090909090912</v>
      </c>
      <c r="P35" s="37">
        <v>37.220909090909089</v>
      </c>
      <c r="Q35" s="37">
        <v>37.220909090909089</v>
      </c>
      <c r="R35" s="37">
        <v>37.226969696969697</v>
      </c>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row>
    <row r="36" spans="1:212" ht="15" customHeight="1" x14ac:dyDescent="0.2">
      <c r="A36" s="123" t="s">
        <v>186</v>
      </c>
      <c r="B36" s="37">
        <v>3.7</v>
      </c>
      <c r="C36" s="37">
        <v>3.7</v>
      </c>
      <c r="D36" s="37">
        <v>3.7</v>
      </c>
      <c r="E36" s="37">
        <v>3.6363636363636362</v>
      </c>
      <c r="F36" s="37">
        <v>3.6363636363636362</v>
      </c>
      <c r="G36" s="37">
        <v>3.6363636363636362</v>
      </c>
      <c r="H36" s="37">
        <v>3.6363636363636362</v>
      </c>
      <c r="I36" s="37">
        <v>3.6363636363636362</v>
      </c>
      <c r="J36" s="37">
        <v>3.6363636363636362</v>
      </c>
      <c r="K36" s="37">
        <v>3.6363636363636362</v>
      </c>
      <c r="L36" s="37">
        <v>3.6363636363636362</v>
      </c>
      <c r="M36" s="37">
        <v>3.6363636363636362</v>
      </c>
      <c r="N36" s="37">
        <v>3.6511627906976742</v>
      </c>
      <c r="O36" s="37">
        <v>3.6363636363636362</v>
      </c>
      <c r="P36" s="37">
        <v>3.6363636363636362</v>
      </c>
      <c r="Q36" s="37">
        <v>3.6363636363636362</v>
      </c>
      <c r="R36" s="37">
        <v>3.6363636363636362</v>
      </c>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row>
    <row r="37" spans="1:212" ht="15" customHeight="1" x14ac:dyDescent="0.2">
      <c r="A37" s="128" t="s">
        <v>216</v>
      </c>
      <c r="B37" s="37">
        <v>6</v>
      </c>
      <c r="C37" s="37">
        <v>6</v>
      </c>
      <c r="D37" s="37">
        <v>6</v>
      </c>
      <c r="E37" s="37">
        <v>6</v>
      </c>
      <c r="F37" s="37">
        <v>6</v>
      </c>
      <c r="G37" s="37">
        <v>6</v>
      </c>
      <c r="H37" s="37">
        <v>6</v>
      </c>
      <c r="I37" s="37">
        <v>6</v>
      </c>
      <c r="J37" s="37">
        <v>6</v>
      </c>
      <c r="K37" s="37">
        <v>6</v>
      </c>
      <c r="L37" s="37">
        <v>6</v>
      </c>
      <c r="M37" s="37">
        <v>6</v>
      </c>
      <c r="N37" s="37">
        <v>6</v>
      </c>
      <c r="O37" s="37">
        <v>6</v>
      </c>
      <c r="P37" s="37">
        <v>6</v>
      </c>
      <c r="Q37" s="37">
        <v>6</v>
      </c>
      <c r="R37" s="37">
        <v>6</v>
      </c>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row>
    <row r="38" spans="1:212" ht="15" customHeight="1" x14ac:dyDescent="0.2">
      <c r="A38" s="126" t="s">
        <v>136</v>
      </c>
      <c r="B38" s="37">
        <v>6.3636363636363633</v>
      </c>
      <c r="C38" s="37">
        <v>6.3636363636363633</v>
      </c>
      <c r="D38" s="37">
        <v>6.3636363636363633</v>
      </c>
      <c r="E38" s="37">
        <v>6.3636363636363633</v>
      </c>
      <c r="F38" s="37">
        <v>6.3636363636363633</v>
      </c>
      <c r="G38" s="37">
        <v>6.3636363636363633</v>
      </c>
      <c r="H38" s="37">
        <v>6.3636363636363633</v>
      </c>
      <c r="I38" s="37">
        <v>6.3636363636363633</v>
      </c>
      <c r="J38" s="37">
        <v>6.3636363636363633</v>
      </c>
      <c r="K38" s="37">
        <v>6.3636363636363633</v>
      </c>
      <c r="L38" s="37">
        <v>6.3636363636363633</v>
      </c>
      <c r="M38" s="37">
        <v>6.3636363636363633</v>
      </c>
      <c r="N38" s="37">
        <v>6.3636363636363633</v>
      </c>
      <c r="O38" s="37">
        <v>6.3636363636363633</v>
      </c>
      <c r="P38" s="37">
        <v>6.3636363636363633</v>
      </c>
      <c r="Q38" s="37">
        <v>6.3636363636363633</v>
      </c>
      <c r="R38" s="37">
        <v>6.3636363636363633</v>
      </c>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row>
    <row r="39" spans="1:212" ht="15" customHeight="1" x14ac:dyDescent="0.2">
      <c r="A39" s="123" t="s">
        <v>188</v>
      </c>
      <c r="B39" s="37">
        <v>79.86363636363636</v>
      </c>
      <c r="C39" s="37">
        <v>79.86363636363636</v>
      </c>
      <c r="D39" s="37">
        <v>79.86363636363636</v>
      </c>
      <c r="E39" s="37">
        <v>81.208333333333329</v>
      </c>
      <c r="F39" s="37">
        <v>81.208333333333329</v>
      </c>
      <c r="G39" s="37">
        <v>81.208333333333329</v>
      </c>
      <c r="H39" s="37">
        <v>81.208333333333329</v>
      </c>
      <c r="I39" s="37">
        <v>81.208333333333329</v>
      </c>
      <c r="J39" s="37">
        <v>81.208333333333329</v>
      </c>
      <c r="K39" s="37">
        <v>81.208333333333329</v>
      </c>
      <c r="L39" s="37">
        <v>81.208333333333329</v>
      </c>
      <c r="M39" s="37">
        <v>81.208333333333329</v>
      </c>
      <c r="N39" s="37">
        <v>80.893617021276597</v>
      </c>
      <c r="O39" s="37">
        <v>81.208333333333329</v>
      </c>
      <c r="P39" s="37">
        <v>81.208333333333329</v>
      </c>
      <c r="Q39" s="37">
        <v>81.208333333333329</v>
      </c>
      <c r="R39" s="37">
        <v>81.208333333333329</v>
      </c>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row>
    <row r="40" spans="1:212" ht="15" customHeight="1" x14ac:dyDescent="0.2">
      <c r="A40" s="123" t="s">
        <v>217</v>
      </c>
      <c r="B40" s="124">
        <v>34</v>
      </c>
      <c r="C40" s="124">
        <v>34</v>
      </c>
      <c r="D40" s="124">
        <v>34</v>
      </c>
      <c r="E40" s="124">
        <v>34</v>
      </c>
      <c r="F40" s="124">
        <v>34</v>
      </c>
      <c r="G40" s="124">
        <v>34</v>
      </c>
      <c r="H40" s="124">
        <v>34</v>
      </c>
      <c r="I40" s="124">
        <v>34</v>
      </c>
      <c r="J40" s="124">
        <v>34</v>
      </c>
      <c r="K40" s="124">
        <v>34</v>
      </c>
      <c r="L40" s="124">
        <v>34</v>
      </c>
      <c r="M40" s="124">
        <v>34</v>
      </c>
      <c r="N40" s="124">
        <v>34</v>
      </c>
      <c r="O40" s="124">
        <v>34</v>
      </c>
      <c r="P40" s="124">
        <v>34</v>
      </c>
      <c r="Q40" s="124">
        <v>34</v>
      </c>
      <c r="R40" s="124">
        <v>34</v>
      </c>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row>
    <row r="41" spans="1:212" ht="15" customHeight="1" x14ac:dyDescent="0.2">
      <c r="A41" s="126" t="s">
        <v>135</v>
      </c>
      <c r="B41" s="36">
        <v>51.272727272727273</v>
      </c>
      <c r="C41" s="36">
        <v>51.272727272727273</v>
      </c>
      <c r="D41" s="36">
        <v>51.272727272727273</v>
      </c>
      <c r="E41" s="36">
        <v>51.272727272727273</v>
      </c>
      <c r="F41" s="36">
        <v>51.272727272727273</v>
      </c>
      <c r="G41" s="36">
        <v>51.272727272727273</v>
      </c>
      <c r="H41" s="36">
        <v>51.272727272727273</v>
      </c>
      <c r="I41" s="36">
        <v>51.272727272727273</v>
      </c>
      <c r="J41" s="36">
        <v>51.272727272727273</v>
      </c>
      <c r="K41" s="36">
        <v>51.272727272727273</v>
      </c>
      <c r="L41" s="36">
        <v>51.272727272727273</v>
      </c>
      <c r="M41" s="36">
        <v>51.272727272727273</v>
      </c>
      <c r="N41" s="36">
        <v>51.272727272727273</v>
      </c>
      <c r="O41" s="36">
        <v>51.272727272727273</v>
      </c>
      <c r="P41" s="36">
        <v>51.272727272727273</v>
      </c>
      <c r="Q41" s="36">
        <v>51.272727272727273</v>
      </c>
      <c r="R41" s="36">
        <v>51.272727272727273</v>
      </c>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row>
    <row r="42" spans="1:212" s="54" customFormat="1" ht="15" customHeight="1" x14ac:dyDescent="0.2">
      <c r="A42" s="123" t="s">
        <v>187</v>
      </c>
      <c r="B42" s="36">
        <v>4700531</v>
      </c>
      <c r="C42" s="36">
        <v>4337574</v>
      </c>
      <c r="D42" s="36">
        <v>4885922</v>
      </c>
      <c r="E42" s="36">
        <v>4903485.5</v>
      </c>
      <c r="F42" s="36">
        <v>5251473</v>
      </c>
      <c r="G42" s="36">
        <v>4995482</v>
      </c>
      <c r="H42" s="36">
        <v>5248634</v>
      </c>
      <c r="I42" s="36">
        <v>5268613.5</v>
      </c>
      <c r="J42" s="36">
        <v>5276003.5</v>
      </c>
      <c r="K42" s="36">
        <v>5421802</v>
      </c>
      <c r="L42" s="36">
        <v>5543026.5</v>
      </c>
      <c r="M42" s="36">
        <v>6010221.5</v>
      </c>
      <c r="N42" s="36">
        <v>61842768.5</v>
      </c>
      <c r="O42" s="36">
        <v>5759403</v>
      </c>
      <c r="P42" s="36">
        <v>5415124</v>
      </c>
      <c r="Q42" s="36">
        <v>6041374.5</v>
      </c>
      <c r="R42" s="36">
        <v>17215901.5</v>
      </c>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row>
    <row r="43" spans="1:212" s="54" customFormat="1" ht="15" customHeight="1" x14ac:dyDescent="0.2">
      <c r="A43" s="126" t="s">
        <v>218</v>
      </c>
      <c r="B43" s="36">
        <v>554064</v>
      </c>
      <c r="C43" s="36">
        <v>478176</v>
      </c>
      <c r="D43" s="36">
        <v>560796</v>
      </c>
      <c r="E43" s="36">
        <v>523464</v>
      </c>
      <c r="F43" s="36">
        <v>550392</v>
      </c>
      <c r="G43" s="36">
        <v>515508</v>
      </c>
      <c r="H43" s="36">
        <v>545496</v>
      </c>
      <c r="I43" s="36">
        <v>555492</v>
      </c>
      <c r="J43" s="36">
        <v>555696</v>
      </c>
      <c r="K43" s="36">
        <v>551004</v>
      </c>
      <c r="L43" s="36">
        <v>543864</v>
      </c>
      <c r="M43" s="36">
        <v>546108</v>
      </c>
      <c r="N43" s="36">
        <v>6480060</v>
      </c>
      <c r="O43" s="36">
        <v>548760</v>
      </c>
      <c r="P43" s="36">
        <v>512448</v>
      </c>
      <c r="Q43" s="36">
        <v>558960</v>
      </c>
      <c r="R43" s="36">
        <v>1620168</v>
      </c>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row>
    <row r="44" spans="1:212" s="54" customFormat="1" ht="15" customHeight="1" x14ac:dyDescent="0.2">
      <c r="A44" s="126" t="s">
        <v>123</v>
      </c>
      <c r="B44" s="36">
        <v>12593492</v>
      </c>
      <c r="C44" s="36">
        <v>11272095</v>
      </c>
      <c r="D44" s="36">
        <v>13152221</v>
      </c>
      <c r="E44" s="36">
        <v>12267007</v>
      </c>
      <c r="F44" s="36">
        <v>12361244</v>
      </c>
      <c r="G44" s="36">
        <v>13088128</v>
      </c>
      <c r="H44" s="36">
        <v>13387853</v>
      </c>
      <c r="I44" s="36">
        <v>13261572</v>
      </c>
      <c r="J44" s="36">
        <v>13605875</v>
      </c>
      <c r="K44" s="36">
        <v>13431168</v>
      </c>
      <c r="L44" s="36">
        <v>13692604</v>
      </c>
      <c r="M44" s="36">
        <v>13602128</v>
      </c>
      <c r="N44" s="36">
        <v>155715387</v>
      </c>
      <c r="O44" s="36">
        <v>12268474</v>
      </c>
      <c r="P44" s="36">
        <v>12481832</v>
      </c>
      <c r="Q44" s="36">
        <v>14076919</v>
      </c>
      <c r="R44" s="36">
        <v>38827225</v>
      </c>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row>
    <row r="45" spans="1:212" s="54" customFormat="1" ht="15" customHeight="1" x14ac:dyDescent="0.2">
      <c r="A45" s="129" t="s">
        <v>126</v>
      </c>
      <c r="B45" s="45">
        <v>12450212</v>
      </c>
      <c r="C45" s="45">
        <v>12844708.999999998</v>
      </c>
      <c r="D45" s="45">
        <v>17004564</v>
      </c>
      <c r="E45" s="45">
        <v>13388797</v>
      </c>
      <c r="F45" s="45">
        <v>11389694</v>
      </c>
      <c r="G45" s="45">
        <v>13946944.000000002</v>
      </c>
      <c r="H45" s="45">
        <v>15853279</v>
      </c>
      <c r="I45" s="45">
        <v>18665930</v>
      </c>
      <c r="J45" s="45">
        <v>20499608</v>
      </c>
      <c r="K45" s="45">
        <v>23062348</v>
      </c>
      <c r="L45" s="45">
        <v>25025231</v>
      </c>
      <c r="M45" s="45">
        <v>24522649</v>
      </c>
      <c r="N45" s="45">
        <v>208653964.99999997</v>
      </c>
      <c r="O45" s="45">
        <v>16866111</v>
      </c>
      <c r="P45" s="45">
        <v>21075067</v>
      </c>
      <c r="Q45" s="45">
        <v>26829705</v>
      </c>
      <c r="R45" s="45">
        <v>64770883</v>
      </c>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row>
    <row r="46" spans="1:212" ht="15" customHeight="1" x14ac:dyDescent="0.2">
      <c r="A46" s="126" t="s">
        <v>129</v>
      </c>
      <c r="B46" s="36">
        <v>475551.51113787759</v>
      </c>
      <c r="C46" s="36">
        <v>537756.40960679809</v>
      </c>
      <c r="D46" s="36">
        <v>628596.14370490343</v>
      </c>
      <c r="E46" s="36">
        <v>514024.24037197809</v>
      </c>
      <c r="F46" s="36">
        <v>449675.06777275383</v>
      </c>
      <c r="G46" s="36">
        <v>535502.05716246727</v>
      </c>
      <c r="H46" s="36">
        <v>592385.71465100627</v>
      </c>
      <c r="I46" s="36">
        <v>705139.73329894489</v>
      </c>
      <c r="J46" s="36">
        <v>770324.15894059348</v>
      </c>
      <c r="K46" s="36">
        <v>899866.25208965654</v>
      </c>
      <c r="L46" s="36">
        <v>971555.01553749677</v>
      </c>
      <c r="M46" s="36">
        <v>916648.15699729673</v>
      </c>
      <c r="N46" s="36">
        <v>7997024.461271775</v>
      </c>
      <c r="O46" s="36">
        <v>637210.73448588955</v>
      </c>
      <c r="P46" s="36">
        <v>876321.56632896606</v>
      </c>
      <c r="Q46" s="36">
        <v>1013669.3088719377</v>
      </c>
      <c r="R46" s="36">
        <v>2527201.6096867938</v>
      </c>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row>
    <row r="47" spans="1:212" s="54" customFormat="1" ht="15" customHeight="1" x14ac:dyDescent="0.2">
      <c r="A47" s="126" t="s">
        <v>127</v>
      </c>
      <c r="B47" s="36">
        <v>158.05072174930316</v>
      </c>
      <c r="C47" s="36">
        <v>181.24666012941421</v>
      </c>
      <c r="D47" s="36">
        <v>204.04184090364495</v>
      </c>
      <c r="E47" s="36">
        <v>161.45416890580296</v>
      </c>
      <c r="F47" s="36">
        <v>135.36075998920319</v>
      </c>
      <c r="G47" s="36">
        <v>162.48473188883096</v>
      </c>
      <c r="H47" s="36">
        <v>182.55253383560392</v>
      </c>
      <c r="I47" s="36">
        <v>218.8533043928694</v>
      </c>
      <c r="J47" s="36">
        <v>235.68111323171445</v>
      </c>
      <c r="K47" s="36">
        <v>270.39636410186375</v>
      </c>
      <c r="L47" s="36">
        <v>288.44335368920815</v>
      </c>
      <c r="M47" s="36">
        <v>277.58867919546316</v>
      </c>
      <c r="N47" s="36">
        <v>206.62347294327787</v>
      </c>
      <c r="O47" s="36">
        <v>208.05148886394582</v>
      </c>
      <c r="P47" s="36">
        <v>266.35476803711288</v>
      </c>
      <c r="Q47" s="36">
        <v>296.93306105695433</v>
      </c>
      <c r="R47" s="36">
        <v>257.11310598600437</v>
      </c>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row>
    <row r="48" spans="1:212" s="54" customFormat="1" ht="15" customHeight="1" x14ac:dyDescent="0.2">
      <c r="A48" s="126" t="s">
        <v>128</v>
      </c>
      <c r="B48" s="36">
        <v>24.712423190483431</v>
      </c>
      <c r="C48" s="36">
        <v>28.341252088028508</v>
      </c>
      <c r="D48" s="36">
        <v>31.573991121245285</v>
      </c>
      <c r="E48" s="36">
        <v>24.695614282184689</v>
      </c>
      <c r="F48" s="36">
        <v>20.641538065073465</v>
      </c>
      <c r="G48" s="36">
        <v>24.684234035122866</v>
      </c>
      <c r="H48" s="36">
        <v>28.027457512558044</v>
      </c>
      <c r="I48" s="36">
        <v>33.669217448147386</v>
      </c>
      <c r="J48" s="36">
        <v>36.358216408311286</v>
      </c>
      <c r="K48" s="36">
        <v>41.999223255792366</v>
      </c>
      <c r="L48" s="36">
        <v>44.811317084490511</v>
      </c>
      <c r="M48" s="36">
        <v>42.960982121809018</v>
      </c>
      <c r="N48" s="36">
        <v>31.913216357893493</v>
      </c>
      <c r="O48" s="36">
        <v>32.596091726521642</v>
      </c>
      <c r="P48" s="36">
        <v>42.324471879844012</v>
      </c>
      <c r="Q48" s="36">
        <v>45.946511028041115</v>
      </c>
      <c r="R48" s="36">
        <v>40.289024878135592</v>
      </c>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row>
    <row r="49" spans="1:212" s="53" customFormat="1" ht="15" customHeight="1" x14ac:dyDescent="0.2">
      <c r="A49" s="123" t="s">
        <v>219</v>
      </c>
      <c r="B49" s="37">
        <v>168.36363636363637</v>
      </c>
      <c r="C49" s="37">
        <v>168.36363636363637</v>
      </c>
      <c r="D49" s="37">
        <v>168.36363636363637</v>
      </c>
      <c r="E49" s="37">
        <v>168.34782608695653</v>
      </c>
      <c r="F49" s="37">
        <v>168.34782608695653</v>
      </c>
      <c r="G49" s="37">
        <v>168.34782608695653</v>
      </c>
      <c r="H49" s="37">
        <v>168.34782608695653</v>
      </c>
      <c r="I49" s="37">
        <v>168.34782608695653</v>
      </c>
      <c r="J49" s="37">
        <v>168.34782608695653</v>
      </c>
      <c r="K49" s="37">
        <v>168.34782608695653</v>
      </c>
      <c r="L49" s="37">
        <v>168.34782608695653</v>
      </c>
      <c r="M49" s="37">
        <v>168.34782608695653</v>
      </c>
      <c r="N49" s="37">
        <v>168.35164835164835</v>
      </c>
      <c r="O49" s="37">
        <v>168.34782608695653</v>
      </c>
      <c r="P49" s="37">
        <v>168.34782608695653</v>
      </c>
      <c r="Q49" s="37">
        <v>168.34782608695653</v>
      </c>
      <c r="R49" s="37">
        <v>168.34782608695653</v>
      </c>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row>
    <row r="50" spans="1:212" s="57" customFormat="1" ht="15" x14ac:dyDescent="0.2">
      <c r="A50" s="130" t="s">
        <v>137</v>
      </c>
      <c r="B50" s="47">
        <v>0.143579393383342</v>
      </c>
      <c r="C50" s="47">
        <v>0.16495728768958612</v>
      </c>
      <c r="D50" s="47">
        <v>0.18368196598292294</v>
      </c>
      <c r="E50" s="47">
        <v>0.14319327775196813</v>
      </c>
      <c r="F50" s="47">
        <v>0.11973017297465846</v>
      </c>
      <c r="G50" s="47">
        <v>0.14299743319175615</v>
      </c>
      <c r="H50" s="47">
        <v>0.16311265624574095</v>
      </c>
      <c r="I50" s="47">
        <v>0.19626352040020822</v>
      </c>
      <c r="J50" s="47">
        <v>0.21224403767570593</v>
      </c>
      <c r="K50" s="47">
        <v>0.2456535574592163</v>
      </c>
      <c r="L50" s="47">
        <v>0.26235891835289993</v>
      </c>
      <c r="M50" s="47">
        <v>0.25217246514885888</v>
      </c>
      <c r="N50" s="47">
        <v>0.18606779903608803</v>
      </c>
      <c r="O50" s="47">
        <v>0.19285118614660746</v>
      </c>
      <c r="P50" s="47">
        <v>0.24947857954445102</v>
      </c>
      <c r="Q50" s="47">
        <v>0.26950739382675332</v>
      </c>
      <c r="R50" s="47">
        <v>0.23727905317260389</v>
      </c>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row>
    <row r="51" spans="1:212" s="58" customFormat="1" ht="15" x14ac:dyDescent="0.2">
      <c r="A51" s="131" t="s">
        <v>130</v>
      </c>
      <c r="B51" s="45">
        <v>264568304.40808168</v>
      </c>
      <c r="C51" s="45">
        <v>272924458.70003527</v>
      </c>
      <c r="D51" s="45">
        <v>360920570.35121167</v>
      </c>
      <c r="E51" s="45">
        <v>284751643.97377133</v>
      </c>
      <c r="F51" s="45">
        <v>241947633.93821219</v>
      </c>
      <c r="G51" s="45">
        <v>296084001.74296558</v>
      </c>
      <c r="H51" s="45">
        <v>335577420.74186659</v>
      </c>
      <c r="I51" s="45">
        <v>394545796.15762639</v>
      </c>
      <c r="J51" s="45">
        <v>432544429.10583228</v>
      </c>
      <c r="K51" s="45">
        <v>487440387.27072161</v>
      </c>
      <c r="L51" s="45">
        <v>528520975.23997897</v>
      </c>
      <c r="M51" s="45">
        <v>517512844.07212913</v>
      </c>
      <c r="N51" s="45">
        <v>4417338465.7024336</v>
      </c>
      <c r="O51" s="45">
        <v>352548691.48199731</v>
      </c>
      <c r="P51" s="45">
        <v>444436877.20803255</v>
      </c>
      <c r="Q51" s="45">
        <v>564621871.07821143</v>
      </c>
      <c r="R51" s="45">
        <v>1361607439.7682412</v>
      </c>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row>
    <row r="52" spans="1:212" ht="15" customHeight="1" x14ac:dyDescent="0.2">
      <c r="A52" s="128" t="s">
        <v>134</v>
      </c>
      <c r="B52" s="37">
        <v>21.545454545454543</v>
      </c>
      <c r="C52" s="37">
        <v>21.545454545454543</v>
      </c>
      <c r="D52" s="37">
        <v>21.545454545454543</v>
      </c>
      <c r="E52" s="37">
        <v>20.778260869565212</v>
      </c>
      <c r="F52" s="37">
        <v>20.778260869565212</v>
      </c>
      <c r="G52" s="37">
        <v>20.778260869565212</v>
      </c>
      <c r="H52" s="37">
        <v>20.778260869565212</v>
      </c>
      <c r="I52" s="37">
        <v>20.778260869565212</v>
      </c>
      <c r="J52" s="37">
        <v>20.778260869565212</v>
      </c>
      <c r="K52" s="37">
        <v>20.778260869565212</v>
      </c>
      <c r="L52" s="37">
        <v>20.778260869565212</v>
      </c>
      <c r="M52" s="37">
        <v>20.778260869565219</v>
      </c>
      <c r="N52" s="37">
        <v>20.963736263736259</v>
      </c>
      <c r="O52" s="37">
        <v>20.778260869565216</v>
      </c>
      <c r="P52" s="37">
        <v>20.798260869565219</v>
      </c>
      <c r="Q52" s="37">
        <v>20.773478260869567</v>
      </c>
      <c r="R52" s="37">
        <v>20.783333333333335</v>
      </c>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row>
    <row r="53" spans="1:212" s="57" customFormat="1" ht="15" x14ac:dyDescent="0.2">
      <c r="A53" s="129" t="s">
        <v>220</v>
      </c>
      <c r="B53" s="45">
        <v>14348998.036873095</v>
      </c>
      <c r="C53" s="45">
        <v>15092566.914458271</v>
      </c>
      <c r="D53" s="45">
        <v>16749936.409950964</v>
      </c>
      <c r="E53" s="45">
        <v>13330518.779972032</v>
      </c>
      <c r="F53" s="45">
        <v>11037749.73889049</v>
      </c>
      <c r="G53" s="45">
        <v>14001323.619001955</v>
      </c>
      <c r="H53" s="45">
        <v>15566550.968786933</v>
      </c>
      <c r="I53" s="45">
        <v>17889943.928362809</v>
      </c>
      <c r="J53" s="45">
        <v>19352137.66391268</v>
      </c>
      <c r="K53" s="45">
        <v>21450552.011883084</v>
      </c>
      <c r="L53" s="45">
        <v>23797423.725309294</v>
      </c>
      <c r="M53" s="45">
        <v>24898238.456456922</v>
      </c>
      <c r="N53" s="45">
        <v>207515940.25385854</v>
      </c>
      <c r="O53" s="45">
        <v>19440314.842714127</v>
      </c>
      <c r="P53" s="45">
        <v>24719819.015757993</v>
      </c>
      <c r="Q53" s="45">
        <v>26440791.246641465</v>
      </c>
      <c r="R53" s="45">
        <v>70600925.105113611</v>
      </c>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row>
    <row r="54" spans="1:212" ht="15" customHeight="1" x14ac:dyDescent="0.2">
      <c r="A54" s="133" t="s">
        <v>221</v>
      </c>
      <c r="B54" s="132">
        <v>59068862.689999998</v>
      </c>
      <c r="C54" s="132">
        <v>61434831.839999996</v>
      </c>
      <c r="D54" s="132">
        <v>81419912.930000007</v>
      </c>
      <c r="E54" s="132">
        <v>65138099.510000005</v>
      </c>
      <c r="F54" s="132">
        <v>54065701.420000002</v>
      </c>
      <c r="G54" s="132">
        <v>68130198.320000008</v>
      </c>
      <c r="H54" s="132">
        <v>80780581.169999987</v>
      </c>
      <c r="I54" s="132">
        <v>93189221.680000007</v>
      </c>
      <c r="J54" s="132">
        <v>104063953.86000001</v>
      </c>
      <c r="K54" s="132">
        <v>121091538.56000002</v>
      </c>
      <c r="L54" s="132">
        <v>130247702.52</v>
      </c>
      <c r="M54" s="132">
        <v>131559422.95999999</v>
      </c>
      <c r="N54" s="132">
        <v>1050190027.4600002</v>
      </c>
      <c r="O54" s="132">
        <v>85077768.450000003</v>
      </c>
      <c r="P54" s="132">
        <v>119109844.91749999</v>
      </c>
      <c r="Q54" s="132">
        <v>150696954.5575</v>
      </c>
      <c r="R54" s="132">
        <v>354884567.92500001</v>
      </c>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row>
    <row r="55" spans="1:212" s="57" customFormat="1" ht="15" x14ac:dyDescent="0.2">
      <c r="A55" s="135" t="s">
        <v>222</v>
      </c>
      <c r="B55" s="134">
        <v>9.9197007875967085</v>
      </c>
      <c r="C55" s="134">
        <v>9.8426064359712022</v>
      </c>
      <c r="D55" s="134">
        <v>9.7520940161886109</v>
      </c>
      <c r="E55" s="134">
        <v>9.675931272030267</v>
      </c>
      <c r="F55" s="134">
        <v>9.4858426363882735</v>
      </c>
      <c r="G55" s="134">
        <v>9.5236644586165351</v>
      </c>
      <c r="H55" s="134">
        <v>9.6731956317343606</v>
      </c>
      <c r="I55" s="134">
        <v>9.4479308902382186</v>
      </c>
      <c r="J55" s="134">
        <v>9.0246736861848653</v>
      </c>
      <c r="K55" s="134">
        <v>9.1025127994899222</v>
      </c>
      <c r="L55" s="134">
        <v>9.0143411060190957</v>
      </c>
      <c r="M55" s="134">
        <v>9.0265759143305591</v>
      </c>
      <c r="N55" s="134">
        <v>9.457422469565719</v>
      </c>
      <c r="O55" s="134">
        <v>9.0517886419843983</v>
      </c>
      <c r="P55" s="134">
        <v>9.0290049914232267</v>
      </c>
      <c r="Q55" s="134">
        <v>8.8732051164286059</v>
      </c>
      <c r="R55" s="134">
        <v>8.9830291184322633</v>
      </c>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row>
    <row r="56" spans="1:212" s="59" customFormat="1" ht="15" customHeight="1" x14ac:dyDescent="0.2">
      <c r="A56" s="123" t="s">
        <v>223</v>
      </c>
      <c r="B56" s="125">
        <v>0.10844290410107699</v>
      </c>
      <c r="C56" s="125">
        <v>0.10471241608586226</v>
      </c>
      <c r="D56" s="125">
        <v>0.10091792940937798</v>
      </c>
      <c r="E56" s="125">
        <v>9.8207579901104264E-2</v>
      </c>
      <c r="F56" s="125">
        <v>9.5232901659057151E-2</v>
      </c>
      <c r="G56" s="125">
        <v>9.4656675275317528E-2</v>
      </c>
      <c r="H56" s="125">
        <v>9.5190683170128951E-2</v>
      </c>
      <c r="I56" s="125">
        <v>9.2113569262104872E-2</v>
      </c>
      <c r="J56" s="125">
        <v>8.7482296298806383E-2</v>
      </c>
      <c r="K56" s="125">
        <v>8.7022110893785115E-2</v>
      </c>
      <c r="L56" s="125">
        <v>8.5646946375478331E-2</v>
      </c>
      <c r="M56" s="125">
        <v>8.4455238719410172E-2</v>
      </c>
      <c r="N56" s="125">
        <v>9.450677092929248E-2</v>
      </c>
      <c r="O56" s="125">
        <v>8.3089669928257753E-2</v>
      </c>
      <c r="P56" s="125">
        <v>8.0941326682413522E-2</v>
      </c>
      <c r="Q56" s="125">
        <v>7.7477174461750911E-2</v>
      </c>
      <c r="R56" s="125">
        <v>8.0439627441113465E-2</v>
      </c>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row>
    <row r="57" spans="1:212" s="58" customFormat="1" ht="15" x14ac:dyDescent="0.2">
      <c r="A57" s="123" t="s">
        <v>224</v>
      </c>
      <c r="B57" s="38">
        <v>1.2470474642765643E-2</v>
      </c>
      <c r="C57" s="38">
        <v>1.2173141035281413E-2</v>
      </c>
      <c r="D57" s="38">
        <v>1.1868955065989617E-2</v>
      </c>
      <c r="E57" s="38">
        <v>1.1588462634364468E-2</v>
      </c>
      <c r="F57" s="38">
        <v>1.1198679634964832E-2</v>
      </c>
      <c r="G57" s="38">
        <v>1.1083194477313143E-2</v>
      </c>
      <c r="H57" s="38">
        <v>1.1061066248306502E-2</v>
      </c>
      <c r="I57" s="38">
        <v>1.0643154171752064E-2</v>
      </c>
      <c r="J57" s="38">
        <v>8.024680096745531E-3</v>
      </c>
      <c r="K57" s="38">
        <v>7.8581496320262612E-3</v>
      </c>
      <c r="L57" s="38">
        <v>7.5553703787969839E-3</v>
      </c>
      <c r="M57" s="38">
        <v>7.4812883841163464E-3</v>
      </c>
      <c r="N57" s="38">
        <v>1.0250551366868565E-2</v>
      </c>
      <c r="O57" s="38">
        <v>7.2593292546643306E-3</v>
      </c>
      <c r="P57" s="38">
        <v>7.0660533388821932E-3</v>
      </c>
      <c r="Q57" s="38">
        <v>6.7400761546390891E-3</v>
      </c>
      <c r="R57" s="38">
        <v>7.0160266639008343E-3</v>
      </c>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row>
    <row r="58" spans="1:212" ht="15" customHeight="1" x14ac:dyDescent="0.2">
      <c r="A58" s="123" t="s">
        <v>225</v>
      </c>
      <c r="B58" s="38">
        <v>0.25287877946950155</v>
      </c>
      <c r="C58" s="38">
        <v>0.24462265826441937</v>
      </c>
      <c r="D58" s="38">
        <v>0.13818636122212979</v>
      </c>
      <c r="E58" s="38">
        <v>-2.3774162348639503</v>
      </c>
      <c r="F58" s="38">
        <v>-1.4824586454246065</v>
      </c>
      <c r="G58" s="38">
        <v>-1.6547223616966449</v>
      </c>
      <c r="H58" s="38">
        <v>-2.0605807313453681</v>
      </c>
      <c r="I58" s="38">
        <v>-1.7084925326242224</v>
      </c>
      <c r="J58" s="38">
        <v>-1.6211070122324507</v>
      </c>
      <c r="K58" s="38">
        <v>-1.4444055584231872</v>
      </c>
      <c r="L58" s="38">
        <v>-0.47965900225584923</v>
      </c>
      <c r="M58" s="38">
        <v>-0.24054808351882745</v>
      </c>
      <c r="N58" s="38">
        <v>-1.0498565646806737</v>
      </c>
      <c r="O58" s="38">
        <v>-9.8780780262684956E-2</v>
      </c>
      <c r="P58" s="38">
        <v>-0.25732770892280682</v>
      </c>
      <c r="Q58" s="38">
        <v>-0.24432135212222741</v>
      </c>
      <c r="R58" s="38">
        <v>-0.2001432804359064</v>
      </c>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row>
    <row r="59" spans="1:212" ht="1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row>
    <row r="60" spans="1:212" ht="1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row>
    <row r="61" spans="1:212" ht="15" customHeight="1" x14ac:dyDescent="0.2">
      <c r="A61"/>
      <c r="B61"/>
      <c r="C61"/>
      <c r="D61"/>
      <c r="E61"/>
      <c r="F61"/>
      <c r="G61"/>
      <c r="H61"/>
      <c r="I61"/>
      <c r="J61"/>
      <c r="K61"/>
      <c r="L61"/>
      <c r="M61"/>
      <c r="N61"/>
    </row>
    <row r="62" spans="1:212" ht="15" customHeight="1" x14ac:dyDescent="0.2">
      <c r="A62"/>
      <c r="B62"/>
      <c r="C62"/>
      <c r="D62"/>
      <c r="E62"/>
      <c r="F62"/>
      <c r="G62"/>
      <c r="H62"/>
      <c r="I62"/>
      <c r="J62"/>
      <c r="K62"/>
      <c r="L62"/>
      <c r="M62"/>
      <c r="N62"/>
    </row>
    <row r="63" spans="1:212" ht="15" customHeight="1" x14ac:dyDescent="0.2">
      <c r="A63"/>
      <c r="B63"/>
      <c r="C63"/>
      <c r="D63"/>
      <c r="E63"/>
      <c r="F63"/>
      <c r="G63"/>
      <c r="H63"/>
      <c r="I63"/>
      <c r="J63"/>
      <c r="K63"/>
      <c r="L63"/>
      <c r="M63"/>
      <c r="N63"/>
    </row>
    <row r="64" spans="1:212" ht="15" customHeight="1" x14ac:dyDescent="0.2">
      <c r="A64"/>
      <c r="B64"/>
      <c r="C64"/>
      <c r="D64"/>
      <c r="E64"/>
      <c r="F64"/>
      <c r="G64"/>
      <c r="H64"/>
      <c r="I64"/>
      <c r="J64"/>
      <c r="K64"/>
      <c r="L64"/>
      <c r="M64"/>
      <c r="N64"/>
    </row>
    <row r="65" spans="1:14" ht="15" customHeight="1" x14ac:dyDescent="0.2">
      <c r="A65"/>
      <c r="B65"/>
      <c r="C65"/>
      <c r="D65"/>
      <c r="E65"/>
      <c r="F65"/>
      <c r="G65"/>
      <c r="H65"/>
      <c r="I65"/>
      <c r="J65"/>
      <c r="K65"/>
      <c r="L65"/>
      <c r="M65"/>
      <c r="N65"/>
    </row>
    <row r="66" spans="1:14" ht="15" customHeight="1" x14ac:dyDescent="0.2">
      <c r="A66"/>
      <c r="B66"/>
      <c r="C66"/>
      <c r="D66"/>
      <c r="E66"/>
      <c r="F66"/>
      <c r="G66"/>
      <c r="H66"/>
      <c r="I66"/>
      <c r="J66"/>
      <c r="K66"/>
      <c r="L66"/>
      <c r="M66"/>
      <c r="N66"/>
    </row>
    <row r="67" spans="1:14" ht="15" customHeight="1" x14ac:dyDescent="0.2">
      <c r="A67"/>
      <c r="B67"/>
      <c r="C67"/>
      <c r="D67"/>
      <c r="E67"/>
      <c r="F67"/>
      <c r="G67"/>
      <c r="H67"/>
      <c r="I67"/>
      <c r="J67"/>
      <c r="K67"/>
      <c r="L67"/>
      <c r="M67"/>
      <c r="N67"/>
    </row>
    <row r="68" spans="1:14" ht="15" customHeight="1" x14ac:dyDescent="0.2">
      <c r="A68"/>
      <c r="B68"/>
      <c r="C68"/>
      <c r="D68"/>
      <c r="E68"/>
      <c r="F68"/>
      <c r="G68"/>
      <c r="H68"/>
      <c r="I68"/>
      <c r="J68"/>
      <c r="K68"/>
      <c r="L68"/>
      <c r="M68"/>
      <c r="N68"/>
    </row>
    <row r="69" spans="1:14" ht="15" customHeight="1" x14ac:dyDescent="0.2">
      <c r="A69"/>
      <c r="B69"/>
      <c r="C69"/>
      <c r="D69"/>
      <c r="E69"/>
      <c r="F69"/>
      <c r="G69"/>
      <c r="H69"/>
      <c r="I69"/>
      <c r="J69"/>
      <c r="K69"/>
      <c r="L69"/>
      <c r="M69"/>
      <c r="N69"/>
    </row>
    <row r="70" spans="1:14" ht="15" customHeight="1" x14ac:dyDescent="0.2">
      <c r="A70"/>
      <c r="B70"/>
      <c r="C70"/>
      <c r="D70"/>
      <c r="E70"/>
      <c r="F70"/>
      <c r="G70"/>
      <c r="H70"/>
      <c r="I70"/>
      <c r="J70"/>
      <c r="K70"/>
      <c r="L70"/>
      <c r="M70"/>
      <c r="N70"/>
    </row>
    <row r="71" spans="1:14" ht="15" customHeight="1" x14ac:dyDescent="0.2">
      <c r="A71"/>
      <c r="B71"/>
      <c r="C71"/>
      <c r="D71"/>
      <c r="E71"/>
      <c r="F71"/>
      <c r="G71"/>
      <c r="H71"/>
      <c r="I71"/>
      <c r="J71"/>
      <c r="K71"/>
      <c r="L71"/>
      <c r="M71"/>
      <c r="N71"/>
    </row>
    <row r="72" spans="1:14" ht="15" customHeight="1" x14ac:dyDescent="0.2">
      <c r="A72"/>
      <c r="B72"/>
      <c r="C72"/>
      <c r="D72"/>
      <c r="E72"/>
      <c r="F72"/>
      <c r="G72"/>
      <c r="H72"/>
      <c r="I72"/>
      <c r="J72"/>
      <c r="K72"/>
      <c r="L72"/>
      <c r="M72"/>
      <c r="N72"/>
    </row>
    <row r="73" spans="1:14" ht="15" customHeight="1" x14ac:dyDescent="0.2">
      <c r="A73"/>
      <c r="B73"/>
      <c r="C73"/>
      <c r="D73"/>
      <c r="E73"/>
      <c r="F73"/>
      <c r="G73"/>
      <c r="H73"/>
      <c r="I73"/>
      <c r="J73"/>
      <c r="K73"/>
      <c r="L73"/>
      <c r="M73"/>
      <c r="N73"/>
    </row>
    <row r="74" spans="1:14" ht="15" customHeight="1" x14ac:dyDescent="0.2">
      <c r="A74"/>
      <c r="B74"/>
      <c r="C74"/>
      <c r="D74"/>
      <c r="E74"/>
      <c r="F74"/>
      <c r="G74"/>
      <c r="H74"/>
      <c r="I74"/>
      <c r="J74"/>
      <c r="K74"/>
      <c r="L74"/>
      <c r="M74"/>
      <c r="N74"/>
    </row>
    <row r="75" spans="1:14" ht="15" customHeight="1" x14ac:dyDescent="0.2">
      <c r="A75"/>
      <c r="B75"/>
      <c r="C75"/>
      <c r="D75"/>
      <c r="E75"/>
      <c r="F75"/>
      <c r="G75"/>
      <c r="H75"/>
      <c r="I75"/>
      <c r="J75"/>
      <c r="K75"/>
      <c r="L75"/>
      <c r="M75"/>
      <c r="N75"/>
    </row>
    <row r="76" spans="1:14" ht="15" customHeight="1" x14ac:dyDescent="0.2">
      <c r="A76"/>
      <c r="B76"/>
      <c r="C76"/>
      <c r="D76"/>
      <c r="E76"/>
      <c r="F76"/>
      <c r="G76"/>
      <c r="H76"/>
      <c r="I76"/>
      <c r="J76"/>
      <c r="K76"/>
      <c r="L76"/>
      <c r="M76"/>
      <c r="N76"/>
    </row>
    <row r="77" spans="1:14" ht="15" customHeight="1" x14ac:dyDescent="0.2">
      <c r="A77"/>
      <c r="B77"/>
      <c r="C77"/>
      <c r="D77"/>
      <c r="E77"/>
      <c r="F77"/>
      <c r="G77"/>
      <c r="H77"/>
      <c r="I77"/>
      <c r="J77"/>
      <c r="K77"/>
      <c r="L77"/>
      <c r="M77"/>
      <c r="N77"/>
    </row>
    <row r="78" spans="1:14" ht="15" customHeight="1" x14ac:dyDescent="0.2">
      <c r="A78"/>
      <c r="B78"/>
      <c r="C78"/>
      <c r="D78"/>
      <c r="E78"/>
      <c r="F78"/>
      <c r="G78"/>
      <c r="H78"/>
      <c r="I78"/>
      <c r="J78"/>
      <c r="K78"/>
      <c r="L78"/>
      <c r="M78"/>
      <c r="N78"/>
    </row>
    <row r="79" spans="1:14" ht="15" customHeight="1" x14ac:dyDescent="0.2">
      <c r="A79"/>
      <c r="B79"/>
      <c r="C79"/>
      <c r="D79"/>
      <c r="E79"/>
      <c r="F79"/>
      <c r="G79"/>
      <c r="H79"/>
      <c r="I79"/>
      <c r="J79"/>
      <c r="K79"/>
      <c r="L79"/>
      <c r="M79"/>
      <c r="N79"/>
    </row>
    <row r="80" spans="1:14" ht="15" customHeight="1" x14ac:dyDescent="0.2">
      <c r="A80"/>
      <c r="B80"/>
      <c r="C80"/>
      <c r="D80"/>
      <c r="E80"/>
      <c r="F80"/>
      <c r="G80"/>
      <c r="H80"/>
      <c r="I80"/>
      <c r="J80"/>
      <c r="K80"/>
      <c r="L80"/>
      <c r="M80"/>
      <c r="N80"/>
    </row>
    <row r="81" spans="1:14" ht="15" customHeight="1" x14ac:dyDescent="0.2">
      <c r="A81"/>
      <c r="B81"/>
      <c r="C81"/>
      <c r="D81"/>
      <c r="E81"/>
      <c r="F81"/>
      <c r="G81"/>
      <c r="H81"/>
      <c r="I81"/>
      <c r="J81"/>
      <c r="K81"/>
      <c r="L81"/>
      <c r="M81"/>
      <c r="N81"/>
    </row>
    <row r="82" spans="1:14" ht="15" customHeight="1" x14ac:dyDescent="0.2">
      <c r="A82"/>
      <c r="B82"/>
      <c r="C82"/>
      <c r="D82"/>
      <c r="E82"/>
      <c r="F82"/>
      <c r="G82"/>
      <c r="H82"/>
      <c r="I82"/>
      <c r="J82"/>
      <c r="K82"/>
      <c r="L82"/>
      <c r="M82"/>
      <c r="N82"/>
    </row>
    <row r="83" spans="1:14" ht="15" customHeight="1" x14ac:dyDescent="0.2">
      <c r="A83"/>
      <c r="B83"/>
      <c r="C83"/>
      <c r="D83"/>
      <c r="E83"/>
      <c r="F83"/>
      <c r="G83"/>
      <c r="H83"/>
      <c r="I83"/>
      <c r="J83"/>
      <c r="K83"/>
      <c r="L83"/>
      <c r="M83"/>
      <c r="N83"/>
    </row>
    <row r="84" spans="1:14" ht="15" customHeight="1" x14ac:dyDescent="0.2">
      <c r="A84"/>
      <c r="B84"/>
      <c r="C84"/>
      <c r="D84"/>
      <c r="E84"/>
      <c r="F84"/>
      <c r="G84"/>
      <c r="H84"/>
      <c r="I84"/>
      <c r="J84"/>
      <c r="K84"/>
      <c r="L84"/>
      <c r="M84"/>
      <c r="N84"/>
    </row>
    <row r="85" spans="1:14" ht="15" customHeight="1" x14ac:dyDescent="0.2">
      <c r="A85"/>
      <c r="B85"/>
      <c r="C85"/>
      <c r="D85"/>
      <c r="E85"/>
      <c r="F85"/>
      <c r="G85"/>
      <c r="H85"/>
      <c r="I85"/>
      <c r="J85"/>
      <c r="K85"/>
      <c r="L85"/>
      <c r="M85"/>
      <c r="N85"/>
    </row>
    <row r="86" spans="1:14" ht="15" customHeight="1" x14ac:dyDescent="0.2">
      <c r="A86"/>
      <c r="B86"/>
      <c r="C86"/>
      <c r="D86"/>
      <c r="E86"/>
      <c r="F86"/>
      <c r="G86"/>
      <c r="H86"/>
      <c r="I86"/>
      <c r="J86"/>
      <c r="K86"/>
      <c r="L86"/>
      <c r="M86"/>
      <c r="N86"/>
    </row>
    <row r="87" spans="1:14" ht="15" customHeight="1" x14ac:dyDescent="0.2">
      <c r="A87"/>
      <c r="B87"/>
      <c r="C87"/>
      <c r="D87"/>
      <c r="E87"/>
      <c r="F87"/>
      <c r="G87"/>
      <c r="H87"/>
      <c r="I87"/>
      <c r="J87"/>
      <c r="K87"/>
      <c r="L87"/>
      <c r="M87"/>
      <c r="N87"/>
    </row>
    <row r="88" spans="1:14" ht="15" customHeight="1" x14ac:dyDescent="0.2">
      <c r="A88"/>
      <c r="B88"/>
      <c r="C88"/>
      <c r="D88"/>
      <c r="E88"/>
      <c r="F88"/>
      <c r="G88"/>
      <c r="H88"/>
      <c r="I88"/>
      <c r="J88"/>
      <c r="K88"/>
      <c r="L88"/>
      <c r="M88"/>
      <c r="N88"/>
    </row>
    <row r="89" spans="1:14" ht="15" customHeight="1" x14ac:dyDescent="0.2">
      <c r="A89"/>
      <c r="B89"/>
      <c r="C89"/>
      <c r="D89"/>
      <c r="E89"/>
      <c r="F89"/>
      <c r="G89"/>
      <c r="H89"/>
      <c r="I89"/>
      <c r="J89"/>
      <c r="K89"/>
      <c r="L89"/>
      <c r="M89"/>
      <c r="N89"/>
    </row>
    <row r="90" spans="1:14" ht="15" customHeight="1" x14ac:dyDescent="0.2">
      <c r="A90"/>
      <c r="B90"/>
      <c r="C90"/>
      <c r="D90"/>
      <c r="E90"/>
      <c r="F90"/>
      <c r="G90"/>
      <c r="H90"/>
      <c r="I90"/>
      <c r="J90"/>
      <c r="K90"/>
      <c r="L90"/>
      <c r="M90"/>
      <c r="N90"/>
    </row>
    <row r="91" spans="1:14" ht="15" customHeight="1" x14ac:dyDescent="0.2">
      <c r="A91"/>
      <c r="B91"/>
      <c r="C91"/>
      <c r="D91"/>
      <c r="E91"/>
      <c r="F91"/>
      <c r="G91"/>
      <c r="H91"/>
      <c r="I91"/>
      <c r="J91"/>
      <c r="K91"/>
      <c r="L91"/>
      <c r="M91"/>
      <c r="N91"/>
    </row>
    <row r="92" spans="1:14" ht="15" customHeight="1" x14ac:dyDescent="0.2">
      <c r="A92"/>
      <c r="B92"/>
      <c r="C92"/>
      <c r="D92"/>
      <c r="E92"/>
      <c r="F92"/>
      <c r="G92"/>
      <c r="H92"/>
      <c r="I92"/>
      <c r="J92"/>
      <c r="K92"/>
      <c r="L92"/>
      <c r="M92"/>
      <c r="N92"/>
    </row>
    <row r="93" spans="1:14" ht="15" customHeight="1" x14ac:dyDescent="0.2">
      <c r="A93"/>
      <c r="B93"/>
      <c r="C93"/>
      <c r="D93"/>
      <c r="E93"/>
      <c r="F93"/>
      <c r="G93"/>
      <c r="H93"/>
      <c r="I93"/>
      <c r="J93"/>
      <c r="K93"/>
      <c r="L93"/>
      <c r="M93"/>
      <c r="N93"/>
    </row>
    <row r="94" spans="1:14" ht="15" customHeight="1" x14ac:dyDescent="0.2">
      <c r="A94"/>
      <c r="B94"/>
      <c r="C94"/>
      <c r="D94"/>
      <c r="E94"/>
      <c r="F94"/>
      <c r="G94"/>
      <c r="H94"/>
      <c r="I94"/>
      <c r="J94"/>
      <c r="K94"/>
      <c r="L94"/>
      <c r="M94"/>
      <c r="N94"/>
    </row>
    <row r="95" spans="1:14" ht="15" customHeight="1" x14ac:dyDescent="0.2">
      <c r="A95"/>
      <c r="B95"/>
      <c r="C95"/>
      <c r="D95"/>
      <c r="E95"/>
      <c r="F95"/>
      <c r="G95"/>
      <c r="H95"/>
      <c r="I95"/>
      <c r="J95"/>
      <c r="K95"/>
      <c r="L95"/>
      <c r="M95"/>
      <c r="N95"/>
    </row>
    <row r="96" spans="1:14" ht="15" customHeight="1" x14ac:dyDescent="0.2">
      <c r="A96"/>
      <c r="B96"/>
      <c r="C96"/>
      <c r="D96"/>
      <c r="E96"/>
      <c r="F96"/>
      <c r="G96"/>
      <c r="H96"/>
      <c r="I96"/>
      <c r="J96"/>
      <c r="K96"/>
      <c r="L96"/>
      <c r="M96"/>
      <c r="N96"/>
    </row>
    <row r="97" spans="1:14" ht="15" customHeight="1" x14ac:dyDescent="0.2">
      <c r="A97"/>
      <c r="B97"/>
      <c r="C97"/>
      <c r="D97"/>
      <c r="E97"/>
      <c r="F97"/>
      <c r="G97"/>
      <c r="H97"/>
      <c r="I97"/>
      <c r="J97"/>
      <c r="K97"/>
      <c r="L97"/>
      <c r="M97"/>
      <c r="N97"/>
    </row>
    <row r="98" spans="1:14" ht="15" customHeight="1" x14ac:dyDescent="0.2">
      <c r="A98"/>
      <c r="B98"/>
      <c r="C98"/>
      <c r="D98"/>
      <c r="E98"/>
      <c r="F98"/>
      <c r="G98"/>
      <c r="H98"/>
      <c r="I98"/>
      <c r="J98"/>
      <c r="K98"/>
      <c r="L98"/>
      <c r="M98"/>
      <c r="N98"/>
    </row>
    <row r="99" spans="1:14" ht="15" customHeight="1" x14ac:dyDescent="0.2">
      <c r="A99"/>
      <c r="B99"/>
      <c r="C99"/>
      <c r="D99"/>
      <c r="E99"/>
      <c r="F99"/>
      <c r="G99"/>
      <c r="H99"/>
      <c r="I99"/>
      <c r="J99"/>
      <c r="K99"/>
      <c r="L99"/>
      <c r="M99"/>
      <c r="N99"/>
    </row>
    <row r="100" spans="1:14" ht="15" customHeight="1" x14ac:dyDescent="0.2">
      <c r="A100"/>
      <c r="B100"/>
      <c r="C100"/>
      <c r="D100"/>
      <c r="E100"/>
      <c r="F100"/>
      <c r="G100"/>
      <c r="H100"/>
      <c r="I100"/>
      <c r="J100"/>
      <c r="K100"/>
      <c r="L100"/>
      <c r="M100"/>
      <c r="N100"/>
    </row>
    <row r="101" spans="1:14" ht="15" customHeight="1" x14ac:dyDescent="0.2">
      <c r="A101"/>
      <c r="B101"/>
      <c r="C101"/>
      <c r="D101"/>
      <c r="E101"/>
      <c r="F101"/>
      <c r="G101"/>
      <c r="H101"/>
      <c r="I101"/>
      <c r="J101"/>
      <c r="K101"/>
      <c r="L101"/>
      <c r="M101"/>
      <c r="N101"/>
    </row>
    <row r="102" spans="1:14" ht="15" customHeight="1" x14ac:dyDescent="0.2">
      <c r="A102"/>
      <c r="B102"/>
      <c r="C102"/>
      <c r="D102"/>
      <c r="E102"/>
      <c r="F102"/>
      <c r="G102"/>
      <c r="H102"/>
      <c r="I102"/>
      <c r="J102"/>
      <c r="K102"/>
      <c r="L102"/>
      <c r="M102"/>
      <c r="N102"/>
    </row>
    <row r="103" spans="1:14" ht="15" customHeight="1" x14ac:dyDescent="0.2">
      <c r="A103"/>
      <c r="B103"/>
      <c r="C103"/>
      <c r="D103"/>
      <c r="E103"/>
      <c r="F103"/>
      <c r="G103"/>
      <c r="H103"/>
      <c r="I103"/>
      <c r="J103"/>
      <c r="K103"/>
      <c r="L103"/>
      <c r="M103"/>
      <c r="N103"/>
    </row>
    <row r="104" spans="1:14" ht="15" customHeight="1" x14ac:dyDescent="0.2">
      <c r="A104"/>
      <c r="B104"/>
      <c r="C104"/>
      <c r="D104"/>
      <c r="E104"/>
      <c r="F104"/>
      <c r="G104"/>
      <c r="H104"/>
      <c r="I104"/>
      <c r="J104"/>
      <c r="K104"/>
      <c r="L104"/>
      <c r="M104"/>
      <c r="N104"/>
    </row>
    <row r="105" spans="1:14" ht="15" customHeight="1" x14ac:dyDescent="0.2">
      <c r="A105"/>
      <c r="B105"/>
      <c r="C105"/>
      <c r="D105"/>
      <c r="E105"/>
      <c r="F105"/>
      <c r="G105"/>
      <c r="H105"/>
      <c r="I105"/>
      <c r="J105"/>
      <c r="K105"/>
      <c r="L105"/>
      <c r="M105"/>
      <c r="N105"/>
    </row>
    <row r="106" spans="1:14" ht="15" customHeight="1" x14ac:dyDescent="0.2">
      <c r="A106"/>
      <c r="B106"/>
      <c r="C106"/>
      <c r="D106"/>
      <c r="E106"/>
      <c r="F106"/>
      <c r="G106"/>
      <c r="H106"/>
      <c r="I106"/>
      <c r="J106"/>
      <c r="K106"/>
      <c r="L106"/>
      <c r="M106"/>
      <c r="N106"/>
    </row>
    <row r="107" spans="1:14" ht="15" customHeight="1" x14ac:dyDescent="0.2">
      <c r="A107"/>
      <c r="B107"/>
      <c r="C107"/>
      <c r="D107"/>
      <c r="E107"/>
      <c r="F107"/>
      <c r="G107"/>
      <c r="H107"/>
      <c r="I107"/>
      <c r="J107"/>
      <c r="K107"/>
      <c r="L107"/>
      <c r="M107"/>
      <c r="N107"/>
    </row>
    <row r="108" spans="1:14" ht="15" customHeight="1" x14ac:dyDescent="0.2">
      <c r="A108"/>
      <c r="B108"/>
      <c r="C108"/>
      <c r="D108"/>
      <c r="E108"/>
      <c r="F108"/>
      <c r="G108"/>
      <c r="H108"/>
      <c r="I108"/>
      <c r="J108"/>
      <c r="K108"/>
      <c r="L108"/>
      <c r="M108"/>
      <c r="N108"/>
    </row>
    <row r="109" spans="1:14" ht="15" customHeight="1" x14ac:dyDescent="0.2">
      <c r="A109"/>
      <c r="B109"/>
      <c r="C109"/>
      <c r="D109"/>
      <c r="E109"/>
      <c r="F109"/>
      <c r="G109"/>
      <c r="H109"/>
      <c r="I109"/>
      <c r="J109"/>
      <c r="K109"/>
      <c r="L109"/>
      <c r="M109"/>
      <c r="N109"/>
    </row>
    <row r="110" spans="1:14" ht="15" customHeight="1" x14ac:dyDescent="0.2">
      <c r="A110"/>
      <c r="B110"/>
      <c r="C110"/>
      <c r="D110"/>
      <c r="E110"/>
      <c r="F110"/>
      <c r="G110"/>
      <c r="H110"/>
      <c r="I110"/>
      <c r="J110"/>
      <c r="K110"/>
      <c r="L110"/>
      <c r="M110"/>
      <c r="N110"/>
    </row>
    <row r="111" spans="1:14" ht="15" customHeight="1" x14ac:dyDescent="0.2">
      <c r="A111"/>
      <c r="B111"/>
      <c r="C111"/>
      <c r="D111"/>
      <c r="E111"/>
      <c r="F111"/>
      <c r="G111"/>
      <c r="H111"/>
      <c r="I111"/>
      <c r="J111"/>
      <c r="K111"/>
      <c r="L111"/>
      <c r="M111"/>
      <c r="N111"/>
    </row>
    <row r="112" spans="1:14" ht="15" customHeight="1" x14ac:dyDescent="0.2">
      <c r="A112"/>
      <c r="B112"/>
      <c r="C112"/>
      <c r="D112"/>
      <c r="E112"/>
      <c r="F112"/>
      <c r="G112"/>
      <c r="H112"/>
      <c r="I112"/>
      <c r="J112"/>
      <c r="K112"/>
      <c r="L112"/>
      <c r="M112"/>
      <c r="N112"/>
    </row>
    <row r="113" spans="1:14" ht="15" customHeight="1" x14ac:dyDescent="0.2">
      <c r="A113"/>
      <c r="B113"/>
      <c r="C113"/>
      <c r="D113"/>
      <c r="E113"/>
      <c r="F113"/>
      <c r="G113"/>
      <c r="H113"/>
      <c r="I113"/>
      <c r="J113"/>
      <c r="K113"/>
      <c r="L113"/>
      <c r="M113"/>
      <c r="N113"/>
    </row>
    <row r="114" spans="1:14" ht="15" customHeight="1" x14ac:dyDescent="0.2">
      <c r="A114"/>
      <c r="B114"/>
      <c r="C114"/>
      <c r="D114"/>
      <c r="E114"/>
      <c r="F114"/>
      <c r="G114"/>
      <c r="H114"/>
      <c r="I114"/>
      <c r="J114"/>
      <c r="K114"/>
      <c r="L114"/>
      <c r="M114"/>
      <c r="N114"/>
    </row>
    <row r="115" spans="1:14" ht="15" customHeight="1" x14ac:dyDescent="0.2">
      <c r="A115"/>
      <c r="B115"/>
      <c r="C115"/>
      <c r="D115"/>
      <c r="E115"/>
      <c r="F115"/>
      <c r="G115"/>
      <c r="H115"/>
      <c r="I115"/>
      <c r="J115"/>
      <c r="K115"/>
      <c r="L115"/>
      <c r="M115"/>
      <c r="N115"/>
    </row>
    <row r="116" spans="1:14" ht="15" customHeight="1" x14ac:dyDescent="0.2">
      <c r="A116"/>
      <c r="B116"/>
      <c r="C116"/>
      <c r="D116"/>
      <c r="E116"/>
      <c r="F116"/>
      <c r="G116"/>
      <c r="H116"/>
      <c r="I116"/>
      <c r="J116"/>
      <c r="K116"/>
      <c r="L116"/>
      <c r="M116"/>
      <c r="N116"/>
    </row>
    <row r="117" spans="1:14" ht="15" customHeight="1" x14ac:dyDescent="0.2">
      <c r="A117"/>
      <c r="B117"/>
      <c r="C117"/>
      <c r="D117"/>
      <c r="E117"/>
      <c r="F117"/>
      <c r="G117"/>
      <c r="H117"/>
      <c r="I117"/>
      <c r="J117"/>
      <c r="K117"/>
      <c r="L117"/>
      <c r="M117"/>
      <c r="N117"/>
    </row>
    <row r="118" spans="1:14" ht="15" customHeight="1" x14ac:dyDescent="0.2">
      <c r="A118"/>
      <c r="B118"/>
      <c r="C118"/>
      <c r="D118"/>
      <c r="E118"/>
      <c r="F118"/>
      <c r="G118"/>
      <c r="H118"/>
      <c r="I118"/>
      <c r="J118"/>
      <c r="K118"/>
      <c r="L118"/>
      <c r="M118"/>
      <c r="N118"/>
    </row>
    <row r="119" spans="1:14" ht="15" customHeight="1" x14ac:dyDescent="0.2">
      <c r="A119"/>
      <c r="B119"/>
      <c r="C119"/>
      <c r="D119"/>
      <c r="E119"/>
      <c r="F119"/>
      <c r="G119"/>
      <c r="H119"/>
      <c r="I119"/>
      <c r="J119"/>
      <c r="K119"/>
      <c r="L119"/>
      <c r="M119"/>
      <c r="N119"/>
    </row>
    <row r="120" spans="1:14" ht="15" customHeight="1" x14ac:dyDescent="0.2">
      <c r="A120"/>
      <c r="B120"/>
      <c r="C120"/>
      <c r="D120"/>
      <c r="E120"/>
      <c r="F120"/>
      <c r="G120"/>
      <c r="H120"/>
      <c r="I120"/>
      <c r="J120"/>
      <c r="K120"/>
      <c r="L120"/>
      <c r="M120"/>
      <c r="N120"/>
    </row>
    <row r="121" spans="1:14" ht="15" customHeight="1" x14ac:dyDescent="0.2">
      <c r="A121"/>
      <c r="B121"/>
      <c r="C121"/>
      <c r="D121"/>
      <c r="E121"/>
      <c r="F121"/>
      <c r="G121"/>
      <c r="H121"/>
      <c r="I121"/>
      <c r="J121"/>
      <c r="K121"/>
      <c r="L121"/>
      <c r="M121"/>
      <c r="N121"/>
    </row>
    <row r="122" spans="1:14" ht="15" customHeight="1" x14ac:dyDescent="0.2">
      <c r="A122"/>
      <c r="B122"/>
      <c r="C122"/>
      <c r="D122"/>
      <c r="E122"/>
      <c r="F122"/>
      <c r="G122"/>
      <c r="H122"/>
      <c r="I122"/>
      <c r="J122"/>
      <c r="K122"/>
      <c r="L122"/>
      <c r="M122"/>
      <c r="N122"/>
    </row>
    <row r="123" spans="1:14" ht="15" customHeight="1" x14ac:dyDescent="0.2">
      <c r="A123"/>
      <c r="B123"/>
      <c r="C123"/>
      <c r="D123"/>
      <c r="E123"/>
      <c r="F123"/>
      <c r="G123"/>
      <c r="H123"/>
      <c r="I123"/>
      <c r="J123"/>
      <c r="K123"/>
      <c r="L123"/>
      <c r="M123"/>
      <c r="N123"/>
    </row>
    <row r="124" spans="1:14" ht="15" customHeight="1" x14ac:dyDescent="0.2">
      <c r="A124"/>
      <c r="B124"/>
      <c r="C124"/>
      <c r="D124"/>
      <c r="E124"/>
      <c r="F124"/>
      <c r="G124"/>
      <c r="H124"/>
      <c r="I124"/>
      <c r="J124"/>
      <c r="K124"/>
      <c r="L124"/>
      <c r="M124"/>
      <c r="N124"/>
    </row>
    <row r="125" spans="1:14" ht="15" customHeight="1" x14ac:dyDescent="0.2">
      <c r="A125"/>
      <c r="B125"/>
      <c r="C125"/>
      <c r="D125"/>
      <c r="E125"/>
      <c r="F125"/>
      <c r="G125"/>
      <c r="H125"/>
      <c r="I125"/>
      <c r="J125"/>
      <c r="K125"/>
      <c r="L125"/>
      <c r="M125"/>
      <c r="N125"/>
    </row>
    <row r="126" spans="1:14" ht="15" customHeight="1" x14ac:dyDescent="0.2">
      <c r="A126"/>
      <c r="B126"/>
      <c r="C126"/>
      <c r="D126"/>
      <c r="E126"/>
      <c r="F126"/>
      <c r="G126"/>
      <c r="H126"/>
      <c r="I126"/>
      <c r="J126"/>
      <c r="K126"/>
      <c r="L126"/>
      <c r="M126"/>
      <c r="N126"/>
    </row>
    <row r="127" spans="1:14" ht="15" customHeight="1" x14ac:dyDescent="0.2">
      <c r="A127"/>
      <c r="B127"/>
      <c r="C127"/>
      <c r="D127"/>
      <c r="E127"/>
      <c r="F127"/>
      <c r="G127"/>
      <c r="H127"/>
      <c r="I127"/>
      <c r="J127"/>
      <c r="K127"/>
      <c r="L127"/>
      <c r="M127"/>
      <c r="N127"/>
    </row>
    <row r="128" spans="1:14" ht="15" customHeight="1" x14ac:dyDescent="0.2">
      <c r="A128"/>
      <c r="B128"/>
      <c r="C128"/>
      <c r="D128"/>
      <c r="E128"/>
      <c r="F128"/>
      <c r="G128"/>
      <c r="H128"/>
      <c r="I128"/>
      <c r="J128"/>
      <c r="K128"/>
      <c r="L128"/>
      <c r="M128"/>
      <c r="N128"/>
    </row>
    <row r="129" spans="1:14" ht="15" customHeight="1" x14ac:dyDescent="0.2">
      <c r="A129"/>
      <c r="B129"/>
      <c r="C129"/>
      <c r="D129"/>
      <c r="E129"/>
      <c r="F129"/>
      <c r="G129"/>
      <c r="H129"/>
      <c r="I129"/>
      <c r="J129"/>
      <c r="K129"/>
      <c r="L129"/>
      <c r="M129"/>
      <c r="N129"/>
    </row>
    <row r="130" spans="1:14" ht="15" customHeight="1" x14ac:dyDescent="0.2">
      <c r="A130"/>
      <c r="B130"/>
      <c r="C130"/>
      <c r="D130"/>
      <c r="E130"/>
      <c r="F130"/>
      <c r="G130"/>
      <c r="H130"/>
      <c r="I130"/>
      <c r="J130"/>
      <c r="K130"/>
      <c r="L130"/>
      <c r="M130"/>
      <c r="N130"/>
    </row>
    <row r="131" spans="1:14" ht="15" customHeight="1" x14ac:dyDescent="0.2">
      <c r="A131"/>
      <c r="B131"/>
      <c r="C131"/>
      <c r="D131"/>
      <c r="E131"/>
      <c r="F131"/>
      <c r="G131"/>
      <c r="H131"/>
      <c r="I131"/>
      <c r="J131"/>
      <c r="K131"/>
      <c r="L131"/>
      <c r="M131"/>
      <c r="N131"/>
    </row>
    <row r="132" spans="1:14" ht="15" customHeight="1" x14ac:dyDescent="0.2">
      <c r="A132"/>
      <c r="B132"/>
      <c r="C132"/>
      <c r="D132"/>
      <c r="E132"/>
      <c r="F132"/>
      <c r="G132"/>
      <c r="H132"/>
      <c r="I132"/>
      <c r="J132"/>
      <c r="K132"/>
      <c r="L132"/>
      <c r="M132"/>
      <c r="N132"/>
    </row>
    <row r="133" spans="1:14" ht="15" customHeight="1" x14ac:dyDescent="0.2">
      <c r="A133"/>
      <c r="B133"/>
      <c r="C133"/>
      <c r="D133"/>
      <c r="E133"/>
      <c r="F133"/>
      <c r="G133"/>
      <c r="H133"/>
      <c r="I133"/>
      <c r="J133"/>
      <c r="K133"/>
      <c r="L133"/>
      <c r="M133"/>
      <c r="N133"/>
    </row>
    <row r="134" spans="1:14" ht="15" customHeight="1" x14ac:dyDescent="0.2">
      <c r="A134"/>
      <c r="B134"/>
      <c r="C134"/>
      <c r="D134"/>
      <c r="E134"/>
      <c r="F134"/>
      <c r="G134"/>
      <c r="H134"/>
      <c r="I134"/>
      <c r="J134"/>
      <c r="K134"/>
      <c r="L134"/>
      <c r="M134"/>
      <c r="N134"/>
    </row>
    <row r="135" spans="1:14" ht="15" customHeight="1" x14ac:dyDescent="0.2">
      <c r="A135"/>
      <c r="B135"/>
      <c r="C135"/>
      <c r="D135"/>
      <c r="E135"/>
      <c r="F135"/>
      <c r="G135"/>
      <c r="H135"/>
      <c r="I135"/>
      <c r="J135"/>
      <c r="K135"/>
      <c r="L135"/>
      <c r="M135"/>
      <c r="N135"/>
    </row>
    <row r="136" spans="1:14" ht="15" customHeight="1" x14ac:dyDescent="0.2">
      <c r="A136"/>
      <c r="B136"/>
      <c r="C136"/>
      <c r="D136"/>
      <c r="E136"/>
      <c r="F136"/>
      <c r="G136"/>
      <c r="H136"/>
      <c r="I136"/>
      <c r="J136"/>
      <c r="K136"/>
      <c r="L136"/>
      <c r="M136"/>
      <c r="N136"/>
    </row>
    <row r="137" spans="1:14" ht="15" customHeight="1" x14ac:dyDescent="0.2">
      <c r="A137"/>
      <c r="B137"/>
      <c r="C137"/>
      <c r="D137"/>
      <c r="E137"/>
      <c r="F137"/>
      <c r="G137"/>
      <c r="H137"/>
      <c r="I137"/>
      <c r="J137"/>
      <c r="K137"/>
      <c r="L137"/>
      <c r="M137"/>
      <c r="N137"/>
    </row>
    <row r="138" spans="1:14" ht="15" customHeight="1" x14ac:dyDescent="0.2">
      <c r="A138"/>
      <c r="B138"/>
      <c r="C138"/>
      <c r="D138"/>
      <c r="E138"/>
      <c r="F138"/>
      <c r="G138"/>
      <c r="H138"/>
      <c r="I138"/>
      <c r="J138"/>
      <c r="K138"/>
      <c r="L138"/>
      <c r="M138"/>
      <c r="N138"/>
    </row>
    <row r="139" spans="1:14" ht="15" customHeight="1" x14ac:dyDescent="0.2">
      <c r="A139"/>
      <c r="B139"/>
      <c r="C139"/>
      <c r="D139"/>
      <c r="E139"/>
      <c r="F139"/>
      <c r="G139"/>
      <c r="H139"/>
      <c r="I139"/>
      <c r="J139"/>
      <c r="K139"/>
      <c r="L139"/>
      <c r="M139"/>
      <c r="N139"/>
    </row>
    <row r="140" spans="1:14" ht="15" customHeight="1" x14ac:dyDescent="0.2">
      <c r="A140"/>
      <c r="B140"/>
      <c r="C140"/>
      <c r="D140"/>
      <c r="E140"/>
      <c r="F140"/>
      <c r="G140"/>
      <c r="H140"/>
      <c r="I140"/>
      <c r="J140"/>
      <c r="K140"/>
      <c r="L140"/>
      <c r="M140"/>
      <c r="N140"/>
    </row>
    <row r="141" spans="1:14" ht="15" customHeight="1" x14ac:dyDescent="0.2">
      <c r="A141"/>
      <c r="B141"/>
      <c r="C141"/>
      <c r="D141"/>
      <c r="E141"/>
      <c r="F141"/>
      <c r="G141"/>
      <c r="H141"/>
      <c r="I141"/>
      <c r="J141"/>
      <c r="K141"/>
      <c r="L141"/>
      <c r="M141"/>
      <c r="N141"/>
    </row>
    <row r="142" spans="1:14" ht="15" customHeight="1" x14ac:dyDescent="0.2">
      <c r="A142"/>
      <c r="B142"/>
      <c r="C142"/>
      <c r="D142"/>
      <c r="E142"/>
      <c r="F142"/>
      <c r="G142"/>
      <c r="H142"/>
      <c r="I142"/>
      <c r="J142"/>
      <c r="K142"/>
      <c r="L142"/>
      <c r="M142"/>
      <c r="N142"/>
    </row>
    <row r="143" spans="1:14" ht="15" customHeight="1" x14ac:dyDescent="0.2">
      <c r="A143"/>
      <c r="B143"/>
      <c r="C143"/>
      <c r="D143"/>
      <c r="E143"/>
      <c r="F143"/>
      <c r="G143"/>
      <c r="H143"/>
      <c r="I143"/>
      <c r="J143"/>
      <c r="K143"/>
      <c r="L143"/>
      <c r="M143"/>
      <c r="N143"/>
    </row>
    <row r="144" spans="1:14" ht="15" customHeight="1" x14ac:dyDescent="0.2">
      <c r="A144"/>
      <c r="B144"/>
      <c r="C144"/>
      <c r="D144"/>
      <c r="E144"/>
      <c r="F144"/>
      <c r="G144"/>
      <c r="H144"/>
      <c r="I144"/>
      <c r="J144"/>
      <c r="K144"/>
      <c r="L144"/>
      <c r="M144"/>
      <c r="N144"/>
    </row>
    <row r="145" spans="1:14" ht="15" customHeight="1" x14ac:dyDescent="0.2">
      <c r="A145"/>
      <c r="B145"/>
      <c r="C145"/>
      <c r="D145"/>
      <c r="E145"/>
      <c r="F145"/>
      <c r="G145"/>
      <c r="H145"/>
      <c r="I145"/>
      <c r="J145"/>
      <c r="K145"/>
      <c r="L145"/>
      <c r="M145"/>
      <c r="N145"/>
    </row>
    <row r="146" spans="1:14" ht="15" customHeight="1" x14ac:dyDescent="0.2">
      <c r="A146"/>
      <c r="B146"/>
      <c r="C146"/>
      <c r="D146"/>
      <c r="E146"/>
      <c r="F146"/>
      <c r="G146"/>
      <c r="H146"/>
      <c r="I146"/>
      <c r="J146"/>
      <c r="K146"/>
      <c r="L146"/>
      <c r="M146"/>
      <c r="N146"/>
    </row>
    <row r="147" spans="1:14" ht="15" customHeight="1" x14ac:dyDescent="0.2">
      <c r="A147"/>
      <c r="B147"/>
      <c r="C147"/>
      <c r="D147"/>
      <c r="E147"/>
      <c r="F147"/>
      <c r="G147"/>
      <c r="H147"/>
      <c r="I147"/>
      <c r="J147"/>
      <c r="K147"/>
      <c r="L147"/>
      <c r="M147"/>
      <c r="N147"/>
    </row>
    <row r="148" spans="1:14" ht="15" customHeight="1" x14ac:dyDescent="0.2">
      <c r="A148"/>
      <c r="B148"/>
      <c r="C148"/>
      <c r="D148"/>
      <c r="E148"/>
      <c r="F148"/>
      <c r="G148"/>
      <c r="H148"/>
      <c r="I148"/>
      <c r="J148"/>
      <c r="K148"/>
      <c r="L148"/>
      <c r="M148"/>
      <c r="N148"/>
    </row>
    <row r="149" spans="1:14" ht="15" customHeight="1" x14ac:dyDescent="0.2">
      <c r="A149"/>
      <c r="B149"/>
      <c r="C149"/>
      <c r="D149"/>
      <c r="E149"/>
      <c r="F149"/>
      <c r="G149"/>
      <c r="H149"/>
      <c r="I149"/>
      <c r="J149"/>
      <c r="K149"/>
      <c r="L149"/>
      <c r="M149"/>
      <c r="N149"/>
    </row>
    <row r="150" spans="1:14" ht="15" customHeight="1" x14ac:dyDescent="0.2">
      <c r="A150"/>
      <c r="B150"/>
      <c r="C150"/>
      <c r="D150"/>
      <c r="E150"/>
      <c r="F150"/>
      <c r="G150"/>
      <c r="H150"/>
      <c r="I150"/>
      <c r="J150"/>
      <c r="K150"/>
      <c r="L150"/>
      <c r="M150"/>
      <c r="N150"/>
    </row>
    <row r="151" spans="1:14" ht="15" customHeight="1" x14ac:dyDescent="0.2">
      <c r="A151"/>
      <c r="B151"/>
      <c r="C151"/>
      <c r="D151"/>
      <c r="E151"/>
      <c r="F151"/>
      <c r="G151"/>
      <c r="H151"/>
      <c r="I151"/>
      <c r="J151"/>
      <c r="K151"/>
      <c r="L151"/>
      <c r="M151"/>
      <c r="N151"/>
    </row>
    <row r="152" spans="1:14" ht="15" customHeight="1" x14ac:dyDescent="0.2">
      <c r="A152"/>
      <c r="B152"/>
      <c r="C152"/>
      <c r="D152"/>
      <c r="E152"/>
      <c r="F152"/>
      <c r="G152"/>
      <c r="H152"/>
      <c r="I152"/>
      <c r="J152"/>
      <c r="K152"/>
      <c r="L152"/>
      <c r="M152"/>
      <c r="N152"/>
    </row>
    <row r="153" spans="1:14" ht="15" customHeight="1" x14ac:dyDescent="0.2">
      <c r="A153"/>
      <c r="B153"/>
      <c r="C153"/>
      <c r="D153"/>
      <c r="E153"/>
      <c r="F153"/>
      <c r="G153"/>
      <c r="H153"/>
      <c r="I153"/>
      <c r="J153"/>
      <c r="K153"/>
      <c r="L153"/>
      <c r="M153"/>
      <c r="N153"/>
    </row>
    <row r="154" spans="1:14" ht="15" customHeight="1" x14ac:dyDescent="0.2">
      <c r="A154"/>
      <c r="B154"/>
      <c r="C154"/>
      <c r="D154"/>
      <c r="E154"/>
      <c r="F154"/>
      <c r="G154"/>
      <c r="H154"/>
      <c r="I154"/>
      <c r="J154"/>
      <c r="K154"/>
      <c r="L154"/>
      <c r="M154"/>
      <c r="N154"/>
    </row>
    <row r="155" spans="1:14" ht="15" customHeight="1" x14ac:dyDescent="0.2">
      <c r="A155"/>
      <c r="B155"/>
      <c r="C155"/>
      <c r="D155"/>
      <c r="E155"/>
      <c r="F155"/>
      <c r="G155"/>
      <c r="H155"/>
      <c r="I155"/>
      <c r="J155"/>
      <c r="K155"/>
      <c r="L155"/>
      <c r="M155"/>
      <c r="N155"/>
    </row>
    <row r="156" spans="1:14" ht="15" customHeight="1" x14ac:dyDescent="0.2">
      <c r="A156"/>
      <c r="B156"/>
      <c r="C156"/>
      <c r="D156"/>
      <c r="E156"/>
      <c r="F156"/>
      <c r="G156"/>
      <c r="H156"/>
      <c r="I156"/>
      <c r="J156"/>
      <c r="K156"/>
      <c r="L156"/>
      <c r="M156"/>
      <c r="N156"/>
    </row>
    <row r="157" spans="1:14" ht="15" customHeight="1" x14ac:dyDescent="0.2">
      <c r="A157"/>
      <c r="B157"/>
      <c r="C157"/>
      <c r="D157"/>
      <c r="E157"/>
      <c r="F157"/>
      <c r="G157"/>
      <c r="H157"/>
      <c r="I157"/>
      <c r="J157"/>
      <c r="K157"/>
      <c r="L157"/>
      <c r="M157"/>
      <c r="N157"/>
    </row>
    <row r="158" spans="1:14" ht="15" customHeight="1" x14ac:dyDescent="0.2">
      <c r="A158"/>
      <c r="B158"/>
      <c r="C158"/>
      <c r="D158"/>
      <c r="E158"/>
      <c r="F158"/>
      <c r="G158"/>
      <c r="H158"/>
      <c r="I158"/>
      <c r="J158"/>
      <c r="K158"/>
      <c r="L158"/>
      <c r="M158"/>
      <c r="N158"/>
    </row>
    <row r="159" spans="1:14" ht="15" customHeight="1" x14ac:dyDescent="0.2">
      <c r="A159"/>
      <c r="B159"/>
      <c r="C159"/>
      <c r="D159"/>
      <c r="E159"/>
      <c r="F159"/>
      <c r="G159"/>
      <c r="H159"/>
      <c r="I159"/>
      <c r="J159"/>
      <c r="K159"/>
      <c r="L159"/>
      <c r="M159"/>
      <c r="N159"/>
    </row>
    <row r="160" spans="1:14" ht="15" customHeight="1" x14ac:dyDescent="0.2">
      <c r="A160"/>
      <c r="B160"/>
      <c r="C160"/>
      <c r="D160"/>
      <c r="E160"/>
      <c r="F160"/>
      <c r="G160"/>
      <c r="H160"/>
      <c r="I160"/>
      <c r="J160"/>
      <c r="K160"/>
      <c r="L160"/>
      <c r="M160"/>
      <c r="N160"/>
    </row>
    <row r="161" spans="1:14" ht="15" customHeight="1" x14ac:dyDescent="0.2">
      <c r="A161"/>
      <c r="B161"/>
      <c r="C161"/>
      <c r="D161"/>
      <c r="E161"/>
      <c r="F161"/>
      <c r="G161"/>
      <c r="H161"/>
      <c r="I161"/>
      <c r="J161"/>
      <c r="K161"/>
      <c r="L161"/>
      <c r="M161"/>
      <c r="N161"/>
    </row>
    <row r="162" spans="1:14" ht="15" customHeight="1" x14ac:dyDescent="0.2">
      <c r="A162"/>
      <c r="B162"/>
      <c r="C162"/>
      <c r="D162"/>
      <c r="E162"/>
      <c r="F162"/>
      <c r="G162"/>
      <c r="H162"/>
      <c r="I162"/>
      <c r="J162"/>
      <c r="K162"/>
      <c r="L162"/>
      <c r="M162"/>
      <c r="N162"/>
    </row>
    <row r="163" spans="1:14" ht="15" customHeight="1" x14ac:dyDescent="0.2">
      <c r="A163"/>
      <c r="B163"/>
      <c r="C163"/>
      <c r="D163"/>
      <c r="E163"/>
      <c r="F163"/>
      <c r="G163"/>
      <c r="H163"/>
      <c r="I163"/>
      <c r="J163"/>
      <c r="K163"/>
      <c r="L163"/>
      <c r="M163"/>
      <c r="N163"/>
    </row>
    <row r="164" spans="1:14" ht="15" customHeight="1" x14ac:dyDescent="0.2">
      <c r="A164"/>
      <c r="B164"/>
      <c r="C164"/>
      <c r="D164"/>
      <c r="E164"/>
      <c r="F164"/>
      <c r="G164"/>
      <c r="H164"/>
      <c r="I164"/>
      <c r="J164"/>
      <c r="K164"/>
      <c r="L164"/>
      <c r="M164"/>
      <c r="N164"/>
    </row>
    <row r="165" spans="1:14" ht="15" customHeight="1" x14ac:dyDescent="0.2">
      <c r="A165"/>
      <c r="B165"/>
      <c r="C165"/>
      <c r="D165"/>
      <c r="E165"/>
      <c r="F165"/>
      <c r="G165"/>
      <c r="H165"/>
      <c r="I165"/>
      <c r="J165"/>
      <c r="K165"/>
      <c r="L165"/>
      <c r="M165"/>
      <c r="N165"/>
    </row>
    <row r="166" spans="1:14" ht="15" customHeight="1" x14ac:dyDescent="0.2">
      <c r="A166"/>
      <c r="B166"/>
      <c r="C166"/>
      <c r="D166"/>
      <c r="E166"/>
      <c r="F166"/>
      <c r="G166"/>
      <c r="H166"/>
      <c r="I166"/>
      <c r="J166"/>
      <c r="K166"/>
      <c r="L166"/>
      <c r="M166"/>
      <c r="N166"/>
    </row>
    <row r="167" spans="1:14" ht="15" customHeight="1" x14ac:dyDescent="0.2">
      <c r="A167"/>
      <c r="B167"/>
      <c r="C167"/>
      <c r="D167"/>
      <c r="E167"/>
      <c r="F167"/>
      <c r="G167"/>
      <c r="H167"/>
      <c r="I167"/>
      <c r="J167"/>
      <c r="K167"/>
      <c r="L167"/>
      <c r="M167"/>
      <c r="N167"/>
    </row>
    <row r="168" spans="1:14" ht="15" customHeight="1" x14ac:dyDescent="0.2">
      <c r="A168"/>
      <c r="B168"/>
      <c r="C168"/>
      <c r="D168"/>
      <c r="E168"/>
      <c r="F168"/>
      <c r="G168"/>
      <c r="H168"/>
      <c r="I168"/>
      <c r="J168"/>
      <c r="K168"/>
      <c r="L168"/>
      <c r="M168"/>
      <c r="N168"/>
    </row>
    <row r="169" spans="1:14" ht="15" customHeight="1" x14ac:dyDescent="0.2">
      <c r="A169"/>
      <c r="B169"/>
      <c r="C169"/>
      <c r="D169"/>
      <c r="E169"/>
      <c r="F169"/>
      <c r="G169"/>
      <c r="H169"/>
      <c r="I169"/>
      <c r="J169"/>
      <c r="K169"/>
      <c r="L169"/>
      <c r="M169"/>
      <c r="N169"/>
    </row>
    <row r="170" spans="1:14" ht="15" customHeight="1" x14ac:dyDescent="0.2">
      <c r="A170"/>
      <c r="B170"/>
      <c r="C170"/>
      <c r="D170"/>
      <c r="E170"/>
      <c r="F170"/>
      <c r="G170"/>
      <c r="H170"/>
      <c r="I170"/>
      <c r="J170"/>
      <c r="K170"/>
      <c r="L170"/>
      <c r="M170"/>
      <c r="N170"/>
    </row>
    <row r="171" spans="1:14" ht="15" customHeight="1" x14ac:dyDescent="0.2">
      <c r="A171"/>
      <c r="B171"/>
      <c r="C171"/>
      <c r="D171"/>
      <c r="E171"/>
      <c r="F171"/>
      <c r="G171"/>
      <c r="H171"/>
      <c r="I171"/>
      <c r="J171"/>
      <c r="K171"/>
      <c r="L171"/>
      <c r="M171"/>
      <c r="N171"/>
    </row>
    <row r="172" spans="1:14" ht="15" customHeight="1" x14ac:dyDescent="0.2">
      <c r="A172"/>
      <c r="B172"/>
      <c r="C172"/>
      <c r="D172"/>
      <c r="E172"/>
      <c r="F172"/>
      <c r="G172"/>
      <c r="H172"/>
      <c r="I172"/>
      <c r="J172"/>
      <c r="K172"/>
      <c r="L172"/>
      <c r="M172"/>
      <c r="N172"/>
    </row>
    <row r="173" spans="1:14" ht="15" customHeight="1" x14ac:dyDescent="0.2">
      <c r="A173"/>
      <c r="B173"/>
      <c r="C173"/>
      <c r="D173"/>
      <c r="E173"/>
      <c r="F173"/>
      <c r="G173"/>
      <c r="H173"/>
      <c r="I173"/>
      <c r="J173"/>
      <c r="K173"/>
      <c r="L173"/>
      <c r="M173"/>
      <c r="N173"/>
    </row>
    <row r="174" spans="1:14" ht="15" customHeight="1" x14ac:dyDescent="0.2">
      <c r="A174"/>
      <c r="B174"/>
      <c r="C174"/>
      <c r="D174"/>
      <c r="E174"/>
      <c r="F174"/>
      <c r="G174"/>
      <c r="H174"/>
      <c r="I174"/>
      <c r="J174"/>
      <c r="K174"/>
      <c r="L174"/>
      <c r="M174"/>
      <c r="N174"/>
    </row>
    <row r="175" spans="1:14" ht="15" customHeight="1" x14ac:dyDescent="0.2">
      <c r="A175"/>
      <c r="B175"/>
      <c r="C175"/>
      <c r="D175"/>
      <c r="E175"/>
      <c r="F175"/>
      <c r="G175"/>
      <c r="H175"/>
      <c r="I175"/>
      <c r="J175"/>
      <c r="K175"/>
      <c r="L175"/>
      <c r="M175"/>
      <c r="N175"/>
    </row>
    <row r="176" spans="1:14" ht="15" customHeight="1" x14ac:dyDescent="0.2">
      <c r="A176"/>
      <c r="B176"/>
      <c r="C176"/>
      <c r="D176"/>
      <c r="E176"/>
      <c r="F176"/>
      <c r="G176"/>
      <c r="H176"/>
      <c r="I176"/>
      <c r="J176"/>
      <c r="K176"/>
      <c r="L176"/>
      <c r="M176"/>
      <c r="N176"/>
    </row>
    <row r="177" spans="1:14" ht="15" customHeight="1" x14ac:dyDescent="0.2">
      <c r="A177"/>
      <c r="B177"/>
      <c r="C177"/>
      <c r="D177"/>
      <c r="E177"/>
      <c r="F177"/>
      <c r="G177"/>
      <c r="H177"/>
      <c r="I177"/>
      <c r="J177"/>
      <c r="K177"/>
      <c r="L177"/>
      <c r="M177"/>
      <c r="N177"/>
    </row>
    <row r="178" spans="1:14" ht="15" customHeight="1" x14ac:dyDescent="0.2">
      <c r="A178"/>
      <c r="B178"/>
      <c r="C178"/>
      <c r="D178"/>
      <c r="E178"/>
      <c r="F178"/>
      <c r="G178"/>
      <c r="H178"/>
      <c r="I178"/>
      <c r="J178"/>
      <c r="K178"/>
      <c r="L178"/>
      <c r="M178"/>
      <c r="N178"/>
    </row>
    <row r="179" spans="1:14" ht="15" customHeight="1" x14ac:dyDescent="0.2">
      <c r="A179"/>
      <c r="B179"/>
      <c r="C179"/>
      <c r="D179"/>
      <c r="E179"/>
      <c r="F179"/>
      <c r="G179"/>
      <c r="H179"/>
      <c r="I179"/>
      <c r="J179"/>
      <c r="K179"/>
      <c r="L179"/>
      <c r="M179"/>
      <c r="N179"/>
    </row>
    <row r="180" spans="1:14" ht="15" customHeight="1" x14ac:dyDescent="0.2">
      <c r="A180"/>
      <c r="B180"/>
      <c r="C180"/>
      <c r="D180"/>
      <c r="E180"/>
      <c r="F180"/>
      <c r="G180"/>
      <c r="H180"/>
      <c r="I180"/>
      <c r="J180"/>
      <c r="K180"/>
      <c r="L180"/>
      <c r="M180"/>
      <c r="N180"/>
    </row>
    <row r="181" spans="1:14" ht="15" customHeight="1" x14ac:dyDescent="0.2">
      <c r="A181"/>
      <c r="B181"/>
      <c r="C181"/>
      <c r="D181"/>
      <c r="E181"/>
      <c r="F181"/>
      <c r="G181"/>
      <c r="H181"/>
      <c r="I181"/>
      <c r="J181"/>
      <c r="K181"/>
      <c r="L181"/>
      <c r="M181"/>
      <c r="N181"/>
    </row>
    <row r="182" spans="1:14" ht="15" customHeight="1" x14ac:dyDescent="0.2">
      <c r="A182"/>
      <c r="B182"/>
      <c r="C182"/>
      <c r="D182"/>
      <c r="E182"/>
      <c r="F182"/>
      <c r="G182"/>
      <c r="H182"/>
      <c r="I182"/>
      <c r="J182"/>
      <c r="K182"/>
      <c r="L182"/>
      <c r="M182"/>
      <c r="N182"/>
    </row>
    <row r="183" spans="1:14" ht="15" customHeight="1" x14ac:dyDescent="0.2">
      <c r="A183"/>
      <c r="B183"/>
      <c r="C183"/>
      <c r="D183"/>
      <c r="E183"/>
      <c r="F183"/>
      <c r="G183"/>
      <c r="H183"/>
      <c r="I183"/>
      <c r="J183"/>
      <c r="K183"/>
      <c r="L183"/>
      <c r="M183"/>
      <c r="N183"/>
    </row>
    <row r="184" spans="1:14" ht="15" customHeight="1" x14ac:dyDescent="0.2">
      <c r="A184"/>
      <c r="B184"/>
      <c r="C184"/>
      <c r="D184"/>
      <c r="E184"/>
      <c r="F184"/>
      <c r="G184"/>
      <c r="H184"/>
      <c r="I184"/>
      <c r="J184"/>
      <c r="K184"/>
      <c r="L184"/>
      <c r="M184"/>
      <c r="N184"/>
    </row>
    <row r="185" spans="1:14" ht="15" customHeight="1" x14ac:dyDescent="0.2">
      <c r="A185"/>
      <c r="B185"/>
      <c r="C185"/>
      <c r="D185"/>
      <c r="E185"/>
      <c r="F185"/>
      <c r="G185"/>
      <c r="H185"/>
      <c r="I185"/>
      <c r="J185"/>
      <c r="K185"/>
      <c r="L185"/>
      <c r="M185"/>
      <c r="N185"/>
    </row>
    <row r="186" spans="1:14" ht="15" customHeight="1" x14ac:dyDescent="0.2">
      <c r="A186"/>
      <c r="B186"/>
      <c r="C186"/>
      <c r="D186"/>
      <c r="E186"/>
      <c r="F186"/>
      <c r="G186"/>
      <c r="H186"/>
      <c r="I186"/>
      <c r="J186"/>
      <c r="K186"/>
      <c r="L186"/>
      <c r="M186"/>
      <c r="N186"/>
    </row>
    <row r="187" spans="1:14" ht="15" customHeight="1" x14ac:dyDescent="0.2">
      <c r="A187"/>
      <c r="B187"/>
      <c r="C187"/>
      <c r="D187"/>
      <c r="E187"/>
      <c r="F187"/>
      <c r="G187"/>
      <c r="H187"/>
      <c r="I187"/>
      <c r="J187"/>
      <c r="K187"/>
      <c r="L187"/>
      <c r="M187"/>
      <c r="N187"/>
    </row>
    <row r="188" spans="1:14" ht="15" customHeight="1" x14ac:dyDescent="0.2">
      <c r="A188"/>
      <c r="B188"/>
      <c r="C188"/>
      <c r="D188"/>
      <c r="E188"/>
      <c r="F188"/>
      <c r="G188"/>
      <c r="H188"/>
      <c r="I188"/>
      <c r="J188"/>
      <c r="K188"/>
      <c r="L188"/>
      <c r="M188"/>
      <c r="N188"/>
    </row>
    <row r="189" spans="1:14" ht="15" customHeight="1" x14ac:dyDescent="0.2">
      <c r="A189"/>
      <c r="B189"/>
      <c r="C189"/>
      <c r="D189"/>
      <c r="E189"/>
      <c r="F189"/>
      <c r="G189"/>
      <c r="H189"/>
      <c r="I189"/>
      <c r="J189"/>
      <c r="K189"/>
      <c r="L189"/>
      <c r="M189"/>
      <c r="N189"/>
    </row>
    <row r="190" spans="1:14" ht="15" customHeight="1" x14ac:dyDescent="0.2">
      <c r="A190"/>
      <c r="B190"/>
      <c r="C190"/>
      <c r="D190"/>
      <c r="E190"/>
      <c r="F190"/>
      <c r="G190"/>
      <c r="H190"/>
      <c r="I190"/>
      <c r="J190"/>
      <c r="K190"/>
      <c r="L190"/>
      <c r="M190"/>
      <c r="N190"/>
    </row>
    <row r="191" spans="1:14" ht="15" customHeight="1" x14ac:dyDescent="0.2">
      <c r="A191"/>
      <c r="B191"/>
      <c r="C191"/>
      <c r="D191"/>
      <c r="E191"/>
      <c r="F191"/>
      <c r="G191"/>
      <c r="H191"/>
      <c r="I191"/>
      <c r="J191"/>
      <c r="K191"/>
      <c r="L191"/>
      <c r="M191"/>
      <c r="N191"/>
    </row>
    <row r="192" spans="1:14" ht="15" customHeight="1" x14ac:dyDescent="0.2">
      <c r="A192"/>
      <c r="B192"/>
      <c r="C192"/>
      <c r="D192"/>
      <c r="E192"/>
      <c r="F192"/>
      <c r="G192"/>
      <c r="H192"/>
      <c r="I192"/>
      <c r="J192"/>
      <c r="K192"/>
      <c r="L192"/>
      <c r="M192"/>
      <c r="N192"/>
    </row>
    <row r="193" spans="1:14" ht="15" customHeight="1" x14ac:dyDescent="0.2">
      <c r="A193"/>
      <c r="B193"/>
      <c r="C193"/>
      <c r="D193"/>
      <c r="E193"/>
      <c r="F193"/>
      <c r="G193"/>
      <c r="H193"/>
      <c r="I193"/>
      <c r="J193"/>
      <c r="K193"/>
      <c r="L193"/>
      <c r="M193"/>
      <c r="N193"/>
    </row>
    <row r="194" spans="1:14" ht="15" customHeight="1" x14ac:dyDescent="0.2">
      <c r="A194"/>
      <c r="B194"/>
      <c r="C194"/>
      <c r="D194"/>
      <c r="E194"/>
      <c r="F194"/>
      <c r="G194"/>
      <c r="H194"/>
      <c r="I194"/>
      <c r="J194"/>
      <c r="K194"/>
      <c r="L194"/>
      <c r="M194"/>
      <c r="N194"/>
    </row>
    <row r="195" spans="1:14" ht="15" customHeight="1" x14ac:dyDescent="0.2">
      <c r="A195"/>
      <c r="B195"/>
      <c r="C195"/>
      <c r="D195"/>
      <c r="E195"/>
      <c r="F195"/>
      <c r="G195"/>
      <c r="H195"/>
      <c r="I195"/>
      <c r="J195"/>
      <c r="K195"/>
      <c r="L195"/>
      <c r="M195"/>
      <c r="N195"/>
    </row>
    <row r="196" spans="1:14" ht="15" customHeight="1" x14ac:dyDescent="0.2">
      <c r="A196"/>
      <c r="B196"/>
      <c r="C196"/>
      <c r="D196"/>
      <c r="E196"/>
      <c r="F196"/>
      <c r="G196"/>
      <c r="H196"/>
      <c r="I196"/>
      <c r="J196"/>
      <c r="K196"/>
      <c r="L196"/>
      <c r="M196"/>
      <c r="N196"/>
    </row>
    <row r="197" spans="1:14" ht="15" customHeight="1" x14ac:dyDescent="0.2">
      <c r="A197"/>
      <c r="B197"/>
      <c r="C197"/>
      <c r="D197"/>
      <c r="E197"/>
      <c r="F197"/>
      <c r="G197"/>
      <c r="H197"/>
      <c r="I197"/>
      <c r="J197"/>
      <c r="K197"/>
      <c r="L197"/>
      <c r="M197"/>
      <c r="N197"/>
    </row>
    <row r="198" spans="1:14" ht="15" customHeight="1" x14ac:dyDescent="0.2">
      <c r="A198"/>
      <c r="B198"/>
      <c r="C198"/>
      <c r="D198"/>
      <c r="E198"/>
      <c r="F198"/>
      <c r="G198"/>
      <c r="H198"/>
      <c r="I198"/>
      <c r="J198"/>
      <c r="K198"/>
      <c r="L198"/>
      <c r="M198"/>
      <c r="N198"/>
    </row>
    <row r="199" spans="1:14" ht="15" customHeight="1" x14ac:dyDescent="0.2">
      <c r="A199"/>
      <c r="B199"/>
      <c r="C199"/>
      <c r="D199"/>
      <c r="E199"/>
      <c r="F199"/>
      <c r="G199"/>
      <c r="H199"/>
      <c r="I199"/>
      <c r="J199"/>
      <c r="K199"/>
      <c r="L199"/>
      <c r="M199"/>
      <c r="N199"/>
    </row>
    <row r="200" spans="1:14" ht="15" customHeight="1" x14ac:dyDescent="0.2">
      <c r="A200"/>
      <c r="B200"/>
      <c r="C200"/>
      <c r="D200"/>
      <c r="E200"/>
      <c r="F200"/>
      <c r="G200"/>
      <c r="H200"/>
      <c r="I200"/>
      <c r="J200"/>
      <c r="K200"/>
      <c r="L200"/>
      <c r="M200"/>
      <c r="N200"/>
    </row>
    <row r="201" spans="1:14" ht="15" customHeight="1" x14ac:dyDescent="0.2">
      <c r="A201"/>
      <c r="B201"/>
      <c r="C201"/>
      <c r="D201"/>
      <c r="E201"/>
      <c r="F201"/>
      <c r="G201"/>
      <c r="H201"/>
      <c r="I201"/>
      <c r="J201"/>
      <c r="K201"/>
      <c r="L201"/>
      <c r="M201"/>
      <c r="N201"/>
    </row>
    <row r="202" spans="1:14" ht="15" customHeight="1" x14ac:dyDescent="0.2">
      <c r="A202"/>
      <c r="B202"/>
      <c r="C202"/>
      <c r="D202"/>
      <c r="E202"/>
      <c r="F202"/>
      <c r="G202"/>
      <c r="H202"/>
      <c r="I202"/>
      <c r="J202"/>
      <c r="K202"/>
      <c r="L202"/>
      <c r="M202"/>
      <c r="N202"/>
    </row>
    <row r="203" spans="1:14" ht="15" customHeight="1" x14ac:dyDescent="0.2">
      <c r="A203"/>
      <c r="B203"/>
      <c r="C203"/>
      <c r="D203"/>
      <c r="E203"/>
      <c r="F203"/>
      <c r="G203"/>
      <c r="H203"/>
      <c r="I203"/>
      <c r="J203"/>
      <c r="K203"/>
      <c r="L203"/>
      <c r="M203"/>
      <c r="N203"/>
    </row>
    <row r="204" spans="1:14" ht="15" customHeight="1" x14ac:dyDescent="0.2">
      <c r="A204"/>
      <c r="B204"/>
      <c r="C204"/>
      <c r="D204"/>
      <c r="E204"/>
      <c r="F204"/>
      <c r="G204"/>
      <c r="H204"/>
      <c r="I204"/>
      <c r="J204"/>
      <c r="K204"/>
      <c r="L204"/>
      <c r="M204"/>
      <c r="N204"/>
    </row>
    <row r="205" spans="1:14" ht="15" customHeight="1" x14ac:dyDescent="0.2">
      <c r="A205"/>
      <c r="B205"/>
      <c r="C205"/>
      <c r="D205"/>
      <c r="E205"/>
      <c r="F205"/>
      <c r="G205"/>
      <c r="H205"/>
      <c r="I205"/>
      <c r="J205"/>
      <c r="K205"/>
      <c r="L205"/>
      <c r="M205"/>
      <c r="N205"/>
    </row>
    <row r="206" spans="1:14" ht="15" customHeight="1" x14ac:dyDescent="0.2">
      <c r="A206"/>
      <c r="B206"/>
      <c r="C206"/>
      <c r="D206"/>
      <c r="E206"/>
      <c r="F206"/>
      <c r="G206"/>
      <c r="H206"/>
      <c r="I206"/>
      <c r="J206"/>
      <c r="K206"/>
      <c r="L206"/>
      <c r="M206"/>
      <c r="N206"/>
    </row>
    <row r="207" spans="1:14" ht="15" customHeight="1" x14ac:dyDescent="0.2">
      <c r="A207"/>
      <c r="B207"/>
      <c r="C207"/>
      <c r="D207"/>
      <c r="E207"/>
      <c r="F207"/>
      <c r="G207"/>
      <c r="H207"/>
      <c r="I207"/>
      <c r="J207"/>
      <c r="K207"/>
      <c r="L207"/>
      <c r="M207"/>
      <c r="N207"/>
    </row>
    <row r="208" spans="1:14" ht="15" customHeight="1" x14ac:dyDescent="0.2">
      <c r="A208"/>
      <c r="B208"/>
      <c r="C208"/>
      <c r="D208"/>
      <c r="E208"/>
      <c r="F208"/>
      <c r="G208"/>
      <c r="H208"/>
      <c r="I208"/>
      <c r="J208"/>
      <c r="K208"/>
      <c r="L208"/>
      <c r="M208"/>
      <c r="N208"/>
    </row>
    <row r="209" spans="1:14" ht="15" customHeight="1" x14ac:dyDescent="0.2">
      <c r="A209"/>
      <c r="B209"/>
      <c r="C209"/>
      <c r="D209"/>
      <c r="E209"/>
      <c r="F209"/>
      <c r="G209"/>
      <c r="H209"/>
      <c r="I209"/>
      <c r="J209"/>
      <c r="K209"/>
      <c r="L209"/>
      <c r="M209"/>
      <c r="N209"/>
    </row>
    <row r="210" spans="1:14" ht="15" customHeight="1" x14ac:dyDescent="0.2">
      <c r="A210"/>
      <c r="B210"/>
      <c r="C210"/>
      <c r="D210"/>
      <c r="E210"/>
      <c r="F210"/>
      <c r="G210"/>
      <c r="H210"/>
      <c r="I210"/>
      <c r="J210"/>
      <c r="K210"/>
      <c r="L210"/>
      <c r="M210"/>
      <c r="N210"/>
    </row>
    <row r="211" spans="1:14" ht="15" customHeight="1" x14ac:dyDescent="0.2">
      <c r="A211"/>
      <c r="B211"/>
      <c r="C211"/>
      <c r="D211"/>
      <c r="E211"/>
      <c r="F211"/>
      <c r="G211"/>
      <c r="H211"/>
      <c r="I211"/>
      <c r="J211"/>
      <c r="K211"/>
      <c r="L211"/>
      <c r="M211"/>
      <c r="N211"/>
    </row>
    <row r="212" spans="1:14" ht="15" customHeight="1" x14ac:dyDescent="0.2">
      <c r="A212"/>
      <c r="B212"/>
      <c r="C212"/>
      <c r="D212"/>
      <c r="E212"/>
      <c r="F212"/>
      <c r="G212"/>
      <c r="H212"/>
      <c r="I212"/>
      <c r="J212"/>
      <c r="K212"/>
      <c r="L212"/>
      <c r="M212"/>
      <c r="N212"/>
    </row>
    <row r="213" spans="1:14" ht="15" customHeight="1" x14ac:dyDescent="0.2">
      <c r="A213"/>
      <c r="B213"/>
      <c r="C213"/>
      <c r="D213"/>
      <c r="E213"/>
      <c r="F213"/>
      <c r="G213"/>
      <c r="H213"/>
      <c r="I213"/>
      <c r="J213"/>
      <c r="K213"/>
      <c r="L213"/>
      <c r="M213"/>
      <c r="N213"/>
    </row>
    <row r="214" spans="1:14" ht="15" customHeight="1" x14ac:dyDescent="0.2">
      <c r="A214"/>
      <c r="B214"/>
      <c r="C214"/>
      <c r="D214"/>
      <c r="E214"/>
      <c r="F214"/>
      <c r="G214"/>
      <c r="H214"/>
      <c r="I214"/>
      <c r="J214"/>
      <c r="K214"/>
      <c r="L214"/>
      <c r="M214"/>
      <c r="N214"/>
    </row>
    <row r="215" spans="1:14" ht="15" customHeight="1" x14ac:dyDescent="0.2">
      <c r="A215"/>
      <c r="B215"/>
      <c r="C215"/>
      <c r="D215"/>
      <c r="E215"/>
      <c r="F215"/>
      <c r="G215"/>
      <c r="H215"/>
      <c r="I215"/>
      <c r="J215"/>
      <c r="K215"/>
      <c r="L215"/>
      <c r="M215"/>
      <c r="N215"/>
    </row>
    <row r="216" spans="1:14" ht="15" customHeight="1" x14ac:dyDescent="0.2">
      <c r="A216"/>
      <c r="B216"/>
      <c r="C216"/>
      <c r="D216"/>
      <c r="E216"/>
      <c r="F216"/>
      <c r="G216"/>
      <c r="H216"/>
      <c r="I216"/>
      <c r="J216"/>
      <c r="K216"/>
      <c r="L216"/>
      <c r="M216"/>
      <c r="N216"/>
    </row>
    <row r="217" spans="1:14" ht="15" customHeight="1" x14ac:dyDescent="0.2">
      <c r="A217"/>
      <c r="B217"/>
      <c r="C217"/>
      <c r="D217"/>
      <c r="E217"/>
      <c r="F217"/>
      <c r="G217"/>
      <c r="H217"/>
      <c r="I217"/>
      <c r="J217"/>
      <c r="K217"/>
      <c r="L217"/>
      <c r="M217"/>
      <c r="N217"/>
    </row>
    <row r="218" spans="1:14" ht="15" customHeight="1" x14ac:dyDescent="0.2">
      <c r="A218"/>
      <c r="B218"/>
      <c r="C218"/>
      <c r="D218"/>
      <c r="E218"/>
      <c r="F218"/>
      <c r="G218"/>
      <c r="H218"/>
      <c r="I218"/>
      <c r="J218"/>
      <c r="K218"/>
      <c r="L218"/>
      <c r="M218"/>
      <c r="N218"/>
    </row>
    <row r="219" spans="1:14" ht="15" customHeight="1" x14ac:dyDescent="0.2">
      <c r="A219"/>
      <c r="B219"/>
      <c r="C219"/>
      <c r="D219"/>
      <c r="E219"/>
      <c r="F219"/>
      <c r="G219"/>
      <c r="H219"/>
      <c r="I219"/>
      <c r="J219"/>
      <c r="K219"/>
      <c r="L219"/>
      <c r="M219"/>
      <c r="N219"/>
    </row>
    <row r="220" spans="1:14" ht="15" customHeight="1" x14ac:dyDescent="0.2">
      <c r="A220"/>
      <c r="B220"/>
      <c r="C220"/>
      <c r="D220"/>
      <c r="E220"/>
      <c r="F220"/>
      <c r="G220"/>
      <c r="H220"/>
      <c r="I220"/>
      <c r="J220"/>
      <c r="K220"/>
      <c r="L220"/>
      <c r="M220"/>
      <c r="N220"/>
    </row>
    <row r="221" spans="1:14" ht="15" customHeight="1" x14ac:dyDescent="0.2">
      <c r="A221"/>
      <c r="B221"/>
      <c r="C221"/>
      <c r="D221"/>
      <c r="E221"/>
      <c r="F221"/>
      <c r="G221"/>
      <c r="H221"/>
      <c r="I221"/>
      <c r="J221"/>
      <c r="K221"/>
      <c r="L221"/>
      <c r="M221"/>
      <c r="N221"/>
    </row>
    <row r="222" spans="1:14" ht="15" customHeight="1" x14ac:dyDescent="0.2">
      <c r="A222"/>
      <c r="B222"/>
      <c r="C222"/>
      <c r="D222"/>
      <c r="E222"/>
      <c r="F222"/>
      <c r="G222"/>
      <c r="H222"/>
      <c r="I222"/>
      <c r="J222"/>
      <c r="K222"/>
      <c r="L222"/>
      <c r="M222"/>
      <c r="N222"/>
    </row>
    <row r="223" spans="1:14" ht="15" customHeight="1" x14ac:dyDescent="0.2">
      <c r="A223"/>
      <c r="B223"/>
      <c r="C223"/>
      <c r="D223"/>
      <c r="E223"/>
      <c r="F223"/>
      <c r="G223"/>
      <c r="H223"/>
      <c r="I223"/>
      <c r="J223"/>
      <c r="K223"/>
      <c r="L223"/>
      <c r="M223"/>
      <c r="N223"/>
    </row>
    <row r="224" spans="1:14" ht="15" customHeight="1" x14ac:dyDescent="0.2">
      <c r="A224"/>
      <c r="B224"/>
      <c r="C224"/>
      <c r="D224"/>
      <c r="E224"/>
      <c r="F224"/>
      <c r="G224"/>
      <c r="H224"/>
      <c r="I224"/>
      <c r="J224"/>
      <c r="K224"/>
      <c r="L224"/>
      <c r="M224"/>
      <c r="N224"/>
    </row>
    <row r="225" spans="1:14" ht="15" customHeight="1" x14ac:dyDescent="0.2">
      <c r="A225"/>
      <c r="B225"/>
      <c r="C225"/>
      <c r="D225"/>
      <c r="E225"/>
      <c r="F225"/>
      <c r="G225"/>
      <c r="H225"/>
      <c r="I225"/>
      <c r="J225"/>
      <c r="K225"/>
      <c r="L225"/>
      <c r="M225"/>
      <c r="N225"/>
    </row>
    <row r="226" spans="1:14" ht="15" customHeight="1" x14ac:dyDescent="0.2">
      <c r="A226"/>
      <c r="B226"/>
      <c r="C226"/>
      <c r="D226"/>
      <c r="E226"/>
      <c r="F226"/>
      <c r="G226"/>
      <c r="H226"/>
      <c r="I226"/>
      <c r="J226"/>
      <c r="K226"/>
      <c r="L226"/>
      <c r="M226"/>
      <c r="N226"/>
    </row>
    <row r="227" spans="1:14" ht="15" customHeight="1" x14ac:dyDescent="0.2">
      <c r="A227"/>
      <c r="B227"/>
      <c r="C227"/>
      <c r="D227"/>
      <c r="E227"/>
      <c r="F227"/>
      <c r="G227"/>
      <c r="H227"/>
      <c r="I227"/>
      <c r="J227"/>
      <c r="K227"/>
      <c r="L227"/>
      <c r="M227"/>
      <c r="N227"/>
    </row>
    <row r="228" spans="1:14" ht="15" customHeight="1" x14ac:dyDescent="0.2">
      <c r="A228"/>
      <c r="B228"/>
      <c r="C228"/>
      <c r="D228"/>
      <c r="E228"/>
      <c r="F228"/>
      <c r="G228"/>
      <c r="H228"/>
      <c r="I228"/>
      <c r="J228"/>
      <c r="K228"/>
      <c r="L228"/>
      <c r="M228"/>
      <c r="N228"/>
    </row>
    <row r="229" spans="1:14" ht="15" customHeight="1" x14ac:dyDescent="0.2">
      <c r="A229"/>
      <c r="B229"/>
      <c r="C229"/>
      <c r="D229"/>
      <c r="E229"/>
      <c r="F229"/>
      <c r="G229"/>
      <c r="H229"/>
      <c r="I229"/>
      <c r="J229"/>
      <c r="K229"/>
      <c r="L229"/>
      <c r="M229"/>
      <c r="N229"/>
    </row>
    <row r="230" spans="1:14" ht="15" customHeight="1" x14ac:dyDescent="0.2">
      <c r="A230"/>
      <c r="B230"/>
      <c r="C230"/>
      <c r="D230"/>
      <c r="E230"/>
      <c r="F230"/>
      <c r="G230"/>
      <c r="H230"/>
      <c r="I230"/>
      <c r="J230"/>
      <c r="K230"/>
      <c r="L230"/>
      <c r="M230"/>
      <c r="N230"/>
    </row>
    <row r="231" spans="1:14" ht="15" customHeight="1" x14ac:dyDescent="0.2">
      <c r="A231"/>
      <c r="B231"/>
      <c r="C231"/>
      <c r="D231"/>
      <c r="E231"/>
      <c r="F231"/>
      <c r="G231"/>
      <c r="H231"/>
      <c r="I231"/>
      <c r="J231"/>
      <c r="K231"/>
      <c r="L231"/>
      <c r="M231"/>
      <c r="N231"/>
    </row>
    <row r="232" spans="1:14" ht="15" customHeight="1" x14ac:dyDescent="0.2">
      <c r="A232"/>
      <c r="B232"/>
      <c r="C232"/>
      <c r="D232"/>
      <c r="E232"/>
      <c r="F232"/>
      <c r="G232"/>
      <c r="H232"/>
      <c r="I232"/>
      <c r="J232"/>
      <c r="K232"/>
      <c r="L232"/>
      <c r="M232"/>
      <c r="N232"/>
    </row>
    <row r="233" spans="1:14" ht="15" customHeight="1" x14ac:dyDescent="0.2">
      <c r="A233"/>
      <c r="B233"/>
      <c r="C233"/>
      <c r="D233"/>
      <c r="E233"/>
      <c r="F233"/>
      <c r="G233"/>
      <c r="H233"/>
      <c r="I233"/>
      <c r="J233"/>
      <c r="K233"/>
      <c r="L233"/>
      <c r="M233"/>
      <c r="N233"/>
    </row>
    <row r="234" spans="1:14" ht="15" customHeight="1" x14ac:dyDescent="0.2">
      <c r="A234"/>
      <c r="B234"/>
      <c r="C234"/>
      <c r="D234"/>
      <c r="E234"/>
      <c r="F234"/>
      <c r="G234"/>
      <c r="H234"/>
      <c r="I234"/>
      <c r="J234"/>
      <c r="K234"/>
      <c r="L234"/>
      <c r="M234"/>
      <c r="N234"/>
    </row>
    <row r="235" spans="1:14" ht="15" customHeight="1" x14ac:dyDescent="0.2">
      <c r="A235"/>
      <c r="B235"/>
      <c r="C235"/>
      <c r="D235"/>
      <c r="E235"/>
      <c r="F235"/>
      <c r="G235"/>
      <c r="H235"/>
      <c r="I235"/>
      <c r="J235"/>
      <c r="K235"/>
      <c r="L235"/>
      <c r="M235"/>
      <c r="N235"/>
    </row>
    <row r="236" spans="1:14" ht="15" customHeight="1" x14ac:dyDescent="0.2">
      <c r="A236"/>
      <c r="B236"/>
      <c r="C236"/>
      <c r="D236"/>
      <c r="E236"/>
      <c r="F236"/>
      <c r="G236"/>
      <c r="H236"/>
      <c r="I236"/>
      <c r="J236"/>
      <c r="K236"/>
      <c r="L236"/>
      <c r="M236"/>
      <c r="N236"/>
    </row>
    <row r="237" spans="1:14" ht="15" customHeight="1" x14ac:dyDescent="0.2">
      <c r="A237"/>
      <c r="B237"/>
      <c r="C237"/>
      <c r="D237"/>
      <c r="E237"/>
      <c r="F237"/>
      <c r="G237"/>
      <c r="H237"/>
      <c r="I237"/>
      <c r="J237"/>
      <c r="K237"/>
      <c r="L237"/>
      <c r="M237"/>
      <c r="N237"/>
    </row>
    <row r="238" spans="1:14" ht="15" customHeight="1" x14ac:dyDescent="0.2">
      <c r="A238"/>
      <c r="B238"/>
      <c r="C238"/>
      <c r="D238"/>
      <c r="E238"/>
      <c r="F238"/>
      <c r="G238"/>
      <c r="H238"/>
      <c r="I238"/>
      <c r="J238"/>
      <c r="K238"/>
      <c r="L238"/>
      <c r="M238"/>
      <c r="N238"/>
    </row>
    <row r="239" spans="1:14" ht="15" customHeight="1" x14ac:dyDescent="0.2">
      <c r="A239"/>
      <c r="B239"/>
      <c r="C239"/>
      <c r="D239"/>
      <c r="E239"/>
      <c r="F239"/>
      <c r="G239"/>
      <c r="H239"/>
      <c r="I239"/>
      <c r="J239"/>
      <c r="K239"/>
      <c r="L239"/>
      <c r="M239"/>
      <c r="N239"/>
    </row>
    <row r="240" spans="1:14" ht="15" customHeight="1" x14ac:dyDescent="0.2">
      <c r="A240"/>
      <c r="B240"/>
      <c r="C240"/>
      <c r="D240"/>
      <c r="E240"/>
      <c r="F240"/>
      <c r="G240"/>
      <c r="H240"/>
      <c r="I240"/>
      <c r="J240"/>
      <c r="K240"/>
      <c r="L240"/>
      <c r="M240"/>
      <c r="N240"/>
    </row>
    <row r="241" spans="1:14" ht="15" customHeight="1" x14ac:dyDescent="0.2">
      <c r="A241"/>
      <c r="B241"/>
      <c r="C241"/>
      <c r="D241"/>
      <c r="E241"/>
      <c r="F241"/>
      <c r="G241"/>
      <c r="H241"/>
      <c r="I241"/>
      <c r="J241"/>
      <c r="K241"/>
      <c r="L241"/>
      <c r="M241"/>
      <c r="N241"/>
    </row>
    <row r="242" spans="1:14" ht="15" customHeight="1" x14ac:dyDescent="0.2">
      <c r="A242"/>
      <c r="B242"/>
      <c r="C242"/>
      <c r="D242"/>
      <c r="E242"/>
      <c r="F242"/>
      <c r="G242"/>
      <c r="H242"/>
      <c r="I242"/>
      <c r="J242"/>
      <c r="K242"/>
      <c r="L242"/>
      <c r="M242"/>
      <c r="N242"/>
    </row>
    <row r="243" spans="1:14" ht="15" customHeight="1" x14ac:dyDescent="0.2">
      <c r="A243"/>
      <c r="B243"/>
      <c r="C243"/>
      <c r="D243"/>
      <c r="E243"/>
      <c r="F243"/>
      <c r="G243"/>
      <c r="H243"/>
      <c r="I243"/>
      <c r="J243"/>
      <c r="K243"/>
      <c r="L243"/>
      <c r="M243"/>
      <c r="N243"/>
    </row>
    <row r="244" spans="1:14" ht="15" customHeight="1" x14ac:dyDescent="0.2">
      <c r="A244"/>
      <c r="B244"/>
      <c r="C244"/>
      <c r="D244"/>
      <c r="E244"/>
      <c r="F244"/>
      <c r="G244"/>
      <c r="H244"/>
      <c r="I244"/>
      <c r="J244"/>
      <c r="K244"/>
      <c r="L244"/>
      <c r="M244"/>
      <c r="N244"/>
    </row>
    <row r="245" spans="1:14" ht="15" customHeight="1" x14ac:dyDescent="0.2">
      <c r="A245"/>
      <c r="B245"/>
      <c r="C245"/>
      <c r="D245"/>
      <c r="E245"/>
      <c r="F245"/>
      <c r="G245"/>
      <c r="H245"/>
      <c r="I245"/>
      <c r="J245"/>
      <c r="K245"/>
      <c r="L245"/>
      <c r="M245"/>
      <c r="N245"/>
    </row>
    <row r="246" spans="1:14" ht="15" customHeight="1" x14ac:dyDescent="0.2">
      <c r="A246"/>
      <c r="B246"/>
      <c r="C246"/>
      <c r="D246"/>
      <c r="E246"/>
      <c r="F246"/>
      <c r="G246"/>
      <c r="H246"/>
      <c r="I246"/>
      <c r="J246"/>
      <c r="K246"/>
      <c r="L246"/>
      <c r="M246"/>
      <c r="N246"/>
    </row>
    <row r="247" spans="1:14" ht="15" customHeight="1" x14ac:dyDescent="0.2">
      <c r="A247"/>
      <c r="B247"/>
      <c r="C247"/>
      <c r="D247"/>
      <c r="E247"/>
      <c r="F247"/>
      <c r="G247"/>
      <c r="H247"/>
      <c r="I247"/>
      <c r="J247"/>
      <c r="K247"/>
      <c r="L247"/>
      <c r="M247"/>
      <c r="N247"/>
    </row>
    <row r="248" spans="1:14" ht="15" customHeight="1" x14ac:dyDescent="0.2">
      <c r="A248"/>
      <c r="B248"/>
      <c r="C248"/>
      <c r="D248"/>
      <c r="E248"/>
      <c r="F248"/>
      <c r="G248"/>
      <c r="H248"/>
      <c r="I248"/>
      <c r="J248"/>
      <c r="K248"/>
      <c r="L248"/>
      <c r="M248"/>
      <c r="N248"/>
    </row>
    <row r="249" spans="1:14" ht="15" customHeight="1" x14ac:dyDescent="0.2">
      <c r="A249"/>
      <c r="B249"/>
      <c r="C249"/>
      <c r="D249"/>
      <c r="E249"/>
      <c r="F249"/>
      <c r="G249"/>
      <c r="H249"/>
      <c r="I249"/>
      <c r="J249"/>
      <c r="K249"/>
      <c r="L249"/>
      <c r="M249"/>
      <c r="N249"/>
    </row>
    <row r="250" spans="1:14" ht="15" customHeight="1" x14ac:dyDescent="0.2">
      <c r="A250"/>
      <c r="B250"/>
      <c r="C250"/>
      <c r="D250"/>
      <c r="E250"/>
      <c r="F250"/>
      <c r="G250"/>
      <c r="H250"/>
      <c r="I250"/>
      <c r="J250"/>
      <c r="K250"/>
      <c r="L250"/>
      <c r="M250"/>
      <c r="N250"/>
    </row>
    <row r="251" spans="1:14" ht="15" customHeight="1" x14ac:dyDescent="0.2">
      <c r="A251"/>
      <c r="B251"/>
      <c r="C251"/>
      <c r="D251"/>
      <c r="E251"/>
      <c r="F251"/>
      <c r="G251"/>
      <c r="H251"/>
      <c r="I251"/>
      <c r="J251"/>
      <c r="K251"/>
      <c r="L251"/>
      <c r="M251"/>
      <c r="N251"/>
    </row>
    <row r="252" spans="1:14" ht="15" customHeight="1" x14ac:dyDescent="0.2">
      <c r="A252"/>
      <c r="B252"/>
      <c r="C252"/>
      <c r="D252"/>
      <c r="E252"/>
      <c r="F252"/>
      <c r="G252"/>
      <c r="H252"/>
      <c r="I252"/>
      <c r="J252"/>
      <c r="K252"/>
      <c r="L252"/>
      <c r="M252"/>
      <c r="N252"/>
    </row>
    <row r="253" spans="1:14" ht="15" customHeight="1" x14ac:dyDescent="0.2">
      <c r="A253"/>
      <c r="B253"/>
      <c r="C253"/>
      <c r="D253"/>
      <c r="E253"/>
      <c r="F253"/>
      <c r="G253"/>
      <c r="H253"/>
      <c r="I253"/>
      <c r="J253"/>
      <c r="K253"/>
      <c r="L253"/>
      <c r="M253"/>
      <c r="N253"/>
    </row>
    <row r="254" spans="1:14" ht="15" customHeight="1" x14ac:dyDescent="0.2">
      <c r="A254"/>
      <c r="B254"/>
      <c r="C254"/>
      <c r="D254"/>
      <c r="E254"/>
      <c r="F254"/>
      <c r="G254"/>
      <c r="H254"/>
      <c r="I254"/>
      <c r="J254"/>
      <c r="K254"/>
      <c r="L254"/>
      <c r="M254"/>
      <c r="N254"/>
    </row>
    <row r="255" spans="1:14" ht="15" customHeight="1" x14ac:dyDescent="0.2">
      <c r="A255"/>
      <c r="B255"/>
      <c r="C255"/>
      <c r="D255"/>
      <c r="E255"/>
      <c r="F255"/>
      <c r="G255"/>
      <c r="H255"/>
      <c r="I255"/>
      <c r="J255"/>
      <c r="K255"/>
      <c r="L255"/>
      <c r="M255"/>
      <c r="N255"/>
    </row>
    <row r="256" spans="1:14" ht="15" customHeight="1" x14ac:dyDescent="0.2">
      <c r="A256"/>
      <c r="B256"/>
      <c r="C256"/>
      <c r="D256"/>
      <c r="E256"/>
      <c r="F256"/>
      <c r="G256"/>
      <c r="H256"/>
      <c r="I256"/>
      <c r="J256"/>
      <c r="K256"/>
      <c r="L256"/>
      <c r="M256"/>
      <c r="N256"/>
    </row>
    <row r="257" spans="1:14" ht="15" customHeight="1" x14ac:dyDescent="0.2">
      <c r="A257"/>
      <c r="B257"/>
      <c r="C257"/>
      <c r="D257"/>
      <c r="E257"/>
      <c r="F257"/>
      <c r="G257"/>
      <c r="H257"/>
      <c r="I257"/>
      <c r="J257"/>
      <c r="K257"/>
      <c r="L257"/>
      <c r="M257"/>
      <c r="N257"/>
    </row>
    <row r="258" spans="1:14" ht="15" customHeight="1" x14ac:dyDescent="0.2">
      <c r="A258"/>
      <c r="B258"/>
      <c r="C258"/>
      <c r="D258"/>
      <c r="E258"/>
      <c r="F258"/>
      <c r="G258"/>
      <c r="H258"/>
      <c r="I258"/>
      <c r="J258"/>
      <c r="K258"/>
      <c r="L258"/>
      <c r="M258"/>
      <c r="N258"/>
    </row>
    <row r="259" spans="1:14" ht="15" customHeight="1" x14ac:dyDescent="0.2">
      <c r="A259"/>
      <c r="B259"/>
      <c r="C259"/>
      <c r="D259"/>
      <c r="E259"/>
      <c r="F259"/>
      <c r="G259"/>
      <c r="H259"/>
      <c r="I259"/>
      <c r="J259"/>
      <c r="K259"/>
      <c r="L259"/>
      <c r="M259"/>
      <c r="N259"/>
    </row>
    <row r="260" spans="1:14" ht="15" customHeight="1" x14ac:dyDescent="0.2">
      <c r="A260"/>
      <c r="B260"/>
      <c r="C260"/>
      <c r="D260"/>
      <c r="E260"/>
      <c r="F260"/>
      <c r="G260"/>
      <c r="H260"/>
      <c r="I260"/>
      <c r="J260"/>
      <c r="K260"/>
      <c r="L260"/>
      <c r="M260"/>
      <c r="N260"/>
    </row>
    <row r="261" spans="1:14" ht="15" customHeight="1" x14ac:dyDescent="0.2">
      <c r="A261"/>
      <c r="B261"/>
      <c r="C261"/>
      <c r="D261"/>
      <c r="E261"/>
      <c r="F261"/>
      <c r="G261"/>
      <c r="H261"/>
      <c r="I261"/>
      <c r="J261"/>
      <c r="K261"/>
      <c r="L261"/>
      <c r="M261"/>
      <c r="N261"/>
    </row>
    <row r="262" spans="1:14" ht="15" customHeight="1" x14ac:dyDescent="0.2">
      <c r="A262"/>
      <c r="B262"/>
      <c r="C262"/>
      <c r="D262"/>
      <c r="E262"/>
      <c r="F262"/>
      <c r="G262"/>
      <c r="H262"/>
      <c r="I262"/>
      <c r="J262"/>
      <c r="K262"/>
      <c r="L262"/>
      <c r="M262"/>
      <c r="N262"/>
    </row>
    <row r="263" spans="1:14" ht="15" customHeight="1" x14ac:dyDescent="0.2">
      <c r="A263"/>
      <c r="B263"/>
      <c r="C263"/>
      <c r="D263"/>
      <c r="E263"/>
      <c r="F263"/>
      <c r="G263"/>
      <c r="H263"/>
      <c r="I263"/>
      <c r="J263"/>
      <c r="K263"/>
      <c r="L263"/>
      <c r="M263"/>
      <c r="N263"/>
    </row>
    <row r="264" spans="1:14" ht="15" customHeight="1" x14ac:dyDescent="0.2">
      <c r="A264"/>
      <c r="B264"/>
      <c r="C264"/>
      <c r="D264"/>
      <c r="E264"/>
      <c r="F264"/>
      <c r="G264"/>
      <c r="H264"/>
      <c r="I264"/>
      <c r="J264"/>
      <c r="K264"/>
      <c r="L264"/>
      <c r="M264"/>
      <c r="N264"/>
    </row>
    <row r="265" spans="1:14" ht="15" customHeight="1" x14ac:dyDescent="0.2">
      <c r="A265"/>
      <c r="B265"/>
      <c r="C265"/>
      <c r="D265"/>
      <c r="E265"/>
      <c r="F265"/>
      <c r="G265"/>
      <c r="H265"/>
      <c r="I265"/>
      <c r="J265"/>
      <c r="K265"/>
      <c r="L265"/>
      <c r="M265"/>
      <c r="N265"/>
    </row>
    <row r="266" spans="1:14" ht="15" customHeight="1" x14ac:dyDescent="0.2">
      <c r="A266"/>
      <c r="B266"/>
      <c r="C266"/>
      <c r="D266"/>
      <c r="E266"/>
      <c r="F266"/>
      <c r="G266"/>
      <c r="H266"/>
      <c r="I266"/>
      <c r="J266"/>
      <c r="K266"/>
      <c r="L266"/>
      <c r="M266"/>
      <c r="N266"/>
    </row>
    <row r="267" spans="1:14" ht="15" customHeight="1" x14ac:dyDescent="0.2">
      <c r="A267"/>
      <c r="B267"/>
      <c r="C267"/>
      <c r="D267"/>
      <c r="E267"/>
      <c r="F267"/>
      <c r="G267"/>
      <c r="H267"/>
      <c r="I267"/>
      <c r="J267"/>
      <c r="K267"/>
      <c r="L267"/>
      <c r="M267"/>
      <c r="N267"/>
    </row>
    <row r="268" spans="1:14" ht="15" customHeight="1" x14ac:dyDescent="0.2">
      <c r="A268"/>
      <c r="B268"/>
      <c r="C268"/>
      <c r="D268"/>
      <c r="E268"/>
      <c r="F268"/>
      <c r="G268"/>
      <c r="H268"/>
      <c r="I268"/>
      <c r="J268"/>
      <c r="K268"/>
      <c r="L268"/>
      <c r="M268"/>
      <c r="N268"/>
    </row>
    <row r="269" spans="1:14" ht="15" customHeight="1" x14ac:dyDescent="0.2">
      <c r="A269"/>
      <c r="B269"/>
      <c r="C269"/>
      <c r="D269"/>
      <c r="E269"/>
      <c r="F269"/>
      <c r="G269"/>
      <c r="H269"/>
      <c r="I269"/>
      <c r="J269"/>
      <c r="K269"/>
      <c r="L269"/>
      <c r="M269"/>
      <c r="N269"/>
    </row>
    <row r="270" spans="1:14" ht="15" customHeight="1" x14ac:dyDescent="0.2">
      <c r="A270"/>
      <c r="B270"/>
      <c r="C270"/>
      <c r="D270"/>
      <c r="E270"/>
      <c r="F270"/>
      <c r="G270"/>
      <c r="H270"/>
      <c r="I270"/>
      <c r="J270"/>
      <c r="K270"/>
      <c r="L270"/>
      <c r="M270"/>
      <c r="N270"/>
    </row>
    <row r="271" spans="1:14" ht="15" customHeight="1" x14ac:dyDescent="0.2">
      <c r="A271"/>
      <c r="B271"/>
      <c r="C271"/>
      <c r="D271"/>
      <c r="E271"/>
      <c r="F271"/>
      <c r="G271"/>
      <c r="H271"/>
      <c r="I271"/>
      <c r="J271"/>
      <c r="K271"/>
      <c r="L271"/>
      <c r="M271"/>
      <c r="N271"/>
    </row>
    <row r="272" spans="1:14" ht="15" customHeight="1" x14ac:dyDescent="0.2">
      <c r="A272"/>
      <c r="B272"/>
      <c r="C272"/>
      <c r="D272"/>
      <c r="E272"/>
      <c r="F272"/>
      <c r="G272"/>
      <c r="H272"/>
      <c r="I272"/>
      <c r="J272"/>
      <c r="K272"/>
      <c r="L272"/>
      <c r="M272"/>
      <c r="N272"/>
    </row>
    <row r="273" spans="1:14" ht="15" customHeight="1" x14ac:dyDescent="0.2">
      <c r="A273"/>
      <c r="B273"/>
      <c r="C273"/>
      <c r="D273"/>
      <c r="E273"/>
      <c r="F273"/>
      <c r="G273"/>
      <c r="H273"/>
      <c r="I273"/>
      <c r="J273"/>
      <c r="K273"/>
      <c r="L273"/>
      <c r="M273"/>
      <c r="N273"/>
    </row>
    <row r="274" spans="1:14" ht="15" customHeight="1" x14ac:dyDescent="0.2">
      <c r="A274"/>
      <c r="B274"/>
      <c r="C274"/>
      <c r="D274"/>
      <c r="E274"/>
      <c r="F274"/>
      <c r="G274"/>
      <c r="H274"/>
      <c r="I274"/>
      <c r="J274"/>
      <c r="K274"/>
      <c r="L274"/>
      <c r="M274"/>
      <c r="N274"/>
    </row>
    <row r="275" spans="1:14" ht="15" customHeight="1" x14ac:dyDescent="0.2">
      <c r="A275"/>
      <c r="B275"/>
      <c r="C275"/>
      <c r="D275"/>
      <c r="E275"/>
      <c r="F275"/>
      <c r="G275"/>
      <c r="H275"/>
      <c r="I275"/>
      <c r="J275"/>
      <c r="K275"/>
      <c r="L275"/>
      <c r="M275"/>
      <c r="N275"/>
    </row>
    <row r="276" spans="1:14" ht="15" customHeight="1" x14ac:dyDescent="0.2">
      <c r="A276"/>
      <c r="B276"/>
      <c r="C276"/>
      <c r="D276"/>
      <c r="E276"/>
      <c r="F276"/>
      <c r="G276"/>
      <c r="H276"/>
      <c r="I276"/>
      <c r="J276"/>
      <c r="K276"/>
      <c r="L276"/>
      <c r="M276"/>
      <c r="N276"/>
    </row>
    <row r="277" spans="1:14" ht="15" customHeight="1" x14ac:dyDescent="0.2">
      <c r="A277"/>
      <c r="B277"/>
      <c r="C277"/>
      <c r="D277"/>
      <c r="E277"/>
      <c r="F277"/>
      <c r="G277"/>
      <c r="H277"/>
      <c r="I277"/>
      <c r="J277"/>
      <c r="K277"/>
      <c r="L277"/>
      <c r="M277"/>
      <c r="N277"/>
    </row>
    <row r="278" spans="1:14" ht="15" customHeight="1" x14ac:dyDescent="0.2">
      <c r="A278"/>
      <c r="B278"/>
      <c r="C278"/>
      <c r="D278"/>
      <c r="E278"/>
      <c r="F278"/>
      <c r="G278"/>
      <c r="H278"/>
      <c r="I278"/>
      <c r="J278"/>
      <c r="K278"/>
      <c r="L278"/>
      <c r="M278"/>
      <c r="N278"/>
    </row>
    <row r="279" spans="1:14" ht="15" customHeight="1" x14ac:dyDescent="0.2">
      <c r="A279"/>
      <c r="B279"/>
      <c r="C279"/>
      <c r="D279"/>
      <c r="E279"/>
      <c r="F279"/>
      <c r="G279"/>
      <c r="H279"/>
      <c r="I279"/>
      <c r="J279"/>
      <c r="K279"/>
      <c r="L279"/>
      <c r="M279"/>
      <c r="N279"/>
    </row>
    <row r="280" spans="1:14" ht="15" customHeight="1" x14ac:dyDescent="0.2">
      <c r="A280"/>
      <c r="B280"/>
      <c r="C280"/>
      <c r="D280"/>
      <c r="E280"/>
      <c r="F280"/>
      <c r="G280"/>
      <c r="H280"/>
      <c r="I280"/>
      <c r="J280"/>
      <c r="K280"/>
      <c r="L280"/>
      <c r="M280"/>
      <c r="N280"/>
    </row>
    <row r="281" spans="1:14" ht="15" customHeight="1" x14ac:dyDescent="0.2">
      <c r="A281"/>
      <c r="B281"/>
      <c r="C281"/>
      <c r="D281"/>
      <c r="E281"/>
      <c r="F281"/>
      <c r="G281"/>
      <c r="H281"/>
      <c r="I281"/>
      <c r="J281"/>
      <c r="K281"/>
      <c r="L281"/>
      <c r="M281"/>
      <c r="N281"/>
    </row>
    <row r="282" spans="1:14" ht="15" customHeight="1" x14ac:dyDescent="0.2">
      <c r="A282"/>
      <c r="B282"/>
      <c r="C282"/>
      <c r="D282"/>
      <c r="E282"/>
      <c r="F282"/>
      <c r="G282"/>
      <c r="H282"/>
      <c r="I282"/>
      <c r="J282"/>
      <c r="K282"/>
      <c r="L282"/>
      <c r="M282"/>
      <c r="N282"/>
    </row>
    <row r="283" spans="1:14" ht="15" customHeight="1" x14ac:dyDescent="0.2">
      <c r="A283"/>
      <c r="B283"/>
      <c r="C283"/>
      <c r="D283"/>
      <c r="E283"/>
      <c r="F283"/>
      <c r="G283"/>
      <c r="H283"/>
      <c r="I283"/>
      <c r="J283"/>
      <c r="K283"/>
      <c r="L283"/>
      <c r="M283"/>
      <c r="N283"/>
    </row>
    <row r="284" spans="1:14" ht="15" customHeight="1" x14ac:dyDescent="0.2">
      <c r="A284"/>
      <c r="B284"/>
      <c r="C284"/>
      <c r="D284"/>
      <c r="E284"/>
      <c r="F284"/>
      <c r="G284"/>
      <c r="H284"/>
      <c r="I284"/>
      <c r="J284"/>
      <c r="K284"/>
      <c r="L284"/>
      <c r="M284"/>
      <c r="N284"/>
    </row>
    <row r="285" spans="1:14" ht="15" customHeight="1" x14ac:dyDescent="0.2">
      <c r="A285"/>
      <c r="B285"/>
      <c r="C285"/>
      <c r="D285"/>
      <c r="E285"/>
      <c r="F285"/>
      <c r="G285"/>
      <c r="H285"/>
      <c r="I285"/>
      <c r="J285"/>
      <c r="K285"/>
      <c r="L285"/>
      <c r="M285"/>
      <c r="N285"/>
    </row>
    <row r="286" spans="1:14" ht="15" customHeight="1" x14ac:dyDescent="0.2">
      <c r="A286"/>
      <c r="B286"/>
      <c r="C286"/>
      <c r="D286"/>
      <c r="E286"/>
      <c r="F286"/>
      <c r="G286"/>
      <c r="H286"/>
      <c r="I286"/>
      <c r="J286"/>
      <c r="K286"/>
      <c r="L286"/>
      <c r="M286"/>
      <c r="N286"/>
    </row>
    <row r="287" spans="1:14" ht="15" x14ac:dyDescent="0.2">
      <c r="A287"/>
      <c r="B287"/>
      <c r="C287"/>
      <c r="D287"/>
      <c r="E287"/>
      <c r="F287"/>
      <c r="G287"/>
      <c r="H287"/>
      <c r="I287"/>
      <c r="J287"/>
      <c r="K287"/>
      <c r="L287"/>
      <c r="M287"/>
      <c r="N287"/>
    </row>
    <row r="288" spans="1:14" ht="15" x14ac:dyDescent="0.2">
      <c r="A288"/>
      <c r="B288"/>
      <c r="C288"/>
      <c r="D288"/>
      <c r="E288"/>
      <c r="F288"/>
      <c r="G288"/>
      <c r="H288"/>
      <c r="I288"/>
      <c r="J288"/>
      <c r="K288"/>
      <c r="L288"/>
      <c r="M288"/>
      <c r="N288"/>
    </row>
    <row r="289" spans="1:14" ht="15" x14ac:dyDescent="0.2">
      <c r="A289"/>
      <c r="B289"/>
      <c r="C289"/>
      <c r="D289"/>
      <c r="E289"/>
      <c r="F289"/>
      <c r="G289"/>
      <c r="H289"/>
      <c r="I289"/>
      <c r="J289"/>
      <c r="K289"/>
      <c r="L289"/>
      <c r="M289"/>
      <c r="N289"/>
    </row>
    <row r="290" spans="1:14" ht="15" x14ac:dyDescent="0.2">
      <c r="A290"/>
      <c r="B290"/>
      <c r="C290"/>
      <c r="D290"/>
      <c r="E290"/>
      <c r="F290"/>
      <c r="G290"/>
      <c r="H290"/>
      <c r="I290"/>
      <c r="J290"/>
      <c r="K290"/>
      <c r="L290"/>
      <c r="M290"/>
      <c r="N290"/>
    </row>
    <row r="291" spans="1:14" ht="15" x14ac:dyDescent="0.2">
      <c r="A291"/>
      <c r="B291"/>
      <c r="C291"/>
      <c r="D291"/>
      <c r="E291"/>
      <c r="F291"/>
      <c r="G291"/>
      <c r="H291"/>
      <c r="I291"/>
      <c r="J291"/>
      <c r="K291"/>
      <c r="L291"/>
      <c r="M291"/>
      <c r="N291"/>
    </row>
    <row r="292" spans="1:14" ht="15" x14ac:dyDescent="0.2">
      <c r="A292"/>
      <c r="B292"/>
      <c r="C292"/>
      <c r="D292"/>
      <c r="E292"/>
      <c r="F292"/>
      <c r="G292"/>
      <c r="H292"/>
      <c r="I292"/>
      <c r="J292"/>
      <c r="K292"/>
      <c r="L292"/>
      <c r="M292"/>
      <c r="N292"/>
    </row>
    <row r="293" spans="1:14" ht="15" x14ac:dyDescent="0.2">
      <c r="A293"/>
      <c r="B293"/>
      <c r="C293"/>
      <c r="D293"/>
      <c r="E293"/>
      <c r="F293"/>
      <c r="G293"/>
      <c r="H293"/>
      <c r="I293"/>
      <c r="J293"/>
      <c r="K293"/>
      <c r="L293"/>
      <c r="M293"/>
      <c r="N293"/>
    </row>
    <row r="294" spans="1:14" ht="15" x14ac:dyDescent="0.2">
      <c r="A294"/>
      <c r="B294"/>
      <c r="C294"/>
      <c r="D294"/>
      <c r="E294"/>
      <c r="F294"/>
      <c r="G294"/>
      <c r="H294"/>
      <c r="I294"/>
      <c r="J294"/>
      <c r="K294"/>
      <c r="L294"/>
      <c r="M294"/>
      <c r="N294"/>
    </row>
    <row r="295" spans="1:14" ht="15" x14ac:dyDescent="0.2">
      <c r="A295"/>
      <c r="B295"/>
      <c r="C295"/>
      <c r="D295"/>
      <c r="E295"/>
      <c r="F295"/>
      <c r="G295"/>
      <c r="H295"/>
      <c r="I295"/>
      <c r="J295"/>
      <c r="K295"/>
      <c r="L295"/>
      <c r="M295"/>
      <c r="N295"/>
    </row>
    <row r="296" spans="1:14" ht="15" x14ac:dyDescent="0.2">
      <c r="A296"/>
      <c r="B296"/>
      <c r="C296"/>
      <c r="D296"/>
      <c r="E296"/>
      <c r="F296"/>
      <c r="G296"/>
      <c r="H296"/>
      <c r="I296"/>
      <c r="J296"/>
      <c r="K296"/>
      <c r="L296"/>
      <c r="M296"/>
      <c r="N296"/>
    </row>
    <row r="297" spans="1:14" ht="15" x14ac:dyDescent="0.2">
      <c r="A297"/>
      <c r="B297"/>
      <c r="C297"/>
      <c r="D297"/>
      <c r="E297"/>
      <c r="F297"/>
      <c r="G297"/>
      <c r="H297"/>
      <c r="I297"/>
      <c r="J297"/>
      <c r="K297"/>
      <c r="L297"/>
      <c r="M297"/>
      <c r="N297"/>
    </row>
    <row r="298" spans="1:14" ht="15" x14ac:dyDescent="0.2">
      <c r="A298"/>
      <c r="B298"/>
      <c r="C298"/>
      <c r="D298"/>
      <c r="E298"/>
      <c r="F298"/>
      <c r="G298"/>
      <c r="H298"/>
      <c r="I298"/>
      <c r="J298"/>
      <c r="K298"/>
      <c r="L298"/>
      <c r="M298"/>
      <c r="N298"/>
    </row>
    <row r="299" spans="1:14" ht="15" x14ac:dyDescent="0.2">
      <c r="A299"/>
      <c r="B299"/>
      <c r="C299"/>
      <c r="D299"/>
      <c r="E299"/>
      <c r="F299"/>
      <c r="G299"/>
      <c r="H299"/>
      <c r="I299"/>
      <c r="J299"/>
      <c r="K299"/>
      <c r="L299"/>
      <c r="M299"/>
      <c r="N299"/>
    </row>
    <row r="300" spans="1:14" ht="15" x14ac:dyDescent="0.2">
      <c r="A300"/>
      <c r="B300"/>
      <c r="C300"/>
      <c r="D300"/>
      <c r="E300"/>
      <c r="F300"/>
      <c r="G300"/>
      <c r="H300"/>
      <c r="I300"/>
      <c r="J300"/>
      <c r="K300"/>
      <c r="L300"/>
      <c r="M300"/>
      <c r="N300"/>
    </row>
    <row r="301" spans="1:14" ht="15" x14ac:dyDescent="0.2">
      <c r="A301"/>
      <c r="B301"/>
      <c r="C301"/>
      <c r="D301"/>
      <c r="E301"/>
      <c r="F301"/>
      <c r="G301"/>
      <c r="H301"/>
      <c r="I301"/>
      <c r="J301"/>
      <c r="K301"/>
      <c r="L301"/>
      <c r="M301"/>
      <c r="N301"/>
    </row>
    <row r="302" spans="1:14" ht="15" x14ac:dyDescent="0.2">
      <c r="A302"/>
      <c r="B302"/>
      <c r="C302"/>
      <c r="D302"/>
      <c r="E302"/>
      <c r="F302"/>
      <c r="G302"/>
      <c r="H302"/>
      <c r="I302"/>
      <c r="J302"/>
      <c r="K302"/>
      <c r="L302"/>
      <c r="M302"/>
      <c r="N302"/>
    </row>
    <row r="303" spans="1:14" ht="15" x14ac:dyDescent="0.2">
      <c r="A303"/>
      <c r="B303"/>
      <c r="C303"/>
      <c r="D303"/>
      <c r="E303"/>
      <c r="F303"/>
      <c r="G303"/>
      <c r="H303"/>
      <c r="I303"/>
      <c r="J303"/>
      <c r="K303"/>
      <c r="L303"/>
      <c r="M303"/>
      <c r="N303"/>
    </row>
    <row r="304" spans="1:14" ht="15" x14ac:dyDescent="0.2">
      <c r="A304"/>
      <c r="B304"/>
      <c r="C304"/>
      <c r="D304"/>
      <c r="E304"/>
      <c r="F304"/>
      <c r="G304"/>
      <c r="H304"/>
      <c r="I304"/>
      <c r="J304"/>
      <c r="K304"/>
      <c r="L304"/>
      <c r="M304"/>
      <c r="N304"/>
    </row>
    <row r="305" spans="1:14" ht="15" x14ac:dyDescent="0.2">
      <c r="A305"/>
      <c r="B305"/>
      <c r="C305"/>
      <c r="D305"/>
      <c r="E305"/>
      <c r="F305"/>
      <c r="G305"/>
      <c r="H305"/>
      <c r="I305"/>
      <c r="J305"/>
      <c r="K305"/>
      <c r="L305"/>
      <c r="M305"/>
      <c r="N305"/>
    </row>
    <row r="306" spans="1:14" ht="15" x14ac:dyDescent="0.2">
      <c r="A306"/>
      <c r="B306"/>
      <c r="C306"/>
      <c r="D306"/>
      <c r="E306"/>
      <c r="F306"/>
      <c r="G306"/>
      <c r="H306"/>
      <c r="I306"/>
      <c r="J306"/>
      <c r="K306"/>
      <c r="L306"/>
      <c r="M306"/>
      <c r="N306"/>
    </row>
    <row r="307" spans="1:14" ht="15" x14ac:dyDescent="0.2">
      <c r="A307"/>
      <c r="B307"/>
      <c r="C307"/>
      <c r="D307"/>
      <c r="E307"/>
      <c r="F307"/>
      <c r="G307"/>
      <c r="H307"/>
      <c r="I307"/>
      <c r="J307"/>
      <c r="K307"/>
      <c r="L307"/>
      <c r="M307"/>
      <c r="N307"/>
    </row>
    <row r="308" spans="1:14" ht="15" x14ac:dyDescent="0.2">
      <c r="A308"/>
      <c r="B308"/>
      <c r="C308"/>
      <c r="D308"/>
      <c r="E308"/>
      <c r="F308"/>
      <c r="G308"/>
      <c r="H308"/>
      <c r="I308"/>
      <c r="J308"/>
      <c r="K308"/>
      <c r="L308"/>
      <c r="M308"/>
      <c r="N308"/>
    </row>
    <row r="309" spans="1:14" ht="15" x14ac:dyDescent="0.2">
      <c r="A309"/>
      <c r="B309"/>
      <c r="C309"/>
      <c r="D309"/>
      <c r="E309"/>
      <c r="F309"/>
      <c r="G309"/>
      <c r="H309"/>
      <c r="I309"/>
      <c r="J309"/>
      <c r="K309"/>
      <c r="L309"/>
      <c r="M309"/>
      <c r="N309"/>
    </row>
    <row r="310" spans="1:14" ht="15" x14ac:dyDescent="0.2">
      <c r="A310"/>
      <c r="B310"/>
      <c r="C310"/>
      <c r="D310"/>
      <c r="E310"/>
      <c r="F310"/>
      <c r="G310"/>
      <c r="H310"/>
      <c r="I310"/>
      <c r="J310"/>
      <c r="K310"/>
      <c r="L310"/>
      <c r="M310"/>
      <c r="N310"/>
    </row>
  </sheetData>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A1:DR4692"/>
  <sheetViews>
    <sheetView zoomScale="80" zoomScaleNormal="80" workbookViewId="0">
      <pane xSplit="2" ySplit="1" topLeftCell="G2" activePane="bottomRight" state="frozen"/>
      <selection pane="topRight" activeCell="C1" sqref="C1"/>
      <selection pane="bottomLeft" activeCell="A2" sqref="A2"/>
      <selection pane="bottomRight" activeCell="A8" sqref="A8"/>
    </sheetView>
  </sheetViews>
  <sheetFormatPr baseColWidth="10" defaultColWidth="11.5546875" defaultRowHeight="12.75" x14ac:dyDescent="0.2"/>
  <cols>
    <col min="1" max="1" width="7.21875" style="2" customWidth="1"/>
    <col min="2" max="2" width="9.109375" style="2" customWidth="1"/>
    <col min="3" max="3" width="12" style="2" customWidth="1"/>
    <col min="4" max="4" width="10.44140625" style="2" bestFit="1" customWidth="1"/>
    <col min="5" max="5" width="32.21875" style="2" customWidth="1"/>
    <col min="6" max="6" width="11.88671875" style="2" customWidth="1"/>
    <col min="7" max="9" width="8.77734375" style="7" customWidth="1"/>
    <col min="10" max="10" width="8.77734375" style="8" customWidth="1"/>
    <col min="11" max="15" width="8.77734375" style="7" customWidth="1"/>
    <col min="16" max="16" width="8.77734375" style="8" customWidth="1"/>
    <col min="17" max="19" width="8.77734375" style="7" customWidth="1"/>
    <col min="20" max="20" width="8.77734375" style="10" customWidth="1"/>
    <col min="21" max="21" width="8.77734375" style="16" customWidth="1"/>
    <col min="22" max="24" width="8.77734375" style="10" customWidth="1"/>
    <col min="25" max="36" width="8.77734375" style="7" customWidth="1"/>
    <col min="37" max="42" width="8.77734375" style="12" customWidth="1"/>
    <col min="43" max="44" width="8.77734375" style="8" customWidth="1"/>
    <col min="45" max="50" width="8.77734375" style="7" customWidth="1"/>
    <col min="51" max="51" width="10" style="7" customWidth="1"/>
    <col min="52" max="53" width="8.77734375" style="10" customWidth="1"/>
    <col min="54" max="54" width="8.77734375" style="7" customWidth="1"/>
    <col min="55" max="55" width="8.77734375" style="16" customWidth="1"/>
    <col min="56" max="56" width="12.44140625" style="2" customWidth="1"/>
    <col min="57" max="57" width="8.77734375" style="2" customWidth="1"/>
    <col min="58" max="58" width="8.77734375" style="16" customWidth="1"/>
    <col min="59" max="61" width="8.77734375" style="2" customWidth="1"/>
    <col min="62" max="62" width="47.44140625" style="2" customWidth="1"/>
    <col min="63" max="73" width="12.77734375" style="2" customWidth="1"/>
    <col min="74" max="16384" width="11.5546875" style="2"/>
  </cols>
  <sheetData>
    <row r="1" spans="1:74" s="3" customFormat="1" ht="61.5" customHeight="1" x14ac:dyDescent="0.2">
      <c r="A1" s="3" t="s">
        <v>12</v>
      </c>
      <c r="B1" s="3" t="s">
        <v>46</v>
      </c>
      <c r="C1" s="3" t="s">
        <v>150</v>
      </c>
      <c r="D1" s="3" t="s">
        <v>112</v>
      </c>
      <c r="E1" s="3" t="s">
        <v>111</v>
      </c>
      <c r="F1" s="3" t="s">
        <v>113</v>
      </c>
      <c r="G1" s="5" t="s">
        <v>13</v>
      </c>
      <c r="H1" s="5" t="s">
        <v>14</v>
      </c>
      <c r="I1" s="5" t="s">
        <v>15</v>
      </c>
      <c r="J1" s="6" t="s">
        <v>54</v>
      </c>
      <c r="K1" s="5" t="s">
        <v>48</v>
      </c>
      <c r="L1" s="5" t="s">
        <v>16</v>
      </c>
      <c r="M1" s="5" t="s">
        <v>17</v>
      </c>
      <c r="N1" s="5" t="s">
        <v>18</v>
      </c>
      <c r="O1" s="5" t="s">
        <v>19</v>
      </c>
      <c r="P1" s="6" t="s">
        <v>53</v>
      </c>
      <c r="Q1" s="5" t="s">
        <v>49</v>
      </c>
      <c r="R1" s="5" t="s">
        <v>133</v>
      </c>
      <c r="S1" s="21" t="s">
        <v>139</v>
      </c>
      <c r="T1" s="9" t="s">
        <v>131</v>
      </c>
      <c r="U1" s="21" t="s">
        <v>138</v>
      </c>
      <c r="V1" s="9" t="s">
        <v>20</v>
      </c>
      <c r="W1" s="9" t="s">
        <v>21</v>
      </c>
      <c r="X1" s="9" t="s">
        <v>22</v>
      </c>
      <c r="Y1" s="5" t="s">
        <v>23</v>
      </c>
      <c r="Z1" s="5" t="s">
        <v>24</v>
      </c>
      <c r="AA1" s="5" t="s">
        <v>25</v>
      </c>
      <c r="AB1" s="5" t="s">
        <v>26</v>
      </c>
      <c r="AC1" s="5" t="s">
        <v>27</v>
      </c>
      <c r="AD1" s="5" t="s">
        <v>28</v>
      </c>
      <c r="AE1" s="5" t="s">
        <v>29</v>
      </c>
      <c r="AF1" s="5" t="s">
        <v>30</v>
      </c>
      <c r="AG1" s="5" t="s">
        <v>52</v>
      </c>
      <c r="AH1" s="5" t="s">
        <v>50</v>
      </c>
      <c r="AI1" s="5" t="s">
        <v>32</v>
      </c>
      <c r="AJ1" s="5" t="s">
        <v>31</v>
      </c>
      <c r="AK1" s="11" t="s">
        <v>34</v>
      </c>
      <c r="AL1" s="11" t="s">
        <v>189</v>
      </c>
      <c r="AM1" s="11" t="s">
        <v>190</v>
      </c>
      <c r="AN1" s="11" t="s">
        <v>35</v>
      </c>
      <c r="AO1" s="11" t="s">
        <v>33</v>
      </c>
      <c r="AP1" s="11" t="s">
        <v>62</v>
      </c>
      <c r="AQ1" s="14" t="s">
        <v>47</v>
      </c>
      <c r="AR1" s="14" t="s">
        <v>51</v>
      </c>
      <c r="AS1" s="5" t="s">
        <v>36</v>
      </c>
      <c r="AT1" s="5" t="s">
        <v>37</v>
      </c>
      <c r="AU1" s="5" t="s">
        <v>38</v>
      </c>
      <c r="AV1" s="5" t="s">
        <v>55</v>
      </c>
      <c r="AW1" s="5" t="s">
        <v>56</v>
      </c>
      <c r="AX1" s="5" t="s">
        <v>61</v>
      </c>
      <c r="AY1" s="5" t="s">
        <v>39</v>
      </c>
      <c r="AZ1" s="9" t="s">
        <v>40</v>
      </c>
      <c r="BA1" s="9" t="s">
        <v>63</v>
      </c>
      <c r="BB1" s="5" t="s">
        <v>44</v>
      </c>
      <c r="BC1" s="21" t="s">
        <v>64</v>
      </c>
      <c r="BD1" s="3" t="s">
        <v>41</v>
      </c>
      <c r="BE1" s="3" t="s">
        <v>42</v>
      </c>
      <c r="BF1" s="21" t="s">
        <v>68</v>
      </c>
      <c r="BG1" s="3" t="s">
        <v>67</v>
      </c>
      <c r="BH1" s="3" t="s">
        <v>43</v>
      </c>
      <c r="BI1" s="3" t="s">
        <v>179</v>
      </c>
      <c r="BJ1" s="3" t="s">
        <v>45</v>
      </c>
      <c r="BQ1" s="3" t="s">
        <v>58</v>
      </c>
      <c r="BR1" s="3" t="s">
        <v>59</v>
      </c>
      <c r="BS1" s="3" t="s">
        <v>60</v>
      </c>
      <c r="BT1" s="3" t="s">
        <v>34</v>
      </c>
      <c r="BU1" s="3" t="s">
        <v>64</v>
      </c>
      <c r="BV1" s="3" t="s">
        <v>72</v>
      </c>
    </row>
    <row r="2" spans="1:74" ht="12.75" customHeight="1" x14ac:dyDescent="0.2">
      <c r="A2" s="2">
        <v>2005</v>
      </c>
      <c r="B2" s="4" t="s">
        <v>8</v>
      </c>
      <c r="C2" s="4" t="s">
        <v>269</v>
      </c>
      <c r="D2" s="4" t="s">
        <v>270</v>
      </c>
      <c r="E2" s="52" t="s">
        <v>271</v>
      </c>
      <c r="F2" s="4" t="s">
        <v>143</v>
      </c>
      <c r="G2" s="7">
        <v>189756.1</v>
      </c>
      <c r="J2" s="8">
        <v>189756.1</v>
      </c>
      <c r="K2" s="16">
        <v>7.6255420806595753E-2</v>
      </c>
      <c r="L2" s="7">
        <v>189756.1</v>
      </c>
      <c r="M2" s="7">
        <v>1138536.6000000001</v>
      </c>
      <c r="P2" s="8">
        <v>1138536.6000000001</v>
      </c>
      <c r="Q2" s="16">
        <v>7.6255420806595753E-2</v>
      </c>
      <c r="R2" s="40">
        <v>38.93</v>
      </c>
      <c r="S2" s="16">
        <v>0</v>
      </c>
      <c r="V2" s="7">
        <v>6</v>
      </c>
      <c r="W2" s="7"/>
      <c r="Y2" s="7">
        <v>1999104</v>
      </c>
      <c r="AB2" s="7">
        <v>76</v>
      </c>
      <c r="AE2" s="7">
        <v>4496</v>
      </c>
      <c r="AF2" s="7">
        <v>112</v>
      </c>
      <c r="AG2" s="8">
        <v>4384</v>
      </c>
      <c r="AH2" s="16">
        <v>6.8226120857699746E-2</v>
      </c>
      <c r="AI2" s="7">
        <v>4163</v>
      </c>
      <c r="AJ2" s="7">
        <v>221</v>
      </c>
      <c r="AK2" s="12">
        <v>0.92593416370106763</v>
      </c>
      <c r="AL2" s="12">
        <v>0.95</v>
      </c>
      <c r="AN2" s="12">
        <v>0.9495894160583942</v>
      </c>
      <c r="AO2" s="12">
        <v>0.97508896797153022</v>
      </c>
      <c r="AP2" s="12">
        <v>-3.297395446559559E-2</v>
      </c>
      <c r="AQ2" s="8">
        <v>2953060</v>
      </c>
      <c r="AR2" s="16">
        <v>4.9845494892728048E-2</v>
      </c>
      <c r="AS2" s="7">
        <v>108408.95741556535</v>
      </c>
      <c r="AT2" s="7">
        <v>673.59945255474452</v>
      </c>
      <c r="AU2" s="7">
        <v>112.26657542579075</v>
      </c>
      <c r="AV2" s="7">
        <v>188</v>
      </c>
      <c r="AW2" s="16">
        <v>0.59716263524356783</v>
      </c>
      <c r="AX2" s="16">
        <v>-1.7206680875968106E-2</v>
      </c>
      <c r="AY2" s="7">
        <v>52091978.399999999</v>
      </c>
      <c r="AZ2" s="10">
        <v>17.64</v>
      </c>
      <c r="BA2" s="16">
        <v>6.2749572162008604E-3</v>
      </c>
      <c r="BB2" s="7">
        <v>3274786.7434556722</v>
      </c>
      <c r="BC2" s="16">
        <v>1.8323673441344359E-2</v>
      </c>
      <c r="BD2" s="13">
        <v>1852277.8</v>
      </c>
      <c r="BE2" s="13">
        <v>0.62724015089432661</v>
      </c>
      <c r="BF2" s="16">
        <v>3.799902698991281E-2</v>
      </c>
      <c r="BG2" s="44">
        <v>0.21291247484532469</v>
      </c>
      <c r="BH2" s="43">
        <v>27.24</v>
      </c>
      <c r="BI2" s="2">
        <v>51.944000000000003</v>
      </c>
    </row>
    <row r="3" spans="1:74" ht="12.75" customHeight="1" x14ac:dyDescent="0.2">
      <c r="A3" s="2">
        <v>2005</v>
      </c>
      <c r="B3" s="4" t="s">
        <v>9</v>
      </c>
      <c r="C3" s="4" t="s">
        <v>269</v>
      </c>
      <c r="D3" s="4" t="s">
        <v>270</v>
      </c>
      <c r="E3" s="52" t="s">
        <v>271</v>
      </c>
      <c r="F3" s="4" t="s">
        <v>143</v>
      </c>
      <c r="G3" s="7">
        <v>177229.7</v>
      </c>
      <c r="J3" s="8">
        <v>177229.7</v>
      </c>
      <c r="K3" s="16">
        <v>7.4920698460064328E-2</v>
      </c>
      <c r="L3" s="7">
        <v>177229.7</v>
      </c>
      <c r="M3" s="7">
        <v>1063378.2000000002</v>
      </c>
      <c r="P3" s="8">
        <v>1063378.2000000002</v>
      </c>
      <c r="Q3" s="16">
        <v>7.4920698460064328E-2</v>
      </c>
      <c r="R3" s="40">
        <v>38.93</v>
      </c>
      <c r="S3" s="16">
        <v>0</v>
      </c>
      <c r="V3" s="7">
        <v>6</v>
      </c>
      <c r="W3" s="7"/>
      <c r="Y3" s="7">
        <v>1882368</v>
      </c>
      <c r="AB3" s="7">
        <v>76</v>
      </c>
      <c r="AE3" s="7">
        <v>4144</v>
      </c>
      <c r="AF3" s="7">
        <v>16</v>
      </c>
      <c r="AG3" s="8">
        <v>4128</v>
      </c>
      <c r="AH3" s="16">
        <v>8.7747035573122467E-2</v>
      </c>
      <c r="AI3" s="7">
        <v>3977</v>
      </c>
      <c r="AJ3" s="7">
        <v>151</v>
      </c>
      <c r="AK3" s="12">
        <v>0.95970077220077221</v>
      </c>
      <c r="AL3" s="12">
        <v>0.95</v>
      </c>
      <c r="AM3" s="12">
        <v>0.95977722771999996</v>
      </c>
      <c r="AN3" s="12">
        <v>0.96342054263565891</v>
      </c>
      <c r="AO3" s="12">
        <v>0.99613899613899615</v>
      </c>
      <c r="AP3" s="12">
        <v>-9.9699541558826432E-3</v>
      </c>
      <c r="AQ3" s="8">
        <v>2942512</v>
      </c>
      <c r="AR3" s="16">
        <v>3.6733511776434247E-2</v>
      </c>
      <c r="AS3" s="7">
        <v>118841.35702746364</v>
      </c>
      <c r="AT3" s="7">
        <v>712.81782945736438</v>
      </c>
      <c r="AU3" s="7">
        <v>118.80297157622739</v>
      </c>
      <c r="AV3" s="7">
        <v>188</v>
      </c>
      <c r="AW3" s="16">
        <v>0.63193069987354999</v>
      </c>
      <c r="AX3" s="16">
        <v>-4.6898334013670273E-2</v>
      </c>
      <c r="AY3" s="7">
        <v>52170737.759999998</v>
      </c>
      <c r="AZ3" s="10">
        <v>17.73</v>
      </c>
      <c r="BA3" s="16">
        <v>8.5324232081911422E-3</v>
      </c>
      <c r="BB3" s="7">
        <v>3357810.050350619</v>
      </c>
      <c r="BC3" s="16">
        <v>3.9148336385052253E-2</v>
      </c>
      <c r="BD3" s="13">
        <v>1848091.4</v>
      </c>
      <c r="BE3" s="13">
        <v>0.62806588384346429</v>
      </c>
      <c r="BF3" s="16">
        <v>3.7303122066240688E-2</v>
      </c>
      <c r="BG3" s="44">
        <v>0.2154378224688589</v>
      </c>
      <c r="BH3" s="43">
        <v>24.76</v>
      </c>
      <c r="BI3" s="2">
        <v>51.944000000000003</v>
      </c>
      <c r="BP3" s="2" t="s">
        <v>305</v>
      </c>
      <c r="BQ3" s="20">
        <f>LOOKUP(2,1/('[2]DATOS Dash. FFCC'!T:T&lt;&gt;""),'[2]DATOS Dash. FFCC'!T:T)</f>
        <v>27675399</v>
      </c>
      <c r="BR3" s="67">
        <f>SUMIFS(AG2:AG4692,$A2:$A4692,BR5,$B2:$B4692,BR6)</f>
        <v>58259</v>
      </c>
      <c r="BS3" s="66">
        <f>AVERAGEIFS(AW2:AW4692,$A2:$A4692,BS5,$B2:$B4692,BS6)</f>
        <v>0.26950739382675337</v>
      </c>
      <c r="BT3" s="66">
        <f>+'[3]TOTAL TAB'!$C$345</f>
        <v>0.78864732068640675</v>
      </c>
      <c r="BU3" s="66">
        <f>AVERAGEIFS(BC2:BC4692,$A2:$A4692,BU5,$B2:$B4692,BU6)</f>
        <v>-0.24432135212222741</v>
      </c>
      <c r="BV3" s="65">
        <f>AVERAGEIFS(BE2:BE4692,$A2:$A4692,BV5,$B2:$B4692,BV6)</f>
        <v>8.8732051164286059</v>
      </c>
    </row>
    <row r="4" spans="1:74" ht="12.75" customHeight="1" x14ac:dyDescent="0.2">
      <c r="A4" s="2">
        <v>2005</v>
      </c>
      <c r="B4" s="4" t="s">
        <v>10</v>
      </c>
      <c r="C4" s="4" t="s">
        <v>269</v>
      </c>
      <c r="D4" s="4" t="s">
        <v>270</v>
      </c>
      <c r="E4" s="52" t="s">
        <v>271</v>
      </c>
      <c r="F4" s="4" t="s">
        <v>143</v>
      </c>
      <c r="G4" s="7">
        <v>193441.5</v>
      </c>
      <c r="J4" s="8">
        <v>193441.5</v>
      </c>
      <c r="K4" s="16">
        <v>-6.1018624655819753E-3</v>
      </c>
      <c r="L4" s="7">
        <v>193441.5</v>
      </c>
      <c r="M4" s="7">
        <v>1160649</v>
      </c>
      <c r="P4" s="8">
        <v>1160649</v>
      </c>
      <c r="Q4" s="16">
        <v>-6.1018624655820863E-3</v>
      </c>
      <c r="R4" s="40">
        <v>38.93</v>
      </c>
      <c r="S4" s="16">
        <v>0</v>
      </c>
      <c r="V4" s="7">
        <v>6</v>
      </c>
      <c r="W4" s="7"/>
      <c r="Y4" s="7">
        <v>2069328</v>
      </c>
      <c r="AB4" s="7">
        <v>76</v>
      </c>
      <c r="AE4" s="7">
        <v>4563</v>
      </c>
      <c r="AF4" s="7">
        <v>25</v>
      </c>
      <c r="AG4" s="8">
        <v>4538</v>
      </c>
      <c r="AH4" s="16">
        <v>-9.8188959197031966E-3</v>
      </c>
      <c r="AI4" s="7">
        <v>4346</v>
      </c>
      <c r="AJ4" s="7">
        <v>192</v>
      </c>
      <c r="AK4" s="12">
        <v>0.95244356782818318</v>
      </c>
      <c r="AL4" s="12">
        <v>0.95</v>
      </c>
      <c r="AM4" s="12">
        <v>0.95244356782818296</v>
      </c>
      <c r="AN4" s="12">
        <v>0.9576906126046717</v>
      </c>
      <c r="AO4" s="12">
        <v>0.99452114836730221</v>
      </c>
      <c r="AP4" s="12">
        <v>1.4585316127418091E-2</v>
      </c>
      <c r="AQ4" s="8">
        <v>3414936</v>
      </c>
      <c r="AR4" s="16">
        <v>2.2413581978597552E-2</v>
      </c>
      <c r="AS4" s="7">
        <v>129206.81044267878</v>
      </c>
      <c r="AT4" s="7">
        <v>752.52005288673422</v>
      </c>
      <c r="AU4" s="7">
        <v>125.4200088144557</v>
      </c>
      <c r="AV4" s="7">
        <v>188</v>
      </c>
      <c r="AW4" s="16">
        <v>0.66712770645987074</v>
      </c>
      <c r="AX4" s="16">
        <v>3.2552103615670402E-2</v>
      </c>
      <c r="AY4" s="7">
        <v>59693081.280000001</v>
      </c>
      <c r="AZ4" s="10">
        <v>17.48</v>
      </c>
      <c r="BA4" s="16">
        <v>5.7537399309552928E-3</v>
      </c>
      <c r="BB4" s="7">
        <v>3343209.4151440128</v>
      </c>
      <c r="BC4" s="16">
        <v>-1.7356673372129563E-2</v>
      </c>
      <c r="BD4" s="13">
        <v>2126107.1</v>
      </c>
      <c r="BE4" s="13">
        <v>0.62259061370403435</v>
      </c>
      <c r="BF4" s="16">
        <v>3.6592972343948156E-2</v>
      </c>
      <c r="BG4" s="44">
        <v>0.21273512393358654</v>
      </c>
      <c r="BH4" s="43">
        <v>26.43</v>
      </c>
      <c r="BI4" s="2">
        <v>51.944000000000003</v>
      </c>
      <c r="BP4" s="2" t="s">
        <v>306</v>
      </c>
      <c r="BQ4" s="16">
        <f>LOOKUP(2,1/('[2]DATOS Dash. FFCC'!U:U&lt;&gt;""),'[2]DATOS Dash. FFCC'!U:U)</f>
        <v>1.0600603709945897</v>
      </c>
      <c r="BR4" s="66">
        <f>+'[3]TOTAL TAB'!$M$345</f>
        <v>0</v>
      </c>
      <c r="BS4" s="66">
        <f>AVERAGEIFS(AX2:AX4692,$A2:$A4692,BS5,$B2:$B4692,BS6)</f>
        <v>0.64467017723770792</v>
      </c>
      <c r="BT4" s="66">
        <f>+'[3]TOTAL TAB'!$N$345</f>
        <v>0</v>
      </c>
      <c r="BU4" s="16"/>
    </row>
    <row r="5" spans="1:74" ht="12.75" customHeight="1" x14ac:dyDescent="0.2">
      <c r="A5" s="2">
        <v>2005</v>
      </c>
      <c r="B5" s="4" t="s">
        <v>0</v>
      </c>
      <c r="C5" s="4" t="s">
        <v>269</v>
      </c>
      <c r="D5" s="4" t="s">
        <v>270</v>
      </c>
      <c r="E5" s="52" t="s">
        <v>271</v>
      </c>
      <c r="F5" s="4" t="s">
        <v>143</v>
      </c>
      <c r="G5" s="7">
        <v>186719.9</v>
      </c>
      <c r="J5" s="8">
        <v>186719.9</v>
      </c>
      <c r="K5" s="16">
        <v>2.0560434022634633E-2</v>
      </c>
      <c r="L5" s="7">
        <v>186719.9</v>
      </c>
      <c r="M5" s="7">
        <v>1120319.3999999999</v>
      </c>
      <c r="P5" s="8">
        <v>1120319.3999999999</v>
      </c>
      <c r="Q5" s="16">
        <v>2.0560434022634411E-2</v>
      </c>
      <c r="R5" s="40">
        <v>38.93</v>
      </c>
      <c r="S5" s="16">
        <v>0</v>
      </c>
      <c r="V5" s="7">
        <v>6</v>
      </c>
      <c r="W5" s="7"/>
      <c r="Y5" s="7">
        <v>1981320</v>
      </c>
      <c r="AB5" s="7">
        <v>76</v>
      </c>
      <c r="AE5" s="7">
        <v>4401</v>
      </c>
      <c r="AF5" s="7">
        <v>56</v>
      </c>
      <c r="AG5" s="8">
        <v>4345</v>
      </c>
      <c r="AH5" s="16">
        <v>9.9953509995351908E-3</v>
      </c>
      <c r="AI5" s="7">
        <v>4077</v>
      </c>
      <c r="AJ5" s="7">
        <v>268</v>
      </c>
      <c r="AK5" s="12">
        <v>0.92638036809815949</v>
      </c>
      <c r="AL5" s="12">
        <v>0.95</v>
      </c>
      <c r="AN5" s="12">
        <v>0.93831990794016107</v>
      </c>
      <c r="AO5" s="12">
        <v>0.98727561917745965</v>
      </c>
      <c r="AP5" s="12">
        <v>-1.2560605685280612E-2</v>
      </c>
      <c r="AQ5" s="8">
        <v>3451944</v>
      </c>
      <c r="AR5" s="16">
        <v>0.11651176916941441</v>
      </c>
      <c r="AS5" s="7">
        <v>130409.67132602948</v>
      </c>
      <c r="AT5" s="7">
        <v>794.4635212888378</v>
      </c>
      <c r="AU5" s="7">
        <v>132.41058688147297</v>
      </c>
      <c r="AV5" s="7">
        <v>188</v>
      </c>
      <c r="AW5" s="16">
        <v>0.70431163234826044</v>
      </c>
      <c r="AX5" s="16">
        <v>0.10546228560801385</v>
      </c>
      <c r="AY5" s="7">
        <v>60857772.719999999</v>
      </c>
      <c r="AZ5" s="10">
        <v>17.63</v>
      </c>
      <c r="BA5" s="16">
        <v>7.42857142857134E-3</v>
      </c>
      <c r="BB5" s="7">
        <v>3454458.8506556028</v>
      </c>
      <c r="BC5" s="16">
        <v>-5.2730990315485081E-2</v>
      </c>
      <c r="BD5" s="13">
        <v>2141163.15</v>
      </c>
      <c r="BE5" s="13">
        <v>0.62027748712030084</v>
      </c>
      <c r="BF5" s="16">
        <v>3.6081397264205194E-2</v>
      </c>
      <c r="BG5" s="44">
        <v>0.21385929082895494</v>
      </c>
      <c r="BH5" s="43">
        <v>26.47</v>
      </c>
      <c r="BI5" s="2">
        <v>51.944000000000003</v>
      </c>
      <c r="BP5" s="2" t="s">
        <v>12</v>
      </c>
      <c r="BQ5" s="62">
        <f>LOOKUP(2,1/(AQ:AQ&lt;&gt;""),A:A)</f>
        <v>2022</v>
      </c>
      <c r="BR5" s="62">
        <f>LOOKUP(2,1/(AG:AG&lt;&gt;""),A:A)</f>
        <v>2022</v>
      </c>
      <c r="BS5" s="62">
        <f>LOOKUP(2,1/(AW:AW&lt;&gt;""),A:A)</f>
        <v>2022</v>
      </c>
      <c r="BT5" s="62">
        <f>LOOKUP(2,1/(AK:AK&lt;&gt;""),A:A)</f>
        <v>2022</v>
      </c>
      <c r="BU5" s="62">
        <f>LOOKUP(2,1/(BC:BC&lt;&gt;""),A:A)</f>
        <v>2022</v>
      </c>
      <c r="BV5" s="62">
        <f>LOOKUP(2,1/(BE:BE&lt;&gt;""),A:A)</f>
        <v>2022</v>
      </c>
    </row>
    <row r="6" spans="1:74" ht="12.75" customHeight="1" x14ac:dyDescent="0.2">
      <c r="A6" s="2">
        <v>2005</v>
      </c>
      <c r="B6" s="4" t="s">
        <v>1</v>
      </c>
      <c r="C6" s="4" t="s">
        <v>269</v>
      </c>
      <c r="D6" s="4" t="s">
        <v>270</v>
      </c>
      <c r="E6" s="52" t="s">
        <v>271</v>
      </c>
      <c r="F6" s="4" t="s">
        <v>143</v>
      </c>
      <c r="G6" s="7">
        <v>190948</v>
      </c>
      <c r="J6" s="8">
        <v>190948</v>
      </c>
      <c r="K6" s="16">
        <v>2.5719259927342142E-2</v>
      </c>
      <c r="L6" s="7">
        <v>190948</v>
      </c>
      <c r="M6" s="7">
        <v>1145688</v>
      </c>
      <c r="P6" s="8">
        <v>1145688</v>
      </c>
      <c r="Q6" s="16">
        <v>2.571925992734192E-2</v>
      </c>
      <c r="R6" s="40">
        <v>38.93</v>
      </c>
      <c r="S6" s="16">
        <v>0</v>
      </c>
      <c r="V6" s="7">
        <v>6</v>
      </c>
      <c r="W6" s="7"/>
      <c r="Y6" s="7">
        <v>2021904</v>
      </c>
      <c r="AB6" s="7">
        <v>76</v>
      </c>
      <c r="AE6" s="7">
        <v>4496</v>
      </c>
      <c r="AF6" s="7">
        <v>62</v>
      </c>
      <c r="AG6" s="8">
        <v>4434</v>
      </c>
      <c r="AH6" s="16">
        <v>2.2365690569518204E-2</v>
      </c>
      <c r="AI6" s="7">
        <v>4073</v>
      </c>
      <c r="AJ6" s="7">
        <v>361</v>
      </c>
      <c r="AK6" s="12">
        <v>0.90591637010676151</v>
      </c>
      <c r="AL6" s="12">
        <v>0.95</v>
      </c>
      <c r="AN6" s="12">
        <v>0.91858367162832655</v>
      </c>
      <c r="AO6" s="12">
        <v>0.98620996441281139</v>
      </c>
      <c r="AP6" s="12">
        <v>-2.2836059884215776E-2</v>
      </c>
      <c r="AQ6" s="8">
        <v>3500307</v>
      </c>
      <c r="AR6" s="16">
        <v>9.1419235044580605E-2</v>
      </c>
      <c r="AS6" s="7">
        <v>129593.00259163271</v>
      </c>
      <c r="AT6" s="7">
        <v>789.4242219215156</v>
      </c>
      <c r="AU6" s="7">
        <v>131.57070365358592</v>
      </c>
      <c r="AV6" s="7">
        <v>188</v>
      </c>
      <c r="AW6" s="16">
        <v>0.69984416837013785</v>
      </c>
      <c r="AX6" s="16">
        <v>6.7542900854385524E-2</v>
      </c>
      <c r="AY6" s="7">
        <v>61850424.690000005</v>
      </c>
      <c r="AZ6" s="10">
        <v>17.670000000000002</v>
      </c>
      <c r="BA6" s="16">
        <v>1.4933946008041543E-2</v>
      </c>
      <c r="BB6" s="7">
        <v>3410107.3913873378</v>
      </c>
      <c r="BC6" s="16">
        <v>-3.307531290251485E-2</v>
      </c>
      <c r="BD6" s="13">
        <v>2171489.5</v>
      </c>
      <c r="BE6" s="13">
        <v>0.62037115601574377</v>
      </c>
      <c r="BF6" s="16">
        <v>3.5718831280676162E-2</v>
      </c>
      <c r="BG6" s="44">
        <v>0.2145944709314552</v>
      </c>
      <c r="BH6" s="43">
        <v>27.01</v>
      </c>
      <c r="BI6" s="2">
        <v>51.944000000000003</v>
      </c>
      <c r="BP6" s="2" t="s">
        <v>46</v>
      </c>
      <c r="BQ6" s="20" t="str">
        <f>LOOKUP(2,1/(AQ:AQ&lt;&gt;""),B:B)</f>
        <v>Marzo</v>
      </c>
      <c r="BR6" s="20" t="str">
        <f>LOOKUP(2,1/(AG:AG&lt;&gt;""),B:B)</f>
        <v>Marzo</v>
      </c>
      <c r="BS6" s="20" t="str">
        <f>LOOKUP(2,1/(AW:AW&lt;&gt;""),B:B)</f>
        <v>Marzo</v>
      </c>
      <c r="BT6" s="20" t="str">
        <f>LOOKUP(2,1/(AK:AK&lt;&gt;""),B:B)</f>
        <v>Marzo</v>
      </c>
      <c r="BU6" s="20" t="str">
        <f>LOOKUP(2,1/(BC:BC&lt;&gt;""),B:B)</f>
        <v>Marzo</v>
      </c>
      <c r="BV6" s="62" t="str">
        <f>LOOKUP(2,1/(BE:BE&lt;&gt;""),B:B)</f>
        <v>Marzo</v>
      </c>
    </row>
    <row r="7" spans="1:74" ht="12.75" customHeight="1" x14ac:dyDescent="0.2">
      <c r="A7" s="2">
        <v>2005</v>
      </c>
      <c r="B7" s="4" t="s">
        <v>2</v>
      </c>
      <c r="C7" s="4" t="s">
        <v>269</v>
      </c>
      <c r="D7" s="4" t="s">
        <v>270</v>
      </c>
      <c r="E7" s="52" t="s">
        <v>271</v>
      </c>
      <c r="F7" s="4" t="s">
        <v>143</v>
      </c>
      <c r="G7" s="7">
        <v>177561.1</v>
      </c>
      <c r="J7" s="8">
        <v>177561.1</v>
      </c>
      <c r="K7" s="16">
        <v>-4.2323370810999794E-2</v>
      </c>
      <c r="L7" s="7">
        <v>177561.1</v>
      </c>
      <c r="M7" s="7">
        <v>1065366.6000000001</v>
      </c>
      <c r="P7" s="8">
        <v>1065366.6000000001</v>
      </c>
      <c r="Q7" s="16">
        <v>-4.2323370810999794E-2</v>
      </c>
      <c r="R7" s="40">
        <v>38.93</v>
      </c>
      <c r="S7" s="16">
        <v>0</v>
      </c>
      <c r="V7" s="7">
        <v>6</v>
      </c>
      <c r="W7" s="7"/>
      <c r="Y7" s="7">
        <v>1885104</v>
      </c>
      <c r="AB7" s="7">
        <v>76</v>
      </c>
      <c r="AE7" s="7">
        <v>4401</v>
      </c>
      <c r="AF7" s="7">
        <v>267</v>
      </c>
      <c r="AG7" s="8">
        <v>4134</v>
      </c>
      <c r="AH7" s="16">
        <v>-4.59266097392107E-2</v>
      </c>
      <c r="AI7" s="7">
        <v>3923</v>
      </c>
      <c r="AJ7" s="7">
        <v>211</v>
      </c>
      <c r="AK7" s="12">
        <v>0.89138832083617359</v>
      </c>
      <c r="AL7" s="12">
        <v>0.95</v>
      </c>
      <c r="AN7" s="12">
        <v>0.94895984518626031</v>
      </c>
      <c r="AO7" s="12">
        <v>0.93933197000681667</v>
      </c>
      <c r="AP7" s="12">
        <v>1.4518383713808536E-2</v>
      </c>
      <c r="AQ7" s="8">
        <v>3139442</v>
      </c>
      <c r="AR7" s="16">
        <v>-2.0346097725675638E-2</v>
      </c>
      <c r="AS7" s="7">
        <v>123454.26661423515</v>
      </c>
      <c r="AT7" s="7">
        <v>759.41993226898887</v>
      </c>
      <c r="AU7" s="7">
        <v>126.56998871149814</v>
      </c>
      <c r="AV7" s="7">
        <v>188</v>
      </c>
      <c r="AW7" s="16">
        <v>0.67324462080584113</v>
      </c>
      <c r="AX7" s="16">
        <v>2.681189128075645E-2</v>
      </c>
      <c r="AY7" s="7">
        <v>55693701.079999998</v>
      </c>
      <c r="AZ7" s="10">
        <v>17.739999999999998</v>
      </c>
      <c r="BA7" s="16">
        <v>1.9540229885057547E-2</v>
      </c>
      <c r="BB7" s="7">
        <v>3199936.0915900175</v>
      </c>
      <c r="BC7" s="16">
        <v>-2.3093452205345266E-2</v>
      </c>
      <c r="BD7" s="13">
        <v>1944443.3</v>
      </c>
      <c r="BE7" s="13">
        <v>0.61935952312544718</v>
      </c>
      <c r="BF7" s="16">
        <v>3.4851993167572128E-2</v>
      </c>
      <c r="BG7" s="44">
        <v>0.21478690634118713</v>
      </c>
      <c r="BH7" s="43">
        <v>25.43</v>
      </c>
      <c r="BI7" s="2">
        <v>51.944000000000003</v>
      </c>
      <c r="BV7" s="7"/>
    </row>
    <row r="8" spans="1:74" ht="12.75" customHeight="1" x14ac:dyDescent="0.2">
      <c r="A8" s="2">
        <v>2005</v>
      </c>
      <c r="B8" s="4" t="s">
        <v>3</v>
      </c>
      <c r="C8" s="4" t="s">
        <v>269</v>
      </c>
      <c r="D8" s="4" t="s">
        <v>270</v>
      </c>
      <c r="E8" s="52" t="s">
        <v>271</v>
      </c>
      <c r="F8" s="4" t="s">
        <v>143</v>
      </c>
      <c r="G8" s="7">
        <v>190364.79999999999</v>
      </c>
      <c r="J8" s="8">
        <v>190364.79999999999</v>
      </c>
      <c r="K8" s="16">
        <v>-3.6089216521166811E-3</v>
      </c>
      <c r="L8" s="7">
        <v>190364.79999999999</v>
      </c>
      <c r="M8" s="7">
        <v>1142188.7999999998</v>
      </c>
      <c r="P8" s="8">
        <v>1142188.7999999998</v>
      </c>
      <c r="Q8" s="16">
        <v>-3.6089216521166811E-3</v>
      </c>
      <c r="R8" s="40">
        <v>38.93</v>
      </c>
      <c r="S8" s="16">
        <v>0</v>
      </c>
      <c r="V8" s="7">
        <v>6</v>
      </c>
      <c r="W8" s="7"/>
      <c r="Y8" s="7">
        <v>2020992</v>
      </c>
      <c r="AB8" s="7">
        <v>76</v>
      </c>
      <c r="AE8" s="7">
        <v>4496</v>
      </c>
      <c r="AF8" s="7">
        <v>64</v>
      </c>
      <c r="AG8" s="8">
        <v>4432</v>
      </c>
      <c r="AH8" s="16">
        <v>-1.4454080498109811E-2</v>
      </c>
      <c r="AI8" s="7">
        <v>4179</v>
      </c>
      <c r="AJ8" s="7">
        <v>253</v>
      </c>
      <c r="AK8" s="12">
        <v>0.92949288256227758</v>
      </c>
      <c r="AL8" s="12">
        <v>0.95</v>
      </c>
      <c r="AN8" s="12">
        <v>0.94291516245487361</v>
      </c>
      <c r="AO8" s="12">
        <v>0.98576512455516019</v>
      </c>
      <c r="AP8" s="12">
        <v>-1.0895851280716906E-2</v>
      </c>
      <c r="AQ8" s="8">
        <v>3385940</v>
      </c>
      <c r="AR8" s="16">
        <v>3.2199651557853537E-2</v>
      </c>
      <c r="AS8" s="7">
        <v>124300.29368575625</v>
      </c>
      <c r="AT8" s="7">
        <v>763.97563176895312</v>
      </c>
      <c r="AU8" s="7">
        <v>127.32927196149218</v>
      </c>
      <c r="AV8" s="7">
        <v>188</v>
      </c>
      <c r="AW8" s="16">
        <v>0.67728336149729884</v>
      </c>
      <c r="AX8" s="16">
        <v>4.733795872194646E-2</v>
      </c>
      <c r="AY8" s="7">
        <v>60235872.599999994</v>
      </c>
      <c r="AZ8" s="10">
        <v>17.79</v>
      </c>
      <c r="BA8" s="16">
        <v>2.006880733944949E-2</v>
      </c>
      <c r="BB8" s="7">
        <v>3352760.6501094541</v>
      </c>
      <c r="BC8" s="16">
        <v>-2.9656261322611829E-2</v>
      </c>
      <c r="BD8" s="13">
        <v>2108841.65</v>
      </c>
      <c r="BE8" s="13">
        <v>0.62282310082281434</v>
      </c>
      <c r="BF8" s="16">
        <v>3.426983522522551E-2</v>
      </c>
      <c r="BG8" s="44">
        <v>0.21704178311360967</v>
      </c>
      <c r="BH8" s="43">
        <v>27.24</v>
      </c>
      <c r="BI8" s="2">
        <v>51.944000000000003</v>
      </c>
      <c r="BV8" s="7"/>
    </row>
    <row r="9" spans="1:74" ht="12.75" customHeight="1" x14ac:dyDescent="0.2">
      <c r="A9" s="2">
        <v>2005</v>
      </c>
      <c r="B9" s="4" t="s">
        <v>4</v>
      </c>
      <c r="C9" s="4" t="s">
        <v>269</v>
      </c>
      <c r="D9" s="4" t="s">
        <v>270</v>
      </c>
      <c r="E9" s="52" t="s">
        <v>271</v>
      </c>
      <c r="F9" s="4" t="s">
        <v>143</v>
      </c>
      <c r="G9" s="7">
        <v>189422.2</v>
      </c>
      <c r="J9" s="8">
        <v>189422.2</v>
      </c>
      <c r="K9" s="16">
        <v>-1.7217491115889549E-3</v>
      </c>
      <c r="L9" s="7">
        <v>189422.2</v>
      </c>
      <c r="M9" s="7">
        <v>1136533.2000000002</v>
      </c>
      <c r="P9" s="8">
        <v>1136533.2000000002</v>
      </c>
      <c r="Q9" s="16">
        <v>-1.7217491115888439E-3</v>
      </c>
      <c r="R9" s="40">
        <v>38.93</v>
      </c>
      <c r="S9" s="16">
        <v>0</v>
      </c>
      <c r="V9" s="7">
        <v>6</v>
      </c>
      <c r="W9" s="7"/>
      <c r="Y9" s="7">
        <v>2021448</v>
      </c>
      <c r="AB9" s="7">
        <v>76</v>
      </c>
      <c r="AE9" s="7">
        <v>4599</v>
      </c>
      <c r="AF9" s="7">
        <v>166</v>
      </c>
      <c r="AG9" s="8">
        <v>4433</v>
      </c>
      <c r="AH9" s="16">
        <v>-1.0270149586961375E-2</v>
      </c>
      <c r="AI9" s="7">
        <v>4176</v>
      </c>
      <c r="AJ9" s="7">
        <v>257</v>
      </c>
      <c r="AK9" s="12">
        <v>0.90802348336594907</v>
      </c>
      <c r="AL9" s="12">
        <v>0.95</v>
      </c>
      <c r="AN9" s="12">
        <v>0.94202571621926456</v>
      </c>
      <c r="AO9" s="12">
        <v>0.96390519678190911</v>
      </c>
      <c r="AP9" s="12">
        <v>-3.4640569329036364E-3</v>
      </c>
      <c r="AQ9" s="8">
        <v>3330422</v>
      </c>
      <c r="AR9" s="16">
        <v>2.1096303854472032E-2</v>
      </c>
      <c r="AS9" s="7">
        <v>123577.81076066791</v>
      </c>
      <c r="AT9" s="7">
        <v>751.27949469884959</v>
      </c>
      <c r="AU9" s="7">
        <v>125.21324911647493</v>
      </c>
      <c r="AV9" s="7">
        <v>188</v>
      </c>
      <c r="AW9" s="16">
        <v>0.66602792083231344</v>
      </c>
      <c r="AX9" s="16">
        <v>3.1691934347886308E-2</v>
      </c>
      <c r="AY9" s="7">
        <v>58948469.399999999</v>
      </c>
      <c r="AZ9" s="10">
        <v>17.7</v>
      </c>
      <c r="BA9" s="16">
        <v>2.3121387283236983E-2</v>
      </c>
      <c r="BB9" s="7">
        <v>3240685.2585184467</v>
      </c>
      <c r="BC9" s="16">
        <v>-2.0558541512949492E-2</v>
      </c>
      <c r="BD9" s="13">
        <v>2063288.1500000001</v>
      </c>
      <c r="BE9" s="13">
        <v>0.61952754035374502</v>
      </c>
      <c r="BF9" s="16">
        <v>3.3349088899503027E-2</v>
      </c>
      <c r="BG9" s="44">
        <v>0.21451784638287572</v>
      </c>
      <c r="BH9" s="43">
        <v>26.95</v>
      </c>
      <c r="BI9" s="2">
        <v>51.944000000000003</v>
      </c>
      <c r="BQ9" s="20"/>
      <c r="BV9" s="7"/>
    </row>
    <row r="10" spans="1:74" ht="12.75" customHeight="1" x14ac:dyDescent="0.25">
      <c r="A10" s="2">
        <v>2005</v>
      </c>
      <c r="B10" s="4" t="s">
        <v>11</v>
      </c>
      <c r="C10" s="4" t="s">
        <v>269</v>
      </c>
      <c r="D10" s="4" t="s">
        <v>270</v>
      </c>
      <c r="E10" s="52" t="s">
        <v>271</v>
      </c>
      <c r="F10" s="4" t="s">
        <v>143</v>
      </c>
      <c r="G10" s="7">
        <v>205677.5</v>
      </c>
      <c r="J10" s="8">
        <v>205677.5</v>
      </c>
      <c r="K10" s="16">
        <v>9.4137505093589091E-2</v>
      </c>
      <c r="L10" s="7">
        <v>205677.5</v>
      </c>
      <c r="M10" s="7">
        <v>1234065</v>
      </c>
      <c r="P10" s="8">
        <v>1234065</v>
      </c>
      <c r="Q10" s="16">
        <v>9.4137505093589091E-2</v>
      </c>
      <c r="R10" s="40">
        <v>38.93</v>
      </c>
      <c r="S10" s="16">
        <v>0</v>
      </c>
      <c r="V10" s="7">
        <v>6</v>
      </c>
      <c r="W10" s="7"/>
      <c r="Y10" s="7">
        <v>2213880</v>
      </c>
      <c r="AB10" s="7">
        <v>76</v>
      </c>
      <c r="AE10" s="7">
        <v>4904</v>
      </c>
      <c r="AF10" s="7">
        <v>49</v>
      </c>
      <c r="AG10" s="8">
        <v>4855</v>
      </c>
      <c r="AH10" s="16">
        <v>9.4948128101037366E-2</v>
      </c>
      <c r="AI10" s="7">
        <v>4590</v>
      </c>
      <c r="AJ10" s="7">
        <v>265</v>
      </c>
      <c r="AK10" s="12">
        <v>0.93597063621533438</v>
      </c>
      <c r="AL10" s="12">
        <v>0.95</v>
      </c>
      <c r="AN10" s="12">
        <v>0.94541709577754895</v>
      </c>
      <c r="AO10" s="12">
        <v>0.9900081566068516</v>
      </c>
      <c r="AP10" s="12">
        <v>-2.3847209239286071E-3</v>
      </c>
      <c r="AQ10" s="8">
        <v>3536352</v>
      </c>
      <c r="AR10" s="16">
        <v>4.6658071665263812E-2</v>
      </c>
      <c r="AS10" s="7">
        <v>134769.51219512196</v>
      </c>
      <c r="AT10" s="7">
        <v>728.39382080329563</v>
      </c>
      <c r="AU10" s="7">
        <v>121.3989701338826</v>
      </c>
      <c r="AV10" s="7">
        <v>188</v>
      </c>
      <c r="AW10" s="16">
        <v>0.64573920283980102</v>
      </c>
      <c r="AX10" s="16">
        <v>-4.4102597371003194E-2</v>
      </c>
      <c r="AY10" s="7">
        <v>62416612.799999997</v>
      </c>
      <c r="AZ10" s="10">
        <v>17.649999999999999</v>
      </c>
      <c r="BA10" s="16">
        <v>1.6705069124423932E-2</v>
      </c>
      <c r="BB10" s="7">
        <v>3397913.3055950915</v>
      </c>
      <c r="BC10" s="16">
        <v>3.9131945300873813E-2</v>
      </c>
      <c r="BD10" s="13">
        <v>2191209.6999999997</v>
      </c>
      <c r="BE10" s="13">
        <v>0.61962431907230942</v>
      </c>
      <c r="BF10" s="16">
        <v>3.2909672923809939E-2</v>
      </c>
      <c r="BG10" s="44">
        <v>0.21280500019655507</v>
      </c>
      <c r="BH10" s="43">
        <v>26.24</v>
      </c>
      <c r="BI10" s="2">
        <v>51.944000000000003</v>
      </c>
      <c r="BQ10" s="63"/>
    </row>
    <row r="11" spans="1:74" ht="12.75" customHeight="1" x14ac:dyDescent="0.2">
      <c r="A11" s="2">
        <v>2005</v>
      </c>
      <c r="B11" s="4" t="s">
        <v>5</v>
      </c>
      <c r="C11" s="4" t="s">
        <v>269</v>
      </c>
      <c r="D11" s="4" t="s">
        <v>270</v>
      </c>
      <c r="E11" s="52" t="s">
        <v>271</v>
      </c>
      <c r="F11" s="4" t="s">
        <v>143</v>
      </c>
      <c r="G11" s="7">
        <v>204906.5</v>
      </c>
      <c r="J11" s="8">
        <v>204906.5</v>
      </c>
      <c r="K11" s="16">
        <v>8.0809151720958594E-2</v>
      </c>
      <c r="L11" s="7">
        <v>204906.5</v>
      </c>
      <c r="M11" s="7">
        <v>1229439</v>
      </c>
      <c r="P11" s="8">
        <v>1229439</v>
      </c>
      <c r="Q11" s="16">
        <v>8.0809151720958372E-2</v>
      </c>
      <c r="R11" s="40">
        <v>38.9</v>
      </c>
      <c r="S11" s="16">
        <v>-7.7061392242494531E-4</v>
      </c>
      <c r="V11" s="7">
        <v>6</v>
      </c>
      <c r="W11" s="7"/>
      <c r="Y11" s="7">
        <v>2209320</v>
      </c>
      <c r="AB11" s="7">
        <v>76</v>
      </c>
      <c r="AE11" s="7">
        <v>4875</v>
      </c>
      <c r="AF11" s="7">
        <v>30</v>
      </c>
      <c r="AG11" s="8">
        <v>4845</v>
      </c>
      <c r="AH11" s="16">
        <v>9.6401900882552516E-2</v>
      </c>
      <c r="AI11" s="7">
        <v>4575</v>
      </c>
      <c r="AJ11" s="7">
        <v>270</v>
      </c>
      <c r="AK11" s="12">
        <v>0.93846153846153846</v>
      </c>
      <c r="AL11" s="12">
        <v>0.95</v>
      </c>
      <c r="AN11" s="12">
        <v>0.94427244582043346</v>
      </c>
      <c r="AO11" s="12">
        <v>0.99384615384615382</v>
      </c>
      <c r="AP11" s="12">
        <v>-1.4979808374023795E-3</v>
      </c>
      <c r="AQ11" s="8">
        <v>3598066</v>
      </c>
      <c r="AR11" s="16">
        <v>5.6989737869590718E-2</v>
      </c>
      <c r="AS11" s="7">
        <v>132087.59177679883</v>
      </c>
      <c r="AT11" s="7">
        <v>742.63488132094949</v>
      </c>
      <c r="AU11" s="7">
        <v>123.77248022015824</v>
      </c>
      <c r="AV11" s="7">
        <v>188</v>
      </c>
      <c r="AW11" s="16">
        <v>0.65836425649020347</v>
      </c>
      <c r="AX11" s="16">
        <v>-3.594682112575398E-2</v>
      </c>
      <c r="AY11" s="7">
        <v>63433903.579999998</v>
      </c>
      <c r="AZ11" s="10">
        <v>17.63</v>
      </c>
      <c r="BA11" s="16">
        <v>1.4384349827387899E-2</v>
      </c>
      <c r="BB11" s="7">
        <v>3374504.8068256336</v>
      </c>
      <c r="BC11" s="16">
        <v>3.5665557672908473E-2</v>
      </c>
      <c r="BD11" s="13">
        <v>2229450.25</v>
      </c>
      <c r="BE11" s="13">
        <v>0.61962461222223275</v>
      </c>
      <c r="BF11" s="16">
        <v>3.2476760844389059E-2</v>
      </c>
      <c r="BG11" s="44">
        <v>0.20890917472091461</v>
      </c>
      <c r="BH11" s="43">
        <v>27.24</v>
      </c>
      <c r="BI11" s="2">
        <v>51.944000000000003</v>
      </c>
      <c r="BV11" s="7"/>
    </row>
    <row r="12" spans="1:74" ht="12.75" customHeight="1" x14ac:dyDescent="0.2">
      <c r="A12" s="2">
        <v>2005</v>
      </c>
      <c r="B12" s="4" t="s">
        <v>6</v>
      </c>
      <c r="C12" s="4" t="s">
        <v>269</v>
      </c>
      <c r="D12" s="4" t="s">
        <v>270</v>
      </c>
      <c r="E12" s="52" t="s">
        <v>271</v>
      </c>
      <c r="F12" s="4" t="s">
        <v>143</v>
      </c>
      <c r="G12" s="7">
        <v>205475.1</v>
      </c>
      <c r="J12" s="8">
        <v>205475.1</v>
      </c>
      <c r="K12" s="16">
        <v>8.5539808478063195E-2</v>
      </c>
      <c r="L12" s="7">
        <v>205475.1</v>
      </c>
      <c r="M12" s="7">
        <v>1232850.6000000001</v>
      </c>
      <c r="P12" s="8">
        <v>1232850.6000000001</v>
      </c>
      <c r="Q12" s="16">
        <v>8.5539808478063417E-2</v>
      </c>
      <c r="R12" s="40">
        <v>38.93</v>
      </c>
      <c r="S12" s="16">
        <v>0</v>
      </c>
      <c r="V12" s="7">
        <v>6</v>
      </c>
      <c r="W12" s="7"/>
      <c r="Y12" s="7">
        <v>2217984</v>
      </c>
      <c r="AB12" s="7">
        <v>76</v>
      </c>
      <c r="AE12" s="7">
        <v>4904</v>
      </c>
      <c r="AF12" s="7">
        <v>40</v>
      </c>
      <c r="AG12" s="8">
        <v>4864</v>
      </c>
      <c r="AH12" s="16">
        <v>9.7720604829609536E-2</v>
      </c>
      <c r="AI12" s="7">
        <v>4579</v>
      </c>
      <c r="AJ12" s="7">
        <v>285</v>
      </c>
      <c r="AK12" s="12">
        <v>0.93372756933115819</v>
      </c>
      <c r="AL12" s="12">
        <v>0.95</v>
      </c>
      <c r="AN12" s="12">
        <v>0.94140625</v>
      </c>
      <c r="AO12" s="12">
        <v>0.99184339314845027</v>
      </c>
      <c r="AP12" s="12">
        <v>-1.432630109877131E-2</v>
      </c>
      <c r="AQ12" s="8">
        <v>3638198</v>
      </c>
      <c r="AR12" s="16">
        <v>7.6031794151354859E-2</v>
      </c>
      <c r="AS12" s="7">
        <v>137446.08991310917</v>
      </c>
      <c r="AT12" s="7">
        <v>747.98478618421052</v>
      </c>
      <c r="AU12" s="7">
        <v>124.66413103070175</v>
      </c>
      <c r="AV12" s="7">
        <v>188</v>
      </c>
      <c r="AW12" s="16">
        <v>0.66310707995054119</v>
      </c>
      <c r="AX12" s="16">
        <v>-1.975804278687221E-2</v>
      </c>
      <c r="AY12" s="7">
        <v>64068666.780000001</v>
      </c>
      <c r="AZ12" s="10">
        <v>17.61</v>
      </c>
      <c r="BA12" s="16">
        <v>1.0907003444316832E-2</v>
      </c>
      <c r="BB12" s="7">
        <v>3481507.2292897813</v>
      </c>
      <c r="BC12" s="16">
        <v>2.6899811905049198E-2</v>
      </c>
      <c r="BD12" s="13">
        <v>2255377.1</v>
      </c>
      <c r="BE12" s="13">
        <v>0.61991598588092245</v>
      </c>
      <c r="BF12" s="16">
        <v>3.2070149295443481E-2</v>
      </c>
      <c r="BG12" s="44">
        <v>0.20892288550853411</v>
      </c>
      <c r="BH12" s="43">
        <v>26.47</v>
      </c>
      <c r="BI12" s="2">
        <v>51.944000000000003</v>
      </c>
      <c r="BV12" s="7"/>
    </row>
    <row r="13" spans="1:74" ht="12.75" customHeight="1" x14ac:dyDescent="0.2">
      <c r="A13" s="2">
        <v>2005</v>
      </c>
      <c r="B13" s="4" t="s">
        <v>7</v>
      </c>
      <c r="C13" s="4" t="s">
        <v>269</v>
      </c>
      <c r="D13" s="4" t="s">
        <v>270</v>
      </c>
      <c r="E13" s="52" t="s">
        <v>271</v>
      </c>
      <c r="F13" s="4" t="s">
        <v>143</v>
      </c>
      <c r="G13" s="7">
        <v>207159</v>
      </c>
      <c r="J13" s="8">
        <v>207159</v>
      </c>
      <c r="K13" s="16">
        <v>7.9776454546591768E-2</v>
      </c>
      <c r="L13" s="7">
        <v>207159</v>
      </c>
      <c r="M13" s="7">
        <v>1242954</v>
      </c>
      <c r="P13" s="8">
        <v>1242954</v>
      </c>
      <c r="Q13" s="16">
        <v>7.9776454546591768E-2</v>
      </c>
      <c r="R13" s="40">
        <v>38.93</v>
      </c>
      <c r="S13" s="16">
        <v>0</v>
      </c>
      <c r="V13" s="7">
        <v>6</v>
      </c>
      <c r="W13" s="7"/>
      <c r="Y13" s="7">
        <v>2207040</v>
      </c>
      <c r="AB13" s="7">
        <v>76</v>
      </c>
      <c r="AE13" s="7">
        <v>4960</v>
      </c>
      <c r="AF13" s="7">
        <v>120</v>
      </c>
      <c r="AG13" s="8">
        <v>4840</v>
      </c>
      <c r="AH13" s="16">
        <v>7.9875055778670268E-2</v>
      </c>
      <c r="AI13" s="7">
        <v>4572</v>
      </c>
      <c r="AJ13" s="7">
        <v>268</v>
      </c>
      <c r="AK13" s="12">
        <v>0.92177419354838708</v>
      </c>
      <c r="AL13" s="12">
        <v>0.95</v>
      </c>
      <c r="AN13" s="12">
        <v>0.94462809917355373</v>
      </c>
      <c r="AO13" s="12">
        <v>0.97580645161290325</v>
      </c>
      <c r="AP13" s="12">
        <v>-8.9365307828024321E-3</v>
      </c>
      <c r="AQ13" s="8">
        <v>3662540</v>
      </c>
      <c r="AR13" s="16">
        <v>5.5966933675621444E-2</v>
      </c>
      <c r="AS13" s="7">
        <v>140112.47130833971</v>
      </c>
      <c r="AT13" s="7">
        <v>756.72314049586782</v>
      </c>
      <c r="AU13" s="7">
        <v>126.12052341597797</v>
      </c>
      <c r="AV13" s="7">
        <v>188</v>
      </c>
      <c r="AW13" s="16">
        <v>0.67085384795732961</v>
      </c>
      <c r="AX13" s="16">
        <v>-2.2139711418567076E-2</v>
      </c>
      <c r="AY13" s="7">
        <v>64460704.000000007</v>
      </c>
      <c r="AZ13" s="10">
        <v>17.600000000000001</v>
      </c>
      <c r="BA13" s="16">
        <v>1.8518518518518601E-2</v>
      </c>
      <c r="BB13" s="7">
        <v>3647705.6170545802</v>
      </c>
      <c r="BC13" s="16">
        <v>2.4299361934885487E-2</v>
      </c>
      <c r="BD13" s="13">
        <v>2279201.7000000002</v>
      </c>
      <c r="BE13" s="13">
        <v>0.62230083493968669</v>
      </c>
      <c r="BF13" s="16">
        <v>3.1248621078581142E-2</v>
      </c>
      <c r="BG13" s="44">
        <v>0.20643583842749599</v>
      </c>
      <c r="BH13" s="43">
        <v>26.14</v>
      </c>
      <c r="BI13" s="2">
        <v>51.944000000000003</v>
      </c>
      <c r="BV13" s="7"/>
    </row>
    <row r="14" spans="1:74" ht="12.75" customHeight="1" x14ac:dyDescent="0.2">
      <c r="A14" s="2">
        <v>2006</v>
      </c>
      <c r="B14" s="4" t="s">
        <v>8</v>
      </c>
      <c r="C14" s="4" t="s">
        <v>269</v>
      </c>
      <c r="D14" s="4" t="s">
        <v>270</v>
      </c>
      <c r="E14" s="52" t="s">
        <v>271</v>
      </c>
      <c r="F14" s="4" t="s">
        <v>143</v>
      </c>
      <c r="G14" s="7">
        <v>209335.5</v>
      </c>
      <c r="J14" s="8">
        <v>209335.5</v>
      </c>
      <c r="K14" s="16">
        <v>0.10318192669431969</v>
      </c>
      <c r="L14" s="7">
        <v>209335.5</v>
      </c>
      <c r="M14" s="7">
        <v>1256013</v>
      </c>
      <c r="P14" s="8">
        <v>1256013</v>
      </c>
      <c r="Q14" s="16">
        <v>0.10318192669431969</v>
      </c>
      <c r="R14" s="40">
        <v>38.93</v>
      </c>
      <c r="S14" s="16">
        <v>0</v>
      </c>
      <c r="V14" s="7">
        <v>6</v>
      </c>
      <c r="W14" s="7"/>
      <c r="Y14" s="7">
        <v>2257200</v>
      </c>
      <c r="AB14" s="7">
        <v>76</v>
      </c>
      <c r="AE14" s="7">
        <v>4999</v>
      </c>
      <c r="AF14" s="7">
        <v>49</v>
      </c>
      <c r="AG14" s="8">
        <v>4950</v>
      </c>
      <c r="AH14" s="16">
        <v>0.12910583941605847</v>
      </c>
      <c r="AI14" s="7">
        <v>4761</v>
      </c>
      <c r="AJ14" s="7">
        <v>189</v>
      </c>
      <c r="AK14" s="12">
        <v>0.95239047809561916</v>
      </c>
      <c r="AL14" s="12">
        <v>0.95</v>
      </c>
      <c r="AM14" s="12">
        <v>0.95239478956190005</v>
      </c>
      <c r="AN14" s="12">
        <v>0.96181818181818179</v>
      </c>
      <c r="AO14" s="12">
        <v>0.99019803960792163</v>
      </c>
      <c r="AP14" s="12">
        <v>1.2877950778503289E-2</v>
      </c>
      <c r="AQ14" s="8">
        <v>3222234</v>
      </c>
      <c r="AR14" s="16">
        <v>9.1150874008655514E-2</v>
      </c>
      <c r="AS14" s="7">
        <v>118290.52863436124</v>
      </c>
      <c r="AT14" s="7">
        <v>650.95636363636368</v>
      </c>
      <c r="AU14" s="7">
        <v>108.49272727272728</v>
      </c>
      <c r="AV14" s="7">
        <v>188</v>
      </c>
      <c r="AW14" s="16">
        <v>0.57708897485493238</v>
      </c>
      <c r="AX14" s="16">
        <v>-3.3615064312334075E-2</v>
      </c>
      <c r="AY14" s="7">
        <v>57710210.939999998</v>
      </c>
      <c r="AZ14" s="10">
        <v>17.91</v>
      </c>
      <c r="BA14" s="16">
        <v>1.5306122448979664E-2</v>
      </c>
      <c r="BB14" s="7">
        <v>3573286.4173136153</v>
      </c>
      <c r="BC14" s="16">
        <v>4.2385882872331096E-2</v>
      </c>
      <c r="BD14" s="13">
        <v>2029262.75</v>
      </c>
      <c r="BE14" s="13">
        <v>0.62976889636196498</v>
      </c>
      <c r="BF14" s="16">
        <v>3.0721916248014777E-2</v>
      </c>
      <c r="BG14" s="44">
        <v>0.20675275652067138</v>
      </c>
      <c r="BH14" s="43">
        <v>27.24</v>
      </c>
      <c r="BI14" s="2">
        <v>51.944000000000003</v>
      </c>
      <c r="BV14" s="7"/>
    </row>
    <row r="15" spans="1:74" ht="12.75" customHeight="1" x14ac:dyDescent="0.2">
      <c r="A15" s="2">
        <v>2006</v>
      </c>
      <c r="B15" s="4" t="s">
        <v>9</v>
      </c>
      <c r="C15" s="4" t="s">
        <v>269</v>
      </c>
      <c r="D15" s="4" t="s">
        <v>270</v>
      </c>
      <c r="E15" s="52" t="s">
        <v>271</v>
      </c>
      <c r="F15" s="4" t="s">
        <v>143</v>
      </c>
      <c r="G15" s="7">
        <v>190461.6</v>
      </c>
      <c r="J15" s="8">
        <v>190461.6</v>
      </c>
      <c r="K15" s="16">
        <v>7.4659608406491662E-2</v>
      </c>
      <c r="L15" s="7">
        <v>190461.6</v>
      </c>
      <c r="M15" s="7">
        <v>1142769.6000000001</v>
      </c>
      <c r="P15" s="8">
        <v>1142769.6000000001</v>
      </c>
      <c r="Q15" s="16">
        <v>7.4659608406491662E-2</v>
      </c>
      <c r="R15" s="40">
        <v>38.93</v>
      </c>
      <c r="S15" s="16">
        <v>0</v>
      </c>
      <c r="V15" s="7">
        <v>6</v>
      </c>
      <c r="W15" s="7"/>
      <c r="Y15" s="7">
        <v>2051544</v>
      </c>
      <c r="AB15" s="7">
        <v>76</v>
      </c>
      <c r="AE15" s="7">
        <v>4544</v>
      </c>
      <c r="AF15" s="7">
        <v>45</v>
      </c>
      <c r="AG15" s="8">
        <v>4499</v>
      </c>
      <c r="AH15" s="16">
        <v>8.9874031007751931E-2</v>
      </c>
      <c r="AI15" s="7">
        <v>4326</v>
      </c>
      <c r="AJ15" s="7">
        <v>173</v>
      </c>
      <c r="AK15" s="12">
        <v>0.95202464788732399</v>
      </c>
      <c r="AL15" s="12">
        <v>0.95</v>
      </c>
      <c r="AM15" s="12">
        <v>0.95224647887323999</v>
      </c>
      <c r="AN15" s="12">
        <v>0.96154701044676594</v>
      </c>
      <c r="AO15" s="12">
        <v>0.9900968309859155</v>
      </c>
      <c r="AP15" s="12">
        <v>-1.9446670545009148E-3</v>
      </c>
      <c r="AQ15" s="8">
        <v>3162376</v>
      </c>
      <c r="AR15" s="16">
        <v>7.4719831219040023E-2</v>
      </c>
      <c r="AS15" s="7">
        <v>127721.16316639741</v>
      </c>
      <c r="AT15" s="7">
        <v>702.90642364969995</v>
      </c>
      <c r="AU15" s="7">
        <v>117.15107060828332</v>
      </c>
      <c r="AV15" s="7">
        <v>188</v>
      </c>
      <c r="AW15" s="16">
        <v>0.62314399259725173</v>
      </c>
      <c r="AX15" s="16">
        <v>-1.3904542504512785E-2</v>
      </c>
      <c r="AY15" s="7">
        <v>56353540.32</v>
      </c>
      <c r="AZ15" s="10">
        <v>17.82</v>
      </c>
      <c r="BA15" s="16">
        <v>5.0761421319795996E-3</v>
      </c>
      <c r="BB15" s="7">
        <v>3608705.0505784135</v>
      </c>
      <c r="BC15" s="16">
        <v>2.4224996535158728E-2</v>
      </c>
      <c r="BD15" s="13">
        <v>1988787.4500000002</v>
      </c>
      <c r="BE15" s="13">
        <v>0.62889025530170994</v>
      </c>
      <c r="BF15" s="16">
        <v>2.9828527859791891E-2</v>
      </c>
      <c r="BG15" s="44">
        <v>0.2049236714463521</v>
      </c>
      <c r="BH15" s="43">
        <v>24.76</v>
      </c>
      <c r="BI15" s="2">
        <v>51.944000000000003</v>
      </c>
      <c r="BV15" s="7"/>
    </row>
    <row r="16" spans="1:74" ht="12.75" customHeight="1" x14ac:dyDescent="0.2">
      <c r="A16" s="2">
        <v>2006</v>
      </c>
      <c r="B16" s="4" t="s">
        <v>10</v>
      </c>
      <c r="C16" s="4" t="s">
        <v>269</v>
      </c>
      <c r="D16" s="4" t="s">
        <v>270</v>
      </c>
      <c r="E16" s="52" t="s">
        <v>271</v>
      </c>
      <c r="F16" s="4" t="s">
        <v>143</v>
      </c>
      <c r="G16" s="7">
        <v>209424.9</v>
      </c>
      <c r="J16" s="8">
        <v>209424.9</v>
      </c>
      <c r="K16" s="16">
        <v>8.2626530501469508E-2</v>
      </c>
      <c r="L16" s="7">
        <v>209424.9</v>
      </c>
      <c r="M16" s="7">
        <v>1256549.3999999999</v>
      </c>
      <c r="P16" s="8">
        <v>1256549.3999999999</v>
      </c>
      <c r="Q16" s="16">
        <v>8.2626530501469286E-2</v>
      </c>
      <c r="R16" s="40">
        <v>38.93</v>
      </c>
      <c r="S16" s="16">
        <v>0</v>
      </c>
      <c r="V16" s="7">
        <v>6</v>
      </c>
      <c r="W16" s="7"/>
      <c r="Y16" s="7">
        <v>2251728</v>
      </c>
      <c r="AB16" s="7">
        <v>76</v>
      </c>
      <c r="AE16" s="7">
        <v>4999</v>
      </c>
      <c r="AF16" s="7">
        <v>61</v>
      </c>
      <c r="AG16" s="8">
        <v>4938</v>
      </c>
      <c r="AH16" s="16">
        <v>8.8144557073600804E-2</v>
      </c>
      <c r="AI16" s="7">
        <v>4647</v>
      </c>
      <c r="AJ16" s="7">
        <v>291</v>
      </c>
      <c r="AK16" s="12">
        <v>0.92958591718343664</v>
      </c>
      <c r="AL16" s="12">
        <v>0.95</v>
      </c>
      <c r="AN16" s="12">
        <v>0.94106925880923453</v>
      </c>
      <c r="AO16" s="12">
        <v>0.9877975595119024</v>
      </c>
      <c r="AP16" s="12">
        <v>-1.7355661188148575E-2</v>
      </c>
      <c r="AQ16" s="8">
        <v>3717572</v>
      </c>
      <c r="AR16" s="16">
        <v>8.8621280164547844E-2</v>
      </c>
      <c r="AS16" s="7">
        <v>140657.28339008702</v>
      </c>
      <c r="AT16" s="7">
        <v>752.84973673552042</v>
      </c>
      <c r="AU16" s="7">
        <v>125.47495612258673</v>
      </c>
      <c r="AV16" s="7">
        <v>188</v>
      </c>
      <c r="AW16" s="16">
        <v>0.66741997937546138</v>
      </c>
      <c r="AX16" s="16">
        <v>4.3810639666208573E-4</v>
      </c>
      <c r="AY16" s="7">
        <v>65243388.600000001</v>
      </c>
      <c r="AZ16" s="10">
        <v>17.55</v>
      </c>
      <c r="BA16" s="16">
        <v>4.004576659038861E-3</v>
      </c>
      <c r="BB16" s="7">
        <v>3639488.9133722442</v>
      </c>
      <c r="BC16" s="16">
        <v>1.5273834431670373E-2</v>
      </c>
      <c r="BD16" s="13">
        <v>2312102.15</v>
      </c>
      <c r="BE16" s="13">
        <v>0.6219387680991787</v>
      </c>
      <c r="BF16" s="16">
        <v>2.9259680504376072E-2</v>
      </c>
      <c r="BG16" s="44">
        <v>0.20217103926768479</v>
      </c>
      <c r="BH16" s="43">
        <v>26.43</v>
      </c>
      <c r="BI16" s="2">
        <v>51.944000000000003</v>
      </c>
      <c r="BV16" s="7"/>
    </row>
    <row r="17" spans="1:74" ht="12.75" customHeight="1" x14ac:dyDescent="0.2">
      <c r="A17" s="2">
        <v>2006</v>
      </c>
      <c r="B17" s="4" t="s">
        <v>0</v>
      </c>
      <c r="C17" s="4" t="s">
        <v>269</v>
      </c>
      <c r="D17" s="4" t="s">
        <v>270</v>
      </c>
      <c r="E17" s="52" t="s">
        <v>271</v>
      </c>
      <c r="F17" s="4" t="s">
        <v>143</v>
      </c>
      <c r="G17" s="7">
        <v>198534.39999999999</v>
      </c>
      <c r="J17" s="8">
        <v>198534.39999999999</v>
      </c>
      <c r="K17" s="16">
        <v>6.3273919919622834E-2</v>
      </c>
      <c r="L17" s="7">
        <v>198534.39999999999</v>
      </c>
      <c r="M17" s="7">
        <v>1191206.3999999999</v>
      </c>
      <c r="P17" s="8">
        <v>1191206.3999999999</v>
      </c>
      <c r="Q17" s="16">
        <v>6.3273919919622834E-2</v>
      </c>
      <c r="R17" s="40">
        <v>38.93</v>
      </c>
      <c r="S17" s="16">
        <v>0</v>
      </c>
      <c r="V17" s="7">
        <v>6</v>
      </c>
      <c r="W17" s="7"/>
      <c r="Y17" s="7">
        <v>2115384</v>
      </c>
      <c r="AB17" s="7">
        <v>76</v>
      </c>
      <c r="AE17" s="7">
        <v>4695</v>
      </c>
      <c r="AF17" s="7">
        <v>56</v>
      </c>
      <c r="AG17" s="8">
        <v>4639</v>
      </c>
      <c r="AH17" s="16">
        <v>6.7663981588032218E-2</v>
      </c>
      <c r="AI17" s="7">
        <v>4252</v>
      </c>
      <c r="AJ17" s="7">
        <v>387</v>
      </c>
      <c r="AK17" s="12">
        <v>0.9056443024494143</v>
      </c>
      <c r="AL17" s="12">
        <v>0.95</v>
      </c>
      <c r="AN17" s="12">
        <v>0.91657684845871956</v>
      </c>
      <c r="AO17" s="12">
        <v>0.98807241746538876</v>
      </c>
      <c r="AP17" s="12">
        <v>-2.3172330990155365E-2</v>
      </c>
      <c r="AQ17" s="8">
        <v>3668178</v>
      </c>
      <c r="AR17" s="16">
        <v>6.2641224770737969E-2</v>
      </c>
      <c r="AS17" s="7">
        <v>138578.69285984134</v>
      </c>
      <c r="AT17" s="7">
        <v>790.72601853847812</v>
      </c>
      <c r="AU17" s="7">
        <v>131.78766975641301</v>
      </c>
      <c r="AV17" s="7">
        <v>188</v>
      </c>
      <c r="AW17" s="16">
        <v>0.70099824338517558</v>
      </c>
      <c r="AX17" s="16">
        <v>-4.7044359498048527E-3</v>
      </c>
      <c r="AY17" s="7">
        <v>64706659.920000002</v>
      </c>
      <c r="AZ17" s="10">
        <v>17.64</v>
      </c>
      <c r="BA17" s="16">
        <v>5.6721497447531632E-4</v>
      </c>
      <c r="BB17" s="7">
        <v>3670850.3839807855</v>
      </c>
      <c r="BC17" s="16">
        <v>1.35110596960458E-2</v>
      </c>
      <c r="BD17" s="13">
        <v>2277950.1500000004</v>
      </c>
      <c r="BE17" s="13">
        <v>0.62100316560428648</v>
      </c>
      <c r="BF17" s="16">
        <v>2.8980728746894592E-2</v>
      </c>
      <c r="BG17" s="44">
        <v>0.2025252472374805</v>
      </c>
      <c r="BH17" s="43">
        <v>26.47</v>
      </c>
      <c r="BI17" s="2">
        <v>51.944000000000003</v>
      </c>
      <c r="BV17" s="7"/>
    </row>
    <row r="18" spans="1:74" ht="12.75" customHeight="1" x14ac:dyDescent="0.2">
      <c r="A18" s="2">
        <v>2006</v>
      </c>
      <c r="B18" s="4" t="s">
        <v>1</v>
      </c>
      <c r="C18" s="4" t="s">
        <v>269</v>
      </c>
      <c r="D18" s="4" t="s">
        <v>270</v>
      </c>
      <c r="E18" s="52" t="s">
        <v>271</v>
      </c>
      <c r="F18" s="4" t="s">
        <v>143</v>
      </c>
      <c r="G18" s="7">
        <v>208827.1</v>
      </c>
      <c r="J18" s="8">
        <v>208827.1</v>
      </c>
      <c r="K18" s="16">
        <v>9.3633345203929963E-2</v>
      </c>
      <c r="L18" s="7">
        <v>208827.1</v>
      </c>
      <c r="M18" s="7">
        <v>1252962.6000000001</v>
      </c>
      <c r="P18" s="8">
        <v>1252962.6000000001</v>
      </c>
      <c r="Q18" s="16">
        <v>9.3633345203929963E-2</v>
      </c>
      <c r="R18" s="40">
        <v>38.93</v>
      </c>
      <c r="S18" s="16">
        <v>0</v>
      </c>
      <c r="V18" s="7">
        <v>6</v>
      </c>
      <c r="W18" s="7"/>
      <c r="Y18" s="7">
        <v>2210232</v>
      </c>
      <c r="AB18" s="7">
        <v>76</v>
      </c>
      <c r="AE18" s="7">
        <v>4914</v>
      </c>
      <c r="AF18" s="7">
        <v>67</v>
      </c>
      <c r="AG18" s="8">
        <v>4847</v>
      </c>
      <c r="AH18" s="16">
        <v>9.3143888137122266E-2</v>
      </c>
      <c r="AI18" s="7">
        <v>4477</v>
      </c>
      <c r="AJ18" s="7">
        <v>370</v>
      </c>
      <c r="AK18" s="12">
        <v>0.91107041107041109</v>
      </c>
      <c r="AL18" s="12">
        <v>0.95</v>
      </c>
      <c r="AN18" s="12">
        <v>0.92366412213740456</v>
      </c>
      <c r="AO18" s="12">
        <v>0.98636548636548638</v>
      </c>
      <c r="AP18" s="12">
        <v>5.5307433236562176E-3</v>
      </c>
      <c r="AQ18" s="8">
        <v>3757346</v>
      </c>
      <c r="AR18" s="16">
        <v>7.3433273138613364E-2</v>
      </c>
      <c r="AS18" s="7">
        <v>139109.44094779709</v>
      </c>
      <c r="AT18" s="7">
        <v>775.19001444192281</v>
      </c>
      <c r="AU18" s="7">
        <v>129.19833574032046</v>
      </c>
      <c r="AV18" s="7">
        <v>188</v>
      </c>
      <c r="AW18" s="16">
        <v>0.68722519010808758</v>
      </c>
      <c r="AX18" s="16">
        <v>-1.8031125831109662E-2</v>
      </c>
      <c r="AY18" s="7">
        <v>66279583.440000005</v>
      </c>
      <c r="AZ18" s="10">
        <v>17.64</v>
      </c>
      <c r="BA18" s="16">
        <v>-1.6977928692699651E-3</v>
      </c>
      <c r="BB18" s="7">
        <v>3660522.7388910879</v>
      </c>
      <c r="BC18" s="16">
        <v>2.8367194162271906E-2</v>
      </c>
      <c r="BD18" s="13">
        <v>2326436.2999999998</v>
      </c>
      <c r="BE18" s="13">
        <v>0.61917010038468634</v>
      </c>
      <c r="BF18" s="16">
        <v>2.8664679212270578E-2</v>
      </c>
      <c r="BG18" s="44">
        <v>0.2027738989306325</v>
      </c>
      <c r="BH18" s="43">
        <v>27.01</v>
      </c>
      <c r="BI18" s="2">
        <v>51.944000000000003</v>
      </c>
      <c r="BV18" s="7"/>
    </row>
    <row r="19" spans="1:74" ht="12.75" customHeight="1" x14ac:dyDescent="0.2">
      <c r="A19" s="2">
        <v>2006</v>
      </c>
      <c r="B19" s="4" t="s">
        <v>2</v>
      </c>
      <c r="C19" s="4" t="s">
        <v>269</v>
      </c>
      <c r="D19" s="4" t="s">
        <v>270</v>
      </c>
      <c r="E19" s="52" t="s">
        <v>271</v>
      </c>
      <c r="F19" s="4" t="s">
        <v>143</v>
      </c>
      <c r="G19" s="7">
        <v>206281.60000000001</v>
      </c>
      <c r="J19" s="8">
        <v>206281.60000000001</v>
      </c>
      <c r="K19" s="16">
        <v>0.16174995536747638</v>
      </c>
      <c r="L19" s="7">
        <v>206281.60000000001</v>
      </c>
      <c r="M19" s="7">
        <v>1237689.6000000001</v>
      </c>
      <c r="P19" s="8">
        <v>1237689.6000000001</v>
      </c>
      <c r="Q19" s="16">
        <v>0.16174995536747638</v>
      </c>
      <c r="R19" s="40">
        <v>38.93</v>
      </c>
      <c r="S19" s="16">
        <v>0</v>
      </c>
      <c r="V19" s="7">
        <v>6</v>
      </c>
      <c r="W19" s="7"/>
      <c r="Y19" s="7">
        <v>2176488</v>
      </c>
      <c r="AB19" s="7">
        <v>76</v>
      </c>
      <c r="AE19" s="7">
        <v>4819</v>
      </c>
      <c r="AF19" s="7">
        <v>46</v>
      </c>
      <c r="AG19" s="8">
        <v>4773</v>
      </c>
      <c r="AH19" s="16">
        <v>0.15457184325108853</v>
      </c>
      <c r="AI19" s="7">
        <v>4518</v>
      </c>
      <c r="AJ19" s="7">
        <v>255</v>
      </c>
      <c r="AK19" s="12">
        <v>0.93753890848723798</v>
      </c>
      <c r="AL19" s="12">
        <v>0.95</v>
      </c>
      <c r="AN19" s="12">
        <v>0.94657448145820244</v>
      </c>
      <c r="AO19" s="12">
        <v>0.99045445113093999</v>
      </c>
      <c r="AP19" s="12">
        <v>-2.5136613947976949E-3</v>
      </c>
      <c r="AQ19" s="8">
        <v>3585361</v>
      </c>
      <c r="AR19" s="16">
        <v>0.14203766146977714</v>
      </c>
      <c r="AS19" s="7">
        <v>140989.42194258751</v>
      </c>
      <c r="AT19" s="7">
        <v>751.17557091975698</v>
      </c>
      <c r="AU19" s="7">
        <v>125.19592848662616</v>
      </c>
      <c r="AV19" s="7">
        <v>188</v>
      </c>
      <c r="AW19" s="16">
        <v>0.66593578982247958</v>
      </c>
      <c r="AX19" s="16">
        <v>-1.0856129789218683E-2</v>
      </c>
      <c r="AY19" s="7">
        <v>63389182.479999997</v>
      </c>
      <c r="AZ19" s="10">
        <v>17.68</v>
      </c>
      <c r="BA19" s="16">
        <v>-3.3821871476887866E-3</v>
      </c>
      <c r="BB19" s="7">
        <v>3654447.5308922022</v>
      </c>
      <c r="BC19" s="16">
        <v>3.6429286120116158E-2</v>
      </c>
      <c r="BD19" s="13">
        <v>2217828.9499999997</v>
      </c>
      <c r="BE19" s="13">
        <v>0.61857897991304078</v>
      </c>
      <c r="BF19" s="16">
        <v>2.8143489740260843E-2</v>
      </c>
      <c r="BG19" s="44">
        <v>0.20075259790122377</v>
      </c>
      <c r="BH19" s="43">
        <v>25.43</v>
      </c>
      <c r="BI19" s="2">
        <v>51.944000000000003</v>
      </c>
      <c r="BV19" s="7"/>
    </row>
    <row r="20" spans="1:74" ht="12.75" customHeight="1" x14ac:dyDescent="0.2">
      <c r="A20" s="2">
        <v>2006</v>
      </c>
      <c r="B20" s="4" t="s">
        <v>3</v>
      </c>
      <c r="C20" s="4" t="s">
        <v>269</v>
      </c>
      <c r="D20" s="4" t="s">
        <v>270</v>
      </c>
      <c r="E20" s="52" t="s">
        <v>271</v>
      </c>
      <c r="F20" s="4" t="s">
        <v>143</v>
      </c>
      <c r="G20" s="7">
        <v>213179.6</v>
      </c>
      <c r="J20" s="8">
        <v>213179.6</v>
      </c>
      <c r="K20" s="16">
        <v>0.11984778698582943</v>
      </c>
      <c r="L20" s="7">
        <v>213179.6</v>
      </c>
      <c r="M20" s="7">
        <v>1279077.6000000001</v>
      </c>
      <c r="P20" s="8">
        <v>1279077.6000000001</v>
      </c>
      <c r="Q20" s="16">
        <v>0.11984778698582965</v>
      </c>
      <c r="R20" s="40">
        <v>38.93</v>
      </c>
      <c r="S20" s="16">
        <v>0</v>
      </c>
      <c r="V20" s="7">
        <v>6</v>
      </c>
      <c r="W20" s="7"/>
      <c r="Y20" s="7">
        <v>2245344</v>
      </c>
      <c r="AB20" s="7">
        <v>76</v>
      </c>
      <c r="AE20" s="7">
        <v>4960</v>
      </c>
      <c r="AF20" s="7">
        <v>36</v>
      </c>
      <c r="AG20" s="8">
        <v>4924</v>
      </c>
      <c r="AH20" s="16">
        <v>0.11101083032490977</v>
      </c>
      <c r="AI20" s="7">
        <v>4675</v>
      </c>
      <c r="AJ20" s="7">
        <v>249</v>
      </c>
      <c r="AK20" s="12">
        <v>0.94254032258064513</v>
      </c>
      <c r="AL20" s="12">
        <v>0.95</v>
      </c>
      <c r="AN20" s="12">
        <v>0.9494313566206336</v>
      </c>
      <c r="AO20" s="12">
        <v>0.99274193548387102</v>
      </c>
      <c r="AP20" s="12">
        <v>6.9106897685207169E-3</v>
      </c>
      <c r="AQ20" s="8">
        <v>3749079</v>
      </c>
      <c r="AR20" s="16">
        <v>0.10724909478608602</v>
      </c>
      <c r="AS20" s="7">
        <v>137631.38766519824</v>
      </c>
      <c r="AT20" s="7">
        <v>761.3889114541023</v>
      </c>
      <c r="AU20" s="7">
        <v>126.89815190901705</v>
      </c>
      <c r="AV20" s="7">
        <v>188</v>
      </c>
      <c r="AW20" s="16">
        <v>0.67499016972881409</v>
      </c>
      <c r="AX20" s="16">
        <v>-3.3858675686571083E-3</v>
      </c>
      <c r="AY20" s="7">
        <v>66058771.980000004</v>
      </c>
      <c r="AZ20" s="10">
        <v>17.62</v>
      </c>
      <c r="BA20" s="16">
        <v>-9.5559302979201233E-3</v>
      </c>
      <c r="BB20" s="7">
        <v>3712341.1948681017</v>
      </c>
      <c r="BC20" s="16">
        <v>2.5541761855954595E-2</v>
      </c>
      <c r="BD20" s="13">
        <v>2323180.9</v>
      </c>
      <c r="BE20" s="13">
        <v>0.61966709690566668</v>
      </c>
      <c r="BF20" s="16">
        <v>2.7715075556546898E-2</v>
      </c>
      <c r="BG20" s="44">
        <v>0.20106005739963229</v>
      </c>
      <c r="BH20" s="43">
        <v>27.24</v>
      </c>
      <c r="BI20" s="2">
        <v>51.944000000000003</v>
      </c>
      <c r="BV20" s="7"/>
    </row>
    <row r="21" spans="1:74" ht="12.75" customHeight="1" x14ac:dyDescent="0.2">
      <c r="A21" s="2">
        <v>2006</v>
      </c>
      <c r="B21" s="4" t="s">
        <v>4</v>
      </c>
      <c r="C21" s="4" t="s">
        <v>269</v>
      </c>
      <c r="D21" s="4" t="s">
        <v>270</v>
      </c>
      <c r="E21" s="52" t="s">
        <v>271</v>
      </c>
      <c r="F21" s="4" t="s">
        <v>143</v>
      </c>
      <c r="G21" s="7">
        <v>214857</v>
      </c>
      <c r="J21" s="8">
        <v>214857</v>
      </c>
      <c r="K21" s="16">
        <v>0.13427570791596755</v>
      </c>
      <c r="L21" s="7">
        <v>214857</v>
      </c>
      <c r="M21" s="7">
        <v>1289142</v>
      </c>
      <c r="P21" s="8">
        <v>1289142</v>
      </c>
      <c r="Q21" s="16">
        <v>0.13427570791596732</v>
      </c>
      <c r="R21" s="40">
        <v>38.93</v>
      </c>
      <c r="S21" s="16">
        <v>0</v>
      </c>
      <c r="V21" s="7">
        <v>6</v>
      </c>
      <c r="W21" s="7"/>
      <c r="Y21" s="7">
        <v>2244888</v>
      </c>
      <c r="AB21" s="7">
        <v>76</v>
      </c>
      <c r="AE21" s="7">
        <v>4999</v>
      </c>
      <c r="AF21" s="7">
        <v>76</v>
      </c>
      <c r="AG21" s="8">
        <v>4923</v>
      </c>
      <c r="AH21" s="16">
        <v>0.11053462666365887</v>
      </c>
      <c r="AI21" s="7">
        <v>4692</v>
      </c>
      <c r="AJ21" s="7">
        <v>231</v>
      </c>
      <c r="AK21" s="12">
        <v>0.93858771754350867</v>
      </c>
      <c r="AL21" s="12">
        <v>0.95</v>
      </c>
      <c r="AN21" s="12">
        <v>0.95307739183424744</v>
      </c>
      <c r="AO21" s="12">
        <v>0.98479695939187839</v>
      </c>
      <c r="AP21" s="12">
        <v>1.1731819444736447E-2</v>
      </c>
      <c r="AQ21" s="8">
        <v>3835448</v>
      </c>
      <c r="AR21" s="16">
        <v>0.15164024258787623</v>
      </c>
      <c r="AS21" s="7">
        <v>142317.17996289424</v>
      </c>
      <c r="AT21" s="7">
        <v>779.08754824294135</v>
      </c>
      <c r="AU21" s="7">
        <v>129.84792470715689</v>
      </c>
      <c r="AV21" s="7">
        <v>188</v>
      </c>
      <c r="AW21" s="16">
        <v>0.69068045056998351</v>
      </c>
      <c r="AX21" s="16">
        <v>3.7014258661802968E-2</v>
      </c>
      <c r="AY21" s="7">
        <v>67734011.680000007</v>
      </c>
      <c r="AZ21" s="10">
        <v>17.66</v>
      </c>
      <c r="BA21" s="16">
        <v>-2.2598870056497189E-3</v>
      </c>
      <c r="BB21" s="7">
        <v>3732103.5572711388</v>
      </c>
      <c r="BC21" s="16">
        <v>4.9989666468689071E-3</v>
      </c>
      <c r="BD21" s="13">
        <v>2378682.4000000004</v>
      </c>
      <c r="BE21" s="13">
        <v>0.620183717782121</v>
      </c>
      <c r="BF21" s="16">
        <v>2.7275809468152654E-2</v>
      </c>
      <c r="BG21" s="44">
        <v>0.2014237472497957</v>
      </c>
      <c r="BH21" s="43">
        <v>26.95</v>
      </c>
      <c r="BI21" s="2">
        <v>51.944000000000003</v>
      </c>
      <c r="BV21" s="7"/>
    </row>
    <row r="22" spans="1:74" ht="12.75" customHeight="1" x14ac:dyDescent="0.2">
      <c r="A22" s="2">
        <v>2006</v>
      </c>
      <c r="B22" s="4" t="s">
        <v>11</v>
      </c>
      <c r="C22" s="4" t="s">
        <v>269</v>
      </c>
      <c r="D22" s="4" t="s">
        <v>270</v>
      </c>
      <c r="E22" s="52" t="s">
        <v>271</v>
      </c>
      <c r="F22" s="4" t="s">
        <v>143</v>
      </c>
      <c r="G22" s="7">
        <v>208701.4</v>
      </c>
      <c r="J22" s="8">
        <v>208701.4</v>
      </c>
      <c r="K22" s="16">
        <v>1.4702142917917493E-2</v>
      </c>
      <c r="L22" s="7">
        <v>208701.4</v>
      </c>
      <c r="M22" s="7">
        <v>1252208.3999999999</v>
      </c>
      <c r="P22" s="8">
        <v>1252208.3999999999</v>
      </c>
      <c r="Q22" s="16">
        <v>1.4702142917917493E-2</v>
      </c>
      <c r="R22" s="40">
        <v>38.93</v>
      </c>
      <c r="S22" s="16">
        <v>0</v>
      </c>
      <c r="V22" s="7">
        <v>6</v>
      </c>
      <c r="W22" s="7"/>
      <c r="Y22" s="7">
        <v>2166000</v>
      </c>
      <c r="AB22" s="7">
        <v>76</v>
      </c>
      <c r="AE22" s="7">
        <v>4865</v>
      </c>
      <c r="AF22" s="7">
        <v>115</v>
      </c>
      <c r="AG22" s="8">
        <v>4750</v>
      </c>
      <c r="AH22" s="16">
        <v>-2.1627188465499492E-2</v>
      </c>
      <c r="AI22" s="7">
        <v>4470</v>
      </c>
      <c r="AJ22" s="7">
        <v>280</v>
      </c>
      <c r="AK22" s="12">
        <v>0.91880781089414187</v>
      </c>
      <c r="AL22" s="12">
        <v>0.95</v>
      </c>
      <c r="AN22" s="12">
        <v>0.94105263157894736</v>
      </c>
      <c r="AO22" s="12">
        <v>0.97636176772867422</v>
      </c>
      <c r="AP22" s="12">
        <v>-4.6164430684555446E-3</v>
      </c>
      <c r="AQ22" s="8">
        <v>3849205</v>
      </c>
      <c r="AR22" s="16">
        <v>8.8467720407923167E-2</v>
      </c>
      <c r="AS22" s="7">
        <v>146692.26371951221</v>
      </c>
      <c r="AT22" s="7">
        <v>810.35894736842101</v>
      </c>
      <c r="AU22" s="7">
        <v>135.0598245614035</v>
      </c>
      <c r="AV22" s="7">
        <v>188</v>
      </c>
      <c r="AW22" s="16">
        <v>0.71840332213512503</v>
      </c>
      <c r="AX22" s="16">
        <v>0.11252858580641423</v>
      </c>
      <c r="AY22" s="7">
        <v>67669023.899999991</v>
      </c>
      <c r="AZ22" s="10">
        <v>17.579999999999998</v>
      </c>
      <c r="BA22" s="16">
        <v>-3.9660056657223608E-3</v>
      </c>
      <c r="BB22" s="7">
        <v>3698518.9498848403</v>
      </c>
      <c r="BC22" s="16">
        <v>-6.0654774336580328E-2</v>
      </c>
      <c r="BD22" s="13">
        <v>2379391.9499999997</v>
      </c>
      <c r="BE22" s="13">
        <v>0.6181515273933188</v>
      </c>
      <c r="BF22" s="16">
        <v>2.6767531497978586E-2</v>
      </c>
      <c r="BG22" s="44">
        <v>0.19939728634344661</v>
      </c>
      <c r="BH22" s="43">
        <v>26.24</v>
      </c>
      <c r="BI22" s="2">
        <v>51.944000000000003</v>
      </c>
      <c r="BV22" s="7"/>
    </row>
    <row r="23" spans="1:74" ht="12.75" customHeight="1" x14ac:dyDescent="0.2">
      <c r="A23" s="2">
        <v>2006</v>
      </c>
      <c r="B23" s="4" t="s">
        <v>5</v>
      </c>
      <c r="C23" s="4" t="s">
        <v>269</v>
      </c>
      <c r="D23" s="4" t="s">
        <v>270</v>
      </c>
      <c r="E23" s="52" t="s">
        <v>271</v>
      </c>
      <c r="F23" s="4" t="s">
        <v>143</v>
      </c>
      <c r="G23" s="7">
        <v>210345.7</v>
      </c>
      <c r="J23" s="8">
        <v>210345.7</v>
      </c>
      <c r="K23" s="16">
        <v>2.6544789940778024E-2</v>
      </c>
      <c r="L23" s="7">
        <v>210345.7</v>
      </c>
      <c r="M23" s="7">
        <v>1262074.2000000002</v>
      </c>
      <c r="P23" s="8">
        <v>1262074.2000000002</v>
      </c>
      <c r="Q23" s="16">
        <v>2.6544789940778024E-2</v>
      </c>
      <c r="R23" s="40">
        <v>38.93</v>
      </c>
      <c r="S23" s="16">
        <v>7.712082262210096E-4</v>
      </c>
      <c r="V23" s="7">
        <v>6</v>
      </c>
      <c r="W23" s="7"/>
      <c r="Y23" s="7">
        <v>2177856</v>
      </c>
      <c r="AB23" s="7">
        <v>76</v>
      </c>
      <c r="AE23" s="7">
        <v>4914</v>
      </c>
      <c r="AF23" s="7">
        <v>138</v>
      </c>
      <c r="AG23" s="8">
        <v>4776</v>
      </c>
      <c r="AH23" s="16">
        <v>-1.4241486068111486E-2</v>
      </c>
      <c r="AI23" s="7">
        <v>4371</v>
      </c>
      <c r="AJ23" s="7">
        <v>405</v>
      </c>
      <c r="AK23" s="12">
        <v>0.88949938949938945</v>
      </c>
      <c r="AL23" s="12">
        <v>0.95</v>
      </c>
      <c r="AN23" s="12">
        <v>0.91520100502512558</v>
      </c>
      <c r="AO23" s="12">
        <v>0.97191697191697191</v>
      </c>
      <c r="AP23" s="12">
        <v>-3.0787132383227722E-2</v>
      </c>
      <c r="AQ23" s="8">
        <v>3844061</v>
      </c>
      <c r="AR23" s="16">
        <v>6.8368673615214481E-2</v>
      </c>
      <c r="AS23" s="7">
        <v>141118.24522760647</v>
      </c>
      <c r="AT23" s="7">
        <v>804.87039363484087</v>
      </c>
      <c r="AU23" s="7">
        <v>134.14506560580682</v>
      </c>
      <c r="AV23" s="7">
        <v>188</v>
      </c>
      <c r="AW23" s="16">
        <v>0.71353758300961079</v>
      </c>
      <c r="AX23" s="16">
        <v>8.3803648171213219E-2</v>
      </c>
      <c r="AY23" s="7">
        <v>67962998.480000004</v>
      </c>
      <c r="AZ23" s="10">
        <v>17.68</v>
      </c>
      <c r="BA23" s="16">
        <v>2.8360748723765816E-3</v>
      </c>
      <c r="BB23" s="7">
        <v>3605215.2245764672</v>
      </c>
      <c r="BC23" s="16">
        <v>-4.8112442024789343E-2</v>
      </c>
      <c r="BD23" s="13">
        <v>2702749.7</v>
      </c>
      <c r="BE23" s="13">
        <v>0.70309750547663008</v>
      </c>
      <c r="BF23" s="16">
        <v>2.9983901580438399E-2</v>
      </c>
      <c r="BG23" s="44">
        <v>0.22691544472377928</v>
      </c>
      <c r="BH23" s="43">
        <v>27.24</v>
      </c>
      <c r="BI23" s="2">
        <v>51.944000000000003</v>
      </c>
      <c r="BV23" s="7"/>
    </row>
    <row r="24" spans="1:74" ht="12.75" customHeight="1" x14ac:dyDescent="0.2">
      <c r="A24" s="2">
        <v>2006</v>
      </c>
      <c r="B24" s="4" t="s">
        <v>6</v>
      </c>
      <c r="C24" s="4" t="s">
        <v>269</v>
      </c>
      <c r="D24" s="4" t="s">
        <v>270</v>
      </c>
      <c r="E24" s="52" t="s">
        <v>271</v>
      </c>
      <c r="F24" s="4" t="s">
        <v>143</v>
      </c>
      <c r="G24" s="7">
        <v>210864</v>
      </c>
      <c r="J24" s="8">
        <v>210864</v>
      </c>
      <c r="K24" s="16">
        <v>2.622653547802134E-2</v>
      </c>
      <c r="L24" s="7">
        <v>210864</v>
      </c>
      <c r="M24" s="7">
        <v>1265184</v>
      </c>
      <c r="P24" s="8">
        <v>1265184</v>
      </c>
      <c r="Q24" s="16">
        <v>2.622653547802134E-2</v>
      </c>
      <c r="R24" s="40">
        <v>38.93</v>
      </c>
      <c r="S24" s="16">
        <v>0</v>
      </c>
      <c r="V24" s="7">
        <v>6</v>
      </c>
      <c r="W24" s="7"/>
      <c r="Y24" s="7">
        <v>2194272</v>
      </c>
      <c r="AB24" s="7">
        <v>76</v>
      </c>
      <c r="AE24" s="7">
        <v>4904</v>
      </c>
      <c r="AF24" s="7">
        <v>92</v>
      </c>
      <c r="AG24" s="8">
        <v>4812</v>
      </c>
      <c r="AH24" s="16">
        <v>-1.0690789473684181E-2</v>
      </c>
      <c r="AI24" s="7">
        <v>4430</v>
      </c>
      <c r="AJ24" s="7">
        <v>382</v>
      </c>
      <c r="AK24" s="12">
        <v>0.90334420880913535</v>
      </c>
      <c r="AL24" s="12">
        <v>0.95</v>
      </c>
      <c r="AN24" s="12">
        <v>0.92061512884455532</v>
      </c>
      <c r="AO24" s="12">
        <v>0.98123980424143553</v>
      </c>
      <c r="AP24" s="12">
        <v>-2.2085174339393498E-2</v>
      </c>
      <c r="AQ24" s="8">
        <v>3949696</v>
      </c>
      <c r="AR24" s="16">
        <v>8.5618759616711282E-2</v>
      </c>
      <c r="AS24" s="7">
        <v>149214.05364563657</v>
      </c>
      <c r="AT24" s="7">
        <v>820.80133000831256</v>
      </c>
      <c r="AU24" s="7">
        <v>136.8002216680521</v>
      </c>
      <c r="AV24" s="7">
        <v>188</v>
      </c>
      <c r="AW24" s="16">
        <v>0.7276607535534686</v>
      </c>
      <c r="AX24" s="16">
        <v>9.7350300659950983E-2</v>
      </c>
      <c r="AY24" s="7">
        <v>69435655.679999992</v>
      </c>
      <c r="AZ24" s="10">
        <v>17.579999999999998</v>
      </c>
      <c r="BA24" s="16">
        <v>-1.7035775127769437E-3</v>
      </c>
      <c r="BB24" s="7">
        <v>3779589.5598581857</v>
      </c>
      <c r="BC24" s="16">
        <v>-5.2851467907373981E-2</v>
      </c>
      <c r="BD24" s="13">
        <v>2441961.4500000002</v>
      </c>
      <c r="BE24" s="13">
        <v>0.61826567158586387</v>
      </c>
      <c r="BF24" s="16">
        <v>2.5972092904258091E-2</v>
      </c>
      <c r="BG24" s="44">
        <v>0.20101624722367717</v>
      </c>
      <c r="BH24" s="43">
        <v>26.47</v>
      </c>
      <c r="BI24" s="2">
        <v>51.944000000000003</v>
      </c>
      <c r="BV24" s="7"/>
    </row>
    <row r="25" spans="1:74" ht="12.75" customHeight="1" x14ac:dyDescent="0.2">
      <c r="A25" s="2">
        <v>2006</v>
      </c>
      <c r="B25" s="4" t="s">
        <v>7</v>
      </c>
      <c r="C25" s="4" t="s">
        <v>269</v>
      </c>
      <c r="D25" s="4" t="s">
        <v>270</v>
      </c>
      <c r="E25" s="52" t="s">
        <v>271</v>
      </c>
      <c r="F25" s="4" t="s">
        <v>143</v>
      </c>
      <c r="G25" s="7">
        <v>204040.7</v>
      </c>
      <c r="J25" s="8">
        <v>204040.7</v>
      </c>
      <c r="K25" s="16">
        <v>-1.5052688997340136E-2</v>
      </c>
      <c r="L25" s="7">
        <v>204040.7</v>
      </c>
      <c r="M25" s="7">
        <v>1224244.2000000002</v>
      </c>
      <c r="P25" s="8">
        <v>1224244.2000000002</v>
      </c>
      <c r="Q25" s="16">
        <v>-1.5052688997340025E-2</v>
      </c>
      <c r="R25" s="40">
        <v>38.93</v>
      </c>
      <c r="S25" s="16">
        <v>0</v>
      </c>
      <c r="V25" s="7">
        <v>6</v>
      </c>
      <c r="W25" s="7"/>
      <c r="Y25" s="7">
        <v>2093040</v>
      </c>
      <c r="AB25" s="7">
        <v>76</v>
      </c>
      <c r="AE25" s="7">
        <v>4790</v>
      </c>
      <c r="AF25" s="7">
        <v>200</v>
      </c>
      <c r="AG25" s="8">
        <v>4590</v>
      </c>
      <c r="AH25" s="16">
        <v>-5.1652892561983466E-2</v>
      </c>
      <c r="AI25" s="7">
        <v>4228</v>
      </c>
      <c r="AJ25" s="7">
        <v>362</v>
      </c>
      <c r="AK25" s="12">
        <v>0.88267223382045934</v>
      </c>
      <c r="AL25" s="12">
        <v>0.95</v>
      </c>
      <c r="AN25" s="12">
        <v>0.92113289760348582</v>
      </c>
      <c r="AO25" s="12">
        <v>0.95824634655532359</v>
      </c>
      <c r="AP25" s="12">
        <v>-2.4872435607858456E-2</v>
      </c>
      <c r="AQ25" s="8">
        <v>3774948</v>
      </c>
      <c r="AR25" s="16">
        <v>3.0691268900817414E-2</v>
      </c>
      <c r="AS25" s="7">
        <v>144412.70084162202</v>
      </c>
      <c r="AT25" s="7">
        <v>822.42875816993467</v>
      </c>
      <c r="AU25" s="7">
        <v>137.0714596949891</v>
      </c>
      <c r="AV25" s="7">
        <v>188</v>
      </c>
      <c r="AW25" s="16">
        <v>0.72910350901589949</v>
      </c>
      <c r="AX25" s="16">
        <v>8.682913757733246E-2</v>
      </c>
      <c r="AY25" s="7">
        <v>66212587.919999994</v>
      </c>
      <c r="AZ25" s="10">
        <v>17.54</v>
      </c>
      <c r="BA25" s="16">
        <v>-3.4090909090910282E-3</v>
      </c>
      <c r="BB25" s="7">
        <v>3759658.3310186248</v>
      </c>
      <c r="BC25" s="16">
        <v>-5.5891481770939666E-2</v>
      </c>
      <c r="BD25" s="13">
        <v>2344245.65</v>
      </c>
      <c r="BE25" s="13">
        <v>0.62100077934848374</v>
      </c>
      <c r="BF25" s="16">
        <v>2.5557499898358725E-2</v>
      </c>
      <c r="BG25" s="44">
        <v>0.20292153689131254</v>
      </c>
      <c r="BH25" s="43">
        <v>26.14</v>
      </c>
      <c r="BI25" s="2">
        <v>51.944000000000003</v>
      </c>
      <c r="BV25" s="7"/>
    </row>
    <row r="26" spans="1:74" ht="12.75" customHeight="1" x14ac:dyDescent="0.2">
      <c r="A26" s="2">
        <v>2007</v>
      </c>
      <c r="B26" s="4" t="s">
        <v>8</v>
      </c>
      <c r="C26" s="4" t="s">
        <v>269</v>
      </c>
      <c r="D26" s="4" t="s">
        <v>270</v>
      </c>
      <c r="E26" s="52" t="s">
        <v>271</v>
      </c>
      <c r="F26" s="4" t="s">
        <v>143</v>
      </c>
      <c r="G26" s="7">
        <v>213450.5</v>
      </c>
      <c r="J26" s="8">
        <v>213450.5</v>
      </c>
      <c r="K26" s="16">
        <v>1.9657439851339165E-2</v>
      </c>
      <c r="L26" s="7">
        <v>213450.5</v>
      </c>
      <c r="M26" s="7">
        <v>1280703</v>
      </c>
      <c r="P26" s="8">
        <v>1280703</v>
      </c>
      <c r="Q26" s="16">
        <v>1.9657439851339165E-2</v>
      </c>
      <c r="R26" s="40">
        <v>38.93</v>
      </c>
      <c r="S26" s="16">
        <v>0</v>
      </c>
      <c r="V26" s="7">
        <v>6</v>
      </c>
      <c r="W26" s="7"/>
      <c r="Y26" s="7">
        <v>2223456</v>
      </c>
      <c r="AB26" s="7">
        <v>76</v>
      </c>
      <c r="AE26" s="7">
        <v>4999</v>
      </c>
      <c r="AF26" s="7">
        <v>123</v>
      </c>
      <c r="AG26" s="8">
        <v>4876</v>
      </c>
      <c r="AH26" s="16">
        <v>-1.4949494949494935E-2</v>
      </c>
      <c r="AI26" s="7">
        <v>4539</v>
      </c>
      <c r="AJ26" s="7">
        <v>337</v>
      </c>
      <c r="AK26" s="12">
        <v>0.9079815963192639</v>
      </c>
      <c r="AL26" s="12">
        <v>0.95</v>
      </c>
      <c r="AN26" s="12">
        <v>0.9308859721082855</v>
      </c>
      <c r="AO26" s="12">
        <v>0.97539507901580313</v>
      </c>
      <c r="AP26" s="12">
        <v>-3.216014242049714E-2</v>
      </c>
      <c r="AQ26" s="8">
        <v>3425127</v>
      </c>
      <c r="AR26" s="16">
        <v>6.2966562949804405E-2</v>
      </c>
      <c r="AS26" s="7">
        <v>125738.87665198238</v>
      </c>
      <c r="AT26" s="7">
        <v>702.44606234618539</v>
      </c>
      <c r="AU26" s="7">
        <v>117.07434372436423</v>
      </c>
      <c r="AV26" s="7">
        <v>188</v>
      </c>
      <c r="AW26" s="16">
        <v>0.62273587087427784</v>
      </c>
      <c r="AX26" s="16">
        <v>7.9098541140592893E-2</v>
      </c>
      <c r="AY26" s="7">
        <v>61138516.950000003</v>
      </c>
      <c r="AZ26" s="10">
        <v>17.850000000000001</v>
      </c>
      <c r="BA26" s="16">
        <v>-3.3500837520937798E-3</v>
      </c>
      <c r="BB26" s="7">
        <v>3798283.9814470741</v>
      </c>
      <c r="BC26" s="16">
        <v>-4.5420175427035775E-2</v>
      </c>
      <c r="BD26" s="13">
        <v>2152212.9</v>
      </c>
      <c r="BE26" s="13">
        <v>0.62836002869382646</v>
      </c>
      <c r="BF26" s="16">
        <v>2.5345924407810968E-2</v>
      </c>
      <c r="BG26" s="44">
        <v>0.20368234317466011</v>
      </c>
      <c r="BH26" s="43">
        <v>27.24</v>
      </c>
      <c r="BI26" s="2">
        <v>51.944000000000003</v>
      </c>
      <c r="BV26" s="7"/>
    </row>
    <row r="27" spans="1:74" ht="12.75" customHeight="1" x14ac:dyDescent="0.2">
      <c r="A27" s="2">
        <v>2007</v>
      </c>
      <c r="B27" s="4" t="s">
        <v>9</v>
      </c>
      <c r="C27" s="4" t="s">
        <v>269</v>
      </c>
      <c r="D27" s="4" t="s">
        <v>270</v>
      </c>
      <c r="E27" s="52" t="s">
        <v>271</v>
      </c>
      <c r="F27" s="4" t="s">
        <v>143</v>
      </c>
      <c r="G27" s="7">
        <v>194557</v>
      </c>
      <c r="J27" s="8">
        <v>194557</v>
      </c>
      <c r="K27" s="16">
        <v>2.1502497091277162E-2</v>
      </c>
      <c r="L27" s="7">
        <v>194557</v>
      </c>
      <c r="M27" s="7">
        <v>1167342</v>
      </c>
      <c r="P27" s="8">
        <v>1167342</v>
      </c>
      <c r="Q27" s="16">
        <v>2.1502497091277162E-2</v>
      </c>
      <c r="R27" s="40">
        <v>38.93</v>
      </c>
      <c r="S27" s="16">
        <v>0</v>
      </c>
      <c r="V27" s="7">
        <v>6</v>
      </c>
      <c r="W27" s="7"/>
      <c r="Y27" s="7">
        <v>2050176</v>
      </c>
      <c r="AB27" s="7">
        <v>76</v>
      </c>
      <c r="AE27" s="7">
        <v>4544</v>
      </c>
      <c r="AF27" s="7">
        <v>48</v>
      </c>
      <c r="AG27" s="8">
        <v>4496</v>
      </c>
      <c r="AH27" s="16">
        <v>-6.6681484774389066E-4</v>
      </c>
      <c r="AI27" s="7">
        <v>4142</v>
      </c>
      <c r="AJ27" s="7">
        <v>354</v>
      </c>
      <c r="AK27" s="12">
        <v>0.91153169014084512</v>
      </c>
      <c r="AL27" s="12">
        <v>0.95</v>
      </c>
      <c r="AN27" s="12">
        <v>0.9212633451957295</v>
      </c>
      <c r="AO27" s="12">
        <v>0.98943661971830987</v>
      </c>
      <c r="AP27" s="12">
        <v>-4.1894639381510168E-2</v>
      </c>
      <c r="AQ27" s="8">
        <v>3314914</v>
      </c>
      <c r="AR27" s="16">
        <v>4.8235250963199805E-2</v>
      </c>
      <c r="AS27" s="7">
        <v>133881.82552504039</v>
      </c>
      <c r="AT27" s="7">
        <v>737.30293594306045</v>
      </c>
      <c r="AU27" s="7">
        <v>122.88382265717674</v>
      </c>
      <c r="AV27" s="7">
        <v>188</v>
      </c>
      <c r="AW27" s="16">
        <v>0.65363735455945071</v>
      </c>
      <c r="AX27" s="16">
        <v>4.893469619293489E-2</v>
      </c>
      <c r="AY27" s="7">
        <v>59237513.18</v>
      </c>
      <c r="AZ27" s="10">
        <v>17.87</v>
      </c>
      <c r="BA27" s="16">
        <v>2.8058361391694042E-3</v>
      </c>
      <c r="BB27" s="7">
        <v>3782771.8443452301</v>
      </c>
      <c r="BC27" s="16">
        <v>-2.907075861808418E-2</v>
      </c>
      <c r="BD27" s="13">
        <v>2081051.35</v>
      </c>
      <c r="BE27" s="13">
        <v>0.62778441612663261</v>
      </c>
      <c r="BF27" s="16">
        <v>2.4828779985592919E-2</v>
      </c>
      <c r="BG27" s="44">
        <v>0.20234139628912287</v>
      </c>
      <c r="BH27" s="43">
        <v>24.76</v>
      </c>
      <c r="BI27" s="2">
        <v>51.944000000000003</v>
      </c>
      <c r="BV27" s="7"/>
    </row>
    <row r="28" spans="1:74" ht="12.75" customHeight="1" x14ac:dyDescent="0.2">
      <c r="A28" s="2">
        <v>2007</v>
      </c>
      <c r="B28" s="4" t="s">
        <v>10</v>
      </c>
      <c r="C28" s="4" t="s">
        <v>269</v>
      </c>
      <c r="D28" s="4" t="s">
        <v>270</v>
      </c>
      <c r="E28" s="52" t="s">
        <v>271</v>
      </c>
      <c r="F28" s="4" t="s">
        <v>143</v>
      </c>
      <c r="G28" s="7">
        <v>213473</v>
      </c>
      <c r="J28" s="8">
        <v>213473</v>
      </c>
      <c r="K28" s="16">
        <v>1.9329602162875492E-2</v>
      </c>
      <c r="L28" s="7">
        <v>213473</v>
      </c>
      <c r="M28" s="7">
        <v>1280838</v>
      </c>
      <c r="P28" s="8">
        <v>1280838</v>
      </c>
      <c r="Q28" s="16">
        <v>1.9329602162875714E-2</v>
      </c>
      <c r="R28" s="40">
        <v>38.93</v>
      </c>
      <c r="S28" s="16">
        <v>0</v>
      </c>
      <c r="V28" s="7">
        <v>6</v>
      </c>
      <c r="W28" s="7"/>
      <c r="Y28" s="7">
        <v>2228016</v>
      </c>
      <c r="AB28" s="7">
        <v>76</v>
      </c>
      <c r="AE28" s="7">
        <v>4999</v>
      </c>
      <c r="AF28" s="7">
        <v>113</v>
      </c>
      <c r="AG28" s="8">
        <v>4886</v>
      </c>
      <c r="AH28" s="16">
        <v>-1.053057918185496E-2</v>
      </c>
      <c r="AI28" s="7">
        <v>4390</v>
      </c>
      <c r="AJ28" s="7">
        <v>496</v>
      </c>
      <c r="AK28" s="12">
        <v>0.87817563512702546</v>
      </c>
      <c r="AL28" s="12">
        <v>0.95</v>
      </c>
      <c r="AN28" s="12">
        <v>0.89848546868604173</v>
      </c>
      <c r="AO28" s="12">
        <v>0.97739547909581914</v>
      </c>
      <c r="AP28" s="12">
        <v>-4.5250431596368879E-2</v>
      </c>
      <c r="AQ28" s="8">
        <v>3912530</v>
      </c>
      <c r="AR28" s="16">
        <v>5.2442292980472205E-2</v>
      </c>
      <c r="AS28" s="7">
        <v>148033.67385546726</v>
      </c>
      <c r="AT28" s="7">
        <v>800.76340564879251</v>
      </c>
      <c r="AU28" s="7">
        <v>133.4605676081321</v>
      </c>
      <c r="AV28" s="7">
        <v>188</v>
      </c>
      <c r="AW28" s="16">
        <v>0.70989663621346855</v>
      </c>
      <c r="AX28" s="16">
        <v>6.3643070556195669E-2</v>
      </c>
      <c r="AY28" s="7">
        <v>68625776.200000003</v>
      </c>
      <c r="AZ28" s="10">
        <v>17.54</v>
      </c>
      <c r="BA28" s="16">
        <v>-5.6980056980060478E-4</v>
      </c>
      <c r="BB28" s="7">
        <v>3830352.0572664919</v>
      </c>
      <c r="BC28" s="16">
        <v>-3.8395714217125655E-2</v>
      </c>
      <c r="BD28" s="13">
        <v>2428412.1</v>
      </c>
      <c r="BE28" s="13">
        <v>0.62067564977137557</v>
      </c>
      <c r="BF28" s="16">
        <v>2.4171395207514237E-2</v>
      </c>
      <c r="BG28" s="44">
        <v>0.20015338593078863</v>
      </c>
      <c r="BH28" s="43">
        <v>26.43</v>
      </c>
      <c r="BI28" s="2">
        <v>51.944000000000003</v>
      </c>
      <c r="BV28" s="7"/>
    </row>
    <row r="29" spans="1:74" ht="12.75" customHeight="1" x14ac:dyDescent="0.2">
      <c r="A29" s="2">
        <v>2007</v>
      </c>
      <c r="B29" s="4" t="s">
        <v>0</v>
      </c>
      <c r="C29" s="4" t="s">
        <v>269</v>
      </c>
      <c r="D29" s="4" t="s">
        <v>270</v>
      </c>
      <c r="E29" s="52" t="s">
        <v>271</v>
      </c>
      <c r="F29" s="4" t="s">
        <v>143</v>
      </c>
      <c r="G29" s="7">
        <v>198206.5</v>
      </c>
      <c r="J29" s="8">
        <v>198206.5</v>
      </c>
      <c r="K29" s="16">
        <v>-1.6516029463911064E-3</v>
      </c>
      <c r="L29" s="7">
        <v>198206.5</v>
      </c>
      <c r="M29" s="7">
        <v>1189239</v>
      </c>
      <c r="P29" s="8">
        <v>1189239</v>
      </c>
      <c r="Q29" s="16">
        <v>-1.6516029463911064E-3</v>
      </c>
      <c r="R29" s="40">
        <v>38.93</v>
      </c>
      <c r="S29" s="16">
        <v>0</v>
      </c>
      <c r="V29" s="7">
        <v>6</v>
      </c>
      <c r="W29" s="7"/>
      <c r="Y29" s="7">
        <v>2047440</v>
      </c>
      <c r="AB29" s="7">
        <v>76</v>
      </c>
      <c r="AE29" s="7">
        <v>4649</v>
      </c>
      <c r="AF29" s="7">
        <v>159</v>
      </c>
      <c r="AG29" s="8">
        <v>4490</v>
      </c>
      <c r="AH29" s="16">
        <v>-3.2118991161888322E-2</v>
      </c>
      <c r="AI29" s="7">
        <v>4081</v>
      </c>
      <c r="AJ29" s="7">
        <v>409</v>
      </c>
      <c r="AK29" s="12">
        <v>0.87782318778231883</v>
      </c>
      <c r="AL29" s="12">
        <v>0.95</v>
      </c>
      <c r="AN29" s="12">
        <v>0.90890868596881957</v>
      </c>
      <c r="AO29" s="12">
        <v>0.9657990965799097</v>
      </c>
      <c r="AP29" s="12">
        <v>-8.3660879093711005E-3</v>
      </c>
      <c r="AQ29" s="8">
        <v>3603009</v>
      </c>
      <c r="AR29" s="16">
        <v>-1.7766040797365878E-2</v>
      </c>
      <c r="AS29" s="7">
        <v>136116.69814884776</v>
      </c>
      <c r="AT29" s="7">
        <v>802.45189309576836</v>
      </c>
      <c r="AU29" s="7">
        <v>133.74198218262805</v>
      </c>
      <c r="AV29" s="7">
        <v>188</v>
      </c>
      <c r="AW29" s="16">
        <v>0.71139352224802155</v>
      </c>
      <c r="AX29" s="16">
        <v>1.4829250944547789E-2</v>
      </c>
      <c r="AY29" s="7">
        <v>64169590.289999999</v>
      </c>
      <c r="AZ29" s="10">
        <v>17.809999999999999</v>
      </c>
      <c r="BA29" s="16">
        <v>9.6371882086165872E-3</v>
      </c>
      <c r="BB29" s="7">
        <v>3605633.9062979566</v>
      </c>
      <c r="BC29" s="16">
        <v>-1.5638751316450327E-2</v>
      </c>
      <c r="BD29" s="13">
        <v>2238109.4500000002</v>
      </c>
      <c r="BE29" s="13">
        <v>0.62117786827621024</v>
      </c>
      <c r="BF29" s="16">
        <v>2.3825782839974826E-2</v>
      </c>
      <c r="BG29" s="44">
        <v>0.20108700536603225</v>
      </c>
      <c r="BH29" s="43">
        <v>26.47</v>
      </c>
      <c r="BI29" s="2">
        <v>51.944000000000003</v>
      </c>
      <c r="BV29" s="7"/>
    </row>
    <row r="30" spans="1:74" ht="12.75" customHeight="1" x14ac:dyDescent="0.2">
      <c r="A30" s="2">
        <v>2007</v>
      </c>
      <c r="B30" s="4" t="s">
        <v>1</v>
      </c>
      <c r="C30" s="4" t="s">
        <v>269</v>
      </c>
      <c r="D30" s="4" t="s">
        <v>270</v>
      </c>
      <c r="E30" s="52" t="s">
        <v>271</v>
      </c>
      <c r="F30" s="4" t="s">
        <v>143</v>
      </c>
      <c r="G30" s="7">
        <v>206489.1</v>
      </c>
      <c r="J30" s="8">
        <v>206489.1</v>
      </c>
      <c r="K30" s="16">
        <v>-1.119586490450708E-2</v>
      </c>
      <c r="L30" s="7">
        <v>206489.1</v>
      </c>
      <c r="M30" s="7">
        <v>1238934.6000000001</v>
      </c>
      <c r="P30" s="8">
        <v>1238934.6000000001</v>
      </c>
      <c r="Q30" s="16">
        <v>-1.119586490450708E-2</v>
      </c>
      <c r="R30" s="40">
        <v>38.93</v>
      </c>
      <c r="S30" s="16">
        <v>0</v>
      </c>
      <c r="V30" s="7">
        <v>6</v>
      </c>
      <c r="W30" s="7"/>
      <c r="Y30" s="7">
        <v>2139096</v>
      </c>
      <c r="AB30" s="7">
        <v>76</v>
      </c>
      <c r="AE30" s="7">
        <v>4914</v>
      </c>
      <c r="AF30" s="7">
        <v>223</v>
      </c>
      <c r="AG30" s="8">
        <v>4691</v>
      </c>
      <c r="AH30" s="16">
        <v>-3.2184856612337498E-2</v>
      </c>
      <c r="AI30" s="7">
        <v>4291</v>
      </c>
      <c r="AJ30" s="7">
        <v>400</v>
      </c>
      <c r="AK30" s="12">
        <v>0.87321937321937326</v>
      </c>
      <c r="AL30" s="12">
        <v>0.95</v>
      </c>
      <c r="AN30" s="12">
        <v>0.91473033468343634</v>
      </c>
      <c r="AO30" s="12">
        <v>0.95461945461945463</v>
      </c>
      <c r="AP30" s="12">
        <v>-9.6721169956185404E-3</v>
      </c>
      <c r="AQ30" s="8">
        <v>3855917</v>
      </c>
      <c r="AR30" s="16">
        <v>2.6234208933646253E-2</v>
      </c>
      <c r="AS30" s="7">
        <v>142758.86708626433</v>
      </c>
      <c r="AT30" s="7">
        <v>821.98188019612019</v>
      </c>
      <c r="AU30" s="7">
        <v>136.99698003268671</v>
      </c>
      <c r="AV30" s="7">
        <v>188</v>
      </c>
      <c r="AW30" s="16">
        <v>0.72870734059939735</v>
      </c>
      <c r="AX30" s="16">
        <v>6.036180147119663E-2</v>
      </c>
      <c r="AY30" s="7">
        <v>67902698.370000005</v>
      </c>
      <c r="AZ30" s="10">
        <v>17.61</v>
      </c>
      <c r="BA30" s="16">
        <v>-1.7006802721089009E-3</v>
      </c>
      <c r="BB30" s="7">
        <v>3756553.6572295199</v>
      </c>
      <c r="BC30" s="16">
        <v>-3.7415015730416779E-2</v>
      </c>
      <c r="BD30" s="13">
        <v>2387948.1</v>
      </c>
      <c r="BE30" s="13">
        <v>0.61929447651492497</v>
      </c>
      <c r="BF30" s="16">
        <v>2.340030826612682E-2</v>
      </c>
      <c r="BG30" s="44">
        <v>0.20106963523211849</v>
      </c>
      <c r="BH30" s="43">
        <v>27.01</v>
      </c>
      <c r="BI30" s="2">
        <v>51.944000000000003</v>
      </c>
      <c r="BV30" s="7"/>
    </row>
    <row r="31" spans="1:74" ht="12.75" customHeight="1" x14ac:dyDescent="0.2">
      <c r="A31" s="2">
        <v>2007</v>
      </c>
      <c r="B31" s="4" t="s">
        <v>2</v>
      </c>
      <c r="C31" s="4" t="s">
        <v>269</v>
      </c>
      <c r="D31" s="4" t="s">
        <v>270</v>
      </c>
      <c r="E31" s="52" t="s">
        <v>271</v>
      </c>
      <c r="F31" s="4" t="s">
        <v>143</v>
      </c>
      <c r="G31" s="7">
        <v>205757.7</v>
      </c>
      <c r="J31" s="8">
        <v>205757.7</v>
      </c>
      <c r="K31" s="16">
        <v>-2.539732094379743E-3</v>
      </c>
      <c r="L31" s="7">
        <v>205757.7</v>
      </c>
      <c r="M31" s="7">
        <v>1234546.2000000002</v>
      </c>
      <c r="P31" s="8">
        <v>1234546.2000000002</v>
      </c>
      <c r="Q31" s="16">
        <v>-2.539732094379632E-3</v>
      </c>
      <c r="R31" s="40">
        <v>38.93</v>
      </c>
      <c r="S31" s="16">
        <v>0</v>
      </c>
      <c r="V31" s="7">
        <v>6</v>
      </c>
      <c r="W31" s="7"/>
      <c r="Y31" s="7">
        <v>2115384</v>
      </c>
      <c r="AB31" s="7">
        <v>76</v>
      </c>
      <c r="AE31" s="7">
        <v>4780</v>
      </c>
      <c r="AF31" s="7">
        <v>141</v>
      </c>
      <c r="AG31" s="8">
        <v>4639</v>
      </c>
      <c r="AH31" s="16">
        <v>-2.8074586214121067E-2</v>
      </c>
      <c r="AI31" s="7">
        <v>4315</v>
      </c>
      <c r="AJ31" s="7">
        <v>324</v>
      </c>
      <c r="AK31" s="12">
        <v>0.90271966527196656</v>
      </c>
      <c r="AL31" s="12">
        <v>0.95</v>
      </c>
      <c r="AN31" s="12">
        <v>0.93015736150032335</v>
      </c>
      <c r="AO31" s="12">
        <v>0.97050209205020921</v>
      </c>
      <c r="AP31" s="12">
        <v>-1.7343717033854955E-2</v>
      </c>
      <c r="AQ31" s="8">
        <v>3774397</v>
      </c>
      <c r="AR31" s="16">
        <v>5.2724397905817622E-2</v>
      </c>
      <c r="AS31" s="7">
        <v>148423.0043255997</v>
      </c>
      <c r="AT31" s="7">
        <v>813.62297909032122</v>
      </c>
      <c r="AU31" s="7">
        <v>135.60382984838688</v>
      </c>
      <c r="AV31" s="7">
        <v>188</v>
      </c>
      <c r="AW31" s="16">
        <v>0.72129696727865367</v>
      </c>
      <c r="AX31" s="16">
        <v>8.3132906058303035E-2</v>
      </c>
      <c r="AY31" s="7">
        <v>66504875.140000001</v>
      </c>
      <c r="AZ31" s="10">
        <v>17.62</v>
      </c>
      <c r="BA31" s="16">
        <v>-3.3936651583709176E-3</v>
      </c>
      <c r="BB31" s="7">
        <v>3847126.0766368951</v>
      </c>
      <c r="BC31" s="16">
        <v>-4.8576375459524132E-2</v>
      </c>
      <c r="BD31" s="13">
        <v>2332304.4500000002</v>
      </c>
      <c r="BE31" s="13">
        <v>0.61792769811972614</v>
      </c>
      <c r="BF31" s="16">
        <v>2.3006537037650227E-2</v>
      </c>
      <c r="BG31" s="44">
        <v>0.20067148316816361</v>
      </c>
      <c r="BH31" s="43">
        <v>25.43</v>
      </c>
      <c r="BI31" s="2">
        <v>51.944000000000003</v>
      </c>
      <c r="BV31" s="7"/>
    </row>
    <row r="32" spans="1:74" ht="12.75" customHeight="1" x14ac:dyDescent="0.2">
      <c r="A32" s="2">
        <v>2007</v>
      </c>
      <c r="B32" s="4" t="s">
        <v>3</v>
      </c>
      <c r="C32" s="4" t="s">
        <v>269</v>
      </c>
      <c r="D32" s="4" t="s">
        <v>270</v>
      </c>
      <c r="E32" s="52" t="s">
        <v>271</v>
      </c>
      <c r="F32" s="4" t="s">
        <v>143</v>
      </c>
      <c r="G32" s="7">
        <v>211583.4</v>
      </c>
      <c r="J32" s="8">
        <v>211583.4</v>
      </c>
      <c r="K32" s="16">
        <v>-7.4875832396721353E-3</v>
      </c>
      <c r="L32" s="7">
        <v>211583.4</v>
      </c>
      <c r="M32" s="7">
        <v>1269500.3999999999</v>
      </c>
      <c r="P32" s="8">
        <v>1269500.3999999999</v>
      </c>
      <c r="Q32" s="16">
        <v>-7.4875832396722464E-3</v>
      </c>
      <c r="R32" s="40">
        <v>38.93</v>
      </c>
      <c r="S32" s="16">
        <v>0</v>
      </c>
      <c r="V32" s="7">
        <v>6</v>
      </c>
      <c r="W32" s="7"/>
      <c r="Y32" s="7">
        <v>2201112</v>
      </c>
      <c r="AB32" s="7">
        <v>76</v>
      </c>
      <c r="AE32" s="7">
        <v>4914</v>
      </c>
      <c r="AF32" s="7">
        <v>87</v>
      </c>
      <c r="AG32" s="8">
        <v>4827</v>
      </c>
      <c r="AH32" s="16">
        <v>-1.9699431356620667E-2</v>
      </c>
      <c r="AI32" s="7">
        <v>4550</v>
      </c>
      <c r="AJ32" s="7">
        <v>277</v>
      </c>
      <c r="AK32" s="12">
        <v>0.92592592592592593</v>
      </c>
      <c r="AL32" s="12">
        <v>0.95</v>
      </c>
      <c r="AN32" s="12">
        <v>0.94261446032732543</v>
      </c>
      <c r="AO32" s="12">
        <v>0.98229548229548225</v>
      </c>
      <c r="AP32" s="12">
        <v>-7.179978042406332E-3</v>
      </c>
      <c r="AQ32" s="8">
        <v>3825865</v>
      </c>
      <c r="AR32" s="16">
        <v>2.0481296873178678E-2</v>
      </c>
      <c r="AS32" s="7">
        <v>140450.25697503673</v>
      </c>
      <c r="AT32" s="7">
        <v>792.59685104619848</v>
      </c>
      <c r="AU32" s="7">
        <v>132.0994751743664</v>
      </c>
      <c r="AV32" s="7">
        <v>188</v>
      </c>
      <c r="AW32" s="16">
        <v>0.70265678284237454</v>
      </c>
      <c r="AX32" s="16">
        <v>4.098817190874926E-2</v>
      </c>
      <c r="AY32" s="7">
        <v>67335224</v>
      </c>
      <c r="AZ32" s="10">
        <v>17.600000000000001</v>
      </c>
      <c r="BA32" s="16">
        <v>-1.1350737797957144E-3</v>
      </c>
      <c r="BB32" s="7">
        <v>3788374.7569747264</v>
      </c>
      <c r="BC32" s="16">
        <v>-2.5038462651959827E-2</v>
      </c>
      <c r="BD32" s="13">
        <v>2370117.0499999998</v>
      </c>
      <c r="BE32" s="13">
        <v>0.61949834873943532</v>
      </c>
      <c r="BF32" s="16">
        <v>2.2731925253482655E-2</v>
      </c>
      <c r="BG32" s="44">
        <v>0.19909318316603525</v>
      </c>
      <c r="BH32" s="43">
        <v>27.24</v>
      </c>
      <c r="BI32" s="2">
        <v>51.944000000000003</v>
      </c>
      <c r="BV32" s="7"/>
    </row>
    <row r="33" spans="1:74" ht="12.75" customHeight="1" x14ac:dyDescent="0.2">
      <c r="A33" s="2">
        <v>2007</v>
      </c>
      <c r="B33" s="4" t="s">
        <v>4</v>
      </c>
      <c r="C33" s="4" t="s">
        <v>269</v>
      </c>
      <c r="D33" s="4" t="s">
        <v>270</v>
      </c>
      <c r="E33" s="52" t="s">
        <v>271</v>
      </c>
      <c r="F33" s="4" t="s">
        <v>143</v>
      </c>
      <c r="G33" s="7">
        <v>215109.7</v>
      </c>
      <c r="J33" s="8">
        <v>215109.7</v>
      </c>
      <c r="K33" s="16">
        <v>1.1761311011511122E-3</v>
      </c>
      <c r="L33" s="7">
        <v>215109.7</v>
      </c>
      <c r="M33" s="7">
        <v>1290658.2000000002</v>
      </c>
      <c r="P33" s="8">
        <v>1290658.2000000002</v>
      </c>
      <c r="Q33" s="16">
        <v>1.1761311011511122E-3</v>
      </c>
      <c r="R33" s="40">
        <v>38.93</v>
      </c>
      <c r="S33" s="16">
        <v>0</v>
      </c>
      <c r="V33" s="7">
        <v>6</v>
      </c>
      <c r="W33" s="7"/>
      <c r="Y33" s="7">
        <v>2243064</v>
      </c>
      <c r="AB33" s="7">
        <v>76</v>
      </c>
      <c r="AE33" s="7">
        <v>4999</v>
      </c>
      <c r="AF33" s="7">
        <v>80</v>
      </c>
      <c r="AG33" s="8">
        <v>4919</v>
      </c>
      <c r="AH33" s="16">
        <v>-8.1251269551085858E-4</v>
      </c>
      <c r="AI33" s="7">
        <v>4698</v>
      </c>
      <c r="AJ33" s="7">
        <v>221</v>
      </c>
      <c r="AK33" s="12">
        <v>0.93978795759151834</v>
      </c>
      <c r="AL33" s="12">
        <v>0.95</v>
      </c>
      <c r="AN33" s="12">
        <v>0.95507216914006909</v>
      </c>
      <c r="AO33" s="12">
        <v>0.98399679935987194</v>
      </c>
      <c r="AP33" s="12">
        <v>2.0929856514406708E-3</v>
      </c>
      <c r="AQ33" s="8">
        <v>3917805</v>
      </c>
      <c r="AR33" s="16">
        <v>2.1472589381996476E-2</v>
      </c>
      <c r="AS33" s="7">
        <v>145373.09833024119</v>
      </c>
      <c r="AT33" s="7">
        <v>796.46371213661314</v>
      </c>
      <c r="AU33" s="7">
        <v>132.74395202276887</v>
      </c>
      <c r="AV33" s="7">
        <v>188</v>
      </c>
      <c r="AW33" s="16">
        <v>0.7060848511849408</v>
      </c>
      <c r="AX33" s="16">
        <v>2.2303223729938759E-2</v>
      </c>
      <c r="AY33" s="7">
        <v>69110080.200000003</v>
      </c>
      <c r="AZ33" s="10">
        <v>17.64</v>
      </c>
      <c r="BA33" s="16">
        <v>-1.1325028312570984E-3</v>
      </c>
      <c r="BB33" s="7">
        <v>3812241.4844875108</v>
      </c>
      <c r="BC33" s="16">
        <v>-1.0991565555801774E-2</v>
      </c>
      <c r="BD33" s="13">
        <v>2424819.4000000004</v>
      </c>
      <c r="BE33" s="13">
        <v>0.61892294282129923</v>
      </c>
      <c r="BF33" s="16">
        <v>2.2387505536029629E-2</v>
      </c>
      <c r="BG33" s="44">
        <v>0.19633388618871311</v>
      </c>
      <c r="BH33" s="43">
        <v>26.95</v>
      </c>
      <c r="BI33" s="2">
        <v>51.944000000000003</v>
      </c>
      <c r="BV33" s="7"/>
    </row>
    <row r="34" spans="1:74" ht="12.75" customHeight="1" x14ac:dyDescent="0.2">
      <c r="A34" s="2">
        <v>2007</v>
      </c>
      <c r="B34" s="4" t="s">
        <v>11</v>
      </c>
      <c r="C34" s="4" t="s">
        <v>269</v>
      </c>
      <c r="D34" s="4" t="s">
        <v>270</v>
      </c>
      <c r="E34" s="52" t="s">
        <v>271</v>
      </c>
      <c r="F34" s="4" t="s">
        <v>143</v>
      </c>
      <c r="G34" s="7">
        <v>206378</v>
      </c>
      <c r="J34" s="8">
        <v>206378</v>
      </c>
      <c r="K34" s="16">
        <v>-1.1132651721550424E-2</v>
      </c>
      <c r="L34" s="7">
        <v>206378</v>
      </c>
      <c r="M34" s="7">
        <v>1238268</v>
      </c>
      <c r="P34" s="8">
        <v>1238268</v>
      </c>
      <c r="Q34" s="16">
        <v>-1.1132651721550424E-2</v>
      </c>
      <c r="R34" s="40">
        <v>38.93</v>
      </c>
      <c r="S34" s="16">
        <v>0</v>
      </c>
      <c r="V34" s="7">
        <v>6</v>
      </c>
      <c r="W34" s="7"/>
      <c r="Y34" s="7">
        <v>2151408</v>
      </c>
      <c r="AB34" s="7">
        <v>76</v>
      </c>
      <c r="AE34" s="7">
        <v>4780</v>
      </c>
      <c r="AF34" s="7">
        <v>62</v>
      </c>
      <c r="AG34" s="8">
        <v>4718</v>
      </c>
      <c r="AH34" s="16">
        <v>-6.7368421052631522E-3</v>
      </c>
      <c r="AI34" s="7">
        <v>4425</v>
      </c>
      <c r="AJ34" s="7">
        <v>293</v>
      </c>
      <c r="AK34" s="12">
        <v>0.92573221757322177</v>
      </c>
      <c r="AL34" s="12">
        <v>0.95</v>
      </c>
      <c r="AN34" s="12">
        <v>0.93789741415854178</v>
      </c>
      <c r="AO34" s="12">
        <v>0.98702928870292883</v>
      </c>
      <c r="AP34" s="12">
        <v>-3.3528596749275996E-3</v>
      </c>
      <c r="AQ34" s="8">
        <v>3944561</v>
      </c>
      <c r="AR34" s="16">
        <v>2.4772907652359288E-2</v>
      </c>
      <c r="AS34" s="7">
        <v>150326.25762195123</v>
      </c>
      <c r="AT34" s="7">
        <v>836.06634167019922</v>
      </c>
      <c r="AU34" s="7">
        <v>139.34439027836655</v>
      </c>
      <c r="AV34" s="7">
        <v>188</v>
      </c>
      <c r="AW34" s="16">
        <v>0.74119356531046032</v>
      </c>
      <c r="AX34" s="16">
        <v>3.172346573732665E-2</v>
      </c>
      <c r="AY34" s="7">
        <v>69858175.310000002</v>
      </c>
      <c r="AZ34" s="10">
        <v>17.71</v>
      </c>
      <c r="BA34" s="16">
        <v>7.3947667804323824E-3</v>
      </c>
      <c r="BB34" s="7">
        <v>3790142.0182808386</v>
      </c>
      <c r="BC34" s="16">
        <v>-1.8283863935251953E-2</v>
      </c>
      <c r="BD34" s="13">
        <v>2443591.1</v>
      </c>
      <c r="BE34" s="13">
        <v>0.61948366370807806</v>
      </c>
      <c r="BF34" s="16">
        <v>2.2093273175384828E-2</v>
      </c>
      <c r="BG34" s="44">
        <v>0.19681768505419478</v>
      </c>
      <c r="BH34" s="43">
        <v>26.24</v>
      </c>
      <c r="BI34" s="2">
        <v>51.944000000000003</v>
      </c>
      <c r="BV34" s="7"/>
    </row>
    <row r="35" spans="1:74" ht="12.75" customHeight="1" x14ac:dyDescent="0.2">
      <c r="A35" s="2">
        <v>2007</v>
      </c>
      <c r="B35" s="4" t="s">
        <v>5</v>
      </c>
      <c r="C35" s="4" t="s">
        <v>269</v>
      </c>
      <c r="D35" s="4" t="s">
        <v>270</v>
      </c>
      <c r="E35" s="52" t="s">
        <v>271</v>
      </c>
      <c r="F35" s="4" t="s">
        <v>143</v>
      </c>
      <c r="G35" s="7">
        <v>214682.3</v>
      </c>
      <c r="J35" s="8">
        <v>214682.3</v>
      </c>
      <c r="K35" s="16">
        <v>2.0616537442885496E-2</v>
      </c>
      <c r="L35" s="7">
        <v>214682.3</v>
      </c>
      <c r="M35" s="7">
        <v>1288093.7999999998</v>
      </c>
      <c r="P35" s="8">
        <v>1288093.7999999998</v>
      </c>
      <c r="Q35" s="16">
        <v>2.0616537442885496E-2</v>
      </c>
      <c r="R35" s="40">
        <v>38.93</v>
      </c>
      <c r="S35" s="16">
        <v>0</v>
      </c>
      <c r="V35" s="7">
        <v>6</v>
      </c>
      <c r="W35" s="7"/>
      <c r="Y35" s="7">
        <v>2208408</v>
      </c>
      <c r="AB35" s="7">
        <v>76</v>
      </c>
      <c r="AE35" s="7">
        <v>4999</v>
      </c>
      <c r="AF35" s="7">
        <v>156</v>
      </c>
      <c r="AG35" s="8">
        <v>4843</v>
      </c>
      <c r="AH35" s="16">
        <v>1.4028475711892696E-2</v>
      </c>
      <c r="AI35" s="7">
        <v>4513</v>
      </c>
      <c r="AJ35" s="7">
        <v>330</v>
      </c>
      <c r="AK35" s="12">
        <v>0.90278055611122221</v>
      </c>
      <c r="AL35" s="12">
        <v>0.95</v>
      </c>
      <c r="AN35" s="12">
        <v>0.93186041709684075</v>
      </c>
      <c r="AO35" s="12">
        <v>0.96879375875175033</v>
      </c>
      <c r="AP35" s="12">
        <v>1.8203008934914555E-2</v>
      </c>
      <c r="AQ35" s="8">
        <v>4080318</v>
      </c>
      <c r="AR35" s="16">
        <v>6.1460262987502068E-2</v>
      </c>
      <c r="AS35" s="7">
        <v>149791.40969162996</v>
      </c>
      <c r="AT35" s="7">
        <v>842.51868676440222</v>
      </c>
      <c r="AU35" s="7">
        <v>140.41978112740037</v>
      </c>
      <c r="AV35" s="7">
        <v>188</v>
      </c>
      <c r="AW35" s="16">
        <v>0.74691372940106582</v>
      </c>
      <c r="AX35" s="16">
        <v>4.6775596949888421E-2</v>
      </c>
      <c r="AY35" s="7">
        <v>72303234.959999993</v>
      </c>
      <c r="AZ35" s="10">
        <v>17.72</v>
      </c>
      <c r="BA35" s="16">
        <v>2.2624434389140191E-3</v>
      </c>
      <c r="BB35" s="7">
        <v>3826792.7004054831</v>
      </c>
      <c r="BC35" s="16">
        <v>-1.8988046782965617E-2</v>
      </c>
      <c r="BD35" s="13">
        <v>2525281.4500000002</v>
      </c>
      <c r="BE35" s="13">
        <v>0.61889329459125497</v>
      </c>
      <c r="BF35" s="16">
        <v>2.176670189548164E-2</v>
      </c>
      <c r="BG35" s="44">
        <v>0.19582752012126786</v>
      </c>
      <c r="BH35" s="43">
        <v>27.24</v>
      </c>
      <c r="BI35" s="2">
        <v>51.944000000000003</v>
      </c>
      <c r="BV35" s="7"/>
    </row>
    <row r="36" spans="1:74" ht="12.75" customHeight="1" x14ac:dyDescent="0.2">
      <c r="A36" s="2">
        <v>2007</v>
      </c>
      <c r="B36" s="4" t="s">
        <v>6</v>
      </c>
      <c r="C36" s="4" t="s">
        <v>269</v>
      </c>
      <c r="D36" s="4" t="s">
        <v>270</v>
      </c>
      <c r="E36" s="52" t="s">
        <v>271</v>
      </c>
      <c r="F36" s="4" t="s">
        <v>143</v>
      </c>
      <c r="G36" s="7">
        <v>210949.4</v>
      </c>
      <c r="J36" s="8">
        <v>210949.4</v>
      </c>
      <c r="K36" s="16">
        <v>4.0500037939139588E-4</v>
      </c>
      <c r="L36" s="7">
        <v>210949.4</v>
      </c>
      <c r="M36" s="7">
        <v>1265696.3999999999</v>
      </c>
      <c r="P36" s="8">
        <v>1265696.3999999999</v>
      </c>
      <c r="Q36" s="16">
        <v>4.0500037939139588E-4</v>
      </c>
      <c r="R36" s="40">
        <v>38.93</v>
      </c>
      <c r="S36" s="16">
        <v>0</v>
      </c>
      <c r="V36" s="7">
        <v>6</v>
      </c>
      <c r="W36" s="7"/>
      <c r="Y36" s="7">
        <v>2185608</v>
      </c>
      <c r="AB36" s="7">
        <v>76</v>
      </c>
      <c r="AE36" s="7">
        <v>4904</v>
      </c>
      <c r="AF36" s="7">
        <v>111</v>
      </c>
      <c r="AG36" s="8">
        <v>4793</v>
      </c>
      <c r="AH36" s="16">
        <v>-3.9484621778885787E-3</v>
      </c>
      <c r="AI36" s="7">
        <v>4420</v>
      </c>
      <c r="AJ36" s="7">
        <v>373</v>
      </c>
      <c r="AK36" s="12">
        <v>0.90130505709624797</v>
      </c>
      <c r="AL36" s="12">
        <v>0.95</v>
      </c>
      <c r="AN36" s="12">
        <v>0.92217817650740663</v>
      </c>
      <c r="AO36" s="12">
        <v>0.97736541598694948</v>
      </c>
      <c r="AP36" s="12">
        <v>1.6978296509346791E-3</v>
      </c>
      <c r="AQ36" s="8">
        <v>4065213</v>
      </c>
      <c r="AR36" s="16">
        <v>2.9247061039634481E-2</v>
      </c>
      <c r="AS36" s="7">
        <v>153578.12618058181</v>
      </c>
      <c r="AT36" s="7">
        <v>848.15626955977473</v>
      </c>
      <c r="AU36" s="7">
        <v>141.35937825996245</v>
      </c>
      <c r="AV36" s="7">
        <v>188</v>
      </c>
      <c r="AW36" s="16">
        <v>0.75191158648916201</v>
      </c>
      <c r="AX36" s="16">
        <v>3.3327114066914465E-2</v>
      </c>
      <c r="AY36" s="7">
        <v>72279487.140000001</v>
      </c>
      <c r="AZ36" s="10">
        <v>17.78</v>
      </c>
      <c r="BA36" s="16">
        <v>1.1376564277588264E-2</v>
      </c>
      <c r="BB36" s="7">
        <v>3890131.4464201229</v>
      </c>
      <c r="BC36" s="16">
        <v>-1.8421122931700309E-2</v>
      </c>
      <c r="BD36" s="13">
        <v>2511404</v>
      </c>
      <c r="BE36" s="13">
        <v>0.6177791913978431</v>
      </c>
      <c r="BF36" s="16">
        <v>2.0639234348381268E-2</v>
      </c>
      <c r="BG36" s="44">
        <v>0.19700219758214327</v>
      </c>
      <c r="BH36" s="43">
        <v>26.47</v>
      </c>
      <c r="BI36" s="2">
        <v>51.944000000000003</v>
      </c>
      <c r="BV36" s="7"/>
    </row>
    <row r="37" spans="1:74" ht="12.75" customHeight="1" x14ac:dyDescent="0.2">
      <c r="A37" s="2">
        <v>2007</v>
      </c>
      <c r="B37" s="4" t="s">
        <v>7</v>
      </c>
      <c r="C37" s="4" t="s">
        <v>269</v>
      </c>
      <c r="D37" s="4" t="s">
        <v>270</v>
      </c>
      <c r="E37" s="52" t="s">
        <v>271</v>
      </c>
      <c r="F37" s="4" t="s">
        <v>143</v>
      </c>
      <c r="G37" s="7">
        <v>208176.5</v>
      </c>
      <c r="J37" s="8">
        <v>208176.5</v>
      </c>
      <c r="K37" s="16">
        <v>2.0269485450696845E-2</v>
      </c>
      <c r="L37" s="7">
        <v>208176.5</v>
      </c>
      <c r="M37" s="7">
        <v>1249059</v>
      </c>
      <c r="P37" s="8">
        <v>1249059</v>
      </c>
      <c r="Q37" s="16">
        <v>2.0269485450696623E-2</v>
      </c>
      <c r="R37" s="40">
        <v>38.92</v>
      </c>
      <c r="S37" s="16">
        <v>-2.5687130747487075E-4</v>
      </c>
      <c r="V37" s="7">
        <v>6</v>
      </c>
      <c r="W37" s="7"/>
      <c r="Y37" s="7">
        <v>2145936</v>
      </c>
      <c r="AB37" s="7">
        <v>76</v>
      </c>
      <c r="AE37" s="7">
        <v>4829</v>
      </c>
      <c r="AF37" s="7">
        <v>123</v>
      </c>
      <c r="AG37" s="8">
        <v>4706</v>
      </c>
      <c r="AH37" s="16">
        <v>2.527233115468408E-2</v>
      </c>
      <c r="AI37" s="7">
        <v>4455</v>
      </c>
      <c r="AJ37" s="7">
        <v>251</v>
      </c>
      <c r="AK37" s="12">
        <v>0.92255125284738038</v>
      </c>
      <c r="AL37" s="12">
        <v>0.95</v>
      </c>
      <c r="AN37" s="12">
        <v>0.94666383340416493</v>
      </c>
      <c r="AO37" s="12">
        <v>0.97452888796852355</v>
      </c>
      <c r="AP37" s="12">
        <v>2.7716886311522471E-2</v>
      </c>
      <c r="AQ37" s="8">
        <v>3931144</v>
      </c>
      <c r="AR37" s="16">
        <v>4.1376993802298756E-2</v>
      </c>
      <c r="AS37" s="7">
        <v>150388.06426931906</v>
      </c>
      <c r="AT37" s="7">
        <v>835.34721631959201</v>
      </c>
      <c r="AU37" s="7">
        <v>139.22453605326533</v>
      </c>
      <c r="AV37" s="7">
        <v>188</v>
      </c>
      <c r="AW37" s="16">
        <v>0.74055604283651766</v>
      </c>
      <c r="AX37" s="16">
        <v>1.5707692637601189E-2</v>
      </c>
      <c r="AY37" s="7">
        <v>69541937.359999999</v>
      </c>
      <c r="AZ37" s="10">
        <v>17.690000000000001</v>
      </c>
      <c r="BA37" s="16">
        <v>8.5518814139111665E-3</v>
      </c>
      <c r="BB37" s="7">
        <v>3915221.6904799431</v>
      </c>
      <c r="BC37" s="16">
        <v>-8.8287959810264775E-4</v>
      </c>
      <c r="BD37" s="13">
        <v>2438510.9500000002</v>
      </c>
      <c r="BE37" s="13">
        <v>0.62030567946633353</v>
      </c>
      <c r="BF37" s="16">
        <v>2.0227808841984142E-2</v>
      </c>
      <c r="BG37" s="44">
        <v>0.1975684554149548</v>
      </c>
      <c r="BH37" s="43">
        <v>26.14</v>
      </c>
      <c r="BI37" s="2">
        <v>51.944000000000003</v>
      </c>
      <c r="BV37" s="7"/>
    </row>
    <row r="38" spans="1:74" ht="12.75" customHeight="1" x14ac:dyDescent="0.2">
      <c r="A38" s="2">
        <v>2008</v>
      </c>
      <c r="B38" s="4" t="s">
        <v>8</v>
      </c>
      <c r="C38" s="4" t="s">
        <v>269</v>
      </c>
      <c r="D38" s="4" t="s">
        <v>270</v>
      </c>
      <c r="E38" s="52" t="s">
        <v>271</v>
      </c>
      <c r="F38" s="4" t="s">
        <v>143</v>
      </c>
      <c r="G38" s="7">
        <v>215879</v>
      </c>
      <c r="J38" s="8">
        <v>215879</v>
      </c>
      <c r="K38" s="16">
        <v>1.1377345098746439E-2</v>
      </c>
      <c r="L38" s="7">
        <v>215879</v>
      </c>
      <c r="M38" s="7">
        <v>1295274</v>
      </c>
      <c r="P38" s="8">
        <v>1295274</v>
      </c>
      <c r="Q38" s="16">
        <v>1.1377345098746439E-2</v>
      </c>
      <c r="R38" s="40">
        <v>38.92</v>
      </c>
      <c r="S38" s="16">
        <v>-2.5687130747487075E-4</v>
      </c>
      <c r="V38" s="7">
        <v>6</v>
      </c>
      <c r="W38" s="7"/>
      <c r="Y38" s="7">
        <v>2252640</v>
      </c>
      <c r="AB38" s="7">
        <v>76</v>
      </c>
      <c r="AE38" s="7">
        <v>4999</v>
      </c>
      <c r="AF38" s="7">
        <v>59</v>
      </c>
      <c r="AG38" s="8">
        <v>4940</v>
      </c>
      <c r="AH38" s="16">
        <v>1.3125512715340459E-2</v>
      </c>
      <c r="AI38" s="7">
        <v>4787</v>
      </c>
      <c r="AJ38" s="7">
        <v>153</v>
      </c>
      <c r="AK38" s="12">
        <v>0.95759151830366074</v>
      </c>
      <c r="AL38" s="12">
        <v>0.95</v>
      </c>
      <c r="AM38" s="12">
        <v>0.95759151833661005</v>
      </c>
      <c r="AN38" s="12">
        <v>0.96902834008097161</v>
      </c>
      <c r="AO38" s="12">
        <v>0.98819763952790562</v>
      </c>
      <c r="AP38" s="12">
        <v>4.0974264427146467E-2</v>
      </c>
      <c r="AQ38" s="8">
        <v>3478924</v>
      </c>
      <c r="AR38" s="16">
        <v>1.5706570880437365E-2</v>
      </c>
      <c r="AS38" s="7">
        <v>133804.76923076922</v>
      </c>
      <c r="AT38" s="7">
        <v>704.23562753036435</v>
      </c>
      <c r="AU38" s="7">
        <v>117.37260458839405</v>
      </c>
      <c r="AV38" s="7">
        <v>188</v>
      </c>
      <c r="AW38" s="16">
        <v>0.6243223648318833</v>
      </c>
      <c r="AX38" s="16">
        <v>2.5476193548608084E-3</v>
      </c>
      <c r="AY38" s="7">
        <v>63142470.599999994</v>
      </c>
      <c r="AZ38" s="10">
        <v>18.149999999999999</v>
      </c>
      <c r="BA38" s="16">
        <v>1.6806722689075571E-2</v>
      </c>
      <c r="BB38" s="7">
        <v>3857941.9980257023</v>
      </c>
      <c r="BC38" s="16">
        <v>3.7680470394447774E-3</v>
      </c>
      <c r="BD38" s="13">
        <v>2717031.95</v>
      </c>
      <c r="BE38" s="13">
        <v>0.78099778839664225</v>
      </c>
      <c r="BF38" s="16">
        <v>2.4872781070160103E-2</v>
      </c>
      <c r="BG38" s="44">
        <v>0.2483773656012728</v>
      </c>
      <c r="BH38" s="43">
        <v>26</v>
      </c>
      <c r="BI38" s="2">
        <v>51.944000000000003</v>
      </c>
      <c r="BJ38" s="2" t="s">
        <v>73</v>
      </c>
      <c r="BV38" s="7"/>
    </row>
    <row r="39" spans="1:74" ht="12.75" customHeight="1" x14ac:dyDescent="0.2">
      <c r="A39" s="2">
        <v>2008</v>
      </c>
      <c r="B39" s="4" t="s">
        <v>9</v>
      </c>
      <c r="C39" s="4" t="s">
        <v>269</v>
      </c>
      <c r="D39" s="4" t="s">
        <v>270</v>
      </c>
      <c r="E39" s="52" t="s">
        <v>271</v>
      </c>
      <c r="F39" s="4" t="s">
        <v>143</v>
      </c>
      <c r="G39" s="7">
        <v>202761.60000000001</v>
      </c>
      <c r="J39" s="8">
        <v>202761.60000000001</v>
      </c>
      <c r="K39" s="16">
        <v>4.2170674917890505E-2</v>
      </c>
      <c r="L39" s="7">
        <v>202761.60000000001</v>
      </c>
      <c r="M39" s="7">
        <v>1216569.6000000001</v>
      </c>
      <c r="P39" s="8">
        <v>1216569.6000000001</v>
      </c>
      <c r="Q39" s="16">
        <v>4.2170674917890505E-2</v>
      </c>
      <c r="R39" s="40">
        <v>38.92</v>
      </c>
      <c r="S39" s="16">
        <v>-2.5687130747487075E-4</v>
      </c>
      <c r="V39" s="7">
        <v>6</v>
      </c>
      <c r="W39" s="7"/>
      <c r="Y39" s="7">
        <v>2102160</v>
      </c>
      <c r="AB39" s="7">
        <v>76</v>
      </c>
      <c r="AE39" s="7">
        <v>4724</v>
      </c>
      <c r="AF39" s="7">
        <v>114</v>
      </c>
      <c r="AG39" s="8">
        <v>4610</v>
      </c>
      <c r="AH39" s="16">
        <v>2.5355871886121095E-2</v>
      </c>
      <c r="AI39" s="7">
        <v>4433</v>
      </c>
      <c r="AJ39" s="7">
        <v>177</v>
      </c>
      <c r="AK39" s="12">
        <v>0.93839966130397967</v>
      </c>
      <c r="AL39" s="12">
        <v>0.95</v>
      </c>
      <c r="AN39" s="12">
        <v>0.96160520607375266</v>
      </c>
      <c r="AO39" s="12">
        <v>0.9758679085520745</v>
      </c>
      <c r="AP39" s="12">
        <v>4.3789716684594859E-2</v>
      </c>
      <c r="AQ39" s="8">
        <v>3546134</v>
      </c>
      <c r="AR39" s="16">
        <v>6.975143246551796E-2</v>
      </c>
      <c r="AS39" s="7">
        <v>147755.58333333334</v>
      </c>
      <c r="AT39" s="7">
        <v>769.22646420824299</v>
      </c>
      <c r="AU39" s="7">
        <v>128.20441070137383</v>
      </c>
      <c r="AV39" s="7">
        <v>188</v>
      </c>
      <c r="AW39" s="16">
        <v>0.68193835479454168</v>
      </c>
      <c r="AX39" s="16">
        <v>4.3297709406717955E-2</v>
      </c>
      <c r="AY39" s="7">
        <v>64149564.060000002</v>
      </c>
      <c r="AZ39" s="10">
        <v>18.09</v>
      </c>
      <c r="BA39" s="16">
        <v>1.231113598209288E-2</v>
      </c>
      <c r="BB39" s="7">
        <v>4046625.5991785391</v>
      </c>
      <c r="BC39" s="16">
        <v>-1.3429822255884559E-2</v>
      </c>
      <c r="BD39" s="13">
        <v>2775356.9000000004</v>
      </c>
      <c r="BE39" s="13">
        <v>0.78264298529046006</v>
      </c>
      <c r="BF39" s="16">
        <v>2.4356052078890029E-2</v>
      </c>
      <c r="BG39" s="44">
        <v>0.24780514368187317</v>
      </c>
      <c r="BH39" s="43">
        <v>24</v>
      </c>
      <c r="BI39" s="2">
        <v>51.944000000000003</v>
      </c>
      <c r="BV39" s="7"/>
    </row>
    <row r="40" spans="1:74" ht="12.75" customHeight="1" x14ac:dyDescent="0.2">
      <c r="A40" s="2">
        <v>2008</v>
      </c>
      <c r="B40" s="4" t="s">
        <v>10</v>
      </c>
      <c r="C40" s="4" t="s">
        <v>269</v>
      </c>
      <c r="D40" s="4" t="s">
        <v>270</v>
      </c>
      <c r="E40" s="52" t="s">
        <v>271</v>
      </c>
      <c r="F40" s="4" t="s">
        <v>143</v>
      </c>
      <c r="G40" s="7">
        <v>205109</v>
      </c>
      <c r="J40" s="8">
        <v>205109</v>
      </c>
      <c r="K40" s="16">
        <v>-3.9180598951623846E-2</v>
      </c>
      <c r="L40" s="7">
        <v>205109</v>
      </c>
      <c r="M40" s="7">
        <v>1230654</v>
      </c>
      <c r="P40" s="8">
        <v>1230654</v>
      </c>
      <c r="Q40" s="16">
        <v>-3.9180598951623846E-2</v>
      </c>
      <c r="R40" s="40">
        <v>38.92</v>
      </c>
      <c r="S40" s="16">
        <v>-2.5687130747487075E-4</v>
      </c>
      <c r="V40" s="7">
        <v>6</v>
      </c>
      <c r="W40" s="7"/>
      <c r="Y40" s="7">
        <v>2089848</v>
      </c>
      <c r="AB40" s="7">
        <v>76</v>
      </c>
      <c r="AE40" s="7">
        <v>4790</v>
      </c>
      <c r="AF40" s="7">
        <v>207</v>
      </c>
      <c r="AG40" s="8">
        <v>4583</v>
      </c>
      <c r="AH40" s="16">
        <v>-6.2013917314776901E-2</v>
      </c>
      <c r="AI40" s="7">
        <v>4195</v>
      </c>
      <c r="AJ40" s="7">
        <v>388</v>
      </c>
      <c r="AK40" s="12">
        <v>0.87578288100208768</v>
      </c>
      <c r="AL40" s="12">
        <v>0.95</v>
      </c>
      <c r="AN40" s="12">
        <v>0.91533929740344755</v>
      </c>
      <c r="AO40" s="12">
        <v>0.95678496868475993</v>
      </c>
      <c r="AP40" s="12">
        <v>1.8758042622607052E-2</v>
      </c>
      <c r="AQ40" s="8">
        <v>3684966</v>
      </c>
      <c r="AR40" s="16">
        <v>-5.8162876706376654E-2</v>
      </c>
      <c r="AS40" s="7">
        <v>143943.984375</v>
      </c>
      <c r="AT40" s="7">
        <v>804.0510582587824</v>
      </c>
      <c r="AU40" s="7">
        <v>134.00850970979707</v>
      </c>
      <c r="AV40" s="7">
        <v>188</v>
      </c>
      <c r="AW40" s="16">
        <v>0.71281122186062273</v>
      </c>
      <c r="AX40" s="16">
        <v>4.1056479189707229E-3</v>
      </c>
      <c r="AY40" s="7">
        <v>65666094.120000005</v>
      </c>
      <c r="AZ40" s="10">
        <v>17.82</v>
      </c>
      <c r="BA40" s="16">
        <v>1.5963511972634015E-2</v>
      </c>
      <c r="BB40" s="7">
        <v>3607567.7628176846</v>
      </c>
      <c r="BC40" s="16">
        <v>-1.4176154357443439E-2</v>
      </c>
      <c r="BD40" s="13">
        <v>2859370.05</v>
      </c>
      <c r="BE40" s="13">
        <v>0.7759556126162358</v>
      </c>
      <c r="BF40" s="16">
        <v>2.3696151483718404E-2</v>
      </c>
      <c r="BG40" s="44">
        <v>0.24588237930674814</v>
      </c>
      <c r="BH40" s="43">
        <v>25.6</v>
      </c>
      <c r="BI40" s="2">
        <v>51.944000000000003</v>
      </c>
      <c r="BV40" s="7"/>
    </row>
    <row r="41" spans="1:74" ht="12.75" customHeight="1" x14ac:dyDescent="0.2">
      <c r="A41" s="2">
        <v>2008</v>
      </c>
      <c r="B41" s="4" t="s">
        <v>0</v>
      </c>
      <c r="C41" s="4" t="s">
        <v>269</v>
      </c>
      <c r="D41" s="4" t="s">
        <v>270</v>
      </c>
      <c r="E41" s="52" t="s">
        <v>271</v>
      </c>
      <c r="F41" s="4" t="s">
        <v>143</v>
      </c>
      <c r="G41" s="7">
        <v>207792</v>
      </c>
      <c r="J41" s="8">
        <v>207792</v>
      </c>
      <c r="K41" s="16">
        <v>4.8361178871530353E-2</v>
      </c>
      <c r="L41" s="7">
        <v>207792</v>
      </c>
      <c r="M41" s="7">
        <v>1246752</v>
      </c>
      <c r="P41" s="8">
        <v>1246752</v>
      </c>
      <c r="Q41" s="16">
        <v>4.8361178871530353E-2</v>
      </c>
      <c r="R41" s="40">
        <v>38.92</v>
      </c>
      <c r="S41" s="16">
        <v>-2.5687130747487075E-4</v>
      </c>
      <c r="V41" s="7">
        <v>6</v>
      </c>
      <c r="W41" s="7"/>
      <c r="Y41" s="7">
        <v>2158248</v>
      </c>
      <c r="AB41" s="7">
        <v>76</v>
      </c>
      <c r="AE41" s="7">
        <v>4819</v>
      </c>
      <c r="AF41" s="7">
        <v>86</v>
      </c>
      <c r="AG41" s="8">
        <v>4733</v>
      </c>
      <c r="AH41" s="16">
        <v>5.4120267260579169E-2</v>
      </c>
      <c r="AI41" s="7">
        <v>4372</v>
      </c>
      <c r="AJ41" s="7">
        <v>361</v>
      </c>
      <c r="AK41" s="12">
        <v>0.90724216642456945</v>
      </c>
      <c r="AL41" s="12">
        <v>0.95</v>
      </c>
      <c r="AN41" s="12">
        <v>0.92372702302979082</v>
      </c>
      <c r="AO41" s="12">
        <v>0.98215397385349656</v>
      </c>
      <c r="AP41" s="12">
        <v>1.6303438716922525E-2</v>
      </c>
      <c r="AQ41" s="8">
        <v>4018022</v>
      </c>
      <c r="AR41" s="16">
        <v>0.11518511333166259</v>
      </c>
      <c r="AS41" s="7">
        <v>168118.07531380752</v>
      </c>
      <c r="AT41" s="7">
        <v>848.93767166701878</v>
      </c>
      <c r="AU41" s="7">
        <v>141.48961194450314</v>
      </c>
      <c r="AV41" s="7">
        <v>188</v>
      </c>
      <c r="AW41" s="16">
        <v>0.75260431885374013</v>
      </c>
      <c r="AX41" s="16">
        <v>5.7929676496760063E-2</v>
      </c>
      <c r="AY41" s="7">
        <v>71601152.040000007</v>
      </c>
      <c r="AZ41" s="10">
        <v>17.82</v>
      </c>
      <c r="BA41" s="16">
        <v>5.6148231330732656E-4</v>
      </c>
      <c r="BB41" s="7">
        <v>4020949.2564273714</v>
      </c>
      <c r="BC41" s="16">
        <v>-1.6566589155902679E-2</v>
      </c>
      <c r="BD41" s="13">
        <v>3106280.8</v>
      </c>
      <c r="BE41" s="13">
        <v>0.77308705626798457</v>
      </c>
      <c r="BF41" s="16">
        <v>2.3174967110807444E-2</v>
      </c>
      <c r="BG41" s="44">
        <v>0.24414560437959404</v>
      </c>
      <c r="BH41" s="43">
        <v>23.900000000000002</v>
      </c>
      <c r="BI41" s="2">
        <v>51.944000000000003</v>
      </c>
      <c r="BV41" s="7"/>
    </row>
    <row r="42" spans="1:74" ht="12.75" customHeight="1" x14ac:dyDescent="0.2">
      <c r="A42" s="2">
        <v>2008</v>
      </c>
      <c r="B42" s="4" t="s">
        <v>1</v>
      </c>
      <c r="C42" s="4" t="s">
        <v>269</v>
      </c>
      <c r="D42" s="4" t="s">
        <v>270</v>
      </c>
      <c r="E42" s="52" t="s">
        <v>271</v>
      </c>
      <c r="F42" s="4" t="s">
        <v>143</v>
      </c>
      <c r="G42" s="7">
        <v>213531.2</v>
      </c>
      <c r="J42" s="8">
        <v>213531.2</v>
      </c>
      <c r="K42" s="16">
        <v>3.4103979338376833E-2</v>
      </c>
      <c r="L42" s="7">
        <v>213531.2</v>
      </c>
      <c r="M42" s="7">
        <v>1281187.2000000002</v>
      </c>
      <c r="P42" s="8">
        <v>1281187.2000000002</v>
      </c>
      <c r="Q42" s="16">
        <v>3.4103979338376833E-2</v>
      </c>
      <c r="R42" s="40">
        <v>38.92</v>
      </c>
      <c r="S42" s="16">
        <v>-2.5687130747487075E-4</v>
      </c>
      <c r="V42" s="7">
        <v>6</v>
      </c>
      <c r="W42" s="7"/>
      <c r="Y42" s="7">
        <v>2217072</v>
      </c>
      <c r="AB42" s="7">
        <v>76</v>
      </c>
      <c r="AE42" s="7">
        <v>4960</v>
      </c>
      <c r="AF42" s="7">
        <v>98</v>
      </c>
      <c r="AG42" s="8">
        <v>4862</v>
      </c>
      <c r="AH42" s="16">
        <v>3.6452781922830857E-2</v>
      </c>
      <c r="AI42" s="7">
        <v>4491</v>
      </c>
      <c r="AJ42" s="7">
        <v>371</v>
      </c>
      <c r="AK42" s="12">
        <v>0.90544354838709673</v>
      </c>
      <c r="AL42" s="12">
        <v>0.95</v>
      </c>
      <c r="AN42" s="12">
        <v>0.92369395310571778</v>
      </c>
      <c r="AO42" s="12">
        <v>0.98024193548387095</v>
      </c>
      <c r="AP42" s="12">
        <v>9.7991922672855392E-3</v>
      </c>
      <c r="AQ42" s="8">
        <v>4103226</v>
      </c>
      <c r="AR42" s="16">
        <v>6.413753200600536E-2</v>
      </c>
      <c r="AS42" s="7">
        <v>166797.80487804877</v>
      </c>
      <c r="AT42" s="7">
        <v>843.93788564376803</v>
      </c>
      <c r="AU42" s="7">
        <v>140.65631427396133</v>
      </c>
      <c r="AV42" s="7">
        <v>188</v>
      </c>
      <c r="AW42" s="16">
        <v>0.7481718844359645</v>
      </c>
      <c r="AX42" s="16">
        <v>2.6711057721137577E-2</v>
      </c>
      <c r="AY42" s="7">
        <v>72955358.280000001</v>
      </c>
      <c r="AZ42" s="10">
        <v>17.78</v>
      </c>
      <c r="BA42" s="16">
        <v>9.6536059057354962E-3</v>
      </c>
      <c r="BB42" s="7">
        <v>3997489.7376523544</v>
      </c>
      <c r="BC42" s="16">
        <v>-6.0504138398476126E-3</v>
      </c>
      <c r="BD42" s="13">
        <v>3168960.2499999995</v>
      </c>
      <c r="BE42" s="13">
        <v>0.77230945846024557</v>
      </c>
      <c r="BF42" s="16">
        <v>2.2734131803692149E-2</v>
      </c>
      <c r="BG42" s="44">
        <v>0.24509201817151013</v>
      </c>
      <c r="BH42" s="43">
        <v>24.6</v>
      </c>
      <c r="BI42" s="2">
        <v>51.944000000000003</v>
      </c>
      <c r="BV42" s="7"/>
    </row>
    <row r="43" spans="1:74" ht="12.75" customHeight="1" x14ac:dyDescent="0.2">
      <c r="A43" s="2">
        <v>2008</v>
      </c>
      <c r="B43" s="4" t="s">
        <v>2</v>
      </c>
      <c r="C43" s="4" t="s">
        <v>269</v>
      </c>
      <c r="D43" s="4" t="s">
        <v>270</v>
      </c>
      <c r="E43" s="52" t="s">
        <v>271</v>
      </c>
      <c r="F43" s="4" t="s">
        <v>143</v>
      </c>
      <c r="G43" s="7">
        <v>205055.9</v>
      </c>
      <c r="J43" s="8">
        <v>205055.9</v>
      </c>
      <c r="K43" s="16">
        <v>-3.4108079551823378E-3</v>
      </c>
      <c r="L43" s="7">
        <v>205055.9</v>
      </c>
      <c r="M43" s="7">
        <v>1230335.3999999999</v>
      </c>
      <c r="P43" s="8">
        <v>1230335.3999999999</v>
      </c>
      <c r="Q43" s="16">
        <v>-3.4108079551824488E-3</v>
      </c>
      <c r="R43" s="40">
        <v>38.92</v>
      </c>
      <c r="S43" s="16">
        <v>-2.5687130747487075E-4</v>
      </c>
      <c r="V43" s="7">
        <v>6</v>
      </c>
      <c r="W43" s="7"/>
      <c r="Y43" s="7">
        <v>2109912</v>
      </c>
      <c r="AB43" s="7">
        <v>76</v>
      </c>
      <c r="AE43" s="7">
        <v>4734</v>
      </c>
      <c r="AF43" s="7">
        <v>107</v>
      </c>
      <c r="AG43" s="8">
        <v>4627</v>
      </c>
      <c r="AH43" s="16">
        <v>-2.5867643888769498E-3</v>
      </c>
      <c r="AI43" s="7">
        <v>4253</v>
      </c>
      <c r="AJ43" s="7">
        <v>374</v>
      </c>
      <c r="AK43" s="12">
        <v>0.8983945923109421</v>
      </c>
      <c r="AL43" s="12">
        <v>0.95</v>
      </c>
      <c r="AN43" s="12">
        <v>0.91917008861033067</v>
      </c>
      <c r="AO43" s="12">
        <v>0.97739754964089565</v>
      </c>
      <c r="AP43" s="12">
        <v>-1.1812273218233194E-2</v>
      </c>
      <c r="AQ43" s="8">
        <v>3756421</v>
      </c>
      <c r="AR43" s="16">
        <v>-4.7626150614257234E-3</v>
      </c>
      <c r="AS43" s="7">
        <v>146735.1953125</v>
      </c>
      <c r="AT43" s="7">
        <v>811.84806570131832</v>
      </c>
      <c r="AU43" s="7">
        <v>135.30801095021971</v>
      </c>
      <c r="AV43" s="7">
        <v>188</v>
      </c>
      <c r="AW43" s="16">
        <v>0.7197234625011687</v>
      </c>
      <c r="AX43" s="16">
        <v>-2.1814936827220244E-3</v>
      </c>
      <c r="AY43" s="7">
        <v>67840963.25999999</v>
      </c>
      <c r="AZ43" s="10">
        <v>18.059999999999999</v>
      </c>
      <c r="BA43" s="16">
        <v>2.4971623155505052E-2</v>
      </c>
      <c r="BB43" s="7">
        <v>3828803.6960411007</v>
      </c>
      <c r="BC43" s="16">
        <v>-3.1049956737882025E-3</v>
      </c>
      <c r="BD43" s="13">
        <v>2893465.0500000003</v>
      </c>
      <c r="BE43" s="13">
        <v>0.77027176932511032</v>
      </c>
      <c r="BF43" s="16">
        <v>2.2228121540578585E-2</v>
      </c>
      <c r="BG43" s="44">
        <v>0.25309580381320573</v>
      </c>
      <c r="BH43" s="43">
        <v>25.6</v>
      </c>
      <c r="BI43" s="2">
        <v>51.944000000000003</v>
      </c>
      <c r="BV43" s="7"/>
    </row>
    <row r="44" spans="1:74" ht="12.75" customHeight="1" x14ac:dyDescent="0.2">
      <c r="A44" s="2">
        <v>2008</v>
      </c>
      <c r="B44" s="4" t="s">
        <v>3</v>
      </c>
      <c r="C44" s="4" t="s">
        <v>269</v>
      </c>
      <c r="D44" s="4" t="s">
        <v>270</v>
      </c>
      <c r="E44" s="52" t="s">
        <v>271</v>
      </c>
      <c r="F44" s="4" t="s">
        <v>143</v>
      </c>
      <c r="G44" s="7">
        <v>215976.7</v>
      </c>
      <c r="J44" s="8">
        <v>215976.7</v>
      </c>
      <c r="K44" s="16">
        <v>2.0763916261861803E-2</v>
      </c>
      <c r="L44" s="7">
        <v>215976.7</v>
      </c>
      <c r="M44" s="7">
        <v>1295860.2000000002</v>
      </c>
      <c r="P44" s="8">
        <v>1295860.2000000002</v>
      </c>
      <c r="Q44" s="16">
        <v>2.0763916261862025E-2</v>
      </c>
      <c r="R44" s="40">
        <v>38.92</v>
      </c>
      <c r="S44" s="16">
        <v>-2.5687130747487075E-4</v>
      </c>
      <c r="V44" s="7">
        <v>6</v>
      </c>
      <c r="W44" s="7"/>
      <c r="Y44" s="7">
        <v>2218896</v>
      </c>
      <c r="AB44" s="7">
        <v>76</v>
      </c>
      <c r="AE44" s="7">
        <v>4999</v>
      </c>
      <c r="AF44" s="7">
        <v>133</v>
      </c>
      <c r="AG44" s="8">
        <v>4866</v>
      </c>
      <c r="AH44" s="16">
        <v>8.0795525170913596E-3</v>
      </c>
      <c r="AI44" s="7">
        <v>4502</v>
      </c>
      <c r="AJ44" s="7">
        <v>364</v>
      </c>
      <c r="AK44" s="12">
        <v>0.90058011602320465</v>
      </c>
      <c r="AL44" s="12">
        <v>0.95</v>
      </c>
      <c r="AN44" s="12">
        <v>0.92519523222359223</v>
      </c>
      <c r="AO44" s="12">
        <v>0.97339467893578713</v>
      </c>
      <c r="AP44" s="12">
        <v>-1.8479695397081386E-2</v>
      </c>
      <c r="AQ44" s="8">
        <v>3994742</v>
      </c>
      <c r="AR44" s="16">
        <v>4.4140867490096936E-2</v>
      </c>
      <c r="AS44" s="7">
        <v>151891.33079847909</v>
      </c>
      <c r="AT44" s="7">
        <v>820.94985614467737</v>
      </c>
      <c r="AU44" s="7">
        <v>136.82497602411289</v>
      </c>
      <c r="AV44" s="7">
        <v>188</v>
      </c>
      <c r="AW44" s="16">
        <v>0.72779242566017488</v>
      </c>
      <c r="AX44" s="16">
        <v>3.5772290870262458E-2</v>
      </c>
      <c r="AY44" s="7">
        <v>71705618.899999991</v>
      </c>
      <c r="AZ44" s="10">
        <v>17.95</v>
      </c>
      <c r="BA44" s="16">
        <v>1.9886363636363535E-2</v>
      </c>
      <c r="BB44" s="7">
        <v>3955596.9051251765</v>
      </c>
      <c r="BC44" s="16">
        <v>-2.0106840835057448E-2</v>
      </c>
      <c r="BD44" s="13">
        <v>3086252.7</v>
      </c>
      <c r="BE44" s="13">
        <v>0.77257872974024355</v>
      </c>
      <c r="BF44" s="16">
        <v>2.1864591916631038E-2</v>
      </c>
      <c r="BG44" s="44">
        <v>0.25562608931616437</v>
      </c>
      <c r="BH44" s="43">
        <v>26.3</v>
      </c>
      <c r="BI44" s="2">
        <v>51.944000000000003</v>
      </c>
      <c r="BV44" s="7"/>
    </row>
    <row r="45" spans="1:74" ht="12.75" customHeight="1" x14ac:dyDescent="0.2">
      <c r="A45" s="2">
        <v>2008</v>
      </c>
      <c r="B45" s="4" t="s">
        <v>4</v>
      </c>
      <c r="C45" s="4" t="s">
        <v>269</v>
      </c>
      <c r="D45" s="4" t="s">
        <v>270</v>
      </c>
      <c r="E45" s="52" t="s">
        <v>271</v>
      </c>
      <c r="F45" s="4" t="s">
        <v>143</v>
      </c>
      <c r="G45" s="7">
        <v>212482.5</v>
      </c>
      <c r="J45" s="8">
        <v>212482.5</v>
      </c>
      <c r="K45" s="16">
        <v>-1.2213303258755914E-2</v>
      </c>
      <c r="L45" s="7">
        <v>212482.5</v>
      </c>
      <c r="M45" s="7">
        <v>1274895</v>
      </c>
      <c r="P45" s="8">
        <v>1274895</v>
      </c>
      <c r="Q45" s="16">
        <v>-1.2213303258756025E-2</v>
      </c>
      <c r="R45" s="40">
        <v>38.92</v>
      </c>
      <c r="S45" s="16">
        <v>-2.5687130747487075E-4</v>
      </c>
      <c r="V45" s="7">
        <v>6</v>
      </c>
      <c r="W45" s="7"/>
      <c r="Y45" s="7">
        <v>2190624</v>
      </c>
      <c r="AB45" s="7">
        <v>76</v>
      </c>
      <c r="AE45" s="7">
        <v>4944</v>
      </c>
      <c r="AF45" s="7">
        <v>140</v>
      </c>
      <c r="AG45" s="8">
        <v>4804</v>
      </c>
      <c r="AH45" s="16">
        <v>-2.3378735515348636E-2</v>
      </c>
      <c r="AI45" s="7">
        <v>4470</v>
      </c>
      <c r="AJ45" s="7">
        <v>334</v>
      </c>
      <c r="AK45" s="12">
        <v>0.904126213592233</v>
      </c>
      <c r="AL45" s="12">
        <v>0.95</v>
      </c>
      <c r="AN45" s="12">
        <v>0.93047460449625308</v>
      </c>
      <c r="AO45" s="12">
        <v>0.97168284789644011</v>
      </c>
      <c r="AP45" s="12">
        <v>-2.5754665918035546E-2</v>
      </c>
      <c r="AQ45" s="8">
        <v>3916002</v>
      </c>
      <c r="AR45" s="16">
        <v>-4.6020667184809572E-4</v>
      </c>
      <c r="AS45" s="7">
        <v>154782.68774703558</v>
      </c>
      <c r="AT45" s="7">
        <v>815.15445462114906</v>
      </c>
      <c r="AU45" s="7">
        <v>135.85907577019151</v>
      </c>
      <c r="AV45" s="7">
        <v>188</v>
      </c>
      <c r="AW45" s="16">
        <v>0.72265465835208254</v>
      </c>
      <c r="AX45" s="16">
        <v>2.3467161403242898E-2</v>
      </c>
      <c r="AY45" s="7">
        <v>70918796.219999999</v>
      </c>
      <c r="AZ45" s="10">
        <v>18.11</v>
      </c>
      <c r="BA45" s="16">
        <v>2.6643990929705152E-2</v>
      </c>
      <c r="BB45" s="7">
        <v>3810487.0655216533</v>
      </c>
      <c r="BC45" s="16">
        <v>-2.1649193489465247E-2</v>
      </c>
      <c r="BD45" s="13">
        <v>3036644.5</v>
      </c>
      <c r="BE45" s="13">
        <v>0.77544508404234724</v>
      </c>
      <c r="BF45" s="16">
        <v>2.1530354698535561E-2</v>
      </c>
      <c r="BG45" s="44">
        <v>0.25564404577270539</v>
      </c>
      <c r="BH45" s="43">
        <v>25.3</v>
      </c>
      <c r="BI45" s="2">
        <v>51.944000000000003</v>
      </c>
      <c r="BV45" s="7"/>
    </row>
    <row r="46" spans="1:74" ht="12.75" customHeight="1" x14ac:dyDescent="0.2">
      <c r="A46" s="2">
        <v>2008</v>
      </c>
      <c r="B46" s="4" t="s">
        <v>11</v>
      </c>
      <c r="C46" s="4" t="s">
        <v>269</v>
      </c>
      <c r="D46" s="4" t="s">
        <v>270</v>
      </c>
      <c r="E46" s="52" t="s">
        <v>271</v>
      </c>
      <c r="F46" s="4" t="s">
        <v>143</v>
      </c>
      <c r="G46" s="7">
        <v>213653.3</v>
      </c>
      <c r="J46" s="8">
        <v>213653.3</v>
      </c>
      <c r="K46" s="16">
        <v>3.5252304024653736E-2</v>
      </c>
      <c r="L46" s="7">
        <v>213653.3</v>
      </c>
      <c r="M46" s="7">
        <v>1281919.7999999998</v>
      </c>
      <c r="P46" s="8">
        <v>1281919.7999999998</v>
      </c>
      <c r="Q46" s="16">
        <v>3.5252304024653736E-2</v>
      </c>
      <c r="R46" s="40">
        <v>38.92</v>
      </c>
      <c r="S46" s="16">
        <v>-2.5687130747487075E-4</v>
      </c>
      <c r="V46" s="7">
        <v>6</v>
      </c>
      <c r="W46" s="7"/>
      <c r="Y46" s="7">
        <v>2220720</v>
      </c>
      <c r="AB46" s="7">
        <v>76</v>
      </c>
      <c r="AE46" s="7">
        <v>5046</v>
      </c>
      <c r="AF46" s="7">
        <v>176</v>
      </c>
      <c r="AG46" s="8">
        <v>4870</v>
      </c>
      <c r="AH46" s="16">
        <v>3.2217041119118273E-2</v>
      </c>
      <c r="AI46" s="7">
        <v>4406</v>
      </c>
      <c r="AJ46" s="7">
        <v>464</v>
      </c>
      <c r="AK46" s="12">
        <v>0.8731668648434403</v>
      </c>
      <c r="AL46" s="12">
        <v>0.95</v>
      </c>
      <c r="AN46" s="12">
        <v>0.90472279260780286</v>
      </c>
      <c r="AO46" s="12">
        <v>0.96512088783194605</v>
      </c>
      <c r="AP46" s="12">
        <v>-3.5371268808222833E-2</v>
      </c>
      <c r="AQ46" s="8">
        <v>3853541</v>
      </c>
      <c r="AR46" s="16">
        <v>-2.3074811113327987E-2</v>
      </c>
      <c r="AS46" s="7">
        <v>148213.11538461538</v>
      </c>
      <c r="AT46" s="7">
        <v>791.28151950718689</v>
      </c>
      <c r="AU46" s="7">
        <v>131.88025325119781</v>
      </c>
      <c r="AV46" s="7">
        <v>188</v>
      </c>
      <c r="AW46" s="16">
        <v>0.70149070878296704</v>
      </c>
      <c r="AX46" s="16">
        <v>-5.3566110643261111E-2</v>
      </c>
      <c r="AY46" s="7">
        <v>69826162.920000002</v>
      </c>
      <c r="AZ46" s="10">
        <v>18.12</v>
      </c>
      <c r="BA46" s="16">
        <v>2.3150762281197057E-2</v>
      </c>
      <c r="BB46" s="7">
        <v>3702685.2071163207</v>
      </c>
      <c r="BC46" s="16">
        <v>2.737426043651222E-2</v>
      </c>
      <c r="BD46" s="13">
        <v>2975529.93</v>
      </c>
      <c r="BE46" s="13">
        <v>0.77215473508650878</v>
      </c>
      <c r="BF46" s="16">
        <v>2.1122219442585612E-2</v>
      </c>
      <c r="BG46" s="44">
        <v>0.25050439108698053</v>
      </c>
      <c r="BH46" s="43">
        <v>26</v>
      </c>
      <c r="BI46" s="2">
        <v>51.944000000000003</v>
      </c>
      <c r="BV46" s="7"/>
    </row>
    <row r="47" spans="1:74" ht="12.75" customHeight="1" x14ac:dyDescent="0.2">
      <c r="A47" s="2">
        <v>2008</v>
      </c>
      <c r="B47" s="4" t="s">
        <v>5</v>
      </c>
      <c r="C47" s="4" t="s">
        <v>269</v>
      </c>
      <c r="D47" s="4" t="s">
        <v>270</v>
      </c>
      <c r="E47" s="52" t="s">
        <v>271</v>
      </c>
      <c r="F47" s="4" t="s">
        <v>143</v>
      </c>
      <c r="G47" s="7">
        <v>221062.39999999999</v>
      </c>
      <c r="J47" s="8">
        <v>221062.39999999999</v>
      </c>
      <c r="K47" s="16">
        <v>2.971879842912073E-2</v>
      </c>
      <c r="L47" s="7">
        <v>221062.39999999999</v>
      </c>
      <c r="M47" s="7">
        <v>1326374.3999999999</v>
      </c>
      <c r="P47" s="8">
        <v>1326374.3999999999</v>
      </c>
      <c r="Q47" s="16">
        <v>2.971879842912073E-2</v>
      </c>
      <c r="R47" s="40">
        <v>38.92</v>
      </c>
      <c r="S47" s="16">
        <v>-2.5687130747487075E-4</v>
      </c>
      <c r="V47" s="7">
        <v>6</v>
      </c>
      <c r="W47" s="7"/>
      <c r="Y47" s="7">
        <v>2251728</v>
      </c>
      <c r="AB47" s="7">
        <v>76</v>
      </c>
      <c r="AE47" s="7">
        <v>5150</v>
      </c>
      <c r="AF47" s="7">
        <v>212</v>
      </c>
      <c r="AG47" s="8">
        <v>4938</v>
      </c>
      <c r="AH47" s="16">
        <v>1.9615940532727638E-2</v>
      </c>
      <c r="AI47" s="7">
        <v>4120</v>
      </c>
      <c r="AJ47" s="7">
        <v>818</v>
      </c>
      <c r="AK47" s="12">
        <v>0.8</v>
      </c>
      <c r="AL47" s="12">
        <v>0.95</v>
      </c>
      <c r="AN47" s="12">
        <v>0.83434588902389628</v>
      </c>
      <c r="AO47" s="12">
        <v>0.9588349514563107</v>
      </c>
      <c r="AP47" s="12">
        <v>-0.10464499434018837</v>
      </c>
      <c r="AQ47" s="8">
        <v>3894691</v>
      </c>
      <c r="AR47" s="16">
        <v>-4.5493267926666525E-2</v>
      </c>
      <c r="AS47" s="7">
        <v>149795.80769230769</v>
      </c>
      <c r="AT47" s="7">
        <v>788.71830700688542</v>
      </c>
      <c r="AU47" s="7">
        <v>131.45305116781424</v>
      </c>
      <c r="AV47" s="7">
        <v>188</v>
      </c>
      <c r="AW47" s="16">
        <v>0.69921835727560766</v>
      </c>
      <c r="AX47" s="16">
        <v>-6.3856601168255533E-2</v>
      </c>
      <c r="AY47" s="7">
        <v>70377066.370000005</v>
      </c>
      <c r="AZ47" s="10">
        <v>18.07</v>
      </c>
      <c r="BA47" s="16">
        <v>1.9751693002257431E-2</v>
      </c>
      <c r="BB47" s="7">
        <v>3652699.394786125</v>
      </c>
      <c r="BC47" s="16">
        <v>2.3411819956428714E-2</v>
      </c>
      <c r="BD47" s="13">
        <v>3012202.76</v>
      </c>
      <c r="BE47" s="13">
        <v>0.77341251462567884</v>
      </c>
      <c r="BF47" s="16">
        <v>2.0848571694465242E-2</v>
      </c>
      <c r="BG47" s="44">
        <v>0.23881813019165626</v>
      </c>
      <c r="BH47" s="43">
        <v>26</v>
      </c>
      <c r="BI47" s="2">
        <v>51.944000000000003</v>
      </c>
      <c r="BV47" s="7"/>
    </row>
    <row r="48" spans="1:74" ht="12.75" customHeight="1" x14ac:dyDescent="0.2">
      <c r="A48" s="2">
        <v>2008</v>
      </c>
      <c r="B48" s="4" t="s">
        <v>6</v>
      </c>
      <c r="C48" s="4" t="s">
        <v>269</v>
      </c>
      <c r="D48" s="4" t="s">
        <v>270</v>
      </c>
      <c r="E48" s="52" t="s">
        <v>271</v>
      </c>
      <c r="F48" s="4" t="s">
        <v>143</v>
      </c>
      <c r="G48" s="7">
        <v>213027.20000000001</v>
      </c>
      <c r="J48" s="8">
        <v>213027.20000000001</v>
      </c>
      <c r="K48" s="16">
        <v>9.849755438982033E-3</v>
      </c>
      <c r="L48" s="7">
        <v>213027.20000000001</v>
      </c>
      <c r="M48" s="7">
        <v>1278163.2000000002</v>
      </c>
      <c r="P48" s="8">
        <v>1278163.2000000002</v>
      </c>
      <c r="Q48" s="16">
        <v>9.849755438982255E-3</v>
      </c>
      <c r="R48" s="40">
        <v>38.92</v>
      </c>
      <c r="S48" s="16">
        <v>-2.5687130747487075E-4</v>
      </c>
      <c r="V48" s="7">
        <v>6</v>
      </c>
      <c r="W48" s="7"/>
      <c r="Y48" s="7">
        <v>2225280</v>
      </c>
      <c r="AB48" s="7">
        <v>76</v>
      </c>
      <c r="AE48" s="7">
        <v>4950</v>
      </c>
      <c r="AF48" s="7">
        <v>70</v>
      </c>
      <c r="AG48" s="8">
        <v>4880</v>
      </c>
      <c r="AH48" s="16">
        <v>1.81514708950552E-2</v>
      </c>
      <c r="AI48" s="7">
        <v>4565</v>
      </c>
      <c r="AJ48" s="7">
        <v>315</v>
      </c>
      <c r="AK48" s="12">
        <v>0.92222222222222228</v>
      </c>
      <c r="AL48" s="12">
        <v>0.95</v>
      </c>
      <c r="AN48" s="12">
        <v>0.93545081967213117</v>
      </c>
      <c r="AO48" s="12">
        <v>0.98585858585858588</v>
      </c>
      <c r="AP48" s="12">
        <v>1.4392710110525897E-2</v>
      </c>
      <c r="AQ48" s="8">
        <v>3877406</v>
      </c>
      <c r="AR48" s="16">
        <v>-4.6198563273314286E-2</v>
      </c>
      <c r="AS48" s="7">
        <v>153257.15415019763</v>
      </c>
      <c r="AT48" s="7">
        <v>794.55040983606557</v>
      </c>
      <c r="AU48" s="7">
        <v>132.42506830601093</v>
      </c>
      <c r="AV48" s="7">
        <v>188</v>
      </c>
      <c r="AW48" s="16">
        <v>0.7043886612021858</v>
      </c>
      <c r="AX48" s="16">
        <v>-6.3202810198564774E-2</v>
      </c>
      <c r="AY48" s="7">
        <v>70219822.659999996</v>
      </c>
      <c r="AZ48" s="10">
        <v>18.11</v>
      </c>
      <c r="BA48" s="16">
        <v>1.8560179977502811E-2</v>
      </c>
      <c r="BB48" s="7">
        <v>3710412.9626511731</v>
      </c>
      <c r="BC48" s="16">
        <v>3.4814952291595737E-2</v>
      </c>
      <c r="BD48" s="13">
        <v>3002679.65</v>
      </c>
      <c r="BE48" s="13">
        <v>0.7744042408765035</v>
      </c>
      <c r="BF48" s="16">
        <v>2.0575709592013474E-2</v>
      </c>
      <c r="BG48" s="44">
        <v>0.23260970830124458</v>
      </c>
      <c r="BH48" s="43">
        <v>25.3</v>
      </c>
      <c r="BI48" s="2">
        <v>51.944000000000003</v>
      </c>
      <c r="BV48" s="7"/>
    </row>
    <row r="49" spans="1:80" ht="12.75" customHeight="1" x14ac:dyDescent="0.2">
      <c r="A49" s="2">
        <v>2008</v>
      </c>
      <c r="B49" s="4" t="s">
        <v>7</v>
      </c>
      <c r="C49" s="4" t="s">
        <v>269</v>
      </c>
      <c r="D49" s="4" t="s">
        <v>270</v>
      </c>
      <c r="E49" s="52" t="s">
        <v>271</v>
      </c>
      <c r="F49" s="4" t="s">
        <v>143</v>
      </c>
      <c r="G49" s="7">
        <v>218536</v>
      </c>
      <c r="J49" s="8">
        <v>218536</v>
      </c>
      <c r="K49" s="16">
        <v>4.976306163279709E-2</v>
      </c>
      <c r="L49" s="7">
        <v>218536</v>
      </c>
      <c r="M49" s="7">
        <v>1311216</v>
      </c>
      <c r="P49" s="8">
        <v>1311216</v>
      </c>
      <c r="Q49" s="16">
        <v>4.976306163279709E-2</v>
      </c>
      <c r="R49" s="40">
        <v>38.92</v>
      </c>
      <c r="S49" s="16">
        <v>0</v>
      </c>
      <c r="V49" s="7">
        <v>6</v>
      </c>
      <c r="W49" s="7"/>
      <c r="Y49" s="7">
        <v>2272248</v>
      </c>
      <c r="AB49" s="7">
        <v>76</v>
      </c>
      <c r="AE49" s="7">
        <v>5073</v>
      </c>
      <c r="AF49" s="7">
        <v>90</v>
      </c>
      <c r="AG49" s="8">
        <v>4983</v>
      </c>
      <c r="AH49" s="16">
        <v>5.8861028474288091E-2</v>
      </c>
      <c r="AI49" s="7">
        <v>4727</v>
      </c>
      <c r="AJ49" s="7">
        <v>256</v>
      </c>
      <c r="AK49" s="12">
        <v>0.9317957815888035</v>
      </c>
      <c r="AL49" s="12">
        <v>0.95</v>
      </c>
      <c r="AN49" s="12">
        <v>0.94862532610876982</v>
      </c>
      <c r="AO49" s="12">
        <v>0.98225901833234774</v>
      </c>
      <c r="AP49" s="12">
        <v>2.0720055371201695E-3</v>
      </c>
      <c r="AQ49" s="8">
        <v>3706125</v>
      </c>
      <c r="AR49" s="16">
        <v>-5.7240080750031064E-2</v>
      </c>
      <c r="AS49" s="7">
        <v>153145.66115702479</v>
      </c>
      <c r="AT49" s="7">
        <v>743.75376279349791</v>
      </c>
      <c r="AU49" s="7">
        <v>123.95896046558299</v>
      </c>
      <c r="AV49" s="7">
        <v>188</v>
      </c>
      <c r="AW49" s="16">
        <v>0.65935617268927127</v>
      </c>
      <c r="AX49" s="16">
        <v>-0.10964716436075561</v>
      </c>
      <c r="AY49" s="7">
        <v>66710250</v>
      </c>
      <c r="AZ49" s="10">
        <v>18</v>
      </c>
      <c r="BA49" s="16">
        <v>1.7524024872809463E-2</v>
      </c>
      <c r="BB49" s="7">
        <v>3691114.0847625984</v>
      </c>
      <c r="BC49" s="16">
        <v>6.5050585941666489E-2</v>
      </c>
      <c r="BD49" s="13">
        <v>2893588.55</v>
      </c>
      <c r="BE49" s="13">
        <v>0.78075848763870614</v>
      </c>
      <c r="BF49" s="16">
        <v>2.0332653415729717E-2</v>
      </c>
      <c r="BG49" s="44">
        <v>0.2281185320045305</v>
      </c>
      <c r="BH49" s="43">
        <v>24.2</v>
      </c>
      <c r="BI49" s="2">
        <v>51.944000000000003</v>
      </c>
      <c r="BV49" s="7"/>
    </row>
    <row r="50" spans="1:80" ht="12.75" customHeight="1" x14ac:dyDescent="0.2">
      <c r="A50" s="2">
        <v>2009</v>
      </c>
      <c r="B50" s="4" t="s">
        <v>8</v>
      </c>
      <c r="C50" s="4" t="s">
        <v>269</v>
      </c>
      <c r="D50" s="4" t="s">
        <v>270</v>
      </c>
      <c r="E50" s="52" t="s">
        <v>271</v>
      </c>
      <c r="F50" s="4" t="s">
        <v>143</v>
      </c>
      <c r="G50" s="7">
        <v>219139.8</v>
      </c>
      <c r="J50" s="8">
        <v>219139.8</v>
      </c>
      <c r="K50" s="16">
        <v>1.5104757757818055E-2</v>
      </c>
      <c r="L50" s="7">
        <v>219139.8</v>
      </c>
      <c r="M50" s="7">
        <v>1314838.7999999998</v>
      </c>
      <c r="P50" s="8">
        <v>1314838.7999999998</v>
      </c>
      <c r="Q50" s="16">
        <v>1.5104757757817833E-2</v>
      </c>
      <c r="R50" s="40">
        <v>38.92</v>
      </c>
      <c r="S50" s="16">
        <v>0</v>
      </c>
      <c r="V50" s="7">
        <v>6</v>
      </c>
      <c r="W50" s="7"/>
      <c r="Y50" s="7">
        <v>2291400</v>
      </c>
      <c r="AB50" s="7">
        <v>76</v>
      </c>
      <c r="AE50" s="7">
        <v>5131</v>
      </c>
      <c r="AF50" s="7">
        <v>106</v>
      </c>
      <c r="AG50" s="8">
        <v>5025</v>
      </c>
      <c r="AH50" s="16">
        <v>1.7206477732793601E-2</v>
      </c>
      <c r="AI50" s="7">
        <v>4844</v>
      </c>
      <c r="AJ50" s="7">
        <v>181</v>
      </c>
      <c r="AK50" s="12">
        <v>0.94406548431105053</v>
      </c>
      <c r="AL50" s="12">
        <v>0.95</v>
      </c>
      <c r="AN50" s="12">
        <v>0.96398009950248753</v>
      </c>
      <c r="AO50" s="12">
        <v>0.97934125901383751</v>
      </c>
      <c r="AP50" s="12">
        <v>-5.2095902355778767E-3</v>
      </c>
      <c r="AQ50" s="8">
        <v>3446272</v>
      </c>
      <c r="AR50" s="16">
        <v>-9.3856606238020834E-3</v>
      </c>
      <c r="AS50" s="7">
        <v>132548.92307692306</v>
      </c>
      <c r="AT50" s="7">
        <v>685.82527363184079</v>
      </c>
      <c r="AU50" s="7">
        <v>114.30421227197347</v>
      </c>
      <c r="AV50" s="7">
        <v>188</v>
      </c>
      <c r="AW50" s="16">
        <v>0.60800112910624182</v>
      </c>
      <c r="AX50" s="16">
        <v>-2.614232109086212E-2</v>
      </c>
      <c r="AY50" s="7">
        <v>62860001.279999994</v>
      </c>
      <c r="AZ50" s="10">
        <v>18.239999999999998</v>
      </c>
      <c r="BA50" s="16">
        <v>4.9586776859504855E-3</v>
      </c>
      <c r="BB50" s="7">
        <v>3821732.6637259205</v>
      </c>
      <c r="BC50" s="16">
        <v>1.5495629299836946E-2</v>
      </c>
      <c r="BD50" s="13">
        <v>3064506.55</v>
      </c>
      <c r="BE50" s="13">
        <v>0.88922364514466645</v>
      </c>
      <c r="BF50" s="16">
        <v>2.2706481128944116E-2</v>
      </c>
      <c r="BG50" s="44">
        <v>0.25670428554984598</v>
      </c>
      <c r="BH50" s="43">
        <v>26</v>
      </c>
      <c r="BI50" s="2">
        <v>51.944000000000003</v>
      </c>
      <c r="BJ50" s="2" t="s">
        <v>74</v>
      </c>
      <c r="BV50" s="7"/>
    </row>
    <row r="51" spans="1:80" ht="12.75" customHeight="1" x14ac:dyDescent="0.2">
      <c r="A51" s="2">
        <v>2009</v>
      </c>
      <c r="B51" s="4" t="s">
        <v>9</v>
      </c>
      <c r="C51" s="4" t="s">
        <v>269</v>
      </c>
      <c r="D51" s="4" t="s">
        <v>270</v>
      </c>
      <c r="E51" s="52" t="s">
        <v>271</v>
      </c>
      <c r="F51" s="4" t="s">
        <v>143</v>
      </c>
      <c r="G51" s="7">
        <v>200164</v>
      </c>
      <c r="J51" s="8">
        <v>200164</v>
      </c>
      <c r="K51" s="16">
        <v>-1.2811104272209328E-2</v>
      </c>
      <c r="L51" s="7">
        <v>200164</v>
      </c>
      <c r="M51" s="7">
        <v>1200984</v>
      </c>
      <c r="P51" s="8">
        <v>1200984</v>
      </c>
      <c r="Q51" s="16">
        <v>-1.2811104272209439E-2</v>
      </c>
      <c r="R51" s="40">
        <v>38.92</v>
      </c>
      <c r="S51" s="16">
        <v>0</v>
      </c>
      <c r="V51" s="7">
        <v>6</v>
      </c>
      <c r="W51" s="7"/>
      <c r="Y51" s="7">
        <v>2092584</v>
      </c>
      <c r="AB51" s="7">
        <v>76</v>
      </c>
      <c r="AE51" s="7">
        <v>4684</v>
      </c>
      <c r="AF51" s="7">
        <v>95</v>
      </c>
      <c r="AG51" s="8">
        <v>4589</v>
      </c>
      <c r="AH51" s="16">
        <v>-4.5553145336225676E-3</v>
      </c>
      <c r="AI51" s="7">
        <v>4273</v>
      </c>
      <c r="AJ51" s="7">
        <v>316</v>
      </c>
      <c r="AK51" s="12">
        <v>0.9122544833475662</v>
      </c>
      <c r="AL51" s="12">
        <v>0.95</v>
      </c>
      <c r="AN51" s="12">
        <v>0.93113968184789719</v>
      </c>
      <c r="AO51" s="12">
        <v>0.97971818958155421</v>
      </c>
      <c r="AP51" s="12">
        <v>-3.1681946014255336E-2</v>
      </c>
      <c r="AQ51" s="8">
        <v>3335661</v>
      </c>
      <c r="AR51" s="16">
        <v>-5.9352805054744162E-2</v>
      </c>
      <c r="AS51" s="7">
        <v>138985.875</v>
      </c>
      <c r="AT51" s="7">
        <v>726.88189147962521</v>
      </c>
      <c r="AU51" s="7">
        <v>121.14698191327086</v>
      </c>
      <c r="AV51" s="7">
        <v>188</v>
      </c>
      <c r="AW51" s="16">
        <v>0.64439883996420677</v>
      </c>
      <c r="AX51" s="16">
        <v>-5.5048252626360927E-2</v>
      </c>
      <c r="AY51" s="7">
        <v>60542247.149999999</v>
      </c>
      <c r="AZ51" s="10">
        <v>18.149999999999999</v>
      </c>
      <c r="BA51" s="16">
        <v>3.3167495854062867E-3</v>
      </c>
      <c r="BB51" s="7">
        <v>3806447.0188609581</v>
      </c>
      <c r="BC51" s="16">
        <v>2.3113193846489789E-2</v>
      </c>
      <c r="BD51" s="13">
        <v>3220530.2</v>
      </c>
      <c r="BE51" s="13">
        <v>0.96548486192092065</v>
      </c>
      <c r="BF51" s="16">
        <v>2.4183014313823109E-2</v>
      </c>
      <c r="BG51" s="44">
        <v>0.27494941247925975</v>
      </c>
      <c r="BH51" s="43">
        <v>24</v>
      </c>
      <c r="BI51" s="2">
        <v>51.944000000000003</v>
      </c>
      <c r="BV51" s="7"/>
    </row>
    <row r="52" spans="1:80" ht="12.75" customHeight="1" x14ac:dyDescent="0.2">
      <c r="A52" s="2">
        <v>2009</v>
      </c>
      <c r="B52" s="4" t="s">
        <v>10</v>
      </c>
      <c r="C52" s="4" t="s">
        <v>269</v>
      </c>
      <c r="D52" s="4" t="s">
        <v>270</v>
      </c>
      <c r="E52" s="52" t="s">
        <v>271</v>
      </c>
      <c r="F52" s="4" t="s">
        <v>143</v>
      </c>
      <c r="G52" s="7">
        <v>217561.4</v>
      </c>
      <c r="J52" s="8">
        <v>217561.4</v>
      </c>
      <c r="K52" s="16">
        <v>6.0711134079928231E-2</v>
      </c>
      <c r="L52" s="7">
        <v>217561.4</v>
      </c>
      <c r="M52" s="7">
        <v>1305368.3999999999</v>
      </c>
      <c r="P52" s="8">
        <v>1305368.3999999999</v>
      </c>
      <c r="Q52" s="16">
        <v>6.0711134079928231E-2</v>
      </c>
      <c r="R52" s="40">
        <v>38.92</v>
      </c>
      <c r="S52" s="16">
        <v>0</v>
      </c>
      <c r="V52" s="7">
        <v>6</v>
      </c>
      <c r="W52" s="7"/>
      <c r="Y52" s="7">
        <v>2234856</v>
      </c>
      <c r="AB52" s="7">
        <v>76</v>
      </c>
      <c r="AE52" s="7">
        <v>5073</v>
      </c>
      <c r="AF52" s="7">
        <v>172</v>
      </c>
      <c r="AG52" s="8">
        <v>4901</v>
      </c>
      <c r="AH52" s="16">
        <v>6.9386864499236367E-2</v>
      </c>
      <c r="AI52" s="7">
        <v>4571</v>
      </c>
      <c r="AJ52" s="7">
        <v>330</v>
      </c>
      <c r="AK52" s="12">
        <v>0.90104474669820622</v>
      </c>
      <c r="AL52" s="12">
        <v>0.95</v>
      </c>
      <c r="AN52" s="12">
        <v>0.93266680269332791</v>
      </c>
      <c r="AO52" s="12">
        <v>0.9660950128129312</v>
      </c>
      <c r="AP52" s="12">
        <v>1.8930144634927704E-2</v>
      </c>
      <c r="AQ52" s="8">
        <v>3740838</v>
      </c>
      <c r="AR52" s="16">
        <v>1.5162148036101275E-2</v>
      </c>
      <c r="AS52" s="7">
        <v>146126.484375</v>
      </c>
      <c r="AT52" s="7">
        <v>763.28055498877779</v>
      </c>
      <c r="AU52" s="7">
        <v>127.21342583146297</v>
      </c>
      <c r="AV52" s="7">
        <v>188</v>
      </c>
      <c r="AW52" s="16">
        <v>0.67666715867799454</v>
      </c>
      <c r="AX52" s="16">
        <v>-5.0706361059079219E-2</v>
      </c>
      <c r="AY52" s="7">
        <v>67484717.519999996</v>
      </c>
      <c r="AZ52" s="10">
        <v>18.04</v>
      </c>
      <c r="BA52" s="16">
        <v>1.2345679012345512E-2</v>
      </c>
      <c r="BB52" s="7">
        <v>3662266.2392877932</v>
      </c>
      <c r="BC52" s="16">
        <v>3.9888999991645101E-2</v>
      </c>
      <c r="BD52" s="13">
        <v>3585163.9</v>
      </c>
      <c r="BE52" s="13">
        <v>0.95838523346907833</v>
      </c>
      <c r="BF52" s="16">
        <v>2.3808527850313323E-2</v>
      </c>
      <c r="BG52" s="44">
        <v>0.26228386247101215</v>
      </c>
      <c r="BH52" s="43">
        <v>25.6</v>
      </c>
      <c r="BI52" s="2">
        <v>51.944000000000003</v>
      </c>
      <c r="BV52" s="7"/>
    </row>
    <row r="53" spans="1:80" ht="12.75" customHeight="1" x14ac:dyDescent="0.2">
      <c r="A53" s="2">
        <v>2009</v>
      </c>
      <c r="B53" s="4" t="s">
        <v>0</v>
      </c>
      <c r="C53" s="4" t="s">
        <v>269</v>
      </c>
      <c r="D53" s="4" t="s">
        <v>270</v>
      </c>
      <c r="E53" s="52" t="s">
        <v>271</v>
      </c>
      <c r="F53" s="4" t="s">
        <v>143</v>
      </c>
      <c r="G53" s="7">
        <v>209744</v>
      </c>
      <c r="J53" s="8">
        <v>209744</v>
      </c>
      <c r="K53" s="16">
        <v>9.3940093940094727E-3</v>
      </c>
      <c r="L53" s="7">
        <v>209744</v>
      </c>
      <c r="M53" s="7">
        <v>1258464</v>
      </c>
      <c r="P53" s="8">
        <v>1258464</v>
      </c>
      <c r="Q53" s="16">
        <v>9.3940093940094727E-3</v>
      </c>
      <c r="R53" s="40">
        <v>38.92</v>
      </c>
      <c r="S53" s="16">
        <v>0</v>
      </c>
      <c r="V53" s="7">
        <v>6</v>
      </c>
      <c r="W53" s="7"/>
      <c r="Y53" s="7">
        <v>2173296</v>
      </c>
      <c r="AB53" s="7">
        <v>76</v>
      </c>
      <c r="AE53" s="7">
        <v>4892</v>
      </c>
      <c r="AF53" s="7">
        <v>126</v>
      </c>
      <c r="AG53" s="8">
        <v>4766</v>
      </c>
      <c r="AH53" s="16">
        <v>6.9723219945065917E-3</v>
      </c>
      <c r="AI53" s="7">
        <v>4488</v>
      </c>
      <c r="AJ53" s="7">
        <v>278</v>
      </c>
      <c r="AK53" s="12">
        <v>0.9174161896974653</v>
      </c>
      <c r="AL53" s="12">
        <v>0.95</v>
      </c>
      <c r="AN53" s="12">
        <v>0.94167016365925305</v>
      </c>
      <c r="AO53" s="12">
        <v>0.97424366312346689</v>
      </c>
      <c r="AP53" s="12">
        <v>1.9424722003486883E-2</v>
      </c>
      <c r="AQ53" s="8">
        <v>3738888</v>
      </c>
      <c r="AR53" s="16">
        <v>-6.9470500659279621E-2</v>
      </c>
      <c r="AS53" s="7">
        <v>151987.31707317074</v>
      </c>
      <c r="AT53" s="7">
        <v>784.49181703734791</v>
      </c>
      <c r="AU53" s="7">
        <v>130.74863617289131</v>
      </c>
      <c r="AV53" s="7">
        <v>188</v>
      </c>
      <c r="AW53" s="16">
        <v>0.69547146900474099</v>
      </c>
      <c r="AX53" s="16">
        <v>-7.5913529085264608E-2</v>
      </c>
      <c r="AY53" s="7">
        <v>67374761.760000005</v>
      </c>
      <c r="AZ53" s="10">
        <v>18.02</v>
      </c>
      <c r="BA53" s="16">
        <v>1.1223344556677839E-2</v>
      </c>
      <c r="BB53" s="7">
        <v>3741611.8984578042</v>
      </c>
      <c r="BC53" s="16">
        <v>4.017136668621453E-2</v>
      </c>
      <c r="BD53" s="13">
        <v>3577279.6999999997</v>
      </c>
      <c r="BE53" s="13">
        <v>0.95677637308204999</v>
      </c>
      <c r="BF53" s="16">
        <v>2.3575422480853345E-2</v>
      </c>
      <c r="BG53" s="44">
        <v>0.25905029866303408</v>
      </c>
      <c r="BH53" s="43">
        <v>24.6</v>
      </c>
      <c r="BI53" s="2">
        <v>51.944000000000003</v>
      </c>
      <c r="BV53" s="7"/>
    </row>
    <row r="54" spans="1:80" ht="12.75" customHeight="1" x14ac:dyDescent="0.2">
      <c r="A54" s="2">
        <v>2009</v>
      </c>
      <c r="B54" s="4" t="s">
        <v>1</v>
      </c>
      <c r="C54" s="4" t="s">
        <v>269</v>
      </c>
      <c r="D54" s="4" t="s">
        <v>270</v>
      </c>
      <c r="E54" s="52" t="s">
        <v>271</v>
      </c>
      <c r="F54" s="4" t="s">
        <v>143</v>
      </c>
      <c r="G54" s="7">
        <v>214382.8</v>
      </c>
      <c r="J54" s="8">
        <v>214382.8</v>
      </c>
      <c r="K54" s="16">
        <v>3.9881759667907968E-3</v>
      </c>
      <c r="L54" s="7">
        <v>214382.8</v>
      </c>
      <c r="M54" s="7">
        <v>1286296.7999999998</v>
      </c>
      <c r="P54" s="8">
        <v>1286296.7999999998</v>
      </c>
      <c r="Q54" s="16">
        <v>3.9881759667905747E-3</v>
      </c>
      <c r="R54" s="40">
        <v>38.92</v>
      </c>
      <c r="S54" s="16">
        <v>0</v>
      </c>
      <c r="V54" s="7">
        <v>6</v>
      </c>
      <c r="W54" s="7"/>
      <c r="Y54" s="7">
        <v>2233488</v>
      </c>
      <c r="AB54" s="7">
        <v>76</v>
      </c>
      <c r="AE54" s="7">
        <v>4977</v>
      </c>
      <c r="AF54" s="7">
        <v>79</v>
      </c>
      <c r="AG54" s="8">
        <v>4898</v>
      </c>
      <c r="AH54" s="16">
        <v>7.4043603455367091E-3</v>
      </c>
      <c r="AI54" s="7">
        <v>4643</v>
      </c>
      <c r="AJ54" s="7">
        <v>255</v>
      </c>
      <c r="AK54" s="12">
        <v>0.93289129997990761</v>
      </c>
      <c r="AL54" s="12">
        <v>0.95</v>
      </c>
      <c r="AN54" s="12">
        <v>0.94793793385055125</v>
      </c>
      <c r="AO54" s="12">
        <v>0.98412698412698407</v>
      </c>
      <c r="AP54" s="12">
        <v>2.624676784265878E-2</v>
      </c>
      <c r="AQ54" s="8">
        <v>3820060</v>
      </c>
      <c r="AR54" s="16">
        <v>-6.9010578505790288E-2</v>
      </c>
      <c r="AS54" s="7">
        <v>155286.99186991868</v>
      </c>
      <c r="AT54" s="7">
        <v>779.92241731318904</v>
      </c>
      <c r="AU54" s="7">
        <v>129.98706955219816</v>
      </c>
      <c r="AV54" s="7">
        <v>188</v>
      </c>
      <c r="AW54" s="16">
        <v>0.69142058272445828</v>
      </c>
      <c r="AX54" s="16">
        <v>-7.5853293731146021E-2</v>
      </c>
      <c r="AY54" s="7">
        <v>68913882.399999991</v>
      </c>
      <c r="AZ54" s="10">
        <v>18.04</v>
      </c>
      <c r="BA54" s="16">
        <v>1.4623172103486848E-2</v>
      </c>
      <c r="BB54" s="7">
        <v>3721620.6582860057</v>
      </c>
      <c r="BC54" s="16">
        <v>4.056987850859755E-2</v>
      </c>
      <c r="BD54" s="13">
        <v>3644492.6999999997</v>
      </c>
      <c r="BE54" s="13">
        <v>0.95404069569587902</v>
      </c>
      <c r="BF54" s="16">
        <v>2.3318533382931064E-2</v>
      </c>
      <c r="BG54" s="44">
        <v>0.25615269048083744</v>
      </c>
      <c r="BH54" s="43">
        <v>24.6</v>
      </c>
      <c r="BI54" s="2">
        <v>51.944000000000003</v>
      </c>
      <c r="BV54" s="7"/>
    </row>
    <row r="55" spans="1:80" ht="12.75" customHeight="1" x14ac:dyDescent="0.2">
      <c r="A55" s="2">
        <v>2009</v>
      </c>
      <c r="B55" s="4" t="s">
        <v>2</v>
      </c>
      <c r="C55" s="4" t="s">
        <v>269</v>
      </c>
      <c r="D55" s="4" t="s">
        <v>270</v>
      </c>
      <c r="E55" s="52" t="s">
        <v>271</v>
      </c>
      <c r="F55" s="4" t="s">
        <v>143</v>
      </c>
      <c r="G55" s="7">
        <v>212083.1</v>
      </c>
      <c r="J55" s="8">
        <v>212083.1</v>
      </c>
      <c r="K55" s="16">
        <v>3.4269679633699868E-2</v>
      </c>
      <c r="L55" s="7">
        <v>212083.1</v>
      </c>
      <c r="M55" s="7">
        <v>1272498.6000000001</v>
      </c>
      <c r="P55" s="8">
        <v>1272498.6000000001</v>
      </c>
      <c r="Q55" s="16">
        <v>3.426967963370009E-2</v>
      </c>
      <c r="R55" s="40">
        <v>38.92</v>
      </c>
      <c r="S55" s="16">
        <v>0</v>
      </c>
      <c r="V55" s="7">
        <v>6</v>
      </c>
      <c r="W55" s="7"/>
      <c r="Y55" s="7">
        <v>2140464</v>
      </c>
      <c r="AB55" s="7">
        <v>76</v>
      </c>
      <c r="AE55" s="7">
        <v>4969</v>
      </c>
      <c r="AF55" s="7">
        <v>275</v>
      </c>
      <c r="AG55" s="8">
        <v>4694</v>
      </c>
      <c r="AH55" s="16">
        <v>1.4480224767668082E-2</v>
      </c>
      <c r="AI55" s="7">
        <v>4166</v>
      </c>
      <c r="AJ55" s="7">
        <v>528</v>
      </c>
      <c r="AK55" s="12">
        <v>0.83839806802173478</v>
      </c>
      <c r="AL55" s="12">
        <v>0.95</v>
      </c>
      <c r="AN55" s="12">
        <v>0.88751597784405623</v>
      </c>
      <c r="AO55" s="12">
        <v>0.94465687261018316</v>
      </c>
      <c r="AP55" s="12">
        <v>-3.4437707621808533E-2</v>
      </c>
      <c r="AQ55" s="8">
        <v>3618769</v>
      </c>
      <c r="AR55" s="16">
        <v>-3.6644454921320069E-2</v>
      </c>
      <c r="AS55" s="7">
        <v>141358.1640625</v>
      </c>
      <c r="AT55" s="7">
        <v>770.93502343417128</v>
      </c>
      <c r="AU55" s="7">
        <v>128.48917057236187</v>
      </c>
      <c r="AV55" s="7">
        <v>188</v>
      </c>
      <c r="AW55" s="16">
        <v>0.68345303495937171</v>
      </c>
      <c r="AX55" s="16">
        <v>-5.0394949493171581E-2</v>
      </c>
      <c r="AY55" s="7">
        <v>65535906.589999996</v>
      </c>
      <c r="AZ55" s="10">
        <v>18.11</v>
      </c>
      <c r="BA55" s="16">
        <v>2.7685492801772238E-3</v>
      </c>
      <c r="BB55" s="7">
        <v>3688499.2715989389</v>
      </c>
      <c r="BC55" s="16">
        <v>2.4372894009920834E-2</v>
      </c>
      <c r="BD55" s="13">
        <v>3448064.05</v>
      </c>
      <c r="BE55" s="13">
        <v>0.95282789534231116</v>
      </c>
      <c r="BF55" s="16">
        <v>2.2795752018194271E-2</v>
      </c>
      <c r="BG55" s="44">
        <v>0.25286693435479718</v>
      </c>
      <c r="BH55" s="43">
        <v>25.6</v>
      </c>
      <c r="BI55" s="2">
        <v>51.944000000000003</v>
      </c>
      <c r="BV55" s="7"/>
    </row>
    <row r="56" spans="1:80" ht="12.75" customHeight="1" x14ac:dyDescent="0.2">
      <c r="A56" s="2">
        <v>2009</v>
      </c>
      <c r="B56" s="4" t="s">
        <v>3</v>
      </c>
      <c r="C56" s="4" t="s">
        <v>269</v>
      </c>
      <c r="D56" s="4" t="s">
        <v>270</v>
      </c>
      <c r="E56" s="52" t="s">
        <v>271</v>
      </c>
      <c r="F56" s="4" t="s">
        <v>143</v>
      </c>
      <c r="G56" s="7">
        <v>220666.8</v>
      </c>
      <c r="J56" s="8">
        <v>220666.8</v>
      </c>
      <c r="K56" s="16">
        <v>2.1715768413907544E-2</v>
      </c>
      <c r="L56" s="7">
        <v>220666.8</v>
      </c>
      <c r="M56" s="7">
        <v>1324000.7999999998</v>
      </c>
      <c r="P56" s="8">
        <v>1324000.7999999998</v>
      </c>
      <c r="Q56" s="16">
        <v>2.1715768413907321E-2</v>
      </c>
      <c r="R56" s="40">
        <v>38.92</v>
      </c>
      <c r="S56" s="16">
        <v>0</v>
      </c>
      <c r="V56" s="7">
        <v>6</v>
      </c>
      <c r="W56" s="7"/>
      <c r="Y56" s="7">
        <v>2274072</v>
      </c>
      <c r="AB56" s="7">
        <v>76</v>
      </c>
      <c r="AE56" s="7">
        <v>5150</v>
      </c>
      <c r="AF56" s="7">
        <v>163</v>
      </c>
      <c r="AG56" s="8">
        <v>4987</v>
      </c>
      <c r="AH56" s="16">
        <v>2.4866420057542138E-2</v>
      </c>
      <c r="AI56" s="7">
        <v>4532</v>
      </c>
      <c r="AJ56" s="7">
        <v>455</v>
      </c>
      <c r="AK56" s="12">
        <v>0.88</v>
      </c>
      <c r="AL56" s="12">
        <v>0.95</v>
      </c>
      <c r="AN56" s="12">
        <v>0.90876278323641468</v>
      </c>
      <c r="AO56" s="12">
        <v>0.96834951456310681</v>
      </c>
      <c r="AP56" s="12">
        <v>-1.7761061033231051E-2</v>
      </c>
      <c r="AQ56" s="8">
        <v>3360934</v>
      </c>
      <c r="AR56" s="16">
        <v>-0.15866055930520673</v>
      </c>
      <c r="AS56" s="7">
        <v>127792.16730038023</v>
      </c>
      <c r="AT56" s="7">
        <v>673.93904150792059</v>
      </c>
      <c r="AU56" s="7">
        <v>112.32317358465343</v>
      </c>
      <c r="AV56" s="7">
        <v>188</v>
      </c>
      <c r="AW56" s="16">
        <v>0.59746368928007143</v>
      </c>
      <c r="AX56" s="16">
        <v>-0.17907404884281841</v>
      </c>
      <c r="AY56" s="7">
        <v>61135389.460000001</v>
      </c>
      <c r="AZ56" s="10">
        <v>18.190000000000001</v>
      </c>
      <c r="BA56" s="16">
        <v>1.3370473537604566E-2</v>
      </c>
      <c r="BB56" s="7">
        <v>3327999.6877720715</v>
      </c>
      <c r="BC56" s="16">
        <v>9.1397154975834075E-2</v>
      </c>
      <c r="BD56" s="13">
        <v>3225424.5500000003</v>
      </c>
      <c r="BE56" s="13">
        <v>0.95968101426567742</v>
      </c>
      <c r="BF56" s="16">
        <v>2.2483621343656435E-2</v>
      </c>
      <c r="BG56" s="44">
        <v>0.25190461565626621</v>
      </c>
      <c r="BH56" s="43">
        <v>26.3</v>
      </c>
      <c r="BI56" s="2">
        <v>51.944000000000003</v>
      </c>
      <c r="BV56" s="7"/>
    </row>
    <row r="57" spans="1:80" ht="12.75" customHeight="1" x14ac:dyDescent="0.2">
      <c r="A57" s="2">
        <v>2009</v>
      </c>
      <c r="B57" s="4" t="s">
        <v>4</v>
      </c>
      <c r="C57" s="4" t="s">
        <v>269</v>
      </c>
      <c r="D57" s="4" t="s">
        <v>270</v>
      </c>
      <c r="E57" s="52" t="s">
        <v>271</v>
      </c>
      <c r="F57" s="4" t="s">
        <v>143</v>
      </c>
      <c r="G57" s="7">
        <v>216787.20000000001</v>
      </c>
      <c r="J57" s="8">
        <v>216787.20000000001</v>
      </c>
      <c r="K57" s="16">
        <v>2.0259080159542586E-2</v>
      </c>
      <c r="L57" s="7">
        <v>216787.20000000001</v>
      </c>
      <c r="M57" s="7">
        <v>1300723.2000000002</v>
      </c>
      <c r="P57" s="8">
        <v>1300723.2000000002</v>
      </c>
      <c r="Q57" s="16">
        <v>2.0259080159542586E-2</v>
      </c>
      <c r="R57" s="40">
        <v>38.92</v>
      </c>
      <c r="S57" s="16">
        <v>0</v>
      </c>
      <c r="V57" s="7">
        <v>6</v>
      </c>
      <c r="W57" s="7"/>
      <c r="Y57" s="7">
        <v>2237136</v>
      </c>
      <c r="AB57" s="7">
        <v>76</v>
      </c>
      <c r="AE57" s="7">
        <v>5054</v>
      </c>
      <c r="AF57" s="7">
        <v>148</v>
      </c>
      <c r="AG57" s="8">
        <v>4906</v>
      </c>
      <c r="AH57" s="16">
        <v>2.1232306411323787E-2</v>
      </c>
      <c r="AI57" s="7">
        <v>4441</v>
      </c>
      <c r="AJ57" s="7">
        <v>465</v>
      </c>
      <c r="AK57" s="12">
        <v>0.87870993272655318</v>
      </c>
      <c r="AL57" s="12">
        <v>0.95</v>
      </c>
      <c r="AN57" s="12">
        <v>0.90521810028536487</v>
      </c>
      <c r="AO57" s="12">
        <v>0.97071626434507319</v>
      </c>
      <c r="AP57" s="12">
        <v>-2.7143679245885233E-2</v>
      </c>
      <c r="AQ57" s="8">
        <v>3676095</v>
      </c>
      <c r="AR57" s="16">
        <v>-6.1263247567289292E-2</v>
      </c>
      <c r="AS57" s="7">
        <v>145300.1976284585</v>
      </c>
      <c r="AT57" s="7">
        <v>749.30595189563803</v>
      </c>
      <c r="AU57" s="7">
        <v>124.88432531593968</v>
      </c>
      <c r="AV57" s="7">
        <v>188</v>
      </c>
      <c r="AW57" s="16">
        <v>0.66427832614861526</v>
      </c>
      <c r="AX57" s="16">
        <v>-8.0780399778487166E-2</v>
      </c>
      <c r="AY57" s="7">
        <v>66610841.400000006</v>
      </c>
      <c r="AZ57" s="10">
        <v>18.12</v>
      </c>
      <c r="BA57" s="16">
        <v>5.5218111540589199E-4</v>
      </c>
      <c r="BB57" s="7">
        <v>3577044.2530746465</v>
      </c>
      <c r="BC57" s="16">
        <v>4.1867075135379225E-2</v>
      </c>
      <c r="BD57" s="13">
        <v>3505475.35</v>
      </c>
      <c r="BE57" s="13">
        <v>0.95358671361866332</v>
      </c>
      <c r="BF57" s="16">
        <v>2.1886999300592163E-2</v>
      </c>
      <c r="BG57" s="44">
        <v>0.24838161950892459</v>
      </c>
      <c r="BH57" s="43">
        <v>25.3</v>
      </c>
      <c r="BI57" s="2">
        <v>51.944000000000003</v>
      </c>
      <c r="BV57" s="7"/>
    </row>
    <row r="58" spans="1:80" ht="12.75" customHeight="1" x14ac:dyDescent="0.2">
      <c r="A58" s="2">
        <v>2009</v>
      </c>
      <c r="B58" s="4" t="s">
        <v>11</v>
      </c>
      <c r="C58" s="4" t="s">
        <v>269</v>
      </c>
      <c r="D58" s="4" t="s">
        <v>270</v>
      </c>
      <c r="E58" s="52" t="s">
        <v>271</v>
      </c>
      <c r="F58" s="4" t="s">
        <v>143</v>
      </c>
      <c r="G58" s="7">
        <v>215184.3</v>
      </c>
      <c r="J58" s="8">
        <v>215184.3</v>
      </c>
      <c r="K58" s="16">
        <v>7.1658148973126057E-3</v>
      </c>
      <c r="L58" s="7">
        <v>215184.3</v>
      </c>
      <c r="M58" s="7">
        <v>1291105.7999999998</v>
      </c>
      <c r="P58" s="8">
        <v>1291105.7999999998</v>
      </c>
      <c r="Q58" s="16">
        <v>7.1658148973126057E-3</v>
      </c>
      <c r="R58" s="40">
        <v>38.92</v>
      </c>
      <c r="S58" s="16">
        <v>0</v>
      </c>
      <c r="V58" s="7">
        <v>6</v>
      </c>
      <c r="W58" s="7"/>
      <c r="Y58" s="7">
        <v>2237136</v>
      </c>
      <c r="AB58" s="7">
        <v>76</v>
      </c>
      <c r="AE58" s="7">
        <v>5099</v>
      </c>
      <c r="AF58" s="7">
        <v>193</v>
      </c>
      <c r="AG58" s="8">
        <v>4906</v>
      </c>
      <c r="AH58" s="16">
        <v>7.3921971252566276E-3</v>
      </c>
      <c r="AI58" s="7">
        <v>4555</v>
      </c>
      <c r="AJ58" s="7">
        <v>351</v>
      </c>
      <c r="AK58" s="12">
        <v>0.89331241419886254</v>
      </c>
      <c r="AL58" s="12">
        <v>0.95</v>
      </c>
      <c r="AN58" s="12">
        <v>0.92845495311863024</v>
      </c>
      <c r="AO58" s="12">
        <v>0.96214944106687583</v>
      </c>
      <c r="AP58" s="12">
        <v>2.6231416633619942E-2</v>
      </c>
      <c r="AQ58" s="8">
        <v>3736818</v>
      </c>
      <c r="AR58" s="16">
        <v>-3.0289803585844766E-2</v>
      </c>
      <c r="AS58" s="7">
        <v>143723.76923076922</v>
      </c>
      <c r="AT58" s="7">
        <v>761.68324500611493</v>
      </c>
      <c r="AU58" s="7">
        <v>126.94720750101915</v>
      </c>
      <c r="AV58" s="7">
        <v>188</v>
      </c>
      <c r="AW58" s="16">
        <v>0.67525110372882524</v>
      </c>
      <c r="AX58" s="16">
        <v>-3.7405491941105651E-2</v>
      </c>
      <c r="AY58" s="7">
        <v>67449564.900000006</v>
      </c>
      <c r="AZ58" s="10">
        <v>18.05</v>
      </c>
      <c r="BA58" s="16">
        <v>-3.8631346578366088E-3</v>
      </c>
      <c r="BB58" s="7">
        <v>3590531.5994525542</v>
      </c>
      <c r="BC58" s="16">
        <v>2.3190640524749805E-2</v>
      </c>
      <c r="BD58" s="13">
        <v>3564368.15</v>
      </c>
      <c r="BE58" s="13">
        <v>0.95385115089897343</v>
      </c>
      <c r="BF58" s="16">
        <v>2.1707064054635503E-2</v>
      </c>
      <c r="BG58" s="44">
        <v>0.24824358497266641</v>
      </c>
      <c r="BH58" s="43">
        <v>26</v>
      </c>
      <c r="BI58" s="2">
        <v>51.944000000000003</v>
      </c>
      <c r="BV58" s="7"/>
    </row>
    <row r="59" spans="1:80" ht="12.75" customHeight="1" x14ac:dyDescent="0.2">
      <c r="A59" s="2">
        <v>2009</v>
      </c>
      <c r="B59" s="4" t="s">
        <v>5</v>
      </c>
      <c r="C59" s="4" t="s">
        <v>269</v>
      </c>
      <c r="D59" s="4" t="s">
        <v>270</v>
      </c>
      <c r="E59" s="52" t="s">
        <v>271</v>
      </c>
      <c r="F59" s="4" t="s">
        <v>143</v>
      </c>
      <c r="G59" s="7">
        <v>219340.2</v>
      </c>
      <c r="J59" s="8">
        <v>219340.2</v>
      </c>
      <c r="K59" s="16">
        <v>-7.7905604933267147E-3</v>
      </c>
      <c r="L59" s="7">
        <v>219340.2</v>
      </c>
      <c r="M59" s="7">
        <v>1316041.2000000002</v>
      </c>
      <c r="P59" s="8">
        <v>1316041.2000000002</v>
      </c>
      <c r="Q59" s="16">
        <v>-7.7905604933266037E-3</v>
      </c>
      <c r="R59" s="40">
        <v>38.92</v>
      </c>
      <c r="S59" s="16">
        <v>0</v>
      </c>
      <c r="V59" s="7">
        <v>6</v>
      </c>
      <c r="W59" s="7"/>
      <c r="Y59" s="7">
        <v>2270424</v>
      </c>
      <c r="AB59" s="7">
        <v>76</v>
      </c>
      <c r="AE59" s="7">
        <v>5131</v>
      </c>
      <c r="AF59" s="7">
        <v>152</v>
      </c>
      <c r="AG59" s="8">
        <v>4979</v>
      </c>
      <c r="AH59" s="16">
        <v>8.3029566626164897E-3</v>
      </c>
      <c r="AI59" s="7">
        <v>4537</v>
      </c>
      <c r="AJ59" s="7">
        <v>442</v>
      </c>
      <c r="AK59" s="12">
        <v>0.88423309296433439</v>
      </c>
      <c r="AL59" s="12">
        <v>0.95</v>
      </c>
      <c r="AN59" s="12">
        <v>0.91122715404699739</v>
      </c>
      <c r="AO59" s="12">
        <v>0.97037614500097447</v>
      </c>
      <c r="AP59" s="12">
        <v>9.2145555020406222E-2</v>
      </c>
      <c r="AQ59" s="8">
        <v>3841400</v>
      </c>
      <c r="AR59" s="16">
        <v>-1.368298537676027E-2</v>
      </c>
      <c r="AS59" s="7">
        <v>147746.15384615384</v>
      </c>
      <c r="AT59" s="7">
        <v>771.52038561960228</v>
      </c>
      <c r="AU59" s="7">
        <v>128.58673093660039</v>
      </c>
      <c r="AV59" s="7">
        <v>188</v>
      </c>
      <c r="AW59" s="16">
        <v>0.6839719730670234</v>
      </c>
      <c r="AX59" s="16">
        <v>-2.1804896925174178E-2</v>
      </c>
      <c r="AY59" s="7">
        <v>69836652</v>
      </c>
      <c r="AZ59" s="10">
        <v>18.18</v>
      </c>
      <c r="BA59" s="16">
        <v>6.0874377421140657E-3</v>
      </c>
      <c r="BB59" s="7">
        <v>3602719.5623815651</v>
      </c>
      <c r="BC59" s="16">
        <v>2.1168851522939604E-2</v>
      </c>
      <c r="BD59" s="13">
        <v>3671356.6999999997</v>
      </c>
      <c r="BE59" s="13">
        <v>0.95573402926016549</v>
      </c>
      <c r="BF59" s="16">
        <v>2.1566681572878551E-2</v>
      </c>
      <c r="BG59" s="44">
        <v>0.24978674122109809</v>
      </c>
      <c r="BH59" s="43">
        <v>26</v>
      </c>
      <c r="BI59" s="2">
        <v>51.944000000000003</v>
      </c>
      <c r="BV59" s="7"/>
    </row>
    <row r="60" spans="1:80" ht="12.75" customHeight="1" x14ac:dyDescent="0.2">
      <c r="A60" s="2">
        <v>2009</v>
      </c>
      <c r="B60" s="4" t="s">
        <v>6</v>
      </c>
      <c r="C60" s="4" t="s">
        <v>269</v>
      </c>
      <c r="D60" s="4" t="s">
        <v>270</v>
      </c>
      <c r="E60" s="52" t="s">
        <v>271</v>
      </c>
      <c r="F60" s="4" t="s">
        <v>143</v>
      </c>
      <c r="G60" s="7">
        <v>213760.4</v>
      </c>
      <c r="J60" s="8">
        <v>213760.4</v>
      </c>
      <c r="K60" s="16">
        <v>3.4418140030942901E-3</v>
      </c>
      <c r="L60" s="7">
        <v>213760.4</v>
      </c>
      <c r="M60" s="7">
        <v>1282562.3999999999</v>
      </c>
      <c r="P60" s="8">
        <v>1282562.3999999999</v>
      </c>
      <c r="Q60" s="16">
        <v>3.4418140030942901E-3</v>
      </c>
      <c r="R60" s="40">
        <v>38.92</v>
      </c>
      <c r="S60" s="16">
        <v>0</v>
      </c>
      <c r="V60" s="7">
        <v>6</v>
      </c>
      <c r="W60" s="7"/>
      <c r="Y60" s="7">
        <v>2224368</v>
      </c>
      <c r="AB60" s="7">
        <v>76</v>
      </c>
      <c r="AE60" s="7">
        <v>4969</v>
      </c>
      <c r="AF60" s="7">
        <v>91</v>
      </c>
      <c r="AG60" s="8">
        <v>4878</v>
      </c>
      <c r="AH60" s="16">
        <v>-4.098360655737654E-4</v>
      </c>
      <c r="AI60" s="7">
        <v>4554</v>
      </c>
      <c r="AJ60" s="7">
        <v>324</v>
      </c>
      <c r="AK60" s="12">
        <v>0.91648218957536731</v>
      </c>
      <c r="AL60" s="12">
        <v>0.95</v>
      </c>
      <c r="AN60" s="12">
        <v>0.93357933579335795</v>
      </c>
      <c r="AO60" s="12">
        <v>0.9816864560273697</v>
      </c>
      <c r="AP60" s="12">
        <v>-2.0006224158627406E-3</v>
      </c>
      <c r="AQ60" s="8">
        <v>3660805</v>
      </c>
      <c r="AR60" s="16">
        <v>-5.5862347146520164E-2</v>
      </c>
      <c r="AS60" s="7">
        <v>144695.84980237155</v>
      </c>
      <c r="AT60" s="7">
        <v>750.47252972529725</v>
      </c>
      <c r="AU60" s="7">
        <v>125.07875495421621</v>
      </c>
      <c r="AV60" s="7">
        <v>188</v>
      </c>
      <c r="AW60" s="16">
        <v>0.66531252635221383</v>
      </c>
      <c r="AX60" s="16">
        <v>-5.5475246837847214E-2</v>
      </c>
      <c r="AY60" s="7">
        <v>66919515.400000006</v>
      </c>
      <c r="AZ60" s="10">
        <v>18.28</v>
      </c>
      <c r="BA60" s="16">
        <v>9.3870789618994976E-3</v>
      </c>
      <c r="BB60" s="7">
        <v>3503140.5856746053</v>
      </c>
      <c r="BC60" s="16">
        <v>2.6516886068032632E-2</v>
      </c>
      <c r="BD60" s="13">
        <v>3493575.7500000005</v>
      </c>
      <c r="BE60" s="13">
        <v>0.95431899541221132</v>
      </c>
      <c r="BF60" s="16">
        <v>2.1354847072235825E-2</v>
      </c>
      <c r="BG60" s="44">
        <v>0.25041170176127298</v>
      </c>
      <c r="BH60" s="43">
        <v>25.3</v>
      </c>
      <c r="BI60" s="2">
        <v>51.944000000000003</v>
      </c>
      <c r="BV60" s="7"/>
    </row>
    <row r="61" spans="1:80" ht="12.75" customHeight="1" x14ac:dyDescent="0.2">
      <c r="A61" s="2">
        <v>2009</v>
      </c>
      <c r="B61" s="4" t="s">
        <v>7</v>
      </c>
      <c r="C61" s="4" t="s">
        <v>269</v>
      </c>
      <c r="D61" s="4" t="s">
        <v>270</v>
      </c>
      <c r="E61" s="52" t="s">
        <v>271</v>
      </c>
      <c r="F61" s="4" t="s">
        <v>143</v>
      </c>
      <c r="G61" s="7">
        <v>217116.1</v>
      </c>
      <c r="J61" s="8">
        <v>217116.1</v>
      </c>
      <c r="K61" s="16">
        <v>-6.497327671413422E-3</v>
      </c>
      <c r="L61" s="7">
        <v>217116.1</v>
      </c>
      <c r="M61" s="7">
        <v>1302696.6000000001</v>
      </c>
      <c r="P61" s="8">
        <v>1302696.6000000001</v>
      </c>
      <c r="Q61" s="16">
        <v>-6.497327671413311E-3</v>
      </c>
      <c r="R61" s="40">
        <v>38.92</v>
      </c>
      <c r="S61" s="16">
        <v>0</v>
      </c>
      <c r="V61" s="7">
        <v>6</v>
      </c>
      <c r="W61" s="7"/>
      <c r="Y61" s="7">
        <v>2257656</v>
      </c>
      <c r="AB61" s="7">
        <v>76</v>
      </c>
      <c r="AE61" s="7">
        <v>5073</v>
      </c>
      <c r="AF61" s="7">
        <v>122</v>
      </c>
      <c r="AG61" s="8">
        <v>4951</v>
      </c>
      <c r="AH61" s="16">
        <v>-6.4218342364037451E-3</v>
      </c>
      <c r="AI61" s="7">
        <v>4739</v>
      </c>
      <c r="AJ61" s="7">
        <v>212</v>
      </c>
      <c r="AK61" s="12">
        <v>0.93416124581115711</v>
      </c>
      <c r="AL61" s="12">
        <v>0.95</v>
      </c>
      <c r="AN61" s="12">
        <v>0.95718036760250458</v>
      </c>
      <c r="AO61" s="12">
        <v>0.97595111373940469</v>
      </c>
      <c r="AP61" s="12">
        <v>9.0183566243453583E-3</v>
      </c>
      <c r="AQ61" s="8">
        <v>3692668</v>
      </c>
      <c r="AR61" s="16">
        <v>-3.6310162231441012E-3</v>
      </c>
      <c r="AS61" s="7">
        <v>147706.72</v>
      </c>
      <c r="AT61" s="7">
        <v>745.84286002827707</v>
      </c>
      <c r="AU61" s="7">
        <v>124.30714333804617</v>
      </c>
      <c r="AV61" s="7">
        <v>188</v>
      </c>
      <c r="AW61" s="16">
        <v>0.6612082092449264</v>
      </c>
      <c r="AX61" s="16">
        <v>2.8088560210202118E-3</v>
      </c>
      <c r="AY61" s="7">
        <v>68314358</v>
      </c>
      <c r="AZ61" s="10">
        <v>18.5</v>
      </c>
      <c r="BA61" s="16">
        <v>2.7777777777777679E-2</v>
      </c>
      <c r="BB61" s="7">
        <v>3677711.5896393494</v>
      </c>
      <c r="BC61" s="16">
        <v>-4.564736973134087E-3</v>
      </c>
      <c r="BD61" s="13">
        <v>3546041.1999999997</v>
      </c>
      <c r="BE61" s="13">
        <v>0.96029244979510742</v>
      </c>
      <c r="BF61" s="16">
        <v>2.0971558932773828E-2</v>
      </c>
      <c r="BG61" s="44">
        <v>0.25224387964147815</v>
      </c>
      <c r="BH61" s="43">
        <v>25</v>
      </c>
      <c r="BI61" s="2">
        <v>51.944000000000003</v>
      </c>
      <c r="BV61" s="7"/>
    </row>
    <row r="62" spans="1:80" ht="12.75" customHeight="1" x14ac:dyDescent="0.2">
      <c r="A62" s="2">
        <v>2010</v>
      </c>
      <c r="B62" s="4" t="s">
        <v>8</v>
      </c>
      <c r="C62" s="4" t="s">
        <v>269</v>
      </c>
      <c r="D62" s="4" t="s">
        <v>270</v>
      </c>
      <c r="E62" s="52" t="s">
        <v>271</v>
      </c>
      <c r="F62" s="4" t="s">
        <v>143</v>
      </c>
      <c r="G62" s="7">
        <v>212187.2</v>
      </c>
      <c r="J62" s="8">
        <v>212187.2</v>
      </c>
      <c r="K62" s="16">
        <v>-3.1726778978533265E-2</v>
      </c>
      <c r="L62" s="7">
        <v>212187.2</v>
      </c>
      <c r="M62" s="7">
        <v>1273123.2000000002</v>
      </c>
      <c r="P62" s="8">
        <v>1273123.2000000002</v>
      </c>
      <c r="Q62" s="16">
        <v>-3.1726778978533043E-2</v>
      </c>
      <c r="R62" s="40">
        <v>38.92</v>
      </c>
      <c r="S62" s="16">
        <v>0</v>
      </c>
      <c r="V62" s="7">
        <v>6</v>
      </c>
      <c r="W62" s="7"/>
      <c r="Y62" s="7">
        <v>2160984</v>
      </c>
      <c r="AB62" s="7">
        <v>76</v>
      </c>
      <c r="AE62" s="7">
        <v>5054</v>
      </c>
      <c r="AF62" s="7">
        <v>315</v>
      </c>
      <c r="AG62" s="8">
        <v>4739</v>
      </c>
      <c r="AH62" s="16">
        <v>-5.6915422885572164E-2</v>
      </c>
      <c r="AI62" s="7">
        <v>4392</v>
      </c>
      <c r="AJ62" s="7">
        <v>347</v>
      </c>
      <c r="AK62" s="12">
        <v>0.86901464186782751</v>
      </c>
      <c r="AL62" s="12">
        <v>0.95</v>
      </c>
      <c r="AN62" s="12">
        <v>0.92677780122388687</v>
      </c>
      <c r="AO62" s="12">
        <v>0.93767313019390586</v>
      </c>
      <c r="AP62" s="12">
        <v>-3.8592392413288268E-2</v>
      </c>
      <c r="AQ62" s="8">
        <v>3177700</v>
      </c>
      <c r="AR62" s="16">
        <v>-7.7931167359976183E-2</v>
      </c>
      <c r="AS62" s="7">
        <v>125600.79051383398</v>
      </c>
      <c r="AT62" s="7">
        <v>670.54230850390377</v>
      </c>
      <c r="AU62" s="7">
        <v>111.7570514173173</v>
      </c>
      <c r="AV62" s="7">
        <v>188</v>
      </c>
      <c r="AW62" s="16">
        <v>0.59445240115594311</v>
      </c>
      <c r="AX62" s="16">
        <v>-2.228405064019412E-2</v>
      </c>
      <c r="AY62" s="7">
        <v>57802363.000000007</v>
      </c>
      <c r="AZ62" s="10">
        <v>18.190000000000001</v>
      </c>
      <c r="BA62" s="16">
        <v>-2.7412280701752945E-3</v>
      </c>
      <c r="BB62" s="7">
        <v>3523900.575904008</v>
      </c>
      <c r="BC62" s="16">
        <v>-3.8261756913286725E-3</v>
      </c>
      <c r="BD62" s="13">
        <v>3066010.4499999997</v>
      </c>
      <c r="BE62" s="13">
        <v>0.96485207854737698</v>
      </c>
      <c r="BF62" s="16">
        <v>2.0576128543496924E-2</v>
      </c>
      <c r="BG62" s="44">
        <v>0.25362811591067164</v>
      </c>
      <c r="BH62" s="43">
        <v>25.3</v>
      </c>
      <c r="BI62" s="2">
        <v>51.944000000000003</v>
      </c>
      <c r="BV62" s="7"/>
    </row>
    <row r="63" spans="1:80" ht="12.75" customHeight="1" x14ac:dyDescent="0.2">
      <c r="A63" s="2">
        <v>2010</v>
      </c>
      <c r="B63" s="4" t="s">
        <v>9</v>
      </c>
      <c r="C63" s="4" t="s">
        <v>269</v>
      </c>
      <c r="D63" s="4" t="s">
        <v>270</v>
      </c>
      <c r="E63" s="52" t="s">
        <v>271</v>
      </c>
      <c r="F63" s="4" t="s">
        <v>143</v>
      </c>
      <c r="G63" s="7">
        <v>195921.2</v>
      </c>
      <c r="J63" s="8">
        <v>195921.2</v>
      </c>
      <c r="K63" s="16">
        <v>-2.1196618772606368E-2</v>
      </c>
      <c r="L63" s="7">
        <v>195921.2</v>
      </c>
      <c r="M63" s="7">
        <v>1175527.2000000002</v>
      </c>
      <c r="P63" s="8">
        <v>1175527.2000000002</v>
      </c>
      <c r="Q63" s="16">
        <v>-2.1196618772606257E-2</v>
      </c>
      <c r="R63" s="40">
        <v>38.92</v>
      </c>
      <c r="S63" s="16">
        <v>0</v>
      </c>
      <c r="V63" s="7">
        <v>6</v>
      </c>
      <c r="W63" s="7"/>
      <c r="Y63" s="7">
        <v>2049264</v>
      </c>
      <c r="AB63" s="7">
        <v>76</v>
      </c>
      <c r="AE63" s="7">
        <v>4684</v>
      </c>
      <c r="AF63" s="7">
        <v>190</v>
      </c>
      <c r="AG63" s="8">
        <v>4494</v>
      </c>
      <c r="AH63" s="16">
        <v>-2.0701677925473949E-2</v>
      </c>
      <c r="AI63" s="7">
        <v>3952</v>
      </c>
      <c r="AJ63" s="7">
        <v>542</v>
      </c>
      <c r="AK63" s="12">
        <v>0.84372331340734419</v>
      </c>
      <c r="AL63" s="12">
        <v>0.95</v>
      </c>
      <c r="AN63" s="12">
        <v>0.87939474855362709</v>
      </c>
      <c r="AO63" s="12">
        <v>0.95943637916310842</v>
      </c>
      <c r="AP63" s="12">
        <v>-5.5571612189891262E-2</v>
      </c>
      <c r="AQ63" s="8">
        <v>3145207</v>
      </c>
      <c r="AR63" s="16">
        <v>-5.7096329633017251E-2</v>
      </c>
      <c r="AS63" s="7">
        <v>131050.29166666667</v>
      </c>
      <c r="AT63" s="7">
        <v>699.86804628393418</v>
      </c>
      <c r="AU63" s="7">
        <v>116.6446743806557</v>
      </c>
      <c r="AV63" s="7">
        <v>188</v>
      </c>
      <c r="AW63" s="16">
        <v>0.62045039564178561</v>
      </c>
      <c r="AX63" s="16">
        <v>-3.7164009053385905E-2</v>
      </c>
      <c r="AY63" s="7">
        <v>57494383.960000001</v>
      </c>
      <c r="AZ63" s="10">
        <v>18.28</v>
      </c>
      <c r="BA63" s="16">
        <v>7.1625344352619358E-3</v>
      </c>
      <c r="BB63" s="7">
        <v>3589112.8651414569</v>
      </c>
      <c r="BC63" s="16">
        <v>8.1682542790828417E-3</v>
      </c>
      <c r="BD63" s="13">
        <v>3036147.9499999997</v>
      </c>
      <c r="BE63" s="13">
        <v>0.96532531881049477</v>
      </c>
      <c r="BF63" s="16">
        <v>2.0113705967041765E-2</v>
      </c>
      <c r="BG63" s="44">
        <v>0.25065572258270014</v>
      </c>
      <c r="BH63" s="43">
        <v>24</v>
      </c>
      <c r="BI63" s="2">
        <v>51.944000000000003</v>
      </c>
      <c r="BV63" s="7"/>
    </row>
    <row r="64" spans="1:80" ht="12.75" customHeight="1" x14ac:dyDescent="0.2">
      <c r="A64" s="2">
        <v>2010</v>
      </c>
      <c r="B64" s="4" t="s">
        <v>10</v>
      </c>
      <c r="C64" s="4" t="s">
        <v>269</v>
      </c>
      <c r="D64" s="4" t="s">
        <v>270</v>
      </c>
      <c r="E64" s="52" t="s">
        <v>271</v>
      </c>
      <c r="F64" s="4" t="s">
        <v>143</v>
      </c>
      <c r="G64" s="7">
        <v>219497.60000000001</v>
      </c>
      <c r="J64" s="8">
        <v>219497.60000000001</v>
      </c>
      <c r="K64" s="16">
        <v>8.8995566309097995E-3</v>
      </c>
      <c r="L64" s="7">
        <v>219497.60000000001</v>
      </c>
      <c r="M64" s="7">
        <v>1316985.6000000001</v>
      </c>
      <c r="P64" s="8">
        <v>1316985.6000000001</v>
      </c>
      <c r="Q64" s="16">
        <v>8.8995566309097995E-3</v>
      </c>
      <c r="R64" s="40">
        <v>38.92</v>
      </c>
      <c r="S64" s="16">
        <v>0</v>
      </c>
      <c r="V64" s="7">
        <v>6</v>
      </c>
      <c r="W64" s="7"/>
      <c r="Y64" s="7">
        <v>2184696</v>
      </c>
      <c r="AB64" s="7">
        <v>76</v>
      </c>
      <c r="AE64" s="7">
        <v>5150</v>
      </c>
      <c r="AF64" s="7">
        <v>359</v>
      </c>
      <c r="AG64" s="8">
        <v>4791</v>
      </c>
      <c r="AH64" s="16">
        <v>-2.2444399102224066E-2</v>
      </c>
      <c r="AI64" s="7">
        <v>3901</v>
      </c>
      <c r="AJ64" s="7">
        <v>890</v>
      </c>
      <c r="AK64" s="12">
        <v>0.75747572815533981</v>
      </c>
      <c r="AL64" s="12">
        <v>0.95</v>
      </c>
      <c r="AN64" s="12">
        <v>0.81423502400333958</v>
      </c>
      <c r="AO64" s="12">
        <v>0.93029126213592228</v>
      </c>
      <c r="AP64" s="12">
        <v>-0.1269818742856339</v>
      </c>
      <c r="AQ64" s="8">
        <v>3778972</v>
      </c>
      <c r="AR64" s="16">
        <v>1.0193972580475386E-2</v>
      </c>
      <c r="AS64" s="7">
        <v>143687.14828897337</v>
      </c>
      <c r="AT64" s="7">
        <v>788.76476727196825</v>
      </c>
      <c r="AU64" s="7">
        <v>131.46079454532804</v>
      </c>
      <c r="AV64" s="7">
        <v>188</v>
      </c>
      <c r="AW64" s="16">
        <v>0.69925954545387259</v>
      </c>
      <c r="AX64" s="16">
        <v>3.3387739431623764E-2</v>
      </c>
      <c r="AY64" s="7">
        <v>68361603.480000004</v>
      </c>
      <c r="AZ64" s="10">
        <v>18.09</v>
      </c>
      <c r="BA64" s="16">
        <v>2.7716186252773056E-3</v>
      </c>
      <c r="BB64" s="7">
        <v>3699599.2809134931</v>
      </c>
      <c r="BC64" s="16">
        <v>-3.415809882734782E-2</v>
      </c>
      <c r="BD64" s="13">
        <v>3621651.3499999996</v>
      </c>
      <c r="BE64" s="13">
        <v>0.95836945867818013</v>
      </c>
      <c r="BF64" s="16">
        <v>1.9694025314122617E-2</v>
      </c>
      <c r="BG64" s="44">
        <v>0.24810869564765065</v>
      </c>
      <c r="BH64" s="43">
        <v>26.3</v>
      </c>
      <c r="BI64" s="2">
        <v>51.944000000000003</v>
      </c>
      <c r="BV64" s="7"/>
      <c r="CB64" s="2">
        <v>0.95588511751944005</v>
      </c>
    </row>
    <row r="65" spans="1:74" ht="12.75" customHeight="1" x14ac:dyDescent="0.2">
      <c r="A65" s="2">
        <v>2010</v>
      </c>
      <c r="B65" s="4" t="s">
        <v>0</v>
      </c>
      <c r="C65" s="4" t="s">
        <v>269</v>
      </c>
      <c r="D65" s="4" t="s">
        <v>270</v>
      </c>
      <c r="E65" s="52" t="s">
        <v>271</v>
      </c>
      <c r="F65" s="4" t="s">
        <v>143</v>
      </c>
      <c r="G65" s="7">
        <v>212163.1</v>
      </c>
      <c r="J65" s="8">
        <v>212163.1</v>
      </c>
      <c r="K65" s="16">
        <v>1.1533583797391112E-2</v>
      </c>
      <c r="L65" s="7">
        <v>212163.1</v>
      </c>
      <c r="M65" s="7">
        <v>1272978.6000000001</v>
      </c>
      <c r="P65" s="8">
        <v>1272978.6000000001</v>
      </c>
      <c r="Q65" s="16">
        <v>1.1533583797391112E-2</v>
      </c>
      <c r="R65" s="40">
        <v>38.92</v>
      </c>
      <c r="S65" s="16">
        <v>0</v>
      </c>
      <c r="V65" s="7">
        <v>6</v>
      </c>
      <c r="W65" s="7"/>
      <c r="Y65" s="7">
        <v>2122224</v>
      </c>
      <c r="AB65" s="7">
        <v>76</v>
      </c>
      <c r="AE65" s="7">
        <v>4969</v>
      </c>
      <c r="AF65" s="7">
        <v>315</v>
      </c>
      <c r="AG65" s="8">
        <v>4654</v>
      </c>
      <c r="AH65" s="16">
        <v>-2.3499790180444791E-2</v>
      </c>
      <c r="AI65" s="7">
        <v>3815</v>
      </c>
      <c r="AJ65" s="7">
        <v>839</v>
      </c>
      <c r="AK65" s="12">
        <v>0.76776011269873212</v>
      </c>
      <c r="AL65" s="12">
        <v>0.95</v>
      </c>
      <c r="AN65" s="12">
        <v>0.81972496776966053</v>
      </c>
      <c r="AO65" s="12">
        <v>0.93660696317166436</v>
      </c>
      <c r="AP65" s="12">
        <v>-0.12949884215904583</v>
      </c>
      <c r="AQ65" s="8">
        <v>3729558</v>
      </c>
      <c r="AR65" s="16">
        <v>-2.4953943525454214E-3</v>
      </c>
      <c r="AS65" s="7">
        <v>147413.35968379446</v>
      </c>
      <c r="AT65" s="7">
        <v>801.36613665663947</v>
      </c>
      <c r="AU65" s="7">
        <v>133.56102277610657</v>
      </c>
      <c r="AV65" s="7">
        <v>188</v>
      </c>
      <c r="AW65" s="16">
        <v>0.71043097221333285</v>
      </c>
      <c r="AX65" s="16">
        <v>2.1509873338154017E-2</v>
      </c>
      <c r="AY65" s="7">
        <v>67654182.120000005</v>
      </c>
      <c r="AZ65" s="10">
        <v>18.14</v>
      </c>
      <c r="BA65" s="16">
        <v>6.6592674805772134E-3</v>
      </c>
      <c r="BB65" s="7">
        <v>3732275.1012569754</v>
      </c>
      <c r="BC65" s="16">
        <v>-2.9070705669128272E-2</v>
      </c>
      <c r="BD65" s="13">
        <v>3571501.7499999995</v>
      </c>
      <c r="BE65" s="13">
        <v>0.95762064834492444</v>
      </c>
      <c r="BF65" s="16">
        <v>1.9411557256269689E-2</v>
      </c>
      <c r="BG65" s="44">
        <v>0.24705777672013735</v>
      </c>
      <c r="BH65" s="43">
        <v>25.3</v>
      </c>
      <c r="BI65" s="2">
        <v>51.944000000000003</v>
      </c>
      <c r="BV65" s="7"/>
    </row>
    <row r="66" spans="1:74" ht="12.75" customHeight="1" x14ac:dyDescent="0.2">
      <c r="A66" s="2">
        <v>2010</v>
      </c>
      <c r="B66" s="4" t="s">
        <v>1</v>
      </c>
      <c r="C66" s="4" t="s">
        <v>269</v>
      </c>
      <c r="D66" s="4" t="s">
        <v>270</v>
      </c>
      <c r="E66" s="52" t="s">
        <v>271</v>
      </c>
      <c r="F66" s="4" t="s">
        <v>143</v>
      </c>
      <c r="G66" s="7">
        <v>212174.3</v>
      </c>
      <c r="J66" s="8">
        <v>212174.3</v>
      </c>
      <c r="K66" s="16">
        <v>-1.0301665991861331E-2</v>
      </c>
      <c r="L66" s="7">
        <v>212174.3</v>
      </c>
      <c r="M66" s="7">
        <v>1273045.7999999998</v>
      </c>
      <c r="P66" s="8">
        <v>1273045.7999999998</v>
      </c>
      <c r="Q66" s="16">
        <v>-1.0301665991861331E-2</v>
      </c>
      <c r="R66" s="40">
        <v>38.92</v>
      </c>
      <c r="S66" s="16">
        <v>0</v>
      </c>
      <c r="V66" s="7">
        <v>6</v>
      </c>
      <c r="W66" s="7"/>
      <c r="Y66" s="7">
        <v>2148216</v>
      </c>
      <c r="AB66" s="7">
        <v>76</v>
      </c>
      <c r="AE66" s="7">
        <v>4919</v>
      </c>
      <c r="AF66" s="7">
        <v>208</v>
      </c>
      <c r="AG66" s="8">
        <v>4711</v>
      </c>
      <c r="AH66" s="16">
        <v>-3.8178848509595742E-2</v>
      </c>
      <c r="AI66" s="7">
        <v>3960</v>
      </c>
      <c r="AJ66" s="7">
        <v>751</v>
      </c>
      <c r="AK66" s="12">
        <v>0.80504167513722302</v>
      </c>
      <c r="AL66" s="12">
        <v>0.95</v>
      </c>
      <c r="AN66" s="12">
        <v>0.8405858628741244</v>
      </c>
      <c r="AO66" s="12">
        <v>0.95771498272006506</v>
      </c>
      <c r="AP66" s="12">
        <v>-0.11324799561545096</v>
      </c>
      <c r="AQ66" s="8">
        <v>3617182</v>
      </c>
      <c r="AR66" s="16">
        <v>-5.3108589917435833E-2</v>
      </c>
      <c r="AS66" s="7">
        <v>145268.35341365461</v>
      </c>
      <c r="AT66" s="7">
        <v>767.81617490978556</v>
      </c>
      <c r="AU66" s="7">
        <v>127.96936248496426</v>
      </c>
      <c r="AV66" s="7">
        <v>188</v>
      </c>
      <c r="AW66" s="16">
        <v>0.68068809832427801</v>
      </c>
      <c r="AX66" s="16">
        <v>-1.5522367526130343E-2</v>
      </c>
      <c r="AY66" s="7">
        <v>66158258.779999994</v>
      </c>
      <c r="AZ66" s="10">
        <v>18.29</v>
      </c>
      <c r="BA66" s="16">
        <v>1.3858093126385862E-2</v>
      </c>
      <c r="BB66" s="7">
        <v>3523970.6329168365</v>
      </c>
      <c r="BC66" s="16">
        <v>-1.2585194813037661E-2</v>
      </c>
      <c r="BD66" s="13">
        <v>3468826.6700000004</v>
      </c>
      <c r="BE66" s="13">
        <v>0.95898593711900604</v>
      </c>
      <c r="BF66" s="16">
        <v>1.9178934149619454E-2</v>
      </c>
      <c r="BG66" s="44">
        <v>0.24576779526371245</v>
      </c>
      <c r="BH66" s="43">
        <v>24.900000000000002</v>
      </c>
      <c r="BI66" s="2">
        <v>51.944000000000003</v>
      </c>
      <c r="BV66" s="7"/>
    </row>
    <row r="67" spans="1:74" ht="12.75" customHeight="1" x14ac:dyDescent="0.2">
      <c r="A67" s="2">
        <v>2010</v>
      </c>
      <c r="B67" s="4" t="s">
        <v>2</v>
      </c>
      <c r="C67" s="4" t="s">
        <v>269</v>
      </c>
      <c r="D67" s="4" t="s">
        <v>270</v>
      </c>
      <c r="E67" s="52" t="s">
        <v>271</v>
      </c>
      <c r="F67" s="4" t="s">
        <v>143</v>
      </c>
      <c r="G67" s="7">
        <v>212701.8</v>
      </c>
      <c r="J67" s="8">
        <v>212701.8</v>
      </c>
      <c r="K67" s="16">
        <v>2.9172527183918273E-3</v>
      </c>
      <c r="L67" s="7">
        <v>212701.8</v>
      </c>
      <c r="M67" s="7">
        <v>1276210.7999999998</v>
      </c>
      <c r="P67" s="8">
        <v>1276210.7999999998</v>
      </c>
      <c r="Q67" s="16">
        <v>2.9172527183918273E-3</v>
      </c>
      <c r="R67" s="40">
        <v>38.92</v>
      </c>
      <c r="S67" s="16">
        <v>0</v>
      </c>
      <c r="V67" s="7">
        <v>6</v>
      </c>
      <c r="W67" s="7"/>
      <c r="Y67" s="7">
        <v>2171928</v>
      </c>
      <c r="AB67" s="7">
        <v>76</v>
      </c>
      <c r="AE67" s="7">
        <v>4969</v>
      </c>
      <c r="AF67" s="7">
        <v>206</v>
      </c>
      <c r="AG67" s="8">
        <v>4763</v>
      </c>
      <c r="AH67" s="16">
        <v>1.4699616531742565E-2</v>
      </c>
      <c r="AI67" s="7">
        <v>4171</v>
      </c>
      <c r="AJ67" s="7">
        <v>592</v>
      </c>
      <c r="AK67" s="12">
        <v>0.83940430670154964</v>
      </c>
      <c r="AL67" s="12">
        <v>0.95</v>
      </c>
      <c r="AN67" s="12">
        <v>0.87570858702498422</v>
      </c>
      <c r="AO67" s="12">
        <v>0.95854296639162806</v>
      </c>
      <c r="AP67" s="12">
        <v>-1.3303862819184831E-2</v>
      </c>
      <c r="AQ67" s="8">
        <v>3643660</v>
      </c>
      <c r="AR67" s="16">
        <v>6.8783058548362863E-3</v>
      </c>
      <c r="AS67" s="7">
        <v>140140.76923076922</v>
      </c>
      <c r="AT67" s="7">
        <v>764.9926516901113</v>
      </c>
      <c r="AU67" s="7">
        <v>127.49877528168521</v>
      </c>
      <c r="AV67" s="7">
        <v>188</v>
      </c>
      <c r="AW67" s="16">
        <v>0.67818497490258089</v>
      </c>
      <c r="AX67" s="16">
        <v>-7.7080059452863114E-3</v>
      </c>
      <c r="AY67" s="7">
        <v>65695189.800000004</v>
      </c>
      <c r="AZ67" s="10">
        <v>18.03</v>
      </c>
      <c r="BA67" s="16">
        <v>-4.4174489232466918E-3</v>
      </c>
      <c r="BB67" s="7">
        <v>3713869.897734337</v>
      </c>
      <c r="BC67" s="16">
        <v>5.9052848893978542E-3</v>
      </c>
      <c r="BD67" s="13">
        <v>3470005.45</v>
      </c>
      <c r="BE67" s="13">
        <v>0.95234062728136004</v>
      </c>
      <c r="BF67" s="16">
        <v>1.8594817607924276E-2</v>
      </c>
      <c r="BG67" s="44">
        <v>0.24079119115908015</v>
      </c>
      <c r="BH67" s="43">
        <v>26</v>
      </c>
      <c r="BI67" s="2">
        <v>51.944000000000003</v>
      </c>
      <c r="BV67" s="7"/>
    </row>
    <row r="68" spans="1:74" ht="12.75" customHeight="1" x14ac:dyDescent="0.2">
      <c r="A68" s="2">
        <v>2010</v>
      </c>
      <c r="B68" s="4" t="s">
        <v>3</v>
      </c>
      <c r="C68" s="4" t="s">
        <v>269</v>
      </c>
      <c r="D68" s="4" t="s">
        <v>270</v>
      </c>
      <c r="E68" s="52" t="s">
        <v>271</v>
      </c>
      <c r="F68" s="4" t="s">
        <v>143</v>
      </c>
      <c r="G68" s="7">
        <v>219355</v>
      </c>
      <c r="J68" s="8">
        <v>219355</v>
      </c>
      <c r="K68" s="16">
        <v>-5.9447093989670741E-3</v>
      </c>
      <c r="L68" s="7">
        <v>219355</v>
      </c>
      <c r="M68" s="7">
        <v>1316130</v>
      </c>
      <c r="P68" s="8">
        <v>1316130</v>
      </c>
      <c r="Q68" s="16">
        <v>-5.944709398966963E-3</v>
      </c>
      <c r="R68" s="40">
        <v>38.92</v>
      </c>
      <c r="S68" s="16">
        <v>0</v>
      </c>
      <c r="V68" s="7">
        <v>6</v>
      </c>
      <c r="W68" s="7"/>
      <c r="Y68" s="7">
        <v>2302800</v>
      </c>
      <c r="AB68" s="7">
        <v>76</v>
      </c>
      <c r="AE68" s="7">
        <v>5224</v>
      </c>
      <c r="AF68" s="7">
        <v>174</v>
      </c>
      <c r="AG68" s="8">
        <v>5050</v>
      </c>
      <c r="AH68" s="16">
        <v>1.2632845398034886E-2</v>
      </c>
      <c r="AI68" s="7">
        <v>4374</v>
      </c>
      <c r="AJ68" s="7">
        <v>676</v>
      </c>
      <c r="AK68" s="12">
        <v>0.83728943338437978</v>
      </c>
      <c r="AL68" s="12">
        <v>0.95</v>
      </c>
      <c r="AN68" s="12">
        <v>0.86613861386138613</v>
      </c>
      <c r="AO68" s="12">
        <v>0.96669218989280248</v>
      </c>
      <c r="AP68" s="12">
        <v>-4.6903515594277856E-2</v>
      </c>
      <c r="AQ68" s="8">
        <v>3571177</v>
      </c>
      <c r="AR68" s="16">
        <v>6.2554932646698758E-2</v>
      </c>
      <c r="AS68" s="7">
        <v>137352.96153846153</v>
      </c>
      <c r="AT68" s="7">
        <v>707.16376237623763</v>
      </c>
      <c r="AU68" s="7">
        <v>117.86062706270627</v>
      </c>
      <c r="AV68" s="7">
        <v>188</v>
      </c>
      <c r="AW68" s="16">
        <v>0.62691822905694827</v>
      </c>
      <c r="AX68" s="16">
        <v>4.9299296853284602E-2</v>
      </c>
      <c r="AY68" s="7">
        <v>65066844.939999998</v>
      </c>
      <c r="AZ68" s="10">
        <v>18.22</v>
      </c>
      <c r="BA68" s="16">
        <v>1.6492578339746267E-3</v>
      </c>
      <c r="BB68" s="7">
        <v>3536182.4840888879</v>
      </c>
      <c r="BC68" s="16">
        <v>-2.6978356689860573E-2</v>
      </c>
      <c r="BD68" s="13">
        <v>3420421.5500000003</v>
      </c>
      <c r="BE68" s="13">
        <v>0.95778550041064903</v>
      </c>
      <c r="BF68" s="16">
        <v>1.8268339267924507E-2</v>
      </c>
      <c r="BG68" s="44">
        <v>0.2416528961904969</v>
      </c>
      <c r="BH68" s="43">
        <v>26</v>
      </c>
      <c r="BI68" s="2">
        <v>51.944000000000003</v>
      </c>
      <c r="BV68" s="7"/>
    </row>
    <row r="69" spans="1:74" ht="12.75" customHeight="1" x14ac:dyDescent="0.2">
      <c r="A69" s="2">
        <v>2010</v>
      </c>
      <c r="B69" s="4" t="s">
        <v>4</v>
      </c>
      <c r="C69" s="4" t="s">
        <v>269</v>
      </c>
      <c r="D69" s="4" t="s">
        <v>270</v>
      </c>
      <c r="E69" s="52" t="s">
        <v>271</v>
      </c>
      <c r="F69" s="4" t="s">
        <v>143</v>
      </c>
      <c r="G69" s="7">
        <v>217973</v>
      </c>
      <c r="J69" s="8">
        <v>217973</v>
      </c>
      <c r="K69" s="16">
        <v>5.4698801405248521E-3</v>
      </c>
      <c r="L69" s="7">
        <v>217973</v>
      </c>
      <c r="M69" s="7">
        <v>1307838</v>
      </c>
      <c r="P69" s="8">
        <v>1307838</v>
      </c>
      <c r="Q69" s="16">
        <v>5.4698801405248521E-3</v>
      </c>
      <c r="R69" s="40">
        <v>38.92</v>
      </c>
      <c r="S69" s="16">
        <v>0</v>
      </c>
      <c r="V69" s="7">
        <v>6</v>
      </c>
      <c r="W69" s="7"/>
      <c r="Y69" s="7">
        <v>2249448</v>
      </c>
      <c r="AB69" s="7">
        <v>76</v>
      </c>
      <c r="AE69" s="7">
        <v>5073</v>
      </c>
      <c r="AF69" s="7">
        <v>140</v>
      </c>
      <c r="AG69" s="8">
        <v>4933</v>
      </c>
      <c r="AH69" s="16">
        <v>5.5034651447207761E-3</v>
      </c>
      <c r="AI69" s="7">
        <v>4368</v>
      </c>
      <c r="AJ69" s="7">
        <v>565</v>
      </c>
      <c r="AK69" s="12">
        <v>0.86102897693672387</v>
      </c>
      <c r="AL69" s="12">
        <v>0.95</v>
      </c>
      <c r="AN69" s="12">
        <v>0.88546523413744171</v>
      </c>
      <c r="AO69" s="12">
        <v>0.97240291740587426</v>
      </c>
      <c r="AP69" s="12">
        <v>-2.1821112659696218E-2</v>
      </c>
      <c r="AQ69" s="8">
        <v>3728330</v>
      </c>
      <c r="AR69" s="16">
        <v>1.4209371629405609E-2</v>
      </c>
      <c r="AS69" s="7">
        <v>145637.890625</v>
      </c>
      <c r="AT69" s="7">
        <v>755.79363470504768</v>
      </c>
      <c r="AU69" s="7">
        <v>125.96560578417461</v>
      </c>
      <c r="AV69" s="7">
        <v>188</v>
      </c>
      <c r="AW69" s="16">
        <v>0.67002981800092876</v>
      </c>
      <c r="AX69" s="16">
        <v>8.6582560741665926E-3</v>
      </c>
      <c r="AY69" s="7">
        <v>67631906.200000003</v>
      </c>
      <c r="AZ69" s="10">
        <v>18.14</v>
      </c>
      <c r="BA69" s="16">
        <v>1.1037527593817931E-3</v>
      </c>
      <c r="BB69" s="7">
        <v>3627871.8042014139</v>
      </c>
      <c r="BC69" s="16">
        <v>-5.5209215500469418E-3</v>
      </c>
      <c r="BD69" s="13">
        <v>3561555.3</v>
      </c>
      <c r="BE69" s="13">
        <v>0.95526825683348837</v>
      </c>
      <c r="BF69" s="16">
        <v>1.7808199682522396E-2</v>
      </c>
      <c r="BG69" s="44">
        <v>0.2408846575187413</v>
      </c>
      <c r="BH69" s="43">
        <v>25.6</v>
      </c>
      <c r="BI69" s="2">
        <v>51.944000000000003</v>
      </c>
      <c r="BV69" s="7"/>
    </row>
    <row r="70" spans="1:74" ht="12.75" customHeight="1" x14ac:dyDescent="0.2">
      <c r="A70" s="2">
        <v>2010</v>
      </c>
      <c r="B70" s="4" t="s">
        <v>11</v>
      </c>
      <c r="C70" s="4" t="s">
        <v>269</v>
      </c>
      <c r="D70" s="4" t="s">
        <v>270</v>
      </c>
      <c r="E70" s="52" t="s">
        <v>271</v>
      </c>
      <c r="F70" s="4" t="s">
        <v>143</v>
      </c>
      <c r="G70" s="7">
        <v>217010</v>
      </c>
      <c r="J70" s="8">
        <v>217010</v>
      </c>
      <c r="K70" s="16">
        <v>8.484355038913316E-3</v>
      </c>
      <c r="L70" s="7">
        <v>217010</v>
      </c>
      <c r="M70" s="7">
        <v>1302060</v>
      </c>
      <c r="P70" s="8">
        <v>1302060</v>
      </c>
      <c r="Q70" s="16">
        <v>8.484355038913316E-3</v>
      </c>
      <c r="R70" s="40">
        <v>38.92</v>
      </c>
      <c r="S70" s="16">
        <v>0</v>
      </c>
      <c r="V70" s="7">
        <v>6</v>
      </c>
      <c r="W70" s="7"/>
      <c r="Y70" s="7">
        <v>2247168</v>
      </c>
      <c r="AB70" s="7">
        <v>76</v>
      </c>
      <c r="AE70" s="7">
        <v>5046</v>
      </c>
      <c r="AF70" s="7">
        <v>118</v>
      </c>
      <c r="AG70" s="8">
        <v>4928</v>
      </c>
      <c r="AH70" s="16">
        <v>4.484304932735439E-3</v>
      </c>
      <c r="AI70" s="7">
        <v>4526</v>
      </c>
      <c r="AJ70" s="7">
        <v>402</v>
      </c>
      <c r="AK70" s="12">
        <v>0.89694807768529528</v>
      </c>
      <c r="AL70" s="12">
        <v>0.95</v>
      </c>
      <c r="AN70" s="12">
        <v>0.91842532467532467</v>
      </c>
      <c r="AO70" s="12">
        <v>0.97661514070550937</v>
      </c>
      <c r="AP70" s="12">
        <v>-1.0802493335424157E-2</v>
      </c>
      <c r="AQ70" s="8">
        <v>3760527</v>
      </c>
      <c r="AR70" s="16">
        <v>6.3447028996328481E-3</v>
      </c>
      <c r="AS70" s="7">
        <v>144635.65384615384</v>
      </c>
      <c r="AT70" s="7">
        <v>763.09395292207796</v>
      </c>
      <c r="AU70" s="7">
        <v>127.18232548701299</v>
      </c>
      <c r="AV70" s="7">
        <v>188</v>
      </c>
      <c r="AW70" s="16">
        <v>0.6765017313138989</v>
      </c>
      <c r="AX70" s="16">
        <v>1.8520926188310138E-3</v>
      </c>
      <c r="AY70" s="7">
        <v>68479196.670000002</v>
      </c>
      <c r="AZ70" s="10">
        <v>18.21</v>
      </c>
      <c r="BA70" s="16">
        <v>8.8642659279778435E-3</v>
      </c>
      <c r="BB70" s="7">
        <v>3613312.4557028241</v>
      </c>
      <c r="BC70" s="16">
        <v>-1.9958612492086193E-3</v>
      </c>
      <c r="BD70" s="13">
        <v>3596966.9</v>
      </c>
      <c r="BE70" s="13">
        <v>0.9565060694950468</v>
      </c>
      <c r="BF70" s="16">
        <v>1.738759461612192E-2</v>
      </c>
      <c r="BG70" s="44">
        <v>0.24037757338067484</v>
      </c>
      <c r="BH70" s="43">
        <v>26</v>
      </c>
      <c r="BI70" s="2">
        <v>51.944000000000003</v>
      </c>
      <c r="BV70" s="7"/>
    </row>
    <row r="71" spans="1:74" ht="12.75" customHeight="1" x14ac:dyDescent="0.2">
      <c r="A71" s="2">
        <v>2010</v>
      </c>
      <c r="B71" s="4" t="s">
        <v>5</v>
      </c>
      <c r="C71" s="4" t="s">
        <v>269</v>
      </c>
      <c r="D71" s="4" t="s">
        <v>270</v>
      </c>
      <c r="E71" s="52" t="s">
        <v>271</v>
      </c>
      <c r="F71" s="4" t="s">
        <v>143</v>
      </c>
      <c r="G71" s="7">
        <v>210309</v>
      </c>
      <c r="J71" s="8">
        <v>210309</v>
      </c>
      <c r="K71" s="16">
        <v>-4.1174394844173623E-2</v>
      </c>
      <c r="L71" s="7">
        <v>210309</v>
      </c>
      <c r="M71" s="7">
        <v>1261854</v>
      </c>
      <c r="P71" s="8">
        <v>1261854</v>
      </c>
      <c r="Q71" s="16">
        <v>-4.1174394844173734E-2</v>
      </c>
      <c r="R71" s="40">
        <v>38.92</v>
      </c>
      <c r="S71" s="16">
        <v>0</v>
      </c>
      <c r="V71" s="7">
        <v>6</v>
      </c>
      <c r="W71" s="7"/>
      <c r="Y71" s="7">
        <v>2161896</v>
      </c>
      <c r="AB71" s="7">
        <v>76</v>
      </c>
      <c r="AE71" s="7">
        <v>4977</v>
      </c>
      <c r="AF71" s="7">
        <v>236</v>
      </c>
      <c r="AG71" s="8">
        <v>4741</v>
      </c>
      <c r="AH71" s="16">
        <v>-4.7800763205462893E-2</v>
      </c>
      <c r="AI71" s="7">
        <v>4232</v>
      </c>
      <c r="AJ71" s="7">
        <v>509</v>
      </c>
      <c r="AK71" s="12">
        <v>0.8503114325899136</v>
      </c>
      <c r="AL71" s="12">
        <v>0.95</v>
      </c>
      <c r="AN71" s="12">
        <v>0.89263868382197853</v>
      </c>
      <c r="AO71" s="12">
        <v>0.95258187663250959</v>
      </c>
      <c r="AP71" s="12">
        <v>-2.0399381364418989E-2</v>
      </c>
      <c r="AQ71" s="8">
        <v>3602809</v>
      </c>
      <c r="AR71" s="16">
        <v>-6.2110428489613123E-2</v>
      </c>
      <c r="AS71" s="7">
        <v>146455.65040650405</v>
      </c>
      <c r="AT71" s="7">
        <v>759.92596498628984</v>
      </c>
      <c r="AU71" s="7">
        <v>126.65432749771497</v>
      </c>
      <c r="AV71" s="7">
        <v>188</v>
      </c>
      <c r="AW71" s="16">
        <v>0.67369323137082437</v>
      </c>
      <c r="AX71" s="16">
        <v>-1.502801591431846E-2</v>
      </c>
      <c r="AY71" s="7">
        <v>63589578.849999994</v>
      </c>
      <c r="AZ71" s="10">
        <v>17.649999999999999</v>
      </c>
      <c r="BA71" s="16">
        <v>-2.9152915291529191E-2</v>
      </c>
      <c r="BB71" s="7">
        <v>3378953.1066341344</v>
      </c>
      <c r="BC71" s="16">
        <v>-1.170791291222328E-3</v>
      </c>
      <c r="BD71" s="13">
        <v>3444268.85</v>
      </c>
      <c r="BE71" s="13">
        <v>0.95599540525184656</v>
      </c>
      <c r="BF71" s="16">
        <v>1.695639993136943E-2</v>
      </c>
      <c r="BG71" s="44">
        <v>0.23975281081011451</v>
      </c>
      <c r="BH71" s="43">
        <v>24.6</v>
      </c>
      <c r="BI71" s="2">
        <v>51.944000000000003</v>
      </c>
      <c r="BV71" s="7"/>
    </row>
    <row r="72" spans="1:74" ht="12.75" customHeight="1" x14ac:dyDescent="0.2">
      <c r="A72" s="2">
        <v>2010</v>
      </c>
      <c r="B72" s="4" t="s">
        <v>6</v>
      </c>
      <c r="C72" s="4" t="s">
        <v>269</v>
      </c>
      <c r="D72" s="4" t="s">
        <v>270</v>
      </c>
      <c r="E72" s="52" t="s">
        <v>271</v>
      </c>
      <c r="F72" s="4" t="s">
        <v>143</v>
      </c>
      <c r="G72" s="7">
        <v>212905</v>
      </c>
      <c r="J72" s="8">
        <v>212905</v>
      </c>
      <c r="K72" s="16">
        <v>-4.0016766435690965E-3</v>
      </c>
      <c r="L72" s="7">
        <v>212905</v>
      </c>
      <c r="M72" s="7">
        <v>1277430</v>
      </c>
      <c r="P72" s="8">
        <v>1277430</v>
      </c>
      <c r="Q72" s="16">
        <v>-4.0016766435690965E-3</v>
      </c>
      <c r="R72" s="40">
        <v>38.92</v>
      </c>
      <c r="S72" s="16">
        <v>0</v>
      </c>
      <c r="V72" s="7">
        <v>6</v>
      </c>
      <c r="W72" s="7"/>
      <c r="Y72" s="7">
        <v>2191536</v>
      </c>
      <c r="AB72" s="7">
        <v>76</v>
      </c>
      <c r="AE72" s="7">
        <v>4969</v>
      </c>
      <c r="AF72" s="7">
        <v>163</v>
      </c>
      <c r="AG72" s="8">
        <v>4806</v>
      </c>
      <c r="AH72" s="16">
        <v>-1.4760147601476037E-2</v>
      </c>
      <c r="AI72" s="7">
        <v>4341</v>
      </c>
      <c r="AJ72" s="7">
        <v>465</v>
      </c>
      <c r="AK72" s="12">
        <v>0.87361642181525456</v>
      </c>
      <c r="AL72" s="12">
        <v>0.95</v>
      </c>
      <c r="AN72" s="12">
        <v>0.90324594257178525</v>
      </c>
      <c r="AO72" s="12">
        <v>0.96719661903803578</v>
      </c>
      <c r="AP72" s="12">
        <v>-3.2491500249194449E-2</v>
      </c>
      <c r="AQ72" s="8">
        <v>3654497</v>
      </c>
      <c r="AR72" s="16">
        <v>-1.7231182758983277E-3</v>
      </c>
      <c r="AS72" s="7">
        <v>144446.52173913043</v>
      </c>
      <c r="AT72" s="7">
        <v>760.40303786932998</v>
      </c>
      <c r="AU72" s="7">
        <v>126.73383964488833</v>
      </c>
      <c r="AV72" s="7">
        <v>188</v>
      </c>
      <c r="AW72" s="16">
        <v>0.67411616832387411</v>
      </c>
      <c r="AX72" s="16">
        <v>1.3232340626335493E-2</v>
      </c>
      <c r="AY72" s="7">
        <v>66767660.189999998</v>
      </c>
      <c r="AZ72" s="10">
        <v>18.27</v>
      </c>
      <c r="BA72" s="16">
        <v>-5.47045951860059E-4</v>
      </c>
      <c r="BB72" s="7">
        <v>3497104.260108388</v>
      </c>
      <c r="BC72" s="16">
        <v>-1.2762645263196391E-2</v>
      </c>
      <c r="BD72" s="13">
        <v>3496267.3000000003</v>
      </c>
      <c r="BE72" s="13">
        <v>0.95670274185476145</v>
      </c>
      <c r="BF72" s="16">
        <v>1.6566737628194994E-2</v>
      </c>
      <c r="BG72" s="44">
        <v>0.23932668920807171</v>
      </c>
      <c r="BH72" s="43">
        <v>25.3</v>
      </c>
      <c r="BI72" s="2">
        <v>51.944000000000003</v>
      </c>
      <c r="BV72" s="7"/>
    </row>
    <row r="73" spans="1:74" ht="12.75" customHeight="1" x14ac:dyDescent="0.2">
      <c r="A73" s="2">
        <v>2010</v>
      </c>
      <c r="B73" s="4" t="s">
        <v>7</v>
      </c>
      <c r="C73" s="4" t="s">
        <v>269</v>
      </c>
      <c r="D73" s="4" t="s">
        <v>270</v>
      </c>
      <c r="E73" s="52" t="s">
        <v>271</v>
      </c>
      <c r="F73" s="4" t="s">
        <v>143</v>
      </c>
      <c r="G73" s="7">
        <v>216619</v>
      </c>
      <c r="J73" s="8">
        <v>216619</v>
      </c>
      <c r="K73" s="16">
        <v>-2.2895584436161132E-3</v>
      </c>
      <c r="L73" s="7">
        <v>216619</v>
      </c>
      <c r="M73" s="7">
        <v>1299714</v>
      </c>
      <c r="P73" s="8">
        <v>1299714</v>
      </c>
      <c r="Q73" s="16">
        <v>-2.2895584436162242E-3</v>
      </c>
      <c r="R73" s="40">
        <v>38.92</v>
      </c>
      <c r="S73" s="16">
        <v>0</v>
      </c>
      <c r="V73" s="7">
        <v>6</v>
      </c>
      <c r="W73" s="7"/>
      <c r="Y73" s="7">
        <v>2248080</v>
      </c>
      <c r="AB73" s="7">
        <v>76</v>
      </c>
      <c r="AE73" s="7">
        <v>5092</v>
      </c>
      <c r="AF73" s="7">
        <v>162</v>
      </c>
      <c r="AG73" s="8">
        <v>4930</v>
      </c>
      <c r="AH73" s="16">
        <v>-4.2415673601292614E-3</v>
      </c>
      <c r="AI73" s="7">
        <v>4604</v>
      </c>
      <c r="AJ73" s="7">
        <v>326</v>
      </c>
      <c r="AK73" s="12">
        <v>0.90416339355852315</v>
      </c>
      <c r="AL73" s="12">
        <v>0.95</v>
      </c>
      <c r="AN73" s="12">
        <v>0.93387423935091274</v>
      </c>
      <c r="AO73" s="12">
        <v>0.96818538884524741</v>
      </c>
      <c r="AP73" s="12">
        <v>-2.4348732005408547E-2</v>
      </c>
      <c r="AQ73" s="8">
        <v>3266474</v>
      </c>
      <c r="AR73" s="16">
        <v>-0.11541627896144468</v>
      </c>
      <c r="AS73" s="7">
        <v>129109.6442687747</v>
      </c>
      <c r="AT73" s="7">
        <v>662.57079107505069</v>
      </c>
      <c r="AU73" s="7">
        <v>110.42846517917512</v>
      </c>
      <c r="AV73" s="7">
        <v>188</v>
      </c>
      <c r="AW73" s="16">
        <v>0.58738545308071877</v>
      </c>
      <c r="AX73" s="16">
        <v>-0.11164827528156418</v>
      </c>
      <c r="AY73" s="7">
        <v>59351832.580000006</v>
      </c>
      <c r="AZ73" s="10">
        <v>18.170000000000002</v>
      </c>
      <c r="BA73" s="16">
        <v>-1.7837837837837767E-2</v>
      </c>
      <c r="BB73" s="7">
        <v>3253243.8028697963</v>
      </c>
      <c r="BC73" s="16">
        <v>5.4324734751999164E-2</v>
      </c>
      <c r="BD73" s="13">
        <v>3139205.05</v>
      </c>
      <c r="BE73" s="13">
        <v>0.96103781937342825</v>
      </c>
      <c r="BF73" s="16">
        <v>1.6353008563076147E-2</v>
      </c>
      <c r="BG73" s="44">
        <v>0.23966926926778517</v>
      </c>
      <c r="BH73" s="43">
        <v>25.3</v>
      </c>
      <c r="BI73" s="2">
        <v>51.944000000000003</v>
      </c>
      <c r="BV73" s="7"/>
    </row>
    <row r="74" spans="1:74" ht="12.75" customHeight="1" x14ac:dyDescent="0.2">
      <c r="A74" s="2">
        <v>2011</v>
      </c>
      <c r="B74" s="4" t="s">
        <v>8</v>
      </c>
      <c r="C74" s="4" t="s">
        <v>269</v>
      </c>
      <c r="D74" s="4" t="s">
        <v>270</v>
      </c>
      <c r="E74" s="52" t="s">
        <v>271</v>
      </c>
      <c r="F74" s="4" t="s">
        <v>143</v>
      </c>
      <c r="G74" s="7">
        <v>211717</v>
      </c>
      <c r="J74" s="8">
        <v>211717</v>
      </c>
      <c r="K74" s="16">
        <v>-2.2159677869353356E-3</v>
      </c>
      <c r="L74" s="7">
        <v>211717</v>
      </c>
      <c r="M74" s="7">
        <v>1270302</v>
      </c>
      <c r="P74" s="8">
        <v>1270302</v>
      </c>
      <c r="Q74" s="16">
        <v>-2.2159677869354466E-3</v>
      </c>
      <c r="R74" s="40">
        <v>38.92</v>
      </c>
      <c r="S74" s="16">
        <v>0</v>
      </c>
      <c r="V74" s="7">
        <v>6</v>
      </c>
      <c r="W74" s="7"/>
      <c r="Y74" s="7">
        <v>2217528</v>
      </c>
      <c r="AB74" s="7">
        <v>76</v>
      </c>
      <c r="AE74" s="7">
        <v>5073</v>
      </c>
      <c r="AF74" s="7">
        <v>210</v>
      </c>
      <c r="AG74" s="8">
        <v>4863</v>
      </c>
      <c r="AH74" s="16">
        <v>2.6165857775902079E-2</v>
      </c>
      <c r="AI74" s="7">
        <v>4463</v>
      </c>
      <c r="AJ74" s="7">
        <v>400</v>
      </c>
      <c r="AK74" s="12">
        <v>0.87975556869702343</v>
      </c>
      <c r="AL74" s="12">
        <v>0.95</v>
      </c>
      <c r="AN74" s="12">
        <v>0.91774624717252729</v>
      </c>
      <c r="AO74" s="12">
        <v>0.95860437610881133</v>
      </c>
      <c r="AP74" s="12">
        <v>-9.7451126250894804E-3</v>
      </c>
      <c r="AQ74" s="8">
        <v>2687357</v>
      </c>
      <c r="AR74" s="16">
        <v>-0.15430751801617526</v>
      </c>
      <c r="AS74" s="7">
        <v>104974.8828125</v>
      </c>
      <c r="AT74" s="7">
        <v>552.61299609294679</v>
      </c>
      <c r="AU74" s="7">
        <v>92.102166015491136</v>
      </c>
      <c r="AV74" s="7">
        <v>188</v>
      </c>
      <c r="AW74" s="16">
        <v>0.489905138380272</v>
      </c>
      <c r="AX74" s="16">
        <v>-0.17587154593433152</v>
      </c>
      <c r="AY74" s="7">
        <v>50119208.049999997</v>
      </c>
      <c r="AZ74" s="10">
        <v>18.649999999999999</v>
      </c>
      <c r="BA74" s="16">
        <v>2.528862012094546E-2</v>
      </c>
      <c r="BB74" s="7">
        <v>2980136.2243004898</v>
      </c>
      <c r="BC74" s="16">
        <v>8.9665571247742687E-2</v>
      </c>
      <c r="BD74" s="13">
        <v>2605432.8000000003</v>
      </c>
      <c r="BE74" s="13">
        <v>0.96951495465619209</v>
      </c>
      <c r="BF74" s="16">
        <v>1.6215849916259486E-2</v>
      </c>
      <c r="BG74" s="44">
        <v>0.24148467041999302</v>
      </c>
      <c r="BH74" s="43">
        <v>25.6</v>
      </c>
      <c r="BI74" s="2">
        <v>51.944000000000003</v>
      </c>
      <c r="BV74" s="7"/>
    </row>
    <row r="75" spans="1:74" ht="12.75" customHeight="1" x14ac:dyDescent="0.2">
      <c r="A75" s="2">
        <v>2011</v>
      </c>
      <c r="B75" s="4" t="s">
        <v>9</v>
      </c>
      <c r="C75" s="4" t="s">
        <v>269</v>
      </c>
      <c r="D75" s="4" t="s">
        <v>270</v>
      </c>
      <c r="E75" s="52" t="s">
        <v>271</v>
      </c>
      <c r="F75" s="4" t="s">
        <v>143</v>
      </c>
      <c r="G75" s="7">
        <v>192226</v>
      </c>
      <c r="J75" s="8">
        <v>192226</v>
      </c>
      <c r="K75" s="16">
        <v>-1.8860643973189317E-2</v>
      </c>
      <c r="L75" s="7">
        <v>192226</v>
      </c>
      <c r="M75" s="7">
        <v>1153356</v>
      </c>
      <c r="P75" s="8">
        <v>1153356</v>
      </c>
      <c r="Q75" s="16">
        <v>-1.8860643973189428E-2</v>
      </c>
      <c r="R75" s="40">
        <v>38.92</v>
      </c>
      <c r="S75" s="16">
        <v>0</v>
      </c>
      <c r="V75" s="7">
        <v>6</v>
      </c>
      <c r="W75" s="7"/>
      <c r="Y75" s="7">
        <v>2031936</v>
      </c>
      <c r="AB75" s="7">
        <v>76</v>
      </c>
      <c r="AE75" s="7">
        <v>4684</v>
      </c>
      <c r="AF75" s="7">
        <v>228</v>
      </c>
      <c r="AG75" s="8">
        <v>4456</v>
      </c>
      <c r="AH75" s="16">
        <v>-8.4557187360925212E-3</v>
      </c>
      <c r="AI75" s="7">
        <v>4184</v>
      </c>
      <c r="AJ75" s="7">
        <v>272</v>
      </c>
      <c r="AK75" s="12">
        <v>0.89325362937660124</v>
      </c>
      <c r="AL75" s="12">
        <v>0.95</v>
      </c>
      <c r="AN75" s="12">
        <v>0.93895870736086173</v>
      </c>
      <c r="AO75" s="12">
        <v>0.95132365499573013</v>
      </c>
      <c r="AP75" s="12">
        <v>6.7732902550534435E-2</v>
      </c>
      <c r="AQ75" s="8">
        <v>2624154</v>
      </c>
      <c r="AR75" s="16">
        <v>-0.16566572565812043</v>
      </c>
      <c r="AS75" s="7">
        <v>106241.05263157895</v>
      </c>
      <c r="AT75" s="7">
        <v>588.90350089766605</v>
      </c>
      <c r="AU75" s="7">
        <v>98.150583482944342</v>
      </c>
      <c r="AV75" s="7">
        <v>188</v>
      </c>
      <c r="AW75" s="16">
        <v>0.52207757171778901</v>
      </c>
      <c r="AX75" s="16">
        <v>-0.15855066676561802</v>
      </c>
      <c r="AY75" s="7">
        <v>48520607.459999993</v>
      </c>
      <c r="AZ75" s="10">
        <v>18.489999999999998</v>
      </c>
      <c r="BA75" s="16">
        <v>1.1487964989058908E-2</v>
      </c>
      <c r="BB75" s="7">
        <v>2994519.8778689019</v>
      </c>
      <c r="BC75" s="16">
        <v>8.320868339173805E-2</v>
      </c>
      <c r="BD75" s="13">
        <v>2540524.4499999997</v>
      </c>
      <c r="BE75" s="13">
        <v>0.96813085283866718</v>
      </c>
      <c r="BF75" s="16">
        <v>1.5921121834726076E-2</v>
      </c>
      <c r="BG75" s="44">
        <v>0.23884414388875197</v>
      </c>
      <c r="BH75" s="43">
        <v>24.7</v>
      </c>
      <c r="BI75" s="2">
        <v>51.944000000000003</v>
      </c>
      <c r="BV75" s="7"/>
    </row>
    <row r="76" spans="1:74" ht="12.75" customHeight="1" x14ac:dyDescent="0.2">
      <c r="A76" s="2">
        <v>2011</v>
      </c>
      <c r="B76" s="4" t="s">
        <v>10</v>
      </c>
      <c r="C76" s="4" t="s">
        <v>269</v>
      </c>
      <c r="D76" s="4" t="s">
        <v>270</v>
      </c>
      <c r="E76" s="52" t="s">
        <v>271</v>
      </c>
      <c r="F76" s="4" t="s">
        <v>143</v>
      </c>
      <c r="G76" s="7">
        <v>208477</v>
      </c>
      <c r="J76" s="8">
        <v>208477</v>
      </c>
      <c r="K76" s="16">
        <v>-5.0208293849226648E-2</v>
      </c>
      <c r="L76" s="7">
        <v>208477</v>
      </c>
      <c r="M76" s="7">
        <v>1250862</v>
      </c>
      <c r="P76" s="8">
        <v>1250862</v>
      </c>
      <c r="Q76" s="16">
        <v>-5.0208293849226648E-2</v>
      </c>
      <c r="R76" s="40">
        <v>38.92</v>
      </c>
      <c r="S76" s="16">
        <v>0</v>
      </c>
      <c r="V76" s="7">
        <v>6</v>
      </c>
      <c r="W76" s="7"/>
      <c r="Y76" s="7">
        <v>2157792</v>
      </c>
      <c r="AB76" s="7">
        <v>76</v>
      </c>
      <c r="AE76" s="7">
        <v>4919</v>
      </c>
      <c r="AF76" s="7">
        <v>187</v>
      </c>
      <c r="AG76" s="8">
        <v>4732</v>
      </c>
      <c r="AH76" s="16">
        <v>-1.2314756835733687E-2</v>
      </c>
      <c r="AI76" s="7">
        <v>4263</v>
      </c>
      <c r="AJ76" s="7">
        <v>469</v>
      </c>
      <c r="AK76" s="12">
        <v>0.86663956088635896</v>
      </c>
      <c r="AL76" s="12">
        <v>0.95</v>
      </c>
      <c r="AN76" s="12">
        <v>0.90088757396449703</v>
      </c>
      <c r="AO76" s="12">
        <v>0.96198414311851999</v>
      </c>
      <c r="AP76" s="12">
        <v>0.10642203713506926</v>
      </c>
      <c r="AQ76" s="8">
        <v>2815032</v>
      </c>
      <c r="AR76" s="16">
        <v>-0.25507995296075225</v>
      </c>
      <c r="AS76" s="7">
        <v>116323.63636363637</v>
      </c>
      <c r="AT76" s="7">
        <v>594.89264581572274</v>
      </c>
      <c r="AU76" s="7">
        <v>99.148774302620453</v>
      </c>
      <c r="AV76" s="7">
        <v>188</v>
      </c>
      <c r="AW76" s="16">
        <v>0.52738709735436407</v>
      </c>
      <c r="AX76" s="16">
        <v>-0.24579206564559697</v>
      </c>
      <c r="AY76" s="7">
        <v>51374334</v>
      </c>
      <c r="AZ76" s="10">
        <v>18.25</v>
      </c>
      <c r="BA76" s="16">
        <v>8.8446655610834313E-3</v>
      </c>
      <c r="BB76" s="7">
        <v>2755905.6703644465</v>
      </c>
      <c r="BC76" s="16">
        <v>0.13019081861305035</v>
      </c>
      <c r="BD76" s="13">
        <v>2711905.4000000004</v>
      </c>
      <c r="BE76" s="13">
        <v>0.96336574504304051</v>
      </c>
      <c r="BF76" s="16">
        <v>1.5436154825600304E-2</v>
      </c>
      <c r="BG76" s="44">
        <v>0.23679718952389153</v>
      </c>
      <c r="BH76" s="43">
        <v>24.2</v>
      </c>
      <c r="BI76" s="2">
        <v>51.944000000000003</v>
      </c>
      <c r="BV76" s="7"/>
    </row>
    <row r="77" spans="1:74" ht="12.75" customHeight="1" x14ac:dyDescent="0.2">
      <c r="A77" s="2">
        <v>2011</v>
      </c>
      <c r="B77" s="4" t="s">
        <v>0</v>
      </c>
      <c r="C77" s="4" t="s">
        <v>269</v>
      </c>
      <c r="D77" s="4" t="s">
        <v>270</v>
      </c>
      <c r="E77" s="52" t="s">
        <v>271</v>
      </c>
      <c r="F77" s="4" t="s">
        <v>143</v>
      </c>
      <c r="G77" s="7">
        <v>204694</v>
      </c>
      <c r="J77" s="8">
        <v>204694</v>
      </c>
      <c r="K77" s="16">
        <v>-3.5204519541805368E-2</v>
      </c>
      <c r="L77" s="7">
        <v>204694</v>
      </c>
      <c r="M77" s="7">
        <v>1228164</v>
      </c>
      <c r="P77" s="8">
        <v>1228164</v>
      </c>
      <c r="Q77" s="16">
        <v>-3.5204519541805368E-2</v>
      </c>
      <c r="R77" s="40">
        <v>38.92</v>
      </c>
      <c r="S77" s="16">
        <v>0</v>
      </c>
      <c r="V77" s="7">
        <v>6</v>
      </c>
      <c r="W77" s="7"/>
      <c r="Y77" s="7">
        <v>1953960</v>
      </c>
      <c r="AB77" s="7">
        <v>76</v>
      </c>
      <c r="AE77" s="7">
        <v>4892</v>
      </c>
      <c r="AF77" s="7">
        <v>607</v>
      </c>
      <c r="AG77" s="8">
        <v>4285</v>
      </c>
      <c r="AH77" s="16">
        <v>-7.9286635152556961E-2</v>
      </c>
      <c r="AI77" s="7">
        <v>3655</v>
      </c>
      <c r="AJ77" s="7">
        <v>630</v>
      </c>
      <c r="AK77" s="12">
        <v>0.7471381847914963</v>
      </c>
      <c r="AL77" s="12">
        <v>0.95</v>
      </c>
      <c r="AN77" s="12">
        <v>0.85297549591598598</v>
      </c>
      <c r="AO77" s="12">
        <v>0.87591986917416187</v>
      </c>
      <c r="AP77" s="12">
        <v>4.0563029618086111E-2</v>
      </c>
      <c r="AQ77" s="8">
        <v>2668327</v>
      </c>
      <c r="AR77" s="16">
        <v>-0.28454605076526496</v>
      </c>
      <c r="AS77" s="7">
        <v>111645.4811715481</v>
      </c>
      <c r="AT77" s="7">
        <v>622.71341890315057</v>
      </c>
      <c r="AU77" s="7">
        <v>103.78556981719176</v>
      </c>
      <c r="AV77" s="7">
        <v>188</v>
      </c>
      <c r="AW77" s="16">
        <v>0.55205090328293482</v>
      </c>
      <c r="AX77" s="16">
        <v>-0.22293519726057021</v>
      </c>
      <c r="AY77" s="7">
        <v>49097216.799999997</v>
      </c>
      <c r="AZ77" s="10">
        <v>18.399999999999999</v>
      </c>
      <c r="BA77" s="16">
        <v>1.4332965821389099E-2</v>
      </c>
      <c r="BB77" s="7">
        <v>2670270.9608247736</v>
      </c>
      <c r="BC77" s="16">
        <v>9.8233277979443423E-2</v>
      </c>
      <c r="BD77" s="13">
        <v>2554432.0499999998</v>
      </c>
      <c r="BE77" s="13">
        <v>0.9573159698942445</v>
      </c>
      <c r="BF77" s="16">
        <v>1.495538889545551E-2</v>
      </c>
      <c r="BG77" s="44">
        <v>0.23370170150315617</v>
      </c>
      <c r="BH77" s="43">
        <v>23.900000000000002</v>
      </c>
      <c r="BI77" s="2">
        <v>51.944000000000003</v>
      </c>
      <c r="BV77" s="7"/>
    </row>
    <row r="78" spans="1:74" ht="12.75" customHeight="1" x14ac:dyDescent="0.2">
      <c r="A78" s="2">
        <v>2011</v>
      </c>
      <c r="B78" s="4" t="s">
        <v>1</v>
      </c>
      <c r="C78" s="4" t="s">
        <v>269</v>
      </c>
      <c r="D78" s="4" t="s">
        <v>270</v>
      </c>
      <c r="E78" s="52" t="s">
        <v>271</v>
      </c>
      <c r="F78" s="4" t="s">
        <v>143</v>
      </c>
      <c r="G78" s="7">
        <v>213765</v>
      </c>
      <c r="J78" s="8">
        <v>213765</v>
      </c>
      <c r="K78" s="16">
        <v>7.4971379662853721E-3</v>
      </c>
      <c r="L78" s="7">
        <v>213765</v>
      </c>
      <c r="M78" s="7">
        <v>1282590</v>
      </c>
      <c r="P78" s="8">
        <v>1282590</v>
      </c>
      <c r="Q78" s="16">
        <v>7.4971379662853721E-3</v>
      </c>
      <c r="R78" s="40">
        <v>38.92</v>
      </c>
      <c r="S78" s="16">
        <v>0</v>
      </c>
      <c r="V78" s="7">
        <v>6</v>
      </c>
      <c r="W78" s="7"/>
      <c r="Y78" s="7">
        <v>2173296</v>
      </c>
      <c r="AB78" s="7">
        <v>76</v>
      </c>
      <c r="AE78" s="7">
        <v>5073</v>
      </c>
      <c r="AF78" s="7">
        <v>307</v>
      </c>
      <c r="AG78" s="8">
        <v>4766</v>
      </c>
      <c r="AH78" s="16">
        <v>1.1674803651029464E-2</v>
      </c>
      <c r="AI78" s="7">
        <v>4290</v>
      </c>
      <c r="AJ78" s="7">
        <v>476</v>
      </c>
      <c r="AK78" s="12">
        <v>0.84565345949142523</v>
      </c>
      <c r="AL78" s="12">
        <v>0.95</v>
      </c>
      <c r="AN78" s="12">
        <v>0.90012589173310953</v>
      </c>
      <c r="AO78" s="12">
        <v>0.93948354031145276</v>
      </c>
      <c r="AP78" s="12">
        <v>7.0831584837040218E-2</v>
      </c>
      <c r="AQ78" s="8">
        <v>2771237</v>
      </c>
      <c r="AR78" s="16">
        <v>-0.23386851974824596</v>
      </c>
      <c r="AS78" s="7">
        <v>108251.4453125</v>
      </c>
      <c r="AT78" s="7">
        <v>581.45971464540492</v>
      </c>
      <c r="AU78" s="7">
        <v>96.909952440900824</v>
      </c>
      <c r="AV78" s="7">
        <v>188</v>
      </c>
      <c r="AW78" s="16">
        <v>0.51547847043032358</v>
      </c>
      <c r="AX78" s="16">
        <v>-0.24270973490012304</v>
      </c>
      <c r="AY78" s="7">
        <v>50852198.950000003</v>
      </c>
      <c r="AZ78" s="10">
        <v>18.350000000000001</v>
      </c>
      <c r="BA78" s="16">
        <v>3.2804811372335596E-3</v>
      </c>
      <c r="BB78" s="7">
        <v>2699824.8373602862</v>
      </c>
      <c r="BC78" s="16">
        <v>0.13044493855024808</v>
      </c>
      <c r="BD78" s="13">
        <v>2655086.8999999994</v>
      </c>
      <c r="BE78" s="13">
        <v>0.95808727293984575</v>
      </c>
      <c r="BF78" s="16">
        <v>1.4602054745565682E-2</v>
      </c>
      <c r="BG78" s="44">
        <v>0.23253739158069833</v>
      </c>
      <c r="BH78" s="43">
        <v>25.6</v>
      </c>
      <c r="BI78" s="2">
        <v>51.944000000000003</v>
      </c>
      <c r="BV78" s="7"/>
    </row>
    <row r="79" spans="1:74" ht="12.75" customHeight="1" x14ac:dyDescent="0.2">
      <c r="A79" s="2">
        <v>2011</v>
      </c>
      <c r="B79" s="4" t="s">
        <v>2</v>
      </c>
      <c r="C79" s="4" t="s">
        <v>269</v>
      </c>
      <c r="D79" s="4" t="s">
        <v>270</v>
      </c>
      <c r="E79" s="52" t="s">
        <v>271</v>
      </c>
      <c r="F79" s="4" t="s">
        <v>143</v>
      </c>
      <c r="G79" s="7">
        <v>211894</v>
      </c>
      <c r="J79" s="8">
        <v>211894</v>
      </c>
      <c r="K79" s="16">
        <v>-3.7978051901770282E-3</v>
      </c>
      <c r="L79" s="7">
        <v>211894</v>
      </c>
      <c r="M79" s="7">
        <v>1271364</v>
      </c>
      <c r="P79" s="8">
        <v>1271364</v>
      </c>
      <c r="Q79" s="16">
        <v>-3.7978051901769172E-3</v>
      </c>
      <c r="R79" s="40">
        <v>38.92</v>
      </c>
      <c r="S79" s="16">
        <v>0</v>
      </c>
      <c r="V79" s="7">
        <v>6</v>
      </c>
      <c r="W79" s="7"/>
      <c r="Y79" s="7">
        <v>2168280</v>
      </c>
      <c r="AB79" s="7">
        <v>76</v>
      </c>
      <c r="AE79" s="7">
        <v>4969</v>
      </c>
      <c r="AF79" s="7">
        <v>214</v>
      </c>
      <c r="AG79" s="8">
        <v>4755</v>
      </c>
      <c r="AH79" s="16">
        <v>-1.6796136888516111E-3</v>
      </c>
      <c r="AI79" s="7">
        <v>4402</v>
      </c>
      <c r="AJ79" s="7">
        <v>353</v>
      </c>
      <c r="AK79" s="12">
        <v>0.88589253370899579</v>
      </c>
      <c r="AL79" s="12">
        <v>0.95</v>
      </c>
      <c r="AN79" s="12">
        <v>0.92576235541535223</v>
      </c>
      <c r="AO79" s="12">
        <v>0.95693298450392428</v>
      </c>
      <c r="AP79" s="12">
        <v>5.7158019382239855E-2</v>
      </c>
      <c r="AQ79" s="8">
        <v>2738269</v>
      </c>
      <c r="AR79" s="16">
        <v>-0.24848394197043633</v>
      </c>
      <c r="AS79" s="7">
        <v>108231.97628458498</v>
      </c>
      <c r="AT79" s="7">
        <v>575.87150368033645</v>
      </c>
      <c r="AU79" s="7">
        <v>95.978583946722736</v>
      </c>
      <c r="AV79" s="7">
        <v>188</v>
      </c>
      <c r="AW79" s="16">
        <v>0.51052438269533373</v>
      </c>
      <c r="AX79" s="16">
        <v>-0.24721956164146963</v>
      </c>
      <c r="AY79" s="7">
        <v>50302001.530000001</v>
      </c>
      <c r="AZ79" s="10">
        <v>18.37</v>
      </c>
      <c r="BA79" s="16">
        <v>1.8857459789240139E-2</v>
      </c>
      <c r="BB79" s="7">
        <v>2791032.8655799679</v>
      </c>
      <c r="BC79" s="16">
        <v>0.12710391404226445</v>
      </c>
      <c r="BD79" s="13">
        <v>2628669.5500000003</v>
      </c>
      <c r="BE79" s="13">
        <v>0.9599749148093194</v>
      </c>
      <c r="BF79" s="16">
        <v>1.4251986102469211E-2</v>
      </c>
      <c r="BG79" s="44">
        <v>0.23214768952884887</v>
      </c>
      <c r="BH79" s="43">
        <v>25.3</v>
      </c>
      <c r="BI79" s="2">
        <v>51.944000000000003</v>
      </c>
      <c r="BV79" s="7"/>
    </row>
    <row r="80" spans="1:74" ht="12.75" customHeight="1" x14ac:dyDescent="0.2">
      <c r="A80" s="2">
        <v>2011</v>
      </c>
      <c r="B80" s="4" t="s">
        <v>3</v>
      </c>
      <c r="C80" s="4" t="s">
        <v>269</v>
      </c>
      <c r="D80" s="4" t="s">
        <v>270</v>
      </c>
      <c r="E80" s="52" t="s">
        <v>271</v>
      </c>
      <c r="F80" s="4" t="s">
        <v>143</v>
      </c>
      <c r="G80" s="7">
        <v>216069</v>
      </c>
      <c r="J80" s="8">
        <v>216069</v>
      </c>
      <c r="K80" s="16">
        <v>-1.4980283102733027E-2</v>
      </c>
      <c r="L80" s="7">
        <v>216069</v>
      </c>
      <c r="M80" s="7">
        <v>1296414</v>
      </c>
      <c r="P80" s="8">
        <v>1296414</v>
      </c>
      <c r="Q80" s="16">
        <v>-1.4980283102733027E-2</v>
      </c>
      <c r="R80" s="40">
        <v>38.92</v>
      </c>
      <c r="S80" s="16">
        <v>0</v>
      </c>
      <c r="V80" s="7">
        <v>6</v>
      </c>
      <c r="W80" s="7"/>
      <c r="Y80" s="7">
        <v>2202024</v>
      </c>
      <c r="AB80" s="7">
        <v>76</v>
      </c>
      <c r="AE80" s="7">
        <v>5073</v>
      </c>
      <c r="AF80" s="7">
        <v>244</v>
      </c>
      <c r="AG80" s="8">
        <v>4829</v>
      </c>
      <c r="AH80" s="16">
        <v>-4.3762376237623801E-2</v>
      </c>
      <c r="AI80" s="7">
        <v>4436</v>
      </c>
      <c r="AJ80" s="7">
        <v>393</v>
      </c>
      <c r="AK80" s="12">
        <v>0.87443327419672778</v>
      </c>
      <c r="AL80" s="12">
        <v>0.95</v>
      </c>
      <c r="AN80" s="12">
        <v>0.91861669082625808</v>
      </c>
      <c r="AO80" s="12">
        <v>0.95190222747880937</v>
      </c>
      <c r="AP80" s="12">
        <v>6.0588543363649494E-2</v>
      </c>
      <c r="AQ80" s="8">
        <v>2682690</v>
      </c>
      <c r="AR80" s="16">
        <v>-0.24879388504126232</v>
      </c>
      <c r="AS80" s="7">
        <v>104792.578125</v>
      </c>
      <c r="AT80" s="7">
        <v>555.5373783392007</v>
      </c>
      <c r="AU80" s="7">
        <v>92.58956305653345</v>
      </c>
      <c r="AV80" s="7">
        <v>188</v>
      </c>
      <c r="AW80" s="16">
        <v>0.49249767583262472</v>
      </c>
      <c r="AX80" s="16">
        <v>-0.21441481040761534</v>
      </c>
      <c r="AY80" s="7">
        <v>49871207.100000001</v>
      </c>
      <c r="AZ80" s="10">
        <v>18.59</v>
      </c>
      <c r="BA80" s="16">
        <v>2.0307354555433754E-2</v>
      </c>
      <c r="BB80" s="7">
        <v>2656401.9056575517</v>
      </c>
      <c r="BC80" s="16">
        <v>0.10248304883710449</v>
      </c>
      <c r="BD80" s="13">
        <v>2591641.8000000003</v>
      </c>
      <c r="BE80" s="13">
        <v>0.96606085682654363</v>
      </c>
      <c r="BF80" s="16">
        <v>1.3980344323019518E-2</v>
      </c>
      <c r="BG80" s="44">
        <v>0.23199778141204194</v>
      </c>
      <c r="BH80" s="43">
        <v>25.6</v>
      </c>
      <c r="BI80" s="2">
        <v>51.944000000000003</v>
      </c>
      <c r="BV80" s="7"/>
    </row>
    <row r="81" spans="1:74" ht="12.75" customHeight="1" x14ac:dyDescent="0.2">
      <c r="A81" s="2">
        <v>2011</v>
      </c>
      <c r="B81" s="4" t="s">
        <v>4</v>
      </c>
      <c r="C81" s="4" t="s">
        <v>269</v>
      </c>
      <c r="D81" s="4" t="s">
        <v>270</v>
      </c>
      <c r="E81" s="52" t="s">
        <v>271</v>
      </c>
      <c r="F81" s="4" t="s">
        <v>143</v>
      </c>
      <c r="G81" s="7">
        <v>218558</v>
      </c>
      <c r="J81" s="8">
        <v>218558</v>
      </c>
      <c r="K81" s="16">
        <v>2.6838186380881979E-3</v>
      </c>
      <c r="L81" s="7">
        <v>218558</v>
      </c>
      <c r="M81" s="7">
        <v>1311348</v>
      </c>
      <c r="P81" s="8">
        <v>1311348</v>
      </c>
      <c r="Q81" s="16">
        <v>2.6838186380881979E-3</v>
      </c>
      <c r="R81" s="40">
        <v>38.92</v>
      </c>
      <c r="S81" s="16">
        <v>0</v>
      </c>
      <c r="V81" s="7">
        <v>6</v>
      </c>
      <c r="W81" s="7"/>
      <c r="Y81" s="7">
        <v>2242152</v>
      </c>
      <c r="AB81" s="7">
        <v>76</v>
      </c>
      <c r="AE81" s="7">
        <v>5150</v>
      </c>
      <c r="AF81" s="7">
        <v>233</v>
      </c>
      <c r="AG81" s="8">
        <v>4917</v>
      </c>
      <c r="AH81" s="16">
        <v>-3.2434623961078435E-3</v>
      </c>
      <c r="AI81" s="7">
        <v>4417</v>
      </c>
      <c r="AJ81" s="7">
        <v>500</v>
      </c>
      <c r="AK81" s="12">
        <v>0.85766990291262135</v>
      </c>
      <c r="AL81" s="12">
        <v>0.95</v>
      </c>
      <c r="AN81" s="12">
        <v>0.89831197884889158</v>
      </c>
      <c r="AO81" s="12">
        <v>0.95475728155339801</v>
      </c>
      <c r="AP81" s="12">
        <v>1.4508468786992301E-2</v>
      </c>
      <c r="AQ81" s="8">
        <v>2715795</v>
      </c>
      <c r="AR81" s="16">
        <v>-0.27157869609181595</v>
      </c>
      <c r="AS81" s="7">
        <v>103262.16730038023</v>
      </c>
      <c r="AT81" s="7">
        <v>552.32763880414882</v>
      </c>
      <c r="AU81" s="7">
        <v>92.054606467358141</v>
      </c>
      <c r="AV81" s="7">
        <v>188</v>
      </c>
      <c r="AW81" s="16">
        <v>0.48965216206041562</v>
      </c>
      <c r="AX81" s="16">
        <v>-0.26920840102113652</v>
      </c>
      <c r="AY81" s="7">
        <v>50269365.450000003</v>
      </c>
      <c r="AZ81" s="10">
        <v>18.510000000000002</v>
      </c>
      <c r="BA81" s="16">
        <v>2.0396912899669273E-2</v>
      </c>
      <c r="BB81" s="7">
        <v>2642619.11002813</v>
      </c>
      <c r="BC81" s="16">
        <v>0.13336666362007898</v>
      </c>
      <c r="BD81" s="13">
        <v>2618041.75</v>
      </c>
      <c r="BE81" s="13">
        <v>0.96400565948460759</v>
      </c>
      <c r="BF81" s="16">
        <v>1.3607163164802623E-2</v>
      </c>
      <c r="BG81" s="44">
        <v>0.22925483386003759</v>
      </c>
      <c r="BH81" s="43">
        <v>26.3</v>
      </c>
      <c r="BI81" s="2">
        <v>51.944000000000003</v>
      </c>
      <c r="BV81" s="7"/>
    </row>
    <row r="82" spans="1:74" ht="12.75" customHeight="1" x14ac:dyDescent="0.2">
      <c r="A82" s="2">
        <v>2011</v>
      </c>
      <c r="B82" s="4" t="s">
        <v>11</v>
      </c>
      <c r="C82" s="4" t="s">
        <v>269</v>
      </c>
      <c r="D82" s="4" t="s">
        <v>270</v>
      </c>
      <c r="E82" s="52" t="s">
        <v>271</v>
      </c>
      <c r="F82" s="4" t="s">
        <v>143</v>
      </c>
      <c r="G82" s="7">
        <v>212363</v>
      </c>
      <c r="J82" s="8">
        <v>212363</v>
      </c>
      <c r="K82" s="16">
        <v>-2.1413759734574489E-2</v>
      </c>
      <c r="L82" s="7">
        <v>212363</v>
      </c>
      <c r="M82" s="7">
        <v>1274178</v>
      </c>
      <c r="P82" s="8">
        <v>1274178</v>
      </c>
      <c r="Q82" s="16">
        <v>-2.1413759734574489E-2</v>
      </c>
      <c r="R82" s="40">
        <v>38.92</v>
      </c>
      <c r="S82" s="16">
        <v>0</v>
      </c>
      <c r="V82" s="7">
        <v>6</v>
      </c>
      <c r="W82" s="7"/>
      <c r="Y82" s="7">
        <v>2165544</v>
      </c>
      <c r="AB82" s="7">
        <v>76</v>
      </c>
      <c r="AE82" s="7">
        <v>5046</v>
      </c>
      <c r="AF82" s="7">
        <v>297</v>
      </c>
      <c r="AG82" s="8">
        <v>4749</v>
      </c>
      <c r="AH82" s="16">
        <v>-3.6323051948051965E-2</v>
      </c>
      <c r="AI82" s="7">
        <v>4346</v>
      </c>
      <c r="AJ82" s="7">
        <v>403</v>
      </c>
      <c r="AK82" s="12">
        <v>0.86127625842251287</v>
      </c>
      <c r="AL82" s="12">
        <v>0.95</v>
      </c>
      <c r="AN82" s="12">
        <v>0.91514002947989048</v>
      </c>
      <c r="AO82" s="12">
        <v>0.94114149821640902</v>
      </c>
      <c r="AP82" s="12">
        <v>-3.5770956082853411E-3</v>
      </c>
      <c r="AQ82" s="8">
        <v>2706296</v>
      </c>
      <c r="AR82" s="16">
        <v>-0.28034129259010776</v>
      </c>
      <c r="AS82" s="7">
        <v>104088.30769230769</v>
      </c>
      <c r="AT82" s="7">
        <v>569.86649821014953</v>
      </c>
      <c r="AU82" s="7">
        <v>94.977749701691593</v>
      </c>
      <c r="AV82" s="7">
        <v>188</v>
      </c>
      <c r="AW82" s="16">
        <v>0.50520079628559356</v>
      </c>
      <c r="AX82" s="16">
        <v>-0.25321581172542662</v>
      </c>
      <c r="AY82" s="7">
        <v>49849972.320000008</v>
      </c>
      <c r="AZ82" s="10">
        <v>18.420000000000002</v>
      </c>
      <c r="BA82" s="16">
        <v>1.1532125205930832E-2</v>
      </c>
      <c r="BB82" s="7">
        <v>2600351.7713391581</v>
      </c>
      <c r="BC82" s="16">
        <v>0.1178323733916813</v>
      </c>
      <c r="BD82" s="13">
        <v>2601788.35</v>
      </c>
      <c r="BE82" s="13">
        <v>0.96138351089459551</v>
      </c>
      <c r="BF82" s="16">
        <v>1.3282280133938571E-2</v>
      </c>
      <c r="BG82" s="44">
        <v>0.2261498357606721</v>
      </c>
      <c r="BH82" s="43">
        <v>26</v>
      </c>
      <c r="BI82" s="2">
        <v>51.944000000000003</v>
      </c>
      <c r="BV82" s="7"/>
    </row>
    <row r="83" spans="1:74" ht="12.75" customHeight="1" x14ac:dyDescent="0.2">
      <c r="A83" s="2">
        <v>2011</v>
      </c>
      <c r="B83" s="4" t="s">
        <v>5</v>
      </c>
      <c r="C83" s="4" t="s">
        <v>269</v>
      </c>
      <c r="D83" s="4" t="s">
        <v>270</v>
      </c>
      <c r="E83" s="52" t="s">
        <v>271</v>
      </c>
      <c r="F83" s="4" t="s">
        <v>143</v>
      </c>
      <c r="G83" s="7">
        <v>214335</v>
      </c>
      <c r="J83" s="8">
        <v>214335</v>
      </c>
      <c r="K83" s="16">
        <v>1.9143260630786196E-2</v>
      </c>
      <c r="L83" s="7">
        <v>214335</v>
      </c>
      <c r="M83" s="7">
        <v>1286010</v>
      </c>
      <c r="P83" s="8">
        <v>1286010</v>
      </c>
      <c r="Q83" s="16">
        <v>1.9143260630786196E-2</v>
      </c>
      <c r="R83" s="40">
        <v>38.92</v>
      </c>
      <c r="S83" s="16">
        <v>0</v>
      </c>
      <c r="V83" s="7">
        <v>6</v>
      </c>
      <c r="W83" s="7"/>
      <c r="Y83" s="7">
        <v>2219352</v>
      </c>
      <c r="AB83" s="7">
        <v>76</v>
      </c>
      <c r="AE83" s="7">
        <v>5054</v>
      </c>
      <c r="AF83" s="7">
        <v>187</v>
      </c>
      <c r="AG83" s="8">
        <v>4867</v>
      </c>
      <c r="AH83" s="16">
        <v>2.6576671588272482E-2</v>
      </c>
      <c r="AI83" s="7">
        <v>4478</v>
      </c>
      <c r="AJ83" s="7">
        <v>389</v>
      </c>
      <c r="AK83" s="12">
        <v>0.88603086664028496</v>
      </c>
      <c r="AL83" s="12">
        <v>0.95</v>
      </c>
      <c r="AN83" s="12">
        <v>0.92007396753647008</v>
      </c>
      <c r="AO83" s="12">
        <v>0.96299960427384246</v>
      </c>
      <c r="AP83" s="12">
        <v>3.0735037828545586E-2</v>
      </c>
      <c r="AQ83" s="8">
        <v>2639066</v>
      </c>
      <c r="AR83" s="16">
        <v>-0.26749766640418626</v>
      </c>
      <c r="AS83" s="7">
        <v>104310.90909090909</v>
      </c>
      <c r="AT83" s="7">
        <v>542.23669611670437</v>
      </c>
      <c r="AU83" s="7">
        <v>90.37278268611739</v>
      </c>
      <c r="AV83" s="7">
        <v>188</v>
      </c>
      <c r="AW83" s="16">
        <v>0.48070629088360312</v>
      </c>
      <c r="AX83" s="16">
        <v>-0.28646115398032623</v>
      </c>
      <c r="AY83" s="7">
        <v>49297752.880000003</v>
      </c>
      <c r="AZ83" s="10">
        <v>18.68</v>
      </c>
      <c r="BA83" s="16">
        <v>5.8356940509915134E-2</v>
      </c>
      <c r="BB83" s="7">
        <v>2475091.0357203279</v>
      </c>
      <c r="BC83" s="16">
        <v>0.14578372103968065</v>
      </c>
      <c r="BD83" s="13">
        <v>2553580.3499999996</v>
      </c>
      <c r="BE83" s="13">
        <v>0.96760761193543454</v>
      </c>
      <c r="BF83" s="16">
        <v>1.3090573782764034E-2</v>
      </c>
      <c r="BG83" s="44">
        <v>0.22697543119021221</v>
      </c>
      <c r="BH83" s="43">
        <v>25.3</v>
      </c>
      <c r="BI83" s="2">
        <v>51.944000000000003</v>
      </c>
      <c r="BV83" s="7"/>
    </row>
    <row r="84" spans="1:74" ht="12.75" customHeight="1" x14ac:dyDescent="0.2">
      <c r="A84" s="2">
        <v>2011</v>
      </c>
      <c r="B84" s="4" t="s">
        <v>6</v>
      </c>
      <c r="C84" s="4" t="s">
        <v>269</v>
      </c>
      <c r="D84" s="4" t="s">
        <v>270</v>
      </c>
      <c r="E84" s="52" t="s">
        <v>271</v>
      </c>
      <c r="F84" s="4" t="s">
        <v>143</v>
      </c>
      <c r="G84" s="7">
        <v>210684</v>
      </c>
      <c r="J84" s="8">
        <v>210684</v>
      </c>
      <c r="K84" s="16">
        <v>-1.0431882764613376E-2</v>
      </c>
      <c r="L84" s="7">
        <v>210684</v>
      </c>
      <c r="M84" s="7">
        <v>1264104</v>
      </c>
      <c r="P84" s="8">
        <v>1264104</v>
      </c>
      <c r="Q84" s="16">
        <v>-1.0431882764613376E-2</v>
      </c>
      <c r="R84" s="40">
        <v>38.92</v>
      </c>
      <c r="S84" s="16">
        <v>0</v>
      </c>
      <c r="V84" s="7">
        <v>6</v>
      </c>
      <c r="W84" s="7"/>
      <c r="Y84" s="7">
        <v>2158248</v>
      </c>
      <c r="AB84" s="7">
        <v>76</v>
      </c>
      <c r="AE84" s="7">
        <v>4969</v>
      </c>
      <c r="AF84" s="7">
        <v>236</v>
      </c>
      <c r="AG84" s="8">
        <v>4733</v>
      </c>
      <c r="AH84" s="16">
        <v>-1.5189346650020807E-2</v>
      </c>
      <c r="AI84" s="7">
        <v>4259</v>
      </c>
      <c r="AJ84" s="7">
        <v>474</v>
      </c>
      <c r="AK84" s="12">
        <v>0.85711410746629102</v>
      </c>
      <c r="AL84" s="12">
        <v>0.95</v>
      </c>
      <c r="AN84" s="12">
        <v>0.89985210226072254</v>
      </c>
      <c r="AO84" s="12">
        <v>0.95250553431273899</v>
      </c>
      <c r="AP84" s="12">
        <v>-3.7573822932428502E-3</v>
      </c>
      <c r="AQ84" s="8">
        <v>2580496</v>
      </c>
      <c r="AR84" s="16">
        <v>-0.29388476717862955</v>
      </c>
      <c r="AS84" s="7">
        <v>99249.846153846156</v>
      </c>
      <c r="AT84" s="7">
        <v>545.21360659201355</v>
      </c>
      <c r="AU84" s="7">
        <v>90.868934432002263</v>
      </c>
      <c r="AV84" s="7">
        <v>188</v>
      </c>
      <c r="AW84" s="16">
        <v>0.48334539591490566</v>
      </c>
      <c r="AX84" s="16">
        <v>-0.2829939131756799</v>
      </c>
      <c r="AY84" s="7">
        <v>48100445.440000005</v>
      </c>
      <c r="AZ84" s="10">
        <v>18.64</v>
      </c>
      <c r="BA84" s="16">
        <v>2.025177887246854E-2</v>
      </c>
      <c r="BB84" s="7">
        <v>2469358.588827041</v>
      </c>
      <c r="BC84" s="16">
        <v>0.13605817114126464</v>
      </c>
      <c r="BD84" s="13">
        <v>2498929.7000000002</v>
      </c>
      <c r="BE84" s="13">
        <v>0.96839123176319597</v>
      </c>
      <c r="BF84" s="16">
        <v>1.2834564561845795E-2</v>
      </c>
      <c r="BG84" s="44">
        <v>0.22518731305119274</v>
      </c>
      <c r="BH84" s="43">
        <v>26</v>
      </c>
      <c r="BI84" s="2">
        <v>51.944000000000003</v>
      </c>
      <c r="BV84" s="7"/>
    </row>
    <row r="85" spans="1:74" ht="12.75" customHeight="1" x14ac:dyDescent="0.2">
      <c r="A85" s="2">
        <v>2011</v>
      </c>
      <c r="B85" s="4" t="s">
        <v>7</v>
      </c>
      <c r="C85" s="4" t="s">
        <v>269</v>
      </c>
      <c r="D85" s="4" t="s">
        <v>270</v>
      </c>
      <c r="E85" s="52" t="s">
        <v>271</v>
      </c>
      <c r="F85" s="4" t="s">
        <v>143</v>
      </c>
      <c r="G85" s="7">
        <v>214416</v>
      </c>
      <c r="J85" s="8">
        <v>214416</v>
      </c>
      <c r="K85" s="16">
        <v>-1.0169929692224633E-2</v>
      </c>
      <c r="L85" s="7">
        <v>214416</v>
      </c>
      <c r="M85" s="7">
        <v>1286496</v>
      </c>
      <c r="P85" s="8">
        <v>1286496</v>
      </c>
      <c r="Q85" s="16">
        <v>-1.0169929692224633E-2</v>
      </c>
      <c r="R85" s="40">
        <v>38.92</v>
      </c>
      <c r="S85" s="16">
        <v>0</v>
      </c>
      <c r="V85" s="7">
        <v>6</v>
      </c>
      <c r="W85" s="7"/>
      <c r="Y85" s="7">
        <v>2196096</v>
      </c>
      <c r="AB85" s="7">
        <v>76</v>
      </c>
      <c r="AE85" s="7">
        <v>5054</v>
      </c>
      <c r="AF85" s="7">
        <v>238</v>
      </c>
      <c r="AG85" s="8">
        <v>4816</v>
      </c>
      <c r="AH85" s="16">
        <v>-2.3123732251521312E-2</v>
      </c>
      <c r="AI85" s="7">
        <v>4379</v>
      </c>
      <c r="AJ85" s="7">
        <v>437</v>
      </c>
      <c r="AK85" s="12">
        <v>0.86644242184408393</v>
      </c>
      <c r="AL85" s="12">
        <v>0.95</v>
      </c>
      <c r="AN85" s="12">
        <v>0.90926079734219267</v>
      </c>
      <c r="AO85" s="12">
        <v>0.95290858725761773</v>
      </c>
      <c r="AP85" s="12">
        <v>-2.6356270439398366E-2</v>
      </c>
      <c r="AQ85" s="8">
        <v>2436747</v>
      </c>
      <c r="AR85" s="16">
        <v>-0.25401304281007597</v>
      </c>
      <c r="AS85" s="7">
        <v>99459.061224489793</v>
      </c>
      <c r="AT85" s="7">
        <v>505.96906146179401</v>
      </c>
      <c r="AU85" s="7">
        <v>84.328176910299007</v>
      </c>
      <c r="AV85" s="7">
        <v>188</v>
      </c>
      <c r="AW85" s="16">
        <v>0.44855413250159049</v>
      </c>
      <c r="AX85" s="16">
        <v>-0.23635471367393568</v>
      </c>
      <c r="AY85" s="7">
        <v>45786476.129999995</v>
      </c>
      <c r="AZ85" s="10">
        <v>18.79</v>
      </c>
      <c r="BA85" s="16">
        <v>3.4122179416620657E-2</v>
      </c>
      <c r="BB85" s="7">
        <v>2426877.4454998164</v>
      </c>
      <c r="BC85" s="16">
        <v>0.10750476540106167</v>
      </c>
      <c r="BD85" s="13">
        <v>2381360.6000000006</v>
      </c>
      <c r="BE85" s="13">
        <v>0.97727035264637674</v>
      </c>
      <c r="BF85" s="16">
        <v>1.274478811484581E-2</v>
      </c>
      <c r="BG85" s="44">
        <v>0.22601622197678944</v>
      </c>
      <c r="BH85" s="43">
        <v>24.5</v>
      </c>
      <c r="BI85" s="2">
        <v>51.944000000000003</v>
      </c>
      <c r="BV85" s="7"/>
    </row>
    <row r="86" spans="1:74" ht="12.75" customHeight="1" x14ac:dyDescent="0.2">
      <c r="A86" s="2">
        <v>2012</v>
      </c>
      <c r="B86" s="4" t="s">
        <v>8</v>
      </c>
      <c r="C86" s="4" t="s">
        <v>269</v>
      </c>
      <c r="D86" s="4" t="s">
        <v>270</v>
      </c>
      <c r="E86" s="52" t="s">
        <v>271</v>
      </c>
      <c r="F86" s="4" t="s">
        <v>143</v>
      </c>
      <c r="G86" s="7">
        <v>214449</v>
      </c>
      <c r="J86" s="8">
        <v>214449</v>
      </c>
      <c r="K86" s="16">
        <v>1.290401809963293E-2</v>
      </c>
      <c r="L86" s="7">
        <v>214449</v>
      </c>
      <c r="M86" s="7">
        <v>1286694</v>
      </c>
      <c r="P86" s="8">
        <v>1286694</v>
      </c>
      <c r="Q86" s="16">
        <v>1.290401809963293E-2</v>
      </c>
      <c r="R86" s="40">
        <v>38.92</v>
      </c>
      <c r="S86" s="16">
        <v>0</v>
      </c>
      <c r="V86" s="7">
        <v>6</v>
      </c>
      <c r="W86" s="7"/>
      <c r="Y86" s="7">
        <v>2259936</v>
      </c>
      <c r="AB86" s="7">
        <v>76</v>
      </c>
      <c r="AE86" s="7">
        <v>5150</v>
      </c>
      <c r="AF86" s="7">
        <v>194</v>
      </c>
      <c r="AG86" s="8">
        <v>4956</v>
      </c>
      <c r="AH86" s="16">
        <v>1.912399753238736E-2</v>
      </c>
      <c r="AI86" s="7">
        <v>4663</v>
      </c>
      <c r="AJ86" s="7">
        <v>293</v>
      </c>
      <c r="AK86" s="12">
        <v>0.90543689320388354</v>
      </c>
      <c r="AL86" s="12">
        <v>0.95</v>
      </c>
      <c r="AN86" s="12">
        <v>0.94087974172719935</v>
      </c>
      <c r="AO86" s="12">
        <v>0.9623300970873786</v>
      </c>
      <c r="AP86" s="12">
        <v>2.5206852793943524E-2</v>
      </c>
      <c r="AQ86" s="8">
        <v>2175641</v>
      </c>
      <c r="AR86" s="16">
        <v>-0.19041608539542754</v>
      </c>
      <c r="AS86" s="7">
        <v>82723.992395437264</v>
      </c>
      <c r="AT86" s="7">
        <v>438.99132364810333</v>
      </c>
      <c r="AU86" s="7">
        <v>73.165220608017222</v>
      </c>
      <c r="AV86" s="7">
        <v>188</v>
      </c>
      <c r="AW86" s="16">
        <v>0.38917670536179372</v>
      </c>
      <c r="AX86" s="16">
        <v>-0.20560803536682093</v>
      </c>
      <c r="AY86" s="7">
        <v>42860127.699999996</v>
      </c>
      <c r="AZ86" s="10">
        <v>19.7</v>
      </c>
      <c r="BA86" s="16">
        <v>5.6300268096514783E-2</v>
      </c>
      <c r="BB86" s="7">
        <v>2412670.3505240809</v>
      </c>
      <c r="BC86" s="16">
        <v>0.10351947565963081</v>
      </c>
      <c r="BD86" s="13">
        <v>2146391.25</v>
      </c>
      <c r="BE86" s="13">
        <v>0.98655580125581377</v>
      </c>
      <c r="BF86" s="16">
        <v>1.2663057694738505E-2</v>
      </c>
      <c r="BG86" s="44">
        <v>0.22650680937585649</v>
      </c>
      <c r="BH86" s="43">
        <v>26.3</v>
      </c>
      <c r="BI86" s="2">
        <v>51.944000000000003</v>
      </c>
      <c r="BK86" s="13"/>
      <c r="BV86" s="7"/>
    </row>
    <row r="87" spans="1:74" ht="12.75" customHeight="1" x14ac:dyDescent="0.2">
      <c r="A87" s="2">
        <v>2012</v>
      </c>
      <c r="B87" s="4" t="s">
        <v>9</v>
      </c>
      <c r="C87" s="4" t="s">
        <v>269</v>
      </c>
      <c r="D87" s="4" t="s">
        <v>270</v>
      </c>
      <c r="E87" s="52" t="s">
        <v>271</v>
      </c>
      <c r="F87" s="4" t="s">
        <v>143</v>
      </c>
      <c r="G87" s="7">
        <v>195361</v>
      </c>
      <c r="J87" s="8">
        <v>195361</v>
      </c>
      <c r="K87" s="16">
        <v>1.6308928032628289E-2</v>
      </c>
      <c r="L87" s="7">
        <v>195361</v>
      </c>
      <c r="M87" s="7">
        <v>1172166</v>
      </c>
      <c r="P87" s="8">
        <v>1172166</v>
      </c>
      <c r="Q87" s="16">
        <v>1.6308928032628289E-2</v>
      </c>
      <c r="R87" s="40">
        <v>38.92</v>
      </c>
      <c r="S87" s="16">
        <v>0</v>
      </c>
      <c r="V87" s="7">
        <v>6</v>
      </c>
      <c r="W87" s="7"/>
      <c r="Y87" s="7">
        <v>2062944</v>
      </c>
      <c r="AB87" s="7">
        <v>76</v>
      </c>
      <c r="AE87" s="7">
        <v>4634</v>
      </c>
      <c r="AF87" s="7">
        <v>110</v>
      </c>
      <c r="AG87" s="8">
        <v>4524</v>
      </c>
      <c r="AH87" s="16">
        <v>1.5260323159784539E-2</v>
      </c>
      <c r="AI87" s="7">
        <v>4224</v>
      </c>
      <c r="AJ87" s="7">
        <v>300</v>
      </c>
      <c r="AK87" s="12">
        <v>0.91152352179542517</v>
      </c>
      <c r="AL87" s="12">
        <v>0.95</v>
      </c>
      <c r="AN87" s="12">
        <v>0.93368700265251992</v>
      </c>
      <c r="AO87" s="12">
        <v>0.97626240828657751</v>
      </c>
      <c r="AP87" s="12">
        <v>-5.6144159130906424E-3</v>
      </c>
      <c r="AQ87" s="8">
        <v>2092481</v>
      </c>
      <c r="AR87" s="16">
        <v>-0.20260739270637318</v>
      </c>
      <c r="AS87" s="7">
        <v>91374.716157205228</v>
      </c>
      <c r="AT87" s="7">
        <v>462.52895667550843</v>
      </c>
      <c r="AU87" s="7">
        <v>77.088159445918066</v>
      </c>
      <c r="AV87" s="7">
        <v>188</v>
      </c>
      <c r="AW87" s="16">
        <v>0.41004340130807482</v>
      </c>
      <c r="AX87" s="16">
        <v>-0.21459295797957523</v>
      </c>
      <c r="AY87" s="7">
        <v>39840838.239999995</v>
      </c>
      <c r="AZ87" s="10">
        <v>19.04</v>
      </c>
      <c r="BA87" s="16">
        <v>2.9745808545159624E-2</v>
      </c>
      <c r="BB87" s="7">
        <v>2387808.0130064767</v>
      </c>
      <c r="BC87" s="16">
        <v>0.10681252117591949</v>
      </c>
      <c r="BD87" s="13">
        <v>2069035.9000000001</v>
      </c>
      <c r="BE87" s="13">
        <v>0.98879554939805914</v>
      </c>
      <c r="BF87" s="16">
        <v>1.2494831755748019E-2</v>
      </c>
      <c r="BG87" s="44">
        <v>0.2255921705684073</v>
      </c>
      <c r="BH87" s="43">
        <v>22.900000000000002</v>
      </c>
      <c r="BI87" s="2">
        <v>51.944000000000003</v>
      </c>
      <c r="BK87" s="13"/>
      <c r="BV87" s="7"/>
    </row>
    <row r="88" spans="1:74" ht="12.75" customHeight="1" x14ac:dyDescent="0.2">
      <c r="A88" s="2">
        <v>2012</v>
      </c>
      <c r="B88" s="4" t="s">
        <v>10</v>
      </c>
      <c r="C88" s="4" t="s">
        <v>269</v>
      </c>
      <c r="D88" s="4" t="s">
        <v>270</v>
      </c>
      <c r="E88" s="52" t="s">
        <v>271</v>
      </c>
      <c r="F88" s="4" t="s">
        <v>143</v>
      </c>
      <c r="G88" s="7">
        <v>221415</v>
      </c>
      <c r="J88" s="8">
        <v>221415</v>
      </c>
      <c r="K88" s="16">
        <v>6.2059603697290244E-2</v>
      </c>
      <c r="L88" s="7">
        <v>221415</v>
      </c>
      <c r="M88" s="7">
        <v>1328490</v>
      </c>
      <c r="P88" s="8">
        <v>1328490</v>
      </c>
      <c r="Q88" s="16">
        <v>6.2059603697290244E-2</v>
      </c>
      <c r="R88" s="40">
        <v>38.92</v>
      </c>
      <c r="S88" s="16">
        <v>0</v>
      </c>
      <c r="V88" s="7">
        <v>6</v>
      </c>
      <c r="W88" s="7"/>
      <c r="Y88" s="7">
        <v>2297328</v>
      </c>
      <c r="AB88" s="7">
        <v>76</v>
      </c>
      <c r="AE88" s="7">
        <v>5150</v>
      </c>
      <c r="AF88" s="7">
        <v>112</v>
      </c>
      <c r="AG88" s="8">
        <v>5038</v>
      </c>
      <c r="AH88" s="16">
        <v>6.466610312764165E-2</v>
      </c>
      <c r="AI88" s="7">
        <v>4756</v>
      </c>
      <c r="AJ88" s="7">
        <v>282</v>
      </c>
      <c r="AK88" s="12">
        <v>0.92349514563106794</v>
      </c>
      <c r="AL88" s="12">
        <v>0.95</v>
      </c>
      <c r="AN88" s="12">
        <v>0.94402540690750303</v>
      </c>
      <c r="AO88" s="12">
        <v>0.97825242718446603</v>
      </c>
      <c r="AP88" s="12">
        <v>4.7883702905537007E-2</v>
      </c>
      <c r="AQ88" s="8">
        <v>2621129</v>
      </c>
      <c r="AR88" s="16">
        <v>-6.8881277370914429E-2</v>
      </c>
      <c r="AS88" s="7">
        <v>99662.699619771854</v>
      </c>
      <c r="AT88" s="7">
        <v>520.27173481540297</v>
      </c>
      <c r="AU88" s="7">
        <v>86.711955802567161</v>
      </c>
      <c r="AV88" s="7">
        <v>188</v>
      </c>
      <c r="AW88" s="16">
        <v>0.46123380746046361</v>
      </c>
      <c r="AX88" s="16">
        <v>-0.12543592785215685</v>
      </c>
      <c r="AY88" s="7">
        <v>48857844.560000002</v>
      </c>
      <c r="AZ88" s="10">
        <v>18.64</v>
      </c>
      <c r="BA88" s="16">
        <v>2.1369863013698698E-2</v>
      </c>
      <c r="BB88" s="7">
        <v>2566075.3674759967</v>
      </c>
      <c r="BC88" s="16">
        <v>7.8302568540790596E-2</v>
      </c>
      <c r="BD88" s="13">
        <v>2580175.5</v>
      </c>
      <c r="BE88" s="13">
        <v>0.98437562592302785</v>
      </c>
      <c r="BF88" s="16">
        <v>1.2290275200010562E-2</v>
      </c>
      <c r="BG88" s="44">
        <v>0.22381190531625977</v>
      </c>
      <c r="BH88" s="43">
        <v>26.3</v>
      </c>
      <c r="BI88" s="2">
        <v>51.944000000000003</v>
      </c>
      <c r="BK88" s="13"/>
      <c r="BV88" s="7"/>
    </row>
    <row r="89" spans="1:74" ht="12.75" customHeight="1" x14ac:dyDescent="0.2">
      <c r="A89" s="2">
        <v>2012</v>
      </c>
      <c r="B89" s="4" t="s">
        <v>0</v>
      </c>
      <c r="C89" s="4" t="s">
        <v>269</v>
      </c>
      <c r="D89" s="4" t="s">
        <v>270</v>
      </c>
      <c r="E89" s="52" t="s">
        <v>271</v>
      </c>
      <c r="F89" s="4" t="s">
        <v>143</v>
      </c>
      <c r="G89" s="7">
        <v>201364</v>
      </c>
      <c r="J89" s="8">
        <v>201364</v>
      </c>
      <c r="K89" s="16">
        <v>-1.6268185682042469E-2</v>
      </c>
      <c r="L89" s="7">
        <v>201364</v>
      </c>
      <c r="M89" s="7">
        <v>1208184</v>
      </c>
      <c r="P89" s="8">
        <v>1208184</v>
      </c>
      <c r="Q89" s="16">
        <v>-1.6268185682042469E-2</v>
      </c>
      <c r="R89" s="40">
        <v>38.92</v>
      </c>
      <c r="S89" s="16">
        <v>0</v>
      </c>
      <c r="V89" s="7">
        <v>6</v>
      </c>
      <c r="W89" s="7"/>
      <c r="Y89" s="7">
        <v>2045160</v>
      </c>
      <c r="AB89" s="7">
        <v>76</v>
      </c>
      <c r="AE89" s="7">
        <v>4738</v>
      </c>
      <c r="AF89" s="7">
        <v>253</v>
      </c>
      <c r="AG89" s="8">
        <v>4485</v>
      </c>
      <c r="AH89" s="16">
        <v>4.6674445740956916E-2</v>
      </c>
      <c r="AI89" s="7">
        <v>4036</v>
      </c>
      <c r="AJ89" s="7">
        <v>449</v>
      </c>
      <c r="AK89" s="12">
        <v>0.85183621781342334</v>
      </c>
      <c r="AL89" s="12">
        <v>0.95</v>
      </c>
      <c r="AN89" s="12">
        <v>0.89988851727982166</v>
      </c>
      <c r="AO89" s="12">
        <v>0.94660194174757284</v>
      </c>
      <c r="AP89" s="12">
        <v>5.4999260340365508E-2</v>
      </c>
      <c r="AQ89" s="8">
        <v>2513511</v>
      </c>
      <c r="AR89" s="16">
        <v>-5.8019875375094565E-2</v>
      </c>
      <c r="AS89" s="7">
        <v>111711.6</v>
      </c>
      <c r="AT89" s="7">
        <v>560.42608695652177</v>
      </c>
      <c r="AU89" s="7">
        <v>93.404347826086962</v>
      </c>
      <c r="AV89" s="7">
        <v>188</v>
      </c>
      <c r="AW89" s="16">
        <v>0.496831637372803</v>
      </c>
      <c r="AX89" s="16">
        <v>-0.10002567803395312</v>
      </c>
      <c r="AY89" s="7">
        <v>47857249.439999998</v>
      </c>
      <c r="AZ89" s="10">
        <v>19.04</v>
      </c>
      <c r="BA89" s="16">
        <v>3.4782608695652195E-2</v>
      </c>
      <c r="BB89" s="7">
        <v>2515342.1724599865</v>
      </c>
      <c r="BC89" s="16">
        <v>6.1369393329639282E-2</v>
      </c>
      <c r="BD89" s="13">
        <v>2493373.3000000003</v>
      </c>
      <c r="BE89" s="13">
        <v>0.99198821886993938</v>
      </c>
      <c r="BF89" s="16">
        <v>1.2239007147621691E-2</v>
      </c>
      <c r="BG89" s="44">
        <v>0.22350071860348783</v>
      </c>
      <c r="BH89" s="43">
        <v>22.5</v>
      </c>
      <c r="BI89" s="2">
        <v>51.944000000000003</v>
      </c>
      <c r="BK89" s="13"/>
      <c r="BV89" s="7"/>
    </row>
    <row r="90" spans="1:74" ht="12.75" customHeight="1" x14ac:dyDescent="0.2">
      <c r="A90" s="2">
        <v>2012</v>
      </c>
      <c r="B90" s="4" t="s">
        <v>1</v>
      </c>
      <c r="C90" s="4" t="s">
        <v>269</v>
      </c>
      <c r="D90" s="4" t="s">
        <v>270</v>
      </c>
      <c r="E90" s="52" t="s">
        <v>271</v>
      </c>
      <c r="F90" s="4" t="s">
        <v>143</v>
      </c>
      <c r="G90" s="7">
        <v>217539</v>
      </c>
      <c r="J90" s="8">
        <v>217539</v>
      </c>
      <c r="K90" s="16">
        <v>1.7654901410427248E-2</v>
      </c>
      <c r="L90" s="7">
        <v>217539</v>
      </c>
      <c r="M90" s="7">
        <v>1305234</v>
      </c>
      <c r="P90" s="8">
        <v>1305234</v>
      </c>
      <c r="Q90" s="16">
        <v>1.7654901410427248E-2</v>
      </c>
      <c r="R90" s="40">
        <v>38.92</v>
      </c>
      <c r="S90" s="16">
        <v>0</v>
      </c>
      <c r="V90" s="7">
        <v>6</v>
      </c>
      <c r="W90" s="7"/>
      <c r="Y90" s="7">
        <v>2222544</v>
      </c>
      <c r="AB90" s="7">
        <v>76</v>
      </c>
      <c r="AE90" s="7">
        <v>5073</v>
      </c>
      <c r="AF90" s="7">
        <v>199</v>
      </c>
      <c r="AG90" s="8">
        <v>4874</v>
      </c>
      <c r="AH90" s="16">
        <v>2.2660511959714746E-2</v>
      </c>
      <c r="AI90" s="7">
        <v>4346</v>
      </c>
      <c r="AJ90" s="7">
        <v>528</v>
      </c>
      <c r="AK90" s="12">
        <v>0.85669229252907553</v>
      </c>
      <c r="AL90" s="12">
        <v>0.95</v>
      </c>
      <c r="AN90" s="12">
        <v>0.89167008617152232</v>
      </c>
      <c r="AO90" s="12">
        <v>0.96077271831263555</v>
      </c>
      <c r="AP90" s="12">
        <v>-9.3940254793764E-3</v>
      </c>
      <c r="AQ90" s="8">
        <v>2789168</v>
      </c>
      <c r="AR90" s="16">
        <v>6.4703957113736443E-3</v>
      </c>
      <c r="AS90" s="7">
        <v>108951.875</v>
      </c>
      <c r="AT90" s="7">
        <v>572.25441116126387</v>
      </c>
      <c r="AU90" s="7">
        <v>95.375735193543974</v>
      </c>
      <c r="AV90" s="7">
        <v>188</v>
      </c>
      <c r="AW90" s="16">
        <v>0.50731774039119137</v>
      </c>
      <c r="AX90" s="16">
        <v>-1.5831369314647792E-2</v>
      </c>
      <c r="AY90" s="7">
        <v>53161542.079999998</v>
      </c>
      <c r="AZ90" s="10">
        <v>19.059999999999999</v>
      </c>
      <c r="BA90" s="16">
        <v>3.8692098092642846E-2</v>
      </c>
      <c r="BB90" s="7">
        <v>2717293.7724094023</v>
      </c>
      <c r="BC90" s="16">
        <v>7.6391746920649196E-3</v>
      </c>
      <c r="BD90" s="13">
        <v>2747737.7499999995</v>
      </c>
      <c r="BE90" s="13">
        <v>0.98514601845424854</v>
      </c>
      <c r="BF90" s="16">
        <v>1.2012677346957212E-2</v>
      </c>
      <c r="BG90" s="44">
        <v>0.21924382305761089</v>
      </c>
      <c r="BH90" s="43">
        <v>25.6</v>
      </c>
      <c r="BI90" s="2">
        <v>51.944000000000003</v>
      </c>
      <c r="BK90" s="13"/>
      <c r="BV90" s="7"/>
    </row>
    <row r="91" spans="1:74" ht="12.75" customHeight="1" x14ac:dyDescent="0.2">
      <c r="A91" s="2">
        <v>2012</v>
      </c>
      <c r="B91" s="4" t="s">
        <v>2</v>
      </c>
      <c r="C91" s="4" t="s">
        <v>269</v>
      </c>
      <c r="D91" s="4" t="s">
        <v>270</v>
      </c>
      <c r="E91" s="52" t="s">
        <v>271</v>
      </c>
      <c r="F91" s="4" t="s">
        <v>143</v>
      </c>
      <c r="G91" s="7">
        <v>211352</v>
      </c>
      <c r="J91" s="8">
        <v>211352</v>
      </c>
      <c r="K91" s="16">
        <v>-2.5578827149423944E-3</v>
      </c>
      <c r="L91" s="7">
        <v>211352</v>
      </c>
      <c r="M91" s="7">
        <v>1268112</v>
      </c>
      <c r="P91" s="8">
        <v>1268112</v>
      </c>
      <c r="Q91" s="16">
        <v>-2.5578827149423944E-3</v>
      </c>
      <c r="R91" s="40">
        <v>38.92</v>
      </c>
      <c r="S91" s="16">
        <v>0</v>
      </c>
      <c r="V91" s="7">
        <v>6</v>
      </c>
      <c r="W91" s="7"/>
      <c r="Y91" s="7">
        <v>2165088</v>
      </c>
      <c r="AB91" s="7">
        <v>76</v>
      </c>
      <c r="AE91" s="7">
        <v>4950</v>
      </c>
      <c r="AF91" s="7">
        <v>202</v>
      </c>
      <c r="AG91" s="8">
        <v>4748</v>
      </c>
      <c r="AH91" s="16">
        <v>-1.4721345951629328E-3</v>
      </c>
      <c r="AI91" s="7">
        <v>4332</v>
      </c>
      <c r="AJ91" s="7">
        <v>416</v>
      </c>
      <c r="AK91" s="12">
        <v>0.87515151515151512</v>
      </c>
      <c r="AL91" s="12">
        <v>0.95</v>
      </c>
      <c r="AN91" s="12">
        <v>0.91238416175231674</v>
      </c>
      <c r="AO91" s="12">
        <v>0.95919191919191915</v>
      </c>
      <c r="AP91" s="12">
        <v>-1.4451002014478354E-2</v>
      </c>
      <c r="AQ91" s="8">
        <v>2703916</v>
      </c>
      <c r="AR91" s="16">
        <v>-1.2545516894067021E-2</v>
      </c>
      <c r="AS91" s="7">
        <v>108156.64</v>
      </c>
      <c r="AT91" s="7">
        <v>569.48525695029491</v>
      </c>
      <c r="AU91" s="7">
        <v>94.914209491715823</v>
      </c>
      <c r="AV91" s="7">
        <v>188</v>
      </c>
      <c r="AW91" s="16">
        <v>0.50486281644529696</v>
      </c>
      <c r="AX91" s="16">
        <v>-1.1089707841467455E-2</v>
      </c>
      <c r="AY91" s="7">
        <v>51347364.839999996</v>
      </c>
      <c r="AZ91" s="10">
        <v>18.989999999999998</v>
      </c>
      <c r="BA91" s="16">
        <v>3.3750680457267146E-2</v>
      </c>
      <c r="BB91" s="7">
        <v>2756017.9156129379</v>
      </c>
      <c r="BC91" s="16">
        <v>4.3025875452659115E-4</v>
      </c>
      <c r="BD91" s="13">
        <v>2659492.5</v>
      </c>
      <c r="BE91" s="13">
        <v>0.9835706804501323</v>
      </c>
      <c r="BF91" s="16">
        <v>1.1757475000513242E-2</v>
      </c>
      <c r="BG91" s="44">
        <v>0.21664075250548054</v>
      </c>
      <c r="BH91" s="43">
        <v>25</v>
      </c>
      <c r="BI91" s="2">
        <v>51.944000000000003</v>
      </c>
      <c r="BK91" s="13"/>
      <c r="BV91" s="7"/>
    </row>
    <row r="92" spans="1:74" ht="12.75" customHeight="1" x14ac:dyDescent="0.2">
      <c r="A92" s="2">
        <v>2012</v>
      </c>
      <c r="B92" s="4" t="s">
        <v>3</v>
      </c>
      <c r="C92" s="4" t="s">
        <v>269</v>
      </c>
      <c r="D92" s="4" t="s">
        <v>270</v>
      </c>
      <c r="E92" s="52" t="s">
        <v>271</v>
      </c>
      <c r="F92" s="4" t="s">
        <v>143</v>
      </c>
      <c r="G92" s="7">
        <v>214466</v>
      </c>
      <c r="J92" s="8">
        <v>214466</v>
      </c>
      <c r="K92" s="16">
        <v>-7.4189263614863332E-3</v>
      </c>
      <c r="L92" s="7">
        <v>214466</v>
      </c>
      <c r="M92" s="7">
        <v>1286796</v>
      </c>
      <c r="P92" s="8">
        <v>1286796</v>
      </c>
      <c r="Q92" s="16">
        <v>-7.4189263614863332E-3</v>
      </c>
      <c r="R92" s="40">
        <v>38.92</v>
      </c>
      <c r="S92" s="16">
        <v>0</v>
      </c>
      <c r="V92" s="7">
        <v>6</v>
      </c>
      <c r="W92" s="7"/>
      <c r="Y92" s="7">
        <v>2171016</v>
      </c>
      <c r="AB92" s="7">
        <v>76</v>
      </c>
      <c r="AE92" s="7">
        <v>5073</v>
      </c>
      <c r="AF92" s="7">
        <v>312</v>
      </c>
      <c r="AG92" s="8">
        <v>4761</v>
      </c>
      <c r="AH92" s="16">
        <v>-1.4081590391385346E-2</v>
      </c>
      <c r="AI92" s="7">
        <v>4358</v>
      </c>
      <c r="AJ92" s="7">
        <v>403</v>
      </c>
      <c r="AK92" s="12">
        <v>0.85905775675142915</v>
      </c>
      <c r="AL92" s="12">
        <v>0.95</v>
      </c>
      <c r="AN92" s="12">
        <v>0.91535391724427639</v>
      </c>
      <c r="AO92" s="12">
        <v>0.93849793021880545</v>
      </c>
      <c r="AP92" s="12">
        <v>-3.5518335499075127E-3</v>
      </c>
      <c r="AQ92" s="8">
        <v>2744646</v>
      </c>
      <c r="AR92" s="16">
        <v>2.3094729543853276E-2</v>
      </c>
      <c r="AS92" s="7">
        <v>107212.734375</v>
      </c>
      <c r="AT92" s="7">
        <v>576.48519218651541</v>
      </c>
      <c r="AU92" s="7">
        <v>96.080865364419239</v>
      </c>
      <c r="AV92" s="7">
        <v>188</v>
      </c>
      <c r="AW92" s="16">
        <v>0.51106843278946401</v>
      </c>
      <c r="AX92" s="16">
        <v>3.7707298669873435E-2</v>
      </c>
      <c r="AY92" s="7">
        <v>53081453.640000001</v>
      </c>
      <c r="AZ92" s="10">
        <v>19.34</v>
      </c>
      <c r="BA92" s="16">
        <v>4.0344271113501806E-2</v>
      </c>
      <c r="BB92" s="7">
        <v>2717750.7892284896</v>
      </c>
      <c r="BC92" s="16">
        <v>-2.6059577879554718E-2</v>
      </c>
      <c r="BD92" s="13">
        <v>2722070.6499999994</v>
      </c>
      <c r="BE92" s="13">
        <v>0.99177476803930253</v>
      </c>
      <c r="BF92" s="16">
        <v>1.1626768082466271E-2</v>
      </c>
      <c r="BG92" s="44">
        <v>0.21588032390258044</v>
      </c>
      <c r="BH92" s="43">
        <v>25.6</v>
      </c>
      <c r="BI92" s="2">
        <v>51.944000000000003</v>
      </c>
      <c r="BK92" s="13"/>
      <c r="BV92" s="7"/>
    </row>
    <row r="93" spans="1:74" ht="12.75" customHeight="1" x14ac:dyDescent="0.2">
      <c r="A93" s="2">
        <v>2012</v>
      </c>
      <c r="B93" s="4" t="s">
        <v>4</v>
      </c>
      <c r="C93" s="4" t="s">
        <v>269</v>
      </c>
      <c r="D93" s="4" t="s">
        <v>270</v>
      </c>
      <c r="E93" s="52" t="s">
        <v>271</v>
      </c>
      <c r="F93" s="4" t="s">
        <v>143</v>
      </c>
      <c r="G93" s="7">
        <v>218561</v>
      </c>
      <c r="J93" s="8">
        <v>218561</v>
      </c>
      <c r="K93" s="16">
        <v>1.3726333513375266E-5</v>
      </c>
      <c r="L93" s="7">
        <v>218561</v>
      </c>
      <c r="M93" s="7">
        <v>1311366</v>
      </c>
      <c r="P93" s="8">
        <v>1311366</v>
      </c>
      <c r="Q93" s="16">
        <v>1.3726333513375266E-5</v>
      </c>
      <c r="R93" s="40">
        <v>38.92</v>
      </c>
      <c r="S93" s="16">
        <v>0</v>
      </c>
      <c r="V93" s="7">
        <v>6</v>
      </c>
      <c r="W93" s="7"/>
      <c r="Y93" s="7">
        <v>2224824</v>
      </c>
      <c r="AB93" s="7">
        <v>76</v>
      </c>
      <c r="AE93" s="7">
        <v>5150</v>
      </c>
      <c r="AF93" s="7">
        <v>271</v>
      </c>
      <c r="AG93" s="8">
        <v>4879</v>
      </c>
      <c r="AH93" s="16">
        <v>-7.7282896074842844E-3</v>
      </c>
      <c r="AI93" s="7">
        <v>4368</v>
      </c>
      <c r="AJ93" s="7">
        <v>511</v>
      </c>
      <c r="AK93" s="12">
        <v>0.84815533980582525</v>
      </c>
      <c r="AL93" s="12">
        <v>0.95</v>
      </c>
      <c r="AN93" s="12">
        <v>0.89526542324246772</v>
      </c>
      <c r="AO93" s="12">
        <v>0.94737864077669898</v>
      </c>
      <c r="AP93" s="12">
        <v>-3.3914226662409286E-3</v>
      </c>
      <c r="AQ93" s="8">
        <v>2565714</v>
      </c>
      <c r="AR93" s="16">
        <v>-5.5262271268634033E-2</v>
      </c>
      <c r="AS93" s="7">
        <v>97555.665399239544</v>
      </c>
      <c r="AT93" s="7">
        <v>525.86882557901208</v>
      </c>
      <c r="AU93" s="7">
        <v>87.64480426316868</v>
      </c>
      <c r="AV93" s="7">
        <v>188</v>
      </c>
      <c r="AW93" s="16">
        <v>0.46619576735728019</v>
      </c>
      <c r="AX93" s="16">
        <v>-4.7904199185872853E-2</v>
      </c>
      <c r="AY93" s="7">
        <v>48953823.119999997</v>
      </c>
      <c r="AZ93" s="10">
        <v>19.079999999999998</v>
      </c>
      <c r="BA93" s="16">
        <v>3.0794165316045286E-2</v>
      </c>
      <c r="BB93" s="7">
        <v>2496581.9759100792</v>
      </c>
      <c r="BC93" s="16">
        <v>1.8987882873210949E-2</v>
      </c>
      <c r="BD93" s="13">
        <v>2516714.7500000005</v>
      </c>
      <c r="BE93" s="13">
        <v>0.98090229464390832</v>
      </c>
      <c r="BF93" s="16">
        <v>1.1281605827039961E-2</v>
      </c>
      <c r="BG93" s="44">
        <v>0.21083955840790583</v>
      </c>
      <c r="BH93" s="43">
        <v>26.3</v>
      </c>
      <c r="BI93" s="2">
        <v>51.944000000000003</v>
      </c>
      <c r="BJ93" s="2" t="s">
        <v>75</v>
      </c>
      <c r="BK93" s="13"/>
      <c r="BV93" s="7"/>
    </row>
    <row r="94" spans="1:74" ht="12.75" customHeight="1" x14ac:dyDescent="0.2">
      <c r="A94" s="2">
        <v>2012</v>
      </c>
      <c r="B94" s="4" t="s">
        <v>11</v>
      </c>
      <c r="C94" s="4" t="s">
        <v>269</v>
      </c>
      <c r="D94" s="4" t="s">
        <v>270</v>
      </c>
      <c r="E94" s="52" t="s">
        <v>271</v>
      </c>
      <c r="F94" s="4" t="s">
        <v>143</v>
      </c>
      <c r="G94" s="7">
        <v>207412</v>
      </c>
      <c r="J94" s="8">
        <v>207412</v>
      </c>
      <c r="K94" s="16">
        <v>-2.3313854108295673E-2</v>
      </c>
      <c r="L94" s="7">
        <v>207412</v>
      </c>
      <c r="M94" s="7">
        <v>1244472</v>
      </c>
      <c r="P94" s="8">
        <v>1244472</v>
      </c>
      <c r="Q94" s="16">
        <v>-2.3313854108295673E-2</v>
      </c>
      <c r="R94" s="40">
        <v>38.92</v>
      </c>
      <c r="S94" s="16">
        <v>0</v>
      </c>
      <c r="V94" s="7">
        <v>6</v>
      </c>
      <c r="W94" s="7"/>
      <c r="Y94" s="7">
        <v>2118576</v>
      </c>
      <c r="AB94" s="7">
        <v>76</v>
      </c>
      <c r="AE94" s="7">
        <v>4873</v>
      </c>
      <c r="AF94" s="7">
        <v>227</v>
      </c>
      <c r="AG94" s="8">
        <v>4646</v>
      </c>
      <c r="AH94" s="16">
        <v>-2.1688776584544156E-2</v>
      </c>
      <c r="AI94" s="7">
        <v>4264</v>
      </c>
      <c r="AJ94" s="7">
        <v>382</v>
      </c>
      <c r="AK94" s="12">
        <v>0.87502565154935363</v>
      </c>
      <c r="AL94" s="12">
        <v>0.95</v>
      </c>
      <c r="AN94" s="12">
        <v>0.91777873439517865</v>
      </c>
      <c r="AO94" s="12">
        <v>0.95341678637389693</v>
      </c>
      <c r="AP94" s="12">
        <v>2.8833892413031581E-3</v>
      </c>
      <c r="AQ94" s="8">
        <v>2585708</v>
      </c>
      <c r="AR94" s="16">
        <v>-4.4558318823957221E-2</v>
      </c>
      <c r="AS94" s="7">
        <v>103428.32</v>
      </c>
      <c r="AT94" s="7">
        <v>556.54498493327594</v>
      </c>
      <c r="AU94" s="7">
        <v>92.757497488879324</v>
      </c>
      <c r="AV94" s="7">
        <v>188</v>
      </c>
      <c r="AW94" s="16">
        <v>0.49339094408978362</v>
      </c>
      <c r="AX94" s="16">
        <v>-2.3376551032064818E-2</v>
      </c>
      <c r="AY94" s="7">
        <v>49231880.32</v>
      </c>
      <c r="AZ94" s="10">
        <v>19.04</v>
      </c>
      <c r="BA94" s="16">
        <v>3.3659066232355928E-2</v>
      </c>
      <c r="BB94" s="7">
        <v>2484484.4680573861</v>
      </c>
      <c r="BC94" s="16">
        <v>4.2729525000183002E-3</v>
      </c>
      <c r="BD94" s="13">
        <v>2826533.0999999996</v>
      </c>
      <c r="BE94" s="13">
        <v>1.0931370054159246</v>
      </c>
      <c r="BF94" s="16">
        <v>1.2407644791017807E-2</v>
      </c>
      <c r="BG94" s="44">
        <v>0.23207816281429558</v>
      </c>
      <c r="BH94" s="43">
        <v>25</v>
      </c>
      <c r="BI94" s="2">
        <v>51.944000000000003</v>
      </c>
      <c r="BK94" s="13"/>
      <c r="BV94" s="7"/>
    </row>
    <row r="95" spans="1:74" ht="12.75" customHeight="1" x14ac:dyDescent="0.2">
      <c r="A95" s="2">
        <v>2012</v>
      </c>
      <c r="B95" s="4" t="s">
        <v>5</v>
      </c>
      <c r="C95" s="4" t="s">
        <v>269</v>
      </c>
      <c r="D95" s="4" t="s">
        <v>270</v>
      </c>
      <c r="E95" s="52" t="s">
        <v>271</v>
      </c>
      <c r="F95" s="4" t="s">
        <v>143</v>
      </c>
      <c r="G95" s="7">
        <v>219417</v>
      </c>
      <c r="J95" s="8">
        <v>219417</v>
      </c>
      <c r="K95" s="16">
        <v>2.371054657428795E-2</v>
      </c>
      <c r="L95" s="7">
        <v>219417</v>
      </c>
      <c r="M95" s="7">
        <v>1316502</v>
      </c>
      <c r="P95" s="8">
        <v>1316502</v>
      </c>
      <c r="Q95" s="16">
        <v>2.371054657428795E-2</v>
      </c>
      <c r="R95" s="40">
        <v>38.92</v>
      </c>
      <c r="S95" s="16">
        <v>0</v>
      </c>
      <c r="V95" s="7">
        <v>6</v>
      </c>
      <c r="W95" s="7"/>
      <c r="Y95" s="7">
        <v>2226192</v>
      </c>
      <c r="AB95" s="7">
        <v>76</v>
      </c>
      <c r="AE95" s="7">
        <v>5150</v>
      </c>
      <c r="AF95" s="7">
        <v>268</v>
      </c>
      <c r="AG95" s="8">
        <v>4882</v>
      </c>
      <c r="AH95" s="16">
        <v>3.0819806862543153E-3</v>
      </c>
      <c r="AI95" s="7">
        <v>4421</v>
      </c>
      <c r="AJ95" s="7">
        <v>461</v>
      </c>
      <c r="AK95" s="12">
        <v>0.8584466019417476</v>
      </c>
      <c r="AL95" s="12">
        <v>0.95</v>
      </c>
      <c r="AN95" s="12">
        <v>0.90557148709545265</v>
      </c>
      <c r="AO95" s="12">
        <v>0.94796116504854366</v>
      </c>
      <c r="AP95" s="12">
        <v>-1.5762298415907039E-2</v>
      </c>
      <c r="AQ95" s="8">
        <v>2650171</v>
      </c>
      <c r="AR95" s="16">
        <v>4.2079281078988284E-3</v>
      </c>
      <c r="AS95" s="7">
        <v>100766.95817490494</v>
      </c>
      <c r="AT95" s="7">
        <v>542.8453502662843</v>
      </c>
      <c r="AU95" s="7">
        <v>90.474225044380717</v>
      </c>
      <c r="AV95" s="7">
        <v>188</v>
      </c>
      <c r="AW95" s="16">
        <v>0.4812458778956421</v>
      </c>
      <c r="AX95" s="16">
        <v>1.122487935506733E-3</v>
      </c>
      <c r="AY95" s="7">
        <v>50803778.070000008</v>
      </c>
      <c r="AZ95" s="10">
        <v>19.170000000000002</v>
      </c>
      <c r="BA95" s="16">
        <v>2.6231263383297732E-2</v>
      </c>
      <c r="BB95" s="7">
        <v>2485506.0408591437</v>
      </c>
      <c r="BC95" s="16">
        <v>-4.1442040104229805E-3</v>
      </c>
      <c r="BD95" s="13">
        <v>2879638.3</v>
      </c>
      <c r="BE95" s="13">
        <v>1.0865858467246075</v>
      </c>
      <c r="BF95" s="16">
        <v>1.2173711668301789E-2</v>
      </c>
      <c r="BG95" s="44">
        <v>0.22781965546170616</v>
      </c>
      <c r="BH95" s="43">
        <v>26.3</v>
      </c>
      <c r="BI95" s="2">
        <v>51.944000000000003</v>
      </c>
      <c r="BK95" s="13"/>
      <c r="BV95" s="7"/>
    </row>
    <row r="96" spans="1:74" ht="12.75" customHeight="1" x14ac:dyDescent="0.2">
      <c r="A96" s="2">
        <v>2012</v>
      </c>
      <c r="B96" s="4" t="s">
        <v>6</v>
      </c>
      <c r="C96" s="4" t="s">
        <v>269</v>
      </c>
      <c r="D96" s="4" t="s">
        <v>270</v>
      </c>
      <c r="E96" s="52" t="s">
        <v>271</v>
      </c>
      <c r="F96" s="4" t="s">
        <v>143</v>
      </c>
      <c r="G96" s="7">
        <v>212190</v>
      </c>
      <c r="J96" s="8">
        <v>212190</v>
      </c>
      <c r="K96" s="16">
        <v>7.1481460386171314E-3</v>
      </c>
      <c r="L96" s="7">
        <v>212190</v>
      </c>
      <c r="M96" s="7">
        <v>1273140</v>
      </c>
      <c r="P96" s="8">
        <v>1273140</v>
      </c>
      <c r="Q96" s="16">
        <v>7.1481460386171314E-3</v>
      </c>
      <c r="R96" s="40">
        <v>38.92</v>
      </c>
      <c r="S96" s="16">
        <v>0</v>
      </c>
      <c r="V96" s="7">
        <v>6</v>
      </c>
      <c r="W96" s="7"/>
      <c r="Y96" s="7">
        <v>2178768</v>
      </c>
      <c r="AB96" s="7">
        <v>76</v>
      </c>
      <c r="AE96" s="7">
        <v>4969</v>
      </c>
      <c r="AF96" s="7">
        <v>191</v>
      </c>
      <c r="AG96" s="8">
        <v>4778</v>
      </c>
      <c r="AH96" s="16">
        <v>9.5077118106909886E-3</v>
      </c>
      <c r="AI96" s="7">
        <v>4296</v>
      </c>
      <c r="AJ96" s="7">
        <v>482</v>
      </c>
      <c r="AK96" s="12">
        <v>0.8645602736969209</v>
      </c>
      <c r="AL96" s="12">
        <v>0.95</v>
      </c>
      <c r="AN96" s="12">
        <v>0.89912097111762246</v>
      </c>
      <c r="AO96" s="12">
        <v>0.96156168243107265</v>
      </c>
      <c r="AP96" s="12">
        <v>-8.1250145580946675E-4</v>
      </c>
      <c r="AQ96" s="8">
        <v>2645540</v>
      </c>
      <c r="AR96" s="16">
        <v>2.5206006907199319E-2</v>
      </c>
      <c r="AS96" s="7">
        <v>104566.79841897234</v>
      </c>
      <c r="AT96" s="7">
        <v>553.69192130598572</v>
      </c>
      <c r="AU96" s="7">
        <v>92.281986884330948</v>
      </c>
      <c r="AV96" s="7">
        <v>188</v>
      </c>
      <c r="AW96" s="16">
        <v>0.49086163236346247</v>
      </c>
      <c r="AX96" s="16">
        <v>1.5550445938001811E-2</v>
      </c>
      <c r="AY96" s="7">
        <v>50397537</v>
      </c>
      <c r="AZ96" s="10">
        <v>19.05</v>
      </c>
      <c r="BA96" s="16">
        <v>2.1995708154506355E-2</v>
      </c>
      <c r="BB96" s="7">
        <v>2531601.258473367</v>
      </c>
      <c r="BC96" s="16">
        <v>-8.1545015678942904E-3</v>
      </c>
      <c r="BD96" s="13">
        <v>2862240.35</v>
      </c>
      <c r="BE96" s="13">
        <v>1.0819115757085511</v>
      </c>
      <c r="BF96" s="16">
        <v>1.1966514081102896E-2</v>
      </c>
      <c r="BG96" s="44">
        <v>0.22382216386870601</v>
      </c>
      <c r="BH96" s="43">
        <v>25.3</v>
      </c>
      <c r="BI96" s="2">
        <v>51.944000000000003</v>
      </c>
      <c r="BK96" s="13"/>
      <c r="BV96" s="7"/>
    </row>
    <row r="97" spans="1:122" ht="12.75" customHeight="1" x14ac:dyDescent="0.2">
      <c r="A97" s="2">
        <v>2012</v>
      </c>
      <c r="B97" s="4" t="s">
        <v>7</v>
      </c>
      <c r="C97" s="4" t="s">
        <v>269</v>
      </c>
      <c r="D97" s="4" t="s">
        <v>270</v>
      </c>
      <c r="E97" s="52" t="s">
        <v>271</v>
      </c>
      <c r="F97" s="4" t="s">
        <v>143</v>
      </c>
      <c r="G97" s="7">
        <v>205204</v>
      </c>
      <c r="J97" s="8">
        <v>205204</v>
      </c>
      <c r="K97" s="16">
        <v>-4.2963211700619341E-2</v>
      </c>
      <c r="L97" s="7">
        <v>205204</v>
      </c>
      <c r="M97" s="7">
        <v>1231224</v>
      </c>
      <c r="P97" s="8">
        <v>1231224</v>
      </c>
      <c r="Q97" s="16">
        <v>-4.2963211700619341E-2</v>
      </c>
      <c r="R97" s="40">
        <v>38.92</v>
      </c>
      <c r="S97" s="16">
        <v>0</v>
      </c>
      <c r="V97" s="7">
        <v>6</v>
      </c>
      <c r="W97" s="7"/>
      <c r="Y97" s="7">
        <v>2058840</v>
      </c>
      <c r="AB97" s="7">
        <v>76</v>
      </c>
      <c r="AE97" s="7">
        <v>4919</v>
      </c>
      <c r="AF97" s="7">
        <v>404</v>
      </c>
      <c r="AG97" s="8">
        <v>4515</v>
      </c>
      <c r="AH97" s="16">
        <v>-6.25E-2</v>
      </c>
      <c r="AI97" s="7">
        <v>3911</v>
      </c>
      <c r="AJ97" s="7">
        <v>604</v>
      </c>
      <c r="AK97" s="12">
        <v>0.79508030087416137</v>
      </c>
      <c r="AL97" s="12">
        <v>0.95</v>
      </c>
      <c r="AN97" s="12">
        <v>0.86622369878183836</v>
      </c>
      <c r="AO97" s="12">
        <v>0.91786948566781867</v>
      </c>
      <c r="AP97" s="12">
        <v>-4.7331963157493995E-2</v>
      </c>
      <c r="AQ97" s="8">
        <v>2373825</v>
      </c>
      <c r="AR97" s="16">
        <v>-2.5822130898283668E-2</v>
      </c>
      <c r="AS97" s="7">
        <v>101013.82978723405</v>
      </c>
      <c r="AT97" s="7">
        <v>525.76411960132896</v>
      </c>
      <c r="AU97" s="7">
        <v>87.627353266888164</v>
      </c>
      <c r="AV97" s="7">
        <v>188</v>
      </c>
      <c r="AW97" s="16">
        <v>0.46610294290897958</v>
      </c>
      <c r="AX97" s="16">
        <v>3.912306037516422E-2</v>
      </c>
      <c r="AY97" s="7">
        <v>45316319.25</v>
      </c>
      <c r="AZ97" s="10">
        <v>19.09</v>
      </c>
      <c r="BA97" s="16">
        <v>1.5965939329430689E-2</v>
      </c>
      <c r="BB97" s="7">
        <v>2364210.2984280279</v>
      </c>
      <c r="BC97" s="16">
        <v>-3.8391320436274579E-2</v>
      </c>
      <c r="BD97" s="13">
        <v>2799785</v>
      </c>
      <c r="BE97" s="13">
        <v>1.1794403547017998</v>
      </c>
      <c r="BF97" s="16">
        <v>1.2593978039114993E-2</v>
      </c>
      <c r="BG97" s="44">
        <v>0.23994953250100864</v>
      </c>
      <c r="BH97" s="43">
        <v>23.5</v>
      </c>
      <c r="BI97" s="2">
        <v>51.944000000000003</v>
      </c>
      <c r="BJ97" s="2" t="s">
        <v>76</v>
      </c>
      <c r="BK97" s="13"/>
      <c r="BV97" s="7"/>
    </row>
    <row r="98" spans="1:122" ht="12.75" customHeight="1" x14ac:dyDescent="0.2">
      <c r="A98" s="2">
        <v>2013</v>
      </c>
      <c r="B98" s="4" t="s">
        <v>8</v>
      </c>
      <c r="C98" s="4" t="s">
        <v>269</v>
      </c>
      <c r="D98" s="4" t="s">
        <v>270</v>
      </c>
      <c r="E98" s="52" t="s">
        <v>271</v>
      </c>
      <c r="F98" s="4" t="s">
        <v>143</v>
      </c>
      <c r="G98" s="7">
        <v>210544.3</v>
      </c>
      <c r="J98" s="8">
        <v>210544.3</v>
      </c>
      <c r="K98" s="16">
        <v>-1.820805879253351E-2</v>
      </c>
      <c r="L98" s="7">
        <v>210544.3</v>
      </c>
      <c r="M98" s="7">
        <v>1263265.7999999998</v>
      </c>
      <c r="P98" s="8">
        <v>1263265.7999999998</v>
      </c>
      <c r="Q98" s="16">
        <v>-1.8208058792533621E-2</v>
      </c>
      <c r="R98" s="40">
        <v>38.92</v>
      </c>
      <c r="S98" s="16">
        <v>0</v>
      </c>
      <c r="V98" s="7">
        <v>6</v>
      </c>
      <c r="W98" s="7"/>
      <c r="Y98" s="7">
        <v>2248992</v>
      </c>
      <c r="AB98" s="7">
        <v>76</v>
      </c>
      <c r="AE98" s="7">
        <v>5073</v>
      </c>
      <c r="AF98" s="7">
        <v>141</v>
      </c>
      <c r="AG98" s="8">
        <v>4932</v>
      </c>
      <c r="AH98" s="16">
        <v>-4.8426150121065881E-3</v>
      </c>
      <c r="AI98" s="7">
        <v>4575</v>
      </c>
      <c r="AJ98" s="7">
        <v>357</v>
      </c>
      <c r="AK98" s="12">
        <v>0.90183323477232402</v>
      </c>
      <c r="AL98" s="12">
        <v>0.95</v>
      </c>
      <c r="AN98" s="12">
        <v>0.92761557177615572</v>
      </c>
      <c r="AO98" s="12">
        <v>0.97220579538734475</v>
      </c>
      <c r="AP98" s="12">
        <v>-1.4097625193517538E-2</v>
      </c>
      <c r="AQ98" s="8">
        <v>2300276</v>
      </c>
      <c r="AR98" s="16">
        <v>5.7286565200784567E-2</v>
      </c>
      <c r="AS98" s="7">
        <v>87462.965779467675</v>
      </c>
      <c r="AT98" s="7">
        <v>466.39821573398217</v>
      </c>
      <c r="AU98" s="7">
        <v>77.733035955663695</v>
      </c>
      <c r="AV98" s="7">
        <v>188</v>
      </c>
      <c r="AW98" s="16">
        <v>0.41347359550884943</v>
      </c>
      <c r="AX98" s="16">
        <v>6.2431511990082678E-2</v>
      </c>
      <c r="AY98" s="7">
        <v>44073288.160000004</v>
      </c>
      <c r="AZ98" s="10">
        <v>19.16</v>
      </c>
      <c r="BA98" s="16">
        <v>-2.7411167512690349E-2</v>
      </c>
      <c r="BB98" s="7">
        <v>2550883.9478673781</v>
      </c>
      <c r="BC98" s="16">
        <v>-3.0852924765545377E-2</v>
      </c>
      <c r="BD98" s="13">
        <v>3270237.5500000003</v>
      </c>
      <c r="BE98" s="13">
        <v>1.4216718124259873</v>
      </c>
      <c r="BF98" s="16">
        <v>1.4672946724575598E-2</v>
      </c>
      <c r="BG98" s="44">
        <v>0.28514635066470928</v>
      </c>
      <c r="BH98" s="43">
        <v>26.3</v>
      </c>
      <c r="BI98" s="2">
        <v>51.944000000000003</v>
      </c>
      <c r="BK98" s="13"/>
      <c r="BV98" s="7"/>
    </row>
    <row r="99" spans="1:122" ht="12.75" customHeight="1" x14ac:dyDescent="0.2">
      <c r="A99" s="2">
        <v>2013</v>
      </c>
      <c r="B99" s="4" t="s">
        <v>9</v>
      </c>
      <c r="C99" s="4" t="s">
        <v>269</v>
      </c>
      <c r="D99" s="4" t="s">
        <v>270</v>
      </c>
      <c r="E99" s="52" t="s">
        <v>271</v>
      </c>
      <c r="F99" s="4" t="s">
        <v>143</v>
      </c>
      <c r="G99" s="7">
        <v>133911.6</v>
      </c>
      <c r="J99" s="8">
        <v>133911.6</v>
      </c>
      <c r="K99" s="16">
        <v>-0.3145428207267571</v>
      </c>
      <c r="L99" s="7">
        <v>133911.6</v>
      </c>
      <c r="M99" s="7">
        <v>803469.60000000009</v>
      </c>
      <c r="P99" s="8">
        <v>803469.60000000009</v>
      </c>
      <c r="Q99" s="16">
        <v>-0.3145428207267571</v>
      </c>
      <c r="R99" s="40">
        <v>38.92</v>
      </c>
      <c r="S99" s="16">
        <v>0</v>
      </c>
      <c r="V99" s="7">
        <v>6</v>
      </c>
      <c r="W99" s="7"/>
      <c r="Y99" s="7">
        <v>1976304</v>
      </c>
      <c r="AB99" s="7">
        <v>76</v>
      </c>
      <c r="AE99" s="7">
        <v>4453</v>
      </c>
      <c r="AF99" s="7">
        <v>119</v>
      </c>
      <c r="AG99" s="8">
        <v>4334</v>
      </c>
      <c r="AH99" s="16">
        <v>-4.1998231653404106E-2</v>
      </c>
      <c r="AI99" s="7">
        <v>4011</v>
      </c>
      <c r="AJ99" s="7">
        <v>323</v>
      </c>
      <c r="AK99" s="12">
        <v>0.90074107343364029</v>
      </c>
      <c r="AL99" s="12">
        <v>0.95</v>
      </c>
      <c r="AN99" s="12">
        <v>0.92547300415320721</v>
      </c>
      <c r="AO99" s="12">
        <v>0.97327644284751857</v>
      </c>
      <c r="AP99" s="12">
        <v>-8.7973790745480285E-3</v>
      </c>
      <c r="AQ99" s="8">
        <v>2094967</v>
      </c>
      <c r="AR99" s="16">
        <v>1.188063356369673E-3</v>
      </c>
      <c r="AS99" s="7">
        <v>92697.654867256628</v>
      </c>
      <c r="AT99" s="7">
        <v>483.37955699123211</v>
      </c>
      <c r="AU99" s="7">
        <v>80.563259498538685</v>
      </c>
      <c r="AV99" s="7">
        <v>188</v>
      </c>
      <c r="AW99" s="16">
        <v>0.42852797605605686</v>
      </c>
      <c r="AX99" s="16">
        <v>4.5079556673792709E-2</v>
      </c>
      <c r="AY99" s="7">
        <v>40034819.369999997</v>
      </c>
      <c r="AZ99" s="10">
        <v>19.11</v>
      </c>
      <c r="BA99" s="16">
        <v>3.6764705882352811E-3</v>
      </c>
      <c r="BB99" s="7">
        <v>2390644.8802087759</v>
      </c>
      <c r="BC99" s="16">
        <v>-3.2186809633855507E-2</v>
      </c>
      <c r="BD99" s="13">
        <v>2963731.15</v>
      </c>
      <c r="BE99" s="13">
        <v>1.4146910905995178</v>
      </c>
      <c r="BF99" s="16">
        <v>1.4128511730491608E-2</v>
      </c>
      <c r="BG99" s="44">
        <v>0.28027070051150577</v>
      </c>
      <c r="BH99" s="43">
        <v>22.6</v>
      </c>
      <c r="BI99" s="2">
        <v>51.944000000000003</v>
      </c>
      <c r="BK99" s="13"/>
      <c r="BV99" s="7"/>
    </row>
    <row r="100" spans="1:122" ht="12.75" customHeight="1" x14ac:dyDescent="0.2">
      <c r="A100" s="2">
        <v>2013</v>
      </c>
      <c r="B100" s="4" t="s">
        <v>10</v>
      </c>
      <c r="C100" s="4" t="s">
        <v>269</v>
      </c>
      <c r="D100" s="4" t="s">
        <v>270</v>
      </c>
      <c r="E100" s="52" t="s">
        <v>271</v>
      </c>
      <c r="F100" s="4" t="s">
        <v>143</v>
      </c>
      <c r="G100" s="7">
        <v>216842.8</v>
      </c>
      <c r="J100" s="8">
        <v>216842.8</v>
      </c>
      <c r="K100" s="16">
        <v>-2.0649910800984661E-2</v>
      </c>
      <c r="L100" s="7">
        <v>216842.8</v>
      </c>
      <c r="M100" s="7">
        <v>1301056.7999999998</v>
      </c>
      <c r="P100" s="8">
        <v>1301056.7999999998</v>
      </c>
      <c r="Q100" s="16">
        <v>-2.0649910800984772E-2</v>
      </c>
      <c r="R100" s="40">
        <v>38.92</v>
      </c>
      <c r="S100" s="16">
        <v>0</v>
      </c>
      <c r="V100" s="7">
        <v>6</v>
      </c>
      <c r="W100" s="7"/>
      <c r="Y100" s="7">
        <v>2276352</v>
      </c>
      <c r="AB100" s="7">
        <v>76</v>
      </c>
      <c r="AE100" s="7">
        <v>5054</v>
      </c>
      <c r="AF100" s="7">
        <v>62</v>
      </c>
      <c r="AG100" s="8">
        <v>4992</v>
      </c>
      <c r="AH100" s="16">
        <v>-9.1306073838824942E-3</v>
      </c>
      <c r="AI100" s="7">
        <v>4656</v>
      </c>
      <c r="AJ100" s="7">
        <v>336</v>
      </c>
      <c r="AK100" s="12">
        <v>0.92125049465769693</v>
      </c>
      <c r="AL100" s="12">
        <v>0.95</v>
      </c>
      <c r="AN100" s="12">
        <v>0.93269230769230771</v>
      </c>
      <c r="AO100" s="12">
        <v>0.98773248911753064</v>
      </c>
      <c r="AP100" s="12">
        <v>-1.2005078605162756E-2</v>
      </c>
      <c r="AQ100" s="8">
        <v>2711068</v>
      </c>
      <c r="AR100" s="16">
        <v>3.4313076540681609E-2</v>
      </c>
      <c r="AS100" s="7">
        <v>110206.01626016259</v>
      </c>
      <c r="AT100" s="7">
        <v>543.0825320512821</v>
      </c>
      <c r="AU100" s="7">
        <v>90.513755341880355</v>
      </c>
      <c r="AV100" s="7">
        <v>188</v>
      </c>
      <c r="AW100" s="16">
        <v>0.48145614543553378</v>
      </c>
      <c r="AX100" s="16">
        <v>4.3844006332522723E-2</v>
      </c>
      <c r="AY100" s="7">
        <v>50940967.719999999</v>
      </c>
      <c r="AZ100" s="10">
        <v>18.79</v>
      </c>
      <c r="BA100" s="16">
        <v>8.0472103004292084E-3</v>
      </c>
      <c r="BB100" s="7">
        <v>2654125.3079693583</v>
      </c>
      <c r="BC100" s="16">
        <v>-2.5753353533597059E-2</v>
      </c>
      <c r="BD100" s="13">
        <v>3760893.1000000006</v>
      </c>
      <c r="BE100" s="13">
        <v>1.3872367273709107</v>
      </c>
      <c r="BF100" s="16">
        <v>1.3753627621906645E-2</v>
      </c>
      <c r="BG100" s="44">
        <v>0.27094467331463107</v>
      </c>
      <c r="BH100" s="43">
        <v>24.6</v>
      </c>
      <c r="BI100" s="2">
        <v>51.944000000000003</v>
      </c>
      <c r="BK100" s="13"/>
      <c r="BV100" s="7"/>
    </row>
    <row r="101" spans="1:122" ht="12.75" customHeight="1" x14ac:dyDescent="0.2">
      <c r="A101" s="2">
        <v>2013</v>
      </c>
      <c r="B101" s="4" t="s">
        <v>0</v>
      </c>
      <c r="C101" s="4" t="s">
        <v>269</v>
      </c>
      <c r="D101" s="4" t="s">
        <v>270</v>
      </c>
      <c r="E101" s="52" t="s">
        <v>271</v>
      </c>
      <c r="F101" s="4" t="s">
        <v>143</v>
      </c>
      <c r="G101" s="7">
        <v>208287.1</v>
      </c>
      <c r="J101" s="8">
        <v>208287.1</v>
      </c>
      <c r="K101" s="16">
        <v>3.4381021433821379E-2</v>
      </c>
      <c r="L101" s="7">
        <v>208287.1</v>
      </c>
      <c r="M101" s="7">
        <v>1249722.6000000001</v>
      </c>
      <c r="P101" s="8">
        <v>1249722.6000000001</v>
      </c>
      <c r="Q101" s="16">
        <v>3.4381021433821379E-2</v>
      </c>
      <c r="R101" s="40">
        <v>38.92</v>
      </c>
      <c r="S101" s="16">
        <v>0</v>
      </c>
      <c r="V101" s="7">
        <v>6</v>
      </c>
      <c r="W101" s="7"/>
      <c r="Y101" s="7">
        <v>2124960</v>
      </c>
      <c r="AB101" s="7">
        <v>76</v>
      </c>
      <c r="AE101" s="7">
        <v>4892</v>
      </c>
      <c r="AF101" s="7">
        <v>232</v>
      </c>
      <c r="AG101" s="8">
        <v>4660</v>
      </c>
      <c r="AH101" s="16">
        <v>3.9018952062430223E-2</v>
      </c>
      <c r="AI101" s="7">
        <v>4316</v>
      </c>
      <c r="AJ101" s="7">
        <v>344</v>
      </c>
      <c r="AK101" s="12">
        <v>0.88225674570727719</v>
      </c>
      <c r="AL101" s="12">
        <v>0.95</v>
      </c>
      <c r="AN101" s="12">
        <v>0.92618025751072963</v>
      </c>
      <c r="AO101" s="12">
        <v>0.9525756336876533</v>
      </c>
      <c r="AP101" s="12">
        <v>2.9216663760065043E-2</v>
      </c>
      <c r="AQ101" s="8">
        <v>2706167</v>
      </c>
      <c r="AR101" s="16">
        <v>7.6648162669668007E-2</v>
      </c>
      <c r="AS101" s="7">
        <v>110006.78861788617</v>
      </c>
      <c r="AT101" s="7">
        <v>580.72253218884123</v>
      </c>
      <c r="AU101" s="7">
        <v>96.787088698140209</v>
      </c>
      <c r="AV101" s="7">
        <v>188</v>
      </c>
      <c r="AW101" s="16">
        <v>0.51482493988372446</v>
      </c>
      <c r="AX101" s="16">
        <v>3.6216096474991577E-2</v>
      </c>
      <c r="AY101" s="7">
        <v>50957124.609999992</v>
      </c>
      <c r="AZ101" s="10">
        <v>18.829999999999998</v>
      </c>
      <c r="BA101" s="16">
        <v>-1.1029411764705954E-2</v>
      </c>
      <c r="BB101" s="7">
        <v>2708138.5284645758</v>
      </c>
      <c r="BC101" s="16">
        <v>-6.2796502725326444E-3</v>
      </c>
      <c r="BD101" s="13">
        <v>3722003.7</v>
      </c>
      <c r="BE101" s="13">
        <v>1.3753784226915782</v>
      </c>
      <c r="BF101" s="16">
        <v>1.3537663631680623E-2</v>
      </c>
      <c r="BG101" s="44">
        <v>0.26455690211040589</v>
      </c>
      <c r="BH101" s="43">
        <v>24.6</v>
      </c>
      <c r="BI101" s="2">
        <v>51.944000000000003</v>
      </c>
      <c r="BK101" s="13"/>
      <c r="BV101" s="7"/>
    </row>
    <row r="102" spans="1:122" ht="12.75" customHeight="1" x14ac:dyDescent="0.2">
      <c r="A102" s="2">
        <v>2013</v>
      </c>
      <c r="B102" s="4" t="s">
        <v>1</v>
      </c>
      <c r="C102" s="4" t="s">
        <v>269</v>
      </c>
      <c r="D102" s="4" t="s">
        <v>270</v>
      </c>
      <c r="E102" s="52" t="s">
        <v>271</v>
      </c>
      <c r="F102" s="4" t="s">
        <v>143</v>
      </c>
      <c r="G102" s="7">
        <v>217960.6</v>
      </c>
      <c r="J102" s="8">
        <v>217960.6</v>
      </c>
      <c r="K102" s="16">
        <v>1.9380432933864267E-3</v>
      </c>
      <c r="L102" s="7">
        <v>217960.6</v>
      </c>
      <c r="M102" s="7">
        <v>1307763.6000000001</v>
      </c>
      <c r="P102" s="8">
        <v>1307763.6000000001</v>
      </c>
      <c r="Q102" s="16">
        <v>1.9380432933866487E-3</v>
      </c>
      <c r="R102" s="40">
        <v>38.92</v>
      </c>
      <c r="S102" s="16">
        <v>0</v>
      </c>
      <c r="V102" s="7">
        <v>6</v>
      </c>
      <c r="W102" s="7"/>
      <c r="Y102" s="7">
        <v>2232120</v>
      </c>
      <c r="AB102" s="7">
        <v>76</v>
      </c>
      <c r="AE102" s="7">
        <v>5092</v>
      </c>
      <c r="AF102" s="7">
        <v>197</v>
      </c>
      <c r="AG102" s="8">
        <v>4895</v>
      </c>
      <c r="AH102" s="16">
        <v>4.3085761181780313E-3</v>
      </c>
      <c r="AI102" s="7">
        <v>4436</v>
      </c>
      <c r="AJ102" s="7">
        <v>459</v>
      </c>
      <c r="AK102" s="12">
        <v>0.87117046347211313</v>
      </c>
      <c r="AL102" s="12">
        <v>0.95</v>
      </c>
      <c r="AN102" s="12">
        <v>0.90623084780388152</v>
      </c>
      <c r="AO102" s="12">
        <v>0.96131186174391203</v>
      </c>
      <c r="AP102" s="12">
        <v>1.6329763505779749E-2</v>
      </c>
      <c r="AQ102" s="8">
        <v>2715204</v>
      </c>
      <c r="AR102" s="16">
        <v>-2.6518302232063418E-2</v>
      </c>
      <c r="AS102" s="7">
        <v>104834.13127413127</v>
      </c>
      <c r="AT102" s="7">
        <v>554.6892747701736</v>
      </c>
      <c r="AU102" s="7">
        <v>92.448212461695604</v>
      </c>
      <c r="AV102" s="7">
        <v>188</v>
      </c>
      <c r="AW102" s="16">
        <v>0.49174581096646597</v>
      </c>
      <c r="AX102" s="16">
        <v>-3.0694628208187469E-2</v>
      </c>
      <c r="AY102" s="7">
        <v>51235899.480000004</v>
      </c>
      <c r="AZ102" s="10">
        <v>18.87</v>
      </c>
      <c r="BA102" s="16">
        <v>-9.9685204616998258E-3</v>
      </c>
      <c r="BB102" s="7">
        <v>2645235.7548993458</v>
      </c>
      <c r="BC102" s="16">
        <v>1.8838857724477298E-2</v>
      </c>
      <c r="BD102" s="13">
        <v>3720719.8000000003</v>
      </c>
      <c r="BE102" s="13">
        <v>1.3703279016972574</v>
      </c>
      <c r="BF102" s="16">
        <v>1.3391322082105347E-2</v>
      </c>
      <c r="BG102" s="44">
        <v>0.25959437396531243</v>
      </c>
      <c r="BH102" s="43">
        <v>25.900000000000002</v>
      </c>
      <c r="BI102" s="2">
        <v>51.944000000000003</v>
      </c>
      <c r="BK102" s="13"/>
      <c r="BV102" s="7"/>
    </row>
    <row r="103" spans="1:122" ht="12.75" customHeight="1" x14ac:dyDescent="0.2">
      <c r="A103" s="2">
        <v>2013</v>
      </c>
      <c r="B103" s="4" t="s">
        <v>2</v>
      </c>
      <c r="C103" s="4" t="s">
        <v>269</v>
      </c>
      <c r="D103" s="4" t="s">
        <v>270</v>
      </c>
      <c r="E103" s="52" t="s">
        <v>271</v>
      </c>
      <c r="F103" s="4" t="s">
        <v>143</v>
      </c>
      <c r="G103" s="7">
        <v>205823.1</v>
      </c>
      <c r="J103" s="8">
        <v>205823.1</v>
      </c>
      <c r="K103" s="16">
        <v>-2.6159676747795069E-2</v>
      </c>
      <c r="L103" s="7">
        <v>205823.1</v>
      </c>
      <c r="M103" s="7">
        <v>1234938.6000000001</v>
      </c>
      <c r="P103" s="8">
        <v>1234938.6000000001</v>
      </c>
      <c r="Q103" s="16">
        <v>-2.6159676747795069E-2</v>
      </c>
      <c r="R103" s="40">
        <v>38.92</v>
      </c>
      <c r="S103" s="16">
        <v>0</v>
      </c>
      <c r="V103" s="7">
        <v>6</v>
      </c>
      <c r="W103" s="7"/>
      <c r="Y103" s="7">
        <v>2128152</v>
      </c>
      <c r="AB103" s="7">
        <v>76</v>
      </c>
      <c r="AE103" s="7">
        <v>4796</v>
      </c>
      <c r="AF103" s="7">
        <v>129</v>
      </c>
      <c r="AG103" s="8">
        <v>4667</v>
      </c>
      <c r="AH103" s="16">
        <v>-1.7059814658803685E-2</v>
      </c>
      <c r="AI103" s="7">
        <v>4162</v>
      </c>
      <c r="AJ103" s="7">
        <v>505</v>
      </c>
      <c r="AK103" s="12">
        <v>0.86780650542118432</v>
      </c>
      <c r="AL103" s="12">
        <v>0.95</v>
      </c>
      <c r="AN103" s="12">
        <v>0.89179344332547672</v>
      </c>
      <c r="AO103" s="12">
        <v>0.97310258548790662</v>
      </c>
      <c r="AP103" s="12">
        <v>-2.2568035801162623E-2</v>
      </c>
      <c r="AQ103" s="8">
        <v>2780408</v>
      </c>
      <c r="AR103" s="16">
        <v>2.8289340349330283E-2</v>
      </c>
      <c r="AS103" s="7">
        <v>117813.89830508475</v>
      </c>
      <c r="AT103" s="7">
        <v>595.75916005999568</v>
      </c>
      <c r="AU103" s="7">
        <v>99.293193343332618</v>
      </c>
      <c r="AV103" s="7">
        <v>188</v>
      </c>
      <c r="AW103" s="16">
        <v>0.52815528374113097</v>
      </c>
      <c r="AX103" s="16">
        <v>4.6136230550379187E-2</v>
      </c>
      <c r="AY103" s="7">
        <v>51242919.439999998</v>
      </c>
      <c r="AZ103" s="10">
        <v>18.43</v>
      </c>
      <c r="BA103" s="16">
        <v>-2.9489204844655004E-2</v>
      </c>
      <c r="BB103" s="7">
        <v>2833983.8444365645</v>
      </c>
      <c r="BC103" s="16">
        <v>-2.5787961302601092E-2</v>
      </c>
      <c r="BD103" s="13">
        <v>3766287.3000000003</v>
      </c>
      <c r="BE103" s="13">
        <v>1.3545808025297008</v>
      </c>
      <c r="BF103" s="16">
        <v>1.2824700383505951E-2</v>
      </c>
      <c r="BG103" s="44">
        <v>0.2523828467899949</v>
      </c>
      <c r="BH103" s="43">
        <v>23.6</v>
      </c>
      <c r="BI103" s="2">
        <v>51.944000000000003</v>
      </c>
      <c r="BK103" s="13"/>
      <c r="BV103" s="7"/>
    </row>
    <row r="104" spans="1:122" x14ac:dyDescent="0.2">
      <c r="A104" s="2">
        <v>2013</v>
      </c>
      <c r="B104" s="4" t="s">
        <v>3</v>
      </c>
      <c r="C104" s="4" t="s">
        <v>269</v>
      </c>
      <c r="D104" s="4" t="s">
        <v>270</v>
      </c>
      <c r="E104" s="52" t="s">
        <v>271</v>
      </c>
      <c r="F104" s="4" t="s">
        <v>143</v>
      </c>
      <c r="G104" s="7">
        <v>221034.4</v>
      </c>
      <c r="J104" s="8">
        <v>221034.4</v>
      </c>
      <c r="K104" s="16">
        <v>3.0626766014193452E-2</v>
      </c>
      <c r="L104" s="7">
        <v>221034.4</v>
      </c>
      <c r="M104" s="7">
        <v>1326206.3999999999</v>
      </c>
      <c r="P104" s="8">
        <v>1326206.3999999999</v>
      </c>
      <c r="Q104" s="16">
        <v>3.062676601419323E-2</v>
      </c>
      <c r="R104" s="40">
        <v>38.92</v>
      </c>
      <c r="S104" s="16">
        <v>0</v>
      </c>
      <c r="V104" s="7">
        <v>6</v>
      </c>
      <c r="W104" s="7"/>
      <c r="Y104" s="7">
        <v>2271336</v>
      </c>
      <c r="AB104" s="7">
        <v>76</v>
      </c>
      <c r="AE104" s="7">
        <v>5150</v>
      </c>
      <c r="AF104" s="7">
        <v>169</v>
      </c>
      <c r="AG104" s="8">
        <v>4981</v>
      </c>
      <c r="AH104" s="16">
        <v>4.6208779668136968E-2</v>
      </c>
      <c r="AI104" s="7">
        <v>4391</v>
      </c>
      <c r="AJ104" s="7">
        <v>590</v>
      </c>
      <c r="AK104" s="12">
        <v>0.85262135922330096</v>
      </c>
      <c r="AL104" s="12">
        <v>0.95</v>
      </c>
      <c r="AN104" s="12">
        <v>0.88154988958040559</v>
      </c>
      <c r="AO104" s="12">
        <v>0.96718446601941743</v>
      </c>
      <c r="AP104" s="12">
        <v>-3.6930008193595487E-2</v>
      </c>
      <c r="AQ104" s="8">
        <v>3012851</v>
      </c>
      <c r="AR104" s="16">
        <v>9.7719341583577535E-2</v>
      </c>
      <c r="AS104" s="7">
        <v>114557.072243346</v>
      </c>
      <c r="AT104" s="7">
        <v>604.86870106404342</v>
      </c>
      <c r="AU104" s="7">
        <v>100.81145017734057</v>
      </c>
      <c r="AV104" s="7">
        <v>188</v>
      </c>
      <c r="AW104" s="16">
        <v>0.53623111796457756</v>
      </c>
      <c r="AX104" s="16">
        <v>4.9235451772618788E-2</v>
      </c>
      <c r="AY104" s="7">
        <v>55526843.93</v>
      </c>
      <c r="AZ104" s="10">
        <v>18.43</v>
      </c>
      <c r="BA104" s="16">
        <v>-4.7052740434333051E-2</v>
      </c>
      <c r="BB104" s="7">
        <v>2983327.6069401461</v>
      </c>
      <c r="BC104" s="16">
        <v>-1.4363696728608244E-2</v>
      </c>
      <c r="BD104" s="13">
        <v>4097433.15</v>
      </c>
      <c r="BE104" s="13">
        <v>1.3599853261910395</v>
      </c>
      <c r="BF104" s="16">
        <v>1.248654531410185E-2</v>
      </c>
      <c r="BG104" s="44">
        <v>0.24823221558107769</v>
      </c>
      <c r="BH104" s="43">
        <v>26.3</v>
      </c>
      <c r="BI104" s="2">
        <v>51.944000000000003</v>
      </c>
      <c r="BK104" s="13"/>
      <c r="BV104" s="7"/>
    </row>
    <row r="105" spans="1:122" x14ac:dyDescent="0.2">
      <c r="A105" s="2">
        <v>2013</v>
      </c>
      <c r="B105" s="4" t="s">
        <v>4</v>
      </c>
      <c r="C105" s="4" t="s">
        <v>269</v>
      </c>
      <c r="D105" s="4" t="s">
        <v>270</v>
      </c>
      <c r="E105" s="52" t="s">
        <v>271</v>
      </c>
      <c r="F105" s="4" t="s">
        <v>143</v>
      </c>
      <c r="G105" s="7">
        <v>218204.5</v>
      </c>
      <c r="J105" s="8">
        <v>218204.5</v>
      </c>
      <c r="K105" s="16">
        <v>-1.6311235764843168E-3</v>
      </c>
      <c r="L105" s="7">
        <v>218204.5</v>
      </c>
      <c r="M105" s="7">
        <v>1309227</v>
      </c>
      <c r="P105" s="8">
        <v>1309227</v>
      </c>
      <c r="Q105" s="16">
        <v>-1.6311235764843168E-3</v>
      </c>
      <c r="R105" s="40">
        <v>38.92</v>
      </c>
      <c r="S105" s="16">
        <v>0</v>
      </c>
      <c r="V105" s="7">
        <v>6</v>
      </c>
      <c r="W105" s="7"/>
      <c r="Y105" s="7">
        <v>2197008</v>
      </c>
      <c r="AB105" s="7">
        <v>76</v>
      </c>
      <c r="AE105" s="7">
        <v>5131</v>
      </c>
      <c r="AF105" s="7">
        <v>313</v>
      </c>
      <c r="AG105" s="8">
        <v>4818</v>
      </c>
      <c r="AH105" s="16">
        <v>-1.2502562000409889E-2</v>
      </c>
      <c r="AI105" s="7">
        <v>4171</v>
      </c>
      <c r="AJ105" s="7">
        <v>647</v>
      </c>
      <c r="AK105" s="12">
        <v>0.81290196842720719</v>
      </c>
      <c r="AL105" s="12">
        <v>0.95</v>
      </c>
      <c r="AN105" s="12">
        <v>0.86571191365711919</v>
      </c>
      <c r="AO105" s="12">
        <v>0.93899824595595405</v>
      </c>
      <c r="AP105" s="12">
        <v>-3.3010891315685797E-2</v>
      </c>
      <c r="AQ105" s="8">
        <v>3122439</v>
      </c>
      <c r="AR105" s="16">
        <v>0.2169863827379046</v>
      </c>
      <c r="AS105" s="7">
        <v>118723.91634980988</v>
      </c>
      <c r="AT105" s="7">
        <v>648.07783312577828</v>
      </c>
      <c r="AU105" s="7">
        <v>108.01297218762971</v>
      </c>
      <c r="AV105" s="7">
        <v>188</v>
      </c>
      <c r="AW105" s="16">
        <v>0.57453708610441334</v>
      </c>
      <c r="AX105" s="16">
        <v>0.23239447102080457</v>
      </c>
      <c r="AY105" s="7">
        <v>56422472.730000004</v>
      </c>
      <c r="AZ105" s="10">
        <v>18.07</v>
      </c>
      <c r="BA105" s="16">
        <v>-5.2935010482180189E-2</v>
      </c>
      <c r="BB105" s="7">
        <v>3038306.2680714577</v>
      </c>
      <c r="BC105" s="16">
        <v>-0.11670533599383483</v>
      </c>
      <c r="BD105" s="13">
        <v>4194751.95</v>
      </c>
      <c r="BE105" s="13">
        <v>1.3434215848572222</v>
      </c>
      <c r="BF105" s="16">
        <v>1.1972460100687995E-2</v>
      </c>
      <c r="BG105" s="44">
        <v>0.23911997831874071</v>
      </c>
      <c r="BH105" s="43">
        <v>26.3</v>
      </c>
      <c r="BI105" s="2">
        <v>51.944000000000003</v>
      </c>
      <c r="BK105" s="13"/>
      <c r="BV105" s="7"/>
    </row>
    <row r="106" spans="1:122" x14ac:dyDescent="0.2">
      <c r="A106" s="2">
        <v>2013</v>
      </c>
      <c r="B106" s="4" t="s">
        <v>11</v>
      </c>
      <c r="C106" s="4" t="s">
        <v>269</v>
      </c>
      <c r="D106" s="4" t="s">
        <v>270</v>
      </c>
      <c r="E106" s="52" t="s">
        <v>271</v>
      </c>
      <c r="F106" s="4" t="s">
        <v>143</v>
      </c>
      <c r="G106" s="7">
        <v>212248.3</v>
      </c>
      <c r="J106" s="8">
        <v>212248.3</v>
      </c>
      <c r="K106" s="16">
        <v>2.3317358687057643E-2</v>
      </c>
      <c r="L106" s="7">
        <v>212248.3</v>
      </c>
      <c r="M106" s="7">
        <v>1273489.7999999998</v>
      </c>
      <c r="P106" s="8">
        <v>1273489.7999999998</v>
      </c>
      <c r="Q106" s="16">
        <v>2.3317358687057421E-2</v>
      </c>
      <c r="R106" s="40">
        <v>38.92</v>
      </c>
      <c r="S106" s="16">
        <v>0</v>
      </c>
      <c r="V106" s="7">
        <v>6</v>
      </c>
      <c r="W106" s="7"/>
      <c r="Y106" s="7">
        <v>2156424</v>
      </c>
      <c r="AB106" s="7">
        <v>76</v>
      </c>
      <c r="AE106" s="7">
        <v>4969</v>
      </c>
      <c r="AF106" s="7">
        <v>240</v>
      </c>
      <c r="AG106" s="8">
        <v>4729</v>
      </c>
      <c r="AH106" s="16">
        <v>1.7864829961256934E-2</v>
      </c>
      <c r="AI106" s="7">
        <v>4087</v>
      </c>
      <c r="AJ106" s="7">
        <v>642</v>
      </c>
      <c r="AK106" s="12">
        <v>0.82249949688066004</v>
      </c>
      <c r="AL106" s="12">
        <v>0.95</v>
      </c>
      <c r="AN106" s="12">
        <v>0.8642419116092197</v>
      </c>
      <c r="AO106" s="12">
        <v>0.9517005433688871</v>
      </c>
      <c r="AP106" s="12">
        <v>-5.8333039086202021E-2</v>
      </c>
      <c r="AQ106" s="8">
        <v>3030811</v>
      </c>
      <c r="AR106" s="16">
        <v>0.17213970022910563</v>
      </c>
      <c r="AS106" s="7">
        <v>119794.90118577075</v>
      </c>
      <c r="AT106" s="7">
        <v>640.89892154789595</v>
      </c>
      <c r="AU106" s="7">
        <v>106.81648692464933</v>
      </c>
      <c r="AV106" s="7">
        <v>188</v>
      </c>
      <c r="AW106" s="16">
        <v>0.56817280279068794</v>
      </c>
      <c r="AX106" s="16">
        <v>0.15156714892459822</v>
      </c>
      <c r="AY106" s="7">
        <v>55160760.199999996</v>
      </c>
      <c r="AZ106" s="10">
        <v>18.2</v>
      </c>
      <c r="BA106" s="16">
        <v>-4.4117647058823484E-2</v>
      </c>
      <c r="BB106" s="7">
        <v>2912162.8796126531</v>
      </c>
      <c r="BC106" s="16">
        <v>-7.3632147672785572E-2</v>
      </c>
      <c r="BD106" s="13">
        <v>4069430</v>
      </c>
      <c r="BE106" s="13">
        <v>1.3426868254074569</v>
      </c>
      <c r="BF106" s="16">
        <v>1.1768991780169031E-2</v>
      </c>
      <c r="BG106" s="44">
        <v>0.23173936151452332</v>
      </c>
      <c r="BH106" s="43">
        <v>25.3</v>
      </c>
      <c r="BI106" s="2">
        <v>51.944000000000003</v>
      </c>
      <c r="BK106" s="13"/>
      <c r="BV106" s="7"/>
    </row>
    <row r="107" spans="1:122" x14ac:dyDescent="0.2">
      <c r="A107" s="2">
        <v>2013</v>
      </c>
      <c r="B107" s="4" t="s">
        <v>5</v>
      </c>
      <c r="C107" s="4" t="s">
        <v>269</v>
      </c>
      <c r="D107" s="4" t="s">
        <v>270</v>
      </c>
      <c r="E107" s="52" t="s">
        <v>271</v>
      </c>
      <c r="F107" s="4" t="s">
        <v>143</v>
      </c>
      <c r="G107" s="7">
        <v>215992.7</v>
      </c>
      <c r="J107" s="8">
        <v>215992.7</v>
      </c>
      <c r="K107" s="16">
        <v>-1.5606356845640934E-2</v>
      </c>
      <c r="L107" s="7">
        <v>215992.7</v>
      </c>
      <c r="M107" s="7">
        <v>1295956.2000000002</v>
      </c>
      <c r="P107" s="8">
        <v>1295956.2000000002</v>
      </c>
      <c r="Q107" s="16">
        <v>-1.5606356845640823E-2</v>
      </c>
      <c r="R107" s="40">
        <v>38.92</v>
      </c>
      <c r="S107" s="16">
        <v>0</v>
      </c>
      <c r="V107" s="7">
        <v>6</v>
      </c>
      <c r="W107" s="7"/>
      <c r="Y107" s="7">
        <v>2098056</v>
      </c>
      <c r="AB107" s="7">
        <v>76</v>
      </c>
      <c r="AE107" s="7">
        <v>5150</v>
      </c>
      <c r="AF107" s="7">
        <v>549</v>
      </c>
      <c r="AG107" s="8">
        <v>4601</v>
      </c>
      <c r="AH107" s="16">
        <v>-5.755837771405159E-2</v>
      </c>
      <c r="AI107" s="7">
        <v>3237</v>
      </c>
      <c r="AJ107" s="7">
        <v>1364</v>
      </c>
      <c r="AK107" s="12">
        <v>0.6285436893203884</v>
      </c>
      <c r="AL107" s="12">
        <v>0.95</v>
      </c>
      <c r="AN107" s="12">
        <v>0.70354270810693331</v>
      </c>
      <c r="AO107" s="12">
        <v>0.89339805825242713</v>
      </c>
      <c r="AP107" s="12">
        <v>-0.2230953401994914</v>
      </c>
      <c r="AQ107" s="8">
        <v>3241892</v>
      </c>
      <c r="AR107" s="16">
        <v>0.22327653574052397</v>
      </c>
      <c r="AS107" s="7">
        <v>121875.63909774435</v>
      </c>
      <c r="AT107" s="7">
        <v>704.60595522712458</v>
      </c>
      <c r="AU107" s="7">
        <v>117.43432587118743</v>
      </c>
      <c r="AV107" s="7">
        <v>188</v>
      </c>
      <c r="AW107" s="16">
        <v>0.62465066952759274</v>
      </c>
      <c r="AX107" s="16">
        <v>0.29798653498918459</v>
      </c>
      <c r="AY107" s="7">
        <v>58678245.200000003</v>
      </c>
      <c r="AZ107" s="10">
        <v>18.100000000000001</v>
      </c>
      <c r="BA107" s="16">
        <v>-5.5816379760041723E-2</v>
      </c>
      <c r="BB107" s="7">
        <v>3040461.2192243184</v>
      </c>
      <c r="BC107" s="16">
        <v>-0.1772328390813476</v>
      </c>
      <c r="BD107" s="13">
        <v>4316332.6000000006</v>
      </c>
      <c r="BE107" s="13">
        <v>1.3314239339250045</v>
      </c>
      <c r="BF107" s="16">
        <v>1.1481324210758443E-2</v>
      </c>
      <c r="BG107" s="44">
        <v>0.22606739688004154</v>
      </c>
      <c r="BH107" s="43">
        <v>26.6</v>
      </c>
      <c r="BI107" s="2">
        <v>51.944000000000003</v>
      </c>
      <c r="BK107" s="13"/>
      <c r="BP107" s="33"/>
      <c r="BV107" s="7"/>
    </row>
    <row r="108" spans="1:122" x14ac:dyDescent="0.2">
      <c r="A108" s="2">
        <v>2013</v>
      </c>
      <c r="B108" s="4" t="s">
        <v>6</v>
      </c>
      <c r="C108" s="4" t="s">
        <v>269</v>
      </c>
      <c r="D108" s="4" t="s">
        <v>270</v>
      </c>
      <c r="E108" s="52" t="s">
        <v>271</v>
      </c>
      <c r="F108" s="4" t="s">
        <v>143</v>
      </c>
      <c r="G108" s="7">
        <v>203762.8</v>
      </c>
      <c r="J108" s="8">
        <v>203762.8</v>
      </c>
      <c r="K108" s="16">
        <v>-3.9715349450963777E-2</v>
      </c>
      <c r="L108" s="7">
        <v>203762.8</v>
      </c>
      <c r="M108" s="7">
        <v>1222576.7999999998</v>
      </c>
      <c r="P108" s="8">
        <v>1222576.7999999998</v>
      </c>
      <c r="Q108" s="16">
        <v>-3.9715349450963888E-2</v>
      </c>
      <c r="R108" s="40">
        <v>38.92</v>
      </c>
      <c r="S108" s="16">
        <v>0</v>
      </c>
      <c r="V108" s="7">
        <v>6</v>
      </c>
      <c r="W108" s="7"/>
      <c r="Y108" s="7">
        <v>1963080</v>
      </c>
      <c r="AB108" s="7">
        <v>76</v>
      </c>
      <c r="AE108" s="7">
        <v>4950</v>
      </c>
      <c r="AF108" s="7">
        <v>645</v>
      </c>
      <c r="AG108" s="8">
        <v>4305</v>
      </c>
      <c r="AH108" s="16">
        <v>-9.8995395562997079E-2</v>
      </c>
      <c r="AI108" s="7">
        <v>2828</v>
      </c>
      <c r="AJ108" s="7">
        <v>1477</v>
      </c>
      <c r="AK108" s="12">
        <v>0.57131313131313133</v>
      </c>
      <c r="AL108" s="12">
        <v>0.95</v>
      </c>
      <c r="AN108" s="12">
        <v>0.65691056910569101</v>
      </c>
      <c r="AO108" s="12">
        <v>0.86969696969696975</v>
      </c>
      <c r="AP108" s="12">
        <v>-0.26938577765665928</v>
      </c>
      <c r="AQ108" s="8">
        <v>3011281</v>
      </c>
      <c r="AR108" s="16">
        <v>0.13824814593617929</v>
      </c>
      <c r="AS108" s="7">
        <v>120451.24</v>
      </c>
      <c r="AT108" s="7">
        <v>699.48455284552847</v>
      </c>
      <c r="AU108" s="7">
        <v>116.58075880758808</v>
      </c>
      <c r="AV108" s="7">
        <v>188</v>
      </c>
      <c r="AW108" s="16">
        <v>0.62011041918929832</v>
      </c>
      <c r="AX108" s="16">
        <v>0.2633100212039643</v>
      </c>
      <c r="AY108" s="7">
        <v>54624637.340000004</v>
      </c>
      <c r="AZ108" s="10">
        <v>18.14</v>
      </c>
      <c r="BA108" s="16">
        <v>-4.7769028871391117E-2</v>
      </c>
      <c r="BB108" s="7">
        <v>2881590.4387070085</v>
      </c>
      <c r="BC108" s="16">
        <v>-0.1736157645931084</v>
      </c>
      <c r="BD108" s="13">
        <v>3970577.1</v>
      </c>
      <c r="BE108" s="13">
        <v>1.3185674468772592</v>
      </c>
      <c r="BF108" s="16">
        <v>1.1189299921041961E-2</v>
      </c>
      <c r="BG108" s="44">
        <v>0.217570270353527</v>
      </c>
      <c r="BH108" s="43">
        <v>25</v>
      </c>
      <c r="BI108" s="2">
        <v>51.944000000000003</v>
      </c>
      <c r="BK108" s="13"/>
      <c r="BP108" s="27"/>
      <c r="BV108" s="7"/>
    </row>
    <row r="109" spans="1:122" x14ac:dyDescent="0.2">
      <c r="A109" s="2">
        <v>2013</v>
      </c>
      <c r="B109" s="4" t="s">
        <v>7</v>
      </c>
      <c r="C109" s="4" t="s">
        <v>269</v>
      </c>
      <c r="D109" s="4" t="s">
        <v>270</v>
      </c>
      <c r="E109" s="52" t="s">
        <v>271</v>
      </c>
      <c r="F109" s="4" t="s">
        <v>143</v>
      </c>
      <c r="G109" s="7">
        <v>205706.2</v>
      </c>
      <c r="J109" s="8">
        <v>205706.2</v>
      </c>
      <c r="K109" s="16">
        <v>2.4473207149957599E-3</v>
      </c>
      <c r="L109" s="7">
        <v>205706.2</v>
      </c>
      <c r="M109" s="7">
        <v>1234237.2000000002</v>
      </c>
      <c r="P109" s="8">
        <v>1234237.2000000002</v>
      </c>
      <c r="Q109" s="16">
        <v>2.4473207149959819E-3</v>
      </c>
      <c r="R109" s="40">
        <v>38.92</v>
      </c>
      <c r="S109" s="16">
        <v>0</v>
      </c>
      <c r="V109" s="7">
        <v>6</v>
      </c>
      <c r="W109" s="7"/>
      <c r="Y109" s="7">
        <v>2046528</v>
      </c>
      <c r="AB109" s="7">
        <v>76</v>
      </c>
      <c r="AE109" s="7">
        <v>5073</v>
      </c>
      <c r="AF109" s="7">
        <v>585</v>
      </c>
      <c r="AG109" s="8">
        <v>4488</v>
      </c>
      <c r="AH109" s="16">
        <v>-5.9800664451826746E-3</v>
      </c>
      <c r="AI109" s="7">
        <v>3190</v>
      </c>
      <c r="AJ109" s="7">
        <v>1298</v>
      </c>
      <c r="AK109" s="12">
        <v>0.6288192391090085</v>
      </c>
      <c r="AL109" s="12">
        <v>0.95</v>
      </c>
      <c r="AN109" s="12">
        <v>0.71078431372549022</v>
      </c>
      <c r="AO109" s="12">
        <v>0.88468361916026017</v>
      </c>
      <c r="AP109" s="12">
        <v>-0.1794448538812099</v>
      </c>
      <c r="AQ109" s="8">
        <v>2701537</v>
      </c>
      <c r="AR109" s="16">
        <v>0.138052299558729</v>
      </c>
      <c r="AS109" s="7">
        <v>105528.7890625</v>
      </c>
      <c r="AT109" s="7">
        <v>601.94674688057046</v>
      </c>
      <c r="AU109" s="7">
        <v>100.32445781342841</v>
      </c>
      <c r="AV109" s="7">
        <v>188</v>
      </c>
      <c r="AW109" s="16">
        <v>0.53364073305015114</v>
      </c>
      <c r="AX109" s="16">
        <v>0.14489887087960374</v>
      </c>
      <c r="AY109" s="7">
        <v>49140958.030000001</v>
      </c>
      <c r="AZ109" s="10">
        <v>18.190000000000001</v>
      </c>
      <c r="BA109" s="16">
        <v>-4.7145102147721274E-2</v>
      </c>
      <c r="BB109" s="7">
        <v>2690594.9667664464</v>
      </c>
      <c r="BC109" s="16">
        <v>-8.6875423902187263E-2</v>
      </c>
      <c r="BD109" s="13">
        <v>3576944.55</v>
      </c>
      <c r="BE109" s="13">
        <v>1.3240405554319632</v>
      </c>
      <c r="BF109" s="16">
        <v>1.0958523223841271E-2</v>
      </c>
      <c r="BG109" s="44">
        <v>0.20798454427851107</v>
      </c>
      <c r="BH109" s="43">
        <v>25.6</v>
      </c>
      <c r="BI109" s="2">
        <v>51.944000000000003</v>
      </c>
      <c r="BK109" s="13"/>
      <c r="BP109" s="27"/>
      <c r="BV109" s="7"/>
    </row>
    <row r="110" spans="1:122" x14ac:dyDescent="0.2">
      <c r="A110" s="2">
        <v>2014</v>
      </c>
      <c r="B110" s="4" t="s">
        <v>8</v>
      </c>
      <c r="C110" s="4" t="s">
        <v>269</v>
      </c>
      <c r="D110" s="4" t="s">
        <v>270</v>
      </c>
      <c r="E110" s="52" t="s">
        <v>271</v>
      </c>
      <c r="F110" s="4" t="s">
        <v>143</v>
      </c>
      <c r="G110" s="7">
        <v>211035.5</v>
      </c>
      <c r="J110" s="8">
        <v>211035.5</v>
      </c>
      <c r="K110" s="16">
        <v>2.3330007034150224E-3</v>
      </c>
      <c r="L110" s="7">
        <v>211035.5</v>
      </c>
      <c r="M110" s="7">
        <v>1266213</v>
      </c>
      <c r="P110" s="8">
        <v>1266213</v>
      </c>
      <c r="Q110" s="16">
        <v>2.3330007034150224E-3</v>
      </c>
      <c r="R110" s="40">
        <v>38.92</v>
      </c>
      <c r="S110" s="16">
        <v>0</v>
      </c>
      <c r="V110" s="7">
        <v>6</v>
      </c>
      <c r="W110" s="7"/>
      <c r="Y110" s="7">
        <v>2190168</v>
      </c>
      <c r="AB110" s="7">
        <v>76</v>
      </c>
      <c r="AE110" s="7">
        <v>5150</v>
      </c>
      <c r="AF110" s="7">
        <v>347</v>
      </c>
      <c r="AG110" s="8">
        <v>4803</v>
      </c>
      <c r="AH110" s="16">
        <v>-2.6155717761557229E-2</v>
      </c>
      <c r="AI110" s="7">
        <v>4133</v>
      </c>
      <c r="AJ110" s="7">
        <v>670</v>
      </c>
      <c r="AK110" s="12">
        <v>0.80252427184466024</v>
      </c>
      <c r="AL110" s="12">
        <v>0.95</v>
      </c>
      <c r="AN110" s="12">
        <v>0.8605038517593171</v>
      </c>
      <c r="AO110" s="12">
        <v>0.93262135922330092</v>
      </c>
      <c r="AP110" s="12">
        <v>-7.2348634562414915E-2</v>
      </c>
      <c r="AQ110" s="8">
        <v>2414935</v>
      </c>
      <c r="AR110" s="16">
        <v>4.9845757639518151E-2</v>
      </c>
      <c r="AS110" s="7">
        <v>91822.623574144483</v>
      </c>
      <c r="AT110" s="7">
        <v>502.79721007703517</v>
      </c>
      <c r="AU110" s="7">
        <v>83.7995350128392</v>
      </c>
      <c r="AV110" s="7">
        <v>188</v>
      </c>
      <c r="AW110" s="16">
        <v>0.44574220751510213</v>
      </c>
      <c r="AX110" s="16">
        <v>7.8042739262565775E-2</v>
      </c>
      <c r="AY110" s="7">
        <v>44338206.600000001</v>
      </c>
      <c r="AZ110" s="10">
        <v>18.36</v>
      </c>
      <c r="BA110" s="16">
        <v>-4.1753653444676408E-2</v>
      </c>
      <c r="BB110" s="7">
        <v>2678034.6908993125</v>
      </c>
      <c r="BC110" s="16">
        <v>-4.7312011295368182E-2</v>
      </c>
      <c r="BD110" s="13">
        <v>3217325.6</v>
      </c>
      <c r="BE110" s="13">
        <v>1.3322617793025486</v>
      </c>
      <c r="BF110" s="16">
        <v>1.0761057601782455E-2</v>
      </c>
      <c r="BG110" s="44">
        <v>0.18503402194830917</v>
      </c>
      <c r="BH110" s="43">
        <v>26.3</v>
      </c>
      <c r="BI110" s="2">
        <v>51.944000000000003</v>
      </c>
      <c r="BK110" s="13"/>
      <c r="BP110" s="33"/>
      <c r="BV110" s="7"/>
    </row>
    <row r="111" spans="1:122" x14ac:dyDescent="0.2">
      <c r="A111" s="2">
        <v>2014</v>
      </c>
      <c r="B111" s="4" t="s">
        <v>9</v>
      </c>
      <c r="C111" s="4" t="s">
        <v>269</v>
      </c>
      <c r="D111" s="4" t="s">
        <v>270</v>
      </c>
      <c r="E111" s="52" t="s">
        <v>271</v>
      </c>
      <c r="F111" s="4" t="s">
        <v>143</v>
      </c>
      <c r="G111" s="7">
        <v>192483.20000000001</v>
      </c>
      <c r="J111" s="8">
        <v>192483.20000000001</v>
      </c>
      <c r="K111" s="16">
        <v>0.43739003939912591</v>
      </c>
      <c r="L111" s="7">
        <v>192483.20000000001</v>
      </c>
      <c r="M111" s="7">
        <v>1154899.2000000002</v>
      </c>
      <c r="P111" s="8">
        <v>1154899.2000000002</v>
      </c>
      <c r="Q111" s="16">
        <v>0.43739003939912613</v>
      </c>
      <c r="R111" s="40">
        <v>38.92</v>
      </c>
      <c r="S111" s="16">
        <v>0</v>
      </c>
      <c r="V111" s="7">
        <v>6</v>
      </c>
      <c r="W111" s="7"/>
      <c r="Y111" s="7">
        <v>1975392</v>
      </c>
      <c r="AB111" s="7">
        <v>76</v>
      </c>
      <c r="AE111" s="7">
        <v>4684</v>
      </c>
      <c r="AF111" s="7">
        <v>352</v>
      </c>
      <c r="AG111" s="8">
        <v>4332</v>
      </c>
      <c r="AH111" s="16">
        <v>-4.6146746654363024E-4</v>
      </c>
      <c r="AI111" s="7">
        <v>3482</v>
      </c>
      <c r="AJ111" s="7">
        <v>850</v>
      </c>
      <c r="AK111" s="12">
        <v>0.74338172502134925</v>
      </c>
      <c r="AL111" s="12">
        <v>0.95</v>
      </c>
      <c r="AN111" s="12">
        <v>0.80378578024007385</v>
      </c>
      <c r="AO111" s="12">
        <v>0.92485055508112723</v>
      </c>
      <c r="AP111" s="12">
        <v>-0.13148651918212917</v>
      </c>
      <c r="AQ111" s="8">
        <v>2385132</v>
      </c>
      <c r="AR111" s="16">
        <v>0.13850576166593553</v>
      </c>
      <c r="AS111" s="7">
        <v>99380.5</v>
      </c>
      <c r="AT111" s="7">
        <v>550.58448753462608</v>
      </c>
      <c r="AU111" s="7">
        <v>91.764081255771018</v>
      </c>
      <c r="AV111" s="7">
        <v>188</v>
      </c>
      <c r="AW111" s="16">
        <v>0.48810681519027138</v>
      </c>
      <c r="AX111" s="16">
        <v>0.1390313875946827</v>
      </c>
      <c r="AY111" s="7">
        <v>43647915.600000001</v>
      </c>
      <c r="AZ111" s="10">
        <v>18.3</v>
      </c>
      <c r="BA111" s="16">
        <v>-4.2386185243328045E-2</v>
      </c>
      <c r="BB111" s="7">
        <v>2721762.9702148614</v>
      </c>
      <c r="BC111" s="16">
        <v>-7.851802068453019E-2</v>
      </c>
      <c r="BD111" s="13">
        <v>3153000.75</v>
      </c>
      <c r="BE111" s="13">
        <v>1.3219397291219102</v>
      </c>
      <c r="BF111" s="16">
        <v>1.0426620390043922E-2</v>
      </c>
      <c r="BG111" s="44">
        <v>0.16633089392737607</v>
      </c>
      <c r="BH111" s="43">
        <v>24</v>
      </c>
      <c r="BI111" s="2">
        <v>51.944000000000003</v>
      </c>
      <c r="BK111" s="13"/>
      <c r="BP111" s="27"/>
      <c r="BV111" s="7"/>
    </row>
    <row r="112" spans="1:122" x14ac:dyDescent="0.2">
      <c r="A112" s="2">
        <v>2014</v>
      </c>
      <c r="B112" s="4" t="s">
        <v>10</v>
      </c>
      <c r="C112" s="4" t="s">
        <v>269</v>
      </c>
      <c r="D112" s="4" t="s">
        <v>270</v>
      </c>
      <c r="E112" s="52" t="s">
        <v>271</v>
      </c>
      <c r="F112" s="4" t="s">
        <v>143</v>
      </c>
      <c r="G112" s="7">
        <v>203093.3</v>
      </c>
      <c r="J112" s="8">
        <v>203093.3</v>
      </c>
      <c r="K112" s="16">
        <v>-6.3407685198678454E-2</v>
      </c>
      <c r="L112" s="7">
        <v>203093.3</v>
      </c>
      <c r="M112" s="7">
        <v>1218559.7999999998</v>
      </c>
      <c r="P112" s="8">
        <v>1218559.7999999998</v>
      </c>
      <c r="Q112" s="16">
        <v>-6.3407685198678454E-2</v>
      </c>
      <c r="R112" s="40">
        <v>38.92</v>
      </c>
      <c r="S112" s="16">
        <v>0</v>
      </c>
      <c r="V112" s="7">
        <v>6</v>
      </c>
      <c r="W112" s="7"/>
      <c r="Y112" s="7">
        <v>2130432</v>
      </c>
      <c r="AB112" s="7">
        <v>76</v>
      </c>
      <c r="AE112" s="7">
        <v>4900</v>
      </c>
      <c r="AF112" s="7">
        <v>228</v>
      </c>
      <c r="AG112" s="8">
        <v>4672</v>
      </c>
      <c r="AH112" s="16">
        <v>-6.4102564102564097E-2</v>
      </c>
      <c r="AI112" s="7">
        <v>3826</v>
      </c>
      <c r="AJ112" s="7">
        <v>846</v>
      </c>
      <c r="AK112" s="12">
        <v>0.78081632653061228</v>
      </c>
      <c r="AL112" s="12">
        <v>0.95</v>
      </c>
      <c r="AN112" s="12">
        <v>0.81892123287671237</v>
      </c>
      <c r="AO112" s="12">
        <v>0.95346938775510204</v>
      </c>
      <c r="AP112" s="12">
        <v>-0.12198135856517434</v>
      </c>
      <c r="AQ112" s="8">
        <v>2809342</v>
      </c>
      <c r="AR112" s="16">
        <v>3.6249182978811412E-2</v>
      </c>
      <c r="AS112" s="7">
        <v>117545.69037656905</v>
      </c>
      <c r="AT112" s="7">
        <v>601.31464041095887</v>
      </c>
      <c r="AU112" s="7">
        <v>100.21910673515981</v>
      </c>
      <c r="AV112" s="7">
        <v>188</v>
      </c>
      <c r="AW112" s="16">
        <v>0.53308035497425432</v>
      </c>
      <c r="AX112" s="16">
        <v>0.10722515441571612</v>
      </c>
      <c r="AY112" s="7">
        <v>51101930.980000004</v>
      </c>
      <c r="AZ112" s="10">
        <v>18.190000000000001</v>
      </c>
      <c r="BA112" s="16">
        <v>-3.1931878658860935E-2</v>
      </c>
      <c r="BB112" s="7">
        <v>2750335.1819066335</v>
      </c>
      <c r="BC112" s="16">
        <v>-7.5438038019002229E-2</v>
      </c>
      <c r="BD112" s="13">
        <v>3721713.9499999997</v>
      </c>
      <c r="BE112" s="13">
        <v>1.3247635745309754</v>
      </c>
      <c r="BF112" s="16">
        <v>1.0233744348051931E-2</v>
      </c>
      <c r="BG112" s="44">
        <v>0.16553567004663283</v>
      </c>
      <c r="BH112" s="43">
        <v>23.9</v>
      </c>
      <c r="BI112" s="2">
        <v>51.944000000000003</v>
      </c>
      <c r="BK112" s="13"/>
      <c r="BP112" s="2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D112" s="7"/>
      <c r="DE112" s="7"/>
      <c r="DF112" s="7"/>
      <c r="DG112" s="7"/>
      <c r="DH112" s="7"/>
      <c r="DI112" s="7"/>
      <c r="DJ112" s="7"/>
      <c r="DK112" s="7"/>
      <c r="DL112" s="7"/>
      <c r="DM112" s="7"/>
      <c r="DN112" s="7"/>
      <c r="DO112" s="7"/>
      <c r="DP112" s="7"/>
      <c r="DQ112" s="7"/>
      <c r="DR112" s="7"/>
    </row>
    <row r="113" spans="1:74" x14ac:dyDescent="0.2">
      <c r="A113" s="2">
        <v>2014</v>
      </c>
      <c r="B113" s="4" t="s">
        <v>0</v>
      </c>
      <c r="C113" s="4" t="s">
        <v>269</v>
      </c>
      <c r="D113" s="4" t="s">
        <v>270</v>
      </c>
      <c r="E113" s="52" t="s">
        <v>271</v>
      </c>
      <c r="F113" s="4" t="s">
        <v>143</v>
      </c>
      <c r="G113" s="7">
        <v>185078.2</v>
      </c>
      <c r="J113" s="8">
        <v>185078.2</v>
      </c>
      <c r="K113" s="16">
        <v>-0.11142744797925552</v>
      </c>
      <c r="L113" s="7">
        <v>185078.2</v>
      </c>
      <c r="M113" s="7">
        <v>1110469.2000000002</v>
      </c>
      <c r="P113" s="8">
        <v>1110469.2000000002</v>
      </c>
      <c r="Q113" s="16">
        <v>-0.11142744797925552</v>
      </c>
      <c r="R113" s="40">
        <v>38.92</v>
      </c>
      <c r="S113" s="16">
        <v>0</v>
      </c>
      <c r="V113" s="7">
        <v>6</v>
      </c>
      <c r="W113" s="7"/>
      <c r="Y113" s="7">
        <v>1683552</v>
      </c>
      <c r="AB113" s="7">
        <v>76</v>
      </c>
      <c r="AE113" s="7">
        <v>4873</v>
      </c>
      <c r="AF113" s="7">
        <v>1181</v>
      </c>
      <c r="AG113" s="8">
        <v>3692</v>
      </c>
      <c r="AH113" s="16">
        <v>-0.20772532188841197</v>
      </c>
      <c r="AI113" s="7">
        <v>2614</v>
      </c>
      <c r="AJ113" s="7">
        <v>1078</v>
      </c>
      <c r="AK113" s="12">
        <v>0.53642520008208494</v>
      </c>
      <c r="AL113" s="12">
        <v>0.95</v>
      </c>
      <c r="AN113" s="12">
        <v>0.70801733477789819</v>
      </c>
      <c r="AO113" s="12">
        <v>0.75764416170736715</v>
      </c>
      <c r="AP113" s="12">
        <v>-0.23555125577733882</v>
      </c>
      <c r="AQ113" s="8">
        <v>2706516</v>
      </c>
      <c r="AR113" s="16">
        <v>1.289646943445355E-4</v>
      </c>
      <c r="AS113" s="7">
        <v>113243.34728033472</v>
      </c>
      <c r="AT113" s="7">
        <v>733.07583965330446</v>
      </c>
      <c r="AU113" s="7">
        <v>122.17930660888408</v>
      </c>
      <c r="AV113" s="7">
        <v>188</v>
      </c>
      <c r="AW113" s="16">
        <v>0.64988992877065999</v>
      </c>
      <c r="AX113" s="16">
        <v>0.26235129346577613</v>
      </c>
      <c r="AY113" s="7">
        <v>49231526.040000007</v>
      </c>
      <c r="AZ113" s="10">
        <v>18.190000000000001</v>
      </c>
      <c r="BA113" s="16">
        <v>-3.3988316516197381E-2</v>
      </c>
      <c r="BB113" s="7">
        <v>2708487.7827221416</v>
      </c>
      <c r="BC113" s="16">
        <v>-0.19287700503668459</v>
      </c>
      <c r="BD113" s="13">
        <v>3561501.25</v>
      </c>
      <c r="BE113" s="13">
        <v>1.3158988345164042</v>
      </c>
      <c r="BF113" s="16">
        <v>9.9601787647485267E-3</v>
      </c>
      <c r="BG113" s="44">
        <v>0.16290244923552979</v>
      </c>
      <c r="BH113" s="43">
        <v>23.900000000000002</v>
      </c>
      <c r="BI113" s="2">
        <v>51.944000000000003</v>
      </c>
      <c r="BK113" s="13"/>
      <c r="BP113" s="33"/>
      <c r="BV113" s="7"/>
    </row>
    <row r="114" spans="1:74" x14ac:dyDescent="0.2">
      <c r="A114" s="2">
        <v>2014</v>
      </c>
      <c r="B114" s="4" t="s">
        <v>1</v>
      </c>
      <c r="C114" s="4" t="s">
        <v>269</v>
      </c>
      <c r="D114" s="4" t="s">
        <v>270</v>
      </c>
      <c r="E114" s="52" t="s">
        <v>271</v>
      </c>
      <c r="F114" s="4" t="s">
        <v>143</v>
      </c>
      <c r="G114" s="7">
        <v>207956.8</v>
      </c>
      <c r="J114" s="8">
        <v>207956.8</v>
      </c>
      <c r="K114" s="16">
        <v>-4.5897286023253825E-2</v>
      </c>
      <c r="L114" s="7">
        <v>207956.8</v>
      </c>
      <c r="M114" s="7">
        <v>1247740.7999999998</v>
      </c>
      <c r="P114" s="8">
        <v>1247740.7999999998</v>
      </c>
      <c r="Q114" s="16">
        <v>-4.5897286023253936E-2</v>
      </c>
      <c r="R114" s="40">
        <v>38.92</v>
      </c>
      <c r="S114" s="16">
        <v>0</v>
      </c>
      <c r="V114" s="7">
        <v>6</v>
      </c>
      <c r="W114" s="7"/>
      <c r="Y114" s="7">
        <v>2099880</v>
      </c>
      <c r="AB114" s="7">
        <v>76</v>
      </c>
      <c r="AE114" s="7">
        <v>5054</v>
      </c>
      <c r="AF114" s="7">
        <v>449</v>
      </c>
      <c r="AG114" s="8">
        <v>4605</v>
      </c>
      <c r="AH114" s="16">
        <v>-5.924412665985701E-2</v>
      </c>
      <c r="AI114" s="7">
        <v>3472</v>
      </c>
      <c r="AJ114" s="7">
        <v>1133</v>
      </c>
      <c r="AK114" s="12">
        <v>0.68698060941828254</v>
      </c>
      <c r="AL114" s="12">
        <v>0.95</v>
      </c>
      <c r="AN114" s="12">
        <v>0.75396308360477737</v>
      </c>
      <c r="AO114" s="12">
        <v>0.91115947764147209</v>
      </c>
      <c r="AP114" s="12">
        <v>-0.16802315278507995</v>
      </c>
      <c r="AQ114" s="8">
        <v>2778553</v>
      </c>
      <c r="AR114" s="16">
        <v>2.3331211945769148E-2</v>
      </c>
      <c r="AS114" s="7">
        <v>106867.42307692308</v>
      </c>
      <c r="AT114" s="7">
        <v>603.37741585233437</v>
      </c>
      <c r="AU114" s="7">
        <v>100.56290264205573</v>
      </c>
      <c r="AV114" s="7">
        <v>188</v>
      </c>
      <c r="AW114" s="16">
        <v>0.53490905660667942</v>
      </c>
      <c r="AX114" s="16">
        <v>8.7775522795774163E-2</v>
      </c>
      <c r="AY114" s="7">
        <v>50430736.949999996</v>
      </c>
      <c r="AZ114" s="10">
        <v>18.149999999999999</v>
      </c>
      <c r="BA114" s="16">
        <v>-3.8155802861685295E-2</v>
      </c>
      <c r="BB114" s="7">
        <v>2706952.3109434289</v>
      </c>
      <c r="BC114" s="16">
        <v>-6.8723321722197944E-2</v>
      </c>
      <c r="BD114" s="13">
        <v>3642800.4999999995</v>
      </c>
      <c r="BE114" s="13">
        <v>1.3110422943165019</v>
      </c>
      <c r="BF114" s="16">
        <v>9.7271718543822452E-3</v>
      </c>
      <c r="BG114" s="44">
        <v>0.16169836941723889</v>
      </c>
      <c r="BH114" s="43">
        <v>26</v>
      </c>
      <c r="BI114" s="2">
        <v>51.944000000000003</v>
      </c>
      <c r="BK114" s="13"/>
      <c r="BP114" s="27"/>
      <c r="BV114" s="7"/>
    </row>
    <row r="115" spans="1:74" x14ac:dyDescent="0.2">
      <c r="A115" s="2">
        <v>2014</v>
      </c>
      <c r="B115" s="4" t="s">
        <v>2</v>
      </c>
      <c r="C115" s="4" t="s">
        <v>269</v>
      </c>
      <c r="D115" s="4" t="s">
        <v>270</v>
      </c>
      <c r="E115" s="52" t="s">
        <v>271</v>
      </c>
      <c r="F115" s="4" t="s">
        <v>143</v>
      </c>
      <c r="G115" s="7">
        <v>193778.2</v>
      </c>
      <c r="J115" s="8">
        <v>193778.2</v>
      </c>
      <c r="K115" s="16">
        <v>-5.8520642240836862E-2</v>
      </c>
      <c r="L115" s="7">
        <v>193778.2</v>
      </c>
      <c r="M115" s="7">
        <v>1162669.2000000002</v>
      </c>
      <c r="P115" s="8">
        <v>1162669.2000000002</v>
      </c>
      <c r="Q115" s="16">
        <v>-5.8520642240836862E-2</v>
      </c>
      <c r="R115" s="40">
        <v>38.92</v>
      </c>
      <c r="S115" s="16">
        <v>0</v>
      </c>
      <c r="V115" s="7">
        <v>6</v>
      </c>
      <c r="W115" s="7"/>
      <c r="Y115" s="7">
        <v>1943928</v>
      </c>
      <c r="AB115" s="7">
        <v>76</v>
      </c>
      <c r="AE115" s="7">
        <v>4892</v>
      </c>
      <c r="AF115" s="7">
        <v>629</v>
      </c>
      <c r="AG115" s="8">
        <v>4263</v>
      </c>
      <c r="AH115" s="16">
        <v>-8.6565245339618624E-2</v>
      </c>
      <c r="AI115" s="7">
        <v>3354</v>
      </c>
      <c r="AJ115" s="7">
        <v>909</v>
      </c>
      <c r="AK115" s="12">
        <v>0.68560915780866716</v>
      </c>
      <c r="AL115" s="12">
        <v>0.95</v>
      </c>
      <c r="AN115" s="12">
        <v>0.78676988036593953</v>
      </c>
      <c r="AO115" s="12">
        <v>0.8714227309893704</v>
      </c>
      <c r="AP115" s="12">
        <v>-0.11776669109374338</v>
      </c>
      <c r="AQ115" s="8">
        <v>2406346</v>
      </c>
      <c r="AR115" s="16">
        <v>-0.13453493156400065</v>
      </c>
      <c r="AS115" s="7">
        <v>97818.94308943089</v>
      </c>
      <c r="AT115" s="7">
        <v>564.47243725076237</v>
      </c>
      <c r="AU115" s="7">
        <v>94.078739541793723</v>
      </c>
      <c r="AV115" s="7">
        <v>188</v>
      </c>
      <c r="AW115" s="16">
        <v>0.50041882734996657</v>
      </c>
      <c r="AX115" s="16">
        <v>-5.2515722638797113E-2</v>
      </c>
      <c r="AY115" s="7">
        <v>43458608.759999998</v>
      </c>
      <c r="AZ115" s="10">
        <v>18.059999999999999</v>
      </c>
      <c r="BA115" s="16">
        <v>-2.0075963103635464E-2</v>
      </c>
      <c r="BB115" s="7">
        <v>2452714.021871808</v>
      </c>
      <c r="BC115" s="16">
        <v>-8.2426054753596302E-4</v>
      </c>
      <c r="BD115" s="13">
        <v>3137541.0500000003</v>
      </c>
      <c r="BE115" s="13">
        <v>1.3038611446566704</v>
      </c>
      <c r="BF115" s="16">
        <v>9.4750470510509017E-3</v>
      </c>
      <c r="BG115" s="44">
        <v>0.15917536726628337</v>
      </c>
      <c r="BH115" s="43">
        <v>24.6</v>
      </c>
      <c r="BI115" s="2">
        <v>51.944000000000003</v>
      </c>
      <c r="BK115" s="13"/>
      <c r="BP115" s="27"/>
      <c r="BV115" s="7"/>
    </row>
    <row r="116" spans="1:74" x14ac:dyDescent="0.2">
      <c r="A116" s="2">
        <v>2014</v>
      </c>
      <c r="B116" s="4" t="s">
        <v>3</v>
      </c>
      <c r="C116" s="4" t="s">
        <v>269</v>
      </c>
      <c r="D116" s="4" t="s">
        <v>270</v>
      </c>
      <c r="E116" s="52" t="s">
        <v>271</v>
      </c>
      <c r="F116" s="4" t="s">
        <v>143</v>
      </c>
      <c r="G116" s="7">
        <v>202793.60000000001</v>
      </c>
      <c r="J116" s="8">
        <v>202793.60000000001</v>
      </c>
      <c r="K116" s="16">
        <v>-8.2524711085695257E-2</v>
      </c>
      <c r="L116" s="7">
        <v>202793.60000000001</v>
      </c>
      <c r="M116" s="7">
        <v>1216761.6000000001</v>
      </c>
      <c r="P116" s="8">
        <v>1216761.6000000001</v>
      </c>
      <c r="Q116" s="16">
        <v>-8.2524711085695146E-2</v>
      </c>
      <c r="R116" s="40">
        <v>38.92</v>
      </c>
      <c r="S116" s="16">
        <v>0</v>
      </c>
      <c r="V116" s="7">
        <v>6</v>
      </c>
      <c r="W116" s="7"/>
      <c r="Y116" s="7">
        <v>2029200</v>
      </c>
      <c r="AB116" s="7">
        <v>76</v>
      </c>
      <c r="AE116" s="7">
        <v>5150</v>
      </c>
      <c r="AF116" s="7">
        <v>700</v>
      </c>
      <c r="AG116" s="8">
        <v>4450</v>
      </c>
      <c r="AH116" s="16">
        <v>-0.10660509937763496</v>
      </c>
      <c r="AI116" s="7">
        <v>3516</v>
      </c>
      <c r="AJ116" s="7">
        <v>934</v>
      </c>
      <c r="AK116" s="12">
        <v>0.6827184466019417</v>
      </c>
      <c r="AL116" s="12">
        <v>0.95</v>
      </c>
      <c r="AN116" s="12">
        <v>0.7901123595505618</v>
      </c>
      <c r="AO116" s="12">
        <v>0.86407766990291257</v>
      </c>
      <c r="AP116" s="12">
        <v>-0.1037236021586545</v>
      </c>
      <c r="AQ116" s="8">
        <v>2415349</v>
      </c>
      <c r="AR116" s="16">
        <v>-0.1983178059585422</v>
      </c>
      <c r="AS116" s="7">
        <v>91838.365019011399</v>
      </c>
      <c r="AT116" s="7">
        <v>542.77505617977533</v>
      </c>
      <c r="AU116" s="7">
        <v>90.462509363295894</v>
      </c>
      <c r="AV116" s="7">
        <v>188</v>
      </c>
      <c r="AW116" s="16">
        <v>0.48118356044306326</v>
      </c>
      <c r="AX116" s="16">
        <v>-0.1026564025796628</v>
      </c>
      <c r="AY116" s="7">
        <v>43959351.799999997</v>
      </c>
      <c r="AZ116" s="10">
        <v>18.2</v>
      </c>
      <c r="BA116" s="16">
        <v>-1.2479652740097658E-2</v>
      </c>
      <c r="BB116" s="7">
        <v>2391680.6214762279</v>
      </c>
      <c r="BC116" s="16">
        <v>2.0882786472448716E-2</v>
      </c>
      <c r="BD116" s="13">
        <v>3158873.3000000003</v>
      </c>
      <c r="BE116" s="13">
        <v>1.3078330709143897</v>
      </c>
      <c r="BF116" s="16">
        <v>9.3124943045848462E-3</v>
      </c>
      <c r="BG116" s="44">
        <v>0.159075631165225</v>
      </c>
      <c r="BH116" s="43">
        <v>26.3</v>
      </c>
      <c r="BI116" s="2">
        <v>51.944000000000003</v>
      </c>
      <c r="BK116" s="13"/>
      <c r="BP116" s="33"/>
      <c r="BV116" s="7"/>
    </row>
    <row r="117" spans="1:74" x14ac:dyDescent="0.2">
      <c r="A117" s="2">
        <v>2014</v>
      </c>
      <c r="B117" s="4" t="s">
        <v>4</v>
      </c>
      <c r="C117" s="4" t="s">
        <v>269</v>
      </c>
      <c r="D117" s="4" t="s">
        <v>270</v>
      </c>
      <c r="E117" s="52" t="s">
        <v>271</v>
      </c>
      <c r="F117" s="4" t="s">
        <v>143</v>
      </c>
      <c r="G117" s="7">
        <v>198694.3</v>
      </c>
      <c r="J117" s="8">
        <v>198694.3</v>
      </c>
      <c r="K117" s="16">
        <v>-8.9412454830216648E-2</v>
      </c>
      <c r="L117" s="7">
        <v>198694.3</v>
      </c>
      <c r="M117" s="7">
        <v>1192165.7999999998</v>
      </c>
      <c r="P117" s="8">
        <v>1192165.7999999998</v>
      </c>
      <c r="Q117" s="16">
        <v>-8.9412454830216759E-2</v>
      </c>
      <c r="R117" s="40">
        <v>38.92</v>
      </c>
      <c r="S117" s="16">
        <v>0</v>
      </c>
      <c r="V117" s="7">
        <v>6</v>
      </c>
      <c r="W117" s="7"/>
      <c r="Y117" s="7">
        <v>2050632</v>
      </c>
      <c r="AB117" s="7">
        <v>76</v>
      </c>
      <c r="AE117" s="7">
        <v>5054</v>
      </c>
      <c r="AF117" s="7">
        <v>557</v>
      </c>
      <c r="AG117" s="8">
        <v>4497</v>
      </c>
      <c r="AH117" s="16">
        <v>-6.6625155666251601E-2</v>
      </c>
      <c r="AI117" s="7">
        <v>3794</v>
      </c>
      <c r="AJ117" s="7">
        <v>703</v>
      </c>
      <c r="AK117" s="12">
        <v>0.75069252077562332</v>
      </c>
      <c r="AL117" s="12">
        <v>0.95</v>
      </c>
      <c r="AN117" s="12">
        <v>0.84367356015121187</v>
      </c>
      <c r="AO117" s="12">
        <v>0.88979026513652548</v>
      </c>
      <c r="AP117" s="12">
        <v>-2.545691373566572E-2</v>
      </c>
      <c r="AQ117" s="8">
        <v>2372083</v>
      </c>
      <c r="AR117" s="16">
        <v>-0.24031085955562304</v>
      </c>
      <c r="AS117" s="7">
        <v>93758.22134387352</v>
      </c>
      <c r="AT117" s="7">
        <v>527.4812096953525</v>
      </c>
      <c r="AU117" s="7">
        <v>87.913534949225422</v>
      </c>
      <c r="AV117" s="7">
        <v>188</v>
      </c>
      <c r="AW117" s="16">
        <v>0.46762518590013524</v>
      </c>
      <c r="AX117" s="16">
        <v>-0.18608354933044047</v>
      </c>
      <c r="AY117" s="7">
        <v>43077027.280000001</v>
      </c>
      <c r="AZ117" s="10">
        <v>18.16</v>
      </c>
      <c r="BA117" s="16">
        <v>4.9806308799114074E-3</v>
      </c>
      <c r="BB117" s="7">
        <v>2308168.2771979687</v>
      </c>
      <c r="BC117" s="16">
        <v>7.6672989070412201E-2</v>
      </c>
      <c r="BD117" s="13">
        <v>3089123.25</v>
      </c>
      <c r="BE117" s="13">
        <v>1.302282951313255</v>
      </c>
      <c r="BF117" s="16">
        <v>9.0898965687811091E-3</v>
      </c>
      <c r="BG117" s="44">
        <v>0.15546213090997871</v>
      </c>
      <c r="BH117" s="43">
        <v>25.3</v>
      </c>
      <c r="BI117" s="2">
        <v>51.944000000000003</v>
      </c>
      <c r="BK117" s="13"/>
      <c r="BP117" s="27"/>
      <c r="BV117" s="7"/>
    </row>
    <row r="118" spans="1:74" x14ac:dyDescent="0.2">
      <c r="A118" s="2">
        <v>2014</v>
      </c>
      <c r="B118" s="4" t="s">
        <v>11</v>
      </c>
      <c r="C118" s="4" t="s">
        <v>269</v>
      </c>
      <c r="D118" s="4" t="s">
        <v>270</v>
      </c>
      <c r="E118" s="52" t="s">
        <v>271</v>
      </c>
      <c r="F118" s="4" t="s">
        <v>143</v>
      </c>
      <c r="G118" s="7">
        <v>208825.60000000001</v>
      </c>
      <c r="J118" s="8">
        <v>208825.60000000001</v>
      </c>
      <c r="K118" s="16">
        <v>-1.6125924212349374E-2</v>
      </c>
      <c r="L118" s="7">
        <v>208825.60000000001</v>
      </c>
      <c r="M118" s="7">
        <v>1252953.6000000001</v>
      </c>
      <c r="P118" s="8">
        <v>1252953.6000000001</v>
      </c>
      <c r="Q118" s="16">
        <v>-1.6125924212349152E-2</v>
      </c>
      <c r="R118" s="40">
        <v>38.92</v>
      </c>
      <c r="S118" s="16">
        <v>0</v>
      </c>
      <c r="V118" s="7">
        <v>6</v>
      </c>
      <c r="W118" s="7"/>
      <c r="Y118" s="7">
        <v>2167368</v>
      </c>
      <c r="AB118" s="7">
        <v>76</v>
      </c>
      <c r="AE118" s="7">
        <v>5046</v>
      </c>
      <c r="AF118" s="7">
        <v>293</v>
      </c>
      <c r="AG118" s="8">
        <v>4753</v>
      </c>
      <c r="AH118" s="16">
        <v>5.0750687248890536E-3</v>
      </c>
      <c r="AI118" s="7">
        <v>3927</v>
      </c>
      <c r="AJ118" s="7">
        <v>826</v>
      </c>
      <c r="AK118" s="12">
        <v>0.7782401902497027</v>
      </c>
      <c r="AL118" s="12">
        <v>0.95</v>
      </c>
      <c r="AN118" s="12">
        <v>0.8262150220913107</v>
      </c>
      <c r="AO118" s="12">
        <v>0.94193420531113758</v>
      </c>
      <c r="AP118" s="12">
        <v>-4.4000283956494135E-2</v>
      </c>
      <c r="AQ118" s="8">
        <v>2523623</v>
      </c>
      <c r="AR118" s="16">
        <v>-0.16734398812727025</v>
      </c>
      <c r="AS118" s="7">
        <v>97062.423076923078</v>
      </c>
      <c r="AT118" s="7">
        <v>530.95371344414059</v>
      </c>
      <c r="AU118" s="7">
        <v>88.492285574023427</v>
      </c>
      <c r="AV118" s="7">
        <v>188</v>
      </c>
      <c r="AW118" s="16">
        <v>0.47070364667033737</v>
      </c>
      <c r="AX118" s="16">
        <v>-0.17154843674602582</v>
      </c>
      <c r="AY118" s="7">
        <v>45728048.760000005</v>
      </c>
      <c r="AZ118" s="10">
        <v>18.12</v>
      </c>
      <c r="BA118" s="16">
        <v>-4.395604395604269E-3</v>
      </c>
      <c r="BB118" s="7">
        <v>2424829.929262076</v>
      </c>
      <c r="BC118" s="16">
        <v>8.2828764161901727E-2</v>
      </c>
      <c r="BD118" s="13">
        <v>3288116.3</v>
      </c>
      <c r="BE118" s="13">
        <v>1.3029348282211723</v>
      </c>
      <c r="BF118" s="16">
        <v>8.8356791391479388E-3</v>
      </c>
      <c r="BG118" s="44">
        <v>0.15342921339035145</v>
      </c>
      <c r="BH118" s="43">
        <v>26</v>
      </c>
      <c r="BI118" s="2">
        <v>51.944000000000003</v>
      </c>
      <c r="BK118" s="13"/>
      <c r="BP118" s="27"/>
      <c r="BV118" s="7"/>
    </row>
    <row r="119" spans="1:74" x14ac:dyDescent="0.2">
      <c r="A119" s="2">
        <v>2014</v>
      </c>
      <c r="B119" s="4" t="s">
        <v>5</v>
      </c>
      <c r="C119" s="4" t="s">
        <v>269</v>
      </c>
      <c r="D119" s="4" t="s">
        <v>270</v>
      </c>
      <c r="E119" s="52" t="s">
        <v>271</v>
      </c>
      <c r="F119" s="4" t="s">
        <v>143</v>
      </c>
      <c r="G119" s="7">
        <v>210067.6</v>
      </c>
      <c r="J119" s="8">
        <v>210067.6</v>
      </c>
      <c r="K119" s="16">
        <v>-2.7431945616680609E-2</v>
      </c>
      <c r="L119" s="7">
        <v>210067.6</v>
      </c>
      <c r="M119" s="7">
        <v>1260405.6000000001</v>
      </c>
      <c r="P119" s="8">
        <v>1260405.6000000001</v>
      </c>
      <c r="Q119" s="16">
        <v>-2.7431945616680609E-2</v>
      </c>
      <c r="R119" s="40">
        <v>38.92</v>
      </c>
      <c r="S119" s="16">
        <v>0</v>
      </c>
      <c r="V119" s="7">
        <v>6</v>
      </c>
      <c r="W119" s="7"/>
      <c r="Y119" s="7">
        <v>2112192</v>
      </c>
      <c r="AB119" s="7">
        <v>76</v>
      </c>
      <c r="AE119" s="7">
        <v>5150</v>
      </c>
      <c r="AF119" s="7">
        <v>518</v>
      </c>
      <c r="AG119" s="8">
        <v>4632</v>
      </c>
      <c r="AH119" s="16">
        <v>6.7376657248423566E-3</v>
      </c>
      <c r="AI119" s="7">
        <v>3848</v>
      </c>
      <c r="AJ119" s="7">
        <v>784</v>
      </c>
      <c r="AK119" s="12">
        <v>0.74718446601941746</v>
      </c>
      <c r="AL119" s="12">
        <v>0.95</v>
      </c>
      <c r="AN119" s="12">
        <v>0.83074265975820383</v>
      </c>
      <c r="AO119" s="12">
        <v>0.89941747572815534</v>
      </c>
      <c r="AP119" s="12">
        <v>0.1807991898509409</v>
      </c>
      <c r="AQ119" s="8">
        <v>2552665</v>
      </c>
      <c r="AR119" s="16">
        <v>-0.21260023467777456</v>
      </c>
      <c r="AS119" s="7">
        <v>94543.148148148146</v>
      </c>
      <c r="AT119" s="7">
        <v>551.0934801381693</v>
      </c>
      <c r="AU119" s="7">
        <v>91.84891335636155</v>
      </c>
      <c r="AV119" s="7">
        <v>188</v>
      </c>
      <c r="AW119" s="16">
        <v>0.48855804976788059</v>
      </c>
      <c r="AX119" s="16">
        <v>-0.21786996540424031</v>
      </c>
      <c r="AY119" s="7">
        <v>46101129.899999999</v>
      </c>
      <c r="AZ119" s="10">
        <v>18.059999999999999</v>
      </c>
      <c r="BA119" s="16">
        <v>-2.2099447513813653E-3</v>
      </c>
      <c r="BB119" s="7">
        <v>2394058.4504885557</v>
      </c>
      <c r="BC119" s="16">
        <v>0.12858342930732086</v>
      </c>
      <c r="BD119" s="13">
        <v>3320192.35</v>
      </c>
      <c r="BE119" s="13">
        <v>1.3006768808284674</v>
      </c>
      <c r="BF119" s="16">
        <v>8.5763414878540778E-3</v>
      </c>
      <c r="BG119" s="44">
        <v>0.15223035137455398</v>
      </c>
      <c r="BH119" s="43">
        <v>27</v>
      </c>
      <c r="BI119" s="2">
        <v>51.944000000000003</v>
      </c>
      <c r="BK119" s="13"/>
      <c r="BP119" s="33"/>
      <c r="BV119" s="7"/>
    </row>
    <row r="120" spans="1:74" x14ac:dyDescent="0.2">
      <c r="A120" s="2">
        <v>2014</v>
      </c>
      <c r="B120" s="4" t="s">
        <v>6</v>
      </c>
      <c r="C120" s="4" t="s">
        <v>269</v>
      </c>
      <c r="D120" s="4" t="s">
        <v>270</v>
      </c>
      <c r="E120" s="52" t="s">
        <v>271</v>
      </c>
      <c r="F120" s="4" t="s">
        <v>143</v>
      </c>
      <c r="G120" s="7">
        <v>198464.7</v>
      </c>
      <c r="J120" s="8">
        <v>198464.7</v>
      </c>
      <c r="K120" s="16">
        <v>-2.6001311328662458E-2</v>
      </c>
      <c r="L120" s="7">
        <v>198464.7</v>
      </c>
      <c r="M120" s="7">
        <v>1190788.2000000002</v>
      </c>
      <c r="P120" s="8">
        <v>1190788.2000000002</v>
      </c>
      <c r="Q120" s="16">
        <v>-2.6001311328662235E-2</v>
      </c>
      <c r="R120" s="40">
        <v>38.92</v>
      </c>
      <c r="S120" s="16">
        <v>0</v>
      </c>
      <c r="V120" s="7">
        <v>6</v>
      </c>
      <c r="W120" s="7"/>
      <c r="Y120" s="7">
        <v>2044704</v>
      </c>
      <c r="AB120" s="7">
        <v>76</v>
      </c>
      <c r="AE120" s="7">
        <v>4873</v>
      </c>
      <c r="AF120" s="7">
        <v>389</v>
      </c>
      <c r="AG120" s="8">
        <v>4484</v>
      </c>
      <c r="AH120" s="16">
        <v>4.1579558652729443E-2</v>
      </c>
      <c r="AI120" s="7">
        <v>3734</v>
      </c>
      <c r="AJ120" s="7">
        <v>750</v>
      </c>
      <c r="AK120" s="12">
        <v>0.76626308229017037</v>
      </c>
      <c r="AL120" s="12">
        <v>0.95</v>
      </c>
      <c r="AN120" s="12">
        <v>0.83273862622658346</v>
      </c>
      <c r="AO120" s="12">
        <v>0.92017237841165611</v>
      </c>
      <c r="AP120" s="12">
        <v>0.26765904734987345</v>
      </c>
      <c r="AQ120" s="8">
        <v>2295226</v>
      </c>
      <c r="AR120" s="16">
        <v>-0.23779082722602107</v>
      </c>
      <c r="AS120" s="7">
        <v>94453.744855967074</v>
      </c>
      <c r="AT120" s="7">
        <v>511.87020517395183</v>
      </c>
      <c r="AU120" s="7">
        <v>85.31170086232531</v>
      </c>
      <c r="AV120" s="7">
        <v>188</v>
      </c>
      <c r="AW120" s="16">
        <v>0.45378564288470907</v>
      </c>
      <c r="AX120" s="16">
        <v>-0.26821799982337668</v>
      </c>
      <c r="AY120" s="7">
        <v>41589495.120000005</v>
      </c>
      <c r="AZ120" s="10">
        <v>18.12</v>
      </c>
      <c r="BA120" s="16">
        <v>-1.1025358324144863E-3</v>
      </c>
      <c r="BB120" s="7">
        <v>2196374.6645602761</v>
      </c>
      <c r="BC120" s="16">
        <v>0.16930106996046304</v>
      </c>
      <c r="BD120" s="13">
        <v>2976631.95</v>
      </c>
      <c r="BE120" s="13">
        <v>1.2968796754655099</v>
      </c>
      <c r="BF120" s="16">
        <v>8.3210910269962586E-3</v>
      </c>
      <c r="BG120" s="44">
        <v>0.15124941141881026</v>
      </c>
      <c r="BH120" s="43">
        <v>24.3</v>
      </c>
      <c r="BI120" s="2">
        <v>51.944000000000003</v>
      </c>
      <c r="BK120" s="13"/>
      <c r="BP120" s="27"/>
      <c r="BV120" s="7"/>
    </row>
    <row r="121" spans="1:74" x14ac:dyDescent="0.2">
      <c r="A121" s="2">
        <v>2014</v>
      </c>
      <c r="B121" s="4" t="s">
        <v>7</v>
      </c>
      <c r="C121" s="4" t="s">
        <v>269</v>
      </c>
      <c r="D121" s="4" t="s">
        <v>270</v>
      </c>
      <c r="E121" s="52" t="s">
        <v>271</v>
      </c>
      <c r="F121" s="4" t="s">
        <v>143</v>
      </c>
      <c r="G121" s="7">
        <v>201129.4</v>
      </c>
      <c r="J121" s="8">
        <v>201129.4</v>
      </c>
      <c r="K121" s="16">
        <v>-2.2249207850808639E-2</v>
      </c>
      <c r="L121" s="7">
        <v>201129.4</v>
      </c>
      <c r="M121" s="7">
        <v>1206776.3999999999</v>
      </c>
      <c r="P121" s="8">
        <v>1206776.3999999999</v>
      </c>
      <c r="Q121" s="16">
        <v>-2.224920785080875E-2</v>
      </c>
      <c r="R121" s="40">
        <v>38.92</v>
      </c>
      <c r="S121" s="16">
        <v>0</v>
      </c>
      <c r="V121" s="7">
        <v>6</v>
      </c>
      <c r="W121" s="7"/>
      <c r="Y121" s="7">
        <v>2070696</v>
      </c>
      <c r="AB121" s="7">
        <v>76</v>
      </c>
      <c r="AE121" s="7">
        <v>4996</v>
      </c>
      <c r="AF121" s="7">
        <v>455</v>
      </c>
      <c r="AG121" s="8">
        <v>4541</v>
      </c>
      <c r="AH121" s="16">
        <v>1.1809269162210256E-2</v>
      </c>
      <c r="AI121" s="7">
        <v>3796</v>
      </c>
      <c r="AJ121" s="7">
        <v>745</v>
      </c>
      <c r="AK121" s="12">
        <v>0.75980784627702158</v>
      </c>
      <c r="AL121" s="12">
        <v>0.95</v>
      </c>
      <c r="AN121" s="12">
        <v>0.83593922043602731</v>
      </c>
      <c r="AO121" s="12">
        <v>0.90892714171337075</v>
      </c>
      <c r="AP121" s="12">
        <v>0.17608000668241086</v>
      </c>
      <c r="AQ121" s="8">
        <v>2216849</v>
      </c>
      <c r="AR121" s="16">
        <v>-0.17941194216477507</v>
      </c>
      <c r="AS121" s="7">
        <v>86595.6640625</v>
      </c>
      <c r="AT121" s="7">
        <v>488.18520149746752</v>
      </c>
      <c r="AU121" s="7">
        <v>81.36420024957792</v>
      </c>
      <c r="AV121" s="7">
        <v>188</v>
      </c>
      <c r="AW121" s="16">
        <v>0.43278829919988254</v>
      </c>
      <c r="AX121" s="16">
        <v>-0.18898938481292915</v>
      </c>
      <c r="AY121" s="7">
        <v>40900864.049999997</v>
      </c>
      <c r="AZ121" s="10">
        <v>18.45</v>
      </c>
      <c r="BA121" s="16">
        <v>1.4293567894447357E-2</v>
      </c>
      <c r="BB121" s="7">
        <v>2207870.0982001098</v>
      </c>
      <c r="BC121" s="16">
        <v>0.11303519011770298</v>
      </c>
      <c r="BD121" s="13">
        <v>2909523.8999999994</v>
      </c>
      <c r="BE121" s="13">
        <v>1.3124592157607484</v>
      </c>
      <c r="BF121" s="16">
        <v>8.2729242736776596E-3</v>
      </c>
      <c r="BG121" s="44">
        <v>0.15254058760585176</v>
      </c>
      <c r="BH121" s="43">
        <v>25.6</v>
      </c>
      <c r="BI121" s="2">
        <v>51.944000000000003</v>
      </c>
      <c r="BK121" s="13"/>
      <c r="BP121" s="27"/>
      <c r="BV121" s="7"/>
    </row>
    <row r="122" spans="1:74" x14ac:dyDescent="0.2">
      <c r="A122" s="2">
        <v>2015</v>
      </c>
      <c r="B122" s="4" t="s">
        <v>8</v>
      </c>
      <c r="C122" s="4" t="s">
        <v>269</v>
      </c>
      <c r="D122" s="4" t="s">
        <v>270</v>
      </c>
      <c r="E122" s="52" t="s">
        <v>271</v>
      </c>
      <c r="F122" s="4" t="s">
        <v>143</v>
      </c>
      <c r="G122" s="7">
        <v>206624.6</v>
      </c>
      <c r="J122" s="8">
        <v>206624.6</v>
      </c>
      <c r="K122" s="16">
        <v>-2.0901222780053574E-2</v>
      </c>
      <c r="L122" s="7">
        <v>206624.6</v>
      </c>
      <c r="M122" s="7">
        <v>1239747.6000000001</v>
      </c>
      <c r="P122" s="8">
        <v>1239747.6000000001</v>
      </c>
      <c r="Q122" s="16">
        <v>-2.0901222780053574E-2</v>
      </c>
      <c r="R122" s="40">
        <v>38.92</v>
      </c>
      <c r="S122" s="16">
        <v>0</v>
      </c>
      <c r="V122" s="7">
        <v>6</v>
      </c>
      <c r="W122" s="7"/>
      <c r="Y122" s="7">
        <v>2084832</v>
      </c>
      <c r="AB122" s="7">
        <v>76</v>
      </c>
      <c r="AE122" s="7">
        <v>5131</v>
      </c>
      <c r="AF122" s="7">
        <v>559</v>
      </c>
      <c r="AG122" s="8">
        <v>4572</v>
      </c>
      <c r="AH122" s="16">
        <v>-4.8094940662086194E-2</v>
      </c>
      <c r="AI122" s="7">
        <v>3833</v>
      </c>
      <c r="AJ122" s="7">
        <v>739</v>
      </c>
      <c r="AK122" s="12">
        <v>0.74702786981095304</v>
      </c>
      <c r="AL122" s="12">
        <v>0.95</v>
      </c>
      <c r="AN122" s="12">
        <v>0.83836395450568679</v>
      </c>
      <c r="AO122" s="12">
        <v>0.89105437536542587</v>
      </c>
      <c r="AP122" s="12">
        <v>-2.5728992622595315E-2</v>
      </c>
      <c r="AQ122" s="8">
        <v>2027107</v>
      </c>
      <c r="AR122" s="16">
        <v>-0.16059562679740857</v>
      </c>
      <c r="AS122" s="7">
        <v>77965.653846153844</v>
      </c>
      <c r="AT122" s="7">
        <v>443.37423447069114</v>
      </c>
      <c r="AU122" s="7">
        <v>73.895705745115194</v>
      </c>
      <c r="AV122" s="7">
        <v>188</v>
      </c>
      <c r="AW122" s="16">
        <v>0.39306226460167654</v>
      </c>
      <c r="AX122" s="16">
        <v>-0.11818477592037491</v>
      </c>
      <c r="AY122" s="7">
        <v>37987985.18</v>
      </c>
      <c r="AZ122" s="10">
        <v>18.739999999999998</v>
      </c>
      <c r="BA122" s="16">
        <v>2.0697167755991286E-2</v>
      </c>
      <c r="BB122" s="7">
        <v>2247954.031129133</v>
      </c>
      <c r="BC122" s="16">
        <v>4.4830783789911559E-2</v>
      </c>
      <c r="BD122" s="13">
        <v>2674489.5</v>
      </c>
      <c r="BE122" s="13">
        <v>1.3193627667409762</v>
      </c>
      <c r="BF122" s="16">
        <v>8.1726800876259584E-3</v>
      </c>
      <c r="BG122" s="44">
        <v>0.15230613422584571</v>
      </c>
      <c r="BH122" s="43">
        <v>26</v>
      </c>
      <c r="BI122" s="2">
        <v>51.944000000000003</v>
      </c>
      <c r="BK122" s="13"/>
      <c r="BP122" s="33"/>
      <c r="BV122" s="7"/>
    </row>
    <row r="123" spans="1:74" x14ac:dyDescent="0.2">
      <c r="A123" s="2">
        <v>2015</v>
      </c>
      <c r="B123" s="4" t="s">
        <v>9</v>
      </c>
      <c r="C123" s="4" t="s">
        <v>269</v>
      </c>
      <c r="D123" s="4" t="s">
        <v>270</v>
      </c>
      <c r="E123" s="52" t="s">
        <v>271</v>
      </c>
      <c r="F123" s="4" t="s">
        <v>143</v>
      </c>
      <c r="G123" s="7">
        <v>185008.9</v>
      </c>
      <c r="J123" s="8">
        <v>185008.9</v>
      </c>
      <c r="K123" s="16">
        <v>-3.8830921347941083E-2</v>
      </c>
      <c r="L123" s="7">
        <v>185008.9</v>
      </c>
      <c r="M123" s="7">
        <v>1110053.3999999999</v>
      </c>
      <c r="P123" s="8">
        <v>1110053.3999999999</v>
      </c>
      <c r="Q123" s="16">
        <v>-3.8830921347941305E-2</v>
      </c>
      <c r="R123" s="40">
        <v>38.92</v>
      </c>
      <c r="S123" s="16">
        <v>0</v>
      </c>
      <c r="V123" s="7">
        <v>6</v>
      </c>
      <c r="W123" s="7"/>
      <c r="Y123" s="7">
        <v>1898784</v>
      </c>
      <c r="AB123" s="7">
        <v>76</v>
      </c>
      <c r="AE123" s="7">
        <v>4530</v>
      </c>
      <c r="AF123" s="7">
        <v>366</v>
      </c>
      <c r="AG123" s="8">
        <v>4164</v>
      </c>
      <c r="AH123" s="16">
        <v>-3.878116343490301E-2</v>
      </c>
      <c r="AI123" s="7">
        <v>3591</v>
      </c>
      <c r="AJ123" s="7">
        <v>573</v>
      </c>
      <c r="AK123" s="12">
        <v>0.79271523178807946</v>
      </c>
      <c r="AL123" s="12">
        <v>0.95</v>
      </c>
      <c r="AN123" s="12">
        <v>0.86239193083573484</v>
      </c>
      <c r="AO123" s="12">
        <v>0.91920529801324502</v>
      </c>
      <c r="AP123" s="12">
        <v>7.2912649161517296E-2</v>
      </c>
      <c r="AQ123" s="8">
        <v>2007342</v>
      </c>
      <c r="AR123" s="16">
        <v>-0.15839374927676964</v>
      </c>
      <c r="AS123" s="7">
        <v>88820.442477876102</v>
      </c>
      <c r="AT123" s="7">
        <v>482.07060518731987</v>
      </c>
      <c r="AU123" s="7">
        <v>80.345100864553316</v>
      </c>
      <c r="AV123" s="7">
        <v>188</v>
      </c>
      <c r="AW123" s="16">
        <v>0.42736755779017721</v>
      </c>
      <c r="AX123" s="16">
        <v>-0.12443845385854135</v>
      </c>
      <c r="AY123" s="7">
        <v>37697882.760000005</v>
      </c>
      <c r="AZ123" s="10">
        <v>18.78</v>
      </c>
      <c r="BA123" s="16">
        <v>2.6229508196721429E-2</v>
      </c>
      <c r="BB123" s="7">
        <v>2290652.7287198529</v>
      </c>
      <c r="BC123" s="16">
        <v>5.9131308338769659E-2</v>
      </c>
      <c r="BD123" s="13">
        <v>2646543.4499999997</v>
      </c>
      <c r="BE123" s="13">
        <v>1.3184317620016917</v>
      </c>
      <c r="BF123" s="16">
        <v>8.0281368652404626E-3</v>
      </c>
      <c r="BG123" s="44">
        <v>0.15075161644759946</v>
      </c>
      <c r="BH123" s="43">
        <v>22.6</v>
      </c>
      <c r="BI123" s="2">
        <v>51.944000000000003</v>
      </c>
      <c r="BK123" s="13"/>
      <c r="BP123" s="27"/>
      <c r="BV123" s="7"/>
    </row>
    <row r="124" spans="1:74" x14ac:dyDescent="0.2">
      <c r="A124" s="2">
        <v>2015</v>
      </c>
      <c r="B124" s="4" t="s">
        <v>10</v>
      </c>
      <c r="C124" s="4" t="s">
        <v>269</v>
      </c>
      <c r="D124" s="4" t="s">
        <v>270</v>
      </c>
      <c r="E124" s="52" t="s">
        <v>271</v>
      </c>
      <c r="F124" s="4" t="s">
        <v>143</v>
      </c>
      <c r="G124" s="7">
        <v>193102.8</v>
      </c>
      <c r="J124" s="8">
        <v>193102.8</v>
      </c>
      <c r="K124" s="16">
        <v>-4.9191676928781014E-2</v>
      </c>
      <c r="L124" s="7">
        <v>193102.8</v>
      </c>
      <c r="M124" s="7">
        <v>1158616.7999999998</v>
      </c>
      <c r="P124" s="8">
        <v>1158616.7999999998</v>
      </c>
      <c r="Q124" s="16">
        <v>-4.9191676928781014E-2</v>
      </c>
      <c r="R124" s="40">
        <v>38.92</v>
      </c>
      <c r="S124" s="16">
        <v>0</v>
      </c>
      <c r="V124" s="7">
        <v>6</v>
      </c>
      <c r="W124" s="7"/>
      <c r="Y124" s="7">
        <v>1897416</v>
      </c>
      <c r="AB124" s="7">
        <v>76</v>
      </c>
      <c r="AE124" s="7">
        <v>4996</v>
      </c>
      <c r="AF124" s="7">
        <v>835</v>
      </c>
      <c r="AG124" s="8">
        <v>4161</v>
      </c>
      <c r="AH124" s="16">
        <v>-0.109375</v>
      </c>
      <c r="AI124" s="7">
        <v>3226</v>
      </c>
      <c r="AJ124" s="7">
        <v>935</v>
      </c>
      <c r="AK124" s="12">
        <v>0.64571657325860687</v>
      </c>
      <c r="AL124" s="12">
        <v>0.95</v>
      </c>
      <c r="AN124" s="12">
        <v>0.77529440038452291</v>
      </c>
      <c r="AO124" s="12">
        <v>0.8328662930344275</v>
      </c>
      <c r="AP124" s="12">
        <v>-5.3273539310901508E-2</v>
      </c>
      <c r="AQ124" s="8">
        <v>2215516</v>
      </c>
      <c r="AR124" s="16">
        <v>-0.21137547511125376</v>
      </c>
      <c r="AS124" s="7">
        <v>88976.546184738952</v>
      </c>
      <c r="AT124" s="7">
        <v>532.44796923816386</v>
      </c>
      <c r="AU124" s="7">
        <v>88.741328206360649</v>
      </c>
      <c r="AV124" s="7">
        <v>188</v>
      </c>
      <c r="AW124" s="16">
        <v>0.47202834152319495</v>
      </c>
      <c r="AX124" s="16">
        <v>-0.11452684924772349</v>
      </c>
      <c r="AY124" s="7">
        <v>40676873.759999998</v>
      </c>
      <c r="AZ124" s="10">
        <v>18.36</v>
      </c>
      <c r="BA124" s="16">
        <v>9.3457943925232545E-3</v>
      </c>
      <c r="BB124" s="7">
        <v>2168981.7761159223</v>
      </c>
      <c r="BC124" s="16">
        <v>2.9126491253519272E-2</v>
      </c>
      <c r="BD124" s="13">
        <v>2890196.6500000004</v>
      </c>
      <c r="BE124" s="13">
        <v>1.3045252889168937</v>
      </c>
      <c r="BF124" s="16">
        <v>7.7719368277743674E-3</v>
      </c>
      <c r="BG124" s="44">
        <v>0.147560718606983</v>
      </c>
      <c r="BH124" s="43">
        <v>24.900000000000002</v>
      </c>
      <c r="BI124" s="2">
        <v>51.944000000000003</v>
      </c>
      <c r="BK124" s="13"/>
      <c r="BP124" s="27"/>
      <c r="BV124" s="7"/>
    </row>
    <row r="125" spans="1:74" x14ac:dyDescent="0.2">
      <c r="A125" s="2">
        <v>2015</v>
      </c>
      <c r="B125" s="4" t="s">
        <v>0</v>
      </c>
      <c r="C125" s="4" t="s">
        <v>269</v>
      </c>
      <c r="D125" s="4" t="s">
        <v>270</v>
      </c>
      <c r="E125" s="52" t="s">
        <v>271</v>
      </c>
      <c r="F125" s="4" t="s">
        <v>143</v>
      </c>
      <c r="G125" s="7">
        <v>200204.5</v>
      </c>
      <c r="J125" s="8">
        <v>200204.5</v>
      </c>
      <c r="K125" s="16">
        <v>8.1729236614576983E-2</v>
      </c>
      <c r="L125" s="7">
        <v>200204.5</v>
      </c>
      <c r="M125" s="7">
        <v>1201227</v>
      </c>
      <c r="P125" s="8">
        <v>1201227</v>
      </c>
      <c r="Q125" s="16">
        <v>8.1729236614576761E-2</v>
      </c>
      <c r="R125" s="40">
        <v>38.92</v>
      </c>
      <c r="S125" s="16">
        <v>0</v>
      </c>
      <c r="V125" s="7">
        <v>6</v>
      </c>
      <c r="W125" s="7"/>
      <c r="Y125" s="7">
        <v>2062944</v>
      </c>
      <c r="AB125" s="7">
        <v>76</v>
      </c>
      <c r="AE125" s="7">
        <v>4892</v>
      </c>
      <c r="AF125" s="7">
        <v>368</v>
      </c>
      <c r="AG125" s="8">
        <v>4524</v>
      </c>
      <c r="AH125" s="16">
        <v>0.22535211267605626</v>
      </c>
      <c r="AI125" s="7">
        <v>3631</v>
      </c>
      <c r="AJ125" s="7">
        <v>893</v>
      </c>
      <c r="AK125" s="12">
        <v>0.74223221586263288</v>
      </c>
      <c r="AL125" s="12">
        <v>0.95</v>
      </c>
      <c r="AN125" s="12">
        <v>0.80260831122900089</v>
      </c>
      <c r="AO125" s="12">
        <v>0.92477514309076048</v>
      </c>
      <c r="AP125" s="12">
        <v>0.13359980300591867</v>
      </c>
      <c r="AQ125" s="8">
        <v>2335178</v>
      </c>
      <c r="AR125" s="16">
        <v>-0.13720147968827823</v>
      </c>
      <c r="AS125" s="7">
        <v>94925.934959349586</v>
      </c>
      <c r="AT125" s="7">
        <v>516.17550839964633</v>
      </c>
      <c r="AU125" s="7">
        <v>86.02925139994106</v>
      </c>
      <c r="AV125" s="7">
        <v>188</v>
      </c>
      <c r="AW125" s="16">
        <v>0.4576024010635163</v>
      </c>
      <c r="AX125" s="16">
        <v>-0.29587706963066374</v>
      </c>
      <c r="AY125" s="7">
        <v>42920571.640000001</v>
      </c>
      <c r="AZ125" s="10">
        <v>18.38</v>
      </c>
      <c r="BA125" s="16">
        <v>1.0445299615173154E-2</v>
      </c>
      <c r="BB125" s="7">
        <v>2336879.2512150398</v>
      </c>
      <c r="BC125" s="16">
        <v>0.20532440768961768</v>
      </c>
      <c r="BD125" s="13">
        <v>3036641.1500000004</v>
      </c>
      <c r="BE125" s="13">
        <v>1.3003895848624818</v>
      </c>
      <c r="BF125" s="16">
        <v>7.5835477651475429E-3</v>
      </c>
      <c r="BG125" s="44">
        <v>0.14567579872095554</v>
      </c>
      <c r="BH125" s="43">
        <v>24.6</v>
      </c>
      <c r="BI125" s="2">
        <v>51.944000000000003</v>
      </c>
      <c r="BK125" s="13"/>
      <c r="BP125" s="33"/>
      <c r="BV125" s="7"/>
    </row>
    <row r="126" spans="1:74" x14ac:dyDescent="0.2">
      <c r="A126" s="2">
        <v>2015</v>
      </c>
      <c r="B126" s="4" t="s">
        <v>1</v>
      </c>
      <c r="C126" s="4" t="s">
        <v>269</v>
      </c>
      <c r="D126" s="4" t="s">
        <v>270</v>
      </c>
      <c r="E126" s="52" t="s">
        <v>271</v>
      </c>
      <c r="F126" s="4" t="s">
        <v>143</v>
      </c>
      <c r="G126" s="7">
        <v>196413.3</v>
      </c>
      <c r="J126" s="8">
        <v>196413.3</v>
      </c>
      <c r="K126" s="16">
        <v>-5.550912497210958E-2</v>
      </c>
      <c r="L126" s="7">
        <v>196413.3</v>
      </c>
      <c r="M126" s="7">
        <v>1178479.7999999998</v>
      </c>
      <c r="P126" s="8">
        <v>1178479.7999999998</v>
      </c>
      <c r="Q126" s="16">
        <v>-5.550912497210958E-2</v>
      </c>
      <c r="R126" s="40">
        <v>38.92</v>
      </c>
      <c r="S126" s="16">
        <v>0</v>
      </c>
      <c r="V126" s="7">
        <v>6</v>
      </c>
      <c r="W126" s="7"/>
      <c r="Y126" s="7">
        <v>2006856</v>
      </c>
      <c r="AB126" s="7">
        <v>76</v>
      </c>
      <c r="AE126" s="7">
        <v>4977</v>
      </c>
      <c r="AF126" s="7">
        <v>576</v>
      </c>
      <c r="AG126" s="8">
        <v>4401</v>
      </c>
      <c r="AH126" s="16">
        <v>-4.4299674267101019E-2</v>
      </c>
      <c r="AI126" s="7">
        <v>3439</v>
      </c>
      <c r="AJ126" s="7">
        <v>962</v>
      </c>
      <c r="AK126" s="12">
        <v>0.69097850110508341</v>
      </c>
      <c r="AL126" s="12">
        <v>0.95</v>
      </c>
      <c r="AN126" s="12">
        <v>0.78141331515564649</v>
      </c>
      <c r="AO126" s="12">
        <v>0.88426763110307416</v>
      </c>
      <c r="AP126" s="12">
        <v>3.6407925199237523E-2</v>
      </c>
      <c r="AQ126" s="8">
        <v>2218343</v>
      </c>
      <c r="AR126" s="16">
        <v>-0.20161933207680405</v>
      </c>
      <c r="AS126" s="7">
        <v>90176.544715447148</v>
      </c>
      <c r="AT126" s="7">
        <v>504.0543058395819</v>
      </c>
      <c r="AU126" s="7">
        <v>84.009050973263655</v>
      </c>
      <c r="AV126" s="7">
        <v>188</v>
      </c>
      <c r="AW126" s="16">
        <v>0.44685665411310455</v>
      </c>
      <c r="AX126" s="16">
        <v>-0.16461191188677171</v>
      </c>
      <c r="AY126" s="7">
        <v>41083712.359999999</v>
      </c>
      <c r="AZ126" s="10">
        <v>18.52</v>
      </c>
      <c r="BA126" s="16">
        <v>2.0385674931129527E-2</v>
      </c>
      <c r="BB126" s="7">
        <v>2161178.3940472538</v>
      </c>
      <c r="BC126" s="16">
        <v>7.5048246116776449E-2</v>
      </c>
      <c r="BD126" s="13">
        <v>2889648.8</v>
      </c>
      <c r="BE126" s="13">
        <v>1.3026158713959022</v>
      </c>
      <c r="BF126" s="16">
        <v>7.4392911725128172E-3</v>
      </c>
      <c r="BG126" s="44">
        <v>0.14459050631545145</v>
      </c>
      <c r="BH126" s="43">
        <v>24.6</v>
      </c>
      <c r="BI126" s="2">
        <v>51.944000000000003</v>
      </c>
      <c r="BK126" s="13"/>
      <c r="BP126" s="27"/>
      <c r="BV126" s="7"/>
    </row>
    <row r="127" spans="1:74" x14ac:dyDescent="0.2">
      <c r="A127" s="2">
        <v>2015</v>
      </c>
      <c r="B127" s="4" t="s">
        <v>2</v>
      </c>
      <c r="C127" s="4" t="s">
        <v>269</v>
      </c>
      <c r="D127" s="4" t="s">
        <v>270</v>
      </c>
      <c r="E127" s="52" t="s">
        <v>271</v>
      </c>
      <c r="F127" s="4" t="s">
        <v>143</v>
      </c>
      <c r="G127" s="7">
        <v>192468.2</v>
      </c>
      <c r="J127" s="8">
        <v>192468.2</v>
      </c>
      <c r="K127" s="16">
        <v>-6.7603063708920885E-3</v>
      </c>
      <c r="L127" s="7">
        <v>192468.2</v>
      </c>
      <c r="M127" s="7">
        <v>1154809.2000000002</v>
      </c>
      <c r="P127" s="8">
        <v>1154809.2000000002</v>
      </c>
      <c r="Q127" s="16">
        <v>-6.7603063708920885E-3</v>
      </c>
      <c r="R127" s="40">
        <v>38.92</v>
      </c>
      <c r="S127" s="16">
        <v>0</v>
      </c>
      <c r="V127" s="7">
        <v>6</v>
      </c>
      <c r="W127" s="7"/>
      <c r="Y127" s="7">
        <v>2004576</v>
      </c>
      <c r="AB127" s="7">
        <v>76</v>
      </c>
      <c r="AE127" s="7">
        <v>4988</v>
      </c>
      <c r="AF127" s="7">
        <v>592</v>
      </c>
      <c r="AG127" s="8">
        <v>4396</v>
      </c>
      <c r="AH127" s="16">
        <v>3.1198686371100237E-2</v>
      </c>
      <c r="AI127" s="7">
        <v>3601</v>
      </c>
      <c r="AJ127" s="7">
        <v>795</v>
      </c>
      <c r="AK127" s="12">
        <v>0.72193263833199683</v>
      </c>
      <c r="AL127" s="12">
        <v>0.95</v>
      </c>
      <c r="AN127" s="12">
        <v>0.81915377616014562</v>
      </c>
      <c r="AO127" s="12">
        <v>0.88131515637530067</v>
      </c>
      <c r="AP127" s="12">
        <v>4.1160568804621489E-2</v>
      </c>
      <c r="AQ127" s="8">
        <v>2243707</v>
      </c>
      <c r="AR127" s="16">
        <v>-6.7587537286824095E-2</v>
      </c>
      <c r="AS127" s="7">
        <v>90108.71485943775</v>
      </c>
      <c r="AT127" s="7">
        <v>510.39740673339401</v>
      </c>
      <c r="AU127" s="7">
        <v>85.066234455565663</v>
      </c>
      <c r="AV127" s="7">
        <v>188</v>
      </c>
      <c r="AW127" s="16">
        <v>0.452479970508328</v>
      </c>
      <c r="AX127" s="16">
        <v>-9.5797468483560189E-2</v>
      </c>
      <c r="AY127" s="7">
        <v>41845135.549999997</v>
      </c>
      <c r="AZ127" s="10">
        <v>18.649999999999999</v>
      </c>
      <c r="BA127" s="16">
        <v>3.2668881506090708E-2</v>
      </c>
      <c r="BB127" s="7">
        <v>2286941.1214646306</v>
      </c>
      <c r="BC127" s="16">
        <v>5.4987640245853217E-2</v>
      </c>
      <c r="BD127" s="13">
        <v>2925372.2499999995</v>
      </c>
      <c r="BE127" s="13">
        <v>1.3038120619136098</v>
      </c>
      <c r="BF127" s="16">
        <v>7.2951217580059209E-3</v>
      </c>
      <c r="BG127" s="44">
        <v>0.14320452003045142</v>
      </c>
      <c r="BH127" s="43">
        <v>24.900000000000002</v>
      </c>
      <c r="BI127" s="2">
        <v>51.944000000000003</v>
      </c>
      <c r="BK127" s="13"/>
      <c r="BP127" s="27"/>
      <c r="BV127" s="7"/>
    </row>
    <row r="128" spans="1:74" x14ac:dyDescent="0.2">
      <c r="A128" s="2">
        <v>2015</v>
      </c>
      <c r="B128" s="4" t="s">
        <v>3</v>
      </c>
      <c r="C128" s="4" t="s">
        <v>269</v>
      </c>
      <c r="D128" s="4" t="s">
        <v>270</v>
      </c>
      <c r="E128" s="52" t="s">
        <v>271</v>
      </c>
      <c r="F128" s="4" t="s">
        <v>143</v>
      </c>
      <c r="G128" s="7">
        <v>202197.6</v>
      </c>
      <c r="J128" s="8">
        <v>202197.6</v>
      </c>
      <c r="K128" s="16">
        <v>-2.9389487636690692E-3</v>
      </c>
      <c r="L128" s="7">
        <v>202197.6</v>
      </c>
      <c r="M128" s="7">
        <v>1213185.6000000001</v>
      </c>
      <c r="P128" s="8">
        <v>1213185.6000000001</v>
      </c>
      <c r="Q128" s="16">
        <v>-2.9389487636690692E-3</v>
      </c>
      <c r="R128" s="40">
        <v>38.92</v>
      </c>
      <c r="S128" s="16">
        <v>0</v>
      </c>
      <c r="V128" s="7">
        <v>6</v>
      </c>
      <c r="W128" s="7"/>
      <c r="Y128" s="7">
        <v>1988160</v>
      </c>
      <c r="AB128" s="7">
        <v>76</v>
      </c>
      <c r="AE128" s="7">
        <v>5150</v>
      </c>
      <c r="AF128" s="7">
        <v>790</v>
      </c>
      <c r="AG128" s="8">
        <v>4360</v>
      </c>
      <c r="AH128" s="16">
        <v>-2.0224719101123556E-2</v>
      </c>
      <c r="AI128" s="7">
        <v>3189</v>
      </c>
      <c r="AJ128" s="7">
        <v>1171</v>
      </c>
      <c r="AK128" s="12">
        <v>0.61922330097087375</v>
      </c>
      <c r="AL128" s="12">
        <v>0.95</v>
      </c>
      <c r="AN128" s="12">
        <v>0.73142201834862386</v>
      </c>
      <c r="AO128" s="12">
        <v>0.84660194174757286</v>
      </c>
      <c r="AP128" s="12">
        <v>-7.428100635626389E-2</v>
      </c>
      <c r="AQ128" s="8">
        <v>2298091</v>
      </c>
      <c r="AR128" s="16">
        <v>-4.8547021569139703E-2</v>
      </c>
      <c r="AS128" s="7">
        <v>87379.885931558936</v>
      </c>
      <c r="AT128" s="7">
        <v>527.08509174311928</v>
      </c>
      <c r="AU128" s="7">
        <v>87.84751529051988</v>
      </c>
      <c r="AV128" s="7">
        <v>188</v>
      </c>
      <c r="AW128" s="16">
        <v>0.46727401750276532</v>
      </c>
      <c r="AX128" s="16">
        <v>-2.8906937151988998E-2</v>
      </c>
      <c r="AY128" s="7">
        <v>42974301.699999996</v>
      </c>
      <c r="AZ128" s="10">
        <v>18.7</v>
      </c>
      <c r="BA128" s="16">
        <v>2.7472527472527375E-2</v>
      </c>
      <c r="BB128" s="7">
        <v>2275571.6507589282</v>
      </c>
      <c r="BC128" s="16">
        <v>2.3317137289066096E-4</v>
      </c>
      <c r="BD128" s="13">
        <v>3006386.1499999994</v>
      </c>
      <c r="BE128" s="13">
        <v>1.30821022753233</v>
      </c>
      <c r="BF128" s="16">
        <v>7.1742430601448521E-3</v>
      </c>
      <c r="BG128" s="44">
        <v>0.14210689388978937</v>
      </c>
      <c r="BH128" s="43">
        <v>26.3</v>
      </c>
      <c r="BI128" s="2">
        <v>51.944000000000003</v>
      </c>
      <c r="BK128" s="13"/>
      <c r="BP128" s="33"/>
      <c r="BV128" s="7"/>
    </row>
    <row r="129" spans="1:74" x14ac:dyDescent="0.2">
      <c r="A129" s="2">
        <v>2015</v>
      </c>
      <c r="B129" s="4" t="s">
        <v>4</v>
      </c>
      <c r="C129" s="4" t="s">
        <v>269</v>
      </c>
      <c r="D129" s="4" t="s">
        <v>270</v>
      </c>
      <c r="E129" s="52" t="s">
        <v>271</v>
      </c>
      <c r="F129" s="4" t="s">
        <v>143</v>
      </c>
      <c r="G129" s="7">
        <v>199476</v>
      </c>
      <c r="J129" s="8">
        <v>199476</v>
      </c>
      <c r="K129" s="16">
        <v>3.9341843223485995E-3</v>
      </c>
      <c r="L129" s="7">
        <v>199476</v>
      </c>
      <c r="M129" s="7">
        <v>1196856</v>
      </c>
      <c r="P129" s="8">
        <v>1196856</v>
      </c>
      <c r="Q129" s="16">
        <v>3.9341843223485995E-3</v>
      </c>
      <c r="R129" s="40">
        <v>38.92</v>
      </c>
      <c r="S129" s="16">
        <v>0</v>
      </c>
      <c r="V129" s="7">
        <v>6</v>
      </c>
      <c r="W129" s="7"/>
      <c r="Y129" s="7">
        <v>1974480</v>
      </c>
      <c r="AB129" s="7">
        <v>76</v>
      </c>
      <c r="AE129" s="7">
        <v>5054</v>
      </c>
      <c r="AF129" s="7">
        <v>724</v>
      </c>
      <c r="AG129" s="8">
        <v>4330</v>
      </c>
      <c r="AH129" s="16">
        <v>-3.7135868356682256E-2</v>
      </c>
      <c r="AI129" s="7">
        <v>3459</v>
      </c>
      <c r="AJ129" s="7">
        <v>871</v>
      </c>
      <c r="AK129" s="12">
        <v>0.68440838939453896</v>
      </c>
      <c r="AL129" s="12">
        <v>0.95</v>
      </c>
      <c r="AN129" s="12">
        <v>0.79884526558891455</v>
      </c>
      <c r="AO129" s="12">
        <v>0.85674713098535815</v>
      </c>
      <c r="AP129" s="12">
        <v>-5.3134644345453563E-2</v>
      </c>
      <c r="AQ129" s="8">
        <v>2143544</v>
      </c>
      <c r="AR129" s="16">
        <v>-9.6345279655054239E-2</v>
      </c>
      <c r="AS129" s="7">
        <v>84725.059288537552</v>
      </c>
      <c r="AT129" s="7">
        <v>495.04480369515011</v>
      </c>
      <c r="AU129" s="7">
        <v>82.507467282525013</v>
      </c>
      <c r="AV129" s="7">
        <v>188</v>
      </c>
      <c r="AW129" s="16">
        <v>0.43886950682194154</v>
      </c>
      <c r="AX129" s="16">
        <v>-6.1493007530896149E-2</v>
      </c>
      <c r="AY129" s="7">
        <v>39248290.640000001</v>
      </c>
      <c r="AZ129" s="10">
        <v>18.309999999999999</v>
      </c>
      <c r="BA129" s="16">
        <v>8.2599118942729977E-3</v>
      </c>
      <c r="BB129" s="7">
        <v>2085787.1590404056</v>
      </c>
      <c r="BC129" s="16">
        <v>1.7179874470138967E-2</v>
      </c>
      <c r="BD129" s="13">
        <v>2771101.4</v>
      </c>
      <c r="BE129" s="13">
        <v>1.292766278648817</v>
      </c>
      <c r="BF129" s="16">
        <v>6.9513821213787706E-3</v>
      </c>
      <c r="BG129" s="44">
        <v>0.13884812324046297</v>
      </c>
      <c r="BH129" s="43">
        <v>25.3</v>
      </c>
      <c r="BI129" s="2">
        <v>51.944000000000003</v>
      </c>
      <c r="BK129" s="13"/>
      <c r="BP129" s="27"/>
      <c r="BV129" s="7"/>
    </row>
    <row r="130" spans="1:74" x14ac:dyDescent="0.2">
      <c r="A130" s="2">
        <v>2015</v>
      </c>
      <c r="B130" s="4" t="s">
        <v>11</v>
      </c>
      <c r="C130" s="4" t="s">
        <v>269</v>
      </c>
      <c r="D130" s="4" t="s">
        <v>270</v>
      </c>
      <c r="E130" s="52" t="s">
        <v>271</v>
      </c>
      <c r="F130" s="4" t="s">
        <v>143</v>
      </c>
      <c r="G130" s="7">
        <v>204413.5</v>
      </c>
      <c r="J130" s="8">
        <v>204413.5</v>
      </c>
      <c r="K130" s="16">
        <v>-2.1128156701094136E-2</v>
      </c>
      <c r="L130" s="7">
        <v>204413.5</v>
      </c>
      <c r="M130" s="7">
        <v>1226481</v>
      </c>
      <c r="P130" s="8">
        <v>1226481</v>
      </c>
      <c r="Q130" s="16">
        <v>-2.1128156701094136E-2</v>
      </c>
      <c r="R130" s="40">
        <v>38.92</v>
      </c>
      <c r="S130" s="16">
        <v>0</v>
      </c>
      <c r="V130" s="7">
        <v>6</v>
      </c>
      <c r="W130" s="7"/>
      <c r="Y130" s="7">
        <v>2111736</v>
      </c>
      <c r="AB130" s="7">
        <v>76</v>
      </c>
      <c r="AE130" s="7">
        <v>5046</v>
      </c>
      <c r="AF130" s="7">
        <v>415</v>
      </c>
      <c r="AG130" s="8">
        <v>4631</v>
      </c>
      <c r="AH130" s="16">
        <v>-2.5667999158426213E-2</v>
      </c>
      <c r="AI130" s="7">
        <v>4028</v>
      </c>
      <c r="AJ130" s="7">
        <v>603</v>
      </c>
      <c r="AK130" s="12">
        <v>0.79825604439159725</v>
      </c>
      <c r="AL130" s="12">
        <v>0.95</v>
      </c>
      <c r="AN130" s="12">
        <v>0.86979054199956818</v>
      </c>
      <c r="AO130" s="12">
        <v>0.91775663892191839</v>
      </c>
      <c r="AP130" s="12">
        <v>5.2741137286465012E-2</v>
      </c>
      <c r="AQ130" s="8">
        <v>2324718</v>
      </c>
      <c r="AR130" s="16">
        <v>-7.881724013452085E-2</v>
      </c>
      <c r="AS130" s="7">
        <v>89412.230769230766</v>
      </c>
      <c r="AT130" s="7">
        <v>501.99049881235152</v>
      </c>
      <c r="AU130" s="7">
        <v>83.665083135391924</v>
      </c>
      <c r="AV130" s="7">
        <v>188</v>
      </c>
      <c r="AW130" s="16">
        <v>0.44502703795421239</v>
      </c>
      <c r="AX130" s="16">
        <v>-5.4549415322690087E-2</v>
      </c>
      <c r="AY130" s="7">
        <v>42402856.319999993</v>
      </c>
      <c r="AZ130" s="10">
        <v>18.239999999999998</v>
      </c>
      <c r="BA130" s="16">
        <v>6.6225165562912025E-3</v>
      </c>
      <c r="BB130" s="7">
        <v>2233711.5264420537</v>
      </c>
      <c r="BC130" s="16">
        <v>2.6752969902677181E-2</v>
      </c>
      <c r="BD130" s="13">
        <v>3000645.6</v>
      </c>
      <c r="BE130" s="13">
        <v>1.2907568143749049</v>
      </c>
      <c r="BF130" s="16">
        <v>6.8078998097436281E-3</v>
      </c>
      <c r="BG130" s="44">
        <v>0.13678474533479082</v>
      </c>
      <c r="BH130" s="43">
        <v>26</v>
      </c>
      <c r="BI130" s="2">
        <v>51.944000000000003</v>
      </c>
      <c r="BK130" s="13"/>
      <c r="BP130" s="27"/>
      <c r="BV130" s="7"/>
    </row>
    <row r="131" spans="1:74" x14ac:dyDescent="0.2">
      <c r="A131" s="2">
        <v>2015</v>
      </c>
      <c r="B131" s="4" t="s">
        <v>5</v>
      </c>
      <c r="C131" s="4" t="s">
        <v>269</v>
      </c>
      <c r="D131" s="4" t="s">
        <v>270</v>
      </c>
      <c r="E131" s="52" t="s">
        <v>271</v>
      </c>
      <c r="F131" s="4" t="s">
        <v>143</v>
      </c>
      <c r="G131" s="7">
        <v>211944.8</v>
      </c>
      <c r="J131" s="8">
        <v>211944.8</v>
      </c>
      <c r="K131" s="16">
        <v>8.9361710230420055E-3</v>
      </c>
      <c r="L131" s="7">
        <v>211944.8</v>
      </c>
      <c r="M131" s="7">
        <v>1271668.7999999998</v>
      </c>
      <c r="P131" s="8">
        <v>1271668.7999999998</v>
      </c>
      <c r="Q131" s="16">
        <v>8.9361710230417835E-3</v>
      </c>
      <c r="R131" s="40">
        <v>38.92</v>
      </c>
      <c r="S131" s="16">
        <v>0</v>
      </c>
      <c r="V131" s="7">
        <v>6</v>
      </c>
      <c r="W131" s="7"/>
      <c r="Y131" s="7">
        <v>2241240</v>
      </c>
      <c r="AB131" s="7">
        <v>76</v>
      </c>
      <c r="AE131" s="7">
        <v>5131</v>
      </c>
      <c r="AF131" s="7">
        <v>216</v>
      </c>
      <c r="AG131" s="8">
        <v>4915</v>
      </c>
      <c r="AH131" s="16">
        <v>6.109671848013809E-2</v>
      </c>
      <c r="AI131" s="7">
        <v>4345</v>
      </c>
      <c r="AJ131" s="7">
        <v>570</v>
      </c>
      <c r="AK131" s="12">
        <v>0.84681348664977585</v>
      </c>
      <c r="AL131" s="12">
        <v>0.95</v>
      </c>
      <c r="AN131" s="12">
        <v>0.88402848423194302</v>
      </c>
      <c r="AO131" s="12">
        <v>0.95790294289612166</v>
      </c>
      <c r="AP131" s="12">
        <v>6.414239578023917E-2</v>
      </c>
      <c r="AQ131" s="8">
        <v>2437271</v>
      </c>
      <c r="AR131" s="16">
        <v>-4.5205305043944266E-2</v>
      </c>
      <c r="AS131" s="7">
        <v>93741.192307692312</v>
      </c>
      <c r="AT131" s="7">
        <v>495.88423194303152</v>
      </c>
      <c r="AU131" s="7">
        <v>82.647371990505249</v>
      </c>
      <c r="AV131" s="7">
        <v>188</v>
      </c>
      <c r="AW131" s="16">
        <v>0.43961368080055985</v>
      </c>
      <c r="AX131" s="16">
        <v>-0.10018127628963391</v>
      </c>
      <c r="AY131" s="7">
        <v>45089513.5</v>
      </c>
      <c r="AZ131" s="10">
        <v>18.5</v>
      </c>
      <c r="BA131" s="16">
        <v>2.4363233665559259E-2</v>
      </c>
      <c r="BB131" s="7">
        <v>2285834.3079411881</v>
      </c>
      <c r="BC131" s="16">
        <v>6.6287898052312569E-2</v>
      </c>
      <c r="BD131" s="13">
        <v>3178577.65</v>
      </c>
      <c r="BE131" s="13">
        <v>1.3041543800422686</v>
      </c>
      <c r="BF131" s="16">
        <v>6.7495380093240288E-3</v>
      </c>
      <c r="BG131" s="44">
        <v>0.13638385529051167</v>
      </c>
      <c r="BH131" s="43">
        <v>26</v>
      </c>
      <c r="BI131" s="2">
        <v>51.944000000000003</v>
      </c>
      <c r="BK131" s="13"/>
      <c r="BP131" s="33"/>
      <c r="BV131" s="7"/>
    </row>
    <row r="132" spans="1:74" x14ac:dyDescent="0.2">
      <c r="A132" s="2">
        <v>2015</v>
      </c>
      <c r="B132" s="4" t="s">
        <v>6</v>
      </c>
      <c r="C132" s="4" t="s">
        <v>269</v>
      </c>
      <c r="D132" s="4" t="s">
        <v>270</v>
      </c>
      <c r="E132" s="52" t="s">
        <v>271</v>
      </c>
      <c r="F132" s="4" t="s">
        <v>143</v>
      </c>
      <c r="G132" s="7">
        <v>202203.2</v>
      </c>
      <c r="J132" s="8">
        <v>202203.2</v>
      </c>
      <c r="K132" s="16">
        <v>1.8837103021343449E-2</v>
      </c>
      <c r="L132" s="7">
        <v>202203.2</v>
      </c>
      <c r="M132" s="7">
        <v>1213219.2000000002</v>
      </c>
      <c r="P132" s="8">
        <v>1213219.2000000002</v>
      </c>
      <c r="Q132" s="16">
        <v>1.8837103021343449E-2</v>
      </c>
      <c r="R132" s="40">
        <v>38.92</v>
      </c>
      <c r="S132" s="16">
        <v>0</v>
      </c>
      <c r="V132" s="7">
        <v>6</v>
      </c>
      <c r="W132" s="7"/>
      <c r="Y132" s="7">
        <v>2119488</v>
      </c>
      <c r="AB132" s="7">
        <v>76</v>
      </c>
      <c r="AE132" s="7">
        <v>4892</v>
      </c>
      <c r="AF132" s="7">
        <v>244</v>
      </c>
      <c r="AG132" s="8">
        <v>4648</v>
      </c>
      <c r="AH132" s="16">
        <v>3.6574487065120342E-2</v>
      </c>
      <c r="AI132" s="7">
        <v>3966</v>
      </c>
      <c r="AJ132" s="7">
        <v>682</v>
      </c>
      <c r="AK132" s="12">
        <v>0.81071136549468525</v>
      </c>
      <c r="AL132" s="12">
        <v>0.95</v>
      </c>
      <c r="AN132" s="12">
        <v>0.85327022375215145</v>
      </c>
      <c r="AO132" s="12">
        <v>0.95012264922322154</v>
      </c>
      <c r="AP132" s="12">
        <v>2.4655512400815871E-2</v>
      </c>
      <c r="AQ132" s="8">
        <v>2255419</v>
      </c>
      <c r="AR132" s="16">
        <v>-1.7343390149815341E-2</v>
      </c>
      <c r="AS132" s="7">
        <v>91683.699186991871</v>
      </c>
      <c r="AT132" s="7">
        <v>485.24505163511185</v>
      </c>
      <c r="AU132" s="7">
        <v>80.874175272518642</v>
      </c>
      <c r="AV132" s="7">
        <v>188</v>
      </c>
      <c r="AW132" s="16">
        <v>0.43018178336446083</v>
      </c>
      <c r="AX132" s="16">
        <v>-5.2015439206491432E-2</v>
      </c>
      <c r="AY132" s="7">
        <v>41995901.780000001</v>
      </c>
      <c r="AZ132" s="10">
        <v>18.62</v>
      </c>
      <c r="BA132" s="16">
        <v>2.7593818984547491E-2</v>
      </c>
      <c r="BB132" s="7">
        <v>2158282.0818376373</v>
      </c>
      <c r="BC132" s="16">
        <v>3.3028786357896626E-2</v>
      </c>
      <c r="BD132" s="13">
        <v>2954241.45</v>
      </c>
      <c r="BE132" s="13">
        <v>1.3098415194693316</v>
      </c>
      <c r="BF132" s="16">
        <v>6.6541554385779822E-3</v>
      </c>
      <c r="BG132" s="44">
        <v>0.13502861428317281</v>
      </c>
      <c r="BH132" s="43">
        <v>24.6</v>
      </c>
      <c r="BI132" s="2">
        <v>51.944000000000003</v>
      </c>
      <c r="BK132" s="13"/>
      <c r="BP132" s="27"/>
      <c r="BV132" s="7"/>
    </row>
    <row r="133" spans="1:74" x14ac:dyDescent="0.2">
      <c r="A133" s="2">
        <v>2015</v>
      </c>
      <c r="B133" s="4" t="s">
        <v>7</v>
      </c>
      <c r="C133" s="4" t="s">
        <v>269</v>
      </c>
      <c r="D133" s="4" t="s">
        <v>270</v>
      </c>
      <c r="E133" s="52" t="s">
        <v>271</v>
      </c>
      <c r="F133" s="4" t="s">
        <v>143</v>
      </c>
      <c r="G133" s="7">
        <v>204573.9</v>
      </c>
      <c r="J133" s="8">
        <v>204573.9</v>
      </c>
      <c r="K133" s="16">
        <v>1.7125790660142082E-2</v>
      </c>
      <c r="L133" s="7">
        <v>204573.9</v>
      </c>
      <c r="M133" s="7">
        <v>1227443.3999999999</v>
      </c>
      <c r="P133" s="8">
        <v>1227443.3999999999</v>
      </c>
      <c r="Q133" s="16">
        <v>1.7125790660142082E-2</v>
      </c>
      <c r="R133" s="40">
        <v>38.92</v>
      </c>
      <c r="S133" s="16">
        <v>0</v>
      </c>
      <c r="V133" s="7">
        <v>6</v>
      </c>
      <c r="W133" s="7"/>
      <c r="Y133" s="7">
        <v>2147304</v>
      </c>
      <c r="AB133" s="7">
        <v>76</v>
      </c>
      <c r="AE133" s="7">
        <v>4996</v>
      </c>
      <c r="AF133" s="7">
        <v>287</v>
      </c>
      <c r="AG133" s="8">
        <v>4709</v>
      </c>
      <c r="AH133" s="16">
        <v>3.6996256331204513E-2</v>
      </c>
      <c r="AI133" s="7">
        <v>3944</v>
      </c>
      <c r="AJ133" s="7">
        <v>765</v>
      </c>
      <c r="AK133" s="12">
        <v>0.78943154523618897</v>
      </c>
      <c r="AL133" s="12">
        <v>0.95</v>
      </c>
      <c r="AN133" s="12">
        <v>0.83754512635379064</v>
      </c>
      <c r="AO133" s="12">
        <v>0.94255404323458769</v>
      </c>
      <c r="AP133" s="12">
        <v>1.9210797609492403E-3</v>
      </c>
      <c r="AQ133" s="8">
        <v>2122395</v>
      </c>
      <c r="AR133" s="16">
        <v>-4.260732237513698E-2</v>
      </c>
      <c r="AS133" s="7">
        <v>85236.746987951803</v>
      </c>
      <c r="AT133" s="7">
        <v>450.71034189849223</v>
      </c>
      <c r="AU133" s="7">
        <v>75.118390316415372</v>
      </c>
      <c r="AV133" s="7">
        <v>188</v>
      </c>
      <c r="AW133" s="16">
        <v>0.39956590593837965</v>
      </c>
      <c r="AX133" s="16">
        <v>-7.6763612424187055E-2</v>
      </c>
      <c r="AY133" s="7">
        <v>39731234.399999999</v>
      </c>
      <c r="AZ133" s="10">
        <v>18.72</v>
      </c>
      <c r="BA133" s="16">
        <v>1.4634146341463428E-2</v>
      </c>
      <c r="BB133" s="7">
        <v>2113798.6651636721</v>
      </c>
      <c r="BC133" s="16">
        <v>4.4509750820283009E-2</v>
      </c>
      <c r="BD133" s="13">
        <v>2794517.75</v>
      </c>
      <c r="BE133" s="13">
        <v>1.3166812728073709</v>
      </c>
      <c r="BF133" s="16">
        <v>6.5679713322054018E-3</v>
      </c>
      <c r="BG133" s="44">
        <v>0.11409404186394627</v>
      </c>
      <c r="BH133" s="43">
        <v>24.900000000000002</v>
      </c>
      <c r="BI133" s="2">
        <v>51.944000000000003</v>
      </c>
      <c r="BK133" s="13"/>
      <c r="BP133" s="27"/>
      <c r="BV133" s="7"/>
    </row>
    <row r="134" spans="1:74" x14ac:dyDescent="0.2">
      <c r="A134" s="2">
        <v>2016</v>
      </c>
      <c r="B134" s="4" t="s">
        <v>8</v>
      </c>
      <c r="C134" s="4" t="s">
        <v>269</v>
      </c>
      <c r="D134" s="4" t="s">
        <v>270</v>
      </c>
      <c r="E134" s="52" t="s">
        <v>271</v>
      </c>
      <c r="F134" s="4" t="s">
        <v>143</v>
      </c>
      <c r="G134" s="7">
        <v>204568.2</v>
      </c>
      <c r="J134" s="8">
        <v>204568.2</v>
      </c>
      <c r="K134" s="16">
        <v>-9.9523483651027256E-3</v>
      </c>
      <c r="L134" s="7">
        <v>204568.2</v>
      </c>
      <c r="M134" s="7">
        <v>1227409.2000000002</v>
      </c>
      <c r="P134" s="8">
        <v>1227409.2000000002</v>
      </c>
      <c r="Q134" s="16">
        <v>-9.9523483651026146E-3</v>
      </c>
      <c r="R134" s="40">
        <v>38.92</v>
      </c>
      <c r="S134" s="16">
        <v>0</v>
      </c>
      <c r="V134" s="7">
        <v>6</v>
      </c>
      <c r="W134" s="7"/>
      <c r="Y134" s="7">
        <v>2079816</v>
      </c>
      <c r="AB134" s="7">
        <v>76</v>
      </c>
      <c r="AE134" s="7">
        <v>5054</v>
      </c>
      <c r="AF134" s="7">
        <v>493</v>
      </c>
      <c r="AG134" s="8">
        <v>4561</v>
      </c>
      <c r="AH134" s="16">
        <v>-2.4059492563429652E-3</v>
      </c>
      <c r="AI134" s="7">
        <v>3412</v>
      </c>
      <c r="AJ134" s="7">
        <v>1149</v>
      </c>
      <c r="AK134" s="12">
        <v>0.67510882469331224</v>
      </c>
      <c r="AL134" s="12">
        <v>0.95</v>
      </c>
      <c r="AN134" s="12">
        <v>0.74808156106117074</v>
      </c>
      <c r="AO134" s="12">
        <v>0.90245350217649389</v>
      </c>
      <c r="AP134" s="12">
        <v>-0.10768878237107415</v>
      </c>
      <c r="AQ134" s="8">
        <v>1967056</v>
      </c>
      <c r="AR134" s="16">
        <v>-2.9623991234799196E-2</v>
      </c>
      <c r="AS134" s="7">
        <v>77749.249011857712</v>
      </c>
      <c r="AT134" s="7">
        <v>431.27735145801358</v>
      </c>
      <c r="AU134" s="7">
        <v>71.879558576335597</v>
      </c>
      <c r="AV134" s="7">
        <v>188</v>
      </c>
      <c r="AW134" s="16">
        <v>0.38233807753369997</v>
      </c>
      <c r="AX134" s="16">
        <v>-2.7283685140430114E-2</v>
      </c>
      <c r="AY134" s="7">
        <v>37157687.840000004</v>
      </c>
      <c r="AZ134" s="10">
        <v>18.89</v>
      </c>
      <c r="BA134" s="16">
        <v>8.0042689434365322E-3</v>
      </c>
      <c r="BB134" s="7">
        <v>2181360.6606147322</v>
      </c>
      <c r="BC134" s="16">
        <v>1.5913475874953942E-3</v>
      </c>
      <c r="BD134" s="13">
        <v>2601229.7500000005</v>
      </c>
      <c r="BE134" s="13">
        <v>1.3223974050560841</v>
      </c>
      <c r="BF134" s="16">
        <v>6.4793427883727637E-3</v>
      </c>
      <c r="BG134" s="44">
        <v>9.5181013067699577E-2</v>
      </c>
      <c r="BH134" s="43">
        <v>25.3</v>
      </c>
      <c r="BI134" s="2">
        <v>51.944000000000003</v>
      </c>
      <c r="BK134" s="13"/>
      <c r="BP134" s="33"/>
      <c r="BV134" s="7"/>
    </row>
    <row r="135" spans="1:74" x14ac:dyDescent="0.2">
      <c r="A135" s="2">
        <v>2016</v>
      </c>
      <c r="B135" s="4" t="s">
        <v>9</v>
      </c>
      <c r="C135" s="4" t="s">
        <v>269</v>
      </c>
      <c r="D135" s="4" t="s">
        <v>270</v>
      </c>
      <c r="E135" s="52" t="s">
        <v>271</v>
      </c>
      <c r="F135" s="4" t="s">
        <v>143</v>
      </c>
      <c r="G135" s="7">
        <v>187416.6</v>
      </c>
      <c r="J135" s="8">
        <v>187416.6</v>
      </c>
      <c r="K135" s="16">
        <v>1.3013968517190388E-2</v>
      </c>
      <c r="L135" s="7">
        <v>187416.6</v>
      </c>
      <c r="M135" s="7">
        <v>1124499.6000000001</v>
      </c>
      <c r="P135" s="8">
        <v>1124499.6000000001</v>
      </c>
      <c r="Q135" s="16">
        <v>1.3013968517190388E-2</v>
      </c>
      <c r="R135" s="40">
        <v>38.92</v>
      </c>
      <c r="S135" s="16">
        <v>0</v>
      </c>
      <c r="V135" s="7">
        <v>6</v>
      </c>
      <c r="W135" s="7"/>
      <c r="Y135" s="7">
        <v>1849992</v>
      </c>
      <c r="AB135" s="7">
        <v>76</v>
      </c>
      <c r="AE135" s="7">
        <v>4711</v>
      </c>
      <c r="AF135" s="7">
        <v>654</v>
      </c>
      <c r="AG135" s="8">
        <v>4057</v>
      </c>
      <c r="AH135" s="16">
        <v>-2.5696445725264194E-2</v>
      </c>
      <c r="AI135" s="7">
        <v>2633</v>
      </c>
      <c r="AJ135" s="7">
        <v>1424</v>
      </c>
      <c r="AK135" s="12">
        <v>0.55890469114837615</v>
      </c>
      <c r="AL135" s="12">
        <v>0.95</v>
      </c>
      <c r="AN135" s="12">
        <v>0.6490017254128666</v>
      </c>
      <c r="AO135" s="12">
        <v>0.86117597113139466</v>
      </c>
      <c r="AP135" s="12">
        <v>-0.24743993744940784</v>
      </c>
      <c r="AQ135" s="8">
        <v>1799792</v>
      </c>
      <c r="AR135" s="16">
        <v>-0.10339543535680518</v>
      </c>
      <c r="AS135" s="7">
        <v>76262.372881355928</v>
      </c>
      <c r="AT135" s="7">
        <v>443.62632487059403</v>
      </c>
      <c r="AU135" s="7">
        <v>73.937720811765672</v>
      </c>
      <c r="AV135" s="7">
        <v>188</v>
      </c>
      <c r="AW135" s="16">
        <v>0.39328574899875357</v>
      </c>
      <c r="AX135" s="16">
        <v>-7.9748235845633952E-2</v>
      </c>
      <c r="AY135" s="7">
        <v>34214045.920000002</v>
      </c>
      <c r="AZ135" s="10">
        <v>19.010000000000002</v>
      </c>
      <c r="BA135" s="16">
        <v>1.2247071352502692E-2</v>
      </c>
      <c r="BB135" s="7">
        <v>2053809.6925826101</v>
      </c>
      <c r="BC135" s="16">
        <v>8.7661278975730804E-3</v>
      </c>
      <c r="BD135" s="13">
        <v>2374976.5499999998</v>
      </c>
      <c r="BE135" s="13">
        <v>1.3195839019175548</v>
      </c>
      <c r="BF135" s="16">
        <v>6.3527437115472006E-3</v>
      </c>
      <c r="BG135" s="44">
        <v>8.7821576790816924E-2</v>
      </c>
      <c r="BH135" s="43">
        <v>23.6</v>
      </c>
      <c r="BI135" s="2">
        <v>51.944000000000003</v>
      </c>
      <c r="BK135" s="13"/>
      <c r="BP135" s="27"/>
      <c r="BV135" s="7"/>
    </row>
    <row r="136" spans="1:74" x14ac:dyDescent="0.2">
      <c r="A136" s="2">
        <v>2016</v>
      </c>
      <c r="B136" s="4" t="s">
        <v>10</v>
      </c>
      <c r="C136" s="4" t="s">
        <v>269</v>
      </c>
      <c r="D136" s="4" t="s">
        <v>270</v>
      </c>
      <c r="E136" s="52" t="s">
        <v>271</v>
      </c>
      <c r="F136" s="4" t="s">
        <v>143</v>
      </c>
      <c r="G136" s="7">
        <v>204452</v>
      </c>
      <c r="J136" s="8">
        <v>204452</v>
      </c>
      <c r="K136" s="16">
        <v>5.8772840165963514E-2</v>
      </c>
      <c r="L136" s="7">
        <v>204452</v>
      </c>
      <c r="M136" s="7">
        <v>1226712</v>
      </c>
      <c r="P136" s="8">
        <v>1226712</v>
      </c>
      <c r="Q136" s="16">
        <v>5.8772840165963514E-2</v>
      </c>
      <c r="R136" s="40">
        <v>38.92</v>
      </c>
      <c r="S136" s="16">
        <v>0</v>
      </c>
      <c r="V136" s="7">
        <v>6</v>
      </c>
      <c r="W136" s="7"/>
      <c r="Y136" s="7">
        <v>2020992</v>
      </c>
      <c r="AB136" s="7">
        <v>76</v>
      </c>
      <c r="AE136" s="7">
        <v>5073</v>
      </c>
      <c r="AF136" s="7">
        <v>641</v>
      </c>
      <c r="AG136" s="8">
        <v>4432</v>
      </c>
      <c r="AH136" s="16">
        <v>6.5128574861812005E-2</v>
      </c>
      <c r="AI136" s="7">
        <v>2619</v>
      </c>
      <c r="AJ136" s="7">
        <v>1813</v>
      </c>
      <c r="AK136" s="12">
        <v>0.5162625665286813</v>
      </c>
      <c r="AL136" s="12">
        <v>0.95</v>
      </c>
      <c r="AN136" s="12">
        <v>0.5909296028880866</v>
      </c>
      <c r="AO136" s="12">
        <v>0.87364478612260987</v>
      </c>
      <c r="AP136" s="12">
        <v>-0.23779972795495086</v>
      </c>
      <c r="AQ136" s="8">
        <v>2260164</v>
      </c>
      <c r="AR136" s="16">
        <v>2.0152415960886794E-2</v>
      </c>
      <c r="AS136" s="7">
        <v>88287.65625</v>
      </c>
      <c r="AT136" s="7">
        <v>509.9648014440433</v>
      </c>
      <c r="AU136" s="7">
        <v>84.994133574007222</v>
      </c>
      <c r="AV136" s="7">
        <v>188</v>
      </c>
      <c r="AW136" s="16">
        <v>0.45209645518088948</v>
      </c>
      <c r="AX136" s="16">
        <v>-4.2226037271378636E-2</v>
      </c>
      <c r="AY136" s="7">
        <v>41654822.519999996</v>
      </c>
      <c r="AZ136" s="10">
        <v>18.43</v>
      </c>
      <c r="BA136" s="16">
        <v>3.8126361655772545E-3</v>
      </c>
      <c r="BB136" s="7">
        <v>2212691.9990797932</v>
      </c>
      <c r="BC136" s="16">
        <v>9.9774971959989099E-3</v>
      </c>
      <c r="BD136" s="13">
        <v>2935733.35</v>
      </c>
      <c r="BE136" s="13">
        <v>1.2989028008586987</v>
      </c>
      <c r="BF136" s="16">
        <v>6.1459436935944458E-3</v>
      </c>
      <c r="BG136" s="44">
        <v>8.5416480949758899E-2</v>
      </c>
      <c r="BH136" s="43">
        <v>25.6</v>
      </c>
      <c r="BI136" s="2">
        <v>51.944000000000003</v>
      </c>
      <c r="BK136" s="13"/>
      <c r="BP136" s="27"/>
      <c r="BV136" s="7"/>
    </row>
    <row r="137" spans="1:74" x14ac:dyDescent="0.2">
      <c r="A137" s="2">
        <v>2016</v>
      </c>
      <c r="B137" s="4" t="s">
        <v>0</v>
      </c>
      <c r="C137" s="4" t="s">
        <v>269</v>
      </c>
      <c r="D137" s="4" t="s">
        <v>270</v>
      </c>
      <c r="E137" s="52" t="s">
        <v>271</v>
      </c>
      <c r="F137" s="4" t="s">
        <v>143</v>
      </c>
      <c r="G137" s="7">
        <v>187003.8</v>
      </c>
      <c r="J137" s="8">
        <v>187003.8</v>
      </c>
      <c r="K137" s="16">
        <v>-6.5936080357834159E-2</v>
      </c>
      <c r="L137" s="7">
        <v>187003.8</v>
      </c>
      <c r="M137" s="7">
        <v>1122022.7999999998</v>
      </c>
      <c r="P137" s="8">
        <v>1122022.7999999998</v>
      </c>
      <c r="Q137" s="16">
        <v>-6.593608035783427E-2</v>
      </c>
      <c r="R137" s="40">
        <v>38.92</v>
      </c>
      <c r="S137" s="16">
        <v>0</v>
      </c>
      <c r="V137" s="7">
        <v>6</v>
      </c>
      <c r="W137" s="7"/>
      <c r="Y137" s="7">
        <v>1669872</v>
      </c>
      <c r="AB137" s="7">
        <v>76</v>
      </c>
      <c r="AE137" s="7">
        <v>4969</v>
      </c>
      <c r="AF137" s="7">
        <v>1307</v>
      </c>
      <c r="AG137" s="8">
        <v>3662</v>
      </c>
      <c r="AH137" s="16">
        <v>-0.19053934571175946</v>
      </c>
      <c r="AI137" s="7">
        <v>1822</v>
      </c>
      <c r="AJ137" s="7">
        <v>1840</v>
      </c>
      <c r="AK137" s="12">
        <v>0.36667337492453211</v>
      </c>
      <c r="AL137" s="12">
        <v>0.95</v>
      </c>
      <c r="AN137" s="12">
        <v>0.49754232659748771</v>
      </c>
      <c r="AO137" s="12">
        <v>0.73696920909639763</v>
      </c>
      <c r="AP137" s="12">
        <v>-0.38009322899282993</v>
      </c>
      <c r="AQ137" s="8">
        <v>2083917</v>
      </c>
      <c r="AR137" s="16">
        <v>-0.10759822163449639</v>
      </c>
      <c r="AS137" s="7">
        <v>82368.260869565216</v>
      </c>
      <c r="AT137" s="7">
        <v>569.06526488257782</v>
      </c>
      <c r="AU137" s="7">
        <v>94.84421081376297</v>
      </c>
      <c r="AV137" s="7">
        <v>188</v>
      </c>
      <c r="AW137" s="16">
        <v>0.50449048305193067</v>
      </c>
      <c r="AX137" s="16">
        <v>0.1024646764952315</v>
      </c>
      <c r="AY137" s="7">
        <v>38906730.390000001</v>
      </c>
      <c r="AZ137" s="10">
        <v>18.670000000000002</v>
      </c>
      <c r="BA137" s="16">
        <v>1.5778019586507153E-2</v>
      </c>
      <c r="BB137" s="7">
        <v>2085435.1996097481</v>
      </c>
      <c r="BC137" s="16">
        <v>-0.12892733224790137</v>
      </c>
      <c r="BD137" s="13">
        <v>3550589.0300000003</v>
      </c>
      <c r="BE137" s="13">
        <v>1.7038053962801782</v>
      </c>
      <c r="BF137" s="16">
        <v>7.9258756342100722E-3</v>
      </c>
      <c r="BG137" s="44">
        <v>0.11624516587843201</v>
      </c>
      <c r="BH137" s="43">
        <v>25.3</v>
      </c>
      <c r="BI137" s="2">
        <v>51.944000000000003</v>
      </c>
      <c r="BJ137" s="2" t="s">
        <v>77</v>
      </c>
      <c r="BK137" s="13"/>
      <c r="BP137" s="33"/>
      <c r="BV137" s="7"/>
    </row>
    <row r="138" spans="1:74" x14ac:dyDescent="0.2">
      <c r="A138" s="2">
        <v>2016</v>
      </c>
      <c r="B138" s="4" t="s">
        <v>1</v>
      </c>
      <c r="C138" s="4" t="s">
        <v>269</v>
      </c>
      <c r="D138" s="4" t="s">
        <v>270</v>
      </c>
      <c r="E138" s="52" t="s">
        <v>271</v>
      </c>
      <c r="F138" s="4" t="s">
        <v>143</v>
      </c>
      <c r="G138" s="7">
        <v>196517.5</v>
      </c>
      <c r="J138" s="8">
        <v>196517.5</v>
      </c>
      <c r="K138" s="16">
        <v>5.3051397232262154E-4</v>
      </c>
      <c r="L138" s="7">
        <v>196517.5</v>
      </c>
      <c r="M138" s="7">
        <v>1179105</v>
      </c>
      <c r="P138" s="8">
        <v>1179105</v>
      </c>
      <c r="Q138" s="16">
        <v>5.3051397232284359E-4</v>
      </c>
      <c r="R138" s="40">
        <v>38.92</v>
      </c>
      <c r="S138" s="16">
        <v>0</v>
      </c>
      <c r="V138" s="7">
        <v>6</v>
      </c>
      <c r="W138" s="7"/>
      <c r="Y138" s="7">
        <v>1780680</v>
      </c>
      <c r="AB138" s="7">
        <v>76</v>
      </c>
      <c r="AE138" s="7">
        <v>5073</v>
      </c>
      <c r="AF138" s="7">
        <v>1168</v>
      </c>
      <c r="AG138" s="8">
        <v>3905</v>
      </c>
      <c r="AH138" s="16">
        <v>-0.11270165871392868</v>
      </c>
      <c r="AI138" s="7">
        <v>2092</v>
      </c>
      <c r="AJ138" s="7">
        <v>1813</v>
      </c>
      <c r="AK138" s="12">
        <v>0.41237926276365072</v>
      </c>
      <c r="AL138" s="12">
        <v>0.95</v>
      </c>
      <c r="AN138" s="12">
        <v>0.53572343149807944</v>
      </c>
      <c r="AO138" s="12">
        <v>0.76976148235757935</v>
      </c>
      <c r="AP138" s="12">
        <v>-0.31441732421545576</v>
      </c>
      <c r="AQ138" s="8">
        <v>1992218</v>
      </c>
      <c r="AR138" s="16">
        <v>-0.10193419142125448</v>
      </c>
      <c r="AS138" s="7">
        <v>77821.015625</v>
      </c>
      <c r="AT138" s="7">
        <v>510.17106274007682</v>
      </c>
      <c r="AU138" s="7">
        <v>85.02851045667947</v>
      </c>
      <c r="AV138" s="7">
        <v>188</v>
      </c>
      <c r="AW138" s="16">
        <v>0.45227931093978441</v>
      </c>
      <c r="AX138" s="16">
        <v>1.2135114866852481E-2</v>
      </c>
      <c r="AY138" s="7">
        <v>36716577.740000002</v>
      </c>
      <c r="AZ138" s="10">
        <v>18.43</v>
      </c>
      <c r="BA138" s="16">
        <v>-4.8596112311014572E-3</v>
      </c>
      <c r="BB138" s="7">
        <v>1940880.4219329616</v>
      </c>
      <c r="BC138" s="16">
        <v>-5.9563660474647409E-2</v>
      </c>
      <c r="BD138" s="13">
        <v>4730581.959999999</v>
      </c>
      <c r="BE138" s="13">
        <v>2.3745302773090087</v>
      </c>
      <c r="BF138" s="16">
        <v>9.8227582367032065E-3</v>
      </c>
      <c r="BG138" s="44">
        <v>0.16496121469707023</v>
      </c>
      <c r="BH138" s="43">
        <v>25.6</v>
      </c>
      <c r="BI138" s="2">
        <v>51.944000000000003</v>
      </c>
      <c r="BK138" s="13"/>
      <c r="BP138" s="27"/>
      <c r="BV138" s="7"/>
    </row>
    <row r="139" spans="1:74" x14ac:dyDescent="0.2">
      <c r="A139" s="2">
        <v>2016</v>
      </c>
      <c r="B139" s="4" t="s">
        <v>2</v>
      </c>
      <c r="C139" s="4" t="s">
        <v>269</v>
      </c>
      <c r="D139" s="4" t="s">
        <v>270</v>
      </c>
      <c r="E139" s="52" t="s">
        <v>271</v>
      </c>
      <c r="F139" s="4" t="s">
        <v>143</v>
      </c>
      <c r="G139" s="7">
        <v>195761.5</v>
      </c>
      <c r="J139" s="8">
        <v>195761.5</v>
      </c>
      <c r="K139" s="16">
        <v>1.7110878576305E-2</v>
      </c>
      <c r="L139" s="7">
        <v>195761.5</v>
      </c>
      <c r="M139" s="7">
        <v>1174569</v>
      </c>
      <c r="P139" s="8">
        <v>1174569</v>
      </c>
      <c r="Q139" s="16">
        <v>1.7110878576305E-2</v>
      </c>
      <c r="R139" s="40">
        <v>38.92</v>
      </c>
      <c r="S139" s="16">
        <v>0</v>
      </c>
      <c r="V139" s="7">
        <v>6</v>
      </c>
      <c r="W139" s="7"/>
      <c r="Y139" s="7">
        <v>1918392</v>
      </c>
      <c r="AB139" s="7">
        <v>76</v>
      </c>
      <c r="AE139" s="7">
        <v>4892</v>
      </c>
      <c r="AF139" s="7">
        <v>685</v>
      </c>
      <c r="AG139" s="8">
        <v>4207</v>
      </c>
      <c r="AH139" s="16">
        <v>-4.2993630573248454E-2</v>
      </c>
      <c r="AI139" s="7">
        <v>2765</v>
      </c>
      <c r="AJ139" s="7">
        <v>1442</v>
      </c>
      <c r="AK139" s="12">
        <v>0.56520850367947673</v>
      </c>
      <c r="AL139" s="12">
        <v>0.95</v>
      </c>
      <c r="AN139" s="12">
        <v>0.65723793677204656</v>
      </c>
      <c r="AO139" s="12">
        <v>0.85997547015535569</v>
      </c>
      <c r="AP139" s="12">
        <v>-0.19766232434048414</v>
      </c>
      <c r="AQ139" s="8">
        <v>1883665</v>
      </c>
      <c r="AR139" s="16">
        <v>-0.16046747636834935</v>
      </c>
      <c r="AS139" s="7">
        <v>74453.162055335968</v>
      </c>
      <c r="AT139" s="7">
        <v>447.74542429284526</v>
      </c>
      <c r="AU139" s="7">
        <v>74.624237382140876</v>
      </c>
      <c r="AV139" s="7">
        <v>188</v>
      </c>
      <c r="AW139" s="16">
        <v>0.39693743288372807</v>
      </c>
      <c r="AX139" s="16">
        <v>-0.12275137297724359</v>
      </c>
      <c r="AY139" s="7">
        <v>36712630.849999994</v>
      </c>
      <c r="AZ139" s="10">
        <v>19.489999999999998</v>
      </c>
      <c r="BA139" s="16">
        <v>4.5040214477211737E-2</v>
      </c>
      <c r="BB139" s="7">
        <v>1919961.4511001988</v>
      </c>
      <c r="BC139" s="16">
        <v>2.8506706492202508E-2</v>
      </c>
      <c r="BD139" s="13">
        <v>4490677.9800000004</v>
      </c>
      <c r="BE139" s="13">
        <v>2.3840109467447772</v>
      </c>
      <c r="BF139" s="16">
        <v>9.703773046318644E-3</v>
      </c>
      <c r="BG139" s="44">
        <v>0.16544487024329285</v>
      </c>
      <c r="BH139" s="43">
        <v>25.3</v>
      </c>
      <c r="BI139" s="2">
        <v>51.944000000000003</v>
      </c>
      <c r="BK139" s="13"/>
      <c r="BP139" s="27"/>
      <c r="BV139" s="7"/>
    </row>
    <row r="140" spans="1:74" x14ac:dyDescent="0.2">
      <c r="A140" s="2">
        <v>2016</v>
      </c>
      <c r="B140" s="4" t="s">
        <v>3</v>
      </c>
      <c r="C140" s="4" t="s">
        <v>269</v>
      </c>
      <c r="D140" s="4" t="s">
        <v>270</v>
      </c>
      <c r="E140" s="52" t="s">
        <v>271</v>
      </c>
      <c r="F140" s="4" t="s">
        <v>143</v>
      </c>
      <c r="G140" s="7">
        <v>200268.3</v>
      </c>
      <c r="J140" s="8">
        <v>200268.3</v>
      </c>
      <c r="K140" s="16">
        <v>-9.5416562807868477E-3</v>
      </c>
      <c r="L140" s="7">
        <v>200268.3</v>
      </c>
      <c r="M140" s="7">
        <v>1201609.7999999998</v>
      </c>
      <c r="P140" s="8">
        <v>1201609.7999999998</v>
      </c>
      <c r="Q140" s="16">
        <v>-9.5416562807869587E-3</v>
      </c>
      <c r="R140" s="40">
        <v>38.92</v>
      </c>
      <c r="S140" s="16">
        <v>0</v>
      </c>
      <c r="V140" s="7">
        <v>6</v>
      </c>
      <c r="W140" s="7"/>
      <c r="Y140" s="7">
        <v>1955784</v>
      </c>
      <c r="AB140" s="7">
        <v>76</v>
      </c>
      <c r="AE140" s="7">
        <v>4996</v>
      </c>
      <c r="AF140" s="7">
        <v>707</v>
      </c>
      <c r="AG140" s="8">
        <v>4289</v>
      </c>
      <c r="AH140" s="16">
        <v>-1.6284403669724723E-2</v>
      </c>
      <c r="AI140" s="7">
        <v>2825</v>
      </c>
      <c r="AJ140" s="7">
        <v>1464</v>
      </c>
      <c r="AK140" s="12">
        <v>0.56545236188951165</v>
      </c>
      <c r="AL140" s="12">
        <v>0.95</v>
      </c>
      <c r="AN140" s="12">
        <v>0.6586616927022616</v>
      </c>
      <c r="AO140" s="12">
        <v>0.85848678943154522</v>
      </c>
      <c r="AP140" s="12">
        <v>-9.9477898970880996E-2</v>
      </c>
      <c r="AQ140" s="8">
        <v>1922768</v>
      </c>
      <c r="AR140" s="16">
        <v>-0.16331946820208598</v>
      </c>
      <c r="AS140" s="7">
        <v>77219.598393574284</v>
      </c>
      <c r="AT140" s="7">
        <v>448.30216833760784</v>
      </c>
      <c r="AU140" s="7">
        <v>74.717028056267978</v>
      </c>
      <c r="AV140" s="7">
        <v>188</v>
      </c>
      <c r="AW140" s="16">
        <v>0.39743100029929773</v>
      </c>
      <c r="AX140" s="16">
        <v>-0.14946907935674869</v>
      </c>
      <c r="AY140" s="7">
        <v>36397998.240000002</v>
      </c>
      <c r="AZ140" s="10">
        <v>18.93</v>
      </c>
      <c r="BA140" s="16">
        <v>1.2299465240641627E-2</v>
      </c>
      <c r="BB140" s="7">
        <v>1903926.498901237</v>
      </c>
      <c r="BC140" s="16">
        <v>6.0299922523277136E-2</v>
      </c>
      <c r="BD140" s="13">
        <v>4640688.58</v>
      </c>
      <c r="BE140" s="13">
        <v>2.4135457735930701</v>
      </c>
      <c r="BF140" s="16">
        <v>9.6688838389922382E-3</v>
      </c>
      <c r="BG140" s="44">
        <v>0.15934360878819748</v>
      </c>
      <c r="BH140" s="43">
        <v>24.900000000000002</v>
      </c>
      <c r="BI140" s="2">
        <v>51.944000000000003</v>
      </c>
      <c r="BK140" s="13"/>
      <c r="BP140" s="33"/>
      <c r="BV140" s="7"/>
    </row>
    <row r="141" spans="1:74" x14ac:dyDescent="0.2">
      <c r="A141" s="2">
        <v>2016</v>
      </c>
      <c r="B141" s="4" t="s">
        <v>4</v>
      </c>
      <c r="C141" s="4" t="s">
        <v>269</v>
      </c>
      <c r="D141" s="4" t="s">
        <v>270</v>
      </c>
      <c r="E141" s="52" t="s">
        <v>271</v>
      </c>
      <c r="F141" s="4" t="s">
        <v>143</v>
      </c>
      <c r="G141" s="7">
        <v>192594.5</v>
      </c>
      <c r="J141" s="8">
        <v>192594.5</v>
      </c>
      <c r="K141" s="16">
        <v>-3.4497884457278083E-2</v>
      </c>
      <c r="L141" s="7">
        <v>192594.5</v>
      </c>
      <c r="M141" s="7">
        <v>1155567</v>
      </c>
      <c r="P141" s="8">
        <v>1155567</v>
      </c>
      <c r="Q141" s="16">
        <v>-3.4497884457278083E-2</v>
      </c>
      <c r="R141" s="40">
        <v>38.92</v>
      </c>
      <c r="S141" s="16">
        <v>0</v>
      </c>
      <c r="V141" s="7">
        <v>6</v>
      </c>
      <c r="W141" s="7"/>
      <c r="Y141" s="7">
        <v>2033304</v>
      </c>
      <c r="AB141" s="7">
        <v>76</v>
      </c>
      <c r="AE141" s="7">
        <v>4832</v>
      </c>
      <c r="AF141" s="7">
        <v>373</v>
      </c>
      <c r="AG141" s="8">
        <v>4459</v>
      </c>
      <c r="AH141" s="16">
        <v>2.9792147806004587E-2</v>
      </c>
      <c r="AI141" s="7">
        <v>3187</v>
      </c>
      <c r="AJ141" s="7">
        <v>1272</v>
      </c>
      <c r="AK141" s="12">
        <v>0.65956125827814571</v>
      </c>
      <c r="AL141" s="12">
        <v>0.95</v>
      </c>
      <c r="AN141" s="12">
        <v>0.71473424534649022</v>
      </c>
      <c r="AO141" s="12">
        <v>0.92280629139072845</v>
      </c>
      <c r="AP141" s="12">
        <v>-0.10529075387386455</v>
      </c>
      <c r="AQ141" s="8">
        <v>2160568</v>
      </c>
      <c r="AR141" s="16">
        <v>7.9419876615549612E-3</v>
      </c>
      <c r="AS141" s="7">
        <v>82150.874524714833</v>
      </c>
      <c r="AT141" s="7">
        <v>484.5409284592958</v>
      </c>
      <c r="AU141" s="7">
        <v>80.756821409882633</v>
      </c>
      <c r="AV141" s="7">
        <v>188</v>
      </c>
      <c r="AW141" s="16">
        <v>0.42955756069086509</v>
      </c>
      <c r="AX141" s="16">
        <v>-2.1218029474201927E-2</v>
      </c>
      <c r="AY141" s="7">
        <v>39992113.68</v>
      </c>
      <c r="AZ141" s="10">
        <v>18.510000000000002</v>
      </c>
      <c r="BA141" s="16">
        <v>1.0922992900054718E-2</v>
      </c>
      <c r="BB141" s="7">
        <v>2102352.4549221341</v>
      </c>
      <c r="BC141" s="16">
        <v>4.9460696209099545E-3</v>
      </c>
      <c r="BD141" s="13">
        <v>5120545.76</v>
      </c>
      <c r="BE141" s="13">
        <v>2.3699998148634989</v>
      </c>
      <c r="BF141" s="16">
        <v>9.3468614719017865E-3</v>
      </c>
      <c r="BG141" s="44">
        <v>0.15704250426790889</v>
      </c>
      <c r="BH141" s="43">
        <v>26.3</v>
      </c>
      <c r="BI141" s="2">
        <v>51.944000000000003</v>
      </c>
      <c r="BK141" s="13"/>
      <c r="BP141" s="27"/>
      <c r="BV141" s="7"/>
    </row>
    <row r="142" spans="1:74" x14ac:dyDescent="0.2">
      <c r="A142" s="2">
        <v>2016</v>
      </c>
      <c r="B142" s="4" t="s">
        <v>11</v>
      </c>
      <c r="C142" s="4" t="s">
        <v>269</v>
      </c>
      <c r="D142" s="4" t="s">
        <v>270</v>
      </c>
      <c r="E142" s="52" t="s">
        <v>271</v>
      </c>
      <c r="F142" s="4" t="s">
        <v>143</v>
      </c>
      <c r="G142" s="7">
        <v>186938.2</v>
      </c>
      <c r="J142" s="8">
        <v>186938.2</v>
      </c>
      <c r="K142" s="16">
        <v>-8.5489950516966728E-2</v>
      </c>
      <c r="L142" s="7">
        <v>186938.2</v>
      </c>
      <c r="M142" s="7">
        <v>1121629.2000000002</v>
      </c>
      <c r="P142" s="8">
        <v>1121629.2000000002</v>
      </c>
      <c r="Q142" s="16">
        <v>-8.5489950516966728E-2</v>
      </c>
      <c r="R142" s="40">
        <v>38.92</v>
      </c>
      <c r="S142" s="16">
        <v>0</v>
      </c>
      <c r="V142" s="7">
        <v>6</v>
      </c>
      <c r="W142" s="7"/>
      <c r="Y142" s="7">
        <v>1981320</v>
      </c>
      <c r="AB142" s="7">
        <v>76</v>
      </c>
      <c r="AE142" s="7">
        <v>4460</v>
      </c>
      <c r="AF142" s="7">
        <v>115</v>
      </c>
      <c r="AG142" s="8">
        <v>4345</v>
      </c>
      <c r="AH142" s="16">
        <v>-6.1757719714964354E-2</v>
      </c>
      <c r="AI142" s="7">
        <v>3414</v>
      </c>
      <c r="AJ142" s="7">
        <v>931</v>
      </c>
      <c r="AK142" s="12">
        <v>0.76547085201793719</v>
      </c>
      <c r="AL142" s="12">
        <v>0.95</v>
      </c>
      <c r="AN142" s="12">
        <v>0.78573072497123131</v>
      </c>
      <c r="AO142" s="12">
        <v>0.97421524663677128</v>
      </c>
      <c r="AP142" s="12">
        <v>-9.6643746936004971E-2</v>
      </c>
      <c r="AQ142" s="8">
        <v>2426913</v>
      </c>
      <c r="AR142" s="16">
        <v>4.3960170652956654E-2</v>
      </c>
      <c r="AS142" s="7">
        <v>93342.807692307688</v>
      </c>
      <c r="AT142" s="7">
        <v>558.55304948216337</v>
      </c>
      <c r="AU142" s="7">
        <v>93.092174913693896</v>
      </c>
      <c r="AV142" s="7">
        <v>188</v>
      </c>
      <c r="AW142" s="16">
        <v>0.49517114315794625</v>
      </c>
      <c r="AX142" s="16">
        <v>0.11267653631618901</v>
      </c>
      <c r="AY142" s="7">
        <v>43393204.439999998</v>
      </c>
      <c r="AZ142" s="10">
        <v>17.88</v>
      </c>
      <c r="BA142" s="16">
        <v>-1.9736842105263164E-2</v>
      </c>
      <c r="BB142" s="7">
        <v>2331905.8663339228</v>
      </c>
      <c r="BC142" s="16">
        <v>-7.6380502584161555E-2</v>
      </c>
      <c r="BD142" s="13">
        <v>5677437.8399999999</v>
      </c>
      <c r="BE142" s="13">
        <v>2.3393660341347218</v>
      </c>
      <c r="BF142" s="16">
        <v>9.0164058564122049E-3</v>
      </c>
      <c r="BG142" s="44">
        <v>0.15262767719740181</v>
      </c>
      <c r="BH142" s="43">
        <v>26</v>
      </c>
      <c r="BI142" s="2">
        <v>51.944000000000003</v>
      </c>
      <c r="BK142" s="13"/>
      <c r="BP142" s="27"/>
      <c r="BV142" s="7"/>
    </row>
    <row r="143" spans="1:74" x14ac:dyDescent="0.2">
      <c r="A143" s="2">
        <v>2016</v>
      </c>
      <c r="B143" s="4" t="s">
        <v>5</v>
      </c>
      <c r="C143" s="4" t="s">
        <v>269</v>
      </c>
      <c r="D143" s="4" t="s">
        <v>270</v>
      </c>
      <c r="E143" s="52" t="s">
        <v>271</v>
      </c>
      <c r="F143" s="4" t="s">
        <v>143</v>
      </c>
      <c r="G143" s="7">
        <v>188422.1</v>
      </c>
      <c r="J143" s="8">
        <v>188422.1</v>
      </c>
      <c r="K143" s="16">
        <v>-0.11098503006443183</v>
      </c>
      <c r="L143" s="7">
        <v>188422.1</v>
      </c>
      <c r="M143" s="7">
        <v>1130532.6000000001</v>
      </c>
      <c r="P143" s="8">
        <v>1130532.6000000001</v>
      </c>
      <c r="Q143" s="16">
        <v>-0.11098503006443172</v>
      </c>
      <c r="R143" s="40">
        <v>38.92</v>
      </c>
      <c r="S143" s="16">
        <v>0</v>
      </c>
      <c r="V143" s="7">
        <v>6</v>
      </c>
      <c r="W143" s="7"/>
      <c r="Y143" s="7">
        <v>1977216</v>
      </c>
      <c r="AB143" s="7">
        <v>76</v>
      </c>
      <c r="AE143" s="7">
        <v>4506</v>
      </c>
      <c r="AF143" s="7">
        <v>170</v>
      </c>
      <c r="AG143" s="8">
        <v>4336</v>
      </c>
      <c r="AH143" s="16">
        <v>-0.11780264496439474</v>
      </c>
      <c r="AI143" s="7">
        <v>3496</v>
      </c>
      <c r="AJ143" s="7">
        <v>840</v>
      </c>
      <c r="AK143" s="12">
        <v>0.77585441633377716</v>
      </c>
      <c r="AL143" s="12">
        <v>0.95</v>
      </c>
      <c r="AN143" s="12">
        <v>0.80627306273062727</v>
      </c>
      <c r="AO143" s="12">
        <v>0.96227252552152687</v>
      </c>
      <c r="AP143" s="12">
        <v>-8.795578749803612E-2</v>
      </c>
      <c r="AQ143" s="8">
        <v>2427778</v>
      </c>
      <c r="AR143" s="16">
        <v>-3.8949300262465236E-3</v>
      </c>
      <c r="AS143" s="7">
        <v>95959.604743083008</v>
      </c>
      <c r="AT143" s="7">
        <v>559.91190036900366</v>
      </c>
      <c r="AU143" s="7">
        <v>93.318650061500605</v>
      </c>
      <c r="AV143" s="7">
        <v>188</v>
      </c>
      <c r="AW143" s="16">
        <v>0.49637579819947131</v>
      </c>
      <c r="AX143" s="16">
        <v>0.12911817779543311</v>
      </c>
      <c r="AY143" s="7">
        <v>43481503.979999997</v>
      </c>
      <c r="AZ143" s="10">
        <v>17.91</v>
      </c>
      <c r="BA143" s="16">
        <v>-3.1891891891891899E-2</v>
      </c>
      <c r="BB143" s="7">
        <v>2276931.1432601633</v>
      </c>
      <c r="BC143" s="16">
        <v>-9.3726007451209917E-2</v>
      </c>
      <c r="BD143" s="13">
        <v>5699311.9900000002</v>
      </c>
      <c r="BE143" s="13">
        <v>2.3475424812318098</v>
      </c>
      <c r="BF143" s="16">
        <v>8.8468936303476419E-3</v>
      </c>
      <c r="BG143" s="44">
        <v>0.15238043342324381</v>
      </c>
      <c r="BH143" s="43">
        <v>25.3</v>
      </c>
      <c r="BI143" s="2">
        <v>51.944000000000003</v>
      </c>
      <c r="BK143" s="13"/>
      <c r="BP143" s="33"/>
      <c r="BV143" s="7"/>
    </row>
    <row r="144" spans="1:74" x14ac:dyDescent="0.2">
      <c r="A144" s="2">
        <v>2016</v>
      </c>
      <c r="B144" s="4" t="s">
        <v>6</v>
      </c>
      <c r="C144" s="4" t="s">
        <v>269</v>
      </c>
      <c r="D144" s="4" t="s">
        <v>270</v>
      </c>
      <c r="E144" s="52" t="s">
        <v>271</v>
      </c>
      <c r="F144" s="4" t="s">
        <v>143</v>
      </c>
      <c r="G144" s="7">
        <v>183798.2</v>
      </c>
      <c r="J144" s="8">
        <v>183798.2</v>
      </c>
      <c r="K144" s="16">
        <v>-9.1022298361252418E-2</v>
      </c>
      <c r="L144" s="7">
        <v>183798.2</v>
      </c>
      <c r="M144" s="7">
        <v>1102789.2000000002</v>
      </c>
      <c r="P144" s="8">
        <v>1102789.2000000002</v>
      </c>
      <c r="Q144" s="16">
        <v>-9.1022298361252418E-2</v>
      </c>
      <c r="R144" s="40">
        <v>38.92</v>
      </c>
      <c r="S144" s="16">
        <v>0</v>
      </c>
      <c r="V144" s="7">
        <v>6</v>
      </c>
      <c r="W144" s="7"/>
      <c r="Y144" s="7">
        <v>1920672</v>
      </c>
      <c r="AB144" s="7">
        <v>76</v>
      </c>
      <c r="AE144" s="7">
        <v>4405</v>
      </c>
      <c r="AF144" s="7">
        <v>193</v>
      </c>
      <c r="AG144" s="8">
        <v>4212</v>
      </c>
      <c r="AH144" s="16">
        <v>-9.3803786574870873E-2</v>
      </c>
      <c r="AI144" s="7">
        <v>3258</v>
      </c>
      <c r="AJ144" s="7">
        <v>954</v>
      </c>
      <c r="AK144" s="12">
        <v>0.73961407491486941</v>
      </c>
      <c r="AL144" s="12">
        <v>0.95</v>
      </c>
      <c r="AN144" s="12">
        <v>0.77350427350427353</v>
      </c>
      <c r="AO144" s="12">
        <v>0.95618615209988644</v>
      </c>
      <c r="AP144" s="12">
        <v>-9.3482636599126701E-2</v>
      </c>
      <c r="AQ144" s="8">
        <v>2556367</v>
      </c>
      <c r="AR144" s="16">
        <v>0.13343329997663411</v>
      </c>
      <c r="AS144" s="7">
        <v>101042.17391304347</v>
      </c>
      <c r="AT144" s="7">
        <v>606.92473884140554</v>
      </c>
      <c r="AU144" s="7">
        <v>101.15412314023426</v>
      </c>
      <c r="AV144" s="7">
        <v>188</v>
      </c>
      <c r="AW144" s="16">
        <v>0.53805384649060772</v>
      </c>
      <c r="AX144" s="16">
        <v>0.25075925410526967</v>
      </c>
      <c r="AY144" s="7">
        <v>45784532.969999999</v>
      </c>
      <c r="AZ144" s="10">
        <v>17.91</v>
      </c>
      <c r="BA144" s="16">
        <v>-3.8131041890440476E-2</v>
      </c>
      <c r="BB144" s="7">
        <v>2446268.7822976732</v>
      </c>
      <c r="BC144" s="16">
        <v>-0.14967554383847764</v>
      </c>
      <c r="BD144" s="13">
        <v>5312453.2</v>
      </c>
      <c r="BE144" s="13">
        <v>2.0781261845423602</v>
      </c>
      <c r="BF144" s="16">
        <v>7.6613582306159743E-3</v>
      </c>
      <c r="BG144" s="44">
        <v>0.13354299804887396</v>
      </c>
      <c r="BH144" s="43">
        <v>25.3</v>
      </c>
      <c r="BI144" s="2">
        <v>51.944000000000003</v>
      </c>
      <c r="BK144" s="13"/>
      <c r="BP144" s="27"/>
      <c r="BV144" s="7"/>
    </row>
    <row r="145" spans="1:74" x14ac:dyDescent="0.2">
      <c r="A145" s="2">
        <v>2016</v>
      </c>
      <c r="B145" s="4" t="s">
        <v>7</v>
      </c>
      <c r="C145" s="4" t="s">
        <v>269</v>
      </c>
      <c r="D145" s="4" t="s">
        <v>270</v>
      </c>
      <c r="E145" s="52" t="s">
        <v>271</v>
      </c>
      <c r="F145" s="4" t="s">
        <v>143</v>
      </c>
      <c r="G145" s="7">
        <v>178192.4</v>
      </c>
      <c r="J145" s="8">
        <v>178192.4</v>
      </c>
      <c r="K145" s="16">
        <v>-0.12895828842291224</v>
      </c>
      <c r="L145" s="7">
        <v>178192.4</v>
      </c>
      <c r="M145" s="7">
        <v>1069154.3999999999</v>
      </c>
      <c r="P145" s="8">
        <v>1069154.3999999999</v>
      </c>
      <c r="Q145" s="16">
        <v>-0.12895828842291224</v>
      </c>
      <c r="R145" s="40">
        <v>38.92</v>
      </c>
      <c r="S145" s="16">
        <v>0</v>
      </c>
      <c r="V145" s="7">
        <v>6</v>
      </c>
      <c r="W145" s="7"/>
      <c r="Y145" s="7">
        <v>1766544</v>
      </c>
      <c r="AB145" s="7">
        <v>76</v>
      </c>
      <c r="AE145" s="7">
        <v>4506</v>
      </c>
      <c r="AF145" s="7">
        <v>632</v>
      </c>
      <c r="AG145" s="8">
        <v>3874</v>
      </c>
      <c r="AH145" s="16">
        <v>-0.17732002548311743</v>
      </c>
      <c r="AI145" s="7">
        <v>2680</v>
      </c>
      <c r="AJ145" s="7">
        <v>1194</v>
      </c>
      <c r="AK145" s="12">
        <v>0.59476253883710606</v>
      </c>
      <c r="AL145" s="12">
        <v>0.95</v>
      </c>
      <c r="AN145" s="12">
        <v>0.6917914300464636</v>
      </c>
      <c r="AO145" s="12">
        <v>0.85974256546826455</v>
      </c>
      <c r="AP145" s="12">
        <v>-0.17402488740142064</v>
      </c>
      <c r="AQ145" s="8">
        <v>2150036</v>
      </c>
      <c r="AR145" s="16">
        <v>1.302349468407149E-2</v>
      </c>
      <c r="AS145" s="7">
        <v>86346.827309236935</v>
      </c>
      <c r="AT145" s="7">
        <v>554.99122354155907</v>
      </c>
      <c r="AU145" s="7">
        <v>92.498537256926511</v>
      </c>
      <c r="AV145" s="7">
        <v>188</v>
      </c>
      <c r="AW145" s="16">
        <v>0.49201349604748146</v>
      </c>
      <c r="AX145" s="16">
        <v>0.23137006620219225</v>
      </c>
      <c r="AY145" s="7">
        <v>38507144.759999998</v>
      </c>
      <c r="AZ145" s="10">
        <v>17.91</v>
      </c>
      <c r="BA145" s="16">
        <v>-4.3269230769230727E-2</v>
      </c>
      <c r="BB145" s="7">
        <v>2141327.710842629</v>
      </c>
      <c r="BC145" s="16">
        <v>-0.16422460386093859</v>
      </c>
      <c r="BD145" s="13">
        <v>5038905.53</v>
      </c>
      <c r="BE145" s="13">
        <v>2.3436377483911897</v>
      </c>
      <c r="BF145" s="16">
        <v>8.425049903054857E-3</v>
      </c>
      <c r="BG145" s="44">
        <v>0.14583432106500338</v>
      </c>
      <c r="BH145" s="43">
        <v>24.900000000000002</v>
      </c>
      <c r="BI145" s="2">
        <v>51.944000000000003</v>
      </c>
      <c r="BK145" s="13"/>
      <c r="BP145" s="27"/>
      <c r="BV145" s="7"/>
    </row>
    <row r="146" spans="1:74" x14ac:dyDescent="0.2">
      <c r="A146" s="2">
        <v>2017</v>
      </c>
      <c r="B146" s="4" t="s">
        <v>8</v>
      </c>
      <c r="C146" s="4" t="s">
        <v>269</v>
      </c>
      <c r="D146" s="4" t="s">
        <v>270</v>
      </c>
      <c r="E146" s="52" t="s">
        <v>271</v>
      </c>
      <c r="F146" s="4" t="s">
        <v>143</v>
      </c>
      <c r="G146" s="7">
        <v>188112</v>
      </c>
      <c r="J146" s="8">
        <v>188112</v>
      </c>
      <c r="K146" s="16">
        <v>-8.04435880063471E-2</v>
      </c>
      <c r="L146" s="7">
        <v>188112</v>
      </c>
      <c r="M146" s="7">
        <v>1128672</v>
      </c>
      <c r="P146" s="8">
        <v>1128672</v>
      </c>
      <c r="Q146" s="16">
        <v>-8.0443588006347211E-2</v>
      </c>
      <c r="R146" s="40">
        <v>38.92</v>
      </c>
      <c r="S146" s="16">
        <v>0</v>
      </c>
      <c r="V146" s="7">
        <v>6</v>
      </c>
      <c r="W146" s="7"/>
      <c r="Y146" s="7">
        <v>1908360</v>
      </c>
      <c r="AB146" s="7">
        <v>76</v>
      </c>
      <c r="AE146" s="7">
        <v>4561</v>
      </c>
      <c r="AF146" s="7">
        <v>376</v>
      </c>
      <c r="AG146" s="8">
        <v>4185</v>
      </c>
      <c r="AH146" s="16">
        <v>-8.2438061828546405E-2</v>
      </c>
      <c r="AI146" s="7">
        <v>2669</v>
      </c>
      <c r="AJ146" s="7">
        <v>1516</v>
      </c>
      <c r="AK146" s="12">
        <v>0.5851786888840167</v>
      </c>
      <c r="AL146" s="12">
        <v>0.95</v>
      </c>
      <c r="AN146" s="12">
        <v>0.63775388291517321</v>
      </c>
      <c r="AO146" s="12">
        <v>0.91756193817145359</v>
      </c>
      <c r="AP146" s="12">
        <v>-0.14748081477839825</v>
      </c>
      <c r="AQ146" s="8">
        <v>1968963</v>
      </c>
      <c r="AR146" s="16">
        <v>9.6946909493178524E-4</v>
      </c>
      <c r="AS146" s="7">
        <v>74865.513307984787</v>
      </c>
      <c r="AT146" s="7">
        <v>470.48100358422937</v>
      </c>
      <c r="AU146" s="7">
        <v>78.413500597371566</v>
      </c>
      <c r="AV146" s="7">
        <v>188</v>
      </c>
      <c r="AW146" s="16">
        <v>0.4170930882838913</v>
      </c>
      <c r="AX146" s="16">
        <v>9.090125413189587E-2</v>
      </c>
      <c r="AY146" s="7">
        <v>36524263.649999999</v>
      </c>
      <c r="AZ146" s="10">
        <v>18.55</v>
      </c>
      <c r="BA146" s="16">
        <v>-1.7998941238750676E-2</v>
      </c>
      <c r="BB146" s="7">
        <v>2183475.422360098</v>
      </c>
      <c r="BC146" s="16">
        <v>-7.4886426785621976E-2</v>
      </c>
      <c r="BD146" s="13">
        <v>4601195.9400000004</v>
      </c>
      <c r="BE146" s="13">
        <v>2.3368625718208014</v>
      </c>
      <c r="BF146" s="16">
        <v>8.1965805732909479E-3</v>
      </c>
      <c r="BG146" s="44">
        <v>0.14468434191138888</v>
      </c>
      <c r="BH146" s="43">
        <v>26.3</v>
      </c>
      <c r="BI146" s="2">
        <v>51.944000000000003</v>
      </c>
      <c r="BK146" s="13"/>
      <c r="BP146" s="33"/>
      <c r="BV146" s="7"/>
    </row>
    <row r="147" spans="1:74" x14ac:dyDescent="0.2">
      <c r="A147" s="2">
        <v>2017</v>
      </c>
      <c r="B147" s="4" t="s">
        <v>9</v>
      </c>
      <c r="C147" s="4" t="s">
        <v>269</v>
      </c>
      <c r="D147" s="4" t="s">
        <v>270</v>
      </c>
      <c r="E147" s="52" t="s">
        <v>271</v>
      </c>
      <c r="F147" s="4" t="s">
        <v>143</v>
      </c>
      <c r="G147" s="7">
        <v>167555.70000000001</v>
      </c>
      <c r="J147" s="8">
        <v>167555.70000000001</v>
      </c>
      <c r="K147" s="16">
        <v>-0.10597193631727386</v>
      </c>
      <c r="L147" s="7">
        <v>167555.70000000001</v>
      </c>
      <c r="M147" s="7">
        <v>1005334.2000000001</v>
      </c>
      <c r="P147" s="8">
        <v>1005334.2000000001</v>
      </c>
      <c r="Q147" s="16">
        <v>-0.10597193631727397</v>
      </c>
      <c r="R147" s="40">
        <v>38.92</v>
      </c>
      <c r="S147" s="16">
        <v>0</v>
      </c>
      <c r="V147" s="7">
        <v>6</v>
      </c>
      <c r="W147" s="7"/>
      <c r="Y147" s="7">
        <v>1680816</v>
      </c>
      <c r="AB147" s="7">
        <v>76</v>
      </c>
      <c r="AE147" s="7">
        <v>4038</v>
      </c>
      <c r="AF147" s="7">
        <v>352</v>
      </c>
      <c r="AG147" s="8">
        <v>3686</v>
      </c>
      <c r="AH147" s="16">
        <v>-9.144688193246242E-2</v>
      </c>
      <c r="AI147" s="7">
        <v>2326</v>
      </c>
      <c r="AJ147" s="7">
        <v>1360</v>
      </c>
      <c r="AK147" s="12">
        <v>0.57602773650321937</v>
      </c>
      <c r="AL147" s="12">
        <v>0.95</v>
      </c>
      <c r="AN147" s="12">
        <v>0.63103635377102552</v>
      </c>
      <c r="AO147" s="12">
        <v>0.91282813273897967</v>
      </c>
      <c r="AP147" s="12">
        <v>-2.768154681008328E-2</v>
      </c>
      <c r="AQ147" s="8">
        <v>1798236</v>
      </c>
      <c r="AR147" s="16">
        <v>-8.645443473468406E-4</v>
      </c>
      <c r="AS147" s="7">
        <v>79567.964601769912</v>
      </c>
      <c r="AT147" s="7">
        <v>487.85567010309279</v>
      </c>
      <c r="AU147" s="7">
        <v>81.30927835051547</v>
      </c>
      <c r="AV147" s="7">
        <v>188</v>
      </c>
      <c r="AW147" s="16">
        <v>0.43249616143891206</v>
      </c>
      <c r="AX147" s="16">
        <v>9.9699550619320121E-2</v>
      </c>
      <c r="AY147" s="7">
        <v>33447189.600000001</v>
      </c>
      <c r="AZ147" s="10">
        <v>18.600000000000001</v>
      </c>
      <c r="BA147" s="16">
        <v>-2.1567596002104117E-2</v>
      </c>
      <c r="BB147" s="7">
        <v>2052034.0830223616</v>
      </c>
      <c r="BC147" s="16">
        <v>-6.8750546776950458E-2</v>
      </c>
      <c r="BD147" s="13">
        <v>4213434.76</v>
      </c>
      <c r="BE147" s="13">
        <v>2.3430933203428248</v>
      </c>
      <c r="BF147" s="16">
        <v>8.0234865934770781E-3</v>
      </c>
      <c r="BG147" s="44">
        <v>0.14765481981035669</v>
      </c>
      <c r="BH147" s="43">
        <v>22.6</v>
      </c>
      <c r="BI147" s="2">
        <v>51.944000000000003</v>
      </c>
      <c r="BK147" s="13"/>
      <c r="BP147" s="27"/>
      <c r="BV147" s="7"/>
    </row>
    <row r="148" spans="1:74" x14ac:dyDescent="0.2">
      <c r="A148" s="2">
        <v>2017</v>
      </c>
      <c r="B148" s="4" t="s">
        <v>10</v>
      </c>
      <c r="C148" s="4" t="s">
        <v>269</v>
      </c>
      <c r="D148" s="4" t="s">
        <v>270</v>
      </c>
      <c r="E148" s="52" t="s">
        <v>271</v>
      </c>
      <c r="F148" s="4" t="s">
        <v>143</v>
      </c>
      <c r="G148" s="7">
        <v>190301.7</v>
      </c>
      <c r="J148" s="8">
        <v>190301.7</v>
      </c>
      <c r="K148" s="16">
        <v>-6.9210866120165027E-2</v>
      </c>
      <c r="L148" s="7">
        <v>190301.7</v>
      </c>
      <c r="M148" s="7">
        <v>1141810.2000000002</v>
      </c>
      <c r="P148" s="8">
        <v>1141810.2000000002</v>
      </c>
      <c r="Q148" s="16">
        <v>-6.9210866120165027E-2</v>
      </c>
      <c r="R148" s="40">
        <v>38.92</v>
      </c>
      <c r="S148" s="16">
        <v>0</v>
      </c>
      <c r="V148" s="7">
        <v>6</v>
      </c>
      <c r="W148" s="7"/>
      <c r="Y148" s="7">
        <v>1860936</v>
      </c>
      <c r="AB148" s="7">
        <v>76</v>
      </c>
      <c r="AE148" s="7">
        <v>4561</v>
      </c>
      <c r="AF148" s="7">
        <v>480</v>
      </c>
      <c r="AG148" s="8">
        <v>4081</v>
      </c>
      <c r="AH148" s="16">
        <v>-7.9196750902527091E-2</v>
      </c>
      <c r="AI148" s="7">
        <v>2049</v>
      </c>
      <c r="AJ148" s="7">
        <v>2032</v>
      </c>
      <c r="AK148" s="12">
        <v>0.44924358693269018</v>
      </c>
      <c r="AL148" s="12">
        <v>0.95</v>
      </c>
      <c r="AN148" s="12">
        <v>0.5020828228375398</v>
      </c>
      <c r="AO148" s="12">
        <v>0.89475992106994084</v>
      </c>
      <c r="AP148" s="12">
        <v>-0.1503508702497226</v>
      </c>
      <c r="AQ148" s="8">
        <v>2228376</v>
      </c>
      <c r="AR148" s="16">
        <v>-1.4064466118387853E-2</v>
      </c>
      <c r="AS148" s="7">
        <v>84729.125475285167</v>
      </c>
      <c r="AT148" s="7">
        <v>546.036755697133</v>
      </c>
      <c r="AU148" s="7">
        <v>91.006125949522172</v>
      </c>
      <c r="AV148" s="7">
        <v>188</v>
      </c>
      <c r="AW148" s="16">
        <v>0.48407513802937324</v>
      </c>
      <c r="AX148" s="16">
        <v>7.0734203911615889E-2</v>
      </c>
      <c r="AY148" s="7">
        <v>40756997.039999999</v>
      </c>
      <c r="AZ148" s="10">
        <v>18.29</v>
      </c>
      <c r="BA148" s="16">
        <v>-7.596310363537695E-3</v>
      </c>
      <c r="BB148" s="7">
        <v>2181571.6674283077</v>
      </c>
      <c r="BC148" s="16">
        <v>-6.5481908124931848E-2</v>
      </c>
      <c r="BD148" s="13">
        <v>5177398.7299999995</v>
      </c>
      <c r="BE148" s="13">
        <v>2.3233954817319877</v>
      </c>
      <c r="BF148" s="16">
        <v>7.8296606611946845E-3</v>
      </c>
      <c r="BG148" s="44">
        <v>0.14701481977342565</v>
      </c>
      <c r="BH148" s="43">
        <v>26.3</v>
      </c>
      <c r="BI148" s="2">
        <v>51.944000000000003</v>
      </c>
      <c r="BK148" s="13"/>
      <c r="BP148" s="27"/>
      <c r="BV148" s="7"/>
    </row>
    <row r="149" spans="1:74" x14ac:dyDescent="0.2">
      <c r="A149" s="2">
        <v>2017</v>
      </c>
      <c r="B149" s="4" t="s">
        <v>0</v>
      </c>
      <c r="C149" s="4" t="s">
        <v>269</v>
      </c>
      <c r="D149" s="4" t="s">
        <v>270</v>
      </c>
      <c r="E149" s="52" t="s">
        <v>271</v>
      </c>
      <c r="F149" s="4" t="s">
        <v>143</v>
      </c>
      <c r="G149" s="7">
        <v>174316.7</v>
      </c>
      <c r="J149" s="8">
        <v>174316.7</v>
      </c>
      <c r="K149" s="16">
        <v>-6.7844075895783784E-2</v>
      </c>
      <c r="L149" s="7">
        <v>174316.7</v>
      </c>
      <c r="M149" s="7">
        <v>1045900.2000000001</v>
      </c>
      <c r="P149" s="8">
        <v>1045900.2000000001</v>
      </c>
      <c r="Q149" s="16">
        <v>-6.7844075895783673E-2</v>
      </c>
      <c r="R149" s="40">
        <v>38.92</v>
      </c>
      <c r="S149" s="16">
        <v>0</v>
      </c>
      <c r="V149" s="7">
        <v>6</v>
      </c>
      <c r="W149" s="7"/>
      <c r="Y149" s="7">
        <v>1663488</v>
      </c>
      <c r="AB149" s="7">
        <v>76</v>
      </c>
      <c r="AE149" s="7">
        <v>4395</v>
      </c>
      <c r="AF149" s="7">
        <v>747</v>
      </c>
      <c r="AG149" s="8">
        <v>3648</v>
      </c>
      <c r="AH149" s="16">
        <v>-3.8230475150191623E-3</v>
      </c>
      <c r="AI149" s="7">
        <v>1622</v>
      </c>
      <c r="AJ149" s="7">
        <v>2026</v>
      </c>
      <c r="AK149" s="12">
        <v>0.3690557451649602</v>
      </c>
      <c r="AL149" s="12">
        <v>0.95</v>
      </c>
      <c r="AN149" s="12">
        <v>0.44462719298245612</v>
      </c>
      <c r="AO149" s="12">
        <v>0.83003412969283275</v>
      </c>
      <c r="AP149" s="12">
        <v>-0.10635302925260459</v>
      </c>
      <c r="AQ149" s="8">
        <v>2068250</v>
      </c>
      <c r="AR149" s="16">
        <v>-7.5180537420636018E-3</v>
      </c>
      <c r="AS149" s="7">
        <v>87637.711864406781</v>
      </c>
      <c r="AT149" s="7">
        <v>566.95449561403507</v>
      </c>
      <c r="AU149" s="7">
        <v>94.492415935672511</v>
      </c>
      <c r="AV149" s="7">
        <v>188</v>
      </c>
      <c r="AW149" s="16">
        <v>0.50261923370038575</v>
      </c>
      <c r="AX149" s="16">
        <v>-3.7091866237490834E-3</v>
      </c>
      <c r="AY149" s="7">
        <v>37435325</v>
      </c>
      <c r="AZ149" s="10">
        <v>18.100000000000001</v>
      </c>
      <c r="BA149" s="16">
        <v>-3.0530262453133394E-2</v>
      </c>
      <c r="BB149" s="7">
        <v>2069756.7857034907</v>
      </c>
      <c r="BC149" s="16">
        <v>-6.4922928710764109E-3</v>
      </c>
      <c r="BD149" s="13">
        <v>4830489.25</v>
      </c>
      <c r="BE149" s="13">
        <v>2.3355441798622025</v>
      </c>
      <c r="BF149" s="16">
        <v>7.7475382490814699E-3</v>
      </c>
      <c r="BG149" s="44">
        <v>0.14921585899918613</v>
      </c>
      <c r="BH149" s="43">
        <v>23.6</v>
      </c>
      <c r="BI149" s="2">
        <v>51.944000000000003</v>
      </c>
      <c r="BK149" s="13"/>
      <c r="BP149" s="33"/>
      <c r="BV149" s="7"/>
    </row>
    <row r="150" spans="1:74" x14ac:dyDescent="0.2">
      <c r="A150" s="2">
        <v>2017</v>
      </c>
      <c r="B150" s="4" t="s">
        <v>1</v>
      </c>
      <c r="C150" s="4" t="s">
        <v>269</v>
      </c>
      <c r="D150" s="4" t="s">
        <v>270</v>
      </c>
      <c r="E150" s="52" t="s">
        <v>271</v>
      </c>
      <c r="F150" s="4" t="s">
        <v>143</v>
      </c>
      <c r="G150" s="7">
        <v>196285.8</v>
      </c>
      <c r="J150" s="8">
        <v>196285.8</v>
      </c>
      <c r="K150" s="16">
        <v>-1.1790298573919333E-3</v>
      </c>
      <c r="L150" s="7">
        <v>196285.8</v>
      </c>
      <c r="M150" s="7">
        <v>1177714.7999999998</v>
      </c>
      <c r="P150" s="8">
        <v>1177714.7999999998</v>
      </c>
      <c r="Q150" s="16">
        <v>-1.1790298573920444E-3</v>
      </c>
      <c r="R150" s="40">
        <v>38.92</v>
      </c>
      <c r="S150" s="16">
        <v>0</v>
      </c>
      <c r="V150" s="7">
        <v>6</v>
      </c>
      <c r="W150" s="7"/>
      <c r="Y150" s="7">
        <v>1870512</v>
      </c>
      <c r="AB150" s="7">
        <v>76</v>
      </c>
      <c r="AE150" s="7">
        <v>4737</v>
      </c>
      <c r="AF150" s="7">
        <v>635</v>
      </c>
      <c r="AG150" s="8">
        <v>4102</v>
      </c>
      <c r="AH150" s="16">
        <v>5.0448143405889878E-2</v>
      </c>
      <c r="AI150" s="7">
        <v>2129</v>
      </c>
      <c r="AJ150" s="7">
        <v>1973</v>
      </c>
      <c r="AK150" s="12">
        <v>0.44944057420308214</v>
      </c>
      <c r="AL150" s="12">
        <v>0.95</v>
      </c>
      <c r="AN150" s="12">
        <v>0.51901511457825455</v>
      </c>
      <c r="AO150" s="12">
        <v>0.86594891281401731</v>
      </c>
      <c r="AP150" s="12">
        <v>-3.118832579919506E-2</v>
      </c>
      <c r="AQ150" s="8">
        <v>2271480</v>
      </c>
      <c r="AR150" s="16">
        <v>0.14017642647541595</v>
      </c>
      <c r="AS150" s="7">
        <v>88729.6875</v>
      </c>
      <c r="AT150" s="7">
        <v>553.74939054119943</v>
      </c>
      <c r="AU150" s="7">
        <v>92.29156509019991</v>
      </c>
      <c r="AV150" s="7">
        <v>188</v>
      </c>
      <c r="AW150" s="16">
        <v>0.49091258026702078</v>
      </c>
      <c r="AX150" s="16">
        <v>8.5419050557410836E-2</v>
      </c>
      <c r="AY150" s="7">
        <v>41227362</v>
      </c>
      <c r="AZ150" s="10">
        <v>18.149999999999999</v>
      </c>
      <c r="BA150" s="16">
        <v>-1.5192620727075501E-2</v>
      </c>
      <c r="BB150" s="7">
        <v>2212946.1036956217</v>
      </c>
      <c r="BC150" s="16">
        <v>-3.4219467104739394E-2</v>
      </c>
      <c r="BD150" s="13">
        <v>5293663.9800000004</v>
      </c>
      <c r="BE150" s="13">
        <v>2.3304911247292517</v>
      </c>
      <c r="BF150" s="16">
        <v>7.6117606821833484E-3</v>
      </c>
      <c r="BG150" s="44">
        <v>0.14573289903375683</v>
      </c>
      <c r="BH150" s="43">
        <v>25.6</v>
      </c>
      <c r="BI150" s="2">
        <v>51.944000000000003</v>
      </c>
      <c r="BK150" s="13"/>
      <c r="BP150" s="27"/>
      <c r="BV150" s="7"/>
    </row>
    <row r="151" spans="1:74" x14ac:dyDescent="0.2">
      <c r="A151" s="2">
        <v>2017</v>
      </c>
      <c r="B151" s="4" t="s">
        <v>2</v>
      </c>
      <c r="C151" s="4" t="s">
        <v>269</v>
      </c>
      <c r="D151" s="4" t="s">
        <v>270</v>
      </c>
      <c r="E151" s="52" t="s">
        <v>271</v>
      </c>
      <c r="F151" s="4" t="s">
        <v>143</v>
      </c>
      <c r="G151" s="7">
        <v>186539.4</v>
      </c>
      <c r="J151" s="8">
        <v>186539.4</v>
      </c>
      <c r="K151" s="16">
        <v>-4.7108854396804345E-2</v>
      </c>
      <c r="L151" s="7">
        <v>186539.4</v>
      </c>
      <c r="M151" s="7">
        <v>1119236.3999999999</v>
      </c>
      <c r="P151" s="8">
        <v>1119236.3999999999</v>
      </c>
      <c r="Q151" s="16">
        <v>-4.7108854396804345E-2</v>
      </c>
      <c r="R151" s="40">
        <v>38.92</v>
      </c>
      <c r="S151" s="16">
        <v>0</v>
      </c>
      <c r="V151" s="7">
        <v>6</v>
      </c>
      <c r="W151" s="7"/>
      <c r="Y151" s="7">
        <v>1701792</v>
      </c>
      <c r="AB151" s="7">
        <v>76</v>
      </c>
      <c r="AE151" s="7">
        <v>4575</v>
      </c>
      <c r="AF151" s="7">
        <v>843</v>
      </c>
      <c r="AG151" s="8">
        <v>3732</v>
      </c>
      <c r="AH151" s="16">
        <v>-0.11290705966246728</v>
      </c>
      <c r="AI151" s="7">
        <v>1862</v>
      </c>
      <c r="AJ151" s="7">
        <v>1870</v>
      </c>
      <c r="AK151" s="12">
        <v>0.40699453551912568</v>
      </c>
      <c r="AL151" s="12">
        <v>0.95</v>
      </c>
      <c r="AN151" s="12">
        <v>0.49892818863879956</v>
      </c>
      <c r="AO151" s="12">
        <v>0.81573770491803277</v>
      </c>
      <c r="AP151" s="12">
        <v>-0.24087128766602894</v>
      </c>
      <c r="AQ151" s="8">
        <v>2182852</v>
      </c>
      <c r="AR151" s="16">
        <v>0.1588323826158049</v>
      </c>
      <c r="AS151" s="7">
        <v>90200.495867768579</v>
      </c>
      <c r="AT151" s="7">
        <v>584.90139335476954</v>
      </c>
      <c r="AU151" s="7">
        <v>97.483565559128252</v>
      </c>
      <c r="AV151" s="7">
        <v>188</v>
      </c>
      <c r="AW151" s="16">
        <v>0.51852960403791626</v>
      </c>
      <c r="AX151" s="16">
        <v>0.30632578608378647</v>
      </c>
      <c r="AY151" s="7">
        <v>39204021.920000002</v>
      </c>
      <c r="AZ151" s="10">
        <v>17.96</v>
      </c>
      <c r="BA151" s="16">
        <v>-7.8501795792714102E-2</v>
      </c>
      <c r="BB151" s="7">
        <v>2224913.5029089414</v>
      </c>
      <c r="BC151" s="16">
        <v>-0.19198125416171818</v>
      </c>
      <c r="BD151" s="13">
        <v>5073258.32</v>
      </c>
      <c r="BE151" s="13">
        <v>2.3241421406490228</v>
      </c>
      <c r="BF151" s="16">
        <v>7.4550646357101156E-3</v>
      </c>
      <c r="BG151" s="44">
        <v>0.14184283550221882</v>
      </c>
      <c r="BH151" s="43">
        <v>24.200000000000003</v>
      </c>
      <c r="BI151" s="2">
        <v>51.944000000000003</v>
      </c>
      <c r="BK151" s="13"/>
      <c r="BP151" s="27"/>
      <c r="BV151" s="7"/>
    </row>
    <row r="152" spans="1:74" x14ac:dyDescent="0.2">
      <c r="A152" s="2">
        <v>2017</v>
      </c>
      <c r="B152" s="4" t="s">
        <v>3</v>
      </c>
      <c r="C152" s="4" t="s">
        <v>269</v>
      </c>
      <c r="D152" s="4" t="s">
        <v>270</v>
      </c>
      <c r="E152" s="52" t="s">
        <v>271</v>
      </c>
      <c r="F152" s="4" t="s">
        <v>143</v>
      </c>
      <c r="G152" s="7">
        <v>199074.4</v>
      </c>
      <c r="J152" s="8">
        <v>199074.4</v>
      </c>
      <c r="K152" s="16">
        <v>-5.9615026442028096E-3</v>
      </c>
      <c r="L152" s="7">
        <v>199074.4</v>
      </c>
      <c r="M152" s="7">
        <v>1194446.3999999999</v>
      </c>
      <c r="P152" s="8">
        <v>1194446.3999999999</v>
      </c>
      <c r="Q152" s="16">
        <v>-5.9615026442026986E-3</v>
      </c>
      <c r="R152" s="40">
        <v>38.92</v>
      </c>
      <c r="S152" s="16">
        <v>0</v>
      </c>
      <c r="V152" s="7">
        <v>6</v>
      </c>
      <c r="W152" s="7"/>
      <c r="Y152" s="7">
        <v>1971744</v>
      </c>
      <c r="AB152" s="7">
        <v>76</v>
      </c>
      <c r="AE152" s="7">
        <v>4795</v>
      </c>
      <c r="AF152" s="7">
        <v>471</v>
      </c>
      <c r="AG152" s="8">
        <v>4324</v>
      </c>
      <c r="AH152" s="16">
        <v>8.1604103520633853E-3</v>
      </c>
      <c r="AI152" s="7">
        <v>2726</v>
      </c>
      <c r="AJ152" s="7">
        <v>1598</v>
      </c>
      <c r="AK152" s="12">
        <v>0.56850886339937434</v>
      </c>
      <c r="AL152" s="12">
        <v>0.95</v>
      </c>
      <c r="AN152" s="12">
        <v>0.63043478260869568</v>
      </c>
      <c r="AO152" s="12">
        <v>0.90177267987486964</v>
      </c>
      <c r="AP152" s="12">
        <v>-4.2854944209311241E-2</v>
      </c>
      <c r="AQ152" s="8">
        <v>2191805</v>
      </c>
      <c r="AR152" s="16">
        <v>0.13992171702462275</v>
      </c>
      <c r="AS152" s="7">
        <v>84300.192307692312</v>
      </c>
      <c r="AT152" s="7">
        <v>506.89292321924142</v>
      </c>
      <c r="AU152" s="7">
        <v>84.482153869873571</v>
      </c>
      <c r="AV152" s="7">
        <v>188</v>
      </c>
      <c r="AW152" s="16">
        <v>0.44937315888230622</v>
      </c>
      <c r="AX152" s="16">
        <v>0.13069478360744835</v>
      </c>
      <c r="AY152" s="7">
        <v>40263457.850000001</v>
      </c>
      <c r="AZ152" s="10">
        <v>18.37</v>
      </c>
      <c r="BA152" s="16">
        <v>-2.9582673005810856E-2</v>
      </c>
      <c r="BB152" s="7">
        <v>2170327.1637161765</v>
      </c>
      <c r="BC152" s="16">
        <v>-6.5042536853661542E-2</v>
      </c>
      <c r="BD152" s="13">
        <v>5167625.8</v>
      </c>
      <c r="BE152" s="13">
        <v>2.3577032628358818</v>
      </c>
      <c r="BF152" s="16">
        <v>7.4296484839013457E-3</v>
      </c>
      <c r="BG152" s="44">
        <v>0.13504007560324977</v>
      </c>
      <c r="BH152" s="43">
        <v>26</v>
      </c>
      <c r="BI152" s="2">
        <v>51.944000000000003</v>
      </c>
      <c r="BK152" s="13"/>
      <c r="BP152" s="33"/>
      <c r="BV152" s="7"/>
    </row>
    <row r="153" spans="1:74" x14ac:dyDescent="0.2">
      <c r="A153" s="2">
        <v>2017</v>
      </c>
      <c r="B153" s="4" t="s">
        <v>4</v>
      </c>
      <c r="C153" s="4" t="s">
        <v>269</v>
      </c>
      <c r="D153" s="4" t="s">
        <v>270</v>
      </c>
      <c r="E153" s="52" t="s">
        <v>271</v>
      </c>
      <c r="F153" s="4" t="s">
        <v>143</v>
      </c>
      <c r="G153" s="7">
        <v>202007.3</v>
      </c>
      <c r="J153" s="8">
        <v>202007.3</v>
      </c>
      <c r="K153" s="16">
        <v>4.8873669808846998E-2</v>
      </c>
      <c r="L153" s="7">
        <v>202007.3</v>
      </c>
      <c r="M153" s="7">
        <v>1212043.7999999998</v>
      </c>
      <c r="P153" s="8">
        <v>1212043.7999999998</v>
      </c>
      <c r="Q153" s="16">
        <v>4.8873669808846998E-2</v>
      </c>
      <c r="R153" s="40">
        <v>38.92</v>
      </c>
      <c r="S153" s="16">
        <v>0</v>
      </c>
      <c r="V153" s="7">
        <v>6</v>
      </c>
      <c r="W153" s="7"/>
      <c r="Y153" s="7">
        <v>2021904</v>
      </c>
      <c r="AB153" s="7">
        <v>76</v>
      </c>
      <c r="AE153" s="7">
        <v>4798</v>
      </c>
      <c r="AF153" s="7">
        <v>364</v>
      </c>
      <c r="AG153" s="8">
        <v>4434</v>
      </c>
      <c r="AH153" s="16">
        <v>-5.6066382596995368E-3</v>
      </c>
      <c r="AI153" s="7">
        <v>2382</v>
      </c>
      <c r="AJ153" s="7">
        <v>2052</v>
      </c>
      <c r="AK153" s="12">
        <v>0.49645685702375991</v>
      </c>
      <c r="AL153" s="12">
        <v>0.95</v>
      </c>
      <c r="AN153" s="12">
        <v>0.53721244925575107</v>
      </c>
      <c r="AO153" s="12">
        <v>0.92413505627344728</v>
      </c>
      <c r="AP153" s="12">
        <v>-0.24837454934691117</v>
      </c>
      <c r="AQ153" s="8">
        <v>2560407</v>
      </c>
      <c r="AR153" s="16">
        <v>0.18506198370058247</v>
      </c>
      <c r="AS153" s="7">
        <v>97353.8783269962</v>
      </c>
      <c r="AT153" s="7">
        <v>577.44857916102842</v>
      </c>
      <c r="AU153" s="7">
        <v>96.241429860171408</v>
      </c>
      <c r="AV153" s="7">
        <v>188</v>
      </c>
      <c r="AW153" s="16">
        <v>0.5119224992562309</v>
      </c>
      <c r="AX153" s="16">
        <v>0.19174365929654869</v>
      </c>
      <c r="AY153" s="7">
        <v>57839594.130000003</v>
      </c>
      <c r="AZ153" s="10">
        <v>22.59</v>
      </c>
      <c r="BA153" s="16">
        <v>0.22042139384116677</v>
      </c>
      <c r="BB153" s="7">
        <v>2491417.9706678134</v>
      </c>
      <c r="BC153" s="16">
        <v>-0.14387275161902205</v>
      </c>
      <c r="BD153" s="13">
        <v>6557353.0499999998</v>
      </c>
      <c r="BE153" s="13">
        <v>2.5610588668129717</v>
      </c>
      <c r="BF153" s="16">
        <v>7.9309197358719864E-3</v>
      </c>
      <c r="BG153" s="44">
        <v>0.14471117264642452</v>
      </c>
      <c r="BH153" s="43">
        <v>26.3</v>
      </c>
      <c r="BI153" s="2">
        <v>51.944000000000003</v>
      </c>
      <c r="BK153" s="13"/>
      <c r="BP153" s="27"/>
      <c r="BQ153" s="28"/>
      <c r="BV153" s="7"/>
    </row>
    <row r="154" spans="1:74" x14ac:dyDescent="0.2">
      <c r="A154" s="2">
        <v>2017</v>
      </c>
      <c r="B154" s="4" t="s">
        <v>11</v>
      </c>
      <c r="C154" s="4" t="s">
        <v>269</v>
      </c>
      <c r="D154" s="4" t="s">
        <v>270</v>
      </c>
      <c r="E154" s="52" t="s">
        <v>271</v>
      </c>
      <c r="F154" s="4" t="s">
        <v>143</v>
      </c>
      <c r="G154" s="7">
        <v>197217.1</v>
      </c>
      <c r="J154" s="8">
        <v>197217.1</v>
      </c>
      <c r="K154" s="16">
        <v>5.4985551374732378E-2</v>
      </c>
      <c r="L154" s="7">
        <v>197217.1</v>
      </c>
      <c r="M154" s="7">
        <v>1183302.6000000001</v>
      </c>
      <c r="P154" s="8">
        <v>1183302.6000000001</v>
      </c>
      <c r="Q154" s="16">
        <v>5.4985551374732378E-2</v>
      </c>
      <c r="R154" s="40">
        <v>38.92</v>
      </c>
      <c r="S154" s="16">
        <v>0</v>
      </c>
      <c r="V154" s="7">
        <v>6</v>
      </c>
      <c r="W154" s="7"/>
      <c r="Y154" s="7">
        <v>1942560</v>
      </c>
      <c r="AB154" s="7">
        <v>76</v>
      </c>
      <c r="AE154" s="7">
        <v>4691</v>
      </c>
      <c r="AF154" s="7">
        <v>431</v>
      </c>
      <c r="AG154" s="8">
        <v>4260</v>
      </c>
      <c r="AH154" s="16">
        <v>-1.9562715765247374E-2</v>
      </c>
      <c r="AI154" s="7">
        <v>2166</v>
      </c>
      <c r="AJ154" s="7">
        <v>2094</v>
      </c>
      <c r="AK154" s="12">
        <v>0.46173523768919206</v>
      </c>
      <c r="AL154" s="12">
        <v>0.95</v>
      </c>
      <c r="AN154" s="12">
        <v>0.5084507042253521</v>
      </c>
      <c r="AO154" s="12">
        <v>0.90812193562140264</v>
      </c>
      <c r="AP154" s="12">
        <v>-0.35289446108402023</v>
      </c>
      <c r="AQ154" s="8">
        <v>2410657</v>
      </c>
      <c r="AR154" s="16">
        <v>-6.6982211558469507E-3</v>
      </c>
      <c r="AS154" s="7">
        <v>93799.883268482488</v>
      </c>
      <c r="AT154" s="7">
        <v>565.88192488262916</v>
      </c>
      <c r="AU154" s="7">
        <v>94.313654147104856</v>
      </c>
      <c r="AV154" s="7">
        <v>188</v>
      </c>
      <c r="AW154" s="16">
        <v>0.50166837312289814</v>
      </c>
      <c r="AX154" s="16">
        <v>1.3121180534705346E-2</v>
      </c>
      <c r="AY154" s="7">
        <v>56626332.93</v>
      </c>
      <c r="AZ154" s="10">
        <v>23.49</v>
      </c>
      <c r="BA154" s="16">
        <v>0.31375838926174504</v>
      </c>
      <c r="BB154" s="7">
        <v>2316286.2451266013</v>
      </c>
      <c r="BC154" s="16">
        <v>-7.713841845497868E-2</v>
      </c>
      <c r="BD154" s="13">
        <v>6518481.1100000003</v>
      </c>
      <c r="BE154" s="13">
        <v>2.704026790206985</v>
      </c>
      <c r="BF154" s="16">
        <v>8.2087749688699377E-3</v>
      </c>
      <c r="BG154" s="44">
        <v>0.15431971506778241</v>
      </c>
      <c r="BH154" s="43">
        <v>25.7</v>
      </c>
      <c r="BI154" s="2">
        <v>51.944000000000003</v>
      </c>
      <c r="BK154" s="13"/>
      <c r="BP154" s="27"/>
      <c r="BQ154" s="28"/>
      <c r="BV154" s="7"/>
    </row>
    <row r="155" spans="1:74" x14ac:dyDescent="0.2">
      <c r="A155" s="2">
        <v>2017</v>
      </c>
      <c r="B155" s="4" t="s">
        <v>5</v>
      </c>
      <c r="C155" s="4" t="s">
        <v>269</v>
      </c>
      <c r="D155" s="4" t="s">
        <v>270</v>
      </c>
      <c r="E155" s="52" t="s">
        <v>271</v>
      </c>
      <c r="F155" s="4" t="s">
        <v>143</v>
      </c>
      <c r="G155" s="7">
        <v>200371.9</v>
      </c>
      <c r="J155" s="8">
        <v>200371.9</v>
      </c>
      <c r="K155" s="16">
        <v>6.3420373724738077E-2</v>
      </c>
      <c r="L155" s="7">
        <v>200371.9</v>
      </c>
      <c r="M155" s="7">
        <v>1202231.3999999999</v>
      </c>
      <c r="P155" s="8">
        <v>1202231.3999999999</v>
      </c>
      <c r="Q155" s="16">
        <v>6.3420373724738077E-2</v>
      </c>
      <c r="R155" s="40">
        <v>38.92</v>
      </c>
      <c r="S155" s="16">
        <v>0</v>
      </c>
      <c r="V155" s="7">
        <v>6</v>
      </c>
      <c r="W155" s="7"/>
      <c r="Y155" s="7">
        <v>1979496</v>
      </c>
      <c r="AB155" s="7">
        <v>76</v>
      </c>
      <c r="AE155" s="7">
        <v>4737</v>
      </c>
      <c r="AF155" s="7">
        <v>396</v>
      </c>
      <c r="AG155" s="8">
        <v>4341</v>
      </c>
      <c r="AH155" s="16">
        <v>1.1531365313652842E-3</v>
      </c>
      <c r="AI155" s="7">
        <v>2048</v>
      </c>
      <c r="AJ155" s="7">
        <v>2293</v>
      </c>
      <c r="AK155" s="12">
        <v>0.43234114418408276</v>
      </c>
      <c r="AL155" s="12">
        <v>0.95</v>
      </c>
      <c r="AN155" s="12">
        <v>0.4717806956922368</v>
      </c>
      <c r="AO155" s="12">
        <v>0.91640278657378083</v>
      </c>
      <c r="AP155" s="12">
        <v>-0.41486238657850716</v>
      </c>
      <c r="AQ155" s="8">
        <v>2359310</v>
      </c>
      <c r="AR155" s="16">
        <v>-2.8201919615384985E-2</v>
      </c>
      <c r="AS155" s="7">
        <v>92160.546875</v>
      </c>
      <c r="AT155" s="7">
        <v>543.49458650080624</v>
      </c>
      <c r="AU155" s="7">
        <v>90.582431083467711</v>
      </c>
      <c r="AV155" s="7">
        <v>188</v>
      </c>
      <c r="AW155" s="16">
        <v>0.48182144193333887</v>
      </c>
      <c r="AX155" s="16">
        <v>-2.9321244748285791E-2</v>
      </c>
      <c r="AY155" s="7">
        <v>55774088.399999999</v>
      </c>
      <c r="AZ155" s="10">
        <v>23.64</v>
      </c>
      <c r="BA155" s="16">
        <v>0.31993299832495814</v>
      </c>
      <c r="BB155" s="7">
        <v>2212717.3141881735</v>
      </c>
      <c r="BC155" s="16">
        <v>-5.8588288809930583E-2</v>
      </c>
      <c r="BD155" s="13">
        <v>6477569.9199999999</v>
      </c>
      <c r="BE155" s="13">
        <v>2.745535737143487</v>
      </c>
      <c r="BF155" s="16">
        <v>8.1738419767529054E-3</v>
      </c>
      <c r="BG155" s="44">
        <v>0.15469508512006208</v>
      </c>
      <c r="BH155" s="43">
        <v>25.6</v>
      </c>
      <c r="BI155" s="2">
        <v>51.944000000000003</v>
      </c>
      <c r="BK155" s="13"/>
      <c r="BP155" s="33"/>
      <c r="BQ155" s="28"/>
      <c r="BV155" s="7"/>
    </row>
    <row r="156" spans="1:74" x14ac:dyDescent="0.2">
      <c r="A156" s="2">
        <v>2017</v>
      </c>
      <c r="B156" s="4" t="s">
        <v>6</v>
      </c>
      <c r="C156" s="4" t="s">
        <v>269</v>
      </c>
      <c r="D156" s="4" t="s">
        <v>270</v>
      </c>
      <c r="E156" s="52" t="s">
        <v>271</v>
      </c>
      <c r="F156" s="4" t="s">
        <v>143</v>
      </c>
      <c r="G156" s="7">
        <v>194281.4</v>
      </c>
      <c r="J156" s="8">
        <v>194281.4</v>
      </c>
      <c r="K156" s="16">
        <v>5.7036467168884109E-2</v>
      </c>
      <c r="L156" s="7">
        <v>194281.4</v>
      </c>
      <c r="M156" s="7">
        <v>1165688.3999999999</v>
      </c>
      <c r="P156" s="8">
        <v>1165688.3999999999</v>
      </c>
      <c r="Q156" s="16">
        <v>5.7036467168883886E-2</v>
      </c>
      <c r="R156" s="40">
        <v>38.92</v>
      </c>
      <c r="S156" s="16">
        <v>0</v>
      </c>
      <c r="V156" s="7">
        <v>6</v>
      </c>
      <c r="W156" s="7"/>
      <c r="Y156" s="7">
        <v>1926144</v>
      </c>
      <c r="AB156" s="7">
        <v>76</v>
      </c>
      <c r="AE156" s="7">
        <v>4633</v>
      </c>
      <c r="AF156" s="7">
        <v>409</v>
      </c>
      <c r="AG156" s="8">
        <v>4224</v>
      </c>
      <c r="AH156" s="16">
        <v>2.8490028490029129E-3</v>
      </c>
      <c r="AI156" s="7">
        <v>2335</v>
      </c>
      <c r="AJ156" s="7">
        <v>1889</v>
      </c>
      <c r="AK156" s="12">
        <v>0.50399309302827544</v>
      </c>
      <c r="AL156" s="12">
        <v>0.95</v>
      </c>
      <c r="AN156" s="12">
        <v>0.55279356060606055</v>
      </c>
      <c r="AO156" s="12">
        <v>0.91172026764515435</v>
      </c>
      <c r="AP156" s="12">
        <v>-0.28533871170266212</v>
      </c>
      <c r="AQ156" s="8">
        <v>2228855</v>
      </c>
      <c r="AR156" s="16">
        <v>-0.12811618988979279</v>
      </c>
      <c r="AS156" s="7">
        <v>88097.035573122528</v>
      </c>
      <c r="AT156" s="7">
        <v>527.6645359848485</v>
      </c>
      <c r="AU156" s="7">
        <v>87.944089330808083</v>
      </c>
      <c r="AV156" s="7">
        <v>188</v>
      </c>
      <c r="AW156" s="16">
        <v>0.46778770920642598</v>
      </c>
      <c r="AX156" s="16">
        <v>-0.13059313253215132</v>
      </c>
      <c r="AY156" s="7">
        <v>53470231.449999996</v>
      </c>
      <c r="AZ156" s="10">
        <v>23.99</v>
      </c>
      <c r="BA156" s="16">
        <v>0.33947515354550517</v>
      </c>
      <c r="BB156" s="7">
        <v>2132862.1464633523</v>
      </c>
      <c r="BC156" s="16">
        <v>3.3849803110595142E-3</v>
      </c>
      <c r="BD156" s="13">
        <v>6135673.4299999997</v>
      </c>
      <c r="BE156" s="13">
        <v>2.752836514712711</v>
      </c>
      <c r="BF156" s="16">
        <v>8.0403193702995052E-3</v>
      </c>
      <c r="BG156" s="44">
        <v>0.15494360318532485</v>
      </c>
      <c r="BH156" s="43">
        <v>25.3</v>
      </c>
      <c r="BI156" s="2">
        <v>51.944000000000003</v>
      </c>
      <c r="BK156" s="13"/>
      <c r="BP156" s="27"/>
      <c r="BQ156" s="28"/>
      <c r="BV156" s="7"/>
    </row>
    <row r="157" spans="1:74" x14ac:dyDescent="0.2">
      <c r="A157" s="2">
        <v>2017</v>
      </c>
      <c r="B157" s="4" t="s">
        <v>7</v>
      </c>
      <c r="C157" s="4" t="s">
        <v>269</v>
      </c>
      <c r="D157" s="4" t="s">
        <v>270</v>
      </c>
      <c r="E157" s="52" t="s">
        <v>271</v>
      </c>
      <c r="F157" s="4" t="s">
        <v>143</v>
      </c>
      <c r="G157" s="7">
        <v>190603.2</v>
      </c>
      <c r="J157" s="8">
        <v>190603.2</v>
      </c>
      <c r="K157" s="16">
        <v>6.9648312722652594E-2</v>
      </c>
      <c r="L157" s="7">
        <v>190603.2</v>
      </c>
      <c r="M157" s="7">
        <v>1143619.2000000002</v>
      </c>
      <c r="P157" s="8">
        <v>1143619.2000000002</v>
      </c>
      <c r="Q157" s="16">
        <v>6.9648312722652816E-2</v>
      </c>
      <c r="R157" s="40">
        <v>38.92</v>
      </c>
      <c r="S157" s="16">
        <v>0</v>
      </c>
      <c r="V157" s="7">
        <v>6</v>
      </c>
      <c r="W157" s="7"/>
      <c r="Y157" s="7">
        <v>1904256</v>
      </c>
      <c r="AB157" s="7">
        <v>76</v>
      </c>
      <c r="AE157" s="7">
        <v>4673</v>
      </c>
      <c r="AF157" s="7">
        <v>497</v>
      </c>
      <c r="AG157" s="8">
        <v>4176</v>
      </c>
      <c r="AH157" s="16">
        <v>7.7955601445534262E-2</v>
      </c>
      <c r="AI157" s="7">
        <v>2710</v>
      </c>
      <c r="AJ157" s="7">
        <v>1466</v>
      </c>
      <c r="AK157" s="12">
        <v>0.57992724160068476</v>
      </c>
      <c r="AL157" s="12">
        <v>0.95</v>
      </c>
      <c r="AN157" s="12">
        <v>0.64894636015325668</v>
      </c>
      <c r="AO157" s="12">
        <v>0.89364433982452385</v>
      </c>
      <c r="AP157" s="12">
        <v>-6.1933507748613281E-2</v>
      </c>
      <c r="AQ157" s="8">
        <v>1966612</v>
      </c>
      <c r="AR157" s="16">
        <v>-8.5312059891090142E-2</v>
      </c>
      <c r="AS157" s="7">
        <v>79943.577235772347</v>
      </c>
      <c r="AT157" s="7">
        <v>470.93199233716473</v>
      </c>
      <c r="AU157" s="7">
        <v>78.488665389527455</v>
      </c>
      <c r="AV157" s="7">
        <v>188</v>
      </c>
      <c r="AW157" s="16">
        <v>0.41749290100812475</v>
      </c>
      <c r="AX157" s="16">
        <v>-0.15146046935298929</v>
      </c>
      <c r="AY157" s="7">
        <v>49125967.759999998</v>
      </c>
      <c r="AZ157" s="10">
        <v>24.98</v>
      </c>
      <c r="BA157" s="16">
        <v>0.39475153545505304</v>
      </c>
      <c r="BB157" s="7">
        <v>1958646.6329287714</v>
      </c>
      <c r="BC157" s="16">
        <v>4.565285064523486E-2</v>
      </c>
      <c r="BD157" s="13">
        <v>5293473.4300000016</v>
      </c>
      <c r="BE157" s="13">
        <v>2.6916714786648317</v>
      </c>
      <c r="BF157" s="16">
        <v>7.6261348814995094E-3</v>
      </c>
      <c r="BG157" s="44">
        <v>0.14931202657578566</v>
      </c>
      <c r="BH157" s="43">
        <v>24.6</v>
      </c>
      <c r="BI157" s="2">
        <v>51.944000000000003</v>
      </c>
      <c r="BK157" s="13"/>
      <c r="BP157" s="27"/>
      <c r="BQ157" s="28"/>
      <c r="BV157" s="7"/>
    </row>
    <row r="158" spans="1:74" x14ac:dyDescent="0.2">
      <c r="A158" s="2">
        <v>2018</v>
      </c>
      <c r="B158" s="4" t="s">
        <v>8</v>
      </c>
      <c r="C158" s="4" t="s">
        <v>269</v>
      </c>
      <c r="D158" s="4" t="s">
        <v>270</v>
      </c>
      <c r="E158" s="52" t="s">
        <v>271</v>
      </c>
      <c r="F158" s="4" t="s">
        <v>143</v>
      </c>
      <c r="G158" s="7">
        <v>203414.1</v>
      </c>
      <c r="J158" s="8">
        <v>203414.1</v>
      </c>
      <c r="K158" s="16">
        <v>8.1345687675427492E-2</v>
      </c>
      <c r="L158" s="7">
        <v>203414.1</v>
      </c>
      <c r="M158" s="7">
        <v>1220484.6000000001</v>
      </c>
      <c r="P158" s="8">
        <v>1220484.6000000001</v>
      </c>
      <c r="Q158" s="16">
        <v>8.1345687675427492E-2</v>
      </c>
      <c r="R158" s="40">
        <v>38.92</v>
      </c>
      <c r="S158" s="16">
        <v>0</v>
      </c>
      <c r="V158" s="7">
        <v>6</v>
      </c>
      <c r="W158" s="7"/>
      <c r="Y158" s="7">
        <v>2079360</v>
      </c>
      <c r="AB158" s="7">
        <v>76</v>
      </c>
      <c r="AE158" s="7">
        <v>4798</v>
      </c>
      <c r="AF158" s="7">
        <v>238</v>
      </c>
      <c r="AG158" s="8">
        <v>4560</v>
      </c>
      <c r="AH158" s="16">
        <v>8.9605734767025158E-2</v>
      </c>
      <c r="AI158" s="7">
        <v>3029</v>
      </c>
      <c r="AJ158" s="7">
        <v>1531</v>
      </c>
      <c r="AK158" s="12">
        <v>0.63130471029595669</v>
      </c>
      <c r="AL158" s="12">
        <v>0.95</v>
      </c>
      <c r="AN158" s="12">
        <v>0.66425438596491226</v>
      </c>
      <c r="AO158" s="12">
        <v>0.95039599833263855</v>
      </c>
      <c r="AP158" s="12">
        <v>4.1552868213996952E-2</v>
      </c>
      <c r="AQ158" s="8">
        <v>2104353</v>
      </c>
      <c r="AR158" s="16">
        <v>6.8762084406867929E-2</v>
      </c>
      <c r="AS158" s="7">
        <v>80013.42205323193</v>
      </c>
      <c r="AT158" s="7">
        <v>461.48092105263157</v>
      </c>
      <c r="AU158" s="7">
        <v>76.913486842105257</v>
      </c>
      <c r="AV158" s="7">
        <v>188</v>
      </c>
      <c r="AW158" s="16">
        <v>0.40911429171332586</v>
      </c>
      <c r="AX158" s="16">
        <v>-1.9129534376591595E-2</v>
      </c>
      <c r="AY158" s="7">
        <v>53324305.020000003</v>
      </c>
      <c r="AZ158" s="10">
        <v>25.34</v>
      </c>
      <c r="BA158" s="16">
        <v>0.36603773584905652</v>
      </c>
      <c r="BB158" s="7">
        <v>2333615.7436527447</v>
      </c>
      <c r="BC158" s="16">
        <v>-4.9625726218051275E-3</v>
      </c>
      <c r="BD158" s="13">
        <v>5730015.3699999992</v>
      </c>
      <c r="BE158" s="13">
        <v>2.7229344934048609</v>
      </c>
      <c r="BF158" s="16">
        <v>7.4902993920904735E-3</v>
      </c>
      <c r="BG158" s="44">
        <v>0.14076609194664674</v>
      </c>
      <c r="BH158" s="43">
        <v>26.3</v>
      </c>
      <c r="BI158" s="2">
        <v>51.944000000000003</v>
      </c>
      <c r="BK158" s="13"/>
      <c r="BP158" s="33"/>
      <c r="BV158" s="7"/>
    </row>
    <row r="159" spans="1:74" x14ac:dyDescent="0.2">
      <c r="A159" s="2">
        <v>2018</v>
      </c>
      <c r="B159" s="4" t="s">
        <v>9</v>
      </c>
      <c r="C159" s="4" t="s">
        <v>269</v>
      </c>
      <c r="D159" s="4" t="s">
        <v>270</v>
      </c>
      <c r="E159" s="52" t="s">
        <v>271</v>
      </c>
      <c r="F159" s="4" t="s">
        <v>143</v>
      </c>
      <c r="G159" s="7">
        <v>181280.8</v>
      </c>
      <c r="J159" s="8">
        <v>181280.8</v>
      </c>
      <c r="K159" s="16">
        <v>8.1913656175229832E-2</v>
      </c>
      <c r="L159" s="7">
        <v>181280.8</v>
      </c>
      <c r="M159" s="7">
        <v>1087684.7999999998</v>
      </c>
      <c r="P159" s="8">
        <v>1087684.7999999998</v>
      </c>
      <c r="Q159" s="16">
        <v>8.1913656175229832E-2</v>
      </c>
      <c r="R159" s="40">
        <v>38.92</v>
      </c>
      <c r="S159" s="16">
        <v>0</v>
      </c>
      <c r="V159" s="7">
        <v>6</v>
      </c>
      <c r="W159" s="7"/>
      <c r="Y159" s="7">
        <v>1868232</v>
      </c>
      <c r="AB159" s="7">
        <v>76</v>
      </c>
      <c r="AE159" s="7">
        <v>4242</v>
      </c>
      <c r="AF159" s="7">
        <v>145</v>
      </c>
      <c r="AG159" s="8">
        <v>4097</v>
      </c>
      <c r="AH159" s="16">
        <v>0.11150298426478567</v>
      </c>
      <c r="AI159" s="7">
        <v>2849</v>
      </c>
      <c r="AJ159" s="7">
        <v>1248</v>
      </c>
      <c r="AK159" s="12">
        <v>0.67161716171617158</v>
      </c>
      <c r="AL159" s="12">
        <v>0.95</v>
      </c>
      <c r="AN159" s="12">
        <v>0.69538686844032216</v>
      </c>
      <c r="AO159" s="12">
        <v>0.96581801037246584</v>
      </c>
      <c r="AP159" s="12">
        <v>0.10197592307438841</v>
      </c>
      <c r="AQ159" s="8">
        <v>2136160</v>
      </c>
      <c r="AR159" s="16">
        <v>0.18791971687809617</v>
      </c>
      <c r="AS159" s="7">
        <v>94520.353982300876</v>
      </c>
      <c r="AT159" s="7">
        <v>521.39614351964849</v>
      </c>
      <c r="AU159" s="7">
        <v>86.899357253274744</v>
      </c>
      <c r="AV159" s="7">
        <v>188</v>
      </c>
      <c r="AW159" s="16">
        <v>0.46223062368763163</v>
      </c>
      <c r="AX159" s="16">
        <v>6.8750811914245036E-2</v>
      </c>
      <c r="AY159" s="7">
        <v>53104937.600000001</v>
      </c>
      <c r="AZ159" s="10">
        <v>24.86</v>
      </c>
      <c r="BA159" s="16">
        <v>0.33655913978494612</v>
      </c>
      <c r="BB159" s="7">
        <v>2437651.7469281275</v>
      </c>
      <c r="BC159" s="16">
        <v>-3.5533130775221154E-2</v>
      </c>
      <c r="BD159" s="13">
        <v>7784436.6500000004</v>
      </c>
      <c r="BE159" s="13">
        <v>3.6441262124559959</v>
      </c>
      <c r="BF159" s="16">
        <v>9.7409784539222079E-3</v>
      </c>
      <c r="BG159" s="44">
        <v>0.18087052857208069</v>
      </c>
      <c r="BH159" s="43">
        <v>22.6</v>
      </c>
      <c r="BI159" s="2">
        <v>51.944000000000003</v>
      </c>
      <c r="BK159" s="13"/>
      <c r="BP159" s="27"/>
      <c r="BV159" s="7"/>
    </row>
    <row r="160" spans="1:74" x14ac:dyDescent="0.2">
      <c r="A160" s="2">
        <v>2018</v>
      </c>
      <c r="B160" s="4" t="s">
        <v>10</v>
      </c>
      <c r="C160" s="4" t="s">
        <v>269</v>
      </c>
      <c r="D160" s="4" t="s">
        <v>270</v>
      </c>
      <c r="E160" s="52" t="s">
        <v>271</v>
      </c>
      <c r="F160" s="4" t="s">
        <v>143</v>
      </c>
      <c r="G160" s="7">
        <v>202310.9</v>
      </c>
      <c r="J160" s="8">
        <v>202310.9</v>
      </c>
      <c r="K160" s="16">
        <v>6.3106109929653709E-2</v>
      </c>
      <c r="L160" s="7">
        <v>202310.9</v>
      </c>
      <c r="M160" s="7">
        <v>1213865.3999999999</v>
      </c>
      <c r="P160" s="8">
        <v>1213865.3999999999</v>
      </c>
      <c r="Q160" s="16">
        <v>6.3106109929653487E-2</v>
      </c>
      <c r="R160" s="40">
        <v>38.9</v>
      </c>
      <c r="S160" s="16">
        <v>-5.1387461459406758E-4</v>
      </c>
      <c r="V160" s="7">
        <v>6</v>
      </c>
      <c r="W160" s="7"/>
      <c r="Y160" s="7">
        <v>2073888</v>
      </c>
      <c r="AB160" s="7">
        <v>76</v>
      </c>
      <c r="AE160" s="7">
        <v>4737</v>
      </c>
      <c r="AF160" s="7">
        <v>189</v>
      </c>
      <c r="AG160" s="8">
        <v>4548</v>
      </c>
      <c r="AH160" s="16">
        <v>0.11443273707424662</v>
      </c>
      <c r="AI160" s="7">
        <v>3031</v>
      </c>
      <c r="AJ160" s="7">
        <v>1517</v>
      </c>
      <c r="AK160" s="12">
        <v>0.63985644922947016</v>
      </c>
      <c r="AL160" s="12">
        <v>0.95</v>
      </c>
      <c r="AN160" s="12">
        <v>0.66644678979771332</v>
      </c>
      <c r="AO160" s="12">
        <v>0.9601013299556681</v>
      </c>
      <c r="AP160" s="12">
        <v>0.32736425044629969</v>
      </c>
      <c r="AQ160" s="8">
        <v>2741351</v>
      </c>
      <c r="AR160" s="16">
        <v>0.23020127662477075</v>
      </c>
      <c r="AS160" s="7">
        <v>110094.41767068273</v>
      </c>
      <c r="AT160" s="7">
        <v>602.75967458223397</v>
      </c>
      <c r="AU160" s="7">
        <v>100.45994576370566</v>
      </c>
      <c r="AV160" s="7">
        <v>188</v>
      </c>
      <c r="AW160" s="16">
        <v>0.53436141363673229</v>
      </c>
      <c r="AX160" s="16">
        <v>0.10388113674267596</v>
      </c>
      <c r="AY160" s="7">
        <v>60583857.100000001</v>
      </c>
      <c r="AZ160" s="10">
        <v>22.1</v>
      </c>
      <c r="BA160" s="16">
        <v>0.20831055221432493</v>
      </c>
      <c r="BB160" s="7">
        <v>2683772.2503187335</v>
      </c>
      <c r="BC160" s="16">
        <v>-1.7148651133291178E-2</v>
      </c>
      <c r="BD160" s="13">
        <v>9598495.5700000003</v>
      </c>
      <c r="BE160" s="13">
        <v>3.5013741655118227</v>
      </c>
      <c r="BF160" s="16">
        <v>9.2682822715915072E-3</v>
      </c>
      <c r="BG160" s="44">
        <v>0.17043749543099249</v>
      </c>
      <c r="BH160" s="43">
        <v>24.900000000000002</v>
      </c>
      <c r="BI160" s="2">
        <v>51.944000000000003</v>
      </c>
      <c r="BK160" s="13"/>
      <c r="BP160" s="27"/>
      <c r="BV160" s="7"/>
    </row>
    <row r="161" spans="1:74" x14ac:dyDescent="0.2">
      <c r="A161" s="2">
        <v>2018</v>
      </c>
      <c r="B161" s="4" t="s">
        <v>0</v>
      </c>
      <c r="C161" s="4" t="s">
        <v>269</v>
      </c>
      <c r="D161" s="4" t="s">
        <v>270</v>
      </c>
      <c r="E161" s="52" t="s">
        <v>271</v>
      </c>
      <c r="F161" s="4" t="s">
        <v>143</v>
      </c>
      <c r="G161" s="7">
        <v>193092.7</v>
      </c>
      <c r="J161" s="8">
        <v>193092.7</v>
      </c>
      <c r="K161" s="16">
        <v>0.10771199776039819</v>
      </c>
      <c r="L161" s="7">
        <v>193092.7</v>
      </c>
      <c r="M161" s="7">
        <v>1158556.2000000002</v>
      </c>
      <c r="P161" s="8">
        <v>1158556.2000000002</v>
      </c>
      <c r="Q161" s="16">
        <v>0.10771199776039819</v>
      </c>
      <c r="R161" s="40">
        <v>38.92</v>
      </c>
      <c r="S161" s="16">
        <v>0</v>
      </c>
      <c r="V161" s="7">
        <v>6</v>
      </c>
      <c r="W161" s="7"/>
      <c r="Y161" s="7">
        <v>1896504</v>
      </c>
      <c r="AB161" s="7">
        <v>76</v>
      </c>
      <c r="AE161" s="7">
        <v>4572</v>
      </c>
      <c r="AF161" s="7">
        <v>413</v>
      </c>
      <c r="AG161" s="8">
        <v>4159</v>
      </c>
      <c r="AH161" s="16">
        <v>0.1400767543859649</v>
      </c>
      <c r="AI161" s="7">
        <v>2536</v>
      </c>
      <c r="AJ161" s="7">
        <v>1623</v>
      </c>
      <c r="AK161" s="12">
        <v>0.55468066491688539</v>
      </c>
      <c r="AL161" s="12">
        <v>0.95</v>
      </c>
      <c r="AN161" s="12">
        <v>0.60976196201009858</v>
      </c>
      <c r="AO161" s="12">
        <v>0.90966754155730534</v>
      </c>
      <c r="AP161" s="12">
        <v>0.3714005162841183</v>
      </c>
      <c r="AQ161" s="8">
        <v>2670222</v>
      </c>
      <c r="AR161" s="16">
        <v>0.29105378943551319</v>
      </c>
      <c r="AS161" s="7">
        <v>111724.76987447697</v>
      </c>
      <c r="AT161" s="7">
        <v>642.03462370762202</v>
      </c>
      <c r="AU161" s="7">
        <v>107.005770617937</v>
      </c>
      <c r="AV161" s="7">
        <v>188</v>
      </c>
      <c r="AW161" s="16">
        <v>0.56917963094647339</v>
      </c>
      <c r="AX161" s="16">
        <v>0.13242707955295785</v>
      </c>
      <c r="AY161" s="7">
        <v>59118715.079999998</v>
      </c>
      <c r="AZ161" s="10">
        <v>22.14</v>
      </c>
      <c r="BA161" s="16">
        <v>0.22320441988950268</v>
      </c>
      <c r="BB161" s="7">
        <v>2672167.3413923588</v>
      </c>
      <c r="BC161" s="16">
        <v>-2.3378579259824381E-2</v>
      </c>
      <c r="BD161" s="13">
        <v>10315817.280000001</v>
      </c>
      <c r="BE161" s="13">
        <v>3.8632807609254964</v>
      </c>
      <c r="BF161" s="16">
        <v>1.0127674024284088E-2</v>
      </c>
      <c r="BG161" s="44">
        <v>0.18817347929794664</v>
      </c>
      <c r="BH161" s="43">
        <v>23.900000000000002</v>
      </c>
      <c r="BI161" s="2">
        <v>51.944000000000003</v>
      </c>
      <c r="BK161" s="13"/>
      <c r="BP161" s="33"/>
      <c r="BV161" s="7"/>
    </row>
    <row r="162" spans="1:74" x14ac:dyDescent="0.2">
      <c r="A162" s="2">
        <v>2018</v>
      </c>
      <c r="B162" s="4" t="s">
        <v>1</v>
      </c>
      <c r="C162" s="4" t="s">
        <v>269</v>
      </c>
      <c r="D162" s="4" t="s">
        <v>270</v>
      </c>
      <c r="E162" s="52" t="s">
        <v>271</v>
      </c>
      <c r="F162" s="4" t="s">
        <v>143</v>
      </c>
      <c r="G162" s="7">
        <v>153052.1</v>
      </c>
      <c r="J162" s="8">
        <v>153052.1</v>
      </c>
      <c r="K162" s="16">
        <v>-0.22025892856233098</v>
      </c>
      <c r="L162" s="7">
        <v>153052.1</v>
      </c>
      <c r="M162" s="7">
        <v>918312.60000000009</v>
      </c>
      <c r="P162" s="8">
        <v>918312.60000000009</v>
      </c>
      <c r="Q162" s="16">
        <v>-0.22025892856233087</v>
      </c>
      <c r="R162" s="40">
        <v>38.92</v>
      </c>
      <c r="S162" s="16">
        <v>0</v>
      </c>
      <c r="V162" s="7">
        <v>6</v>
      </c>
      <c r="W162" s="7"/>
      <c r="Y162" s="7">
        <v>1493400</v>
      </c>
      <c r="AB162" s="7">
        <v>76</v>
      </c>
      <c r="AE162" s="7">
        <v>4737</v>
      </c>
      <c r="AF162" s="7">
        <v>1462</v>
      </c>
      <c r="AG162" s="8">
        <v>3275</v>
      </c>
      <c r="AH162" s="16">
        <v>-0.2016089712335446</v>
      </c>
      <c r="AI162" s="7">
        <v>1867</v>
      </c>
      <c r="AJ162" s="7">
        <v>1408</v>
      </c>
      <c r="AK162" s="12">
        <v>0.39413130673421998</v>
      </c>
      <c r="AL162" s="12">
        <v>0.95</v>
      </c>
      <c r="AN162" s="12">
        <v>0.57007633587786255</v>
      </c>
      <c r="AO162" s="12">
        <v>0.69136584336077689</v>
      </c>
      <c r="AP162" s="12">
        <v>9.8380990968056414E-2</v>
      </c>
      <c r="AQ162" s="8">
        <v>2109500</v>
      </c>
      <c r="AR162" s="16">
        <v>-7.1310335111909429E-2</v>
      </c>
      <c r="AS162" s="7">
        <v>82402.34375</v>
      </c>
      <c r="AT162" s="7">
        <v>644.12213740458014</v>
      </c>
      <c r="AU162" s="7">
        <v>107.35368956743002</v>
      </c>
      <c r="AV162" s="7">
        <v>188</v>
      </c>
      <c r="AW162" s="16">
        <v>0.57103026365654264</v>
      </c>
      <c r="AX162" s="16">
        <v>0.16320152835754098</v>
      </c>
      <c r="AY162" s="7">
        <v>46303525</v>
      </c>
      <c r="AZ162" s="10">
        <v>21.95</v>
      </c>
      <c r="BA162" s="16">
        <v>0.20936639118457312</v>
      </c>
      <c r="BB162" s="7">
        <v>2055140.1754564925</v>
      </c>
      <c r="BC162" s="16">
        <v>-0.13302109844713109</v>
      </c>
      <c r="BD162" s="13">
        <v>8115444.0599999987</v>
      </c>
      <c r="BE162" s="13">
        <v>3.8470936525242942</v>
      </c>
      <c r="BF162" s="16">
        <v>9.9889372260689672E-3</v>
      </c>
      <c r="BG162" s="44">
        <v>0.15882111646639666</v>
      </c>
      <c r="BH162" s="43">
        <v>25.6</v>
      </c>
      <c r="BI162" s="2">
        <v>51.944000000000003</v>
      </c>
      <c r="BK162" s="13"/>
      <c r="BP162" s="27"/>
      <c r="BV162" s="7"/>
    </row>
    <row r="163" spans="1:74" x14ac:dyDescent="0.2">
      <c r="A163" s="2">
        <v>2018</v>
      </c>
      <c r="B163" s="4" t="s">
        <v>2</v>
      </c>
      <c r="C163" s="4" t="s">
        <v>269</v>
      </c>
      <c r="D163" s="4" t="s">
        <v>270</v>
      </c>
      <c r="E163" s="52" t="s">
        <v>271</v>
      </c>
      <c r="F163" s="4" t="s">
        <v>143</v>
      </c>
      <c r="G163" s="7">
        <v>0</v>
      </c>
      <c r="J163" s="8">
        <v>0</v>
      </c>
      <c r="K163" s="16"/>
      <c r="L163" s="7">
        <v>0</v>
      </c>
      <c r="M163" s="7">
        <v>0</v>
      </c>
      <c r="P163" s="8">
        <v>0</v>
      </c>
      <c r="Q163" s="16"/>
      <c r="R163" s="40">
        <v>38.9</v>
      </c>
      <c r="S163" s="16">
        <v>-5.1387461459406758E-4</v>
      </c>
      <c r="V163" s="7">
        <v>6</v>
      </c>
      <c r="W163" s="7"/>
      <c r="Y163" s="7">
        <v>1238952</v>
      </c>
      <c r="AB163" s="7">
        <v>76</v>
      </c>
      <c r="AG163" s="8">
        <v>2717</v>
      </c>
      <c r="AH163" s="16">
        <v>-0.27197213290460875</v>
      </c>
      <c r="AL163" s="12">
        <v>0.95</v>
      </c>
      <c r="AQ163" s="8">
        <v>0</v>
      </c>
      <c r="AR163" s="16">
        <v>-1</v>
      </c>
      <c r="AS163" s="7">
        <v>0</v>
      </c>
      <c r="AT163" s="7">
        <v>0</v>
      </c>
      <c r="AU163" s="7">
        <v>0</v>
      </c>
      <c r="AV163" s="7">
        <v>188</v>
      </c>
      <c r="AW163" s="16">
        <v>0</v>
      </c>
      <c r="AX163" s="16">
        <v>-1</v>
      </c>
      <c r="AY163" s="7">
        <v>0</v>
      </c>
      <c r="AZ163" s="10">
        <v>22.1</v>
      </c>
      <c r="BA163" s="16">
        <v>0.23051224944320725</v>
      </c>
      <c r="BB163" s="7">
        <v>0</v>
      </c>
      <c r="BC163" s="16">
        <v>0.42255434847475754</v>
      </c>
      <c r="BD163" s="13">
        <v>1449297.72</v>
      </c>
      <c r="BE163" s="13"/>
      <c r="BG163" s="44"/>
      <c r="BH163" s="43">
        <v>24.3</v>
      </c>
      <c r="BI163" s="2">
        <v>51.944000000000003</v>
      </c>
      <c r="BJ163" s="2" t="s">
        <v>258</v>
      </c>
      <c r="BK163" s="13"/>
      <c r="BP163" s="27"/>
      <c r="BV163" s="7"/>
    </row>
    <row r="164" spans="1:74" x14ac:dyDescent="0.2">
      <c r="A164" s="2">
        <v>2018</v>
      </c>
      <c r="B164" s="4" t="s">
        <v>3</v>
      </c>
      <c r="C164" s="4" t="s">
        <v>269</v>
      </c>
      <c r="D164" s="4" t="s">
        <v>270</v>
      </c>
      <c r="E164" s="52" t="s">
        <v>271</v>
      </c>
      <c r="F164" s="4" t="s">
        <v>143</v>
      </c>
      <c r="G164" s="7">
        <v>205353</v>
      </c>
      <c r="J164" s="8">
        <v>205353</v>
      </c>
      <c r="K164" s="16">
        <v>3.153896231760589E-2</v>
      </c>
      <c r="L164" s="7">
        <v>205353</v>
      </c>
      <c r="M164" s="7">
        <v>1232118</v>
      </c>
      <c r="P164" s="8">
        <v>1232118</v>
      </c>
      <c r="Q164" s="16">
        <v>3.153896231760589E-2</v>
      </c>
      <c r="R164" s="40">
        <v>34.6</v>
      </c>
      <c r="S164" s="16">
        <v>-0.11099691675231249</v>
      </c>
      <c r="V164" s="7">
        <v>6</v>
      </c>
      <c r="W164" s="7"/>
      <c r="Y164" s="7">
        <v>1740552</v>
      </c>
      <c r="AB164" s="7">
        <v>76</v>
      </c>
      <c r="AE164" s="7">
        <v>4737</v>
      </c>
      <c r="AF164" s="7">
        <v>920</v>
      </c>
      <c r="AG164" s="8">
        <v>3817</v>
      </c>
      <c r="AH164" s="16">
        <v>-0.11725254394079554</v>
      </c>
      <c r="AI164" s="7">
        <v>3474</v>
      </c>
      <c r="AJ164" s="7">
        <v>343</v>
      </c>
      <c r="AK164" s="12">
        <v>0.73337555414819511</v>
      </c>
      <c r="AL164" s="12">
        <v>0.95</v>
      </c>
      <c r="AN164" s="12">
        <v>0.91013885250196491</v>
      </c>
      <c r="AO164" s="12">
        <v>0.8057842516360566</v>
      </c>
      <c r="AP164" s="12">
        <v>0.44366852465828921</v>
      </c>
      <c r="AQ164" s="8">
        <v>938161</v>
      </c>
      <c r="AR164" s="16">
        <v>-0.571968765469556</v>
      </c>
      <c r="AS164" s="7">
        <v>36646.9140625</v>
      </c>
      <c r="AT164" s="7">
        <v>245.7849096148808</v>
      </c>
      <c r="AU164" s="7">
        <v>40.964151602480136</v>
      </c>
      <c r="AV164" s="7">
        <v>188</v>
      </c>
      <c r="AW164" s="16">
        <v>0.21789442341744752</v>
      </c>
      <c r="AX164" s="16">
        <v>-0.51511473457960699</v>
      </c>
      <c r="AY164" s="7">
        <v>23369590.510000002</v>
      </c>
      <c r="AZ164" s="10">
        <v>24.91</v>
      </c>
      <c r="BA164" s="16">
        <v>0.35601524224278713</v>
      </c>
      <c r="BB164" s="7">
        <v>928967.81522039243</v>
      </c>
      <c r="BC164" s="16">
        <v>0.24287218674319458</v>
      </c>
      <c r="BD164" s="13">
        <v>3477675.12</v>
      </c>
      <c r="BE164" s="13">
        <v>3.7069065117820927</v>
      </c>
      <c r="BF164" s="16">
        <v>9.3543405162255216E-3</v>
      </c>
      <c r="BG164" s="44">
        <v>0.13114387450394455</v>
      </c>
      <c r="BH164" s="43">
        <v>25.6</v>
      </c>
      <c r="BI164" s="2">
        <v>51.944000000000003</v>
      </c>
      <c r="BK164" s="13"/>
      <c r="BP164" s="33"/>
      <c r="BV164" s="7"/>
    </row>
    <row r="165" spans="1:74" x14ac:dyDescent="0.2">
      <c r="A165" s="2">
        <v>2018</v>
      </c>
      <c r="B165" s="4" t="s">
        <v>4</v>
      </c>
      <c r="C165" s="4" t="s">
        <v>269</v>
      </c>
      <c r="D165" s="4" t="s">
        <v>270</v>
      </c>
      <c r="E165" s="52" t="s">
        <v>271</v>
      </c>
      <c r="F165" s="4" t="s">
        <v>143</v>
      </c>
      <c r="G165" s="7">
        <v>219095.5</v>
      </c>
      <c r="J165" s="8">
        <v>219095.5</v>
      </c>
      <c r="K165" s="16">
        <v>8.4591992467599075E-2</v>
      </c>
      <c r="L165" s="7">
        <v>219095.5</v>
      </c>
      <c r="M165" s="7">
        <v>1314573</v>
      </c>
      <c r="P165" s="8">
        <v>1314573</v>
      </c>
      <c r="Q165" s="16">
        <v>8.4591992467599075E-2</v>
      </c>
      <c r="R165" s="40">
        <v>34.6</v>
      </c>
      <c r="S165" s="16">
        <v>-0.11099691675231249</v>
      </c>
      <c r="V165" s="7">
        <v>6</v>
      </c>
      <c r="W165" s="7"/>
      <c r="Y165" s="7">
        <v>2102160</v>
      </c>
      <c r="AB165" s="7">
        <v>76</v>
      </c>
      <c r="AE165" s="7">
        <v>4798</v>
      </c>
      <c r="AF165" s="7">
        <v>188</v>
      </c>
      <c r="AG165" s="8">
        <v>4610</v>
      </c>
      <c r="AH165" s="16">
        <v>3.9693279206134413E-2</v>
      </c>
      <c r="AI165" s="7">
        <v>4121</v>
      </c>
      <c r="AJ165" s="7">
        <v>489</v>
      </c>
      <c r="AK165" s="12">
        <v>0.85889954147561487</v>
      </c>
      <c r="AL165" s="12">
        <v>0.95</v>
      </c>
      <c r="AN165" s="12">
        <v>0.89392624728850323</v>
      </c>
      <c r="AO165" s="12">
        <v>0.96081700708628592</v>
      </c>
      <c r="AP165" s="12">
        <v>0.66400880792494665</v>
      </c>
      <c r="AQ165" s="8">
        <v>2455839</v>
      </c>
      <c r="AR165" s="16">
        <v>-4.0840382017390153E-2</v>
      </c>
      <c r="AS165" s="7">
        <v>93377.908745247143</v>
      </c>
      <c r="AT165" s="7">
        <v>532.71995661605206</v>
      </c>
      <c r="AU165" s="7">
        <v>88.786659436008676</v>
      </c>
      <c r="AV165" s="7">
        <v>188</v>
      </c>
      <c r="AW165" s="16">
        <v>0.47226946508515255</v>
      </c>
      <c r="AX165" s="16">
        <v>-7.7459057237550644E-2</v>
      </c>
      <c r="AY165" s="7">
        <v>57343840.650000006</v>
      </c>
      <c r="AZ165" s="10">
        <v>23.35</v>
      </c>
      <c r="BA165" s="16">
        <v>3.3643204957946038E-2</v>
      </c>
      <c r="BB165" s="7">
        <v>2389667.5089807492</v>
      </c>
      <c r="BC165" s="16">
        <v>0.10970474475670226</v>
      </c>
      <c r="BD165" s="13">
        <v>11260997.860000001</v>
      </c>
      <c r="BE165" s="13">
        <v>4.5853974385128673</v>
      </c>
      <c r="BF165" s="16">
        <v>1.1410797812052158E-2</v>
      </c>
      <c r="BG165" s="44">
        <v>0.14849500272658805</v>
      </c>
      <c r="BH165" s="43">
        <v>26.3</v>
      </c>
      <c r="BI165" s="2">
        <v>51.944000000000003</v>
      </c>
      <c r="BJ165" s="2" t="s">
        <v>78</v>
      </c>
      <c r="BK165" s="13"/>
      <c r="BP165" s="27"/>
      <c r="BV165" s="7"/>
    </row>
    <row r="166" spans="1:74" x14ac:dyDescent="0.2">
      <c r="A166" s="2">
        <v>2018</v>
      </c>
      <c r="B166" s="4" t="s">
        <v>11</v>
      </c>
      <c r="C166" s="4" t="s">
        <v>269</v>
      </c>
      <c r="D166" s="4" t="s">
        <v>270</v>
      </c>
      <c r="E166" s="52" t="s">
        <v>271</v>
      </c>
      <c r="F166" s="4" t="s">
        <v>143</v>
      </c>
      <c r="G166" s="7">
        <v>201328.1</v>
      </c>
      <c r="J166" s="8">
        <v>201328.1</v>
      </c>
      <c r="K166" s="16">
        <v>2.0845048426328061E-2</v>
      </c>
      <c r="L166" s="7">
        <v>201328.1</v>
      </c>
      <c r="M166" s="7">
        <v>1207968.6000000001</v>
      </c>
      <c r="P166" s="8">
        <v>1207968.6000000001</v>
      </c>
      <c r="Q166" s="16">
        <v>2.0845048426328061E-2</v>
      </c>
      <c r="R166" s="40">
        <v>34.6</v>
      </c>
      <c r="S166" s="16">
        <v>-0.11099691675231249</v>
      </c>
      <c r="V166" s="7">
        <v>6</v>
      </c>
      <c r="W166" s="7"/>
      <c r="Y166" s="7">
        <v>1937544</v>
      </c>
      <c r="AB166" s="7">
        <v>76</v>
      </c>
      <c r="AE166" s="7">
        <v>4630</v>
      </c>
      <c r="AF166" s="7">
        <v>381</v>
      </c>
      <c r="AG166" s="8">
        <v>4249</v>
      </c>
      <c r="AH166" s="16">
        <v>-2.5821596244131051E-3</v>
      </c>
      <c r="AI166" s="7">
        <v>3866</v>
      </c>
      <c r="AJ166" s="7">
        <v>383</v>
      </c>
      <c r="AK166" s="12">
        <v>0.83498920086393091</v>
      </c>
      <c r="AL166" s="12">
        <v>0.95</v>
      </c>
      <c r="AN166" s="12">
        <v>0.90986114379854088</v>
      </c>
      <c r="AO166" s="12">
        <v>0.91771058315334775</v>
      </c>
      <c r="AP166" s="12">
        <v>0.78947759583646548</v>
      </c>
      <c r="AQ166" s="8">
        <v>2283011</v>
      </c>
      <c r="AR166" s="16">
        <v>-5.2950710117615207E-2</v>
      </c>
      <c r="AS166" s="7">
        <v>91320.44</v>
      </c>
      <c r="AT166" s="7">
        <v>537.30548364321021</v>
      </c>
      <c r="AU166" s="7">
        <v>89.55091394053504</v>
      </c>
      <c r="AV166" s="7">
        <v>188</v>
      </c>
      <c r="AW166" s="16">
        <v>0.47633464861986724</v>
      </c>
      <c r="AX166" s="16">
        <v>-5.0498946834794167E-2</v>
      </c>
      <c r="AY166" s="7">
        <v>51550388.379999995</v>
      </c>
      <c r="AZ166" s="10">
        <v>22.58</v>
      </c>
      <c r="BA166" s="16">
        <v>-3.8739889314601927E-2</v>
      </c>
      <c r="BB166" s="7">
        <v>2193637.2436114829</v>
      </c>
      <c r="BC166" s="16">
        <v>0.10755479000762121</v>
      </c>
      <c r="BD166" s="13">
        <v>11484460.619999999</v>
      </c>
      <c r="BE166" s="13">
        <v>5.0304009135304204</v>
      </c>
      <c r="BF166" s="16">
        <v>1.211108187494893E-2</v>
      </c>
      <c r="BG166" s="44">
        <v>0.12770432112742558</v>
      </c>
      <c r="BH166" s="43">
        <v>25</v>
      </c>
      <c r="BI166" s="2">
        <v>51.944000000000003</v>
      </c>
      <c r="BJ166" s="2" t="s">
        <v>79</v>
      </c>
      <c r="BK166" s="13"/>
      <c r="BP166" s="27"/>
      <c r="BV166" s="7"/>
    </row>
    <row r="167" spans="1:74" x14ac:dyDescent="0.2">
      <c r="A167" s="2">
        <v>2018</v>
      </c>
      <c r="B167" s="4" t="s">
        <v>5</v>
      </c>
      <c r="C167" s="4" t="s">
        <v>269</v>
      </c>
      <c r="D167" s="4" t="s">
        <v>270</v>
      </c>
      <c r="E167" s="52" t="s">
        <v>271</v>
      </c>
      <c r="F167" s="4" t="s">
        <v>143</v>
      </c>
      <c r="G167" s="7">
        <v>219062.9</v>
      </c>
      <c r="J167" s="8">
        <v>219062.9</v>
      </c>
      <c r="K167" s="16">
        <v>9.3281542970845788E-2</v>
      </c>
      <c r="L167" s="7">
        <v>219062.9</v>
      </c>
      <c r="M167" s="7">
        <v>1314377.3999999999</v>
      </c>
      <c r="P167" s="8">
        <v>1314377.3999999999</v>
      </c>
      <c r="Q167" s="16">
        <v>9.3281542970845788E-2</v>
      </c>
      <c r="R167" s="40">
        <v>34.6</v>
      </c>
      <c r="S167" s="16">
        <v>-0.11099691675231249</v>
      </c>
      <c r="V167" s="7">
        <v>6</v>
      </c>
      <c r="W167" s="7"/>
      <c r="Y167" s="7">
        <v>2112648</v>
      </c>
      <c r="AB167" s="7">
        <v>76</v>
      </c>
      <c r="AE167" s="7">
        <v>4798</v>
      </c>
      <c r="AF167" s="7">
        <v>165</v>
      </c>
      <c r="AG167" s="8">
        <v>4633</v>
      </c>
      <c r="AH167" s="16">
        <v>6.7265607002994665E-2</v>
      </c>
      <c r="AI167" s="7">
        <v>4171</v>
      </c>
      <c r="AJ167" s="7">
        <v>462</v>
      </c>
      <c r="AK167" s="12">
        <v>0.86932055022926225</v>
      </c>
      <c r="AL167" s="12">
        <v>0.95</v>
      </c>
      <c r="AN167" s="12">
        <v>0.90028059572631125</v>
      </c>
      <c r="AO167" s="12">
        <v>0.96561067111296373</v>
      </c>
      <c r="AP167" s="12">
        <v>0.90826077443745956</v>
      </c>
      <c r="AQ167" s="8">
        <v>2605722</v>
      </c>
      <c r="AR167" s="16">
        <v>0.10444240053235898</v>
      </c>
      <c r="AS167" s="7">
        <v>99076.882129277568</v>
      </c>
      <c r="AT167" s="7">
        <v>562.4265055039931</v>
      </c>
      <c r="AU167" s="7">
        <v>93.737750917332178</v>
      </c>
      <c r="AV167" s="7">
        <v>188</v>
      </c>
      <c r="AW167" s="16">
        <v>0.49860505807091582</v>
      </c>
      <c r="AX167" s="16">
        <v>3.4833684591187186E-2</v>
      </c>
      <c r="AY167" s="7">
        <v>57325884</v>
      </c>
      <c r="AZ167" s="10">
        <v>22</v>
      </c>
      <c r="BA167" s="16">
        <v>-6.9373942470389194E-2</v>
      </c>
      <c r="BB167" s="7">
        <v>2443818.8221815005</v>
      </c>
      <c r="BC167" s="16">
        <v>9.3799750795790227E-2</v>
      </c>
      <c r="BD167" s="13">
        <v>14396761.649999999</v>
      </c>
      <c r="BE167" s="13">
        <v>5.525056644569144</v>
      </c>
      <c r="BF167" s="16">
        <v>1.2883028437317246E-2</v>
      </c>
      <c r="BG167" s="44">
        <v>0.14511121240401173</v>
      </c>
      <c r="BH167" s="43">
        <v>26.3</v>
      </c>
      <c r="BI167" s="2">
        <v>51.944000000000003</v>
      </c>
      <c r="BJ167" s="2" t="s">
        <v>80</v>
      </c>
      <c r="BK167" s="13"/>
      <c r="BP167" s="33"/>
      <c r="BV167" s="7"/>
    </row>
    <row r="168" spans="1:74" x14ac:dyDescent="0.2">
      <c r="A168" s="2">
        <v>2018</v>
      </c>
      <c r="B168" s="4" t="s">
        <v>6</v>
      </c>
      <c r="C168" s="4" t="s">
        <v>269</v>
      </c>
      <c r="D168" s="4" t="s">
        <v>270</v>
      </c>
      <c r="E168" s="52" t="s">
        <v>271</v>
      </c>
      <c r="F168" s="4" t="s">
        <v>143</v>
      </c>
      <c r="G168" s="7">
        <v>202313</v>
      </c>
      <c r="J168" s="8">
        <v>202313</v>
      </c>
      <c r="K168" s="16">
        <v>4.1340035639026773E-2</v>
      </c>
      <c r="L168" s="7">
        <v>202313</v>
      </c>
      <c r="M168" s="7">
        <v>1213878</v>
      </c>
      <c r="P168" s="8">
        <v>1213878</v>
      </c>
      <c r="Q168" s="16">
        <v>4.1340035639026773E-2</v>
      </c>
      <c r="R168" s="40">
        <v>34.6</v>
      </c>
      <c r="S168" s="16">
        <v>-0.11099691675231249</v>
      </c>
      <c r="V168" s="7">
        <v>6</v>
      </c>
      <c r="W168" s="7"/>
      <c r="Y168" s="7">
        <v>1948944</v>
      </c>
      <c r="AB168" s="7">
        <v>76</v>
      </c>
      <c r="AE168" s="7">
        <v>4633</v>
      </c>
      <c r="AF168" s="7">
        <v>359</v>
      </c>
      <c r="AG168" s="8">
        <v>4274</v>
      </c>
      <c r="AH168" s="16">
        <v>1.1837121212121104E-2</v>
      </c>
      <c r="AI168" s="7">
        <v>3817</v>
      </c>
      <c r="AJ168" s="7">
        <v>457</v>
      </c>
      <c r="AK168" s="12">
        <v>0.82387222102309521</v>
      </c>
      <c r="AL168" s="12">
        <v>0.95</v>
      </c>
      <c r="AN168" s="12">
        <v>0.89307440336920918</v>
      </c>
      <c r="AO168" s="12">
        <v>0.92251241096481762</v>
      </c>
      <c r="AP168" s="12">
        <v>0.61556585860023127</v>
      </c>
      <c r="AQ168" s="8">
        <v>2372312</v>
      </c>
      <c r="AR168" s="16">
        <v>6.4363540921235307E-2</v>
      </c>
      <c r="AS168" s="7">
        <v>93767.272727272721</v>
      </c>
      <c r="AT168" s="7">
        <v>555.05662143191387</v>
      </c>
      <c r="AU168" s="7">
        <v>92.509436905318978</v>
      </c>
      <c r="AV168" s="7">
        <v>188</v>
      </c>
      <c r="AW168" s="16">
        <v>0.49207147290063286</v>
      </c>
      <c r="AX168" s="16">
        <v>5.1911931879105699E-2</v>
      </c>
      <c r="AY168" s="7">
        <v>51194492.959999993</v>
      </c>
      <c r="AZ168" s="10">
        <v>21.58</v>
      </c>
      <c r="BA168" s="16">
        <v>-0.10045852438516045</v>
      </c>
      <c r="BB168" s="7">
        <v>2270140.7065066001</v>
      </c>
      <c r="BC168" s="16">
        <v>4.8013896601410547E-2</v>
      </c>
      <c r="BD168" s="13">
        <v>13603549.4</v>
      </c>
      <c r="BE168" s="13">
        <v>5.7343002943963528</v>
      </c>
      <c r="BF168" s="16">
        <v>1.296264470775386E-2</v>
      </c>
      <c r="BG168" s="44">
        <v>0.15297479092630184</v>
      </c>
      <c r="BH168" s="43">
        <v>25.3</v>
      </c>
      <c r="BI168" s="2">
        <v>51.944000000000003</v>
      </c>
      <c r="BK168" s="13"/>
      <c r="BP168" s="27"/>
      <c r="BV168" s="7"/>
    </row>
    <row r="169" spans="1:74" x14ac:dyDescent="0.2">
      <c r="A169" s="2">
        <v>2018</v>
      </c>
      <c r="B169" s="4" t="s">
        <v>7</v>
      </c>
      <c r="C169" s="4" t="s">
        <v>269</v>
      </c>
      <c r="D169" s="4" t="s">
        <v>270</v>
      </c>
      <c r="E169" s="52" t="s">
        <v>271</v>
      </c>
      <c r="F169" s="4" t="s">
        <v>143</v>
      </c>
      <c r="G169" s="7">
        <v>198107.3</v>
      </c>
      <c r="J169" s="8">
        <v>198107.3</v>
      </c>
      <c r="K169" s="16">
        <v>3.937027290202888E-2</v>
      </c>
      <c r="L169" s="7">
        <v>198107.3</v>
      </c>
      <c r="M169" s="7">
        <v>1188643.7999999998</v>
      </c>
      <c r="P169" s="8">
        <v>1188643.7999999998</v>
      </c>
      <c r="Q169" s="16">
        <v>3.9370272902028658E-2</v>
      </c>
      <c r="R169" s="40">
        <v>38.9</v>
      </c>
      <c r="S169" s="16">
        <v>-5.1387461459406758E-4</v>
      </c>
      <c r="V169" s="7">
        <v>6</v>
      </c>
      <c r="W169" s="7"/>
      <c r="Y169" s="7">
        <v>1881000</v>
      </c>
      <c r="AB169" s="7">
        <v>76</v>
      </c>
      <c r="AE169" s="7">
        <v>4554</v>
      </c>
      <c r="AF169" s="7">
        <v>429</v>
      </c>
      <c r="AG169" s="8">
        <v>4125</v>
      </c>
      <c r="AH169" s="16">
        <v>-1.2212643678160884E-2</v>
      </c>
      <c r="AI169" s="7">
        <v>3645</v>
      </c>
      <c r="AJ169" s="7">
        <v>480</v>
      </c>
      <c r="AK169" s="12">
        <v>0.80039525691699609</v>
      </c>
      <c r="AL169" s="12">
        <v>0.95</v>
      </c>
      <c r="AN169" s="12">
        <v>0.88363636363636366</v>
      </c>
      <c r="AO169" s="12">
        <v>0.90579710144927539</v>
      </c>
      <c r="AP169" s="12">
        <v>0.36164776920496489</v>
      </c>
      <c r="AQ169" s="8">
        <v>2186342</v>
      </c>
      <c r="AR169" s="16">
        <v>0.11173022436555868</v>
      </c>
      <c r="AS169" s="7">
        <v>93035.829787234048</v>
      </c>
      <c r="AT169" s="7">
        <v>530.02230303030308</v>
      </c>
      <c r="AU169" s="7">
        <v>88.337050505050513</v>
      </c>
      <c r="AV169" s="7">
        <v>188</v>
      </c>
      <c r="AW169" s="16">
        <v>0.46987792821835378</v>
      </c>
      <c r="AX169" s="16">
        <v>0.12547525259407832</v>
      </c>
      <c r="AY169" s="7">
        <v>48318158.200000003</v>
      </c>
      <c r="AZ169" s="10">
        <v>22.1</v>
      </c>
      <c r="BA169" s="16">
        <v>-0.11529223378702957</v>
      </c>
      <c r="BB169" s="7">
        <v>2177486.660678749</v>
      </c>
      <c r="BC169" s="16">
        <v>-1.7486154733471891E-2</v>
      </c>
      <c r="BD169" s="13">
        <v>12649799.950000001</v>
      </c>
      <c r="BE169" s="13">
        <v>5.7858285437502461</v>
      </c>
      <c r="BF169" s="16">
        <v>1.2787579847881357E-2</v>
      </c>
      <c r="BG169" s="44">
        <v>0.14897168582604928</v>
      </c>
      <c r="BH169" s="43">
        <v>23.5</v>
      </c>
      <c r="BI169" s="2">
        <v>51.944000000000003</v>
      </c>
      <c r="BK169" s="13"/>
      <c r="BP169" s="27"/>
      <c r="BV169" s="7"/>
    </row>
    <row r="170" spans="1:74" x14ac:dyDescent="0.2">
      <c r="A170" s="2">
        <v>2019</v>
      </c>
      <c r="B170" s="4" t="s">
        <v>8</v>
      </c>
      <c r="C170" s="4" t="s">
        <v>269</v>
      </c>
      <c r="D170" s="4" t="s">
        <v>270</v>
      </c>
      <c r="E170" s="52" t="s">
        <v>271</v>
      </c>
      <c r="F170" s="4" t="s">
        <v>143</v>
      </c>
      <c r="G170" s="7">
        <v>218644</v>
      </c>
      <c r="J170" s="8">
        <v>218644</v>
      </c>
      <c r="K170" s="16">
        <v>7.487140763595046E-2</v>
      </c>
      <c r="L170" s="7">
        <v>218644</v>
      </c>
      <c r="M170" s="7">
        <v>1311864</v>
      </c>
      <c r="P170" s="8">
        <v>1311864</v>
      </c>
      <c r="Q170" s="16">
        <v>7.487140763595046E-2</v>
      </c>
      <c r="R170" s="40">
        <v>34.6</v>
      </c>
      <c r="S170" s="16">
        <v>-0.11099691675231249</v>
      </c>
      <c r="V170" s="7">
        <v>6</v>
      </c>
      <c r="W170" s="7"/>
      <c r="Y170" s="7">
        <v>2097600</v>
      </c>
      <c r="AB170" s="7">
        <v>76</v>
      </c>
      <c r="AE170" s="7">
        <v>4798</v>
      </c>
      <c r="AF170" s="7">
        <v>198</v>
      </c>
      <c r="AG170" s="8">
        <v>4600</v>
      </c>
      <c r="AH170" s="16">
        <v>8.7719298245614308E-3</v>
      </c>
      <c r="AI170" s="7">
        <v>4124</v>
      </c>
      <c r="AJ170" s="7">
        <v>476</v>
      </c>
      <c r="AK170" s="12">
        <v>0.8595248020008337</v>
      </c>
      <c r="AL170" s="12">
        <v>0.95</v>
      </c>
      <c r="AN170" s="12">
        <v>0.89652173913043476</v>
      </c>
      <c r="AO170" s="12">
        <v>0.95873280533555649</v>
      </c>
      <c r="AP170" s="12">
        <v>0.34966626953938018</v>
      </c>
      <c r="AQ170" s="8">
        <v>2163818</v>
      </c>
      <c r="AR170" s="16">
        <v>2.8258091679485231E-2</v>
      </c>
      <c r="AS170" s="7">
        <v>82274.44866920152</v>
      </c>
      <c r="AT170" s="7">
        <v>470.39521739130436</v>
      </c>
      <c r="AU170" s="7">
        <v>78.399202898550726</v>
      </c>
      <c r="AV170" s="7">
        <v>188</v>
      </c>
      <c r="AW170" s="16">
        <v>0.41701703669441875</v>
      </c>
      <c r="AX170" s="16">
        <v>1.9316716969228986E-2</v>
      </c>
      <c r="AY170" s="7">
        <v>48469523.199999996</v>
      </c>
      <c r="AZ170" s="10">
        <v>22.4</v>
      </c>
      <c r="BA170" s="16">
        <v>-0.11602209944751385</v>
      </c>
      <c r="BB170" s="7">
        <v>2399559.2712815744</v>
      </c>
      <c r="BC170" s="16">
        <v>3.8664864378987196E-2</v>
      </c>
      <c r="BD170" s="13">
        <v>13737774.450000001</v>
      </c>
      <c r="BE170" s="13">
        <v>6.34885856851177</v>
      </c>
      <c r="BF170" s="16">
        <v>1.3725997472528562E-2</v>
      </c>
      <c r="BG170" s="44">
        <v>0.16520833181412786</v>
      </c>
      <c r="BH170" s="43">
        <v>26.3</v>
      </c>
      <c r="BI170" s="2">
        <v>51.944000000000003</v>
      </c>
      <c r="BJ170" s="2" t="s">
        <v>81</v>
      </c>
      <c r="BK170" s="13"/>
      <c r="BP170" s="33"/>
      <c r="BV170" s="7"/>
    </row>
    <row r="171" spans="1:74" x14ac:dyDescent="0.2">
      <c r="A171" s="2">
        <v>2019</v>
      </c>
      <c r="B171" s="4" t="s">
        <v>9</v>
      </c>
      <c r="C171" s="4" t="s">
        <v>269</v>
      </c>
      <c r="D171" s="4" t="s">
        <v>270</v>
      </c>
      <c r="E171" s="52" t="s">
        <v>271</v>
      </c>
      <c r="F171" s="4" t="s">
        <v>143</v>
      </c>
      <c r="G171" s="7">
        <v>199709.4</v>
      </c>
      <c r="J171" s="8">
        <v>199709.4</v>
      </c>
      <c r="K171" s="16">
        <v>0.10165775967449386</v>
      </c>
      <c r="L171" s="7">
        <v>199709.4</v>
      </c>
      <c r="M171" s="7">
        <v>1198256.3999999999</v>
      </c>
      <c r="P171" s="8">
        <v>1198256.3999999999</v>
      </c>
      <c r="Q171" s="16">
        <v>0.10165775967449409</v>
      </c>
      <c r="R171" s="40">
        <v>34.6</v>
      </c>
      <c r="S171" s="16">
        <v>-0.11099691675231249</v>
      </c>
      <c r="V171" s="7">
        <v>6</v>
      </c>
      <c r="W171" s="7"/>
      <c r="Y171" s="7">
        <v>1924776</v>
      </c>
      <c r="AB171" s="7">
        <v>76</v>
      </c>
      <c r="AE171" s="7">
        <v>4364</v>
      </c>
      <c r="AF171" s="7">
        <v>143</v>
      </c>
      <c r="AG171" s="8">
        <v>4221</v>
      </c>
      <c r="AH171" s="16">
        <v>3.0266048328044803E-2</v>
      </c>
      <c r="AI171" s="7">
        <v>3642</v>
      </c>
      <c r="AJ171" s="7">
        <v>579</v>
      </c>
      <c r="AK171" s="12">
        <v>0.83455545371219064</v>
      </c>
      <c r="AL171" s="12">
        <v>0.95</v>
      </c>
      <c r="AN171" s="12">
        <v>0.86282871357498225</v>
      </c>
      <c r="AO171" s="12">
        <v>0.96723189734188819</v>
      </c>
      <c r="AP171" s="12">
        <v>0.24078948385984633</v>
      </c>
      <c r="AQ171" s="8">
        <v>2225066</v>
      </c>
      <c r="AR171" s="16">
        <v>4.1619541607370136E-2</v>
      </c>
      <c r="AS171" s="7">
        <v>92711.083333333328</v>
      </c>
      <c r="AT171" s="7">
        <v>527.14190950011846</v>
      </c>
      <c r="AU171" s="7">
        <v>87.856984916686415</v>
      </c>
      <c r="AV171" s="7">
        <v>188</v>
      </c>
      <c r="AW171" s="16">
        <v>0.46732438785471497</v>
      </c>
      <c r="AX171" s="16">
        <v>1.1019962559913887E-2</v>
      </c>
      <c r="AY171" s="7">
        <v>49129457.279999994</v>
      </c>
      <c r="AZ171" s="10">
        <v>22.08</v>
      </c>
      <c r="BA171" s="16">
        <v>-0.11182622687047472</v>
      </c>
      <c r="BB171" s="7">
        <v>2539105.6952336812</v>
      </c>
      <c r="BC171" s="16">
        <v>3.5804799458684124E-2</v>
      </c>
      <c r="BD171" s="13">
        <v>15486420.390000001</v>
      </c>
      <c r="BE171" s="13">
        <v>6.9599824859127777</v>
      </c>
      <c r="BF171" s="16">
        <v>1.4726122499580186E-2</v>
      </c>
      <c r="BG171" s="44">
        <v>0.17652452481970937</v>
      </c>
      <c r="BH171" s="43">
        <v>24</v>
      </c>
      <c r="BI171" s="2">
        <v>51.944000000000003</v>
      </c>
      <c r="BJ171" s="2" t="s">
        <v>82</v>
      </c>
      <c r="BK171" s="13"/>
      <c r="BP171" s="27"/>
      <c r="BV171" s="7"/>
    </row>
    <row r="172" spans="1:74" x14ac:dyDescent="0.2">
      <c r="A172" s="2">
        <v>2019</v>
      </c>
      <c r="B172" s="4" t="s">
        <v>10</v>
      </c>
      <c r="C172" s="4" t="s">
        <v>269</v>
      </c>
      <c r="D172" s="4" t="s">
        <v>270</v>
      </c>
      <c r="E172" s="52" t="s">
        <v>271</v>
      </c>
      <c r="F172" s="4" t="s">
        <v>143</v>
      </c>
      <c r="G172" s="7">
        <v>211598.7</v>
      </c>
      <c r="J172" s="8">
        <v>211598.7</v>
      </c>
      <c r="K172" s="16">
        <v>4.5908549662919906E-2</v>
      </c>
      <c r="L172" s="7">
        <v>211598.7</v>
      </c>
      <c r="M172" s="7">
        <v>1269592.2000000002</v>
      </c>
      <c r="P172" s="8">
        <v>1269592.2000000002</v>
      </c>
      <c r="Q172" s="16">
        <v>4.5908549662920128E-2</v>
      </c>
      <c r="R172" s="40">
        <v>34.6</v>
      </c>
      <c r="S172" s="16">
        <v>-0.11053984575835474</v>
      </c>
      <c r="V172" s="7">
        <v>6</v>
      </c>
      <c r="W172" s="7"/>
      <c r="Y172" s="7">
        <v>2012784</v>
      </c>
      <c r="AB172" s="7">
        <v>76</v>
      </c>
      <c r="AE172" s="7">
        <v>4673</v>
      </c>
      <c r="AF172" s="7">
        <v>259</v>
      </c>
      <c r="AG172" s="8">
        <v>4414</v>
      </c>
      <c r="AH172" s="16">
        <v>-2.9463500439753765E-2</v>
      </c>
      <c r="AI172" s="7">
        <v>3437</v>
      </c>
      <c r="AJ172" s="7">
        <v>977</v>
      </c>
      <c r="AK172" s="12">
        <v>0.7355018189599829</v>
      </c>
      <c r="AL172" s="12">
        <v>0.95</v>
      </c>
      <c r="AN172" s="12">
        <v>0.77865881286814675</v>
      </c>
      <c r="AO172" s="12">
        <v>0.94457521934517441</v>
      </c>
      <c r="AP172" s="12">
        <v>0.16837356678466886</v>
      </c>
      <c r="AQ172" s="8">
        <v>2443434</v>
      </c>
      <c r="AR172" s="16">
        <v>-0.10867524808023488</v>
      </c>
      <c r="AS172" s="7">
        <v>100552.83950617284</v>
      </c>
      <c r="AT172" s="7">
        <v>553.56456728590842</v>
      </c>
      <c r="AU172" s="7">
        <v>92.260761214318066</v>
      </c>
      <c r="AV172" s="7">
        <v>188</v>
      </c>
      <c r="AW172" s="16">
        <v>0.49074872986339396</v>
      </c>
      <c r="AX172" s="16">
        <v>-8.1616454070890243E-2</v>
      </c>
      <c r="AY172" s="7">
        <v>52607134.020000003</v>
      </c>
      <c r="AZ172" s="10">
        <v>21.53</v>
      </c>
      <c r="BA172" s="16">
        <v>-2.5791855203619929E-2</v>
      </c>
      <c r="BB172" s="7">
        <v>2392112.6352244951</v>
      </c>
      <c r="BC172" s="16">
        <v>5.4332069146323256E-2</v>
      </c>
      <c r="BD172" s="13">
        <v>18667270.629999999</v>
      </c>
      <c r="BE172" s="13">
        <v>7.6397687148496747</v>
      </c>
      <c r="BF172" s="16">
        <v>1.565078562906624E-2</v>
      </c>
      <c r="BG172" s="44">
        <v>0.17958001744654101</v>
      </c>
      <c r="BH172" s="43">
        <v>24.3</v>
      </c>
      <c r="BI172" s="2">
        <v>51.944000000000003</v>
      </c>
      <c r="BJ172" s="2" t="s">
        <v>83</v>
      </c>
      <c r="BK172" s="13"/>
      <c r="BP172" s="27"/>
      <c r="BV172" s="7"/>
    </row>
    <row r="173" spans="1:74" x14ac:dyDescent="0.2">
      <c r="A173" s="2">
        <v>2019</v>
      </c>
      <c r="B173" s="4" t="s">
        <v>0</v>
      </c>
      <c r="C173" s="4" t="s">
        <v>269</v>
      </c>
      <c r="D173" s="4" t="s">
        <v>270</v>
      </c>
      <c r="E173" s="52" t="s">
        <v>271</v>
      </c>
      <c r="F173" s="4" t="s">
        <v>143</v>
      </c>
      <c r="G173" s="7">
        <v>208148.5</v>
      </c>
      <c r="J173" s="8">
        <v>208148.5</v>
      </c>
      <c r="K173" s="16">
        <v>7.7971875684580416E-2</v>
      </c>
      <c r="L173" s="7">
        <v>208148.5</v>
      </c>
      <c r="M173" s="7">
        <v>1248891</v>
      </c>
      <c r="P173" s="8">
        <v>1248891</v>
      </c>
      <c r="Q173" s="16">
        <v>7.7971875684580416E-2</v>
      </c>
      <c r="R173" s="40">
        <v>34.6</v>
      </c>
      <c r="S173" s="16">
        <v>-0.11099691675231249</v>
      </c>
      <c r="V173" s="7">
        <v>6</v>
      </c>
      <c r="W173" s="7"/>
      <c r="Y173" s="7">
        <v>1983144</v>
      </c>
      <c r="AB173" s="7">
        <v>76</v>
      </c>
      <c r="AE173" s="7">
        <v>4572</v>
      </c>
      <c r="AF173" s="7">
        <v>223</v>
      </c>
      <c r="AG173" s="8">
        <v>4349</v>
      </c>
      <c r="AH173" s="16">
        <v>4.5684058667949001E-2</v>
      </c>
      <c r="AI173" s="7">
        <v>3301</v>
      </c>
      <c r="AJ173" s="7">
        <v>1048</v>
      </c>
      <c r="AK173" s="12">
        <v>0.72200349956255472</v>
      </c>
      <c r="AL173" s="12">
        <v>0.95</v>
      </c>
      <c r="AN173" s="12">
        <v>0.75902506323292707</v>
      </c>
      <c r="AO173" s="12">
        <v>0.95122484689413822</v>
      </c>
      <c r="AP173" s="12">
        <v>0.24478913169784855</v>
      </c>
      <c r="AQ173" s="8">
        <v>2666155</v>
      </c>
      <c r="AR173" s="16">
        <v>-1.5230943344785031E-3</v>
      </c>
      <c r="AS173" s="7">
        <v>111554.60251046024</v>
      </c>
      <c r="AT173" s="7">
        <v>613.05012646585419</v>
      </c>
      <c r="AU173" s="7">
        <v>102.17502107764237</v>
      </c>
      <c r="AV173" s="7">
        <v>188</v>
      </c>
      <c r="AW173" s="16">
        <v>0.54348415466831046</v>
      </c>
      <c r="AX173" s="16">
        <v>-4.51447572630711E-2</v>
      </c>
      <c r="AY173" s="7">
        <v>56522486</v>
      </c>
      <c r="AZ173" s="10">
        <v>21.2</v>
      </c>
      <c r="BA173" s="16">
        <v>-4.2457091237579125E-2</v>
      </c>
      <c r="BB173" s="7">
        <v>2668097.3784539057</v>
      </c>
      <c r="BC173" s="16">
        <v>6.0433812658668123E-2</v>
      </c>
      <c r="BD173" s="13">
        <v>20755995.199999999</v>
      </c>
      <c r="BE173" s="13">
        <v>7.7849919453295096</v>
      </c>
      <c r="BF173" s="16">
        <v>1.5457117730167752E-2</v>
      </c>
      <c r="BG173" s="44">
        <v>0.17552200030052989</v>
      </c>
      <c r="BH173" s="43">
        <v>23.900000000000002</v>
      </c>
      <c r="BI173" s="2">
        <v>51.944000000000003</v>
      </c>
      <c r="BK173" s="13"/>
      <c r="BP173" s="32"/>
      <c r="BV173" s="7"/>
    </row>
    <row r="174" spans="1:74" x14ac:dyDescent="0.2">
      <c r="A174" s="2">
        <v>2019</v>
      </c>
      <c r="B174" s="4" t="s">
        <v>1</v>
      </c>
      <c r="C174" s="4" t="s">
        <v>269</v>
      </c>
      <c r="D174" s="4" t="s">
        <v>270</v>
      </c>
      <c r="E174" s="52" t="s">
        <v>271</v>
      </c>
      <c r="F174" s="4" t="s">
        <v>143</v>
      </c>
      <c r="G174" s="7">
        <v>198351.5</v>
      </c>
      <c r="J174" s="8">
        <v>198351.5</v>
      </c>
      <c r="K174" s="16">
        <v>0.29597372398026556</v>
      </c>
      <c r="L174" s="7">
        <v>198351.5</v>
      </c>
      <c r="M174" s="7">
        <v>1190109</v>
      </c>
      <c r="P174" s="8">
        <v>1190109</v>
      </c>
      <c r="Q174" s="16">
        <v>0.29597372398026534</v>
      </c>
      <c r="R174" s="40">
        <v>34.6</v>
      </c>
      <c r="S174" s="16">
        <v>-0.11099691675231249</v>
      </c>
      <c r="V174" s="7">
        <v>6</v>
      </c>
      <c r="W174" s="7"/>
      <c r="Y174" s="7">
        <v>1793448</v>
      </c>
      <c r="AB174" s="7">
        <v>76</v>
      </c>
      <c r="AE174" s="7">
        <v>4740</v>
      </c>
      <c r="AF174" s="7">
        <v>807</v>
      </c>
      <c r="AG174" s="8">
        <v>3933</v>
      </c>
      <c r="AH174" s="16">
        <v>0.20091603053435114</v>
      </c>
      <c r="AI174" s="7">
        <v>2900</v>
      </c>
      <c r="AJ174" s="7">
        <v>1033</v>
      </c>
      <c r="AK174" s="12">
        <v>0.61181434599156115</v>
      </c>
      <c r="AL174" s="12">
        <v>0.95</v>
      </c>
      <c r="AN174" s="12">
        <v>0.73735062293414699</v>
      </c>
      <c r="AO174" s="12">
        <v>0.82974683544303796</v>
      </c>
      <c r="AP174" s="12">
        <v>0.29342436535047223</v>
      </c>
      <c r="AQ174" s="8">
        <v>2491643</v>
      </c>
      <c r="AR174" s="16">
        <v>0.18115335387532583</v>
      </c>
      <c r="AS174" s="7">
        <v>96202.432432432426</v>
      </c>
      <c r="AT174" s="7">
        <v>633.5222476481058</v>
      </c>
      <c r="AU174" s="7">
        <v>105.5870412746843</v>
      </c>
      <c r="AV174" s="7">
        <v>188</v>
      </c>
      <c r="AW174" s="16">
        <v>0.56163319826959734</v>
      </c>
      <c r="AX174" s="16">
        <v>-1.645633512797029E-2</v>
      </c>
      <c r="AY174" s="7">
        <v>52125171.560000002</v>
      </c>
      <c r="AZ174" s="10">
        <v>20.92</v>
      </c>
      <c r="BA174" s="16">
        <v>-4.692482915717533E-2</v>
      </c>
      <c r="BB174" s="7">
        <v>2427435.7109243618</v>
      </c>
      <c r="BC174" s="16">
        <v>8.2446293121620134E-2</v>
      </c>
      <c r="BD174" s="13">
        <v>20003938.84</v>
      </c>
      <c r="BE174" s="13">
        <v>8.0284129146912306</v>
      </c>
      <c r="BF174" s="16">
        <v>1.5464169017511381E-2</v>
      </c>
      <c r="BG174" s="44">
        <v>0.17419059634863854</v>
      </c>
      <c r="BH174" s="43">
        <v>25.900000000000002</v>
      </c>
      <c r="BI174" s="2">
        <v>51.944000000000003</v>
      </c>
      <c r="BK174" s="13"/>
      <c r="BP174" s="27"/>
      <c r="BV174" s="7"/>
    </row>
    <row r="175" spans="1:74" x14ac:dyDescent="0.2">
      <c r="A175" s="2">
        <v>2019</v>
      </c>
      <c r="B175" s="4" t="s">
        <v>2</v>
      </c>
      <c r="C175" s="4" t="s">
        <v>269</v>
      </c>
      <c r="D175" s="4" t="s">
        <v>270</v>
      </c>
      <c r="E175" s="52" t="s">
        <v>271</v>
      </c>
      <c r="F175" s="4" t="s">
        <v>143</v>
      </c>
      <c r="G175" s="7">
        <v>204378.7</v>
      </c>
      <c r="J175" s="8">
        <v>204378.7</v>
      </c>
      <c r="K175" s="16"/>
      <c r="L175" s="7">
        <v>204378.7</v>
      </c>
      <c r="M175" s="7">
        <v>1226272.2000000002</v>
      </c>
      <c r="P175" s="8">
        <v>1226272.2000000002</v>
      </c>
      <c r="Q175" s="16"/>
      <c r="R175" s="40">
        <v>34.6</v>
      </c>
      <c r="S175" s="16">
        <v>-0.11053984575835474</v>
      </c>
      <c r="V175" s="7">
        <v>6</v>
      </c>
      <c r="W175" s="7"/>
      <c r="Y175" s="7">
        <v>1945296</v>
      </c>
      <c r="AB175" s="7">
        <v>76</v>
      </c>
      <c r="AE175" s="7">
        <v>4508</v>
      </c>
      <c r="AF175" s="7">
        <v>242</v>
      </c>
      <c r="AG175" s="8">
        <v>4266</v>
      </c>
      <c r="AH175" s="16">
        <v>0.57011409642988586</v>
      </c>
      <c r="AI175" s="7">
        <v>3182</v>
      </c>
      <c r="AJ175" s="7">
        <v>1084</v>
      </c>
      <c r="AK175" s="12">
        <v>0.70585625554569653</v>
      </c>
      <c r="AL175" s="12">
        <v>0.95</v>
      </c>
      <c r="AN175" s="12">
        <v>0.74589779653070787</v>
      </c>
      <c r="AO175" s="12">
        <v>0.94631765749778174</v>
      </c>
      <c r="AQ175" s="8">
        <v>2169875</v>
      </c>
      <c r="AR175" s="16"/>
      <c r="AS175" s="7">
        <v>89295.267489711929</v>
      </c>
      <c r="AT175" s="7">
        <v>508.64392873886544</v>
      </c>
      <c r="AU175" s="7">
        <v>84.773988123144235</v>
      </c>
      <c r="AV175" s="7">
        <v>188</v>
      </c>
      <c r="AW175" s="16">
        <v>0.4509254687401289</v>
      </c>
      <c r="AX175" s="16"/>
      <c r="AY175" s="7">
        <v>45740965</v>
      </c>
      <c r="AZ175" s="10">
        <v>21.08</v>
      </c>
      <c r="BA175" s="16">
        <v>-4.6153846153846323E-2</v>
      </c>
      <c r="BB175" s="7">
        <v>2211686.4483366436</v>
      </c>
      <c r="BC175" s="16">
        <v>0.11863820390136182</v>
      </c>
      <c r="BD175" s="13">
        <v>17186406.68</v>
      </c>
      <c r="BE175" s="13">
        <v>7.9204593259980411</v>
      </c>
      <c r="BF175" s="16">
        <v>1.4693178768481313E-2</v>
      </c>
      <c r="BG175" s="44">
        <v>0.17619009515636919</v>
      </c>
      <c r="BH175" s="43">
        <v>24.3</v>
      </c>
      <c r="BI175" s="2">
        <v>51.944000000000003</v>
      </c>
      <c r="BK175" s="13"/>
      <c r="BP175" s="27"/>
      <c r="BV175" s="7"/>
    </row>
    <row r="176" spans="1:74" x14ac:dyDescent="0.2">
      <c r="A176" s="2">
        <v>2019</v>
      </c>
      <c r="B176" s="4" t="s">
        <v>3</v>
      </c>
      <c r="C176" s="4" t="s">
        <v>269</v>
      </c>
      <c r="D176" s="4" t="s">
        <v>270</v>
      </c>
      <c r="E176" s="52" t="s">
        <v>271</v>
      </c>
      <c r="F176" s="4" t="s">
        <v>143</v>
      </c>
      <c r="G176" s="7">
        <v>217911.7</v>
      </c>
      <c r="J176" s="8">
        <v>217911.7</v>
      </c>
      <c r="K176" s="16">
        <v>6.1156642464439415E-2</v>
      </c>
      <c r="L176" s="7">
        <v>217911.7</v>
      </c>
      <c r="M176" s="7">
        <v>1307470.2000000002</v>
      </c>
      <c r="P176" s="8">
        <v>1307470.2000000002</v>
      </c>
      <c r="Q176" s="16">
        <v>6.1156642464439415E-2</v>
      </c>
      <c r="R176" s="40">
        <v>34.6</v>
      </c>
      <c r="S176" s="16">
        <v>0</v>
      </c>
      <c r="V176" s="7">
        <v>6</v>
      </c>
      <c r="W176" s="7"/>
      <c r="Y176" s="7">
        <v>2083920</v>
      </c>
      <c r="AB176" s="7">
        <v>76</v>
      </c>
      <c r="AE176" s="7">
        <v>4798</v>
      </c>
      <c r="AF176" s="7">
        <v>228</v>
      </c>
      <c r="AG176" s="8">
        <v>4570</v>
      </c>
      <c r="AH176" s="16">
        <v>0.19727534713125494</v>
      </c>
      <c r="AI176" s="7">
        <v>3812</v>
      </c>
      <c r="AJ176" s="7">
        <v>758</v>
      </c>
      <c r="AK176" s="12">
        <v>0.79449770737807424</v>
      </c>
      <c r="AL176" s="12">
        <v>0.95</v>
      </c>
      <c r="AN176" s="12">
        <v>0.83413566739606126</v>
      </c>
      <c r="AO176" s="12">
        <v>0.95248020008336809</v>
      </c>
      <c r="AP176" s="12">
        <v>-8.3507241666446186E-2</v>
      </c>
      <c r="AQ176" s="8">
        <v>2343252</v>
      </c>
      <c r="AR176" s="16">
        <v>1.4977077495227364</v>
      </c>
      <c r="AS176" s="7">
        <v>89097.03422053231</v>
      </c>
      <c r="AT176" s="7">
        <v>512.74660831509846</v>
      </c>
      <c r="AU176" s="7">
        <v>85.457768052516414</v>
      </c>
      <c r="AV176" s="7">
        <v>188</v>
      </c>
      <c r="AW176" s="16">
        <v>0.45456259602402349</v>
      </c>
      <c r="AX176" s="16">
        <v>1.0861598424350736</v>
      </c>
      <c r="AY176" s="7">
        <v>50098727.759999998</v>
      </c>
      <c r="AZ176" s="10">
        <v>21.38</v>
      </c>
      <c r="BA176" s="16">
        <v>-0.14171015656362906</v>
      </c>
      <c r="BB176" s="7">
        <v>2320290.1111331796</v>
      </c>
      <c r="BC176" s="16">
        <v>-0.4978045603015675</v>
      </c>
      <c r="BD176" s="13">
        <v>18472544.640000001</v>
      </c>
      <c r="BE176" s="13">
        <v>7.8832940887279728</v>
      </c>
      <c r="BF176" s="16">
        <v>1.4103716768614499E-2</v>
      </c>
      <c r="BG176" s="44">
        <v>0.18018997142120302</v>
      </c>
      <c r="BH176" s="43">
        <v>26.3</v>
      </c>
      <c r="BI176" s="2">
        <v>51.944000000000003</v>
      </c>
      <c r="BK176" s="13"/>
      <c r="BP176" s="32"/>
      <c r="BV176" s="7"/>
    </row>
    <row r="177" spans="1:74" x14ac:dyDescent="0.2">
      <c r="A177" s="2">
        <v>2019</v>
      </c>
      <c r="B177" s="4" t="s">
        <v>4</v>
      </c>
      <c r="C177" s="4" t="s">
        <v>269</v>
      </c>
      <c r="D177" s="4" t="s">
        <v>270</v>
      </c>
      <c r="E177" s="52" t="s">
        <v>271</v>
      </c>
      <c r="F177" s="4" t="s">
        <v>143</v>
      </c>
      <c r="G177" s="7">
        <v>216750.7</v>
      </c>
      <c r="J177" s="8">
        <v>216750.7</v>
      </c>
      <c r="K177" s="16">
        <v>-1.0702182381655434E-2</v>
      </c>
      <c r="L177" s="7">
        <v>216750.7</v>
      </c>
      <c r="M177" s="7">
        <v>1300504.2000000002</v>
      </c>
      <c r="P177" s="8">
        <v>1300504.2000000002</v>
      </c>
      <c r="Q177" s="16">
        <v>-1.0702182381655323E-2</v>
      </c>
      <c r="R177" s="40">
        <v>34.6</v>
      </c>
      <c r="S177" s="16">
        <v>0</v>
      </c>
      <c r="V177" s="7">
        <v>6</v>
      </c>
      <c r="W177" s="7"/>
      <c r="Y177" s="7">
        <v>2061120</v>
      </c>
      <c r="AB177" s="7">
        <v>76</v>
      </c>
      <c r="AE177" s="7">
        <v>4798</v>
      </c>
      <c r="AF177" s="7">
        <v>278</v>
      </c>
      <c r="AG177" s="8">
        <v>4520</v>
      </c>
      <c r="AH177" s="16">
        <v>-1.9522776572668099E-2</v>
      </c>
      <c r="AI177" s="7">
        <v>3500</v>
      </c>
      <c r="AJ177" s="7">
        <v>1020</v>
      </c>
      <c r="AK177" s="12">
        <v>0.72947061275531466</v>
      </c>
      <c r="AL177" s="12">
        <v>0.95</v>
      </c>
      <c r="AN177" s="12">
        <v>0.77433628318584069</v>
      </c>
      <c r="AO177" s="12">
        <v>0.94205919132972071</v>
      </c>
      <c r="AP177" s="12">
        <v>-0.13378057134512844</v>
      </c>
      <c r="AQ177" s="8">
        <v>2427282</v>
      </c>
      <c r="AR177" s="16">
        <v>-1.1628205269156533E-2</v>
      </c>
      <c r="AS177" s="7">
        <v>93357</v>
      </c>
      <c r="AT177" s="7">
        <v>537.00929203539818</v>
      </c>
      <c r="AU177" s="7">
        <v>89.501548672566358</v>
      </c>
      <c r="AV177" s="7">
        <v>188</v>
      </c>
      <c r="AW177" s="16">
        <v>0.47607206740726787</v>
      </c>
      <c r="AX177" s="16">
        <v>8.0517640949531177E-3</v>
      </c>
      <c r="AY177" s="7">
        <v>50244737.399999999</v>
      </c>
      <c r="AZ177" s="10">
        <v>20.7</v>
      </c>
      <c r="BA177" s="16">
        <v>-0.11349036402569601</v>
      </c>
      <c r="BB177" s="7">
        <v>2361879.9646612871</v>
      </c>
      <c r="BC177" s="16">
        <v>-9.9594580939534206E-3</v>
      </c>
      <c r="BD177" s="13">
        <v>18900101.100000001</v>
      </c>
      <c r="BE177" s="13">
        <v>7.7865287593283359</v>
      </c>
      <c r="BF177" s="16">
        <v>1.345181015097216E-2</v>
      </c>
      <c r="BG177" s="44">
        <v>0.14248304450137897</v>
      </c>
      <c r="BH177" s="43">
        <v>26</v>
      </c>
      <c r="BI177" s="2">
        <v>51.944000000000003</v>
      </c>
      <c r="BK177" s="13"/>
      <c r="BP177" s="27"/>
      <c r="BV177" s="7"/>
    </row>
    <row r="178" spans="1:74" x14ac:dyDescent="0.2">
      <c r="A178" s="2">
        <v>2019</v>
      </c>
      <c r="B178" s="4" t="s">
        <v>11</v>
      </c>
      <c r="C178" s="4" t="s">
        <v>269</v>
      </c>
      <c r="D178" s="4" t="s">
        <v>270</v>
      </c>
      <c r="E178" s="52" t="s">
        <v>271</v>
      </c>
      <c r="F178" s="4" t="s">
        <v>143</v>
      </c>
      <c r="G178" s="7">
        <v>210461.7</v>
      </c>
      <c r="J178" s="8">
        <v>210461.7</v>
      </c>
      <c r="K178" s="16">
        <v>4.536674214876113E-2</v>
      </c>
      <c r="L178" s="7">
        <v>210461.7</v>
      </c>
      <c r="M178" s="7">
        <v>1262770.2000000002</v>
      </c>
      <c r="P178" s="8">
        <v>1262770.2000000002</v>
      </c>
      <c r="Q178" s="16">
        <v>4.536674214876113E-2</v>
      </c>
      <c r="R178" s="40">
        <v>34.6</v>
      </c>
      <c r="S178" s="16">
        <v>0</v>
      </c>
      <c r="V178" s="7">
        <v>6</v>
      </c>
      <c r="W178" s="7"/>
      <c r="Y178" s="7">
        <v>1981776</v>
      </c>
      <c r="AB178" s="7">
        <v>76</v>
      </c>
      <c r="AE178" s="7">
        <v>4633</v>
      </c>
      <c r="AF178" s="7">
        <v>287</v>
      </c>
      <c r="AG178" s="8">
        <v>4346</v>
      </c>
      <c r="AH178" s="16">
        <v>2.2828900917863049E-2</v>
      </c>
      <c r="AI178" s="7">
        <v>3240</v>
      </c>
      <c r="AJ178" s="7">
        <v>1106</v>
      </c>
      <c r="AK178" s="12">
        <v>0.6993308871141809</v>
      </c>
      <c r="AL178" s="12">
        <v>0.95</v>
      </c>
      <c r="AN178" s="12">
        <v>0.74551311550851362</v>
      </c>
      <c r="AO178" s="12">
        <v>0.93805309734513276</v>
      </c>
      <c r="AP178" s="12">
        <v>-0.18062979105129995</v>
      </c>
      <c r="AQ178" s="8">
        <v>2379361</v>
      </c>
      <c r="AR178" s="16">
        <v>4.2203038005511173E-2</v>
      </c>
      <c r="AS178" s="7">
        <v>94045.889328063233</v>
      </c>
      <c r="AT178" s="7">
        <v>547.48297284859643</v>
      </c>
      <c r="AU178" s="7">
        <v>91.247162141432739</v>
      </c>
      <c r="AV178" s="7">
        <v>188</v>
      </c>
      <c r="AW178" s="16">
        <v>0.48535724543315284</v>
      </c>
      <c r="AX178" s="16">
        <v>1.8941718473404645E-2</v>
      </c>
      <c r="AY178" s="7">
        <v>49205185.479999997</v>
      </c>
      <c r="AZ178" s="10">
        <v>20.68</v>
      </c>
      <c r="BA178" s="16">
        <v>-8.4145261293179785E-2</v>
      </c>
      <c r="BB178" s="7">
        <v>2286215.3995739231</v>
      </c>
      <c r="BC178" s="16">
        <v>-1.4553532028941728E-2</v>
      </c>
      <c r="BD178" s="13">
        <v>18532626.039999999</v>
      </c>
      <c r="BE178" s="13">
        <v>7.7889088877223758</v>
      </c>
      <c r="BF178" s="16">
        <v>1.3090864373716938E-2</v>
      </c>
      <c r="BG178" s="44">
        <v>0.13248825642622003</v>
      </c>
      <c r="BH178" s="43">
        <v>25.3</v>
      </c>
      <c r="BI178" s="2">
        <v>51.944000000000003</v>
      </c>
      <c r="BK178" s="13"/>
      <c r="BP178" s="27"/>
      <c r="BV178" s="7"/>
    </row>
    <row r="179" spans="1:74" x14ac:dyDescent="0.2">
      <c r="A179" s="2">
        <v>2019</v>
      </c>
      <c r="B179" s="4" t="s">
        <v>5</v>
      </c>
      <c r="C179" s="4" t="s">
        <v>269</v>
      </c>
      <c r="D179" s="4" t="s">
        <v>270</v>
      </c>
      <c r="E179" s="52" t="s">
        <v>271</v>
      </c>
      <c r="F179" s="4" t="s">
        <v>143</v>
      </c>
      <c r="G179" s="7">
        <v>218251.7</v>
      </c>
      <c r="J179" s="8">
        <v>218251.7</v>
      </c>
      <c r="K179" s="16">
        <v>-3.703046020115619E-3</v>
      </c>
      <c r="L179" s="7">
        <v>218251.7</v>
      </c>
      <c r="M179" s="7">
        <v>1309510.2000000002</v>
      </c>
      <c r="P179" s="8">
        <v>1309510.2000000002</v>
      </c>
      <c r="Q179" s="16">
        <v>-3.703046020115508E-3</v>
      </c>
      <c r="R179" s="40">
        <v>34.6</v>
      </c>
      <c r="S179" s="16">
        <v>0</v>
      </c>
      <c r="V179" s="7">
        <v>6</v>
      </c>
      <c r="W179" s="7"/>
      <c r="Y179" s="7">
        <v>2078448</v>
      </c>
      <c r="AB179" s="7">
        <v>76</v>
      </c>
      <c r="AE179" s="7">
        <v>4801</v>
      </c>
      <c r="AF179" s="7">
        <v>243</v>
      </c>
      <c r="AG179" s="8">
        <v>4558</v>
      </c>
      <c r="AH179" s="16">
        <v>-1.6188214979494964E-2</v>
      </c>
      <c r="AI179" s="7">
        <v>3904</v>
      </c>
      <c r="AJ179" s="7">
        <v>654</v>
      </c>
      <c r="AK179" s="12">
        <v>0.81316392418246197</v>
      </c>
      <c r="AL179" s="12">
        <v>0.95</v>
      </c>
      <c r="AN179" s="12">
        <v>0.85651601579640191</v>
      </c>
      <c r="AO179" s="12">
        <v>0.94938554467819203</v>
      </c>
      <c r="AP179" s="12">
        <v>-4.8612155074387431E-2</v>
      </c>
      <c r="AQ179" s="8">
        <v>2385962</v>
      </c>
      <c r="AR179" s="16">
        <v>-8.4337469614947369E-2</v>
      </c>
      <c r="AS179" s="7">
        <v>90720.988593155897</v>
      </c>
      <c r="AT179" s="7">
        <v>523.46687143483985</v>
      </c>
      <c r="AU179" s="7">
        <v>87.244478572473312</v>
      </c>
      <c r="AV179" s="7">
        <v>188</v>
      </c>
      <c r="AW179" s="16">
        <v>0.46406637538549633</v>
      </c>
      <c r="AX179" s="16">
        <v>-6.927062236201198E-2</v>
      </c>
      <c r="AY179" s="7">
        <v>50105202</v>
      </c>
      <c r="AZ179" s="10">
        <v>21</v>
      </c>
      <c r="BA179" s="16">
        <v>-4.5454545454545414E-2</v>
      </c>
      <c r="BB179" s="7">
        <v>2237713.3265213319</v>
      </c>
      <c r="BC179" s="16">
        <v>3.1081907223122793E-2</v>
      </c>
      <c r="BD179" s="13">
        <v>18542922.870000001</v>
      </c>
      <c r="BE179" s="13">
        <v>7.7716756888835619</v>
      </c>
      <c r="BF179" s="16">
        <v>1.2716892592950559E-2</v>
      </c>
      <c r="BG179" s="44">
        <v>0.12657077459613153</v>
      </c>
      <c r="BH179" s="43">
        <v>26.3</v>
      </c>
      <c r="BI179" s="2">
        <v>51.944000000000003</v>
      </c>
      <c r="BK179" s="13"/>
      <c r="BP179" s="32"/>
      <c r="BV179" s="7"/>
    </row>
    <row r="180" spans="1:74" x14ac:dyDescent="0.2">
      <c r="A180" s="2">
        <v>2019</v>
      </c>
      <c r="B180" s="4" t="s">
        <v>6</v>
      </c>
      <c r="C180" s="4" t="s">
        <v>269</v>
      </c>
      <c r="D180" s="4" t="s">
        <v>270</v>
      </c>
      <c r="E180" s="52" t="s">
        <v>271</v>
      </c>
      <c r="F180" s="4" t="s">
        <v>143</v>
      </c>
      <c r="G180" s="7">
        <v>209393.9</v>
      </c>
      <c r="J180" s="8">
        <v>209393.9</v>
      </c>
      <c r="K180" s="16">
        <v>3.4999728144014419E-2</v>
      </c>
      <c r="L180" s="7">
        <v>209393.9</v>
      </c>
      <c r="M180" s="7">
        <v>1256363.3999999999</v>
      </c>
      <c r="P180" s="8">
        <v>1256363.3999999999</v>
      </c>
      <c r="Q180" s="16">
        <v>3.4999728144014419E-2</v>
      </c>
      <c r="R180" s="40">
        <v>34.6</v>
      </c>
      <c r="S180" s="16">
        <v>0</v>
      </c>
      <c r="V180" s="7">
        <v>6</v>
      </c>
      <c r="W180" s="7"/>
      <c r="Y180" s="7">
        <v>2016888</v>
      </c>
      <c r="AB180" s="7">
        <v>76</v>
      </c>
      <c r="AE180" s="7">
        <v>4630</v>
      </c>
      <c r="AF180" s="7">
        <v>207</v>
      </c>
      <c r="AG180" s="8">
        <v>4423</v>
      </c>
      <c r="AH180" s="16">
        <v>3.4861956013102491E-2</v>
      </c>
      <c r="AI180" s="7">
        <v>3867</v>
      </c>
      <c r="AJ180" s="7">
        <v>556</v>
      </c>
      <c r="AK180" s="12">
        <v>0.83520518358531315</v>
      </c>
      <c r="AL180" s="12">
        <v>0.95</v>
      </c>
      <c r="AN180" s="12">
        <v>0.87429346597332125</v>
      </c>
      <c r="AO180" s="12">
        <v>0.95529157667386611</v>
      </c>
      <c r="AP180" s="12">
        <v>-2.1029532729899159E-2</v>
      </c>
      <c r="AQ180" s="8">
        <v>2285120</v>
      </c>
      <c r="AR180" s="16">
        <v>-3.6754018864297744E-2</v>
      </c>
      <c r="AS180" s="7">
        <v>91404.800000000003</v>
      </c>
      <c r="AT180" s="7">
        <v>516.64481121410802</v>
      </c>
      <c r="AU180" s="7">
        <v>86.107468535684674</v>
      </c>
      <c r="AV180" s="7">
        <v>188</v>
      </c>
      <c r="AW180" s="16">
        <v>0.45801844965789723</v>
      </c>
      <c r="AX180" s="16">
        <v>-6.9203408687770418E-2</v>
      </c>
      <c r="AY180" s="7">
        <v>47987520</v>
      </c>
      <c r="AZ180" s="10">
        <v>21</v>
      </c>
      <c r="BA180" s="16">
        <v>-2.6876737720111121E-2</v>
      </c>
      <c r="BB180" s="7">
        <v>2186703.9121550461</v>
      </c>
      <c r="BC180" s="16">
        <v>4.2158816045526903E-2</v>
      </c>
      <c r="BD180" s="13">
        <v>17835996.640000001</v>
      </c>
      <c r="BE180" s="13">
        <v>7.8052779022545868</v>
      </c>
      <c r="BF180" s="16">
        <v>1.2443210132320351E-2</v>
      </c>
      <c r="BG180" s="44">
        <v>0.12386898156405146</v>
      </c>
      <c r="BH180" s="43">
        <v>25</v>
      </c>
      <c r="BI180" s="2">
        <v>51.944000000000003</v>
      </c>
      <c r="BK180" s="13"/>
      <c r="BP180" s="27"/>
      <c r="BV180" s="7"/>
    </row>
    <row r="181" spans="1:74" x14ac:dyDescent="0.2">
      <c r="A181" s="2">
        <v>2019</v>
      </c>
      <c r="B181" s="4" t="s">
        <v>7</v>
      </c>
      <c r="C181" s="4" t="s">
        <v>269</v>
      </c>
      <c r="D181" s="4" t="s">
        <v>270</v>
      </c>
      <c r="E181" s="52" t="s">
        <v>271</v>
      </c>
      <c r="F181" s="4" t="s">
        <v>143</v>
      </c>
      <c r="G181" s="7">
        <v>215778.2</v>
      </c>
      <c r="J181" s="8">
        <v>215778.2</v>
      </c>
      <c r="K181" s="16">
        <v>8.9198631246804272E-2</v>
      </c>
      <c r="L181" s="7">
        <v>215778.2</v>
      </c>
      <c r="M181" s="7">
        <v>1294669.2000000002</v>
      </c>
      <c r="P181" s="8">
        <v>1294669.2000000002</v>
      </c>
      <c r="Q181" s="16">
        <v>8.9198631246804494E-2</v>
      </c>
      <c r="R181" s="40">
        <v>34.6</v>
      </c>
      <c r="S181" s="16">
        <v>-0.11053984575835474</v>
      </c>
      <c r="V181" s="7">
        <v>6</v>
      </c>
      <c r="W181" s="7"/>
      <c r="Y181" s="7">
        <v>2090304</v>
      </c>
      <c r="AB181" s="7">
        <v>76</v>
      </c>
      <c r="AE181" s="7">
        <v>4737</v>
      </c>
      <c r="AF181" s="7">
        <v>153</v>
      </c>
      <c r="AG181" s="8">
        <v>4584</v>
      </c>
      <c r="AH181" s="16">
        <v>0.11127272727272719</v>
      </c>
      <c r="AI181" s="7">
        <v>4130</v>
      </c>
      <c r="AJ181" s="7">
        <v>454</v>
      </c>
      <c r="AK181" s="12">
        <v>0.87185982689465902</v>
      </c>
      <c r="AL181" s="12">
        <v>0.95</v>
      </c>
      <c r="AN181" s="12">
        <v>0.90095986038394416</v>
      </c>
      <c r="AO181" s="12">
        <v>0.96770107663077898</v>
      </c>
      <c r="AP181" s="12">
        <v>1.9604780269895539E-2</v>
      </c>
      <c r="AQ181" s="8">
        <v>2273096</v>
      </c>
      <c r="AR181" s="16">
        <v>3.9679976874615219E-2</v>
      </c>
      <c r="AS181" s="7">
        <v>88792.8125</v>
      </c>
      <c r="AT181" s="7">
        <v>495.87609075043628</v>
      </c>
      <c r="AU181" s="7">
        <v>82.646015125072708</v>
      </c>
      <c r="AV181" s="7">
        <v>188</v>
      </c>
      <c r="AW181" s="16">
        <v>0.43960646343123783</v>
      </c>
      <c r="AX181" s="16">
        <v>-6.4424104579453023E-2</v>
      </c>
      <c r="AY181" s="7">
        <v>47735016</v>
      </c>
      <c r="AZ181" s="10">
        <v>21</v>
      </c>
      <c r="BA181" s="16">
        <v>-4.9773755656108642E-2</v>
      </c>
      <c r="BB181" s="7">
        <v>2263889.2810192648</v>
      </c>
      <c r="BC181" s="16">
        <v>6.1404451336872369E-2</v>
      </c>
      <c r="BD181" s="13">
        <v>18043303.93</v>
      </c>
      <c r="BE181" s="13">
        <v>7.9377659060594006</v>
      </c>
      <c r="BF181" s="16">
        <v>1.2732203091084048E-2</v>
      </c>
      <c r="BG181" s="44">
        <v>0.12597565663026655</v>
      </c>
      <c r="BH181" s="43">
        <v>25.6</v>
      </c>
      <c r="BI181" s="2">
        <v>51.944000000000003</v>
      </c>
      <c r="BK181" s="13"/>
      <c r="BP181" s="27"/>
      <c r="BV181" s="7"/>
    </row>
    <row r="182" spans="1:74" x14ac:dyDescent="0.2">
      <c r="A182" s="2">
        <v>2020</v>
      </c>
      <c r="B182" s="4" t="s">
        <v>8</v>
      </c>
      <c r="C182" s="4" t="s">
        <v>269</v>
      </c>
      <c r="D182" s="4" t="s">
        <v>270</v>
      </c>
      <c r="E182" s="52" t="s">
        <v>271</v>
      </c>
      <c r="F182" s="4" t="s">
        <v>143</v>
      </c>
      <c r="G182" s="7">
        <v>218904.9</v>
      </c>
      <c r="J182" s="8">
        <v>218904.9</v>
      </c>
      <c r="K182" s="16">
        <v>1.1932639358958053E-3</v>
      </c>
      <c r="L182" s="7">
        <v>218904.9</v>
      </c>
      <c r="M182" s="7">
        <v>1313429.3999999999</v>
      </c>
      <c r="P182" s="8">
        <v>1313429.3999999999</v>
      </c>
      <c r="Q182" s="16">
        <v>1.1932639358958053E-3</v>
      </c>
      <c r="R182" s="40">
        <v>34.6</v>
      </c>
      <c r="S182" s="16">
        <v>0</v>
      </c>
      <c r="V182" s="7">
        <v>6</v>
      </c>
      <c r="W182" s="7"/>
      <c r="Y182" s="7">
        <v>2119488</v>
      </c>
      <c r="AB182" s="7">
        <v>76</v>
      </c>
      <c r="AE182" s="7">
        <v>4798</v>
      </c>
      <c r="AF182" s="7">
        <v>150</v>
      </c>
      <c r="AG182" s="8">
        <v>4648</v>
      </c>
      <c r="AH182" s="16">
        <v>1.0434782608695681E-2</v>
      </c>
      <c r="AI182" s="7">
        <v>4271</v>
      </c>
      <c r="AJ182" s="7">
        <v>377</v>
      </c>
      <c r="AK182" s="12">
        <v>0.89016256773655689</v>
      </c>
      <c r="AL182" s="12">
        <v>0.95</v>
      </c>
      <c r="AN182" s="12">
        <v>0.91888984509466443</v>
      </c>
      <c r="AO182" s="12">
        <v>0.96873697373905798</v>
      </c>
      <c r="AP182" s="12">
        <v>2.4949875711798297E-2</v>
      </c>
      <c r="AQ182" s="8">
        <v>2218203</v>
      </c>
      <c r="AR182" s="16">
        <v>2.5133814396589793E-2</v>
      </c>
      <c r="AS182" s="7">
        <v>84342.319391634985</v>
      </c>
      <c r="AT182" s="7">
        <v>477.23816695352838</v>
      </c>
      <c r="AU182" s="7">
        <v>79.539694492254725</v>
      </c>
      <c r="AV182" s="7">
        <v>188</v>
      </c>
      <c r="AW182" s="16">
        <v>0.42308348134178048</v>
      </c>
      <c r="AX182" s="16">
        <v>1.4547234557726441E-2</v>
      </c>
      <c r="AY182" s="7">
        <v>46582263</v>
      </c>
      <c r="AZ182" s="10">
        <v>21</v>
      </c>
      <c r="BA182" s="16">
        <v>-6.2499999999999889E-2</v>
      </c>
      <c r="BB182" s="7">
        <v>2459869.3486395814</v>
      </c>
      <c r="BC182" s="16">
        <v>3.5583268140557348E-3</v>
      </c>
      <c r="BD182" s="13">
        <v>17679053.809999999</v>
      </c>
      <c r="BE182" s="13">
        <v>7.9699891353496497</v>
      </c>
      <c r="BF182" s="16">
        <v>1.2514527569842369E-2</v>
      </c>
      <c r="BG182" s="44">
        <v>0.12654300618909184</v>
      </c>
      <c r="BH182" s="43">
        <v>26.3</v>
      </c>
      <c r="BI182" s="2">
        <v>51.944000000000003</v>
      </c>
      <c r="BK182" s="13"/>
      <c r="BP182" s="32"/>
      <c r="BV182" s="7"/>
    </row>
    <row r="183" spans="1:74" x14ac:dyDescent="0.2">
      <c r="A183" s="2">
        <v>2020</v>
      </c>
      <c r="B183" s="4" t="s">
        <v>9</v>
      </c>
      <c r="C183" s="4" t="s">
        <v>269</v>
      </c>
      <c r="D183" s="4" t="s">
        <v>270</v>
      </c>
      <c r="E183" s="52" t="s">
        <v>271</v>
      </c>
      <c r="F183" s="4" t="s">
        <v>143</v>
      </c>
      <c r="G183" s="7">
        <v>193612.2</v>
      </c>
      <c r="J183" s="8">
        <v>193612.2</v>
      </c>
      <c r="K183" s="16">
        <v>-3.0530360613971963E-2</v>
      </c>
      <c r="L183" s="7">
        <v>193612.2</v>
      </c>
      <c r="M183" s="7">
        <v>1161673.2000000002</v>
      </c>
      <c r="P183" s="8">
        <v>1161673.2000000002</v>
      </c>
      <c r="Q183" s="16">
        <v>-3.0530360613971852E-2</v>
      </c>
      <c r="R183" s="40">
        <v>34.6</v>
      </c>
      <c r="S183" s="16">
        <v>0</v>
      </c>
      <c r="V183" s="7">
        <v>6</v>
      </c>
      <c r="W183" s="7"/>
      <c r="Y183" s="7">
        <v>1872336</v>
      </c>
      <c r="AB183" s="7">
        <v>76</v>
      </c>
      <c r="AE183" s="7">
        <v>4404</v>
      </c>
      <c r="AF183" s="7">
        <v>298</v>
      </c>
      <c r="AG183" s="8">
        <v>4106</v>
      </c>
      <c r="AH183" s="16">
        <v>-2.7244728737266022E-2</v>
      </c>
      <c r="AI183" s="7">
        <v>3732</v>
      </c>
      <c r="AJ183" s="7">
        <v>374</v>
      </c>
      <c r="AK183" s="12">
        <v>0.84741144414168934</v>
      </c>
      <c r="AL183" s="12">
        <v>0.95</v>
      </c>
      <c r="AN183" s="12">
        <v>0.90891378470530926</v>
      </c>
      <c r="AO183" s="12">
        <v>0.93233424159854672</v>
      </c>
      <c r="AP183" s="12">
        <v>5.3411610445115443E-2</v>
      </c>
      <c r="AQ183" s="8">
        <v>2103192</v>
      </c>
      <c r="AR183" s="16">
        <v>-5.4773206727350976E-2</v>
      </c>
      <c r="AS183" s="7">
        <v>90265.751072961371</v>
      </c>
      <c r="AT183" s="7">
        <v>512.22406234778373</v>
      </c>
      <c r="AU183" s="7">
        <v>85.37067705796396</v>
      </c>
      <c r="AV183" s="7">
        <v>188</v>
      </c>
      <c r="AW183" s="16">
        <v>0.45409934605299979</v>
      </c>
      <c r="AX183" s="16">
        <v>-2.8299489916256415E-2</v>
      </c>
      <c r="AY183" s="7">
        <v>44167032</v>
      </c>
      <c r="AZ183" s="10">
        <v>21</v>
      </c>
      <c r="BA183" s="16">
        <v>-4.8913043478260754E-2</v>
      </c>
      <c r="BB183" s="7">
        <v>2400030.7340860525</v>
      </c>
      <c r="BC183" s="16">
        <v>1.8933264603012624E-2</v>
      </c>
      <c r="BD183" s="13">
        <v>16523264.779999999</v>
      </c>
      <c r="BE183" s="13">
        <v>7.8562797785461331</v>
      </c>
      <c r="BF183" s="16">
        <v>1.2081420035628119E-2</v>
      </c>
      <c r="BG183" s="44">
        <v>0.12356364908522433</v>
      </c>
      <c r="BH183" s="43">
        <v>23.3</v>
      </c>
      <c r="BI183" s="2">
        <v>51.944000000000003</v>
      </c>
      <c r="BK183" s="13"/>
      <c r="BP183" s="27"/>
      <c r="BV183" s="7"/>
    </row>
    <row r="184" spans="1:74" x14ac:dyDescent="0.2">
      <c r="A184" s="2">
        <v>2020</v>
      </c>
      <c r="B184" s="4" t="s">
        <v>10</v>
      </c>
      <c r="C184" s="4" t="s">
        <v>269</v>
      </c>
      <c r="D184" s="4" t="s">
        <v>270</v>
      </c>
      <c r="E184" s="52" t="s">
        <v>271</v>
      </c>
      <c r="F184" s="4" t="s">
        <v>143</v>
      </c>
      <c r="G184" s="7">
        <v>175838.3</v>
      </c>
      <c r="J184" s="8">
        <v>175838.3</v>
      </c>
      <c r="K184" s="16">
        <v>-0.16900103828615209</v>
      </c>
      <c r="L184" s="7">
        <v>175838.3</v>
      </c>
      <c r="M184" s="7">
        <v>1055029.7999999998</v>
      </c>
      <c r="P184" s="8">
        <v>1055029.7999999998</v>
      </c>
      <c r="Q184" s="16">
        <v>-0.16900103828615232</v>
      </c>
      <c r="R184" s="40">
        <v>34.6</v>
      </c>
      <c r="S184" s="16">
        <v>0</v>
      </c>
      <c r="V184" s="7">
        <v>6</v>
      </c>
      <c r="W184" s="7"/>
      <c r="Y184" s="7">
        <v>1714560</v>
      </c>
      <c r="AB184" s="7">
        <v>76</v>
      </c>
      <c r="AE184" s="7">
        <v>4252</v>
      </c>
      <c r="AF184" s="7">
        <v>492</v>
      </c>
      <c r="AG184" s="8">
        <v>3760</v>
      </c>
      <c r="AH184" s="16">
        <v>-0.14816492976891704</v>
      </c>
      <c r="AI184" s="7">
        <v>3187</v>
      </c>
      <c r="AJ184" s="7">
        <v>573</v>
      </c>
      <c r="AK184" s="12">
        <v>0.74952963311382881</v>
      </c>
      <c r="AL184" s="12">
        <v>0.95</v>
      </c>
      <c r="AN184" s="12">
        <v>0.84760638297872337</v>
      </c>
      <c r="AO184" s="12">
        <v>0.88428974600188148</v>
      </c>
      <c r="AP184" s="12">
        <v>8.8546573892372749E-2</v>
      </c>
      <c r="AQ184" s="8">
        <v>1499790</v>
      </c>
      <c r="AR184" s="16">
        <v>-0.38619582112715134</v>
      </c>
      <c r="AS184" s="7">
        <v>60232.530120481926</v>
      </c>
      <c r="AT184" s="7">
        <v>398.88031914893617</v>
      </c>
      <c r="AU184" s="7">
        <v>66.480053191489361</v>
      </c>
      <c r="AV184" s="7">
        <v>188</v>
      </c>
      <c r="AW184" s="16">
        <v>0.35361730421004978</v>
      </c>
      <c r="AX184" s="16">
        <v>-0.27943307299341646</v>
      </c>
      <c r="AY184" s="7">
        <v>31495590</v>
      </c>
      <c r="AZ184" s="10">
        <v>21</v>
      </c>
      <c r="BA184" s="16">
        <v>-2.4616813748258304E-2</v>
      </c>
      <c r="BB184" s="7">
        <v>1468288.7318353371</v>
      </c>
      <c r="BC184" s="16">
        <v>0.12139988930698792</v>
      </c>
      <c r="BD184" s="13">
        <v>11630548.24</v>
      </c>
      <c r="BE184" s="13">
        <v>7.7547844964961765</v>
      </c>
      <c r="BF184" s="16">
        <v>1.1684229066169814E-2</v>
      </c>
      <c r="BG184" s="44">
        <v>0.11893793246994269</v>
      </c>
      <c r="BH184" s="43">
        <v>24.900000000000002</v>
      </c>
      <c r="BI184" s="2">
        <v>51.944000000000003</v>
      </c>
      <c r="BK184" s="13"/>
      <c r="BP184" s="27"/>
      <c r="BV184" s="7"/>
    </row>
    <row r="185" spans="1:74" x14ac:dyDescent="0.2">
      <c r="A185" s="2">
        <v>2020</v>
      </c>
      <c r="B185" s="4" t="s">
        <v>0</v>
      </c>
      <c r="C185" s="4" t="s">
        <v>269</v>
      </c>
      <c r="D185" s="4" t="s">
        <v>270</v>
      </c>
      <c r="E185" s="52" t="s">
        <v>271</v>
      </c>
      <c r="F185" s="4" t="s">
        <v>143</v>
      </c>
      <c r="G185" s="7">
        <v>168083.69999999998</v>
      </c>
      <c r="J185" s="8">
        <v>168083.69999999998</v>
      </c>
      <c r="K185" s="16">
        <v>-0.19248180986170937</v>
      </c>
      <c r="L185" s="7">
        <v>168083.69999999998</v>
      </c>
      <c r="M185" s="7">
        <v>1008502.2</v>
      </c>
      <c r="P185" s="8">
        <v>1008502.2</v>
      </c>
      <c r="Q185" s="16">
        <v>-0.19248180986170937</v>
      </c>
      <c r="R185" s="40">
        <v>34.6</v>
      </c>
      <c r="S185" s="16">
        <v>0</v>
      </c>
      <c r="V185" s="7">
        <v>6</v>
      </c>
      <c r="W185" s="7"/>
      <c r="Y185" s="7">
        <v>1614240</v>
      </c>
      <c r="AB185" s="7">
        <v>76</v>
      </c>
      <c r="AE185" s="7">
        <v>4090</v>
      </c>
      <c r="AF185" s="7">
        <v>550</v>
      </c>
      <c r="AG185" s="8">
        <v>3540</v>
      </c>
      <c r="AH185" s="16">
        <v>-0.18601977466084152</v>
      </c>
      <c r="AI185" s="7">
        <v>2904</v>
      </c>
      <c r="AJ185" s="7">
        <v>636</v>
      </c>
      <c r="AK185" s="12">
        <v>0.7100244498777506</v>
      </c>
      <c r="AL185" s="12">
        <v>0.95</v>
      </c>
      <c r="AN185" s="12">
        <v>0.8203389830508474</v>
      </c>
      <c r="AO185" s="12">
        <v>0.86552567237163813</v>
      </c>
      <c r="AP185" s="12">
        <v>8.0779835591680005E-2</v>
      </c>
      <c r="AQ185" s="8">
        <v>309163</v>
      </c>
      <c r="AR185" s="16">
        <v>-0.88404162548689036</v>
      </c>
      <c r="AS185" s="7">
        <v>12935.690376569037</v>
      </c>
      <c r="AT185" s="7">
        <v>87.334180790960446</v>
      </c>
      <c r="AU185" s="7">
        <v>14.555696798493408</v>
      </c>
      <c r="AV185" s="7">
        <v>188</v>
      </c>
      <c r="AW185" s="16">
        <v>7.7423919140922379E-2</v>
      </c>
      <c r="AX185" s="16">
        <v>-0.85754153368431807</v>
      </c>
      <c r="AY185" s="7">
        <v>6492423</v>
      </c>
      <c r="AZ185" s="10">
        <v>21</v>
      </c>
      <c r="BA185" s="16">
        <v>-9.4339622641509413E-3</v>
      </c>
      <c r="BB185" s="7">
        <v>309388.23504820419</v>
      </c>
      <c r="BC185" s="16">
        <v>0.4005881916955738</v>
      </c>
      <c r="BD185" s="13">
        <v>2356421.69</v>
      </c>
      <c r="BE185" s="13">
        <v>7.6219395270456038</v>
      </c>
      <c r="BF185" s="16">
        <v>1.1256482049980076E-2</v>
      </c>
      <c r="BG185" s="44">
        <v>0.11229716001802788</v>
      </c>
      <c r="BH185" s="43">
        <v>23.900000000000002</v>
      </c>
      <c r="BI185" s="2">
        <v>51.944000000000003</v>
      </c>
      <c r="BK185" s="13"/>
      <c r="BP185" s="32"/>
      <c r="BV185" s="7"/>
    </row>
    <row r="186" spans="1:74" x14ac:dyDescent="0.2">
      <c r="A186" s="2">
        <v>2020</v>
      </c>
      <c r="B186" s="4" t="s">
        <v>1</v>
      </c>
      <c r="C186" s="4" t="s">
        <v>269</v>
      </c>
      <c r="D186" s="4" t="s">
        <v>270</v>
      </c>
      <c r="E186" s="52" t="s">
        <v>271</v>
      </c>
      <c r="F186" s="4" t="s">
        <v>143</v>
      </c>
      <c r="G186" s="7">
        <v>178216.69999999998</v>
      </c>
      <c r="J186" s="8">
        <v>178216.69999999998</v>
      </c>
      <c r="K186" s="16">
        <v>-0.10151070196091294</v>
      </c>
      <c r="L186" s="7">
        <v>178216.69999999998</v>
      </c>
      <c r="M186" s="7">
        <v>1069300.2</v>
      </c>
      <c r="P186" s="8">
        <v>1069300.2</v>
      </c>
      <c r="Q186" s="16">
        <v>-0.10151070196091283</v>
      </c>
      <c r="R186" s="40">
        <v>34.6</v>
      </c>
      <c r="S186" s="16">
        <v>0</v>
      </c>
      <c r="V186" s="7">
        <v>6</v>
      </c>
      <c r="W186" s="7"/>
      <c r="Y186" s="7">
        <v>1723224</v>
      </c>
      <c r="AB186" s="7">
        <v>76</v>
      </c>
      <c r="AE186" s="7">
        <v>3849</v>
      </c>
      <c r="AF186" s="7">
        <v>70</v>
      </c>
      <c r="AG186" s="8">
        <v>3779</v>
      </c>
      <c r="AH186" s="16">
        <v>-3.9155860666158171E-2</v>
      </c>
      <c r="AI186" s="7">
        <v>3473</v>
      </c>
      <c r="AJ186" s="7">
        <v>306</v>
      </c>
      <c r="AK186" s="12">
        <v>0.9023122889062094</v>
      </c>
      <c r="AL186" s="12">
        <v>0.95</v>
      </c>
      <c r="AN186" s="12">
        <v>0.91902619740672131</v>
      </c>
      <c r="AO186" s="12">
        <v>0.98181345804104958</v>
      </c>
      <c r="AP186" s="12">
        <v>0.24638966703470166</v>
      </c>
      <c r="AQ186" s="8">
        <v>476855</v>
      </c>
      <c r="AR186" s="16">
        <v>-0.8086182490830347</v>
      </c>
      <c r="AS186" s="7">
        <v>19384.349593495936</v>
      </c>
      <c r="AT186" s="7">
        <v>126.18549880920878</v>
      </c>
      <c r="AU186" s="7">
        <v>21.030916468201465</v>
      </c>
      <c r="AV186" s="7">
        <v>188</v>
      </c>
      <c r="AW186" s="16">
        <v>0.11186657695851843</v>
      </c>
      <c r="AX186" s="16">
        <v>-0.80081915153309757</v>
      </c>
      <c r="AY186" s="7">
        <v>10013955</v>
      </c>
      <c r="AZ186" s="10">
        <v>21</v>
      </c>
      <c r="BA186" s="16">
        <v>3.8240917782026429E-3</v>
      </c>
      <c r="BB186" s="7">
        <v>464566.89659507264</v>
      </c>
      <c r="BC186" s="16">
        <v>0.41683496115896707</v>
      </c>
      <c r="BD186" s="13">
        <v>3631264.68</v>
      </c>
      <c r="BE186" s="13">
        <v>7.615029054953812</v>
      </c>
      <c r="BF186" s="16">
        <v>1.1027732000397094E-2</v>
      </c>
      <c r="BG186" s="44">
        <v>0.1087128095142768</v>
      </c>
      <c r="BH186" s="43">
        <v>24.6</v>
      </c>
      <c r="BI186" s="2">
        <v>51.944000000000003</v>
      </c>
      <c r="BK186" s="13"/>
      <c r="BP186" s="27"/>
      <c r="BV186" s="7"/>
    </row>
    <row r="187" spans="1:74" x14ac:dyDescent="0.2">
      <c r="A187" s="2">
        <v>2020</v>
      </c>
      <c r="B187" s="4" t="s">
        <v>2</v>
      </c>
      <c r="C187" s="4" t="s">
        <v>269</v>
      </c>
      <c r="D187" s="4" t="s">
        <v>270</v>
      </c>
      <c r="E187" s="52" t="s">
        <v>271</v>
      </c>
      <c r="F187" s="4" t="s">
        <v>143</v>
      </c>
      <c r="G187" s="7">
        <v>168219</v>
      </c>
      <c r="J187" s="8">
        <v>168219</v>
      </c>
      <c r="K187" s="16">
        <v>-0.17692499267291562</v>
      </c>
      <c r="L187" s="7">
        <v>168219</v>
      </c>
      <c r="M187" s="7">
        <v>1009314</v>
      </c>
      <c r="P187" s="8">
        <v>1009314</v>
      </c>
      <c r="Q187" s="16">
        <v>-0.17692499267291562</v>
      </c>
      <c r="R187" s="40">
        <v>34.6</v>
      </c>
      <c r="S187" s="16">
        <v>0</v>
      </c>
      <c r="V187" s="7">
        <v>6</v>
      </c>
      <c r="W187" s="7"/>
      <c r="Y187" s="7">
        <v>1610592</v>
      </c>
      <c r="AB187" s="7">
        <v>76</v>
      </c>
      <c r="AE187" s="7">
        <v>3666</v>
      </c>
      <c r="AF187" s="7">
        <v>134</v>
      </c>
      <c r="AG187" s="8">
        <v>3532</v>
      </c>
      <c r="AH187" s="16">
        <v>-0.1720581340834505</v>
      </c>
      <c r="AI187" s="7">
        <v>3311</v>
      </c>
      <c r="AJ187" s="7">
        <v>221</v>
      </c>
      <c r="AK187" s="12">
        <v>0.90316421167484995</v>
      </c>
      <c r="AL187" s="12">
        <v>0.95</v>
      </c>
      <c r="AN187" s="12">
        <v>0.9374292185730464</v>
      </c>
      <c r="AO187" s="12">
        <v>0.96344789961811239</v>
      </c>
      <c r="AP187" s="12">
        <v>0.25677971289522827</v>
      </c>
      <c r="AQ187" s="8">
        <v>469026</v>
      </c>
      <c r="AR187" s="16">
        <v>-0.78384653493864853</v>
      </c>
      <c r="AS187" s="7">
        <v>19143.918367346938</v>
      </c>
      <c r="AT187" s="7">
        <v>132.79331823329559</v>
      </c>
      <c r="AU187" s="7">
        <v>22.132219705549264</v>
      </c>
      <c r="AV187" s="7">
        <v>188</v>
      </c>
      <c r="AW187" s="16">
        <v>0.1177245729018578</v>
      </c>
      <c r="AX187" s="16">
        <v>-0.73892676048931893</v>
      </c>
      <c r="AY187" s="7">
        <v>9849546</v>
      </c>
      <c r="AZ187" s="10">
        <v>21</v>
      </c>
      <c r="BA187" s="16">
        <v>-3.7950664136621182E-3</v>
      </c>
      <c r="BB187" s="7">
        <v>478063.68943719921</v>
      </c>
      <c r="BC187" s="16">
        <v>0.36110923135885842</v>
      </c>
      <c r="BD187" s="13">
        <v>3638539.19</v>
      </c>
      <c r="BE187" s="13">
        <v>7.7576492347972179</v>
      </c>
      <c r="BF187" s="16">
        <v>1.1020118464974806E-2</v>
      </c>
      <c r="BG187" s="44">
        <v>0.10697254874237752</v>
      </c>
      <c r="BH187" s="43">
        <v>24.5</v>
      </c>
      <c r="BI187" s="2">
        <v>51.944000000000003</v>
      </c>
      <c r="BK187" s="13"/>
      <c r="BP187" s="27"/>
      <c r="BV187" s="7"/>
    </row>
    <row r="188" spans="1:74" x14ac:dyDescent="0.2">
      <c r="A188" s="2">
        <v>2020</v>
      </c>
      <c r="B188" s="4" t="s">
        <v>3</v>
      </c>
      <c r="C188" s="4" t="s">
        <v>269</v>
      </c>
      <c r="D188" s="4" t="s">
        <v>270</v>
      </c>
      <c r="E188" s="52" t="s">
        <v>271</v>
      </c>
      <c r="F188" s="4" t="s">
        <v>143</v>
      </c>
      <c r="G188" s="7">
        <v>171472.8</v>
      </c>
      <c r="J188" s="8">
        <v>171472.8</v>
      </c>
      <c r="K188" s="16">
        <v>-0.21310879590219356</v>
      </c>
      <c r="L188" s="7">
        <v>171472.8</v>
      </c>
      <c r="M188" s="7">
        <v>1028836.7999999999</v>
      </c>
      <c r="P188" s="8">
        <v>1028836.7999999999</v>
      </c>
      <c r="Q188" s="16">
        <v>-0.21310879590219356</v>
      </c>
      <c r="R188" s="40">
        <v>34.6</v>
      </c>
      <c r="S188" s="16">
        <v>0</v>
      </c>
      <c r="V188" s="7">
        <v>6</v>
      </c>
      <c r="W188" s="7"/>
      <c r="Y188" s="7">
        <v>1628832</v>
      </c>
      <c r="AB188" s="7">
        <v>76</v>
      </c>
      <c r="AE188" s="7">
        <v>3738</v>
      </c>
      <c r="AF188" s="7">
        <v>166</v>
      </c>
      <c r="AG188" s="8">
        <v>3572</v>
      </c>
      <c r="AH188" s="16">
        <v>-0.21838074398249452</v>
      </c>
      <c r="AI188" s="7">
        <v>3441</v>
      </c>
      <c r="AJ188" s="7">
        <v>131</v>
      </c>
      <c r="AK188" s="12">
        <v>0.920545746388443</v>
      </c>
      <c r="AL188" s="12">
        <v>0.95</v>
      </c>
      <c r="AN188" s="12">
        <v>0.96332586786114227</v>
      </c>
      <c r="AO188" s="12">
        <v>0.95559122525414664</v>
      </c>
      <c r="AP188" s="12">
        <v>0.15487912280310079</v>
      </c>
      <c r="AQ188" s="8">
        <v>403766</v>
      </c>
      <c r="AR188" s="16">
        <v>-0.82768989421538952</v>
      </c>
      <c r="AS188" s="7">
        <v>16413.252032520326</v>
      </c>
      <c r="AT188" s="7">
        <v>113.03639417693169</v>
      </c>
      <c r="AU188" s="7">
        <v>18.839399029488614</v>
      </c>
      <c r="AV188" s="7">
        <v>188</v>
      </c>
      <c r="AW188" s="16">
        <v>0.1002095693057905</v>
      </c>
      <c r="AX188" s="16">
        <v>-0.77954726107624028</v>
      </c>
      <c r="AY188" s="7">
        <v>8479086</v>
      </c>
      <c r="AZ188" s="10">
        <v>21</v>
      </c>
      <c r="BA188" s="16">
        <v>-1.7773620205799756E-2</v>
      </c>
      <c r="BB188" s="7">
        <v>399809.43450034369</v>
      </c>
      <c r="BC188" s="16">
        <v>0.36336275604251134</v>
      </c>
      <c r="BD188" s="13">
        <v>3187269.35</v>
      </c>
      <c r="BE188" s="13">
        <v>7.8938527513460768</v>
      </c>
      <c r="BF188" s="16">
        <v>1.1006827927309056E-2</v>
      </c>
      <c r="BG188" s="44">
        <v>0.10479890490470832</v>
      </c>
      <c r="BH188" s="43">
        <v>24.6</v>
      </c>
      <c r="BI188" s="2">
        <v>51.944000000000003</v>
      </c>
      <c r="BK188" s="13"/>
      <c r="BP188" s="32"/>
      <c r="BV188" s="7"/>
    </row>
    <row r="189" spans="1:74" x14ac:dyDescent="0.2">
      <c r="A189" s="2">
        <v>2020</v>
      </c>
      <c r="B189" s="4" t="s">
        <v>4</v>
      </c>
      <c r="C189" s="4" t="s">
        <v>269</v>
      </c>
      <c r="D189" s="4" t="s">
        <v>270</v>
      </c>
      <c r="E189" s="52" t="s">
        <v>271</v>
      </c>
      <c r="F189" s="4" t="s">
        <v>143</v>
      </c>
      <c r="G189" s="7">
        <v>166643.5</v>
      </c>
      <c r="J189" s="8">
        <v>166643.5</v>
      </c>
      <c r="K189" s="16">
        <v>-0.23117433992139358</v>
      </c>
      <c r="L189" s="7">
        <v>166643.5</v>
      </c>
      <c r="M189" s="7">
        <v>999861</v>
      </c>
      <c r="P189" s="8">
        <v>999861</v>
      </c>
      <c r="Q189" s="16">
        <v>-0.23117433992139369</v>
      </c>
      <c r="R189" s="40">
        <v>34.6</v>
      </c>
      <c r="S189" s="16">
        <v>0</v>
      </c>
      <c r="V189" s="7">
        <v>6</v>
      </c>
      <c r="W189" s="7"/>
      <c r="Y189" s="7">
        <v>1550856</v>
      </c>
      <c r="AB189" s="7">
        <v>76</v>
      </c>
      <c r="AE189" s="7">
        <v>3736</v>
      </c>
      <c r="AF189" s="7">
        <v>335</v>
      </c>
      <c r="AG189" s="8">
        <v>3401</v>
      </c>
      <c r="AH189" s="16">
        <v>-0.24756637168141593</v>
      </c>
      <c r="AI189" s="7">
        <v>3076</v>
      </c>
      <c r="AJ189" s="7">
        <v>325</v>
      </c>
      <c r="AK189" s="12">
        <v>0.82334047109207709</v>
      </c>
      <c r="AL189" s="12">
        <v>0.95</v>
      </c>
      <c r="AN189" s="12">
        <v>0.90443987062628639</v>
      </c>
      <c r="AO189" s="12">
        <v>0.91033190578158463</v>
      </c>
      <c r="AP189" s="12">
        <v>0.16801949006594707</v>
      </c>
      <c r="AQ189" s="8">
        <v>483367</v>
      </c>
      <c r="AR189" s="16">
        <v>-0.8008607982096847</v>
      </c>
      <c r="AS189" s="7">
        <v>19105.415019762844</v>
      </c>
      <c r="AT189" s="7">
        <v>142.12496324610407</v>
      </c>
      <c r="AU189" s="7">
        <v>23.687493874350679</v>
      </c>
      <c r="AV189" s="7">
        <v>188</v>
      </c>
      <c r="AW189" s="16">
        <v>0.12599730784229085</v>
      </c>
      <c r="AX189" s="16">
        <v>-0.73533984354830195</v>
      </c>
      <c r="AY189" s="7">
        <v>10150707</v>
      </c>
      <c r="AZ189" s="10">
        <v>21</v>
      </c>
      <c r="BA189" s="16">
        <v>1.449275362318847E-2</v>
      </c>
      <c r="BB189" s="7">
        <v>470342.89088718669</v>
      </c>
      <c r="BC189" s="16">
        <v>0.33350932108214365</v>
      </c>
      <c r="BD189" s="13">
        <v>3855807.51</v>
      </c>
      <c r="BE189" s="13">
        <v>7.9769771415922062</v>
      </c>
      <c r="BF189" s="16">
        <v>1.0927305022322285E-2</v>
      </c>
      <c r="BG189" s="44">
        <v>0.10294507569062195</v>
      </c>
      <c r="BH189" s="43">
        <v>25.3</v>
      </c>
      <c r="BI189" s="2">
        <v>51.944000000000003</v>
      </c>
      <c r="BK189" s="13"/>
      <c r="BP189" s="27"/>
      <c r="BV189" s="7"/>
    </row>
    <row r="190" spans="1:74" x14ac:dyDescent="0.2">
      <c r="A190" s="2">
        <v>2020</v>
      </c>
      <c r="B190" s="4" t="s">
        <v>11</v>
      </c>
      <c r="C190" s="4" t="s">
        <v>269</v>
      </c>
      <c r="D190" s="4" t="s">
        <v>270</v>
      </c>
      <c r="E190" s="52" t="s">
        <v>271</v>
      </c>
      <c r="F190" s="4" t="s">
        <v>143</v>
      </c>
      <c r="G190" s="7">
        <v>164435.4</v>
      </c>
      <c r="J190" s="8">
        <v>164435.4</v>
      </c>
      <c r="K190" s="16">
        <v>-0.21869204705654288</v>
      </c>
      <c r="L190" s="7">
        <v>164435.4</v>
      </c>
      <c r="M190" s="7">
        <v>986612.39999999991</v>
      </c>
      <c r="P190" s="8">
        <v>986612.39999999991</v>
      </c>
      <c r="Q190" s="16">
        <v>-0.21869204705654299</v>
      </c>
      <c r="R190" s="40">
        <v>34.6</v>
      </c>
      <c r="S190" s="16">
        <v>0</v>
      </c>
      <c r="V190" s="7">
        <v>6</v>
      </c>
      <c r="W190" s="7"/>
      <c r="Y190" s="7">
        <v>1562712</v>
      </c>
      <c r="AB190" s="7">
        <v>76</v>
      </c>
      <c r="AE190" s="7">
        <v>3684</v>
      </c>
      <c r="AF190" s="7">
        <v>257</v>
      </c>
      <c r="AG190" s="8">
        <v>3427</v>
      </c>
      <c r="AH190" s="16">
        <v>-0.2114588127013346</v>
      </c>
      <c r="AI190" s="7">
        <v>2686</v>
      </c>
      <c r="AJ190" s="7">
        <v>741</v>
      </c>
      <c r="AK190" s="12">
        <v>0.72909880564603691</v>
      </c>
      <c r="AL190" s="12">
        <v>0.95</v>
      </c>
      <c r="AN190" s="12">
        <v>0.78377589728625618</v>
      </c>
      <c r="AO190" s="12">
        <v>0.93023887079261669</v>
      </c>
      <c r="AP190" s="12">
        <v>5.1324089384589211E-2</v>
      </c>
      <c r="AQ190" s="8">
        <v>628777</v>
      </c>
      <c r="AR190" s="16">
        <v>-0.73573703191739293</v>
      </c>
      <c r="AS190" s="7">
        <v>24183.73076923077</v>
      </c>
      <c r="AT190" s="7">
        <v>183.47738546833966</v>
      </c>
      <c r="AU190" s="7">
        <v>30.579564244723276</v>
      </c>
      <c r="AV190" s="7">
        <v>188</v>
      </c>
      <c r="AW190" s="16">
        <v>0.1626572566208685</v>
      </c>
      <c r="AX190" s="16">
        <v>-0.66487106527954176</v>
      </c>
      <c r="AY190" s="7">
        <v>13204317</v>
      </c>
      <c r="AZ190" s="10">
        <v>21</v>
      </c>
      <c r="BA190" s="16">
        <v>1.5473887814313469E-2</v>
      </c>
      <c r="BB190" s="7">
        <v>604162.06716756837</v>
      </c>
      <c r="BC190" s="16">
        <v>0.29372879025653154</v>
      </c>
      <c r="BD190" s="13">
        <v>4962465.9800000004</v>
      </c>
      <c r="BE190" s="13">
        <v>7.892251116055454</v>
      </c>
      <c r="BF190" s="16">
        <v>1.062456768164404E-2</v>
      </c>
      <c r="BG190" s="44">
        <v>9.936091611279893E-2</v>
      </c>
      <c r="BH190" s="43">
        <v>26</v>
      </c>
      <c r="BI190" s="2">
        <v>51.944000000000003</v>
      </c>
      <c r="BK190" s="13"/>
      <c r="BP190" s="27"/>
      <c r="BV190" s="7"/>
    </row>
    <row r="191" spans="1:74" x14ac:dyDescent="0.2">
      <c r="A191" s="2">
        <v>2020</v>
      </c>
      <c r="B191" s="4" t="s">
        <v>5</v>
      </c>
      <c r="C191" s="4" t="s">
        <v>269</v>
      </c>
      <c r="D191" s="4" t="s">
        <v>270</v>
      </c>
      <c r="E191" s="52" t="s">
        <v>271</v>
      </c>
      <c r="F191" s="4" t="s">
        <v>143</v>
      </c>
      <c r="G191" s="7">
        <v>163241.5</v>
      </c>
      <c r="J191" s="8">
        <v>163241.5</v>
      </c>
      <c r="K191" s="16">
        <v>-0.25204935402565021</v>
      </c>
      <c r="L191" s="7">
        <v>163241.5</v>
      </c>
      <c r="M191" s="7">
        <v>979449</v>
      </c>
      <c r="P191" s="8">
        <v>979449</v>
      </c>
      <c r="Q191" s="16">
        <v>-0.25204935402565032</v>
      </c>
      <c r="R191" s="40">
        <v>34.6</v>
      </c>
      <c r="S191" s="16">
        <v>0</v>
      </c>
      <c r="V191" s="7">
        <v>6</v>
      </c>
      <c r="W191" s="7"/>
      <c r="Y191" s="7">
        <v>1535352</v>
      </c>
      <c r="AB191" s="7">
        <v>76</v>
      </c>
      <c r="AE191" s="7">
        <v>3773</v>
      </c>
      <c r="AF191" s="7">
        <v>406</v>
      </c>
      <c r="AG191" s="8">
        <v>3367</v>
      </c>
      <c r="AH191" s="16">
        <v>-0.26129881526985521</v>
      </c>
      <c r="AI191" s="7">
        <v>2861</v>
      </c>
      <c r="AJ191" s="7">
        <v>506</v>
      </c>
      <c r="AK191" s="12">
        <v>0.75828253379273791</v>
      </c>
      <c r="AL191" s="12">
        <v>0.95</v>
      </c>
      <c r="AN191" s="12">
        <v>0.84971784971784969</v>
      </c>
      <c r="AO191" s="12">
        <v>0.89239332096474955</v>
      </c>
      <c r="AP191" s="12">
        <v>-7.9369982033916653E-3</v>
      </c>
      <c r="AQ191" s="8">
        <v>772700</v>
      </c>
      <c r="AR191" s="16">
        <v>-0.67614739882697217</v>
      </c>
      <c r="AS191" s="7">
        <v>29719.23076923077</v>
      </c>
      <c r="AT191" s="7">
        <v>229.49212949212949</v>
      </c>
      <c r="AU191" s="7">
        <v>38.248688248688246</v>
      </c>
      <c r="AV191" s="7">
        <v>188</v>
      </c>
      <c r="AW191" s="16">
        <v>0.2034504694079162</v>
      </c>
      <c r="AX191" s="16">
        <v>-0.56159187521631693</v>
      </c>
      <c r="AY191" s="7">
        <v>16226700</v>
      </c>
      <c r="AZ191" s="10">
        <v>21</v>
      </c>
      <c r="BA191" s="16">
        <v>0</v>
      </c>
      <c r="BB191" s="7">
        <v>724689.28147348238</v>
      </c>
      <c r="BC191" s="16">
        <v>0.22774247473384826</v>
      </c>
      <c r="BD191" s="13">
        <v>6082570.1299999999</v>
      </c>
      <c r="BE191" s="13">
        <v>7.8718391743237994</v>
      </c>
      <c r="BF191" s="16">
        <v>1.0417217664191363E-2</v>
      </c>
      <c r="BG191" s="44">
        <v>9.4687860057611539E-2</v>
      </c>
      <c r="BH191" s="43">
        <v>26</v>
      </c>
      <c r="BI191" s="2">
        <v>51.944000000000003</v>
      </c>
      <c r="BK191" s="13"/>
      <c r="BP191" s="32"/>
      <c r="BV191" s="7"/>
    </row>
    <row r="192" spans="1:74" x14ac:dyDescent="0.2">
      <c r="A192" s="2">
        <v>2020</v>
      </c>
      <c r="B192" s="4" t="s">
        <v>6</v>
      </c>
      <c r="C192" s="4" t="s">
        <v>269</v>
      </c>
      <c r="D192" s="4" t="s">
        <v>270</v>
      </c>
      <c r="E192" s="52" t="s">
        <v>271</v>
      </c>
      <c r="F192" s="4" t="s">
        <v>143</v>
      </c>
      <c r="G192" s="7">
        <v>156025</v>
      </c>
      <c r="J192" s="8">
        <v>156025</v>
      </c>
      <c r="K192" s="16">
        <v>-0.25487323174170784</v>
      </c>
      <c r="L192" s="7">
        <v>156025</v>
      </c>
      <c r="M192" s="7">
        <v>936150</v>
      </c>
      <c r="P192" s="8">
        <v>936150</v>
      </c>
      <c r="Q192" s="16">
        <v>-0.25487323174170784</v>
      </c>
      <c r="R192" s="40">
        <v>34.6</v>
      </c>
      <c r="S192" s="16">
        <v>0</v>
      </c>
      <c r="V192" s="7">
        <v>6</v>
      </c>
      <c r="W192" s="7"/>
      <c r="Y192" s="7">
        <v>1462392</v>
      </c>
      <c r="AB192" s="7">
        <v>76</v>
      </c>
      <c r="AE192" s="7">
        <v>3610</v>
      </c>
      <c r="AF192" s="7">
        <v>403</v>
      </c>
      <c r="AG192" s="8">
        <v>3207</v>
      </c>
      <c r="AH192" s="16">
        <v>-0.27492652046122545</v>
      </c>
      <c r="AI192" s="7">
        <v>2700</v>
      </c>
      <c r="AJ192" s="7">
        <v>507</v>
      </c>
      <c r="AK192" s="12">
        <v>0.74792243767313016</v>
      </c>
      <c r="AL192" s="12">
        <v>0.95</v>
      </c>
      <c r="AN192" s="12">
        <v>0.84190832553788586</v>
      </c>
      <c r="AO192" s="12">
        <v>0.88836565096952913</v>
      </c>
      <c r="AP192" s="12">
        <v>-3.704149887404462E-2</v>
      </c>
      <c r="AQ192" s="8">
        <v>933424</v>
      </c>
      <c r="AR192" s="16">
        <v>-0.5915207954068058</v>
      </c>
      <c r="AS192" s="7">
        <v>37944.065040650406</v>
      </c>
      <c r="AT192" s="7">
        <v>291.05830994699096</v>
      </c>
      <c r="AU192" s="7">
        <v>48.509718324498493</v>
      </c>
      <c r="AV192" s="7">
        <v>188</v>
      </c>
      <c r="AW192" s="16">
        <v>0.25803041661967285</v>
      </c>
      <c r="AX192" s="16">
        <v>-0.43663750485946429</v>
      </c>
      <c r="AY192" s="7">
        <v>19601904</v>
      </c>
      <c r="AZ192" s="10">
        <v>21</v>
      </c>
      <c r="BA192" s="16">
        <v>0</v>
      </c>
      <c r="BB192" s="7">
        <v>893223.07471791934</v>
      </c>
      <c r="BC192" s="16">
        <v>0.15962929845008259</v>
      </c>
      <c r="BD192" s="13">
        <v>7289530.8700000001</v>
      </c>
      <c r="BE192" s="13">
        <v>7.8094530138500833</v>
      </c>
      <c r="BF192" s="16">
        <v>1.0149837726738354E-2</v>
      </c>
      <c r="BG192" s="44">
        <v>9.1355108839668575E-2</v>
      </c>
      <c r="BH192" s="43">
        <v>24.6</v>
      </c>
      <c r="BI192" s="2">
        <v>51.944000000000003</v>
      </c>
      <c r="BK192" s="13"/>
      <c r="BP192" s="27"/>
      <c r="BV192" s="7"/>
    </row>
    <row r="193" spans="1:74" x14ac:dyDescent="0.2">
      <c r="A193" s="2">
        <v>2020</v>
      </c>
      <c r="B193" s="4" t="s">
        <v>7</v>
      </c>
      <c r="C193" s="4" t="s">
        <v>269</v>
      </c>
      <c r="D193" s="4" t="s">
        <v>270</v>
      </c>
      <c r="E193" s="52" t="s">
        <v>271</v>
      </c>
      <c r="F193" s="4" t="s">
        <v>143</v>
      </c>
      <c r="G193" s="7">
        <v>165408.20000000001</v>
      </c>
      <c r="J193" s="8">
        <v>165408.20000000001</v>
      </c>
      <c r="K193" s="16">
        <v>-0.23343414673029994</v>
      </c>
      <c r="L193" s="7">
        <v>165408.20000000001</v>
      </c>
      <c r="M193" s="7">
        <v>992449.20000000007</v>
      </c>
      <c r="P193" s="8">
        <v>992449.20000000007</v>
      </c>
      <c r="Q193" s="16">
        <v>-0.23343414673029994</v>
      </c>
      <c r="R193" s="40">
        <v>34.6</v>
      </c>
      <c r="S193" s="16">
        <v>0</v>
      </c>
      <c r="V193" s="7">
        <v>6</v>
      </c>
      <c r="W193" s="7"/>
      <c r="Y193" s="7">
        <v>1527600</v>
      </c>
      <c r="AB193" s="7">
        <v>76</v>
      </c>
      <c r="AE193" s="7">
        <v>3701</v>
      </c>
      <c r="AF193" s="7">
        <v>351</v>
      </c>
      <c r="AG193" s="8">
        <v>3350</v>
      </c>
      <c r="AH193" s="16">
        <v>-0.26919720767888311</v>
      </c>
      <c r="AI193" s="7">
        <v>2636</v>
      </c>
      <c r="AJ193" s="7">
        <v>714</v>
      </c>
      <c r="AK193" s="12">
        <v>0.71223993515266149</v>
      </c>
      <c r="AL193" s="12">
        <v>0.95</v>
      </c>
      <c r="AN193" s="12">
        <v>0.786865671641791</v>
      </c>
      <c r="AO193" s="12">
        <v>0.90516076736017292</v>
      </c>
      <c r="AP193" s="12">
        <v>-0.12663626179032206</v>
      </c>
      <c r="AQ193" s="8">
        <v>1054439</v>
      </c>
      <c r="AR193" s="16">
        <v>-0.53612209955056889</v>
      </c>
      <c r="AS193" s="7">
        <v>42346.947791164654</v>
      </c>
      <c r="AT193" s="7">
        <v>314.75791044776122</v>
      </c>
      <c r="AU193" s="7">
        <v>52.459651741293534</v>
      </c>
      <c r="AV193" s="7">
        <v>188</v>
      </c>
      <c r="AW193" s="16">
        <v>0.27904070075156134</v>
      </c>
      <c r="AX193" s="16">
        <v>-0.36524886696710679</v>
      </c>
      <c r="AY193" s="7">
        <v>22143219</v>
      </c>
      <c r="AZ193" s="10">
        <v>21</v>
      </c>
      <c r="BA193" s="16">
        <v>0</v>
      </c>
      <c r="BB193" s="7">
        <v>1050168.2065291887</v>
      </c>
      <c r="BC193" s="16">
        <v>0.11612136576874456</v>
      </c>
      <c r="BD193" s="13">
        <v>8287901.0800000001</v>
      </c>
      <c r="BE193" s="13">
        <v>7.8600099958366485</v>
      </c>
      <c r="BF193" s="16">
        <v>1.0043387449847627E-2</v>
      </c>
      <c r="BG193" s="44">
        <v>8.913451174854102E-2</v>
      </c>
      <c r="BH193" s="43">
        <v>24.900000000000002</v>
      </c>
      <c r="BI193" s="2">
        <v>51.944000000000003</v>
      </c>
      <c r="BK193" s="13"/>
      <c r="BP193" s="27"/>
      <c r="BV193" s="7"/>
    </row>
    <row r="194" spans="1:74" x14ac:dyDescent="0.2">
      <c r="A194" s="2">
        <v>2021</v>
      </c>
      <c r="B194" s="4" t="s">
        <v>8</v>
      </c>
      <c r="C194" s="4" t="s">
        <v>269</v>
      </c>
      <c r="D194" s="4" t="s">
        <v>270</v>
      </c>
      <c r="E194" s="52" t="s">
        <v>271</v>
      </c>
      <c r="F194" s="4" t="s">
        <v>143</v>
      </c>
      <c r="G194" s="7">
        <v>168578.6</v>
      </c>
      <c r="J194" s="8">
        <v>168578.6</v>
      </c>
      <c r="K194" s="16">
        <v>-0.22990029003462231</v>
      </c>
      <c r="L194" s="7">
        <v>168578.6</v>
      </c>
      <c r="M194" s="7">
        <v>1011471.6000000001</v>
      </c>
      <c r="P194" s="8">
        <v>1011471.6000000001</v>
      </c>
      <c r="Q194" s="16">
        <v>-0.2299002900346222</v>
      </c>
      <c r="R194" s="40">
        <v>34.6</v>
      </c>
      <c r="S194" s="16">
        <v>0</v>
      </c>
      <c r="V194" s="7">
        <v>6</v>
      </c>
      <c r="W194" s="7"/>
      <c r="Y194" s="7">
        <v>1549032</v>
      </c>
      <c r="AB194" s="7">
        <v>76</v>
      </c>
      <c r="AE194" s="7">
        <v>3736</v>
      </c>
      <c r="AF194" s="7">
        <v>339</v>
      </c>
      <c r="AG194" s="8">
        <v>3397</v>
      </c>
      <c r="AH194" s="16">
        <v>-0.26914802065404475</v>
      </c>
      <c r="AI194" s="7">
        <v>2683</v>
      </c>
      <c r="AJ194" s="7">
        <v>714</v>
      </c>
      <c r="AK194" s="12">
        <v>0.71814775160599575</v>
      </c>
      <c r="AL194" s="12">
        <v>0.95</v>
      </c>
      <c r="AN194" s="12">
        <v>0.78981454224315573</v>
      </c>
      <c r="AO194" s="12">
        <v>0.90926124197002145</v>
      </c>
      <c r="AP194" s="12">
        <v>-0.14046874447525459</v>
      </c>
      <c r="AQ194" s="8">
        <v>990414</v>
      </c>
      <c r="AR194" s="16">
        <v>-0.55350614889620109</v>
      </c>
      <c r="AS194" s="7">
        <v>39146.798418972328</v>
      </c>
      <c r="AT194" s="7">
        <v>291.55549013835736</v>
      </c>
      <c r="AU194" s="7">
        <v>48.592581689726224</v>
      </c>
      <c r="AV194" s="7">
        <v>188</v>
      </c>
      <c r="AW194" s="16">
        <v>0.25847117920067142</v>
      </c>
      <c r="AX194" s="16">
        <v>-0.38907759201340675</v>
      </c>
      <c r="AY194" s="7">
        <v>20798694</v>
      </c>
      <c r="AZ194" s="10">
        <v>21</v>
      </c>
      <c r="BA194" s="16">
        <v>0</v>
      </c>
      <c r="BB194" s="7">
        <v>1098316.5386862801</v>
      </c>
      <c r="BC194" s="16">
        <v>0.12666231742836898</v>
      </c>
      <c r="BD194" s="13">
        <v>7752487.9800000004</v>
      </c>
      <c r="BE194" s="13">
        <v>7.8275226117562964</v>
      </c>
      <c r="BF194" s="16">
        <v>9.8403091318675449E-3</v>
      </c>
      <c r="BG194" s="44">
        <v>8.5571057243688464E-2</v>
      </c>
      <c r="BH194" s="43">
        <v>25.3</v>
      </c>
      <c r="BI194" s="2">
        <v>51.944000000000003</v>
      </c>
      <c r="BK194" s="13"/>
      <c r="BP194" s="32"/>
      <c r="BV194" s="7"/>
    </row>
    <row r="195" spans="1:74" x14ac:dyDescent="0.2">
      <c r="A195" s="2">
        <v>2021</v>
      </c>
      <c r="B195" s="4" t="s">
        <v>9</v>
      </c>
      <c r="C195" s="4" t="s">
        <v>269</v>
      </c>
      <c r="D195" s="4" t="s">
        <v>270</v>
      </c>
      <c r="E195" s="52" t="s">
        <v>271</v>
      </c>
      <c r="F195" s="4" t="s">
        <v>143</v>
      </c>
      <c r="G195" s="7">
        <v>157657.9</v>
      </c>
      <c r="J195" s="8">
        <v>157657.9</v>
      </c>
      <c r="K195" s="16">
        <v>-0.18570265716726542</v>
      </c>
      <c r="L195" s="7">
        <v>157657.9</v>
      </c>
      <c r="M195" s="7">
        <v>945947.39999999991</v>
      </c>
      <c r="P195" s="8">
        <v>945947.39999999991</v>
      </c>
      <c r="Q195" s="16">
        <v>-0.18570265716726553</v>
      </c>
      <c r="R195" s="40">
        <v>34.6</v>
      </c>
      <c r="S195" s="16">
        <v>0</v>
      </c>
      <c r="V195" s="7">
        <v>6</v>
      </c>
      <c r="W195" s="7"/>
      <c r="Y195" s="7">
        <v>1473336</v>
      </c>
      <c r="AB195" s="7">
        <v>76</v>
      </c>
      <c r="AE195" s="7">
        <v>3354</v>
      </c>
      <c r="AF195" s="7">
        <v>123</v>
      </c>
      <c r="AG195" s="8">
        <v>3231</v>
      </c>
      <c r="AH195" s="16">
        <v>-0.21310277642474429</v>
      </c>
      <c r="AI195" s="7">
        <v>2568</v>
      </c>
      <c r="AJ195" s="7">
        <v>663</v>
      </c>
      <c r="AK195" s="12">
        <v>0.76565295169946335</v>
      </c>
      <c r="AL195" s="12">
        <v>0.95</v>
      </c>
      <c r="AN195" s="12">
        <v>0.79480037140204274</v>
      </c>
      <c r="AO195" s="12">
        <v>0.96332737030411453</v>
      </c>
      <c r="AP195" s="12">
        <v>-0.12554921624416193</v>
      </c>
      <c r="AQ195" s="8">
        <v>1023148</v>
      </c>
      <c r="AR195" s="16">
        <v>-0.51352610698405088</v>
      </c>
      <c r="AS195" s="7">
        <v>45272.035398230088</v>
      </c>
      <c r="AT195" s="7">
        <v>316.66604766326213</v>
      </c>
      <c r="AU195" s="7">
        <v>52.777674610543691</v>
      </c>
      <c r="AV195" s="7">
        <v>188</v>
      </c>
      <c r="AW195" s="16">
        <v>0.28073231175821112</v>
      </c>
      <c r="AX195" s="16">
        <v>-0.38178217124002267</v>
      </c>
      <c r="AY195" s="7">
        <v>21486108</v>
      </c>
      <c r="AZ195" s="10">
        <v>21</v>
      </c>
      <c r="BA195" s="16">
        <v>0</v>
      </c>
      <c r="BB195" s="7">
        <v>1167552.2945687682</v>
      </c>
      <c r="BC195" s="16">
        <v>0.13571560871064631</v>
      </c>
      <c r="BD195" s="13">
        <v>8037572.6299999999</v>
      </c>
      <c r="BE195" s="13">
        <v>7.8557282328656264</v>
      </c>
      <c r="BF195" s="16">
        <v>9.7158093575728018E-3</v>
      </c>
      <c r="BG195" s="44">
        <v>8.3574639373062892E-2</v>
      </c>
      <c r="BH195" s="43">
        <v>22.6</v>
      </c>
      <c r="BI195" s="2">
        <v>51.944000000000003</v>
      </c>
      <c r="BK195" s="13"/>
      <c r="BP195" s="27"/>
      <c r="BV195" s="7"/>
    </row>
    <row r="196" spans="1:74" x14ac:dyDescent="0.2">
      <c r="A196" s="2">
        <v>2021</v>
      </c>
      <c r="B196" s="4" t="s">
        <v>10</v>
      </c>
      <c r="C196" s="4" t="s">
        <v>269</v>
      </c>
      <c r="D196" s="4" t="s">
        <v>270</v>
      </c>
      <c r="E196" s="52" t="s">
        <v>271</v>
      </c>
      <c r="F196" s="4" t="s">
        <v>143</v>
      </c>
      <c r="G196" s="7">
        <v>178617.60000000001</v>
      </c>
      <c r="J196" s="8">
        <v>178617.60000000001</v>
      </c>
      <c r="K196" s="16">
        <v>1.5805999034340212E-2</v>
      </c>
      <c r="L196" s="7">
        <v>178617.60000000001</v>
      </c>
      <c r="M196" s="7">
        <v>1071705.6000000001</v>
      </c>
      <c r="P196" s="8">
        <v>1071705.6000000001</v>
      </c>
      <c r="Q196" s="16">
        <v>1.5805999034340434E-2</v>
      </c>
      <c r="R196" s="40">
        <v>34.6</v>
      </c>
      <c r="S196" s="16">
        <v>0</v>
      </c>
      <c r="V196" s="7">
        <v>6</v>
      </c>
      <c r="W196" s="7"/>
      <c r="Y196" s="7">
        <v>1675800</v>
      </c>
      <c r="AB196" s="7">
        <v>76</v>
      </c>
      <c r="AE196" s="7">
        <v>3775</v>
      </c>
      <c r="AF196" s="7">
        <v>100</v>
      </c>
      <c r="AG196" s="8">
        <v>3675</v>
      </c>
      <c r="AH196" s="16">
        <v>-2.2606382978723416E-2</v>
      </c>
      <c r="AI196" s="7">
        <v>2458</v>
      </c>
      <c r="AJ196" s="7">
        <v>1217</v>
      </c>
      <c r="AK196" s="12">
        <v>0.65112582781456951</v>
      </c>
      <c r="AL196" s="12">
        <v>0.95</v>
      </c>
      <c r="AN196" s="12">
        <v>0.66884353741496594</v>
      </c>
      <c r="AO196" s="12">
        <v>0.97350993377483441</v>
      </c>
      <c r="AP196" s="12">
        <v>-0.21090313753364542</v>
      </c>
      <c r="AQ196" s="8">
        <v>1448689</v>
      </c>
      <c r="AR196" s="16">
        <v>-3.4072103427813194E-2</v>
      </c>
      <c r="AS196" s="7">
        <v>55083.231939163496</v>
      </c>
      <c r="AT196" s="7">
        <v>394.20108843537417</v>
      </c>
      <c r="AU196" s="7">
        <v>65.700181405895691</v>
      </c>
      <c r="AV196" s="7">
        <v>188</v>
      </c>
      <c r="AW196" s="16">
        <v>0.34946905003136008</v>
      </c>
      <c r="AX196" s="16">
        <v>-1.1730913983286295E-2</v>
      </c>
      <c r="AY196" s="7">
        <v>30422469</v>
      </c>
      <c r="AZ196" s="10">
        <v>21</v>
      </c>
      <c r="BA196" s="16">
        <v>0</v>
      </c>
      <c r="BB196" s="7">
        <v>1418261.0463023509</v>
      </c>
      <c r="BC196" s="16">
        <v>-1.974613335746608E-2</v>
      </c>
      <c r="BD196" s="64">
        <v>11274733.459999999</v>
      </c>
      <c r="BE196" s="13">
        <v>7.7827148960197796</v>
      </c>
      <c r="BF196" s="16">
        <v>9.4720880704110208E-3</v>
      </c>
      <c r="BG196" s="44">
        <v>8.053813582867822E-2</v>
      </c>
      <c r="BH196" s="43">
        <v>26.3</v>
      </c>
      <c r="BI196" s="10">
        <v>51.944000000000003</v>
      </c>
      <c r="BJ196" s="2" t="s">
        <v>312</v>
      </c>
      <c r="BK196" s="13"/>
      <c r="BP196" s="27"/>
      <c r="BV196" s="7"/>
    </row>
    <row r="197" spans="1:74" x14ac:dyDescent="0.2">
      <c r="A197" s="2">
        <v>2021</v>
      </c>
      <c r="B197" s="4" t="s">
        <v>0</v>
      </c>
      <c r="C197" s="4" t="s">
        <v>269</v>
      </c>
      <c r="D197" s="4" t="s">
        <v>270</v>
      </c>
      <c r="E197" s="52" t="s">
        <v>271</v>
      </c>
      <c r="F197" s="4" t="s">
        <v>143</v>
      </c>
      <c r="G197" s="7">
        <v>171952.9</v>
      </c>
      <c r="J197" s="8">
        <v>171952.9</v>
      </c>
      <c r="K197" s="16">
        <v>2.3019483745300828E-2</v>
      </c>
      <c r="L197" s="7">
        <v>171952.9</v>
      </c>
      <c r="M197" s="7">
        <v>1031717.3999999999</v>
      </c>
      <c r="P197" s="8">
        <v>1031717.3999999999</v>
      </c>
      <c r="Q197" s="16">
        <v>2.3019483745300606E-2</v>
      </c>
      <c r="R197" s="40">
        <v>34.6</v>
      </c>
      <c r="S197" s="16">
        <v>0</v>
      </c>
      <c r="V197" s="7">
        <v>6</v>
      </c>
      <c r="W197" s="7"/>
      <c r="Y197" s="7">
        <v>1606032</v>
      </c>
      <c r="AB197" s="7">
        <v>76</v>
      </c>
      <c r="AE197" s="7">
        <v>3647</v>
      </c>
      <c r="AF197" s="7">
        <v>125</v>
      </c>
      <c r="AG197" s="8">
        <v>3522</v>
      </c>
      <c r="AH197" s="16">
        <v>-5.0847457627118953E-3</v>
      </c>
      <c r="AI197" s="7">
        <v>2712</v>
      </c>
      <c r="AJ197" s="7">
        <v>810</v>
      </c>
      <c r="AK197" s="12">
        <v>0.74362489717576086</v>
      </c>
      <c r="AL197" s="12">
        <v>0.95</v>
      </c>
      <c r="AN197" s="12">
        <v>0.77001703577512781</v>
      </c>
      <c r="AO197" s="12">
        <v>0.96572525363312312</v>
      </c>
      <c r="AP197" s="12">
        <v>-6.1342869612963979E-2</v>
      </c>
      <c r="AQ197" s="8">
        <v>1200899</v>
      </c>
      <c r="AR197" s="16">
        <v>2.8843555017903175</v>
      </c>
      <c r="AS197" s="7">
        <v>47466.363636363632</v>
      </c>
      <c r="AT197" s="7">
        <v>340.97075525269736</v>
      </c>
      <c r="AU197" s="7">
        <v>56.828459208782895</v>
      </c>
      <c r="AV197" s="7">
        <v>188</v>
      </c>
      <c r="AW197" s="16">
        <v>0.30227903834458986</v>
      </c>
      <c r="AX197" s="16">
        <v>2.9042074038437611</v>
      </c>
      <c r="AY197" s="7">
        <v>25218879</v>
      </c>
      <c r="AZ197" s="10">
        <v>21</v>
      </c>
      <c r="BA197" s="16">
        <v>0</v>
      </c>
      <c r="BB197" s="7">
        <v>1201773.8929986879</v>
      </c>
      <c r="BC197" s="16">
        <v>-1.4592549380357194</v>
      </c>
      <c r="BD197" s="64">
        <v>9279466.7200000007</v>
      </c>
      <c r="BE197" s="13">
        <v>7.7271000475477125</v>
      </c>
      <c r="BF197" s="16">
        <v>9.2573047692453402E-3</v>
      </c>
      <c r="BG197" s="44">
        <v>7.8427571877961427E-2</v>
      </c>
      <c r="BH197" s="43">
        <v>25.3</v>
      </c>
      <c r="BI197" s="10">
        <v>51.944000000000003</v>
      </c>
      <c r="BJ197" s="2" t="s">
        <v>313</v>
      </c>
      <c r="BK197" s="13"/>
      <c r="BP197" s="32"/>
      <c r="BV197" s="7"/>
    </row>
    <row r="198" spans="1:74" x14ac:dyDescent="0.2">
      <c r="A198" s="2">
        <v>2021</v>
      </c>
      <c r="B198" s="4" t="s">
        <v>1</v>
      </c>
      <c r="C198" s="4" t="s">
        <v>269</v>
      </c>
      <c r="D198" s="4" t="s">
        <v>270</v>
      </c>
      <c r="E198" s="52" t="s">
        <v>271</v>
      </c>
      <c r="F198" s="4" t="s">
        <v>143</v>
      </c>
      <c r="G198" s="7">
        <v>172696.6</v>
      </c>
      <c r="J198" s="8">
        <v>172696.6</v>
      </c>
      <c r="K198" s="16">
        <v>-3.0974089409129268E-2</v>
      </c>
      <c r="L198" s="7">
        <v>172696.6</v>
      </c>
      <c r="M198" s="7">
        <v>1036179.6000000001</v>
      </c>
      <c r="P198" s="8">
        <v>1036179.6000000001</v>
      </c>
      <c r="Q198" s="16">
        <v>-3.0974089409129268E-2</v>
      </c>
      <c r="R198" s="40">
        <v>34.6</v>
      </c>
      <c r="S198" s="16">
        <v>0</v>
      </c>
      <c r="V198" s="7">
        <v>6</v>
      </c>
      <c r="W198" s="7"/>
      <c r="Y198" s="7">
        <v>1641600</v>
      </c>
      <c r="AB198" s="7">
        <v>76</v>
      </c>
      <c r="AE198" s="7">
        <v>3664</v>
      </c>
      <c r="AF198" s="7">
        <v>64</v>
      </c>
      <c r="AG198" s="8">
        <v>3600</v>
      </c>
      <c r="AH198" s="71">
        <v>-4.7367028314368897E-2</v>
      </c>
      <c r="AI198" s="7">
        <v>3176</v>
      </c>
      <c r="AJ198" s="7">
        <v>424</v>
      </c>
      <c r="AK198" s="12">
        <v>0.86681222707423577</v>
      </c>
      <c r="AL198" s="12">
        <v>0.95</v>
      </c>
      <c r="AM198" s="12" t="s">
        <v>322</v>
      </c>
      <c r="AN198" s="12">
        <v>0.88222222222222224</v>
      </c>
      <c r="AO198" s="12">
        <v>0.98253275109170302</v>
      </c>
      <c r="AP198" s="12">
        <v>-4.0046709537063685E-2</v>
      </c>
      <c r="AQ198" s="8">
        <v>1038668</v>
      </c>
      <c r="AR198" s="72">
        <v>1.1781631732916713</v>
      </c>
      <c r="AS198" s="7">
        <v>42920.165289256198</v>
      </c>
      <c r="AT198" s="7">
        <v>288.51888888888891</v>
      </c>
      <c r="AU198" s="7">
        <v>48.086481481481485</v>
      </c>
      <c r="AV198" s="7">
        <v>188</v>
      </c>
      <c r="AW198" s="16">
        <v>0.25577915681639085</v>
      </c>
      <c r="AX198" s="16">
        <v>1.2864662866303407</v>
      </c>
      <c r="AY198" s="7">
        <v>21812028</v>
      </c>
      <c r="AZ198" s="10">
        <v>21</v>
      </c>
      <c r="BA198" s="40">
        <v>0</v>
      </c>
      <c r="BB198" s="7">
        <v>1011902.5056937872</v>
      </c>
      <c r="BC198" s="16">
        <v>-0.65671121993175052</v>
      </c>
      <c r="BD198" s="64">
        <v>7982895.6099999994</v>
      </c>
      <c r="BE198" s="13">
        <v>7.6857047776575378</v>
      </c>
      <c r="BF198" s="16">
        <v>9.2074612554980621E-3</v>
      </c>
      <c r="BG198" s="44">
        <v>7.7223628340306813E-2</v>
      </c>
      <c r="BH198" s="43">
        <v>24.2</v>
      </c>
      <c r="BI198" s="10">
        <v>51.944000000000003</v>
      </c>
      <c r="BK198" s="13"/>
      <c r="BP198" s="27"/>
      <c r="BV198" s="7"/>
    </row>
    <row r="199" spans="1:74" x14ac:dyDescent="0.2">
      <c r="A199" s="2">
        <v>2021</v>
      </c>
      <c r="B199" s="4" t="s">
        <v>2</v>
      </c>
      <c r="C199" s="4" t="s">
        <v>269</v>
      </c>
      <c r="D199" s="4" t="s">
        <v>270</v>
      </c>
      <c r="E199" s="52" t="s">
        <v>271</v>
      </c>
      <c r="F199" s="4" t="s">
        <v>143</v>
      </c>
      <c r="G199" s="7">
        <v>169700.4</v>
      </c>
      <c r="J199" s="8">
        <v>169700.4</v>
      </c>
      <c r="K199" s="16">
        <v>8.8063774008881879E-3</v>
      </c>
      <c r="L199" s="7">
        <v>169700.4</v>
      </c>
      <c r="M199" s="7">
        <v>1018202.3999999999</v>
      </c>
      <c r="P199" s="8">
        <v>1018202.3999999999</v>
      </c>
      <c r="Q199" s="16">
        <v>8.8063774008879658E-3</v>
      </c>
      <c r="R199" s="40">
        <v>34.6</v>
      </c>
      <c r="S199" s="16">
        <v>0</v>
      </c>
      <c r="V199" s="7">
        <v>6</v>
      </c>
      <c r="W199" s="7"/>
      <c r="Y199" s="7">
        <v>1570008</v>
      </c>
      <c r="AB199" s="7">
        <v>76</v>
      </c>
      <c r="AE199" s="7">
        <v>3647</v>
      </c>
      <c r="AF199" s="7">
        <v>204</v>
      </c>
      <c r="AG199" s="8">
        <v>3443</v>
      </c>
      <c r="AH199" s="71">
        <v>-2.5198187995470023E-2</v>
      </c>
      <c r="AI199" s="7">
        <v>3145</v>
      </c>
      <c r="AJ199" s="7">
        <v>298</v>
      </c>
      <c r="AK199" s="12">
        <v>0.8623526185906224</v>
      </c>
      <c r="AL199" s="12">
        <v>0.95</v>
      </c>
      <c r="AM199" s="12" t="s">
        <v>322</v>
      </c>
      <c r="AN199" s="12">
        <v>0.91344757478942784</v>
      </c>
      <c r="AO199" s="12">
        <v>0.94406361392925697</v>
      </c>
      <c r="AP199" s="12">
        <v>-2.5582351508227297E-2</v>
      </c>
      <c r="AQ199" s="8">
        <v>1243485</v>
      </c>
      <c r="AR199" s="72">
        <v>1.6512069693364548</v>
      </c>
      <c r="AS199" s="7">
        <v>49149.604743083</v>
      </c>
      <c r="AT199" s="7">
        <v>361.16322974150449</v>
      </c>
      <c r="AU199" s="7">
        <v>60.19387162358408</v>
      </c>
      <c r="AV199" s="7">
        <v>188</v>
      </c>
      <c r="AW199" s="16">
        <v>0.32018016821055362</v>
      </c>
      <c r="AX199" s="16">
        <v>1.719739475950147</v>
      </c>
      <c r="AY199" s="7">
        <v>26113185</v>
      </c>
      <c r="AZ199" s="10">
        <v>21</v>
      </c>
      <c r="BA199" s="40">
        <v>0</v>
      </c>
      <c r="BB199" s="7">
        <v>1267445.7852226009</v>
      </c>
      <c r="BC199" s="16">
        <v>-0.86746761072499023</v>
      </c>
      <c r="BD199" s="64">
        <v>9558731.9299999997</v>
      </c>
      <c r="BE199" s="13">
        <v>7.6870504509503528</v>
      </c>
      <c r="BF199" s="16">
        <v>9.2088226390451555E-3</v>
      </c>
      <c r="BG199" s="44">
        <v>7.6468813830452162E-2</v>
      </c>
      <c r="BH199" s="43">
        <v>25.3</v>
      </c>
      <c r="BI199" s="10">
        <v>51.944000000000003</v>
      </c>
      <c r="BK199" s="13"/>
      <c r="BP199" s="27"/>
      <c r="BV199" s="7"/>
    </row>
    <row r="200" spans="1:74" x14ac:dyDescent="0.2">
      <c r="A200" s="2">
        <v>2021</v>
      </c>
      <c r="B200" s="74" t="s">
        <v>3</v>
      </c>
      <c r="C200" s="74" t="s">
        <v>269</v>
      </c>
      <c r="D200" s="74" t="s">
        <v>270</v>
      </c>
      <c r="E200" s="52" t="s">
        <v>271</v>
      </c>
      <c r="F200" s="74" t="s">
        <v>143</v>
      </c>
      <c r="G200" s="7">
        <v>176980.4</v>
      </c>
      <c r="J200" s="8">
        <v>176980.4</v>
      </c>
      <c r="K200" s="16">
        <v>3.2119379866661024E-2</v>
      </c>
      <c r="L200" s="7">
        <v>176980.4</v>
      </c>
      <c r="M200" s="7">
        <v>1061882.3999999999</v>
      </c>
      <c r="P200" s="8">
        <v>1061882.3999999999</v>
      </c>
      <c r="Q200" s="16">
        <v>3.2119379866661024E-2</v>
      </c>
      <c r="R200" s="40">
        <v>34.6</v>
      </c>
      <c r="S200" s="16">
        <v>0</v>
      </c>
      <c r="V200" s="7">
        <v>6</v>
      </c>
      <c r="W200" s="7"/>
      <c r="Y200" s="7">
        <v>1649352</v>
      </c>
      <c r="AB200" s="7">
        <v>76</v>
      </c>
      <c r="AE200" s="7">
        <v>3773</v>
      </c>
      <c r="AF200" s="7">
        <v>156</v>
      </c>
      <c r="AG200" s="8">
        <v>3617</v>
      </c>
      <c r="AH200" s="71">
        <v>1.259798432250836E-2</v>
      </c>
      <c r="AI200" s="7">
        <v>3368</v>
      </c>
      <c r="AJ200" s="7">
        <v>249</v>
      </c>
      <c r="AK200" s="12">
        <v>0.89265836204611715</v>
      </c>
      <c r="AL200" s="12">
        <v>0.95</v>
      </c>
      <c r="AM200" s="12" t="s">
        <v>322</v>
      </c>
      <c r="AN200" s="12">
        <v>0.93115841857893278</v>
      </c>
      <c r="AO200" s="12">
        <v>0.95865359130665251</v>
      </c>
      <c r="AP200" s="12">
        <v>-3.3392074639945424E-2</v>
      </c>
      <c r="AQ200" s="8">
        <v>1448577</v>
      </c>
      <c r="AR200" s="72">
        <v>2.5876646374385164</v>
      </c>
      <c r="AS200" s="7">
        <v>55714.5</v>
      </c>
      <c r="AT200" s="7">
        <v>400.4912911252419</v>
      </c>
      <c r="AU200" s="7">
        <v>66.748548520873655</v>
      </c>
      <c r="AV200" s="7">
        <v>188</v>
      </c>
      <c r="AW200" s="16">
        <v>0.35504547085571092</v>
      </c>
      <c r="AX200" s="16">
        <v>2.5430296060078468</v>
      </c>
      <c r="AY200" s="7">
        <v>30420117</v>
      </c>
      <c r="AZ200" s="10">
        <v>21</v>
      </c>
      <c r="BA200" s="40">
        <v>0</v>
      </c>
      <c r="BB200" s="7">
        <v>1434382.1698711738</v>
      </c>
      <c r="BC200" s="16">
        <v>-1.2723344136034163</v>
      </c>
      <c r="BD200" s="64">
        <v>11208906.040000001</v>
      </c>
      <c r="BE200" s="13">
        <v>7.737873816856129</v>
      </c>
      <c r="BF200" s="73">
        <v>8.8480723607505703E-3</v>
      </c>
      <c r="BG200" s="44">
        <v>7.6145828426580062E-2</v>
      </c>
      <c r="BH200" s="43">
        <v>26</v>
      </c>
      <c r="BI200" s="10">
        <v>51.944000000000003</v>
      </c>
      <c r="BK200" s="13"/>
      <c r="BP200" s="32"/>
      <c r="BV200" s="7"/>
    </row>
    <row r="201" spans="1:74" x14ac:dyDescent="0.2">
      <c r="A201" s="2">
        <v>2021</v>
      </c>
      <c r="B201" s="74" t="s">
        <v>4</v>
      </c>
      <c r="C201" s="74" t="s">
        <v>269</v>
      </c>
      <c r="D201" s="74" t="s">
        <v>270</v>
      </c>
      <c r="E201" s="52" t="s">
        <v>271</v>
      </c>
      <c r="F201" s="74" t="s">
        <v>143</v>
      </c>
      <c r="G201" s="7">
        <v>174599.30000000002</v>
      </c>
      <c r="J201" s="8">
        <v>174599.30000000002</v>
      </c>
      <c r="K201" s="16">
        <v>4.7741436059612452E-2</v>
      </c>
      <c r="L201" s="7">
        <v>174599.30000000002</v>
      </c>
      <c r="M201" s="7">
        <v>1047595.8</v>
      </c>
      <c r="P201" s="8">
        <v>1047595.8</v>
      </c>
      <c r="Q201" s="16">
        <v>4.774143605961223E-2</v>
      </c>
      <c r="R201" s="40">
        <v>34.6</v>
      </c>
      <c r="S201" s="16">
        <v>0</v>
      </c>
      <c r="V201" s="7">
        <v>6</v>
      </c>
      <c r="W201" s="7"/>
      <c r="Y201" s="7">
        <v>1639776</v>
      </c>
      <c r="AB201" s="7">
        <v>76</v>
      </c>
      <c r="AE201" s="7">
        <v>3738</v>
      </c>
      <c r="AF201" s="7">
        <v>142</v>
      </c>
      <c r="AG201" s="8">
        <v>3596</v>
      </c>
      <c r="AH201" s="71">
        <v>5.733607762422821E-2</v>
      </c>
      <c r="AI201" s="7">
        <v>3301</v>
      </c>
      <c r="AJ201" s="7">
        <v>295</v>
      </c>
      <c r="AK201" s="12">
        <v>0.88309256286784377</v>
      </c>
      <c r="AL201" s="12">
        <v>0.95</v>
      </c>
      <c r="AM201" s="12" t="s">
        <v>322</v>
      </c>
      <c r="AN201" s="12">
        <v>0.91796440489432707</v>
      </c>
      <c r="AO201" s="12">
        <v>0.96201177100053503</v>
      </c>
      <c r="AP201" s="12">
        <v>1.495349188738837E-2</v>
      </c>
      <c r="AQ201" s="8">
        <v>1636765</v>
      </c>
      <c r="AR201" s="72">
        <v>2.3861744802603404</v>
      </c>
      <c r="AS201" s="7">
        <v>63936.1328125</v>
      </c>
      <c r="AT201" s="7">
        <v>455.16268075639601</v>
      </c>
      <c r="AU201" s="7">
        <v>75.860446792732674</v>
      </c>
      <c r="AV201" s="7">
        <v>188</v>
      </c>
      <c r="AW201" s="16">
        <v>0.40351301485496105</v>
      </c>
      <c r="AX201" s="16">
        <v>2.2025526716811514</v>
      </c>
      <c r="AY201" s="7">
        <v>34372065</v>
      </c>
      <c r="AZ201" s="10">
        <v>21</v>
      </c>
      <c r="BA201" s="40">
        <v>0</v>
      </c>
      <c r="BB201" s="7">
        <v>1592663.0940940655</v>
      </c>
      <c r="BC201" s="16">
        <v>-1.0883137711269912</v>
      </c>
      <c r="BD201" s="64">
        <v>12674338.4</v>
      </c>
      <c r="BE201" s="13">
        <v>7.743529706463665</v>
      </c>
      <c r="BF201" s="73">
        <v>8.7231354099539561E-3</v>
      </c>
      <c r="BG201" s="44">
        <v>7.5496335466052805E-2</v>
      </c>
      <c r="BH201" s="43">
        <v>25.6</v>
      </c>
      <c r="BI201" s="10">
        <v>51.944000000000003</v>
      </c>
      <c r="BK201" s="13"/>
      <c r="BP201" s="27"/>
      <c r="BV201" s="7"/>
    </row>
    <row r="202" spans="1:74" x14ac:dyDescent="0.2">
      <c r="A202" s="75">
        <v>2021</v>
      </c>
      <c r="B202" s="81" t="s">
        <v>11</v>
      </c>
      <c r="C202" s="81" t="s">
        <v>269</v>
      </c>
      <c r="D202" s="81" t="s">
        <v>270</v>
      </c>
      <c r="E202" s="82" t="s">
        <v>271</v>
      </c>
      <c r="F202" s="81" t="s">
        <v>143</v>
      </c>
      <c r="G202" s="77">
        <v>174248.2</v>
      </c>
      <c r="H202" s="77"/>
      <c r="I202" s="77"/>
      <c r="J202" s="83">
        <v>174248.2</v>
      </c>
      <c r="K202" s="16">
        <v>5.9675714596735263E-2</v>
      </c>
      <c r="L202" s="77">
        <v>174248.2</v>
      </c>
      <c r="M202" s="77">
        <v>1045489.2000000001</v>
      </c>
      <c r="N202" s="77"/>
      <c r="O202" s="77"/>
      <c r="P202" s="83">
        <v>1045489.2000000001</v>
      </c>
      <c r="Q202" s="16">
        <v>5.9675714596735485E-2</v>
      </c>
      <c r="R202" s="40">
        <v>34.6</v>
      </c>
      <c r="S202" s="16">
        <v>0</v>
      </c>
      <c r="T202" s="79"/>
      <c r="U202" s="86"/>
      <c r="V202" s="77">
        <v>6</v>
      </c>
      <c r="W202" s="77"/>
      <c r="X202" s="79"/>
      <c r="Y202" s="77">
        <v>1618800</v>
      </c>
      <c r="Z202" s="77"/>
      <c r="AA202" s="77"/>
      <c r="AB202" s="77">
        <v>76</v>
      </c>
      <c r="AC202" s="77"/>
      <c r="AD202" s="77"/>
      <c r="AE202" s="77">
        <v>3719</v>
      </c>
      <c r="AF202" s="77">
        <v>169</v>
      </c>
      <c r="AG202" s="83">
        <v>3550</v>
      </c>
      <c r="AH202" s="84">
        <v>3.589145024803031E-2</v>
      </c>
      <c r="AI202" s="77">
        <v>2891</v>
      </c>
      <c r="AJ202" s="77">
        <v>659</v>
      </c>
      <c r="AK202" s="76">
        <v>0.77735950524334496</v>
      </c>
      <c r="AL202" s="76">
        <v>0.95</v>
      </c>
      <c r="AM202" s="76" t="s">
        <v>322</v>
      </c>
      <c r="AN202" s="76">
        <v>0.81436619718309855</v>
      </c>
      <c r="AO202" s="76">
        <v>0.95455767679483727</v>
      </c>
      <c r="AP202" s="76">
        <v>3.9029396033685382E-2</v>
      </c>
      <c r="AQ202" s="83">
        <v>1751360</v>
      </c>
      <c r="AR202" s="87">
        <v>1.7853436114870616</v>
      </c>
      <c r="AS202" s="77">
        <v>67360</v>
      </c>
      <c r="AT202" s="77">
        <v>493.34084507042252</v>
      </c>
      <c r="AU202" s="77">
        <v>82.223474178403748</v>
      </c>
      <c r="AV202" s="77">
        <v>188</v>
      </c>
      <c r="AW202" s="86">
        <v>0.43735890520427528</v>
      </c>
      <c r="AX202" s="86">
        <v>1.6888373398777912</v>
      </c>
      <c r="AY202" s="77">
        <v>36778560</v>
      </c>
      <c r="AZ202" s="79">
        <v>21</v>
      </c>
      <c r="BA202" s="85">
        <v>0</v>
      </c>
      <c r="BB202" s="77">
        <v>1682798.9540880036</v>
      </c>
      <c r="BC202" s="86">
        <v>-0.83333744028592105</v>
      </c>
      <c r="BD202" s="78">
        <v>13533335.73</v>
      </c>
      <c r="BE202" s="78">
        <v>7.7273294639594372</v>
      </c>
      <c r="BF202" s="89">
        <v>6.8710902030015364E-3</v>
      </c>
      <c r="BG202" s="80">
        <v>7.4906256920894115E-2</v>
      </c>
      <c r="BH202" s="90">
        <v>26</v>
      </c>
      <c r="BI202" s="79">
        <v>51.944000000000003</v>
      </c>
      <c r="BJ202" s="75"/>
      <c r="BK202" s="13"/>
      <c r="BP202" s="27"/>
      <c r="BV202" s="7"/>
    </row>
    <row r="203" spans="1:74" x14ac:dyDescent="0.2">
      <c r="A203" s="75">
        <v>2021</v>
      </c>
      <c r="B203" s="81" t="s">
        <v>5</v>
      </c>
      <c r="C203" s="81" t="s">
        <v>269</v>
      </c>
      <c r="D203" s="81" t="s">
        <v>270</v>
      </c>
      <c r="E203" s="82" t="s">
        <v>271</v>
      </c>
      <c r="F203" s="81" t="s">
        <v>143</v>
      </c>
      <c r="G203" s="77">
        <v>173381.5</v>
      </c>
      <c r="H203" s="77"/>
      <c r="I203" s="77"/>
      <c r="J203" s="83">
        <v>173381.5</v>
      </c>
      <c r="K203" s="16">
        <v>6.2116557370521575E-2</v>
      </c>
      <c r="L203" s="77">
        <v>173381.5</v>
      </c>
      <c r="M203" s="77">
        <v>1040289</v>
      </c>
      <c r="N203" s="77"/>
      <c r="O203" s="77"/>
      <c r="P203" s="83">
        <v>1040289</v>
      </c>
      <c r="Q203" s="16">
        <v>6.2116557370521575E-2</v>
      </c>
      <c r="R203" s="40">
        <v>34.6</v>
      </c>
      <c r="S203" s="16">
        <v>0</v>
      </c>
      <c r="T203" s="79"/>
      <c r="U203" s="86"/>
      <c r="V203" s="77">
        <v>6</v>
      </c>
      <c r="W203" s="77"/>
      <c r="X203" s="79"/>
      <c r="Y203" s="77">
        <v>1612872</v>
      </c>
      <c r="Z203" s="77"/>
      <c r="AA203" s="77"/>
      <c r="AB203" s="77">
        <v>76</v>
      </c>
      <c r="AC203" s="77"/>
      <c r="AD203" s="77"/>
      <c r="AE203" s="77">
        <v>3699</v>
      </c>
      <c r="AF203" s="77">
        <v>162</v>
      </c>
      <c r="AG203" s="83">
        <v>3537</v>
      </c>
      <c r="AH203" s="84">
        <v>5.0490050490050509E-2</v>
      </c>
      <c r="AI203" s="77">
        <v>3105</v>
      </c>
      <c r="AJ203" s="77">
        <v>432</v>
      </c>
      <c r="AK203" s="76">
        <v>0.83941605839416056</v>
      </c>
      <c r="AL203" s="76">
        <v>0.95</v>
      </c>
      <c r="AM203" s="76" t="s">
        <v>322</v>
      </c>
      <c r="AN203" s="76">
        <v>0.87786259541984735</v>
      </c>
      <c r="AO203" s="76">
        <v>0.95620437956204385</v>
      </c>
      <c r="AP203" s="76">
        <v>3.3122460251180152E-2</v>
      </c>
      <c r="AQ203" s="83">
        <v>1888453</v>
      </c>
      <c r="AR203" s="87">
        <v>1.4439666105862559</v>
      </c>
      <c r="AS203" s="77">
        <v>76766.382113821135</v>
      </c>
      <c r="AT203" s="77">
        <v>533.91376873056265</v>
      </c>
      <c r="AU203" s="77">
        <v>88.985628121760442</v>
      </c>
      <c r="AV203" s="77">
        <v>188</v>
      </c>
      <c r="AW203" s="86">
        <v>0.47332780915830025</v>
      </c>
      <c r="AX203" s="86">
        <v>1.3265014356358287</v>
      </c>
      <c r="AY203" s="77">
        <v>39657513</v>
      </c>
      <c r="AZ203" s="79">
        <v>21</v>
      </c>
      <c r="BA203" s="85">
        <v>0</v>
      </c>
      <c r="BB203" s="77">
        <v>1771116.4069709361</v>
      </c>
      <c r="BC203" s="86">
        <v>-0.64984046169478615</v>
      </c>
      <c r="BD203" s="88">
        <v>14678391.23</v>
      </c>
      <c r="BE203" s="78">
        <v>7.7727066704863716</v>
      </c>
      <c r="BF203" s="89">
        <v>6.7101352569318264E-3</v>
      </c>
      <c r="BG203" s="80">
        <v>7.4308859182470099E-2</v>
      </c>
      <c r="BH203" s="90">
        <v>24.6</v>
      </c>
      <c r="BI203" s="79">
        <v>51.944000000000003</v>
      </c>
      <c r="BJ203" s="75" t="s">
        <v>327</v>
      </c>
      <c r="BK203" s="13"/>
      <c r="BP203" s="32"/>
      <c r="BV203" s="7"/>
    </row>
    <row r="204" spans="1:74" x14ac:dyDescent="0.2">
      <c r="A204" s="75">
        <v>2021</v>
      </c>
      <c r="B204" s="81" t="s">
        <v>6</v>
      </c>
      <c r="C204" s="81" t="s">
        <v>269</v>
      </c>
      <c r="D204" s="81" t="s">
        <v>270</v>
      </c>
      <c r="E204" s="82" t="s">
        <v>271</v>
      </c>
      <c r="F204" s="81" t="s">
        <v>143</v>
      </c>
      <c r="G204" s="77">
        <v>173094.1</v>
      </c>
      <c r="H204" s="77"/>
      <c r="I204" s="77"/>
      <c r="J204" s="83">
        <v>173094.1</v>
      </c>
      <c r="K204" s="16">
        <v>0.1093997756769749</v>
      </c>
      <c r="L204" s="77">
        <v>173094.1</v>
      </c>
      <c r="M204" s="77">
        <v>1038564.6000000001</v>
      </c>
      <c r="N204" s="77"/>
      <c r="O204" s="77"/>
      <c r="P204" s="83">
        <v>1038564.6000000001</v>
      </c>
      <c r="Q204" s="16">
        <v>0.1093997756769749</v>
      </c>
      <c r="R204" s="40">
        <v>34.6</v>
      </c>
      <c r="S204" s="16">
        <v>0</v>
      </c>
      <c r="T204" s="79"/>
      <c r="U204" s="86"/>
      <c r="V204" s="77">
        <v>6</v>
      </c>
      <c r="W204" s="77"/>
      <c r="X204" s="79"/>
      <c r="Y204" s="77">
        <v>1621536</v>
      </c>
      <c r="Z204" s="77"/>
      <c r="AA204" s="77"/>
      <c r="AB204" s="77">
        <v>76</v>
      </c>
      <c r="AC204" s="77"/>
      <c r="AD204" s="77"/>
      <c r="AE204" s="77">
        <v>3647</v>
      </c>
      <c r="AF204" s="77">
        <v>91</v>
      </c>
      <c r="AG204" s="83">
        <v>3556</v>
      </c>
      <c r="AH204" s="84">
        <v>0.10882444652323042</v>
      </c>
      <c r="AI204" s="77">
        <v>3124</v>
      </c>
      <c r="AJ204" s="77">
        <v>432</v>
      </c>
      <c r="AK204" s="76">
        <v>0.85659446120098715</v>
      </c>
      <c r="AL204" s="76">
        <v>0.95</v>
      </c>
      <c r="AM204" s="76" t="s">
        <v>322</v>
      </c>
      <c r="AN204" s="76">
        <v>0.87851518560179975</v>
      </c>
      <c r="AO204" s="76">
        <v>0.9750479846449136</v>
      </c>
      <c r="AP204" s="76">
        <v>4.3480814898137821E-2</v>
      </c>
      <c r="AQ204" s="83">
        <v>1963411</v>
      </c>
      <c r="AR204" s="87">
        <v>1.1034503076843962</v>
      </c>
      <c r="AS204" s="77">
        <v>78851.847389558228</v>
      </c>
      <c r="AT204" s="77">
        <v>552.14032620922387</v>
      </c>
      <c r="AU204" s="77">
        <v>92.023387701537317</v>
      </c>
      <c r="AV204" s="77">
        <v>188</v>
      </c>
      <c r="AW204" s="86">
        <v>0.48948610479541127</v>
      </c>
      <c r="AX204" s="86">
        <v>0.89700931854439236</v>
      </c>
      <c r="AY204" s="77">
        <v>41231631</v>
      </c>
      <c r="AZ204" s="79">
        <v>21</v>
      </c>
      <c r="BA204" s="85">
        <v>0</v>
      </c>
      <c r="BB204" s="77">
        <v>1878850.3513462099</v>
      </c>
      <c r="BC204" s="86">
        <v>-0.42239168847773628</v>
      </c>
      <c r="BD204" s="88">
        <v>15273606.17</v>
      </c>
      <c r="BE204" s="78">
        <v>7.77911816221871</v>
      </c>
      <c r="BF204" s="89">
        <v>6.5200682162719521E-3</v>
      </c>
      <c r="BG204" s="80">
        <v>7.3910861398752595E-2</v>
      </c>
      <c r="BH204" s="90">
        <v>24.900000000000002</v>
      </c>
      <c r="BI204" s="79">
        <v>51.944000000000003</v>
      </c>
      <c r="BJ204" s="75"/>
      <c r="BK204" s="13"/>
      <c r="BP204" s="27"/>
      <c r="BV204" s="7"/>
    </row>
    <row r="205" spans="1:74" x14ac:dyDescent="0.2">
      <c r="A205" s="2">
        <v>2005</v>
      </c>
      <c r="B205" s="4" t="s">
        <v>8</v>
      </c>
      <c r="C205" s="4" t="s">
        <v>272</v>
      </c>
      <c r="D205" s="4" t="s">
        <v>273</v>
      </c>
      <c r="E205" s="52" t="s">
        <v>274</v>
      </c>
      <c r="F205" s="4" t="s">
        <v>143</v>
      </c>
      <c r="G205" s="7">
        <v>79042.17</v>
      </c>
      <c r="H205" s="7">
        <v>0</v>
      </c>
      <c r="J205" s="8">
        <v>79042.17</v>
      </c>
      <c r="K205" s="16">
        <v>-5.664467133864004E-2</v>
      </c>
      <c r="L205" s="7">
        <v>79042.17</v>
      </c>
      <c r="M205" s="7">
        <v>372288.62069999997</v>
      </c>
      <c r="N205" s="7">
        <v>0</v>
      </c>
      <c r="P205" s="8">
        <v>372288.62069999997</v>
      </c>
      <c r="Q205" s="16">
        <v>-5.6644671338639929E-2</v>
      </c>
      <c r="R205" s="40">
        <v>33.619999999999997</v>
      </c>
      <c r="S205" s="16">
        <v>0</v>
      </c>
      <c r="V205" s="7">
        <v>4.71</v>
      </c>
      <c r="W205" s="7">
        <v>0</v>
      </c>
      <c r="Y205" s="7">
        <v>877981.68</v>
      </c>
      <c r="Z205" s="7">
        <v>0</v>
      </c>
      <c r="AB205" s="7">
        <v>72</v>
      </c>
      <c r="AC205" s="7">
        <v>0</v>
      </c>
      <c r="AE205" s="7">
        <v>2632</v>
      </c>
      <c r="AF205" s="7">
        <v>43</v>
      </c>
      <c r="AG205" s="8">
        <v>2589</v>
      </c>
      <c r="AH205" s="16">
        <v>-5.8887677208287914E-2</v>
      </c>
      <c r="AI205" s="7">
        <v>2407</v>
      </c>
      <c r="AJ205" s="7">
        <v>182</v>
      </c>
      <c r="AK205" s="12">
        <v>0.91451367781155013</v>
      </c>
      <c r="AL205" s="12">
        <v>0.95</v>
      </c>
      <c r="AN205" s="12">
        <v>0.92970258787176518</v>
      </c>
      <c r="AO205" s="12">
        <v>0.98366261398176291</v>
      </c>
      <c r="AP205" s="12">
        <v>-5.3787710234840524E-2</v>
      </c>
      <c r="AQ205" s="8">
        <v>672708</v>
      </c>
      <c r="AR205" s="16">
        <v>9.9236160520652428E-2</v>
      </c>
      <c r="AS205" s="7">
        <v>25578.250950570342</v>
      </c>
      <c r="AT205" s="7">
        <v>259.83314020857472</v>
      </c>
      <c r="AU205" s="7">
        <v>55.166271806491451</v>
      </c>
      <c r="AV205" s="7">
        <v>180</v>
      </c>
      <c r="AW205" s="16">
        <v>0.30647928781384137</v>
      </c>
      <c r="AX205" s="16">
        <v>0.16801802919749487</v>
      </c>
      <c r="AY205" s="7">
        <v>11893477.439999999</v>
      </c>
      <c r="AZ205" s="10">
        <v>17.68</v>
      </c>
      <c r="BA205" s="16">
        <v>0</v>
      </c>
      <c r="BB205" s="7">
        <v>711505.85766644473</v>
      </c>
      <c r="BC205" s="16">
        <v>-0.10116532106388906</v>
      </c>
      <c r="BD205" s="13"/>
      <c r="BE205" s="13">
        <v>0</v>
      </c>
      <c r="BF205" s="16">
        <v>0</v>
      </c>
      <c r="BG205" s="44">
        <v>0</v>
      </c>
      <c r="BH205" s="43">
        <v>26.3</v>
      </c>
      <c r="BI205" s="2">
        <v>30.53</v>
      </c>
      <c r="BK205" s="13"/>
      <c r="BP205" s="27"/>
      <c r="BV205" s="7"/>
    </row>
    <row r="206" spans="1:74" x14ac:dyDescent="0.2">
      <c r="A206" s="2">
        <v>2005</v>
      </c>
      <c r="B206" s="4" t="s">
        <v>9</v>
      </c>
      <c r="C206" s="4" t="s">
        <v>272</v>
      </c>
      <c r="D206" s="4" t="s">
        <v>273</v>
      </c>
      <c r="E206" s="52" t="s">
        <v>274</v>
      </c>
      <c r="F206" s="4" t="s">
        <v>143</v>
      </c>
      <c r="G206" s="7">
        <v>72508.75</v>
      </c>
      <c r="H206" s="7">
        <v>0</v>
      </c>
      <c r="J206" s="8">
        <v>72508.75</v>
      </c>
      <c r="K206" s="16">
        <v>-6.9705085018848867E-2</v>
      </c>
      <c r="L206" s="7">
        <v>72508.75</v>
      </c>
      <c r="M206" s="7">
        <v>341516.21250000002</v>
      </c>
      <c r="N206" s="7">
        <v>0</v>
      </c>
      <c r="P206" s="8">
        <v>341516.21250000002</v>
      </c>
      <c r="Q206" s="16">
        <v>-6.9705085018848756E-2</v>
      </c>
      <c r="R206" s="40">
        <v>33.619999999999997</v>
      </c>
      <c r="S206" s="16">
        <v>0</v>
      </c>
      <c r="V206" s="7">
        <v>4.71</v>
      </c>
      <c r="W206" s="7">
        <v>0</v>
      </c>
      <c r="Y206" s="7">
        <v>805410</v>
      </c>
      <c r="Z206" s="7">
        <v>0</v>
      </c>
      <c r="AB206" s="7">
        <v>72</v>
      </c>
      <c r="AC206" s="7">
        <v>0</v>
      </c>
      <c r="AE206" s="7">
        <v>2404</v>
      </c>
      <c r="AF206" s="7">
        <v>29</v>
      </c>
      <c r="AG206" s="8">
        <v>2375</v>
      </c>
      <c r="AH206" s="16">
        <v>-6.7164179104477584E-2</v>
      </c>
      <c r="AI206" s="7">
        <v>2296</v>
      </c>
      <c r="AJ206" s="7">
        <v>79</v>
      </c>
      <c r="AK206" s="12">
        <v>0.95507487520798673</v>
      </c>
      <c r="AL206" s="12">
        <v>0.95</v>
      </c>
      <c r="AM206" s="12">
        <v>0.95574875279869997</v>
      </c>
      <c r="AN206" s="12">
        <v>0.96673684210526312</v>
      </c>
      <c r="AO206" s="12">
        <v>0.98793677204658903</v>
      </c>
      <c r="AP206" s="12">
        <v>-1.5081232492997199E-2</v>
      </c>
      <c r="AQ206" s="8">
        <v>662806.83190273971</v>
      </c>
      <c r="AR206" s="16">
        <v>7.7548482096849058E-2</v>
      </c>
      <c r="AS206" s="7">
        <v>27616.951329280822</v>
      </c>
      <c r="AT206" s="7">
        <v>279.07656080115356</v>
      </c>
      <c r="AU206" s="7">
        <v>59.251923736975279</v>
      </c>
      <c r="AV206" s="7">
        <v>180</v>
      </c>
      <c r="AW206" s="16">
        <v>0.3291773540943071</v>
      </c>
      <c r="AX206" s="16">
        <v>0.15513197280782198</v>
      </c>
      <c r="AY206" s="7">
        <v>11718424.788040439</v>
      </c>
      <c r="AZ206" s="10">
        <v>17.68</v>
      </c>
      <c r="BA206" s="16">
        <v>0</v>
      </c>
      <c r="BB206" s="7">
        <v>740410.59689503815</v>
      </c>
      <c r="BC206" s="16">
        <v>-9.2506945474106234E-2</v>
      </c>
      <c r="BD206" s="13"/>
      <c r="BE206" s="13">
        <v>0</v>
      </c>
      <c r="BF206" s="16">
        <v>0</v>
      </c>
      <c r="BG206" s="44">
        <v>0</v>
      </c>
      <c r="BH206" s="43">
        <v>24</v>
      </c>
      <c r="BI206" s="2">
        <v>30.53</v>
      </c>
      <c r="BK206" s="13"/>
      <c r="BP206" s="32"/>
      <c r="BV206" s="7"/>
    </row>
    <row r="207" spans="1:74" x14ac:dyDescent="0.2">
      <c r="A207" s="2">
        <v>2005</v>
      </c>
      <c r="B207" s="4" t="s">
        <v>10</v>
      </c>
      <c r="C207" s="4" t="s">
        <v>272</v>
      </c>
      <c r="D207" s="4" t="s">
        <v>273</v>
      </c>
      <c r="E207" s="52" t="s">
        <v>274</v>
      </c>
      <c r="F207" s="4" t="s">
        <v>143</v>
      </c>
      <c r="G207" s="7">
        <v>79255.88</v>
      </c>
      <c r="H207" s="7">
        <v>0</v>
      </c>
      <c r="J207" s="8">
        <v>79255.88</v>
      </c>
      <c r="K207" s="16">
        <v>-4.1144442548234683E-2</v>
      </c>
      <c r="L207" s="7">
        <v>79255.88</v>
      </c>
      <c r="M207" s="7">
        <v>373295.1948</v>
      </c>
      <c r="N207" s="7">
        <v>0</v>
      </c>
      <c r="P207" s="8">
        <v>373295.1948</v>
      </c>
      <c r="Q207" s="16">
        <v>-4.1144442548234683E-2</v>
      </c>
      <c r="R207" s="40">
        <v>33.619999999999997</v>
      </c>
      <c r="S207" s="16">
        <v>0</v>
      </c>
      <c r="V207" s="7">
        <v>4.71</v>
      </c>
      <c r="W207" s="7">
        <v>0</v>
      </c>
      <c r="Y207" s="7">
        <v>880355.52</v>
      </c>
      <c r="Z207" s="7">
        <v>0</v>
      </c>
      <c r="AB207" s="7">
        <v>72</v>
      </c>
      <c r="AC207" s="7">
        <v>0</v>
      </c>
      <c r="AE207" s="7">
        <v>2653</v>
      </c>
      <c r="AF207" s="7">
        <v>57</v>
      </c>
      <c r="AG207" s="8">
        <v>2596</v>
      </c>
      <c r="AH207" s="16">
        <v>-4.1358936484490405E-2</v>
      </c>
      <c r="AI207" s="7">
        <v>2372</v>
      </c>
      <c r="AJ207" s="7">
        <v>224</v>
      </c>
      <c r="AK207" s="12">
        <v>0.89408217112702604</v>
      </c>
      <c r="AL207" s="12">
        <v>0.95</v>
      </c>
      <c r="AN207" s="12">
        <v>0.91371340523882894</v>
      </c>
      <c r="AO207" s="12">
        <v>0.97851488880512627</v>
      </c>
      <c r="AP207" s="12">
        <v>-5.8830010883701545E-2</v>
      </c>
      <c r="AQ207" s="8">
        <v>740208.01028637891</v>
      </c>
      <c r="AR207" s="16">
        <v>7.9225533516354529E-2</v>
      </c>
      <c r="AS207" s="7">
        <v>29257.233608157268</v>
      </c>
      <c r="AT207" s="7">
        <v>285.13405635068523</v>
      </c>
      <c r="AU207" s="7">
        <v>60.538016210336565</v>
      </c>
      <c r="AV207" s="7">
        <v>180</v>
      </c>
      <c r="AW207" s="16">
        <v>0.3363223122796476</v>
      </c>
      <c r="AX207" s="16">
        <v>0.12578688164957152</v>
      </c>
      <c r="AY207" s="7">
        <v>13086877.621863179</v>
      </c>
      <c r="AZ207" s="10">
        <v>17.68</v>
      </c>
      <c r="BA207" s="16">
        <v>0</v>
      </c>
      <c r="BB207" s="7">
        <v>724320.05263293476</v>
      </c>
      <c r="BC207" s="16">
        <v>-7.7048229210053998E-2</v>
      </c>
      <c r="BD207" s="13"/>
      <c r="BE207" s="13">
        <v>0</v>
      </c>
      <c r="BF207" s="16">
        <v>0</v>
      </c>
      <c r="BG207" s="44">
        <v>0</v>
      </c>
      <c r="BH207" s="43">
        <v>25.3</v>
      </c>
      <c r="BI207" s="2">
        <v>30.53</v>
      </c>
      <c r="BK207" s="13"/>
      <c r="BP207" s="27"/>
      <c r="BV207" s="7"/>
    </row>
    <row r="208" spans="1:74" x14ac:dyDescent="0.2">
      <c r="A208" s="2">
        <v>2005</v>
      </c>
      <c r="B208" s="4" t="s">
        <v>0</v>
      </c>
      <c r="C208" s="4" t="s">
        <v>272</v>
      </c>
      <c r="D208" s="4" t="s">
        <v>273</v>
      </c>
      <c r="E208" s="52" t="s">
        <v>274</v>
      </c>
      <c r="F208" s="4" t="s">
        <v>143</v>
      </c>
      <c r="G208" s="7">
        <v>76080.760000000009</v>
      </c>
      <c r="H208" s="7">
        <v>0</v>
      </c>
      <c r="J208" s="8">
        <v>76080.760000000009</v>
      </c>
      <c r="K208" s="16">
        <v>4.1582295937895974E-2</v>
      </c>
      <c r="L208" s="7">
        <v>76080.760000000009</v>
      </c>
      <c r="M208" s="7">
        <v>358340.37960000004</v>
      </c>
      <c r="N208" s="7">
        <v>0</v>
      </c>
      <c r="P208" s="8">
        <v>358340.37960000004</v>
      </c>
      <c r="Q208" s="16">
        <v>4.1582295937895974E-2</v>
      </c>
      <c r="R208" s="40">
        <v>33.619999999999997</v>
      </c>
      <c r="S208" s="16">
        <v>0</v>
      </c>
      <c r="V208" s="7">
        <v>4.71</v>
      </c>
      <c r="W208" s="7">
        <v>0</v>
      </c>
      <c r="Y208" s="7">
        <v>845087.04</v>
      </c>
      <c r="Z208" s="7">
        <v>0</v>
      </c>
      <c r="AB208" s="7">
        <v>72</v>
      </c>
      <c r="AC208" s="7">
        <v>0</v>
      </c>
      <c r="AE208" s="7">
        <v>2563</v>
      </c>
      <c r="AF208" s="7">
        <v>71</v>
      </c>
      <c r="AG208" s="8">
        <v>2492</v>
      </c>
      <c r="AH208" s="16">
        <v>4.0066777963272182E-2</v>
      </c>
      <c r="AI208" s="7">
        <v>2291</v>
      </c>
      <c r="AJ208" s="7">
        <v>201</v>
      </c>
      <c r="AK208" s="12">
        <v>0.89387436597737024</v>
      </c>
      <c r="AL208" s="12">
        <v>0.95</v>
      </c>
      <c r="AN208" s="12">
        <v>0.9193418940609952</v>
      </c>
      <c r="AO208" s="12">
        <v>0.97229808817791652</v>
      </c>
      <c r="AP208" s="12">
        <v>-2.1437948391761719E-2</v>
      </c>
      <c r="AQ208" s="8">
        <v>720547.98127338965</v>
      </c>
      <c r="AR208" s="16">
        <v>0.23731621833922034</v>
      </c>
      <c r="AS208" s="7">
        <v>28036.886430871193</v>
      </c>
      <c r="AT208" s="7">
        <v>289.14445476460259</v>
      </c>
      <c r="AU208" s="7">
        <v>61.389480841741523</v>
      </c>
      <c r="AV208" s="7">
        <v>180</v>
      </c>
      <c r="AW208" s="16">
        <v>0.34105267134300848</v>
      </c>
      <c r="AX208" s="16">
        <v>0.18965074604364851</v>
      </c>
      <c r="AY208" s="7">
        <v>12739288.308913529</v>
      </c>
      <c r="AZ208" s="10">
        <v>17.68</v>
      </c>
      <c r="BA208" s="16">
        <v>0</v>
      </c>
      <c r="BB208" s="7">
        <v>729838.45996518165</v>
      </c>
      <c r="BC208" s="16">
        <v>-8.8955812268345993E-2</v>
      </c>
      <c r="BD208" s="13"/>
      <c r="BE208" s="13">
        <v>0</v>
      </c>
      <c r="BF208" s="16">
        <v>0</v>
      </c>
      <c r="BG208" s="44">
        <v>0</v>
      </c>
      <c r="BH208" s="43">
        <v>25.7</v>
      </c>
      <c r="BI208" s="2">
        <v>30.53</v>
      </c>
      <c r="BK208" s="13"/>
      <c r="BP208" s="27"/>
      <c r="BV208" s="7"/>
    </row>
    <row r="209" spans="1:74" x14ac:dyDescent="0.2">
      <c r="A209" s="2">
        <v>2005</v>
      </c>
      <c r="B209" s="4" t="s">
        <v>1</v>
      </c>
      <c r="C209" s="4" t="s">
        <v>272</v>
      </c>
      <c r="D209" s="4" t="s">
        <v>273</v>
      </c>
      <c r="E209" s="52" t="s">
        <v>274</v>
      </c>
      <c r="F209" s="4" t="s">
        <v>143</v>
      </c>
      <c r="G209" s="7">
        <v>78217.86</v>
      </c>
      <c r="H209" s="7">
        <v>0</v>
      </c>
      <c r="J209" s="8">
        <v>78217.86</v>
      </c>
      <c r="K209" s="16">
        <v>-6.1731145753056715E-3</v>
      </c>
      <c r="L209" s="7">
        <v>78217.86</v>
      </c>
      <c r="M209" s="7">
        <v>368406.12060000002</v>
      </c>
      <c r="N209" s="7">
        <v>0</v>
      </c>
      <c r="P209" s="8">
        <v>368406.12060000002</v>
      </c>
      <c r="Q209" s="16">
        <v>-6.1731145753056715E-3</v>
      </c>
      <c r="R209" s="40">
        <v>33.619999999999997</v>
      </c>
      <c r="S209" s="16">
        <v>0</v>
      </c>
      <c r="V209" s="7">
        <v>4.71</v>
      </c>
      <c r="W209" s="7">
        <v>0</v>
      </c>
      <c r="Y209" s="7">
        <v>868825.44000000006</v>
      </c>
      <c r="Z209" s="7">
        <v>0</v>
      </c>
      <c r="AB209" s="7">
        <v>72</v>
      </c>
      <c r="AC209" s="7">
        <v>0</v>
      </c>
      <c r="AE209" s="7">
        <v>2632</v>
      </c>
      <c r="AF209" s="7">
        <v>70</v>
      </c>
      <c r="AG209" s="8">
        <v>2562</v>
      </c>
      <c r="AH209" s="16">
        <v>-7.3614877954281122E-3</v>
      </c>
      <c r="AI209" s="7">
        <v>2415</v>
      </c>
      <c r="AJ209" s="7">
        <v>147</v>
      </c>
      <c r="AK209" s="12">
        <v>0.91755319148936165</v>
      </c>
      <c r="AL209" s="12">
        <v>0.95</v>
      </c>
      <c r="AN209" s="12">
        <v>0.94262295081967218</v>
      </c>
      <c r="AO209" s="12">
        <v>0.97340425531914898</v>
      </c>
      <c r="AP209" s="12">
        <v>-3.761478003735208E-2</v>
      </c>
      <c r="AQ209" s="8">
        <v>725275.99597814912</v>
      </c>
      <c r="AR209" s="16">
        <v>0.12750526622055047</v>
      </c>
      <c r="AS209" s="7">
        <v>28002.934207650545</v>
      </c>
      <c r="AT209" s="7">
        <v>283.08977204455471</v>
      </c>
      <c r="AU209" s="7">
        <v>60.103985572092292</v>
      </c>
      <c r="AV209" s="7">
        <v>180</v>
      </c>
      <c r="AW209" s="16">
        <v>0.33391103095606828</v>
      </c>
      <c r="AX209" s="16">
        <v>0.13586693681313067</v>
      </c>
      <c r="AY209" s="7">
        <v>12822879.608893676</v>
      </c>
      <c r="AZ209" s="10">
        <v>17.68</v>
      </c>
      <c r="BA209" s="16">
        <v>0</v>
      </c>
      <c r="BB209" s="7">
        <v>718098.09410356719</v>
      </c>
      <c r="BC209" s="16">
        <v>-7.3167243969386161E-2</v>
      </c>
      <c r="BD209" s="13"/>
      <c r="BE209" s="13">
        <v>0</v>
      </c>
      <c r="BF209" s="16">
        <v>0</v>
      </c>
      <c r="BG209" s="44">
        <v>0</v>
      </c>
      <c r="BH209" s="43">
        <v>25.9</v>
      </c>
      <c r="BI209" s="2">
        <v>30.53</v>
      </c>
      <c r="BK209" s="13"/>
      <c r="BP209" s="32"/>
      <c r="BV209" s="7"/>
    </row>
    <row r="210" spans="1:74" x14ac:dyDescent="0.2">
      <c r="A210" s="2">
        <v>2005</v>
      </c>
      <c r="B210" s="4" t="s">
        <v>2</v>
      </c>
      <c r="C210" s="4" t="s">
        <v>272</v>
      </c>
      <c r="D210" s="4" t="s">
        <v>273</v>
      </c>
      <c r="E210" s="52" t="s">
        <v>274</v>
      </c>
      <c r="F210" s="4" t="s">
        <v>143</v>
      </c>
      <c r="G210" s="7">
        <v>73668.89</v>
      </c>
      <c r="H210" s="7">
        <v>0</v>
      </c>
      <c r="J210" s="8">
        <v>73668.89</v>
      </c>
      <c r="K210" s="16">
        <v>-5.8689700585211502E-2</v>
      </c>
      <c r="L210" s="7">
        <v>73668.89</v>
      </c>
      <c r="M210" s="7">
        <v>346980.4719</v>
      </c>
      <c r="N210" s="7">
        <v>0</v>
      </c>
      <c r="P210" s="8">
        <v>346980.4719</v>
      </c>
      <c r="Q210" s="16">
        <v>-5.8689700585211391E-2</v>
      </c>
      <c r="R210" s="40">
        <v>33.619999999999997</v>
      </c>
      <c r="S210" s="16">
        <v>0</v>
      </c>
      <c r="V210" s="7">
        <v>4.71</v>
      </c>
      <c r="W210" s="7">
        <v>0</v>
      </c>
      <c r="Y210" s="7">
        <v>818296.56</v>
      </c>
      <c r="Z210" s="7">
        <v>0</v>
      </c>
      <c r="AB210" s="7">
        <v>72</v>
      </c>
      <c r="AC210" s="7">
        <v>0</v>
      </c>
      <c r="AE210" s="7">
        <v>2563</v>
      </c>
      <c r="AF210" s="7">
        <v>150</v>
      </c>
      <c r="AG210" s="8">
        <v>2413</v>
      </c>
      <c r="AH210" s="16">
        <v>-5.2610914801727526E-2</v>
      </c>
      <c r="AI210" s="7">
        <v>2183</v>
      </c>
      <c r="AJ210" s="7">
        <v>230</v>
      </c>
      <c r="AK210" s="12">
        <v>0.85173624658603198</v>
      </c>
      <c r="AL210" s="12">
        <v>0.95</v>
      </c>
      <c r="AN210" s="12">
        <v>0.90468296726067132</v>
      </c>
      <c r="AO210" s="12">
        <v>0.94147483417869682</v>
      </c>
      <c r="AP210" s="12">
        <v>-8.815689845155128E-2</v>
      </c>
      <c r="AQ210" s="8">
        <v>682480.74864486861</v>
      </c>
      <c r="AR210" s="16">
        <v>4.1759639899344947E-2</v>
      </c>
      <c r="AS210" s="7">
        <v>28085.627516249737</v>
      </c>
      <c r="AT210" s="7">
        <v>282.83495592410634</v>
      </c>
      <c r="AU210" s="7">
        <v>60.049884484948265</v>
      </c>
      <c r="AV210" s="7">
        <v>180</v>
      </c>
      <c r="AW210" s="16">
        <v>0.33361046936082367</v>
      </c>
      <c r="AX210" s="16">
        <v>9.9611190560974228E-2</v>
      </c>
      <c r="AY210" s="7">
        <v>12066259.636041276</v>
      </c>
      <c r="AZ210" s="10">
        <v>17.68</v>
      </c>
      <c r="BA210" s="16">
        <v>0</v>
      </c>
      <c r="BB210" s="7">
        <v>700609.48484214593</v>
      </c>
      <c r="BC210" s="16">
        <v>-6.9143468085987744E-2</v>
      </c>
      <c r="BD210" s="13"/>
      <c r="BE210" s="13">
        <v>0</v>
      </c>
      <c r="BF210" s="16">
        <v>0</v>
      </c>
      <c r="BG210" s="44">
        <v>0</v>
      </c>
      <c r="BH210" s="43">
        <v>24.3</v>
      </c>
      <c r="BI210" s="2">
        <v>30.53</v>
      </c>
      <c r="BK210" s="13"/>
      <c r="BP210" s="27"/>
      <c r="BV210" s="7"/>
    </row>
    <row r="211" spans="1:74" x14ac:dyDescent="0.2">
      <c r="A211" s="2">
        <v>2005</v>
      </c>
      <c r="B211" s="4" t="s">
        <v>3</v>
      </c>
      <c r="C211" s="4" t="s">
        <v>272</v>
      </c>
      <c r="D211" s="4" t="s">
        <v>273</v>
      </c>
      <c r="E211" s="52" t="s">
        <v>274</v>
      </c>
      <c r="F211" s="4" t="s">
        <v>143</v>
      </c>
      <c r="G211" s="7">
        <v>76019.7</v>
      </c>
      <c r="H211" s="7">
        <v>0</v>
      </c>
      <c r="J211" s="8">
        <v>76019.7</v>
      </c>
      <c r="K211" s="16">
        <v>-4.9396665563280484E-2</v>
      </c>
      <c r="L211" s="7">
        <v>76019.7</v>
      </c>
      <c r="M211" s="7">
        <v>358052.78700000001</v>
      </c>
      <c r="N211" s="7">
        <v>0</v>
      </c>
      <c r="P211" s="8">
        <v>358052.78700000001</v>
      </c>
      <c r="Q211" s="16">
        <v>-4.9396665563280484E-2</v>
      </c>
      <c r="R211" s="40">
        <v>33.619999999999997</v>
      </c>
      <c r="S211" s="16">
        <v>0</v>
      </c>
      <c r="V211" s="7">
        <v>4.71</v>
      </c>
      <c r="W211" s="7">
        <v>0</v>
      </c>
      <c r="Y211" s="7">
        <v>844408.8</v>
      </c>
      <c r="Z211" s="7">
        <v>0</v>
      </c>
      <c r="AB211" s="7">
        <v>72</v>
      </c>
      <c r="AC211" s="7">
        <v>0</v>
      </c>
      <c r="AE211" s="7">
        <v>2632</v>
      </c>
      <c r="AF211" s="7">
        <v>142</v>
      </c>
      <c r="AG211" s="8">
        <v>2490</v>
      </c>
      <c r="AH211" s="16">
        <v>-4.8528849828047393E-2</v>
      </c>
      <c r="AI211" s="7">
        <v>2226</v>
      </c>
      <c r="AJ211" s="7">
        <v>264</v>
      </c>
      <c r="AK211" s="12">
        <v>0.8457446808510638</v>
      </c>
      <c r="AL211" s="12">
        <v>0.95</v>
      </c>
      <c r="AN211" s="12">
        <v>0.89397590361445778</v>
      </c>
      <c r="AO211" s="12">
        <v>0.94604863221884494</v>
      </c>
      <c r="AP211" s="12">
        <v>-9.2851903932130275E-2</v>
      </c>
      <c r="AQ211" s="8">
        <v>710671.40891439118</v>
      </c>
      <c r="AR211" s="16">
        <v>1.7855347139423827E-3</v>
      </c>
      <c r="AS211" s="7">
        <v>27021.726574691678</v>
      </c>
      <c r="AT211" s="7">
        <v>285.41020438328962</v>
      </c>
      <c r="AU211" s="7">
        <v>60.596646365878904</v>
      </c>
      <c r="AV211" s="7">
        <v>180</v>
      </c>
      <c r="AW211" s="16">
        <v>0.33664803536599391</v>
      </c>
      <c r="AX211" s="16">
        <v>5.2880620219432739E-2</v>
      </c>
      <c r="AY211" s="7">
        <v>12564670.509606436</v>
      </c>
      <c r="AZ211" s="10">
        <v>17.68</v>
      </c>
      <c r="BA211" s="16">
        <v>0</v>
      </c>
      <c r="BB211" s="7">
        <v>706335.35909111449</v>
      </c>
      <c r="BC211" s="16">
        <v>-4.5431270468538877E-2</v>
      </c>
      <c r="BD211" s="13"/>
      <c r="BE211" s="13">
        <v>0</v>
      </c>
      <c r="BF211" s="16">
        <v>0</v>
      </c>
      <c r="BG211" s="44">
        <v>0</v>
      </c>
      <c r="BH211" s="43">
        <v>26.3</v>
      </c>
      <c r="BI211" s="2">
        <v>30.53</v>
      </c>
      <c r="BK211" s="13"/>
      <c r="BP211" s="27"/>
      <c r="BV211" s="7"/>
    </row>
    <row r="212" spans="1:74" x14ac:dyDescent="0.2">
      <c r="A212" s="2">
        <v>2005</v>
      </c>
      <c r="B212" s="4" t="s">
        <v>4</v>
      </c>
      <c r="C212" s="4" t="s">
        <v>272</v>
      </c>
      <c r="D212" s="4" t="s">
        <v>273</v>
      </c>
      <c r="E212" s="52" t="s">
        <v>274</v>
      </c>
      <c r="F212" s="4" t="s">
        <v>143</v>
      </c>
      <c r="G212" s="7">
        <v>74615.320000000007</v>
      </c>
      <c r="H212" s="7">
        <v>0</v>
      </c>
      <c r="J212" s="8">
        <v>74615.320000000007</v>
      </c>
      <c r="K212" s="16">
        <v>-0.22825943044536046</v>
      </c>
      <c r="L212" s="7">
        <v>74615.320000000007</v>
      </c>
      <c r="M212" s="7">
        <v>351438.15720000002</v>
      </c>
      <c r="N212" s="7">
        <v>0</v>
      </c>
      <c r="P212" s="8">
        <v>351438.15720000002</v>
      </c>
      <c r="Q212" s="16">
        <v>-0.22825943044536046</v>
      </c>
      <c r="R212" s="40">
        <v>33.619999999999997</v>
      </c>
      <c r="S212" s="16">
        <v>0</v>
      </c>
      <c r="V212" s="7">
        <v>4.71</v>
      </c>
      <c r="W212" s="7">
        <v>0</v>
      </c>
      <c r="Y212" s="7">
        <v>828809.28</v>
      </c>
      <c r="Z212" s="7">
        <v>0</v>
      </c>
      <c r="AB212" s="7">
        <v>72</v>
      </c>
      <c r="AC212" s="7">
        <v>0</v>
      </c>
      <c r="AE212" s="7">
        <v>2653</v>
      </c>
      <c r="AF212" s="7">
        <v>209</v>
      </c>
      <c r="AG212" s="8">
        <v>2444</v>
      </c>
      <c r="AH212" s="16">
        <v>-0.2136422136422137</v>
      </c>
      <c r="AI212" s="7">
        <v>2139</v>
      </c>
      <c r="AJ212" s="7">
        <v>305</v>
      </c>
      <c r="AK212" s="12">
        <v>0.80625706747078774</v>
      </c>
      <c r="AL212" s="12">
        <v>0.95</v>
      </c>
      <c r="AN212" s="12">
        <v>0.87520458265139112</v>
      </c>
      <c r="AO212" s="12">
        <v>0.9212212589521297</v>
      </c>
      <c r="AP212" s="12">
        <v>-0.10902854802472206</v>
      </c>
      <c r="AQ212" s="8">
        <v>687165.58199093118</v>
      </c>
      <c r="AR212" s="16">
        <v>4.5864897561722628E-3</v>
      </c>
      <c r="AS212" s="7">
        <v>26429.445461189662</v>
      </c>
      <c r="AT212" s="7">
        <v>281.16431341691128</v>
      </c>
      <c r="AU212" s="7">
        <v>59.695183315692418</v>
      </c>
      <c r="AV212" s="7">
        <v>180</v>
      </c>
      <c r="AW212" s="16">
        <v>0.33163990730940235</v>
      </c>
      <c r="AX212" s="16">
        <v>0.27751833476357746</v>
      </c>
      <c r="AY212" s="7">
        <v>12149087.489599664</v>
      </c>
      <c r="AZ212" s="10">
        <v>17.68</v>
      </c>
      <c r="BA212" s="16">
        <v>0</v>
      </c>
      <c r="BB212" s="7">
        <v>677242.54953505646</v>
      </c>
      <c r="BC212" s="16">
        <v>-0.19239046491270367</v>
      </c>
      <c r="BD212" s="13"/>
      <c r="BE212" s="13">
        <v>0</v>
      </c>
      <c r="BF212" s="16">
        <v>0</v>
      </c>
      <c r="BG212" s="44">
        <v>0</v>
      </c>
      <c r="BH212" s="43">
        <v>26</v>
      </c>
      <c r="BI212" s="2">
        <v>30.53</v>
      </c>
      <c r="BK212" s="13"/>
      <c r="BP212" s="32"/>
      <c r="BV212" s="7"/>
    </row>
    <row r="213" spans="1:74" x14ac:dyDescent="0.2">
      <c r="A213" s="2">
        <v>2005</v>
      </c>
      <c r="B213" s="4" t="s">
        <v>11</v>
      </c>
      <c r="C213" s="4" t="s">
        <v>272</v>
      </c>
      <c r="D213" s="4" t="s">
        <v>273</v>
      </c>
      <c r="E213" s="52" t="s">
        <v>274</v>
      </c>
      <c r="F213" s="4" t="s">
        <v>143</v>
      </c>
      <c r="G213" s="7">
        <v>72936.17</v>
      </c>
      <c r="H213" s="7">
        <v>0</v>
      </c>
      <c r="J213" s="8">
        <v>72936.17</v>
      </c>
      <c r="K213" s="16">
        <v>-0.24706640632110211</v>
      </c>
      <c r="L213" s="7">
        <v>72936.17</v>
      </c>
      <c r="M213" s="7">
        <v>291744.68</v>
      </c>
      <c r="N213" s="7">
        <v>0</v>
      </c>
      <c r="P213" s="8">
        <v>291744.68</v>
      </c>
      <c r="Q213" s="16">
        <v>-0.36056595016654103</v>
      </c>
      <c r="R213" s="40">
        <v>33.619999999999997</v>
      </c>
      <c r="S213" s="16">
        <v>0</v>
      </c>
      <c r="V213" s="7">
        <v>4</v>
      </c>
      <c r="W213" s="7">
        <v>0</v>
      </c>
      <c r="Y213" s="7">
        <v>688032</v>
      </c>
      <c r="Z213" s="7">
        <v>0</v>
      </c>
      <c r="AB213" s="7">
        <v>72</v>
      </c>
      <c r="AC213" s="7">
        <v>0</v>
      </c>
      <c r="AE213" s="7">
        <v>2584</v>
      </c>
      <c r="AF213" s="7">
        <v>195</v>
      </c>
      <c r="AG213" s="8">
        <v>2389</v>
      </c>
      <c r="AH213" s="16">
        <v>-0.22885732730794062</v>
      </c>
      <c r="AI213" s="7">
        <v>2153</v>
      </c>
      <c r="AJ213" s="7">
        <v>236</v>
      </c>
      <c r="AK213" s="12">
        <v>0.83320433436532504</v>
      </c>
      <c r="AL213" s="12">
        <v>0.95</v>
      </c>
      <c r="AN213" s="12">
        <v>0.90121389702804522</v>
      </c>
      <c r="AO213" s="12">
        <v>0.9245356037151703</v>
      </c>
      <c r="AP213" s="12">
        <v>-9.3224860996140246E-2</v>
      </c>
      <c r="AQ213" s="8">
        <v>718337</v>
      </c>
      <c r="AR213" s="16">
        <v>-3.2902015782420246E-2</v>
      </c>
      <c r="AS213" s="7">
        <v>28392.766798418972</v>
      </c>
      <c r="AT213" s="7">
        <v>300.6852239430724</v>
      </c>
      <c r="AU213" s="7">
        <v>75.1713059857681</v>
      </c>
      <c r="AV213" s="7">
        <v>180</v>
      </c>
      <c r="AW213" s="16">
        <v>0.41761836658760054</v>
      </c>
      <c r="AX213" s="16">
        <v>0.47671490210857592</v>
      </c>
      <c r="AY213" s="7">
        <v>12700198.16</v>
      </c>
      <c r="AZ213" s="10">
        <v>17.68</v>
      </c>
      <c r="BA213" s="16">
        <v>0</v>
      </c>
      <c r="BB213" s="7">
        <v>702086.65681563213</v>
      </c>
      <c r="BC213" s="16">
        <v>-0.29345140261549008</v>
      </c>
      <c r="BD213" s="13"/>
      <c r="BE213" s="13">
        <v>0</v>
      </c>
      <c r="BF213" s="16">
        <v>0</v>
      </c>
      <c r="BG213" s="44">
        <v>0</v>
      </c>
      <c r="BH213" s="43">
        <v>25.3</v>
      </c>
      <c r="BI213" s="2">
        <v>30.53</v>
      </c>
      <c r="BK213" s="13"/>
      <c r="BP213" s="27"/>
      <c r="BV213" s="7"/>
    </row>
    <row r="214" spans="1:74" x14ac:dyDescent="0.2">
      <c r="A214" s="2">
        <v>2005</v>
      </c>
      <c r="B214" s="4" t="s">
        <v>5</v>
      </c>
      <c r="C214" s="4" t="s">
        <v>272</v>
      </c>
      <c r="D214" s="4" t="s">
        <v>273</v>
      </c>
      <c r="E214" s="52" t="s">
        <v>274</v>
      </c>
      <c r="F214" s="4" t="s">
        <v>143</v>
      </c>
      <c r="G214" s="7">
        <v>78401.040000000008</v>
      </c>
      <c r="H214" s="7">
        <v>0</v>
      </c>
      <c r="J214" s="8">
        <v>78401.040000000008</v>
      </c>
      <c r="K214" s="16">
        <v>-0.17795735912469579</v>
      </c>
      <c r="L214" s="7">
        <v>78401.040000000008</v>
      </c>
      <c r="M214" s="7">
        <v>313604.16000000003</v>
      </c>
      <c r="N214" s="7">
        <v>0</v>
      </c>
      <c r="P214" s="8">
        <v>313604.16000000003</v>
      </c>
      <c r="Q214" s="16">
        <v>-0.30187461496789447</v>
      </c>
      <c r="R214" s="40">
        <v>33.619999999999997</v>
      </c>
      <c r="S214" s="16">
        <v>0</v>
      </c>
      <c r="V214" s="7">
        <v>4</v>
      </c>
      <c r="W214" s="7">
        <v>0</v>
      </c>
      <c r="Y214" s="7">
        <v>739584</v>
      </c>
      <c r="Z214" s="7">
        <v>0</v>
      </c>
      <c r="AB214" s="7">
        <v>72</v>
      </c>
      <c r="AC214" s="7">
        <v>0</v>
      </c>
      <c r="AE214" s="7">
        <v>2624</v>
      </c>
      <c r="AF214" s="7">
        <v>56</v>
      </c>
      <c r="AG214" s="8">
        <v>2568</v>
      </c>
      <c r="AH214" s="16">
        <v>-0.15692711753118849</v>
      </c>
      <c r="AI214" s="7">
        <v>2417</v>
      </c>
      <c r="AJ214" s="7">
        <v>151</v>
      </c>
      <c r="AK214" s="12">
        <v>0.92111280487804881</v>
      </c>
      <c r="AL214" s="12">
        <v>0.95</v>
      </c>
      <c r="AN214" s="12">
        <v>0.94119937694704048</v>
      </c>
      <c r="AO214" s="12">
        <v>0.97865853658536583</v>
      </c>
      <c r="AP214" s="12">
        <v>-4.5005562231617113E-2</v>
      </c>
      <c r="AQ214" s="8">
        <v>746813</v>
      </c>
      <c r="AR214" s="16">
        <v>1.0994104191659471E-3</v>
      </c>
      <c r="AS214" s="7">
        <v>28395.931558935361</v>
      </c>
      <c r="AT214" s="7">
        <v>290.81503115264798</v>
      </c>
      <c r="AU214" s="7">
        <v>72.703757788161994</v>
      </c>
      <c r="AV214" s="7">
        <v>180</v>
      </c>
      <c r="AW214" s="16">
        <v>0.40390976548978885</v>
      </c>
      <c r="AX214" s="16">
        <v>0.39821192245757731</v>
      </c>
      <c r="AY214" s="7">
        <v>13203653.84</v>
      </c>
      <c r="AZ214" s="10">
        <v>17.68</v>
      </c>
      <c r="BA214" s="16">
        <v>0</v>
      </c>
      <c r="BB214" s="7">
        <v>706795.14287667896</v>
      </c>
      <c r="BC214" s="16">
        <v>-0.23499194095818804</v>
      </c>
      <c r="BD214" s="13"/>
      <c r="BE214" s="13">
        <v>0</v>
      </c>
      <c r="BF214" s="16">
        <v>0</v>
      </c>
      <c r="BG214" s="44">
        <v>0</v>
      </c>
      <c r="BH214" s="43">
        <v>26.3</v>
      </c>
      <c r="BI214" s="2">
        <v>30.53</v>
      </c>
      <c r="BK214" s="13"/>
      <c r="BP214" s="27"/>
      <c r="BV214" s="7"/>
    </row>
    <row r="215" spans="1:74" x14ac:dyDescent="0.2">
      <c r="A215" s="2">
        <v>2005</v>
      </c>
      <c r="B215" s="4" t="s">
        <v>6</v>
      </c>
      <c r="C215" s="4" t="s">
        <v>272</v>
      </c>
      <c r="D215" s="4" t="s">
        <v>273</v>
      </c>
      <c r="E215" s="52" t="s">
        <v>274</v>
      </c>
      <c r="F215" s="4" t="s">
        <v>143</v>
      </c>
      <c r="G215" s="7">
        <v>74554.260000000009</v>
      </c>
      <c r="H215" s="7">
        <v>0</v>
      </c>
      <c r="J215" s="8">
        <v>74554.260000000009</v>
      </c>
      <c r="K215" s="16">
        <v>-0.21123897864089769</v>
      </c>
      <c r="L215" s="7">
        <v>74554.260000000009</v>
      </c>
      <c r="M215" s="7">
        <v>298217.04000000004</v>
      </c>
      <c r="N215" s="7">
        <v>0</v>
      </c>
      <c r="P215" s="8">
        <v>298217.04000000004</v>
      </c>
      <c r="Q215" s="16">
        <v>-0.33013925999226978</v>
      </c>
      <c r="R215" s="40">
        <v>33.619999999999997</v>
      </c>
      <c r="S215" s="16">
        <v>0</v>
      </c>
      <c r="V215" s="7">
        <v>4</v>
      </c>
      <c r="W215" s="7">
        <v>0</v>
      </c>
      <c r="Y215" s="7">
        <v>703296</v>
      </c>
      <c r="Z215" s="7">
        <v>0</v>
      </c>
      <c r="AB215" s="7">
        <v>72</v>
      </c>
      <c r="AC215" s="7">
        <v>0</v>
      </c>
      <c r="AE215" s="7">
        <v>2584</v>
      </c>
      <c r="AF215" s="7">
        <v>142</v>
      </c>
      <c r="AG215" s="8">
        <v>2442</v>
      </c>
      <c r="AH215" s="16">
        <v>-0.18545697131420946</v>
      </c>
      <c r="AI215" s="7">
        <v>2246</v>
      </c>
      <c r="AJ215" s="7">
        <v>196</v>
      </c>
      <c r="AK215" s="12">
        <v>0.86919504643962853</v>
      </c>
      <c r="AL215" s="12">
        <v>0.95</v>
      </c>
      <c r="AN215" s="12">
        <v>0.91973791973791974</v>
      </c>
      <c r="AO215" s="12">
        <v>0.945046439628483</v>
      </c>
      <c r="AP215" s="12">
        <v>3.0024013214151379E-2</v>
      </c>
      <c r="AQ215" s="8">
        <v>735351</v>
      </c>
      <c r="AR215" s="16">
        <v>9.8081940106933274E-3</v>
      </c>
      <c r="AS215" s="7">
        <v>28612.879377431906</v>
      </c>
      <c r="AT215" s="7">
        <v>301.1265356265356</v>
      </c>
      <c r="AU215" s="7">
        <v>75.2816339066339</v>
      </c>
      <c r="AV215" s="7">
        <v>180</v>
      </c>
      <c r="AW215" s="16">
        <v>0.41823129948129945</v>
      </c>
      <c r="AX215" s="16">
        <v>0.45977450738979475</v>
      </c>
      <c r="AY215" s="7">
        <v>13001005.68</v>
      </c>
      <c r="AZ215" s="10">
        <v>17.68</v>
      </c>
      <c r="BA215" s="16">
        <v>0</v>
      </c>
      <c r="BB215" s="7">
        <v>711604.51456859498</v>
      </c>
      <c r="BC215" s="16">
        <v>-0.26397624663632413</v>
      </c>
      <c r="BD215" s="13"/>
      <c r="BE215" s="13">
        <v>0</v>
      </c>
      <c r="BF215" s="16">
        <v>0</v>
      </c>
      <c r="BG215" s="44">
        <v>0</v>
      </c>
      <c r="BH215" s="43">
        <v>25.7</v>
      </c>
      <c r="BI215" s="2">
        <v>30.53</v>
      </c>
      <c r="BK215" s="13"/>
      <c r="BP215" s="32"/>
      <c r="BV215" s="7"/>
    </row>
    <row r="216" spans="1:74" x14ac:dyDescent="0.2">
      <c r="A216" s="2">
        <v>2005</v>
      </c>
      <c r="B216" s="4" t="s">
        <v>7</v>
      </c>
      <c r="C216" s="4" t="s">
        <v>272</v>
      </c>
      <c r="D216" s="4" t="s">
        <v>273</v>
      </c>
      <c r="E216" s="52" t="s">
        <v>274</v>
      </c>
      <c r="F216" s="4" t="s">
        <v>143</v>
      </c>
      <c r="G216" s="7">
        <v>77424.08</v>
      </c>
      <c r="H216" s="7">
        <v>0</v>
      </c>
      <c r="J216" s="8">
        <v>77424.08</v>
      </c>
      <c r="K216" s="16">
        <v>-3.2059137963409423E-2</v>
      </c>
      <c r="L216" s="7">
        <v>77424.08</v>
      </c>
      <c r="M216" s="7">
        <v>309696.32</v>
      </c>
      <c r="N216" s="7">
        <v>0</v>
      </c>
      <c r="P216" s="8">
        <v>309696.32</v>
      </c>
      <c r="Q216" s="16">
        <v>-0.17796954391796982</v>
      </c>
      <c r="R216" s="40">
        <v>33.619999999999997</v>
      </c>
      <c r="S216" s="16">
        <v>0</v>
      </c>
      <c r="V216" s="7">
        <v>4</v>
      </c>
      <c r="W216" s="7">
        <v>0</v>
      </c>
      <c r="Y216" s="7">
        <v>730368</v>
      </c>
      <c r="Z216" s="7">
        <v>0</v>
      </c>
      <c r="AB216" s="7">
        <v>72</v>
      </c>
      <c r="AC216" s="7">
        <v>0</v>
      </c>
      <c r="AE216" s="7">
        <v>2645</v>
      </c>
      <c r="AF216" s="7">
        <v>109</v>
      </c>
      <c r="AG216" s="8">
        <v>2536</v>
      </c>
      <c r="AH216" s="16">
        <v>-3.2059137963409423E-2</v>
      </c>
      <c r="AI216" s="7">
        <v>2336</v>
      </c>
      <c r="AJ216" s="7">
        <v>200</v>
      </c>
      <c r="AK216" s="12">
        <v>0.88317580340264645</v>
      </c>
      <c r="AL216" s="12">
        <v>0.95</v>
      </c>
      <c r="AN216" s="12">
        <v>0.92113564668769721</v>
      </c>
      <c r="AO216" s="12">
        <v>0.95879017013232515</v>
      </c>
      <c r="AQ216" s="8">
        <v>760244</v>
      </c>
      <c r="AR216" s="16">
        <v>-4.7654406968982155E-3</v>
      </c>
      <c r="AS216" s="7">
        <v>30409.759999999998</v>
      </c>
      <c r="AT216" s="7">
        <v>299.78075709779182</v>
      </c>
      <c r="AU216" s="7">
        <v>74.945189274447955</v>
      </c>
      <c r="AV216" s="7">
        <v>180</v>
      </c>
      <c r="AW216" s="16">
        <v>0.41636216263582199</v>
      </c>
      <c r="AX216" s="16">
        <v>0.21070278107042273</v>
      </c>
      <c r="AY216" s="7">
        <v>13441113.92</v>
      </c>
      <c r="AZ216" s="10">
        <v>17.68</v>
      </c>
      <c r="BA216" s="16">
        <v>0</v>
      </c>
      <c r="BB216" s="7">
        <v>736606.52329308284</v>
      </c>
      <c r="BC216" s="16">
        <v>-0.11176321812789325</v>
      </c>
      <c r="BD216" s="13"/>
      <c r="BE216" s="13">
        <v>0</v>
      </c>
      <c r="BF216" s="16">
        <v>0</v>
      </c>
      <c r="BG216" s="44">
        <v>0</v>
      </c>
      <c r="BH216" s="43">
        <v>25</v>
      </c>
      <c r="BI216" s="2">
        <v>30.53</v>
      </c>
      <c r="BK216" s="13"/>
      <c r="BP216" s="27"/>
      <c r="BV216" s="7"/>
    </row>
    <row r="217" spans="1:74" x14ac:dyDescent="0.2">
      <c r="A217" s="2">
        <v>2006</v>
      </c>
      <c r="B217" s="4" t="s">
        <v>8</v>
      </c>
      <c r="C217" s="4" t="s">
        <v>272</v>
      </c>
      <c r="D217" s="4" t="s">
        <v>273</v>
      </c>
      <c r="E217" s="52" t="s">
        <v>274</v>
      </c>
      <c r="F217" s="4" t="s">
        <v>143</v>
      </c>
      <c r="G217" s="7">
        <v>79408.53</v>
      </c>
      <c r="H217" s="7">
        <v>0</v>
      </c>
      <c r="J217" s="8">
        <v>79408.53</v>
      </c>
      <c r="K217" s="16">
        <v>4.6349942062573479E-3</v>
      </c>
      <c r="L217" s="7">
        <v>79408.53</v>
      </c>
      <c r="M217" s="7">
        <v>317634.12</v>
      </c>
      <c r="N217" s="7">
        <v>0</v>
      </c>
      <c r="P217" s="8">
        <v>317634.12</v>
      </c>
      <c r="Q217" s="16">
        <v>-0.14680679897557769</v>
      </c>
      <c r="R217" s="40">
        <v>33.619999999999997</v>
      </c>
      <c r="S217" s="16">
        <v>0</v>
      </c>
      <c r="V217" s="7">
        <v>4</v>
      </c>
      <c r="W217" s="7">
        <v>0</v>
      </c>
      <c r="Y217" s="7">
        <v>749088</v>
      </c>
      <c r="Z217" s="7">
        <v>0</v>
      </c>
      <c r="AB217" s="7">
        <v>72</v>
      </c>
      <c r="AC217" s="7">
        <v>0</v>
      </c>
      <c r="AE217" s="7">
        <v>2653</v>
      </c>
      <c r="AF217" s="7">
        <v>52</v>
      </c>
      <c r="AG217" s="8">
        <v>2601</v>
      </c>
      <c r="AH217" s="16">
        <v>4.6349942062573479E-3</v>
      </c>
      <c r="AI217" s="7">
        <v>2502</v>
      </c>
      <c r="AJ217" s="7">
        <v>99</v>
      </c>
      <c r="AK217" s="12">
        <v>0.94308330192235201</v>
      </c>
      <c r="AL217" s="12">
        <v>0.95</v>
      </c>
      <c r="AN217" s="12">
        <v>0.96193771626297575</v>
      </c>
      <c r="AO217" s="12">
        <v>0.98039954768186954</v>
      </c>
      <c r="AP217" s="12">
        <v>3.4672516578663881E-2</v>
      </c>
      <c r="AQ217" s="8">
        <v>694091</v>
      </c>
      <c r="AR217" s="16">
        <v>3.1786451179412145E-2</v>
      </c>
      <c r="AS217" s="7">
        <v>26391.292775665399</v>
      </c>
      <c r="AT217" s="7">
        <v>266.85544021530183</v>
      </c>
      <c r="AU217" s="7">
        <v>66.713860053825456</v>
      </c>
      <c r="AV217" s="7">
        <v>180</v>
      </c>
      <c r="AW217" s="16">
        <v>0.37063255585458588</v>
      </c>
      <c r="AX217" s="16">
        <v>0.20932333959126082</v>
      </c>
      <c r="AY217" s="7">
        <v>12271528.879999999</v>
      </c>
      <c r="AZ217" s="10">
        <v>17.68</v>
      </c>
      <c r="BA217" s="16">
        <v>0</v>
      </c>
      <c r="BB217" s="7">
        <v>734122.10387502494</v>
      </c>
      <c r="BC217" s="16">
        <v>-0.10026741929651255</v>
      </c>
      <c r="BD217" s="13"/>
      <c r="BE217" s="13">
        <v>0</v>
      </c>
      <c r="BF217" s="16">
        <v>0</v>
      </c>
      <c r="BG217" s="44">
        <v>0</v>
      </c>
      <c r="BH217" s="43">
        <v>26.3</v>
      </c>
      <c r="BI217" s="2">
        <v>30.53</v>
      </c>
      <c r="BK217" s="13"/>
      <c r="BP217" s="27"/>
      <c r="BV217" s="7"/>
    </row>
    <row r="218" spans="1:74" x14ac:dyDescent="0.2">
      <c r="A218" s="2">
        <v>2006</v>
      </c>
      <c r="B218" s="4" t="s">
        <v>9</v>
      </c>
      <c r="C218" s="4" t="s">
        <v>272</v>
      </c>
      <c r="D218" s="4" t="s">
        <v>273</v>
      </c>
      <c r="E218" s="52" t="s">
        <v>274</v>
      </c>
      <c r="F218" s="4" t="s">
        <v>143</v>
      </c>
      <c r="G218" s="7">
        <v>71531.790000000008</v>
      </c>
      <c r="H218" s="7">
        <v>0</v>
      </c>
      <c r="J218" s="8">
        <v>71531.790000000008</v>
      </c>
      <c r="K218" s="16">
        <v>-1.3473684210526193E-2</v>
      </c>
      <c r="L218" s="7">
        <v>71531.790000000008</v>
      </c>
      <c r="M218" s="7">
        <v>286127.16000000003</v>
      </c>
      <c r="N218" s="7">
        <v>0</v>
      </c>
      <c r="P218" s="8">
        <v>286127.16000000003</v>
      </c>
      <c r="Q218" s="16">
        <v>-0.16218571907475687</v>
      </c>
      <c r="R218" s="40">
        <v>33.619999999999997</v>
      </c>
      <c r="S218" s="16">
        <v>0</v>
      </c>
      <c r="V218" s="7">
        <v>4</v>
      </c>
      <c r="W218" s="7">
        <v>0</v>
      </c>
      <c r="Y218" s="7">
        <v>674784</v>
      </c>
      <c r="Z218" s="7">
        <v>0</v>
      </c>
      <c r="AB218" s="7">
        <v>72</v>
      </c>
      <c r="AC218" s="7">
        <v>0</v>
      </c>
      <c r="AE218" s="7">
        <v>2404</v>
      </c>
      <c r="AF218" s="7">
        <v>61</v>
      </c>
      <c r="AG218" s="8">
        <v>2343</v>
      </c>
      <c r="AH218" s="16">
        <v>-1.3473684210526304E-2</v>
      </c>
      <c r="AI218" s="7">
        <v>2217</v>
      </c>
      <c r="AJ218" s="7">
        <v>126</v>
      </c>
      <c r="AK218" s="12">
        <v>0.92221297836938432</v>
      </c>
      <c r="AL218" s="12">
        <v>0.95</v>
      </c>
      <c r="AN218" s="12">
        <v>0.94622279129321385</v>
      </c>
      <c r="AO218" s="12">
        <v>0.97462562396006658</v>
      </c>
      <c r="AP218" s="12">
        <v>-2.1219891410547476E-2</v>
      </c>
      <c r="AQ218" s="8">
        <v>670789</v>
      </c>
      <c r="AR218" s="16">
        <v>1.2042978003629967E-2</v>
      </c>
      <c r="AS218" s="7">
        <v>27949.541666666668</v>
      </c>
      <c r="AT218" s="7">
        <v>286.2949210413999</v>
      </c>
      <c r="AU218" s="7">
        <v>71.573730260349976</v>
      </c>
      <c r="AV218" s="7">
        <v>180</v>
      </c>
      <c r="AW218" s="16">
        <v>0.39763183477972208</v>
      </c>
      <c r="AX218" s="16">
        <v>0.20795622734668195</v>
      </c>
      <c r="AY218" s="7">
        <v>11859549.52</v>
      </c>
      <c r="AZ218" s="10">
        <v>17.68</v>
      </c>
      <c r="BA218" s="16">
        <v>0</v>
      </c>
      <c r="BB218" s="7">
        <v>749327.34542709962</v>
      </c>
      <c r="BC218" s="16">
        <v>-0.10879483965650098</v>
      </c>
      <c r="BD218" s="13"/>
      <c r="BE218" s="13">
        <v>0</v>
      </c>
      <c r="BF218" s="16">
        <v>0</v>
      </c>
      <c r="BG218" s="44">
        <v>0</v>
      </c>
      <c r="BH218" s="43">
        <v>24</v>
      </c>
      <c r="BI218" s="2">
        <v>30.53</v>
      </c>
      <c r="BK218" s="13"/>
      <c r="BP218" s="32"/>
      <c r="BV218" s="7"/>
    </row>
    <row r="219" spans="1:74" x14ac:dyDescent="0.2">
      <c r="A219" s="2">
        <v>2006</v>
      </c>
      <c r="B219" s="4" t="s">
        <v>10</v>
      </c>
      <c r="C219" s="4" t="s">
        <v>272</v>
      </c>
      <c r="D219" s="4" t="s">
        <v>273</v>
      </c>
      <c r="E219" s="52" t="s">
        <v>274</v>
      </c>
      <c r="F219" s="4" t="s">
        <v>143</v>
      </c>
      <c r="G219" s="7">
        <v>76325</v>
      </c>
      <c r="H219" s="7">
        <v>0</v>
      </c>
      <c r="J219" s="8">
        <v>76325</v>
      </c>
      <c r="K219" s="16">
        <v>-3.6979969183359107E-2</v>
      </c>
      <c r="L219" s="7">
        <v>76325</v>
      </c>
      <c r="M219" s="7">
        <v>305300</v>
      </c>
      <c r="N219" s="7">
        <v>0</v>
      </c>
      <c r="P219" s="8">
        <v>305300</v>
      </c>
      <c r="Q219" s="16">
        <v>-0.18214859378629211</v>
      </c>
      <c r="R219" s="40">
        <v>33.619999999999997</v>
      </c>
      <c r="S219" s="16">
        <v>0</v>
      </c>
      <c r="V219" s="7">
        <v>4</v>
      </c>
      <c r="W219" s="7">
        <v>0</v>
      </c>
      <c r="Y219" s="7">
        <v>720000</v>
      </c>
      <c r="Z219" s="7">
        <v>0</v>
      </c>
      <c r="AB219" s="7">
        <v>72</v>
      </c>
      <c r="AC219" s="7">
        <v>0</v>
      </c>
      <c r="AE219" s="7">
        <v>2653</v>
      </c>
      <c r="AF219" s="7">
        <v>153</v>
      </c>
      <c r="AG219" s="8">
        <v>2500</v>
      </c>
      <c r="AH219" s="16">
        <v>-3.6979969183358996E-2</v>
      </c>
      <c r="AI219" s="7">
        <v>2249</v>
      </c>
      <c r="AJ219" s="7">
        <v>251</v>
      </c>
      <c r="AK219" s="12">
        <v>0.84771956275914062</v>
      </c>
      <c r="AL219" s="12">
        <v>0.95</v>
      </c>
      <c r="AN219" s="12">
        <v>0.89959999999999996</v>
      </c>
      <c r="AO219" s="12">
        <v>0.94232943837165473</v>
      </c>
      <c r="AP219" s="12">
        <v>-1.5446205733558149E-2</v>
      </c>
      <c r="AQ219" s="8">
        <v>731473</v>
      </c>
      <c r="AR219" s="16">
        <v>-1.1800750822730799E-2</v>
      </c>
      <c r="AS219" s="7">
        <v>28911.97628458498</v>
      </c>
      <c r="AT219" s="7">
        <v>292.58920000000001</v>
      </c>
      <c r="AU219" s="7">
        <v>73.147300000000001</v>
      </c>
      <c r="AV219" s="7">
        <v>180</v>
      </c>
      <c r="AW219" s="16">
        <v>0.40637388888888892</v>
      </c>
      <c r="AX219" s="16">
        <v>0.20828703315703412</v>
      </c>
      <c r="AY219" s="7">
        <v>12932442.640000001</v>
      </c>
      <c r="AZ219" s="10">
        <v>17.68</v>
      </c>
      <c r="BA219" s="16">
        <v>0</v>
      </c>
      <c r="BB219" s="7">
        <v>715772.53217590624</v>
      </c>
      <c r="BC219" s="16">
        <v>-0.11308413098854468</v>
      </c>
      <c r="BD219" s="13"/>
      <c r="BE219" s="13">
        <v>0</v>
      </c>
      <c r="BF219" s="16">
        <v>0</v>
      </c>
      <c r="BG219" s="44">
        <v>0</v>
      </c>
      <c r="BH219" s="43">
        <v>25.3</v>
      </c>
      <c r="BI219" s="2">
        <v>30.53</v>
      </c>
      <c r="BK219" s="13"/>
      <c r="BP219" s="27"/>
      <c r="BV219" s="7"/>
    </row>
    <row r="220" spans="1:74" x14ac:dyDescent="0.2">
      <c r="A220" s="2">
        <v>2006</v>
      </c>
      <c r="B220" s="4" t="s">
        <v>0</v>
      </c>
      <c r="C220" s="4" t="s">
        <v>272</v>
      </c>
      <c r="D220" s="4" t="s">
        <v>273</v>
      </c>
      <c r="E220" s="52" t="s">
        <v>274</v>
      </c>
      <c r="F220" s="4" t="s">
        <v>143</v>
      </c>
      <c r="G220" s="7">
        <v>75103.8</v>
      </c>
      <c r="H220" s="7">
        <v>0</v>
      </c>
      <c r="J220" s="8">
        <v>75103.8</v>
      </c>
      <c r="K220" s="16">
        <v>-1.2841091492777013E-2</v>
      </c>
      <c r="L220" s="7">
        <v>75103.8</v>
      </c>
      <c r="M220" s="7">
        <v>300415.2</v>
      </c>
      <c r="N220" s="7">
        <v>0</v>
      </c>
      <c r="P220" s="8">
        <v>300415.2</v>
      </c>
      <c r="Q220" s="16">
        <v>-0.1616484853441843</v>
      </c>
      <c r="R220" s="40">
        <v>33.619999999999997</v>
      </c>
      <c r="S220" s="16">
        <v>0</v>
      </c>
      <c r="V220" s="7">
        <v>4</v>
      </c>
      <c r="W220" s="7">
        <v>0</v>
      </c>
      <c r="Y220" s="7">
        <v>708480</v>
      </c>
      <c r="Z220" s="7">
        <v>0</v>
      </c>
      <c r="AB220" s="7">
        <v>72</v>
      </c>
      <c r="AC220" s="7">
        <v>0</v>
      </c>
      <c r="AE220" s="7">
        <v>2526</v>
      </c>
      <c r="AF220" s="7">
        <v>66</v>
      </c>
      <c r="AG220" s="8">
        <v>2460</v>
      </c>
      <c r="AH220" s="16">
        <v>-1.2841091492776902E-2</v>
      </c>
      <c r="AI220" s="7">
        <v>2290</v>
      </c>
      <c r="AJ220" s="7">
        <v>170</v>
      </c>
      <c r="AK220" s="12">
        <v>0.90657165479018209</v>
      </c>
      <c r="AL220" s="12">
        <v>0.95</v>
      </c>
      <c r="AN220" s="12">
        <v>0.93089430894308944</v>
      </c>
      <c r="AO220" s="12">
        <v>0.97387173396674587</v>
      </c>
      <c r="AP220" s="12">
        <v>1.2565961539144022E-2</v>
      </c>
      <c r="AQ220" s="8">
        <v>720810</v>
      </c>
      <c r="AR220" s="16">
        <v>3.6363813850015525E-4</v>
      </c>
      <c r="AS220" s="7">
        <v>28047.081712062256</v>
      </c>
      <c r="AT220" s="7">
        <v>293.01219512195121</v>
      </c>
      <c r="AU220" s="7">
        <v>73.253048780487802</v>
      </c>
      <c r="AV220" s="7">
        <v>180</v>
      </c>
      <c r="AW220" s="16">
        <v>0.4069613821138211</v>
      </c>
      <c r="AX220" s="16">
        <v>0.19325082695079066</v>
      </c>
      <c r="AY220" s="7">
        <v>12743920.799999999</v>
      </c>
      <c r="AZ220" s="10">
        <v>17.68</v>
      </c>
      <c r="BA220" s="16">
        <v>0</v>
      </c>
      <c r="BB220" s="7">
        <v>730103.85706416925</v>
      </c>
      <c r="BC220" s="16">
        <v>-9.7937035620036306E-2</v>
      </c>
      <c r="BD220" s="13"/>
      <c r="BE220" s="13">
        <v>0</v>
      </c>
      <c r="BF220" s="16">
        <v>0</v>
      </c>
      <c r="BG220" s="44">
        <v>0</v>
      </c>
      <c r="BH220" s="43">
        <v>25.7</v>
      </c>
      <c r="BI220" s="2">
        <v>30.53</v>
      </c>
      <c r="BK220" s="13"/>
      <c r="BP220" s="27"/>
      <c r="BV220" s="7"/>
    </row>
    <row r="221" spans="1:74" x14ac:dyDescent="0.2">
      <c r="A221" s="2">
        <v>2006</v>
      </c>
      <c r="B221" s="4" t="s">
        <v>1</v>
      </c>
      <c r="C221" s="4" t="s">
        <v>272</v>
      </c>
      <c r="D221" s="4" t="s">
        <v>273</v>
      </c>
      <c r="E221" s="52" t="s">
        <v>274</v>
      </c>
      <c r="F221" s="4" t="s">
        <v>143</v>
      </c>
      <c r="G221" s="7">
        <v>77424.08</v>
      </c>
      <c r="H221" s="7">
        <v>0</v>
      </c>
      <c r="J221" s="8">
        <v>77424.08</v>
      </c>
      <c r="K221" s="16">
        <v>-1.0148321623731471E-2</v>
      </c>
      <c r="L221" s="7">
        <v>77424.08</v>
      </c>
      <c r="M221" s="7">
        <v>309696.32</v>
      </c>
      <c r="N221" s="7">
        <v>0</v>
      </c>
      <c r="P221" s="8">
        <v>309696.32</v>
      </c>
      <c r="Q221" s="16">
        <v>-0.15936163195221364</v>
      </c>
      <c r="R221" s="40">
        <v>33.619999999999997</v>
      </c>
      <c r="S221" s="16">
        <v>0</v>
      </c>
      <c r="V221" s="7">
        <v>4</v>
      </c>
      <c r="W221" s="7">
        <v>0</v>
      </c>
      <c r="Y221" s="7">
        <v>730368</v>
      </c>
      <c r="Z221" s="7">
        <v>0</v>
      </c>
      <c r="AB221" s="7">
        <v>72</v>
      </c>
      <c r="AC221" s="7">
        <v>0</v>
      </c>
      <c r="AE221" s="7">
        <v>2632</v>
      </c>
      <c r="AF221" s="7">
        <v>96</v>
      </c>
      <c r="AG221" s="8">
        <v>2536</v>
      </c>
      <c r="AH221" s="16">
        <v>-1.0148321623731471E-2</v>
      </c>
      <c r="AI221" s="7">
        <v>2300</v>
      </c>
      <c r="AJ221" s="7">
        <v>236</v>
      </c>
      <c r="AK221" s="12">
        <v>0.87386018237082064</v>
      </c>
      <c r="AL221" s="12">
        <v>0.95</v>
      </c>
      <c r="AN221" s="12">
        <v>0.90694006309148267</v>
      </c>
      <c r="AO221" s="12">
        <v>0.96352583586626139</v>
      </c>
      <c r="AP221" s="12">
        <v>-3.7854889589905349E-2</v>
      </c>
      <c r="AQ221" s="8">
        <v>724600</v>
      </c>
      <c r="AR221" s="16">
        <v>-9.3205342779534295E-4</v>
      </c>
      <c r="AS221" s="7">
        <v>27976.833976833979</v>
      </c>
      <c r="AT221" s="7">
        <v>285.7255520504732</v>
      </c>
      <c r="AU221" s="7">
        <v>71.431388012618299</v>
      </c>
      <c r="AV221" s="7">
        <v>180</v>
      </c>
      <c r="AW221" s="16">
        <v>0.3968410445145461</v>
      </c>
      <c r="AX221" s="16">
        <v>0.18846341607311956</v>
      </c>
      <c r="AY221" s="7">
        <v>12810928</v>
      </c>
      <c r="AZ221" s="10">
        <v>17.68</v>
      </c>
      <c r="BA221" s="16">
        <v>0</v>
      </c>
      <c r="BB221" s="7">
        <v>717428.78831346461</v>
      </c>
      <c r="BC221" s="16">
        <v>-0.10004686132029661</v>
      </c>
      <c r="BD221" s="13"/>
      <c r="BE221" s="13">
        <v>0</v>
      </c>
      <c r="BF221" s="16">
        <v>0</v>
      </c>
      <c r="BG221" s="44">
        <v>0</v>
      </c>
      <c r="BH221" s="43">
        <v>25.9</v>
      </c>
      <c r="BI221" s="2">
        <v>30.53</v>
      </c>
      <c r="BK221" s="13"/>
      <c r="BP221" s="32"/>
      <c r="BV221" s="7"/>
    </row>
    <row r="222" spans="1:74" x14ac:dyDescent="0.2">
      <c r="A222" s="2">
        <v>2006</v>
      </c>
      <c r="B222" s="4" t="s">
        <v>2</v>
      </c>
      <c r="C222" s="4" t="s">
        <v>272</v>
      </c>
      <c r="D222" s="4" t="s">
        <v>273</v>
      </c>
      <c r="E222" s="52" t="s">
        <v>274</v>
      </c>
      <c r="F222" s="4" t="s">
        <v>143</v>
      </c>
      <c r="G222" s="7">
        <v>75561.75</v>
      </c>
      <c r="H222" s="7">
        <v>0</v>
      </c>
      <c r="J222" s="8">
        <v>75561.75</v>
      </c>
      <c r="K222" s="16">
        <v>2.5694156651471234E-2</v>
      </c>
      <c r="L222" s="7">
        <v>75561.75</v>
      </c>
      <c r="M222" s="7">
        <v>302247</v>
      </c>
      <c r="N222" s="7">
        <v>0</v>
      </c>
      <c r="P222" s="8">
        <v>302247</v>
      </c>
      <c r="Q222" s="16">
        <v>-0.12892215995628775</v>
      </c>
      <c r="R222" s="40">
        <v>33.619999999999997</v>
      </c>
      <c r="S222" s="16">
        <v>0</v>
      </c>
      <c r="V222" s="7">
        <v>4</v>
      </c>
      <c r="W222" s="7">
        <v>0</v>
      </c>
      <c r="Y222" s="7">
        <v>712800</v>
      </c>
      <c r="Z222" s="7">
        <v>0</v>
      </c>
      <c r="AB222" s="7">
        <v>72</v>
      </c>
      <c r="AC222" s="7">
        <v>0</v>
      </c>
      <c r="AE222" s="7">
        <v>2563</v>
      </c>
      <c r="AF222" s="7">
        <v>88</v>
      </c>
      <c r="AG222" s="8">
        <v>2475</v>
      </c>
      <c r="AH222" s="16">
        <v>2.5694156651471234E-2</v>
      </c>
      <c r="AI222" s="7">
        <v>2267</v>
      </c>
      <c r="AJ222" s="7">
        <v>208</v>
      </c>
      <c r="AK222" s="12">
        <v>0.8845103394459618</v>
      </c>
      <c r="AL222" s="12">
        <v>0.95</v>
      </c>
      <c r="AN222" s="12">
        <v>0.91595959595959597</v>
      </c>
      <c r="AO222" s="12">
        <v>0.96566523605150212</v>
      </c>
      <c r="AP222" s="12">
        <v>1.24647297528655E-2</v>
      </c>
      <c r="AQ222" s="8">
        <v>666783</v>
      </c>
      <c r="AR222" s="16">
        <v>-2.3001013107018742E-2</v>
      </c>
      <c r="AS222" s="7">
        <v>27439.629629629628</v>
      </c>
      <c r="AT222" s="7">
        <v>269.40727272727275</v>
      </c>
      <c r="AU222" s="7">
        <v>67.351818181818189</v>
      </c>
      <c r="AV222" s="7">
        <v>180</v>
      </c>
      <c r="AW222" s="16">
        <v>0.37417676767676772</v>
      </c>
      <c r="AX222" s="16">
        <v>0.12159779755613331</v>
      </c>
      <c r="AY222" s="7">
        <v>11788723.439999999</v>
      </c>
      <c r="AZ222" s="10">
        <v>17.68</v>
      </c>
      <c r="BA222" s="16">
        <v>0</v>
      </c>
      <c r="BB222" s="7">
        <v>684494.75689839001</v>
      </c>
      <c r="BC222" s="16">
        <v>-5.4413594472485859E-2</v>
      </c>
      <c r="BD222" s="13"/>
      <c r="BE222" s="13">
        <v>0</v>
      </c>
      <c r="BF222" s="16">
        <v>0</v>
      </c>
      <c r="BG222" s="44">
        <v>0</v>
      </c>
      <c r="BH222" s="43">
        <v>24.3</v>
      </c>
      <c r="BI222" s="2">
        <v>30.53</v>
      </c>
      <c r="BK222" s="13"/>
      <c r="BP222" s="27"/>
      <c r="BV222" s="7"/>
    </row>
    <row r="223" spans="1:74" x14ac:dyDescent="0.2">
      <c r="A223" s="2">
        <v>2006</v>
      </c>
      <c r="B223" s="4" t="s">
        <v>3</v>
      </c>
      <c r="C223" s="4" t="s">
        <v>272</v>
      </c>
      <c r="D223" s="4" t="s">
        <v>273</v>
      </c>
      <c r="E223" s="52" t="s">
        <v>274</v>
      </c>
      <c r="F223" s="4" t="s">
        <v>143</v>
      </c>
      <c r="G223" s="7">
        <v>76111.290000000008</v>
      </c>
      <c r="H223" s="7">
        <v>0</v>
      </c>
      <c r="J223" s="8">
        <v>76111.290000000008</v>
      </c>
      <c r="K223" s="16">
        <v>1.2048192771085819E-3</v>
      </c>
      <c r="L223" s="7">
        <v>76111.290000000008</v>
      </c>
      <c r="M223" s="7">
        <v>304445.16000000003</v>
      </c>
      <c r="N223" s="7">
        <v>0</v>
      </c>
      <c r="P223" s="8">
        <v>304445.16000000003</v>
      </c>
      <c r="Q223" s="16">
        <v>-0.14971989870309255</v>
      </c>
      <c r="R223" s="40">
        <v>33.619999999999997</v>
      </c>
      <c r="S223" s="16">
        <v>0</v>
      </c>
      <c r="V223" s="7">
        <v>4</v>
      </c>
      <c r="W223" s="7">
        <v>0</v>
      </c>
      <c r="Y223" s="7">
        <v>717984</v>
      </c>
      <c r="Z223" s="7">
        <v>0</v>
      </c>
      <c r="AB223" s="7">
        <v>72</v>
      </c>
      <c r="AC223" s="7">
        <v>0</v>
      </c>
      <c r="AE223" s="7">
        <v>2645</v>
      </c>
      <c r="AF223" s="7">
        <v>152</v>
      </c>
      <c r="AG223" s="8">
        <v>2493</v>
      </c>
      <c r="AH223" s="16">
        <v>1.2048192771083599E-3</v>
      </c>
      <c r="AI223" s="7">
        <v>2364</v>
      </c>
      <c r="AJ223" s="7">
        <v>129</v>
      </c>
      <c r="AK223" s="12">
        <v>0.89376181474480154</v>
      </c>
      <c r="AL223" s="12">
        <v>0.95</v>
      </c>
      <c r="AN223" s="12">
        <v>0.94825511432009624</v>
      </c>
      <c r="AO223" s="12">
        <v>0.94253308128544422</v>
      </c>
      <c r="AP223" s="12">
        <v>6.0716637312237198E-2</v>
      </c>
      <c r="AQ223" s="8">
        <v>714558</v>
      </c>
      <c r="AR223" s="16">
        <v>5.4689003059036345E-3</v>
      </c>
      <c r="AS223" s="7">
        <v>27169.505703422052</v>
      </c>
      <c r="AT223" s="7">
        <v>286.62575210589654</v>
      </c>
      <c r="AU223" s="7">
        <v>71.656438026474135</v>
      </c>
      <c r="AV223" s="7">
        <v>180</v>
      </c>
      <c r="AW223" s="16">
        <v>0.39809132236930073</v>
      </c>
      <c r="AX223" s="16">
        <v>0.18251491334713266</v>
      </c>
      <c r="AY223" s="7">
        <v>12633385.439999999</v>
      </c>
      <c r="AZ223" s="10">
        <v>17.68</v>
      </c>
      <c r="BA223" s="16">
        <v>0</v>
      </c>
      <c r="BB223" s="7">
        <v>710198.23675251845</v>
      </c>
      <c r="BC223" s="16">
        <v>-8.4944829086920928E-2</v>
      </c>
      <c r="BD223" s="13"/>
      <c r="BE223" s="13">
        <v>0</v>
      </c>
      <c r="BF223" s="16">
        <v>0</v>
      </c>
      <c r="BG223" s="44">
        <v>0</v>
      </c>
      <c r="BH223" s="43">
        <v>26.3</v>
      </c>
      <c r="BI223" s="2">
        <v>30.53</v>
      </c>
      <c r="BK223" s="13"/>
      <c r="BP223" s="27"/>
      <c r="BV223" s="7"/>
    </row>
    <row r="224" spans="1:74" x14ac:dyDescent="0.2">
      <c r="A224" s="2">
        <v>2006</v>
      </c>
      <c r="B224" s="4" t="s">
        <v>4</v>
      </c>
      <c r="C224" s="4" t="s">
        <v>272</v>
      </c>
      <c r="D224" s="4" t="s">
        <v>273</v>
      </c>
      <c r="E224" s="52" t="s">
        <v>274</v>
      </c>
      <c r="F224" s="4" t="s">
        <v>143</v>
      </c>
      <c r="G224" s="7">
        <v>78217.86</v>
      </c>
      <c r="H224" s="7">
        <v>0</v>
      </c>
      <c r="J224" s="8">
        <v>78217.86</v>
      </c>
      <c r="K224" s="16">
        <v>4.8281505728314134E-2</v>
      </c>
      <c r="L224" s="7">
        <v>78217.86</v>
      </c>
      <c r="M224" s="7">
        <v>312871.44</v>
      </c>
      <c r="N224" s="7">
        <v>0</v>
      </c>
      <c r="P224" s="8">
        <v>312871.44</v>
      </c>
      <c r="Q224" s="16">
        <v>-0.1097396978952746</v>
      </c>
      <c r="R224" s="40">
        <v>33.619999999999997</v>
      </c>
      <c r="S224" s="16">
        <v>0</v>
      </c>
      <c r="V224" s="7">
        <v>4</v>
      </c>
      <c r="W224" s="7">
        <v>0</v>
      </c>
      <c r="Y224" s="7">
        <v>737856</v>
      </c>
      <c r="Z224" s="7">
        <v>0</v>
      </c>
      <c r="AB224" s="7">
        <v>72</v>
      </c>
      <c r="AC224" s="7">
        <v>0</v>
      </c>
      <c r="AE224" s="7">
        <v>2653</v>
      </c>
      <c r="AF224" s="7">
        <v>91</v>
      </c>
      <c r="AG224" s="8">
        <v>2562</v>
      </c>
      <c r="AH224" s="16">
        <v>4.8281505728314134E-2</v>
      </c>
      <c r="AI224" s="7">
        <v>2367</v>
      </c>
      <c r="AJ224" s="7">
        <v>195</v>
      </c>
      <c r="AK224" s="12">
        <v>0.89219751225028265</v>
      </c>
      <c r="AL224" s="12">
        <v>0.95</v>
      </c>
      <c r="AN224" s="12">
        <v>0.92388758782201408</v>
      </c>
      <c r="AO224" s="12">
        <v>0.96569920844327173</v>
      </c>
      <c r="AP224" s="12">
        <v>5.5624714650305052E-2</v>
      </c>
      <c r="AQ224" s="8">
        <v>750571</v>
      </c>
      <c r="AR224" s="16">
        <v>9.2270945563605933E-2</v>
      </c>
      <c r="AS224" s="7">
        <v>28868.115384615383</v>
      </c>
      <c r="AT224" s="7">
        <v>292.96291959406716</v>
      </c>
      <c r="AU224" s="7">
        <v>73.24072989851679</v>
      </c>
      <c r="AV224" s="7">
        <v>180</v>
      </c>
      <c r="AW224" s="16">
        <v>0.40689294388064884</v>
      </c>
      <c r="AX224" s="16">
        <v>0.22691188518829075</v>
      </c>
      <c r="AY224" s="7">
        <v>13270095.279999999</v>
      </c>
      <c r="AZ224" s="10">
        <v>17.68</v>
      </c>
      <c r="BA224" s="16">
        <v>0</v>
      </c>
      <c r="BB224" s="7">
        <v>739732.35995656333</v>
      </c>
      <c r="BC224" s="16">
        <v>-9.8237169983452055E-2</v>
      </c>
      <c r="BD224" s="13"/>
      <c r="BE224" s="13">
        <v>0</v>
      </c>
      <c r="BF224" s="16">
        <v>0</v>
      </c>
      <c r="BG224" s="44">
        <v>0</v>
      </c>
      <c r="BH224" s="43">
        <v>26</v>
      </c>
      <c r="BI224" s="2">
        <v>30.53</v>
      </c>
      <c r="BK224" s="13"/>
      <c r="BP224" s="32"/>
      <c r="BV224" s="7"/>
    </row>
    <row r="225" spans="1:80" x14ac:dyDescent="0.2">
      <c r="A225" s="2">
        <v>2006</v>
      </c>
      <c r="B225" s="4" t="s">
        <v>11</v>
      </c>
      <c r="C225" s="4" t="s">
        <v>272</v>
      </c>
      <c r="D225" s="4" t="s">
        <v>273</v>
      </c>
      <c r="E225" s="52" t="s">
        <v>274</v>
      </c>
      <c r="F225" s="4" t="s">
        <v>143</v>
      </c>
      <c r="G225" s="7">
        <v>73302.53</v>
      </c>
      <c r="H225" s="7">
        <v>0</v>
      </c>
      <c r="J225" s="8">
        <v>73302.53</v>
      </c>
      <c r="K225" s="16">
        <v>5.0230221850147139E-3</v>
      </c>
      <c r="L225" s="7">
        <v>73302.53</v>
      </c>
      <c r="M225" s="7">
        <v>293210.12</v>
      </c>
      <c r="N225" s="7">
        <v>0</v>
      </c>
      <c r="P225" s="8">
        <v>293210.12</v>
      </c>
      <c r="Q225" s="16">
        <v>5.0230221850147139E-3</v>
      </c>
      <c r="R225" s="40">
        <v>33.619999999999997</v>
      </c>
      <c r="S225" s="16">
        <v>0</v>
      </c>
      <c r="V225" s="7">
        <v>4</v>
      </c>
      <c r="W225" s="7">
        <v>0</v>
      </c>
      <c r="Y225" s="7">
        <v>691488</v>
      </c>
      <c r="Z225" s="7">
        <v>0</v>
      </c>
      <c r="AB225" s="7">
        <v>72</v>
      </c>
      <c r="AC225" s="7">
        <v>0</v>
      </c>
      <c r="AE225" s="7">
        <v>2576</v>
      </c>
      <c r="AF225" s="7">
        <v>175</v>
      </c>
      <c r="AG225" s="8">
        <v>2401</v>
      </c>
      <c r="AH225" s="16">
        <v>5.0230221850147139E-3</v>
      </c>
      <c r="AI225" s="7">
        <v>2153</v>
      </c>
      <c r="AJ225" s="7">
        <v>248</v>
      </c>
      <c r="AK225" s="12">
        <v>0.83579192546583847</v>
      </c>
      <c r="AL225" s="12">
        <v>0.95</v>
      </c>
      <c r="AN225" s="12">
        <v>0.89670970428987917</v>
      </c>
      <c r="AO225" s="12">
        <v>0.93206521739130432</v>
      </c>
      <c r="AP225" s="12">
        <v>-4.9979175343607407E-3</v>
      </c>
      <c r="AQ225" s="8">
        <v>734900</v>
      </c>
      <c r="AR225" s="16">
        <v>2.3057422908746128E-2</v>
      </c>
      <c r="AS225" s="7">
        <v>29047.430830039524</v>
      </c>
      <c r="AT225" s="7">
        <v>306.08079966680549</v>
      </c>
      <c r="AU225" s="7">
        <v>76.520199916701372</v>
      </c>
      <c r="AV225" s="7">
        <v>180</v>
      </c>
      <c r="AW225" s="16">
        <v>0.42511222175945207</v>
      </c>
      <c r="AX225" s="16">
        <v>1.7944266276132659E-2</v>
      </c>
      <c r="AY225" s="7">
        <v>12993032</v>
      </c>
      <c r="AZ225" s="10">
        <v>17.68</v>
      </c>
      <c r="BA225" s="16">
        <v>0</v>
      </c>
      <c r="BB225" s="7">
        <v>718274.9657804179</v>
      </c>
      <c r="BC225" s="16">
        <v>-8.4673204544994593E-3</v>
      </c>
      <c r="BD225" s="13"/>
      <c r="BE225" s="13">
        <v>0</v>
      </c>
      <c r="BF225" s="16">
        <v>0</v>
      </c>
      <c r="BG225" s="44">
        <v>0</v>
      </c>
      <c r="BH225" s="43">
        <v>25.3</v>
      </c>
      <c r="BI225" s="2">
        <v>30.53</v>
      </c>
      <c r="BK225" s="13"/>
      <c r="BP225" s="27"/>
      <c r="BV225" s="7"/>
    </row>
    <row r="226" spans="1:80" x14ac:dyDescent="0.2">
      <c r="A226" s="2">
        <v>2006</v>
      </c>
      <c r="B226" s="4" t="s">
        <v>5</v>
      </c>
      <c r="C226" s="4" t="s">
        <v>272</v>
      </c>
      <c r="D226" s="4" t="s">
        <v>273</v>
      </c>
      <c r="E226" s="52" t="s">
        <v>274</v>
      </c>
      <c r="F226" s="4" t="s">
        <v>143</v>
      </c>
      <c r="G226" s="7">
        <v>77454.61</v>
      </c>
      <c r="H226" s="7">
        <v>0</v>
      </c>
      <c r="J226" s="8">
        <v>77454.61</v>
      </c>
      <c r="K226" s="16">
        <v>-1.2071651090342805E-2</v>
      </c>
      <c r="L226" s="7">
        <v>77454.61</v>
      </c>
      <c r="M226" s="7">
        <v>309818.44</v>
      </c>
      <c r="N226" s="7">
        <v>0</v>
      </c>
      <c r="P226" s="8">
        <v>309818.44</v>
      </c>
      <c r="Q226" s="16">
        <v>-1.2071651090342805E-2</v>
      </c>
      <c r="R226" s="40">
        <v>33.619999999999997</v>
      </c>
      <c r="S226" s="16">
        <v>0</v>
      </c>
      <c r="V226" s="7">
        <v>4</v>
      </c>
      <c r="W226" s="7">
        <v>0</v>
      </c>
      <c r="Y226" s="7">
        <v>730656</v>
      </c>
      <c r="Z226" s="7">
        <v>0</v>
      </c>
      <c r="AB226" s="7">
        <v>72</v>
      </c>
      <c r="AC226" s="7">
        <v>0</v>
      </c>
      <c r="AE226" s="7">
        <v>2632</v>
      </c>
      <c r="AF226" s="7">
        <v>95</v>
      </c>
      <c r="AG226" s="8">
        <v>2537</v>
      </c>
      <c r="AH226" s="16">
        <v>-1.2071651090342694E-2</v>
      </c>
      <c r="AI226" s="7">
        <v>2299</v>
      </c>
      <c r="AJ226" s="7">
        <v>238</v>
      </c>
      <c r="AK226" s="12">
        <v>0.87348024316109418</v>
      </c>
      <c r="AL226" s="12">
        <v>0.95</v>
      </c>
      <c r="AN226" s="12">
        <v>0.90618841150965712</v>
      </c>
      <c r="AO226" s="12">
        <v>0.96390577507598785</v>
      </c>
      <c r="AP226" s="12">
        <v>-3.7198245446090406E-2</v>
      </c>
      <c r="AQ226" s="8">
        <v>749617</v>
      </c>
      <c r="AR226" s="16">
        <v>3.7546213041284027E-3</v>
      </c>
      <c r="AS226" s="7">
        <v>28502.547528517109</v>
      </c>
      <c r="AT226" s="7">
        <v>295.47378793851004</v>
      </c>
      <c r="AU226" s="7">
        <v>73.868446984627511</v>
      </c>
      <c r="AV226" s="7">
        <v>180</v>
      </c>
      <c r="AW226" s="16">
        <v>0.4103802610257084</v>
      </c>
      <c r="AX226" s="16">
        <v>1.6019656093418044E-2</v>
      </c>
      <c r="AY226" s="7">
        <v>13253228.560000001</v>
      </c>
      <c r="AZ226" s="10">
        <v>17.68</v>
      </c>
      <c r="BA226" s="16">
        <v>0</v>
      </c>
      <c r="BB226" s="7">
        <v>709448.89097777812</v>
      </c>
      <c r="BC226" s="16">
        <v>-1.4143982809386601E-2</v>
      </c>
      <c r="BD226" s="13"/>
      <c r="BE226" s="13">
        <v>0</v>
      </c>
      <c r="BF226" s="16">
        <v>0</v>
      </c>
      <c r="BG226" s="44">
        <v>0</v>
      </c>
      <c r="BH226" s="43">
        <v>26.3</v>
      </c>
      <c r="BI226" s="2">
        <v>30.53</v>
      </c>
      <c r="BK226" s="13"/>
      <c r="BP226" s="27"/>
      <c r="BV226" s="7"/>
    </row>
    <row r="227" spans="1:80" x14ac:dyDescent="0.2">
      <c r="A227" s="2">
        <v>2006</v>
      </c>
      <c r="B227" s="4" t="s">
        <v>6</v>
      </c>
      <c r="C227" s="4" t="s">
        <v>272</v>
      </c>
      <c r="D227" s="4" t="s">
        <v>273</v>
      </c>
      <c r="E227" s="52" t="s">
        <v>274</v>
      </c>
      <c r="F227" s="4" t="s">
        <v>143</v>
      </c>
      <c r="G227" s="7">
        <v>75958.64</v>
      </c>
      <c r="H227" s="7">
        <v>0</v>
      </c>
      <c r="J227" s="8">
        <v>75958.64</v>
      </c>
      <c r="K227" s="16">
        <v>1.8837018837018604E-2</v>
      </c>
      <c r="L227" s="7">
        <v>75958.64</v>
      </c>
      <c r="M227" s="7">
        <v>303834.56</v>
      </c>
      <c r="N227" s="7">
        <v>0</v>
      </c>
      <c r="P227" s="8">
        <v>303834.56</v>
      </c>
      <c r="Q227" s="16">
        <v>1.8837018837018604E-2</v>
      </c>
      <c r="R227" s="40">
        <v>33.619999999999997</v>
      </c>
      <c r="S227" s="16">
        <v>0</v>
      </c>
      <c r="V227" s="7">
        <v>4</v>
      </c>
      <c r="W227" s="7">
        <v>0</v>
      </c>
      <c r="Y227" s="7">
        <v>716544</v>
      </c>
      <c r="Z227" s="7">
        <v>0</v>
      </c>
      <c r="AB227" s="7">
        <v>72</v>
      </c>
      <c r="AC227" s="7">
        <v>0</v>
      </c>
      <c r="AE227" s="7">
        <v>2584</v>
      </c>
      <c r="AF227" s="7">
        <v>96</v>
      </c>
      <c r="AG227" s="8">
        <v>2488</v>
      </c>
      <c r="AH227" s="16">
        <v>1.8837018837018826E-2</v>
      </c>
      <c r="AI227" s="7">
        <v>2238</v>
      </c>
      <c r="AJ227" s="7">
        <v>250</v>
      </c>
      <c r="AK227" s="12">
        <v>0.86609907120743035</v>
      </c>
      <c r="AL227" s="12">
        <v>0.95</v>
      </c>
      <c r="AN227" s="12">
        <v>0.89951768488745976</v>
      </c>
      <c r="AO227" s="12">
        <v>0.96284829721362231</v>
      </c>
      <c r="AP227" s="12">
        <v>-2.198477894248585E-2</v>
      </c>
      <c r="AQ227" s="8">
        <v>767491</v>
      </c>
      <c r="AR227" s="16">
        <v>4.3707018825023702E-2</v>
      </c>
      <c r="AS227" s="7">
        <v>29863.463035019457</v>
      </c>
      <c r="AT227" s="7">
        <v>308.47709003215436</v>
      </c>
      <c r="AU227" s="7">
        <v>77.119272508038591</v>
      </c>
      <c r="AV227" s="7">
        <v>180</v>
      </c>
      <c r="AW227" s="16">
        <v>0.42844040282243662</v>
      </c>
      <c r="AX227" s="16">
        <v>2.441018487568658E-2</v>
      </c>
      <c r="AY227" s="7">
        <v>13569240.879999999</v>
      </c>
      <c r="AZ227" s="10">
        <v>17.68</v>
      </c>
      <c r="BA227" s="16">
        <v>0</v>
      </c>
      <c r="BB227" s="7">
        <v>742706.62648281641</v>
      </c>
      <c r="BC227" s="16">
        <v>-1.0636166564688111E-2</v>
      </c>
      <c r="BD227" s="13"/>
      <c r="BE227" s="13">
        <v>0</v>
      </c>
      <c r="BF227" s="16">
        <v>0</v>
      </c>
      <c r="BG227" s="44">
        <v>0</v>
      </c>
      <c r="BH227" s="43">
        <v>25.7</v>
      </c>
      <c r="BI227" s="2">
        <v>30.53</v>
      </c>
      <c r="BK227" s="13"/>
      <c r="BP227" s="32"/>
      <c r="BV227" s="7"/>
    </row>
    <row r="228" spans="1:80" x14ac:dyDescent="0.2">
      <c r="A228" s="2">
        <v>2006</v>
      </c>
      <c r="B228" s="4" t="s">
        <v>7</v>
      </c>
      <c r="C228" s="4" t="s">
        <v>272</v>
      </c>
      <c r="D228" s="4" t="s">
        <v>273</v>
      </c>
      <c r="E228" s="52" t="s">
        <v>274</v>
      </c>
      <c r="F228" s="4" t="s">
        <v>143</v>
      </c>
      <c r="G228" s="7">
        <v>75470.16</v>
      </c>
      <c r="H228" s="7">
        <v>0</v>
      </c>
      <c r="J228" s="8">
        <v>75470.16</v>
      </c>
      <c r="K228" s="16">
        <v>-2.5236593059936863E-2</v>
      </c>
      <c r="L228" s="7">
        <v>75470.16</v>
      </c>
      <c r="M228" s="7">
        <v>301880.64</v>
      </c>
      <c r="N228" s="7">
        <v>0</v>
      </c>
      <c r="P228" s="8">
        <v>301880.64</v>
      </c>
      <c r="Q228" s="16">
        <v>-2.5236593059936863E-2</v>
      </c>
      <c r="R228" s="40">
        <v>33.619999999999997</v>
      </c>
      <c r="S228" s="16">
        <v>0</v>
      </c>
      <c r="V228" s="7">
        <v>4</v>
      </c>
      <c r="W228" s="7">
        <v>0</v>
      </c>
      <c r="Y228" s="7">
        <v>711936</v>
      </c>
      <c r="Z228" s="7">
        <v>0</v>
      </c>
      <c r="AB228" s="7">
        <v>72</v>
      </c>
      <c r="AC228" s="7">
        <v>0</v>
      </c>
      <c r="AE228" s="7">
        <v>2603</v>
      </c>
      <c r="AF228" s="7">
        <v>131</v>
      </c>
      <c r="AG228" s="8">
        <v>2472</v>
      </c>
      <c r="AH228" s="16">
        <v>-2.5236593059936863E-2</v>
      </c>
      <c r="AI228" s="7">
        <v>2221</v>
      </c>
      <c r="AJ228" s="7">
        <v>251</v>
      </c>
      <c r="AK228" s="12">
        <v>0.85324625432193624</v>
      </c>
      <c r="AL228" s="12">
        <v>0.95</v>
      </c>
      <c r="AN228" s="12">
        <v>0.89846278317152106</v>
      </c>
      <c r="AO228" s="12">
        <v>0.94967345370726086</v>
      </c>
      <c r="AP228" s="12">
        <v>-2.4614033337766572E-2</v>
      </c>
      <c r="AQ228" s="8">
        <v>750159</v>
      </c>
      <c r="AR228" s="16">
        <v>-1.326547792550814E-2</v>
      </c>
      <c r="AS228" s="7">
        <v>30006.36</v>
      </c>
      <c r="AT228" s="7">
        <v>303.46237864077671</v>
      </c>
      <c r="AU228" s="7">
        <v>75.865594660194176</v>
      </c>
      <c r="AV228" s="7">
        <v>180</v>
      </c>
      <c r="AW228" s="16">
        <v>0.42147552588996767</v>
      </c>
      <c r="AX228" s="16">
        <v>1.2281046917844485E-2</v>
      </c>
      <c r="AY228" s="7">
        <v>13262811.119999999</v>
      </c>
      <c r="AZ228" s="10">
        <v>17.68</v>
      </c>
      <c r="BA228" s="16">
        <v>0</v>
      </c>
      <c r="BB228" s="7">
        <v>726835.08571855316</v>
      </c>
      <c r="BC228" s="16">
        <v>-1.3649245404686271E-2</v>
      </c>
      <c r="BD228" s="13"/>
      <c r="BE228" s="13">
        <v>0</v>
      </c>
      <c r="BF228" s="16">
        <v>0</v>
      </c>
      <c r="BG228" s="44">
        <v>0</v>
      </c>
      <c r="BH228" s="43">
        <v>25</v>
      </c>
      <c r="BI228" s="2">
        <v>30.53</v>
      </c>
      <c r="BK228" s="13"/>
      <c r="BP228" s="27"/>
      <c r="BV228" s="7"/>
    </row>
    <row r="229" spans="1:80" x14ac:dyDescent="0.2">
      <c r="A229" s="2">
        <v>2007</v>
      </c>
      <c r="B229" s="4" t="s">
        <v>8</v>
      </c>
      <c r="C229" s="4" t="s">
        <v>272</v>
      </c>
      <c r="D229" s="4" t="s">
        <v>273</v>
      </c>
      <c r="E229" s="52" t="s">
        <v>274</v>
      </c>
      <c r="F229" s="4" t="s">
        <v>143</v>
      </c>
      <c r="G229" s="7">
        <v>78492.63</v>
      </c>
      <c r="H229" s="7">
        <v>0</v>
      </c>
      <c r="J229" s="8">
        <v>78492.63</v>
      </c>
      <c r="K229" s="16">
        <v>-1.1534025374855705E-2</v>
      </c>
      <c r="L229" s="7">
        <v>78492.63</v>
      </c>
      <c r="M229" s="7">
        <v>313970.52</v>
      </c>
      <c r="N229" s="7">
        <v>0</v>
      </c>
      <c r="P229" s="8">
        <v>313970.52</v>
      </c>
      <c r="Q229" s="16">
        <v>-1.1534025374855705E-2</v>
      </c>
      <c r="R229" s="40">
        <v>33.619999999999997</v>
      </c>
      <c r="S229" s="16">
        <v>0</v>
      </c>
      <c r="V229" s="7">
        <v>4</v>
      </c>
      <c r="W229" s="7">
        <v>0</v>
      </c>
      <c r="Y229" s="7">
        <v>740448</v>
      </c>
      <c r="Z229" s="7">
        <v>0</v>
      </c>
      <c r="AB229" s="7">
        <v>72</v>
      </c>
      <c r="AC229" s="7">
        <v>0</v>
      </c>
      <c r="AE229" s="7">
        <v>2653</v>
      </c>
      <c r="AF229" s="7">
        <v>82</v>
      </c>
      <c r="AG229" s="8">
        <v>2571</v>
      </c>
      <c r="AH229" s="16">
        <v>-1.1534025374855816E-2</v>
      </c>
      <c r="AI229" s="7">
        <v>2445</v>
      </c>
      <c r="AJ229" s="7">
        <v>126</v>
      </c>
      <c r="AK229" s="12">
        <v>0.92159819072747828</v>
      </c>
      <c r="AL229" s="12">
        <v>0.95</v>
      </c>
      <c r="AN229" s="12">
        <v>0.95099183197199533</v>
      </c>
      <c r="AO229" s="12">
        <v>0.96909159442140969</v>
      </c>
      <c r="AP229" s="12">
        <v>-1.137899482047966E-2</v>
      </c>
      <c r="AQ229" s="8">
        <v>740121</v>
      </c>
      <c r="AR229" s="16">
        <v>6.6316952676234164E-2</v>
      </c>
      <c r="AS229" s="7">
        <v>28141.482889733841</v>
      </c>
      <c r="AT229" s="7">
        <v>287.8728121353559</v>
      </c>
      <c r="AU229" s="7">
        <v>71.968203033838975</v>
      </c>
      <c r="AV229" s="7">
        <v>180</v>
      </c>
      <c r="AW229" s="16">
        <v>0.39982335018799431</v>
      </c>
      <c r="AX229" s="16">
        <v>7.8759390863821332E-2</v>
      </c>
      <c r="AY229" s="7">
        <v>13085339.279999999</v>
      </c>
      <c r="AZ229" s="10">
        <v>17.68</v>
      </c>
      <c r="BA229" s="16">
        <v>0</v>
      </c>
      <c r="BB229" s="7">
        <v>782806.84469628241</v>
      </c>
      <c r="BC229" s="16">
        <v>-4.2824399988929798E-2</v>
      </c>
      <c r="BD229" s="13"/>
      <c r="BE229" s="13">
        <v>0</v>
      </c>
      <c r="BF229" s="16">
        <v>0</v>
      </c>
      <c r="BG229" s="44">
        <v>0</v>
      </c>
      <c r="BH229" s="43">
        <v>26.3</v>
      </c>
      <c r="BI229" s="2">
        <v>30.53</v>
      </c>
      <c r="BK229" s="13"/>
      <c r="BP229" s="27"/>
      <c r="BV229" s="7"/>
    </row>
    <row r="230" spans="1:80" x14ac:dyDescent="0.2">
      <c r="A230" s="2">
        <v>2007</v>
      </c>
      <c r="B230" s="4" t="s">
        <v>9</v>
      </c>
      <c r="C230" s="4" t="s">
        <v>272</v>
      </c>
      <c r="D230" s="4" t="s">
        <v>273</v>
      </c>
      <c r="E230" s="52" t="s">
        <v>274</v>
      </c>
      <c r="F230" s="4" t="s">
        <v>143</v>
      </c>
      <c r="G230" s="7">
        <v>66677.52</v>
      </c>
      <c r="H230" s="7">
        <v>0</v>
      </c>
      <c r="J230" s="8">
        <v>66677.52</v>
      </c>
      <c r="K230" s="16">
        <v>-6.7861715749039764E-2</v>
      </c>
      <c r="L230" s="7">
        <v>66677.52</v>
      </c>
      <c r="M230" s="7">
        <v>266710.08</v>
      </c>
      <c r="N230" s="7">
        <v>0</v>
      </c>
      <c r="P230" s="8">
        <v>266710.08</v>
      </c>
      <c r="Q230" s="16">
        <v>-6.7861715749039764E-2</v>
      </c>
      <c r="R230" s="40">
        <v>33.619999999999997</v>
      </c>
      <c r="S230" s="16">
        <v>0</v>
      </c>
      <c r="V230" s="7">
        <v>4</v>
      </c>
      <c r="W230" s="7">
        <v>0</v>
      </c>
      <c r="Y230" s="7">
        <v>628992</v>
      </c>
      <c r="Z230" s="7">
        <v>0</v>
      </c>
      <c r="AB230" s="7">
        <v>72</v>
      </c>
      <c r="AC230" s="7">
        <v>0</v>
      </c>
      <c r="AE230" s="7">
        <v>2404</v>
      </c>
      <c r="AF230" s="7">
        <v>220</v>
      </c>
      <c r="AG230" s="8">
        <v>2184</v>
      </c>
      <c r="AH230" s="16">
        <v>-6.7861715749039653E-2</v>
      </c>
      <c r="AI230" s="7">
        <v>2063</v>
      </c>
      <c r="AJ230" s="7">
        <v>121</v>
      </c>
      <c r="AK230" s="12">
        <v>0.85815307820299502</v>
      </c>
      <c r="AL230" s="12">
        <v>0.95</v>
      </c>
      <c r="AN230" s="12">
        <v>0.94459706959706957</v>
      </c>
      <c r="AO230" s="12">
        <v>0.90848585690515804</v>
      </c>
      <c r="AP230" s="12">
        <v>-1.7181172458574645E-3</v>
      </c>
      <c r="AQ230" s="8">
        <v>662326</v>
      </c>
      <c r="AR230" s="16">
        <v>-1.2616485959072055E-2</v>
      </c>
      <c r="AS230" s="7">
        <v>27596.916666666668</v>
      </c>
      <c r="AT230" s="7">
        <v>303.2628205128205</v>
      </c>
      <c r="AU230" s="7">
        <v>75.815705128205124</v>
      </c>
      <c r="AV230" s="7">
        <v>180</v>
      </c>
      <c r="AW230" s="16">
        <v>0.42119836182336179</v>
      </c>
      <c r="AX230" s="16">
        <v>5.9267203936764767E-2</v>
      </c>
      <c r="AY230" s="7">
        <v>11709923.68</v>
      </c>
      <c r="AZ230" s="10">
        <v>17.68</v>
      </c>
      <c r="BA230" s="16">
        <v>0</v>
      </c>
      <c r="BB230" s="7">
        <v>739873.46749476984</v>
      </c>
      <c r="BC230" s="16">
        <v>-4.3377756842776061E-2</v>
      </c>
      <c r="BD230" s="13"/>
      <c r="BE230" s="13">
        <v>0</v>
      </c>
      <c r="BF230" s="16">
        <v>0</v>
      </c>
      <c r="BG230" s="44">
        <v>0</v>
      </c>
      <c r="BH230" s="43">
        <v>24</v>
      </c>
      <c r="BI230" s="2">
        <v>30.53</v>
      </c>
      <c r="BK230" s="13"/>
      <c r="BV230" s="7"/>
    </row>
    <row r="231" spans="1:80" x14ac:dyDescent="0.2">
      <c r="A231" s="2">
        <v>2007</v>
      </c>
      <c r="B231" s="4" t="s">
        <v>10</v>
      </c>
      <c r="C231" s="4" t="s">
        <v>272</v>
      </c>
      <c r="D231" s="4" t="s">
        <v>273</v>
      </c>
      <c r="E231" s="52" t="s">
        <v>274</v>
      </c>
      <c r="F231" s="4" t="s">
        <v>143</v>
      </c>
      <c r="G231" s="7">
        <v>76325</v>
      </c>
      <c r="H231" s="7">
        <v>0</v>
      </c>
      <c r="J231" s="8">
        <v>76325</v>
      </c>
      <c r="K231" s="16">
        <v>0</v>
      </c>
      <c r="L231" s="7">
        <v>76325</v>
      </c>
      <c r="M231" s="7">
        <v>305300</v>
      </c>
      <c r="N231" s="7">
        <v>0</v>
      </c>
      <c r="P231" s="8">
        <v>305300</v>
      </c>
      <c r="Q231" s="16">
        <v>0</v>
      </c>
      <c r="R231" s="40">
        <v>33.619999999999997</v>
      </c>
      <c r="S231" s="16">
        <v>0</v>
      </c>
      <c r="V231" s="7">
        <v>4</v>
      </c>
      <c r="W231" s="7">
        <v>0</v>
      </c>
      <c r="Y231" s="7">
        <v>720000</v>
      </c>
      <c r="Z231" s="7">
        <v>0</v>
      </c>
      <c r="AB231" s="7">
        <v>72</v>
      </c>
      <c r="AC231" s="7">
        <v>0</v>
      </c>
      <c r="AE231" s="7">
        <v>2653</v>
      </c>
      <c r="AF231" s="7">
        <v>153</v>
      </c>
      <c r="AG231" s="8">
        <v>2500</v>
      </c>
      <c r="AH231" s="16">
        <v>0</v>
      </c>
      <c r="AI231" s="7">
        <v>2319</v>
      </c>
      <c r="AJ231" s="7">
        <v>181</v>
      </c>
      <c r="AK231" s="12">
        <v>0.87410478703354688</v>
      </c>
      <c r="AL231" s="12">
        <v>0.95</v>
      </c>
      <c r="AN231" s="12">
        <v>0.92759999999999998</v>
      </c>
      <c r="AO231" s="12">
        <v>0.94232943837165473</v>
      </c>
      <c r="AP231" s="12">
        <v>3.1124944419742118E-2</v>
      </c>
      <c r="AQ231" s="8">
        <v>736867</v>
      </c>
      <c r="AR231" s="16">
        <v>7.3741614523024079E-3</v>
      </c>
      <c r="AS231" s="7">
        <v>29125.177865612648</v>
      </c>
      <c r="AT231" s="7">
        <v>294.74680000000001</v>
      </c>
      <c r="AU231" s="7">
        <v>73.686700000000002</v>
      </c>
      <c r="AV231" s="7">
        <v>180</v>
      </c>
      <c r="AW231" s="16">
        <v>0.40937055555555557</v>
      </c>
      <c r="AX231" s="16">
        <v>7.3741614523024079E-3</v>
      </c>
      <c r="AY231" s="7">
        <v>13027808.560000001</v>
      </c>
      <c r="AZ231" s="10">
        <v>17.68</v>
      </c>
      <c r="BA231" s="16">
        <v>0</v>
      </c>
      <c r="BB231" s="7">
        <v>721050.75439129467</v>
      </c>
      <c r="BC231" s="16">
        <v>-5.7458628417699203E-4</v>
      </c>
      <c r="BD231" s="13"/>
      <c r="BE231" s="13">
        <v>0</v>
      </c>
      <c r="BF231" s="16">
        <v>0</v>
      </c>
      <c r="BG231" s="44">
        <v>0</v>
      </c>
      <c r="BH231" s="43">
        <v>25.3</v>
      </c>
      <c r="BI231" s="2">
        <v>30.53</v>
      </c>
      <c r="BK231" s="13"/>
      <c r="BP231" s="27"/>
      <c r="BV231" s="7"/>
    </row>
    <row r="232" spans="1:80" x14ac:dyDescent="0.2">
      <c r="A232" s="2">
        <v>2007</v>
      </c>
      <c r="B232" s="4" t="s">
        <v>0</v>
      </c>
      <c r="C232" s="4" t="s">
        <v>272</v>
      </c>
      <c r="D232" s="4" t="s">
        <v>273</v>
      </c>
      <c r="E232" s="52" t="s">
        <v>274</v>
      </c>
      <c r="F232" s="4" t="s">
        <v>143</v>
      </c>
      <c r="G232" s="7">
        <v>61792.72</v>
      </c>
      <c r="H232" s="7">
        <v>0</v>
      </c>
      <c r="J232" s="8">
        <v>61792.72</v>
      </c>
      <c r="K232" s="16">
        <v>-0.17723577235772359</v>
      </c>
      <c r="L232" s="7">
        <v>61792.72</v>
      </c>
      <c r="M232" s="7">
        <v>247170.88</v>
      </c>
      <c r="N232" s="7">
        <v>0</v>
      </c>
      <c r="P232" s="8">
        <v>247170.88</v>
      </c>
      <c r="Q232" s="16">
        <v>-0.17723577235772359</v>
      </c>
      <c r="R232" s="40">
        <v>33.619999999999997</v>
      </c>
      <c r="S232" s="16">
        <v>0</v>
      </c>
      <c r="V232" s="7">
        <v>4</v>
      </c>
      <c r="W232" s="7">
        <v>0</v>
      </c>
      <c r="Y232" s="7">
        <v>582912</v>
      </c>
      <c r="Z232" s="7">
        <v>0</v>
      </c>
      <c r="AB232" s="7">
        <v>72</v>
      </c>
      <c r="AC232" s="7">
        <v>0</v>
      </c>
      <c r="AE232" s="7">
        <v>2521</v>
      </c>
      <c r="AF232" s="7">
        <v>497</v>
      </c>
      <c r="AG232" s="8">
        <v>2024</v>
      </c>
      <c r="AH232" s="16">
        <v>-0.17723577235772359</v>
      </c>
      <c r="AI232" s="7">
        <v>1829</v>
      </c>
      <c r="AJ232" s="7">
        <v>195</v>
      </c>
      <c r="AK232" s="12">
        <v>0.72550575168583897</v>
      </c>
      <c r="AL232" s="12">
        <v>0.95</v>
      </c>
      <c r="AN232" s="12">
        <v>0.90365612648221338</v>
      </c>
      <c r="AO232" s="12">
        <v>0.80285600952003178</v>
      </c>
      <c r="AP232" s="12">
        <v>-2.926023094050445E-2</v>
      </c>
      <c r="AQ232" s="8">
        <v>585504</v>
      </c>
      <c r="AR232" s="16">
        <v>-0.18771382195030595</v>
      </c>
      <c r="AS232" s="7">
        <v>22782.256809338523</v>
      </c>
      <c r="AT232" s="7">
        <v>289.28063241106719</v>
      </c>
      <c r="AU232" s="7">
        <v>72.320158102766797</v>
      </c>
      <c r="AV232" s="7">
        <v>180</v>
      </c>
      <c r="AW232" s="16">
        <v>0.40177865612648223</v>
      </c>
      <c r="AX232" s="16">
        <v>-1.2735178852644413E-2</v>
      </c>
      <c r="AY232" s="7">
        <v>10351710.720000001</v>
      </c>
      <c r="AZ232" s="10">
        <v>17.68</v>
      </c>
      <c r="BA232" s="16">
        <v>0</v>
      </c>
      <c r="BB232" s="7">
        <v>593053.27163399418</v>
      </c>
      <c r="BC232" s="16">
        <v>-3.2005588139272963E-2</v>
      </c>
      <c r="BD232" s="13"/>
      <c r="BE232" s="13">
        <v>0</v>
      </c>
      <c r="BF232" s="16">
        <v>0</v>
      </c>
      <c r="BG232" s="44">
        <v>0</v>
      </c>
      <c r="BH232" s="43">
        <v>25.7</v>
      </c>
      <c r="BI232" s="2">
        <v>30.53</v>
      </c>
      <c r="BK232" s="13"/>
      <c r="BP232" s="27"/>
      <c r="BV232" s="7"/>
    </row>
    <row r="233" spans="1:80" x14ac:dyDescent="0.2">
      <c r="A233" s="2">
        <v>2007</v>
      </c>
      <c r="B233" s="4" t="s">
        <v>1</v>
      </c>
      <c r="C233" s="4" t="s">
        <v>272</v>
      </c>
      <c r="D233" s="4" t="s">
        <v>273</v>
      </c>
      <c r="E233" s="52" t="s">
        <v>274</v>
      </c>
      <c r="F233" s="4" t="s">
        <v>143</v>
      </c>
      <c r="G233" s="7">
        <v>73210.94</v>
      </c>
      <c r="H233" s="7">
        <v>0</v>
      </c>
      <c r="J233" s="8">
        <v>73210.94</v>
      </c>
      <c r="K233" s="16">
        <v>-5.4416403785488954E-2</v>
      </c>
      <c r="L233" s="7">
        <v>73210.94</v>
      </c>
      <c r="M233" s="7">
        <v>292843.76</v>
      </c>
      <c r="N233" s="7">
        <v>0</v>
      </c>
      <c r="P233" s="8">
        <v>292843.76</v>
      </c>
      <c r="Q233" s="16">
        <v>-5.4416403785488954E-2</v>
      </c>
      <c r="R233" s="40">
        <v>33.619999999999997</v>
      </c>
      <c r="S233" s="16">
        <v>0</v>
      </c>
      <c r="V233" s="7">
        <v>4</v>
      </c>
      <c r="W233" s="7">
        <v>0</v>
      </c>
      <c r="Y233" s="7">
        <v>690624</v>
      </c>
      <c r="Z233" s="7">
        <v>0</v>
      </c>
      <c r="AB233" s="7">
        <v>72</v>
      </c>
      <c r="AC233" s="7">
        <v>0</v>
      </c>
      <c r="AE233" s="7">
        <v>2632</v>
      </c>
      <c r="AF233" s="7">
        <v>234</v>
      </c>
      <c r="AG233" s="8">
        <v>2398</v>
      </c>
      <c r="AH233" s="16">
        <v>-5.4416403785488954E-2</v>
      </c>
      <c r="AI233" s="7">
        <v>2085</v>
      </c>
      <c r="AJ233" s="7">
        <v>313</v>
      </c>
      <c r="AK233" s="12">
        <v>0.79217325227963531</v>
      </c>
      <c r="AL233" s="12">
        <v>0.95</v>
      </c>
      <c r="AN233" s="12">
        <v>0.86947456213511254</v>
      </c>
      <c r="AO233" s="12">
        <v>0.91109422492401215</v>
      </c>
      <c r="AP233" s="12">
        <v>-4.1309787141458498E-2</v>
      </c>
      <c r="AQ233" s="8">
        <v>619994</v>
      </c>
      <c r="AR233" s="16">
        <v>-0.14436378691691965</v>
      </c>
      <c r="AS233" s="7">
        <v>23937.992277992278</v>
      </c>
      <c r="AT233" s="7">
        <v>258.54628857381152</v>
      </c>
      <c r="AU233" s="7">
        <v>64.636572143452881</v>
      </c>
      <c r="AV233" s="7">
        <v>180</v>
      </c>
      <c r="AW233" s="16">
        <v>0.3590920674636271</v>
      </c>
      <c r="AX233" s="16">
        <v>-9.5123671234907614E-2</v>
      </c>
      <c r="AY233" s="7">
        <v>10961493.92</v>
      </c>
      <c r="AZ233" s="10">
        <v>17.68</v>
      </c>
      <c r="BA233" s="16">
        <v>0</v>
      </c>
      <c r="BB233" s="7">
        <v>613858.05158931576</v>
      </c>
      <c r="BC233" s="16">
        <v>3.2547576146210171E-2</v>
      </c>
      <c r="BD233" s="13"/>
      <c r="BE233" s="13">
        <v>0</v>
      </c>
      <c r="BF233" s="16">
        <v>0</v>
      </c>
      <c r="BG233" s="44">
        <v>0</v>
      </c>
      <c r="BH233" s="43">
        <v>25.9</v>
      </c>
      <c r="BI233" s="2">
        <v>30.53</v>
      </c>
      <c r="BJ233" s="2" t="s">
        <v>275</v>
      </c>
      <c r="BK233" s="13"/>
      <c r="BV233" s="7"/>
    </row>
    <row r="234" spans="1:80" x14ac:dyDescent="0.2">
      <c r="A234" s="2">
        <v>2007</v>
      </c>
      <c r="B234" s="4" t="s">
        <v>2</v>
      </c>
      <c r="C234" s="4" t="s">
        <v>272</v>
      </c>
      <c r="D234" s="4" t="s">
        <v>273</v>
      </c>
      <c r="E234" s="52" t="s">
        <v>274</v>
      </c>
      <c r="F234" s="4" t="s">
        <v>143</v>
      </c>
      <c r="G234" s="7">
        <v>73791.010000000009</v>
      </c>
      <c r="H234" s="7">
        <v>0</v>
      </c>
      <c r="J234" s="8">
        <v>73791.010000000009</v>
      </c>
      <c r="K234" s="16">
        <v>-2.3434343434343363E-2</v>
      </c>
      <c r="L234" s="7">
        <v>73791.010000000009</v>
      </c>
      <c r="M234" s="7">
        <v>295164.04000000004</v>
      </c>
      <c r="N234" s="7">
        <v>0</v>
      </c>
      <c r="P234" s="8">
        <v>295164.04000000004</v>
      </c>
      <c r="Q234" s="16">
        <v>-2.3434343434343363E-2</v>
      </c>
      <c r="R234" s="40">
        <v>33.619999999999997</v>
      </c>
      <c r="S234" s="16">
        <v>0</v>
      </c>
      <c r="V234" s="7">
        <v>4</v>
      </c>
      <c r="W234" s="7">
        <v>0</v>
      </c>
      <c r="Y234" s="7">
        <v>696096</v>
      </c>
      <c r="Z234" s="7">
        <v>0</v>
      </c>
      <c r="AB234" s="7">
        <v>72</v>
      </c>
      <c r="AC234" s="7">
        <v>0</v>
      </c>
      <c r="AE234" s="7">
        <v>2555</v>
      </c>
      <c r="AF234" s="7">
        <v>138</v>
      </c>
      <c r="AG234" s="8">
        <v>2417</v>
      </c>
      <c r="AH234" s="16">
        <v>-2.3434343434343474E-2</v>
      </c>
      <c r="AI234" s="7">
        <v>2137</v>
      </c>
      <c r="AJ234" s="7">
        <v>280</v>
      </c>
      <c r="AK234" s="12">
        <v>0.83639921722113508</v>
      </c>
      <c r="AL234" s="12">
        <v>0.95</v>
      </c>
      <c r="AN234" s="12">
        <v>0.88415390980554409</v>
      </c>
      <c r="AO234" s="12">
        <v>0.94598825831702549</v>
      </c>
      <c r="AP234" s="12">
        <v>-3.4723896440793323E-2</v>
      </c>
      <c r="AQ234" s="8">
        <v>607280.47594958264</v>
      </c>
      <c r="AR234" s="16">
        <v>-8.9238214007281713E-2</v>
      </c>
      <c r="AS234" s="7">
        <v>24990.966088460191</v>
      </c>
      <c r="AT234" s="7">
        <v>251.25381710781244</v>
      </c>
      <c r="AU234" s="7">
        <v>62.813454276953109</v>
      </c>
      <c r="AV234" s="7">
        <v>180</v>
      </c>
      <c r="AW234" s="16">
        <v>0.34896363487196169</v>
      </c>
      <c r="AX234" s="16">
        <v>-6.7382945663228222E-2</v>
      </c>
      <c r="AY234" s="7">
        <v>10736718.814788621</v>
      </c>
      <c r="AZ234" s="10">
        <v>17.68</v>
      </c>
      <c r="BA234" s="16">
        <v>0</v>
      </c>
      <c r="BB234" s="7">
        <v>623411.66729542916</v>
      </c>
      <c r="BC234" s="16">
        <v>2.5532214500666083E-2</v>
      </c>
      <c r="BD234" s="13"/>
      <c r="BE234" s="13">
        <v>0</v>
      </c>
      <c r="BF234" s="16">
        <v>0</v>
      </c>
      <c r="BG234" s="44">
        <v>0</v>
      </c>
      <c r="BH234" s="43">
        <v>24.3</v>
      </c>
      <c r="BI234" s="2">
        <v>30.53</v>
      </c>
      <c r="BK234" s="13"/>
      <c r="BP234" s="27"/>
      <c r="BV234" s="7"/>
    </row>
    <row r="235" spans="1:80" x14ac:dyDescent="0.2">
      <c r="A235" s="2">
        <v>2007</v>
      </c>
      <c r="B235" s="4" t="s">
        <v>3</v>
      </c>
      <c r="C235" s="4" t="s">
        <v>155</v>
      </c>
      <c r="D235" s="4" t="s">
        <v>273</v>
      </c>
      <c r="E235" s="52" t="s">
        <v>274</v>
      </c>
      <c r="F235" s="4" t="s">
        <v>143</v>
      </c>
      <c r="G235" s="7">
        <v>72050.8</v>
      </c>
      <c r="H235" s="7">
        <v>0</v>
      </c>
      <c r="J235" s="8">
        <v>72050.8</v>
      </c>
      <c r="K235" s="16">
        <v>-5.3349378259125668E-2</v>
      </c>
      <c r="L235" s="7">
        <v>72050.8</v>
      </c>
      <c r="M235" s="7">
        <v>288203.2</v>
      </c>
      <c r="N235" s="7">
        <v>0</v>
      </c>
      <c r="P235" s="8">
        <v>288203.2</v>
      </c>
      <c r="Q235" s="16">
        <v>-5.3349378259125668E-2</v>
      </c>
      <c r="R235" s="40">
        <v>33.619999999999997</v>
      </c>
      <c r="S235" s="16">
        <v>0</v>
      </c>
      <c r="V235" s="7">
        <v>4</v>
      </c>
      <c r="W235" s="7">
        <v>0</v>
      </c>
      <c r="Y235" s="7">
        <v>679680</v>
      </c>
      <c r="Z235" s="7">
        <v>0</v>
      </c>
      <c r="AB235" s="7">
        <v>72</v>
      </c>
      <c r="AC235" s="7">
        <v>0</v>
      </c>
      <c r="AE235" s="7">
        <v>2632</v>
      </c>
      <c r="AF235" s="7">
        <v>272</v>
      </c>
      <c r="AG235" s="8">
        <v>2360</v>
      </c>
      <c r="AH235" s="16">
        <v>-5.3349378259125557E-2</v>
      </c>
      <c r="AI235" s="7">
        <v>2287</v>
      </c>
      <c r="AJ235" s="7">
        <v>73</v>
      </c>
      <c r="AK235" s="12">
        <v>0.86892097264437695</v>
      </c>
      <c r="AL235" s="12">
        <v>0.95</v>
      </c>
      <c r="AN235" s="12">
        <v>0.96906779661016951</v>
      </c>
      <c r="AO235" s="12">
        <v>0.89665653495440734</v>
      </c>
      <c r="AP235" s="12">
        <v>2.1948399724683876E-2</v>
      </c>
      <c r="AQ235" s="8">
        <v>523086</v>
      </c>
      <c r="AR235" s="16">
        <v>-0.26795865416103382</v>
      </c>
      <c r="AS235" s="7">
        <v>19889.201520912546</v>
      </c>
      <c r="AT235" s="7">
        <v>221.64661016949154</v>
      </c>
      <c r="AU235" s="7">
        <v>55.411652542372885</v>
      </c>
      <c r="AV235" s="7">
        <v>180</v>
      </c>
      <c r="AW235" s="16">
        <v>0.30784251412429381</v>
      </c>
      <c r="AX235" s="16">
        <v>-0.22670378170485472</v>
      </c>
      <c r="AY235" s="7">
        <v>9248160.4800000004</v>
      </c>
      <c r="AZ235" s="10">
        <v>17.68</v>
      </c>
      <c r="BA235" s="16">
        <v>0</v>
      </c>
      <c r="BB235" s="7">
        <v>519894.47304477432</v>
      </c>
      <c r="BC235" s="16">
        <v>0.10487685517307063</v>
      </c>
      <c r="BD235" s="13"/>
      <c r="BE235" s="13">
        <v>0</v>
      </c>
      <c r="BF235" s="16">
        <v>0</v>
      </c>
      <c r="BG235" s="44">
        <v>0</v>
      </c>
      <c r="BH235" s="43">
        <v>26.3</v>
      </c>
      <c r="BI235" s="2">
        <v>30.53</v>
      </c>
      <c r="BJ235" s="2" t="s">
        <v>151</v>
      </c>
      <c r="BK235" s="13"/>
      <c r="BP235" s="27"/>
      <c r="BV235" s="7"/>
    </row>
    <row r="236" spans="1:80" x14ac:dyDescent="0.2">
      <c r="A236" s="2">
        <v>2007</v>
      </c>
      <c r="B236" s="4" t="s">
        <v>4</v>
      </c>
      <c r="C236" s="4" t="s">
        <v>155</v>
      </c>
      <c r="D236" s="4" t="s">
        <v>273</v>
      </c>
      <c r="E236" s="52" t="s">
        <v>274</v>
      </c>
      <c r="F236" s="4" t="s">
        <v>143</v>
      </c>
      <c r="G236" s="7">
        <v>78920.05</v>
      </c>
      <c r="H236" s="7">
        <v>0</v>
      </c>
      <c r="J236" s="8">
        <v>78920.05</v>
      </c>
      <c r="K236" s="16">
        <v>8.9773614363779508E-3</v>
      </c>
      <c r="L236" s="7">
        <v>78920.05</v>
      </c>
      <c r="M236" s="7">
        <v>315680.2</v>
      </c>
      <c r="N236" s="7">
        <v>0</v>
      </c>
      <c r="P236" s="8">
        <v>315680.2</v>
      </c>
      <c r="Q236" s="16">
        <v>8.9773614363779508E-3</v>
      </c>
      <c r="R236" s="40">
        <v>33.619999999999997</v>
      </c>
      <c r="S236" s="16">
        <v>0</v>
      </c>
      <c r="V236" s="7">
        <v>4</v>
      </c>
      <c r="W236" s="7">
        <v>0</v>
      </c>
      <c r="Y236" s="7">
        <v>744480</v>
      </c>
      <c r="Z236" s="7">
        <v>0</v>
      </c>
      <c r="AB236" s="7">
        <v>72</v>
      </c>
      <c r="AC236" s="7">
        <v>0</v>
      </c>
      <c r="AE236" s="7">
        <v>2653</v>
      </c>
      <c r="AF236" s="7">
        <v>68</v>
      </c>
      <c r="AG236" s="8">
        <v>2585</v>
      </c>
      <c r="AH236" s="16">
        <v>8.9773614363777288E-3</v>
      </c>
      <c r="AI236" s="7">
        <v>2455</v>
      </c>
      <c r="AJ236" s="7">
        <v>130</v>
      </c>
      <c r="AK236" s="12">
        <v>0.92536750848096494</v>
      </c>
      <c r="AL236" s="12">
        <v>0.95</v>
      </c>
      <c r="AN236" s="12">
        <v>0.94970986460348161</v>
      </c>
      <c r="AO236" s="12">
        <v>0.97436863927629103</v>
      </c>
      <c r="AP236" s="12">
        <v>2.7949587289446409E-2</v>
      </c>
      <c r="AQ236" s="8">
        <v>628859</v>
      </c>
      <c r="AR236" s="16">
        <v>-0.16215920945520146</v>
      </c>
      <c r="AS236" s="7">
        <v>24186.884615384617</v>
      </c>
      <c r="AT236" s="7">
        <v>243.27234042553192</v>
      </c>
      <c r="AU236" s="7">
        <v>60.818085106382981</v>
      </c>
      <c r="AV236" s="7">
        <v>180</v>
      </c>
      <c r="AW236" s="16">
        <v>0.33787825059101656</v>
      </c>
      <c r="AX236" s="16">
        <v>-0.16961388573471037</v>
      </c>
      <c r="AY236" s="7">
        <v>11118227.119999999</v>
      </c>
      <c r="AZ236" s="10">
        <v>17.68</v>
      </c>
      <c r="BA236" s="16">
        <v>0</v>
      </c>
      <c r="BB236" s="7">
        <v>619777.94525757653</v>
      </c>
      <c r="BC236" s="16">
        <v>8.9397373883575368E-2</v>
      </c>
      <c r="BD236" s="13"/>
      <c r="BE236" s="13">
        <v>0</v>
      </c>
      <c r="BF236" s="16">
        <v>0</v>
      </c>
      <c r="BG236" s="44">
        <v>0</v>
      </c>
      <c r="BH236" s="43">
        <v>26</v>
      </c>
      <c r="BI236" s="2">
        <v>30.53</v>
      </c>
      <c r="BK236" s="13"/>
      <c r="BV236" s="7"/>
      <c r="CB236" s="2">
        <v>0.95115681233933203</v>
      </c>
    </row>
    <row r="237" spans="1:80" x14ac:dyDescent="0.2">
      <c r="A237" s="2">
        <v>2007</v>
      </c>
      <c r="B237" s="4" t="s">
        <v>11</v>
      </c>
      <c r="C237" s="4" t="s">
        <v>155</v>
      </c>
      <c r="D237" s="4" t="s">
        <v>273</v>
      </c>
      <c r="E237" s="52" t="s">
        <v>274</v>
      </c>
      <c r="F237" s="4" t="s">
        <v>143</v>
      </c>
      <c r="G237" s="7">
        <v>76019.7</v>
      </c>
      <c r="H237" s="7">
        <v>0</v>
      </c>
      <c r="J237" s="8">
        <v>76019.7</v>
      </c>
      <c r="K237" s="16">
        <v>3.7067888379841651E-2</v>
      </c>
      <c r="L237" s="7">
        <v>76019.7</v>
      </c>
      <c r="M237" s="7">
        <v>304078.8</v>
      </c>
      <c r="N237" s="7">
        <v>0</v>
      </c>
      <c r="P237" s="8">
        <v>304078.8</v>
      </c>
      <c r="Q237" s="16">
        <v>3.7067888379841651E-2</v>
      </c>
      <c r="R237" s="40">
        <v>33.619999999999997</v>
      </c>
      <c r="S237" s="16">
        <v>0</v>
      </c>
      <c r="V237" s="7">
        <v>4</v>
      </c>
      <c r="W237" s="7">
        <v>0</v>
      </c>
      <c r="Y237" s="7">
        <v>717120</v>
      </c>
      <c r="Z237" s="7">
        <v>0</v>
      </c>
      <c r="AB237" s="7">
        <v>72</v>
      </c>
      <c r="AC237" s="7">
        <v>0</v>
      </c>
      <c r="AE237" s="7">
        <v>2555</v>
      </c>
      <c r="AF237" s="7">
        <v>65</v>
      </c>
      <c r="AG237" s="8">
        <v>2490</v>
      </c>
      <c r="AH237" s="16">
        <v>3.7067888379841651E-2</v>
      </c>
      <c r="AI237" s="7">
        <v>2416</v>
      </c>
      <c r="AJ237" s="7">
        <v>74</v>
      </c>
      <c r="AK237" s="12">
        <v>0.94559686888454009</v>
      </c>
      <c r="AL237" s="12">
        <v>0.95</v>
      </c>
      <c r="AN237" s="12">
        <v>0.97028112449799198</v>
      </c>
      <c r="AO237" s="12">
        <v>0.97455968688845396</v>
      </c>
      <c r="AP237" s="12">
        <v>8.2045973023538776E-2</v>
      </c>
      <c r="AQ237" s="8">
        <v>629114</v>
      </c>
      <c r="AR237" s="16">
        <v>-0.14394611511770306</v>
      </c>
      <c r="AS237" s="7">
        <v>24866.166007905136</v>
      </c>
      <c r="AT237" s="7">
        <v>252.65622489959839</v>
      </c>
      <c r="AU237" s="7">
        <v>63.164056224899596</v>
      </c>
      <c r="AV237" s="7">
        <v>180</v>
      </c>
      <c r="AW237" s="16">
        <v>0.35091142347166443</v>
      </c>
      <c r="AX237" s="16">
        <v>-0.17454402505927913</v>
      </c>
      <c r="AY237" s="7">
        <v>11122735.52</v>
      </c>
      <c r="AZ237" s="10">
        <v>17.68</v>
      </c>
      <c r="BA237" s="16">
        <v>0</v>
      </c>
      <c r="BB237" s="7">
        <v>614882.07487002562</v>
      </c>
      <c r="BC237" s="16">
        <v>0.10289018750796176</v>
      </c>
      <c r="BD237" s="13"/>
      <c r="BE237" s="13">
        <v>0</v>
      </c>
      <c r="BF237" s="16">
        <v>0</v>
      </c>
      <c r="BG237" s="44">
        <v>0</v>
      </c>
      <c r="BH237" s="43">
        <v>25.3</v>
      </c>
      <c r="BI237" s="2">
        <v>30.53</v>
      </c>
      <c r="BK237" s="13"/>
      <c r="BP237" s="27"/>
      <c r="BV237" s="7"/>
    </row>
    <row r="238" spans="1:80" x14ac:dyDescent="0.2">
      <c r="A238" s="2">
        <v>2007</v>
      </c>
      <c r="B238" s="4" t="s">
        <v>5</v>
      </c>
      <c r="C238" s="4" t="s">
        <v>155</v>
      </c>
      <c r="D238" s="4" t="s">
        <v>273</v>
      </c>
      <c r="E238" s="52" t="s">
        <v>274</v>
      </c>
      <c r="F238" s="4" t="s">
        <v>143</v>
      </c>
      <c r="G238" s="7">
        <v>78706.34</v>
      </c>
      <c r="H238" s="7">
        <v>0</v>
      </c>
      <c r="J238" s="8">
        <v>78706.34</v>
      </c>
      <c r="K238" s="16">
        <v>1.61608198659835E-2</v>
      </c>
      <c r="L238" s="7">
        <v>78706.34</v>
      </c>
      <c r="M238" s="7">
        <v>314825.36</v>
      </c>
      <c r="N238" s="7">
        <v>0</v>
      </c>
      <c r="P238" s="8">
        <v>314825.36</v>
      </c>
      <c r="Q238" s="16">
        <v>1.61608198659835E-2</v>
      </c>
      <c r="R238" s="40">
        <v>33.619999999999997</v>
      </c>
      <c r="S238" s="16">
        <v>0</v>
      </c>
      <c r="V238" s="7">
        <v>4</v>
      </c>
      <c r="W238" s="7">
        <v>0</v>
      </c>
      <c r="Y238" s="7">
        <v>742464</v>
      </c>
      <c r="Z238" s="7">
        <v>0</v>
      </c>
      <c r="AB238" s="7">
        <v>72</v>
      </c>
      <c r="AC238" s="7">
        <v>0</v>
      </c>
      <c r="AE238" s="7">
        <v>2653</v>
      </c>
      <c r="AF238" s="7">
        <v>75</v>
      </c>
      <c r="AG238" s="8">
        <v>2578</v>
      </c>
      <c r="AH238" s="16">
        <v>1.61608198659835E-2</v>
      </c>
      <c r="AI238" s="7">
        <v>2508</v>
      </c>
      <c r="AJ238" s="7">
        <v>70</v>
      </c>
      <c r="AK238" s="12">
        <v>0.94534489257444398</v>
      </c>
      <c r="AL238" s="12">
        <v>0.95</v>
      </c>
      <c r="AN238" s="12">
        <v>0.97284716834755625</v>
      </c>
      <c r="AO238" s="12">
        <v>0.97173011684885036</v>
      </c>
      <c r="AP238" s="12">
        <v>7.3559489385711219E-2</v>
      </c>
      <c r="AQ238" s="8">
        <v>669775</v>
      </c>
      <c r="AR238" s="16">
        <v>-0.10651039130649387</v>
      </c>
      <c r="AS238" s="7">
        <v>25466.730038022812</v>
      </c>
      <c r="AT238" s="7">
        <v>259.80411171450737</v>
      </c>
      <c r="AU238" s="7">
        <v>64.951027928626843</v>
      </c>
      <c r="AV238" s="7">
        <v>180</v>
      </c>
      <c r="AW238" s="16">
        <v>0.36083904404792688</v>
      </c>
      <c r="AX238" s="16">
        <v>-0.12072027259293061</v>
      </c>
      <c r="AY238" s="7">
        <v>11841622</v>
      </c>
      <c r="AZ238" s="10">
        <v>17.68</v>
      </c>
      <c r="BA238" s="16">
        <v>0</v>
      </c>
      <c r="BB238" s="7">
        <v>633885.21198777691</v>
      </c>
      <c r="BC238" s="16">
        <v>7.094824920823313E-2</v>
      </c>
      <c r="BD238" s="13"/>
      <c r="BE238" s="13">
        <v>0</v>
      </c>
      <c r="BF238" s="16">
        <v>0</v>
      </c>
      <c r="BG238" s="44">
        <v>0</v>
      </c>
      <c r="BH238" s="43">
        <v>26.3</v>
      </c>
      <c r="BI238" s="2">
        <v>30.53</v>
      </c>
      <c r="BK238" s="13"/>
      <c r="BP238" s="27"/>
      <c r="BV238" s="7"/>
    </row>
    <row r="239" spans="1:80" x14ac:dyDescent="0.2">
      <c r="A239" s="2">
        <v>2007</v>
      </c>
      <c r="B239" s="4" t="s">
        <v>6</v>
      </c>
      <c r="C239" s="4" t="s">
        <v>155</v>
      </c>
      <c r="D239" s="4" t="s">
        <v>273</v>
      </c>
      <c r="E239" s="52" t="s">
        <v>274</v>
      </c>
      <c r="F239" s="4" t="s">
        <v>143</v>
      </c>
      <c r="G239" s="7">
        <v>77363.02</v>
      </c>
      <c r="H239" s="7">
        <v>0</v>
      </c>
      <c r="J239" s="8">
        <v>77363.02</v>
      </c>
      <c r="K239" s="16">
        <v>1.8488745980707488E-2</v>
      </c>
      <c r="L239" s="7">
        <v>77363.02</v>
      </c>
      <c r="M239" s="7">
        <v>309452.08</v>
      </c>
      <c r="N239" s="7">
        <v>0</v>
      </c>
      <c r="P239" s="8">
        <v>309452.08</v>
      </c>
      <c r="Q239" s="16">
        <v>1.8488745980707488E-2</v>
      </c>
      <c r="R239" s="40">
        <v>33.619999999999997</v>
      </c>
      <c r="S239" s="16">
        <v>0</v>
      </c>
      <c r="V239" s="7">
        <v>4</v>
      </c>
      <c r="W239" s="7">
        <v>0</v>
      </c>
      <c r="Y239" s="7">
        <v>729792</v>
      </c>
      <c r="Z239" s="7">
        <v>0</v>
      </c>
      <c r="AB239" s="7">
        <v>72</v>
      </c>
      <c r="AC239" s="7">
        <v>0</v>
      </c>
      <c r="AE239" s="7">
        <v>2584</v>
      </c>
      <c r="AF239" s="7">
        <v>50</v>
      </c>
      <c r="AG239" s="8">
        <v>2534</v>
      </c>
      <c r="AH239" s="16">
        <v>1.8488745980707488E-2</v>
      </c>
      <c r="AI239" s="7">
        <v>2480</v>
      </c>
      <c r="AJ239" s="7">
        <v>54</v>
      </c>
      <c r="AK239" s="12">
        <v>0.95975232198142413</v>
      </c>
      <c r="AL239" s="12">
        <v>0.95</v>
      </c>
      <c r="AM239" s="12">
        <v>0.95975232198142402</v>
      </c>
      <c r="AN239" s="12">
        <v>0.97868981846882397</v>
      </c>
      <c r="AO239" s="12">
        <v>0.98065015479876161</v>
      </c>
      <c r="AP239" s="12">
        <v>8.8016205697244887E-2</v>
      </c>
      <c r="AQ239" s="8">
        <v>674863</v>
      </c>
      <c r="AR239" s="16">
        <v>-0.12068936313259704</v>
      </c>
      <c r="AS239" s="7">
        <v>26259.260700389106</v>
      </c>
      <c r="AT239" s="7">
        <v>266.32320441988952</v>
      </c>
      <c r="AU239" s="7">
        <v>66.58080110497238</v>
      </c>
      <c r="AV239" s="7">
        <v>180</v>
      </c>
      <c r="AW239" s="16">
        <v>0.36989333947206876</v>
      </c>
      <c r="AX239" s="16">
        <v>-0.13665159253113712</v>
      </c>
      <c r="AY239" s="7">
        <v>11931577.84</v>
      </c>
      <c r="AZ239" s="10">
        <v>17.68</v>
      </c>
      <c r="BA239" s="16">
        <v>0</v>
      </c>
      <c r="BB239" s="7">
        <v>653069.83673824568</v>
      </c>
      <c r="BC239" s="16">
        <v>8.0825166031434539E-2</v>
      </c>
      <c r="BD239" s="13"/>
      <c r="BE239" s="13">
        <v>0</v>
      </c>
      <c r="BF239" s="16">
        <v>0</v>
      </c>
      <c r="BG239" s="44">
        <v>0</v>
      </c>
      <c r="BH239" s="43">
        <v>25.7</v>
      </c>
      <c r="BI239" s="2">
        <v>30.53</v>
      </c>
      <c r="BK239" s="13"/>
      <c r="BV239" s="7"/>
    </row>
    <row r="240" spans="1:80" x14ac:dyDescent="0.2">
      <c r="A240" s="2">
        <v>2007</v>
      </c>
      <c r="B240" s="4" t="s">
        <v>7</v>
      </c>
      <c r="C240" s="4" t="s">
        <v>155</v>
      </c>
      <c r="D240" s="4" t="s">
        <v>273</v>
      </c>
      <c r="E240" s="52" t="s">
        <v>274</v>
      </c>
      <c r="F240" s="4" t="s">
        <v>143</v>
      </c>
      <c r="G240" s="7">
        <v>77607.260000000009</v>
      </c>
      <c r="H240" s="7">
        <v>0</v>
      </c>
      <c r="J240" s="8">
        <v>77607.260000000009</v>
      </c>
      <c r="K240" s="16">
        <v>2.8317152103559895E-2</v>
      </c>
      <c r="L240" s="7">
        <v>77607.260000000009</v>
      </c>
      <c r="M240" s="7">
        <v>310429.04000000004</v>
      </c>
      <c r="N240" s="7">
        <v>0</v>
      </c>
      <c r="P240" s="8">
        <v>310429.04000000004</v>
      </c>
      <c r="Q240" s="16">
        <v>2.8317152103559895E-2</v>
      </c>
      <c r="R240" s="40">
        <v>33.619999999999997</v>
      </c>
      <c r="S240" s="16">
        <v>0</v>
      </c>
      <c r="V240" s="7">
        <v>4</v>
      </c>
      <c r="W240" s="7">
        <v>0</v>
      </c>
      <c r="Y240" s="7">
        <v>732096</v>
      </c>
      <c r="Z240" s="7">
        <v>0</v>
      </c>
      <c r="AB240" s="7">
        <v>72</v>
      </c>
      <c r="AC240" s="7">
        <v>0</v>
      </c>
      <c r="AE240" s="7">
        <v>2611</v>
      </c>
      <c r="AF240" s="7">
        <v>69</v>
      </c>
      <c r="AG240" s="8">
        <v>2542</v>
      </c>
      <c r="AH240" s="16">
        <v>2.8317152103559895E-2</v>
      </c>
      <c r="AI240" s="7">
        <v>2486</v>
      </c>
      <c r="AJ240" s="7">
        <v>56</v>
      </c>
      <c r="AK240" s="12">
        <v>0.95212562236690923</v>
      </c>
      <c r="AL240" s="12">
        <v>0.95</v>
      </c>
      <c r="AM240" s="12">
        <v>0.95212562236699005</v>
      </c>
      <c r="AN240" s="12">
        <v>0.97797010228166803</v>
      </c>
      <c r="AO240" s="12">
        <v>0.97357334354653391</v>
      </c>
      <c r="AP240" s="12">
        <v>8.8492612715120877E-2</v>
      </c>
      <c r="AQ240" s="8">
        <v>696627</v>
      </c>
      <c r="AR240" s="16">
        <v>-7.1360871495243061E-2</v>
      </c>
      <c r="AS240" s="7">
        <v>27865.08</v>
      </c>
      <c r="AT240" s="7">
        <v>274.04681353265147</v>
      </c>
      <c r="AU240" s="7">
        <v>68.511703383162867</v>
      </c>
      <c r="AV240" s="7">
        <v>180</v>
      </c>
      <c r="AW240" s="16">
        <v>0.38062057435090479</v>
      </c>
      <c r="AX240" s="16">
        <v>-9.693315276799408E-2</v>
      </c>
      <c r="AY240" s="7">
        <v>12316365.359999999</v>
      </c>
      <c r="AZ240" s="10">
        <v>17.68</v>
      </c>
      <c r="BA240" s="16">
        <v>0</v>
      </c>
      <c r="BB240" s="7">
        <v>674967.50056835753</v>
      </c>
      <c r="BC240" s="16">
        <v>6.2979268076221104E-2</v>
      </c>
      <c r="BD240" s="13"/>
      <c r="BE240" s="13">
        <v>0</v>
      </c>
      <c r="BF240" s="16">
        <v>0</v>
      </c>
      <c r="BG240" s="44">
        <v>0</v>
      </c>
      <c r="BH240" s="43">
        <v>25</v>
      </c>
      <c r="BI240" s="2">
        <v>30.53</v>
      </c>
      <c r="BK240" s="13"/>
      <c r="BP240" s="27"/>
      <c r="BV240" s="7"/>
    </row>
    <row r="241" spans="1:80" x14ac:dyDescent="0.2">
      <c r="A241" s="2">
        <v>2008</v>
      </c>
      <c r="B241" s="4" t="s">
        <v>8</v>
      </c>
      <c r="C241" s="4" t="s">
        <v>155</v>
      </c>
      <c r="D241" s="4" t="s">
        <v>273</v>
      </c>
      <c r="E241" s="52" t="s">
        <v>274</v>
      </c>
      <c r="F241" s="4" t="s">
        <v>143</v>
      </c>
      <c r="G241" s="7">
        <v>79103.23</v>
      </c>
      <c r="H241" s="7">
        <v>0</v>
      </c>
      <c r="J241" s="8">
        <v>79103.23</v>
      </c>
      <c r="K241" s="16">
        <v>7.7790742901593379E-3</v>
      </c>
      <c r="L241" s="7">
        <v>79103.23</v>
      </c>
      <c r="M241" s="7">
        <v>316412.92</v>
      </c>
      <c r="N241" s="7">
        <v>0</v>
      </c>
      <c r="P241" s="8">
        <v>316412.92</v>
      </c>
      <c r="Q241" s="16">
        <v>7.7790742901593379E-3</v>
      </c>
      <c r="R241" s="40">
        <v>33.619999999999997</v>
      </c>
      <c r="S241" s="16">
        <v>0</v>
      </c>
      <c r="V241" s="7">
        <v>4</v>
      </c>
      <c r="W241" s="7">
        <v>0</v>
      </c>
      <c r="Y241" s="7">
        <v>746208</v>
      </c>
      <c r="Z241" s="7">
        <v>0</v>
      </c>
      <c r="AB241" s="7">
        <v>72</v>
      </c>
      <c r="AC241" s="7">
        <v>0</v>
      </c>
      <c r="AE241" s="7">
        <v>2653</v>
      </c>
      <c r="AF241" s="7">
        <v>62</v>
      </c>
      <c r="AG241" s="8">
        <v>2591</v>
      </c>
      <c r="AH241" s="16">
        <v>7.77907429015956E-3</v>
      </c>
      <c r="AI241" s="7">
        <v>2462</v>
      </c>
      <c r="AJ241" s="7">
        <v>129</v>
      </c>
      <c r="AK241" s="12">
        <v>0.92800603090840561</v>
      </c>
      <c r="AL241" s="12">
        <v>0.95</v>
      </c>
      <c r="AN241" s="12">
        <v>0.95021227325357005</v>
      </c>
      <c r="AO241" s="12">
        <v>0.976630229928383</v>
      </c>
      <c r="AP241" s="12">
        <v>-8.1973229655274427E-4</v>
      </c>
      <c r="AQ241" s="8">
        <v>642096</v>
      </c>
      <c r="AR241" s="16">
        <v>-0.13244455974090719</v>
      </c>
      <c r="AS241" s="7">
        <v>23055.511669658885</v>
      </c>
      <c r="AT241" s="7">
        <v>247.81783095329988</v>
      </c>
      <c r="AU241" s="7">
        <v>61.954457738324969</v>
      </c>
      <c r="AV241" s="7">
        <v>180</v>
      </c>
      <c r="AW241" s="16">
        <v>0.34419143187958318</v>
      </c>
      <c r="AX241" s="16">
        <v>-0.13914124395749616</v>
      </c>
      <c r="AY241" s="7">
        <v>11352257.279999999</v>
      </c>
      <c r="AZ241" s="10">
        <v>17.68</v>
      </c>
      <c r="BA241" s="16">
        <v>0</v>
      </c>
      <c r="BB241" s="7">
        <v>679128.33678831451</v>
      </c>
      <c r="BC241" s="16">
        <v>7.1044463607124714E-2</v>
      </c>
      <c r="BD241" s="13"/>
      <c r="BE241" s="13">
        <v>0</v>
      </c>
      <c r="BF241" s="16">
        <v>0</v>
      </c>
      <c r="BG241" s="44">
        <v>0</v>
      </c>
      <c r="BH241" s="43">
        <v>27.85</v>
      </c>
      <c r="BI241" s="2">
        <v>30.53</v>
      </c>
      <c r="BJ241" s="2" t="s">
        <v>276</v>
      </c>
      <c r="BK241" s="13"/>
      <c r="BP241" s="27"/>
      <c r="BV241" s="7"/>
    </row>
    <row r="242" spans="1:80" x14ac:dyDescent="0.2">
      <c r="A242" s="2">
        <v>2008</v>
      </c>
      <c r="B242" s="4" t="s">
        <v>9</v>
      </c>
      <c r="C242" s="4" t="s">
        <v>155</v>
      </c>
      <c r="D242" s="4" t="s">
        <v>273</v>
      </c>
      <c r="E242" s="52" t="s">
        <v>274</v>
      </c>
      <c r="F242" s="4" t="s">
        <v>143</v>
      </c>
      <c r="G242" s="7">
        <v>73638.36</v>
      </c>
      <c r="H242" s="7">
        <v>0</v>
      </c>
      <c r="J242" s="8">
        <v>73638.36</v>
      </c>
      <c r="K242" s="16">
        <v>0.10439560439560425</v>
      </c>
      <c r="L242" s="7">
        <v>73638.36</v>
      </c>
      <c r="M242" s="7">
        <v>294553.44</v>
      </c>
      <c r="N242" s="7">
        <v>0</v>
      </c>
      <c r="P242" s="8">
        <v>294553.44</v>
      </c>
      <c r="Q242" s="16">
        <v>0.10439560439560425</v>
      </c>
      <c r="R242" s="40">
        <v>33.619999999999997</v>
      </c>
      <c r="S242" s="16">
        <v>0</v>
      </c>
      <c r="V242" s="7">
        <v>4</v>
      </c>
      <c r="W242" s="7">
        <v>0</v>
      </c>
      <c r="Y242" s="7">
        <v>694656</v>
      </c>
      <c r="Z242" s="7">
        <v>0</v>
      </c>
      <c r="AB242" s="7">
        <v>72</v>
      </c>
      <c r="AC242" s="7">
        <v>0</v>
      </c>
      <c r="AE242" s="7">
        <v>2494</v>
      </c>
      <c r="AF242" s="7">
        <v>82</v>
      </c>
      <c r="AG242" s="8">
        <v>2412</v>
      </c>
      <c r="AH242" s="16">
        <v>0.10439560439560447</v>
      </c>
      <c r="AI242" s="7">
        <v>2156</v>
      </c>
      <c r="AJ242" s="7">
        <v>256</v>
      </c>
      <c r="AK242" s="12">
        <v>0.86447473937449881</v>
      </c>
      <c r="AL242" s="12">
        <v>0.95</v>
      </c>
      <c r="AN242" s="12">
        <v>0.89386401326699838</v>
      </c>
      <c r="AO242" s="12">
        <v>0.96712109061748197</v>
      </c>
      <c r="AP242" s="12">
        <v>-5.3708674272843204E-2</v>
      </c>
      <c r="AQ242" s="8">
        <v>601046</v>
      </c>
      <c r="AR242" s="16">
        <v>-9.2522413433867912E-2</v>
      </c>
      <c r="AS242" s="7">
        <v>23588.932496075351</v>
      </c>
      <c r="AT242" s="7">
        <v>249.1898839137645</v>
      </c>
      <c r="AU242" s="7">
        <v>62.297470978441126</v>
      </c>
      <c r="AV242" s="7">
        <v>180</v>
      </c>
      <c r="AW242" s="16">
        <v>0.34609706099133958</v>
      </c>
      <c r="AX242" s="16">
        <v>-0.17830387684061666</v>
      </c>
      <c r="AY242" s="7">
        <v>10626493.279999999</v>
      </c>
      <c r="AZ242" s="10">
        <v>17.68</v>
      </c>
      <c r="BA242" s="16">
        <v>0</v>
      </c>
      <c r="BB242" s="7">
        <v>671418.58864646929</v>
      </c>
      <c r="BC242" s="16">
        <v>0.1046601918721449</v>
      </c>
      <c r="BD242" s="13"/>
      <c r="BE242" s="13">
        <v>0</v>
      </c>
      <c r="BF242" s="16">
        <v>0</v>
      </c>
      <c r="BG242" s="44">
        <v>0</v>
      </c>
      <c r="BH242" s="43">
        <v>25.48</v>
      </c>
      <c r="BI242" s="2">
        <v>30.53</v>
      </c>
      <c r="BK242" s="13"/>
      <c r="BV242" s="7"/>
    </row>
    <row r="243" spans="1:80" x14ac:dyDescent="0.2">
      <c r="A243" s="2">
        <v>2008</v>
      </c>
      <c r="B243" s="4" t="s">
        <v>10</v>
      </c>
      <c r="C243" s="4" t="s">
        <v>155</v>
      </c>
      <c r="D243" s="4" t="s">
        <v>273</v>
      </c>
      <c r="E243" s="52" t="s">
        <v>274</v>
      </c>
      <c r="F243" s="4" t="s">
        <v>143</v>
      </c>
      <c r="G243" s="7">
        <v>77668.320000000007</v>
      </c>
      <c r="H243" s="7">
        <v>0</v>
      </c>
      <c r="J243" s="8">
        <v>77668.320000000007</v>
      </c>
      <c r="K243" s="16">
        <v>1.760000000000006E-2</v>
      </c>
      <c r="L243" s="7">
        <v>77668.320000000007</v>
      </c>
      <c r="M243" s="7">
        <v>310673.28000000003</v>
      </c>
      <c r="N243" s="7">
        <v>0</v>
      </c>
      <c r="P243" s="8">
        <v>310673.28000000003</v>
      </c>
      <c r="Q243" s="16">
        <v>1.760000000000006E-2</v>
      </c>
      <c r="R243" s="40">
        <v>33.619999999999997</v>
      </c>
      <c r="S243" s="16">
        <v>0</v>
      </c>
      <c r="V243" s="7">
        <v>4</v>
      </c>
      <c r="W243" s="7">
        <v>0</v>
      </c>
      <c r="Y243" s="7">
        <v>732672</v>
      </c>
      <c r="Z243" s="7">
        <v>0</v>
      </c>
      <c r="AB243" s="7">
        <v>72</v>
      </c>
      <c r="AC243" s="7">
        <v>0</v>
      </c>
      <c r="AE243" s="7">
        <v>2603</v>
      </c>
      <c r="AF243" s="7">
        <v>59</v>
      </c>
      <c r="AG243" s="8">
        <v>2544</v>
      </c>
      <c r="AH243" s="16">
        <v>1.760000000000006E-2</v>
      </c>
      <c r="AI243" s="7">
        <v>2445</v>
      </c>
      <c r="AJ243" s="7">
        <v>99</v>
      </c>
      <c r="AK243" s="12">
        <v>0.93930080676142913</v>
      </c>
      <c r="AL243" s="12">
        <v>0.95</v>
      </c>
      <c r="AN243" s="12">
        <v>0.96108490566037741</v>
      </c>
      <c r="AO243" s="12">
        <v>0.97733384556281211</v>
      </c>
      <c r="AP243" s="12">
        <v>3.609843214788433E-2</v>
      </c>
      <c r="AQ243" s="8">
        <v>644616</v>
      </c>
      <c r="AR243" s="16">
        <v>-0.12519355596057358</v>
      </c>
      <c r="AS243" s="7">
        <v>23372.588832487309</v>
      </c>
      <c r="AT243" s="7">
        <v>253.38679245283018</v>
      </c>
      <c r="AU243" s="7">
        <v>63.346698113207545</v>
      </c>
      <c r="AV243" s="7">
        <v>180</v>
      </c>
      <c r="AW243" s="16">
        <v>0.35192610062893082</v>
      </c>
      <c r="AX243" s="16">
        <v>-0.14032385609333098</v>
      </c>
      <c r="AY243" s="7">
        <v>11396810.879999999</v>
      </c>
      <c r="AZ243" s="10">
        <v>17.68</v>
      </c>
      <c r="BA243" s="16">
        <v>0</v>
      </c>
      <c r="BB243" s="7">
        <v>630779.84642099426</v>
      </c>
      <c r="BC243" s="16">
        <v>7.7291771261453937E-2</v>
      </c>
      <c r="BD243" s="13"/>
      <c r="BE243" s="13">
        <v>0</v>
      </c>
      <c r="BF243" s="16">
        <v>0</v>
      </c>
      <c r="BG243" s="44">
        <v>0</v>
      </c>
      <c r="BH243" s="43">
        <v>27.580000000000002</v>
      </c>
      <c r="BI243" s="2">
        <v>30.53</v>
      </c>
      <c r="BK243" s="13"/>
      <c r="BP243" s="27"/>
      <c r="BV243" s="7"/>
    </row>
    <row r="244" spans="1:80" x14ac:dyDescent="0.2">
      <c r="A244" s="2">
        <v>2008</v>
      </c>
      <c r="B244" s="4" t="s">
        <v>0</v>
      </c>
      <c r="C244" s="4" t="s">
        <v>155</v>
      </c>
      <c r="D244" s="4" t="s">
        <v>273</v>
      </c>
      <c r="E244" s="52" t="s">
        <v>274</v>
      </c>
      <c r="F244" s="4" t="s">
        <v>143</v>
      </c>
      <c r="G244" s="7">
        <v>74248.960000000006</v>
      </c>
      <c r="H244" s="7">
        <v>0</v>
      </c>
      <c r="J244" s="8">
        <v>74248.960000000006</v>
      </c>
      <c r="K244" s="16">
        <v>0.20158102766798436</v>
      </c>
      <c r="L244" s="7">
        <v>74248.960000000006</v>
      </c>
      <c r="M244" s="7">
        <v>296995.84000000003</v>
      </c>
      <c r="N244" s="7">
        <v>0</v>
      </c>
      <c r="P244" s="8">
        <v>296995.84000000003</v>
      </c>
      <c r="Q244" s="16">
        <v>0.20158102766798436</v>
      </c>
      <c r="R244" s="40">
        <v>33.619999999999997</v>
      </c>
      <c r="S244" s="16">
        <v>0</v>
      </c>
      <c r="V244" s="7">
        <v>4</v>
      </c>
      <c r="W244" s="7">
        <v>0</v>
      </c>
      <c r="Y244" s="7">
        <v>700416</v>
      </c>
      <c r="Z244" s="7">
        <v>0</v>
      </c>
      <c r="AB244" s="7">
        <v>72</v>
      </c>
      <c r="AC244" s="7">
        <v>0</v>
      </c>
      <c r="AE244" s="7">
        <v>2563</v>
      </c>
      <c r="AF244" s="7">
        <v>131</v>
      </c>
      <c r="AG244" s="8">
        <v>2432</v>
      </c>
      <c r="AH244" s="16">
        <v>0.20158102766798414</v>
      </c>
      <c r="AI244" s="7">
        <v>2324</v>
      </c>
      <c r="AJ244" s="7">
        <v>108</v>
      </c>
      <c r="AK244" s="12">
        <v>0.90674990245805698</v>
      </c>
      <c r="AL244" s="12">
        <v>0.95</v>
      </c>
      <c r="AN244" s="12">
        <v>0.95559210526315785</v>
      </c>
      <c r="AO244" s="12">
        <v>0.94888802184939525</v>
      </c>
      <c r="AP244" s="12">
        <v>5.7473166239820461E-2</v>
      </c>
      <c r="AQ244" s="8">
        <v>661991</v>
      </c>
      <c r="AR244" s="16">
        <v>0.13063446193365036</v>
      </c>
      <c r="AS244" s="7">
        <v>25334.519709146571</v>
      </c>
      <c r="AT244" s="7">
        <v>272.2002467105263</v>
      </c>
      <c r="AU244" s="7">
        <v>68.050061677631575</v>
      </c>
      <c r="AV244" s="7">
        <v>180</v>
      </c>
      <c r="AW244" s="16">
        <v>0.37805589820906432</v>
      </c>
      <c r="AX244" s="16">
        <v>-5.9044345824955546E-2</v>
      </c>
      <c r="AY244" s="7">
        <v>11704000.879999999</v>
      </c>
      <c r="AZ244" s="10">
        <v>17.68</v>
      </c>
      <c r="BA244" s="16">
        <v>0</v>
      </c>
      <c r="BB244" s="7">
        <v>670526.46667189198</v>
      </c>
      <c r="BC244" s="16">
        <v>7.5585695070056649E-2</v>
      </c>
      <c r="BD244" s="13"/>
      <c r="BE244" s="13">
        <v>0</v>
      </c>
      <c r="BF244" s="16">
        <v>0</v>
      </c>
      <c r="BG244" s="44">
        <v>0</v>
      </c>
      <c r="BH244" s="43">
        <v>26.130000000000003</v>
      </c>
      <c r="BI244" s="2">
        <v>30.53</v>
      </c>
      <c r="BK244" s="13"/>
      <c r="BP244" s="27"/>
      <c r="BV244" s="7"/>
    </row>
    <row r="245" spans="1:80" x14ac:dyDescent="0.2">
      <c r="A245" s="2">
        <v>2008</v>
      </c>
      <c r="B245" s="4" t="s">
        <v>1</v>
      </c>
      <c r="C245" s="4" t="s">
        <v>155</v>
      </c>
      <c r="D245" s="4" t="s">
        <v>273</v>
      </c>
      <c r="E245" s="52" t="s">
        <v>274</v>
      </c>
      <c r="F245" s="4" t="s">
        <v>143</v>
      </c>
      <c r="G245" s="7">
        <v>79469.59</v>
      </c>
      <c r="H245" s="7">
        <v>0</v>
      </c>
      <c r="J245" s="8">
        <v>79469.59</v>
      </c>
      <c r="K245" s="16">
        <v>8.5487906588823881E-2</v>
      </c>
      <c r="L245" s="7">
        <v>79469.59</v>
      </c>
      <c r="M245" s="7">
        <v>317878.36</v>
      </c>
      <c r="N245" s="7">
        <v>0</v>
      </c>
      <c r="P245" s="8">
        <v>317878.36</v>
      </c>
      <c r="Q245" s="16">
        <v>8.5487906588823881E-2</v>
      </c>
      <c r="R245" s="40">
        <v>33.619999999999997</v>
      </c>
      <c r="S245" s="16">
        <v>0</v>
      </c>
      <c r="V245" s="7">
        <v>4</v>
      </c>
      <c r="W245" s="7">
        <v>0</v>
      </c>
      <c r="Y245" s="7">
        <v>749664</v>
      </c>
      <c r="Z245" s="7">
        <v>0</v>
      </c>
      <c r="AB245" s="7">
        <v>72</v>
      </c>
      <c r="AC245" s="7">
        <v>0</v>
      </c>
      <c r="AE245" s="7">
        <v>2645</v>
      </c>
      <c r="AF245" s="7">
        <v>42</v>
      </c>
      <c r="AG245" s="8">
        <v>2603</v>
      </c>
      <c r="AH245" s="16">
        <v>8.5487906588824103E-2</v>
      </c>
      <c r="AI245" s="7">
        <v>2499</v>
      </c>
      <c r="AJ245" s="7">
        <v>104</v>
      </c>
      <c r="AK245" s="12">
        <v>0.94480151228733456</v>
      </c>
      <c r="AL245" s="12">
        <v>0.95</v>
      </c>
      <c r="AN245" s="12">
        <v>0.96004610065309259</v>
      </c>
      <c r="AO245" s="12">
        <v>0.98412098298676753</v>
      </c>
      <c r="AP245" s="12">
        <v>0.10416812919238194</v>
      </c>
      <c r="AQ245" s="8">
        <v>728823</v>
      </c>
      <c r="AR245" s="16">
        <v>0.17553234386139227</v>
      </c>
      <c r="AS245" s="7">
        <v>27043.525046382187</v>
      </c>
      <c r="AT245" s="7">
        <v>279.9934690741452</v>
      </c>
      <c r="AU245" s="7">
        <v>69.998367268536299</v>
      </c>
      <c r="AV245" s="7">
        <v>180</v>
      </c>
      <c r="AW245" s="16">
        <v>0.38887981815853501</v>
      </c>
      <c r="AX245" s="16">
        <v>8.2952962189634327E-2</v>
      </c>
      <c r="AY245" s="7">
        <v>12885590.640000001</v>
      </c>
      <c r="AZ245" s="10">
        <v>17.68</v>
      </c>
      <c r="BA245" s="16">
        <v>0</v>
      </c>
      <c r="BB245" s="7">
        <v>721609.99418297573</v>
      </c>
      <c r="BC245" s="16">
        <v>-1.3962086857814146E-2</v>
      </c>
      <c r="BD245" s="13"/>
      <c r="BE245" s="13">
        <v>0</v>
      </c>
      <c r="BF245" s="16">
        <v>0</v>
      </c>
      <c r="BG245" s="44">
        <v>0</v>
      </c>
      <c r="BH245" s="43">
        <v>26.950000000000003</v>
      </c>
      <c r="BI245" s="2">
        <v>30.53</v>
      </c>
      <c r="BK245" s="13"/>
      <c r="BV245" s="7"/>
    </row>
    <row r="246" spans="1:80" x14ac:dyDescent="0.2">
      <c r="A246" s="2">
        <v>2008</v>
      </c>
      <c r="B246" s="4" t="s">
        <v>2</v>
      </c>
      <c r="C246" s="4" t="s">
        <v>155</v>
      </c>
      <c r="D246" s="4" t="s">
        <v>273</v>
      </c>
      <c r="E246" s="52" t="s">
        <v>274</v>
      </c>
      <c r="F246" s="4" t="s">
        <v>143</v>
      </c>
      <c r="G246" s="7">
        <v>76355.53</v>
      </c>
      <c r="H246" s="7">
        <v>0</v>
      </c>
      <c r="J246" s="8">
        <v>76355.53</v>
      </c>
      <c r="K246" s="16">
        <v>3.4753827058336739E-2</v>
      </c>
      <c r="L246" s="7">
        <v>76355.53</v>
      </c>
      <c r="M246" s="7">
        <v>305422.12</v>
      </c>
      <c r="N246" s="7">
        <v>0</v>
      </c>
      <c r="P246" s="8">
        <v>305422.12</v>
      </c>
      <c r="Q246" s="16">
        <v>3.4753827058336739E-2</v>
      </c>
      <c r="R246" s="40">
        <v>33.619999999999997</v>
      </c>
      <c r="S246" s="16">
        <v>0</v>
      </c>
      <c r="V246" s="7">
        <v>4</v>
      </c>
      <c r="W246" s="7">
        <v>0</v>
      </c>
      <c r="Y246" s="7">
        <v>720288</v>
      </c>
      <c r="Z246" s="7">
        <v>0</v>
      </c>
      <c r="AB246" s="7">
        <v>72</v>
      </c>
      <c r="AC246" s="7">
        <v>0</v>
      </c>
      <c r="AE246" s="7">
        <v>2542</v>
      </c>
      <c r="AF246" s="7">
        <v>41</v>
      </c>
      <c r="AG246" s="8">
        <v>2501</v>
      </c>
      <c r="AH246" s="16">
        <v>3.4753827058336739E-2</v>
      </c>
      <c r="AI246" s="7">
        <v>2406</v>
      </c>
      <c r="AJ246" s="7">
        <v>95</v>
      </c>
      <c r="AK246" s="12">
        <v>0.94649881982690798</v>
      </c>
      <c r="AL246" s="12">
        <v>0.95</v>
      </c>
      <c r="AN246" s="12">
        <v>0.96201519392243107</v>
      </c>
      <c r="AO246" s="12">
        <v>0.9838709677419355</v>
      </c>
      <c r="AP246" s="12">
        <v>8.8063043383489026E-2</v>
      </c>
      <c r="AQ246" s="8">
        <v>707048</v>
      </c>
      <c r="AR246" s="16">
        <v>0.16428574275241514</v>
      </c>
      <c r="AS246" s="7">
        <v>25984.858507901507</v>
      </c>
      <c r="AT246" s="7">
        <v>282.70611755297881</v>
      </c>
      <c r="AU246" s="7">
        <v>70.676529388244703</v>
      </c>
      <c r="AV246" s="7">
        <v>180</v>
      </c>
      <c r="AW246" s="16">
        <v>0.39264738549024836</v>
      </c>
      <c r="AX246" s="16">
        <v>0.12518138353961916</v>
      </c>
      <c r="AY246" s="7">
        <v>12500608.640000001</v>
      </c>
      <c r="AZ246" s="10">
        <v>17.68</v>
      </c>
      <c r="BA246" s="16">
        <v>0</v>
      </c>
      <c r="BB246" s="7">
        <v>725829.31609758025</v>
      </c>
      <c r="BC246" s="16">
        <v>-4.6833622019793325E-2</v>
      </c>
      <c r="BD246" s="13"/>
      <c r="BE246" s="13">
        <v>0</v>
      </c>
      <c r="BF246" s="16">
        <v>0</v>
      </c>
      <c r="BG246" s="44">
        <v>0</v>
      </c>
      <c r="BH246" s="43">
        <v>27.21</v>
      </c>
      <c r="BI246" s="2">
        <v>30.53</v>
      </c>
      <c r="BK246" s="13"/>
      <c r="BP246" s="27"/>
      <c r="BV246" s="7"/>
    </row>
    <row r="247" spans="1:80" x14ac:dyDescent="0.2">
      <c r="A247" s="2">
        <v>2008</v>
      </c>
      <c r="B247" s="4" t="s">
        <v>3</v>
      </c>
      <c r="C247" s="4" t="s">
        <v>155</v>
      </c>
      <c r="D247" s="4" t="s">
        <v>273</v>
      </c>
      <c r="E247" s="52" t="s">
        <v>274</v>
      </c>
      <c r="F247" s="4" t="s">
        <v>143</v>
      </c>
      <c r="G247" s="7">
        <v>84873.400000000009</v>
      </c>
      <c r="H247" s="7">
        <v>0</v>
      </c>
      <c r="J247" s="8">
        <v>84873.400000000009</v>
      </c>
      <c r="K247" s="16">
        <v>0.17796610169491522</v>
      </c>
      <c r="L247" s="7">
        <v>84873.400000000009</v>
      </c>
      <c r="M247" s="7">
        <v>339493.60000000003</v>
      </c>
      <c r="N247" s="7">
        <v>0</v>
      </c>
      <c r="P247" s="8">
        <v>339493.60000000003</v>
      </c>
      <c r="Q247" s="16">
        <v>0.17796610169491522</v>
      </c>
      <c r="R247" s="40">
        <v>33.619999999999997</v>
      </c>
      <c r="S247" s="16">
        <v>0</v>
      </c>
      <c r="V247" s="7">
        <v>4</v>
      </c>
      <c r="W247" s="7">
        <v>0</v>
      </c>
      <c r="Y247" s="7">
        <v>800640</v>
      </c>
      <c r="Z247" s="7">
        <v>0</v>
      </c>
      <c r="AB247" s="7">
        <v>72</v>
      </c>
      <c r="AC247" s="7">
        <v>0</v>
      </c>
      <c r="AE247" s="7">
        <v>2830</v>
      </c>
      <c r="AF247" s="7">
        <v>50</v>
      </c>
      <c r="AG247" s="8">
        <v>2780</v>
      </c>
      <c r="AH247" s="16">
        <v>0.17796610169491522</v>
      </c>
      <c r="AI247" s="7">
        <v>2632</v>
      </c>
      <c r="AJ247" s="7">
        <v>148</v>
      </c>
      <c r="AK247" s="12">
        <v>0.93003533568904595</v>
      </c>
      <c r="AL247" s="12">
        <v>0.95</v>
      </c>
      <c r="AN247" s="12">
        <v>0.94676258992805751</v>
      </c>
      <c r="AO247" s="12">
        <v>0.98233215547703179</v>
      </c>
      <c r="AP247" s="12">
        <v>-2.3017178736241539E-2</v>
      </c>
      <c r="AQ247" s="8">
        <v>772268</v>
      </c>
      <c r="AR247" s="16">
        <v>0.47636908653643961</v>
      </c>
      <c r="AS247" s="7">
        <v>27551.480556546558</v>
      </c>
      <c r="AT247" s="7">
        <v>277.79424460431653</v>
      </c>
      <c r="AU247" s="7">
        <v>69.448561151079133</v>
      </c>
      <c r="AV247" s="7">
        <v>180</v>
      </c>
      <c r="AW247" s="16">
        <v>0.38582533972821742</v>
      </c>
      <c r="AX247" s="16">
        <v>0.25332051950575418</v>
      </c>
      <c r="AY247" s="7">
        <v>13653698.24</v>
      </c>
      <c r="AZ247" s="10">
        <v>17.68</v>
      </c>
      <c r="BA247" s="16">
        <v>0</v>
      </c>
      <c r="BB247" s="7">
        <v>767556.12826445699</v>
      </c>
      <c r="BC247" s="16">
        <v>-9.33687572875182E-2</v>
      </c>
      <c r="BD247" s="13"/>
      <c r="BE247" s="13">
        <v>0</v>
      </c>
      <c r="BF247" s="16">
        <v>0</v>
      </c>
      <c r="BG247" s="44">
        <v>0</v>
      </c>
      <c r="BH247" s="43">
        <v>28.03</v>
      </c>
      <c r="BI247" s="2">
        <v>30.53</v>
      </c>
      <c r="BK247" s="13"/>
      <c r="BP247" s="27"/>
      <c r="BV247" s="7"/>
    </row>
    <row r="248" spans="1:80" x14ac:dyDescent="0.2">
      <c r="A248" s="2">
        <v>2008</v>
      </c>
      <c r="B248" s="4" t="s">
        <v>4</v>
      </c>
      <c r="C248" s="4" t="s">
        <v>155</v>
      </c>
      <c r="D248" s="4" t="s">
        <v>273</v>
      </c>
      <c r="E248" s="52" t="s">
        <v>274</v>
      </c>
      <c r="F248" s="4" t="s">
        <v>143</v>
      </c>
      <c r="G248" s="7">
        <v>85209.23</v>
      </c>
      <c r="H248" s="7">
        <v>0</v>
      </c>
      <c r="J248" s="8">
        <v>85209.23</v>
      </c>
      <c r="K248" s="16">
        <v>7.9690522243713646E-2</v>
      </c>
      <c r="L248" s="7">
        <v>85209.23</v>
      </c>
      <c r="M248" s="7">
        <v>340836.92</v>
      </c>
      <c r="N248" s="7">
        <v>0</v>
      </c>
      <c r="P248" s="8">
        <v>340836.92</v>
      </c>
      <c r="Q248" s="16">
        <v>7.9690522243713646E-2</v>
      </c>
      <c r="R248" s="40">
        <v>33.619999999999997</v>
      </c>
      <c r="S248" s="16">
        <v>0</v>
      </c>
      <c r="V248" s="7">
        <v>4</v>
      </c>
      <c r="W248" s="7">
        <v>0</v>
      </c>
      <c r="Y248" s="7">
        <v>803808</v>
      </c>
      <c r="Z248" s="7">
        <v>0</v>
      </c>
      <c r="AB248" s="7">
        <v>72</v>
      </c>
      <c r="AC248" s="7">
        <v>0</v>
      </c>
      <c r="AE248" s="7">
        <v>2845</v>
      </c>
      <c r="AF248" s="7">
        <v>54</v>
      </c>
      <c r="AG248" s="8">
        <v>2791</v>
      </c>
      <c r="AH248" s="16">
        <v>7.9690522243713646E-2</v>
      </c>
      <c r="AI248" s="7">
        <v>2671</v>
      </c>
      <c r="AJ248" s="7">
        <v>120</v>
      </c>
      <c r="AK248" s="12">
        <v>0.93884007029876981</v>
      </c>
      <c r="AL248" s="12">
        <v>0.95</v>
      </c>
      <c r="AN248" s="12">
        <v>0.95700465782873523</v>
      </c>
      <c r="AO248" s="12">
        <v>0.98101933216168713</v>
      </c>
      <c r="AP248" s="12">
        <v>7.6810755549003851E-3</v>
      </c>
      <c r="AQ248" s="8">
        <v>784159</v>
      </c>
      <c r="AR248" s="16">
        <v>0.24695519981426672</v>
      </c>
      <c r="AS248" s="7">
        <v>28618.941605839413</v>
      </c>
      <c r="AT248" s="7">
        <v>280.9598710139735</v>
      </c>
      <c r="AU248" s="7">
        <v>70.239967753493374</v>
      </c>
      <c r="AV248" s="7">
        <v>180</v>
      </c>
      <c r="AW248" s="16">
        <v>0.39022204307496317</v>
      </c>
      <c r="AX248" s="16">
        <v>0.1549190940594336</v>
      </c>
      <c r="AY248" s="7">
        <v>13863931.119999999</v>
      </c>
      <c r="AZ248" s="10">
        <v>17.68</v>
      </c>
      <c r="BA248" s="16">
        <v>0</v>
      </c>
      <c r="BB248" s="7">
        <v>772835.33156913705</v>
      </c>
      <c r="BC248" s="16">
        <v>-6.075333502548403E-2</v>
      </c>
      <c r="BD248" s="13"/>
      <c r="BE248" s="13">
        <v>0</v>
      </c>
      <c r="BF248" s="16">
        <v>0</v>
      </c>
      <c r="BG248" s="44">
        <v>0</v>
      </c>
      <c r="BH248" s="43">
        <v>27.400000000000002</v>
      </c>
      <c r="BI248" s="2">
        <v>30.53</v>
      </c>
      <c r="BK248" s="13"/>
      <c r="BV248" s="7"/>
    </row>
    <row r="249" spans="1:80" x14ac:dyDescent="0.2">
      <c r="A249" s="2">
        <v>2008</v>
      </c>
      <c r="B249" s="4" t="s">
        <v>11</v>
      </c>
      <c r="C249" s="4" t="s">
        <v>155</v>
      </c>
      <c r="D249" s="4" t="s">
        <v>273</v>
      </c>
      <c r="E249" s="52" t="s">
        <v>274</v>
      </c>
      <c r="F249" s="4" t="s">
        <v>143</v>
      </c>
      <c r="G249" s="7">
        <v>82034.11</v>
      </c>
      <c r="H249" s="7">
        <v>0</v>
      </c>
      <c r="J249" s="8">
        <v>82034.11</v>
      </c>
      <c r="K249" s="16">
        <v>7.9116465863453778E-2</v>
      </c>
      <c r="L249" s="7">
        <v>82034.11</v>
      </c>
      <c r="M249" s="7">
        <v>328136.44</v>
      </c>
      <c r="N249" s="7">
        <v>0</v>
      </c>
      <c r="P249" s="8">
        <v>328136.44</v>
      </c>
      <c r="Q249" s="16">
        <v>7.9116465863453778E-2</v>
      </c>
      <c r="R249" s="40">
        <v>33.619999999999997</v>
      </c>
      <c r="S249" s="16">
        <v>0</v>
      </c>
      <c r="V249" s="7">
        <v>4</v>
      </c>
      <c r="W249" s="7">
        <v>0</v>
      </c>
      <c r="Y249" s="7">
        <v>773856</v>
      </c>
      <c r="Z249" s="7">
        <v>0</v>
      </c>
      <c r="AB249" s="7">
        <v>72</v>
      </c>
      <c r="AC249" s="7">
        <v>0</v>
      </c>
      <c r="AE249" s="7">
        <v>2798</v>
      </c>
      <c r="AF249" s="7">
        <v>111</v>
      </c>
      <c r="AG249" s="8">
        <v>2687</v>
      </c>
      <c r="AH249" s="16">
        <v>7.9116465863453778E-2</v>
      </c>
      <c r="AI249" s="7">
        <v>2480</v>
      </c>
      <c r="AJ249" s="7">
        <v>207</v>
      </c>
      <c r="AK249" s="12">
        <v>0.88634739099356685</v>
      </c>
      <c r="AL249" s="12">
        <v>0.95</v>
      </c>
      <c r="AN249" s="12">
        <v>0.92296241161146264</v>
      </c>
      <c r="AO249" s="12">
        <v>0.96032880629020734</v>
      </c>
      <c r="AP249" s="12">
        <v>-4.8768044324278947E-2</v>
      </c>
      <c r="AQ249" s="8">
        <v>768654</v>
      </c>
      <c r="AR249" s="16">
        <v>0.2218039973677266</v>
      </c>
      <c r="AS249" s="7">
        <v>27971.397379912662</v>
      </c>
      <c r="AT249" s="7">
        <v>286.0640119091924</v>
      </c>
      <c r="AU249" s="7">
        <v>71.516002977298101</v>
      </c>
      <c r="AV249" s="7">
        <v>180</v>
      </c>
      <c r="AW249" s="16">
        <v>0.3973111276516561</v>
      </c>
      <c r="AX249" s="16">
        <v>0.13222625732997373</v>
      </c>
      <c r="AY249" s="7">
        <v>13589802.720000001</v>
      </c>
      <c r="AZ249" s="10">
        <v>17.68</v>
      </c>
      <c r="BA249" s="16">
        <v>0</v>
      </c>
      <c r="BB249" s="7">
        <v>751265.37698595901</v>
      </c>
      <c r="BC249" s="16">
        <v>-5.5166639924724009E-2</v>
      </c>
      <c r="BD249" s="13"/>
      <c r="BE249" s="13">
        <v>0</v>
      </c>
      <c r="BF249" s="16">
        <v>0</v>
      </c>
      <c r="BG249" s="44">
        <v>0</v>
      </c>
      <c r="BH249" s="43">
        <v>27.48</v>
      </c>
      <c r="BI249" s="2">
        <v>30.53</v>
      </c>
      <c r="BK249" s="13"/>
      <c r="BP249" s="27"/>
      <c r="BQ249" s="28"/>
      <c r="BV249" s="7"/>
    </row>
    <row r="250" spans="1:80" x14ac:dyDescent="0.2">
      <c r="A250" s="2">
        <v>2008</v>
      </c>
      <c r="B250" s="4" t="s">
        <v>5</v>
      </c>
      <c r="C250" s="4" t="s">
        <v>155</v>
      </c>
      <c r="D250" s="4" t="s">
        <v>273</v>
      </c>
      <c r="E250" s="52" t="s">
        <v>274</v>
      </c>
      <c r="F250" s="4" t="s">
        <v>143</v>
      </c>
      <c r="G250" s="7">
        <v>86277.78</v>
      </c>
      <c r="H250" s="7">
        <v>0</v>
      </c>
      <c r="J250" s="8">
        <v>86277.78</v>
      </c>
      <c r="K250" s="16">
        <v>9.6198603568657948E-2</v>
      </c>
      <c r="L250" s="7">
        <v>86277.78</v>
      </c>
      <c r="M250" s="7">
        <v>345111.12</v>
      </c>
      <c r="N250" s="7">
        <v>0</v>
      </c>
      <c r="P250" s="8">
        <v>345111.12</v>
      </c>
      <c r="Q250" s="16">
        <v>9.6198603568657948E-2</v>
      </c>
      <c r="R250" s="40">
        <v>33.619999999999997</v>
      </c>
      <c r="S250" s="16">
        <v>0</v>
      </c>
      <c r="V250" s="7">
        <v>4</v>
      </c>
      <c r="W250" s="7">
        <v>0</v>
      </c>
      <c r="Y250" s="7">
        <v>813888</v>
      </c>
      <c r="Z250" s="7">
        <v>0</v>
      </c>
      <c r="AB250" s="7">
        <v>72</v>
      </c>
      <c r="AC250" s="7">
        <v>0</v>
      </c>
      <c r="AE250" s="7">
        <v>2873</v>
      </c>
      <c r="AF250" s="7">
        <v>47</v>
      </c>
      <c r="AG250" s="8">
        <v>2826</v>
      </c>
      <c r="AH250" s="16">
        <v>9.6198603568657948E-2</v>
      </c>
      <c r="AI250" s="7">
        <v>2661</v>
      </c>
      <c r="AJ250" s="7">
        <v>165</v>
      </c>
      <c r="AK250" s="12">
        <v>0.92620953706926556</v>
      </c>
      <c r="AL250" s="12">
        <v>0.95</v>
      </c>
      <c r="AN250" s="12">
        <v>0.94161358811040341</v>
      </c>
      <c r="AO250" s="12">
        <v>0.98364079359554468</v>
      </c>
      <c r="AP250" s="12">
        <v>-3.2105330881730509E-2</v>
      </c>
      <c r="AQ250" s="8">
        <v>809619</v>
      </c>
      <c r="AR250" s="16">
        <v>0.20879250494569068</v>
      </c>
      <c r="AS250" s="7">
        <v>29070.700179533211</v>
      </c>
      <c r="AT250" s="7">
        <v>286.48938428874737</v>
      </c>
      <c r="AU250" s="7">
        <v>71.622346072186843</v>
      </c>
      <c r="AV250" s="7">
        <v>180</v>
      </c>
      <c r="AW250" s="16">
        <v>0.39790192262326024</v>
      </c>
      <c r="AX250" s="16">
        <v>0.10271304945151849</v>
      </c>
      <c r="AY250" s="7">
        <v>14314063.92</v>
      </c>
      <c r="AZ250" s="10">
        <v>17.68</v>
      </c>
      <c r="BA250" s="16">
        <v>0</v>
      </c>
      <c r="BB250" s="7">
        <v>766235.69324673503</v>
      </c>
      <c r="BC250" s="16">
        <v>-3.5327337100200709E-2</v>
      </c>
      <c r="BD250" s="13"/>
      <c r="BE250" s="13">
        <v>0</v>
      </c>
      <c r="BF250" s="16">
        <v>0</v>
      </c>
      <c r="BG250" s="44">
        <v>0</v>
      </c>
      <c r="BH250" s="43">
        <v>27.85</v>
      </c>
      <c r="BI250" s="2">
        <v>30.53</v>
      </c>
      <c r="BK250" s="13"/>
      <c r="BP250" s="27"/>
      <c r="BQ250" s="28"/>
      <c r="BV250" s="7"/>
    </row>
    <row r="251" spans="1:80" x14ac:dyDescent="0.2">
      <c r="A251" s="2">
        <v>2008</v>
      </c>
      <c r="B251" s="4" t="s">
        <v>6</v>
      </c>
      <c r="C251" s="4" t="s">
        <v>155</v>
      </c>
      <c r="D251" s="4" t="s">
        <v>273</v>
      </c>
      <c r="E251" s="52" t="s">
        <v>274</v>
      </c>
      <c r="F251" s="4" t="s">
        <v>143</v>
      </c>
      <c r="G251" s="7">
        <v>81576.160000000003</v>
      </c>
      <c r="H251" s="7">
        <v>0</v>
      </c>
      <c r="J251" s="8">
        <v>81576.160000000003</v>
      </c>
      <c r="K251" s="16">
        <v>5.4459352801894179E-2</v>
      </c>
      <c r="L251" s="7">
        <v>81576.160000000003</v>
      </c>
      <c r="M251" s="7">
        <v>326304.64000000001</v>
      </c>
      <c r="N251" s="7">
        <v>0</v>
      </c>
      <c r="P251" s="8">
        <v>326304.64000000001</v>
      </c>
      <c r="Q251" s="16">
        <v>5.4459352801894179E-2</v>
      </c>
      <c r="R251" s="40">
        <v>33.619999999999997</v>
      </c>
      <c r="S251" s="16">
        <v>0</v>
      </c>
      <c r="V251" s="7">
        <v>4</v>
      </c>
      <c r="W251" s="7">
        <v>0</v>
      </c>
      <c r="Y251" s="7">
        <v>769536</v>
      </c>
      <c r="Z251" s="7">
        <v>0</v>
      </c>
      <c r="AB251" s="7">
        <v>72</v>
      </c>
      <c r="AC251" s="7">
        <v>0</v>
      </c>
      <c r="AE251" s="7">
        <v>2770</v>
      </c>
      <c r="AF251" s="7">
        <v>98</v>
      </c>
      <c r="AG251" s="8">
        <v>2672</v>
      </c>
      <c r="AH251" s="16">
        <v>5.4459352801894179E-2</v>
      </c>
      <c r="AI251" s="7">
        <v>2446</v>
      </c>
      <c r="AJ251" s="7">
        <v>226</v>
      </c>
      <c r="AK251" s="12">
        <v>0.88303249097472925</v>
      </c>
      <c r="AL251" s="12">
        <v>0.95</v>
      </c>
      <c r="AN251" s="12">
        <v>0.91541916167664672</v>
      </c>
      <c r="AO251" s="12">
        <v>0.9646209386281589</v>
      </c>
      <c r="AP251" s="12">
        <v>-6.4648324319103723E-2</v>
      </c>
      <c r="AQ251" s="8">
        <v>753171</v>
      </c>
      <c r="AR251" s="16">
        <v>0.11603540274100066</v>
      </c>
      <c r="AS251" s="7">
        <v>27864.261931187568</v>
      </c>
      <c r="AT251" s="7">
        <v>281.87537425149702</v>
      </c>
      <c r="AU251" s="7">
        <v>70.468843562874255</v>
      </c>
      <c r="AV251" s="7">
        <v>180</v>
      </c>
      <c r="AW251" s="16">
        <v>0.3914935753493014</v>
      </c>
      <c r="AX251" s="16">
        <v>5.8395849755125795E-2</v>
      </c>
      <c r="AY251" s="7">
        <v>13316063.279999999</v>
      </c>
      <c r="AZ251" s="10">
        <v>17.68</v>
      </c>
      <c r="BA251" s="16">
        <v>0</v>
      </c>
      <c r="BB251" s="7">
        <v>728849.05826216773</v>
      </c>
      <c r="BC251" s="16">
        <v>-2.4770886749094431E-2</v>
      </c>
      <c r="BD251" s="13"/>
      <c r="BE251" s="13">
        <v>0</v>
      </c>
      <c r="BF251" s="16">
        <v>0</v>
      </c>
      <c r="BG251" s="44">
        <v>0</v>
      </c>
      <c r="BH251" s="43">
        <v>27.03</v>
      </c>
      <c r="BI251" s="2">
        <v>30.53</v>
      </c>
      <c r="BK251" s="13"/>
      <c r="BQ251" s="28"/>
      <c r="BV251" s="7"/>
    </row>
    <row r="252" spans="1:80" x14ac:dyDescent="0.2">
      <c r="A252" s="2">
        <v>2008</v>
      </c>
      <c r="B252" s="4" t="s">
        <v>7</v>
      </c>
      <c r="C252" s="4" t="s">
        <v>155</v>
      </c>
      <c r="D252" s="4" t="s">
        <v>273</v>
      </c>
      <c r="E252" s="52" t="s">
        <v>274</v>
      </c>
      <c r="F252" s="4" t="s">
        <v>143</v>
      </c>
      <c r="G252" s="7">
        <v>82766.83</v>
      </c>
      <c r="H252" s="7">
        <v>0</v>
      </c>
      <c r="J252" s="8">
        <v>82766.83</v>
      </c>
      <c r="K252" s="16">
        <v>6.6483084185680497E-2</v>
      </c>
      <c r="L252" s="7">
        <v>82766.83</v>
      </c>
      <c r="M252" s="7">
        <v>331067.32</v>
      </c>
      <c r="N252" s="7">
        <v>0</v>
      </c>
      <c r="P252" s="8">
        <v>331067.32</v>
      </c>
      <c r="Q252" s="16">
        <v>6.6483084185680497E-2</v>
      </c>
      <c r="R252" s="40">
        <v>33.619999999999997</v>
      </c>
      <c r="S252" s="16">
        <v>0</v>
      </c>
      <c r="V252" s="7">
        <v>4</v>
      </c>
      <c r="W252" s="7">
        <v>0</v>
      </c>
      <c r="Y252" s="7">
        <v>780768</v>
      </c>
      <c r="Z252" s="7">
        <v>0</v>
      </c>
      <c r="AB252" s="7">
        <v>72</v>
      </c>
      <c r="AC252" s="7">
        <v>0</v>
      </c>
      <c r="AE252" s="7">
        <v>2851</v>
      </c>
      <c r="AF252" s="7">
        <v>140</v>
      </c>
      <c r="AG252" s="8">
        <v>2711</v>
      </c>
      <c r="AH252" s="16">
        <v>6.6483084185680497E-2</v>
      </c>
      <c r="AI252" s="7">
        <v>2413</v>
      </c>
      <c r="AJ252" s="7">
        <v>298</v>
      </c>
      <c r="AK252" s="12">
        <v>0.84636969484391444</v>
      </c>
      <c r="AL252" s="12">
        <v>0.95</v>
      </c>
      <c r="AN252" s="12">
        <v>0.89007746219107342</v>
      </c>
      <c r="AO252" s="12">
        <v>0.95089442300947036</v>
      </c>
      <c r="AP252" s="12">
        <v>-8.9872522570511482E-2</v>
      </c>
      <c r="AQ252" s="8">
        <v>765616</v>
      </c>
      <c r="AR252" s="16">
        <v>9.9032911443283078E-2</v>
      </c>
      <c r="AS252" s="7">
        <v>28696.251874062968</v>
      </c>
      <c r="AT252" s="7">
        <v>282.41091848026559</v>
      </c>
      <c r="AU252" s="7">
        <v>70.602729620066398</v>
      </c>
      <c r="AV252" s="7">
        <v>180</v>
      </c>
      <c r="AW252" s="16">
        <v>0.39223738677814668</v>
      </c>
      <c r="AX252" s="16">
        <v>3.0520715930957509E-2</v>
      </c>
      <c r="AY252" s="7">
        <v>13536090.879999999</v>
      </c>
      <c r="AZ252" s="10">
        <v>17.68</v>
      </c>
      <c r="BA252" s="16">
        <v>0</v>
      </c>
      <c r="BB252" s="7">
        <v>741811.49727923784</v>
      </c>
      <c r="BC252" s="16">
        <v>-1.0950993385393803E-2</v>
      </c>
      <c r="BD252" s="13"/>
      <c r="BE252" s="13">
        <v>0</v>
      </c>
      <c r="BF252" s="16">
        <v>0</v>
      </c>
      <c r="BG252" s="44">
        <v>0</v>
      </c>
      <c r="BH252" s="43">
        <v>26.68</v>
      </c>
      <c r="BI252" s="2">
        <v>30.53</v>
      </c>
      <c r="BK252" s="13"/>
      <c r="BP252" s="27"/>
      <c r="BQ252" s="28"/>
      <c r="BV252" s="7"/>
    </row>
    <row r="253" spans="1:80" x14ac:dyDescent="0.2">
      <c r="A253" s="2">
        <v>2009</v>
      </c>
      <c r="B253" s="4" t="s">
        <v>8</v>
      </c>
      <c r="C253" s="4" t="s">
        <v>155</v>
      </c>
      <c r="D253" s="4" t="s">
        <v>273</v>
      </c>
      <c r="E253" s="52" t="s">
        <v>274</v>
      </c>
      <c r="F253" s="4" t="s">
        <v>143</v>
      </c>
      <c r="G253" s="7">
        <v>82980.540000000008</v>
      </c>
      <c r="H253" s="7">
        <v>0</v>
      </c>
      <c r="J253" s="8">
        <v>82980.540000000008</v>
      </c>
      <c r="K253" s="16">
        <v>4.9015824006175324E-2</v>
      </c>
      <c r="L253" s="7">
        <v>82980.540000000008</v>
      </c>
      <c r="M253" s="7">
        <v>378391.26240000001</v>
      </c>
      <c r="N253" s="7">
        <v>0</v>
      </c>
      <c r="P253" s="8">
        <v>378391.26240000001</v>
      </c>
      <c r="Q253" s="16">
        <v>0.19587803936703985</v>
      </c>
      <c r="R253" s="40">
        <v>31.26</v>
      </c>
      <c r="S253" s="16">
        <v>-7.0196311719214588E-2</v>
      </c>
      <c r="V253" s="7">
        <v>4.5599999999999996</v>
      </c>
      <c r="W253" s="7">
        <v>2</v>
      </c>
      <c r="Y253" s="7">
        <v>892373.76</v>
      </c>
      <c r="Z253" s="7">
        <v>0</v>
      </c>
      <c r="AB253" s="7">
        <v>72</v>
      </c>
      <c r="AC253" s="7">
        <v>0</v>
      </c>
      <c r="AE253" s="7">
        <v>2867</v>
      </c>
      <c r="AF253" s="7">
        <v>149</v>
      </c>
      <c r="AG253" s="8">
        <v>2718</v>
      </c>
      <c r="AH253" s="16">
        <v>4.9015824006175324E-2</v>
      </c>
      <c r="AI253" s="7">
        <v>2431</v>
      </c>
      <c r="AJ253" s="7">
        <v>287</v>
      </c>
      <c r="AK253" s="12">
        <v>0.84792465992326471</v>
      </c>
      <c r="AL253" s="12">
        <v>0.95</v>
      </c>
      <c r="AN253" s="12">
        <v>0.89440765268579836</v>
      </c>
      <c r="AO253" s="12">
        <v>0.94802929891873033</v>
      </c>
      <c r="AP253" s="12">
        <v>-5.8728583221403952E-2</v>
      </c>
      <c r="AQ253" s="8">
        <v>708691</v>
      </c>
      <c r="AR253" s="16">
        <v>0.10371502080685757</v>
      </c>
      <c r="AS253" s="7">
        <v>25446.714542190304</v>
      </c>
      <c r="AT253" s="7">
        <v>260.73988226637232</v>
      </c>
      <c r="AU253" s="7">
        <v>57.179798742625515</v>
      </c>
      <c r="AV253" s="7">
        <v>180</v>
      </c>
      <c r="AW253" s="16">
        <v>0.31766554857014173</v>
      </c>
      <c r="AX253" s="16">
        <v>-7.7067238904196866E-2</v>
      </c>
      <c r="AY253" s="7">
        <v>13105568.184360508</v>
      </c>
      <c r="AZ253" s="10">
        <v>18.492640917353977</v>
      </c>
      <c r="BA253" s="16">
        <v>4.5963852791514492E-2</v>
      </c>
      <c r="BB253" s="7">
        <v>749564.14636884117</v>
      </c>
      <c r="BC253" s="16">
        <v>3.7867540652041648E-2</v>
      </c>
      <c r="BD253" s="13"/>
      <c r="BE253" s="13">
        <v>0</v>
      </c>
      <c r="BF253" s="16">
        <v>0</v>
      </c>
      <c r="BG253" s="44">
        <v>0</v>
      </c>
      <c r="BH253" s="43">
        <v>27.85</v>
      </c>
      <c r="BI253" s="2">
        <v>30.53</v>
      </c>
      <c r="BJ253" s="2" t="s">
        <v>74</v>
      </c>
      <c r="BK253" s="13"/>
      <c r="BP253" s="27"/>
      <c r="BQ253" s="28"/>
      <c r="BV253" s="7"/>
    </row>
    <row r="254" spans="1:80" x14ac:dyDescent="0.2">
      <c r="A254" s="2">
        <v>2009</v>
      </c>
      <c r="B254" s="4" t="s">
        <v>9</v>
      </c>
      <c r="C254" s="4" t="s">
        <v>155</v>
      </c>
      <c r="D254" s="4" t="s">
        <v>273</v>
      </c>
      <c r="E254" s="52" t="s">
        <v>274</v>
      </c>
      <c r="F254" s="4" t="s">
        <v>143</v>
      </c>
      <c r="G254" s="7">
        <v>76691.360000000001</v>
      </c>
      <c r="H254" s="7">
        <v>0</v>
      </c>
      <c r="J254" s="8">
        <v>76691.360000000001</v>
      </c>
      <c r="K254" s="16">
        <v>4.1459369817578695E-2</v>
      </c>
      <c r="L254" s="7">
        <v>76691.360000000001</v>
      </c>
      <c r="M254" s="7">
        <v>354314.08319999999</v>
      </c>
      <c r="N254" s="7">
        <v>0</v>
      </c>
      <c r="P254" s="8">
        <v>354314.08319999999</v>
      </c>
      <c r="Q254" s="16">
        <v>0.20288557213930347</v>
      </c>
      <c r="R254" s="40">
        <v>31.26</v>
      </c>
      <c r="S254" s="16">
        <v>-7.0196311719214588E-2</v>
      </c>
      <c r="V254" s="7">
        <v>4.62</v>
      </c>
      <c r="W254" s="7">
        <v>2</v>
      </c>
      <c r="Y254" s="7">
        <v>835591.67999999993</v>
      </c>
      <c r="Z254" s="7">
        <v>0</v>
      </c>
      <c r="AB254" s="7">
        <v>72</v>
      </c>
      <c r="AC254" s="7">
        <v>0</v>
      </c>
      <c r="AE254" s="7">
        <v>2604</v>
      </c>
      <c r="AF254" s="7">
        <v>92</v>
      </c>
      <c r="AG254" s="8">
        <v>2512</v>
      </c>
      <c r="AH254" s="16">
        <v>4.1459369817578695E-2</v>
      </c>
      <c r="AI254" s="7">
        <v>2306</v>
      </c>
      <c r="AJ254" s="7">
        <v>206</v>
      </c>
      <c r="AK254" s="12">
        <v>0.88556067588325649</v>
      </c>
      <c r="AL254" s="12">
        <v>0.95</v>
      </c>
      <c r="AN254" s="12">
        <v>0.91799363057324845</v>
      </c>
      <c r="AO254" s="12">
        <v>0.96466973886328722</v>
      </c>
      <c r="AP254" s="12">
        <v>2.6994729565248177E-2</v>
      </c>
      <c r="AQ254" s="8">
        <v>649677</v>
      </c>
      <c r="AR254" s="16">
        <v>8.0910612498876988E-2</v>
      </c>
      <c r="AS254" s="7">
        <v>25497.527472527472</v>
      </c>
      <c r="AT254" s="7">
        <v>258.62937898089172</v>
      </c>
      <c r="AU254" s="7">
        <v>55.980385060799073</v>
      </c>
      <c r="AV254" s="7">
        <v>180</v>
      </c>
      <c r="AW254" s="16">
        <v>0.31100213922666153</v>
      </c>
      <c r="AX254" s="16">
        <v>-0.10140196413154812</v>
      </c>
      <c r="AY254" s="7">
        <v>12020922.941814408</v>
      </c>
      <c r="AZ254" s="10">
        <v>18.502922131789195</v>
      </c>
      <c r="BA254" s="16">
        <v>4.6545369445090135E-2</v>
      </c>
      <c r="BB254" s="7">
        <v>725743.47789698665</v>
      </c>
      <c r="BC254" s="16">
        <v>5.7037792041305602E-2</v>
      </c>
      <c r="BD254" s="13"/>
      <c r="BE254" s="13">
        <v>0</v>
      </c>
      <c r="BF254" s="16">
        <v>0</v>
      </c>
      <c r="BG254" s="44">
        <v>0</v>
      </c>
      <c r="BH254" s="43">
        <v>25.48</v>
      </c>
      <c r="BI254" s="2">
        <v>30.53</v>
      </c>
      <c r="BK254" s="13"/>
      <c r="BQ254" s="28"/>
      <c r="BV254" s="7"/>
      <c r="CB254" s="2">
        <v>0.95487329434697998</v>
      </c>
    </row>
    <row r="255" spans="1:80" x14ac:dyDescent="0.2">
      <c r="A255" s="2">
        <v>2009</v>
      </c>
      <c r="B255" s="4" t="s">
        <v>10</v>
      </c>
      <c r="C255" s="4" t="s">
        <v>155</v>
      </c>
      <c r="D255" s="4" t="s">
        <v>273</v>
      </c>
      <c r="E255" s="52" t="s">
        <v>274</v>
      </c>
      <c r="F255" s="4" t="s">
        <v>143</v>
      </c>
      <c r="G255" s="7">
        <v>84812.34</v>
      </c>
      <c r="H255" s="7">
        <v>0</v>
      </c>
      <c r="J255" s="8">
        <v>84812.34</v>
      </c>
      <c r="K255" s="16">
        <v>9.1981132075471539E-2</v>
      </c>
      <c r="L255" s="7">
        <v>84812.34</v>
      </c>
      <c r="M255" s="7">
        <v>401162.36820000003</v>
      </c>
      <c r="N255" s="7">
        <v>0</v>
      </c>
      <c r="P255" s="8">
        <v>401162.36820000003</v>
      </c>
      <c r="Q255" s="16">
        <v>0.29126768867924535</v>
      </c>
      <c r="R255" s="40">
        <v>31.26</v>
      </c>
      <c r="S255" s="16">
        <v>-7.0196311719214588E-2</v>
      </c>
      <c r="V255" s="7">
        <v>4.7300000000000004</v>
      </c>
      <c r="W255" s="7">
        <v>2</v>
      </c>
      <c r="Y255" s="7">
        <v>946075.68000000017</v>
      </c>
      <c r="Z255" s="7">
        <v>0</v>
      </c>
      <c r="AB255" s="7">
        <v>72</v>
      </c>
      <c r="AC255" s="7">
        <v>0</v>
      </c>
      <c r="AE255" s="7">
        <v>2851</v>
      </c>
      <c r="AF255" s="7">
        <v>73</v>
      </c>
      <c r="AG255" s="8">
        <v>2778</v>
      </c>
      <c r="AH255" s="16">
        <v>9.1981132075471761E-2</v>
      </c>
      <c r="AI255" s="7">
        <v>2305</v>
      </c>
      <c r="AJ255" s="7">
        <v>473</v>
      </c>
      <c r="AK255" s="12">
        <v>0.80848824973693445</v>
      </c>
      <c r="AL255" s="12">
        <v>0.95</v>
      </c>
      <c r="AN255" s="12">
        <v>0.82973362131029516</v>
      </c>
      <c r="AO255" s="12">
        <v>0.97439494914065239</v>
      </c>
      <c r="AP255" s="12">
        <v>-0.13666980261211015</v>
      </c>
      <c r="AQ255" s="8">
        <v>716311</v>
      </c>
      <c r="AR255" s="16">
        <v>0.11122125420405315</v>
      </c>
      <c r="AS255" s="7">
        <v>25972.117476432195</v>
      </c>
      <c r="AT255" s="7">
        <v>257.8513318934485</v>
      </c>
      <c r="AU255" s="7">
        <v>54.514023656120187</v>
      </c>
      <c r="AV255" s="7">
        <v>180</v>
      </c>
      <c r="AW255" s="16">
        <v>0.3028556869784455</v>
      </c>
      <c r="AX255" s="16">
        <v>-0.13943385717282997</v>
      </c>
      <c r="AY255" s="7">
        <v>13128239.399324659</v>
      </c>
      <c r="AZ255" s="10">
        <v>18.327569169431516</v>
      </c>
      <c r="BA255" s="16">
        <v>3.6627215465583562E-2</v>
      </c>
      <c r="BB255" s="7">
        <v>700935.97206657741</v>
      </c>
      <c r="BC255" s="16">
        <v>7.0783453193739965E-2</v>
      </c>
      <c r="BD255" s="13"/>
      <c r="BE255" s="13">
        <v>0</v>
      </c>
      <c r="BF255" s="16">
        <v>0</v>
      </c>
      <c r="BG255" s="44">
        <v>0</v>
      </c>
      <c r="BH255" s="43">
        <v>27.580000000000002</v>
      </c>
      <c r="BI255" s="2">
        <v>30.53</v>
      </c>
      <c r="BK255" s="13"/>
      <c r="BP255" s="27"/>
      <c r="BQ255" s="28"/>
      <c r="BV255" s="7"/>
    </row>
    <row r="256" spans="1:80" x14ac:dyDescent="0.2">
      <c r="A256" s="2">
        <v>2009</v>
      </c>
      <c r="B256" s="4" t="s">
        <v>0</v>
      </c>
      <c r="C256" s="4" t="s">
        <v>155</v>
      </c>
      <c r="D256" s="4" t="s">
        <v>273</v>
      </c>
      <c r="E256" s="52" t="s">
        <v>274</v>
      </c>
      <c r="F256" s="4" t="s">
        <v>143</v>
      </c>
      <c r="G256" s="7">
        <v>80996.09</v>
      </c>
      <c r="H256" s="7">
        <v>0</v>
      </c>
      <c r="J256" s="8">
        <v>80996.09</v>
      </c>
      <c r="K256" s="16">
        <v>9.0871710526315708E-2</v>
      </c>
      <c r="L256" s="7">
        <v>80996.09</v>
      </c>
      <c r="M256" s="7">
        <v>378251.7403</v>
      </c>
      <c r="N256" s="7">
        <v>0</v>
      </c>
      <c r="P256" s="8">
        <v>378251.7403</v>
      </c>
      <c r="Q256" s="16">
        <v>0.2735927220394736</v>
      </c>
      <c r="R256" s="40">
        <v>31.26</v>
      </c>
      <c r="S256" s="16">
        <v>-7.0196311719214588E-2</v>
      </c>
      <c r="V256" s="7">
        <v>4.67</v>
      </c>
      <c r="W256" s="7">
        <v>2</v>
      </c>
      <c r="Y256" s="7">
        <v>892540.30040000007</v>
      </c>
      <c r="Z256" s="7">
        <v>0</v>
      </c>
      <c r="AB256" s="7">
        <v>72.040000000000006</v>
      </c>
      <c r="AC256" s="7">
        <v>0</v>
      </c>
      <c r="AE256" s="7">
        <v>2754</v>
      </c>
      <c r="AF256" s="7">
        <v>101</v>
      </c>
      <c r="AG256" s="8">
        <v>2653</v>
      </c>
      <c r="AH256" s="16">
        <v>9.0871710526315708E-2</v>
      </c>
      <c r="AI256" s="7">
        <v>2246</v>
      </c>
      <c r="AJ256" s="7">
        <v>407</v>
      </c>
      <c r="AK256" s="12">
        <v>0.8155410312273057</v>
      </c>
      <c r="AL256" s="12">
        <v>0.95</v>
      </c>
      <c r="AN256" s="12">
        <v>0.84658876743309464</v>
      </c>
      <c r="AO256" s="12">
        <v>0.96332607116920843</v>
      </c>
      <c r="AP256" s="12">
        <v>-0.11406889741941206</v>
      </c>
      <c r="AQ256" s="8">
        <v>713519</v>
      </c>
      <c r="AR256" s="16">
        <v>7.7837916225447223E-2</v>
      </c>
      <c r="AS256" s="7">
        <v>26844.206170052668</v>
      </c>
      <c r="AT256" s="7">
        <v>268.94798341500189</v>
      </c>
      <c r="AU256" s="7">
        <v>57.590574607066785</v>
      </c>
      <c r="AV256" s="7">
        <v>180</v>
      </c>
      <c r="AW256" s="16">
        <v>0.31994763670592657</v>
      </c>
      <c r="AX256" s="16">
        <v>-0.15370283013281805</v>
      </c>
      <c r="AY256" s="7">
        <v>13276635.921800021</v>
      </c>
      <c r="AZ256" s="10">
        <v>18.607263326975204</v>
      </c>
      <c r="BA256" s="16">
        <v>5.2447020756515972E-2</v>
      </c>
      <c r="BB256" s="7">
        <v>722718.84961164382</v>
      </c>
      <c r="BC256" s="16">
        <v>7.8374165354079359E-2</v>
      </c>
      <c r="BD256" s="13"/>
      <c r="BE256" s="13">
        <v>0</v>
      </c>
      <c r="BF256" s="16">
        <v>0</v>
      </c>
      <c r="BG256" s="44">
        <v>0</v>
      </c>
      <c r="BH256" s="43">
        <v>26.580000000000002</v>
      </c>
      <c r="BI256" s="2">
        <v>30.53</v>
      </c>
      <c r="BK256" s="13"/>
      <c r="BP256" s="27"/>
      <c r="BQ256" s="28"/>
      <c r="BV256" s="7"/>
      <c r="CB256" s="2">
        <v>0.97465877342600005</v>
      </c>
    </row>
    <row r="257" spans="1:80" x14ac:dyDescent="0.2">
      <c r="A257" s="2">
        <v>2009</v>
      </c>
      <c r="B257" s="4" t="s">
        <v>1</v>
      </c>
      <c r="C257" s="4" t="s">
        <v>155</v>
      </c>
      <c r="D257" s="4" t="s">
        <v>273</v>
      </c>
      <c r="E257" s="52" t="s">
        <v>274</v>
      </c>
      <c r="F257" s="4" t="s">
        <v>143</v>
      </c>
      <c r="G257" s="7">
        <v>84049.09</v>
      </c>
      <c r="H257" s="7">
        <v>0</v>
      </c>
      <c r="J257" s="8">
        <v>84049.09</v>
      </c>
      <c r="K257" s="16">
        <v>5.7625816365731941E-2</v>
      </c>
      <c r="L257" s="7">
        <v>84049.09</v>
      </c>
      <c r="M257" s="7">
        <v>389987.77759999997</v>
      </c>
      <c r="N257" s="7">
        <v>0</v>
      </c>
      <c r="P257" s="8">
        <v>389987.77759999997</v>
      </c>
      <c r="Q257" s="16">
        <v>0.22684594698424898</v>
      </c>
      <c r="R257" s="40">
        <v>31.26</v>
      </c>
      <c r="S257" s="16">
        <v>-7.0196311719214588E-2</v>
      </c>
      <c r="V257" s="7">
        <v>4.6399999999999997</v>
      </c>
      <c r="W257" s="7">
        <v>2</v>
      </c>
      <c r="Y257" s="7">
        <v>919722.24</v>
      </c>
      <c r="Z257" s="7">
        <v>0</v>
      </c>
      <c r="AB257" s="7">
        <v>72</v>
      </c>
      <c r="AC257" s="7">
        <v>0</v>
      </c>
      <c r="AE257" s="7">
        <v>2823</v>
      </c>
      <c r="AF257" s="7">
        <v>70</v>
      </c>
      <c r="AG257" s="8">
        <v>2753</v>
      </c>
      <c r="AH257" s="16">
        <v>5.7625816365731941E-2</v>
      </c>
      <c r="AI257" s="7">
        <v>2399</v>
      </c>
      <c r="AJ257" s="7">
        <v>354</v>
      </c>
      <c r="AK257" s="12">
        <v>0.84980517180304638</v>
      </c>
      <c r="AL257" s="12">
        <v>0.95</v>
      </c>
      <c r="AN257" s="12">
        <v>0.87141300399564114</v>
      </c>
      <c r="AO257" s="12">
        <v>0.97520368402408786</v>
      </c>
      <c r="AP257" s="12">
        <v>-9.2321708923307821E-2</v>
      </c>
      <c r="AQ257" s="8">
        <v>732698</v>
      </c>
      <c r="AR257" s="16">
        <v>5.316791594118131E-3</v>
      </c>
      <c r="AS257" s="7">
        <v>27187.309833024116</v>
      </c>
      <c r="AT257" s="7">
        <v>266.14529604068287</v>
      </c>
      <c r="AU257" s="7">
        <v>57.358900008767861</v>
      </c>
      <c r="AV257" s="7">
        <v>180</v>
      </c>
      <c r="AW257" s="16">
        <v>0.31866055560426587</v>
      </c>
      <c r="AX257" s="16">
        <v>-0.18056802969816954</v>
      </c>
      <c r="AY257" s="7">
        <v>13406651.19892389</v>
      </c>
      <c r="AZ257" s="10">
        <v>18.297649507605986</v>
      </c>
      <c r="BA257" s="16">
        <v>3.493492690079103E-2</v>
      </c>
      <c r="BB257" s="7">
        <v>725446.64413427946</v>
      </c>
      <c r="BC257" s="16">
        <v>8.9083514539821274E-2</v>
      </c>
      <c r="BD257" s="13"/>
      <c r="BE257" s="13">
        <v>0</v>
      </c>
      <c r="BF257" s="16">
        <v>0</v>
      </c>
      <c r="BG257" s="44">
        <v>0</v>
      </c>
      <c r="BH257" s="43">
        <v>26.950000000000003</v>
      </c>
      <c r="BI257" s="2">
        <v>30.53</v>
      </c>
      <c r="BK257" s="13"/>
      <c r="BQ257" s="28"/>
      <c r="BV257" s="7"/>
    </row>
    <row r="258" spans="1:80" x14ac:dyDescent="0.2">
      <c r="A258" s="2">
        <v>2009</v>
      </c>
      <c r="B258" s="4" t="s">
        <v>2</v>
      </c>
      <c r="C258" s="4" t="s">
        <v>155</v>
      </c>
      <c r="D258" s="4" t="s">
        <v>273</v>
      </c>
      <c r="E258" s="52" t="s">
        <v>274</v>
      </c>
      <c r="F258" s="4" t="s">
        <v>143</v>
      </c>
      <c r="G258" s="7">
        <v>81148.740000000005</v>
      </c>
      <c r="H258" s="7">
        <v>0</v>
      </c>
      <c r="J258" s="8">
        <v>81148.740000000005</v>
      </c>
      <c r="K258" s="16">
        <v>6.2774890043982401E-2</v>
      </c>
      <c r="L258" s="7">
        <v>81148.740000000005</v>
      </c>
      <c r="M258" s="7">
        <v>383022.0528</v>
      </c>
      <c r="N258" s="7">
        <v>0</v>
      </c>
      <c r="P258" s="8">
        <v>383022.0528</v>
      </c>
      <c r="Q258" s="16">
        <v>0.25407437025189927</v>
      </c>
      <c r="R258" s="40">
        <v>31.26</v>
      </c>
      <c r="S258" s="16">
        <v>-7.0196311719214588E-2</v>
      </c>
      <c r="V258" s="7">
        <v>4.72</v>
      </c>
      <c r="W258" s="7">
        <v>2</v>
      </c>
      <c r="Y258" s="7">
        <v>903294.72</v>
      </c>
      <c r="Z258" s="7">
        <v>0</v>
      </c>
      <c r="AB258" s="7">
        <v>72</v>
      </c>
      <c r="AC258" s="7">
        <v>0</v>
      </c>
      <c r="AE258" s="7">
        <v>2776</v>
      </c>
      <c r="AF258" s="7">
        <v>118</v>
      </c>
      <c r="AG258" s="8">
        <v>2658</v>
      </c>
      <c r="AH258" s="16">
        <v>6.2774890043982401E-2</v>
      </c>
      <c r="AI258" s="7">
        <v>2299</v>
      </c>
      <c r="AJ258" s="7">
        <v>359</v>
      </c>
      <c r="AK258" s="12">
        <v>0.82817002881844382</v>
      </c>
      <c r="AL258" s="12">
        <v>0.95</v>
      </c>
      <c r="AN258" s="12">
        <v>0.86493604213694508</v>
      </c>
      <c r="AO258" s="12">
        <v>0.95749279538904897</v>
      </c>
      <c r="AP258" s="12">
        <v>-0.100912285376351</v>
      </c>
      <c r="AQ258" s="8">
        <v>740880</v>
      </c>
      <c r="AR258" s="16">
        <v>4.7849650943075916E-2</v>
      </c>
      <c r="AS258" s="7">
        <v>27228.224917309813</v>
      </c>
      <c r="AT258" s="7">
        <v>278.73589164785551</v>
      </c>
      <c r="AU258" s="7">
        <v>59.054214332172783</v>
      </c>
      <c r="AV258" s="7">
        <v>180</v>
      </c>
      <c r="AW258" s="16">
        <v>0.32807896851207102</v>
      </c>
      <c r="AX258" s="16">
        <v>-0.16444377159817081</v>
      </c>
      <c r="AY258" s="7">
        <v>13384196.696110556</v>
      </c>
      <c r="AZ258" s="10">
        <v>18.065269269126656</v>
      </c>
      <c r="BA258" s="16">
        <v>2.1791248253770101E-2</v>
      </c>
      <c r="BB258" s="7">
        <v>760559.99551710102</v>
      </c>
      <c r="BC258" s="16">
        <v>8.2506510444869771E-2</v>
      </c>
      <c r="BD258" s="13"/>
      <c r="BE258" s="13">
        <v>0</v>
      </c>
      <c r="BF258" s="16">
        <v>0</v>
      </c>
      <c r="BG258" s="44">
        <v>0</v>
      </c>
      <c r="BH258" s="43">
        <v>27.21</v>
      </c>
      <c r="BI258" s="2">
        <v>30.53</v>
      </c>
      <c r="BK258" s="13"/>
      <c r="BP258" s="27"/>
      <c r="BQ258" s="28"/>
      <c r="BV258" s="7"/>
      <c r="CB258" s="2">
        <v>0.96671136676869995</v>
      </c>
    </row>
    <row r="259" spans="1:80" x14ac:dyDescent="0.2">
      <c r="A259" s="2">
        <v>2009</v>
      </c>
      <c r="B259" s="4" t="s">
        <v>3</v>
      </c>
      <c r="C259" s="4" t="s">
        <v>155</v>
      </c>
      <c r="D259" s="4" t="s">
        <v>273</v>
      </c>
      <c r="E259" s="52" t="s">
        <v>274</v>
      </c>
      <c r="F259" s="4" t="s">
        <v>143</v>
      </c>
      <c r="G259" s="7">
        <v>84995.520000000004</v>
      </c>
      <c r="H259" s="7">
        <v>0</v>
      </c>
      <c r="J259" s="8">
        <v>84995.520000000004</v>
      </c>
      <c r="K259" s="16">
        <v>1.4388489208632116E-3</v>
      </c>
      <c r="L259" s="7">
        <v>84995.520000000004</v>
      </c>
      <c r="M259" s="7">
        <v>397779.03359999997</v>
      </c>
      <c r="N259" s="7">
        <v>0</v>
      </c>
      <c r="P259" s="8">
        <v>397779.03359999997</v>
      </c>
      <c r="Q259" s="16">
        <v>0.17168345323740986</v>
      </c>
      <c r="R259" s="40">
        <v>31.26</v>
      </c>
      <c r="S259" s="16">
        <v>-7.0196311719214588E-2</v>
      </c>
      <c r="V259" s="7">
        <v>4.68</v>
      </c>
      <c r="W259" s="7">
        <v>2</v>
      </c>
      <c r="Y259" s="7">
        <v>938096.6399999999</v>
      </c>
      <c r="Z259" s="7">
        <v>0</v>
      </c>
      <c r="AB259" s="7">
        <v>72</v>
      </c>
      <c r="AC259" s="7">
        <v>0</v>
      </c>
      <c r="AE259" s="7">
        <v>2867</v>
      </c>
      <c r="AF259" s="7">
        <v>83</v>
      </c>
      <c r="AG259" s="8">
        <v>2784</v>
      </c>
      <c r="AH259" s="16">
        <v>1.4388489208632116E-3</v>
      </c>
      <c r="AI259" s="7">
        <v>2469</v>
      </c>
      <c r="AJ259" s="7">
        <v>315</v>
      </c>
      <c r="AK259" s="12">
        <v>0.86117893268224621</v>
      </c>
      <c r="AL259" s="12">
        <v>0.95</v>
      </c>
      <c r="AN259" s="12">
        <v>0.8868534482758621</v>
      </c>
      <c r="AO259" s="12">
        <v>0.97104987792117192</v>
      </c>
      <c r="AP259" s="12">
        <v>-6.3277892778534683E-2</v>
      </c>
      <c r="AQ259" s="8">
        <v>749763</v>
      </c>
      <c r="AR259" s="16">
        <v>-2.9141437946412441E-2</v>
      </c>
      <c r="AS259" s="7">
        <v>26748.590795576169</v>
      </c>
      <c r="AT259" s="7">
        <v>269.31142241379308</v>
      </c>
      <c r="AU259" s="7">
        <v>57.545175729442967</v>
      </c>
      <c r="AV259" s="7">
        <v>180</v>
      </c>
      <c r="AW259" s="16">
        <v>0.3196954207191276</v>
      </c>
      <c r="AX259" s="16">
        <v>-0.17139858946453068</v>
      </c>
      <c r="AY259" s="7">
        <v>13581747.092460096</v>
      </c>
      <c r="AZ259" s="10">
        <v>18.114720374918601</v>
      </c>
      <c r="BA259" s="16">
        <v>2.4588256499920913E-2</v>
      </c>
      <c r="BB259" s="7">
        <v>745188.43898224982</v>
      </c>
      <c r="BC259" s="16">
        <v>7.7200449588592429E-2</v>
      </c>
      <c r="BD259" s="13"/>
      <c r="BE259" s="13">
        <v>0</v>
      </c>
      <c r="BF259" s="16">
        <v>0</v>
      </c>
      <c r="BG259" s="44">
        <v>0</v>
      </c>
      <c r="BH259" s="43">
        <v>28.03</v>
      </c>
      <c r="BI259" s="2">
        <v>30.53</v>
      </c>
      <c r="BK259" s="13"/>
      <c r="BP259" s="27"/>
      <c r="BQ259" s="28"/>
      <c r="BV259" s="7"/>
    </row>
    <row r="260" spans="1:80" x14ac:dyDescent="0.2">
      <c r="A260" s="2">
        <v>2009</v>
      </c>
      <c r="B260" s="4" t="s">
        <v>4</v>
      </c>
      <c r="C260" s="4" t="s">
        <v>155</v>
      </c>
      <c r="D260" s="4" t="s">
        <v>273</v>
      </c>
      <c r="E260" s="52" t="s">
        <v>274</v>
      </c>
      <c r="F260" s="4" t="s">
        <v>143</v>
      </c>
      <c r="G260" s="7">
        <v>85392.41</v>
      </c>
      <c r="H260" s="7">
        <v>0</v>
      </c>
      <c r="J260" s="8">
        <v>85392.41</v>
      </c>
      <c r="K260" s="16">
        <v>2.1497671085632941E-3</v>
      </c>
      <c r="L260" s="7">
        <v>85392.41</v>
      </c>
      <c r="M260" s="7">
        <v>399636.47879999998</v>
      </c>
      <c r="N260" s="7">
        <v>0</v>
      </c>
      <c r="P260" s="8">
        <v>399636.47879999998</v>
      </c>
      <c r="Q260" s="16">
        <v>0.17251522751701898</v>
      </c>
      <c r="R260" s="40">
        <v>31.26</v>
      </c>
      <c r="S260" s="16">
        <v>-7.0196311719214588E-2</v>
      </c>
      <c r="V260" s="7">
        <v>4.68</v>
      </c>
      <c r="W260" s="7">
        <v>2</v>
      </c>
      <c r="Y260" s="7">
        <v>942477.12</v>
      </c>
      <c r="Z260" s="7">
        <v>0</v>
      </c>
      <c r="AB260" s="7">
        <v>72</v>
      </c>
      <c r="AC260" s="7">
        <v>0</v>
      </c>
      <c r="AE260" s="7">
        <v>2845</v>
      </c>
      <c r="AF260" s="7">
        <v>48</v>
      </c>
      <c r="AG260" s="8">
        <v>2797</v>
      </c>
      <c r="AH260" s="16">
        <v>2.1497671085632941E-3</v>
      </c>
      <c r="AI260" s="7">
        <v>2429</v>
      </c>
      <c r="AJ260" s="7">
        <v>368</v>
      </c>
      <c r="AK260" s="12">
        <v>0.8537785588752197</v>
      </c>
      <c r="AL260" s="12">
        <v>0.95</v>
      </c>
      <c r="AN260" s="12">
        <v>0.86843046120843759</v>
      </c>
      <c r="AO260" s="12">
        <v>0.98312829525483303</v>
      </c>
      <c r="AP260" s="12">
        <v>-9.2553568988113288E-2</v>
      </c>
      <c r="AQ260" s="8">
        <v>805533</v>
      </c>
      <c r="AR260" s="16">
        <v>2.7257227169489751E-2</v>
      </c>
      <c r="AS260" s="7">
        <v>29399.014598540143</v>
      </c>
      <c r="AT260" s="7">
        <v>287.99892742223813</v>
      </c>
      <c r="AU260" s="7">
        <v>61.53823235517909</v>
      </c>
      <c r="AV260" s="7">
        <v>180</v>
      </c>
      <c r="AW260" s="16">
        <v>0.34187906863988382</v>
      </c>
      <c r="AX260" s="16">
        <v>-0.12388581140659061</v>
      </c>
      <c r="AY260" s="7">
        <v>14455252.811508739</v>
      </c>
      <c r="AZ260" s="10">
        <v>17.944954224729141</v>
      </c>
      <c r="BA260" s="16">
        <v>1.4986098683774873E-2</v>
      </c>
      <c r="BB260" s="7">
        <v>793900.67976632505</v>
      </c>
      <c r="BC260" s="16">
        <v>5.1618892357819142E-2</v>
      </c>
      <c r="BD260" s="13"/>
      <c r="BE260" s="13">
        <v>0</v>
      </c>
      <c r="BF260" s="16">
        <v>0</v>
      </c>
      <c r="BG260" s="44">
        <v>0</v>
      </c>
      <c r="BH260" s="43">
        <v>27.400000000000002</v>
      </c>
      <c r="BI260" s="2">
        <v>30.53</v>
      </c>
      <c r="BK260" s="13"/>
      <c r="BV260" s="7"/>
    </row>
    <row r="261" spans="1:80" x14ac:dyDescent="0.2">
      <c r="A261" s="2">
        <v>2009</v>
      </c>
      <c r="B261" s="4" t="s">
        <v>11</v>
      </c>
      <c r="C261" s="4" t="s">
        <v>155</v>
      </c>
      <c r="D261" s="4" t="s">
        <v>273</v>
      </c>
      <c r="E261" s="52" t="s">
        <v>274</v>
      </c>
      <c r="F261" s="4" t="s">
        <v>143</v>
      </c>
      <c r="G261" s="7">
        <v>81240.33</v>
      </c>
      <c r="H261" s="7">
        <v>0</v>
      </c>
      <c r="J261" s="8">
        <v>81240.33</v>
      </c>
      <c r="K261" s="16">
        <v>-9.6762188314104547E-3</v>
      </c>
      <c r="L261" s="7">
        <v>81240.33</v>
      </c>
      <c r="M261" s="7">
        <v>383454.35759999999</v>
      </c>
      <c r="N261" s="7">
        <v>0</v>
      </c>
      <c r="P261" s="8">
        <v>383454.35759999999</v>
      </c>
      <c r="Q261" s="16">
        <v>0.16858206177893553</v>
      </c>
      <c r="R261" s="40">
        <v>31.26</v>
      </c>
      <c r="S261" s="16">
        <v>-7.0196311719214588E-2</v>
      </c>
      <c r="V261" s="7">
        <v>4.72</v>
      </c>
      <c r="W261" s="7">
        <v>2</v>
      </c>
      <c r="Y261" s="7">
        <v>904314.24</v>
      </c>
      <c r="Z261" s="7">
        <v>0</v>
      </c>
      <c r="AB261" s="7">
        <v>72</v>
      </c>
      <c r="AC261" s="7">
        <v>0</v>
      </c>
      <c r="AE261" s="7">
        <v>2798</v>
      </c>
      <c r="AF261" s="7">
        <v>137</v>
      </c>
      <c r="AG261" s="8">
        <v>2661</v>
      </c>
      <c r="AH261" s="16">
        <v>-9.6762188314104547E-3</v>
      </c>
      <c r="AI261" s="7">
        <v>2324</v>
      </c>
      <c r="AJ261" s="7">
        <v>337</v>
      </c>
      <c r="AK261" s="12">
        <v>0.83059328091493922</v>
      </c>
      <c r="AL261" s="12">
        <v>0.95</v>
      </c>
      <c r="AN261" s="12">
        <v>0.87335588124765129</v>
      </c>
      <c r="AO261" s="12">
        <v>0.95103645461043607</v>
      </c>
      <c r="AP261" s="12">
        <v>-5.3747075438532743E-2</v>
      </c>
      <c r="AQ261" s="8">
        <v>801626</v>
      </c>
      <c r="AR261" s="16">
        <v>4.2895763243279816E-2</v>
      </c>
      <c r="AS261" s="7">
        <v>29171.251819505094</v>
      </c>
      <c r="AT261" s="7">
        <v>301.24990605035703</v>
      </c>
      <c r="AU261" s="7">
        <v>63.824132637787507</v>
      </c>
      <c r="AV261" s="7">
        <v>180</v>
      </c>
      <c r="AW261" s="16">
        <v>0.35457851465437507</v>
      </c>
      <c r="AX261" s="16">
        <v>-0.10755453352101174</v>
      </c>
      <c r="AY261" s="7">
        <v>14545535.135722382</v>
      </c>
      <c r="AZ261" s="10">
        <v>18.145039127626077</v>
      </c>
      <c r="BA261" s="16">
        <v>2.6303118078398136E-2</v>
      </c>
      <c r="BB261" s="7">
        <v>783491.47873002209</v>
      </c>
      <c r="BC261" s="16">
        <v>4.3837003642530695E-2</v>
      </c>
      <c r="BD261" s="13"/>
      <c r="BE261" s="13">
        <v>0</v>
      </c>
      <c r="BF261" s="16">
        <v>0</v>
      </c>
      <c r="BG261" s="44">
        <v>0</v>
      </c>
      <c r="BH261" s="43">
        <v>27.48</v>
      </c>
      <c r="BI261" s="2">
        <v>30.53</v>
      </c>
      <c r="BK261" s="13"/>
      <c r="BP261" s="27"/>
      <c r="BV261" s="7"/>
    </row>
    <row r="262" spans="1:80" x14ac:dyDescent="0.2">
      <c r="A262" s="2">
        <v>2009</v>
      </c>
      <c r="B262" s="4" t="s">
        <v>5</v>
      </c>
      <c r="C262" s="4" t="s">
        <v>155</v>
      </c>
      <c r="D262" s="4" t="s">
        <v>273</v>
      </c>
      <c r="E262" s="52" t="s">
        <v>274</v>
      </c>
      <c r="F262" s="4" t="s">
        <v>143</v>
      </c>
      <c r="G262" s="7">
        <v>85392.41</v>
      </c>
      <c r="H262" s="7">
        <v>0</v>
      </c>
      <c r="J262" s="8">
        <v>85392.41</v>
      </c>
      <c r="K262" s="16">
        <v>-1.0261854210898758E-2</v>
      </c>
      <c r="L262" s="7">
        <v>85392.41</v>
      </c>
      <c r="M262" s="7">
        <v>406467.87160000001</v>
      </c>
      <c r="N262" s="7">
        <v>0</v>
      </c>
      <c r="P262" s="8">
        <v>406467.87160000001</v>
      </c>
      <c r="Q262" s="16">
        <v>0.17778839348903053</v>
      </c>
      <c r="R262" s="40">
        <v>31.26</v>
      </c>
      <c r="S262" s="16">
        <v>-7.0196311719214588E-2</v>
      </c>
      <c r="V262" s="7">
        <v>4.76</v>
      </c>
      <c r="W262" s="7">
        <v>2</v>
      </c>
      <c r="Y262" s="7">
        <v>958587.84</v>
      </c>
      <c r="Z262" s="7">
        <v>0</v>
      </c>
      <c r="AB262" s="7">
        <v>72</v>
      </c>
      <c r="AC262" s="7">
        <v>0</v>
      </c>
      <c r="AE262" s="7">
        <v>2867</v>
      </c>
      <c r="AF262" s="7">
        <v>70</v>
      </c>
      <c r="AG262" s="8">
        <v>2797</v>
      </c>
      <c r="AH262" s="16">
        <v>-1.0261854210898758E-2</v>
      </c>
      <c r="AI262" s="7">
        <v>2367</v>
      </c>
      <c r="AJ262" s="7">
        <v>430</v>
      </c>
      <c r="AK262" s="12">
        <v>0.8256016742239275</v>
      </c>
      <c r="AL262" s="12">
        <v>0.95</v>
      </c>
      <c r="AN262" s="12">
        <v>0.8462638541294244</v>
      </c>
      <c r="AO262" s="12">
        <v>0.97558423439134989</v>
      </c>
      <c r="AP262" s="12">
        <v>-0.10126206246908931</v>
      </c>
      <c r="AQ262" s="8">
        <v>849425</v>
      </c>
      <c r="AR262" s="16">
        <v>4.9166336264341526E-2</v>
      </c>
      <c r="AS262" s="7">
        <v>30500</v>
      </c>
      <c r="AT262" s="7">
        <v>303.69145513049693</v>
      </c>
      <c r="AU262" s="7">
        <v>63.80072586775146</v>
      </c>
      <c r="AV262" s="7">
        <v>180</v>
      </c>
      <c r="AW262" s="16">
        <v>0.35444847704306365</v>
      </c>
      <c r="AX262" s="16">
        <v>-0.10920642276297565</v>
      </c>
      <c r="AY262" s="7">
        <v>15372908.571374845</v>
      </c>
      <c r="AZ262" s="10">
        <v>18.098017566441822</v>
      </c>
      <c r="BA262" s="16">
        <v>2.3643527513677709E-2</v>
      </c>
      <c r="BB262" s="7">
        <v>803908.69499864487</v>
      </c>
      <c r="BC262" s="16">
        <v>4.0060281541031376E-2</v>
      </c>
      <c r="BD262" s="13"/>
      <c r="BE262" s="13">
        <v>0</v>
      </c>
      <c r="BF262" s="16">
        <v>0</v>
      </c>
      <c r="BG262" s="44">
        <v>0</v>
      </c>
      <c r="BH262" s="43">
        <v>27.85</v>
      </c>
      <c r="BI262" s="2">
        <v>30.53</v>
      </c>
      <c r="BK262" s="13"/>
      <c r="BP262" s="27"/>
      <c r="BV262" s="7"/>
    </row>
    <row r="263" spans="1:80" x14ac:dyDescent="0.2">
      <c r="A263" s="2">
        <v>2009</v>
      </c>
      <c r="B263" s="4" t="s">
        <v>6</v>
      </c>
      <c r="C263" s="4" t="s">
        <v>155</v>
      </c>
      <c r="D263" s="4" t="s">
        <v>273</v>
      </c>
      <c r="E263" s="52" t="s">
        <v>274</v>
      </c>
      <c r="F263" s="4" t="s">
        <v>143</v>
      </c>
      <c r="G263" s="7">
        <v>78339.98</v>
      </c>
      <c r="H263" s="7">
        <v>0</v>
      </c>
      <c r="J263" s="8">
        <v>78339.98</v>
      </c>
      <c r="K263" s="16">
        <v>-3.9670658682634863E-2</v>
      </c>
      <c r="L263" s="7">
        <v>78339.98</v>
      </c>
      <c r="M263" s="7">
        <v>369764.70559999999</v>
      </c>
      <c r="N263" s="7">
        <v>0</v>
      </c>
      <c r="P263" s="8">
        <v>369764.70559999999</v>
      </c>
      <c r="Q263" s="16">
        <v>0.13318862275449095</v>
      </c>
      <c r="R263" s="40">
        <v>31.26</v>
      </c>
      <c r="S263" s="16">
        <v>-7.0196311719214588E-2</v>
      </c>
      <c r="V263" s="7">
        <v>4.72</v>
      </c>
      <c r="W263" s="7">
        <v>2</v>
      </c>
      <c r="Y263" s="7">
        <v>872029.44</v>
      </c>
      <c r="Z263" s="7">
        <v>0</v>
      </c>
      <c r="AB263" s="7">
        <v>72</v>
      </c>
      <c r="AC263" s="7">
        <v>0</v>
      </c>
      <c r="AE263" s="7">
        <v>2776</v>
      </c>
      <c r="AF263" s="7">
        <v>210</v>
      </c>
      <c r="AG263" s="8">
        <v>2566</v>
      </c>
      <c r="AH263" s="16">
        <v>-3.9670658682634752E-2</v>
      </c>
      <c r="AI263" s="7">
        <v>2140</v>
      </c>
      <c r="AJ263" s="7">
        <v>426</v>
      </c>
      <c r="AK263" s="12">
        <v>0.77089337175792505</v>
      </c>
      <c r="AL263" s="12">
        <v>0.95</v>
      </c>
      <c r="AN263" s="12">
        <v>0.83398285268901018</v>
      </c>
      <c r="AO263" s="12">
        <v>0.92435158501440917</v>
      </c>
      <c r="AP263" s="12">
        <v>-8.8960677683959433E-2</v>
      </c>
      <c r="AQ263" s="8">
        <v>794459</v>
      </c>
      <c r="AR263" s="16">
        <v>5.4818892389643326E-2</v>
      </c>
      <c r="AS263" s="7">
        <v>29391.749907510173</v>
      </c>
      <c r="AT263" s="7">
        <v>309.60989867498051</v>
      </c>
      <c r="AU263" s="7">
        <v>65.595317515885711</v>
      </c>
      <c r="AV263" s="7">
        <v>180</v>
      </c>
      <c r="AW263" s="16">
        <v>0.36441843064380952</v>
      </c>
      <c r="AX263" s="16">
        <v>-6.9158592657196705E-2</v>
      </c>
      <c r="AY263" s="7">
        <v>14319327.073777305</v>
      </c>
      <c r="AZ263" s="10">
        <v>18.02399755528895</v>
      </c>
      <c r="BA263" s="16">
        <v>1.9456875299148857E-2</v>
      </c>
      <c r="BB263" s="7">
        <v>768803.75635533431</v>
      </c>
      <c r="BC263" s="16">
        <v>1.5803409293760569E-2</v>
      </c>
      <c r="BD263" s="13"/>
      <c r="BE263" s="13">
        <v>0</v>
      </c>
      <c r="BF263" s="16">
        <v>0</v>
      </c>
      <c r="BG263" s="44">
        <v>0</v>
      </c>
      <c r="BH263" s="43">
        <v>27.03</v>
      </c>
      <c r="BI263" s="2">
        <v>30.53</v>
      </c>
      <c r="BK263" s="13"/>
      <c r="BV263" s="7"/>
    </row>
    <row r="264" spans="1:80" x14ac:dyDescent="0.2">
      <c r="A264" s="2">
        <v>2009</v>
      </c>
      <c r="B264" s="4" t="s">
        <v>7</v>
      </c>
      <c r="C264" s="4" t="s">
        <v>155</v>
      </c>
      <c r="D264" s="4" t="s">
        <v>273</v>
      </c>
      <c r="E264" s="52" t="s">
        <v>274</v>
      </c>
      <c r="F264" s="4" t="s">
        <v>143</v>
      </c>
      <c r="G264" s="7">
        <v>85392.41</v>
      </c>
      <c r="H264" s="7">
        <v>0</v>
      </c>
      <c r="J264" s="8">
        <v>85392.41</v>
      </c>
      <c r="K264" s="16">
        <v>3.1722611582441829E-2</v>
      </c>
      <c r="L264" s="7">
        <v>85392.41</v>
      </c>
      <c r="M264" s="7">
        <v>409883.56800000003</v>
      </c>
      <c r="N264" s="7">
        <v>0</v>
      </c>
      <c r="P264" s="8">
        <v>409883.56800000003</v>
      </c>
      <c r="Q264" s="16">
        <v>0.23806713389893042</v>
      </c>
      <c r="R264" s="40">
        <v>31.26</v>
      </c>
      <c r="S264" s="16">
        <v>-7.0196311719214588E-2</v>
      </c>
      <c r="V264" s="7">
        <v>4.8</v>
      </c>
      <c r="W264" s="7">
        <v>2</v>
      </c>
      <c r="Y264" s="7">
        <v>966643.19999999995</v>
      </c>
      <c r="Z264" s="7">
        <v>0</v>
      </c>
      <c r="AB264" s="7">
        <v>72</v>
      </c>
      <c r="AC264" s="7">
        <v>0</v>
      </c>
      <c r="AE264" s="7">
        <v>2851</v>
      </c>
      <c r="AF264" s="7">
        <v>54</v>
      </c>
      <c r="AG264" s="8">
        <v>2797</v>
      </c>
      <c r="AH264" s="16">
        <v>3.1722611582441829E-2</v>
      </c>
      <c r="AI264" s="7">
        <v>2461</v>
      </c>
      <c r="AJ264" s="7">
        <v>336</v>
      </c>
      <c r="AK264" s="12">
        <v>0.86320589266923886</v>
      </c>
      <c r="AL264" s="12">
        <v>0.95</v>
      </c>
      <c r="AN264" s="12">
        <v>0.8798712906685735</v>
      </c>
      <c r="AO264" s="12">
        <v>0.98105927744651</v>
      </c>
      <c r="AP264" s="12">
        <v>-1.1466610442394276E-2</v>
      </c>
      <c r="AQ264" s="8">
        <v>857906</v>
      </c>
      <c r="AR264" s="16">
        <v>0.12054345781697351</v>
      </c>
      <c r="AS264" s="7">
        <v>31517.487141807491</v>
      </c>
      <c r="AT264" s="7">
        <v>306.72363246335357</v>
      </c>
      <c r="AU264" s="7">
        <v>63.900756763198665</v>
      </c>
      <c r="AV264" s="7">
        <v>180</v>
      </c>
      <c r="AW264" s="16">
        <v>0.35500420423999257</v>
      </c>
      <c r="AX264" s="16">
        <v>-9.4925123900067132E-2</v>
      </c>
      <c r="AY264" s="7">
        <v>15328584.771133903</v>
      </c>
      <c r="AZ264" s="10">
        <v>17.867440921422514</v>
      </c>
      <c r="BA264" s="16">
        <v>1.0601862071409229E-2</v>
      </c>
      <c r="BB264" s="7">
        <v>831232.02020966366</v>
      </c>
      <c r="BC264" s="16">
        <v>5.1600237015141583E-2</v>
      </c>
      <c r="BD264" s="13"/>
      <c r="BE264" s="13">
        <v>0</v>
      </c>
      <c r="BF264" s="16">
        <v>0</v>
      </c>
      <c r="BG264" s="44">
        <v>0</v>
      </c>
      <c r="BH264" s="43">
        <v>27.220000000000002</v>
      </c>
      <c r="BI264" s="2">
        <v>30.53</v>
      </c>
      <c r="BK264" s="13"/>
      <c r="BP264" s="27"/>
      <c r="BV264" s="7"/>
    </row>
    <row r="265" spans="1:80" x14ac:dyDescent="0.2">
      <c r="A265" s="2">
        <v>2010</v>
      </c>
      <c r="B265" s="4" t="s">
        <v>8</v>
      </c>
      <c r="C265" s="4" t="s">
        <v>155</v>
      </c>
      <c r="D265" s="4" t="s">
        <v>273</v>
      </c>
      <c r="E265" s="52" t="s">
        <v>274</v>
      </c>
      <c r="F265" s="4" t="s">
        <v>143</v>
      </c>
      <c r="G265" s="7">
        <v>85514.53</v>
      </c>
      <c r="H265" s="7">
        <v>0</v>
      </c>
      <c r="J265" s="8">
        <v>85514.53</v>
      </c>
      <c r="K265" s="16">
        <v>3.0537159676232495E-2</v>
      </c>
      <c r="L265" s="7">
        <v>85514.53</v>
      </c>
      <c r="M265" s="7">
        <v>406194.01750000002</v>
      </c>
      <c r="N265" s="7">
        <v>0</v>
      </c>
      <c r="P265" s="8">
        <v>406194.01750000002</v>
      </c>
      <c r="Q265" s="16">
        <v>7.3476207996075571E-2</v>
      </c>
      <c r="R265" s="40">
        <v>31.26</v>
      </c>
      <c r="S265" s="16">
        <v>0</v>
      </c>
      <c r="V265" s="7">
        <v>4.75</v>
      </c>
      <c r="W265" s="7">
        <v>2</v>
      </c>
      <c r="Y265" s="7">
        <v>957942</v>
      </c>
      <c r="Z265" s="7">
        <v>0</v>
      </c>
      <c r="AB265" s="7">
        <v>72</v>
      </c>
      <c r="AC265" s="7">
        <v>0</v>
      </c>
      <c r="AE265" s="7">
        <v>2845</v>
      </c>
      <c r="AF265" s="7">
        <v>44</v>
      </c>
      <c r="AG265" s="8">
        <v>2801</v>
      </c>
      <c r="AH265" s="16">
        <v>3.0537159676232495E-2</v>
      </c>
      <c r="AI265" s="7">
        <v>2549</v>
      </c>
      <c r="AJ265" s="7">
        <v>252</v>
      </c>
      <c r="AK265" s="12">
        <v>0.89595782073813712</v>
      </c>
      <c r="AL265" s="12">
        <v>0.95</v>
      </c>
      <c r="AN265" s="12">
        <v>0.9100321313816494</v>
      </c>
      <c r="AO265" s="12">
        <v>0.98453427065026367</v>
      </c>
      <c r="AP265" s="12">
        <v>1.7469079841761825E-2</v>
      </c>
      <c r="AQ265" s="8">
        <v>768063</v>
      </c>
      <c r="AR265" s="16">
        <v>8.3776991664914702E-2</v>
      </c>
      <c r="AS265" s="7">
        <v>28031.49635036496</v>
      </c>
      <c r="AT265" s="7">
        <v>274.2102820421278</v>
      </c>
      <c r="AU265" s="7">
        <v>57.728480429921639</v>
      </c>
      <c r="AV265" s="7">
        <v>180</v>
      </c>
      <c r="AW265" s="16">
        <v>0.32071378016623131</v>
      </c>
      <c r="AX265" s="16">
        <v>9.59572610190218E-3</v>
      </c>
      <c r="AY265" s="7">
        <v>11697149</v>
      </c>
      <c r="AZ265" s="10">
        <v>15.229413472592743</v>
      </c>
      <c r="BA265" s="16">
        <v>-0.17646086674937467</v>
      </c>
      <c r="BB265" s="7">
        <v>812360.37561150233</v>
      </c>
      <c r="BC265" s="16">
        <v>2.0702563543409061E-2</v>
      </c>
      <c r="BD265" s="13"/>
      <c r="BE265" s="13">
        <v>0</v>
      </c>
      <c r="BF265" s="16">
        <v>0</v>
      </c>
      <c r="BG265" s="44">
        <v>0</v>
      </c>
      <c r="BH265" s="43">
        <v>27.400000000000002</v>
      </c>
      <c r="BI265" s="2">
        <v>30.53</v>
      </c>
      <c r="BK265" s="13"/>
      <c r="BP265" s="27"/>
      <c r="BV265" s="7"/>
    </row>
    <row r="266" spans="1:80" x14ac:dyDescent="0.2">
      <c r="A266" s="2">
        <v>2010</v>
      </c>
      <c r="B266" s="4" t="s">
        <v>9</v>
      </c>
      <c r="C266" s="4" t="s">
        <v>155</v>
      </c>
      <c r="D266" s="4" t="s">
        <v>273</v>
      </c>
      <c r="E266" s="52" t="s">
        <v>274</v>
      </c>
      <c r="F266" s="4" t="s">
        <v>143</v>
      </c>
      <c r="G266" s="7">
        <v>77027.19</v>
      </c>
      <c r="H266" s="7">
        <v>0</v>
      </c>
      <c r="J266" s="8">
        <v>77027.19</v>
      </c>
      <c r="K266" s="16">
        <v>4.3789808917198414E-3</v>
      </c>
      <c r="L266" s="7">
        <v>77027.19</v>
      </c>
      <c r="M266" s="7">
        <v>368189.9682</v>
      </c>
      <c r="N266" s="7">
        <v>0</v>
      </c>
      <c r="P266" s="8">
        <v>368189.9682</v>
      </c>
      <c r="Q266" s="16">
        <v>3.9162668541649515E-2</v>
      </c>
      <c r="R266" s="40">
        <v>31.26</v>
      </c>
      <c r="S266" s="16">
        <v>0</v>
      </c>
      <c r="V266" s="7">
        <v>4.78</v>
      </c>
      <c r="W266" s="7">
        <v>2</v>
      </c>
      <c r="Y266" s="7">
        <v>868315.68</v>
      </c>
      <c r="Z266" s="7">
        <v>0</v>
      </c>
      <c r="AB266" s="7">
        <v>72</v>
      </c>
      <c r="AC266" s="7">
        <v>0</v>
      </c>
      <c r="AE266" s="7">
        <v>2604</v>
      </c>
      <c r="AF266" s="7">
        <v>81</v>
      </c>
      <c r="AG266" s="8">
        <v>2523</v>
      </c>
      <c r="AH266" s="16">
        <v>4.3789808917198414E-3</v>
      </c>
      <c r="AI266" s="7">
        <v>2143</v>
      </c>
      <c r="AJ266" s="7">
        <v>380</v>
      </c>
      <c r="AK266" s="12">
        <v>0.82296466973886329</v>
      </c>
      <c r="AL266" s="12">
        <v>0.95</v>
      </c>
      <c r="AN266" s="12">
        <v>0.84938565200158544</v>
      </c>
      <c r="AO266" s="12">
        <v>0.96889400921658986</v>
      </c>
      <c r="AP266" s="12">
        <v>-7.473687865221923E-2</v>
      </c>
      <c r="AQ266" s="8">
        <v>732806</v>
      </c>
      <c r="AR266" s="16">
        <v>0.1279543527014193</v>
      </c>
      <c r="AS266" s="7">
        <v>28760.04709576138</v>
      </c>
      <c r="AT266" s="7">
        <v>290.45025762980578</v>
      </c>
      <c r="AU266" s="7">
        <v>60.763652223808734</v>
      </c>
      <c r="AV266" s="7">
        <v>180</v>
      </c>
      <c r="AW266" s="16">
        <v>0.33757584568782628</v>
      </c>
      <c r="AX266" s="16">
        <v>8.5445413742950338E-2</v>
      </c>
      <c r="AY266" s="7">
        <v>11041779</v>
      </c>
      <c r="AZ266" s="10">
        <v>15.067806486300604</v>
      </c>
      <c r="BA266" s="16">
        <v>-0.18565260238472514</v>
      </c>
      <c r="BB266" s="7">
        <v>818605.51483857236</v>
      </c>
      <c r="BC266" s="16">
        <v>-3.0755338319880608E-2</v>
      </c>
      <c r="BD266" s="13"/>
      <c r="BE266" s="13">
        <v>0</v>
      </c>
      <c r="BF266" s="16">
        <v>0</v>
      </c>
      <c r="BG266" s="44">
        <v>0</v>
      </c>
      <c r="BH266" s="43">
        <v>25.48</v>
      </c>
      <c r="BI266" s="2">
        <v>30.53</v>
      </c>
      <c r="BK266" s="13"/>
      <c r="BV266" s="7"/>
    </row>
    <row r="267" spans="1:80" x14ac:dyDescent="0.2">
      <c r="A267" s="2">
        <v>2010</v>
      </c>
      <c r="B267" s="4" t="s">
        <v>10</v>
      </c>
      <c r="C267" s="4" t="s">
        <v>155</v>
      </c>
      <c r="D267" s="4" t="s">
        <v>273</v>
      </c>
      <c r="E267" s="52" t="s">
        <v>274</v>
      </c>
      <c r="F267" s="4" t="s">
        <v>143</v>
      </c>
      <c r="G267" s="7">
        <v>86277.78</v>
      </c>
      <c r="H267" s="7">
        <v>0</v>
      </c>
      <c r="J267" s="8">
        <v>86277.78</v>
      </c>
      <c r="K267" s="16">
        <v>1.7278617710583255E-2</v>
      </c>
      <c r="L267" s="7">
        <v>86277.78</v>
      </c>
      <c r="M267" s="7">
        <v>413270.5662</v>
      </c>
      <c r="N267" s="7">
        <v>0</v>
      </c>
      <c r="P267" s="8">
        <v>413270.5662</v>
      </c>
      <c r="Q267" s="16">
        <v>3.0182786222768154E-2</v>
      </c>
      <c r="R267" s="40">
        <v>31.3</v>
      </c>
      <c r="S267" s="16">
        <v>1.2795905310301059E-3</v>
      </c>
      <c r="V267" s="7">
        <v>4.79</v>
      </c>
      <c r="W267" s="7">
        <v>2</v>
      </c>
      <c r="Y267" s="7">
        <v>974630.88</v>
      </c>
      <c r="Z267" s="7">
        <v>0</v>
      </c>
      <c r="AB267" s="7">
        <v>72</v>
      </c>
      <c r="AC267" s="7">
        <v>0</v>
      </c>
      <c r="AE267" s="7">
        <v>2873</v>
      </c>
      <c r="AF267" s="7">
        <v>47</v>
      </c>
      <c r="AG267" s="8">
        <v>2826</v>
      </c>
      <c r="AH267" s="16">
        <v>1.7278617710583255E-2</v>
      </c>
      <c r="AI267" s="7">
        <v>2457</v>
      </c>
      <c r="AJ267" s="7">
        <v>369</v>
      </c>
      <c r="AK267" s="12">
        <v>0.85520361990950222</v>
      </c>
      <c r="AL267" s="12">
        <v>0.95</v>
      </c>
      <c r="AN267" s="12">
        <v>0.86942675159235672</v>
      </c>
      <c r="AO267" s="12">
        <v>0.98364079359554468</v>
      </c>
      <c r="AP267" s="12">
        <v>4.7838401702198219E-2</v>
      </c>
      <c r="AQ267" s="8">
        <v>875487</v>
      </c>
      <c r="AR267" s="16">
        <v>0.22221632782408762</v>
      </c>
      <c r="AS267" s="7">
        <v>31233.927934356045</v>
      </c>
      <c r="AT267" s="7">
        <v>309.79723991507433</v>
      </c>
      <c r="AU267" s="7">
        <v>64.675832967656433</v>
      </c>
      <c r="AV267" s="7">
        <v>180</v>
      </c>
      <c r="AW267" s="16">
        <v>0.35931018315364682</v>
      </c>
      <c r="AX267" s="16">
        <v>0.18640725138246861</v>
      </c>
      <c r="AY267" s="7">
        <v>13182236.800000001</v>
      </c>
      <c r="AZ267" s="10">
        <v>15.057033171252115</v>
      </c>
      <c r="BA267" s="16">
        <v>-0.17844897858218511</v>
      </c>
      <c r="BB267" s="7">
        <v>856695.38981901947</v>
      </c>
      <c r="BC267" s="16">
        <v>-6.7119164120679323E-2</v>
      </c>
      <c r="BD267" s="13"/>
      <c r="BE267" s="13">
        <v>0</v>
      </c>
      <c r="BF267" s="16">
        <v>0</v>
      </c>
      <c r="BG267" s="44">
        <v>0</v>
      </c>
      <c r="BH267" s="43">
        <v>28.03</v>
      </c>
      <c r="BI267" s="2">
        <v>30.53</v>
      </c>
      <c r="BK267" s="13"/>
      <c r="BP267" s="27"/>
      <c r="BV267" s="7"/>
    </row>
    <row r="268" spans="1:80" x14ac:dyDescent="0.2">
      <c r="A268" s="2">
        <v>2010</v>
      </c>
      <c r="B268" s="4" t="s">
        <v>0</v>
      </c>
      <c r="C268" s="4" t="s">
        <v>155</v>
      </c>
      <c r="D268" s="4" t="s">
        <v>273</v>
      </c>
      <c r="E268" s="52" t="s">
        <v>274</v>
      </c>
      <c r="F268" s="4" t="s">
        <v>143</v>
      </c>
      <c r="G268" s="7">
        <v>78431.570000000007</v>
      </c>
      <c r="H268" s="7">
        <v>0</v>
      </c>
      <c r="J268" s="8">
        <v>78431.570000000007</v>
      </c>
      <c r="K268" s="16">
        <v>-3.166226912928749E-2</v>
      </c>
      <c r="L268" s="7">
        <v>78431.570000000007</v>
      </c>
      <c r="M268" s="7">
        <v>392157.85000000003</v>
      </c>
      <c r="N268" s="7">
        <v>0</v>
      </c>
      <c r="P268" s="8">
        <v>392157.85000000003</v>
      </c>
      <c r="Q268" s="16">
        <v>3.6764165814467287E-2</v>
      </c>
      <c r="R268" s="40">
        <v>31.3</v>
      </c>
      <c r="S268" s="16">
        <v>1.2795905310301059E-3</v>
      </c>
      <c r="V268" s="7">
        <v>5</v>
      </c>
      <c r="W268" s="7">
        <v>2</v>
      </c>
      <c r="Y268" s="7">
        <v>924840</v>
      </c>
      <c r="Z268" s="7">
        <v>0</v>
      </c>
      <c r="AB268" s="7">
        <v>72</v>
      </c>
      <c r="AC268" s="7">
        <v>0</v>
      </c>
      <c r="AE268" s="7">
        <v>2770</v>
      </c>
      <c r="AF268" s="7">
        <v>201</v>
      </c>
      <c r="AG268" s="8">
        <v>2569</v>
      </c>
      <c r="AH268" s="16">
        <v>-3.1662269129287601E-2</v>
      </c>
      <c r="AI268" s="7">
        <v>2160</v>
      </c>
      <c r="AJ268" s="7">
        <v>409</v>
      </c>
      <c r="AK268" s="12">
        <v>0.77978339350180503</v>
      </c>
      <c r="AL268" s="12">
        <v>0.95</v>
      </c>
      <c r="AN268" s="12">
        <v>0.84079408330089533</v>
      </c>
      <c r="AO268" s="12">
        <v>0.92743682310469311</v>
      </c>
      <c r="AP268" s="12">
        <v>-6.8447448809993983E-3</v>
      </c>
      <c r="AQ268" s="8">
        <v>803029</v>
      </c>
      <c r="AR268" s="16">
        <v>0.12544865658798154</v>
      </c>
      <c r="AS268" s="7">
        <v>29708.80503144654</v>
      </c>
      <c r="AT268" s="7">
        <v>312.5842740365901</v>
      </c>
      <c r="AU268" s="7">
        <v>62.516854807318019</v>
      </c>
      <c r="AV268" s="7">
        <v>180</v>
      </c>
      <c r="AW268" s="16">
        <v>0.34731586004065568</v>
      </c>
      <c r="AX268" s="16">
        <v>8.5539695234204904E-2</v>
      </c>
      <c r="AY268" s="7">
        <v>12319852</v>
      </c>
      <c r="AZ268" s="10">
        <v>15.341727384689719</v>
      </c>
      <c r="BA268" s="16">
        <v>-0.17549791631912859</v>
      </c>
      <c r="BB268" s="7">
        <v>813382.95838623599</v>
      </c>
      <c r="BC268" s="16">
        <v>-3.2236984299147051E-2</v>
      </c>
      <c r="BD268" s="13"/>
      <c r="BE268" s="13">
        <v>0</v>
      </c>
      <c r="BF268" s="16">
        <v>0</v>
      </c>
      <c r="BG268" s="44">
        <v>0</v>
      </c>
      <c r="BH268" s="43">
        <v>27.03</v>
      </c>
      <c r="BI268" s="2">
        <v>30.53</v>
      </c>
      <c r="BK268" s="13"/>
      <c r="BP268" s="27"/>
      <c r="BV268" s="7"/>
    </row>
    <row r="269" spans="1:80" x14ac:dyDescent="0.2">
      <c r="A269" s="2">
        <v>2010</v>
      </c>
      <c r="B269" s="4" t="s">
        <v>1</v>
      </c>
      <c r="C269" s="4" t="s">
        <v>155</v>
      </c>
      <c r="D269" s="4" t="s">
        <v>273</v>
      </c>
      <c r="E269" s="52" t="s">
        <v>274</v>
      </c>
      <c r="F269" s="4" t="s">
        <v>143</v>
      </c>
      <c r="G269" s="7">
        <v>84995.520000000004</v>
      </c>
      <c r="H269" s="7">
        <v>0</v>
      </c>
      <c r="J269" s="8">
        <v>84995.520000000004</v>
      </c>
      <c r="K269" s="16">
        <v>1.1260443152924182E-2</v>
      </c>
      <c r="L269" s="7">
        <v>84995.520000000004</v>
      </c>
      <c r="M269" s="7">
        <v>402878.76480000006</v>
      </c>
      <c r="N269" s="7">
        <v>0</v>
      </c>
      <c r="P269" s="8">
        <v>402878.76480000006</v>
      </c>
      <c r="Q269" s="16">
        <v>3.3054849255357954E-2</v>
      </c>
      <c r="R269" s="40">
        <v>31.3</v>
      </c>
      <c r="S269" s="16">
        <v>1.2795905310301059E-3</v>
      </c>
      <c r="V269" s="7">
        <v>4.74</v>
      </c>
      <c r="W269" s="7">
        <v>2</v>
      </c>
      <c r="Y269" s="7">
        <v>950123.52000000014</v>
      </c>
      <c r="Z269" s="7">
        <v>0</v>
      </c>
      <c r="AB269" s="7">
        <v>72</v>
      </c>
      <c r="AC269" s="7">
        <v>0</v>
      </c>
      <c r="AE269" s="7">
        <v>2807</v>
      </c>
      <c r="AF269" s="7">
        <v>23</v>
      </c>
      <c r="AG269" s="8">
        <v>2784</v>
      </c>
      <c r="AH269" s="16">
        <v>1.1260443152924182E-2</v>
      </c>
      <c r="AI269" s="7">
        <v>2553</v>
      </c>
      <c r="AJ269" s="7">
        <v>231</v>
      </c>
      <c r="AK269" s="12">
        <v>0.90951193444959033</v>
      </c>
      <c r="AL269" s="12">
        <v>0.95</v>
      </c>
      <c r="AN269" s="12">
        <v>0.91702586206896552</v>
      </c>
      <c r="AO269" s="12">
        <v>0.99180619878874243</v>
      </c>
      <c r="AP269" s="12">
        <v>5.2343559097900005E-2</v>
      </c>
      <c r="AQ269" s="8">
        <v>786336</v>
      </c>
      <c r="AR269" s="16">
        <v>7.3206150419408811E-2</v>
      </c>
      <c r="AS269" s="7">
        <v>28984.002948765203</v>
      </c>
      <c r="AT269" s="7">
        <v>282.44827586206895</v>
      </c>
      <c r="AU269" s="7">
        <v>59.588243852757159</v>
      </c>
      <c r="AV269" s="7">
        <v>180</v>
      </c>
      <c r="AW269" s="16">
        <v>0.33104579918198423</v>
      </c>
      <c r="AX269" s="16">
        <v>3.8866572469983263E-2</v>
      </c>
      <c r="AY269" s="7">
        <v>12085785</v>
      </c>
      <c r="AZ269" s="10">
        <v>15.369746520571359</v>
      </c>
      <c r="BA269" s="16">
        <v>-0.16001525145716411</v>
      </c>
      <c r="BB269" s="7">
        <v>778553.80028602888</v>
      </c>
      <c r="BC269" s="16">
        <v>4.0546834510996168E-3</v>
      </c>
      <c r="BD269" s="13"/>
      <c r="BE269" s="13">
        <v>0</v>
      </c>
      <c r="BF269" s="16">
        <v>0</v>
      </c>
      <c r="BG269" s="44">
        <v>0</v>
      </c>
      <c r="BH269" s="43">
        <v>27.130000000000003</v>
      </c>
      <c r="BI269" s="2">
        <v>30.53</v>
      </c>
      <c r="BK269" s="13"/>
      <c r="BV269" s="7"/>
    </row>
    <row r="270" spans="1:80" x14ac:dyDescent="0.2">
      <c r="A270" s="2">
        <v>2010</v>
      </c>
      <c r="B270" s="4" t="s">
        <v>2</v>
      </c>
      <c r="C270" s="4" t="s">
        <v>155</v>
      </c>
      <c r="D270" s="4" t="s">
        <v>273</v>
      </c>
      <c r="E270" s="52" t="s">
        <v>274</v>
      </c>
      <c r="F270" s="4" t="s">
        <v>143</v>
      </c>
      <c r="G270" s="7">
        <v>83499.55</v>
      </c>
      <c r="H270" s="7">
        <v>0</v>
      </c>
      <c r="J270" s="8">
        <v>83499.55</v>
      </c>
      <c r="K270" s="16">
        <v>2.8969149736643995E-2</v>
      </c>
      <c r="L270" s="7">
        <v>83499.55</v>
      </c>
      <c r="M270" s="7">
        <v>396622.86249999999</v>
      </c>
      <c r="N270" s="7">
        <v>0</v>
      </c>
      <c r="P270" s="8">
        <v>396622.86249999999</v>
      </c>
      <c r="Q270" s="16">
        <v>3.5509207891749828E-2</v>
      </c>
      <c r="R270" s="40">
        <v>31.3</v>
      </c>
      <c r="S270" s="16">
        <v>1.2795905310301059E-3</v>
      </c>
      <c r="V270" s="7">
        <v>4.75</v>
      </c>
      <c r="W270" s="7">
        <v>2</v>
      </c>
      <c r="Y270" s="7">
        <v>935370</v>
      </c>
      <c r="Z270" s="7">
        <v>0</v>
      </c>
      <c r="AB270" s="7">
        <v>72</v>
      </c>
      <c r="AC270" s="7">
        <v>0</v>
      </c>
      <c r="AE270" s="7">
        <v>2776</v>
      </c>
      <c r="AF270" s="7">
        <v>41</v>
      </c>
      <c r="AG270" s="8">
        <v>2735</v>
      </c>
      <c r="AH270" s="16">
        <v>2.8969149736643995E-2</v>
      </c>
      <c r="AI270" s="7">
        <v>2489</v>
      </c>
      <c r="AJ270" s="7">
        <v>246</v>
      </c>
      <c r="AK270" s="12">
        <v>0.89661383285302598</v>
      </c>
      <c r="AL270" s="12">
        <v>0.95</v>
      </c>
      <c r="AN270" s="12">
        <v>0.91005484460694697</v>
      </c>
      <c r="AO270" s="12">
        <v>0.98523054755043227</v>
      </c>
      <c r="AP270" s="12">
        <v>5.2164322298940746E-2</v>
      </c>
      <c r="AQ270" s="8">
        <v>785055</v>
      </c>
      <c r="AR270" s="16">
        <v>5.9625040492387482E-2</v>
      </c>
      <c r="AS270" s="7">
        <v>28568.231441048036</v>
      </c>
      <c r="AT270" s="7">
        <v>287.04021937842776</v>
      </c>
      <c r="AU270" s="7">
        <v>60.429519869142688</v>
      </c>
      <c r="AV270" s="7">
        <v>180</v>
      </c>
      <c r="AW270" s="16">
        <v>0.33571955482857047</v>
      </c>
      <c r="AX270" s="16">
        <v>2.328886350488002E-2</v>
      </c>
      <c r="AY270" s="7">
        <v>11999251</v>
      </c>
      <c r="AZ270" s="10">
        <v>15.284599168211145</v>
      </c>
      <c r="BA270" s="16">
        <v>-0.15392353468362885</v>
      </c>
      <c r="BB270" s="7">
        <v>805908.41604669823</v>
      </c>
      <c r="BC270" s="16">
        <v>1.4758183893145753E-2</v>
      </c>
      <c r="BD270" s="13"/>
      <c r="BE270" s="13">
        <v>0</v>
      </c>
      <c r="BF270" s="16">
        <v>0</v>
      </c>
      <c r="BG270" s="44">
        <v>0</v>
      </c>
      <c r="BH270" s="43">
        <v>27.48</v>
      </c>
      <c r="BI270" s="2">
        <v>30.53</v>
      </c>
      <c r="BK270" s="13"/>
      <c r="BP270" s="27"/>
      <c r="BV270" s="7"/>
    </row>
    <row r="271" spans="1:80" x14ac:dyDescent="0.2">
      <c r="A271" s="2">
        <v>2010</v>
      </c>
      <c r="B271" s="4" t="s">
        <v>3</v>
      </c>
      <c r="C271" s="4" t="s">
        <v>155</v>
      </c>
      <c r="D271" s="4" t="s">
        <v>273</v>
      </c>
      <c r="E271" s="52" t="s">
        <v>274</v>
      </c>
      <c r="F271" s="4" t="s">
        <v>143</v>
      </c>
      <c r="G271" s="7">
        <v>85087.11</v>
      </c>
      <c r="H271" s="7">
        <v>0</v>
      </c>
      <c r="J271" s="8">
        <v>85087.11</v>
      </c>
      <c r="K271" s="16">
        <v>1.0775862068965747E-3</v>
      </c>
      <c r="L271" s="7">
        <v>85087.11</v>
      </c>
      <c r="M271" s="7">
        <v>405014.64360000001</v>
      </c>
      <c r="N271" s="7">
        <v>0</v>
      </c>
      <c r="P271" s="8">
        <v>405014.64360000001</v>
      </c>
      <c r="Q271" s="16">
        <v>1.8190023577954628E-2</v>
      </c>
      <c r="R271" s="40">
        <v>31.3</v>
      </c>
      <c r="S271" s="16">
        <v>1.2795905310301059E-3</v>
      </c>
      <c r="V271" s="7">
        <v>4.76</v>
      </c>
      <c r="W271" s="7">
        <v>2</v>
      </c>
      <c r="Y271" s="7">
        <v>955160.6399999999</v>
      </c>
      <c r="Z271" s="7">
        <v>0</v>
      </c>
      <c r="AB271" s="7">
        <v>72</v>
      </c>
      <c r="AC271" s="7">
        <v>0</v>
      </c>
      <c r="AE271" s="7">
        <v>2867</v>
      </c>
      <c r="AF271" s="7">
        <v>80</v>
      </c>
      <c r="AG271" s="8">
        <v>2787</v>
      </c>
      <c r="AH271" s="16">
        <v>1.0775862068965747E-3</v>
      </c>
      <c r="AI271" s="7">
        <v>2578</v>
      </c>
      <c r="AJ271" s="7">
        <v>209</v>
      </c>
      <c r="AK271" s="12">
        <v>0.89919776770143012</v>
      </c>
      <c r="AL271" s="12">
        <v>0.95</v>
      </c>
      <c r="AN271" s="12">
        <v>0.92500897021887329</v>
      </c>
      <c r="AO271" s="12">
        <v>0.97209626787582837</v>
      </c>
      <c r="AP271" s="12">
        <v>4.3023480392605506E-2</v>
      </c>
      <c r="AQ271" s="8">
        <v>779747</v>
      </c>
      <c r="AR271" s="16">
        <v>3.9991303918704979E-2</v>
      </c>
      <c r="AS271" s="7">
        <v>27998.096947935366</v>
      </c>
      <c r="AT271" s="7">
        <v>279.78005023322567</v>
      </c>
      <c r="AU271" s="7">
        <v>58.777321477568421</v>
      </c>
      <c r="AV271" s="7">
        <v>180</v>
      </c>
      <c r="AW271" s="16">
        <v>0.32654067487538013</v>
      </c>
      <c r="AX271" s="16">
        <v>2.1411799208304938E-2</v>
      </c>
      <c r="AY271" s="7">
        <v>12007488</v>
      </c>
      <c r="AZ271" s="10">
        <v>15.399210256660172</v>
      </c>
      <c r="BA271" s="16">
        <v>-0.14990626750265978</v>
      </c>
      <c r="BB271" s="7">
        <v>774989.49632229423</v>
      </c>
      <c r="BC271" s="16">
        <v>8.8025924267533754E-3</v>
      </c>
      <c r="BD271" s="13"/>
      <c r="BE271" s="13">
        <v>0</v>
      </c>
      <c r="BF271" s="16">
        <v>0</v>
      </c>
      <c r="BG271" s="44">
        <v>0</v>
      </c>
      <c r="BH271" s="43">
        <v>27.85</v>
      </c>
      <c r="BI271" s="2">
        <v>30.53</v>
      </c>
      <c r="BK271" s="13"/>
      <c r="BP271" s="27"/>
      <c r="BV271" s="7"/>
    </row>
    <row r="272" spans="1:80" x14ac:dyDescent="0.2">
      <c r="A272" s="2">
        <v>2010</v>
      </c>
      <c r="B272" s="4" t="s">
        <v>4</v>
      </c>
      <c r="C272" s="4" t="s">
        <v>155</v>
      </c>
      <c r="D272" s="4" t="s">
        <v>273</v>
      </c>
      <c r="E272" s="52" t="s">
        <v>274</v>
      </c>
      <c r="F272" s="4" t="s">
        <v>143</v>
      </c>
      <c r="G272" s="7">
        <v>84568.1</v>
      </c>
      <c r="H272" s="7">
        <v>0</v>
      </c>
      <c r="J272" s="8">
        <v>84568.1</v>
      </c>
      <c r="K272" s="16">
        <v>-9.6531998569896471E-3</v>
      </c>
      <c r="L272" s="7">
        <v>84568.1</v>
      </c>
      <c r="M272" s="7">
        <v>409309.60399999999</v>
      </c>
      <c r="N272" s="7">
        <v>0</v>
      </c>
      <c r="P272" s="8">
        <v>409309.60399999999</v>
      </c>
      <c r="Q272" s="16">
        <v>2.4204810404309995E-2</v>
      </c>
      <c r="R272" s="40">
        <v>31.3</v>
      </c>
      <c r="S272" s="16">
        <v>1.2795905310301059E-3</v>
      </c>
      <c r="V272" s="7">
        <v>4.84</v>
      </c>
      <c r="W272" s="7">
        <v>2</v>
      </c>
      <c r="Y272" s="7">
        <v>965289.60000000009</v>
      </c>
      <c r="Z272" s="7">
        <v>0</v>
      </c>
      <c r="AB272" s="7">
        <v>72</v>
      </c>
      <c r="AC272" s="7">
        <v>0</v>
      </c>
      <c r="AE272" s="7">
        <v>2851</v>
      </c>
      <c r="AF272" s="7">
        <v>81</v>
      </c>
      <c r="AG272" s="8">
        <v>2770</v>
      </c>
      <c r="AH272" s="16">
        <v>-9.6531998569896471E-3</v>
      </c>
      <c r="AI272" s="7">
        <v>2558</v>
      </c>
      <c r="AJ272" s="7">
        <v>212</v>
      </c>
      <c r="AK272" s="12">
        <v>0.89722904244124868</v>
      </c>
      <c r="AL272" s="12">
        <v>0.95</v>
      </c>
      <c r="AN272" s="12">
        <v>0.92346570397111916</v>
      </c>
      <c r="AO272" s="12">
        <v>0.97158891616976495</v>
      </c>
      <c r="AP272" s="12">
        <v>6.3373229315446755E-2</v>
      </c>
      <c r="AQ272" s="8">
        <v>820016</v>
      </c>
      <c r="AR272" s="16">
        <v>1.7979399974923371E-2</v>
      </c>
      <c r="AS272" s="7">
        <v>29732.269760696156</v>
      </c>
      <c r="AT272" s="7">
        <v>296.03465703971119</v>
      </c>
      <c r="AU272" s="7">
        <v>61.164185338783305</v>
      </c>
      <c r="AV272" s="7">
        <v>180</v>
      </c>
      <c r="AW272" s="16">
        <v>0.33980102965990727</v>
      </c>
      <c r="AX272" s="16">
        <v>-6.0782866533588553E-3</v>
      </c>
      <c r="AY272" s="7">
        <v>12547036</v>
      </c>
      <c r="AZ272" s="10">
        <v>15.300964859222258</v>
      </c>
      <c r="BA272" s="16">
        <v>-0.14733887489461073</v>
      </c>
      <c r="BB272" s="7">
        <v>808174.53762820747</v>
      </c>
      <c r="BC272" s="16">
        <v>2.2179713776287246E-2</v>
      </c>
      <c r="BD272" s="13"/>
      <c r="BE272" s="13">
        <v>0</v>
      </c>
      <c r="BF272" s="16">
        <v>0</v>
      </c>
      <c r="BG272" s="44">
        <v>0</v>
      </c>
      <c r="BH272" s="43">
        <v>27.580000000000002</v>
      </c>
      <c r="BI272" s="2">
        <v>30.53</v>
      </c>
      <c r="BK272" s="13"/>
      <c r="BV272" s="7"/>
    </row>
    <row r="273" spans="1:74" x14ac:dyDescent="0.2">
      <c r="A273" s="2">
        <v>2010</v>
      </c>
      <c r="B273" s="4" t="s">
        <v>11</v>
      </c>
      <c r="C273" s="4" t="s">
        <v>155</v>
      </c>
      <c r="D273" s="4" t="s">
        <v>273</v>
      </c>
      <c r="E273" s="52" t="s">
        <v>274</v>
      </c>
      <c r="F273" s="4" t="s">
        <v>143</v>
      </c>
      <c r="G273" s="7">
        <v>83377.430000000008</v>
      </c>
      <c r="H273" s="7">
        <v>0</v>
      </c>
      <c r="J273" s="8">
        <v>83377.430000000008</v>
      </c>
      <c r="K273" s="16">
        <v>2.6305900037579821E-2</v>
      </c>
      <c r="L273" s="7">
        <v>83377.430000000008</v>
      </c>
      <c r="M273" s="7">
        <v>405214.30980000005</v>
      </c>
      <c r="N273" s="7">
        <v>0</v>
      </c>
      <c r="P273" s="8">
        <v>405214.30980000005</v>
      </c>
      <c r="Q273" s="16">
        <v>5.674717673360985E-2</v>
      </c>
      <c r="R273" s="40">
        <v>31.3</v>
      </c>
      <c r="S273" s="16">
        <v>1.2795905310301059E-3</v>
      </c>
      <c r="V273" s="7">
        <v>4.8600000000000003</v>
      </c>
      <c r="W273" s="7">
        <v>2</v>
      </c>
      <c r="Y273" s="7">
        <v>955631.52</v>
      </c>
      <c r="Z273" s="7">
        <v>0</v>
      </c>
      <c r="AB273" s="7">
        <v>72</v>
      </c>
      <c r="AC273" s="7">
        <v>0</v>
      </c>
      <c r="AE273" s="7">
        <v>2798</v>
      </c>
      <c r="AF273" s="7">
        <v>67</v>
      </c>
      <c r="AG273" s="8">
        <v>2731</v>
      </c>
      <c r="AH273" s="16">
        <v>2.6305900037579821E-2</v>
      </c>
      <c r="AI273" s="7">
        <v>2460</v>
      </c>
      <c r="AJ273" s="7">
        <v>271</v>
      </c>
      <c r="AK273" s="12">
        <v>0.87919942816297358</v>
      </c>
      <c r="AL273" s="12">
        <v>0.95</v>
      </c>
      <c r="AN273" s="12">
        <v>0.90076894910289274</v>
      </c>
      <c r="AO273" s="12">
        <v>0.97605432451751251</v>
      </c>
      <c r="AP273" s="12">
        <v>3.1388198607055662E-2</v>
      </c>
      <c r="AQ273" s="8">
        <v>842296</v>
      </c>
      <c r="AR273" s="16">
        <v>5.0734382367837449E-2</v>
      </c>
      <c r="AS273" s="7">
        <v>30651.237263464336</v>
      </c>
      <c r="AT273" s="7">
        <v>308.42035884291471</v>
      </c>
      <c r="AU273" s="7">
        <v>63.460979185784915</v>
      </c>
      <c r="AV273" s="7">
        <v>180</v>
      </c>
      <c r="AW273" s="16">
        <v>0.35256099547658287</v>
      </c>
      <c r="AX273" s="16">
        <v>-5.6899081427953524E-3</v>
      </c>
      <c r="AY273" s="7">
        <v>12823989</v>
      </c>
      <c r="AZ273" s="10">
        <v>15.225038466287385</v>
      </c>
      <c r="BA273" s="16">
        <v>-0.16092556432644722</v>
      </c>
      <c r="BB273" s="7">
        <v>823241.43499385333</v>
      </c>
      <c r="BC273" s="16">
        <v>2.733751037226393E-2</v>
      </c>
      <c r="BD273" s="13"/>
      <c r="BE273" s="13">
        <v>0</v>
      </c>
      <c r="BF273" s="16">
        <v>0</v>
      </c>
      <c r="BG273" s="44">
        <v>0</v>
      </c>
      <c r="BH273" s="43">
        <v>27.48</v>
      </c>
      <c r="BI273" s="2">
        <v>30.53</v>
      </c>
      <c r="BK273" s="13"/>
      <c r="BP273" s="27"/>
      <c r="BV273" s="7"/>
    </row>
    <row r="274" spans="1:74" x14ac:dyDescent="0.2">
      <c r="A274" s="2">
        <v>2010</v>
      </c>
      <c r="B274" s="4" t="s">
        <v>5</v>
      </c>
      <c r="C274" s="4" t="s">
        <v>155</v>
      </c>
      <c r="D274" s="4" t="s">
        <v>273</v>
      </c>
      <c r="E274" s="52" t="s">
        <v>274</v>
      </c>
      <c r="F274" s="4" t="s">
        <v>143</v>
      </c>
      <c r="G274" s="7">
        <v>84537.57</v>
      </c>
      <c r="H274" s="7">
        <v>0</v>
      </c>
      <c r="J274" s="8">
        <v>84537.57</v>
      </c>
      <c r="K274" s="16">
        <v>-1.0010725777618856E-2</v>
      </c>
      <c r="L274" s="7">
        <v>84537.57</v>
      </c>
      <c r="M274" s="7">
        <v>399017.33040000004</v>
      </c>
      <c r="N274" s="7">
        <v>0</v>
      </c>
      <c r="P274" s="8">
        <v>399017.33040000004</v>
      </c>
      <c r="Q274" s="16">
        <v>-1.8329963376126246E-2</v>
      </c>
      <c r="R274" s="40">
        <v>31.3</v>
      </c>
      <c r="S274" s="16">
        <v>1.2795905310301059E-3</v>
      </c>
      <c r="V274" s="7">
        <v>4.72</v>
      </c>
      <c r="W274" s="7">
        <v>2</v>
      </c>
      <c r="Y274" s="7">
        <v>941016.96</v>
      </c>
      <c r="Z274" s="7">
        <v>0</v>
      </c>
      <c r="AB274" s="7">
        <v>72</v>
      </c>
      <c r="AC274" s="7">
        <v>0</v>
      </c>
      <c r="AE274" s="7">
        <v>2823</v>
      </c>
      <c r="AF274" s="7">
        <v>54</v>
      </c>
      <c r="AG274" s="8">
        <v>2769</v>
      </c>
      <c r="AH274" s="16">
        <v>-1.0010725777618856E-2</v>
      </c>
      <c r="AI274" s="7">
        <v>2544</v>
      </c>
      <c r="AJ274" s="7">
        <v>225</v>
      </c>
      <c r="AK274" s="12">
        <v>0.90116896918172162</v>
      </c>
      <c r="AL274" s="12">
        <v>0.95</v>
      </c>
      <c r="AN274" s="12">
        <v>0.91874322860238355</v>
      </c>
      <c r="AO274" s="12">
        <v>0.9808714133900106</v>
      </c>
      <c r="AP274" s="12">
        <v>8.5646307731671589E-2</v>
      </c>
      <c r="AQ274" s="8">
        <v>866149</v>
      </c>
      <c r="AR274" s="16">
        <v>1.9688612885186974E-2</v>
      </c>
      <c r="AS274" s="7">
        <v>32139.1094619666</v>
      </c>
      <c r="AT274" s="7">
        <v>312.80209461899602</v>
      </c>
      <c r="AU274" s="7">
        <v>66.27163021588899</v>
      </c>
      <c r="AV274" s="7">
        <v>180</v>
      </c>
      <c r="AW274" s="16">
        <v>0.36817572342160548</v>
      </c>
      <c r="AX274" s="16">
        <v>3.8728467655043897E-2</v>
      </c>
      <c r="AY274" s="7">
        <v>13081315</v>
      </c>
      <c r="AZ274" s="10">
        <v>15.102846046119085</v>
      </c>
      <c r="BA274" s="16">
        <v>-0.1654972158871435</v>
      </c>
      <c r="BB274" s="7">
        <v>819736.54208950908</v>
      </c>
      <c r="BC274" s="16">
        <v>3.7479733788357908E-3</v>
      </c>
      <c r="BD274" s="13"/>
      <c r="BE274" s="13">
        <v>0</v>
      </c>
      <c r="BF274" s="16">
        <v>0</v>
      </c>
      <c r="BG274" s="44">
        <v>0</v>
      </c>
      <c r="BH274" s="43">
        <v>26.950000000000003</v>
      </c>
      <c r="BI274" s="2">
        <v>30.53</v>
      </c>
      <c r="BK274" s="13"/>
      <c r="BP274" s="27"/>
      <c r="BV274" s="7"/>
    </row>
    <row r="275" spans="1:74" x14ac:dyDescent="0.2">
      <c r="A275" s="2">
        <v>2010</v>
      </c>
      <c r="B275" s="4" t="s">
        <v>6</v>
      </c>
      <c r="C275" s="4" t="s">
        <v>155</v>
      </c>
      <c r="D275" s="4" t="s">
        <v>273</v>
      </c>
      <c r="E275" s="52" t="s">
        <v>274</v>
      </c>
      <c r="F275" s="4" t="s">
        <v>143</v>
      </c>
      <c r="G275" s="7">
        <v>83988.03</v>
      </c>
      <c r="H275" s="7">
        <v>0</v>
      </c>
      <c r="J275" s="8">
        <v>83988.03</v>
      </c>
      <c r="K275" s="16">
        <v>7.2096648480124648E-2</v>
      </c>
      <c r="L275" s="7">
        <v>83988.03</v>
      </c>
      <c r="M275" s="7">
        <v>406502.06519999995</v>
      </c>
      <c r="N275" s="7">
        <v>0</v>
      </c>
      <c r="P275" s="8">
        <v>406502.06519999995</v>
      </c>
      <c r="Q275" s="16">
        <v>9.9353342933009126E-2</v>
      </c>
      <c r="R275" s="40">
        <v>31.3</v>
      </c>
      <c r="S275" s="16">
        <v>1.2795905310301059E-3</v>
      </c>
      <c r="V275" s="7">
        <v>4.84</v>
      </c>
      <c r="W275" s="7">
        <v>2</v>
      </c>
      <c r="Y275" s="7">
        <v>958668.4800000001</v>
      </c>
      <c r="Z275" s="7">
        <v>0</v>
      </c>
      <c r="AB275" s="7">
        <v>72</v>
      </c>
      <c r="AC275" s="7">
        <v>0</v>
      </c>
      <c r="AE275" s="7">
        <v>2776</v>
      </c>
      <c r="AF275" s="7">
        <v>25</v>
      </c>
      <c r="AG275" s="8">
        <v>2751</v>
      </c>
      <c r="AH275" s="16">
        <v>7.2096648480124648E-2</v>
      </c>
      <c r="AI275" s="7">
        <v>2519</v>
      </c>
      <c r="AJ275" s="7">
        <v>232</v>
      </c>
      <c r="AK275" s="12">
        <v>0.90742074927953886</v>
      </c>
      <c r="AL275" s="12">
        <v>0.95</v>
      </c>
      <c r="AN275" s="12">
        <v>0.91566703017084694</v>
      </c>
      <c r="AO275" s="12">
        <v>0.99099423631123917</v>
      </c>
      <c r="AP275" s="12">
        <v>9.7944672625417395E-2</v>
      </c>
      <c r="AQ275" s="8">
        <v>899111</v>
      </c>
      <c r="AR275" s="16">
        <v>0.13172737674316726</v>
      </c>
      <c r="AS275" s="7">
        <v>33263.448020717718</v>
      </c>
      <c r="AT275" s="7">
        <v>326.83060705198108</v>
      </c>
      <c r="AU275" s="7">
        <v>67.52698492809526</v>
      </c>
      <c r="AV275" s="7">
        <v>180</v>
      </c>
      <c r="AW275" s="16">
        <v>0.3751499162671959</v>
      </c>
      <c r="AX275" s="16">
        <v>2.9448251572861794E-2</v>
      </c>
      <c r="AY275" s="7">
        <v>13641884</v>
      </c>
      <c r="AZ275" s="10">
        <v>15.172636081640643</v>
      </c>
      <c r="BA275" s="16">
        <v>-0.158198061495609</v>
      </c>
      <c r="BB275" s="7">
        <v>870076.25841031561</v>
      </c>
      <c r="BC275" s="16">
        <v>2.5309477321696673E-2</v>
      </c>
      <c r="BD275" s="13"/>
      <c r="BE275" s="13">
        <v>0</v>
      </c>
      <c r="BF275" s="16">
        <v>0</v>
      </c>
      <c r="BG275" s="44">
        <v>0</v>
      </c>
      <c r="BH275" s="43">
        <v>27.03</v>
      </c>
      <c r="BI275" s="2">
        <v>30.53</v>
      </c>
      <c r="BK275" s="13"/>
      <c r="BV275" s="7"/>
    </row>
    <row r="276" spans="1:74" x14ac:dyDescent="0.2">
      <c r="A276" s="2">
        <v>2010</v>
      </c>
      <c r="B276" s="4" t="s">
        <v>7</v>
      </c>
      <c r="C276" s="4" t="s">
        <v>155</v>
      </c>
      <c r="D276" s="4" t="s">
        <v>273</v>
      </c>
      <c r="E276" s="52" t="s">
        <v>274</v>
      </c>
      <c r="F276" s="4" t="s">
        <v>143</v>
      </c>
      <c r="G276" s="7">
        <v>73607.83</v>
      </c>
      <c r="H276" s="7">
        <v>0</v>
      </c>
      <c r="J276" s="8">
        <v>73607.83</v>
      </c>
      <c r="K276" s="16">
        <v>-0.13800500536288884</v>
      </c>
      <c r="L276" s="7">
        <v>73607.83</v>
      </c>
      <c r="M276" s="7">
        <v>376872.08960000001</v>
      </c>
      <c r="N276" s="7">
        <v>0</v>
      </c>
      <c r="P276" s="8">
        <v>376872.08960000001</v>
      </c>
      <c r="Q276" s="16">
        <v>-8.0538672387081456E-2</v>
      </c>
      <c r="R276" s="40">
        <v>31.3</v>
      </c>
      <c r="S276" s="16">
        <v>1.2795905310301059E-3</v>
      </c>
      <c r="V276" s="7">
        <v>5.12</v>
      </c>
      <c r="W276" s="7">
        <v>2</v>
      </c>
      <c r="Y276" s="7">
        <v>888791.03999999992</v>
      </c>
      <c r="Z276" s="7">
        <v>0</v>
      </c>
      <c r="AB276" s="7">
        <v>72</v>
      </c>
      <c r="AC276" s="7">
        <v>0</v>
      </c>
      <c r="AE276" s="7">
        <v>2845</v>
      </c>
      <c r="AF276" s="7">
        <v>434</v>
      </c>
      <c r="AG276" s="8">
        <v>2411</v>
      </c>
      <c r="AH276" s="16">
        <v>-0.13800500536288884</v>
      </c>
      <c r="AI276" s="7">
        <v>2208</v>
      </c>
      <c r="AJ276" s="7">
        <v>203</v>
      </c>
      <c r="AK276" s="12">
        <v>0.77609841827768011</v>
      </c>
      <c r="AL276" s="12">
        <v>0.95</v>
      </c>
      <c r="AN276" s="12">
        <v>0.91580257154707589</v>
      </c>
      <c r="AO276" s="12">
        <v>0.84745166959578211</v>
      </c>
      <c r="AP276" s="12">
        <v>4.0836973838753066E-2</v>
      </c>
      <c r="AQ276" s="8">
        <v>861266</v>
      </c>
      <c r="AR276" s="16">
        <v>3.9165129979275015E-3</v>
      </c>
      <c r="AS276" s="7">
        <v>31433.065693430653</v>
      </c>
      <c r="AT276" s="7">
        <v>357.22355868934051</v>
      </c>
      <c r="AU276" s="7">
        <v>69.770226306511816</v>
      </c>
      <c r="AV276" s="7">
        <v>180</v>
      </c>
      <c r="AW276" s="16">
        <v>0.38761236836951007</v>
      </c>
      <c r="AX276" s="16">
        <v>9.1852895656056699E-2</v>
      </c>
      <c r="AY276" s="7">
        <v>12783693</v>
      </c>
      <c r="AZ276" s="10">
        <v>14.842909159307345</v>
      </c>
      <c r="BA276" s="16">
        <v>-0.16927615853979672</v>
      </c>
      <c r="BB276" s="7">
        <v>834487.55122110841</v>
      </c>
      <c r="BC276" s="16">
        <v>-5.2516135662751144E-2</v>
      </c>
      <c r="BD276" s="13"/>
      <c r="BE276" s="13">
        <v>0</v>
      </c>
      <c r="BF276" s="16">
        <v>0</v>
      </c>
      <c r="BG276" s="44">
        <v>0</v>
      </c>
      <c r="BH276" s="43">
        <v>27.400000000000002</v>
      </c>
      <c r="BI276" s="2">
        <v>30.53</v>
      </c>
      <c r="BK276" s="13"/>
      <c r="BP276" s="27"/>
      <c r="BV276" s="7"/>
    </row>
    <row r="277" spans="1:74" x14ac:dyDescent="0.2">
      <c r="A277" s="2">
        <v>2011</v>
      </c>
      <c r="B277" s="4" t="s">
        <v>8</v>
      </c>
      <c r="C277" s="4" t="s">
        <v>155</v>
      </c>
      <c r="D277" s="4" t="s">
        <v>273</v>
      </c>
      <c r="E277" s="52" t="s">
        <v>274</v>
      </c>
      <c r="F277" s="4" t="s">
        <v>143</v>
      </c>
      <c r="G277" s="7">
        <v>85148.17</v>
      </c>
      <c r="H277" s="7">
        <v>0</v>
      </c>
      <c r="J277" s="8">
        <v>85148.17</v>
      </c>
      <c r="K277" s="16">
        <v>-4.2841842199214941E-3</v>
      </c>
      <c r="L277" s="7">
        <v>85148.17</v>
      </c>
      <c r="M277" s="7">
        <v>425740.85</v>
      </c>
      <c r="N277" s="7">
        <v>0</v>
      </c>
      <c r="P277" s="8">
        <v>425740.85</v>
      </c>
      <c r="Q277" s="16">
        <v>4.8121911347450919E-2</v>
      </c>
      <c r="R277" s="40">
        <v>31</v>
      </c>
      <c r="S277" s="16">
        <v>-8.3173384516954663E-3</v>
      </c>
      <c r="V277" s="7">
        <v>5</v>
      </c>
      <c r="W277" s="7">
        <v>0</v>
      </c>
      <c r="Y277" s="7">
        <v>1004040</v>
      </c>
      <c r="Z277" s="7">
        <v>0</v>
      </c>
      <c r="AB277" s="7">
        <v>72</v>
      </c>
      <c r="AC277" s="7">
        <v>0</v>
      </c>
      <c r="AE277" s="7">
        <v>2851</v>
      </c>
      <c r="AF277" s="7">
        <v>62</v>
      </c>
      <c r="AG277" s="8">
        <v>2789</v>
      </c>
      <c r="AH277" s="16">
        <v>-4.2841842199214941E-3</v>
      </c>
      <c r="AI277" s="7">
        <v>2636</v>
      </c>
      <c r="AJ277" s="7">
        <v>153</v>
      </c>
      <c r="AK277" s="12">
        <v>0.92458786390740089</v>
      </c>
      <c r="AL277" s="12">
        <v>0.95</v>
      </c>
      <c r="AN277" s="12">
        <v>0.94514162782359268</v>
      </c>
      <c r="AO277" s="12">
        <v>0.97825324447562256</v>
      </c>
      <c r="AP277" s="12">
        <v>3.8580501974846193E-2</v>
      </c>
      <c r="AQ277" s="8">
        <v>785076</v>
      </c>
      <c r="AR277" s="16">
        <v>2.2150526714605379E-2</v>
      </c>
      <c r="AS277" s="7">
        <v>28465.409717186365</v>
      </c>
      <c r="AT277" s="7">
        <v>281.49013983506632</v>
      </c>
      <c r="AU277" s="7">
        <v>56.298027967013262</v>
      </c>
      <c r="AV277" s="7">
        <v>180</v>
      </c>
      <c r="AW277" s="16">
        <v>0.31276682203896256</v>
      </c>
      <c r="AX277" s="16">
        <v>-2.4778973086687195E-2</v>
      </c>
      <c r="AY277" s="7">
        <v>13895845.199999999</v>
      </c>
      <c r="AZ277" s="10">
        <v>17.7</v>
      </c>
      <c r="BA277" s="16">
        <v>0.1622246668825027</v>
      </c>
      <c r="BB277" s="7">
        <v>830354.58581337181</v>
      </c>
      <c r="BC277" s="16">
        <v>-8.3176679140635262E-4</v>
      </c>
      <c r="BD277" s="13"/>
      <c r="BE277" s="13">
        <v>0</v>
      </c>
      <c r="BF277" s="16">
        <v>0</v>
      </c>
      <c r="BG277" s="44">
        <v>0</v>
      </c>
      <c r="BH277" s="43">
        <v>27.580000000000002</v>
      </c>
      <c r="BI277" s="2">
        <v>30.53</v>
      </c>
      <c r="BK277" s="13"/>
      <c r="BP277" s="27"/>
      <c r="BV277" s="7"/>
    </row>
    <row r="278" spans="1:74" x14ac:dyDescent="0.2">
      <c r="A278" s="2">
        <v>2011</v>
      </c>
      <c r="B278" s="4" t="s">
        <v>9</v>
      </c>
      <c r="C278" s="4" t="s">
        <v>155</v>
      </c>
      <c r="D278" s="4" t="s">
        <v>273</v>
      </c>
      <c r="E278" s="52" t="s">
        <v>274</v>
      </c>
      <c r="F278" s="4" t="s">
        <v>143</v>
      </c>
      <c r="G278" s="7">
        <v>76905.070000000007</v>
      </c>
      <c r="H278" s="7">
        <v>0</v>
      </c>
      <c r="J278" s="8">
        <v>76905.070000000007</v>
      </c>
      <c r="K278" s="16">
        <v>-1.5854141894569018E-3</v>
      </c>
      <c r="L278" s="7">
        <v>76905.070000000007</v>
      </c>
      <c r="M278" s="7">
        <v>384525.35000000003</v>
      </c>
      <c r="N278" s="7">
        <v>0</v>
      </c>
      <c r="P278" s="8">
        <v>384525.35000000003</v>
      </c>
      <c r="Q278" s="16">
        <v>4.436672155914545E-2</v>
      </c>
      <c r="R278" s="40">
        <v>31</v>
      </c>
      <c r="S278" s="16">
        <v>-8.3173384516954663E-3</v>
      </c>
      <c r="V278" s="7">
        <v>5</v>
      </c>
      <c r="W278" s="7">
        <v>0</v>
      </c>
      <c r="Y278" s="7">
        <v>906840</v>
      </c>
      <c r="Z278" s="7">
        <v>0</v>
      </c>
      <c r="AB278" s="7">
        <v>72</v>
      </c>
      <c r="AC278" s="7">
        <v>0</v>
      </c>
      <c r="AE278" s="7">
        <v>2604</v>
      </c>
      <c r="AF278" s="7">
        <v>85</v>
      </c>
      <c r="AG278" s="8">
        <v>2519</v>
      </c>
      <c r="AH278" s="16">
        <v>-1.5854141894570128E-3</v>
      </c>
      <c r="AI278" s="7">
        <v>2409</v>
      </c>
      <c r="AJ278" s="7">
        <v>110</v>
      </c>
      <c r="AK278" s="12">
        <v>0.92511520737327191</v>
      </c>
      <c r="AL278" s="12">
        <v>0.95</v>
      </c>
      <c r="AN278" s="12">
        <v>0.95633187772925765</v>
      </c>
      <c r="AO278" s="12">
        <v>0.96735791090629797</v>
      </c>
      <c r="AP278" s="12">
        <v>0.12591009216561688</v>
      </c>
      <c r="AQ278" s="8">
        <v>752786</v>
      </c>
      <c r="AR278" s="16">
        <v>2.7265060602669644E-2</v>
      </c>
      <c r="AS278" s="7">
        <v>28623.041825095057</v>
      </c>
      <c r="AT278" s="7">
        <v>298.84319174275504</v>
      </c>
      <c r="AU278" s="7">
        <v>59.768638348551008</v>
      </c>
      <c r="AV278" s="7">
        <v>180</v>
      </c>
      <c r="AW278" s="16">
        <v>0.33204799082528336</v>
      </c>
      <c r="AX278" s="16">
        <v>-1.6375149268395228E-2</v>
      </c>
      <c r="AY278" s="7">
        <v>13324312.199999999</v>
      </c>
      <c r="AZ278" s="10">
        <v>17.7</v>
      </c>
      <c r="BA278" s="16">
        <v>0.17468989372093024</v>
      </c>
      <c r="BB278" s="7">
        <v>840924.84381032572</v>
      </c>
      <c r="BC278" s="16">
        <v>2.9925116407748774E-3</v>
      </c>
      <c r="BD278" s="13"/>
      <c r="BE278" s="13">
        <v>0</v>
      </c>
      <c r="BF278" s="16">
        <v>0</v>
      </c>
      <c r="BG278" s="44">
        <v>0</v>
      </c>
      <c r="BH278" s="43">
        <v>26.3</v>
      </c>
      <c r="BI278" s="2">
        <v>30.53</v>
      </c>
      <c r="BK278" s="13"/>
      <c r="BV278" s="7"/>
    </row>
    <row r="279" spans="1:74" x14ac:dyDescent="0.2">
      <c r="A279" s="2">
        <v>2011</v>
      </c>
      <c r="B279" s="4" t="s">
        <v>10</v>
      </c>
      <c r="C279" s="4" t="s">
        <v>155</v>
      </c>
      <c r="D279" s="4" t="s">
        <v>273</v>
      </c>
      <c r="E279" s="52" t="s">
        <v>274</v>
      </c>
      <c r="F279" s="4" t="s">
        <v>143</v>
      </c>
      <c r="G279" s="7">
        <v>84140.680000000008</v>
      </c>
      <c r="H279" s="7">
        <v>0</v>
      </c>
      <c r="J279" s="8">
        <v>84140.680000000008</v>
      </c>
      <c r="K279" s="16">
        <v>-2.4769992922859085E-2</v>
      </c>
      <c r="L279" s="7">
        <v>84140.680000000008</v>
      </c>
      <c r="M279" s="7">
        <v>420703.4</v>
      </c>
      <c r="N279" s="7">
        <v>0</v>
      </c>
      <c r="P279" s="8">
        <v>420703.4</v>
      </c>
      <c r="Q279" s="16">
        <v>1.7985393608706657E-2</v>
      </c>
      <c r="R279" s="40">
        <v>31</v>
      </c>
      <c r="S279" s="16">
        <v>-9.5846645367412275E-3</v>
      </c>
      <c r="V279" s="7">
        <v>5</v>
      </c>
      <c r="W279" s="7">
        <v>0</v>
      </c>
      <c r="Y279" s="7">
        <v>992160</v>
      </c>
      <c r="Z279" s="7">
        <v>0</v>
      </c>
      <c r="AB279" s="7">
        <v>72</v>
      </c>
      <c r="AC279" s="7">
        <v>0</v>
      </c>
      <c r="AE279" s="7">
        <v>2807</v>
      </c>
      <c r="AF279" s="7">
        <v>51</v>
      </c>
      <c r="AG279" s="8">
        <v>2756</v>
      </c>
      <c r="AH279" s="16">
        <v>-2.4769992922859196E-2</v>
      </c>
      <c r="AI279" s="7">
        <v>2631</v>
      </c>
      <c r="AJ279" s="7">
        <v>125</v>
      </c>
      <c r="AK279" s="12">
        <v>0.93729960812255075</v>
      </c>
      <c r="AL279" s="12">
        <v>0.95</v>
      </c>
      <c r="AN279" s="12">
        <v>0.95464441219158203</v>
      </c>
      <c r="AO279" s="12">
        <v>0.98183113644460274</v>
      </c>
      <c r="AP279" s="12">
        <v>9.8015917319255408E-2</v>
      </c>
      <c r="AQ279" s="8">
        <v>844608</v>
      </c>
      <c r="AR279" s="16">
        <v>-3.5270655075403723E-2</v>
      </c>
      <c r="AS279" s="7">
        <v>31656.971514242879</v>
      </c>
      <c r="AT279" s="7">
        <v>306.46153846153845</v>
      </c>
      <c r="AU279" s="7">
        <v>61.292307692307688</v>
      </c>
      <c r="AV279" s="7">
        <v>180</v>
      </c>
      <c r="AW279" s="16">
        <v>0.3405128205128205</v>
      </c>
      <c r="AX279" s="16">
        <v>-5.2315140294223905E-2</v>
      </c>
      <c r="AY279" s="7">
        <v>14949561.6</v>
      </c>
      <c r="AZ279" s="10">
        <v>17.7</v>
      </c>
      <c r="BA279" s="16">
        <v>0.17553038494954043</v>
      </c>
      <c r="BB279" s="7">
        <v>826479.18222002429</v>
      </c>
      <c r="BC279" s="16">
        <v>1.3452124799511611E-2</v>
      </c>
      <c r="BD279" s="13"/>
      <c r="BE279" s="13">
        <v>0</v>
      </c>
      <c r="BF279" s="16">
        <v>0</v>
      </c>
      <c r="BG279" s="44">
        <v>0</v>
      </c>
      <c r="BH279" s="43">
        <v>26.68</v>
      </c>
      <c r="BI279" s="2">
        <v>30.53</v>
      </c>
      <c r="BK279" s="13"/>
      <c r="BP279" s="27"/>
      <c r="BV279" s="7"/>
    </row>
    <row r="280" spans="1:74" x14ac:dyDescent="0.2">
      <c r="A280" s="2">
        <v>2011</v>
      </c>
      <c r="B280" s="4" t="s">
        <v>0</v>
      </c>
      <c r="C280" s="4" t="s">
        <v>155</v>
      </c>
      <c r="D280" s="4" t="s">
        <v>273</v>
      </c>
      <c r="E280" s="52" t="s">
        <v>274</v>
      </c>
      <c r="F280" s="4" t="s">
        <v>143</v>
      </c>
      <c r="G280" s="7">
        <v>82339.41</v>
      </c>
      <c r="H280" s="7">
        <v>0</v>
      </c>
      <c r="J280" s="8">
        <v>82339.41</v>
      </c>
      <c r="K280" s="16">
        <v>4.9824834565978859E-2</v>
      </c>
      <c r="L280" s="7">
        <v>82339.41</v>
      </c>
      <c r="M280" s="7">
        <v>411697.05000000005</v>
      </c>
      <c r="N280" s="7">
        <v>0</v>
      </c>
      <c r="P280" s="8">
        <v>411697.05000000005</v>
      </c>
      <c r="Q280" s="16">
        <v>4.9824834565979081E-2</v>
      </c>
      <c r="R280" s="40">
        <v>31</v>
      </c>
      <c r="S280" s="16">
        <v>-9.5846645367412275E-3</v>
      </c>
      <c r="V280" s="7">
        <v>5</v>
      </c>
      <c r="W280" s="7">
        <v>0</v>
      </c>
      <c r="Y280" s="7">
        <v>970920</v>
      </c>
      <c r="Z280" s="7">
        <v>0</v>
      </c>
      <c r="AB280" s="7">
        <v>72</v>
      </c>
      <c r="AC280" s="7">
        <v>0</v>
      </c>
      <c r="AE280" s="7">
        <v>2748</v>
      </c>
      <c r="AF280" s="7">
        <v>51</v>
      </c>
      <c r="AG280" s="8">
        <v>2697</v>
      </c>
      <c r="AH280" s="16">
        <v>4.9824834565979081E-2</v>
      </c>
      <c r="AI280" s="7">
        <v>2542</v>
      </c>
      <c r="AJ280" s="7">
        <v>155</v>
      </c>
      <c r="AK280" s="12">
        <v>0.92503639010189231</v>
      </c>
      <c r="AL280" s="12">
        <v>0.95</v>
      </c>
      <c r="AN280" s="12">
        <v>0.94252873563218387</v>
      </c>
      <c r="AO280" s="12">
        <v>0.98144104803493448</v>
      </c>
      <c r="AP280" s="12">
        <v>0.12099829714772237</v>
      </c>
      <c r="AQ280" s="8">
        <v>864853</v>
      </c>
      <c r="AR280" s="16">
        <v>7.6988502283230176E-2</v>
      </c>
      <c r="AS280" s="7">
        <v>33098.086490623798</v>
      </c>
      <c r="AT280" s="7">
        <v>320.67222840192807</v>
      </c>
      <c r="AU280" s="7">
        <v>64.13444568038561</v>
      </c>
      <c r="AV280" s="7">
        <v>180</v>
      </c>
      <c r="AW280" s="16">
        <v>0.35630247600214227</v>
      </c>
      <c r="AX280" s="16">
        <v>2.5874476220103082E-2</v>
      </c>
      <c r="AY280" s="7">
        <v>15307898.1</v>
      </c>
      <c r="AZ280" s="10">
        <v>17.7</v>
      </c>
      <c r="BA280" s="16">
        <v>0.15371623782493482</v>
      </c>
      <c r="BB280" s="7">
        <v>876004.09413509513</v>
      </c>
      <c r="BC280" s="16">
        <v>-6.244065264576968E-3</v>
      </c>
      <c r="BD280" s="13"/>
      <c r="BE280" s="13">
        <v>0</v>
      </c>
      <c r="BF280" s="16">
        <v>0</v>
      </c>
      <c r="BG280" s="44">
        <v>0</v>
      </c>
      <c r="BH280" s="43">
        <v>26.130000000000003</v>
      </c>
      <c r="BI280" s="2">
        <v>30.53</v>
      </c>
      <c r="BK280" s="13"/>
      <c r="BL280" s="23"/>
      <c r="BP280" s="27"/>
      <c r="BV280" s="7"/>
    </row>
    <row r="281" spans="1:74" x14ac:dyDescent="0.2">
      <c r="A281" s="2">
        <v>2011</v>
      </c>
      <c r="B281" s="4" t="s">
        <v>1</v>
      </c>
      <c r="C281" s="4" t="s">
        <v>155</v>
      </c>
      <c r="D281" s="4" t="s">
        <v>273</v>
      </c>
      <c r="E281" s="52" t="s">
        <v>274</v>
      </c>
      <c r="F281" s="4" t="s">
        <v>143</v>
      </c>
      <c r="G281" s="7">
        <v>85636.650000000009</v>
      </c>
      <c r="H281" s="7">
        <v>0</v>
      </c>
      <c r="J281" s="8">
        <v>85636.650000000009</v>
      </c>
      <c r="K281" s="16">
        <v>7.5431034482760229E-3</v>
      </c>
      <c r="L281" s="7">
        <v>85636.650000000009</v>
      </c>
      <c r="M281" s="7">
        <v>428183.25000000006</v>
      </c>
      <c r="N281" s="7">
        <v>0</v>
      </c>
      <c r="P281" s="8">
        <v>428183.25000000006</v>
      </c>
      <c r="Q281" s="16">
        <v>6.2809180852611668E-2</v>
      </c>
      <c r="R281" s="40">
        <v>31</v>
      </c>
      <c r="S281" s="16">
        <v>-9.5846645367412275E-3</v>
      </c>
      <c r="V281" s="7">
        <v>5</v>
      </c>
      <c r="W281" s="7">
        <v>0</v>
      </c>
      <c r="Y281" s="7">
        <v>1009800</v>
      </c>
      <c r="Z281" s="7">
        <v>0</v>
      </c>
      <c r="AB281" s="7">
        <v>72</v>
      </c>
      <c r="AC281" s="7">
        <v>0</v>
      </c>
      <c r="AE281" s="7">
        <v>2851</v>
      </c>
      <c r="AF281" s="7">
        <v>46</v>
      </c>
      <c r="AG281" s="8">
        <v>2805</v>
      </c>
      <c r="AH281" s="16">
        <v>7.5431034482758008E-3</v>
      </c>
      <c r="AI281" s="7">
        <v>2695</v>
      </c>
      <c r="AJ281" s="7">
        <v>110</v>
      </c>
      <c r="AK281" s="12">
        <v>0.94528235706769559</v>
      </c>
      <c r="AL281" s="12">
        <v>0.95</v>
      </c>
      <c r="AN281" s="12">
        <v>0.96078431372549022</v>
      </c>
      <c r="AO281" s="12">
        <v>0.98386531041739744</v>
      </c>
      <c r="AP281" s="12">
        <v>4.7717794520863555E-2</v>
      </c>
      <c r="AQ281" s="8">
        <v>909178</v>
      </c>
      <c r="AR281" s="16">
        <v>0.15622075041712447</v>
      </c>
      <c r="AS281" s="7">
        <v>32965.119651921683</v>
      </c>
      <c r="AT281" s="7">
        <v>324.12762923351158</v>
      </c>
      <c r="AU281" s="7">
        <v>64.82552584670232</v>
      </c>
      <c r="AV281" s="7">
        <v>180</v>
      </c>
      <c r="AW281" s="16">
        <v>0.36014181025945735</v>
      </c>
      <c r="AX281" s="16">
        <v>8.7891195566805358E-2</v>
      </c>
      <c r="AY281" s="7">
        <v>16092450.6</v>
      </c>
      <c r="AZ281" s="10">
        <v>17.7</v>
      </c>
      <c r="BA281" s="16">
        <v>0.1516130065196426</v>
      </c>
      <c r="BB281" s="7">
        <v>900180.05920681637</v>
      </c>
      <c r="BC281" s="16">
        <v>-5.2826498293625422E-2</v>
      </c>
      <c r="BD281" s="13"/>
      <c r="BE281" s="13">
        <v>0</v>
      </c>
      <c r="BF281" s="16">
        <v>0</v>
      </c>
      <c r="BG281" s="44">
        <v>0</v>
      </c>
      <c r="BH281" s="43">
        <v>27.580000000000002</v>
      </c>
      <c r="BI281" s="2">
        <v>30.53</v>
      </c>
      <c r="BK281" s="13"/>
      <c r="BL281" s="23"/>
      <c r="BV281" s="7"/>
    </row>
    <row r="282" spans="1:74" x14ac:dyDescent="0.2">
      <c r="A282" s="2">
        <v>2011</v>
      </c>
      <c r="B282" s="4" t="s">
        <v>2</v>
      </c>
      <c r="C282" s="4" t="s">
        <v>155</v>
      </c>
      <c r="D282" s="4" t="s">
        <v>273</v>
      </c>
      <c r="E282" s="52" t="s">
        <v>274</v>
      </c>
      <c r="F282" s="4" t="s">
        <v>143</v>
      </c>
      <c r="G282" s="7">
        <v>83255.31</v>
      </c>
      <c r="H282" s="7">
        <v>0</v>
      </c>
      <c r="J282" s="8">
        <v>83255.31</v>
      </c>
      <c r="K282" s="16">
        <v>-2.9250457038392241E-3</v>
      </c>
      <c r="L282" s="7">
        <v>83255.31</v>
      </c>
      <c r="M282" s="7">
        <v>416276.55</v>
      </c>
      <c r="N282" s="7">
        <v>0</v>
      </c>
      <c r="P282" s="8">
        <v>416276.55</v>
      </c>
      <c r="Q282" s="16">
        <v>4.9552583469643086E-2</v>
      </c>
      <c r="R282" s="40">
        <v>31</v>
      </c>
      <c r="S282" s="16">
        <v>-9.5846645367412275E-3</v>
      </c>
      <c r="V282" s="7">
        <v>5</v>
      </c>
      <c r="W282" s="7">
        <v>0</v>
      </c>
      <c r="Y282" s="7">
        <v>981720</v>
      </c>
      <c r="Z282" s="7">
        <v>0</v>
      </c>
      <c r="AB282" s="7">
        <v>72</v>
      </c>
      <c r="AC282" s="7">
        <v>0</v>
      </c>
      <c r="AE282" s="7">
        <v>2776</v>
      </c>
      <c r="AF282" s="7">
        <v>49</v>
      </c>
      <c r="AG282" s="8">
        <v>2727</v>
      </c>
      <c r="AH282" s="16">
        <v>-2.9250457038391131E-3</v>
      </c>
      <c r="AI282" s="7">
        <v>2584</v>
      </c>
      <c r="AJ282" s="7">
        <v>143</v>
      </c>
      <c r="AK282" s="12">
        <v>0.93083573487031701</v>
      </c>
      <c r="AL282" s="12">
        <v>0.95</v>
      </c>
      <c r="AN282" s="12">
        <v>0.94756142280894751</v>
      </c>
      <c r="AO282" s="12">
        <v>0.98234870317002887</v>
      </c>
      <c r="AP282" s="12">
        <v>4.1213536111880833E-2</v>
      </c>
      <c r="AQ282" s="8">
        <v>869943</v>
      </c>
      <c r="AR282" s="16">
        <v>0.10813000363031899</v>
      </c>
      <c r="AS282" s="7">
        <v>32184.350721420644</v>
      </c>
      <c r="AT282" s="7">
        <v>319.01100110011004</v>
      </c>
      <c r="AU282" s="7">
        <v>63.802200220022009</v>
      </c>
      <c r="AV282" s="7">
        <v>180</v>
      </c>
      <c r="AW282" s="16">
        <v>0.35445666788901115</v>
      </c>
      <c r="AX282" s="16">
        <v>5.5811801222030333E-2</v>
      </c>
      <c r="AY282" s="7">
        <v>15397991.1</v>
      </c>
      <c r="AZ282" s="10">
        <v>17.7</v>
      </c>
      <c r="BA282" s="16">
        <v>0.15802840527296236</v>
      </c>
      <c r="BB282" s="7">
        <v>893051.29599953222</v>
      </c>
      <c r="BC282" s="16">
        <v>-4.0172396667891144E-2</v>
      </c>
      <c r="BD282" s="13"/>
      <c r="BE282" s="13">
        <v>0</v>
      </c>
      <c r="BF282" s="16">
        <v>0</v>
      </c>
      <c r="BG282" s="44">
        <v>0</v>
      </c>
      <c r="BH282" s="43">
        <v>27.03</v>
      </c>
      <c r="BI282" s="2">
        <v>30.53</v>
      </c>
      <c r="BK282" s="13"/>
      <c r="BL282" s="23"/>
      <c r="BP282" s="27"/>
      <c r="BV282" s="7"/>
    </row>
    <row r="283" spans="1:74" x14ac:dyDescent="0.2">
      <c r="A283" s="2">
        <v>2011</v>
      </c>
      <c r="B283" s="4" t="s">
        <v>3</v>
      </c>
      <c r="C283" s="4" t="s">
        <v>155</v>
      </c>
      <c r="D283" s="4" t="s">
        <v>273</v>
      </c>
      <c r="E283" s="52" t="s">
        <v>274</v>
      </c>
      <c r="F283" s="4" t="s">
        <v>143</v>
      </c>
      <c r="G283" s="7">
        <v>84018.559999999998</v>
      </c>
      <c r="H283" s="7">
        <v>0</v>
      </c>
      <c r="J283" s="8">
        <v>84018.559999999998</v>
      </c>
      <c r="K283" s="16">
        <v>-1.2558306422676746E-2</v>
      </c>
      <c r="L283" s="7">
        <v>84018.559999999998</v>
      </c>
      <c r="M283" s="7">
        <v>420092.8</v>
      </c>
      <c r="N283" s="7">
        <v>0</v>
      </c>
      <c r="P283" s="8">
        <v>420092.8</v>
      </c>
      <c r="Q283" s="16">
        <v>3.7228669724079122E-2</v>
      </c>
      <c r="R283" s="40">
        <v>31</v>
      </c>
      <c r="S283" s="16">
        <v>-9.5846645367412275E-3</v>
      </c>
      <c r="V283" s="7">
        <v>5</v>
      </c>
      <c r="W283" s="7">
        <v>0</v>
      </c>
      <c r="Y283" s="7">
        <v>990720</v>
      </c>
      <c r="Z283" s="7">
        <v>0</v>
      </c>
      <c r="AB283" s="7">
        <v>72</v>
      </c>
      <c r="AC283" s="7">
        <v>0</v>
      </c>
      <c r="AE283" s="7">
        <v>2851</v>
      </c>
      <c r="AF283" s="7">
        <v>99</v>
      </c>
      <c r="AG283" s="8">
        <v>2752</v>
      </c>
      <c r="AH283" s="16">
        <v>-1.2558306422676746E-2</v>
      </c>
      <c r="AI283" s="7">
        <v>2633</v>
      </c>
      <c r="AJ283" s="7">
        <v>119</v>
      </c>
      <c r="AK283" s="12">
        <v>0.92353560154331815</v>
      </c>
      <c r="AL283" s="12">
        <v>0.95</v>
      </c>
      <c r="AN283" s="12">
        <v>0.95675872093023251</v>
      </c>
      <c r="AO283" s="12">
        <v>0.96527534198526832</v>
      </c>
      <c r="AP283" s="12">
        <v>3.4323721967633114E-2</v>
      </c>
      <c r="AQ283" s="8">
        <v>906053</v>
      </c>
      <c r="AR283" s="16">
        <v>0.16198330997105481</v>
      </c>
      <c r="AS283" s="7">
        <v>32851.812907904277</v>
      </c>
      <c r="AT283" s="7">
        <v>329.234375</v>
      </c>
      <c r="AU283" s="7">
        <v>65.846874999999997</v>
      </c>
      <c r="AV283" s="7">
        <v>180</v>
      </c>
      <c r="AW283" s="16">
        <v>0.36581597222222223</v>
      </c>
      <c r="AX283" s="16">
        <v>0.12027689157508781</v>
      </c>
      <c r="AY283" s="7">
        <v>16037138.1</v>
      </c>
      <c r="AZ283" s="10">
        <v>17.7</v>
      </c>
      <c r="BA283" s="16">
        <v>0.14940959341370985</v>
      </c>
      <c r="BB283" s="7">
        <v>900524.86012938002</v>
      </c>
      <c r="BC283" s="16">
        <v>-7.4158694216686916E-2</v>
      </c>
      <c r="BD283" s="13"/>
      <c r="BE283" s="13">
        <v>0</v>
      </c>
      <c r="BF283" s="16">
        <v>0</v>
      </c>
      <c r="BG283" s="44">
        <v>0</v>
      </c>
      <c r="BH283" s="43">
        <v>27.580000000000002</v>
      </c>
      <c r="BI283" s="2">
        <v>30.53</v>
      </c>
      <c r="BK283" s="13"/>
      <c r="BL283" s="23"/>
      <c r="BP283" s="27"/>
      <c r="BV283" s="7"/>
    </row>
    <row r="284" spans="1:74" x14ac:dyDescent="0.2">
      <c r="A284" s="2">
        <v>2011</v>
      </c>
      <c r="B284" s="4" t="s">
        <v>4</v>
      </c>
      <c r="C284" s="4" t="s">
        <v>155</v>
      </c>
      <c r="D284" s="4" t="s">
        <v>273</v>
      </c>
      <c r="E284" s="52" t="s">
        <v>274</v>
      </c>
      <c r="F284" s="4" t="s">
        <v>143</v>
      </c>
      <c r="G284" s="7">
        <v>85117.64</v>
      </c>
      <c r="H284" s="7">
        <v>0</v>
      </c>
      <c r="J284" s="8">
        <v>85117.64</v>
      </c>
      <c r="K284" s="16">
        <v>6.4981949458482458E-3</v>
      </c>
      <c r="L284" s="7">
        <v>85117.64</v>
      </c>
      <c r="M284" s="7">
        <v>425588.2</v>
      </c>
      <c r="N284" s="7">
        <v>0</v>
      </c>
      <c r="P284" s="8">
        <v>425588.2</v>
      </c>
      <c r="Q284" s="16">
        <v>3.9770862547364061E-2</v>
      </c>
      <c r="R284" s="40">
        <v>31</v>
      </c>
      <c r="S284" s="16">
        <v>-9.5846645367412275E-3</v>
      </c>
      <c r="V284" s="7">
        <v>5</v>
      </c>
      <c r="W284" s="7">
        <v>0</v>
      </c>
      <c r="Y284" s="7">
        <v>1003680</v>
      </c>
      <c r="Z284" s="7">
        <v>0</v>
      </c>
      <c r="AB284" s="7">
        <v>72</v>
      </c>
      <c r="AC284" s="7">
        <v>0</v>
      </c>
      <c r="AE284" s="7">
        <v>2873</v>
      </c>
      <c r="AF284" s="7">
        <v>85</v>
      </c>
      <c r="AG284" s="8">
        <v>2788</v>
      </c>
      <c r="AH284" s="16">
        <v>6.4981949458484678E-3</v>
      </c>
      <c r="AI284" s="7">
        <v>2678</v>
      </c>
      <c r="AJ284" s="7">
        <v>110</v>
      </c>
      <c r="AK284" s="12">
        <v>0.9321266968325792</v>
      </c>
      <c r="AL284" s="12">
        <v>0.95</v>
      </c>
      <c r="AN284" s="12">
        <v>0.96054519368723101</v>
      </c>
      <c r="AO284" s="12">
        <v>0.97041420118343191</v>
      </c>
      <c r="AP284" s="12">
        <v>4.0152535775461295E-2</v>
      </c>
      <c r="AQ284" s="8">
        <v>906509</v>
      </c>
      <c r="AR284" s="16">
        <v>0.10547721020077661</v>
      </c>
      <c r="AS284" s="7">
        <v>32340.670709953622</v>
      </c>
      <c r="AT284" s="7">
        <v>325.146700143472</v>
      </c>
      <c r="AU284" s="7">
        <v>65.029340028694406</v>
      </c>
      <c r="AV284" s="7">
        <v>180</v>
      </c>
      <c r="AW284" s="16">
        <v>0.3612741112705245</v>
      </c>
      <c r="AX284" s="16">
        <v>6.3193103423226038E-2</v>
      </c>
      <c r="AY284" s="7">
        <v>16045209.299999999</v>
      </c>
      <c r="AZ284" s="10">
        <v>17.7</v>
      </c>
      <c r="BA284" s="16">
        <v>0.15678979481687949</v>
      </c>
      <c r="BB284" s="7">
        <v>893418.53321253322</v>
      </c>
      <c r="BC284" s="16">
        <v>-4.1960638626585139E-2</v>
      </c>
      <c r="BD284" s="13"/>
      <c r="BE284" s="13">
        <v>0</v>
      </c>
      <c r="BF284" s="16">
        <v>0</v>
      </c>
      <c r="BG284" s="44">
        <v>0</v>
      </c>
      <c r="BH284" s="43">
        <v>28.03</v>
      </c>
      <c r="BI284" s="2">
        <v>30.53</v>
      </c>
      <c r="BK284" s="13"/>
      <c r="BL284" s="23"/>
      <c r="BV284" s="7">
        <v>22437</v>
      </c>
    </row>
    <row r="285" spans="1:74" ht="13.7" customHeight="1" x14ac:dyDescent="0.2">
      <c r="A285" s="2">
        <v>2011</v>
      </c>
      <c r="B285" s="4" t="s">
        <v>11</v>
      </c>
      <c r="C285" s="4" t="s">
        <v>155</v>
      </c>
      <c r="D285" s="4" t="s">
        <v>273</v>
      </c>
      <c r="E285" s="52" t="s">
        <v>274</v>
      </c>
      <c r="F285" s="4" t="s">
        <v>143</v>
      </c>
      <c r="G285" s="7">
        <v>83988.03</v>
      </c>
      <c r="H285" s="7">
        <v>0</v>
      </c>
      <c r="J285" s="8">
        <v>83988.03</v>
      </c>
      <c r="K285" s="16">
        <v>7.3233247894544107E-3</v>
      </c>
      <c r="L285" s="7">
        <v>83988.03</v>
      </c>
      <c r="M285" s="7">
        <v>419940.15</v>
      </c>
      <c r="N285" s="7">
        <v>0</v>
      </c>
      <c r="P285" s="8">
        <v>419940.15</v>
      </c>
      <c r="Q285" s="16">
        <v>3.6340869124952935E-2</v>
      </c>
      <c r="R285" s="40">
        <v>31</v>
      </c>
      <c r="S285" s="16">
        <v>-9.5846645367412275E-3</v>
      </c>
      <c r="V285" s="7">
        <v>5</v>
      </c>
      <c r="W285" s="7">
        <v>0</v>
      </c>
      <c r="Y285" s="7">
        <v>990360</v>
      </c>
      <c r="Z285" s="7">
        <v>0</v>
      </c>
      <c r="AB285" s="7">
        <v>72</v>
      </c>
      <c r="AC285" s="7">
        <v>0</v>
      </c>
      <c r="AE285" s="7">
        <v>2798</v>
      </c>
      <c r="AF285" s="7">
        <v>47</v>
      </c>
      <c r="AG285" s="8">
        <v>2751</v>
      </c>
      <c r="AH285" s="16">
        <v>7.3233247894544107E-3</v>
      </c>
      <c r="AI285" s="7">
        <v>2643</v>
      </c>
      <c r="AJ285" s="7">
        <v>108</v>
      </c>
      <c r="AK285" s="12">
        <v>0.94460328806290206</v>
      </c>
      <c r="AL285" s="12">
        <v>0.95</v>
      </c>
      <c r="AN285" s="12">
        <v>0.96074154852780802</v>
      </c>
      <c r="AO285" s="12">
        <v>0.98320228734810577</v>
      </c>
      <c r="AP285" s="12">
        <v>6.6579337003838779E-2</v>
      </c>
      <c r="AQ285" s="8">
        <v>936320</v>
      </c>
      <c r="AR285" s="16">
        <v>0.11162821620902874</v>
      </c>
      <c r="AS285" s="7">
        <v>34072.780203784569</v>
      </c>
      <c r="AT285" s="7">
        <v>340.35623409669211</v>
      </c>
      <c r="AU285" s="7">
        <v>68.071246819338427</v>
      </c>
      <c r="AV285" s="7">
        <v>180</v>
      </c>
      <c r="AW285" s="16">
        <v>0.37817359344076906</v>
      </c>
      <c r="AX285" s="16">
        <v>7.264728172656687E-2</v>
      </c>
      <c r="AY285" s="7">
        <v>16572864</v>
      </c>
      <c r="AZ285" s="10">
        <v>17.7</v>
      </c>
      <c r="BA285" s="16">
        <v>0.16255863912547031</v>
      </c>
      <c r="BB285" s="7">
        <v>915138.40789157827</v>
      </c>
      <c r="BC285" s="16">
        <v>-4.4456906117555706E-2</v>
      </c>
      <c r="BD285" s="13"/>
      <c r="BE285" s="13">
        <v>0</v>
      </c>
      <c r="BF285" s="16">
        <v>0</v>
      </c>
      <c r="BG285" s="44">
        <v>0</v>
      </c>
      <c r="BH285" s="43">
        <v>27.48</v>
      </c>
      <c r="BI285" s="2">
        <v>30.53</v>
      </c>
      <c r="BK285" s="13"/>
      <c r="BL285" s="23"/>
      <c r="BP285" s="27"/>
      <c r="BV285" s="7">
        <v>165700</v>
      </c>
    </row>
    <row r="286" spans="1:74" x14ac:dyDescent="0.2">
      <c r="A286" s="2">
        <v>2011</v>
      </c>
      <c r="B286" s="4" t="s">
        <v>5</v>
      </c>
      <c r="C286" s="4" t="s">
        <v>155</v>
      </c>
      <c r="D286" s="4" t="s">
        <v>273</v>
      </c>
      <c r="E286" s="52" t="s">
        <v>274</v>
      </c>
      <c r="F286" s="4" t="s">
        <v>143</v>
      </c>
      <c r="G286" s="7">
        <v>85941.95</v>
      </c>
      <c r="H286" s="7">
        <v>0</v>
      </c>
      <c r="J286" s="8">
        <v>85941.95</v>
      </c>
      <c r="K286" s="16">
        <v>1.6612495485734735E-2</v>
      </c>
      <c r="L286" s="7">
        <v>85941.95</v>
      </c>
      <c r="M286" s="7">
        <v>429709.75</v>
      </c>
      <c r="N286" s="7">
        <v>0</v>
      </c>
      <c r="P286" s="8">
        <v>429709.75</v>
      </c>
      <c r="Q286" s="16">
        <v>7.6920016404380176E-2</v>
      </c>
      <c r="R286" s="40">
        <v>31</v>
      </c>
      <c r="S286" s="16">
        <v>-9.5846645367412275E-3</v>
      </c>
      <c r="V286" s="7">
        <v>5</v>
      </c>
      <c r="W286" s="7">
        <v>0</v>
      </c>
      <c r="Y286" s="7">
        <v>1013400</v>
      </c>
      <c r="Z286" s="7">
        <v>0</v>
      </c>
      <c r="AB286" s="7">
        <v>72</v>
      </c>
      <c r="AC286" s="7">
        <v>0</v>
      </c>
      <c r="AE286" s="7">
        <v>2845</v>
      </c>
      <c r="AF286" s="7">
        <v>30</v>
      </c>
      <c r="AG286" s="8">
        <v>2815</v>
      </c>
      <c r="AH286" s="16">
        <v>1.6612495485734957E-2</v>
      </c>
      <c r="AI286" s="7">
        <v>2724</v>
      </c>
      <c r="AJ286" s="7">
        <v>91</v>
      </c>
      <c r="AK286" s="12">
        <v>0.957469244288225</v>
      </c>
      <c r="AL286" s="12">
        <v>0.95</v>
      </c>
      <c r="AM286" s="12">
        <v>0.957469244288225</v>
      </c>
      <c r="AN286" s="12">
        <v>0.96767317939609232</v>
      </c>
      <c r="AO286" s="12">
        <v>0.98945518453427062</v>
      </c>
      <c r="AP286" s="12">
        <v>5.3257481819095842E-2</v>
      </c>
      <c r="AQ286" s="8">
        <v>929631</v>
      </c>
      <c r="AR286" s="16">
        <v>7.3292239556935312E-2</v>
      </c>
      <c r="AS286" s="7">
        <v>33928.138686131388</v>
      </c>
      <c r="AT286" s="7">
        <v>330.24191829484903</v>
      </c>
      <c r="AU286" s="7">
        <v>66.048383658969811</v>
      </c>
      <c r="AV286" s="7">
        <v>180</v>
      </c>
      <c r="AW286" s="16">
        <v>0.36693546477205452</v>
      </c>
      <c r="AX286" s="16">
        <v>-3.3686595031979794E-3</v>
      </c>
      <c r="AY286" s="7">
        <v>16454468.699999999</v>
      </c>
      <c r="AZ286" s="10">
        <v>17.7</v>
      </c>
      <c r="BA286" s="16">
        <v>0.1719645387333002</v>
      </c>
      <c r="BB286" s="7">
        <v>879816.86910590727</v>
      </c>
      <c r="BC286" s="16">
        <v>-6.8638768426744542E-3</v>
      </c>
      <c r="BD286" s="13"/>
      <c r="BE286" s="13">
        <v>0</v>
      </c>
      <c r="BF286" s="16">
        <v>0</v>
      </c>
      <c r="BG286" s="44">
        <v>0</v>
      </c>
      <c r="BH286" s="43">
        <v>27.400000000000002</v>
      </c>
      <c r="BI286" s="2">
        <v>30.53</v>
      </c>
      <c r="BK286" s="13"/>
      <c r="BL286" s="23"/>
      <c r="BP286" s="27"/>
      <c r="BV286" s="7">
        <v>51783</v>
      </c>
    </row>
    <row r="287" spans="1:74" x14ac:dyDescent="0.2">
      <c r="A287" s="2">
        <v>2011</v>
      </c>
      <c r="B287" s="4" t="s">
        <v>6</v>
      </c>
      <c r="C287" s="4" t="s">
        <v>155</v>
      </c>
      <c r="D287" s="4" t="s">
        <v>273</v>
      </c>
      <c r="E287" s="52" t="s">
        <v>274</v>
      </c>
      <c r="F287" s="4" t="s">
        <v>143</v>
      </c>
      <c r="G287" s="7">
        <v>84049.09</v>
      </c>
      <c r="H287" s="7">
        <v>0</v>
      </c>
      <c r="J287" s="8">
        <v>84049.09</v>
      </c>
      <c r="K287" s="16">
        <v>7.2700836059613749E-4</v>
      </c>
      <c r="L287" s="7">
        <v>84049.09</v>
      </c>
      <c r="M287" s="7">
        <v>420245.44999999995</v>
      </c>
      <c r="N287" s="7">
        <v>0</v>
      </c>
      <c r="P287" s="8">
        <v>420245.44999999995</v>
      </c>
      <c r="Q287" s="16">
        <v>3.3808892934500179E-2</v>
      </c>
      <c r="R287" s="40">
        <v>31</v>
      </c>
      <c r="S287" s="16">
        <v>-9.5846645367412275E-3</v>
      </c>
      <c r="V287" s="7">
        <v>5</v>
      </c>
      <c r="W287" s="7">
        <v>0</v>
      </c>
      <c r="Y287" s="7">
        <v>991080</v>
      </c>
      <c r="Z287" s="7">
        <v>0</v>
      </c>
      <c r="AB287" s="7">
        <v>72</v>
      </c>
      <c r="AC287" s="7">
        <v>0</v>
      </c>
      <c r="AE287" s="7">
        <v>2776</v>
      </c>
      <c r="AF287" s="7">
        <v>23</v>
      </c>
      <c r="AG287" s="8">
        <v>2753</v>
      </c>
      <c r="AH287" s="16">
        <v>7.2700836059613749E-4</v>
      </c>
      <c r="AI287" s="7">
        <v>2645</v>
      </c>
      <c r="AJ287" s="7">
        <v>108</v>
      </c>
      <c r="AK287" s="12">
        <v>0.9528097982708934</v>
      </c>
      <c r="AL287" s="12">
        <v>0.95</v>
      </c>
      <c r="AM287" s="12">
        <v>0.95289798278930005</v>
      </c>
      <c r="AN287" s="12">
        <v>0.96077006901561934</v>
      </c>
      <c r="AO287" s="12">
        <v>0.99171469740634011</v>
      </c>
      <c r="AP287" s="12">
        <v>4.9257030512889655E-2</v>
      </c>
      <c r="AQ287" s="8">
        <v>927215</v>
      </c>
      <c r="AR287" s="16">
        <v>3.1257542172212327E-2</v>
      </c>
      <c r="AS287" s="7">
        <v>33741.44832605531</v>
      </c>
      <c r="AT287" s="7">
        <v>336.80167090446787</v>
      </c>
      <c r="AU287" s="7">
        <v>67.360334180893574</v>
      </c>
      <c r="AV287" s="7">
        <v>180</v>
      </c>
      <c r="AW287" s="16">
        <v>0.37422407878274205</v>
      </c>
      <c r="AX287" s="16">
        <v>-2.4679133442599976E-3</v>
      </c>
      <c r="AY287" s="7">
        <v>16411705.5</v>
      </c>
      <c r="AZ287" s="10">
        <v>17.7</v>
      </c>
      <c r="BA287" s="16">
        <v>0.16657381780991543</v>
      </c>
      <c r="BB287" s="7">
        <v>897272.70375061675</v>
      </c>
      <c r="BC287" s="16">
        <v>-1.0352320385453351E-2</v>
      </c>
      <c r="BD287" s="13"/>
      <c r="BE287" s="13">
        <v>0</v>
      </c>
      <c r="BF287" s="16">
        <v>0</v>
      </c>
      <c r="BG287" s="44">
        <v>0</v>
      </c>
      <c r="BH287" s="43">
        <v>27.48</v>
      </c>
      <c r="BI287" s="2">
        <v>30.53</v>
      </c>
      <c r="BK287" s="13"/>
      <c r="BL287" s="23"/>
      <c r="BV287" s="7">
        <v>53958</v>
      </c>
    </row>
    <row r="288" spans="1:74" x14ac:dyDescent="0.2">
      <c r="A288" s="2">
        <v>2011</v>
      </c>
      <c r="B288" s="4" t="s">
        <v>7</v>
      </c>
      <c r="C288" s="4" t="s">
        <v>155</v>
      </c>
      <c r="D288" s="4" t="s">
        <v>273</v>
      </c>
      <c r="E288" s="52" t="s">
        <v>274</v>
      </c>
      <c r="F288" s="4" t="s">
        <v>143</v>
      </c>
      <c r="G288" s="7">
        <v>84903.930000000008</v>
      </c>
      <c r="H288" s="7">
        <v>0</v>
      </c>
      <c r="J288" s="8">
        <v>84903.930000000008</v>
      </c>
      <c r="K288" s="16">
        <v>0.15346329323931984</v>
      </c>
      <c r="L288" s="7">
        <v>84903.930000000008</v>
      </c>
      <c r="M288" s="7">
        <v>424519.65</v>
      </c>
      <c r="N288" s="7">
        <v>0</v>
      </c>
      <c r="P288" s="8">
        <v>424519.65</v>
      </c>
      <c r="Q288" s="16">
        <v>0.12642899730402335</v>
      </c>
      <c r="R288" s="40">
        <v>31</v>
      </c>
      <c r="S288" s="16">
        <v>-9.5846645367412275E-3</v>
      </c>
      <c r="V288" s="7">
        <v>5</v>
      </c>
      <c r="W288" s="7">
        <v>0</v>
      </c>
      <c r="Y288" s="7">
        <v>1001160</v>
      </c>
      <c r="Z288" s="7">
        <v>0</v>
      </c>
      <c r="AB288" s="7">
        <v>72</v>
      </c>
      <c r="AC288" s="7">
        <v>0</v>
      </c>
      <c r="AE288" s="7">
        <v>2845</v>
      </c>
      <c r="AF288" s="7">
        <v>64</v>
      </c>
      <c r="AG288" s="8">
        <v>2781</v>
      </c>
      <c r="AH288" s="16">
        <v>0.15346329323931984</v>
      </c>
      <c r="AI288" s="7">
        <v>2547</v>
      </c>
      <c r="AJ288" s="7">
        <v>234</v>
      </c>
      <c r="AK288" s="12">
        <v>0.89525483304042175</v>
      </c>
      <c r="AL288" s="12">
        <v>0.95</v>
      </c>
      <c r="AN288" s="12">
        <v>0.91585760517799353</v>
      </c>
      <c r="AO288" s="12">
        <v>0.97750439367311071</v>
      </c>
      <c r="AP288" s="12">
        <v>6.0093335209510101E-5</v>
      </c>
      <c r="AQ288" s="8">
        <v>900866</v>
      </c>
      <c r="AR288" s="16">
        <v>4.5978826518171978E-2</v>
      </c>
      <c r="AS288" s="7">
        <v>33539.31496649293</v>
      </c>
      <c r="AT288" s="7">
        <v>323.93599424667389</v>
      </c>
      <c r="AU288" s="7">
        <v>64.787198849334771</v>
      </c>
      <c r="AV288" s="7">
        <v>180</v>
      </c>
      <c r="AW288" s="16">
        <v>0.35992888249630428</v>
      </c>
      <c r="AX288" s="16">
        <v>-7.1420543130902292E-2</v>
      </c>
      <c r="AY288" s="7">
        <v>15945328.199999999</v>
      </c>
      <c r="AZ288" s="10">
        <v>17.7</v>
      </c>
      <c r="BA288" s="16">
        <v>0.19248860247191479</v>
      </c>
      <c r="BB288" s="7">
        <v>872856.30957027792</v>
      </c>
      <c r="BC288" s="16">
        <v>4.7160079299644581E-2</v>
      </c>
      <c r="BD288" s="13"/>
      <c r="BE288" s="13">
        <v>0</v>
      </c>
      <c r="BF288" s="16">
        <v>0</v>
      </c>
      <c r="BG288" s="44">
        <v>0</v>
      </c>
      <c r="BH288" s="43">
        <v>26.86</v>
      </c>
      <c r="BI288" s="2">
        <v>30.53</v>
      </c>
      <c r="BK288" s="13"/>
      <c r="BL288" s="23"/>
      <c r="BP288" s="27"/>
      <c r="BV288" s="7">
        <v>73460</v>
      </c>
    </row>
    <row r="289" spans="1:74" x14ac:dyDescent="0.2">
      <c r="A289" s="2">
        <v>2012</v>
      </c>
      <c r="B289" s="4" t="s">
        <v>8</v>
      </c>
      <c r="C289" s="4" t="s">
        <v>155</v>
      </c>
      <c r="D289" s="4" t="s">
        <v>273</v>
      </c>
      <c r="E289" s="52" t="s">
        <v>274</v>
      </c>
      <c r="F289" s="4" t="s">
        <v>143</v>
      </c>
      <c r="G289" s="7">
        <v>86430.430000000008</v>
      </c>
      <c r="H289" s="7">
        <v>0</v>
      </c>
      <c r="J289" s="8">
        <v>86430.430000000008</v>
      </c>
      <c r="K289" s="16">
        <v>1.5059160989602027E-2</v>
      </c>
      <c r="L289" s="7">
        <v>86430.430000000008</v>
      </c>
      <c r="M289" s="7">
        <v>432152.15</v>
      </c>
      <c r="N289" s="7">
        <v>0</v>
      </c>
      <c r="P289" s="8">
        <v>432152.15</v>
      </c>
      <c r="Q289" s="16">
        <v>1.5059160989602027E-2</v>
      </c>
      <c r="R289" s="40">
        <v>31</v>
      </c>
      <c r="S289" s="16">
        <v>0</v>
      </c>
      <c r="V289" s="7">
        <v>5</v>
      </c>
      <c r="W289" s="7">
        <v>0</v>
      </c>
      <c r="Y289" s="7">
        <v>1019160</v>
      </c>
      <c r="Z289" s="7">
        <v>0</v>
      </c>
      <c r="AB289" s="7">
        <v>72</v>
      </c>
      <c r="AC289" s="7">
        <v>0</v>
      </c>
      <c r="AE289" s="7">
        <v>2873</v>
      </c>
      <c r="AF289" s="7">
        <v>42</v>
      </c>
      <c r="AG289" s="8">
        <v>2831</v>
      </c>
      <c r="AH289" s="16">
        <v>1.5059160989602027E-2</v>
      </c>
      <c r="AI289" s="7">
        <v>2656</v>
      </c>
      <c r="AJ289" s="7">
        <v>175</v>
      </c>
      <c r="AK289" s="12">
        <v>0.92446919596240862</v>
      </c>
      <c r="AL289" s="12">
        <v>0.95</v>
      </c>
      <c r="AN289" s="12">
        <v>0.93818438714235253</v>
      </c>
      <c r="AO289" s="12">
        <v>0.98538113470240163</v>
      </c>
      <c r="AP289" s="12">
        <v>-7.3610562443015004E-3</v>
      </c>
      <c r="AQ289" s="8">
        <v>816889</v>
      </c>
      <c r="AR289" s="16">
        <v>4.0522191482098568E-2</v>
      </c>
      <c r="AS289" s="7">
        <v>29143.382090617193</v>
      </c>
      <c r="AT289" s="7">
        <v>288.55139526669024</v>
      </c>
      <c r="AU289" s="7">
        <v>57.710279053338049</v>
      </c>
      <c r="AV289" s="7">
        <v>180</v>
      </c>
      <c r="AW289" s="16">
        <v>0.32061266140743361</v>
      </c>
      <c r="AX289" s="16">
        <v>2.5085267412071177E-2</v>
      </c>
      <c r="AY289" s="7">
        <v>14458935.299999999</v>
      </c>
      <c r="AZ289" s="10">
        <v>17.7</v>
      </c>
      <c r="BA289" s="16">
        <v>0</v>
      </c>
      <c r="BB289" s="7">
        <v>864002.37333773996</v>
      </c>
      <c r="BC289" s="16">
        <v>-1.0266907132545335E-2</v>
      </c>
      <c r="BD289" s="13"/>
      <c r="BE289" s="13">
        <v>0</v>
      </c>
      <c r="BF289" s="16">
        <v>0</v>
      </c>
      <c r="BG289" s="44">
        <v>0</v>
      </c>
      <c r="BH289" s="43">
        <v>28.03</v>
      </c>
      <c r="BI289" s="2">
        <v>30.53</v>
      </c>
      <c r="BK289" s="13"/>
      <c r="BL289" s="23"/>
      <c r="BP289" s="27"/>
      <c r="BV289" s="7">
        <v>151462</v>
      </c>
    </row>
    <row r="290" spans="1:74" x14ac:dyDescent="0.2">
      <c r="A290" s="2">
        <v>2012</v>
      </c>
      <c r="B290" s="4" t="s">
        <v>9</v>
      </c>
      <c r="C290" s="4" t="s">
        <v>155</v>
      </c>
      <c r="D290" s="4" t="s">
        <v>273</v>
      </c>
      <c r="E290" s="52" t="s">
        <v>274</v>
      </c>
      <c r="F290" s="4" t="s">
        <v>143</v>
      </c>
      <c r="G290" s="7">
        <v>79072.7</v>
      </c>
      <c r="H290" s="7">
        <v>0</v>
      </c>
      <c r="J290" s="8">
        <v>79072.7</v>
      </c>
      <c r="K290" s="16">
        <v>2.8185788011115376E-2</v>
      </c>
      <c r="L290" s="7">
        <v>79072.7</v>
      </c>
      <c r="M290" s="7">
        <v>395363.5</v>
      </c>
      <c r="N290" s="7">
        <v>0</v>
      </c>
      <c r="P290" s="8">
        <v>395363.5</v>
      </c>
      <c r="Q290" s="16">
        <v>2.8185788011115376E-2</v>
      </c>
      <c r="R290" s="40">
        <v>31</v>
      </c>
      <c r="S290" s="16">
        <v>0</v>
      </c>
      <c r="V290" s="7">
        <v>5</v>
      </c>
      <c r="W290" s="7">
        <v>0</v>
      </c>
      <c r="Y290" s="7">
        <v>932400</v>
      </c>
      <c r="Z290" s="7">
        <v>0</v>
      </c>
      <c r="AB290" s="7">
        <v>72</v>
      </c>
      <c r="AC290" s="7">
        <v>0</v>
      </c>
      <c r="AE290" s="7">
        <v>2635</v>
      </c>
      <c r="AF290" s="7">
        <v>45</v>
      </c>
      <c r="AG290" s="8">
        <v>2590</v>
      </c>
      <c r="AH290" s="16">
        <v>2.8185788011115598E-2</v>
      </c>
      <c r="AI290" s="7">
        <v>2324</v>
      </c>
      <c r="AJ290" s="7">
        <v>266</v>
      </c>
      <c r="AK290" s="12">
        <v>0.88197343453510435</v>
      </c>
      <c r="AL290" s="12">
        <v>0.95</v>
      </c>
      <c r="AN290" s="12">
        <v>0.89729729729729735</v>
      </c>
      <c r="AO290" s="12">
        <v>0.98292220113851991</v>
      </c>
      <c r="AP290" s="12">
        <v>-6.1730223374058979E-2</v>
      </c>
      <c r="AQ290" s="8">
        <v>747304</v>
      </c>
      <c r="AR290" s="16">
        <v>-7.2822820828229995E-3</v>
      </c>
      <c r="AS290" s="7">
        <v>29737.5248706725</v>
      </c>
      <c r="AT290" s="7">
        <v>288.53436293436295</v>
      </c>
      <c r="AU290" s="7">
        <v>57.706872586872592</v>
      </c>
      <c r="AV290" s="7">
        <v>180</v>
      </c>
      <c r="AW290" s="16">
        <v>0.32059373659373663</v>
      </c>
      <c r="AX290" s="16">
        <v>-3.4495779369355439E-2</v>
      </c>
      <c r="AY290" s="7">
        <v>13227280.799999999</v>
      </c>
      <c r="AZ290" s="10">
        <v>17.7</v>
      </c>
      <c r="BA290" s="16">
        <v>0</v>
      </c>
      <c r="BB290" s="7">
        <v>834800.99188724509</v>
      </c>
      <c r="BC290" s="16">
        <v>1.671202494949494E-2</v>
      </c>
      <c r="BD290" s="13"/>
      <c r="BE290" s="13">
        <v>0</v>
      </c>
      <c r="BF290" s="16">
        <v>0</v>
      </c>
      <c r="BG290" s="44">
        <v>0</v>
      </c>
      <c r="BH290" s="43">
        <v>25.130000000000003</v>
      </c>
      <c r="BI290" s="2">
        <v>30.53</v>
      </c>
      <c r="BK290" s="13"/>
      <c r="BL290" s="23"/>
      <c r="BV290" s="7">
        <v>31652</v>
      </c>
    </row>
    <row r="291" spans="1:74" x14ac:dyDescent="0.2">
      <c r="A291" s="2">
        <v>2012</v>
      </c>
      <c r="B291" s="4" t="s">
        <v>10</v>
      </c>
      <c r="C291" s="4" t="s">
        <v>155</v>
      </c>
      <c r="D291" s="4" t="s">
        <v>273</v>
      </c>
      <c r="E291" s="52" t="s">
        <v>274</v>
      </c>
      <c r="F291" s="4" t="s">
        <v>143</v>
      </c>
      <c r="G291" s="7">
        <v>88170.64</v>
      </c>
      <c r="H291" s="7">
        <v>0</v>
      </c>
      <c r="J291" s="8">
        <v>88170.64</v>
      </c>
      <c r="K291" s="16">
        <v>4.7895500725689377E-2</v>
      </c>
      <c r="L291" s="7">
        <v>88170.64</v>
      </c>
      <c r="M291" s="7">
        <v>440853.2</v>
      </c>
      <c r="N291" s="7">
        <v>0</v>
      </c>
      <c r="P291" s="8">
        <v>440853.2</v>
      </c>
      <c r="Q291" s="16">
        <v>4.7895500725689377E-2</v>
      </c>
      <c r="R291" s="40">
        <v>31</v>
      </c>
      <c r="S291" s="16">
        <v>0</v>
      </c>
      <c r="V291" s="7">
        <v>5</v>
      </c>
      <c r="W291" s="7">
        <v>0</v>
      </c>
      <c r="Y291" s="7">
        <v>1039680</v>
      </c>
      <c r="Z291" s="7">
        <v>0</v>
      </c>
      <c r="AB291" s="7">
        <v>72</v>
      </c>
      <c r="AC291" s="7">
        <v>0</v>
      </c>
      <c r="AE291" s="7">
        <v>3000</v>
      </c>
      <c r="AF291" s="7">
        <v>112</v>
      </c>
      <c r="AG291" s="8">
        <v>2888</v>
      </c>
      <c r="AH291" s="16">
        <v>4.7895500725689377E-2</v>
      </c>
      <c r="AI291" s="7">
        <v>2617</v>
      </c>
      <c r="AJ291" s="7">
        <v>271</v>
      </c>
      <c r="AK291" s="12">
        <v>0.87233333333333329</v>
      </c>
      <c r="AL291" s="12">
        <v>0.95</v>
      </c>
      <c r="AN291" s="12">
        <v>0.90616343490304707</v>
      </c>
      <c r="AO291" s="12">
        <v>0.96266666666666667</v>
      </c>
      <c r="AP291" s="12">
        <v>-5.0784330447435355E-2</v>
      </c>
      <c r="AQ291" s="8">
        <v>886937</v>
      </c>
      <c r="AR291" s="16">
        <v>5.0116740547094141E-2</v>
      </c>
      <c r="AS291" s="7">
        <v>31642.418836960398</v>
      </c>
      <c r="AT291" s="7">
        <v>307.11114958448752</v>
      </c>
      <c r="AU291" s="7">
        <v>61.422229916897507</v>
      </c>
      <c r="AV291" s="7">
        <v>180</v>
      </c>
      <c r="AW291" s="16">
        <v>0.34123461064943061</v>
      </c>
      <c r="AX291" s="16">
        <v>2.1197150096230466E-3</v>
      </c>
      <c r="AY291" s="7">
        <v>15698784.899999999</v>
      </c>
      <c r="AZ291" s="10">
        <v>17.7</v>
      </c>
      <c r="BA291" s="16">
        <v>0</v>
      </c>
      <c r="BB291" s="7">
        <v>867899.62496291962</v>
      </c>
      <c r="BC291" s="16">
        <v>3.440809595582817E-3</v>
      </c>
      <c r="BD291" s="13"/>
      <c r="BE291" s="13">
        <v>0</v>
      </c>
      <c r="BF291" s="16">
        <v>0</v>
      </c>
      <c r="BG291" s="44">
        <v>0</v>
      </c>
      <c r="BH291" s="43">
        <v>28.03</v>
      </c>
      <c r="BI291" s="2">
        <v>30.53</v>
      </c>
      <c r="BK291" s="13"/>
      <c r="BL291" s="23"/>
      <c r="BP291" s="27"/>
      <c r="BV291" s="7">
        <v>115563</v>
      </c>
    </row>
    <row r="292" spans="1:74" x14ac:dyDescent="0.2">
      <c r="A292" s="2">
        <v>2012</v>
      </c>
      <c r="B292" s="4" t="s">
        <v>0</v>
      </c>
      <c r="C292" s="4" t="s">
        <v>155</v>
      </c>
      <c r="D292" s="4" t="s">
        <v>273</v>
      </c>
      <c r="E292" s="52" t="s">
        <v>274</v>
      </c>
      <c r="F292" s="4" t="s">
        <v>143</v>
      </c>
      <c r="G292" s="7">
        <v>73424.650000000009</v>
      </c>
      <c r="H292" s="7">
        <v>0</v>
      </c>
      <c r="J292" s="8">
        <v>73424.650000000009</v>
      </c>
      <c r="K292" s="16">
        <v>-0.10826844642195022</v>
      </c>
      <c r="L292" s="7">
        <v>73424.650000000009</v>
      </c>
      <c r="M292" s="7">
        <v>367123.25000000006</v>
      </c>
      <c r="N292" s="7">
        <v>0</v>
      </c>
      <c r="P292" s="8">
        <v>367123.25000000006</v>
      </c>
      <c r="Q292" s="16">
        <v>-0.10826844642195033</v>
      </c>
      <c r="R292" s="40">
        <v>31</v>
      </c>
      <c r="S292" s="16">
        <v>0</v>
      </c>
      <c r="V292" s="7">
        <v>5</v>
      </c>
      <c r="W292" s="7">
        <v>0</v>
      </c>
      <c r="Y292" s="7">
        <v>865800</v>
      </c>
      <c r="Z292" s="7">
        <v>0</v>
      </c>
      <c r="AB292" s="7">
        <v>72</v>
      </c>
      <c r="AC292" s="7">
        <v>0</v>
      </c>
      <c r="AE292" s="7">
        <v>2819</v>
      </c>
      <c r="AF292" s="7">
        <v>414</v>
      </c>
      <c r="AG292" s="8">
        <v>2405</v>
      </c>
      <c r="AH292" s="16">
        <v>-0.10826844642195033</v>
      </c>
      <c r="AI292" s="7">
        <v>2111</v>
      </c>
      <c r="AJ292" s="7">
        <v>294</v>
      </c>
      <c r="AK292" s="12">
        <v>0.74884710890386663</v>
      </c>
      <c r="AL292" s="12">
        <v>0.95</v>
      </c>
      <c r="AN292" s="12">
        <v>0.87775467775467775</v>
      </c>
      <c r="AO292" s="12">
        <v>0.85313941113870162</v>
      </c>
      <c r="AP292" s="12">
        <v>-6.8723695552963759E-2</v>
      </c>
      <c r="AQ292" s="8">
        <v>792445</v>
      </c>
      <c r="AR292" s="16">
        <v>-8.3722898573514781E-2</v>
      </c>
      <c r="AS292" s="7">
        <v>31408.838684106224</v>
      </c>
      <c r="AT292" s="7">
        <v>329.49896049896051</v>
      </c>
      <c r="AU292" s="7">
        <v>65.899792099792109</v>
      </c>
      <c r="AV292" s="7">
        <v>180</v>
      </c>
      <c r="AW292" s="16">
        <v>0.36610995610995617</v>
      </c>
      <c r="AX292" s="16">
        <v>2.7525714156852787E-2</v>
      </c>
      <c r="AY292" s="7">
        <v>14026276.5</v>
      </c>
      <c r="AZ292" s="10">
        <v>17.7</v>
      </c>
      <c r="BA292" s="16">
        <v>0</v>
      </c>
      <c r="BB292" s="7">
        <v>802662.49221183883</v>
      </c>
      <c r="BC292" s="16">
        <v>-4.2288915918112839E-2</v>
      </c>
      <c r="BD292" s="13"/>
      <c r="BE292" s="13">
        <v>0</v>
      </c>
      <c r="BF292" s="16">
        <v>0</v>
      </c>
      <c r="BG292" s="44">
        <v>0</v>
      </c>
      <c r="BH292" s="43">
        <v>25.23</v>
      </c>
      <c r="BI292" s="2">
        <v>30.53</v>
      </c>
      <c r="BK292" s="26"/>
      <c r="BL292" s="26"/>
      <c r="BP292" s="27"/>
      <c r="BV292" s="7">
        <v>14788</v>
      </c>
    </row>
    <row r="293" spans="1:74" x14ac:dyDescent="0.2">
      <c r="A293" s="2">
        <v>2012</v>
      </c>
      <c r="B293" s="4" t="s">
        <v>1</v>
      </c>
      <c r="C293" s="4" t="s">
        <v>155</v>
      </c>
      <c r="D293" s="4" t="s">
        <v>273</v>
      </c>
      <c r="E293" s="52" t="s">
        <v>274</v>
      </c>
      <c r="F293" s="4" t="s">
        <v>143</v>
      </c>
      <c r="G293" s="7">
        <v>85575.59</v>
      </c>
      <c r="H293" s="7">
        <v>0</v>
      </c>
      <c r="J293" s="8">
        <v>85575.59</v>
      </c>
      <c r="K293" s="16">
        <v>-7.1301247771848875E-4</v>
      </c>
      <c r="L293" s="7">
        <v>85575.59</v>
      </c>
      <c r="M293" s="7">
        <v>427877.94999999995</v>
      </c>
      <c r="N293" s="7">
        <v>0</v>
      </c>
      <c r="P293" s="8">
        <v>427877.94999999995</v>
      </c>
      <c r="Q293" s="16">
        <v>-7.1301247771859977E-4</v>
      </c>
      <c r="R293" s="40">
        <v>31</v>
      </c>
      <c r="S293" s="16">
        <v>0</v>
      </c>
      <c r="V293" s="7">
        <v>5</v>
      </c>
      <c r="W293" s="7">
        <v>0</v>
      </c>
      <c r="Y293" s="7">
        <v>1009080</v>
      </c>
      <c r="Z293" s="7">
        <v>0</v>
      </c>
      <c r="AB293" s="7">
        <v>72</v>
      </c>
      <c r="AC293" s="7">
        <v>0</v>
      </c>
      <c r="AE293" s="7">
        <v>2987</v>
      </c>
      <c r="AF293" s="7">
        <v>184</v>
      </c>
      <c r="AG293" s="8">
        <v>2803</v>
      </c>
      <c r="AH293" s="16">
        <v>-7.1301247771837772E-4</v>
      </c>
      <c r="AI293" s="7">
        <v>2527</v>
      </c>
      <c r="AJ293" s="7">
        <v>276</v>
      </c>
      <c r="AK293" s="12">
        <v>0.84599933043187148</v>
      </c>
      <c r="AL293" s="12">
        <v>0.95</v>
      </c>
      <c r="AN293" s="12">
        <v>0.90153407063860147</v>
      </c>
      <c r="AO293" s="12">
        <v>0.93839973217274852</v>
      </c>
      <c r="AP293" s="12">
        <v>-6.1668620355741388E-2</v>
      </c>
      <c r="AQ293" s="8">
        <v>945719</v>
      </c>
      <c r="AR293" s="16">
        <v>4.0191249678280805E-2</v>
      </c>
      <c r="AS293" s="7">
        <v>34290.029006526463</v>
      </c>
      <c r="AT293" s="7">
        <v>337.39529075990009</v>
      </c>
      <c r="AU293" s="7">
        <v>67.479058151980013</v>
      </c>
      <c r="AV293" s="7">
        <v>180</v>
      </c>
      <c r="AW293" s="16">
        <v>0.37488365639988896</v>
      </c>
      <c r="AX293" s="16">
        <v>4.0933448215332513E-2</v>
      </c>
      <c r="AY293" s="7">
        <v>16739226.299999999</v>
      </c>
      <c r="AZ293" s="10">
        <v>17.7</v>
      </c>
      <c r="BA293" s="16">
        <v>0</v>
      </c>
      <c r="BB293" s="7">
        <v>936359.42072180717</v>
      </c>
      <c r="BC293" s="16">
        <v>-2.677618863878407E-2</v>
      </c>
      <c r="BD293" s="13"/>
      <c r="BE293" s="13">
        <v>0</v>
      </c>
      <c r="BF293" s="16">
        <v>0</v>
      </c>
      <c r="BG293" s="44">
        <v>0</v>
      </c>
      <c r="BH293" s="43">
        <v>27.580000000000002</v>
      </c>
      <c r="BI293" s="2">
        <v>30.53</v>
      </c>
      <c r="BK293" s="26"/>
      <c r="BL293" s="26"/>
      <c r="BV293" s="7">
        <v>17342</v>
      </c>
    </row>
    <row r="294" spans="1:74" x14ac:dyDescent="0.2">
      <c r="A294" s="2">
        <v>2012</v>
      </c>
      <c r="B294" s="4" t="s">
        <v>2</v>
      </c>
      <c r="C294" s="4" t="s">
        <v>155</v>
      </c>
      <c r="D294" s="4" t="s">
        <v>273</v>
      </c>
      <c r="E294" s="52" t="s">
        <v>274</v>
      </c>
      <c r="F294" s="4" t="s">
        <v>143</v>
      </c>
      <c r="G294" s="7">
        <v>79133.760000000009</v>
      </c>
      <c r="H294" s="7">
        <v>0</v>
      </c>
      <c r="J294" s="8">
        <v>79133.760000000009</v>
      </c>
      <c r="K294" s="16">
        <v>-4.9504950495049327E-2</v>
      </c>
      <c r="L294" s="7">
        <v>79133.760000000009</v>
      </c>
      <c r="M294" s="7">
        <v>395668.80000000005</v>
      </c>
      <c r="N294" s="7">
        <v>0</v>
      </c>
      <c r="P294" s="8">
        <v>395668.80000000005</v>
      </c>
      <c r="Q294" s="16">
        <v>-4.9504950495049327E-2</v>
      </c>
      <c r="R294" s="40">
        <v>31</v>
      </c>
      <c r="S294" s="16">
        <v>0</v>
      </c>
      <c r="V294" s="7">
        <v>5</v>
      </c>
      <c r="W294" s="7">
        <v>0</v>
      </c>
      <c r="Y294" s="7">
        <v>933120</v>
      </c>
      <c r="Z294" s="7">
        <v>0</v>
      </c>
      <c r="AB294" s="7">
        <v>72</v>
      </c>
      <c r="AC294" s="7">
        <v>0</v>
      </c>
      <c r="AE294" s="7">
        <v>2900</v>
      </c>
      <c r="AF294" s="7">
        <v>308</v>
      </c>
      <c r="AG294" s="8">
        <v>2592</v>
      </c>
      <c r="AH294" s="16">
        <v>-4.9504950495049549E-2</v>
      </c>
      <c r="AI294" s="7">
        <v>2308</v>
      </c>
      <c r="AJ294" s="7">
        <v>284</v>
      </c>
      <c r="AK294" s="12">
        <v>0.79586206896551726</v>
      </c>
      <c r="AL294" s="12">
        <v>0.95</v>
      </c>
      <c r="AN294" s="12">
        <v>0.89043209876543206</v>
      </c>
      <c r="AO294" s="12">
        <v>0.89379310344827589</v>
      </c>
      <c r="AP294" s="12">
        <v>-6.0290892672858587E-2</v>
      </c>
      <c r="AQ294" s="8">
        <v>895908</v>
      </c>
      <c r="AR294" s="16">
        <v>2.9846783065097471E-2</v>
      </c>
      <c r="AS294" s="7">
        <v>33367.150837988826</v>
      </c>
      <c r="AT294" s="7">
        <v>345.64351851851853</v>
      </c>
      <c r="AU294" s="7">
        <v>69.128703703703707</v>
      </c>
      <c r="AV294" s="7">
        <v>180</v>
      </c>
      <c r="AW294" s="16">
        <v>0.38404835390946501</v>
      </c>
      <c r="AX294" s="16">
        <v>8.3484636349737684E-2</v>
      </c>
      <c r="AY294" s="7">
        <v>15857571.6</v>
      </c>
      <c r="AZ294" s="10">
        <v>17.7</v>
      </c>
      <c r="BA294" s="16">
        <v>0</v>
      </c>
      <c r="BB294" s="7">
        <v>919706.00429723435</v>
      </c>
      <c r="BC294" s="16">
        <v>-5.7672397541164613E-2</v>
      </c>
      <c r="BD294" s="13"/>
      <c r="BE294" s="13">
        <v>0</v>
      </c>
      <c r="BF294" s="16">
        <v>0</v>
      </c>
      <c r="BG294" s="44">
        <v>0</v>
      </c>
      <c r="BH294" s="43">
        <v>26.85</v>
      </c>
      <c r="BI294" s="2">
        <v>30.53</v>
      </c>
      <c r="BK294" s="26"/>
      <c r="BL294" s="26"/>
      <c r="BP294" s="27"/>
      <c r="BV294" s="7">
        <v>46901</v>
      </c>
    </row>
    <row r="295" spans="1:74" x14ac:dyDescent="0.2">
      <c r="A295" s="2">
        <v>2012</v>
      </c>
      <c r="B295" s="4" t="s">
        <v>3</v>
      </c>
      <c r="C295" s="4" t="s">
        <v>155</v>
      </c>
      <c r="D295" s="4" t="s">
        <v>273</v>
      </c>
      <c r="E295" s="52" t="s">
        <v>274</v>
      </c>
      <c r="F295" s="4" t="s">
        <v>143</v>
      </c>
      <c r="G295" s="7">
        <v>85056.58</v>
      </c>
      <c r="H295" s="7">
        <v>0</v>
      </c>
      <c r="J295" s="8">
        <v>85056.58</v>
      </c>
      <c r="K295" s="16">
        <v>1.2354651162790775E-2</v>
      </c>
      <c r="L295" s="7">
        <v>85056.58</v>
      </c>
      <c r="M295" s="7">
        <v>425282.9</v>
      </c>
      <c r="N295" s="7">
        <v>0</v>
      </c>
      <c r="P295" s="8">
        <v>425282.9</v>
      </c>
      <c r="Q295" s="16">
        <v>1.2354651162790775E-2</v>
      </c>
      <c r="R295" s="40">
        <v>31</v>
      </c>
      <c r="S295" s="16">
        <v>0</v>
      </c>
      <c r="V295" s="7">
        <v>5</v>
      </c>
      <c r="W295" s="7">
        <v>0</v>
      </c>
      <c r="Y295" s="7">
        <v>1002960</v>
      </c>
      <c r="Z295" s="7">
        <v>0</v>
      </c>
      <c r="AB295" s="7">
        <v>72</v>
      </c>
      <c r="AC295" s="7">
        <v>0</v>
      </c>
      <c r="AE295" s="7">
        <v>2987</v>
      </c>
      <c r="AF295" s="7">
        <v>201</v>
      </c>
      <c r="AG295" s="8">
        <v>2786</v>
      </c>
      <c r="AH295" s="16">
        <v>1.2354651162790775E-2</v>
      </c>
      <c r="AI295" s="7">
        <v>2627</v>
      </c>
      <c r="AJ295" s="7">
        <v>159</v>
      </c>
      <c r="AK295" s="12">
        <v>0.87947773685972552</v>
      </c>
      <c r="AL295" s="12">
        <v>0.95</v>
      </c>
      <c r="AN295" s="12">
        <v>0.94292893036611625</v>
      </c>
      <c r="AO295" s="12">
        <v>0.93270840308001335</v>
      </c>
      <c r="AP295" s="12">
        <v>-1.4454836168799057E-2</v>
      </c>
      <c r="AQ295" s="8">
        <v>949434</v>
      </c>
      <c r="AR295" s="16">
        <v>4.7879097580384444E-2</v>
      </c>
      <c r="AS295" s="7">
        <v>34424.728063814357</v>
      </c>
      <c r="AT295" s="7">
        <v>340.78750897343861</v>
      </c>
      <c r="AU295" s="7">
        <v>68.157501794687718</v>
      </c>
      <c r="AV295" s="7">
        <v>180</v>
      </c>
      <c r="AW295" s="16">
        <v>0.37865278774826511</v>
      </c>
      <c r="AX295" s="16">
        <v>3.5090910459877112E-2</v>
      </c>
      <c r="AY295" s="7">
        <v>16804981.800000001</v>
      </c>
      <c r="AZ295" s="10">
        <v>17.7</v>
      </c>
      <c r="BA295" s="16">
        <v>0</v>
      </c>
      <c r="BB295" s="7">
        <v>943641.17778107664</v>
      </c>
      <c r="BC295" s="16">
        <v>-1.6520008614260305E-2</v>
      </c>
      <c r="BD295" s="13"/>
      <c r="BE295" s="13">
        <v>0</v>
      </c>
      <c r="BF295" s="16">
        <v>0</v>
      </c>
      <c r="BG295" s="44">
        <v>0</v>
      </c>
      <c r="BH295" s="43">
        <v>27.580000000000002</v>
      </c>
      <c r="BI295" s="2">
        <v>30.53</v>
      </c>
      <c r="BK295" s="26"/>
      <c r="BL295" s="26"/>
      <c r="BP295" s="27"/>
      <c r="BV295" s="7">
        <v>56417</v>
      </c>
    </row>
    <row r="296" spans="1:74" x14ac:dyDescent="0.2">
      <c r="A296" s="2">
        <v>2012</v>
      </c>
      <c r="B296" s="4" t="s">
        <v>4</v>
      </c>
      <c r="C296" s="4" t="s">
        <v>155</v>
      </c>
      <c r="D296" s="4" t="s">
        <v>273</v>
      </c>
      <c r="E296" s="52" t="s">
        <v>274</v>
      </c>
      <c r="F296" s="4" t="s">
        <v>143</v>
      </c>
      <c r="G296" s="7">
        <v>87285.27</v>
      </c>
      <c r="H296" s="7">
        <v>0</v>
      </c>
      <c r="J296" s="8">
        <v>87285.27</v>
      </c>
      <c r="K296" s="16">
        <v>2.5466284074605605E-2</v>
      </c>
      <c r="L296" s="7">
        <v>87285.27</v>
      </c>
      <c r="M296" s="7">
        <v>436426.35000000003</v>
      </c>
      <c r="N296" s="7">
        <v>0</v>
      </c>
      <c r="P296" s="8">
        <v>436426.35000000003</v>
      </c>
      <c r="Q296" s="16">
        <v>2.5466284074605605E-2</v>
      </c>
      <c r="R296" s="40">
        <v>31</v>
      </c>
      <c r="S296" s="16">
        <v>0</v>
      </c>
      <c r="V296" s="7">
        <v>5</v>
      </c>
      <c r="W296" s="7">
        <v>0</v>
      </c>
      <c r="Y296" s="7">
        <v>1029240</v>
      </c>
      <c r="Z296" s="7">
        <v>0</v>
      </c>
      <c r="AB296" s="7">
        <v>72</v>
      </c>
      <c r="AC296" s="7">
        <v>0</v>
      </c>
      <c r="AE296" s="7">
        <v>3014</v>
      </c>
      <c r="AF296" s="7">
        <v>155</v>
      </c>
      <c r="AG296" s="8">
        <v>2859</v>
      </c>
      <c r="AH296" s="16">
        <v>2.5466284074605383E-2</v>
      </c>
      <c r="AI296" s="7">
        <v>2619</v>
      </c>
      <c r="AJ296" s="7">
        <v>240</v>
      </c>
      <c r="AK296" s="12">
        <v>0.8689449236894492</v>
      </c>
      <c r="AL296" s="12">
        <v>0.95</v>
      </c>
      <c r="AN296" s="12">
        <v>0.91605456453305356</v>
      </c>
      <c r="AO296" s="12">
        <v>0.94857332448573328</v>
      </c>
      <c r="AP296" s="12">
        <v>-4.631810085207122E-2</v>
      </c>
      <c r="AQ296" s="8">
        <v>773836</v>
      </c>
      <c r="AR296" s="16">
        <v>-0.14635596557783759</v>
      </c>
      <c r="AS296" s="7">
        <v>27607.420620763467</v>
      </c>
      <c r="AT296" s="7">
        <v>270.66666666666669</v>
      </c>
      <c r="AU296" s="7">
        <v>54.13333333333334</v>
      </c>
      <c r="AV296" s="7">
        <v>180</v>
      </c>
      <c r="AW296" s="16">
        <v>0.30074074074074075</v>
      </c>
      <c r="AX296" s="16">
        <v>-0.16755524030465596</v>
      </c>
      <c r="AY296" s="7">
        <v>13696897.199999999</v>
      </c>
      <c r="AZ296" s="10">
        <v>17.7</v>
      </c>
      <c r="BA296" s="16">
        <v>0</v>
      </c>
      <c r="BB296" s="7">
        <v>762661.40111907758</v>
      </c>
      <c r="BC296" s="16">
        <v>8.4239066882041941E-2</v>
      </c>
      <c r="BD296" s="13"/>
      <c r="BE296" s="13">
        <v>0</v>
      </c>
      <c r="BF296" s="16">
        <v>0</v>
      </c>
      <c r="BG296" s="44">
        <v>0</v>
      </c>
      <c r="BH296" s="43">
        <v>28.03</v>
      </c>
      <c r="BI296" s="2">
        <v>30.53</v>
      </c>
      <c r="BJ296" s="2" t="s">
        <v>75</v>
      </c>
      <c r="BK296" s="26"/>
      <c r="BL296" s="26"/>
      <c r="BV296" s="7">
        <v>125752</v>
      </c>
    </row>
    <row r="297" spans="1:74" x14ac:dyDescent="0.2">
      <c r="A297" s="2">
        <v>2012</v>
      </c>
      <c r="B297" s="4" t="s">
        <v>11</v>
      </c>
      <c r="C297" s="4" t="s">
        <v>155</v>
      </c>
      <c r="D297" s="4" t="s">
        <v>273</v>
      </c>
      <c r="E297" s="52" t="s">
        <v>274</v>
      </c>
      <c r="F297" s="4" t="s">
        <v>143</v>
      </c>
      <c r="G297" s="7">
        <v>81057.150000000009</v>
      </c>
      <c r="H297" s="7">
        <v>0</v>
      </c>
      <c r="J297" s="8">
        <v>81057.150000000009</v>
      </c>
      <c r="K297" s="16">
        <v>-3.4896401308614933E-2</v>
      </c>
      <c r="L297" s="7">
        <v>81057.150000000009</v>
      </c>
      <c r="M297" s="7">
        <v>405285.75000000006</v>
      </c>
      <c r="N297" s="7">
        <v>0</v>
      </c>
      <c r="P297" s="8">
        <v>405285.75000000006</v>
      </c>
      <c r="Q297" s="16">
        <v>-3.4896401308614933E-2</v>
      </c>
      <c r="R297" s="40">
        <v>31</v>
      </c>
      <c r="S297" s="16">
        <v>0</v>
      </c>
      <c r="V297" s="7">
        <v>5</v>
      </c>
      <c r="W297" s="7">
        <v>0</v>
      </c>
      <c r="Y297" s="7">
        <v>955800</v>
      </c>
      <c r="Z297" s="7">
        <v>0</v>
      </c>
      <c r="AB297" s="7">
        <v>72</v>
      </c>
      <c r="AC297" s="7">
        <v>0</v>
      </c>
      <c r="AE297" s="7">
        <v>2873</v>
      </c>
      <c r="AF297" s="7">
        <v>218</v>
      </c>
      <c r="AG297" s="8">
        <v>2655</v>
      </c>
      <c r="AH297" s="16">
        <v>-3.4896401308615044E-2</v>
      </c>
      <c r="AI297" s="7">
        <v>2418</v>
      </c>
      <c r="AJ297" s="7">
        <v>237</v>
      </c>
      <c r="AK297" s="12">
        <v>0.84162895927601811</v>
      </c>
      <c r="AL297" s="12">
        <v>0.95</v>
      </c>
      <c r="AN297" s="12">
        <v>0.91073446327683616</v>
      </c>
      <c r="AO297" s="12">
        <v>0.92412112774103727</v>
      </c>
      <c r="AP297" s="12">
        <v>-5.205050757677776E-2</v>
      </c>
      <c r="AQ297" s="8">
        <v>770629</v>
      </c>
      <c r="AR297" s="16">
        <v>-0.17695980006835266</v>
      </c>
      <c r="AS297" s="7">
        <v>28701.266294227185</v>
      </c>
      <c r="AT297" s="7">
        <v>290.25574387947267</v>
      </c>
      <c r="AU297" s="7">
        <v>58.051148775894532</v>
      </c>
      <c r="AV297" s="7">
        <v>180</v>
      </c>
      <c r="AW297" s="16">
        <v>0.32250638208830296</v>
      </c>
      <c r="AX297" s="16">
        <v>-0.1472001544211069</v>
      </c>
      <c r="AY297" s="7">
        <v>13640133.299999999</v>
      </c>
      <c r="AZ297" s="10">
        <v>17.7</v>
      </c>
      <c r="BA297" s="16">
        <v>0</v>
      </c>
      <c r="BB297" s="7">
        <v>753195.69819621393</v>
      </c>
      <c r="BC297" s="16">
        <v>6.1415746191152663E-2</v>
      </c>
      <c r="BD297" s="13"/>
      <c r="BE297" s="13">
        <v>0</v>
      </c>
      <c r="BF297" s="16">
        <v>0</v>
      </c>
      <c r="BG297" s="44">
        <v>0</v>
      </c>
      <c r="BH297" s="43">
        <v>26.85</v>
      </c>
      <c r="BI297" s="2">
        <v>30.53</v>
      </c>
      <c r="BK297" s="26"/>
      <c r="BL297" s="26"/>
      <c r="BP297" s="27"/>
      <c r="BV297" s="7">
        <v>240565</v>
      </c>
    </row>
    <row r="298" spans="1:74" x14ac:dyDescent="0.2">
      <c r="A298" s="2">
        <v>2012</v>
      </c>
      <c r="B298" s="4" t="s">
        <v>5</v>
      </c>
      <c r="C298" s="4" t="s">
        <v>155</v>
      </c>
      <c r="D298" s="4" t="s">
        <v>273</v>
      </c>
      <c r="E298" s="52" t="s">
        <v>274</v>
      </c>
      <c r="F298" s="4" t="s">
        <v>143</v>
      </c>
      <c r="G298" s="7">
        <v>87712.69</v>
      </c>
      <c r="H298" s="7">
        <v>0</v>
      </c>
      <c r="J298" s="8">
        <v>87712.69</v>
      </c>
      <c r="K298" s="16">
        <v>2.0603907637655405E-2</v>
      </c>
      <c r="L298" s="7">
        <v>87712.69</v>
      </c>
      <c r="M298" s="7">
        <v>438563.45</v>
      </c>
      <c r="N298" s="7">
        <v>0</v>
      </c>
      <c r="P298" s="8">
        <v>438563.45</v>
      </c>
      <c r="Q298" s="16">
        <v>2.0603907637655405E-2</v>
      </c>
      <c r="R298" s="40">
        <v>31</v>
      </c>
      <c r="S298" s="16">
        <v>0</v>
      </c>
      <c r="V298" s="7">
        <v>5</v>
      </c>
      <c r="W298" s="7">
        <v>0</v>
      </c>
      <c r="Y298" s="7">
        <v>1034280</v>
      </c>
      <c r="Z298" s="7">
        <v>0</v>
      </c>
      <c r="AB298" s="7">
        <v>72</v>
      </c>
      <c r="AC298" s="7">
        <v>0</v>
      </c>
      <c r="AE298" s="7">
        <v>3014</v>
      </c>
      <c r="AF298" s="7">
        <v>141</v>
      </c>
      <c r="AG298" s="8">
        <v>2873</v>
      </c>
      <c r="AH298" s="16">
        <v>2.0603907637655405E-2</v>
      </c>
      <c r="AI298" s="7">
        <v>2614</v>
      </c>
      <c r="AJ298" s="7">
        <v>259</v>
      </c>
      <c r="AK298" s="12">
        <v>0.86728599867285994</v>
      </c>
      <c r="AL298" s="12">
        <v>0.95</v>
      </c>
      <c r="AN298" s="12">
        <v>0.90985033066481025</v>
      </c>
      <c r="AO298" s="12">
        <v>0.9532183145321832</v>
      </c>
      <c r="AP298" s="12">
        <v>-5.9754522459089188E-2</v>
      </c>
      <c r="AQ298" s="8">
        <v>773147</v>
      </c>
      <c r="AR298" s="16">
        <v>-0.16832915425582839</v>
      </c>
      <c r="AS298" s="7">
        <v>27582.83981448448</v>
      </c>
      <c r="AT298" s="7">
        <v>269.1079011486251</v>
      </c>
      <c r="AU298" s="7">
        <v>53.821580229725022</v>
      </c>
      <c r="AV298" s="7">
        <v>180</v>
      </c>
      <c r="AW298" s="16">
        <v>0.2990087790540279</v>
      </c>
      <c r="AX298" s="16">
        <v>-0.18511888939441612</v>
      </c>
      <c r="AY298" s="7">
        <v>13684701.9</v>
      </c>
      <c r="AZ298" s="10">
        <v>17.7</v>
      </c>
      <c r="BA298" s="16">
        <v>0</v>
      </c>
      <c r="BB298" s="7">
        <v>731718.03962929896</v>
      </c>
      <c r="BC298" s="16">
        <v>9.0704773978830214E-2</v>
      </c>
      <c r="BD298" s="13"/>
      <c r="BE298" s="13">
        <v>0</v>
      </c>
      <c r="BF298" s="16">
        <v>0</v>
      </c>
      <c r="BG298" s="44">
        <v>0</v>
      </c>
      <c r="BH298" s="43">
        <v>28.03</v>
      </c>
      <c r="BI298" s="2">
        <v>30.53</v>
      </c>
      <c r="BK298" s="26"/>
      <c r="BL298" s="26"/>
      <c r="BP298" s="27"/>
      <c r="BV298" s="7">
        <v>237923</v>
      </c>
    </row>
    <row r="299" spans="1:74" x14ac:dyDescent="0.2">
      <c r="A299" s="2">
        <v>2012</v>
      </c>
      <c r="B299" s="4" t="s">
        <v>6</v>
      </c>
      <c r="C299" s="4" t="s">
        <v>155</v>
      </c>
      <c r="D299" s="4" t="s">
        <v>273</v>
      </c>
      <c r="E299" s="52" t="s">
        <v>274</v>
      </c>
      <c r="F299" s="4" t="s">
        <v>143</v>
      </c>
      <c r="G299" s="7">
        <v>78584.22</v>
      </c>
      <c r="H299" s="7">
        <v>0</v>
      </c>
      <c r="J299" s="8">
        <v>78584.22</v>
      </c>
      <c r="K299" s="16">
        <v>-6.5019978205593798E-2</v>
      </c>
      <c r="L299" s="7">
        <v>78584.22</v>
      </c>
      <c r="M299" s="7">
        <v>392921.1</v>
      </c>
      <c r="N299" s="7">
        <v>0</v>
      </c>
      <c r="P299" s="8">
        <v>392921.1</v>
      </c>
      <c r="Q299" s="16">
        <v>-6.5019978205593798E-2</v>
      </c>
      <c r="R299" s="40">
        <v>31</v>
      </c>
      <c r="S299" s="16">
        <v>0</v>
      </c>
      <c r="V299" s="7">
        <v>5</v>
      </c>
      <c r="W299" s="7">
        <v>0</v>
      </c>
      <c r="Y299" s="7">
        <v>926640</v>
      </c>
      <c r="Z299" s="7">
        <v>0</v>
      </c>
      <c r="AB299" s="7">
        <v>72</v>
      </c>
      <c r="AC299" s="7">
        <v>0</v>
      </c>
      <c r="AE299" s="7">
        <v>2911</v>
      </c>
      <c r="AF299" s="7">
        <v>337</v>
      </c>
      <c r="AG299" s="8">
        <v>2574</v>
      </c>
      <c r="AH299" s="16">
        <v>-6.5019978205593909E-2</v>
      </c>
      <c r="AI299" s="7">
        <v>2282</v>
      </c>
      <c r="AJ299" s="7">
        <v>292</v>
      </c>
      <c r="AK299" s="12">
        <v>0.78392305049811062</v>
      </c>
      <c r="AL299" s="12">
        <v>0.95</v>
      </c>
      <c r="AN299" s="12">
        <v>0.88655788655788659</v>
      </c>
      <c r="AO299" s="12">
        <v>0.88423222260391621</v>
      </c>
      <c r="AP299" s="12">
        <v>-7.7242396335023944E-2</v>
      </c>
      <c r="AQ299" s="8">
        <v>683755</v>
      </c>
      <c r="AR299" s="16">
        <v>-0.26257124830810541</v>
      </c>
      <c r="AS299" s="7">
        <v>25296.152423233445</v>
      </c>
      <c r="AT299" s="7">
        <v>265.63908313908314</v>
      </c>
      <c r="AU299" s="7">
        <v>53.127816627816628</v>
      </c>
      <c r="AV299" s="7">
        <v>180</v>
      </c>
      <c r="AW299" s="16">
        <v>0.29515453682120352</v>
      </c>
      <c r="AX299" s="16">
        <v>-0.21128929549037068</v>
      </c>
      <c r="AY299" s="7">
        <v>12102463.5</v>
      </c>
      <c r="AZ299" s="10">
        <v>17.7</v>
      </c>
      <c r="BA299" s="16">
        <v>0</v>
      </c>
      <c r="BB299" s="7">
        <v>661674.6898540284</v>
      </c>
      <c r="BC299" s="16">
        <v>8.4916412470564154E-2</v>
      </c>
      <c r="BD299" s="13"/>
      <c r="BE299" s="13">
        <v>0</v>
      </c>
      <c r="BF299" s="16">
        <v>0</v>
      </c>
      <c r="BG299" s="44">
        <v>0</v>
      </c>
      <c r="BH299" s="43">
        <v>27.03</v>
      </c>
      <c r="BI299" s="2">
        <v>30.53</v>
      </c>
      <c r="BK299" s="26"/>
      <c r="BL299" s="26"/>
      <c r="BV299" s="7">
        <v>7863</v>
      </c>
    </row>
    <row r="300" spans="1:74" x14ac:dyDescent="0.2">
      <c r="A300" s="2">
        <v>2012</v>
      </c>
      <c r="B300" s="4" t="s">
        <v>7</v>
      </c>
      <c r="C300" s="4" t="s">
        <v>155</v>
      </c>
      <c r="D300" s="4" t="s">
        <v>273</v>
      </c>
      <c r="E300" s="52" t="s">
        <v>274</v>
      </c>
      <c r="F300" s="4" t="s">
        <v>143</v>
      </c>
      <c r="G300" s="7">
        <v>85209.23</v>
      </c>
      <c r="H300" s="7">
        <v>0</v>
      </c>
      <c r="J300" s="8">
        <v>85209.23</v>
      </c>
      <c r="K300" s="16">
        <v>3.5958288385471437E-3</v>
      </c>
      <c r="L300" s="7">
        <v>85209.23</v>
      </c>
      <c r="M300" s="7">
        <v>426046.14999999997</v>
      </c>
      <c r="N300" s="7">
        <v>0</v>
      </c>
      <c r="P300" s="8">
        <v>426046.14999999997</v>
      </c>
      <c r="Q300" s="16">
        <v>3.5958288385471437E-3</v>
      </c>
      <c r="R300" s="40">
        <v>31</v>
      </c>
      <c r="S300" s="16">
        <v>0</v>
      </c>
      <c r="V300" s="7">
        <v>5</v>
      </c>
      <c r="W300" s="7">
        <v>0</v>
      </c>
      <c r="Y300" s="7">
        <v>1004760</v>
      </c>
      <c r="Z300" s="7">
        <v>0</v>
      </c>
      <c r="AB300" s="7">
        <v>72</v>
      </c>
      <c r="AC300" s="7">
        <v>0</v>
      </c>
      <c r="AE300" s="7">
        <v>2922</v>
      </c>
      <c r="AF300" s="7">
        <v>131</v>
      </c>
      <c r="AG300" s="8">
        <v>2791</v>
      </c>
      <c r="AH300" s="16">
        <v>3.5958288385473658E-3</v>
      </c>
      <c r="AI300" s="7">
        <v>2494</v>
      </c>
      <c r="AJ300" s="7">
        <v>297</v>
      </c>
      <c r="AK300" s="12">
        <v>0.85352498288843259</v>
      </c>
      <c r="AL300" s="12">
        <v>0.95</v>
      </c>
      <c r="AN300" s="12">
        <v>0.89358652812611972</v>
      </c>
      <c r="AO300" s="12">
        <v>0.95516769336071183</v>
      </c>
      <c r="AP300" s="12">
        <v>-2.4317183070773907E-2</v>
      </c>
      <c r="AQ300" s="8">
        <v>718709</v>
      </c>
      <c r="AR300" s="16">
        <v>-0.20220210330948218</v>
      </c>
      <c r="AS300" s="7">
        <v>27400.266869996187</v>
      </c>
      <c r="AT300" s="7">
        <v>257.50949480472951</v>
      </c>
      <c r="AU300" s="7">
        <v>51.501898960945901</v>
      </c>
      <c r="AV300" s="7">
        <v>180</v>
      </c>
      <c r="AW300" s="16">
        <v>0.28612166089414387</v>
      </c>
      <c r="AX300" s="16">
        <v>-0.20506056943879258</v>
      </c>
      <c r="AY300" s="7">
        <v>12721149.299999999</v>
      </c>
      <c r="AZ300" s="10">
        <v>17.7</v>
      </c>
      <c r="BA300" s="16">
        <v>0</v>
      </c>
      <c r="BB300" s="7">
        <v>696362.92788821517</v>
      </c>
      <c r="BC300" s="16">
        <v>0.10081773218002837</v>
      </c>
      <c r="BD300" s="13"/>
      <c r="BE300" s="13">
        <v>0</v>
      </c>
      <c r="BF300" s="16">
        <v>0</v>
      </c>
      <c r="BG300" s="44">
        <v>0</v>
      </c>
      <c r="BH300" s="43">
        <v>26.23</v>
      </c>
      <c r="BI300" s="2">
        <v>30.53</v>
      </c>
      <c r="BJ300" s="2" t="s">
        <v>76</v>
      </c>
      <c r="BK300" s="26"/>
      <c r="BL300" s="26"/>
      <c r="BV300" s="7">
        <v>571</v>
      </c>
    </row>
    <row r="301" spans="1:74" x14ac:dyDescent="0.2">
      <c r="A301" s="2">
        <v>2013</v>
      </c>
      <c r="B301" s="4" t="s">
        <v>8</v>
      </c>
      <c r="C301" s="4" t="s">
        <v>155</v>
      </c>
      <c r="D301" s="4" t="s">
        <v>273</v>
      </c>
      <c r="E301" s="52" t="s">
        <v>274</v>
      </c>
      <c r="F301" s="4" t="s">
        <v>143</v>
      </c>
      <c r="G301" s="7">
        <v>83896.44</v>
      </c>
      <c r="H301" s="7">
        <v>0</v>
      </c>
      <c r="J301" s="8">
        <v>83896.44</v>
      </c>
      <c r="K301" s="16">
        <v>-2.9318262098198544E-2</v>
      </c>
      <c r="L301" s="7">
        <v>83896.44</v>
      </c>
      <c r="M301" s="7">
        <v>426193.91520000005</v>
      </c>
      <c r="N301" s="7">
        <v>0</v>
      </c>
      <c r="P301" s="8">
        <v>426193.91520000005</v>
      </c>
      <c r="Q301" s="16">
        <v>-1.3787354291769582E-2</v>
      </c>
      <c r="R301" s="40">
        <v>31</v>
      </c>
      <c r="S301" s="16">
        <v>0</v>
      </c>
      <c r="V301" s="7">
        <v>5.08</v>
      </c>
      <c r="W301" s="7">
        <v>0</v>
      </c>
      <c r="Y301" s="7">
        <v>1005108.48</v>
      </c>
      <c r="Z301" s="7">
        <v>0</v>
      </c>
      <c r="AB301" s="7">
        <v>72</v>
      </c>
      <c r="AC301" s="7">
        <v>0</v>
      </c>
      <c r="AE301" s="7">
        <v>3003</v>
      </c>
      <c r="AF301" s="7">
        <v>255</v>
      </c>
      <c r="AG301" s="8">
        <v>2748</v>
      </c>
      <c r="AH301" s="16">
        <v>-2.9318262098198544E-2</v>
      </c>
      <c r="AI301" s="7">
        <v>2614</v>
      </c>
      <c r="AJ301" s="7">
        <v>134</v>
      </c>
      <c r="AK301" s="12">
        <v>0.87046287046287041</v>
      </c>
      <c r="AL301" s="12">
        <v>0.95</v>
      </c>
      <c r="AN301" s="12">
        <v>0.95123726346433768</v>
      </c>
      <c r="AO301" s="12">
        <v>0.91508491508491507</v>
      </c>
      <c r="AP301" s="12">
        <v>1.391291147121243E-2</v>
      </c>
      <c r="AQ301" s="8">
        <v>712428</v>
      </c>
      <c r="AR301" s="16">
        <v>-0.12787661481547674</v>
      </c>
      <c r="AS301" s="7">
        <v>25416.625044595075</v>
      </c>
      <c r="AT301" s="7">
        <v>259.25327510917032</v>
      </c>
      <c r="AU301" s="7">
        <v>51.034109273458725</v>
      </c>
      <c r="AV301" s="7">
        <v>180</v>
      </c>
      <c r="AW301" s="16">
        <v>0.28352282929699291</v>
      </c>
      <c r="AX301" s="16">
        <v>-0.11568424012833056</v>
      </c>
      <c r="AY301" s="7">
        <v>12609975.6</v>
      </c>
      <c r="AZ301" s="10">
        <v>17.7</v>
      </c>
      <c r="BA301" s="16">
        <v>0</v>
      </c>
      <c r="BB301" s="7">
        <v>753516.67464277206</v>
      </c>
      <c r="BC301" s="16">
        <v>5.3369758791646814E-2</v>
      </c>
      <c r="BD301" s="13"/>
      <c r="BE301" s="13">
        <v>0</v>
      </c>
      <c r="BF301" s="16">
        <v>0</v>
      </c>
      <c r="BG301" s="44">
        <v>0</v>
      </c>
      <c r="BH301" s="43">
        <v>28.03</v>
      </c>
      <c r="BI301" s="2">
        <v>30.53</v>
      </c>
      <c r="BK301" s="26"/>
      <c r="BL301" s="26"/>
      <c r="BV301" s="7">
        <v>48898</v>
      </c>
    </row>
    <row r="302" spans="1:74" x14ac:dyDescent="0.2">
      <c r="A302" s="2">
        <v>2013</v>
      </c>
      <c r="B302" s="4" t="s">
        <v>9</v>
      </c>
      <c r="C302" s="4" t="s">
        <v>155</v>
      </c>
      <c r="D302" s="4" t="s">
        <v>273</v>
      </c>
      <c r="E302" s="52" t="s">
        <v>274</v>
      </c>
      <c r="F302" s="4" t="s">
        <v>143</v>
      </c>
      <c r="G302" s="7">
        <v>77210.37000000001</v>
      </c>
      <c r="H302" s="7">
        <v>0</v>
      </c>
      <c r="J302" s="8">
        <v>77210.37000000001</v>
      </c>
      <c r="K302" s="16">
        <v>-2.3552123552123438E-2</v>
      </c>
      <c r="L302" s="7">
        <v>77210.37000000001</v>
      </c>
      <c r="M302" s="7">
        <v>392228.67960000003</v>
      </c>
      <c r="N302" s="7">
        <v>0</v>
      </c>
      <c r="P302" s="8">
        <v>392228.67960000003</v>
      </c>
      <c r="Q302" s="16">
        <v>-7.9289575289573921E-3</v>
      </c>
      <c r="R302" s="40">
        <v>31</v>
      </c>
      <c r="S302" s="16">
        <v>0</v>
      </c>
      <c r="V302" s="7">
        <v>5.08</v>
      </c>
      <c r="W302" s="7">
        <v>0</v>
      </c>
      <c r="Y302" s="7">
        <v>925007.03999999992</v>
      </c>
      <c r="Z302" s="7">
        <v>0</v>
      </c>
      <c r="AB302" s="7">
        <v>72</v>
      </c>
      <c r="AC302" s="7">
        <v>0</v>
      </c>
      <c r="AE302" s="7">
        <v>2651</v>
      </c>
      <c r="AF302" s="7">
        <v>122</v>
      </c>
      <c r="AG302" s="8">
        <v>2529</v>
      </c>
      <c r="AH302" s="16">
        <v>-2.3552123552123549E-2</v>
      </c>
      <c r="AI302" s="7">
        <v>2371</v>
      </c>
      <c r="AJ302" s="7">
        <v>158</v>
      </c>
      <c r="AK302" s="12">
        <v>0.89437947944172014</v>
      </c>
      <c r="AL302" s="12">
        <v>0.95</v>
      </c>
      <c r="AN302" s="12">
        <v>0.93752471332542509</v>
      </c>
      <c r="AO302" s="12">
        <v>0.95397963032817801</v>
      </c>
      <c r="AP302" s="12">
        <v>4.4831758826527901E-2</v>
      </c>
      <c r="AQ302" s="8">
        <v>644673</v>
      </c>
      <c r="AR302" s="16">
        <v>-0.13733500690482048</v>
      </c>
      <c r="AS302" s="7">
        <v>26227.54271765663</v>
      </c>
      <c r="AT302" s="7">
        <v>254.91221826809016</v>
      </c>
      <c r="AU302" s="7">
        <v>50.179570525214601</v>
      </c>
      <c r="AV302" s="7">
        <v>180</v>
      </c>
      <c r="AW302" s="16">
        <v>0.27877539180674776</v>
      </c>
      <c r="AX302" s="16">
        <v>-0.13044030501438642</v>
      </c>
      <c r="AY302" s="7">
        <v>11410712.1</v>
      </c>
      <c r="AZ302" s="10">
        <v>17.7</v>
      </c>
      <c r="BA302" s="16">
        <v>0</v>
      </c>
      <c r="BB302" s="7">
        <v>720153.59190225927</v>
      </c>
      <c r="BC302" s="16">
        <v>6.4992903679421288E-2</v>
      </c>
      <c r="BD302" s="13"/>
      <c r="BE302" s="13">
        <v>0</v>
      </c>
      <c r="BF302" s="16">
        <v>0</v>
      </c>
      <c r="BG302" s="44">
        <v>0</v>
      </c>
      <c r="BH302" s="43">
        <v>24.580000000000002</v>
      </c>
      <c r="BI302" s="2">
        <v>30.53</v>
      </c>
      <c r="BL302" s="23"/>
      <c r="BV302" s="7">
        <v>26324</v>
      </c>
    </row>
    <row r="303" spans="1:74" x14ac:dyDescent="0.2">
      <c r="A303" s="2">
        <v>2013</v>
      </c>
      <c r="B303" s="4" t="s">
        <v>10</v>
      </c>
      <c r="C303" s="4" t="s">
        <v>155</v>
      </c>
      <c r="D303" s="4" t="s">
        <v>273</v>
      </c>
      <c r="E303" s="52" t="s">
        <v>274</v>
      </c>
      <c r="F303" s="4" t="s">
        <v>143</v>
      </c>
      <c r="G303" s="7">
        <v>87956.930000000008</v>
      </c>
      <c r="H303" s="7">
        <v>0</v>
      </c>
      <c r="J303" s="8">
        <v>87956.930000000008</v>
      </c>
      <c r="K303" s="16">
        <v>-2.423822714681334E-3</v>
      </c>
      <c r="L303" s="7">
        <v>87956.930000000008</v>
      </c>
      <c r="M303" s="7">
        <v>446821.20440000005</v>
      </c>
      <c r="N303" s="7">
        <v>0</v>
      </c>
      <c r="P303" s="8">
        <v>446821.20440000005</v>
      </c>
      <c r="Q303" s="16">
        <v>1.3537396121883649E-2</v>
      </c>
      <c r="R303" s="40">
        <v>31</v>
      </c>
      <c r="S303" s="16">
        <v>0</v>
      </c>
      <c r="V303" s="7">
        <v>5.08</v>
      </c>
      <c r="W303" s="7">
        <v>0</v>
      </c>
      <c r="Y303" s="7">
        <v>1053754.56</v>
      </c>
      <c r="Z303" s="7">
        <v>0</v>
      </c>
      <c r="AB303" s="7">
        <v>72</v>
      </c>
      <c r="AC303" s="7">
        <v>0</v>
      </c>
      <c r="AE303" s="7">
        <v>2981</v>
      </c>
      <c r="AF303" s="7">
        <v>100</v>
      </c>
      <c r="AG303" s="8">
        <v>2881</v>
      </c>
      <c r="AH303" s="16">
        <v>-2.4238227146814451E-3</v>
      </c>
      <c r="AI303" s="7">
        <v>2735</v>
      </c>
      <c r="AJ303" s="7">
        <v>146</v>
      </c>
      <c r="AK303" s="12">
        <v>0.91747735659174778</v>
      </c>
      <c r="AL303" s="12">
        <v>0.95</v>
      </c>
      <c r="AN303" s="12">
        <v>0.94932315168344328</v>
      </c>
      <c r="AO303" s="12">
        <v>0.96645420999664544</v>
      </c>
      <c r="AP303" s="12">
        <v>4.7629064601369508E-2</v>
      </c>
      <c r="AQ303" s="8">
        <v>766274</v>
      </c>
      <c r="AR303" s="16">
        <v>-0.13604461196229267</v>
      </c>
      <c r="AS303" s="7">
        <v>28433.172541743967</v>
      </c>
      <c r="AT303" s="7">
        <v>265.97500867754252</v>
      </c>
      <c r="AU303" s="7">
        <v>52.357285172744589</v>
      </c>
      <c r="AV303" s="7">
        <v>180</v>
      </c>
      <c r="AW303" s="16">
        <v>0.29087380651524775</v>
      </c>
      <c r="AX303" s="16">
        <v>-0.14758410361228369</v>
      </c>
      <c r="AY303" s="7">
        <v>13563049.799999999</v>
      </c>
      <c r="AZ303" s="10">
        <v>17.7</v>
      </c>
      <c r="BA303" s="16">
        <v>0</v>
      </c>
      <c r="BB303" s="7">
        <v>749826.55726261984</v>
      </c>
      <c r="BC303" s="16">
        <v>7.8070193723342507E-2</v>
      </c>
      <c r="BD303" s="13"/>
      <c r="BE303" s="13">
        <v>0</v>
      </c>
      <c r="BF303" s="16">
        <v>0</v>
      </c>
      <c r="BG303" s="44">
        <v>0</v>
      </c>
      <c r="BH303" s="43">
        <v>26.950000000000003</v>
      </c>
      <c r="BI303" s="2">
        <v>30.53</v>
      </c>
      <c r="BK303" s="34" t="s">
        <v>71</v>
      </c>
      <c r="BV303" s="7">
        <v>742</v>
      </c>
    </row>
    <row r="304" spans="1:74" x14ac:dyDescent="0.2">
      <c r="A304" s="2">
        <v>2013</v>
      </c>
      <c r="B304" s="4" t="s">
        <v>0</v>
      </c>
      <c r="C304" s="4" t="s">
        <v>155</v>
      </c>
      <c r="D304" s="4" t="s">
        <v>273</v>
      </c>
      <c r="E304" s="52" t="s">
        <v>274</v>
      </c>
      <c r="F304" s="4" t="s">
        <v>143</v>
      </c>
      <c r="G304" s="7">
        <v>84171.21</v>
      </c>
      <c r="H304" s="7">
        <v>0</v>
      </c>
      <c r="J304" s="8">
        <v>84171.21</v>
      </c>
      <c r="K304" s="16">
        <v>0.14636174636174637</v>
      </c>
      <c r="L304" s="7">
        <v>84171.21</v>
      </c>
      <c r="M304" s="7">
        <v>427589.74680000002</v>
      </c>
      <c r="N304" s="7">
        <v>0</v>
      </c>
      <c r="P304" s="8">
        <v>427589.74680000002</v>
      </c>
      <c r="Q304" s="16">
        <v>0.16470353430353413</v>
      </c>
      <c r="R304" s="40">
        <v>31</v>
      </c>
      <c r="S304" s="16">
        <v>0</v>
      </c>
      <c r="V304" s="7">
        <v>5.08</v>
      </c>
      <c r="W304" s="7">
        <v>0</v>
      </c>
      <c r="Y304" s="7">
        <v>1008400.32</v>
      </c>
      <c r="Z304" s="7">
        <v>0</v>
      </c>
      <c r="AB304" s="7">
        <v>72</v>
      </c>
      <c r="AC304" s="7">
        <v>0</v>
      </c>
      <c r="AE304" s="7">
        <v>2884</v>
      </c>
      <c r="AF304" s="7">
        <v>127</v>
      </c>
      <c r="AG304" s="8">
        <v>2757</v>
      </c>
      <c r="AH304" s="16">
        <v>0.14636174636174637</v>
      </c>
      <c r="AI304" s="7">
        <v>2501</v>
      </c>
      <c r="AJ304" s="7">
        <v>256</v>
      </c>
      <c r="AK304" s="12">
        <v>0.86719833564493753</v>
      </c>
      <c r="AL304" s="12">
        <v>0.95</v>
      </c>
      <c r="AN304" s="12">
        <v>0.90714544795067098</v>
      </c>
      <c r="AO304" s="12">
        <v>0.95596393897364773</v>
      </c>
      <c r="AP304" s="12">
        <v>3.3484037101546127E-2</v>
      </c>
      <c r="AQ304" s="8">
        <v>772157</v>
      </c>
      <c r="AR304" s="16">
        <v>-2.5601776779461072E-2</v>
      </c>
      <c r="AS304" s="7">
        <v>29050.300978179079</v>
      </c>
      <c r="AT304" s="7">
        <v>280.07145447950671</v>
      </c>
      <c r="AU304" s="7">
        <v>55.132176078643056</v>
      </c>
      <c r="AV304" s="7">
        <v>180</v>
      </c>
      <c r="AW304" s="16">
        <v>0.30628986710357253</v>
      </c>
      <c r="AX304" s="16">
        <v>-0.163393778311829</v>
      </c>
      <c r="AY304" s="7">
        <v>13667178.9</v>
      </c>
      <c r="AZ304" s="10">
        <v>17.7</v>
      </c>
      <c r="BA304" s="16">
        <v>0</v>
      </c>
      <c r="BB304" s="7">
        <v>782112.9062569855</v>
      </c>
      <c r="BC304" s="16">
        <v>0.11431764213841838</v>
      </c>
      <c r="BD304" s="13"/>
      <c r="BE304" s="13">
        <v>0</v>
      </c>
      <c r="BF304" s="16">
        <v>0</v>
      </c>
      <c r="BG304" s="44">
        <v>0</v>
      </c>
      <c r="BH304" s="43">
        <v>26.580000000000002</v>
      </c>
      <c r="BI304" s="2">
        <v>30.53</v>
      </c>
      <c r="BK304" s="34"/>
      <c r="BV304" s="7">
        <v>1309</v>
      </c>
    </row>
    <row r="305" spans="1:74" x14ac:dyDescent="0.2">
      <c r="A305" s="2">
        <v>2013</v>
      </c>
      <c r="B305" s="4" t="s">
        <v>1</v>
      </c>
      <c r="C305" s="4" t="s">
        <v>155</v>
      </c>
      <c r="D305" s="4" t="s">
        <v>273</v>
      </c>
      <c r="E305" s="52" t="s">
        <v>274</v>
      </c>
      <c r="F305" s="4" t="s">
        <v>143</v>
      </c>
      <c r="G305" s="7">
        <v>89513.96</v>
      </c>
      <c r="H305" s="7">
        <v>0</v>
      </c>
      <c r="J305" s="8">
        <v>89513.96</v>
      </c>
      <c r="K305" s="16">
        <v>4.6022119158044994E-2</v>
      </c>
      <c r="L305" s="7">
        <v>89513.96</v>
      </c>
      <c r="M305" s="7">
        <v>454730.91680000006</v>
      </c>
      <c r="N305" s="7">
        <v>0</v>
      </c>
      <c r="P305" s="8">
        <v>454730.91680000006</v>
      </c>
      <c r="Q305" s="16">
        <v>6.2758473064573828E-2</v>
      </c>
      <c r="R305" s="40">
        <v>31</v>
      </c>
      <c r="S305" s="16">
        <v>0</v>
      </c>
      <c r="V305" s="7">
        <v>5.08</v>
      </c>
      <c r="W305" s="7">
        <v>0</v>
      </c>
      <c r="Y305" s="7">
        <v>1072408.32</v>
      </c>
      <c r="Z305" s="7">
        <v>0</v>
      </c>
      <c r="AB305" s="7">
        <v>72</v>
      </c>
      <c r="AC305" s="7">
        <v>0</v>
      </c>
      <c r="AE305" s="7">
        <v>3014</v>
      </c>
      <c r="AF305" s="7">
        <v>82</v>
      </c>
      <c r="AG305" s="8">
        <v>2932</v>
      </c>
      <c r="AH305" s="16">
        <v>4.6022119158044994E-2</v>
      </c>
      <c r="AI305" s="7">
        <v>2700</v>
      </c>
      <c r="AJ305" s="7">
        <v>232</v>
      </c>
      <c r="AK305" s="12">
        <v>0.89581950895819507</v>
      </c>
      <c r="AL305" s="12">
        <v>0.95</v>
      </c>
      <c r="AN305" s="12">
        <v>0.92087312414733968</v>
      </c>
      <c r="AO305" s="12">
        <v>0.97279362972793626</v>
      </c>
      <c r="AP305" s="12">
        <v>2.1451273045110186E-2</v>
      </c>
      <c r="AQ305" s="8">
        <v>787535</v>
      </c>
      <c r="AR305" s="16">
        <v>-0.16726321454893045</v>
      </c>
      <c r="AS305" s="7">
        <v>28369.416426512966</v>
      </c>
      <c r="AT305" s="7">
        <v>268.59993178717599</v>
      </c>
      <c r="AU305" s="7">
        <v>52.874002320310233</v>
      </c>
      <c r="AV305" s="7">
        <v>180</v>
      </c>
      <c r="AW305" s="16">
        <v>0.29374445733505683</v>
      </c>
      <c r="AX305" s="16">
        <v>-0.21643834741699386</v>
      </c>
      <c r="AY305" s="7">
        <v>13939369.5</v>
      </c>
      <c r="AZ305" s="10">
        <v>17.7</v>
      </c>
      <c r="BA305" s="16">
        <v>0</v>
      </c>
      <c r="BB305" s="7">
        <v>779740.93403870321</v>
      </c>
      <c r="BC305" s="16">
        <v>0.11956872484461695</v>
      </c>
      <c r="BD305" s="13"/>
      <c r="BE305" s="13">
        <v>0</v>
      </c>
      <c r="BF305" s="16">
        <v>0</v>
      </c>
      <c r="BG305" s="44">
        <v>0</v>
      </c>
      <c r="BH305" s="43">
        <v>27.76</v>
      </c>
      <c r="BI305" s="2">
        <v>30.53</v>
      </c>
      <c r="BK305" s="34"/>
      <c r="BV305" s="7">
        <v>3344</v>
      </c>
    </row>
    <row r="306" spans="1:74" x14ac:dyDescent="0.2">
      <c r="A306" s="2">
        <v>2013</v>
      </c>
      <c r="B306" s="4" t="s">
        <v>2</v>
      </c>
      <c r="C306" s="4" t="s">
        <v>155</v>
      </c>
      <c r="D306" s="4" t="s">
        <v>273</v>
      </c>
      <c r="E306" s="52" t="s">
        <v>274</v>
      </c>
      <c r="F306" s="4" t="s">
        <v>143</v>
      </c>
      <c r="G306" s="7">
        <v>82461.53</v>
      </c>
      <c r="H306" s="7">
        <v>0</v>
      </c>
      <c r="J306" s="8">
        <v>82461.53</v>
      </c>
      <c r="K306" s="16">
        <v>4.2052469135802406E-2</v>
      </c>
      <c r="L306" s="7">
        <v>82461.53</v>
      </c>
      <c r="M306" s="7">
        <v>418904.5724</v>
      </c>
      <c r="N306" s="7">
        <v>0</v>
      </c>
      <c r="P306" s="8">
        <v>418904.5724</v>
      </c>
      <c r="Q306" s="16">
        <v>5.8725308641975227E-2</v>
      </c>
      <c r="R306" s="40">
        <v>31</v>
      </c>
      <c r="S306" s="16">
        <v>0</v>
      </c>
      <c r="V306" s="7">
        <v>5.08</v>
      </c>
      <c r="W306" s="7">
        <v>0</v>
      </c>
      <c r="Y306" s="7">
        <v>987917.76</v>
      </c>
      <c r="Z306" s="7">
        <v>0</v>
      </c>
      <c r="AB306" s="7">
        <v>72</v>
      </c>
      <c r="AC306" s="7">
        <v>0</v>
      </c>
      <c r="AE306" s="7">
        <v>2846</v>
      </c>
      <c r="AF306" s="7">
        <v>145</v>
      </c>
      <c r="AG306" s="8">
        <v>2701</v>
      </c>
      <c r="AH306" s="16">
        <v>4.2052469135802406E-2</v>
      </c>
      <c r="AI306" s="7">
        <v>2395</v>
      </c>
      <c r="AJ306" s="7">
        <v>306</v>
      </c>
      <c r="AK306" s="12">
        <v>0.84153197470133523</v>
      </c>
      <c r="AL306" s="12">
        <v>0.95</v>
      </c>
      <c r="AN306" s="12">
        <v>0.88670862643465387</v>
      </c>
      <c r="AO306" s="12">
        <v>0.94905130007027405</v>
      </c>
      <c r="AP306" s="12">
        <v>-4.181646569054176E-3</v>
      </c>
      <c r="AQ306" s="8">
        <v>713875</v>
      </c>
      <c r="AR306" s="16">
        <v>-0.20318269286578527</v>
      </c>
      <c r="AS306" s="7">
        <v>27509.633911368011</v>
      </c>
      <c r="AT306" s="7">
        <v>264.30025916327287</v>
      </c>
      <c r="AU306" s="7">
        <v>52.027610071510409</v>
      </c>
      <c r="AV306" s="7">
        <v>180</v>
      </c>
      <c r="AW306" s="16">
        <v>0.28904227817505784</v>
      </c>
      <c r="AX306" s="16">
        <v>-0.24738050499964848</v>
      </c>
      <c r="AY306" s="7">
        <v>12635587.5</v>
      </c>
      <c r="AZ306" s="10">
        <v>17.7</v>
      </c>
      <c r="BA306" s="16">
        <v>0</v>
      </c>
      <c r="BB306" s="7">
        <v>732837.66169929074</v>
      </c>
      <c r="BC306" s="16">
        <v>0.13168258167007929</v>
      </c>
      <c r="BD306" s="13"/>
      <c r="BE306" s="13">
        <v>0</v>
      </c>
      <c r="BF306" s="16">
        <v>0</v>
      </c>
      <c r="BG306" s="44">
        <v>0</v>
      </c>
      <c r="BH306" s="43">
        <v>25.950000000000003</v>
      </c>
      <c r="BI306" s="2">
        <v>30.53</v>
      </c>
      <c r="BK306" s="34"/>
      <c r="BV306" s="7">
        <v>32438</v>
      </c>
    </row>
    <row r="307" spans="1:74" x14ac:dyDescent="0.2">
      <c r="A307" s="2">
        <v>2013</v>
      </c>
      <c r="B307" s="4" t="s">
        <v>3</v>
      </c>
      <c r="C307" s="4" t="s">
        <v>155</v>
      </c>
      <c r="D307" s="4" t="s">
        <v>273</v>
      </c>
      <c r="E307" s="52" t="s">
        <v>274</v>
      </c>
      <c r="F307" s="4" t="s">
        <v>143</v>
      </c>
      <c r="G307" s="7">
        <v>85209.23</v>
      </c>
      <c r="H307" s="7">
        <v>0</v>
      </c>
      <c r="J307" s="8">
        <v>85209.23</v>
      </c>
      <c r="K307" s="16">
        <v>1.7946877243359971E-3</v>
      </c>
      <c r="L307" s="7">
        <v>85209.23</v>
      </c>
      <c r="M307" s="7">
        <v>432862.8884</v>
      </c>
      <c r="N307" s="7">
        <v>0</v>
      </c>
      <c r="P307" s="8">
        <v>432862.8884</v>
      </c>
      <c r="Q307" s="16">
        <v>1.7823402727925375E-2</v>
      </c>
      <c r="R307" s="40">
        <v>31</v>
      </c>
      <c r="S307" s="16">
        <v>0</v>
      </c>
      <c r="V307" s="7">
        <v>5.08</v>
      </c>
      <c r="W307" s="7">
        <v>0</v>
      </c>
      <c r="Y307" s="7">
        <v>1020836.16</v>
      </c>
      <c r="Z307" s="7">
        <v>0</v>
      </c>
      <c r="AB307" s="7">
        <v>72</v>
      </c>
      <c r="AC307" s="7">
        <v>0</v>
      </c>
      <c r="AE307" s="7">
        <v>3014</v>
      </c>
      <c r="AF307" s="7">
        <v>223</v>
      </c>
      <c r="AG307" s="8">
        <v>2791</v>
      </c>
      <c r="AH307" s="16">
        <v>1.7946877243359971E-3</v>
      </c>
      <c r="AI307" s="7">
        <v>2459</v>
      </c>
      <c r="AJ307" s="7">
        <v>332</v>
      </c>
      <c r="AK307" s="12">
        <v>0.81585932315859322</v>
      </c>
      <c r="AL307" s="12">
        <v>0.95</v>
      </c>
      <c r="AN307" s="12">
        <v>0.88104621999283406</v>
      </c>
      <c r="AO307" s="12">
        <v>0.92601194426011946</v>
      </c>
      <c r="AP307" s="12">
        <v>-6.5628180852670082E-2</v>
      </c>
      <c r="AQ307" s="8">
        <v>637148</v>
      </c>
      <c r="AR307" s="16">
        <v>-0.32891807118767602</v>
      </c>
      <c r="AS307" s="7">
        <v>22730.931145201568</v>
      </c>
      <c r="AT307" s="7">
        <v>228.2866356144751</v>
      </c>
      <c r="AU307" s="7">
        <v>44.938314097337617</v>
      </c>
      <c r="AV307" s="7">
        <v>180</v>
      </c>
      <c r="AW307" s="16">
        <v>0.24965730054076454</v>
      </c>
      <c r="AX307" s="16">
        <v>-0.34066958274517967</v>
      </c>
      <c r="AY307" s="7">
        <v>11277519.6</v>
      </c>
      <c r="AZ307" s="10">
        <v>17.7</v>
      </c>
      <c r="BA307" s="16">
        <v>0</v>
      </c>
      <c r="BB307" s="7">
        <v>633260.54169205797</v>
      </c>
      <c r="BC307" s="16">
        <v>0.16413091083219003</v>
      </c>
      <c r="BD307" s="13"/>
      <c r="BE307" s="13">
        <v>0</v>
      </c>
      <c r="BF307" s="16">
        <v>0</v>
      </c>
      <c r="BG307" s="44">
        <v>0</v>
      </c>
      <c r="BH307" s="43">
        <v>28.03</v>
      </c>
      <c r="BI307" s="2">
        <v>30.53</v>
      </c>
      <c r="BK307" s="34"/>
      <c r="BV307" s="7">
        <v>41679</v>
      </c>
    </row>
    <row r="308" spans="1:74" x14ac:dyDescent="0.2">
      <c r="A308" s="2">
        <v>2013</v>
      </c>
      <c r="B308" s="4" t="s">
        <v>4</v>
      </c>
      <c r="C308" s="4" t="s">
        <v>155</v>
      </c>
      <c r="D308" s="4" t="s">
        <v>273</v>
      </c>
      <c r="E308" s="52" t="s">
        <v>274</v>
      </c>
      <c r="F308" s="4" t="s">
        <v>143</v>
      </c>
      <c r="G308" s="7">
        <v>88628.59</v>
      </c>
      <c r="H308" s="7">
        <v>0</v>
      </c>
      <c r="J308" s="8">
        <v>88628.59</v>
      </c>
      <c r="K308" s="16">
        <v>1.5389996502273462E-2</v>
      </c>
      <c r="L308" s="7">
        <v>88628.59</v>
      </c>
      <c r="M308" s="7">
        <v>450233.23719999997</v>
      </c>
      <c r="N308" s="7">
        <v>0</v>
      </c>
      <c r="P308" s="8">
        <v>450233.23719999997</v>
      </c>
      <c r="Q308" s="16">
        <v>3.1636236446309862E-2</v>
      </c>
      <c r="R308" s="40">
        <v>31</v>
      </c>
      <c r="S308" s="16">
        <v>0</v>
      </c>
      <c r="V308" s="7">
        <v>5.08</v>
      </c>
      <c r="W308" s="7">
        <v>0</v>
      </c>
      <c r="Y308" s="7">
        <v>1061801.28</v>
      </c>
      <c r="Z308" s="7">
        <v>0</v>
      </c>
      <c r="AB308" s="7">
        <v>72</v>
      </c>
      <c r="AC308" s="7">
        <v>0</v>
      </c>
      <c r="AE308" s="7">
        <v>3003</v>
      </c>
      <c r="AF308" s="7">
        <v>100</v>
      </c>
      <c r="AG308" s="8">
        <v>2903</v>
      </c>
      <c r="AH308" s="16">
        <v>1.5389996502273462E-2</v>
      </c>
      <c r="AI308" s="7">
        <v>2474</v>
      </c>
      <c r="AJ308" s="7">
        <v>429</v>
      </c>
      <c r="AK308" s="12">
        <v>0.82384282384282381</v>
      </c>
      <c r="AL308" s="12">
        <v>0.95</v>
      </c>
      <c r="AN308" s="12">
        <v>0.85222183947640373</v>
      </c>
      <c r="AO308" s="12">
        <v>0.96669996669996672</v>
      </c>
      <c r="AP308" s="12">
        <v>-6.9682230216480234E-2</v>
      </c>
      <c r="AQ308" s="8">
        <v>649877</v>
      </c>
      <c r="AR308" s="16">
        <v>-0.16018768834740182</v>
      </c>
      <c r="AS308" s="7">
        <v>23185.051730288975</v>
      </c>
      <c r="AT308" s="7">
        <v>223.86393386152255</v>
      </c>
      <c r="AU308" s="7">
        <v>44.067703516047743</v>
      </c>
      <c r="AV308" s="7">
        <v>180</v>
      </c>
      <c r="AW308" s="16">
        <v>0.24482057508915414</v>
      </c>
      <c r="AX308" s="16">
        <v>-0.18594143751143333</v>
      </c>
      <c r="AY308" s="7">
        <v>11502822.9</v>
      </c>
      <c r="AZ308" s="10">
        <v>17.7</v>
      </c>
      <c r="BA308" s="16">
        <v>0</v>
      </c>
      <c r="BB308" s="7">
        <v>640492.43428202195</v>
      </c>
      <c r="BC308" s="16">
        <v>8.9080495034523324E-2</v>
      </c>
      <c r="BD308" s="13"/>
      <c r="BE308" s="13">
        <v>0</v>
      </c>
      <c r="BF308" s="16">
        <v>0</v>
      </c>
      <c r="BG308" s="44">
        <v>0</v>
      </c>
      <c r="BH308" s="43">
        <v>28.03</v>
      </c>
      <c r="BI308" s="2">
        <v>30.53</v>
      </c>
      <c r="BK308" s="34"/>
      <c r="BV308" s="7">
        <v>35246</v>
      </c>
    </row>
    <row r="309" spans="1:74" x14ac:dyDescent="0.2">
      <c r="A309" s="2">
        <v>2013</v>
      </c>
      <c r="B309" s="4" t="s">
        <v>11</v>
      </c>
      <c r="C309" s="4" t="s">
        <v>155</v>
      </c>
      <c r="D309" s="4" t="s">
        <v>273</v>
      </c>
      <c r="E309" s="52" t="s">
        <v>274</v>
      </c>
      <c r="F309" s="4" t="s">
        <v>143</v>
      </c>
      <c r="G309" s="7">
        <v>84720.75</v>
      </c>
      <c r="H309" s="7">
        <v>0</v>
      </c>
      <c r="J309" s="8">
        <v>84720.75</v>
      </c>
      <c r="K309" s="16">
        <v>4.5197740112994156E-2</v>
      </c>
      <c r="L309" s="7">
        <v>84720.75</v>
      </c>
      <c r="M309" s="7">
        <v>430381.41000000003</v>
      </c>
      <c r="N309" s="7">
        <v>0</v>
      </c>
      <c r="P309" s="8">
        <v>430381.41000000003</v>
      </c>
      <c r="Q309" s="16">
        <v>6.1920903954802098E-2</v>
      </c>
      <c r="R309" s="40">
        <v>31</v>
      </c>
      <c r="S309" s="16">
        <v>0</v>
      </c>
      <c r="V309" s="7">
        <v>5.08</v>
      </c>
      <c r="W309" s="7">
        <v>0</v>
      </c>
      <c r="Y309" s="7">
        <v>1014984</v>
      </c>
      <c r="Z309" s="7">
        <v>0</v>
      </c>
      <c r="AB309" s="7">
        <v>72</v>
      </c>
      <c r="AC309" s="7">
        <v>0</v>
      </c>
      <c r="AE309" s="7">
        <v>2911</v>
      </c>
      <c r="AF309" s="7">
        <v>136</v>
      </c>
      <c r="AG309" s="8">
        <v>2775</v>
      </c>
      <c r="AH309" s="16">
        <v>4.5197740112994378E-2</v>
      </c>
      <c r="AI309" s="7">
        <v>2338</v>
      </c>
      <c r="AJ309" s="7">
        <v>437</v>
      </c>
      <c r="AK309" s="12">
        <v>0.80316042597045689</v>
      </c>
      <c r="AL309" s="12">
        <v>0.95</v>
      </c>
      <c r="AN309" s="12">
        <v>0.84252252252252258</v>
      </c>
      <c r="AO309" s="12">
        <v>0.95328065956715902</v>
      </c>
      <c r="AP309" s="12">
        <v>-7.4897726510629647E-2</v>
      </c>
      <c r="AQ309" s="8">
        <v>605368</v>
      </c>
      <c r="AR309" s="16">
        <v>-0.21444949515266098</v>
      </c>
      <c r="AS309" s="7">
        <v>22396.152423233445</v>
      </c>
      <c r="AT309" s="7">
        <v>218.15063063063064</v>
      </c>
      <c r="AU309" s="7">
        <v>42.943037525714693</v>
      </c>
      <c r="AV309" s="7">
        <v>180</v>
      </c>
      <c r="AW309" s="16">
        <v>0.23857243069841497</v>
      </c>
      <c r="AX309" s="16">
        <v>-0.26025516408821547</v>
      </c>
      <c r="AY309" s="7">
        <v>10715013.6</v>
      </c>
      <c r="AZ309" s="10">
        <v>17.7</v>
      </c>
      <c r="BA309" s="16">
        <v>0</v>
      </c>
      <c r="BB309" s="7">
        <v>591673.2609668799</v>
      </c>
      <c r="BC309" s="16">
        <v>0.13167735741564365</v>
      </c>
      <c r="BD309" s="13"/>
      <c r="BE309" s="13">
        <v>0</v>
      </c>
      <c r="BF309" s="16">
        <v>0</v>
      </c>
      <c r="BG309" s="44">
        <v>0</v>
      </c>
      <c r="BH309" s="43">
        <v>27.03</v>
      </c>
      <c r="BI309" s="2">
        <v>30.53</v>
      </c>
      <c r="BK309" s="34"/>
      <c r="BV309" s="7">
        <v>45501</v>
      </c>
    </row>
    <row r="310" spans="1:74" x14ac:dyDescent="0.2">
      <c r="A310" s="2">
        <v>2013</v>
      </c>
      <c r="B310" s="4" t="s">
        <v>5</v>
      </c>
      <c r="C310" s="4" t="s">
        <v>155</v>
      </c>
      <c r="D310" s="4" t="s">
        <v>273</v>
      </c>
      <c r="E310" s="52" t="s">
        <v>274</v>
      </c>
      <c r="F310" s="4" t="s">
        <v>143</v>
      </c>
      <c r="G310" s="7">
        <v>89025.48000000001</v>
      </c>
      <c r="H310" s="7">
        <v>0</v>
      </c>
      <c r="J310" s="8">
        <v>89025.48000000001</v>
      </c>
      <c r="K310" s="16">
        <v>1.4966933518969716E-2</v>
      </c>
      <c r="L310" s="7">
        <v>89025.48000000001</v>
      </c>
      <c r="M310" s="7">
        <v>452249.43840000004</v>
      </c>
      <c r="N310" s="7">
        <v>0</v>
      </c>
      <c r="P310" s="8">
        <v>452249.43840000004</v>
      </c>
      <c r="Q310" s="16">
        <v>3.120640445527334E-2</v>
      </c>
      <c r="R310" s="40">
        <v>31</v>
      </c>
      <c r="S310" s="16">
        <v>0</v>
      </c>
      <c r="V310" s="7">
        <v>5.08</v>
      </c>
      <c r="W310" s="7">
        <v>0</v>
      </c>
      <c r="Y310" s="7">
        <v>1066556.1599999999</v>
      </c>
      <c r="Z310" s="7">
        <v>0</v>
      </c>
      <c r="AB310" s="7">
        <v>72</v>
      </c>
      <c r="AC310" s="7">
        <v>0</v>
      </c>
      <c r="AE310" s="7">
        <v>3014</v>
      </c>
      <c r="AF310" s="7">
        <v>98</v>
      </c>
      <c r="AG310" s="8">
        <v>2916</v>
      </c>
      <c r="AH310" s="16">
        <v>1.4966933518969716E-2</v>
      </c>
      <c r="AI310" s="7">
        <v>2478</v>
      </c>
      <c r="AJ310" s="7">
        <v>438</v>
      </c>
      <c r="AK310" s="12">
        <v>0.8221632382216324</v>
      </c>
      <c r="AL310" s="12">
        <v>0.95</v>
      </c>
      <c r="AN310" s="12">
        <v>0.84979423868312753</v>
      </c>
      <c r="AO310" s="12">
        <v>0.96748506967485071</v>
      </c>
      <c r="AP310" s="12">
        <v>-6.6006561692186105E-2</v>
      </c>
      <c r="AQ310" s="8">
        <v>718223</v>
      </c>
      <c r="AR310" s="16">
        <v>-7.1039530645530591E-2</v>
      </c>
      <c r="AS310" s="7">
        <v>25459.872385678838</v>
      </c>
      <c r="AT310" s="7">
        <v>246.30418381344307</v>
      </c>
      <c r="AU310" s="7">
        <v>48.485075553827379</v>
      </c>
      <c r="AV310" s="7">
        <v>180</v>
      </c>
      <c r="AW310" s="16">
        <v>0.26936153085459658</v>
      </c>
      <c r="AX310" s="16">
        <v>-9.9151765019161342E-2</v>
      </c>
      <c r="AY310" s="7">
        <v>12712547.1</v>
      </c>
      <c r="AZ310" s="10">
        <v>17.7</v>
      </c>
      <c r="BA310" s="16">
        <v>0</v>
      </c>
      <c r="BB310" s="7">
        <v>679737.13352916588</v>
      </c>
      <c r="BC310" s="16">
        <v>4.5968613044156004E-2</v>
      </c>
      <c r="BD310" s="13"/>
      <c r="BE310" s="13">
        <v>0</v>
      </c>
      <c r="BF310" s="16">
        <v>0</v>
      </c>
      <c r="BG310" s="44">
        <v>0</v>
      </c>
      <c r="BH310" s="43">
        <v>28.21</v>
      </c>
      <c r="BI310" s="2">
        <v>30.53</v>
      </c>
      <c r="BK310" s="28"/>
      <c r="BV310" s="7">
        <v>17438</v>
      </c>
    </row>
    <row r="311" spans="1:74" x14ac:dyDescent="0.2">
      <c r="A311" s="2">
        <v>2013</v>
      </c>
      <c r="B311" s="4" t="s">
        <v>6</v>
      </c>
      <c r="C311" s="4" t="s">
        <v>155</v>
      </c>
      <c r="D311" s="4" t="s">
        <v>273</v>
      </c>
      <c r="E311" s="52" t="s">
        <v>274</v>
      </c>
      <c r="F311" s="4" t="s">
        <v>143</v>
      </c>
      <c r="G311" s="7">
        <v>83377.430000000008</v>
      </c>
      <c r="H311" s="7">
        <v>0</v>
      </c>
      <c r="J311" s="8">
        <v>83377.430000000008</v>
      </c>
      <c r="K311" s="16">
        <v>6.099456099456102E-2</v>
      </c>
      <c r="L311" s="7">
        <v>83377.430000000008</v>
      </c>
      <c r="M311" s="7">
        <v>423557.34440000006</v>
      </c>
      <c r="N311" s="7">
        <v>0</v>
      </c>
      <c r="P311" s="8">
        <v>423557.34440000006</v>
      </c>
      <c r="Q311" s="16">
        <v>7.7970473970474297E-2</v>
      </c>
      <c r="R311" s="40">
        <v>31</v>
      </c>
      <c r="S311" s="16">
        <v>0</v>
      </c>
      <c r="V311" s="7">
        <v>5.08</v>
      </c>
      <c r="W311" s="7">
        <v>0</v>
      </c>
      <c r="Y311" s="7">
        <v>998890.55999999994</v>
      </c>
      <c r="Z311" s="7">
        <v>0</v>
      </c>
      <c r="AB311" s="7">
        <v>72</v>
      </c>
      <c r="AC311" s="7">
        <v>0</v>
      </c>
      <c r="AE311" s="7">
        <v>2900</v>
      </c>
      <c r="AF311" s="7">
        <v>169</v>
      </c>
      <c r="AG311" s="8">
        <v>2731</v>
      </c>
      <c r="AH311" s="16">
        <v>6.099456099456102E-2</v>
      </c>
      <c r="AI311" s="7">
        <v>2280</v>
      </c>
      <c r="AJ311" s="7">
        <v>451</v>
      </c>
      <c r="AK311" s="12">
        <v>0.78620689655172415</v>
      </c>
      <c r="AL311" s="12">
        <v>0.95</v>
      </c>
      <c r="AN311" s="12">
        <v>0.83485902599780304</v>
      </c>
      <c r="AO311" s="12">
        <v>0.94172413793103449</v>
      </c>
      <c r="AP311" s="12">
        <v>-5.8314139825440425E-2</v>
      </c>
      <c r="AQ311" s="8">
        <v>695720</v>
      </c>
      <c r="AR311" s="16">
        <v>1.7498957960087935E-2</v>
      </c>
      <c r="AS311" s="7">
        <v>25911.359404096835</v>
      </c>
      <c r="AT311" s="7">
        <v>254.74917612596118</v>
      </c>
      <c r="AU311" s="7">
        <v>50.147475615346693</v>
      </c>
      <c r="AV311" s="7">
        <v>180</v>
      </c>
      <c r="AW311" s="16">
        <v>0.27859708675192607</v>
      </c>
      <c r="AX311" s="16">
        <v>-5.6097562475576956E-2</v>
      </c>
      <c r="AY311" s="7">
        <v>12314244</v>
      </c>
      <c r="AZ311" s="10">
        <v>17.7</v>
      </c>
      <c r="BA311" s="16">
        <v>0</v>
      </c>
      <c r="BB311" s="7">
        <v>673253.30743503838</v>
      </c>
      <c r="BC311" s="16">
        <v>3.4416279454156637E-2</v>
      </c>
      <c r="BD311" s="13"/>
      <c r="BE311" s="13">
        <v>0</v>
      </c>
      <c r="BF311" s="16">
        <v>0</v>
      </c>
      <c r="BG311" s="44">
        <v>0</v>
      </c>
      <c r="BH311" s="43">
        <v>26.85</v>
      </c>
      <c r="BI311" s="2">
        <v>30.53</v>
      </c>
      <c r="BK311" s="28"/>
      <c r="BV311" s="7">
        <v>30510</v>
      </c>
    </row>
    <row r="312" spans="1:74" x14ac:dyDescent="0.2">
      <c r="A312" s="2">
        <v>2013</v>
      </c>
      <c r="B312" s="4" t="s">
        <v>7</v>
      </c>
      <c r="C312" s="4" t="s">
        <v>155</v>
      </c>
      <c r="D312" s="4" t="s">
        <v>273</v>
      </c>
      <c r="E312" s="52" t="s">
        <v>274</v>
      </c>
      <c r="F312" s="4" t="s">
        <v>143</v>
      </c>
      <c r="G312" s="7">
        <v>84537.57</v>
      </c>
      <c r="H312" s="7">
        <v>0</v>
      </c>
      <c r="J312" s="8">
        <v>84537.57</v>
      </c>
      <c r="K312" s="16">
        <v>-7.8824793980650787E-3</v>
      </c>
      <c r="L312" s="7">
        <v>84537.57</v>
      </c>
      <c r="M312" s="7">
        <v>429450.85560000007</v>
      </c>
      <c r="N312" s="7">
        <v>0</v>
      </c>
      <c r="P312" s="8">
        <v>429450.85560000007</v>
      </c>
      <c r="Q312" s="16">
        <v>7.9914009315660284E-3</v>
      </c>
      <c r="R312" s="40">
        <v>31</v>
      </c>
      <c r="S312" s="16">
        <v>0</v>
      </c>
      <c r="V312" s="7">
        <v>5.08</v>
      </c>
      <c r="W312" s="7">
        <v>0</v>
      </c>
      <c r="Y312" s="7">
        <v>1012789.44</v>
      </c>
      <c r="Z312" s="7">
        <v>0</v>
      </c>
      <c r="AB312" s="7">
        <v>72</v>
      </c>
      <c r="AC312" s="7">
        <v>0</v>
      </c>
      <c r="AE312" s="7">
        <v>2965</v>
      </c>
      <c r="AF312" s="7">
        <v>196</v>
      </c>
      <c r="AG312" s="8">
        <v>2769</v>
      </c>
      <c r="AH312" s="16">
        <v>-7.8824793980651897E-3</v>
      </c>
      <c r="AI312" s="7">
        <v>2416</v>
      </c>
      <c r="AJ312" s="7">
        <v>353</v>
      </c>
      <c r="AK312" s="12">
        <v>0.81483979763912306</v>
      </c>
      <c r="AL312" s="12">
        <v>0.95</v>
      </c>
      <c r="AN312" s="12">
        <v>0.87251715420729503</v>
      </c>
      <c r="AO312" s="12">
        <v>0.93389544688026982</v>
      </c>
      <c r="AP312" s="12">
        <v>-2.3578437292477772E-2</v>
      </c>
      <c r="AQ312" s="8">
        <v>622677</v>
      </c>
      <c r="AR312" s="16">
        <v>-0.13361736112946965</v>
      </c>
      <c r="AS312" s="7">
        <v>22577.121102248006</v>
      </c>
      <c r="AT312" s="7">
        <v>224.87432286023835</v>
      </c>
      <c r="AU312" s="7">
        <v>44.266598988235899</v>
      </c>
      <c r="AV312" s="7">
        <v>180</v>
      </c>
      <c r="AW312" s="16">
        <v>0.24592554993464388</v>
      </c>
      <c r="AX312" s="16">
        <v>-0.14048608145879349</v>
      </c>
      <c r="AY312" s="7">
        <v>11021382.9</v>
      </c>
      <c r="AZ312" s="10">
        <v>17.7</v>
      </c>
      <c r="BA312" s="16">
        <v>0</v>
      </c>
      <c r="BB312" s="7">
        <v>603316.75107540074</v>
      </c>
      <c r="BC312" s="16">
        <v>6.630870112053594E-2</v>
      </c>
      <c r="BD312" s="13"/>
      <c r="BE312" s="13">
        <v>0</v>
      </c>
      <c r="BF312" s="16">
        <v>0</v>
      </c>
      <c r="BG312" s="44">
        <v>0</v>
      </c>
      <c r="BH312" s="43">
        <v>27.580000000000002</v>
      </c>
      <c r="BI312" s="2">
        <v>30.53</v>
      </c>
      <c r="BK312" s="28"/>
      <c r="BV312" s="7">
        <v>2080</v>
      </c>
    </row>
    <row r="313" spans="1:74" x14ac:dyDescent="0.2">
      <c r="A313" s="2">
        <v>2014</v>
      </c>
      <c r="B313" s="4" t="s">
        <v>8</v>
      </c>
      <c r="C313" s="4" t="s">
        <v>155</v>
      </c>
      <c r="D313" s="4" t="s">
        <v>273</v>
      </c>
      <c r="E313" s="52" t="s">
        <v>274</v>
      </c>
      <c r="F313" s="4" t="s">
        <v>143</v>
      </c>
      <c r="G313" s="7">
        <v>87804.28</v>
      </c>
      <c r="H313" s="7">
        <v>0</v>
      </c>
      <c r="J313" s="8">
        <v>87804.28</v>
      </c>
      <c r="K313" s="16">
        <v>4.6579330422125143E-2</v>
      </c>
      <c r="L313" s="7">
        <v>87804.28</v>
      </c>
      <c r="M313" s="7">
        <v>446045.74239999999</v>
      </c>
      <c r="N313" s="7">
        <v>0</v>
      </c>
      <c r="P313" s="8">
        <v>446045.74239999999</v>
      </c>
      <c r="Q313" s="16">
        <v>4.6579330422125143E-2</v>
      </c>
      <c r="R313" s="40">
        <v>31</v>
      </c>
      <c r="S313" s="16">
        <v>0</v>
      </c>
      <c r="V313" s="7">
        <v>5.08</v>
      </c>
      <c r="W313" s="7">
        <v>0</v>
      </c>
      <c r="Y313" s="7">
        <v>1051925.76</v>
      </c>
      <c r="Z313" s="7">
        <v>0</v>
      </c>
      <c r="AB313" s="7">
        <v>72</v>
      </c>
      <c r="AC313" s="7">
        <v>0</v>
      </c>
      <c r="AE313" s="7">
        <v>3014</v>
      </c>
      <c r="AF313" s="7">
        <v>138</v>
      </c>
      <c r="AG313" s="8">
        <v>2876</v>
      </c>
      <c r="AH313" s="16">
        <v>4.6579330422125143E-2</v>
      </c>
      <c r="AI313" s="7">
        <v>2603</v>
      </c>
      <c r="AJ313" s="7">
        <v>273</v>
      </c>
      <c r="AK313" s="12">
        <v>0.86363636363636365</v>
      </c>
      <c r="AL313" s="12">
        <v>0.95</v>
      </c>
      <c r="AN313" s="12">
        <v>0.90507649513212796</v>
      </c>
      <c r="AO313" s="12">
        <v>0.95421366954213671</v>
      </c>
      <c r="AP313" s="12">
        <v>-4.8527081628505053E-2</v>
      </c>
      <c r="AQ313" s="8">
        <v>604058</v>
      </c>
      <c r="AR313" s="16">
        <v>-0.15211361709534155</v>
      </c>
      <c r="AS313" s="7">
        <v>21550.410274705671</v>
      </c>
      <c r="AT313" s="7">
        <v>210.03407510431154</v>
      </c>
      <c r="AU313" s="7">
        <v>41.345290374864476</v>
      </c>
      <c r="AV313" s="7">
        <v>180</v>
      </c>
      <c r="AW313" s="16">
        <v>0.22969605763813597</v>
      </c>
      <c r="AX313" s="16">
        <v>-0.18984986779485358</v>
      </c>
      <c r="AY313" s="7">
        <v>10691826.6</v>
      </c>
      <c r="AZ313" s="10">
        <v>17.7</v>
      </c>
      <c r="BA313" s="16">
        <v>0</v>
      </c>
      <c r="BB313" s="7">
        <v>638896.52772120631</v>
      </c>
      <c r="BC313" s="16">
        <v>9.9388091819001309E-2</v>
      </c>
      <c r="BD313" s="13"/>
      <c r="BE313" s="13">
        <v>0</v>
      </c>
      <c r="BF313" s="16">
        <v>0</v>
      </c>
      <c r="BG313" s="44">
        <v>0</v>
      </c>
      <c r="BH313" s="43">
        <v>28.03</v>
      </c>
      <c r="BI313" s="2">
        <v>30.53</v>
      </c>
      <c r="BK313" s="28"/>
      <c r="BV313" s="7">
        <v>9253</v>
      </c>
    </row>
    <row r="314" spans="1:74" x14ac:dyDescent="0.2">
      <c r="A314" s="2">
        <v>2014</v>
      </c>
      <c r="B314" s="4" t="s">
        <v>9</v>
      </c>
      <c r="C314" s="4" t="s">
        <v>156</v>
      </c>
      <c r="D314" s="4" t="s">
        <v>273</v>
      </c>
      <c r="E314" s="52" t="s">
        <v>274</v>
      </c>
      <c r="F314" s="4" t="s">
        <v>143</v>
      </c>
      <c r="G314" s="7">
        <v>78004.150000000009</v>
      </c>
      <c r="H314" s="7">
        <v>0</v>
      </c>
      <c r="J314" s="8">
        <v>78004.150000000009</v>
      </c>
      <c r="K314" s="16">
        <v>1.0280743376828827E-2</v>
      </c>
      <c r="L314" s="7">
        <v>78004.150000000009</v>
      </c>
      <c r="M314" s="7">
        <v>397041.12350000005</v>
      </c>
      <c r="N314" s="7">
        <v>0</v>
      </c>
      <c r="P314" s="8">
        <v>397041.12350000005</v>
      </c>
      <c r="Q314" s="16">
        <v>1.2269484997649238E-2</v>
      </c>
      <c r="R314" s="40">
        <v>30.9</v>
      </c>
      <c r="S314" s="16">
        <v>-3.225806451612967E-3</v>
      </c>
      <c r="V314" s="7">
        <v>5.09</v>
      </c>
      <c r="W314" s="7">
        <v>0</v>
      </c>
      <c r="Y314" s="7">
        <v>936356.4</v>
      </c>
      <c r="Z314" s="7">
        <v>0</v>
      </c>
      <c r="AB314" s="7">
        <v>72</v>
      </c>
      <c r="AC314" s="7">
        <v>0</v>
      </c>
      <c r="AE314" s="7">
        <v>2732</v>
      </c>
      <c r="AF314" s="7">
        <v>177</v>
      </c>
      <c r="AG314" s="8">
        <v>2555</v>
      </c>
      <c r="AH314" s="16">
        <v>1.0280743376828827E-2</v>
      </c>
      <c r="AI314" s="7">
        <v>2291</v>
      </c>
      <c r="AJ314" s="7">
        <v>264</v>
      </c>
      <c r="AK314" s="12">
        <v>0.83857979502196189</v>
      </c>
      <c r="AL314" s="12">
        <v>0.95</v>
      </c>
      <c r="AN314" s="12">
        <v>0.89667318982387478</v>
      </c>
      <c r="AO314" s="12">
        <v>0.93521229868228406</v>
      </c>
      <c r="AP314" s="12">
        <v>-4.3573809757663784E-2</v>
      </c>
      <c r="AQ314" s="8">
        <v>656471</v>
      </c>
      <c r="AR314" s="16">
        <v>1.8300750923336384E-2</v>
      </c>
      <c r="AS314" s="7">
        <v>25764.167974882261</v>
      </c>
      <c r="AT314" s="7">
        <v>256.93581213307243</v>
      </c>
      <c r="AU314" s="7">
        <v>50.478548552666489</v>
      </c>
      <c r="AV314" s="7">
        <v>180</v>
      </c>
      <c r="AW314" s="16">
        <v>0.28043638084814715</v>
      </c>
      <c r="AX314" s="16">
        <v>5.9581623422155783E-3</v>
      </c>
      <c r="AY314" s="7">
        <v>11619536.699999999</v>
      </c>
      <c r="AZ314" s="10">
        <v>17.7</v>
      </c>
      <c r="BA314" s="16">
        <v>0</v>
      </c>
      <c r="BB314" s="7">
        <v>733332.94341420848</v>
      </c>
      <c r="BC314" s="16">
        <v>-5.2803134715084018E-3</v>
      </c>
      <c r="BD314" s="13"/>
      <c r="BE314" s="13">
        <v>0</v>
      </c>
      <c r="BF314" s="16">
        <v>0</v>
      </c>
      <c r="BG314" s="44">
        <v>0</v>
      </c>
      <c r="BH314" s="43">
        <v>25.48</v>
      </c>
      <c r="BI314" s="2">
        <v>30.53</v>
      </c>
      <c r="BJ314" s="2" t="s">
        <v>153</v>
      </c>
      <c r="BK314" s="28"/>
      <c r="BV314" s="7">
        <v>1120</v>
      </c>
    </row>
    <row r="315" spans="1:74" x14ac:dyDescent="0.2">
      <c r="A315" s="2">
        <v>2014</v>
      </c>
      <c r="B315" s="4" t="s">
        <v>10</v>
      </c>
      <c r="C315" s="4" t="s">
        <v>156</v>
      </c>
      <c r="D315" s="4" t="s">
        <v>273</v>
      </c>
      <c r="E315" s="52" t="s">
        <v>274</v>
      </c>
      <c r="F315" s="4" t="s">
        <v>143</v>
      </c>
      <c r="G315" s="7">
        <v>82858.42</v>
      </c>
      <c r="H315" s="7">
        <v>0</v>
      </c>
      <c r="J315" s="8">
        <v>82858.42</v>
      </c>
      <c r="K315" s="16">
        <v>-5.7965984033321871E-2</v>
      </c>
      <c r="L315" s="7">
        <v>82858.42</v>
      </c>
      <c r="M315" s="7">
        <v>419263.60519999993</v>
      </c>
      <c r="N315" s="7">
        <v>0</v>
      </c>
      <c r="P315" s="8">
        <v>419263.60519999993</v>
      </c>
      <c r="Q315" s="16">
        <v>-6.1674779371773458E-2</v>
      </c>
      <c r="R315" s="40">
        <v>30.8</v>
      </c>
      <c r="S315" s="16">
        <v>-6.4516129032258229E-3</v>
      </c>
      <c r="V315" s="7">
        <v>5.0599999999999996</v>
      </c>
      <c r="W315" s="7">
        <v>0</v>
      </c>
      <c r="Y315" s="7">
        <v>988764.48</v>
      </c>
      <c r="Z315" s="7">
        <v>0</v>
      </c>
      <c r="AB315" s="7">
        <v>72</v>
      </c>
      <c r="AC315" s="7">
        <v>0</v>
      </c>
      <c r="AE315" s="7">
        <v>2922</v>
      </c>
      <c r="AF315" s="7">
        <v>208</v>
      </c>
      <c r="AG315" s="8">
        <v>2714</v>
      </c>
      <c r="AH315" s="16">
        <v>-5.796598403332176E-2</v>
      </c>
      <c r="AI315" s="7">
        <v>2400</v>
      </c>
      <c r="AJ315" s="7">
        <v>314</v>
      </c>
      <c r="AK315" s="12">
        <v>0.82135523613963035</v>
      </c>
      <c r="AL315" s="12">
        <v>0.95</v>
      </c>
      <c r="AN315" s="12">
        <v>0.88430361090641119</v>
      </c>
      <c r="AO315" s="12">
        <v>0.92881587953456535</v>
      </c>
      <c r="AP315" s="12">
        <v>-6.8490419370614064E-2</v>
      </c>
      <c r="AQ315" s="8">
        <v>755319</v>
      </c>
      <c r="AR315" s="16">
        <v>-1.4296452704907092E-2</v>
      </c>
      <c r="AS315" s="7">
        <v>28502.603773584906</v>
      </c>
      <c r="AT315" s="7">
        <v>278.30471628592483</v>
      </c>
      <c r="AU315" s="7">
        <v>55.000932072317163</v>
      </c>
      <c r="AV315" s="7">
        <v>180</v>
      </c>
      <c r="AW315" s="16">
        <v>0.30556073373509535</v>
      </c>
      <c r="AX315" s="16">
        <v>5.0492436551098363E-2</v>
      </c>
      <c r="AY315" s="7">
        <v>13369146.299999999</v>
      </c>
      <c r="AZ315" s="10">
        <v>17.7</v>
      </c>
      <c r="BA315" s="16">
        <v>0</v>
      </c>
      <c r="BB315" s="7">
        <v>739106.69734983146</v>
      </c>
      <c r="BC315" s="16">
        <v>-4.3688457019274943E-2</v>
      </c>
      <c r="BD315" s="13"/>
      <c r="BE315" s="13">
        <v>0</v>
      </c>
      <c r="BF315" s="16">
        <v>0</v>
      </c>
      <c r="BG315" s="44">
        <v>0</v>
      </c>
      <c r="BH315" s="43">
        <v>26.5</v>
      </c>
      <c r="BI315" s="2">
        <v>30.53</v>
      </c>
      <c r="BK315" s="28"/>
      <c r="BV315" s="7">
        <v>737</v>
      </c>
    </row>
    <row r="316" spans="1:74" x14ac:dyDescent="0.2">
      <c r="A316" s="2">
        <v>2014</v>
      </c>
      <c r="B316" s="4" t="s">
        <v>0</v>
      </c>
      <c r="C316" s="4" t="s">
        <v>156</v>
      </c>
      <c r="D316" s="4" t="s">
        <v>273</v>
      </c>
      <c r="E316" s="52" t="s">
        <v>274</v>
      </c>
      <c r="F316" s="4" t="s">
        <v>143</v>
      </c>
      <c r="G316" s="7">
        <v>76966.13</v>
      </c>
      <c r="H316" s="7">
        <v>0</v>
      </c>
      <c r="J316" s="8">
        <v>76966.13</v>
      </c>
      <c r="K316" s="16">
        <v>-8.5600290170475213E-2</v>
      </c>
      <c r="L316" s="7">
        <v>76966.13</v>
      </c>
      <c r="M316" s="7">
        <v>398684.55339999998</v>
      </c>
      <c r="N316" s="7">
        <v>0</v>
      </c>
      <c r="P316" s="8">
        <v>398684.55339999998</v>
      </c>
      <c r="Q316" s="16">
        <v>-6.76002958824925E-2</v>
      </c>
      <c r="R316" s="40">
        <v>29.4</v>
      </c>
      <c r="S316" s="16">
        <v>-5.1612903225806472E-2</v>
      </c>
      <c r="V316" s="7">
        <v>5.18</v>
      </c>
      <c r="W316" s="7">
        <v>0</v>
      </c>
      <c r="Y316" s="7">
        <v>940232.15999999992</v>
      </c>
      <c r="Z316" s="7">
        <v>0</v>
      </c>
      <c r="AB316" s="7">
        <v>72</v>
      </c>
      <c r="AC316" s="7">
        <v>0</v>
      </c>
      <c r="AE316" s="7">
        <v>2873</v>
      </c>
      <c r="AF316" s="7">
        <v>352</v>
      </c>
      <c r="AG316" s="8">
        <v>2521</v>
      </c>
      <c r="AH316" s="16">
        <v>-8.5600290170475102E-2</v>
      </c>
      <c r="AI316" s="7">
        <v>2117</v>
      </c>
      <c r="AJ316" s="7">
        <v>404</v>
      </c>
      <c r="AK316" s="12">
        <v>0.73686042464323009</v>
      </c>
      <c r="AL316" s="12">
        <v>0.95</v>
      </c>
      <c r="AN316" s="12">
        <v>0.83974613248710828</v>
      </c>
      <c r="AO316" s="12">
        <v>0.87747998607727118</v>
      </c>
      <c r="AP316" s="12">
        <v>-7.4298245794898965E-2</v>
      </c>
      <c r="AQ316" s="8">
        <v>748256</v>
      </c>
      <c r="AR316" s="16">
        <v>-3.0953549601959174E-2</v>
      </c>
      <c r="AS316" s="7">
        <v>28635.897435897434</v>
      </c>
      <c r="AT316" s="7">
        <v>296.8092026973423</v>
      </c>
      <c r="AU316" s="7">
        <v>57.299073879795813</v>
      </c>
      <c r="AV316" s="7">
        <v>180</v>
      </c>
      <c r="AW316" s="16">
        <v>0.31832818822108783</v>
      </c>
      <c r="AX316" s="16">
        <v>3.9303687161954093E-2</v>
      </c>
      <c r="AY316" s="7">
        <v>13244131.199999999</v>
      </c>
      <c r="AZ316" s="10">
        <v>17.7</v>
      </c>
      <c r="BA316" s="16">
        <v>0</v>
      </c>
      <c r="BB316" s="7">
        <v>757903.7356188274</v>
      </c>
      <c r="BC316" s="16">
        <v>-4.4201726194561967E-2</v>
      </c>
      <c r="BD316" s="13"/>
      <c r="BE316" s="13">
        <v>0</v>
      </c>
      <c r="BF316" s="16">
        <v>0</v>
      </c>
      <c r="BG316" s="44">
        <v>0</v>
      </c>
      <c r="BH316" s="43">
        <v>26.130000000000003</v>
      </c>
      <c r="BI316" s="2">
        <v>30.53</v>
      </c>
    </row>
    <row r="317" spans="1:74" x14ac:dyDescent="0.2">
      <c r="A317" s="2">
        <v>2014</v>
      </c>
      <c r="B317" s="4" t="s">
        <v>1</v>
      </c>
      <c r="C317" s="4" t="s">
        <v>156</v>
      </c>
      <c r="D317" s="4" t="s">
        <v>273</v>
      </c>
      <c r="E317" s="52" t="s">
        <v>274</v>
      </c>
      <c r="F317" s="4" t="s">
        <v>143</v>
      </c>
      <c r="G317" s="7">
        <v>84415.45</v>
      </c>
      <c r="H317" s="7">
        <v>0</v>
      </c>
      <c r="J317" s="8">
        <v>84415.45</v>
      </c>
      <c r="K317" s="16">
        <v>-5.6957708049113376E-2</v>
      </c>
      <c r="L317" s="7">
        <v>84415.45</v>
      </c>
      <c r="M317" s="7">
        <v>441492.80350000004</v>
      </c>
      <c r="N317" s="7">
        <v>0</v>
      </c>
      <c r="P317" s="8">
        <v>441492.80350000004</v>
      </c>
      <c r="Q317" s="16">
        <v>-2.911197108205954E-2</v>
      </c>
      <c r="R317" s="40">
        <v>30.1</v>
      </c>
      <c r="S317" s="16">
        <v>-2.9032258064516037E-2</v>
      </c>
      <c r="V317" s="7">
        <v>5.23</v>
      </c>
      <c r="W317" s="7">
        <v>0</v>
      </c>
      <c r="Y317" s="7">
        <v>1041188.4000000001</v>
      </c>
      <c r="Z317" s="7">
        <v>0</v>
      </c>
      <c r="AB317" s="7">
        <v>72</v>
      </c>
      <c r="AC317" s="7">
        <v>0</v>
      </c>
      <c r="AE317" s="7">
        <v>2976</v>
      </c>
      <c r="AF317" s="7">
        <v>211</v>
      </c>
      <c r="AG317" s="8">
        <v>2765</v>
      </c>
      <c r="AH317" s="16">
        <v>-5.6957708049113265E-2</v>
      </c>
      <c r="AI317" s="7">
        <v>2166</v>
      </c>
      <c r="AJ317" s="7">
        <v>599</v>
      </c>
      <c r="AK317" s="12">
        <v>0.72782258064516125</v>
      </c>
      <c r="AL317" s="12">
        <v>0.95</v>
      </c>
      <c r="AN317" s="12">
        <v>0.78336347197106693</v>
      </c>
      <c r="AO317" s="12">
        <v>0.92909946236559138</v>
      </c>
      <c r="AP317" s="12">
        <v>-0.14932529636327097</v>
      </c>
      <c r="AQ317" s="8">
        <v>766480</v>
      </c>
      <c r="AR317" s="16">
        <v>-2.6735319700076809E-2</v>
      </c>
      <c r="AS317" s="7">
        <v>27521.723518850988</v>
      </c>
      <c r="AT317" s="7">
        <v>277.20795660036168</v>
      </c>
      <c r="AU317" s="7">
        <v>53.003433384390377</v>
      </c>
      <c r="AV317" s="7">
        <v>180</v>
      </c>
      <c r="AW317" s="16">
        <v>0.29446351880216876</v>
      </c>
      <c r="AX317" s="16">
        <v>2.4479150130540805E-3</v>
      </c>
      <c r="AY317" s="7">
        <v>13566696</v>
      </c>
      <c r="AZ317" s="10">
        <v>17.7</v>
      </c>
      <c r="BA317" s="16">
        <v>0</v>
      </c>
      <c r="BB317" s="7">
        <v>758894.31088394194</v>
      </c>
      <c r="BC317" s="16">
        <v>-2.7548028752676791E-2</v>
      </c>
      <c r="BD317" s="13"/>
      <c r="BE317" s="13">
        <v>0</v>
      </c>
      <c r="BF317" s="16">
        <v>0</v>
      </c>
      <c r="BG317" s="44">
        <v>0</v>
      </c>
      <c r="BH317" s="43">
        <v>27.85</v>
      </c>
      <c r="BI317" s="2">
        <v>30.53</v>
      </c>
    </row>
    <row r="318" spans="1:74" x14ac:dyDescent="0.2">
      <c r="A318" s="2">
        <v>2014</v>
      </c>
      <c r="B318" s="4" t="s">
        <v>2</v>
      </c>
      <c r="C318" s="4" t="s">
        <v>156</v>
      </c>
      <c r="D318" s="4" t="s">
        <v>273</v>
      </c>
      <c r="E318" s="52" t="s">
        <v>274</v>
      </c>
      <c r="F318" s="4" t="s">
        <v>143</v>
      </c>
      <c r="G318" s="7">
        <v>83377.430000000008</v>
      </c>
      <c r="H318" s="7">
        <v>0</v>
      </c>
      <c r="J318" s="8">
        <v>83377.430000000008</v>
      </c>
      <c r="K318" s="16">
        <v>1.1106997408367292E-2</v>
      </c>
      <c r="L318" s="7">
        <v>83377.430000000008</v>
      </c>
      <c r="M318" s="7">
        <v>422723.57010000007</v>
      </c>
      <c r="N318" s="7">
        <v>0</v>
      </c>
      <c r="P318" s="8">
        <v>422723.57010000007</v>
      </c>
      <c r="Q318" s="16">
        <v>9.1166293032327594E-3</v>
      </c>
      <c r="R318" s="40">
        <v>30</v>
      </c>
      <c r="S318" s="16">
        <v>-3.2258064516129004E-2</v>
      </c>
      <c r="V318" s="7">
        <v>5.07</v>
      </c>
      <c r="W318" s="7">
        <v>0</v>
      </c>
      <c r="Y318" s="7">
        <v>996924.24000000011</v>
      </c>
      <c r="Z318" s="7">
        <v>0</v>
      </c>
      <c r="AB318" s="7">
        <v>72</v>
      </c>
      <c r="AC318" s="7">
        <v>0</v>
      </c>
      <c r="AE318" s="7">
        <v>2884</v>
      </c>
      <c r="AF318" s="7">
        <v>153</v>
      </c>
      <c r="AG318" s="8">
        <v>2731</v>
      </c>
      <c r="AH318" s="16">
        <v>1.1106997408367292E-2</v>
      </c>
      <c r="AI318" s="7">
        <v>2084</v>
      </c>
      <c r="AJ318" s="7">
        <v>647</v>
      </c>
      <c r="AK318" s="12">
        <v>0.72260748959778087</v>
      </c>
      <c r="AL318" s="12">
        <v>0.95</v>
      </c>
      <c r="AN318" s="12">
        <v>0.76309044306114981</v>
      </c>
      <c r="AO318" s="12">
        <v>0.94694868238557561</v>
      </c>
      <c r="AP318" s="12">
        <v>-0.1394124063848996</v>
      </c>
      <c r="AQ318" s="8">
        <v>831208</v>
      </c>
      <c r="AR318" s="16">
        <v>0.16436070740675879</v>
      </c>
      <c r="AS318" s="7">
        <v>31271.9337848006</v>
      </c>
      <c r="AT318" s="7">
        <v>304.36030757964113</v>
      </c>
      <c r="AU318" s="7">
        <v>60.031618852000221</v>
      </c>
      <c r="AV318" s="7">
        <v>180</v>
      </c>
      <c r="AW318" s="16">
        <v>0.33350899362222347</v>
      </c>
      <c r="AX318" s="16">
        <v>0.15384156161485296</v>
      </c>
      <c r="AY318" s="7">
        <v>14712381.6</v>
      </c>
      <c r="AZ318" s="10">
        <v>17.7</v>
      </c>
      <c r="BA318" s="16">
        <v>0</v>
      </c>
      <c r="BB318" s="7">
        <v>853287.37819050124</v>
      </c>
      <c r="BC318" s="16">
        <v>-8.864062196424298E-2</v>
      </c>
      <c r="BD318" s="13"/>
      <c r="BE318" s="13">
        <v>0</v>
      </c>
      <c r="BF318" s="16">
        <v>0</v>
      </c>
      <c r="BG318" s="44">
        <v>0</v>
      </c>
      <c r="BH318" s="43">
        <v>26.580000000000002</v>
      </c>
      <c r="BI318" s="2">
        <v>30.53</v>
      </c>
    </row>
    <row r="319" spans="1:74" x14ac:dyDescent="0.2">
      <c r="A319" s="2">
        <v>2014</v>
      </c>
      <c r="B319" s="4" t="s">
        <v>3</v>
      </c>
      <c r="C319" s="4" t="s">
        <v>156</v>
      </c>
      <c r="D319" s="4" t="s">
        <v>273</v>
      </c>
      <c r="E319" s="52" t="s">
        <v>274</v>
      </c>
      <c r="F319" s="4" t="s">
        <v>143</v>
      </c>
      <c r="G319" s="7">
        <v>89361.31</v>
      </c>
      <c r="H319" s="7">
        <v>0</v>
      </c>
      <c r="J319" s="8">
        <v>89361.31</v>
      </c>
      <c r="K319" s="16">
        <v>4.8728054460766668E-2</v>
      </c>
      <c r="L319" s="7">
        <v>89361.31</v>
      </c>
      <c r="M319" s="7">
        <v>448593.77619999996</v>
      </c>
      <c r="N319" s="7">
        <v>0</v>
      </c>
      <c r="P319" s="8">
        <v>448593.77619999996</v>
      </c>
      <c r="Q319" s="16">
        <v>3.6341502636426881E-2</v>
      </c>
      <c r="R319" s="40">
        <v>30.5</v>
      </c>
      <c r="S319" s="16">
        <v>-1.6129032258064502E-2</v>
      </c>
      <c r="V319" s="7">
        <v>5.0199999999999996</v>
      </c>
      <c r="W319" s="7">
        <v>0</v>
      </c>
      <c r="Y319" s="7">
        <v>1057934.8799999999</v>
      </c>
      <c r="Z319" s="7">
        <v>0</v>
      </c>
      <c r="AB319" s="7">
        <v>72</v>
      </c>
      <c r="AC319" s="7">
        <v>0</v>
      </c>
      <c r="AE319" s="7">
        <v>3014</v>
      </c>
      <c r="AF319" s="7">
        <v>87</v>
      </c>
      <c r="AG319" s="8">
        <v>2927</v>
      </c>
      <c r="AH319" s="16">
        <v>4.8728054460766668E-2</v>
      </c>
      <c r="AI319" s="7">
        <v>2418</v>
      </c>
      <c r="AJ319" s="7">
        <v>509</v>
      </c>
      <c r="AK319" s="12">
        <v>0.80225613802256135</v>
      </c>
      <c r="AL319" s="12">
        <v>0.95</v>
      </c>
      <c r="AN319" s="12">
        <v>0.8261018107277075</v>
      </c>
      <c r="AO319" s="12">
        <v>0.971134704711347</v>
      </c>
      <c r="AP319" s="12">
        <v>-6.236268656322419E-2</v>
      </c>
      <c r="AQ319" s="8">
        <v>827627</v>
      </c>
      <c r="AR319" s="16">
        <v>0.29895565865387641</v>
      </c>
      <c r="AS319" s="7">
        <v>29526.471637531216</v>
      </c>
      <c r="AT319" s="7">
        <v>282.75606422958663</v>
      </c>
      <c r="AU319" s="7">
        <v>56.325909209081004</v>
      </c>
      <c r="AV319" s="7">
        <v>180</v>
      </c>
      <c r="AW319" s="16">
        <v>0.31292171782822781</v>
      </c>
      <c r="AX319" s="16">
        <v>0.25340503622538102</v>
      </c>
      <c r="AY319" s="7">
        <v>14648997.899999999</v>
      </c>
      <c r="AZ319" s="10">
        <v>17.7</v>
      </c>
      <c r="BA319" s="16">
        <v>0</v>
      </c>
      <c r="BB319" s="7">
        <v>822577.36403311777</v>
      </c>
      <c r="BC319" s="16">
        <v>-0.12319317587685959</v>
      </c>
      <c r="BD319" s="13"/>
      <c r="BE319" s="13">
        <v>0</v>
      </c>
      <c r="BF319" s="16">
        <v>0</v>
      </c>
      <c r="BG319" s="44">
        <v>0</v>
      </c>
      <c r="BH319" s="43">
        <v>28.03</v>
      </c>
      <c r="BI319" s="2">
        <v>30.53</v>
      </c>
    </row>
    <row r="320" spans="1:74" x14ac:dyDescent="0.2">
      <c r="A320" s="2">
        <v>2014</v>
      </c>
      <c r="B320" s="4" t="s">
        <v>4</v>
      </c>
      <c r="C320" s="4" t="s">
        <v>156</v>
      </c>
      <c r="D320" s="4" t="s">
        <v>273</v>
      </c>
      <c r="E320" s="52" t="s">
        <v>274</v>
      </c>
      <c r="F320" s="4" t="s">
        <v>143</v>
      </c>
      <c r="G320" s="7">
        <v>84659.69</v>
      </c>
      <c r="H320" s="7">
        <v>0</v>
      </c>
      <c r="J320" s="8">
        <v>84659.69</v>
      </c>
      <c r="K320" s="16">
        <v>-4.4781260764726105E-2</v>
      </c>
      <c r="L320" s="7">
        <v>84659.69</v>
      </c>
      <c r="M320" s="7">
        <v>416525.67479999998</v>
      </c>
      <c r="N320" s="7">
        <v>0</v>
      </c>
      <c r="P320" s="8">
        <v>416525.67479999998</v>
      </c>
      <c r="Q320" s="16">
        <v>-7.4866890346939496E-2</v>
      </c>
      <c r="R320" s="40">
        <v>30.5</v>
      </c>
      <c r="S320" s="16">
        <v>-1.6129032258064502E-2</v>
      </c>
      <c r="V320" s="7">
        <v>4.92</v>
      </c>
      <c r="W320" s="7">
        <v>0</v>
      </c>
      <c r="Y320" s="7">
        <v>982307.52</v>
      </c>
      <c r="Z320" s="7">
        <v>0</v>
      </c>
      <c r="AB320" s="7">
        <v>72</v>
      </c>
      <c r="AC320" s="7">
        <v>0</v>
      </c>
      <c r="AE320" s="7">
        <v>2976</v>
      </c>
      <c r="AF320" s="7">
        <v>203</v>
      </c>
      <c r="AG320" s="8">
        <v>2773</v>
      </c>
      <c r="AH320" s="16">
        <v>-4.4781260764726105E-2</v>
      </c>
      <c r="AI320" s="7">
        <v>2219</v>
      </c>
      <c r="AJ320" s="7">
        <v>554</v>
      </c>
      <c r="AK320" s="12">
        <v>0.7456317204301075</v>
      </c>
      <c r="AL320" s="12">
        <v>0.95</v>
      </c>
      <c r="AN320" s="12">
        <v>0.80021637216011543</v>
      </c>
      <c r="AO320" s="12">
        <v>0.93178763440860213</v>
      </c>
      <c r="AP320" s="12">
        <v>-6.1023391923680226E-2</v>
      </c>
      <c r="AQ320" s="8">
        <v>809596</v>
      </c>
      <c r="AR320" s="16">
        <v>0.24576804533781016</v>
      </c>
      <c r="AS320" s="7">
        <v>29547.299270072992</v>
      </c>
      <c r="AT320" s="7">
        <v>291.95672556797695</v>
      </c>
      <c r="AU320" s="7">
        <v>59.340797879670113</v>
      </c>
      <c r="AV320" s="7">
        <v>180</v>
      </c>
      <c r="AW320" s="16">
        <v>0.32967109933150063</v>
      </c>
      <c r="AX320" s="16">
        <v>0.3465824888755662</v>
      </c>
      <c r="AY320" s="7">
        <v>14329849.199999999</v>
      </c>
      <c r="AZ320" s="10">
        <v>17.7</v>
      </c>
      <c r="BA320" s="16">
        <v>0</v>
      </c>
      <c r="BB320" s="7">
        <v>797905.00790917035</v>
      </c>
      <c r="BC320" s="16">
        <v>-0.18834983578309633</v>
      </c>
      <c r="BD320" s="13"/>
      <c r="BE320" s="13">
        <v>0</v>
      </c>
      <c r="BF320" s="16">
        <v>0</v>
      </c>
      <c r="BG320" s="44">
        <v>0</v>
      </c>
      <c r="BH320" s="43">
        <v>27.400000000000002</v>
      </c>
      <c r="BI320" s="2">
        <v>30.53</v>
      </c>
    </row>
    <row r="321" spans="1:80" x14ac:dyDescent="0.2">
      <c r="A321" s="2">
        <v>2014</v>
      </c>
      <c r="B321" s="4" t="s">
        <v>11</v>
      </c>
      <c r="C321" s="4" t="s">
        <v>156</v>
      </c>
      <c r="D321" s="4" t="s">
        <v>273</v>
      </c>
      <c r="E321" s="52" t="s">
        <v>274</v>
      </c>
      <c r="F321" s="4" t="s">
        <v>143</v>
      </c>
      <c r="G321" s="7">
        <v>87071.56</v>
      </c>
      <c r="H321" s="7">
        <v>0</v>
      </c>
      <c r="J321" s="8">
        <v>87071.56</v>
      </c>
      <c r="K321" s="16">
        <v>2.7747747747747686E-2</v>
      </c>
      <c r="L321" s="7">
        <v>87071.56</v>
      </c>
      <c r="M321" s="7">
        <v>439711.37799999997</v>
      </c>
      <c r="N321" s="7">
        <v>0</v>
      </c>
      <c r="P321" s="8">
        <v>439711.37799999997</v>
      </c>
      <c r="Q321" s="16">
        <v>2.1678371284670428E-2</v>
      </c>
      <c r="R321" s="40">
        <v>30.11</v>
      </c>
      <c r="S321" s="16">
        <v>-2.8709677419354818E-2</v>
      </c>
      <c r="V321" s="7">
        <v>5.05</v>
      </c>
      <c r="W321" s="7">
        <v>0</v>
      </c>
      <c r="Y321" s="7">
        <v>1036987.2</v>
      </c>
      <c r="Z321" s="7">
        <v>0</v>
      </c>
      <c r="AB321" s="7">
        <v>72</v>
      </c>
      <c r="AC321" s="7">
        <v>0</v>
      </c>
      <c r="AE321" s="7">
        <v>2948</v>
      </c>
      <c r="AF321" s="7">
        <v>96</v>
      </c>
      <c r="AG321" s="8">
        <v>2852</v>
      </c>
      <c r="AH321" s="16">
        <v>2.7747747747747686E-2</v>
      </c>
      <c r="AI321" s="7">
        <v>2172</v>
      </c>
      <c r="AJ321" s="7">
        <v>680</v>
      </c>
      <c r="AK321" s="12">
        <v>0.73677069199457257</v>
      </c>
      <c r="AL321" s="12">
        <v>0.95</v>
      </c>
      <c r="AN321" s="12">
        <v>0.76157082748948102</v>
      </c>
      <c r="AO321" s="12">
        <v>0.9674355495251018</v>
      </c>
      <c r="AP321" s="12">
        <v>-9.6082529391227633E-2</v>
      </c>
      <c r="AQ321" s="8">
        <v>871227</v>
      </c>
      <c r="AR321" s="16">
        <v>0.43916923259901419</v>
      </c>
      <c r="AS321" s="7">
        <v>31704.039301310044</v>
      </c>
      <c r="AT321" s="7">
        <v>305.47931276297334</v>
      </c>
      <c r="AU321" s="7">
        <v>60.49095302237096</v>
      </c>
      <c r="AV321" s="7">
        <v>180</v>
      </c>
      <c r="AW321" s="16">
        <v>0.33606085012428311</v>
      </c>
      <c r="AX321" s="16">
        <v>0.4086323769283533</v>
      </c>
      <c r="AY321" s="7">
        <v>15420717.899999999</v>
      </c>
      <c r="AZ321" s="10">
        <v>17.7</v>
      </c>
      <c r="BA321" s="16">
        <v>0</v>
      </c>
      <c r="BB321" s="7">
        <v>851517.95293506072</v>
      </c>
      <c r="BC321" s="16">
        <v>-0.20837489185374988</v>
      </c>
      <c r="BD321" s="13"/>
      <c r="BE321" s="13">
        <v>0</v>
      </c>
      <c r="BF321" s="16">
        <v>0</v>
      </c>
      <c r="BG321" s="44">
        <v>0</v>
      </c>
      <c r="BH321" s="43">
        <v>27.48</v>
      </c>
      <c r="BI321" s="2">
        <v>30.53</v>
      </c>
    </row>
    <row r="322" spans="1:80" x14ac:dyDescent="0.2">
      <c r="A322" s="2">
        <v>2014</v>
      </c>
      <c r="B322" s="4" t="s">
        <v>5</v>
      </c>
      <c r="C322" s="4" t="s">
        <v>156</v>
      </c>
      <c r="D322" s="4" t="s">
        <v>273</v>
      </c>
      <c r="E322" s="52" t="s">
        <v>274</v>
      </c>
      <c r="F322" s="4" t="s">
        <v>143</v>
      </c>
      <c r="G322" s="7">
        <v>94429.290000000008</v>
      </c>
      <c r="H322" s="7">
        <v>0</v>
      </c>
      <c r="J322" s="8">
        <v>94429.290000000008</v>
      </c>
      <c r="K322" s="16">
        <v>6.0699588477366229E-2</v>
      </c>
      <c r="L322" s="7">
        <v>94429.290000000008</v>
      </c>
      <c r="M322" s="7">
        <v>478756.50030000007</v>
      </c>
      <c r="N322" s="7">
        <v>0</v>
      </c>
      <c r="P322" s="8">
        <v>478756.50030000007</v>
      </c>
      <c r="Q322" s="16">
        <v>5.8611597161466022E-2</v>
      </c>
      <c r="R322" s="40">
        <v>29</v>
      </c>
      <c r="S322" s="16">
        <v>-6.4516129032258118E-2</v>
      </c>
      <c r="V322" s="7">
        <v>5.07</v>
      </c>
      <c r="W322" s="7">
        <v>0</v>
      </c>
      <c r="Y322" s="7">
        <v>1129068.72</v>
      </c>
      <c r="Z322" s="7">
        <v>0</v>
      </c>
      <c r="AB322" s="7">
        <v>72</v>
      </c>
      <c r="AC322" s="7">
        <v>0</v>
      </c>
      <c r="AE322" s="7">
        <v>3172</v>
      </c>
      <c r="AF322" s="7">
        <v>79</v>
      </c>
      <c r="AG322" s="8">
        <v>3093</v>
      </c>
      <c r="AH322" s="16">
        <v>6.0699588477366229E-2</v>
      </c>
      <c r="AI322" s="7">
        <v>2719</v>
      </c>
      <c r="AJ322" s="7">
        <v>374</v>
      </c>
      <c r="AK322" s="12">
        <v>0.85718789407314</v>
      </c>
      <c r="AL322" s="12">
        <v>0.95</v>
      </c>
      <c r="AN322" s="12">
        <v>0.87908179760750083</v>
      </c>
      <c r="AO322" s="12">
        <v>0.97509457755359397</v>
      </c>
      <c r="AP322" s="12">
        <v>3.4464294521175276E-2</v>
      </c>
      <c r="AQ322" s="8">
        <v>892419</v>
      </c>
      <c r="AR322" s="16">
        <v>0.24253748487586724</v>
      </c>
      <c r="AS322" s="7">
        <v>31334.936797752809</v>
      </c>
      <c r="AT322" s="7">
        <v>288.52861299709019</v>
      </c>
      <c r="AU322" s="7">
        <v>56.90899664636887</v>
      </c>
      <c r="AV322" s="7">
        <v>180</v>
      </c>
      <c r="AW322" s="16">
        <v>0.31616109247982704</v>
      </c>
      <c r="AX322" s="16">
        <v>0.17374255884554368</v>
      </c>
      <c r="AY322" s="7">
        <v>15795816.299999999</v>
      </c>
      <c r="AZ322" s="10">
        <v>17.7</v>
      </c>
      <c r="BA322" s="16">
        <v>0</v>
      </c>
      <c r="BB322" s="7">
        <v>844598.86827206134</v>
      </c>
      <c r="BC322" s="16">
        <v>-7.1284932275181068E-2</v>
      </c>
      <c r="BD322" s="13"/>
      <c r="BE322" s="13">
        <v>0</v>
      </c>
      <c r="BF322" s="16">
        <v>0</v>
      </c>
      <c r="BG322" s="44">
        <v>0</v>
      </c>
      <c r="BH322" s="43">
        <v>28.48</v>
      </c>
      <c r="BI322" s="2">
        <v>30.53</v>
      </c>
    </row>
    <row r="323" spans="1:80" x14ac:dyDescent="0.2">
      <c r="A323" s="2">
        <v>2014</v>
      </c>
      <c r="B323" s="4" t="s">
        <v>6</v>
      </c>
      <c r="C323" s="4" t="s">
        <v>156</v>
      </c>
      <c r="D323" s="4" t="s">
        <v>273</v>
      </c>
      <c r="E323" s="52" t="s">
        <v>274</v>
      </c>
      <c r="F323" s="4" t="s">
        <v>143</v>
      </c>
      <c r="G323" s="7">
        <v>87651.63</v>
      </c>
      <c r="H323" s="7">
        <v>0</v>
      </c>
      <c r="J323" s="8">
        <v>87651.63</v>
      </c>
      <c r="K323" s="16">
        <v>5.1263273526180875E-2</v>
      </c>
      <c r="L323" s="7">
        <v>87651.63</v>
      </c>
      <c r="M323" s="7">
        <v>447899.82930000004</v>
      </c>
      <c r="N323" s="7">
        <v>0</v>
      </c>
      <c r="P323" s="8">
        <v>447899.82930000004</v>
      </c>
      <c r="Q323" s="16">
        <v>5.7471521204484954E-2</v>
      </c>
      <c r="R323" s="40">
        <v>29</v>
      </c>
      <c r="S323" s="16">
        <v>-6.4516129032258118E-2</v>
      </c>
      <c r="V323" s="7">
        <v>5.1100000000000003</v>
      </c>
      <c r="W323" s="7">
        <v>0</v>
      </c>
      <c r="Y323" s="7">
        <v>1056298.32</v>
      </c>
      <c r="Z323" s="7">
        <v>0</v>
      </c>
      <c r="AB323" s="7">
        <v>72</v>
      </c>
      <c r="AC323" s="7">
        <v>0</v>
      </c>
      <c r="AE323" s="7">
        <v>3028</v>
      </c>
      <c r="AF323" s="7">
        <v>157</v>
      </c>
      <c r="AG323" s="8">
        <v>2871</v>
      </c>
      <c r="AH323" s="16">
        <v>5.1263273526180875E-2</v>
      </c>
      <c r="AI323" s="7">
        <v>2607</v>
      </c>
      <c r="AJ323" s="7">
        <v>264</v>
      </c>
      <c r="AK323" s="12">
        <v>0.86096433289299867</v>
      </c>
      <c r="AL323" s="12">
        <v>0.95</v>
      </c>
      <c r="AN323" s="12">
        <v>0.90804597701149425</v>
      </c>
      <c r="AO323" s="12">
        <v>0.9481505944517834</v>
      </c>
      <c r="AP323" s="12">
        <v>8.766384351683798E-2</v>
      </c>
      <c r="AQ323" s="8">
        <v>797748</v>
      </c>
      <c r="AR323" s="16">
        <v>0.14665095153222563</v>
      </c>
      <c r="AS323" s="7">
        <v>30217.727272727272</v>
      </c>
      <c r="AT323" s="7">
        <v>277.86415882967606</v>
      </c>
      <c r="AU323" s="7">
        <v>54.376547716179267</v>
      </c>
      <c r="AV323" s="7">
        <v>180</v>
      </c>
      <c r="AW323" s="16">
        <v>0.30209193175655147</v>
      </c>
      <c r="AX323" s="16">
        <v>8.4332701675183586E-2</v>
      </c>
      <c r="AY323" s="7">
        <v>14120139.6</v>
      </c>
      <c r="AZ323" s="10">
        <v>17.7</v>
      </c>
      <c r="BA323" s="16">
        <v>0</v>
      </c>
      <c r="BB323" s="7">
        <v>771986.54559260479</v>
      </c>
      <c r="BC323" s="16">
        <v>-2.3147311780671819E-2</v>
      </c>
      <c r="BD323" s="13"/>
      <c r="BE323" s="13">
        <v>0</v>
      </c>
      <c r="BF323" s="16">
        <v>0</v>
      </c>
      <c r="BG323" s="44">
        <v>0</v>
      </c>
      <c r="BH323" s="43">
        <v>26.400000000000002</v>
      </c>
      <c r="BI323" s="2">
        <v>30.53</v>
      </c>
    </row>
    <row r="324" spans="1:80" x14ac:dyDescent="0.2">
      <c r="A324" s="2">
        <v>2014</v>
      </c>
      <c r="B324" s="4" t="s">
        <v>7</v>
      </c>
      <c r="C324" s="4" t="s">
        <v>156</v>
      </c>
      <c r="D324" s="4" t="s">
        <v>273</v>
      </c>
      <c r="E324" s="52" t="s">
        <v>274</v>
      </c>
      <c r="F324" s="4" t="s">
        <v>143</v>
      </c>
      <c r="G324" s="7">
        <v>89727.67</v>
      </c>
      <c r="H324" s="7">
        <v>0</v>
      </c>
      <c r="J324" s="8">
        <v>89727.67</v>
      </c>
      <c r="K324" s="16">
        <v>6.1394005055976697E-2</v>
      </c>
      <c r="L324" s="7">
        <v>89727.67</v>
      </c>
      <c r="M324" s="7">
        <v>457611.11699999997</v>
      </c>
      <c r="N324" s="7">
        <v>0</v>
      </c>
      <c r="P324" s="8">
        <v>457611.11699999997</v>
      </c>
      <c r="Q324" s="16">
        <v>6.557272161131511E-2</v>
      </c>
      <c r="R324" s="40">
        <v>28.94</v>
      </c>
      <c r="S324" s="16">
        <v>-6.6451612903225765E-2</v>
      </c>
      <c r="V324" s="7">
        <v>5.0999999999999996</v>
      </c>
      <c r="W324" s="7">
        <v>0</v>
      </c>
      <c r="Y324" s="7">
        <v>1079200.8</v>
      </c>
      <c r="Z324" s="7">
        <v>0</v>
      </c>
      <c r="AB324" s="7">
        <v>72</v>
      </c>
      <c r="AC324" s="7">
        <v>0</v>
      </c>
      <c r="AE324" s="7">
        <v>3108</v>
      </c>
      <c r="AF324" s="7">
        <v>169</v>
      </c>
      <c r="AG324" s="8">
        <v>2939</v>
      </c>
      <c r="AH324" s="16">
        <v>6.1394005055976919E-2</v>
      </c>
      <c r="AI324" s="7">
        <v>2575</v>
      </c>
      <c r="AJ324" s="7">
        <v>364</v>
      </c>
      <c r="AK324" s="12">
        <v>0.8285070785070785</v>
      </c>
      <c r="AL324" s="12">
        <v>0.95</v>
      </c>
      <c r="AN324" s="12">
        <v>0.87614834977883638</v>
      </c>
      <c r="AO324" s="12">
        <v>0.94562419562419564</v>
      </c>
      <c r="AP324" s="12">
        <v>4.1617469112573691E-3</v>
      </c>
      <c r="AQ324" s="8">
        <v>836384</v>
      </c>
      <c r="AR324" s="16">
        <v>0.34320683115001849</v>
      </c>
      <c r="AS324" s="7">
        <v>30325.743292240753</v>
      </c>
      <c r="AT324" s="7">
        <v>284.58115005103775</v>
      </c>
      <c r="AU324" s="7">
        <v>55.800225500203481</v>
      </c>
      <c r="AV324" s="7">
        <v>180</v>
      </c>
      <c r="AW324" s="16">
        <v>0.31000125277890822</v>
      </c>
      <c r="AX324" s="16">
        <v>0.26054919003451582</v>
      </c>
      <c r="AY324" s="7">
        <v>14803996.799999999</v>
      </c>
      <c r="AZ324" s="10">
        <v>17.7</v>
      </c>
      <c r="BA324" s="16">
        <v>0</v>
      </c>
      <c r="BB324" s="7">
        <v>810379.18139171344</v>
      </c>
      <c r="BC324" s="16">
        <v>-0.1175796193149368</v>
      </c>
      <c r="BD324" s="13"/>
      <c r="BE324" s="13">
        <v>0</v>
      </c>
      <c r="BF324" s="16">
        <v>0</v>
      </c>
      <c r="BG324" s="44">
        <v>0</v>
      </c>
      <c r="BH324" s="43">
        <v>27.580000000000002</v>
      </c>
      <c r="BI324" s="2">
        <v>30.53</v>
      </c>
    </row>
    <row r="325" spans="1:80" x14ac:dyDescent="0.2">
      <c r="A325" s="2">
        <v>2015</v>
      </c>
      <c r="B325" s="4" t="s">
        <v>8</v>
      </c>
      <c r="C325" s="4" t="s">
        <v>156</v>
      </c>
      <c r="D325" s="4" t="s">
        <v>273</v>
      </c>
      <c r="E325" s="52" t="s">
        <v>274</v>
      </c>
      <c r="F325" s="4" t="s">
        <v>143</v>
      </c>
      <c r="G325" s="7">
        <v>92383.78</v>
      </c>
      <c r="H325" s="7">
        <v>0</v>
      </c>
      <c r="J325" s="8">
        <v>92383.78</v>
      </c>
      <c r="K325" s="16">
        <v>5.2155771905424197E-2</v>
      </c>
      <c r="L325" s="7">
        <v>92383.78</v>
      </c>
      <c r="M325" s="7">
        <v>469309.60239999997</v>
      </c>
      <c r="N325" s="7">
        <v>0</v>
      </c>
      <c r="P325" s="8">
        <v>469309.60239999997</v>
      </c>
      <c r="Q325" s="16">
        <v>5.2155771905424197E-2</v>
      </c>
      <c r="R325" s="40">
        <v>31</v>
      </c>
      <c r="S325" s="16">
        <v>0</v>
      </c>
      <c r="V325" s="7">
        <v>5.08</v>
      </c>
      <c r="W325" s="7">
        <v>0</v>
      </c>
      <c r="Y325" s="7">
        <v>1106789.76</v>
      </c>
      <c r="Z325" s="7">
        <v>0</v>
      </c>
      <c r="AB325" s="7">
        <v>72</v>
      </c>
      <c r="AC325" s="7">
        <v>0</v>
      </c>
      <c r="AE325" s="7">
        <v>3168</v>
      </c>
      <c r="AF325" s="7">
        <v>142</v>
      </c>
      <c r="AG325" s="8">
        <v>3026</v>
      </c>
      <c r="AH325" s="16">
        <v>5.2155771905424197E-2</v>
      </c>
      <c r="AI325" s="7">
        <v>2787</v>
      </c>
      <c r="AJ325" s="7">
        <v>239</v>
      </c>
      <c r="AK325" s="12">
        <v>0.87973484848484851</v>
      </c>
      <c r="AL325" s="12">
        <v>0.95</v>
      </c>
      <c r="AN325" s="12">
        <v>0.92101784534038333</v>
      </c>
      <c r="AO325" s="12">
        <v>0.95517676767676762</v>
      </c>
      <c r="AP325" s="12">
        <v>1.7613262850150857E-2</v>
      </c>
      <c r="AQ325" s="8">
        <v>783825</v>
      </c>
      <c r="AR325" s="16">
        <v>0.2975989060653117</v>
      </c>
      <c r="AS325" s="7">
        <v>28144.524236983842</v>
      </c>
      <c r="AT325" s="7">
        <v>259.0300727032386</v>
      </c>
      <c r="AU325" s="7">
        <v>50.990171791976103</v>
      </c>
      <c r="AV325" s="7">
        <v>180</v>
      </c>
      <c r="AW325" s="16">
        <v>0.28327873217764499</v>
      </c>
      <c r="AX325" s="16">
        <v>0.23327642228811496</v>
      </c>
      <c r="AY325" s="7">
        <v>13873702.5</v>
      </c>
      <c r="AZ325" s="10">
        <v>17.7</v>
      </c>
      <c r="BA325" s="16">
        <v>0</v>
      </c>
      <c r="BB325" s="7">
        <v>829031.4354599634</v>
      </c>
      <c r="BC325" s="16">
        <v>-0.10444573047795755</v>
      </c>
      <c r="BD325" s="13"/>
      <c r="BE325" s="13">
        <v>0</v>
      </c>
      <c r="BF325" s="16">
        <v>0</v>
      </c>
      <c r="BG325" s="44">
        <v>0</v>
      </c>
      <c r="BH325" s="43">
        <v>27.85</v>
      </c>
      <c r="BI325" s="2">
        <v>30.53</v>
      </c>
      <c r="CB325" s="2">
        <v>0.95129442738430003</v>
      </c>
    </row>
    <row r="326" spans="1:80" x14ac:dyDescent="0.2">
      <c r="A326" s="2">
        <v>2015</v>
      </c>
      <c r="B326" s="4" t="s">
        <v>9</v>
      </c>
      <c r="C326" s="4" t="s">
        <v>156</v>
      </c>
      <c r="D326" s="4" t="s">
        <v>273</v>
      </c>
      <c r="E326" s="52" t="s">
        <v>274</v>
      </c>
      <c r="F326" s="4" t="s">
        <v>143</v>
      </c>
      <c r="G326" s="7">
        <v>83316.37000000001</v>
      </c>
      <c r="H326" s="7">
        <v>0</v>
      </c>
      <c r="J326" s="8">
        <v>83316.37000000001</v>
      </c>
      <c r="K326" s="16">
        <v>6.8101761252446158E-2</v>
      </c>
      <c r="L326" s="7">
        <v>83316.37000000001</v>
      </c>
      <c r="M326" s="7">
        <v>423247.15960000007</v>
      </c>
      <c r="N326" s="7">
        <v>0</v>
      </c>
      <c r="P326" s="8">
        <v>423247.15960000007</v>
      </c>
      <c r="Q326" s="16">
        <v>6.600332950145904E-2</v>
      </c>
      <c r="R326" s="40">
        <v>31</v>
      </c>
      <c r="S326" s="16">
        <v>3.2362459546926292E-3</v>
      </c>
      <c r="V326" s="7">
        <v>5.08</v>
      </c>
      <c r="W326" s="7">
        <v>0</v>
      </c>
      <c r="Y326" s="7">
        <v>998159.03999999992</v>
      </c>
      <c r="Z326" s="7">
        <v>0</v>
      </c>
      <c r="AB326" s="7">
        <v>72</v>
      </c>
      <c r="AC326" s="7">
        <v>0</v>
      </c>
      <c r="AE326" s="7">
        <v>2816</v>
      </c>
      <c r="AF326" s="7">
        <v>87</v>
      </c>
      <c r="AG326" s="8">
        <v>2729</v>
      </c>
      <c r="AH326" s="16">
        <v>6.8101761252446158E-2</v>
      </c>
      <c r="AI326" s="7">
        <v>2464</v>
      </c>
      <c r="AJ326" s="7">
        <v>265</v>
      </c>
      <c r="AK326" s="12">
        <v>0.875</v>
      </c>
      <c r="AL326" s="12">
        <v>0.95</v>
      </c>
      <c r="AN326" s="12">
        <v>0.90289483327226094</v>
      </c>
      <c r="AO326" s="12">
        <v>0.96910511363636365</v>
      </c>
      <c r="AP326" s="12">
        <v>6.9385853385537377E-3</v>
      </c>
      <c r="AQ326" s="8">
        <v>813671</v>
      </c>
      <c r="AR326" s="16">
        <v>0.23946221539108348</v>
      </c>
      <c r="AS326" s="7">
        <v>33102.969894222944</v>
      </c>
      <c r="AT326" s="7">
        <v>298.15720043972152</v>
      </c>
      <c r="AU326" s="7">
        <v>58.692362291283764</v>
      </c>
      <c r="AV326" s="7">
        <v>180</v>
      </c>
      <c r="AW326" s="16">
        <v>0.32606867939602091</v>
      </c>
      <c r="AX326" s="16">
        <v>0.16271889692009367</v>
      </c>
      <c r="AY326" s="7">
        <v>14401976.699999999</v>
      </c>
      <c r="AZ326" s="10">
        <v>17.7</v>
      </c>
      <c r="BA326" s="16">
        <v>0</v>
      </c>
      <c r="BB326" s="7">
        <v>908938.47466343897</v>
      </c>
      <c r="BC326" s="16">
        <v>-6.7045237675702238E-2</v>
      </c>
      <c r="BD326" s="13"/>
      <c r="BE326" s="13">
        <v>0</v>
      </c>
      <c r="BF326" s="16">
        <v>0</v>
      </c>
      <c r="BG326" s="44">
        <v>0</v>
      </c>
      <c r="BH326" s="43">
        <v>24.580000000000002</v>
      </c>
      <c r="BI326" s="2">
        <v>30.53</v>
      </c>
      <c r="CB326" s="2">
        <v>0.95229522952295198</v>
      </c>
    </row>
    <row r="327" spans="1:80" x14ac:dyDescent="0.2">
      <c r="A327" s="2">
        <v>2015</v>
      </c>
      <c r="B327" s="4" t="s">
        <v>10</v>
      </c>
      <c r="C327" s="4" t="s">
        <v>157</v>
      </c>
      <c r="D327" s="4" t="s">
        <v>273</v>
      </c>
      <c r="E327" s="52" t="s">
        <v>274</v>
      </c>
      <c r="F327" s="4" t="s">
        <v>143</v>
      </c>
      <c r="G327" s="7">
        <v>85026.05</v>
      </c>
      <c r="H327" s="7">
        <v>0</v>
      </c>
      <c r="J327" s="8">
        <v>85026.05</v>
      </c>
      <c r="K327" s="16">
        <v>2.6160648489314653E-2</v>
      </c>
      <c r="L327" s="7">
        <v>85026.05</v>
      </c>
      <c r="M327" s="7">
        <v>431932.33400000003</v>
      </c>
      <c r="N327" s="7">
        <v>0</v>
      </c>
      <c r="P327" s="8">
        <v>431932.33400000003</v>
      </c>
      <c r="Q327" s="16">
        <v>3.0216619431960412E-2</v>
      </c>
      <c r="R327" s="40">
        <v>31</v>
      </c>
      <c r="S327" s="16">
        <v>6.4935064935065512E-3</v>
      </c>
      <c r="V327" s="7">
        <v>5.08</v>
      </c>
      <c r="W327" s="7">
        <v>0</v>
      </c>
      <c r="Y327" s="7">
        <v>1018641.6</v>
      </c>
      <c r="Z327" s="7">
        <v>0</v>
      </c>
      <c r="AB327" s="7">
        <v>72</v>
      </c>
      <c r="AC327" s="7">
        <v>0</v>
      </c>
      <c r="AE327" s="7">
        <v>3108</v>
      </c>
      <c r="AF327" s="7">
        <v>323</v>
      </c>
      <c r="AG327" s="8">
        <v>2785</v>
      </c>
      <c r="AH327" s="16">
        <v>2.6160648489314653E-2</v>
      </c>
      <c r="AI327" s="7">
        <v>2424</v>
      </c>
      <c r="AJ327" s="7">
        <v>361</v>
      </c>
      <c r="AK327" s="12">
        <v>0.77992277992277992</v>
      </c>
      <c r="AL327" s="12">
        <v>0.95</v>
      </c>
      <c r="AN327" s="12">
        <v>0.87037701974865345</v>
      </c>
      <c r="AO327" s="12">
        <v>0.89607464607464604</v>
      </c>
      <c r="AP327" s="12">
        <v>-1.5748653500897714E-2</v>
      </c>
      <c r="AQ327" s="8">
        <v>867601</v>
      </c>
      <c r="AR327" s="16">
        <v>0.14865507156578883</v>
      </c>
      <c r="AS327" s="7">
        <v>31979.395503133059</v>
      </c>
      <c r="AT327" s="7">
        <v>311.52639138240573</v>
      </c>
      <c r="AU327" s="7">
        <v>61.324092791812149</v>
      </c>
      <c r="AV327" s="7">
        <v>180</v>
      </c>
      <c r="AW327" s="16">
        <v>0.3406894043989564</v>
      </c>
      <c r="AX327" s="16">
        <v>0.11496461025753302</v>
      </c>
      <c r="AY327" s="7">
        <v>15356537.699999999</v>
      </c>
      <c r="AZ327" s="10">
        <v>17.7</v>
      </c>
      <c r="BA327" s="16">
        <v>0</v>
      </c>
      <c r="BB327" s="7">
        <v>848978.65633912454</v>
      </c>
      <c r="BC327" s="16">
        <v>-5.3825040780993351E-2</v>
      </c>
      <c r="BD327" s="13"/>
      <c r="BE327" s="13">
        <v>0</v>
      </c>
      <c r="BF327" s="16">
        <v>0</v>
      </c>
      <c r="BG327" s="44">
        <v>0</v>
      </c>
      <c r="BH327" s="43">
        <v>27.130000000000003</v>
      </c>
      <c r="BI327" s="2">
        <v>30.53</v>
      </c>
      <c r="BJ327" s="2" t="s">
        <v>154</v>
      </c>
    </row>
    <row r="328" spans="1:80" x14ac:dyDescent="0.2">
      <c r="A328" s="2">
        <v>2015</v>
      </c>
      <c r="B328" s="4" t="s">
        <v>0</v>
      </c>
      <c r="C328" s="4" t="s">
        <v>157</v>
      </c>
      <c r="D328" s="4" t="s">
        <v>273</v>
      </c>
      <c r="E328" s="52" t="s">
        <v>274</v>
      </c>
      <c r="F328" s="4" t="s">
        <v>143</v>
      </c>
      <c r="G328" s="7">
        <v>88262.23000000001</v>
      </c>
      <c r="H328" s="7">
        <v>0</v>
      </c>
      <c r="J328" s="8">
        <v>88262.23000000001</v>
      </c>
      <c r="K328" s="16">
        <v>0.1467671558905197</v>
      </c>
      <c r="L328" s="7">
        <v>88262.23000000001</v>
      </c>
      <c r="M328" s="7">
        <v>448372.12840000005</v>
      </c>
      <c r="N328" s="7">
        <v>0</v>
      </c>
      <c r="P328" s="8">
        <v>448372.12840000005</v>
      </c>
      <c r="Q328" s="16">
        <v>0.12462879380769132</v>
      </c>
      <c r="R328" s="40">
        <v>31</v>
      </c>
      <c r="S328" s="16">
        <v>5.4421768707483054E-2</v>
      </c>
      <c r="V328" s="7">
        <v>5.08</v>
      </c>
      <c r="W328" s="7">
        <v>0</v>
      </c>
      <c r="Y328" s="7">
        <v>1057412.1599999999</v>
      </c>
      <c r="Z328" s="7">
        <v>0</v>
      </c>
      <c r="AB328" s="7">
        <v>72</v>
      </c>
      <c r="AC328" s="7">
        <v>0</v>
      </c>
      <c r="AE328" s="7">
        <v>3032</v>
      </c>
      <c r="AF328" s="7">
        <v>141</v>
      </c>
      <c r="AG328" s="8">
        <v>2891</v>
      </c>
      <c r="AH328" s="16">
        <v>0.1467671558905197</v>
      </c>
      <c r="AI328" s="7">
        <v>2491</v>
      </c>
      <c r="AJ328" s="7">
        <v>400</v>
      </c>
      <c r="AK328" s="12">
        <v>0.82156992084432723</v>
      </c>
      <c r="AL328" s="12">
        <v>0.95</v>
      </c>
      <c r="AN328" s="12">
        <v>0.86163957108267031</v>
      </c>
      <c r="AO328" s="12">
        <v>0.95349604221635886</v>
      </c>
      <c r="AP328" s="12">
        <v>2.6071496787629656E-2</v>
      </c>
      <c r="AQ328" s="8">
        <v>901160</v>
      </c>
      <c r="AR328" s="16">
        <v>0.20434717529829372</v>
      </c>
      <c r="AS328" s="7">
        <v>33903.686982693755</v>
      </c>
      <c r="AT328" s="7">
        <v>311.71221030785193</v>
      </c>
      <c r="AU328" s="7">
        <v>61.360671320443295</v>
      </c>
      <c r="AV328" s="7">
        <v>180</v>
      </c>
      <c r="AW328" s="16">
        <v>0.34089261844690721</v>
      </c>
      <c r="AX328" s="16">
        <v>7.0884172563906889E-2</v>
      </c>
      <c r="AY328" s="7">
        <v>15950532</v>
      </c>
      <c r="AZ328" s="10">
        <v>17.7</v>
      </c>
      <c r="BA328" s="16">
        <v>0</v>
      </c>
      <c r="BB328" s="7">
        <v>912779.22314055951</v>
      </c>
      <c r="BC328" s="16">
        <v>-3.4815054250865382E-3</v>
      </c>
      <c r="BD328" s="13">
        <v>1228822.3500000006</v>
      </c>
      <c r="BE328" s="13">
        <v>1.3636006369568119</v>
      </c>
      <c r="BF328" s="16">
        <v>7.9521788572623538E-3</v>
      </c>
      <c r="BG328" s="44">
        <v>0.15275700008478163</v>
      </c>
      <c r="BH328" s="43">
        <v>26.580000000000002</v>
      </c>
      <c r="BI328" s="2">
        <v>30.53</v>
      </c>
    </row>
    <row r="329" spans="1:80" x14ac:dyDescent="0.2">
      <c r="A329" s="2">
        <v>2015</v>
      </c>
      <c r="B329" s="4" t="s">
        <v>1</v>
      </c>
      <c r="C329" s="4" t="s">
        <v>157</v>
      </c>
      <c r="D329" s="4" t="s">
        <v>273</v>
      </c>
      <c r="E329" s="52" t="s">
        <v>274</v>
      </c>
      <c r="F329" s="4" t="s">
        <v>143</v>
      </c>
      <c r="G329" s="7">
        <v>88598.06</v>
      </c>
      <c r="H329" s="7">
        <v>0</v>
      </c>
      <c r="J329" s="8">
        <v>88598.06</v>
      </c>
      <c r="K329" s="16">
        <v>4.9547920433996362E-2</v>
      </c>
      <c r="L329" s="7">
        <v>88598.06</v>
      </c>
      <c r="M329" s="7">
        <v>450078.14480000001</v>
      </c>
      <c r="N329" s="7">
        <v>0</v>
      </c>
      <c r="P329" s="8">
        <v>450078.14480000001</v>
      </c>
      <c r="Q329" s="16">
        <v>1.9446163633786151E-2</v>
      </c>
      <c r="R329" s="40">
        <v>31</v>
      </c>
      <c r="S329" s="16">
        <v>2.9900332225913484E-2</v>
      </c>
      <c r="V329" s="7">
        <v>5.08</v>
      </c>
      <c r="W329" s="7">
        <v>0</v>
      </c>
      <c r="Y329" s="7">
        <v>1061435.52</v>
      </c>
      <c r="Z329" s="7">
        <v>0</v>
      </c>
      <c r="AB329" s="7">
        <v>72</v>
      </c>
      <c r="AC329" s="7">
        <v>0</v>
      </c>
      <c r="AE329" s="7">
        <v>3104</v>
      </c>
      <c r="AF329" s="7">
        <v>202</v>
      </c>
      <c r="AG329" s="8">
        <v>2902</v>
      </c>
      <c r="AH329" s="16">
        <v>4.9547920433996362E-2</v>
      </c>
      <c r="AI329" s="7">
        <v>2400</v>
      </c>
      <c r="AJ329" s="7">
        <v>502</v>
      </c>
      <c r="AK329" s="12">
        <v>0.77319587628865982</v>
      </c>
      <c r="AL329" s="12">
        <v>0.95</v>
      </c>
      <c r="AN329" s="12">
        <v>0.82701585113714682</v>
      </c>
      <c r="AO329" s="12">
        <v>0.93492268041237114</v>
      </c>
      <c r="AP329" s="12">
        <v>5.5724297504252451E-2</v>
      </c>
      <c r="AQ329" s="8">
        <v>841708</v>
      </c>
      <c r="AR329" s="16">
        <v>9.8147375013046601E-2</v>
      </c>
      <c r="AS329" s="7">
        <v>31232.207792207788</v>
      </c>
      <c r="AT329" s="7">
        <v>290.04410751206063</v>
      </c>
      <c r="AU329" s="7">
        <v>57.095296754342641</v>
      </c>
      <c r="AV329" s="7">
        <v>180</v>
      </c>
      <c r="AW329" s="16">
        <v>0.31719609307968133</v>
      </c>
      <c r="AX329" s="16">
        <v>7.7199968165785338E-2</v>
      </c>
      <c r="AY329" s="7">
        <v>14898231.6</v>
      </c>
      <c r="AZ329" s="10">
        <v>17.7</v>
      </c>
      <c r="BA329" s="16">
        <v>0</v>
      </c>
      <c r="BB329" s="7">
        <v>833377.79540953587</v>
      </c>
      <c r="BC329" s="16">
        <v>-2.3117970245668147E-2</v>
      </c>
      <c r="BD329" s="13">
        <v>1146737.9000000001</v>
      </c>
      <c r="BE329" s="13">
        <v>1.3623939656032735</v>
      </c>
      <c r="BF329" s="16">
        <v>7.7806862516852995E-3</v>
      </c>
      <c r="BG329" s="44">
        <v>0.15122588140784476</v>
      </c>
      <c r="BH329" s="43">
        <v>26.950000000000003</v>
      </c>
      <c r="BI329" s="2">
        <v>30.53</v>
      </c>
    </row>
    <row r="330" spans="1:80" x14ac:dyDescent="0.2">
      <c r="A330" s="2">
        <v>2015</v>
      </c>
      <c r="B330" s="4" t="s">
        <v>2</v>
      </c>
      <c r="C330" s="4" t="s">
        <v>157</v>
      </c>
      <c r="D330" s="4" t="s">
        <v>273</v>
      </c>
      <c r="E330" s="52" t="s">
        <v>274</v>
      </c>
      <c r="F330" s="4" t="s">
        <v>143</v>
      </c>
      <c r="G330" s="7">
        <v>84476.510000000009</v>
      </c>
      <c r="H330" s="7">
        <v>0</v>
      </c>
      <c r="J330" s="8">
        <v>84476.510000000009</v>
      </c>
      <c r="K330" s="16">
        <v>1.3181984621017939E-2</v>
      </c>
      <c r="L330" s="7">
        <v>84476.510000000009</v>
      </c>
      <c r="M330" s="7">
        <v>429140.67080000008</v>
      </c>
      <c r="N330" s="7">
        <v>0</v>
      </c>
      <c r="P330" s="8">
        <v>429140.67080000008</v>
      </c>
      <c r="Q330" s="16">
        <v>1.5180371178455943E-2</v>
      </c>
      <c r="R330" s="40">
        <v>31</v>
      </c>
      <c r="S330" s="16">
        <v>3.3333333333333437E-2</v>
      </c>
      <c r="V330" s="7">
        <v>5.08</v>
      </c>
      <c r="W330" s="7">
        <v>0</v>
      </c>
      <c r="Y330" s="7">
        <v>1012057.9199999999</v>
      </c>
      <c r="Z330" s="7">
        <v>0</v>
      </c>
      <c r="AB330" s="7">
        <v>72</v>
      </c>
      <c r="AC330" s="7">
        <v>0</v>
      </c>
      <c r="AE330" s="7">
        <v>3068</v>
      </c>
      <c r="AF330" s="7">
        <v>301</v>
      </c>
      <c r="AG330" s="8">
        <v>2767</v>
      </c>
      <c r="AH330" s="16">
        <v>1.3181984621017939E-2</v>
      </c>
      <c r="AI330" s="7">
        <v>2307</v>
      </c>
      <c r="AJ330" s="7">
        <v>460</v>
      </c>
      <c r="AK330" s="12">
        <v>0.75195567144719688</v>
      </c>
      <c r="AL330" s="12">
        <v>0.95</v>
      </c>
      <c r="AN330" s="12">
        <v>0.8337549692808095</v>
      </c>
      <c r="AO330" s="12">
        <v>0.90189048239895697</v>
      </c>
      <c r="AP330" s="12">
        <v>9.2603081144861044E-2</v>
      </c>
      <c r="AQ330" s="8">
        <v>849919</v>
      </c>
      <c r="AR330" s="16">
        <v>2.2510611062453778E-2</v>
      </c>
      <c r="AS330" s="7">
        <v>31760.799701046337</v>
      </c>
      <c r="AT330" s="7">
        <v>307.16263100831225</v>
      </c>
      <c r="AU330" s="7">
        <v>60.465084844155953</v>
      </c>
      <c r="AV330" s="7">
        <v>180</v>
      </c>
      <c r="AW330" s="16">
        <v>0.33591713802308865</v>
      </c>
      <c r="AX330" s="16">
        <v>7.2206280697573177E-3</v>
      </c>
      <c r="AY330" s="7">
        <v>15043566.299999999</v>
      </c>
      <c r="AZ330" s="10">
        <v>17.7</v>
      </c>
      <c r="BA330" s="16">
        <v>0</v>
      </c>
      <c r="BB330" s="7">
        <v>872495.39848544844</v>
      </c>
      <c r="BC330" s="16">
        <v>8.2863910038110337E-3</v>
      </c>
      <c r="BD330" s="13">
        <v>1143422.9999999993</v>
      </c>
      <c r="BE330" s="13">
        <v>1.3453317316120705</v>
      </c>
      <c r="BF330" s="16">
        <v>7.5274336491521852E-3</v>
      </c>
      <c r="BG330" s="44">
        <v>0.14776484321250902</v>
      </c>
      <c r="BH330" s="43">
        <v>26.76</v>
      </c>
      <c r="BI330" s="2">
        <v>30.53</v>
      </c>
    </row>
    <row r="331" spans="1:80" x14ac:dyDescent="0.2">
      <c r="A331" s="2">
        <v>2015</v>
      </c>
      <c r="B331" s="4" t="s">
        <v>3</v>
      </c>
      <c r="C331" s="4" t="s">
        <v>157</v>
      </c>
      <c r="D331" s="4" t="s">
        <v>273</v>
      </c>
      <c r="E331" s="52" t="s">
        <v>274</v>
      </c>
      <c r="F331" s="4" t="s">
        <v>143</v>
      </c>
      <c r="G331" s="7">
        <v>91070.99</v>
      </c>
      <c r="H331" s="7">
        <v>0</v>
      </c>
      <c r="J331" s="8">
        <v>91070.99</v>
      </c>
      <c r="K331" s="16">
        <v>1.9132217287324949E-2</v>
      </c>
      <c r="L331" s="7">
        <v>91070.99</v>
      </c>
      <c r="M331" s="7">
        <v>462640.62920000002</v>
      </c>
      <c r="N331" s="7">
        <v>0</v>
      </c>
      <c r="P331" s="8">
        <v>462640.62920000002</v>
      </c>
      <c r="Q331" s="16">
        <v>3.1313080442153529E-2</v>
      </c>
      <c r="R331" s="40">
        <v>31</v>
      </c>
      <c r="S331" s="16">
        <v>1.6393442622950838E-2</v>
      </c>
      <c r="V331" s="7">
        <v>5.08</v>
      </c>
      <c r="W331" s="7">
        <v>0</v>
      </c>
      <c r="Y331" s="7">
        <v>1091062.08</v>
      </c>
      <c r="Z331" s="7">
        <v>0</v>
      </c>
      <c r="AB331" s="7">
        <v>72</v>
      </c>
      <c r="AC331" s="7">
        <v>0</v>
      </c>
      <c r="AE331" s="7">
        <v>3172</v>
      </c>
      <c r="AF331" s="7">
        <v>189</v>
      </c>
      <c r="AG331" s="8">
        <v>2983</v>
      </c>
      <c r="AH331" s="16">
        <v>1.9132217287324949E-2</v>
      </c>
      <c r="AI331" s="7">
        <v>2586</v>
      </c>
      <c r="AJ331" s="7">
        <v>397</v>
      </c>
      <c r="AK331" s="12">
        <v>0.81525851197982346</v>
      </c>
      <c r="AL331" s="12">
        <v>0.95</v>
      </c>
      <c r="AN331" s="12">
        <v>0.86691250419041233</v>
      </c>
      <c r="AO331" s="12">
        <v>0.94041614123581341</v>
      </c>
      <c r="AP331" s="12">
        <v>4.9401530093191592E-2</v>
      </c>
      <c r="AQ331" s="8">
        <v>847917</v>
      </c>
      <c r="AR331" s="16">
        <v>2.4515874904999402E-2</v>
      </c>
      <c r="AS331" s="7">
        <v>30250.338922582945</v>
      </c>
      <c r="AT331" s="7">
        <v>284.24974857525979</v>
      </c>
      <c r="AU331" s="7">
        <v>55.95467491638972</v>
      </c>
      <c r="AV331" s="7">
        <v>180</v>
      </c>
      <c r="AW331" s="16">
        <v>0.31085930509105403</v>
      </c>
      <c r="AX331" s="16">
        <v>-6.5908264580917253E-3</v>
      </c>
      <c r="AY331" s="7">
        <v>15008130.899999999</v>
      </c>
      <c r="AZ331" s="10">
        <v>17.7</v>
      </c>
      <c r="BA331" s="16">
        <v>0</v>
      </c>
      <c r="BB331" s="7">
        <v>842743.56778943783</v>
      </c>
      <c r="BC331" s="16">
        <v>1.2062009695830012E-2</v>
      </c>
      <c r="BD331" s="13">
        <v>1134494.8000000014</v>
      </c>
      <c r="BE331" s="13">
        <v>1.337978599320454</v>
      </c>
      <c r="BF331" s="16">
        <v>7.3374932245435882E-3</v>
      </c>
      <c r="BG331" s="44">
        <v>0.14534054148093101</v>
      </c>
      <c r="BH331" s="43">
        <v>28.03</v>
      </c>
      <c r="BI331" s="2">
        <v>30.53</v>
      </c>
    </row>
    <row r="332" spans="1:80" x14ac:dyDescent="0.2">
      <c r="A332" s="2">
        <v>2015</v>
      </c>
      <c r="B332" s="4" t="s">
        <v>4</v>
      </c>
      <c r="C332" s="4" t="s">
        <v>157</v>
      </c>
      <c r="D332" s="4" t="s">
        <v>273</v>
      </c>
      <c r="E332" s="52" t="s">
        <v>274</v>
      </c>
      <c r="F332" s="4" t="s">
        <v>143</v>
      </c>
      <c r="G332" s="7">
        <v>89636.08</v>
      </c>
      <c r="H332" s="7">
        <v>0</v>
      </c>
      <c r="J332" s="8">
        <v>89636.08</v>
      </c>
      <c r="K332" s="16">
        <v>5.8781103498016574E-2</v>
      </c>
      <c r="L332" s="7">
        <v>89636.08</v>
      </c>
      <c r="M332" s="7">
        <v>455351.28640000004</v>
      </c>
      <c r="N332" s="7">
        <v>0</v>
      </c>
      <c r="P332" s="8">
        <v>455351.28640000004</v>
      </c>
      <c r="Q332" s="16">
        <v>9.3213009302830274E-2</v>
      </c>
      <c r="R332" s="40">
        <v>31</v>
      </c>
      <c r="S332" s="16">
        <v>1.6393442622950838E-2</v>
      </c>
      <c r="V332" s="7">
        <v>5.08</v>
      </c>
      <c r="W332" s="7">
        <v>0</v>
      </c>
      <c r="Y332" s="7">
        <v>1073871.3599999999</v>
      </c>
      <c r="Z332" s="7">
        <v>0</v>
      </c>
      <c r="AB332" s="7">
        <v>72</v>
      </c>
      <c r="AC332" s="7">
        <v>0</v>
      </c>
      <c r="AE332" s="7">
        <v>3136</v>
      </c>
      <c r="AF332" s="7">
        <v>200</v>
      </c>
      <c r="AG332" s="8">
        <v>2936</v>
      </c>
      <c r="AH332" s="16">
        <v>5.8781103498016574E-2</v>
      </c>
      <c r="AI332" s="7">
        <v>2528</v>
      </c>
      <c r="AJ332" s="7">
        <v>408</v>
      </c>
      <c r="AK332" s="12">
        <v>0.80612244897959184</v>
      </c>
      <c r="AL332" s="12">
        <v>0.95</v>
      </c>
      <c r="AN332" s="12">
        <v>0.8610354223433242</v>
      </c>
      <c r="AO332" s="12">
        <v>0.93622448979591832</v>
      </c>
      <c r="AP332" s="12">
        <v>7.6003256493031968E-2</v>
      </c>
      <c r="AQ332" s="8">
        <v>805476</v>
      </c>
      <c r="AR332" s="16">
        <v>-5.0889579493970105E-3</v>
      </c>
      <c r="AS332" s="7">
        <v>29396.934306569339</v>
      </c>
      <c r="AT332" s="7">
        <v>274.34468664850135</v>
      </c>
      <c r="AU332" s="7">
        <v>54.00485957647664</v>
      </c>
      <c r="AV332" s="7">
        <v>180</v>
      </c>
      <c r="AW332" s="16">
        <v>0.30002699764709245</v>
      </c>
      <c r="AX332" s="16">
        <v>-8.9920231844768272E-2</v>
      </c>
      <c r="AY332" s="7">
        <v>14256925.199999999</v>
      </c>
      <c r="AZ332" s="10">
        <v>17.7</v>
      </c>
      <c r="BA332" s="16">
        <v>0</v>
      </c>
      <c r="BB332" s="7">
        <v>793844.50287630723</v>
      </c>
      <c r="BC332" s="16">
        <v>6.4316662271290653E-2</v>
      </c>
      <c r="BD332" s="13">
        <v>1076144.3000000007</v>
      </c>
      <c r="BE332" s="13">
        <v>1.3360352139604417</v>
      </c>
      <c r="BF332" s="16">
        <v>7.1840451388970597E-3</v>
      </c>
      <c r="BG332" s="44">
        <v>0.14349537507697543</v>
      </c>
      <c r="BH332" s="43">
        <v>27.400000000000002</v>
      </c>
      <c r="BI332" s="2">
        <v>30.53</v>
      </c>
    </row>
    <row r="333" spans="1:80" x14ac:dyDescent="0.2">
      <c r="A333" s="2">
        <v>2015</v>
      </c>
      <c r="B333" s="4" t="s">
        <v>11</v>
      </c>
      <c r="C333" s="4" t="s">
        <v>157</v>
      </c>
      <c r="D333" s="4" t="s">
        <v>273</v>
      </c>
      <c r="E333" s="52" t="s">
        <v>274</v>
      </c>
      <c r="F333" s="4" t="s">
        <v>143</v>
      </c>
      <c r="G333" s="7">
        <v>0</v>
      </c>
      <c r="H333" s="7">
        <v>83102.66</v>
      </c>
      <c r="J333" s="8">
        <v>83102.66</v>
      </c>
      <c r="K333" s="16">
        <v>-4.5582047685834404E-2</v>
      </c>
      <c r="L333" s="7">
        <v>0</v>
      </c>
      <c r="M333" s="7">
        <v>0</v>
      </c>
      <c r="N333" s="7">
        <v>498615.96</v>
      </c>
      <c r="P333" s="8">
        <v>498615.96</v>
      </c>
      <c r="Q333" s="16">
        <v>0.13396192354158298</v>
      </c>
      <c r="R333" s="40">
        <v>31</v>
      </c>
      <c r="S333" s="16">
        <v>2.9558286283626778E-2</v>
      </c>
      <c r="V333" s="7"/>
      <c r="W333" s="7">
        <v>6</v>
      </c>
      <c r="Y333" s="7">
        <v>0</v>
      </c>
      <c r="Z333" s="7">
        <v>555288</v>
      </c>
      <c r="AB333" s="7">
        <v>0</v>
      </c>
      <c r="AC333" s="7">
        <v>34</v>
      </c>
      <c r="AE333" s="7">
        <v>3096</v>
      </c>
      <c r="AF333" s="7">
        <v>374</v>
      </c>
      <c r="AG333" s="8">
        <v>2722</v>
      </c>
      <c r="AH333" s="16">
        <v>-4.5582047685834515E-2</v>
      </c>
      <c r="AI333" s="7">
        <v>2255</v>
      </c>
      <c r="AJ333" s="7">
        <v>467</v>
      </c>
      <c r="AK333" s="12">
        <v>0.72835917312661502</v>
      </c>
      <c r="AL333" s="12">
        <v>0.95</v>
      </c>
      <c r="AN333" s="12">
        <v>0.82843497428361501</v>
      </c>
      <c r="AO333" s="12">
        <v>0.87919896640826878</v>
      </c>
      <c r="AP333" s="12">
        <v>8.7797673414765187E-2</v>
      </c>
      <c r="AQ333" s="8">
        <v>799688</v>
      </c>
      <c r="AR333" s="16">
        <v>-8.2112928088775905E-2</v>
      </c>
      <c r="AS333" s="7">
        <v>29100.727802037844</v>
      </c>
      <c r="AT333" s="7">
        <v>293.78692138133727</v>
      </c>
      <c r="AU333" s="7">
        <v>48.964486896889547</v>
      </c>
      <c r="AV333" s="7">
        <v>124</v>
      </c>
      <c r="AW333" s="16">
        <v>0.39487489432975442</v>
      </c>
      <c r="AX333" s="16">
        <v>0.17501010362772251</v>
      </c>
      <c r="AY333" s="7">
        <v>14154477.6</v>
      </c>
      <c r="AZ333" s="10">
        <v>17.7</v>
      </c>
      <c r="BA333" s="16">
        <v>0</v>
      </c>
      <c r="BB333" s="7">
        <v>781597.32049940235</v>
      </c>
      <c r="BC333" s="16">
        <v>-8.7841694009551635E-2</v>
      </c>
      <c r="BD333" s="13">
        <v>1066022.8999999997</v>
      </c>
      <c r="BE333" s="13">
        <v>1.3330485139204287</v>
      </c>
      <c r="BF333" s="16">
        <v>7.0309609240319466E-3</v>
      </c>
      <c r="BG333" s="44">
        <v>0.1412665030816298</v>
      </c>
      <c r="BH333" s="43">
        <v>27.48</v>
      </c>
      <c r="BI333" s="2">
        <v>30.53</v>
      </c>
    </row>
    <row r="334" spans="1:80" x14ac:dyDescent="0.2">
      <c r="A334" s="2">
        <v>2015</v>
      </c>
      <c r="B334" s="4" t="s">
        <v>5</v>
      </c>
      <c r="C334" s="4" t="s">
        <v>157</v>
      </c>
      <c r="D334" s="4" t="s">
        <v>273</v>
      </c>
      <c r="E334" s="52" t="s">
        <v>274</v>
      </c>
      <c r="F334" s="4" t="s">
        <v>143</v>
      </c>
      <c r="G334" s="7">
        <v>0</v>
      </c>
      <c r="H334" s="7">
        <v>76141.820000000007</v>
      </c>
      <c r="J334" s="8">
        <v>76141.820000000007</v>
      </c>
      <c r="K334" s="16">
        <v>-0.19366311024894922</v>
      </c>
      <c r="L334" s="7">
        <v>0</v>
      </c>
      <c r="M334" s="7">
        <v>0</v>
      </c>
      <c r="N334" s="7">
        <v>456850.92000000004</v>
      </c>
      <c r="P334" s="8">
        <v>456850.92000000004</v>
      </c>
      <c r="Q334" s="16">
        <v>-4.5755160057928124E-2</v>
      </c>
      <c r="R334" s="40">
        <v>31</v>
      </c>
      <c r="S334" s="16">
        <v>6.8965517241379226E-2</v>
      </c>
      <c r="V334" s="7"/>
      <c r="W334" s="7">
        <v>6</v>
      </c>
      <c r="Y334" s="7">
        <v>0</v>
      </c>
      <c r="Z334" s="7">
        <v>508776</v>
      </c>
      <c r="AB334" s="7">
        <v>0</v>
      </c>
      <c r="AC334" s="7">
        <v>34</v>
      </c>
      <c r="AE334" s="7">
        <v>3168</v>
      </c>
      <c r="AF334" s="7">
        <v>674</v>
      </c>
      <c r="AG334" s="8">
        <v>2494</v>
      </c>
      <c r="AH334" s="16">
        <v>-0.19366311024894922</v>
      </c>
      <c r="AI334" s="7">
        <v>1676</v>
      </c>
      <c r="AJ334" s="7">
        <v>818</v>
      </c>
      <c r="AK334" s="12">
        <v>0.52904040404040409</v>
      </c>
      <c r="AL334" s="12">
        <v>0.95</v>
      </c>
      <c r="AN334" s="12">
        <v>0.67201283079390539</v>
      </c>
      <c r="AO334" s="12">
        <v>0.7872474747474747</v>
      </c>
      <c r="AP334" s="12">
        <v>-0.2355514212410631</v>
      </c>
      <c r="AQ334" s="8">
        <v>686827</v>
      </c>
      <c r="AR334" s="16">
        <v>-0.23037609015496086</v>
      </c>
      <c r="AS334" s="7">
        <v>24661.651705565528</v>
      </c>
      <c r="AT334" s="7">
        <v>275.39174017642341</v>
      </c>
      <c r="AU334" s="7">
        <v>45.898623362737233</v>
      </c>
      <c r="AV334" s="7">
        <v>124</v>
      </c>
      <c r="AW334" s="16">
        <v>0.37015018840917124</v>
      </c>
      <c r="AX334" s="16">
        <v>0.17076451598100739</v>
      </c>
      <c r="AY334" s="7">
        <v>12156837.9</v>
      </c>
      <c r="AZ334" s="10">
        <v>17.7</v>
      </c>
      <c r="BA334" s="16">
        <v>0</v>
      </c>
      <c r="BB334" s="7">
        <v>650023.48325023905</v>
      </c>
      <c r="BC334" s="16">
        <v>-0.14767002216439984</v>
      </c>
      <c r="BD334" s="13">
        <v>901707.39999999898</v>
      </c>
      <c r="BE334" s="13">
        <v>1.3128595701683232</v>
      </c>
      <c r="BF334" s="16">
        <v>6.7945909666528182E-3</v>
      </c>
      <c r="BG334" s="44">
        <v>0.1372942133037936</v>
      </c>
      <c r="BH334" s="43">
        <v>27.85</v>
      </c>
      <c r="BI334" s="2">
        <v>30.53</v>
      </c>
    </row>
    <row r="335" spans="1:80" x14ac:dyDescent="0.2">
      <c r="A335" s="2">
        <v>2015</v>
      </c>
      <c r="B335" s="4" t="s">
        <v>6</v>
      </c>
      <c r="C335" s="4" t="s">
        <v>157</v>
      </c>
      <c r="D335" s="4" t="s">
        <v>273</v>
      </c>
      <c r="E335" s="52" t="s">
        <v>274</v>
      </c>
      <c r="F335" s="4" t="s">
        <v>143</v>
      </c>
      <c r="G335" s="7">
        <v>0</v>
      </c>
      <c r="H335" s="7">
        <v>88445.41</v>
      </c>
      <c r="J335" s="8">
        <v>88445.41</v>
      </c>
      <c r="K335" s="16">
        <v>9.0560780215953596E-3</v>
      </c>
      <c r="L335" s="7">
        <v>0</v>
      </c>
      <c r="M335" s="7">
        <v>0</v>
      </c>
      <c r="N335" s="7">
        <v>530672.46</v>
      </c>
      <c r="P335" s="8">
        <v>530672.46</v>
      </c>
      <c r="Q335" s="16">
        <v>0.1848016571682134</v>
      </c>
      <c r="R335" s="40">
        <v>31</v>
      </c>
      <c r="S335" s="16">
        <v>6.8965517241379226E-2</v>
      </c>
      <c r="V335" s="7"/>
      <c r="W335" s="7">
        <v>6</v>
      </c>
      <c r="Y335" s="7">
        <v>0</v>
      </c>
      <c r="Z335" s="7">
        <v>590988</v>
      </c>
      <c r="AB335" s="7">
        <v>0</v>
      </c>
      <c r="AC335" s="7">
        <v>34</v>
      </c>
      <c r="AE335" s="7">
        <v>3032</v>
      </c>
      <c r="AF335" s="7">
        <v>135</v>
      </c>
      <c r="AG335" s="8">
        <v>2897</v>
      </c>
      <c r="AH335" s="16">
        <v>9.0560780215953596E-3</v>
      </c>
      <c r="AI335" s="7">
        <v>2099</v>
      </c>
      <c r="AJ335" s="7">
        <v>798</v>
      </c>
      <c r="AK335" s="12">
        <v>0.69228232189973615</v>
      </c>
      <c r="AL335" s="12">
        <v>0.95</v>
      </c>
      <c r="AN335" s="12">
        <v>0.72454263030721433</v>
      </c>
      <c r="AO335" s="12">
        <v>0.95547493403693928</v>
      </c>
      <c r="AP335" s="12">
        <v>-0.20208596409205515</v>
      </c>
      <c r="AQ335" s="8">
        <v>676167</v>
      </c>
      <c r="AR335" s="16">
        <v>-0.15240527083740729</v>
      </c>
      <c r="AS335" s="7">
        <v>25438.939051918733</v>
      </c>
      <c r="AT335" s="7">
        <v>233.40248532965137</v>
      </c>
      <c r="AU335" s="7">
        <v>38.900414221608564</v>
      </c>
      <c r="AV335" s="7">
        <v>124</v>
      </c>
      <c r="AW335" s="16">
        <v>0.3137130179161981</v>
      </c>
      <c r="AX335" s="16">
        <v>3.8468707496007504E-2</v>
      </c>
      <c r="AY335" s="7">
        <v>11968155.9</v>
      </c>
      <c r="AZ335" s="10">
        <v>17.7</v>
      </c>
      <c r="BA335" s="16">
        <v>0</v>
      </c>
      <c r="BB335" s="7">
        <v>654331.72702872939</v>
      </c>
      <c r="BC335" s="16">
        <v>-3.7631734552890192E-2</v>
      </c>
      <c r="BD335" s="13">
        <v>901692.35000000102</v>
      </c>
      <c r="BE335" s="13">
        <v>1.3335349847005267</v>
      </c>
      <c r="BF335" s="16">
        <v>6.7745211455612128E-3</v>
      </c>
      <c r="BG335" s="44">
        <v>0.13747112028880851</v>
      </c>
      <c r="BH335" s="43">
        <v>26.580000000000002</v>
      </c>
      <c r="BI335" s="2">
        <v>30.53</v>
      </c>
    </row>
    <row r="336" spans="1:80" x14ac:dyDescent="0.2">
      <c r="A336" s="2">
        <v>2015</v>
      </c>
      <c r="B336" s="4" t="s">
        <v>7</v>
      </c>
      <c r="C336" s="4" t="s">
        <v>157</v>
      </c>
      <c r="D336" s="4" t="s">
        <v>273</v>
      </c>
      <c r="E336" s="52" t="s">
        <v>274</v>
      </c>
      <c r="F336" s="4" t="s">
        <v>143</v>
      </c>
      <c r="G336" s="7">
        <v>0</v>
      </c>
      <c r="H336" s="7">
        <v>87041.03</v>
      </c>
      <c r="J336" s="8">
        <v>87041.03</v>
      </c>
      <c r="K336" s="16">
        <v>-2.9942157196325314E-2</v>
      </c>
      <c r="L336" s="7">
        <v>0</v>
      </c>
      <c r="M336" s="7">
        <v>0</v>
      </c>
      <c r="N336" s="7">
        <v>522246.18</v>
      </c>
      <c r="P336" s="8">
        <v>522246.18</v>
      </c>
      <c r="Q336" s="16">
        <v>0.14124452094549977</v>
      </c>
      <c r="R336" s="40">
        <v>31</v>
      </c>
      <c r="S336" s="16">
        <v>7.1181755355908649E-2</v>
      </c>
      <c r="V336" s="7"/>
      <c r="W336" s="7">
        <v>6</v>
      </c>
      <c r="Y336" s="7">
        <v>0</v>
      </c>
      <c r="Z336" s="7">
        <v>581604</v>
      </c>
      <c r="AB336" s="7">
        <v>0</v>
      </c>
      <c r="AC336" s="7">
        <v>34</v>
      </c>
      <c r="AE336" s="7">
        <v>3108</v>
      </c>
      <c r="AF336" s="7">
        <v>257</v>
      </c>
      <c r="AG336" s="8">
        <v>2851</v>
      </c>
      <c r="AH336" s="16">
        <v>-2.9942157196325314E-2</v>
      </c>
      <c r="AI336" s="7">
        <v>1783</v>
      </c>
      <c r="AJ336" s="7">
        <v>1068</v>
      </c>
      <c r="AK336" s="12">
        <v>0.57368082368082363</v>
      </c>
      <c r="AL336" s="12">
        <v>0.95</v>
      </c>
      <c r="AN336" s="12">
        <v>0.625394598386531</v>
      </c>
      <c r="AO336" s="12">
        <v>0.91731016731016735</v>
      </c>
      <c r="AP336" s="12">
        <v>-0.28620010692892639</v>
      </c>
      <c r="AQ336" s="8">
        <v>652772</v>
      </c>
      <c r="AR336" s="16">
        <v>-0.21953074186019816</v>
      </c>
      <c r="AS336" s="7">
        <v>24060.892001474382</v>
      </c>
      <c r="AT336" s="7">
        <v>228.96246930901438</v>
      </c>
      <c r="AU336" s="7">
        <v>38.160411551502399</v>
      </c>
      <c r="AV336" s="7">
        <v>124</v>
      </c>
      <c r="AW336" s="16">
        <v>0.30774525444759998</v>
      </c>
      <c r="AX336" s="16">
        <v>-7.277384562433431E-3</v>
      </c>
      <c r="AY336" s="7">
        <v>11554064.4</v>
      </c>
      <c r="AZ336" s="10">
        <v>17.7</v>
      </c>
      <c r="BA336" s="16">
        <v>0</v>
      </c>
      <c r="BB336" s="7">
        <v>632476.03851273051</v>
      </c>
      <c r="BC336" s="16">
        <v>-3.0969749850940989E-2</v>
      </c>
      <c r="BD336" s="13">
        <v>888429.90000000014</v>
      </c>
      <c r="BE336" s="13">
        <v>1.3610110421402881</v>
      </c>
      <c r="BF336" s="16">
        <v>6.789100515216479E-3</v>
      </c>
      <c r="BG336" s="44">
        <v>0.11793533790311982</v>
      </c>
      <c r="BH336" s="43">
        <v>27.130000000000003</v>
      </c>
      <c r="BI336" s="2">
        <v>30.53</v>
      </c>
    </row>
    <row r="337" spans="1:80" x14ac:dyDescent="0.2">
      <c r="A337" s="2">
        <v>2016</v>
      </c>
      <c r="B337" s="4" t="s">
        <v>8</v>
      </c>
      <c r="C337" s="4" t="s">
        <v>157</v>
      </c>
      <c r="D337" s="4" t="s">
        <v>273</v>
      </c>
      <c r="E337" s="52" t="s">
        <v>274</v>
      </c>
      <c r="F337" s="4" t="s">
        <v>143</v>
      </c>
      <c r="G337" s="7">
        <v>0</v>
      </c>
      <c r="H337" s="7">
        <v>88872.83</v>
      </c>
      <c r="J337" s="8">
        <v>88872.83</v>
      </c>
      <c r="K337" s="16">
        <v>-3.8003965631196235E-2</v>
      </c>
      <c r="L337" s="7">
        <v>0</v>
      </c>
      <c r="M337" s="7">
        <v>0</v>
      </c>
      <c r="N337" s="7">
        <v>533236.98</v>
      </c>
      <c r="P337" s="8">
        <v>533236.98</v>
      </c>
      <c r="Q337" s="16">
        <v>0.1362157886245714</v>
      </c>
      <c r="R337" s="40">
        <v>31</v>
      </c>
      <c r="S337" s="16">
        <v>0</v>
      </c>
      <c r="V337" s="7"/>
      <c r="W337" s="7">
        <v>6</v>
      </c>
      <c r="Y337" s="7">
        <v>0</v>
      </c>
      <c r="Z337" s="7">
        <v>593844</v>
      </c>
      <c r="AB337" s="7">
        <v>0</v>
      </c>
      <c r="AC337" s="7">
        <v>34</v>
      </c>
      <c r="AE337" s="7">
        <v>3136</v>
      </c>
      <c r="AF337" s="7">
        <v>225</v>
      </c>
      <c r="AG337" s="8">
        <v>2911</v>
      </c>
      <c r="AH337" s="16">
        <v>-3.8003965631196346E-2</v>
      </c>
      <c r="AI337" s="7">
        <v>2091</v>
      </c>
      <c r="AJ337" s="7">
        <v>820</v>
      </c>
      <c r="AK337" s="12">
        <v>0.66677295918367352</v>
      </c>
      <c r="AL337" s="12">
        <v>0.95</v>
      </c>
      <c r="AN337" s="12">
        <v>0.71830985915492962</v>
      </c>
      <c r="AO337" s="12">
        <v>0.92825255102040816</v>
      </c>
      <c r="AP337" s="12">
        <v>-0.22009126881850838</v>
      </c>
      <c r="AQ337" s="8">
        <v>608219</v>
      </c>
      <c r="AR337" s="16">
        <v>-0.22403725321340862</v>
      </c>
      <c r="AS337" s="7">
        <v>22197.773722627735</v>
      </c>
      <c r="AT337" s="7">
        <v>208.93816557883889</v>
      </c>
      <c r="AU337" s="7">
        <v>34.823027596473146</v>
      </c>
      <c r="AV337" s="7">
        <v>124</v>
      </c>
      <c r="AW337" s="16">
        <v>0.28083086771349314</v>
      </c>
      <c r="AX337" s="16">
        <v>-8.6411868809720405E-3</v>
      </c>
      <c r="AY337" s="7">
        <v>10765476.299999999</v>
      </c>
      <c r="AZ337" s="10">
        <v>17.7</v>
      </c>
      <c r="BA337" s="16">
        <v>0</v>
      </c>
      <c r="BB337" s="7">
        <v>643297.5098319439</v>
      </c>
      <c r="BC337" s="16">
        <v>-2.528932656760409E-2</v>
      </c>
      <c r="BD337" s="13">
        <v>831457.75000000023</v>
      </c>
      <c r="BE337" s="13">
        <v>1.367036791024286</v>
      </c>
      <c r="BF337" s="16">
        <v>6.6980621252714853E-3</v>
      </c>
      <c r="BG337" s="44">
        <v>9.8393982151674234E-2</v>
      </c>
      <c r="BH337" s="43">
        <v>27.400000000000002</v>
      </c>
      <c r="BI337" s="2">
        <v>30.53</v>
      </c>
    </row>
    <row r="338" spans="1:80" x14ac:dyDescent="0.2">
      <c r="A338" s="2">
        <v>2016</v>
      </c>
      <c r="B338" s="4" t="s">
        <v>9</v>
      </c>
      <c r="C338" s="4" t="s">
        <v>157</v>
      </c>
      <c r="D338" s="4" t="s">
        <v>273</v>
      </c>
      <c r="E338" s="52" t="s">
        <v>274</v>
      </c>
      <c r="F338" s="4" t="s">
        <v>143</v>
      </c>
      <c r="G338" s="7">
        <v>0</v>
      </c>
      <c r="H338" s="7">
        <v>83530.080000000002</v>
      </c>
      <c r="J338" s="8">
        <v>83530.080000000002</v>
      </c>
      <c r="K338" s="16">
        <v>2.56504213997788E-3</v>
      </c>
      <c r="L338" s="7">
        <v>0</v>
      </c>
      <c r="M338" s="7">
        <v>0</v>
      </c>
      <c r="N338" s="7">
        <v>501180.48</v>
      </c>
      <c r="P338" s="8">
        <v>501180.48</v>
      </c>
      <c r="Q338" s="16">
        <v>0.18413193953540685</v>
      </c>
      <c r="R338" s="40">
        <v>31</v>
      </c>
      <c r="S338" s="16">
        <v>0</v>
      </c>
      <c r="V338" s="7"/>
      <c r="W338" s="7">
        <v>6</v>
      </c>
      <c r="Y338" s="7">
        <v>0</v>
      </c>
      <c r="Z338" s="7">
        <v>558144</v>
      </c>
      <c r="AB338" s="7">
        <v>0</v>
      </c>
      <c r="AC338" s="7">
        <v>34</v>
      </c>
      <c r="AE338" s="7">
        <v>2924</v>
      </c>
      <c r="AF338" s="7">
        <v>188</v>
      </c>
      <c r="AG338" s="8">
        <v>2736</v>
      </c>
      <c r="AH338" s="16">
        <v>2.565042139978102E-3</v>
      </c>
      <c r="AI338" s="7">
        <v>1981</v>
      </c>
      <c r="AJ338" s="7">
        <v>755</v>
      </c>
      <c r="AK338" s="12">
        <v>0.6774965800273598</v>
      </c>
      <c r="AL338" s="12">
        <v>0.95</v>
      </c>
      <c r="AN338" s="12">
        <v>0.72404970760233922</v>
      </c>
      <c r="AO338" s="12">
        <v>0.93570451436388513</v>
      </c>
      <c r="AP338" s="12">
        <v>-0.19807968666932485</v>
      </c>
      <c r="AQ338" s="8">
        <v>568921</v>
      </c>
      <c r="AR338" s="16">
        <v>-0.30079725097736065</v>
      </c>
      <c r="AS338" s="7">
        <v>22240.85222830336</v>
      </c>
      <c r="AT338" s="7">
        <v>207.9389619883041</v>
      </c>
      <c r="AU338" s="7">
        <v>34.656493664717352</v>
      </c>
      <c r="AV338" s="7">
        <v>124</v>
      </c>
      <c r="AW338" s="16">
        <v>0.27948785213481736</v>
      </c>
      <c r="AX338" s="16">
        <v>-0.1428558773185008</v>
      </c>
      <c r="AY338" s="7">
        <v>10069901.699999999</v>
      </c>
      <c r="AZ338" s="10">
        <v>17.7</v>
      </c>
      <c r="BA338" s="16">
        <v>0</v>
      </c>
      <c r="BB338" s="7">
        <v>635532.28017712117</v>
      </c>
      <c r="BC338" s="16">
        <v>5.213297842031353E-2</v>
      </c>
      <c r="BD338" s="13">
        <v>769589.89999999956</v>
      </c>
      <c r="BE338" s="13">
        <v>1.3527183914814176</v>
      </c>
      <c r="BF338" s="16">
        <v>6.5122598437963699E-3</v>
      </c>
      <c r="BG338" s="44">
        <v>9.0026759133090689E-2</v>
      </c>
      <c r="BH338" s="43">
        <v>25.580000000000002</v>
      </c>
      <c r="BI338" s="2">
        <v>30.53</v>
      </c>
    </row>
    <row r="339" spans="1:80" x14ac:dyDescent="0.2">
      <c r="A339" s="2">
        <v>2016</v>
      </c>
      <c r="B339" s="4" t="s">
        <v>10</v>
      </c>
      <c r="C339" s="4" t="s">
        <v>157</v>
      </c>
      <c r="D339" s="4" t="s">
        <v>273</v>
      </c>
      <c r="E339" s="52" t="s">
        <v>274</v>
      </c>
      <c r="F339" s="4" t="s">
        <v>143</v>
      </c>
      <c r="G339" s="7">
        <v>0</v>
      </c>
      <c r="H339" s="7">
        <v>93208.09</v>
      </c>
      <c r="J339" s="8">
        <v>93208.09</v>
      </c>
      <c r="K339" s="16">
        <v>9.6229802513464913E-2</v>
      </c>
      <c r="L339" s="7">
        <v>0</v>
      </c>
      <c r="M339" s="7">
        <v>0</v>
      </c>
      <c r="N339" s="7">
        <v>559248.54</v>
      </c>
      <c r="P339" s="8">
        <v>559248.54</v>
      </c>
      <c r="Q339" s="16">
        <v>0.29475960926787192</v>
      </c>
      <c r="R339" s="40">
        <v>31</v>
      </c>
      <c r="S339" s="16">
        <v>0</v>
      </c>
      <c r="V339" s="7"/>
      <c r="W339" s="7">
        <v>6</v>
      </c>
      <c r="Y339" s="7">
        <v>0</v>
      </c>
      <c r="Z339" s="7">
        <v>622812</v>
      </c>
      <c r="AB339" s="7">
        <v>0</v>
      </c>
      <c r="AC339" s="7">
        <v>34</v>
      </c>
      <c r="AE339" s="7">
        <v>3140</v>
      </c>
      <c r="AF339" s="7">
        <v>87</v>
      </c>
      <c r="AG339" s="8">
        <v>3053</v>
      </c>
      <c r="AH339" s="16">
        <v>9.6229802513464913E-2</v>
      </c>
      <c r="AI339" s="7">
        <v>2495</v>
      </c>
      <c r="AJ339" s="7">
        <v>558</v>
      </c>
      <c r="AK339" s="12">
        <v>0.79458598726114649</v>
      </c>
      <c r="AL339" s="12">
        <v>0.95</v>
      </c>
      <c r="AN339" s="12">
        <v>0.81722895512610549</v>
      </c>
      <c r="AO339" s="12">
        <v>0.9722929936305732</v>
      </c>
      <c r="AP339" s="12">
        <v>-6.1063267315922487E-2</v>
      </c>
      <c r="AQ339" s="8">
        <v>725856</v>
      </c>
      <c r="AR339" s="16">
        <v>-0.16337579140641834</v>
      </c>
      <c r="AS339" s="7">
        <v>26318.201595358954</v>
      </c>
      <c r="AT339" s="7">
        <v>237.75171962004586</v>
      </c>
      <c r="AU339" s="7">
        <v>39.625286603340975</v>
      </c>
      <c r="AV339" s="7">
        <v>124</v>
      </c>
      <c r="AW339" s="16">
        <v>0.31955876293016916</v>
      </c>
      <c r="AX339" s="16">
        <v>-6.2023183568229445E-2</v>
      </c>
      <c r="AY339" s="7">
        <v>12847651.199999999</v>
      </c>
      <c r="AZ339" s="10">
        <v>17.7</v>
      </c>
      <c r="BA339" s="16">
        <v>0</v>
      </c>
      <c r="BB339" s="7">
        <v>710276.09647256229</v>
      </c>
      <c r="BC339" s="16">
        <v>4.4151225555215459E-2</v>
      </c>
      <c r="BD339" s="13">
        <v>990894.94000000006</v>
      </c>
      <c r="BE339" s="13">
        <v>1.3651398348983821</v>
      </c>
      <c r="BF339" s="16">
        <v>6.4593536588123729E-3</v>
      </c>
      <c r="BG339" s="44">
        <v>8.9772260575823937E-2</v>
      </c>
      <c r="BH339" s="43">
        <v>27.580000000000002</v>
      </c>
      <c r="BI339" s="2">
        <v>30.53</v>
      </c>
    </row>
    <row r="340" spans="1:80" x14ac:dyDescent="0.2">
      <c r="A340" s="2">
        <v>2016</v>
      </c>
      <c r="B340" s="4" t="s">
        <v>0</v>
      </c>
      <c r="C340" s="4" t="s">
        <v>157</v>
      </c>
      <c r="D340" s="4" t="s">
        <v>273</v>
      </c>
      <c r="E340" s="52" t="s">
        <v>274</v>
      </c>
      <c r="F340" s="4" t="s">
        <v>143</v>
      </c>
      <c r="G340" s="7">
        <v>0</v>
      </c>
      <c r="H340" s="7">
        <v>89880.320000000007</v>
      </c>
      <c r="J340" s="8">
        <v>89880.320000000007</v>
      </c>
      <c r="K340" s="16">
        <v>1.8332756831546115E-2</v>
      </c>
      <c r="L340" s="7">
        <v>0</v>
      </c>
      <c r="M340" s="7">
        <v>0</v>
      </c>
      <c r="N340" s="7">
        <v>539281.92000000004</v>
      </c>
      <c r="P340" s="8">
        <v>539281.92000000004</v>
      </c>
      <c r="Q340" s="16">
        <v>0.20275522460418838</v>
      </c>
      <c r="R340" s="40">
        <v>31</v>
      </c>
      <c r="S340" s="16">
        <v>0</v>
      </c>
      <c r="V340" s="7"/>
      <c r="W340" s="7">
        <v>6</v>
      </c>
      <c r="Y340" s="7">
        <v>0</v>
      </c>
      <c r="Z340" s="7">
        <v>600576</v>
      </c>
      <c r="AB340" s="7">
        <v>0</v>
      </c>
      <c r="AC340" s="7">
        <v>34</v>
      </c>
      <c r="AE340" s="7">
        <v>3064</v>
      </c>
      <c r="AF340" s="7">
        <v>120</v>
      </c>
      <c r="AG340" s="8">
        <v>2944</v>
      </c>
      <c r="AH340" s="16">
        <v>1.8332756831546115E-2</v>
      </c>
      <c r="AI340" s="7">
        <v>2310</v>
      </c>
      <c r="AJ340" s="7">
        <v>634</v>
      </c>
      <c r="AK340" s="12">
        <v>0.75391644908616184</v>
      </c>
      <c r="AL340" s="12">
        <v>0.95</v>
      </c>
      <c r="AN340" s="12">
        <v>0.78464673913043481</v>
      </c>
      <c r="AO340" s="12">
        <v>0.96083550913838123</v>
      </c>
      <c r="AP340" s="12">
        <v>-8.9356193164959019E-2</v>
      </c>
      <c r="AQ340" s="8">
        <v>699557</v>
      </c>
      <c r="AR340" s="16">
        <v>-0.22371498956899993</v>
      </c>
      <c r="AS340" s="7">
        <v>25880.762116167221</v>
      </c>
      <c r="AT340" s="7">
        <v>237.62126358695653</v>
      </c>
      <c r="AU340" s="7">
        <v>39.603543931159422</v>
      </c>
      <c r="AV340" s="7">
        <v>124</v>
      </c>
      <c r="AW340" s="16">
        <v>0.31938341879967275</v>
      </c>
      <c r="AX340" s="16">
        <v>-6.3096701082087092E-2</v>
      </c>
      <c r="AY340" s="7">
        <v>12382158.9</v>
      </c>
      <c r="AZ340" s="10">
        <v>17.7</v>
      </c>
      <c r="BA340" s="16">
        <v>0</v>
      </c>
      <c r="BB340" s="7">
        <v>708576.82875686942</v>
      </c>
      <c r="BC340" s="16">
        <v>2.6279282590856864E-2</v>
      </c>
      <c r="BD340" s="13">
        <v>1391591.8399999994</v>
      </c>
      <c r="BE340" s="13">
        <v>1.9892472521895992</v>
      </c>
      <c r="BF340" s="16">
        <v>9.2537131065384848E-3</v>
      </c>
      <c r="BG340" s="44">
        <v>0.13571994625022848</v>
      </c>
      <c r="BH340" s="43">
        <v>27.03</v>
      </c>
      <c r="BI340" s="2">
        <v>30.53</v>
      </c>
      <c r="BJ340" s="2" t="s">
        <v>277</v>
      </c>
    </row>
    <row r="341" spans="1:80" x14ac:dyDescent="0.2">
      <c r="A341" s="2">
        <v>2016</v>
      </c>
      <c r="B341" s="4" t="s">
        <v>1</v>
      </c>
      <c r="C341" s="4" t="s">
        <v>157</v>
      </c>
      <c r="D341" s="4" t="s">
        <v>273</v>
      </c>
      <c r="E341" s="52" t="s">
        <v>274</v>
      </c>
      <c r="F341" s="4" t="s">
        <v>143</v>
      </c>
      <c r="G341" s="7">
        <v>0</v>
      </c>
      <c r="H341" s="7">
        <v>93452.33</v>
      </c>
      <c r="J341" s="8">
        <v>93452.33</v>
      </c>
      <c r="K341" s="16">
        <v>5.4789800137835964E-2</v>
      </c>
      <c r="L341" s="7">
        <v>0</v>
      </c>
      <c r="M341" s="7">
        <v>0</v>
      </c>
      <c r="N341" s="7">
        <v>560713.98</v>
      </c>
      <c r="P341" s="8">
        <v>560713.98</v>
      </c>
      <c r="Q341" s="16">
        <v>0.24581472457224707</v>
      </c>
      <c r="R341" s="40">
        <v>31</v>
      </c>
      <c r="S341" s="16">
        <v>0</v>
      </c>
      <c r="V341" s="7"/>
      <c r="W341" s="7">
        <v>6</v>
      </c>
      <c r="Y341" s="7">
        <v>0</v>
      </c>
      <c r="Z341" s="7">
        <v>624444</v>
      </c>
      <c r="AB341" s="7">
        <v>0</v>
      </c>
      <c r="AC341" s="7">
        <v>34</v>
      </c>
      <c r="AE341" s="7">
        <v>3140</v>
      </c>
      <c r="AF341" s="7">
        <v>79</v>
      </c>
      <c r="AG341" s="8">
        <v>3061</v>
      </c>
      <c r="AH341" s="16">
        <v>5.4789800137835964E-2</v>
      </c>
      <c r="AI341" s="7">
        <v>2484</v>
      </c>
      <c r="AJ341" s="7">
        <v>577</v>
      </c>
      <c r="AK341" s="12">
        <v>0.79108280254777075</v>
      </c>
      <c r="AL341" s="12">
        <v>0.95</v>
      </c>
      <c r="AN341" s="12">
        <v>0.81149950996406406</v>
      </c>
      <c r="AO341" s="12">
        <v>0.97484076433121014</v>
      </c>
      <c r="AP341" s="12">
        <v>-1.8761842535119255E-2</v>
      </c>
      <c r="AQ341" s="8">
        <v>736462</v>
      </c>
      <c r="AR341" s="16">
        <v>-0.12503861196519461</v>
      </c>
      <c r="AS341" s="7">
        <v>26702.755620014501</v>
      </c>
      <c r="AT341" s="7">
        <v>240.59523031688991</v>
      </c>
      <c r="AU341" s="7">
        <v>40.099205052814987</v>
      </c>
      <c r="AV341" s="7">
        <v>124</v>
      </c>
      <c r="AW341" s="16">
        <v>0.32338068590979829</v>
      </c>
      <c r="AX341" s="16">
        <v>1.949769547938085E-2</v>
      </c>
      <c r="AY341" s="7">
        <v>13035377.4</v>
      </c>
      <c r="AZ341" s="10">
        <v>17.7</v>
      </c>
      <c r="BA341" s="16">
        <v>0</v>
      </c>
      <c r="BB341" s="7">
        <v>729173.39262891363</v>
      </c>
      <c r="BC341" s="16">
        <v>-6.6707196563515624E-4</v>
      </c>
      <c r="BD341" s="13">
        <v>1831926.53</v>
      </c>
      <c r="BE341" s="13">
        <v>2.4874691837460725</v>
      </c>
      <c r="BF341" s="16">
        <v>1.0289954458225446E-2</v>
      </c>
      <c r="BG341" s="44">
        <v>0.17280720401565255</v>
      </c>
      <c r="BH341" s="43">
        <v>27.580000000000002</v>
      </c>
      <c r="BI341" s="2">
        <v>30.53</v>
      </c>
    </row>
    <row r="342" spans="1:80" x14ac:dyDescent="0.2">
      <c r="A342" s="2">
        <v>2016</v>
      </c>
      <c r="B342" s="4" t="s">
        <v>2</v>
      </c>
      <c r="C342" s="4" t="s">
        <v>157</v>
      </c>
      <c r="D342" s="4" t="s">
        <v>273</v>
      </c>
      <c r="E342" s="52" t="s">
        <v>274</v>
      </c>
      <c r="F342" s="4" t="s">
        <v>143</v>
      </c>
      <c r="G342" s="7">
        <v>0</v>
      </c>
      <c r="H342" s="7">
        <v>87407.39</v>
      </c>
      <c r="J342" s="8">
        <v>87407.39</v>
      </c>
      <c r="K342" s="16">
        <v>3.4694615106613647E-2</v>
      </c>
      <c r="L342" s="7">
        <v>0</v>
      </c>
      <c r="M342" s="7">
        <v>0</v>
      </c>
      <c r="N342" s="7">
        <v>524444.34</v>
      </c>
      <c r="P342" s="8">
        <v>524444.34</v>
      </c>
      <c r="Q342" s="16">
        <v>0.22208025406292919</v>
      </c>
      <c r="R342" s="40">
        <v>31</v>
      </c>
      <c r="S342" s="16">
        <v>0</v>
      </c>
      <c r="V342" s="7"/>
      <c r="W342" s="7">
        <v>6</v>
      </c>
      <c r="Y342" s="7">
        <v>0</v>
      </c>
      <c r="Z342" s="7">
        <v>584052</v>
      </c>
      <c r="AB342" s="7">
        <v>0</v>
      </c>
      <c r="AC342" s="7">
        <v>34</v>
      </c>
      <c r="AE342" s="7">
        <v>3032</v>
      </c>
      <c r="AF342" s="7">
        <v>169</v>
      </c>
      <c r="AG342" s="8">
        <v>2863</v>
      </c>
      <c r="AH342" s="16">
        <v>3.4694615106613647E-2</v>
      </c>
      <c r="AI342" s="7">
        <v>2347</v>
      </c>
      <c r="AJ342" s="7">
        <v>516</v>
      </c>
      <c r="AK342" s="12">
        <v>0.77407651715039583</v>
      </c>
      <c r="AL342" s="12">
        <v>0.95</v>
      </c>
      <c r="AN342" s="12">
        <v>0.81976947258120847</v>
      </c>
      <c r="AO342" s="12">
        <v>0.94426121372031657</v>
      </c>
      <c r="AP342" s="12">
        <v>-1.6774108958732548E-2</v>
      </c>
      <c r="AQ342" s="8">
        <v>667161</v>
      </c>
      <c r="AR342" s="16">
        <v>-0.21502990284956569</v>
      </c>
      <c r="AS342" s="7">
        <v>24682.241953385128</v>
      </c>
      <c r="AT342" s="7">
        <v>233.02864128536501</v>
      </c>
      <c r="AU342" s="7">
        <v>38.838106880894166</v>
      </c>
      <c r="AV342" s="7">
        <v>124</v>
      </c>
      <c r="AW342" s="16">
        <v>0.31321053936204973</v>
      </c>
      <c r="AX342" s="16">
        <v>-6.75958326945445E-2</v>
      </c>
      <c r="AY342" s="7">
        <v>11808749.699999999</v>
      </c>
      <c r="AZ342" s="10">
        <v>17.7</v>
      </c>
      <c r="BA342" s="16">
        <v>0</v>
      </c>
      <c r="BB342" s="7">
        <v>684882.79771242931</v>
      </c>
      <c r="BC342" s="16">
        <v>3.9059428472721723E-2</v>
      </c>
      <c r="BD342" s="13">
        <v>1518248.3299999991</v>
      </c>
      <c r="BE342" s="13">
        <v>2.2756850745172441</v>
      </c>
      <c r="BF342" s="16">
        <v>9.2628481921036062E-3</v>
      </c>
      <c r="BG342" s="44">
        <v>0.15792730414354525</v>
      </c>
      <c r="BH342" s="43">
        <v>27.03</v>
      </c>
      <c r="BI342" s="2">
        <v>30.53</v>
      </c>
    </row>
    <row r="343" spans="1:80" x14ac:dyDescent="0.2">
      <c r="A343" s="2">
        <v>2016</v>
      </c>
      <c r="B343" s="4" t="s">
        <v>3</v>
      </c>
      <c r="C343" s="4" t="s">
        <v>157</v>
      </c>
      <c r="D343" s="4" t="s">
        <v>273</v>
      </c>
      <c r="E343" s="52" t="s">
        <v>274</v>
      </c>
      <c r="F343" s="4" t="s">
        <v>143</v>
      </c>
      <c r="G343" s="7">
        <v>0</v>
      </c>
      <c r="H343" s="7">
        <v>89971.91</v>
      </c>
      <c r="J343" s="8">
        <v>89971.91</v>
      </c>
      <c r="K343" s="16">
        <v>-1.2068387529332925E-2</v>
      </c>
      <c r="L343" s="7">
        <v>0</v>
      </c>
      <c r="M343" s="7">
        <v>0</v>
      </c>
      <c r="N343" s="7">
        <v>539831.46</v>
      </c>
      <c r="P343" s="8">
        <v>539831.46</v>
      </c>
      <c r="Q343" s="16">
        <v>0.16684836118582713</v>
      </c>
      <c r="R343" s="40">
        <v>31</v>
      </c>
      <c r="S343" s="16">
        <v>0</v>
      </c>
      <c r="V343" s="7"/>
      <c r="W343" s="7">
        <v>6</v>
      </c>
      <c r="Y343" s="7">
        <v>0</v>
      </c>
      <c r="Z343" s="7">
        <v>601188</v>
      </c>
      <c r="AB343" s="7">
        <v>0</v>
      </c>
      <c r="AC343" s="7">
        <v>34</v>
      </c>
      <c r="AE343" s="7">
        <v>3108</v>
      </c>
      <c r="AF343" s="7">
        <v>161</v>
      </c>
      <c r="AG343" s="8">
        <v>2947</v>
      </c>
      <c r="AH343" s="16">
        <v>-1.2068387529332925E-2</v>
      </c>
      <c r="AI343" s="7">
        <v>2272</v>
      </c>
      <c r="AJ343" s="7">
        <v>675</v>
      </c>
      <c r="AK343" s="12">
        <v>0.73101673101673104</v>
      </c>
      <c r="AL343" s="12">
        <v>0.95</v>
      </c>
      <c r="AN343" s="12">
        <v>0.77095351204614859</v>
      </c>
      <c r="AO343" s="12">
        <v>0.94819819819819817</v>
      </c>
      <c r="AP343" s="12">
        <v>-0.11069051568690591</v>
      </c>
      <c r="AQ343" s="8">
        <v>684069</v>
      </c>
      <c r="AR343" s="16">
        <v>-0.19323589455099965</v>
      </c>
      <c r="AS343" s="7">
        <v>25214.48580906745</v>
      </c>
      <c r="AT343" s="7">
        <v>232.12385476756023</v>
      </c>
      <c r="AU343" s="7">
        <v>38.687309127926703</v>
      </c>
      <c r="AV343" s="7">
        <v>124</v>
      </c>
      <c r="AW343" s="16">
        <v>0.31199442845102182</v>
      </c>
      <c r="AX343" s="16">
        <v>3.6515662918159553E-3</v>
      </c>
      <c r="AY343" s="7">
        <v>12108021.299999999</v>
      </c>
      <c r="AZ343" s="10">
        <v>17.7</v>
      </c>
      <c r="BA343" s="16">
        <v>0</v>
      </c>
      <c r="BB343" s="7">
        <v>679895.26059054479</v>
      </c>
      <c r="BC343" s="16">
        <v>-1.5308512220465153E-2</v>
      </c>
      <c r="BD343" s="13">
        <v>1565401.5542677315</v>
      </c>
      <c r="BE343" s="13">
        <v>2.2883679194170932</v>
      </c>
      <c r="BF343" s="16">
        <v>9.1674099724162583E-3</v>
      </c>
      <c r="BG343" s="44">
        <v>0.15107929855923977</v>
      </c>
      <c r="BH343" s="43">
        <v>27.130000000000003</v>
      </c>
      <c r="BI343" s="2">
        <v>30.53</v>
      </c>
    </row>
    <row r="344" spans="1:80" x14ac:dyDescent="0.2">
      <c r="A344" s="2">
        <v>2016</v>
      </c>
      <c r="B344" s="4" t="s">
        <v>4</v>
      </c>
      <c r="C344" s="4" t="s">
        <v>157</v>
      </c>
      <c r="D344" s="4" t="s">
        <v>273</v>
      </c>
      <c r="E344" s="52" t="s">
        <v>274</v>
      </c>
      <c r="F344" s="4" t="s">
        <v>143</v>
      </c>
      <c r="G344" s="7">
        <v>0</v>
      </c>
      <c r="H344" s="7">
        <v>89880.320000000007</v>
      </c>
      <c r="J344" s="8">
        <v>89880.320000000007</v>
      </c>
      <c r="K344" s="16">
        <v>2.7247956403271267E-3</v>
      </c>
      <c r="L344" s="7">
        <v>0</v>
      </c>
      <c r="M344" s="7">
        <v>0</v>
      </c>
      <c r="N344" s="7">
        <v>539281.92000000004</v>
      </c>
      <c r="P344" s="8">
        <v>539281.92000000004</v>
      </c>
      <c r="Q344" s="16">
        <v>0.1843206247720397</v>
      </c>
      <c r="R344" s="40">
        <v>31</v>
      </c>
      <c r="S344" s="16">
        <v>0</v>
      </c>
      <c r="V344" s="7"/>
      <c r="W344" s="7">
        <v>6</v>
      </c>
      <c r="Y344" s="7">
        <v>0</v>
      </c>
      <c r="Z344" s="7">
        <v>600576</v>
      </c>
      <c r="AB344" s="7">
        <v>0</v>
      </c>
      <c r="AC344" s="7">
        <v>34</v>
      </c>
      <c r="AE344" s="7">
        <v>3172</v>
      </c>
      <c r="AF344" s="7">
        <v>228</v>
      </c>
      <c r="AG344" s="8">
        <v>2944</v>
      </c>
      <c r="AH344" s="16">
        <v>2.7247956403269047E-3</v>
      </c>
      <c r="AI344" s="7">
        <v>2237</v>
      </c>
      <c r="AJ344" s="7">
        <v>707</v>
      </c>
      <c r="AK344" s="12">
        <v>0.70523329129886503</v>
      </c>
      <c r="AL344" s="12">
        <v>0.95</v>
      </c>
      <c r="AN344" s="12">
        <v>0.75985054347826086</v>
      </c>
      <c r="AO344" s="12">
        <v>0.92812105926860022</v>
      </c>
      <c r="AP344" s="12">
        <v>-0.11751534982113365</v>
      </c>
      <c r="AQ344" s="8">
        <v>754649</v>
      </c>
      <c r="AR344" s="16">
        <v>-6.3101818055410708E-2</v>
      </c>
      <c r="AS344" s="7">
        <v>26922.904031394934</v>
      </c>
      <c r="AT344" s="7">
        <v>256.33457880434781</v>
      </c>
      <c r="AU344" s="7">
        <v>42.722429800724633</v>
      </c>
      <c r="AV344" s="7">
        <v>124</v>
      </c>
      <c r="AW344" s="16">
        <v>0.34453572419939221</v>
      </c>
      <c r="AX344" s="16">
        <v>0.14834907158806176</v>
      </c>
      <c r="AY344" s="7">
        <v>13357287.299999999</v>
      </c>
      <c r="AZ344" s="10">
        <v>17.7</v>
      </c>
      <c r="BA344" s="16">
        <v>0</v>
      </c>
      <c r="BB344" s="7">
        <v>743751.47149151855</v>
      </c>
      <c r="BC344" s="16">
        <v>-8.5381111648078878E-2</v>
      </c>
      <c r="BD344" s="13">
        <v>1736070.8294857927</v>
      </c>
      <c r="BE344" s="13">
        <v>2.3005010667022585</v>
      </c>
      <c r="BF344" s="16">
        <v>9.0727706608140588E-3</v>
      </c>
      <c r="BG344" s="44">
        <v>0.15243733198634291</v>
      </c>
      <c r="BH344" s="43">
        <v>28.03</v>
      </c>
      <c r="BI344" s="2">
        <v>30.53</v>
      </c>
    </row>
    <row r="345" spans="1:80" x14ac:dyDescent="0.2">
      <c r="A345" s="2">
        <v>2016</v>
      </c>
      <c r="B345" s="4" t="s">
        <v>11</v>
      </c>
      <c r="C345" s="4" t="s">
        <v>157</v>
      </c>
      <c r="D345" s="4" t="s">
        <v>273</v>
      </c>
      <c r="E345" s="52" t="s">
        <v>274</v>
      </c>
      <c r="F345" s="4" t="s">
        <v>143</v>
      </c>
      <c r="G345" s="7">
        <v>0</v>
      </c>
      <c r="H345" s="7">
        <v>87865.34</v>
      </c>
      <c r="J345" s="8">
        <v>87865.34</v>
      </c>
      <c r="K345" s="16">
        <v>5.7310800881704482E-2</v>
      </c>
      <c r="L345" s="7">
        <v>0</v>
      </c>
      <c r="M345" s="7">
        <v>0</v>
      </c>
      <c r="N345" s="7">
        <v>527192.04</v>
      </c>
      <c r="P345" s="8">
        <v>527192.04</v>
      </c>
      <c r="Q345" s="16">
        <v>5.7310800881704704E-2</v>
      </c>
      <c r="R345" s="40">
        <v>31</v>
      </c>
      <c r="S345" s="16">
        <v>0</v>
      </c>
      <c r="V345" s="7"/>
      <c r="W345" s="7">
        <v>6</v>
      </c>
      <c r="Y345" s="7">
        <v>0</v>
      </c>
      <c r="Z345" s="7">
        <v>587112</v>
      </c>
      <c r="AB345" s="7">
        <v>0</v>
      </c>
      <c r="AC345" s="7">
        <v>34</v>
      </c>
      <c r="AE345" s="7">
        <v>3096</v>
      </c>
      <c r="AF345" s="7">
        <v>218</v>
      </c>
      <c r="AG345" s="8">
        <v>2878</v>
      </c>
      <c r="AH345" s="16">
        <v>5.7310800881704704E-2</v>
      </c>
      <c r="AI345" s="7">
        <v>2319</v>
      </c>
      <c r="AJ345" s="7">
        <v>559</v>
      </c>
      <c r="AK345" s="12">
        <v>0.74903100775193798</v>
      </c>
      <c r="AL345" s="12">
        <v>0.95</v>
      </c>
      <c r="AN345" s="12">
        <v>0.80576789437109109</v>
      </c>
      <c r="AO345" s="12">
        <v>0.92958656330749356</v>
      </c>
      <c r="AP345" s="12">
        <v>-2.7361326617246218E-2</v>
      </c>
      <c r="AQ345" s="8">
        <v>759281</v>
      </c>
      <c r="AR345" s="16">
        <v>-5.0528456097878149E-2</v>
      </c>
      <c r="AS345" s="7">
        <v>27630.312954876274</v>
      </c>
      <c r="AT345" s="7">
        <v>263.82244614315499</v>
      </c>
      <c r="AU345" s="7">
        <v>43.970407690525832</v>
      </c>
      <c r="AV345" s="7">
        <v>124</v>
      </c>
      <c r="AW345" s="16">
        <v>0.35460006202036959</v>
      </c>
      <c r="AX345" s="16">
        <v>-0.10199390462071745</v>
      </c>
      <c r="AY345" s="7">
        <v>13439273.699999999</v>
      </c>
      <c r="AZ345" s="10">
        <v>17.7</v>
      </c>
      <c r="BA345" s="16">
        <v>0</v>
      </c>
      <c r="BB345" s="7">
        <v>742104.41460432904</v>
      </c>
      <c r="BC345" s="16">
        <v>5.9722979824975042E-2</v>
      </c>
      <c r="BD345" s="13">
        <v>1729601.1097502355</v>
      </c>
      <c r="BE345" s="13">
        <v>2.2779459906809674</v>
      </c>
      <c r="BF345" s="16">
        <v>8.7796801660255958E-3</v>
      </c>
      <c r="BG345" s="44">
        <v>0.14862043830065627</v>
      </c>
      <c r="BH345" s="43">
        <v>27.48</v>
      </c>
      <c r="BI345" s="2">
        <v>30.53</v>
      </c>
    </row>
    <row r="346" spans="1:80" x14ac:dyDescent="0.2">
      <c r="A346" s="2">
        <v>2016</v>
      </c>
      <c r="B346" s="4" t="s">
        <v>5</v>
      </c>
      <c r="C346" s="4" t="s">
        <v>157</v>
      </c>
      <c r="D346" s="4" t="s">
        <v>273</v>
      </c>
      <c r="E346" s="52" t="s">
        <v>274</v>
      </c>
      <c r="F346" s="4" t="s">
        <v>143</v>
      </c>
      <c r="G346" s="7">
        <v>0</v>
      </c>
      <c r="H346" s="7">
        <v>83102.66</v>
      </c>
      <c r="J346" s="8">
        <v>83102.66</v>
      </c>
      <c r="K346" s="16">
        <v>9.1419406575781847E-2</v>
      </c>
      <c r="L346" s="7">
        <v>0</v>
      </c>
      <c r="M346" s="7">
        <v>0</v>
      </c>
      <c r="N346" s="7">
        <v>498615.96</v>
      </c>
      <c r="P346" s="8">
        <v>498615.96</v>
      </c>
      <c r="Q346" s="16">
        <v>9.1419406575781847E-2</v>
      </c>
      <c r="R346" s="40">
        <v>31</v>
      </c>
      <c r="S346" s="16">
        <v>0</v>
      </c>
      <c r="V346" s="7"/>
      <c r="W346" s="7">
        <v>6</v>
      </c>
      <c r="Y346" s="7">
        <v>0</v>
      </c>
      <c r="Z346" s="7">
        <v>555288</v>
      </c>
      <c r="AB346" s="7">
        <v>0</v>
      </c>
      <c r="AC346" s="7">
        <v>34</v>
      </c>
      <c r="AE346" s="7">
        <v>3136</v>
      </c>
      <c r="AF346" s="7">
        <v>414</v>
      </c>
      <c r="AG346" s="8">
        <v>2722</v>
      </c>
      <c r="AH346" s="16">
        <v>9.1419406575781847E-2</v>
      </c>
      <c r="AI346" s="7">
        <v>2338</v>
      </c>
      <c r="AJ346" s="7">
        <v>384</v>
      </c>
      <c r="AK346" s="12">
        <v>0.7455357142857143</v>
      </c>
      <c r="AL346" s="12">
        <v>0.95</v>
      </c>
      <c r="AN346" s="12">
        <v>0.85892725936811165</v>
      </c>
      <c r="AO346" s="12">
        <v>0.86798469387755106</v>
      </c>
      <c r="AP346" s="12">
        <v>0.27814116042008963</v>
      </c>
      <c r="AQ346" s="8">
        <v>685294</v>
      </c>
      <c r="AR346" s="16">
        <v>-2.2320031099534177E-3</v>
      </c>
      <c r="AS346" s="7">
        <v>25010.729927007298</v>
      </c>
      <c r="AT346" s="7">
        <v>251.76120499632623</v>
      </c>
      <c r="AU346" s="7">
        <v>41.960200832721036</v>
      </c>
      <c r="AV346" s="7">
        <v>124</v>
      </c>
      <c r="AW346" s="16">
        <v>0.33838871639291157</v>
      </c>
      <c r="AX346" s="16">
        <v>-8.5806985950119041E-2</v>
      </c>
      <c r="AY346" s="7">
        <v>12129703.799999999</v>
      </c>
      <c r="AZ346" s="10">
        <v>17.7</v>
      </c>
      <c r="BA346" s="16">
        <v>0</v>
      </c>
      <c r="BB346" s="7">
        <v>648572.62881408166</v>
      </c>
      <c r="BC346" s="16">
        <v>8.9001490332224861E-2</v>
      </c>
      <c r="BD346" s="13">
        <v>1554391.2157173988</v>
      </c>
      <c r="BE346" s="13">
        <v>2.2682107470916115</v>
      </c>
      <c r="BF346" s="16">
        <v>8.547925914508446E-3</v>
      </c>
      <c r="BG346" s="44">
        <v>0.14723096152693213</v>
      </c>
      <c r="BH346" s="43">
        <v>27.400000000000002</v>
      </c>
      <c r="BI346" s="2">
        <v>30.53</v>
      </c>
    </row>
    <row r="347" spans="1:80" x14ac:dyDescent="0.2">
      <c r="A347" s="2">
        <v>2016</v>
      </c>
      <c r="B347" s="4" t="s">
        <v>6</v>
      </c>
      <c r="C347" s="4" t="s">
        <v>157</v>
      </c>
      <c r="D347" s="4" t="s">
        <v>273</v>
      </c>
      <c r="E347" s="52" t="s">
        <v>274</v>
      </c>
      <c r="F347" s="4" t="s">
        <v>143</v>
      </c>
      <c r="G347" s="7">
        <v>0</v>
      </c>
      <c r="H347" s="7">
        <v>88628.59</v>
      </c>
      <c r="J347" s="8">
        <v>88628.59</v>
      </c>
      <c r="K347" s="16">
        <v>2.0711080428028605E-3</v>
      </c>
      <c r="L347" s="7">
        <v>0</v>
      </c>
      <c r="M347" s="7">
        <v>0</v>
      </c>
      <c r="N347" s="7">
        <v>531771.54</v>
      </c>
      <c r="P347" s="8">
        <v>531771.54</v>
      </c>
      <c r="Q347" s="16">
        <v>2.0711080428030826E-3</v>
      </c>
      <c r="R347" s="40">
        <v>31</v>
      </c>
      <c r="S347" s="16">
        <v>0</v>
      </c>
      <c r="V347" s="7"/>
      <c r="W347" s="7">
        <v>6</v>
      </c>
      <c r="Y347" s="7">
        <v>0</v>
      </c>
      <c r="Z347" s="7">
        <v>592212</v>
      </c>
      <c r="AB347" s="7">
        <v>0</v>
      </c>
      <c r="AC347" s="7">
        <v>34</v>
      </c>
      <c r="AE347" s="7">
        <v>3064</v>
      </c>
      <c r="AF347" s="7">
        <v>161</v>
      </c>
      <c r="AG347" s="8">
        <v>2903</v>
      </c>
      <c r="AH347" s="16">
        <v>2.0711080428028605E-3</v>
      </c>
      <c r="AI347" s="7">
        <v>2486</v>
      </c>
      <c r="AJ347" s="7">
        <v>417</v>
      </c>
      <c r="AK347" s="12">
        <v>0.81135770234986948</v>
      </c>
      <c r="AL347" s="12">
        <v>0.95</v>
      </c>
      <c r="AN347" s="12">
        <v>0.8563554943162246</v>
      </c>
      <c r="AO347" s="12">
        <v>0.94745430809399478</v>
      </c>
      <c r="AP347" s="12">
        <v>0.18192561554745246</v>
      </c>
      <c r="AQ347" s="8">
        <v>769705.45544554456</v>
      </c>
      <c r="AR347" s="16">
        <v>0.13833632141992225</v>
      </c>
      <c r="AS347" s="7">
        <v>28475.969494840716</v>
      </c>
      <c r="AT347" s="7">
        <v>265.1413900949172</v>
      </c>
      <c r="AU347" s="7">
        <v>44.1902316824862</v>
      </c>
      <c r="AV347" s="7">
        <v>124</v>
      </c>
      <c r="AW347" s="16">
        <v>0.35637283614908227</v>
      </c>
      <c r="AX347" s="16">
        <v>0.13598357669773153</v>
      </c>
      <c r="AY347" s="7">
        <v>13623786.561386138</v>
      </c>
      <c r="AZ347" s="10">
        <v>17.7</v>
      </c>
      <c r="BA347" s="16">
        <v>0</v>
      </c>
      <c r="BB347" s="7">
        <v>744849.57113422849</v>
      </c>
      <c r="BC347" s="16">
        <v>-4.9385005185559952E-2</v>
      </c>
      <c r="BD347" s="13">
        <v>1768076.5946799493</v>
      </c>
      <c r="BE347" s="13">
        <v>2.2970820619382213</v>
      </c>
      <c r="BF347" s="16">
        <v>8.4685755333506196E-3</v>
      </c>
      <c r="BG347" s="44">
        <v>0.14761337766554969</v>
      </c>
      <c r="BH347" s="43">
        <v>27.03</v>
      </c>
      <c r="BI347" s="2">
        <v>30.53</v>
      </c>
    </row>
    <row r="348" spans="1:80" x14ac:dyDescent="0.2">
      <c r="A348" s="2">
        <v>2016</v>
      </c>
      <c r="B348" s="4" t="s">
        <v>7</v>
      </c>
      <c r="C348" s="4" t="s">
        <v>157</v>
      </c>
      <c r="D348" s="4" t="s">
        <v>273</v>
      </c>
      <c r="E348" s="52" t="s">
        <v>274</v>
      </c>
      <c r="F348" s="4" t="s">
        <v>143</v>
      </c>
      <c r="G348" s="7">
        <v>0</v>
      </c>
      <c r="H348" s="7">
        <v>88506.47</v>
      </c>
      <c r="J348" s="8">
        <v>88506.47</v>
      </c>
      <c r="K348" s="16">
        <v>1.6836197825324417E-2</v>
      </c>
      <c r="L348" s="7">
        <v>0</v>
      </c>
      <c r="M348" s="7">
        <v>0</v>
      </c>
      <c r="N348" s="7">
        <v>531038.82000000007</v>
      </c>
      <c r="P348" s="8">
        <v>531038.82000000007</v>
      </c>
      <c r="Q348" s="16">
        <v>1.6836197825324639E-2</v>
      </c>
      <c r="R348" s="40">
        <v>31</v>
      </c>
      <c r="S348" s="16">
        <v>0</v>
      </c>
      <c r="V348" s="7"/>
      <c r="W348" s="7">
        <v>6</v>
      </c>
      <c r="Y348" s="7">
        <v>0</v>
      </c>
      <c r="Z348" s="7">
        <v>591396</v>
      </c>
      <c r="AB348" s="7">
        <v>0</v>
      </c>
      <c r="AC348" s="7">
        <v>34</v>
      </c>
      <c r="AE348" s="7">
        <v>3136</v>
      </c>
      <c r="AF348" s="7">
        <v>237</v>
      </c>
      <c r="AG348" s="8">
        <v>2899</v>
      </c>
      <c r="AH348" s="16">
        <v>1.6836197825324417E-2</v>
      </c>
      <c r="AI348" s="7">
        <v>2467</v>
      </c>
      <c r="AJ348" s="7">
        <v>432</v>
      </c>
      <c r="AK348" s="12">
        <v>0.78667091836734693</v>
      </c>
      <c r="AL348" s="12">
        <v>0.95</v>
      </c>
      <c r="AN348" s="12">
        <v>0.8509830976198689</v>
      </c>
      <c r="AO348" s="12">
        <v>0.92442602040816324</v>
      </c>
      <c r="AP348" s="12">
        <v>0.36071385940226941</v>
      </c>
      <c r="AQ348" s="8">
        <v>730236</v>
      </c>
      <c r="AR348" s="16">
        <v>0.118669305668748</v>
      </c>
      <c r="AS348" s="7">
        <v>26916.18134906008</v>
      </c>
      <c r="AT348" s="7">
        <v>251.89237668161434</v>
      </c>
      <c r="AU348" s="7">
        <v>41.982062780269054</v>
      </c>
      <c r="AV348" s="7">
        <v>124</v>
      </c>
      <c r="AW348" s="16">
        <v>0.33856502242152464</v>
      </c>
      <c r="AX348" s="16">
        <v>0.10014701292224926</v>
      </c>
      <c r="AY348" s="7">
        <v>12925177.199999999</v>
      </c>
      <c r="AZ348" s="10">
        <v>17.7</v>
      </c>
      <c r="BA348" s="16">
        <v>0</v>
      </c>
      <c r="BB348" s="7">
        <v>707531.5308551566</v>
      </c>
      <c r="BC348" s="16">
        <v>-1.0634880955832801E-2</v>
      </c>
      <c r="BD348" s="13">
        <v>1640787.1599205695</v>
      </c>
      <c r="BE348" s="13">
        <v>2.2469272398520062</v>
      </c>
      <c r="BF348" s="16">
        <v>8.077389151664522E-3</v>
      </c>
      <c r="BG348" s="44">
        <v>0.13981644933446624</v>
      </c>
      <c r="BH348" s="43">
        <v>27.130000000000003</v>
      </c>
      <c r="BI348" s="2">
        <v>30.53</v>
      </c>
      <c r="CB348" s="2">
        <v>0.96215264266769995</v>
      </c>
    </row>
    <row r="349" spans="1:80" x14ac:dyDescent="0.2">
      <c r="A349" s="2">
        <v>2017</v>
      </c>
      <c r="B349" s="4" t="s">
        <v>8</v>
      </c>
      <c r="C349" s="4" t="s">
        <v>157</v>
      </c>
      <c r="D349" s="4" t="s">
        <v>273</v>
      </c>
      <c r="E349" s="52" t="s">
        <v>274</v>
      </c>
      <c r="F349" s="4" t="s">
        <v>143</v>
      </c>
      <c r="G349" s="7">
        <v>0</v>
      </c>
      <c r="H349" s="7">
        <v>93330.21</v>
      </c>
      <c r="J349" s="8">
        <v>93330.21</v>
      </c>
      <c r="K349" s="16">
        <v>5.0154586052902905E-2</v>
      </c>
      <c r="L349" s="7">
        <v>0</v>
      </c>
      <c r="M349" s="7">
        <v>0</v>
      </c>
      <c r="N349" s="7">
        <v>559981.26</v>
      </c>
      <c r="P349" s="8">
        <v>559981.26</v>
      </c>
      <c r="Q349" s="16">
        <v>5.0154586052902905E-2</v>
      </c>
      <c r="R349" s="40">
        <v>31</v>
      </c>
      <c r="S349" s="16">
        <v>0</v>
      </c>
      <c r="V349" s="7"/>
      <c r="W349" s="7">
        <v>6</v>
      </c>
      <c r="Y349" s="7">
        <v>0</v>
      </c>
      <c r="Z349" s="7">
        <v>623628</v>
      </c>
      <c r="AB349" s="7">
        <v>0</v>
      </c>
      <c r="AC349" s="7">
        <v>34</v>
      </c>
      <c r="AE349" s="7">
        <v>3172</v>
      </c>
      <c r="AF349" s="7">
        <v>115</v>
      </c>
      <c r="AG349" s="8">
        <v>3057</v>
      </c>
      <c r="AH349" s="16">
        <v>5.0154586052902683E-2</v>
      </c>
      <c r="AI349" s="7">
        <v>2647</v>
      </c>
      <c r="AJ349" s="7">
        <v>410</v>
      </c>
      <c r="AK349" s="12">
        <v>0.83448928121059274</v>
      </c>
      <c r="AL349" s="12">
        <v>0.95</v>
      </c>
      <c r="AN349" s="12">
        <v>0.86588158325155384</v>
      </c>
      <c r="AO349" s="12">
        <v>0.96374527112232033</v>
      </c>
      <c r="AP349" s="12">
        <v>0.2054429884482416</v>
      </c>
      <c r="AQ349" s="8">
        <v>700578</v>
      </c>
      <c r="AR349" s="16">
        <v>0.15185155347004953</v>
      </c>
      <c r="AS349" s="7">
        <v>24993.863717445594</v>
      </c>
      <c r="AT349" s="7">
        <v>229.17173699705594</v>
      </c>
      <c r="AU349" s="7">
        <v>38.195289499509322</v>
      </c>
      <c r="AV349" s="7">
        <v>124</v>
      </c>
      <c r="AW349" s="16">
        <v>0.30802652822184939</v>
      </c>
      <c r="AX349" s="16">
        <v>9.6839997432552893E-2</v>
      </c>
      <c r="AY349" s="7">
        <v>12400230.6</v>
      </c>
      <c r="AZ349" s="10">
        <v>17.7</v>
      </c>
      <c r="BA349" s="16">
        <v>0</v>
      </c>
      <c r="BB349" s="7">
        <v>740983.23604333901</v>
      </c>
      <c r="BC349" s="16">
        <v>-1.7844782660871746E-2</v>
      </c>
      <c r="BD349" s="13">
        <v>1585404.0617134706</v>
      </c>
      <c r="BE349" s="13">
        <v>2.2629943585346251</v>
      </c>
      <c r="BF349" s="16">
        <v>7.937486705595756E-3</v>
      </c>
      <c r="BG349" s="44">
        <v>0.14011087064424749</v>
      </c>
      <c r="BH349" s="43">
        <v>28.03</v>
      </c>
      <c r="BI349" s="2">
        <v>30.53</v>
      </c>
    </row>
    <row r="350" spans="1:80" x14ac:dyDescent="0.2">
      <c r="A350" s="2">
        <v>2017</v>
      </c>
      <c r="B350" s="4" t="s">
        <v>9</v>
      </c>
      <c r="C350" s="4" t="s">
        <v>157</v>
      </c>
      <c r="D350" s="4" t="s">
        <v>273</v>
      </c>
      <c r="E350" s="52" t="s">
        <v>274</v>
      </c>
      <c r="F350" s="4" t="s">
        <v>143</v>
      </c>
      <c r="G350" s="7">
        <v>0</v>
      </c>
      <c r="H350" s="7">
        <v>82339.41</v>
      </c>
      <c r="J350" s="8">
        <v>82339.41</v>
      </c>
      <c r="K350" s="16">
        <v>-1.4254385964912242E-2</v>
      </c>
      <c r="L350" s="7">
        <v>0</v>
      </c>
      <c r="M350" s="7">
        <v>0</v>
      </c>
      <c r="N350" s="7">
        <v>494036.46</v>
      </c>
      <c r="P350" s="8">
        <v>494036.46</v>
      </c>
      <c r="Q350" s="16">
        <v>-1.4254385964912242E-2</v>
      </c>
      <c r="R350" s="40">
        <v>31</v>
      </c>
      <c r="S350" s="16">
        <v>0</v>
      </c>
      <c r="V350" s="7"/>
      <c r="W350" s="7">
        <v>6</v>
      </c>
      <c r="Y350" s="7">
        <v>0</v>
      </c>
      <c r="Z350" s="7">
        <v>550188</v>
      </c>
      <c r="AB350" s="7">
        <v>0</v>
      </c>
      <c r="AC350" s="7">
        <v>34</v>
      </c>
      <c r="AE350" s="7">
        <v>2816</v>
      </c>
      <c r="AF350" s="7">
        <v>119</v>
      </c>
      <c r="AG350" s="8">
        <v>2697</v>
      </c>
      <c r="AH350" s="16">
        <v>-1.4254385964912242E-2</v>
      </c>
      <c r="AI350" s="7">
        <v>2427</v>
      </c>
      <c r="AJ350" s="7">
        <v>270</v>
      </c>
      <c r="AK350" s="12">
        <v>0.86186079545454541</v>
      </c>
      <c r="AL350" s="12">
        <v>0.95</v>
      </c>
      <c r="AN350" s="12">
        <v>0.89988876529477202</v>
      </c>
      <c r="AO350" s="12">
        <v>0.95774147727272729</v>
      </c>
      <c r="AP350" s="12">
        <v>0.24285495297652515</v>
      </c>
      <c r="AQ350" s="8">
        <v>642626</v>
      </c>
      <c r="AR350" s="16">
        <v>0.12955225769482936</v>
      </c>
      <c r="AS350" s="7">
        <v>26144.263628966637</v>
      </c>
      <c r="AT350" s="7">
        <v>238.27437893956247</v>
      </c>
      <c r="AU350" s="7">
        <v>39.71239648992708</v>
      </c>
      <c r="AV350" s="7">
        <v>124</v>
      </c>
      <c r="AW350" s="16">
        <v>0.32026126201554095</v>
      </c>
      <c r="AX350" s="16">
        <v>0.14588616130999355</v>
      </c>
      <c r="AY350" s="7">
        <v>11374480.199999999</v>
      </c>
      <c r="AZ350" s="10">
        <v>17.7</v>
      </c>
      <c r="BA350" s="16">
        <v>0</v>
      </c>
      <c r="BB350" s="7">
        <v>717866.92191201006</v>
      </c>
      <c r="BC350" s="16">
        <v>-5.1508462550326706E-2</v>
      </c>
      <c r="BD350" s="13">
        <v>1444444.8020296502</v>
      </c>
      <c r="BE350" s="13">
        <v>2.2477223175371837</v>
      </c>
      <c r="BF350" s="16">
        <v>7.6969063605115519E-3</v>
      </c>
      <c r="BG350" s="44">
        <v>0.14164482092890388</v>
      </c>
      <c r="BH350" s="43">
        <v>24.580000000000002</v>
      </c>
      <c r="BI350" s="2">
        <v>30.53</v>
      </c>
    </row>
    <row r="351" spans="1:80" x14ac:dyDescent="0.2">
      <c r="A351" s="2">
        <v>2017</v>
      </c>
      <c r="B351" s="4" t="s">
        <v>10</v>
      </c>
      <c r="C351" s="4" t="s">
        <v>157</v>
      </c>
      <c r="D351" s="4" t="s">
        <v>273</v>
      </c>
      <c r="E351" s="52" t="s">
        <v>274</v>
      </c>
      <c r="F351" s="4" t="s">
        <v>143</v>
      </c>
      <c r="G351" s="7">
        <v>0</v>
      </c>
      <c r="H351" s="7">
        <v>93085.97</v>
      </c>
      <c r="J351" s="8">
        <v>93085.97</v>
      </c>
      <c r="K351" s="16">
        <v>-1.3101867016048763E-3</v>
      </c>
      <c r="L351" s="7">
        <v>0</v>
      </c>
      <c r="M351" s="7">
        <v>0</v>
      </c>
      <c r="N351" s="7">
        <v>558515.82000000007</v>
      </c>
      <c r="P351" s="8">
        <v>558515.82000000007</v>
      </c>
      <c r="Q351" s="16">
        <v>-1.3101867016048763E-3</v>
      </c>
      <c r="R351" s="40">
        <v>31</v>
      </c>
      <c r="S351" s="16">
        <v>0</v>
      </c>
      <c r="V351" s="7"/>
      <c r="W351" s="7">
        <v>6</v>
      </c>
      <c r="Y351" s="7">
        <v>0</v>
      </c>
      <c r="Z351" s="7">
        <v>621996</v>
      </c>
      <c r="AB351" s="7">
        <v>0</v>
      </c>
      <c r="AC351" s="7">
        <v>34</v>
      </c>
      <c r="AE351" s="7">
        <v>3172</v>
      </c>
      <c r="AF351" s="7">
        <v>123</v>
      </c>
      <c r="AG351" s="8">
        <v>3049</v>
      </c>
      <c r="AH351" s="16">
        <v>-1.3101867016049873E-3</v>
      </c>
      <c r="AI351" s="7">
        <v>2779</v>
      </c>
      <c r="AJ351" s="7">
        <v>270</v>
      </c>
      <c r="AK351" s="12">
        <v>0.87610340479192939</v>
      </c>
      <c r="AL351" s="12">
        <v>0.95</v>
      </c>
      <c r="AN351" s="12">
        <v>0.91144637586093802</v>
      </c>
      <c r="AO351" s="12">
        <v>0.96122320302648168</v>
      </c>
      <c r="AP351" s="12">
        <v>0.11528889198534809</v>
      </c>
      <c r="AQ351" s="8">
        <v>841633</v>
      </c>
      <c r="AR351" s="16">
        <v>0.15950408896530432</v>
      </c>
      <c r="AS351" s="7">
        <v>30026.15055297895</v>
      </c>
      <c r="AT351" s="7">
        <v>276.03574942604132</v>
      </c>
      <c r="AU351" s="7">
        <v>46.005958237673553</v>
      </c>
      <c r="AV351" s="7">
        <v>124</v>
      </c>
      <c r="AW351" s="16">
        <v>0.37101579223930287</v>
      </c>
      <c r="AX351" s="16">
        <v>0.16102524880651847</v>
      </c>
      <c r="AY351" s="7">
        <v>14896904.1</v>
      </c>
      <c r="AZ351" s="10">
        <v>17.7</v>
      </c>
      <c r="BA351" s="16">
        <v>0</v>
      </c>
      <c r="BB351" s="7">
        <v>823568.03815425106</v>
      </c>
      <c r="BC351" s="16">
        <v>-6.9245772545045423E-2</v>
      </c>
      <c r="BD351" s="13">
        <v>1904297.7629075935</v>
      </c>
      <c r="BE351" s="13">
        <v>2.2626225004337917</v>
      </c>
      <c r="BF351" s="16">
        <v>7.6248604777238559E-3</v>
      </c>
      <c r="BG351" s="44">
        <v>0.14316935783511295</v>
      </c>
      <c r="BH351" s="43">
        <v>28.03</v>
      </c>
      <c r="BI351" s="2">
        <v>30.53</v>
      </c>
      <c r="CB351" s="2">
        <v>0.95625713198935003</v>
      </c>
    </row>
    <row r="352" spans="1:80" x14ac:dyDescent="0.2">
      <c r="A352" s="2">
        <v>2017</v>
      </c>
      <c r="B352" s="4" t="s">
        <v>0</v>
      </c>
      <c r="C352" s="4" t="s">
        <v>157</v>
      </c>
      <c r="D352" s="4" t="s">
        <v>273</v>
      </c>
      <c r="E352" s="52" t="s">
        <v>274</v>
      </c>
      <c r="F352" s="4" t="s">
        <v>143</v>
      </c>
      <c r="G352" s="7">
        <v>0</v>
      </c>
      <c r="H352" s="7">
        <v>91681.59</v>
      </c>
      <c r="J352" s="8">
        <v>91681.59</v>
      </c>
      <c r="K352" s="16">
        <v>2.0040760869565188E-2</v>
      </c>
      <c r="L352" s="7">
        <v>0</v>
      </c>
      <c r="M352" s="7">
        <v>0</v>
      </c>
      <c r="N352" s="7">
        <v>550089.54</v>
      </c>
      <c r="P352" s="8">
        <v>550089.54</v>
      </c>
      <c r="Q352" s="16">
        <v>2.0040760869565188E-2</v>
      </c>
      <c r="R352" s="40">
        <v>31</v>
      </c>
      <c r="S352" s="16">
        <v>0</v>
      </c>
      <c r="V352" s="7"/>
      <c r="W352" s="7">
        <v>6</v>
      </c>
      <c r="Y352" s="7">
        <v>0</v>
      </c>
      <c r="Z352" s="7">
        <v>612612</v>
      </c>
      <c r="AB352" s="7">
        <v>0</v>
      </c>
      <c r="AC352" s="7">
        <v>34</v>
      </c>
      <c r="AE352" s="7">
        <v>3216</v>
      </c>
      <c r="AF352" s="7">
        <v>213</v>
      </c>
      <c r="AG352" s="8">
        <v>3003</v>
      </c>
      <c r="AH352" s="16">
        <v>2.0040760869565188E-2</v>
      </c>
      <c r="AI352" s="7">
        <v>2803</v>
      </c>
      <c r="AJ352" s="7">
        <v>200</v>
      </c>
      <c r="AK352" s="12">
        <v>0.8715796019900498</v>
      </c>
      <c r="AL352" s="12">
        <v>0.95</v>
      </c>
      <c r="AN352" s="12">
        <v>0.93339993339993343</v>
      </c>
      <c r="AO352" s="12">
        <v>0.93376865671641796</v>
      </c>
      <c r="AP352" s="12">
        <v>0.18957982854086741</v>
      </c>
      <c r="AQ352" s="8">
        <v>1073261</v>
      </c>
      <c r="AR352" s="16">
        <v>0.53420093001713931</v>
      </c>
      <c r="AS352" s="7">
        <v>41358.805394990362</v>
      </c>
      <c r="AT352" s="7">
        <v>357.39627039627038</v>
      </c>
      <c r="AU352" s="7">
        <v>59.566045066045064</v>
      </c>
      <c r="AV352" s="7">
        <v>124</v>
      </c>
      <c r="AW352" s="16">
        <v>0.48037133117778275</v>
      </c>
      <c r="AX352" s="16">
        <v>0.50405845420261675</v>
      </c>
      <c r="AY352" s="7">
        <v>18996719.699999999</v>
      </c>
      <c r="AZ352" s="10">
        <v>17.7</v>
      </c>
      <c r="BA352" s="16">
        <v>0</v>
      </c>
      <c r="BB352" s="7">
        <v>1087099.2296673844</v>
      </c>
      <c r="BC352" s="16">
        <v>-0.22906309207330861</v>
      </c>
      <c r="BD352" s="13">
        <v>2396241.8132596691</v>
      </c>
      <c r="BE352" s="13">
        <v>2.232673891308516</v>
      </c>
      <c r="BF352" s="16">
        <v>7.4062937964457006E-3</v>
      </c>
      <c r="BG352" s="44">
        <v>0.14264356693792521</v>
      </c>
      <c r="BH352" s="43">
        <v>25.950000000000003</v>
      </c>
      <c r="BI352" s="2">
        <v>30.53</v>
      </c>
    </row>
    <row r="353" spans="1:80" x14ac:dyDescent="0.2">
      <c r="A353" s="2">
        <v>2017</v>
      </c>
      <c r="B353" s="4" t="s">
        <v>1</v>
      </c>
      <c r="C353" s="4" t="s">
        <v>157</v>
      </c>
      <c r="D353" s="4" t="s">
        <v>273</v>
      </c>
      <c r="E353" s="52" t="s">
        <v>274</v>
      </c>
      <c r="F353" s="4" t="s">
        <v>143</v>
      </c>
      <c r="G353" s="7">
        <v>0</v>
      </c>
      <c r="H353" s="7">
        <v>97054.87000000001</v>
      </c>
      <c r="J353" s="8">
        <v>97054.87000000001</v>
      </c>
      <c r="K353" s="16">
        <v>3.8549493629532972E-2</v>
      </c>
      <c r="L353" s="7">
        <v>0</v>
      </c>
      <c r="M353" s="7">
        <v>0</v>
      </c>
      <c r="N353" s="7">
        <v>582329.22000000009</v>
      </c>
      <c r="P353" s="8">
        <v>582329.22000000009</v>
      </c>
      <c r="Q353" s="16">
        <v>3.8549493629532972E-2</v>
      </c>
      <c r="R353" s="40">
        <v>31</v>
      </c>
      <c r="S353" s="16">
        <v>0</v>
      </c>
      <c r="V353" s="7"/>
      <c r="W353" s="7">
        <v>6</v>
      </c>
      <c r="Y353" s="7">
        <v>0</v>
      </c>
      <c r="Z353" s="7">
        <v>648516</v>
      </c>
      <c r="AB353" s="7">
        <v>0</v>
      </c>
      <c r="AC353" s="7">
        <v>34</v>
      </c>
      <c r="AE353" s="7">
        <v>3337</v>
      </c>
      <c r="AF353" s="7">
        <v>158</v>
      </c>
      <c r="AG353" s="8">
        <v>3179</v>
      </c>
      <c r="AH353" s="16">
        <v>3.8549493629532749E-2</v>
      </c>
      <c r="AI353" s="7">
        <v>2966</v>
      </c>
      <c r="AJ353" s="7">
        <v>213</v>
      </c>
      <c r="AK353" s="12">
        <v>0.88882229547497749</v>
      </c>
      <c r="AL353" s="12">
        <v>0.95</v>
      </c>
      <c r="AN353" s="12">
        <v>0.93299779804970118</v>
      </c>
      <c r="AO353" s="12">
        <v>0.95265208270902013</v>
      </c>
      <c r="AP353" s="12">
        <v>0.14972071651776786</v>
      </c>
      <c r="AQ353" s="8">
        <v>981437</v>
      </c>
      <c r="AR353" s="16">
        <v>0.33263766494401614</v>
      </c>
      <c r="AS353" s="7">
        <v>35585.097897026826</v>
      </c>
      <c r="AT353" s="7">
        <v>308.72507077697389</v>
      </c>
      <c r="AU353" s="7">
        <v>51.454178462828985</v>
      </c>
      <c r="AV353" s="7">
        <v>124</v>
      </c>
      <c r="AW353" s="16">
        <v>0.41495305211958861</v>
      </c>
      <c r="AX353" s="16">
        <v>0.28317203283851322</v>
      </c>
      <c r="AY353" s="7">
        <v>17371434.899999999</v>
      </c>
      <c r="AZ353" s="10">
        <v>17.7</v>
      </c>
      <c r="BA353" s="16">
        <v>0</v>
      </c>
      <c r="BB353" s="7">
        <v>971723.92729230167</v>
      </c>
      <c r="BC353" s="16">
        <v>-0.11890404604157327</v>
      </c>
      <c r="BD353" s="13">
        <v>2225996.1260262979</v>
      </c>
      <c r="BE353" s="13">
        <v>2.2680988448838773</v>
      </c>
      <c r="BF353" s="16">
        <v>7.4079774119707323E-3</v>
      </c>
      <c r="BG353" s="44">
        <v>0.14183131463263701</v>
      </c>
      <c r="BH353" s="43">
        <v>27.580000000000002</v>
      </c>
      <c r="BI353" s="2">
        <v>30.53</v>
      </c>
    </row>
    <row r="354" spans="1:80" x14ac:dyDescent="0.2">
      <c r="A354" s="2">
        <v>2017</v>
      </c>
      <c r="B354" s="4" t="s">
        <v>2</v>
      </c>
      <c r="C354" s="4" t="s">
        <v>157</v>
      </c>
      <c r="D354" s="4" t="s">
        <v>273</v>
      </c>
      <c r="E354" s="52" t="s">
        <v>274</v>
      </c>
      <c r="F354" s="4" t="s">
        <v>143</v>
      </c>
      <c r="G354" s="7">
        <v>0</v>
      </c>
      <c r="H354" s="7">
        <v>93421.8</v>
      </c>
      <c r="J354" s="8">
        <v>93421.8</v>
      </c>
      <c r="K354" s="16">
        <v>6.8808941669577406E-2</v>
      </c>
      <c r="L354" s="7">
        <v>0</v>
      </c>
      <c r="M354" s="7">
        <v>0</v>
      </c>
      <c r="N354" s="7">
        <v>560530.80000000005</v>
      </c>
      <c r="P354" s="8">
        <v>560530.80000000005</v>
      </c>
      <c r="Q354" s="16">
        <v>6.8808941669577628E-2</v>
      </c>
      <c r="R354" s="40">
        <v>31</v>
      </c>
      <c r="S354" s="16">
        <v>0</v>
      </c>
      <c r="V354" s="7"/>
      <c r="W354" s="7">
        <v>6</v>
      </c>
      <c r="Y354" s="7">
        <v>0</v>
      </c>
      <c r="Z354" s="7">
        <v>624240</v>
      </c>
      <c r="AB354" s="7">
        <v>0</v>
      </c>
      <c r="AC354" s="7">
        <v>34</v>
      </c>
      <c r="AE354" s="7">
        <v>3225</v>
      </c>
      <c r="AF354" s="7">
        <v>165</v>
      </c>
      <c r="AG354" s="8">
        <v>3060</v>
      </c>
      <c r="AH354" s="16">
        <v>6.8808941669577406E-2</v>
      </c>
      <c r="AI354" s="7">
        <v>2902</v>
      </c>
      <c r="AJ354" s="7">
        <v>158</v>
      </c>
      <c r="AK354" s="12">
        <v>0.8998449612403101</v>
      </c>
      <c r="AL354" s="12">
        <v>0.95</v>
      </c>
      <c r="AN354" s="12">
        <v>0.94836601307189539</v>
      </c>
      <c r="AO354" s="12">
        <v>0.94883720930232562</v>
      </c>
      <c r="AP354" s="12">
        <v>0.15686915015970881</v>
      </c>
      <c r="AQ354" s="8">
        <v>937332</v>
      </c>
      <c r="AR354" s="16">
        <v>0.4049562249591927</v>
      </c>
      <c r="AS354" s="7">
        <v>35626.453819840361</v>
      </c>
      <c r="AT354" s="7">
        <v>306.31764705882352</v>
      </c>
      <c r="AU354" s="7">
        <v>51.05294117647059</v>
      </c>
      <c r="AV354" s="7">
        <v>124</v>
      </c>
      <c r="AW354" s="16">
        <v>0.41171726755218219</v>
      </c>
      <c r="AX354" s="16">
        <v>0.31450642877717949</v>
      </c>
      <c r="AY354" s="7">
        <v>16590776.399999999</v>
      </c>
      <c r="AZ354" s="10">
        <v>17.7</v>
      </c>
      <c r="BA354" s="16">
        <v>0</v>
      </c>
      <c r="BB354" s="7">
        <v>962230.35001354525</v>
      </c>
      <c r="BC354" s="16">
        <v>-0.12780451103870338</v>
      </c>
      <c r="BD354" s="13">
        <v>2256791.8089388963</v>
      </c>
      <c r="BE354" s="13">
        <v>2.4076760517499629</v>
      </c>
      <c r="BF354" s="16">
        <v>7.7230132674393544E-3</v>
      </c>
      <c r="BG354" s="44">
        <v>0.14694092593477681</v>
      </c>
      <c r="BH354" s="43">
        <v>26.310000000000002</v>
      </c>
      <c r="BI354" s="2">
        <v>30.53</v>
      </c>
      <c r="CB354" s="2">
        <v>0.95339954163483598</v>
      </c>
    </row>
    <row r="355" spans="1:80" x14ac:dyDescent="0.2">
      <c r="A355" s="2">
        <v>2017</v>
      </c>
      <c r="B355" s="4" t="s">
        <v>3</v>
      </c>
      <c r="C355" s="4" t="s">
        <v>157</v>
      </c>
      <c r="D355" s="4" t="s">
        <v>273</v>
      </c>
      <c r="E355" s="52" t="s">
        <v>274</v>
      </c>
      <c r="F355" s="4" t="s">
        <v>143</v>
      </c>
      <c r="G355" s="7">
        <v>0</v>
      </c>
      <c r="H355" s="7">
        <v>99253.03</v>
      </c>
      <c r="J355" s="8">
        <v>99253.03</v>
      </c>
      <c r="K355" s="16">
        <v>0.10315575161180845</v>
      </c>
      <c r="L355" s="7">
        <v>0</v>
      </c>
      <c r="M355" s="7">
        <v>0</v>
      </c>
      <c r="N355" s="7">
        <v>595518.17999999993</v>
      </c>
      <c r="P355" s="8">
        <v>595518.17999999993</v>
      </c>
      <c r="Q355" s="16">
        <v>0.10315575161180868</v>
      </c>
      <c r="R355" s="40">
        <v>31</v>
      </c>
      <c r="S355" s="16">
        <v>0</v>
      </c>
      <c r="V355" s="7"/>
      <c r="W355" s="7">
        <v>6</v>
      </c>
      <c r="Y355" s="7">
        <v>0</v>
      </c>
      <c r="Z355" s="7">
        <v>663204</v>
      </c>
      <c r="AB355" s="7">
        <v>0</v>
      </c>
      <c r="AC355" s="7">
        <v>34</v>
      </c>
      <c r="AE355" s="7">
        <v>3370</v>
      </c>
      <c r="AF355" s="7">
        <v>119</v>
      </c>
      <c r="AG355" s="8">
        <v>3251</v>
      </c>
      <c r="AH355" s="16">
        <v>0.10315575161180868</v>
      </c>
      <c r="AI355" s="7">
        <v>3011</v>
      </c>
      <c r="AJ355" s="7">
        <v>240</v>
      </c>
      <c r="AK355" s="12">
        <v>0.89347181008902077</v>
      </c>
      <c r="AL355" s="12">
        <v>0.95</v>
      </c>
      <c r="AN355" s="12">
        <v>0.92617656105813595</v>
      </c>
      <c r="AO355" s="12">
        <v>0.96468842729970328</v>
      </c>
      <c r="AP355" s="12">
        <v>0.20133905168940447</v>
      </c>
      <c r="AQ355" s="8">
        <v>1045006</v>
      </c>
      <c r="AR355" s="16">
        <v>0.52763244643449703</v>
      </c>
      <c r="AS355" s="7">
        <v>37522.657091561938</v>
      </c>
      <c r="AT355" s="7">
        <v>321.44140264533991</v>
      </c>
      <c r="AU355" s="7">
        <v>53.573567107556649</v>
      </c>
      <c r="AV355" s="7">
        <v>124</v>
      </c>
      <c r="AW355" s="16">
        <v>0.43204489602868262</v>
      </c>
      <c r="AX355" s="16">
        <v>0.38478401096353809</v>
      </c>
      <c r="AY355" s="7">
        <v>18496606.199999999</v>
      </c>
      <c r="AZ355" s="10">
        <v>17.7</v>
      </c>
      <c r="BA355" s="16">
        <v>0</v>
      </c>
      <c r="BB355" s="7">
        <v>1038630.0602551539</v>
      </c>
      <c r="BC355" s="16">
        <v>-0.15162694999046686</v>
      </c>
      <c r="BD355" s="13">
        <v>2682037.7314607957</v>
      </c>
      <c r="BE355" s="13">
        <v>2.566528547645464</v>
      </c>
      <c r="BF355" s="16">
        <v>8.0877035008925912E-3</v>
      </c>
      <c r="BG355" s="44">
        <v>0.1470007759564558</v>
      </c>
      <c r="BH355" s="43">
        <v>27.85</v>
      </c>
      <c r="BI355" s="2">
        <v>30.53</v>
      </c>
    </row>
    <row r="356" spans="1:80" x14ac:dyDescent="0.2">
      <c r="A356" s="2">
        <v>2017</v>
      </c>
      <c r="B356" s="4" t="s">
        <v>4</v>
      </c>
      <c r="C356" s="4" t="s">
        <v>157</v>
      </c>
      <c r="D356" s="4" t="s">
        <v>273</v>
      </c>
      <c r="E356" s="52" t="s">
        <v>274</v>
      </c>
      <c r="F356" s="4" t="s">
        <v>143</v>
      </c>
      <c r="G356" s="7">
        <v>0</v>
      </c>
      <c r="H356" s="7">
        <v>100229.99</v>
      </c>
      <c r="J356" s="8">
        <v>100229.99</v>
      </c>
      <c r="K356" s="16">
        <v>0.11514945652173902</v>
      </c>
      <c r="L356" s="7">
        <v>0</v>
      </c>
      <c r="M356" s="7">
        <v>0</v>
      </c>
      <c r="N356" s="7">
        <v>601379.94000000006</v>
      </c>
      <c r="P356" s="8">
        <v>601379.94000000006</v>
      </c>
      <c r="Q356" s="16">
        <v>0.11514945652173925</v>
      </c>
      <c r="R356" s="40">
        <v>31</v>
      </c>
      <c r="S356" s="16">
        <v>0</v>
      </c>
      <c r="V356" s="7"/>
      <c r="W356" s="7">
        <v>6</v>
      </c>
      <c r="Y356" s="7">
        <v>0</v>
      </c>
      <c r="Z356" s="7">
        <v>669732</v>
      </c>
      <c r="AB356" s="7">
        <v>0</v>
      </c>
      <c r="AC356" s="7">
        <v>34</v>
      </c>
      <c r="AE356" s="7">
        <v>3373</v>
      </c>
      <c r="AF356" s="7">
        <v>90</v>
      </c>
      <c r="AG356" s="8">
        <v>3283</v>
      </c>
      <c r="AH356" s="16">
        <v>0.11514945652173902</v>
      </c>
      <c r="AI356" s="7">
        <v>3126</v>
      </c>
      <c r="AJ356" s="7">
        <v>157</v>
      </c>
      <c r="AK356" s="12">
        <v>0.92677142010080049</v>
      </c>
      <c r="AL356" s="12">
        <v>0.95</v>
      </c>
      <c r="AN356" s="12">
        <v>0.95217788607980502</v>
      </c>
      <c r="AO356" s="12">
        <v>0.9733175214942188</v>
      </c>
      <c r="AP356" s="12">
        <v>0.25311206822483068</v>
      </c>
      <c r="AQ356" s="8">
        <v>1062139</v>
      </c>
      <c r="AR356" s="16">
        <v>0.40746095204525545</v>
      </c>
      <c r="AS356" s="7">
        <v>37892.936139850157</v>
      </c>
      <c r="AT356" s="7">
        <v>323.52695705147732</v>
      </c>
      <c r="AU356" s="7">
        <v>53.921159508579557</v>
      </c>
      <c r="AV356" s="7">
        <v>124</v>
      </c>
      <c r="AW356" s="16">
        <v>0.43484806055306097</v>
      </c>
      <c r="AX356" s="16">
        <v>0.26212764021359525</v>
      </c>
      <c r="AY356" s="7">
        <v>18799860.300000001</v>
      </c>
      <c r="AZ356" s="10">
        <v>17.7</v>
      </c>
      <c r="BA356" s="16">
        <v>0</v>
      </c>
      <c r="BB356" s="7">
        <v>1046801.1541505124</v>
      </c>
      <c r="BC356" s="16">
        <v>-8.2722721979966746E-2</v>
      </c>
      <c r="BD356" s="13">
        <v>2566236.5066779735</v>
      </c>
      <c r="BE356" s="13">
        <v>2.4161023243454705</v>
      </c>
      <c r="BF356" s="16">
        <v>7.4820277879372229E-3</v>
      </c>
      <c r="BG356" s="44">
        <v>0.13652048577269901</v>
      </c>
      <c r="BH356" s="43">
        <v>28.03</v>
      </c>
      <c r="BI356" s="2">
        <v>30.53</v>
      </c>
    </row>
    <row r="357" spans="1:80" x14ac:dyDescent="0.2">
      <c r="A357" s="2">
        <v>2017</v>
      </c>
      <c r="B357" s="4" t="s">
        <v>11</v>
      </c>
      <c r="C357" s="4" t="s">
        <v>157</v>
      </c>
      <c r="D357" s="4" t="s">
        <v>273</v>
      </c>
      <c r="E357" s="52" t="s">
        <v>274</v>
      </c>
      <c r="F357" s="4" t="s">
        <v>143</v>
      </c>
      <c r="G357" s="7">
        <v>0</v>
      </c>
      <c r="H357" s="7">
        <v>98398.19</v>
      </c>
      <c r="J357" s="8">
        <v>98398.19</v>
      </c>
      <c r="K357" s="16">
        <v>0.11987491313412102</v>
      </c>
      <c r="L357" s="7">
        <v>0</v>
      </c>
      <c r="M357" s="7">
        <v>0</v>
      </c>
      <c r="N357" s="7">
        <v>590389.14</v>
      </c>
      <c r="P357" s="8">
        <v>590389.14</v>
      </c>
      <c r="Q357" s="16">
        <v>0.1198749131341208</v>
      </c>
      <c r="R357" s="40">
        <v>31</v>
      </c>
      <c r="S357" s="16">
        <v>0</v>
      </c>
      <c r="V357" s="7"/>
      <c r="W357" s="7">
        <v>6</v>
      </c>
      <c r="Y357" s="7">
        <v>0</v>
      </c>
      <c r="Z357" s="7">
        <v>657492</v>
      </c>
      <c r="AB357" s="7">
        <v>0</v>
      </c>
      <c r="AC357" s="7">
        <v>34</v>
      </c>
      <c r="AE357" s="7">
        <v>3291</v>
      </c>
      <c r="AF357" s="7">
        <v>68</v>
      </c>
      <c r="AG357" s="8">
        <v>3223</v>
      </c>
      <c r="AH357" s="16">
        <v>0.11987491313412102</v>
      </c>
      <c r="AI357" s="7">
        <v>3131</v>
      </c>
      <c r="AJ357" s="7">
        <v>92</v>
      </c>
      <c r="AK357" s="12">
        <v>0.95138255849285935</v>
      </c>
      <c r="AL357" s="12">
        <v>0.95</v>
      </c>
      <c r="AM357" s="12">
        <v>0.95138255849285902</v>
      </c>
      <c r="AN357" s="12">
        <v>0.97145516599441517</v>
      </c>
      <c r="AO357" s="12">
        <v>0.97933758735946519</v>
      </c>
      <c r="AP357" s="12">
        <v>0.20562654925913182</v>
      </c>
      <c r="AQ357" s="8">
        <v>1016200</v>
      </c>
      <c r="AR357" s="16">
        <v>0.33837143297408989</v>
      </c>
      <c r="AS357" s="7">
        <v>37223.443223443224</v>
      </c>
      <c r="AT357" s="7">
        <v>315.29630778777539</v>
      </c>
      <c r="AU357" s="7">
        <v>52.549384631295901</v>
      </c>
      <c r="AV357" s="7">
        <v>124</v>
      </c>
      <c r="AW357" s="16">
        <v>0.42378535992980565</v>
      </c>
      <c r="AX357" s="16">
        <v>0.19510796900385707</v>
      </c>
      <c r="AY357" s="7">
        <v>17986740</v>
      </c>
      <c r="AZ357" s="10">
        <v>17.7</v>
      </c>
      <c r="BA357" s="16">
        <v>0</v>
      </c>
      <c r="BB357" s="7">
        <v>993211.34879039414</v>
      </c>
      <c r="BC357" s="16">
        <v>-5.3016346949191148E-2</v>
      </c>
      <c r="BD357" s="13">
        <v>2482738.5516730491</v>
      </c>
      <c r="BE357" s="13">
        <v>2.4431593698809775</v>
      </c>
      <c r="BF357" s="16">
        <v>7.4168442239819082E-3</v>
      </c>
      <c r="BG357" s="44">
        <v>0.13943192397008572</v>
      </c>
      <c r="BH357" s="43">
        <v>27.3</v>
      </c>
      <c r="BI357" s="2">
        <v>30.53</v>
      </c>
      <c r="BJ357" s="2" t="s">
        <v>278</v>
      </c>
    </row>
    <row r="358" spans="1:80" x14ac:dyDescent="0.2">
      <c r="A358" s="2">
        <v>2017</v>
      </c>
      <c r="B358" s="4" t="s">
        <v>5</v>
      </c>
      <c r="C358" s="4" t="s">
        <v>157</v>
      </c>
      <c r="D358" s="4" t="s">
        <v>273</v>
      </c>
      <c r="E358" s="52" t="s">
        <v>274</v>
      </c>
      <c r="F358" s="4" t="s">
        <v>143</v>
      </c>
      <c r="G358" s="7">
        <v>0</v>
      </c>
      <c r="H358" s="7">
        <v>99649.919999999998</v>
      </c>
      <c r="J358" s="8">
        <v>99649.919999999998</v>
      </c>
      <c r="K358" s="16">
        <v>0.19911829537105064</v>
      </c>
      <c r="L358" s="7">
        <v>0</v>
      </c>
      <c r="M358" s="7">
        <v>0</v>
      </c>
      <c r="N358" s="7">
        <v>597899.52000000002</v>
      </c>
      <c r="P358" s="8">
        <v>597899.52000000002</v>
      </c>
      <c r="Q358" s="16">
        <v>0.19911829537105064</v>
      </c>
      <c r="R358" s="40">
        <v>31</v>
      </c>
      <c r="S358" s="16">
        <v>0</v>
      </c>
      <c r="V358" s="7"/>
      <c r="W358" s="7">
        <v>6</v>
      </c>
      <c r="Y358" s="7">
        <v>0</v>
      </c>
      <c r="Z358" s="7">
        <v>665856</v>
      </c>
      <c r="AB358" s="7">
        <v>0</v>
      </c>
      <c r="AC358" s="7">
        <v>34</v>
      </c>
      <c r="AE358" s="7">
        <v>3337</v>
      </c>
      <c r="AF358" s="7">
        <v>73</v>
      </c>
      <c r="AG358" s="8">
        <v>3264</v>
      </c>
      <c r="AH358" s="16">
        <v>0.19911829537105064</v>
      </c>
      <c r="AI358" s="7">
        <v>3150</v>
      </c>
      <c r="AJ358" s="7">
        <v>114</v>
      </c>
      <c r="AK358" s="12">
        <v>0.94396164219358702</v>
      </c>
      <c r="AL358" s="12">
        <v>0.95</v>
      </c>
      <c r="AN358" s="12">
        <v>0.96507352941176472</v>
      </c>
      <c r="AO358" s="12">
        <v>0.97812406353011683</v>
      </c>
      <c r="AP358" s="12">
        <v>0.12358004579077142</v>
      </c>
      <c r="AQ358" s="8">
        <v>825961</v>
      </c>
      <c r="AR358" s="16">
        <v>0.20526518545325079</v>
      </c>
      <c r="AS358" s="7">
        <v>29947.824510514864</v>
      </c>
      <c r="AT358" s="7">
        <v>253.05177696078431</v>
      </c>
      <c r="AU358" s="7">
        <v>42.175296160130721</v>
      </c>
      <c r="AV358" s="7">
        <v>124</v>
      </c>
      <c r="AW358" s="16">
        <v>0.34012335613008643</v>
      </c>
      <c r="AX358" s="16">
        <v>5.1261748785995653E-3</v>
      </c>
      <c r="AY358" s="7">
        <v>14619509.699999999</v>
      </c>
      <c r="AZ358" s="10">
        <v>17.7</v>
      </c>
      <c r="BA358" s="16">
        <v>0</v>
      </c>
      <c r="BB358" s="7">
        <v>781702.00974750658</v>
      </c>
      <c r="BC358" s="16">
        <v>4.9618576213987492E-2</v>
      </c>
      <c r="BD358" s="13">
        <v>1846471.7102369475</v>
      </c>
      <c r="BE358" s="13">
        <v>2.2355434581498974</v>
      </c>
      <c r="BF358" s="16">
        <v>6.6555239882226313E-3</v>
      </c>
      <c r="BG358" s="44">
        <v>0.12595996506965981</v>
      </c>
      <c r="BH358" s="43">
        <v>27.580000000000002</v>
      </c>
      <c r="BI358" s="2">
        <v>30.53</v>
      </c>
    </row>
    <row r="359" spans="1:80" x14ac:dyDescent="0.2">
      <c r="A359" s="2">
        <v>2017</v>
      </c>
      <c r="B359" s="4" t="s">
        <v>6</v>
      </c>
      <c r="C359" s="4" t="s">
        <v>157</v>
      </c>
      <c r="D359" s="4" t="s">
        <v>273</v>
      </c>
      <c r="E359" s="52" t="s">
        <v>274</v>
      </c>
      <c r="F359" s="4" t="s">
        <v>143</v>
      </c>
      <c r="G359" s="7">
        <v>0</v>
      </c>
      <c r="H359" s="7">
        <v>97146.46</v>
      </c>
      <c r="J359" s="8">
        <v>97146.46</v>
      </c>
      <c r="K359" s="16">
        <v>9.6107475025835498E-2</v>
      </c>
      <c r="L359" s="7">
        <v>0</v>
      </c>
      <c r="M359" s="7">
        <v>0</v>
      </c>
      <c r="N359" s="7">
        <v>582878.76</v>
      </c>
      <c r="P359" s="8">
        <v>582878.76</v>
      </c>
      <c r="Q359" s="16">
        <v>9.6107475025835276E-2</v>
      </c>
      <c r="R359" s="40">
        <v>31</v>
      </c>
      <c r="S359" s="16">
        <v>0</v>
      </c>
      <c r="V359" s="7"/>
      <c r="W359" s="7">
        <v>6</v>
      </c>
      <c r="Y359" s="7">
        <v>0</v>
      </c>
      <c r="Z359" s="7">
        <v>649128</v>
      </c>
      <c r="AB359" s="7">
        <v>0</v>
      </c>
      <c r="AC359" s="7">
        <v>34</v>
      </c>
      <c r="AE359" s="7">
        <v>3258</v>
      </c>
      <c r="AF359" s="7">
        <v>76</v>
      </c>
      <c r="AG359" s="8">
        <v>3182</v>
      </c>
      <c r="AH359" s="16">
        <v>9.6107475025835276E-2</v>
      </c>
      <c r="AI359" s="7">
        <v>3081</v>
      </c>
      <c r="AJ359" s="7">
        <v>101</v>
      </c>
      <c r="AK359" s="12">
        <v>0.94567219152854509</v>
      </c>
      <c r="AL359" s="12">
        <v>0.95</v>
      </c>
      <c r="AN359" s="12">
        <v>0.96825895663104966</v>
      </c>
      <c r="AO359" s="12">
        <v>0.97667280540208712</v>
      </c>
      <c r="AP359" s="12">
        <v>0.13067407526143882</v>
      </c>
      <c r="AQ359" s="8">
        <v>1156911</v>
      </c>
      <c r="AR359" s="16">
        <v>0.50305677556919637</v>
      </c>
      <c r="AS359" s="7">
        <v>42800.998890122086</v>
      </c>
      <c r="AT359" s="7">
        <v>363.57982401005654</v>
      </c>
      <c r="AU359" s="7">
        <v>60.596637335009426</v>
      </c>
      <c r="AV359" s="7">
        <v>124</v>
      </c>
      <c r="AW359" s="16">
        <v>0.48868255915330183</v>
      </c>
      <c r="AX359" s="16">
        <v>0.37126769939578153</v>
      </c>
      <c r="AY359" s="7">
        <v>20477324.699999999</v>
      </c>
      <c r="AZ359" s="10">
        <v>17.7</v>
      </c>
      <c r="BA359" s="16">
        <v>0</v>
      </c>
      <c r="BB359" s="7">
        <v>1119551.1946731124</v>
      </c>
      <c r="BC359" s="16">
        <v>-0.15334494716657981</v>
      </c>
      <c r="BD359" s="13">
        <v>2788670.2735420358</v>
      </c>
      <c r="BE359" s="13">
        <v>2.4104449465361086</v>
      </c>
      <c r="BF359" s="16">
        <v>7.0402826652048479E-3</v>
      </c>
      <c r="BG359" s="44">
        <v>0.13567206890058978</v>
      </c>
      <c r="BH359" s="43">
        <v>27.03</v>
      </c>
      <c r="BI359" s="2">
        <v>30.53</v>
      </c>
      <c r="CB359" s="2">
        <v>0.95783121248500003</v>
      </c>
    </row>
    <row r="360" spans="1:80" x14ac:dyDescent="0.2">
      <c r="A360" s="2">
        <v>2017</v>
      </c>
      <c r="B360" s="4" t="s">
        <v>7</v>
      </c>
      <c r="C360" s="4" t="s">
        <v>157</v>
      </c>
      <c r="D360" s="4" t="s">
        <v>273</v>
      </c>
      <c r="E360" s="52" t="s">
        <v>274</v>
      </c>
      <c r="F360" s="4" t="s">
        <v>143</v>
      </c>
      <c r="G360" s="7">
        <v>0</v>
      </c>
      <c r="H360" s="7">
        <v>93666.040000000008</v>
      </c>
      <c r="J360" s="8">
        <v>93666.040000000008</v>
      </c>
      <c r="K360" s="16">
        <v>5.8295964125560706E-2</v>
      </c>
      <c r="L360" s="7">
        <v>0</v>
      </c>
      <c r="M360" s="7">
        <v>0</v>
      </c>
      <c r="N360" s="7">
        <v>561996.24</v>
      </c>
      <c r="P360" s="8">
        <v>561996.24</v>
      </c>
      <c r="Q360" s="16">
        <v>5.8295964125560484E-2</v>
      </c>
      <c r="R360" s="40">
        <v>31</v>
      </c>
      <c r="S360" s="16">
        <v>0</v>
      </c>
      <c r="V360" s="7"/>
      <c r="W360" s="7">
        <v>6</v>
      </c>
      <c r="Y360" s="7">
        <v>0</v>
      </c>
      <c r="Z360" s="7">
        <v>625872</v>
      </c>
      <c r="AB360" s="7">
        <v>0</v>
      </c>
      <c r="AC360" s="7">
        <v>34</v>
      </c>
      <c r="AE360" s="7">
        <v>3298</v>
      </c>
      <c r="AF360" s="7">
        <v>230</v>
      </c>
      <c r="AG360" s="8">
        <v>3068</v>
      </c>
      <c r="AH360" s="16">
        <v>5.8295964125560484E-2</v>
      </c>
      <c r="AI360" s="7">
        <v>2916</v>
      </c>
      <c r="AJ360" s="7">
        <v>152</v>
      </c>
      <c r="AK360" s="12">
        <v>0.8841722255912674</v>
      </c>
      <c r="AL360" s="12">
        <v>0.95</v>
      </c>
      <c r="AN360" s="12">
        <v>0.95045632333767927</v>
      </c>
      <c r="AO360" s="12">
        <v>0.93026076409945424</v>
      </c>
      <c r="AP360" s="12">
        <v>0.11689212864042653</v>
      </c>
      <c r="AQ360" s="8">
        <v>1037546</v>
      </c>
      <c r="AR360" s="16">
        <v>0.42083655147103127</v>
      </c>
      <c r="AS360" s="7">
        <v>38498.92393320964</v>
      </c>
      <c r="AT360" s="7">
        <v>338.18318122555411</v>
      </c>
      <c r="AU360" s="7">
        <v>56.363863537592351</v>
      </c>
      <c r="AV360" s="7">
        <v>124</v>
      </c>
      <c r="AW360" s="16">
        <v>0.4545472865934867</v>
      </c>
      <c r="AX360" s="16">
        <v>0.34257013126288127</v>
      </c>
      <c r="AY360" s="7">
        <v>18364564.199999999</v>
      </c>
      <c r="AZ360" s="10">
        <v>17.7</v>
      </c>
      <c r="BA360" s="16">
        <v>0</v>
      </c>
      <c r="BB360" s="7">
        <v>1005286.6603572603</v>
      </c>
      <c r="BC360" s="16">
        <v>-0.14793665994228589</v>
      </c>
      <c r="BD360" s="13">
        <v>2554862.1192549062</v>
      </c>
      <c r="BE360" s="13">
        <v>2.4624085286386399</v>
      </c>
      <c r="BF360" s="16">
        <v>6.9765793194301422E-3</v>
      </c>
      <c r="BG360" s="44">
        <v>0.13659438404084528</v>
      </c>
      <c r="BH360" s="43">
        <v>26.950000000000003</v>
      </c>
      <c r="BI360" s="2">
        <v>30.53</v>
      </c>
    </row>
    <row r="361" spans="1:80" x14ac:dyDescent="0.2">
      <c r="A361" s="2">
        <v>2018</v>
      </c>
      <c r="B361" s="4" t="s">
        <v>8</v>
      </c>
      <c r="C361" s="4" t="s">
        <v>157</v>
      </c>
      <c r="D361" s="4" t="s">
        <v>273</v>
      </c>
      <c r="E361" s="52" t="s">
        <v>274</v>
      </c>
      <c r="F361" s="4" t="s">
        <v>143</v>
      </c>
      <c r="G361" s="7">
        <v>0</v>
      </c>
      <c r="H361" s="7">
        <v>100474.23000000001</v>
      </c>
      <c r="J361" s="8">
        <v>100474.23000000001</v>
      </c>
      <c r="K361" s="16">
        <v>7.6545632973503475E-2</v>
      </c>
      <c r="L361" s="7">
        <v>0</v>
      </c>
      <c r="M361" s="7">
        <v>0</v>
      </c>
      <c r="N361" s="7">
        <v>602845.38000000012</v>
      </c>
      <c r="P361" s="8">
        <v>602845.38000000012</v>
      </c>
      <c r="Q361" s="16">
        <v>7.6545632973503697E-2</v>
      </c>
      <c r="R361" s="40">
        <v>31</v>
      </c>
      <c r="S361" s="16">
        <v>0</v>
      </c>
      <c r="V361" s="7"/>
      <c r="W361" s="7">
        <v>6</v>
      </c>
      <c r="Y361" s="7">
        <v>0</v>
      </c>
      <c r="Z361" s="7">
        <v>671364</v>
      </c>
      <c r="AB361" s="7">
        <v>0</v>
      </c>
      <c r="AC361" s="7">
        <v>34</v>
      </c>
      <c r="AE361" s="7">
        <v>3373</v>
      </c>
      <c r="AF361" s="7">
        <v>82</v>
      </c>
      <c r="AG361" s="8">
        <v>3291</v>
      </c>
      <c r="AH361" s="16">
        <v>7.6545632973503475E-2</v>
      </c>
      <c r="AI361" s="7">
        <v>3187</v>
      </c>
      <c r="AJ361" s="7">
        <v>104</v>
      </c>
      <c r="AK361" s="12">
        <v>0.94485621108805218</v>
      </c>
      <c r="AL361" s="12">
        <v>0.95</v>
      </c>
      <c r="AN361" s="12">
        <v>0.9683986630203586</v>
      </c>
      <c r="AO361" s="12">
        <v>0.97568929736139931</v>
      </c>
      <c r="AP361" s="12">
        <v>0.11839618921542727</v>
      </c>
      <c r="AQ361" s="8">
        <v>1070712</v>
      </c>
      <c r="AR361" s="16">
        <v>0.5283266103131985</v>
      </c>
      <c r="AS361" s="7">
        <v>38198.787013913665</v>
      </c>
      <c r="AT361" s="7">
        <v>325.34548769371014</v>
      </c>
      <c r="AU361" s="7">
        <v>54.224247948951692</v>
      </c>
      <c r="AV361" s="7">
        <v>124</v>
      </c>
      <c r="AW361" s="16">
        <v>0.43729232216896524</v>
      </c>
      <c r="AX361" s="16">
        <v>0.41965799080141242</v>
      </c>
      <c r="AY361" s="7">
        <v>18951602.399999999</v>
      </c>
      <c r="AZ361" s="10">
        <v>17.7</v>
      </c>
      <c r="BA361" s="16">
        <v>0</v>
      </c>
      <c r="BB361" s="7">
        <v>1132464.3974410209</v>
      </c>
      <c r="BC361" s="16">
        <v>-0.1826802498844628</v>
      </c>
      <c r="BD361" s="13">
        <v>2542080.0297697708</v>
      </c>
      <c r="BE361" s="13">
        <v>2.3741958899963489</v>
      </c>
      <c r="BF361" s="16">
        <v>6.5309826860014781E-3</v>
      </c>
      <c r="BG361" s="44">
        <v>0.12273753840206143</v>
      </c>
      <c r="BH361" s="43">
        <v>28.03</v>
      </c>
      <c r="BI361" s="2">
        <v>30.53</v>
      </c>
    </row>
    <row r="362" spans="1:80" x14ac:dyDescent="0.2">
      <c r="A362" s="2">
        <v>2018</v>
      </c>
      <c r="B362" s="4" t="s">
        <v>9</v>
      </c>
      <c r="C362" s="4" t="s">
        <v>157</v>
      </c>
      <c r="D362" s="4" t="s">
        <v>273</v>
      </c>
      <c r="E362" s="52" t="s">
        <v>274</v>
      </c>
      <c r="F362" s="4" t="s">
        <v>143</v>
      </c>
      <c r="G362" s="7">
        <v>0</v>
      </c>
      <c r="H362" s="7">
        <v>88811.77</v>
      </c>
      <c r="J362" s="8">
        <v>88811.77</v>
      </c>
      <c r="K362" s="16">
        <v>7.8605858361141978E-2</v>
      </c>
      <c r="L362" s="7">
        <v>0</v>
      </c>
      <c r="M362" s="7">
        <v>0</v>
      </c>
      <c r="N362" s="7">
        <v>532870.62</v>
      </c>
      <c r="P362" s="8">
        <v>532870.62</v>
      </c>
      <c r="Q362" s="16">
        <v>7.8605858361141978E-2</v>
      </c>
      <c r="R362" s="40">
        <v>31</v>
      </c>
      <c r="S362" s="16">
        <v>0</v>
      </c>
      <c r="V362" s="7"/>
      <c r="W362" s="7">
        <v>6</v>
      </c>
      <c r="Y362" s="7">
        <v>0</v>
      </c>
      <c r="Z362" s="7">
        <v>593436</v>
      </c>
      <c r="AB362" s="7">
        <v>0</v>
      </c>
      <c r="AC362" s="7">
        <v>34</v>
      </c>
      <c r="AE362" s="7">
        <v>2992</v>
      </c>
      <c r="AF362" s="7">
        <v>83</v>
      </c>
      <c r="AG362" s="8">
        <v>2909</v>
      </c>
      <c r="AH362" s="16">
        <v>7.8605858361141978E-2</v>
      </c>
      <c r="AI362" s="7">
        <v>2812</v>
      </c>
      <c r="AJ362" s="7">
        <v>97</v>
      </c>
      <c r="AK362" s="12">
        <v>0.93983957219251335</v>
      </c>
      <c r="AL362" s="12">
        <v>0.95</v>
      </c>
      <c r="AN362" s="12">
        <v>0.96665520797524918</v>
      </c>
      <c r="AO362" s="12">
        <v>0.97225935828877008</v>
      </c>
      <c r="AP362" s="12">
        <v>7.4194106266685989E-2</v>
      </c>
      <c r="AQ362" s="8">
        <v>933856</v>
      </c>
      <c r="AR362" s="16">
        <v>0.45318739048840229</v>
      </c>
      <c r="AS362" s="7">
        <v>37992.514239218872</v>
      </c>
      <c r="AT362" s="7">
        <v>321.02303196974907</v>
      </c>
      <c r="AU362" s="7">
        <v>53.503838661624847</v>
      </c>
      <c r="AV362" s="7">
        <v>124</v>
      </c>
      <c r="AW362" s="16">
        <v>0.43148256985181327</v>
      </c>
      <c r="AX362" s="16">
        <v>0.34728304989591652</v>
      </c>
      <c r="AY362" s="7">
        <v>16529251.199999999</v>
      </c>
      <c r="AZ362" s="10">
        <v>17.7</v>
      </c>
      <c r="BA362" s="16">
        <v>0</v>
      </c>
      <c r="BB362" s="7">
        <v>1043195.1589712555</v>
      </c>
      <c r="BC362" s="16">
        <v>-0.15050094264906128</v>
      </c>
      <c r="BD362" s="13">
        <v>2474248.6622501137</v>
      </c>
      <c r="BE362" s="13">
        <v>2.6494969912385997</v>
      </c>
      <c r="BF362" s="16">
        <v>7.0822720182331135E-3</v>
      </c>
      <c r="BG362" s="44">
        <v>0.1315036563820029</v>
      </c>
      <c r="BH362" s="43">
        <v>24.580000000000002</v>
      </c>
      <c r="BI362" s="2">
        <v>30.53</v>
      </c>
      <c r="BJ362" s="2" t="s">
        <v>279</v>
      </c>
      <c r="CB362" s="2">
        <v>0.95118864696729999</v>
      </c>
    </row>
    <row r="363" spans="1:80" x14ac:dyDescent="0.2">
      <c r="A363" s="2">
        <v>2018</v>
      </c>
      <c r="B363" s="4" t="s">
        <v>10</v>
      </c>
      <c r="C363" s="4" t="s">
        <v>157</v>
      </c>
      <c r="D363" s="4" t="s">
        <v>273</v>
      </c>
      <c r="E363" s="52" t="s">
        <v>274</v>
      </c>
      <c r="F363" s="4" t="s">
        <v>143</v>
      </c>
      <c r="G363" s="7">
        <v>0</v>
      </c>
      <c r="H363" s="7">
        <v>97970.77</v>
      </c>
      <c r="J363" s="8">
        <v>97970.77</v>
      </c>
      <c r="K363" s="16">
        <v>5.2476221712036697E-2</v>
      </c>
      <c r="L363" s="7">
        <v>0</v>
      </c>
      <c r="M363" s="7">
        <v>0</v>
      </c>
      <c r="N363" s="7">
        <v>587824.62</v>
      </c>
      <c r="P363" s="8">
        <v>587824.62</v>
      </c>
      <c r="Q363" s="16">
        <v>5.2476221712036697E-2</v>
      </c>
      <c r="R363" s="40">
        <v>31</v>
      </c>
      <c r="S363" s="16">
        <v>0</v>
      </c>
      <c r="V363" s="7"/>
      <c r="W363" s="7">
        <v>6</v>
      </c>
      <c r="Y363" s="7">
        <v>0</v>
      </c>
      <c r="Z363" s="7">
        <v>654636</v>
      </c>
      <c r="AB363" s="7">
        <v>0</v>
      </c>
      <c r="AC363" s="7">
        <v>34</v>
      </c>
      <c r="AE363" s="7">
        <v>3334</v>
      </c>
      <c r="AF363" s="7">
        <v>125</v>
      </c>
      <c r="AG363" s="8">
        <v>3209</v>
      </c>
      <c r="AH363" s="16">
        <v>5.2476221712036697E-2</v>
      </c>
      <c r="AI363" s="7">
        <v>3004</v>
      </c>
      <c r="AJ363" s="7">
        <v>205</v>
      </c>
      <c r="AK363" s="12">
        <v>0.90101979604079185</v>
      </c>
      <c r="AL363" s="12">
        <v>0.95</v>
      </c>
      <c r="AN363" s="12">
        <v>0.93611717045808662</v>
      </c>
      <c r="AO363" s="12">
        <v>0.96250749850029993</v>
      </c>
      <c r="AP363" s="12">
        <v>2.7067741175496929E-2</v>
      </c>
      <c r="AQ363" s="8">
        <v>1207023</v>
      </c>
      <c r="AR363" s="16">
        <v>0.43414409843720492</v>
      </c>
      <c r="AS363" s="7">
        <v>44490.342793955024</v>
      </c>
      <c r="AT363" s="7">
        <v>376.13680274228733</v>
      </c>
      <c r="AU363" s="7">
        <v>62.689467123714557</v>
      </c>
      <c r="AV363" s="7">
        <v>124</v>
      </c>
      <c r="AW363" s="16">
        <v>0.50556021873963353</v>
      </c>
      <c r="AX363" s="16">
        <v>0.36263800440481075</v>
      </c>
      <c r="AY363" s="7">
        <v>21364307.099999998</v>
      </c>
      <c r="AZ363" s="10">
        <v>17.7</v>
      </c>
      <c r="BA363" s="16">
        <v>0</v>
      </c>
      <c r="BB363" s="7">
        <v>1181115.2415804258</v>
      </c>
      <c r="BC363" s="16">
        <v>-0.16811698374244835</v>
      </c>
      <c r="BD363" s="13">
        <v>3179927.2320450321</v>
      </c>
      <c r="BE363" s="13">
        <v>2.6345208268981057</v>
      </c>
      <c r="BF363" s="16">
        <v>6.9736856216590674E-3</v>
      </c>
      <c r="BG363" s="44">
        <v>0.12824140185305319</v>
      </c>
      <c r="BH363" s="43">
        <v>27.130000000000003</v>
      </c>
      <c r="BI363" s="2">
        <v>30.53</v>
      </c>
    </row>
    <row r="364" spans="1:80" x14ac:dyDescent="0.2">
      <c r="A364" s="2">
        <v>2018</v>
      </c>
      <c r="B364" s="4" t="s">
        <v>0</v>
      </c>
      <c r="C364" s="4" t="s">
        <v>157</v>
      </c>
      <c r="D364" s="4" t="s">
        <v>273</v>
      </c>
      <c r="E364" s="52" t="s">
        <v>274</v>
      </c>
      <c r="F364" s="4" t="s">
        <v>143</v>
      </c>
      <c r="G364" s="7">
        <v>0</v>
      </c>
      <c r="H364" s="7">
        <v>94734.59</v>
      </c>
      <c r="J364" s="8">
        <v>94734.59</v>
      </c>
      <c r="K364" s="16">
        <v>3.3300033300033283E-2</v>
      </c>
      <c r="L364" s="7">
        <v>0</v>
      </c>
      <c r="M364" s="7">
        <v>0</v>
      </c>
      <c r="N364" s="7">
        <v>568407.54</v>
      </c>
      <c r="P364" s="8">
        <v>568407.54</v>
      </c>
      <c r="Q364" s="16">
        <v>3.3300033300033283E-2</v>
      </c>
      <c r="R364" s="40">
        <v>31</v>
      </c>
      <c r="S364" s="16">
        <v>0</v>
      </c>
      <c r="V364" s="7"/>
      <c r="W364" s="7">
        <v>6</v>
      </c>
      <c r="Y364" s="7">
        <v>0</v>
      </c>
      <c r="Z364" s="7">
        <v>633012</v>
      </c>
      <c r="AB364" s="7">
        <v>0</v>
      </c>
      <c r="AC364" s="7">
        <v>34</v>
      </c>
      <c r="AE364" s="7">
        <v>3183</v>
      </c>
      <c r="AF364" s="7">
        <v>80</v>
      </c>
      <c r="AG364" s="8">
        <v>3103</v>
      </c>
      <c r="AH364" s="16">
        <v>3.3300033300033283E-2</v>
      </c>
      <c r="AI364" s="7">
        <v>2939</v>
      </c>
      <c r="AJ364" s="7">
        <v>164</v>
      </c>
      <c r="AK364" s="12">
        <v>0.92334275840402136</v>
      </c>
      <c r="AL364" s="12">
        <v>0.95</v>
      </c>
      <c r="AN364" s="12">
        <v>0.94714792136641957</v>
      </c>
      <c r="AO364" s="12">
        <v>0.97486647816525296</v>
      </c>
      <c r="AP364" s="12">
        <v>1.4728936091101597E-2</v>
      </c>
      <c r="AQ364" s="8">
        <v>1200764</v>
      </c>
      <c r="AR364" s="16">
        <v>0.11879962096824537</v>
      </c>
      <c r="AS364" s="7">
        <v>45953.463451970907</v>
      </c>
      <c r="AT364" s="7">
        <v>386.96873992910088</v>
      </c>
      <c r="AU364" s="7">
        <v>64.494789988183484</v>
      </c>
      <c r="AV364" s="7">
        <v>124</v>
      </c>
      <c r="AW364" s="16">
        <v>0.52011927409825387</v>
      </c>
      <c r="AX364" s="16">
        <v>8.2744202954444512E-2</v>
      </c>
      <c r="AY364" s="7">
        <v>21253522.800000001</v>
      </c>
      <c r="AZ364" s="10">
        <v>17.7</v>
      </c>
      <c r="BA364" s="16">
        <v>0</v>
      </c>
      <c r="BB364" s="7">
        <v>1216246.2061067412</v>
      </c>
      <c r="BC364" s="16">
        <v>-3.3239201208105439E-2</v>
      </c>
      <c r="BD364" s="13">
        <v>3512719.0233955784</v>
      </c>
      <c r="BE364" s="13">
        <v>2.9254033460326747</v>
      </c>
      <c r="BF364" s="16">
        <v>7.6690081077801951E-3</v>
      </c>
      <c r="BG364" s="44">
        <v>0.14249115196094325</v>
      </c>
      <c r="BH364" s="43">
        <v>26.130000000000003</v>
      </c>
      <c r="BI364" s="2">
        <v>30.53</v>
      </c>
    </row>
    <row r="365" spans="1:80" x14ac:dyDescent="0.2">
      <c r="A365" s="2">
        <v>2018</v>
      </c>
      <c r="B365" s="4" t="s">
        <v>1</v>
      </c>
      <c r="C365" s="4" t="s">
        <v>157</v>
      </c>
      <c r="D365" s="4" t="s">
        <v>273</v>
      </c>
      <c r="E365" s="52" t="s">
        <v>274</v>
      </c>
      <c r="F365" s="4" t="s">
        <v>143</v>
      </c>
      <c r="G365" s="7">
        <v>0</v>
      </c>
      <c r="H365" s="7">
        <v>97078.590000000011</v>
      </c>
      <c r="J365" s="8">
        <v>97078.590000000011</v>
      </c>
      <c r="K365" s="16">
        <v>2.443978339263797E-4</v>
      </c>
      <c r="L365" s="7">
        <v>0</v>
      </c>
      <c r="M365" s="7">
        <v>0</v>
      </c>
      <c r="N365" s="7">
        <v>582471.54</v>
      </c>
      <c r="P365" s="8">
        <v>582471.54</v>
      </c>
      <c r="Q365" s="16">
        <v>2.4439783392615766E-4</v>
      </c>
      <c r="R365" s="40">
        <v>31</v>
      </c>
      <c r="S365" s="16">
        <v>0</v>
      </c>
      <c r="V365" s="7"/>
      <c r="W365" s="7">
        <v>6</v>
      </c>
      <c r="Y365" s="7">
        <v>0</v>
      </c>
      <c r="Z365" s="7">
        <v>704820</v>
      </c>
      <c r="AB365" s="7">
        <v>0</v>
      </c>
      <c r="AC365" s="7">
        <v>34</v>
      </c>
      <c r="AE365" s="7">
        <v>3745</v>
      </c>
      <c r="AF365" s="7">
        <v>290</v>
      </c>
      <c r="AG365" s="8">
        <v>3455</v>
      </c>
      <c r="AH365" s="16">
        <v>8.6819754639823943E-2</v>
      </c>
      <c r="AI365" s="7">
        <v>2836</v>
      </c>
      <c r="AJ365" s="7">
        <v>619</v>
      </c>
      <c r="AK365" s="12">
        <v>0.75727636849132174</v>
      </c>
      <c r="AL365" s="12">
        <v>0.95</v>
      </c>
      <c r="AN365" s="12">
        <v>0.82083936324167872</v>
      </c>
      <c r="AO365" s="12">
        <v>0.92256341789052065</v>
      </c>
      <c r="AP365" s="12">
        <v>-0.12021296839335915</v>
      </c>
      <c r="AQ365" s="8">
        <v>1206111</v>
      </c>
      <c r="AR365" s="16">
        <v>0.22892350706158426</v>
      </c>
      <c r="AS365" s="7">
        <v>43731.363306744017</v>
      </c>
      <c r="AT365" s="7">
        <v>349.0914616497829</v>
      </c>
      <c r="AU365" s="7">
        <v>58.181910274963819</v>
      </c>
      <c r="AV365" s="7">
        <v>124</v>
      </c>
      <c r="AW365" s="16">
        <v>0.46920895383035338</v>
      </c>
      <c r="AX365" s="16">
        <v>0.13075190418199001</v>
      </c>
      <c r="AY365" s="7">
        <v>21348164.699999999</v>
      </c>
      <c r="AZ365" s="10">
        <v>17.7</v>
      </c>
      <c r="BA365" s="16">
        <v>0</v>
      </c>
      <c r="BB365" s="7">
        <v>1194174.3766237111</v>
      </c>
      <c r="BC365" s="16">
        <v>-6.0033298002366127E-2</v>
      </c>
      <c r="BD365" s="13">
        <v>3526444.0599999996</v>
      </c>
      <c r="BE365" s="13">
        <v>2.9238138612449429</v>
      </c>
      <c r="BF365" s="16">
        <v>7.5916511940182412E-3</v>
      </c>
      <c r="BG365" s="44">
        <v>0.12070498504192978</v>
      </c>
      <c r="BH365" s="43">
        <v>27.580000000000002</v>
      </c>
      <c r="BI365" s="2">
        <v>28.098000000000003</v>
      </c>
      <c r="BJ365" s="2" t="s">
        <v>280</v>
      </c>
    </row>
    <row r="366" spans="1:80" x14ac:dyDescent="0.2">
      <c r="A366" s="2">
        <v>2018</v>
      </c>
      <c r="B366" s="4" t="s">
        <v>2</v>
      </c>
      <c r="C366" s="4" t="s">
        <v>157</v>
      </c>
      <c r="D366" s="4" t="s">
        <v>273</v>
      </c>
      <c r="E366" s="52" t="s">
        <v>274</v>
      </c>
      <c r="F366" s="4" t="s">
        <v>143</v>
      </c>
      <c r="G366" s="7">
        <v>0</v>
      </c>
      <c r="H366" s="7">
        <v>93791.124000000011</v>
      </c>
      <c r="J366" s="8">
        <v>93791.124000000011</v>
      </c>
      <c r="K366" s="16">
        <v>3.9532956975780742E-3</v>
      </c>
      <c r="L366" s="7">
        <v>0</v>
      </c>
      <c r="M366" s="7">
        <v>0</v>
      </c>
      <c r="N366" s="7">
        <v>562746.74400000006</v>
      </c>
      <c r="P366" s="8">
        <v>562746.74400000006</v>
      </c>
      <c r="Q366" s="16">
        <v>3.9532956975780742E-3</v>
      </c>
      <c r="R366" s="40">
        <v>31</v>
      </c>
      <c r="S366" s="16">
        <v>0</v>
      </c>
      <c r="V366" s="7"/>
      <c r="W366" s="7">
        <v>6</v>
      </c>
      <c r="Y366" s="7">
        <v>0</v>
      </c>
      <c r="Z366" s="7">
        <v>680952</v>
      </c>
      <c r="AB366" s="7">
        <v>0</v>
      </c>
      <c r="AC366" s="7">
        <v>34</v>
      </c>
      <c r="AE366" s="7">
        <v>3715</v>
      </c>
      <c r="AF366" s="7">
        <v>377</v>
      </c>
      <c r="AG366" s="8">
        <v>3338</v>
      </c>
      <c r="AH366" s="16">
        <v>9.0849673202614278E-2</v>
      </c>
      <c r="AI366" s="7">
        <v>2766</v>
      </c>
      <c r="AJ366" s="7">
        <v>572</v>
      </c>
      <c r="AK366" s="12">
        <v>0.7445491251682369</v>
      </c>
      <c r="AL366" s="12">
        <v>0.95</v>
      </c>
      <c r="AN366" s="12">
        <v>0.82863990413421207</v>
      </c>
      <c r="AO366" s="12">
        <v>0.89851951547779274</v>
      </c>
      <c r="AP366" s="12">
        <v>-0.12624462210520704</v>
      </c>
      <c r="AQ366" s="8">
        <v>1167763</v>
      </c>
      <c r="AR366" s="16">
        <v>0.24583712067869223</v>
      </c>
      <c r="AS366" s="7">
        <v>44233.446969696968</v>
      </c>
      <c r="AT366" s="7">
        <v>349.83912522468546</v>
      </c>
      <c r="AU366" s="7">
        <v>58.306520870780908</v>
      </c>
      <c r="AV366" s="7">
        <v>124</v>
      </c>
      <c r="AW366" s="16">
        <v>0.47021387799016862</v>
      </c>
      <c r="AX366" s="16">
        <v>0.14207956539149147</v>
      </c>
      <c r="AY366" s="7">
        <v>20669405.099999998</v>
      </c>
      <c r="AZ366" s="10">
        <v>17.7</v>
      </c>
      <c r="BA366" s="16">
        <v>0</v>
      </c>
      <c r="BB366" s="7">
        <v>1198782.2886905253</v>
      </c>
      <c r="BC366" s="16">
        <v>-6.549431026574358E-2</v>
      </c>
      <c r="BD366" s="13">
        <v>3674776.74</v>
      </c>
      <c r="BE366" s="13">
        <v>3.1468514929827371</v>
      </c>
      <c r="BF366" s="16">
        <v>8.0542690772086728E-3</v>
      </c>
      <c r="BG366" s="44">
        <v>0.11549731862478435</v>
      </c>
      <c r="BH366" s="43">
        <v>26.400000000000002</v>
      </c>
      <c r="BI366" s="2">
        <v>28.098000000000003</v>
      </c>
    </row>
    <row r="367" spans="1:80" x14ac:dyDescent="0.2">
      <c r="A367" s="2">
        <v>2018</v>
      </c>
      <c r="B367" s="4" t="s">
        <v>3</v>
      </c>
      <c r="C367" s="4" t="s">
        <v>157</v>
      </c>
      <c r="D367" s="4" t="s">
        <v>273</v>
      </c>
      <c r="E367" s="52" t="s">
        <v>274</v>
      </c>
      <c r="F367" s="4" t="s">
        <v>143</v>
      </c>
      <c r="G367" s="7">
        <v>0</v>
      </c>
      <c r="H367" s="7">
        <v>100028.88</v>
      </c>
      <c r="J367" s="8">
        <v>100028.88</v>
      </c>
      <c r="K367" s="16">
        <v>7.8168898219026506E-3</v>
      </c>
      <c r="L367" s="7">
        <v>0</v>
      </c>
      <c r="M367" s="7">
        <v>0</v>
      </c>
      <c r="N367" s="7">
        <v>600173.28</v>
      </c>
      <c r="P367" s="8">
        <v>600173.28</v>
      </c>
      <c r="Q367" s="16">
        <v>7.8168898219028726E-3</v>
      </c>
      <c r="R367" s="40">
        <v>31</v>
      </c>
      <c r="S367" s="16">
        <v>0</v>
      </c>
      <c r="V367" s="7"/>
      <c r="W367" s="7">
        <v>6</v>
      </c>
      <c r="Y367" s="7">
        <v>0</v>
      </c>
      <c r="Z367" s="7">
        <v>726240</v>
      </c>
      <c r="AB367" s="7">
        <v>0</v>
      </c>
      <c r="AC367" s="7">
        <v>34</v>
      </c>
      <c r="AE367" s="7">
        <v>3822</v>
      </c>
      <c r="AF367" s="7">
        <v>262</v>
      </c>
      <c r="AG367" s="8">
        <v>3560</v>
      </c>
      <c r="AH367" s="16">
        <v>9.5047677637649874E-2</v>
      </c>
      <c r="AI367" s="7">
        <v>3009</v>
      </c>
      <c r="AJ367" s="7">
        <v>551</v>
      </c>
      <c r="AK367" s="12">
        <v>0.78728414442700156</v>
      </c>
      <c r="AL367" s="12">
        <v>0.95</v>
      </c>
      <c r="AN367" s="12">
        <v>0.84522471910112362</v>
      </c>
      <c r="AO367" s="12">
        <v>0.93144950287807426</v>
      </c>
      <c r="AP367" s="12">
        <v>-8.7404330190052115E-2</v>
      </c>
      <c r="AQ367" s="8">
        <v>1184919</v>
      </c>
      <c r="AR367" s="16">
        <v>0.13388726954677765</v>
      </c>
      <c r="AS367" s="7">
        <v>42962.980420594628</v>
      </c>
      <c r="AT367" s="7">
        <v>332.84241573033705</v>
      </c>
      <c r="AU367" s="7">
        <v>55.473735955056178</v>
      </c>
      <c r="AV367" s="7">
        <v>124</v>
      </c>
      <c r="AW367" s="16">
        <v>0.44736883834722724</v>
      </c>
      <c r="AX367" s="16">
        <v>3.5468402611397387E-2</v>
      </c>
      <c r="AY367" s="7">
        <v>20973066.300000001</v>
      </c>
      <c r="AZ367" s="10">
        <v>17.7</v>
      </c>
      <c r="BA367" s="16">
        <v>0</v>
      </c>
      <c r="BB367" s="7">
        <v>1177689.4030919217</v>
      </c>
      <c r="BC367" s="16">
        <v>-7.4650987971739292E-3</v>
      </c>
      <c r="BD367" s="13">
        <v>3726963.91</v>
      </c>
      <c r="BE367" s="13">
        <v>3.1453322210210151</v>
      </c>
      <c r="BF367" s="16">
        <v>7.937213560301427E-3</v>
      </c>
      <c r="BG367" s="44">
        <v>0.1112763574575525</v>
      </c>
      <c r="BH367" s="43">
        <v>27.580000000000002</v>
      </c>
      <c r="BI367" s="2">
        <v>28.098000000000003</v>
      </c>
    </row>
    <row r="368" spans="1:80" x14ac:dyDescent="0.2">
      <c r="A368" s="2">
        <v>2018</v>
      </c>
      <c r="B368" s="4" t="s">
        <v>4</v>
      </c>
      <c r="C368" s="4" t="s">
        <v>157</v>
      </c>
      <c r="D368" s="4" t="s">
        <v>273</v>
      </c>
      <c r="E368" s="52" t="s">
        <v>274</v>
      </c>
      <c r="F368" s="4" t="s">
        <v>143</v>
      </c>
      <c r="G368" s="7">
        <v>0</v>
      </c>
      <c r="H368" s="7">
        <v>96348.042000000016</v>
      </c>
      <c r="J368" s="8">
        <v>96348.042000000016</v>
      </c>
      <c r="K368" s="16">
        <v>-3.8730403943969205E-2</v>
      </c>
      <c r="L368" s="7">
        <v>0</v>
      </c>
      <c r="M368" s="7">
        <v>0</v>
      </c>
      <c r="N368" s="7">
        <v>578088.25200000009</v>
      </c>
      <c r="P368" s="8">
        <v>578088.25200000009</v>
      </c>
      <c r="Q368" s="16">
        <v>-3.8730403943969205E-2</v>
      </c>
      <c r="R368" s="40">
        <v>31</v>
      </c>
      <c r="S368" s="16">
        <v>0</v>
      </c>
      <c r="V368" s="7"/>
      <c r="W368" s="7">
        <v>6</v>
      </c>
      <c r="Y368" s="7">
        <v>0</v>
      </c>
      <c r="Z368" s="7">
        <v>699516</v>
      </c>
      <c r="AB368" s="7">
        <v>0</v>
      </c>
      <c r="AC368" s="7">
        <v>34</v>
      </c>
      <c r="AE368" s="7">
        <v>3852</v>
      </c>
      <c r="AF368" s="7">
        <v>423</v>
      </c>
      <c r="AG368" s="8">
        <v>3429</v>
      </c>
      <c r="AH368" s="16">
        <v>4.4471519951264193E-2</v>
      </c>
      <c r="AI368" s="7">
        <v>2837</v>
      </c>
      <c r="AJ368" s="7">
        <v>592</v>
      </c>
      <c r="AK368" s="12">
        <v>0.73650051921079962</v>
      </c>
      <c r="AL368" s="12">
        <v>0.95</v>
      </c>
      <c r="AN368" s="12">
        <v>0.82735491396908722</v>
      </c>
      <c r="AO368" s="12">
        <v>0.89018691588785048</v>
      </c>
      <c r="AP368" s="12">
        <v>-0.13109207211755802</v>
      </c>
      <c r="AQ368" s="8">
        <v>1302190</v>
      </c>
      <c r="AR368" s="16">
        <v>0.22600714219137052</v>
      </c>
      <c r="AS368" s="7">
        <v>46457.010346057796</v>
      </c>
      <c r="AT368" s="7">
        <v>379.75794692330123</v>
      </c>
      <c r="AU368" s="7">
        <v>63.292991153883541</v>
      </c>
      <c r="AV368" s="7">
        <v>124</v>
      </c>
      <c r="AW368" s="16">
        <v>0.51042734801518985</v>
      </c>
      <c r="AX368" s="16">
        <v>0.1738061965045985</v>
      </c>
      <c r="AY368" s="7">
        <v>23048763</v>
      </c>
      <c r="AZ368" s="10">
        <v>17.7</v>
      </c>
      <c r="BA368" s="16">
        <v>0</v>
      </c>
      <c r="BB368" s="7">
        <v>1283385.691442698</v>
      </c>
      <c r="BC368" s="16">
        <v>-9.111800147380221E-2</v>
      </c>
      <c r="BD368" s="13">
        <v>4561739.4499999993</v>
      </c>
      <c r="BE368" s="13">
        <v>3.5031289212787682</v>
      </c>
      <c r="BF368" s="16">
        <v>8.717564042437417E-3</v>
      </c>
      <c r="BG368" s="44">
        <v>0.11344646689679098</v>
      </c>
      <c r="BH368" s="43">
        <v>28.03</v>
      </c>
      <c r="BI368" s="2">
        <v>28.098000000000003</v>
      </c>
      <c r="BJ368" s="2" t="s">
        <v>281</v>
      </c>
    </row>
    <row r="369" spans="1:62" x14ac:dyDescent="0.2">
      <c r="A369" s="2">
        <v>2018</v>
      </c>
      <c r="B369" s="4" t="s">
        <v>11</v>
      </c>
      <c r="C369" s="4" t="s">
        <v>157</v>
      </c>
      <c r="D369" s="4" t="s">
        <v>273</v>
      </c>
      <c r="E369" s="52" t="s">
        <v>274</v>
      </c>
      <c r="F369" s="4" t="s">
        <v>143</v>
      </c>
      <c r="G369" s="7">
        <v>0</v>
      </c>
      <c r="H369" s="7">
        <v>89857.40400000001</v>
      </c>
      <c r="J369" s="8">
        <v>89857.40400000001</v>
      </c>
      <c r="K369" s="16">
        <v>-8.6798202284005366E-2</v>
      </c>
      <c r="L369" s="7">
        <v>0</v>
      </c>
      <c r="M369" s="7">
        <v>0</v>
      </c>
      <c r="N369" s="7">
        <v>539144.42400000012</v>
      </c>
      <c r="P369" s="8">
        <v>539144.42400000012</v>
      </c>
      <c r="Q369" s="16">
        <v>-8.6798202284005255E-2</v>
      </c>
      <c r="R369" s="40">
        <v>31</v>
      </c>
      <c r="S369" s="16">
        <v>0</v>
      </c>
      <c r="V369" s="7"/>
      <c r="W369" s="7">
        <v>6</v>
      </c>
      <c r="Y369" s="7">
        <v>0</v>
      </c>
      <c r="Z369" s="7">
        <v>652392</v>
      </c>
      <c r="AB369" s="7">
        <v>0</v>
      </c>
      <c r="AC369" s="7">
        <v>34</v>
      </c>
      <c r="AE369" s="7">
        <v>3715</v>
      </c>
      <c r="AF369" s="7">
        <v>517</v>
      </c>
      <c r="AG369" s="8">
        <v>3198</v>
      </c>
      <c r="AH369" s="16">
        <v>-7.7567483710828666E-3</v>
      </c>
      <c r="AI369" s="7">
        <v>2564</v>
      </c>
      <c r="AJ369" s="7">
        <v>634</v>
      </c>
      <c r="AK369" s="12">
        <v>0.69017496635262454</v>
      </c>
      <c r="AL369" s="12">
        <v>0.95</v>
      </c>
      <c r="AN369" s="12">
        <v>0.80175109443402126</v>
      </c>
      <c r="AO369" s="12">
        <v>0.86083445491251687</v>
      </c>
      <c r="AP369" s="12">
        <v>-0.17469058532071213</v>
      </c>
      <c r="AQ369" s="8">
        <v>1184856</v>
      </c>
      <c r="AR369" s="16">
        <v>0.16596732926589253</v>
      </c>
      <c r="AS369" s="7">
        <v>44128.715083798881</v>
      </c>
      <c r="AT369" s="7">
        <v>370.49906191369604</v>
      </c>
      <c r="AU369" s="7">
        <v>61.749843652282671</v>
      </c>
      <c r="AV369" s="7">
        <v>124</v>
      </c>
      <c r="AW369" s="16">
        <v>0.49798261009905381</v>
      </c>
      <c r="AX369" s="16">
        <v>0.17508214578610715</v>
      </c>
      <c r="AY369" s="7">
        <v>20971951.199999999</v>
      </c>
      <c r="AZ369" s="10">
        <v>17.7</v>
      </c>
      <c r="BA369" s="16">
        <v>0</v>
      </c>
      <c r="BB369" s="7">
        <v>1158051.9837457107</v>
      </c>
      <c r="BC369" s="16">
        <v>-0.10656148109934137</v>
      </c>
      <c r="BD369" s="13">
        <v>4906834.78</v>
      </c>
      <c r="BE369" s="13">
        <v>4.1412920895028593</v>
      </c>
      <c r="BF369" s="16">
        <v>9.9704831535678672E-3</v>
      </c>
      <c r="BG369" s="44">
        <v>0.10513295142298645</v>
      </c>
      <c r="BH369" s="43">
        <v>26.85</v>
      </c>
      <c r="BI369" s="2">
        <v>28.098000000000003</v>
      </c>
      <c r="BJ369" s="2" t="s">
        <v>282</v>
      </c>
    </row>
    <row r="370" spans="1:62" x14ac:dyDescent="0.2">
      <c r="A370" s="2">
        <v>2018</v>
      </c>
      <c r="B370" s="4" t="s">
        <v>5</v>
      </c>
      <c r="C370" s="4" t="s">
        <v>157</v>
      </c>
      <c r="D370" s="4" t="s">
        <v>273</v>
      </c>
      <c r="E370" s="52" t="s">
        <v>274</v>
      </c>
      <c r="F370" s="4" t="s">
        <v>143</v>
      </c>
      <c r="G370" s="7">
        <v>0</v>
      </c>
      <c r="H370" s="7">
        <v>93622.536000000007</v>
      </c>
      <c r="J370" s="8">
        <v>93622.536000000007</v>
      </c>
      <c r="K370" s="16">
        <v>-6.0485587946282227E-2</v>
      </c>
      <c r="L370" s="7">
        <v>0</v>
      </c>
      <c r="M370" s="7">
        <v>0</v>
      </c>
      <c r="N370" s="7">
        <v>561735.21600000001</v>
      </c>
      <c r="P370" s="8">
        <v>561735.21600000001</v>
      </c>
      <c r="Q370" s="16">
        <v>-6.0485587946282338E-2</v>
      </c>
      <c r="R370" s="40">
        <v>31</v>
      </c>
      <c r="S370" s="16">
        <v>0</v>
      </c>
      <c r="V370" s="7"/>
      <c r="W370" s="7">
        <v>6</v>
      </c>
      <c r="Y370" s="7">
        <v>0</v>
      </c>
      <c r="Z370" s="7">
        <v>679728</v>
      </c>
      <c r="AB370" s="7">
        <v>0</v>
      </c>
      <c r="AC370" s="7">
        <v>34</v>
      </c>
      <c r="AE370" s="7">
        <v>3852</v>
      </c>
      <c r="AF370" s="7">
        <v>520</v>
      </c>
      <c r="AG370" s="8">
        <v>3332</v>
      </c>
      <c r="AH370" s="16">
        <v>2.0833333333333259E-2</v>
      </c>
      <c r="AI370" s="7">
        <v>2509</v>
      </c>
      <c r="AJ370" s="7">
        <v>823</v>
      </c>
      <c r="AK370" s="12">
        <v>0.65134994807891999</v>
      </c>
      <c r="AL370" s="12">
        <v>0.95</v>
      </c>
      <c r="AN370" s="12">
        <v>0.75300120048019203</v>
      </c>
      <c r="AO370" s="12">
        <v>0.86500519210799587</v>
      </c>
      <c r="AP370" s="12">
        <v>-0.21974732750242965</v>
      </c>
      <c r="AQ370" s="8">
        <v>1308180</v>
      </c>
      <c r="AR370" s="16">
        <v>0.58382780785049171</v>
      </c>
      <c r="AS370" s="7">
        <v>46670.709953621117</v>
      </c>
      <c r="AT370" s="7">
        <v>392.61104441776712</v>
      </c>
      <c r="AU370" s="7">
        <v>65.435174069627848</v>
      </c>
      <c r="AV370" s="7">
        <v>124</v>
      </c>
      <c r="AW370" s="16">
        <v>0.5277030166905472</v>
      </c>
      <c r="AX370" s="16">
        <v>0.55150479136374719</v>
      </c>
      <c r="AY370" s="7">
        <v>23154786</v>
      </c>
      <c r="AZ370" s="10">
        <v>17.7</v>
      </c>
      <c r="BA370" s="16">
        <v>0</v>
      </c>
      <c r="BB370" s="7">
        <v>1238081.380490717</v>
      </c>
      <c r="BC370" s="16">
        <v>-0.29356046176544992</v>
      </c>
      <c r="BD370" s="13">
        <v>6132989.3900000006</v>
      </c>
      <c r="BE370" s="13">
        <v>4.6881846458438448</v>
      </c>
      <c r="BF370" s="16">
        <v>1.0931655546222966E-2</v>
      </c>
      <c r="BG370" s="44">
        <v>0.12313143587423338</v>
      </c>
      <c r="BH370" s="43">
        <v>28.03</v>
      </c>
      <c r="BI370" s="2">
        <v>28.098000000000003</v>
      </c>
      <c r="BJ370" s="2" t="s">
        <v>283</v>
      </c>
    </row>
    <row r="371" spans="1:62" x14ac:dyDescent="0.2">
      <c r="A371" s="2">
        <v>2018</v>
      </c>
      <c r="B371" s="4" t="s">
        <v>6</v>
      </c>
      <c r="C371" s="4" t="s">
        <v>157</v>
      </c>
      <c r="D371" s="4" t="s">
        <v>273</v>
      </c>
      <c r="E371" s="52" t="s">
        <v>274</v>
      </c>
      <c r="F371" s="4" t="s">
        <v>143</v>
      </c>
      <c r="G371" s="7">
        <v>0</v>
      </c>
      <c r="H371" s="7">
        <v>85333.626000000004</v>
      </c>
      <c r="J371" s="8">
        <v>85333.626000000004</v>
      </c>
      <c r="K371" s="16">
        <v>-0.12159819307878028</v>
      </c>
      <c r="L371" s="7">
        <v>0</v>
      </c>
      <c r="M371" s="7">
        <v>0</v>
      </c>
      <c r="N371" s="7">
        <v>512001.75600000005</v>
      </c>
      <c r="P371" s="8">
        <v>512001.75600000005</v>
      </c>
      <c r="Q371" s="16">
        <v>-0.12159819307878017</v>
      </c>
      <c r="R371" s="40">
        <v>31</v>
      </c>
      <c r="S371" s="16">
        <v>0</v>
      </c>
      <c r="V371" s="7"/>
      <c r="W371" s="7">
        <v>6</v>
      </c>
      <c r="Y371" s="7">
        <v>0</v>
      </c>
      <c r="Z371" s="7">
        <v>619548</v>
      </c>
      <c r="AB371" s="7">
        <v>0</v>
      </c>
      <c r="AC371" s="7">
        <v>34</v>
      </c>
      <c r="AE371" s="7">
        <v>3722</v>
      </c>
      <c r="AF371" s="7">
        <v>685</v>
      </c>
      <c r="AG371" s="8">
        <v>3037</v>
      </c>
      <c r="AH371" s="16">
        <v>-4.5568824638592131E-2</v>
      </c>
      <c r="AI371" s="7">
        <v>2130</v>
      </c>
      <c r="AJ371" s="7">
        <v>907</v>
      </c>
      <c r="AK371" s="12">
        <v>0.57227297152068779</v>
      </c>
      <c r="AL371" s="12">
        <v>0.95</v>
      </c>
      <c r="AN371" s="12">
        <v>0.70135001646361539</v>
      </c>
      <c r="AO371" s="12">
        <v>0.81595916174099947</v>
      </c>
      <c r="AP371" s="12">
        <v>-0.27565863278571112</v>
      </c>
      <c r="AQ371" s="8">
        <v>1110067</v>
      </c>
      <c r="AR371" s="16">
        <v>-4.0490582248764118E-2</v>
      </c>
      <c r="AS371" s="7">
        <v>41067.961524232334</v>
      </c>
      <c r="AT371" s="7">
        <v>365.51432334540664</v>
      </c>
      <c r="AU371" s="7">
        <v>60.919053890901104</v>
      </c>
      <c r="AV371" s="7">
        <v>124</v>
      </c>
      <c r="AW371" s="16">
        <v>0.49128269266855729</v>
      </c>
      <c r="AX371" s="16">
        <v>5.3207004558550874E-3</v>
      </c>
      <c r="AY371" s="7">
        <v>19648185.899999999</v>
      </c>
      <c r="AZ371" s="10">
        <v>17.7</v>
      </c>
      <c r="BA371" s="16">
        <v>0</v>
      </c>
      <c r="BB371" s="7">
        <v>1074219.9149434986</v>
      </c>
      <c r="BC371" s="16">
        <v>-3.9339978434217084E-2</v>
      </c>
      <c r="BD371" s="13">
        <v>5478816.3900000006</v>
      </c>
      <c r="BE371" s="13">
        <v>4.9355727086743419</v>
      </c>
      <c r="BF371" s="16">
        <v>1.1157084939264903E-2</v>
      </c>
      <c r="BG371" s="44">
        <v>0.13166701505828604</v>
      </c>
      <c r="BH371" s="43">
        <v>27.03</v>
      </c>
      <c r="BI371" s="2">
        <v>28.098000000000003</v>
      </c>
    </row>
    <row r="372" spans="1:62" x14ac:dyDescent="0.2">
      <c r="A372" s="2">
        <v>2018</v>
      </c>
      <c r="B372" s="4" t="s">
        <v>7</v>
      </c>
      <c r="C372" s="4" t="s">
        <v>157</v>
      </c>
      <c r="D372" s="4" t="s">
        <v>273</v>
      </c>
      <c r="E372" s="52" t="s">
        <v>274</v>
      </c>
      <c r="F372" s="4" t="s">
        <v>143</v>
      </c>
      <c r="G372" s="7">
        <v>0</v>
      </c>
      <c r="H372" s="7">
        <v>90082.188000000009</v>
      </c>
      <c r="J372" s="8">
        <v>90082.188000000009</v>
      </c>
      <c r="K372" s="16">
        <v>-3.8262021112454359E-2</v>
      </c>
      <c r="L372" s="7">
        <v>0</v>
      </c>
      <c r="M372" s="7">
        <v>0</v>
      </c>
      <c r="N372" s="7">
        <v>540493.12800000003</v>
      </c>
      <c r="P372" s="8">
        <v>540493.12800000003</v>
      </c>
      <c r="Q372" s="16">
        <v>-3.8262021112454359E-2</v>
      </c>
      <c r="R372" s="40">
        <v>31</v>
      </c>
      <c r="S372" s="16">
        <v>0</v>
      </c>
      <c r="V372" s="7"/>
      <c r="W372" s="7">
        <v>6</v>
      </c>
      <c r="Y372" s="7">
        <v>0</v>
      </c>
      <c r="Z372" s="7">
        <v>654024</v>
      </c>
      <c r="AB372" s="7">
        <v>0</v>
      </c>
      <c r="AC372" s="7">
        <v>34</v>
      </c>
      <c r="AE372" s="7">
        <v>3778</v>
      </c>
      <c r="AF372" s="7">
        <v>572</v>
      </c>
      <c r="AG372" s="8">
        <v>3206</v>
      </c>
      <c r="AH372" s="16">
        <v>4.4980443285528082E-2</v>
      </c>
      <c r="AI372" s="7">
        <v>2329</v>
      </c>
      <c r="AJ372" s="7">
        <v>877</v>
      </c>
      <c r="AK372" s="12">
        <v>0.61646373742721017</v>
      </c>
      <c r="AL372" s="12">
        <v>0.95</v>
      </c>
      <c r="AN372" s="12">
        <v>0.72645040548970685</v>
      </c>
      <c r="AO372" s="12">
        <v>0.84859714134462683</v>
      </c>
      <c r="AP372" s="12">
        <v>-0.23568249518435502</v>
      </c>
      <c r="AQ372" s="8">
        <v>1110717</v>
      </c>
      <c r="AR372" s="16">
        <v>7.0523138251219697E-2</v>
      </c>
      <c r="AS372" s="7">
        <v>42345.291650781546</v>
      </c>
      <c r="AT372" s="7">
        <v>346.44946974422959</v>
      </c>
      <c r="AU372" s="7">
        <v>57.741578290704929</v>
      </c>
      <c r="AV372" s="7">
        <v>124</v>
      </c>
      <c r="AW372" s="16">
        <v>0.46565788944116876</v>
      </c>
      <c r="AX372" s="16">
        <v>2.4443227746332452E-2</v>
      </c>
      <c r="AY372" s="7">
        <v>19659690.899999999</v>
      </c>
      <c r="AZ372" s="10">
        <v>17.7</v>
      </c>
      <c r="BA372" s="16">
        <v>0</v>
      </c>
      <c r="BB372" s="7">
        <v>1076182.6304877424</v>
      </c>
      <c r="BC372" s="16">
        <v>-2.6793774734496109E-2</v>
      </c>
      <c r="BD372" s="13">
        <v>5522922.0700000003</v>
      </c>
      <c r="BE372" s="13">
        <v>4.9723935709996336</v>
      </c>
      <c r="BF372" s="16">
        <v>1.0989762199734217E-2</v>
      </c>
      <c r="BG372" s="44">
        <v>0.12802761908016885</v>
      </c>
      <c r="BH372" s="43">
        <v>26.23</v>
      </c>
      <c r="BI372" s="2">
        <v>28.098000000000003</v>
      </c>
    </row>
    <row r="373" spans="1:62" x14ac:dyDescent="0.2">
      <c r="A373" s="2">
        <v>2019</v>
      </c>
      <c r="B373" s="4" t="s">
        <v>8</v>
      </c>
      <c r="C373" s="4" t="s">
        <v>157</v>
      </c>
      <c r="D373" s="4" t="s">
        <v>273</v>
      </c>
      <c r="E373" s="52" t="s">
        <v>274</v>
      </c>
      <c r="F373" s="4" t="s">
        <v>143</v>
      </c>
      <c r="G373" s="7">
        <v>0</v>
      </c>
      <c r="H373" s="7">
        <v>98780</v>
      </c>
      <c r="J373" s="8">
        <v>98780</v>
      </c>
      <c r="K373" s="16">
        <v>-1.6862333754635528E-2</v>
      </c>
      <c r="L373" s="7">
        <v>0</v>
      </c>
      <c r="M373" s="7">
        <v>0</v>
      </c>
      <c r="N373" s="7">
        <v>592680</v>
      </c>
      <c r="P373" s="8">
        <v>592680</v>
      </c>
      <c r="Q373" s="16">
        <v>-1.6862333754635639E-2</v>
      </c>
      <c r="R373" s="40">
        <v>31</v>
      </c>
      <c r="S373" s="16">
        <v>0</v>
      </c>
      <c r="V373" s="7"/>
      <c r="W373" s="7">
        <v>6</v>
      </c>
      <c r="Y373" s="7">
        <v>0</v>
      </c>
      <c r="Z373" s="7">
        <v>717060</v>
      </c>
      <c r="AB373" s="7">
        <v>0</v>
      </c>
      <c r="AC373" s="7">
        <v>34</v>
      </c>
      <c r="AE373" s="7">
        <v>3852</v>
      </c>
      <c r="AF373" s="7">
        <v>337</v>
      </c>
      <c r="AG373" s="8">
        <v>3515</v>
      </c>
      <c r="AH373" s="16">
        <v>6.8064418109996971E-2</v>
      </c>
      <c r="AI373" s="7">
        <v>2911</v>
      </c>
      <c r="AJ373" s="7">
        <v>604</v>
      </c>
      <c r="AK373" s="12">
        <v>0.75571131879543096</v>
      </c>
      <c r="AL373" s="12">
        <v>0.95</v>
      </c>
      <c r="AN373" s="12">
        <v>0.82816500711237551</v>
      </c>
      <c r="AO373" s="12">
        <v>0.91251298026998962</v>
      </c>
      <c r="AP373" s="12">
        <v>-0.14480984047479517</v>
      </c>
      <c r="AQ373" s="8">
        <v>1086068</v>
      </c>
      <c r="AR373" s="16">
        <v>1.4341858501632609E-2</v>
      </c>
      <c r="AS373" s="7">
        <v>38746.62861220121</v>
      </c>
      <c r="AT373" s="7">
        <v>308.98093883357041</v>
      </c>
      <c r="AU373" s="7">
        <v>51.496823138928399</v>
      </c>
      <c r="AV373" s="7">
        <v>124</v>
      </c>
      <c r="AW373" s="16">
        <v>0.41529696079780964</v>
      </c>
      <c r="AX373" s="16">
        <v>-5.0298988242141629E-2</v>
      </c>
      <c r="AY373" s="7">
        <v>19223403.599999998</v>
      </c>
      <c r="AZ373" s="10">
        <v>17.7</v>
      </c>
      <c r="BA373" s="16">
        <v>0</v>
      </c>
      <c r="BB373" s="7">
        <v>1148706.0415872568</v>
      </c>
      <c r="BC373" s="16">
        <v>2.4281393695590694E-2</v>
      </c>
      <c r="BD373" s="13">
        <v>5964164.8400000008</v>
      </c>
      <c r="BE373" s="13">
        <v>5.4915206414331337</v>
      </c>
      <c r="BF373" s="16">
        <v>1.187246457473356E-2</v>
      </c>
      <c r="BG373" s="44">
        <v>0.14289890922970802</v>
      </c>
      <c r="BH373" s="43">
        <v>28.03</v>
      </c>
      <c r="BI373" s="2">
        <v>28.098000000000003</v>
      </c>
      <c r="BJ373" s="2" t="s">
        <v>284</v>
      </c>
    </row>
    <row r="374" spans="1:62" x14ac:dyDescent="0.2">
      <c r="A374" s="2">
        <v>2019</v>
      </c>
      <c r="B374" s="4" t="s">
        <v>9</v>
      </c>
      <c r="C374" s="4" t="s">
        <v>157</v>
      </c>
      <c r="D374" s="4" t="s">
        <v>273</v>
      </c>
      <c r="E374" s="52" t="s">
        <v>274</v>
      </c>
      <c r="F374" s="4" t="s">
        <v>143</v>
      </c>
      <c r="G374" s="7">
        <v>0</v>
      </c>
      <c r="H374" s="7">
        <v>87440</v>
      </c>
      <c r="J374" s="8">
        <v>87440</v>
      </c>
      <c r="K374" s="16">
        <v>-1.5445813094368099E-2</v>
      </c>
      <c r="L374" s="7">
        <v>0</v>
      </c>
      <c r="M374" s="7">
        <v>0</v>
      </c>
      <c r="N374" s="7">
        <v>524640</v>
      </c>
      <c r="P374" s="8">
        <v>524640</v>
      </c>
      <c r="Q374" s="16">
        <v>-1.5445813094367988E-2</v>
      </c>
      <c r="R374" s="40">
        <v>31</v>
      </c>
      <c r="S374" s="16">
        <v>0</v>
      </c>
      <c r="V374" s="7"/>
      <c r="W374" s="7">
        <v>6</v>
      </c>
      <c r="Y374" s="7">
        <v>0</v>
      </c>
      <c r="Z374" s="7">
        <v>626076</v>
      </c>
      <c r="AB374" s="7">
        <v>0</v>
      </c>
      <c r="AC374" s="7">
        <v>34</v>
      </c>
      <c r="AE374" s="7">
        <v>3492</v>
      </c>
      <c r="AF374" s="7">
        <v>423</v>
      </c>
      <c r="AG374" s="8">
        <v>3069</v>
      </c>
      <c r="AH374" s="16">
        <v>5.5001718803712629E-2</v>
      </c>
      <c r="AI374" s="7">
        <v>2562</v>
      </c>
      <c r="AJ374" s="7">
        <v>507</v>
      </c>
      <c r="AK374" s="12">
        <v>0.73367697594501713</v>
      </c>
      <c r="AL374" s="12">
        <v>0.95</v>
      </c>
      <c r="AN374" s="12">
        <v>0.83479960899315742</v>
      </c>
      <c r="AO374" s="12">
        <v>0.87886597938144329</v>
      </c>
      <c r="AP374" s="12">
        <v>-0.13640396068239868</v>
      </c>
      <c r="AQ374" s="8">
        <v>1060234</v>
      </c>
      <c r="AR374" s="16">
        <v>0.13532921563924205</v>
      </c>
      <c r="AS374" s="7">
        <v>41610.439560439561</v>
      </c>
      <c r="AT374" s="7">
        <v>345.46562398175303</v>
      </c>
      <c r="AU374" s="7">
        <v>57.577603996958835</v>
      </c>
      <c r="AV374" s="7">
        <v>124</v>
      </c>
      <c r="AW374" s="16">
        <v>0.46433551610450674</v>
      </c>
      <c r="AX374" s="16">
        <v>7.6139683380434864E-2</v>
      </c>
      <c r="AY374" s="7">
        <v>18766141.800000001</v>
      </c>
      <c r="AZ374" s="10">
        <v>17.7</v>
      </c>
      <c r="BA374" s="16">
        <v>0</v>
      </c>
      <c r="BB374" s="7">
        <v>1184369.9415934898</v>
      </c>
      <c r="BC374" s="16">
        <v>-4.0709893997714776E-2</v>
      </c>
      <c r="BD374" s="13">
        <v>6450262.2100000009</v>
      </c>
      <c r="BE374" s="13">
        <v>6.0838099985474914</v>
      </c>
      <c r="BF374" s="16">
        <v>1.287229263638464E-2</v>
      </c>
      <c r="BG374" s="44">
        <v>0.15430235223446095</v>
      </c>
      <c r="BH374" s="43">
        <v>25.48</v>
      </c>
      <c r="BI374" s="2">
        <v>28.098000000000003</v>
      </c>
      <c r="BJ374" s="2" t="s">
        <v>285</v>
      </c>
    </row>
    <row r="375" spans="1:62" x14ac:dyDescent="0.2">
      <c r="A375" s="2">
        <v>2019</v>
      </c>
      <c r="B375" s="4" t="s">
        <v>10</v>
      </c>
      <c r="C375" s="4" t="s">
        <v>157</v>
      </c>
      <c r="D375" s="4" t="s">
        <v>273</v>
      </c>
      <c r="E375" s="52" t="s">
        <v>274</v>
      </c>
      <c r="F375" s="4" t="s">
        <v>143</v>
      </c>
      <c r="G375" s="7">
        <v>0</v>
      </c>
      <c r="H375" s="7">
        <v>89370</v>
      </c>
      <c r="J375" s="8">
        <v>89370</v>
      </c>
      <c r="K375" s="16">
        <v>-8.778914363947532E-2</v>
      </c>
      <c r="L375" s="7">
        <v>0</v>
      </c>
      <c r="M375" s="7">
        <v>0</v>
      </c>
      <c r="N375" s="7">
        <v>536220</v>
      </c>
      <c r="P375" s="8">
        <v>536220</v>
      </c>
      <c r="Q375" s="16">
        <v>-8.778914363947532E-2</v>
      </c>
      <c r="R375" s="40">
        <v>31</v>
      </c>
      <c r="S375" s="16">
        <v>0</v>
      </c>
      <c r="V375" s="7"/>
      <c r="W375" s="7">
        <v>6</v>
      </c>
      <c r="Y375" s="7">
        <v>0</v>
      </c>
      <c r="Z375" s="7">
        <v>647088</v>
      </c>
      <c r="AB375" s="7">
        <v>0</v>
      </c>
      <c r="AC375" s="7">
        <v>34</v>
      </c>
      <c r="AE375" s="7">
        <v>3498</v>
      </c>
      <c r="AF375" s="7">
        <v>326</v>
      </c>
      <c r="AG375" s="8">
        <v>3172</v>
      </c>
      <c r="AH375" s="16">
        <v>-1.1530071673418463E-2</v>
      </c>
      <c r="AI375" s="7">
        <v>2485</v>
      </c>
      <c r="AJ375" s="7">
        <v>687</v>
      </c>
      <c r="AK375" s="12">
        <v>0.71040594625500286</v>
      </c>
      <c r="AL375" s="12">
        <v>0.95</v>
      </c>
      <c r="AN375" s="12">
        <v>0.78341740226986134</v>
      </c>
      <c r="AO375" s="12">
        <v>0.90680388793596345</v>
      </c>
      <c r="AP375" s="12">
        <v>-0.16312035822770132</v>
      </c>
      <c r="AQ375" s="8">
        <v>1202082</v>
      </c>
      <c r="AR375" s="16">
        <v>-4.0935425422713445E-3</v>
      </c>
      <c r="AS375" s="7">
        <v>45533.409090909088</v>
      </c>
      <c r="AT375" s="7">
        <v>378.96658259773017</v>
      </c>
      <c r="AU375" s="7">
        <v>63.161097099621692</v>
      </c>
      <c r="AV375" s="7">
        <v>124</v>
      </c>
      <c r="AW375" s="16">
        <v>0.50936368628727169</v>
      </c>
      <c r="AX375" s="16">
        <v>7.5232730081498111E-3</v>
      </c>
      <c r="AY375" s="7">
        <v>21276851.399999999</v>
      </c>
      <c r="AZ375" s="10">
        <v>17.7</v>
      </c>
      <c r="BA375" s="16">
        <v>0</v>
      </c>
      <c r="BB375" s="7">
        <v>1176280.2960916914</v>
      </c>
      <c r="BC375" s="16">
        <v>-2.237968666152873E-2</v>
      </c>
      <c r="BD375" s="13">
        <v>8054718.7300000004</v>
      </c>
      <c r="BE375" s="13">
        <v>6.7006399979369133</v>
      </c>
      <c r="BF375" s="16">
        <v>1.3726892017217433E-2</v>
      </c>
      <c r="BG375" s="44">
        <v>0.15750490527201497</v>
      </c>
      <c r="BH375" s="43">
        <v>26.400000000000002</v>
      </c>
      <c r="BI375" s="2">
        <v>28.098000000000003</v>
      </c>
      <c r="BJ375" s="2" t="s">
        <v>286</v>
      </c>
    </row>
    <row r="376" spans="1:62" x14ac:dyDescent="0.2">
      <c r="A376" s="2">
        <v>2019</v>
      </c>
      <c r="B376" s="4" t="s">
        <v>0</v>
      </c>
      <c r="C376" s="4" t="s">
        <v>157</v>
      </c>
      <c r="D376" s="4" t="s">
        <v>273</v>
      </c>
      <c r="E376" s="52" t="s">
        <v>274</v>
      </c>
      <c r="F376" s="4" t="s">
        <v>143</v>
      </c>
      <c r="G376" s="7">
        <v>0</v>
      </c>
      <c r="H376" s="7">
        <v>89320</v>
      </c>
      <c r="J376" s="8">
        <v>89320</v>
      </c>
      <c r="K376" s="16">
        <v>-5.7155364265575992E-2</v>
      </c>
      <c r="L376" s="7">
        <v>0</v>
      </c>
      <c r="M376" s="7">
        <v>0</v>
      </c>
      <c r="N376" s="7">
        <v>535920</v>
      </c>
      <c r="P376" s="8">
        <v>535920</v>
      </c>
      <c r="Q376" s="16">
        <v>-5.7155364265576103E-2</v>
      </c>
      <c r="R376" s="40">
        <v>31</v>
      </c>
      <c r="S376" s="16">
        <v>0</v>
      </c>
      <c r="V376" s="7"/>
      <c r="W376" s="7">
        <v>6</v>
      </c>
      <c r="Y376" s="7">
        <v>0</v>
      </c>
      <c r="Z376" s="7">
        <v>663204</v>
      </c>
      <c r="AB376" s="7">
        <v>0</v>
      </c>
      <c r="AC376" s="7">
        <v>34</v>
      </c>
      <c r="AE376" s="7">
        <v>3408</v>
      </c>
      <c r="AF376" s="7">
        <v>157</v>
      </c>
      <c r="AG376" s="8">
        <v>3251</v>
      </c>
      <c r="AH376" s="16">
        <v>4.7695778279084777E-2</v>
      </c>
      <c r="AI376" s="7">
        <v>3004</v>
      </c>
      <c r="AJ376" s="7">
        <v>247</v>
      </c>
      <c r="AK376" s="12">
        <v>0.88145539906103287</v>
      </c>
      <c r="AL376" s="12">
        <v>0.95</v>
      </c>
      <c r="AN376" s="12">
        <v>0.92402337742233154</v>
      </c>
      <c r="AO376" s="12">
        <v>0.95393192488262912</v>
      </c>
      <c r="AP376" s="12">
        <v>-2.4414923395204235E-2</v>
      </c>
      <c r="AQ376" s="8">
        <v>1221039</v>
      </c>
      <c r="AR376" s="16">
        <v>1.6885083163719061E-2</v>
      </c>
      <c r="AS376" s="7">
        <v>46729.391504018364</v>
      </c>
      <c r="AT376" s="7">
        <v>375.58874192556135</v>
      </c>
      <c r="AU376" s="7">
        <v>62.598123654260228</v>
      </c>
      <c r="AV376" s="7">
        <v>124</v>
      </c>
      <c r="AW376" s="16">
        <v>0.50482357785693732</v>
      </c>
      <c r="AX376" s="16">
        <v>-2.940805504244226E-2</v>
      </c>
      <c r="AY376" s="7">
        <v>21612390.300000001</v>
      </c>
      <c r="AZ376" s="10">
        <v>17.7</v>
      </c>
      <c r="BA376" s="16">
        <v>0</v>
      </c>
      <c r="BB376" s="7">
        <v>1236782.6244444114</v>
      </c>
      <c r="BC376" s="16">
        <v>2.1801690837517665E-2</v>
      </c>
      <c r="BD376" s="13">
        <v>8474589.0300000012</v>
      </c>
      <c r="BE376" s="13">
        <v>6.9404736703741658</v>
      </c>
      <c r="BF376" s="16">
        <v>1.378032493539879E-2</v>
      </c>
      <c r="BG376" s="44">
        <v>0.1564813207530778</v>
      </c>
      <c r="BH376" s="43">
        <v>26.130000000000003</v>
      </c>
      <c r="BI376" s="2">
        <v>28.098000000000003</v>
      </c>
    </row>
    <row r="377" spans="1:62" x14ac:dyDescent="0.2">
      <c r="A377" s="2">
        <v>2019</v>
      </c>
      <c r="B377" s="4" t="s">
        <v>1</v>
      </c>
      <c r="C377" s="4" t="s">
        <v>157</v>
      </c>
      <c r="D377" s="4" t="s">
        <v>273</v>
      </c>
      <c r="E377" s="52" t="s">
        <v>274</v>
      </c>
      <c r="F377" s="4" t="s">
        <v>143</v>
      </c>
      <c r="G377" s="7">
        <v>0</v>
      </c>
      <c r="H377" s="7">
        <v>88750</v>
      </c>
      <c r="J377" s="8">
        <v>88750</v>
      </c>
      <c r="K377" s="16">
        <v>-8.5792243171228688E-2</v>
      </c>
      <c r="L377" s="7">
        <v>0</v>
      </c>
      <c r="M377" s="7">
        <v>0</v>
      </c>
      <c r="N377" s="7">
        <v>532500</v>
      </c>
      <c r="P377" s="8">
        <v>532500</v>
      </c>
      <c r="Q377" s="16">
        <v>-8.5792243171228688E-2</v>
      </c>
      <c r="R377" s="40">
        <v>31</v>
      </c>
      <c r="S377" s="16">
        <v>0</v>
      </c>
      <c r="V377" s="7"/>
      <c r="W377" s="7">
        <v>6</v>
      </c>
      <c r="Y377" s="7">
        <v>0</v>
      </c>
      <c r="Z377" s="7">
        <v>669732</v>
      </c>
      <c r="AB377" s="7">
        <v>0</v>
      </c>
      <c r="AC377" s="7">
        <v>34</v>
      </c>
      <c r="AE377" s="7">
        <v>3554</v>
      </c>
      <c r="AF377" s="7">
        <v>271</v>
      </c>
      <c r="AG377" s="8">
        <v>3283</v>
      </c>
      <c r="AH377" s="16">
        <v>-4.9782923299565796E-2</v>
      </c>
      <c r="AI377" s="7">
        <v>3005</v>
      </c>
      <c r="AJ377" s="7">
        <v>278</v>
      </c>
      <c r="AK377" s="12">
        <v>0.84552616769836808</v>
      </c>
      <c r="AL377" s="12">
        <v>0.95</v>
      </c>
      <c r="AN377" s="12">
        <v>0.91532135242156565</v>
      </c>
      <c r="AO377" s="12">
        <v>0.92374788970174448</v>
      </c>
      <c r="AP377" s="12">
        <v>0.11510411587324021</v>
      </c>
      <c r="AQ377" s="8">
        <v>1325390</v>
      </c>
      <c r="AR377" s="16">
        <v>9.8895541123495301E-2</v>
      </c>
      <c r="AS377" s="7">
        <v>47744.596541786741</v>
      </c>
      <c r="AT377" s="7">
        <v>403.71306731647883</v>
      </c>
      <c r="AU377" s="7">
        <v>67.285511219413138</v>
      </c>
      <c r="AV377" s="7">
        <v>124</v>
      </c>
      <c r="AW377" s="16">
        <v>0.54262509047913821</v>
      </c>
      <c r="AX377" s="16">
        <v>0.15646789356737023</v>
      </c>
      <c r="AY377" s="7">
        <v>23459403</v>
      </c>
      <c r="AZ377" s="10">
        <v>17.7</v>
      </c>
      <c r="BA377" s="16">
        <v>0</v>
      </c>
      <c r="BB377" s="7">
        <v>1312272.8977957256</v>
      </c>
      <c r="BC377" s="16">
        <v>-7.6680119856274251E-2</v>
      </c>
      <c r="BD377" s="13">
        <v>9111817.8999999985</v>
      </c>
      <c r="BE377" s="13">
        <v>6.8748201661397763</v>
      </c>
      <c r="BF377" s="16">
        <v>1.3242141646655693E-2</v>
      </c>
      <c r="BG377" s="44">
        <v>0.14916136442585928</v>
      </c>
      <c r="BH377" s="43">
        <v>27.76</v>
      </c>
      <c r="BI377" s="2">
        <v>28.098000000000003</v>
      </c>
    </row>
    <row r="378" spans="1:62" x14ac:dyDescent="0.2">
      <c r="A378" s="2">
        <v>2019</v>
      </c>
      <c r="B378" s="4" t="s">
        <v>2</v>
      </c>
      <c r="C378" s="4" t="s">
        <v>157</v>
      </c>
      <c r="D378" s="4" t="s">
        <v>273</v>
      </c>
      <c r="E378" s="52" t="s">
        <v>274</v>
      </c>
      <c r="F378" s="4" t="s">
        <v>143</v>
      </c>
      <c r="G378" s="7">
        <v>0</v>
      </c>
      <c r="H378" s="7">
        <v>86410</v>
      </c>
      <c r="J378" s="8">
        <v>86410</v>
      </c>
      <c r="K378" s="16">
        <v>-7.8697468216715416E-2</v>
      </c>
      <c r="L378" s="7">
        <v>0</v>
      </c>
      <c r="M378" s="7">
        <v>0</v>
      </c>
      <c r="N378" s="7">
        <v>518460</v>
      </c>
      <c r="P378" s="8">
        <v>518460</v>
      </c>
      <c r="Q378" s="16">
        <v>-7.8697468216715416E-2</v>
      </c>
      <c r="R378" s="40">
        <v>31</v>
      </c>
      <c r="S378" s="16">
        <v>0</v>
      </c>
      <c r="V378" s="7"/>
      <c r="W378" s="7">
        <v>6</v>
      </c>
      <c r="Y378" s="7">
        <v>0</v>
      </c>
      <c r="Z378" s="7">
        <v>634848</v>
      </c>
      <c r="AB378" s="7">
        <v>0</v>
      </c>
      <c r="AC378" s="7">
        <v>34</v>
      </c>
      <c r="AE378" s="7">
        <v>3376</v>
      </c>
      <c r="AF378" s="7">
        <v>264</v>
      </c>
      <c r="AG378" s="8">
        <v>3112</v>
      </c>
      <c r="AH378" s="16">
        <v>-6.7705212702216855E-2</v>
      </c>
      <c r="AI378" s="7">
        <v>2924</v>
      </c>
      <c r="AJ378" s="7">
        <v>188</v>
      </c>
      <c r="AK378" s="12">
        <v>0.86611374407582942</v>
      </c>
      <c r="AL378" s="12">
        <v>0.95</v>
      </c>
      <c r="AN378" s="12">
        <v>0.93958868894601544</v>
      </c>
      <c r="AO378" s="12">
        <v>0.9218009478672986</v>
      </c>
      <c r="AP378" s="12">
        <v>0.13389264052848859</v>
      </c>
      <c r="AQ378" s="8">
        <v>1172320</v>
      </c>
      <c r="AR378" s="16">
        <v>3.9023329220055913E-3</v>
      </c>
      <c r="AS378" s="7">
        <v>44406.060606060601</v>
      </c>
      <c r="AT378" s="7">
        <v>376.70951156812339</v>
      </c>
      <c r="AU378" s="7">
        <v>62.784918594687234</v>
      </c>
      <c r="AV378" s="7">
        <v>124</v>
      </c>
      <c r="AW378" s="16">
        <v>0.50632998866683254</v>
      </c>
      <c r="AX378" s="16">
        <v>7.6807836533950624E-2</v>
      </c>
      <c r="AY378" s="7">
        <v>20750064</v>
      </c>
      <c r="AZ378" s="10">
        <v>17.7</v>
      </c>
      <c r="BA378" s="16">
        <v>0</v>
      </c>
      <c r="BB378" s="7">
        <v>1203460.3362819997</v>
      </c>
      <c r="BC378" s="16">
        <v>-3.8555696754569824E-2</v>
      </c>
      <c r="BD378" s="13">
        <v>8008712.3999999994</v>
      </c>
      <c r="BE378" s="13">
        <v>6.8315070970383509</v>
      </c>
      <c r="BF378" s="16">
        <v>1.2673072470110191E-2</v>
      </c>
      <c r="BG378" s="44">
        <v>0.15196642466653026</v>
      </c>
      <c r="BH378" s="43">
        <v>26.400000000000002</v>
      </c>
      <c r="BI378" s="2">
        <v>28.098000000000003</v>
      </c>
    </row>
    <row r="379" spans="1:62" x14ac:dyDescent="0.2">
      <c r="A379" s="2">
        <v>2019</v>
      </c>
      <c r="B379" s="4" t="s">
        <v>3</v>
      </c>
      <c r="C379" s="4" t="s">
        <v>157</v>
      </c>
      <c r="D379" s="4" t="s">
        <v>273</v>
      </c>
      <c r="E379" s="52" t="s">
        <v>274</v>
      </c>
      <c r="F379" s="4" t="s">
        <v>143</v>
      </c>
      <c r="G379" s="7">
        <v>0</v>
      </c>
      <c r="H379" s="7">
        <v>92860</v>
      </c>
      <c r="J379" s="8">
        <v>92860</v>
      </c>
      <c r="K379" s="16">
        <v>-7.1668102252069654E-2</v>
      </c>
      <c r="L379" s="7">
        <v>0</v>
      </c>
      <c r="M379" s="7">
        <v>0</v>
      </c>
      <c r="N379" s="7">
        <v>557160</v>
      </c>
      <c r="P379" s="8">
        <v>557160</v>
      </c>
      <c r="Q379" s="16">
        <v>-7.1668102252069654E-2</v>
      </c>
      <c r="R379" s="40">
        <v>31</v>
      </c>
      <c r="S379" s="16">
        <v>0</v>
      </c>
      <c r="V379" s="7"/>
      <c r="W379" s="7">
        <v>6</v>
      </c>
      <c r="Y379" s="7">
        <v>0</v>
      </c>
      <c r="Z379" s="7">
        <v>677280</v>
      </c>
      <c r="AB379" s="7">
        <v>0</v>
      </c>
      <c r="AC379" s="7">
        <v>34</v>
      </c>
      <c r="AE379" s="7">
        <v>3562</v>
      </c>
      <c r="AF379" s="7">
        <v>242</v>
      </c>
      <c r="AG379" s="8">
        <v>3320</v>
      </c>
      <c r="AH379" s="16">
        <v>-6.7415730337078705E-2</v>
      </c>
      <c r="AI379" s="7">
        <v>2986</v>
      </c>
      <c r="AJ379" s="7">
        <v>334</v>
      </c>
      <c r="AK379" s="12">
        <v>0.83829309376754635</v>
      </c>
      <c r="AL379" s="12">
        <v>0.95</v>
      </c>
      <c r="AN379" s="12">
        <v>0.89939759036144573</v>
      </c>
      <c r="AO379" s="12">
        <v>0.93206064008983713</v>
      </c>
      <c r="AP379" s="12">
        <v>6.4092861976319915E-2</v>
      </c>
      <c r="AQ379" s="8">
        <v>1321662</v>
      </c>
      <c r="AR379" s="16">
        <v>0.11540282500322796</v>
      </c>
      <c r="AS379" s="7">
        <v>47151.694612914733</v>
      </c>
      <c r="AT379" s="7">
        <v>398.09096385542171</v>
      </c>
      <c r="AU379" s="7">
        <v>66.348493975903622</v>
      </c>
      <c r="AV379" s="7">
        <v>124</v>
      </c>
      <c r="AW379" s="16">
        <v>0.53506849980567439</v>
      </c>
      <c r="AX379" s="16">
        <v>0.19603435452153395</v>
      </c>
      <c r="AY379" s="7">
        <v>23393417.399999999</v>
      </c>
      <c r="AZ379" s="10">
        <v>17.7</v>
      </c>
      <c r="BA379" s="16">
        <v>0</v>
      </c>
      <c r="BB379" s="7">
        <v>1313598.0871850948</v>
      </c>
      <c r="BC379" s="16">
        <v>-0.10509103713055072</v>
      </c>
      <c r="BD379" s="13">
        <v>9085932.4399999995</v>
      </c>
      <c r="BE379" s="13">
        <v>6.8746263719468361</v>
      </c>
      <c r="BF379" s="16">
        <v>1.2299145782043365E-2</v>
      </c>
      <c r="BG379" s="44">
        <v>0.15713465913491356</v>
      </c>
      <c r="BH379" s="43">
        <v>28.03</v>
      </c>
      <c r="BI379" s="2">
        <v>28.098000000000003</v>
      </c>
    </row>
    <row r="380" spans="1:62" x14ac:dyDescent="0.2">
      <c r="A380" s="2">
        <v>2019</v>
      </c>
      <c r="B380" s="4" t="s">
        <v>4</v>
      </c>
      <c r="C380" s="4" t="s">
        <v>157</v>
      </c>
      <c r="D380" s="4" t="s">
        <v>273</v>
      </c>
      <c r="E380" s="52" t="s">
        <v>274</v>
      </c>
      <c r="F380" s="4" t="s">
        <v>143</v>
      </c>
      <c r="G380" s="7">
        <v>0</v>
      </c>
      <c r="H380" s="7">
        <v>94130</v>
      </c>
      <c r="J380" s="8">
        <v>94130</v>
      </c>
      <c r="K380" s="16">
        <v>-2.3021142453522936E-2</v>
      </c>
      <c r="L380" s="7">
        <v>0</v>
      </c>
      <c r="M380" s="7">
        <v>0</v>
      </c>
      <c r="N380" s="7">
        <v>564780</v>
      </c>
      <c r="P380" s="8">
        <v>564780</v>
      </c>
      <c r="Q380" s="16">
        <v>-2.3021142453522936E-2</v>
      </c>
      <c r="R380" s="40">
        <v>31</v>
      </c>
      <c r="S380" s="16">
        <v>0</v>
      </c>
      <c r="V380" s="7"/>
      <c r="W380" s="7">
        <v>6</v>
      </c>
      <c r="Y380" s="7">
        <v>0</v>
      </c>
      <c r="Z380" s="7">
        <v>692988</v>
      </c>
      <c r="AB380" s="7">
        <v>0</v>
      </c>
      <c r="AC380" s="7">
        <v>34</v>
      </c>
      <c r="AE380" s="7">
        <v>3562</v>
      </c>
      <c r="AF380" s="7">
        <v>165</v>
      </c>
      <c r="AG380" s="8">
        <v>3397</v>
      </c>
      <c r="AH380" s="16">
        <v>-9.3321668124817236E-3</v>
      </c>
      <c r="AI380" s="7">
        <v>3164</v>
      </c>
      <c r="AJ380" s="7">
        <v>233</v>
      </c>
      <c r="AK380" s="12">
        <v>0.88826501965188098</v>
      </c>
      <c r="AL380" s="12">
        <v>0.95</v>
      </c>
      <c r="AN380" s="12">
        <v>0.93141006770680013</v>
      </c>
      <c r="AO380" s="12">
        <v>0.95367770915216166</v>
      </c>
      <c r="AP380" s="12">
        <v>0.12576846040416556</v>
      </c>
      <c r="AQ380" s="8">
        <v>1376971</v>
      </c>
      <c r="AR380" s="16">
        <v>5.7427103571675353E-2</v>
      </c>
      <c r="AS380" s="7">
        <v>49442.405745062832</v>
      </c>
      <c r="AT380" s="7">
        <v>405.34913158669411</v>
      </c>
      <c r="AU380" s="7">
        <v>67.558188597782348</v>
      </c>
      <c r="AV380" s="7">
        <v>124</v>
      </c>
      <c r="AW380" s="16">
        <v>0.54482410159501893</v>
      </c>
      <c r="AX380" s="16">
        <v>6.7388147820804933E-2</v>
      </c>
      <c r="AY380" s="7">
        <v>24372386.699999999</v>
      </c>
      <c r="AZ380" s="10">
        <v>17.7</v>
      </c>
      <c r="BA380" s="16">
        <v>0</v>
      </c>
      <c r="BB380" s="7">
        <v>1357086.814467584</v>
      </c>
      <c r="BC380" s="16">
        <v>-2.2983661232482258E-2</v>
      </c>
      <c r="BD380" s="13">
        <v>9405983.0100000016</v>
      </c>
      <c r="BE380" s="13">
        <v>6.8309230985983014</v>
      </c>
      <c r="BF380" s="16">
        <v>1.1800929980275458E-2</v>
      </c>
      <c r="BG380" s="44">
        <v>0.12499674115722847</v>
      </c>
      <c r="BH380" s="43">
        <v>27.85</v>
      </c>
      <c r="BI380" s="2">
        <v>28.098000000000003</v>
      </c>
    </row>
    <row r="381" spans="1:62" x14ac:dyDescent="0.2">
      <c r="A381" s="2">
        <v>2019</v>
      </c>
      <c r="B381" s="4" t="s">
        <v>11</v>
      </c>
      <c r="C381" s="4" t="s">
        <v>157</v>
      </c>
      <c r="D381" s="4" t="s">
        <v>273</v>
      </c>
      <c r="E381" s="52" t="s">
        <v>274</v>
      </c>
      <c r="F381" s="4" t="s">
        <v>143</v>
      </c>
      <c r="G381" s="7">
        <v>0</v>
      </c>
      <c r="H381" s="7">
        <v>92440</v>
      </c>
      <c r="J381" s="8">
        <v>92440</v>
      </c>
      <c r="K381" s="16">
        <v>2.8741048428240656E-2</v>
      </c>
      <c r="L381" s="7">
        <v>0</v>
      </c>
      <c r="M381" s="7">
        <v>0</v>
      </c>
      <c r="N381" s="7">
        <v>554640</v>
      </c>
      <c r="P381" s="8">
        <v>554640</v>
      </c>
      <c r="Q381" s="16">
        <v>2.8741048428240656E-2</v>
      </c>
      <c r="R381" s="40">
        <v>31</v>
      </c>
      <c r="S381" s="16">
        <v>0</v>
      </c>
      <c r="V381" s="7"/>
      <c r="W381" s="7">
        <v>6</v>
      </c>
      <c r="Y381" s="7">
        <v>0</v>
      </c>
      <c r="Z381" s="7">
        <v>692172</v>
      </c>
      <c r="AB381" s="7">
        <v>0</v>
      </c>
      <c r="AC381" s="7">
        <v>34</v>
      </c>
      <c r="AE381" s="7">
        <v>3452</v>
      </c>
      <c r="AF381" s="7">
        <v>59</v>
      </c>
      <c r="AG381" s="8">
        <v>3393</v>
      </c>
      <c r="AH381" s="16">
        <v>6.0975609756097615E-2</v>
      </c>
      <c r="AI381" s="7">
        <v>3182</v>
      </c>
      <c r="AJ381" s="7">
        <v>211</v>
      </c>
      <c r="AK381" s="12">
        <v>0.921784472769409</v>
      </c>
      <c r="AL381" s="12">
        <v>0.95</v>
      </c>
      <c r="AN381" s="12">
        <v>0.93781314470969646</v>
      </c>
      <c r="AO381" s="12">
        <v>0.98290845886442646</v>
      </c>
      <c r="AP381" s="12">
        <v>0.16970609858877106</v>
      </c>
      <c r="AQ381" s="8">
        <v>1375100</v>
      </c>
      <c r="AR381" s="16">
        <v>0.16056297136529674</v>
      </c>
      <c r="AS381" s="7">
        <v>50873.103958564556</v>
      </c>
      <c r="AT381" s="7">
        <v>405.27556734453287</v>
      </c>
      <c r="AU381" s="7">
        <v>67.545927890755479</v>
      </c>
      <c r="AV381" s="7">
        <v>124</v>
      </c>
      <c r="AW381" s="16">
        <v>0.54472522492544739</v>
      </c>
      <c r="AX381" s="16">
        <v>9.3863950022463616E-2</v>
      </c>
      <c r="AY381" s="7">
        <v>24339270</v>
      </c>
      <c r="AZ381" s="10">
        <v>17.7</v>
      </c>
      <c r="BA381" s="16">
        <v>0</v>
      </c>
      <c r="BB381" s="7">
        <v>1343992.2512513984</v>
      </c>
      <c r="BC381" s="16">
        <v>-1.7766243201135179E-2</v>
      </c>
      <c r="BD381" s="13">
        <v>9373079.4700000025</v>
      </c>
      <c r="BE381" s="13">
        <v>6.8162893389571684</v>
      </c>
      <c r="BF381" s="16">
        <v>1.1456177053111459E-2</v>
      </c>
      <c r="BG381" s="44">
        <v>0.11594413323265157</v>
      </c>
      <c r="BH381" s="43">
        <v>27.03</v>
      </c>
      <c r="BI381" s="2">
        <v>28.098000000000003</v>
      </c>
    </row>
    <row r="382" spans="1:62" x14ac:dyDescent="0.2">
      <c r="A382" s="2">
        <v>2019</v>
      </c>
      <c r="B382" s="4" t="s">
        <v>5</v>
      </c>
      <c r="C382" s="4" t="s">
        <v>157</v>
      </c>
      <c r="D382" s="4" t="s">
        <v>273</v>
      </c>
      <c r="E382" s="52" t="s">
        <v>274</v>
      </c>
      <c r="F382" s="4" t="s">
        <v>143</v>
      </c>
      <c r="G382" s="7">
        <v>0</v>
      </c>
      <c r="H382" s="7">
        <v>94440</v>
      </c>
      <c r="J382" s="8">
        <v>94440</v>
      </c>
      <c r="K382" s="16">
        <v>8.7314874700681333E-3</v>
      </c>
      <c r="L382" s="7">
        <v>0</v>
      </c>
      <c r="M382" s="7">
        <v>0</v>
      </c>
      <c r="N382" s="7">
        <v>566640</v>
      </c>
      <c r="P382" s="8">
        <v>566640</v>
      </c>
      <c r="Q382" s="16">
        <v>8.7314874700681333E-3</v>
      </c>
      <c r="R382" s="40">
        <v>31</v>
      </c>
      <c r="S382" s="16">
        <v>0</v>
      </c>
      <c r="V382" s="7"/>
      <c r="W382" s="7">
        <v>6</v>
      </c>
      <c r="Y382" s="7">
        <v>0</v>
      </c>
      <c r="Z382" s="7">
        <v>704004</v>
      </c>
      <c r="AB382" s="7">
        <v>0</v>
      </c>
      <c r="AC382" s="7">
        <v>34</v>
      </c>
      <c r="AE382" s="7">
        <v>3574</v>
      </c>
      <c r="AF382" s="7">
        <v>123</v>
      </c>
      <c r="AG382" s="8">
        <v>3451</v>
      </c>
      <c r="AH382" s="16">
        <v>3.5714285714285809E-2</v>
      </c>
      <c r="AI382" s="7">
        <v>3222</v>
      </c>
      <c r="AJ382" s="7">
        <v>229</v>
      </c>
      <c r="AK382" s="12">
        <v>0.90151091214325685</v>
      </c>
      <c r="AL382" s="12">
        <v>0.95</v>
      </c>
      <c r="AN382" s="12">
        <v>0.93364242248623586</v>
      </c>
      <c r="AO382" s="12">
        <v>0.9655847789591494</v>
      </c>
      <c r="AP382" s="12">
        <v>0.23989499869435549</v>
      </c>
      <c r="AQ382" s="8">
        <v>1364083</v>
      </c>
      <c r="AR382" s="16">
        <v>4.2733415890779503E-2</v>
      </c>
      <c r="AS382" s="7">
        <v>48665.108811987157</v>
      </c>
      <c r="AT382" s="7">
        <v>395.27180527383365</v>
      </c>
      <c r="AU382" s="7">
        <v>65.878634212305613</v>
      </c>
      <c r="AV382" s="7">
        <v>124</v>
      </c>
      <c r="AW382" s="16">
        <v>0.5312793081637549</v>
      </c>
      <c r="AX382" s="16">
        <v>6.7770912048905618E-3</v>
      </c>
      <c r="AY382" s="7">
        <v>24144269.099999998</v>
      </c>
      <c r="AZ382" s="10">
        <v>17.7</v>
      </c>
      <c r="BA382" s="16">
        <v>0</v>
      </c>
      <c r="BB382" s="7">
        <v>1290988.8270298573</v>
      </c>
      <c r="BC382" s="16">
        <v>2.774381140984743E-2</v>
      </c>
      <c r="BD382" s="13">
        <v>9307568.8699999992</v>
      </c>
      <c r="BE382" s="13">
        <v>6.8233156413502689</v>
      </c>
      <c r="BF382" s="16">
        <v>1.1165078885492718E-2</v>
      </c>
      <c r="BG382" s="44">
        <v>0.11112562857903666</v>
      </c>
      <c r="BH382" s="43">
        <v>28.03</v>
      </c>
      <c r="BI382" s="2">
        <v>28.098000000000003</v>
      </c>
    </row>
    <row r="383" spans="1:62" x14ac:dyDescent="0.2">
      <c r="A383" s="2">
        <v>2019</v>
      </c>
      <c r="B383" s="4" t="s">
        <v>6</v>
      </c>
      <c r="C383" s="4" t="s">
        <v>157</v>
      </c>
      <c r="D383" s="4" t="s">
        <v>273</v>
      </c>
      <c r="E383" s="52" t="s">
        <v>287</v>
      </c>
      <c r="F383" s="4" t="s">
        <v>143</v>
      </c>
      <c r="G383" s="7">
        <v>0</v>
      </c>
      <c r="H383" s="7">
        <v>90640</v>
      </c>
      <c r="J383" s="8">
        <v>90640</v>
      </c>
      <c r="K383" s="16">
        <v>6.2183857041302693E-2</v>
      </c>
      <c r="L383" s="7">
        <v>0</v>
      </c>
      <c r="M383" s="7">
        <v>0</v>
      </c>
      <c r="N383" s="7">
        <v>543840</v>
      </c>
      <c r="P383" s="8">
        <v>543840</v>
      </c>
      <c r="Q383" s="16">
        <v>6.2183857041302693E-2</v>
      </c>
      <c r="R383" s="40">
        <v>31</v>
      </c>
      <c r="S383" s="16">
        <v>0</v>
      </c>
      <c r="V383" s="7"/>
      <c r="W383" s="7">
        <v>6</v>
      </c>
      <c r="Y383" s="7">
        <v>0</v>
      </c>
      <c r="Z383" s="7">
        <v>676056</v>
      </c>
      <c r="AB383" s="7">
        <v>0</v>
      </c>
      <c r="AC383" s="7">
        <v>34</v>
      </c>
      <c r="AE383" s="7">
        <v>3440</v>
      </c>
      <c r="AF383" s="7">
        <v>126</v>
      </c>
      <c r="AG383" s="8">
        <v>3314</v>
      </c>
      <c r="AH383" s="16">
        <v>9.1208429371089972E-2</v>
      </c>
      <c r="AI383" s="7">
        <v>2847</v>
      </c>
      <c r="AJ383" s="7">
        <v>467</v>
      </c>
      <c r="AK383" s="12">
        <v>0.82761627906976742</v>
      </c>
      <c r="AL383" s="12">
        <v>0.95</v>
      </c>
      <c r="AN383" s="12">
        <v>0.85908267954133977</v>
      </c>
      <c r="AO383" s="12">
        <v>0.96337209302325577</v>
      </c>
      <c r="AP383" s="12">
        <v>0.22489863744931871</v>
      </c>
      <c r="AQ383" s="8">
        <v>1337659</v>
      </c>
      <c r="AR383" s="16">
        <v>0.20502546242704267</v>
      </c>
      <c r="AS383" s="7">
        <v>49819.70204841713</v>
      </c>
      <c r="AT383" s="7">
        <v>403.63880506940251</v>
      </c>
      <c r="AU383" s="7">
        <v>67.273134178233747</v>
      </c>
      <c r="AV383" s="7">
        <v>124</v>
      </c>
      <c r="AW383" s="16">
        <v>0.54252527563091735</v>
      </c>
      <c r="AX383" s="16">
        <v>0.1043036600455427</v>
      </c>
      <c r="AY383" s="7">
        <v>23676564.300000001</v>
      </c>
      <c r="AZ383" s="10">
        <v>17.7</v>
      </c>
      <c r="BA383" s="16">
        <v>0</v>
      </c>
      <c r="BB383" s="7">
        <v>1294462.3497531277</v>
      </c>
      <c r="BC383" s="16">
        <v>-1.1420280403621481E-2</v>
      </c>
      <c r="BD383" s="13">
        <v>9122693.5899999999</v>
      </c>
      <c r="BE383" s="13">
        <v>6.8198947489606843</v>
      </c>
      <c r="BF383" s="16">
        <v>1.0872307751798739E-2</v>
      </c>
      <c r="BG383" s="44">
        <v>0.10823104923448865</v>
      </c>
      <c r="BH383" s="43">
        <v>26.85</v>
      </c>
      <c r="BI383" s="2">
        <v>36.798000000000002</v>
      </c>
      <c r="BJ383" s="2" t="s">
        <v>288</v>
      </c>
    </row>
    <row r="384" spans="1:62" x14ac:dyDescent="0.2">
      <c r="A384" s="2">
        <v>2019</v>
      </c>
      <c r="B384" s="4" t="s">
        <v>7</v>
      </c>
      <c r="C384" s="4" t="s">
        <v>157</v>
      </c>
      <c r="D384" s="4" t="s">
        <v>273</v>
      </c>
      <c r="E384" s="52" t="s">
        <v>287</v>
      </c>
      <c r="F384" s="4" t="s">
        <v>143</v>
      </c>
      <c r="G384" s="7">
        <v>0</v>
      </c>
      <c r="H384" s="7">
        <v>94960</v>
      </c>
      <c r="J384" s="8">
        <v>94960</v>
      </c>
      <c r="K384" s="16">
        <v>5.414846273494156E-2</v>
      </c>
      <c r="L384" s="7">
        <v>0</v>
      </c>
      <c r="M384" s="7">
        <v>0</v>
      </c>
      <c r="N384" s="7">
        <v>569760</v>
      </c>
      <c r="P384" s="8">
        <v>569760</v>
      </c>
      <c r="Q384" s="16">
        <v>5.414846273494156E-2</v>
      </c>
      <c r="R384" s="40">
        <v>31</v>
      </c>
      <c r="S384" s="16">
        <v>0</v>
      </c>
      <c r="V384" s="7"/>
      <c r="W384" s="7">
        <v>6</v>
      </c>
      <c r="Y384" s="7">
        <v>0</v>
      </c>
      <c r="Z384" s="7">
        <v>709104</v>
      </c>
      <c r="AB384" s="7">
        <v>0</v>
      </c>
      <c r="AC384" s="7">
        <v>34</v>
      </c>
      <c r="AE384" s="7">
        <v>3518</v>
      </c>
      <c r="AF384" s="7">
        <v>42</v>
      </c>
      <c r="AG384" s="8">
        <v>3476</v>
      </c>
      <c r="AH384" s="16">
        <v>8.4217092950717332E-2</v>
      </c>
      <c r="AI384" s="7">
        <v>3086</v>
      </c>
      <c r="AJ384" s="7">
        <v>390</v>
      </c>
      <c r="AK384" s="12">
        <v>0.87720295622512789</v>
      </c>
      <c r="AL384" s="12">
        <v>0.95</v>
      </c>
      <c r="AN384" s="12">
        <v>0.88780207134637512</v>
      </c>
      <c r="AO384" s="12">
        <v>0.98806139852188746</v>
      </c>
      <c r="AP384" s="12">
        <v>0.22210967828959993</v>
      </c>
      <c r="AQ384" s="8">
        <v>1382337</v>
      </c>
      <c r="AR384" s="16">
        <v>0.24454474001928483</v>
      </c>
      <c r="AS384" s="7">
        <v>50120.99347353154</v>
      </c>
      <c r="AT384" s="7">
        <v>397.68037974683546</v>
      </c>
      <c r="AU384" s="7">
        <v>66.280063291139243</v>
      </c>
      <c r="AV384" s="7">
        <v>124</v>
      </c>
      <c r="AW384" s="16">
        <v>0.53451663944467132</v>
      </c>
      <c r="AX384" s="16">
        <v>0.14787411867141187</v>
      </c>
      <c r="AY384" s="7">
        <v>24467364.899999999</v>
      </c>
      <c r="AZ384" s="10">
        <v>17.7</v>
      </c>
      <c r="BA384" s="16">
        <v>0</v>
      </c>
      <c r="BB384" s="7">
        <v>1339357.4320736374</v>
      </c>
      <c r="BC384" s="16">
        <v>-3.4882672916602471E-2</v>
      </c>
      <c r="BD384" s="13">
        <v>9556145.2400000002</v>
      </c>
      <c r="BE384" s="13">
        <v>6.9130358516049268</v>
      </c>
      <c r="BF384" s="16">
        <v>1.1088532652668586E-2</v>
      </c>
      <c r="BG384" s="44">
        <v>0.10971276314028246</v>
      </c>
      <c r="BH384" s="43">
        <v>27.580000000000002</v>
      </c>
      <c r="BI384" s="2">
        <v>36.798000000000002</v>
      </c>
    </row>
    <row r="385" spans="1:62" x14ac:dyDescent="0.2">
      <c r="A385" s="2">
        <v>2020</v>
      </c>
      <c r="B385" s="4" t="s">
        <v>8</v>
      </c>
      <c r="C385" s="4" t="s">
        <v>157</v>
      </c>
      <c r="D385" s="4" t="s">
        <v>273</v>
      </c>
      <c r="E385" s="52" t="s">
        <v>287</v>
      </c>
      <c r="F385" s="4" t="s">
        <v>143</v>
      </c>
      <c r="G385" s="7">
        <v>0</v>
      </c>
      <c r="H385" s="7">
        <v>97910</v>
      </c>
      <c r="J385" s="8">
        <v>97910</v>
      </c>
      <c r="K385" s="16">
        <v>-8.8074509009921087E-3</v>
      </c>
      <c r="L385" s="7">
        <v>0</v>
      </c>
      <c r="M385" s="7">
        <v>0</v>
      </c>
      <c r="N385" s="7">
        <v>587460</v>
      </c>
      <c r="P385" s="8">
        <v>587460</v>
      </c>
      <c r="Q385" s="16">
        <v>-8.8074509009921087E-3</v>
      </c>
      <c r="R385" s="40">
        <v>31</v>
      </c>
      <c r="S385" s="16">
        <v>0</v>
      </c>
      <c r="V385" s="7"/>
      <c r="W385" s="7">
        <v>6</v>
      </c>
      <c r="Y385" s="7">
        <v>0</v>
      </c>
      <c r="Z385" s="7">
        <v>716652</v>
      </c>
      <c r="AB385" s="7">
        <v>0</v>
      </c>
      <c r="AC385" s="7">
        <v>34</v>
      </c>
      <c r="AE385" s="7">
        <v>3574</v>
      </c>
      <c r="AF385" s="7">
        <v>61</v>
      </c>
      <c r="AG385" s="8">
        <v>3513</v>
      </c>
      <c r="AH385" s="16">
        <v>-5.6899004267429998E-4</v>
      </c>
      <c r="AI385" s="7">
        <v>3147</v>
      </c>
      <c r="AJ385" s="7">
        <v>366</v>
      </c>
      <c r="AK385" s="12">
        <v>0.88052602126468937</v>
      </c>
      <c r="AL385" s="12">
        <v>0.95</v>
      </c>
      <c r="AN385" s="12">
        <v>0.89581554227156279</v>
      </c>
      <c r="AO385" s="12">
        <v>0.98293228875209848</v>
      </c>
      <c r="AP385" s="12">
        <v>8.1687265917053775E-2</v>
      </c>
      <c r="AQ385" s="8">
        <v>1276529</v>
      </c>
      <c r="AR385" s="16">
        <v>0.17536747238662764</v>
      </c>
      <c r="AS385" s="7">
        <v>45541.526935426329</v>
      </c>
      <c r="AT385" s="7">
        <v>363.37290065471109</v>
      </c>
      <c r="AU385" s="7">
        <v>60.562150109118512</v>
      </c>
      <c r="AV385" s="7">
        <v>124</v>
      </c>
      <c r="AW385" s="16">
        <v>0.488404436363859</v>
      </c>
      <c r="AX385" s="16">
        <v>0.17603662551636701</v>
      </c>
      <c r="AY385" s="7">
        <v>22594563.300000001</v>
      </c>
      <c r="AZ385" s="10">
        <v>17.7</v>
      </c>
      <c r="BA385" s="16">
        <v>0</v>
      </c>
      <c r="BB385" s="7">
        <v>1350151.7166156624</v>
      </c>
      <c r="BC385" s="16">
        <v>-7.9963384175012989E-2</v>
      </c>
      <c r="BD385" s="13">
        <v>8757353.4100000001</v>
      </c>
      <c r="BE385" s="13">
        <v>6.8602855164277505</v>
      </c>
      <c r="BF385" s="16">
        <v>1.0772063897996634E-2</v>
      </c>
      <c r="BG385" s="44">
        <v>0.10892375608315917</v>
      </c>
      <c r="BH385" s="43">
        <v>28.03</v>
      </c>
      <c r="BI385" s="2">
        <v>36.798000000000002</v>
      </c>
    </row>
    <row r="386" spans="1:62" x14ac:dyDescent="0.2">
      <c r="A386" s="2">
        <v>2020</v>
      </c>
      <c r="B386" s="4" t="s">
        <v>9</v>
      </c>
      <c r="C386" s="4" t="s">
        <v>157</v>
      </c>
      <c r="D386" s="4" t="s">
        <v>273</v>
      </c>
      <c r="E386" s="52" t="s">
        <v>287</v>
      </c>
      <c r="F386" s="4" t="s">
        <v>143</v>
      </c>
      <c r="G386" s="7">
        <v>0</v>
      </c>
      <c r="H386" s="7">
        <v>89590</v>
      </c>
      <c r="J386" s="8">
        <v>89590</v>
      </c>
      <c r="K386" s="16">
        <v>2.4588289112534412E-2</v>
      </c>
      <c r="L386" s="7">
        <v>0</v>
      </c>
      <c r="M386" s="7">
        <v>0</v>
      </c>
      <c r="N386" s="7">
        <v>537540</v>
      </c>
      <c r="P386" s="8">
        <v>537540</v>
      </c>
      <c r="Q386" s="16">
        <v>2.4588289112534412E-2</v>
      </c>
      <c r="R386" s="40">
        <v>31</v>
      </c>
      <c r="S386" s="16">
        <v>0</v>
      </c>
      <c r="V386" s="7"/>
      <c r="W386" s="7">
        <v>6</v>
      </c>
      <c r="Y386" s="7">
        <v>0</v>
      </c>
      <c r="Z386" s="7">
        <v>659736</v>
      </c>
      <c r="AB386" s="7">
        <v>0</v>
      </c>
      <c r="AC386" s="7">
        <v>34</v>
      </c>
      <c r="AE386" s="7">
        <v>3286</v>
      </c>
      <c r="AF386" s="7">
        <v>52</v>
      </c>
      <c r="AG386" s="8">
        <v>3234</v>
      </c>
      <c r="AH386" s="16">
        <v>5.3763440860215006E-2</v>
      </c>
      <c r="AI386" s="7">
        <v>2799</v>
      </c>
      <c r="AJ386" s="7">
        <v>435</v>
      </c>
      <c r="AK386" s="12">
        <v>0.85179549604382232</v>
      </c>
      <c r="AL386" s="12">
        <v>0.95</v>
      </c>
      <c r="AN386" s="12">
        <v>0.86549165120593696</v>
      </c>
      <c r="AO386" s="12">
        <v>0.98417528910529517</v>
      </c>
      <c r="AP386" s="12">
        <v>3.676576016823585E-2</v>
      </c>
      <c r="AQ386" s="8">
        <v>1205266</v>
      </c>
      <c r="AR386" s="16">
        <v>0.13679244393218859</v>
      </c>
      <c r="AS386" s="7">
        <v>47451.417322834641</v>
      </c>
      <c r="AT386" s="7">
        <v>372.68583797155225</v>
      </c>
      <c r="AU386" s="7">
        <v>62.114306328592043</v>
      </c>
      <c r="AV386" s="7">
        <v>124</v>
      </c>
      <c r="AW386" s="16">
        <v>0.50092182523058104</v>
      </c>
      <c r="AX386" s="16">
        <v>7.8792829445852419E-2</v>
      </c>
      <c r="AY386" s="7">
        <v>21333208.199999999</v>
      </c>
      <c r="AZ386" s="10">
        <v>17.7</v>
      </c>
      <c r="BA386" s="16">
        <v>0</v>
      </c>
      <c r="BB386" s="7">
        <v>1346382.8004238869</v>
      </c>
      <c r="BC386" s="16">
        <v>-2.4967150534059623E-2</v>
      </c>
      <c r="BD386" s="13">
        <v>8329809.5099999998</v>
      </c>
      <c r="BE386" s="13">
        <v>6.9111793662145944</v>
      </c>
      <c r="BF386" s="16">
        <v>1.0628040652627624E-2</v>
      </c>
      <c r="BG386" s="44">
        <v>0.10869910008856853</v>
      </c>
      <c r="BH386" s="43">
        <v>25.400000000000002</v>
      </c>
      <c r="BI386" s="2">
        <v>36.798000000000002</v>
      </c>
    </row>
    <row r="387" spans="1:62" x14ac:dyDescent="0.2">
      <c r="A387" s="2">
        <v>2020</v>
      </c>
      <c r="B387" s="4" t="s">
        <v>10</v>
      </c>
      <c r="C387" s="4" t="s">
        <v>157</v>
      </c>
      <c r="D387" s="4" t="s">
        <v>273</v>
      </c>
      <c r="E387" s="52" t="s">
        <v>287</v>
      </c>
      <c r="F387" s="4" t="s">
        <v>143</v>
      </c>
      <c r="G387" s="7">
        <v>0</v>
      </c>
      <c r="H387" s="7">
        <v>85150</v>
      </c>
      <c r="J387" s="8">
        <v>85150</v>
      </c>
      <c r="K387" s="16">
        <v>-4.7219424862929404E-2</v>
      </c>
      <c r="L387" s="7">
        <v>0</v>
      </c>
      <c r="M387" s="7">
        <v>0</v>
      </c>
      <c r="N387" s="7">
        <v>510900</v>
      </c>
      <c r="P387" s="8">
        <v>510900</v>
      </c>
      <c r="Q387" s="16">
        <v>-4.7219424862929404E-2</v>
      </c>
      <c r="R387" s="40">
        <v>31</v>
      </c>
      <c r="S387" s="16">
        <v>0</v>
      </c>
      <c r="V387" s="7"/>
      <c r="W387" s="7">
        <v>6</v>
      </c>
      <c r="Y387" s="7">
        <v>0</v>
      </c>
      <c r="Z387" s="7">
        <v>618324</v>
      </c>
      <c r="AB387" s="7">
        <v>0</v>
      </c>
      <c r="AC387" s="7">
        <v>34</v>
      </c>
      <c r="AE387" s="7">
        <v>3318</v>
      </c>
      <c r="AF387" s="7">
        <v>287</v>
      </c>
      <c r="AG387" s="8">
        <v>3031</v>
      </c>
      <c r="AH387" s="16">
        <v>-4.4451450189155084E-2</v>
      </c>
      <c r="AI387" s="7">
        <v>2664</v>
      </c>
      <c r="AJ387" s="7">
        <v>367</v>
      </c>
      <c r="AK387" s="12">
        <v>0.80289330922242319</v>
      </c>
      <c r="AL387" s="12">
        <v>0.95</v>
      </c>
      <c r="AN387" s="12">
        <v>0.87891784889475422</v>
      </c>
      <c r="AO387" s="12">
        <v>0.9135021097046413</v>
      </c>
      <c r="AP387" s="12">
        <v>0.12190238096344475</v>
      </c>
      <c r="AQ387" s="8">
        <v>812645</v>
      </c>
      <c r="AR387" s="16">
        <v>-0.3239687475563231</v>
      </c>
      <c r="AS387" s="7">
        <v>29953.741245853296</v>
      </c>
      <c r="AT387" s="7">
        <v>268.11118442758163</v>
      </c>
      <c r="AU387" s="7">
        <v>44.685197404596941</v>
      </c>
      <c r="AV387" s="7">
        <v>124</v>
      </c>
      <c r="AW387" s="16">
        <v>0.36036449519836244</v>
      </c>
      <c r="AX387" s="16">
        <v>-0.29252024653535369</v>
      </c>
      <c r="AY387" s="7">
        <v>14383816.5</v>
      </c>
      <c r="AZ387" s="10">
        <v>17.7</v>
      </c>
      <c r="BA387" s="16">
        <v>0</v>
      </c>
      <c r="BB387" s="7">
        <v>795202.24179168511</v>
      </c>
      <c r="BC387" s="16">
        <v>0.14956007132619031</v>
      </c>
      <c r="BD387" s="13">
        <v>5576897.5999999996</v>
      </c>
      <c r="BE387" s="13">
        <v>6.8626492502876406</v>
      </c>
      <c r="BF387" s="16">
        <v>1.0340037931082289E-2</v>
      </c>
      <c r="BG387" s="44">
        <v>0.10525493177333411</v>
      </c>
      <c r="BH387" s="43">
        <v>27.130000000000003</v>
      </c>
      <c r="BI387" s="2">
        <v>36.798000000000002</v>
      </c>
      <c r="BJ387" s="2" t="s">
        <v>289</v>
      </c>
    </row>
    <row r="388" spans="1:62" x14ac:dyDescent="0.2">
      <c r="A388" s="2">
        <v>2020</v>
      </c>
      <c r="B388" s="4" t="s">
        <v>0</v>
      </c>
      <c r="C388" s="4" t="s">
        <v>157</v>
      </c>
      <c r="D388" s="4" t="s">
        <v>273</v>
      </c>
      <c r="E388" s="52" t="s">
        <v>287</v>
      </c>
      <c r="F388" s="4" t="s">
        <v>143</v>
      </c>
      <c r="G388" s="7">
        <v>0</v>
      </c>
      <c r="H388" s="7">
        <v>58690</v>
      </c>
      <c r="J388" s="8">
        <v>58690</v>
      </c>
      <c r="K388" s="16">
        <v>-0.34292431706224813</v>
      </c>
      <c r="L388" s="7">
        <v>0</v>
      </c>
      <c r="M388" s="7">
        <v>0</v>
      </c>
      <c r="N388" s="7">
        <v>352140</v>
      </c>
      <c r="P388" s="8">
        <v>352140</v>
      </c>
      <c r="Q388" s="16">
        <v>-0.34292431706224813</v>
      </c>
      <c r="R388" s="40">
        <v>31</v>
      </c>
      <c r="S388" s="16">
        <v>0</v>
      </c>
      <c r="V388" s="7"/>
      <c r="W388" s="7">
        <v>6</v>
      </c>
      <c r="Y388" s="7">
        <v>0</v>
      </c>
      <c r="Z388" s="7">
        <v>432072</v>
      </c>
      <c r="AB388" s="7">
        <v>0</v>
      </c>
      <c r="AC388" s="7">
        <v>34</v>
      </c>
      <c r="AE388" s="7">
        <v>2254</v>
      </c>
      <c r="AF388" s="7">
        <v>136</v>
      </c>
      <c r="AG388" s="8">
        <v>2118</v>
      </c>
      <c r="AH388" s="16">
        <v>-0.3485081513380498</v>
      </c>
      <c r="AI388" s="7">
        <v>1872</v>
      </c>
      <c r="AJ388" s="7">
        <v>246</v>
      </c>
      <c r="AK388" s="12">
        <v>0.83052351375332745</v>
      </c>
      <c r="AL388" s="12">
        <v>0.95</v>
      </c>
      <c r="AN388" s="12">
        <v>0.88385269121813026</v>
      </c>
      <c r="AO388" s="12">
        <v>0.93966282165039927</v>
      </c>
      <c r="AP388" s="12">
        <v>-4.3473668724986148E-2</v>
      </c>
      <c r="AQ388" s="8">
        <v>202742</v>
      </c>
      <c r="AR388" s="16">
        <v>-0.83395943946098361</v>
      </c>
      <c r="AS388" s="7">
        <v>7758.9743589743584</v>
      </c>
      <c r="AT388" s="7">
        <v>95.723323890462694</v>
      </c>
      <c r="AU388" s="7">
        <v>15.953887315077116</v>
      </c>
      <c r="AV388" s="7">
        <v>124</v>
      </c>
      <c r="AW388" s="16">
        <v>0.12866038157320256</v>
      </c>
      <c r="AX388" s="16">
        <v>-0.74513793091957403</v>
      </c>
      <c r="AY388" s="7">
        <v>3588533.4</v>
      </c>
      <c r="AZ388" s="10">
        <v>17.7</v>
      </c>
      <c r="BA388" s="16">
        <v>0</v>
      </c>
      <c r="BB388" s="7">
        <v>205356.08022766581</v>
      </c>
      <c r="BC388" s="16">
        <v>0.29851996831967847</v>
      </c>
      <c r="BD388" s="13">
        <v>1396593.65</v>
      </c>
      <c r="BE388" s="13">
        <v>6.8885265509859819</v>
      </c>
      <c r="BF388" s="16">
        <v>1.0173339108351722E-2</v>
      </c>
      <c r="BG388" s="44">
        <v>0.10149148594522535</v>
      </c>
      <c r="BH388" s="43">
        <v>26.130000000000003</v>
      </c>
      <c r="BI388" s="2">
        <v>28.098000000000003</v>
      </c>
      <c r="BJ388" s="2" t="s">
        <v>289</v>
      </c>
    </row>
    <row r="389" spans="1:62" x14ac:dyDescent="0.2">
      <c r="A389" s="2">
        <v>2020</v>
      </c>
      <c r="B389" s="4" t="s">
        <v>1</v>
      </c>
      <c r="C389" s="4" t="s">
        <v>157</v>
      </c>
      <c r="D389" s="4" t="s">
        <v>273</v>
      </c>
      <c r="E389" s="52" t="s">
        <v>287</v>
      </c>
      <c r="F389" s="4" t="s">
        <v>143</v>
      </c>
      <c r="G389" s="7">
        <v>0</v>
      </c>
      <c r="H389" s="7">
        <v>65410</v>
      </c>
      <c r="J389" s="8">
        <v>65410</v>
      </c>
      <c r="K389" s="16">
        <v>-0.2629859154929578</v>
      </c>
      <c r="L389" s="7">
        <v>0</v>
      </c>
      <c r="M389" s="7">
        <v>0</v>
      </c>
      <c r="N389" s="7">
        <v>392460</v>
      </c>
      <c r="P389" s="8">
        <v>392460</v>
      </c>
      <c r="Q389" s="16">
        <v>-0.2629859154929578</v>
      </c>
      <c r="R389" s="40">
        <v>31</v>
      </c>
      <c r="S389" s="16">
        <v>0</v>
      </c>
      <c r="V389" s="7"/>
      <c r="W389" s="7">
        <v>6</v>
      </c>
      <c r="Y389" s="7">
        <v>0</v>
      </c>
      <c r="Z389" s="7">
        <v>478176</v>
      </c>
      <c r="AB389" s="7">
        <v>0</v>
      </c>
      <c r="AC389" s="7">
        <v>34</v>
      </c>
      <c r="AE389" s="7">
        <v>2399</v>
      </c>
      <c r="AF389" s="7">
        <v>55</v>
      </c>
      <c r="AG389" s="8">
        <v>2344</v>
      </c>
      <c r="AH389" s="16">
        <v>-0.28601888516600671</v>
      </c>
      <c r="AI389" s="7">
        <v>2103</v>
      </c>
      <c r="AJ389" s="7">
        <v>241</v>
      </c>
      <c r="AK389" s="12">
        <v>0.87661525635681536</v>
      </c>
      <c r="AL389" s="12">
        <v>0.95</v>
      </c>
      <c r="AN389" s="12">
        <v>0.89718430034129693</v>
      </c>
      <c r="AO389" s="12">
        <v>0.97707378074197582</v>
      </c>
      <c r="AP389" s="12">
        <v>-1.9814955733618023E-2</v>
      </c>
      <c r="AQ389" s="8">
        <v>258174</v>
      </c>
      <c r="AR389" s="16">
        <v>-0.80520903281298328</v>
      </c>
      <c r="AS389" s="7">
        <v>9579.7402597402579</v>
      </c>
      <c r="AT389" s="7">
        <v>110.14249146757679</v>
      </c>
      <c r="AU389" s="7">
        <v>18.357081911262799</v>
      </c>
      <c r="AV389" s="7">
        <v>124</v>
      </c>
      <c r="AW389" s="16">
        <v>0.14804098315534517</v>
      </c>
      <c r="AX389" s="16">
        <v>-0.72717630321033455</v>
      </c>
      <c r="AY389" s="7">
        <v>4569679.8</v>
      </c>
      <c r="AZ389" s="10">
        <v>17.7</v>
      </c>
      <c r="BA389" s="16">
        <v>0</v>
      </c>
      <c r="BB389" s="7">
        <v>255618.90697493847</v>
      </c>
      <c r="BC389" s="16">
        <v>0.30440287899860413</v>
      </c>
      <c r="BD389" s="13">
        <v>1766130.21</v>
      </c>
      <c r="BE389" s="13">
        <v>6.8408523321480859</v>
      </c>
      <c r="BF389" s="16">
        <v>9.9066051657603436E-3</v>
      </c>
      <c r="BG389" s="44">
        <v>9.7660596057255855E-2</v>
      </c>
      <c r="BH389" s="43">
        <v>26.950000000000003</v>
      </c>
      <c r="BI389" s="2">
        <v>28.098000000000003</v>
      </c>
      <c r="BJ389" s="2" t="s">
        <v>289</v>
      </c>
    </row>
    <row r="390" spans="1:62" x14ac:dyDescent="0.2">
      <c r="A390" s="2">
        <v>2020</v>
      </c>
      <c r="B390" s="4" t="s">
        <v>2</v>
      </c>
      <c r="C390" s="4" t="s">
        <v>157</v>
      </c>
      <c r="D390" s="4" t="s">
        <v>273</v>
      </c>
      <c r="E390" s="52" t="s">
        <v>287</v>
      </c>
      <c r="F390" s="4" t="s">
        <v>143</v>
      </c>
      <c r="G390" s="7">
        <v>0</v>
      </c>
      <c r="H390" s="7">
        <v>74840</v>
      </c>
      <c r="J390" s="8">
        <v>74840</v>
      </c>
      <c r="K390" s="16">
        <v>-0.1338965397523435</v>
      </c>
      <c r="L390" s="7">
        <v>0</v>
      </c>
      <c r="M390" s="7">
        <v>0</v>
      </c>
      <c r="N390" s="7">
        <v>449040</v>
      </c>
      <c r="P390" s="8">
        <v>449040</v>
      </c>
      <c r="Q390" s="16">
        <v>-0.1338965397523435</v>
      </c>
      <c r="R390" s="40">
        <v>31</v>
      </c>
      <c r="S390" s="16">
        <v>0</v>
      </c>
      <c r="V390" s="7"/>
      <c r="W390" s="7">
        <v>6</v>
      </c>
      <c r="Y390" s="7">
        <v>0</v>
      </c>
      <c r="Z390" s="7">
        <v>551820</v>
      </c>
      <c r="AB390" s="7">
        <v>0</v>
      </c>
      <c r="AC390" s="7">
        <v>34</v>
      </c>
      <c r="AE390" s="7">
        <v>2766</v>
      </c>
      <c r="AF390" s="7">
        <v>61</v>
      </c>
      <c r="AG390" s="8">
        <v>2705</v>
      </c>
      <c r="AH390" s="16">
        <v>-0.13078406169665813</v>
      </c>
      <c r="AI390" s="7">
        <v>2521</v>
      </c>
      <c r="AJ390" s="7">
        <v>184</v>
      </c>
      <c r="AK390" s="12">
        <v>0.91142443962400577</v>
      </c>
      <c r="AL390" s="12">
        <v>0.95</v>
      </c>
      <c r="AN390" s="12">
        <v>0.93197781885397413</v>
      </c>
      <c r="AO390" s="12">
        <v>0.97794649313087489</v>
      </c>
      <c r="AP390" s="12">
        <v>-8.1002146807225284E-3</v>
      </c>
      <c r="AQ390" s="8">
        <v>274072</v>
      </c>
      <c r="AR390" s="16">
        <v>-0.76621400300259312</v>
      </c>
      <c r="AS390" s="7">
        <v>10346.243865609664</v>
      </c>
      <c r="AT390" s="7">
        <v>101.32051756007394</v>
      </c>
      <c r="AU390" s="7">
        <v>16.886752926678991</v>
      </c>
      <c r="AV390" s="7">
        <v>124</v>
      </c>
      <c r="AW390" s="16">
        <v>0.13618349134418542</v>
      </c>
      <c r="AX390" s="16">
        <v>-0.73103806925843617</v>
      </c>
      <c r="AY390" s="7">
        <v>4851074.3999999994</v>
      </c>
      <c r="AZ390" s="10">
        <v>17.7</v>
      </c>
      <c r="BA390" s="16">
        <v>0</v>
      </c>
      <c r="BB390" s="7">
        <v>281352.17456452182</v>
      </c>
      <c r="BC390" s="16">
        <v>0.3385522008218142</v>
      </c>
      <c r="BD390" s="13">
        <v>1911728.62</v>
      </c>
      <c r="BE390" s="13">
        <v>6.9752788318398089</v>
      </c>
      <c r="BF390" s="16">
        <v>9.9087232132525141E-3</v>
      </c>
      <c r="BG390" s="44">
        <v>9.6184208933257159E-2</v>
      </c>
      <c r="BH390" s="43">
        <v>26.490000000000002</v>
      </c>
      <c r="BI390" s="2">
        <v>28.098000000000003</v>
      </c>
      <c r="BJ390" s="2" t="s">
        <v>289</v>
      </c>
    </row>
    <row r="391" spans="1:62" x14ac:dyDescent="0.2">
      <c r="A391" s="2">
        <v>2020</v>
      </c>
      <c r="B391" s="4" t="s">
        <v>3</v>
      </c>
      <c r="C391" s="4" t="s">
        <v>157</v>
      </c>
      <c r="D391" s="4" t="s">
        <v>273</v>
      </c>
      <c r="E391" s="52" t="s">
        <v>287</v>
      </c>
      <c r="F391" s="4" t="s">
        <v>143</v>
      </c>
      <c r="G391" s="7">
        <v>0</v>
      </c>
      <c r="H391" s="7">
        <v>77340</v>
      </c>
      <c r="J391" s="8">
        <v>77340</v>
      </c>
      <c r="K391" s="16">
        <v>-0.16713331897480077</v>
      </c>
      <c r="L391" s="7">
        <v>0</v>
      </c>
      <c r="M391" s="7">
        <v>0</v>
      </c>
      <c r="N391" s="7">
        <v>464040</v>
      </c>
      <c r="P391" s="8">
        <v>464040</v>
      </c>
      <c r="Q391" s="16">
        <v>-0.16713331897480077</v>
      </c>
      <c r="R391" s="40">
        <v>31</v>
      </c>
      <c r="S391" s="16">
        <v>0</v>
      </c>
      <c r="V391" s="7"/>
      <c r="W391" s="7">
        <v>6</v>
      </c>
      <c r="Y391" s="7">
        <v>0</v>
      </c>
      <c r="Z391" s="7">
        <v>569364</v>
      </c>
      <c r="AB391" s="7">
        <v>0</v>
      </c>
      <c r="AC391" s="7">
        <v>34</v>
      </c>
      <c r="AE391" s="7">
        <v>2857</v>
      </c>
      <c r="AF391" s="7">
        <v>66</v>
      </c>
      <c r="AG391" s="8">
        <v>2791</v>
      </c>
      <c r="AH391" s="16">
        <v>-0.15933734939759037</v>
      </c>
      <c r="AI391" s="7">
        <v>2705</v>
      </c>
      <c r="AJ391" s="7">
        <v>86</v>
      </c>
      <c r="AK391" s="12">
        <v>0.94679733986699333</v>
      </c>
      <c r="AL391" s="12">
        <v>0.95</v>
      </c>
      <c r="AN391" s="12">
        <v>0.96918667144392689</v>
      </c>
      <c r="AO391" s="12">
        <v>0.9768988449422471</v>
      </c>
      <c r="AP391" s="12">
        <v>7.7595361417895914E-2</v>
      </c>
      <c r="AQ391" s="8">
        <v>252281</v>
      </c>
      <c r="AR391" s="16">
        <v>-0.80911836763105849</v>
      </c>
      <c r="AS391" s="7">
        <v>9491.3844996237767</v>
      </c>
      <c r="AT391" s="7">
        <v>90.390899319240418</v>
      </c>
      <c r="AU391" s="7">
        <v>15.06514988654007</v>
      </c>
      <c r="AV391" s="7">
        <v>124</v>
      </c>
      <c r="AW391" s="16">
        <v>0.12149314424629089</v>
      </c>
      <c r="AX391" s="16">
        <v>-0.77293908295776215</v>
      </c>
      <c r="AY391" s="7">
        <v>4465373.7</v>
      </c>
      <c r="AZ391" s="10">
        <v>17.7</v>
      </c>
      <c r="BA391" s="16">
        <v>0</v>
      </c>
      <c r="BB391" s="7">
        <v>250741.74715861006</v>
      </c>
      <c r="BC391" s="16">
        <v>0.36236160774115261</v>
      </c>
      <c r="BD391" s="13">
        <v>1785732.96</v>
      </c>
      <c r="BE391" s="13">
        <v>7.0783489838711597</v>
      </c>
      <c r="BF391" s="16">
        <v>9.8697267011507595E-3</v>
      </c>
      <c r="BG391" s="44">
        <v>9.3972264926851928E-2</v>
      </c>
      <c r="BH391" s="43">
        <v>26.580000000000002</v>
      </c>
      <c r="BI391" s="2">
        <v>28.098000000000003</v>
      </c>
      <c r="BJ391" s="2" t="s">
        <v>289</v>
      </c>
    </row>
    <row r="392" spans="1:62" x14ac:dyDescent="0.2">
      <c r="A392" s="2">
        <v>2020</v>
      </c>
      <c r="B392" s="4" t="s">
        <v>4</v>
      </c>
      <c r="C392" s="4" t="s">
        <v>157</v>
      </c>
      <c r="D392" s="4" t="s">
        <v>273</v>
      </c>
      <c r="E392" s="52" t="s">
        <v>287</v>
      </c>
      <c r="F392" s="4" t="s">
        <v>143</v>
      </c>
      <c r="G392" s="7">
        <v>0</v>
      </c>
      <c r="H392" s="7">
        <v>76750</v>
      </c>
      <c r="J392" s="8">
        <v>76750</v>
      </c>
      <c r="K392" s="16">
        <v>-0.18463826622755763</v>
      </c>
      <c r="L392" s="7">
        <v>0</v>
      </c>
      <c r="M392" s="7">
        <v>0</v>
      </c>
      <c r="N392" s="7">
        <v>460500</v>
      </c>
      <c r="P392" s="8">
        <v>460500</v>
      </c>
      <c r="Q392" s="16">
        <v>-0.18463826622755763</v>
      </c>
      <c r="R392" s="40">
        <v>31</v>
      </c>
      <c r="S392" s="16">
        <v>0</v>
      </c>
      <c r="V392" s="7"/>
      <c r="W392" s="7">
        <v>6</v>
      </c>
      <c r="Y392" s="7">
        <v>0</v>
      </c>
      <c r="Z392" s="7">
        <v>557940</v>
      </c>
      <c r="AB392" s="7">
        <v>0</v>
      </c>
      <c r="AC392" s="7">
        <v>34</v>
      </c>
      <c r="AE392" s="7">
        <v>2853</v>
      </c>
      <c r="AF392" s="7">
        <v>118</v>
      </c>
      <c r="AG392" s="8">
        <v>2735</v>
      </c>
      <c r="AH392" s="16">
        <v>-0.19487783338239628</v>
      </c>
      <c r="AI392" s="7">
        <v>2632</v>
      </c>
      <c r="AJ392" s="7">
        <v>103</v>
      </c>
      <c r="AK392" s="12">
        <v>0.9225376796354714</v>
      </c>
      <c r="AL392" s="12">
        <v>0.95</v>
      </c>
      <c r="AN392" s="12">
        <v>0.96234003656307132</v>
      </c>
      <c r="AO392" s="12">
        <v>0.95864002804065895</v>
      </c>
      <c r="AP392" s="12">
        <v>3.320768148064257E-2</v>
      </c>
      <c r="AQ392" s="8">
        <v>288379</v>
      </c>
      <c r="AR392" s="16">
        <v>-0.79057002652924424</v>
      </c>
      <c r="AS392" s="7">
        <v>10524.78102189781</v>
      </c>
      <c r="AT392" s="7">
        <v>105.44021937842778</v>
      </c>
      <c r="AU392" s="7">
        <v>17.573369896404632</v>
      </c>
      <c r="AV392" s="7">
        <v>124</v>
      </c>
      <c r="AW392" s="16">
        <v>0.1417207249710051</v>
      </c>
      <c r="AX392" s="16">
        <v>-0.73987801832535371</v>
      </c>
      <c r="AY392" s="7">
        <v>5104308.3</v>
      </c>
      <c r="AZ392" s="10">
        <v>17.7</v>
      </c>
      <c r="BA392" s="16">
        <v>0</v>
      </c>
      <c r="BB392" s="7">
        <v>284214.65555145853</v>
      </c>
      <c r="BC392" s="16">
        <v>0.33428421063426184</v>
      </c>
      <c r="BD392" s="13">
        <v>2062390.61</v>
      </c>
      <c r="BE392" s="13">
        <v>7.1516671116828903</v>
      </c>
      <c r="BF392" s="16">
        <v>9.796749640913616E-3</v>
      </c>
      <c r="BG392" s="44">
        <v>9.2294223621076504E-2</v>
      </c>
      <c r="BH392" s="43">
        <v>27.400000000000002</v>
      </c>
      <c r="BI392" s="2">
        <v>28.098000000000003</v>
      </c>
      <c r="BJ392" s="2" t="s">
        <v>289</v>
      </c>
    </row>
    <row r="393" spans="1:62" x14ac:dyDescent="0.2">
      <c r="A393" s="2">
        <v>2020</v>
      </c>
      <c r="B393" s="4" t="s">
        <v>11</v>
      </c>
      <c r="C393" s="4" t="s">
        <v>157</v>
      </c>
      <c r="D393" s="4" t="s">
        <v>273</v>
      </c>
      <c r="E393" s="52" t="s">
        <v>287</v>
      </c>
      <c r="F393" s="4" t="s">
        <v>143</v>
      </c>
      <c r="G393" s="7">
        <v>0</v>
      </c>
      <c r="H393" s="7">
        <v>74260</v>
      </c>
      <c r="J393" s="8">
        <v>74260</v>
      </c>
      <c r="K393" s="16">
        <v>-0.19666810904370402</v>
      </c>
      <c r="L393" s="7">
        <v>0</v>
      </c>
      <c r="M393" s="7">
        <v>0</v>
      </c>
      <c r="N393" s="7">
        <v>445560</v>
      </c>
      <c r="P393" s="8">
        <v>445560</v>
      </c>
      <c r="Q393" s="16">
        <v>-0.19666810904370402</v>
      </c>
      <c r="R393" s="40">
        <v>31</v>
      </c>
      <c r="S393" s="16">
        <v>0</v>
      </c>
      <c r="V393" s="7"/>
      <c r="W393" s="7">
        <v>6</v>
      </c>
      <c r="Y393" s="7">
        <v>0</v>
      </c>
      <c r="Z393" s="7">
        <v>536520</v>
      </c>
      <c r="AB393" s="7">
        <v>0</v>
      </c>
      <c r="AC393" s="7">
        <v>34</v>
      </c>
      <c r="AE393" s="7">
        <v>2786</v>
      </c>
      <c r="AF393" s="7">
        <v>156</v>
      </c>
      <c r="AG393" s="8">
        <v>2630</v>
      </c>
      <c r="AH393" s="16">
        <v>-0.22487474211612146</v>
      </c>
      <c r="AI393" s="7">
        <v>2522</v>
      </c>
      <c r="AJ393" s="7">
        <v>108</v>
      </c>
      <c r="AK393" s="12">
        <v>0.90524048815506097</v>
      </c>
      <c r="AL393" s="12">
        <v>0.95</v>
      </c>
      <c r="AN393" s="12">
        <v>0.95893536121673006</v>
      </c>
      <c r="AO393" s="12">
        <v>0.94400574300071782</v>
      </c>
      <c r="AP393" s="12">
        <v>2.2522841171704888E-2</v>
      </c>
      <c r="AQ393" s="8">
        <v>320778</v>
      </c>
      <c r="AR393" s="16">
        <v>-0.76672387462729985</v>
      </c>
      <c r="AS393" s="7">
        <v>11673.144104803494</v>
      </c>
      <c r="AT393" s="7">
        <v>121.96882129277567</v>
      </c>
      <c r="AU393" s="7">
        <v>20.328136882129279</v>
      </c>
      <c r="AV393" s="7">
        <v>124</v>
      </c>
      <c r="AW393" s="16">
        <v>0.16393658775910708</v>
      </c>
      <c r="AX393" s="16">
        <v>-0.69904718882525785</v>
      </c>
      <c r="AY393" s="7">
        <v>5677770.5999999996</v>
      </c>
      <c r="AZ393" s="10">
        <v>17.7</v>
      </c>
      <c r="BA393" s="16">
        <v>0</v>
      </c>
      <c r="BB393" s="7">
        <v>313521.30490285874</v>
      </c>
      <c r="BC393" s="16">
        <v>0.30680093010657511</v>
      </c>
      <c r="BD393" s="13">
        <v>2304378.84</v>
      </c>
      <c r="BE393" s="13">
        <v>7.1837184594953518</v>
      </c>
      <c r="BF393" s="16">
        <v>9.6707392930663223E-3</v>
      </c>
      <c r="BG393" s="44">
        <v>9.0440716689794129E-2</v>
      </c>
      <c r="BH393" s="43">
        <v>27.48</v>
      </c>
      <c r="BI393" s="2">
        <v>28.098000000000003</v>
      </c>
      <c r="BJ393" s="2" t="s">
        <v>289</v>
      </c>
    </row>
    <row r="394" spans="1:62" x14ac:dyDescent="0.2">
      <c r="A394" s="2">
        <v>2020</v>
      </c>
      <c r="B394" s="4" t="s">
        <v>5</v>
      </c>
      <c r="C394" s="4" t="s">
        <v>157</v>
      </c>
      <c r="D394" s="4" t="s">
        <v>273</v>
      </c>
      <c r="E394" s="52" t="s">
        <v>287</v>
      </c>
      <c r="F394" s="4" t="s">
        <v>143</v>
      </c>
      <c r="G394" s="7">
        <v>0</v>
      </c>
      <c r="H394" s="7">
        <v>77390</v>
      </c>
      <c r="J394" s="8">
        <v>77390</v>
      </c>
      <c r="K394" s="16">
        <v>-0.18053790766624311</v>
      </c>
      <c r="L394" s="7">
        <v>0</v>
      </c>
      <c r="M394" s="7">
        <v>0</v>
      </c>
      <c r="N394" s="7">
        <v>464340</v>
      </c>
      <c r="P394" s="8">
        <v>464340</v>
      </c>
      <c r="Q394" s="16">
        <v>-0.18053790766624311</v>
      </c>
      <c r="R394" s="40">
        <v>31</v>
      </c>
      <c r="S394" s="16">
        <v>0</v>
      </c>
      <c r="V394" s="7"/>
      <c r="W394" s="7">
        <v>6</v>
      </c>
      <c r="Y394" s="7">
        <v>0</v>
      </c>
      <c r="Z394" s="7">
        <v>567732</v>
      </c>
      <c r="AB394" s="7">
        <v>0</v>
      </c>
      <c r="AC394" s="7">
        <v>34</v>
      </c>
      <c r="AE394" s="7">
        <v>2865</v>
      </c>
      <c r="AF394" s="7">
        <v>82</v>
      </c>
      <c r="AG394" s="8">
        <v>2783</v>
      </c>
      <c r="AH394" s="16">
        <v>-0.19356708200521588</v>
      </c>
      <c r="AI394" s="7">
        <v>2697</v>
      </c>
      <c r="AJ394" s="7">
        <v>86</v>
      </c>
      <c r="AK394" s="12">
        <v>0.94136125654450264</v>
      </c>
      <c r="AL394" s="12">
        <v>0.95</v>
      </c>
      <c r="AN394" s="12">
        <v>0.96909809558030902</v>
      </c>
      <c r="AO394" s="12">
        <v>0.97137870855148345</v>
      </c>
      <c r="AP394" s="12">
        <v>3.7975644893744942E-2</v>
      </c>
      <c r="AQ394" s="8">
        <v>401475</v>
      </c>
      <c r="AR394" s="16">
        <v>-0.70568139915239758</v>
      </c>
      <c r="AS394" s="7">
        <v>14415.619389587073</v>
      </c>
      <c r="AT394" s="7">
        <v>144.25979159180741</v>
      </c>
      <c r="AU394" s="7">
        <v>24.043298598634568</v>
      </c>
      <c r="AV394" s="7">
        <v>124</v>
      </c>
      <c r="AW394" s="16">
        <v>0.19389756934382715</v>
      </c>
      <c r="AX394" s="16">
        <v>-0.63503647447895228</v>
      </c>
      <c r="AY394" s="7">
        <v>7106107.5</v>
      </c>
      <c r="AZ394" s="10">
        <v>17.7</v>
      </c>
      <c r="BA394" s="16">
        <v>0</v>
      </c>
      <c r="BB394" s="7">
        <v>379962.02528131497</v>
      </c>
      <c r="BC394" s="16">
        <v>0.28260238532780746</v>
      </c>
      <c r="BD394" s="13">
        <v>2897737.59</v>
      </c>
      <c r="BE394" s="13">
        <v>7.2177286007846062</v>
      </c>
      <c r="BF394" s="16">
        <v>9.5515988335586662E-3</v>
      </c>
      <c r="BG394" s="44">
        <v>8.6819771155146941E-2</v>
      </c>
      <c r="BH394" s="43">
        <v>27.85</v>
      </c>
      <c r="BI394" s="2">
        <v>28.098000000000003</v>
      </c>
      <c r="BJ394" s="2" t="s">
        <v>289</v>
      </c>
    </row>
    <row r="395" spans="1:62" x14ac:dyDescent="0.2">
      <c r="A395" s="2">
        <v>2020</v>
      </c>
      <c r="B395" s="4" t="s">
        <v>6</v>
      </c>
      <c r="C395" s="4" t="s">
        <v>157</v>
      </c>
      <c r="D395" s="4" t="s">
        <v>273</v>
      </c>
      <c r="E395" s="52" t="s">
        <v>287</v>
      </c>
      <c r="F395" s="4" t="s">
        <v>143</v>
      </c>
      <c r="G395" s="7">
        <v>0</v>
      </c>
      <c r="H395" s="7">
        <v>74380</v>
      </c>
      <c r="J395" s="8">
        <v>74380</v>
      </c>
      <c r="K395" s="16">
        <v>-0.17939099735216235</v>
      </c>
      <c r="L395" s="7">
        <v>0</v>
      </c>
      <c r="M395" s="7">
        <v>0</v>
      </c>
      <c r="N395" s="7">
        <v>446280</v>
      </c>
      <c r="P395" s="8">
        <v>446280</v>
      </c>
      <c r="Q395" s="16">
        <v>-0.17939099735216235</v>
      </c>
      <c r="R395" s="40">
        <v>31</v>
      </c>
      <c r="S395" s="16">
        <v>0</v>
      </c>
      <c r="V395" s="7"/>
      <c r="W395" s="7">
        <v>6</v>
      </c>
      <c r="Y395" s="7">
        <v>0</v>
      </c>
      <c r="Z395" s="7">
        <v>543456</v>
      </c>
      <c r="AB395" s="7">
        <v>0</v>
      </c>
      <c r="AC395" s="7">
        <v>34</v>
      </c>
      <c r="AE395" s="7">
        <v>2766</v>
      </c>
      <c r="AF395" s="7">
        <v>102</v>
      </c>
      <c r="AG395" s="8">
        <v>2664</v>
      </c>
      <c r="AH395" s="16">
        <v>-0.19613759806879905</v>
      </c>
      <c r="AI395" s="7">
        <v>2541</v>
      </c>
      <c r="AJ395" s="7">
        <v>123</v>
      </c>
      <c r="AK395" s="12">
        <v>0.91865509761388287</v>
      </c>
      <c r="AL395" s="12">
        <v>0.95</v>
      </c>
      <c r="AN395" s="12">
        <v>0.9538288288288288</v>
      </c>
      <c r="AO395" s="12">
        <v>0.96312364425162689</v>
      </c>
      <c r="AP395" s="12">
        <v>0.1102875794656617</v>
      </c>
      <c r="AQ395" s="8">
        <v>446573</v>
      </c>
      <c r="AR395" s="16">
        <v>-0.66615333205248872</v>
      </c>
      <c r="AS395" s="7">
        <v>16801.091045899171</v>
      </c>
      <c r="AT395" s="7">
        <v>167.63250750750751</v>
      </c>
      <c r="AU395" s="7">
        <v>27.938751251251251</v>
      </c>
      <c r="AV395" s="7">
        <v>124</v>
      </c>
      <c r="AW395" s="16">
        <v>0.22531251009073588</v>
      </c>
      <c r="AX395" s="16">
        <v>-0.58469675015838873</v>
      </c>
      <c r="AY395" s="7">
        <v>7904342.0999999996</v>
      </c>
      <c r="AZ395" s="10">
        <v>17.7</v>
      </c>
      <c r="BA395" s="16">
        <v>0</v>
      </c>
      <c r="BB395" s="7">
        <v>432151.94224858767</v>
      </c>
      <c r="BC395" s="16">
        <v>0.26414961341200072</v>
      </c>
      <c r="BD395" s="13">
        <v>3217990.7300000004</v>
      </c>
      <c r="BE395" s="13">
        <v>7.2059679604454381</v>
      </c>
      <c r="BF395" s="16">
        <v>9.3654965761217884E-3</v>
      </c>
      <c r="BG395" s="44">
        <v>8.4295530833485705E-2</v>
      </c>
      <c r="BH395" s="43">
        <v>26.580000000000002</v>
      </c>
      <c r="BI395" s="2">
        <v>28.098000000000003</v>
      </c>
      <c r="BJ395" s="2" t="s">
        <v>289</v>
      </c>
    </row>
    <row r="396" spans="1:62" x14ac:dyDescent="0.2">
      <c r="A396" s="2">
        <v>2020</v>
      </c>
      <c r="B396" s="4" t="s">
        <v>7</v>
      </c>
      <c r="C396" s="4" t="s">
        <v>157</v>
      </c>
      <c r="D396" s="4" t="s">
        <v>273</v>
      </c>
      <c r="E396" s="52" t="s">
        <v>287</v>
      </c>
      <c r="F396" s="4" t="s">
        <v>143</v>
      </c>
      <c r="G396" s="7">
        <v>0</v>
      </c>
      <c r="H396" s="7">
        <v>73500</v>
      </c>
      <c r="J396" s="8">
        <v>73500</v>
      </c>
      <c r="K396" s="16">
        <v>-0.22598989048020224</v>
      </c>
      <c r="L396" s="7">
        <v>0</v>
      </c>
      <c r="M396" s="7">
        <v>0</v>
      </c>
      <c r="N396" s="7">
        <v>441000</v>
      </c>
      <c r="P396" s="8">
        <v>441000</v>
      </c>
      <c r="Q396" s="16">
        <v>-0.22598989048020224</v>
      </c>
      <c r="R396" s="40">
        <v>31</v>
      </c>
      <c r="S396" s="16">
        <v>0</v>
      </c>
      <c r="V396" s="7"/>
      <c r="W396" s="7">
        <v>6</v>
      </c>
      <c r="Y396" s="7">
        <v>0</v>
      </c>
      <c r="Z396" s="7">
        <v>524076</v>
      </c>
      <c r="AB396" s="7">
        <v>0</v>
      </c>
      <c r="AC396" s="7">
        <v>34</v>
      </c>
      <c r="AE396" s="7">
        <v>2845</v>
      </c>
      <c r="AF396" s="7">
        <v>276</v>
      </c>
      <c r="AG396" s="8">
        <v>2569</v>
      </c>
      <c r="AH396" s="16">
        <v>-0.26093210586881477</v>
      </c>
      <c r="AI396" s="7">
        <v>2382</v>
      </c>
      <c r="AJ396" s="7">
        <v>187</v>
      </c>
      <c r="AK396" s="12">
        <v>0.83725834797891041</v>
      </c>
      <c r="AL396" s="12">
        <v>0.95</v>
      </c>
      <c r="AN396" s="12">
        <v>0.92720903075126504</v>
      </c>
      <c r="AO396" s="12">
        <v>0.90298769771528997</v>
      </c>
      <c r="AP396" s="12">
        <v>4.4387100094425591E-2</v>
      </c>
      <c r="AQ396" s="8">
        <v>496668</v>
      </c>
      <c r="AR396" s="16">
        <v>-0.64070411194954624</v>
      </c>
      <c r="AS396" s="7">
        <v>18306.966457795796</v>
      </c>
      <c r="AT396" s="7">
        <v>193.33125729855976</v>
      </c>
      <c r="AU396" s="7">
        <v>32.221876216426629</v>
      </c>
      <c r="AV396" s="7">
        <v>124</v>
      </c>
      <c r="AW396" s="16">
        <v>0.25985384045505344</v>
      </c>
      <c r="AX396" s="16">
        <v>-0.51385266373554805</v>
      </c>
      <c r="AY396" s="7">
        <v>8791023.5999999996</v>
      </c>
      <c r="AZ396" s="10">
        <v>17.7</v>
      </c>
      <c r="BA396" s="16">
        <v>0</v>
      </c>
      <c r="BB396" s="7">
        <v>481225.61797387269</v>
      </c>
      <c r="BC396" s="16">
        <v>0.20917862070345364</v>
      </c>
      <c r="BD396" s="13">
        <v>3604214.1799999997</v>
      </c>
      <c r="BE396" s="13">
        <v>7.2567875925165293</v>
      </c>
      <c r="BF396" s="16">
        <v>9.2726000948466468E-3</v>
      </c>
      <c r="BG396" s="44">
        <v>8.22938163264995E-2</v>
      </c>
      <c r="BH396" s="43">
        <v>27.130000000000003</v>
      </c>
      <c r="BI396" s="2">
        <v>36.798000000000002</v>
      </c>
      <c r="BJ396" s="2" t="s">
        <v>290</v>
      </c>
    </row>
    <row r="397" spans="1:62" x14ac:dyDescent="0.2">
      <c r="A397" s="2">
        <v>2021</v>
      </c>
      <c r="B397" s="4" t="s">
        <v>8</v>
      </c>
      <c r="C397" s="4" t="s">
        <v>157</v>
      </c>
      <c r="D397" s="4" t="s">
        <v>273</v>
      </c>
      <c r="E397" s="52" t="s">
        <v>287</v>
      </c>
      <c r="F397" s="4" t="s">
        <v>143</v>
      </c>
      <c r="G397" s="7">
        <v>0</v>
      </c>
      <c r="H397" s="7">
        <v>78390</v>
      </c>
      <c r="J397" s="8">
        <v>78390</v>
      </c>
      <c r="K397" s="16">
        <v>-0.19936676539679299</v>
      </c>
      <c r="L397" s="7">
        <v>0</v>
      </c>
      <c r="M397" s="7">
        <v>0</v>
      </c>
      <c r="N397" s="7">
        <v>470340</v>
      </c>
      <c r="P397" s="8">
        <v>470340</v>
      </c>
      <c r="Q397" s="16">
        <v>-0.19936676539679299</v>
      </c>
      <c r="R397" s="40">
        <v>31</v>
      </c>
      <c r="S397" s="16">
        <v>0</v>
      </c>
      <c r="V397" s="7"/>
      <c r="W397" s="7">
        <v>6</v>
      </c>
      <c r="Y397" s="7">
        <v>0</v>
      </c>
      <c r="Z397" s="7">
        <v>554064</v>
      </c>
      <c r="AB397" s="7">
        <v>0</v>
      </c>
      <c r="AC397" s="7">
        <v>34</v>
      </c>
      <c r="AE397" s="7">
        <v>2853</v>
      </c>
      <c r="AF397" s="7">
        <v>137</v>
      </c>
      <c r="AG397" s="8">
        <v>2716</v>
      </c>
      <c r="AH397" s="16">
        <v>-0.22687161969826364</v>
      </c>
      <c r="AI397" s="7">
        <v>2480</v>
      </c>
      <c r="AJ397" s="7">
        <v>236</v>
      </c>
      <c r="AK397" s="12">
        <v>0.86926042762004907</v>
      </c>
      <c r="AL397" s="12">
        <v>0.95</v>
      </c>
      <c r="AN397" s="12">
        <v>0.91310751104565535</v>
      </c>
      <c r="AO397" s="12">
        <v>0.95198037153873116</v>
      </c>
      <c r="AP397" s="12">
        <v>1.9303046172032712E-2</v>
      </c>
      <c r="AQ397" s="8">
        <v>505159</v>
      </c>
      <c r="AR397" s="16">
        <v>-0.60427142665775713</v>
      </c>
      <c r="AS397" s="7">
        <v>18436.459854014596</v>
      </c>
      <c r="AT397" s="7">
        <v>185.99374079528718</v>
      </c>
      <c r="AU397" s="7">
        <v>30.998956799214529</v>
      </c>
      <c r="AV397" s="7">
        <v>124</v>
      </c>
      <c r="AW397" s="16">
        <v>0.24999158709043975</v>
      </c>
      <c r="AX397" s="16">
        <v>-0.48814636297816671</v>
      </c>
      <c r="AY397" s="7">
        <v>8941314.2999999989</v>
      </c>
      <c r="AZ397" s="10">
        <v>17.7</v>
      </c>
      <c r="BA397" s="16">
        <v>0</v>
      </c>
      <c r="BB397" s="7">
        <v>534293.61261189636</v>
      </c>
      <c r="BC397" s="16">
        <v>0.2006291621666339</v>
      </c>
      <c r="BD397" s="13">
        <v>3648884.3200000003</v>
      </c>
      <c r="BE397" s="13">
        <v>7.2232392573427386</v>
      </c>
      <c r="BF397" s="16">
        <v>9.0806390158412586E-3</v>
      </c>
      <c r="BG397" s="44">
        <v>7.8964986833330572E-2</v>
      </c>
      <c r="BH397" s="43">
        <v>27.400000000000002</v>
      </c>
      <c r="BI397" s="2">
        <v>36.798000000000002</v>
      </c>
    </row>
    <row r="398" spans="1:62" x14ac:dyDescent="0.2">
      <c r="A398" s="2">
        <v>2021</v>
      </c>
      <c r="B398" s="4" t="s">
        <v>9</v>
      </c>
      <c r="C398" s="4" t="s">
        <v>157</v>
      </c>
      <c r="D398" s="4" t="s">
        <v>273</v>
      </c>
      <c r="E398" s="52" t="s">
        <v>287</v>
      </c>
      <c r="F398" s="4" t="s">
        <v>143</v>
      </c>
      <c r="G398" s="7">
        <v>0</v>
      </c>
      <c r="H398" s="7">
        <v>70270</v>
      </c>
      <c r="J398" s="8">
        <v>70270</v>
      </c>
      <c r="K398" s="16">
        <v>-0.21564906797633665</v>
      </c>
      <c r="L398" s="7">
        <v>0</v>
      </c>
      <c r="M398" s="7">
        <v>0</v>
      </c>
      <c r="N398" s="7">
        <v>421620</v>
      </c>
      <c r="P398" s="8">
        <v>421620</v>
      </c>
      <c r="Q398" s="16">
        <v>-0.21564906797633665</v>
      </c>
      <c r="R398" s="40">
        <v>31</v>
      </c>
      <c r="S398" s="16">
        <v>0</v>
      </c>
      <c r="V398" s="7"/>
      <c r="W398" s="7">
        <v>6</v>
      </c>
      <c r="Y398" s="7">
        <v>0</v>
      </c>
      <c r="Z398" s="7">
        <v>478176</v>
      </c>
      <c r="AB398" s="7">
        <v>0</v>
      </c>
      <c r="AC398" s="7">
        <v>34</v>
      </c>
      <c r="AE398" s="7">
        <v>2572</v>
      </c>
      <c r="AF398" s="7">
        <v>228</v>
      </c>
      <c r="AG398" s="8">
        <v>2344</v>
      </c>
      <c r="AH398" s="16">
        <v>-0.2752009894867038</v>
      </c>
      <c r="AI398" s="7">
        <v>2120</v>
      </c>
      <c r="AJ398" s="7">
        <v>224</v>
      </c>
      <c r="AK398" s="12">
        <v>0.82426127527216175</v>
      </c>
      <c r="AL398" s="12">
        <v>0.95</v>
      </c>
      <c r="AN398" s="12">
        <v>0.90443686006825941</v>
      </c>
      <c r="AO398" s="12">
        <v>0.91135303265940903</v>
      </c>
      <c r="AP398" s="12">
        <v>4.4997786874151791E-2</v>
      </c>
      <c r="AQ398" s="8">
        <v>518003</v>
      </c>
      <c r="AR398" s="16">
        <v>-0.57021686499079871</v>
      </c>
      <c r="AS398" s="7">
        <v>21074.165988608624</v>
      </c>
      <c r="AT398" s="7">
        <v>220.99104095563141</v>
      </c>
      <c r="AU398" s="7">
        <v>36.831840159271898</v>
      </c>
      <c r="AV398" s="7">
        <v>124</v>
      </c>
      <c r="AW398" s="16">
        <v>0.29703096902638626</v>
      </c>
      <c r="AX398" s="16">
        <v>-0.40703128898474539</v>
      </c>
      <c r="AY398" s="7">
        <v>9168653.0999999996</v>
      </c>
      <c r="AZ398" s="10">
        <v>17.7</v>
      </c>
      <c r="BA398" s="16">
        <v>0</v>
      </c>
      <c r="BB398" s="7">
        <v>578652.62088864588</v>
      </c>
      <c r="BC398" s="16">
        <v>0.15297522528244711</v>
      </c>
      <c r="BD398" s="13">
        <v>3736972.5599999996</v>
      </c>
      <c r="BE398" s="13">
        <v>7.2141909602840126</v>
      </c>
      <c r="BF398" s="16">
        <v>8.9223687431045917E-3</v>
      </c>
      <c r="BG398" s="44">
        <v>7.6749524678275588E-2</v>
      </c>
      <c r="BH398" s="43">
        <v>24.580000000000002</v>
      </c>
      <c r="BI398" s="2">
        <v>36.798000000000002</v>
      </c>
    </row>
    <row r="399" spans="1:62" x14ac:dyDescent="0.2">
      <c r="A399" s="2">
        <v>2021</v>
      </c>
      <c r="B399" s="4" t="s">
        <v>10</v>
      </c>
      <c r="C399" s="4" t="s">
        <v>157</v>
      </c>
      <c r="D399" s="4" t="s">
        <v>273</v>
      </c>
      <c r="E399" s="52" t="s">
        <v>287</v>
      </c>
      <c r="F399" s="4" t="s">
        <v>143</v>
      </c>
      <c r="G399" s="7">
        <v>0</v>
      </c>
      <c r="H399" s="7">
        <v>79630</v>
      </c>
      <c r="J399" s="8">
        <v>79630</v>
      </c>
      <c r="K399" s="16">
        <v>-6.4826776277157938E-2</v>
      </c>
      <c r="L399" s="7">
        <v>0</v>
      </c>
      <c r="M399" s="7">
        <v>0</v>
      </c>
      <c r="N399" s="7">
        <v>477780</v>
      </c>
      <c r="P399" s="8">
        <v>477780</v>
      </c>
      <c r="Q399" s="16">
        <v>-6.4826776277157938E-2</v>
      </c>
      <c r="R399" s="40">
        <v>31</v>
      </c>
      <c r="S399" s="16">
        <v>0</v>
      </c>
      <c r="V399" s="7"/>
      <c r="W399" s="7">
        <v>6</v>
      </c>
      <c r="Y399" s="7">
        <v>0</v>
      </c>
      <c r="Z399" s="7">
        <v>560796</v>
      </c>
      <c r="AB399" s="7">
        <v>0</v>
      </c>
      <c r="AC399" s="7">
        <v>34</v>
      </c>
      <c r="AE399" s="7">
        <v>2869</v>
      </c>
      <c r="AF399" s="7">
        <v>120</v>
      </c>
      <c r="AG399" s="8">
        <v>2749</v>
      </c>
      <c r="AH399" s="16">
        <v>-9.3038601121742004E-2</v>
      </c>
      <c r="AI399" s="7">
        <v>2555</v>
      </c>
      <c r="AJ399" s="7">
        <v>194</v>
      </c>
      <c r="AK399" s="12">
        <v>0.89055420006971076</v>
      </c>
      <c r="AL399" s="12">
        <v>0.95</v>
      </c>
      <c r="AN399" s="12">
        <v>0.92942888323026551</v>
      </c>
      <c r="AO399" s="12">
        <v>0.95817357964447547</v>
      </c>
      <c r="AP399" s="12">
        <v>5.7469573975576171E-2</v>
      </c>
      <c r="AQ399" s="8">
        <v>682432</v>
      </c>
      <c r="AR399" s="16">
        <v>-0.16023355831882313</v>
      </c>
      <c r="AS399" s="7">
        <v>24346.485907955761</v>
      </c>
      <c r="AT399" s="7">
        <v>248.24736267733721</v>
      </c>
      <c r="AU399" s="7">
        <v>41.374560446222866</v>
      </c>
      <c r="AV399" s="7">
        <v>124</v>
      </c>
      <c r="AW399" s="16">
        <v>0.33366581005018442</v>
      </c>
      <c r="AX399" s="16">
        <v>-7.4088001187469277E-2</v>
      </c>
      <c r="AY399" s="7">
        <v>12079046.4</v>
      </c>
      <c r="AZ399" s="10">
        <v>17.7</v>
      </c>
      <c r="BA399" s="16">
        <v>0</v>
      </c>
      <c r="BB399" s="7">
        <v>667784.15700629831</v>
      </c>
      <c r="BC399" s="16">
        <v>2.4183237766943852E-2</v>
      </c>
      <c r="BD399" s="64">
        <v>4904579.6700000018</v>
      </c>
      <c r="BE399" s="13">
        <v>7.1869133774500638</v>
      </c>
      <c r="BF399" s="16">
        <v>8.7469575045639857E-3</v>
      </c>
      <c r="BG399" s="44">
        <v>7.4372582513338253E-2</v>
      </c>
      <c r="BH399" s="43">
        <v>28.03</v>
      </c>
      <c r="BI399" s="10">
        <v>36.798000000000002</v>
      </c>
    </row>
    <row r="400" spans="1:62" x14ac:dyDescent="0.2">
      <c r="A400" s="2">
        <v>2021</v>
      </c>
      <c r="B400" s="4" t="s">
        <v>0</v>
      </c>
      <c r="C400" s="4" t="s">
        <v>157</v>
      </c>
      <c r="D400" s="4" t="s">
        <v>273</v>
      </c>
      <c r="E400" s="52" t="s">
        <v>287</v>
      </c>
      <c r="F400" s="4" t="s">
        <v>143</v>
      </c>
      <c r="G400" s="7">
        <v>0</v>
      </c>
      <c r="H400" s="7">
        <v>75220</v>
      </c>
      <c r="J400" s="8">
        <v>75220</v>
      </c>
      <c r="K400" s="16">
        <v>0.28164934401090469</v>
      </c>
      <c r="L400" s="7">
        <v>0</v>
      </c>
      <c r="M400" s="7">
        <v>0</v>
      </c>
      <c r="N400" s="7">
        <v>451320</v>
      </c>
      <c r="P400" s="8">
        <v>451320</v>
      </c>
      <c r="Q400" s="16">
        <v>0.28164934401090469</v>
      </c>
      <c r="R400" s="40">
        <v>31</v>
      </c>
      <c r="S400" s="16">
        <v>0</v>
      </c>
      <c r="V400" s="7"/>
      <c r="W400" s="7">
        <v>6</v>
      </c>
      <c r="Y400" s="7">
        <v>0</v>
      </c>
      <c r="Z400" s="7">
        <v>523464</v>
      </c>
      <c r="AB400" s="7">
        <v>0</v>
      </c>
      <c r="AC400" s="7">
        <v>34</v>
      </c>
      <c r="AE400" s="7">
        <v>2770</v>
      </c>
      <c r="AF400" s="7">
        <v>204</v>
      </c>
      <c r="AG400" s="8">
        <v>2566</v>
      </c>
      <c r="AH400" s="16">
        <v>0.21152030217186035</v>
      </c>
      <c r="AI400" s="7">
        <v>2068</v>
      </c>
      <c r="AJ400" s="7">
        <v>498</v>
      </c>
      <c r="AK400" s="12">
        <v>0.74657039711191331</v>
      </c>
      <c r="AL400" s="12">
        <v>0.95</v>
      </c>
      <c r="AN400" s="12">
        <v>0.80592361652377242</v>
      </c>
      <c r="AO400" s="12">
        <v>0.92635379061371836</v>
      </c>
      <c r="AP400" s="12">
        <v>-8.8169754381757448E-2</v>
      </c>
      <c r="AQ400" s="8">
        <v>526664</v>
      </c>
      <c r="AR400" s="16">
        <v>1.5977054581685097</v>
      </c>
      <c r="AS400" s="7">
        <v>19484.42471328154</v>
      </c>
      <c r="AT400" s="7">
        <v>205.24707716289944</v>
      </c>
      <c r="AU400" s="7">
        <v>34.207846193816572</v>
      </c>
      <c r="AV400" s="7">
        <v>124</v>
      </c>
      <c r="AW400" s="16">
        <v>0.2758697273694885</v>
      </c>
      <c r="AX400" s="16">
        <v>1.14416997677354</v>
      </c>
      <c r="AY400" s="7">
        <v>9321952.7999999989</v>
      </c>
      <c r="AZ400" s="10">
        <v>17.7</v>
      </c>
      <c r="BA400" s="16">
        <v>0</v>
      </c>
      <c r="BB400" s="7">
        <v>533454.6104754979</v>
      </c>
      <c r="BC400" s="16">
        <v>-0.53859790339057367</v>
      </c>
      <c r="BD400" s="64">
        <v>3755891.6500000004</v>
      </c>
      <c r="BE400" s="13">
        <v>7.1314759505111427</v>
      </c>
      <c r="BF400" s="16">
        <v>8.5415076727479947E-3</v>
      </c>
      <c r="BG400" s="44">
        <v>7.2382179506290695E-2</v>
      </c>
      <c r="BH400" s="43">
        <v>27.03</v>
      </c>
      <c r="BI400" s="10">
        <v>36.798000000000002</v>
      </c>
    </row>
    <row r="401" spans="1:62" x14ac:dyDescent="0.2">
      <c r="A401" s="2">
        <v>2021</v>
      </c>
      <c r="B401" s="4" t="s">
        <v>1</v>
      </c>
      <c r="C401" s="4" t="s">
        <v>157</v>
      </c>
      <c r="D401" s="4" t="s">
        <v>273</v>
      </c>
      <c r="E401" s="52" t="s">
        <v>287</v>
      </c>
      <c r="F401" s="4" t="s">
        <v>143</v>
      </c>
      <c r="G401" s="7">
        <v>0</v>
      </c>
      <c r="H401" s="7">
        <v>77640</v>
      </c>
      <c r="J401" s="8">
        <v>77640</v>
      </c>
      <c r="K401" s="16">
        <v>0.18697446873566737</v>
      </c>
      <c r="L401" s="7">
        <v>0</v>
      </c>
      <c r="M401" s="7">
        <v>0</v>
      </c>
      <c r="N401" s="7">
        <v>465840</v>
      </c>
      <c r="P401" s="8">
        <v>465840</v>
      </c>
      <c r="Q401" s="16">
        <v>0.18697446873566737</v>
      </c>
      <c r="R401" s="40">
        <v>31</v>
      </c>
      <c r="S401" s="16">
        <v>0</v>
      </c>
      <c r="V401" s="7"/>
      <c r="W401" s="7">
        <v>6</v>
      </c>
      <c r="Y401" s="7">
        <v>0</v>
      </c>
      <c r="Z401" s="7">
        <v>550392</v>
      </c>
      <c r="AB401" s="7">
        <v>0</v>
      </c>
      <c r="AC401" s="7">
        <v>34</v>
      </c>
      <c r="AE401" s="7">
        <v>2833</v>
      </c>
      <c r="AF401" s="7">
        <v>135</v>
      </c>
      <c r="AG401" s="8">
        <v>2698</v>
      </c>
      <c r="AH401" s="71">
        <v>0.15102389078498302</v>
      </c>
      <c r="AI401" s="7">
        <v>2264</v>
      </c>
      <c r="AJ401" s="7">
        <v>434</v>
      </c>
      <c r="AK401" s="12">
        <v>0.79915284151076593</v>
      </c>
      <c r="AL401" s="12">
        <v>0.95</v>
      </c>
      <c r="AM401" s="12" t="s">
        <v>322</v>
      </c>
      <c r="AN401" s="12">
        <v>0.83914010378057824</v>
      </c>
      <c r="AO401" s="12">
        <v>0.95234733498058599</v>
      </c>
      <c r="AP401" s="12">
        <v>-6.4695956604053584E-2</v>
      </c>
      <c r="AQ401" s="8">
        <v>459799</v>
      </c>
      <c r="AR401" s="72">
        <v>0.7809655503652575</v>
      </c>
      <c r="AS401" s="7">
        <v>17233.845577211396</v>
      </c>
      <c r="AT401" s="7">
        <v>170.42216456634543</v>
      </c>
      <c r="AU401" s="7">
        <v>28.403694094390904</v>
      </c>
      <c r="AV401" s="7">
        <v>124</v>
      </c>
      <c r="AW401" s="16">
        <v>0.22906204914831374</v>
      </c>
      <c r="AX401" s="16">
        <v>0.54728808378656879</v>
      </c>
      <c r="AY401" s="7">
        <v>8138442.2999999998</v>
      </c>
      <c r="AZ401" s="10">
        <v>17.7</v>
      </c>
      <c r="BA401" s="40">
        <v>0</v>
      </c>
      <c r="BB401" s="7">
        <v>455248.46734438685</v>
      </c>
      <c r="BC401" s="16">
        <v>-0.24990885939669316</v>
      </c>
      <c r="BD401" s="64">
        <v>3284363.0299999993</v>
      </c>
      <c r="BE401" s="13">
        <v>7.1430408287099345</v>
      </c>
      <c r="BF401" s="16">
        <v>8.4245676953641872E-3</v>
      </c>
      <c r="BG401" s="44">
        <v>7.1708493826157182E-2</v>
      </c>
      <c r="BH401" s="43">
        <v>26.68</v>
      </c>
      <c r="BI401" s="10">
        <v>36.798000000000002</v>
      </c>
    </row>
    <row r="402" spans="1:62" x14ac:dyDescent="0.2">
      <c r="A402" s="2">
        <v>2021</v>
      </c>
      <c r="B402" s="4" t="s">
        <v>2</v>
      </c>
      <c r="C402" s="4" t="s">
        <v>157</v>
      </c>
      <c r="D402" s="4" t="s">
        <v>273</v>
      </c>
      <c r="E402" s="52" t="s">
        <v>287</v>
      </c>
      <c r="F402" s="4" t="s">
        <v>143</v>
      </c>
      <c r="G402" s="7">
        <v>0</v>
      </c>
      <c r="H402" s="7">
        <v>75120</v>
      </c>
      <c r="J402" s="8">
        <v>75120</v>
      </c>
      <c r="K402" s="16">
        <v>3.7413148049172396E-3</v>
      </c>
      <c r="L402" s="7">
        <v>0</v>
      </c>
      <c r="M402" s="7">
        <v>0</v>
      </c>
      <c r="N402" s="7">
        <v>450720</v>
      </c>
      <c r="P402" s="8">
        <v>450720</v>
      </c>
      <c r="Q402" s="16">
        <v>3.7413148049172396E-3</v>
      </c>
      <c r="R402" s="40">
        <v>31</v>
      </c>
      <c r="S402" s="16">
        <v>0</v>
      </c>
      <c r="V402" s="7"/>
      <c r="W402" s="7">
        <v>6</v>
      </c>
      <c r="Y402" s="7">
        <v>0</v>
      </c>
      <c r="Z402" s="7">
        <v>515508</v>
      </c>
      <c r="AB402" s="7">
        <v>0</v>
      </c>
      <c r="AC402" s="7">
        <v>34</v>
      </c>
      <c r="AE402" s="7">
        <v>2774</v>
      </c>
      <c r="AF402" s="7">
        <v>247</v>
      </c>
      <c r="AG402" s="8">
        <v>2527</v>
      </c>
      <c r="AH402" s="71">
        <v>-6.5804066543438067E-2</v>
      </c>
      <c r="AI402" s="7">
        <v>2159</v>
      </c>
      <c r="AJ402" s="7">
        <v>368</v>
      </c>
      <c r="AK402" s="12">
        <v>0.77829848594087958</v>
      </c>
      <c r="AL402" s="12">
        <v>0.95</v>
      </c>
      <c r="AM402" s="12" t="s">
        <v>322</v>
      </c>
      <c r="AN402" s="12">
        <v>0.85437277404036405</v>
      </c>
      <c r="AO402" s="12">
        <v>0.91095890410958902</v>
      </c>
      <c r="AP402" s="12">
        <v>-8.3269197231580883E-2</v>
      </c>
      <c r="AQ402" s="8">
        <v>548292</v>
      </c>
      <c r="AR402" s="72">
        <v>1.0005400040865173</v>
      </c>
      <c r="AS402" s="7">
        <v>20284.572697003328</v>
      </c>
      <c r="AT402" s="7">
        <v>216.97348634744756</v>
      </c>
      <c r="AU402" s="7">
        <v>36.162247724574591</v>
      </c>
      <c r="AV402" s="7">
        <v>124</v>
      </c>
      <c r="AW402" s="16">
        <v>0.29163103003689189</v>
      </c>
      <c r="AX402" s="16">
        <v>1.1414565536422749</v>
      </c>
      <c r="AY402" s="7">
        <v>9704768.4000000004</v>
      </c>
      <c r="AZ402" s="10">
        <v>17.7</v>
      </c>
      <c r="BA402" s="40">
        <v>0</v>
      </c>
      <c r="BB402" s="7">
        <v>562856.28045305901</v>
      </c>
      <c r="BC402" s="16">
        <v>-0.59221600985298317</v>
      </c>
      <c r="BD402" s="64">
        <v>3904543.3600000003</v>
      </c>
      <c r="BE402" s="13">
        <v>7.1212845709950177</v>
      </c>
      <c r="BF402" s="16">
        <v>8.2712888195142342E-3</v>
      </c>
      <c r="BG402" s="44">
        <v>7.0775101705899193E-2</v>
      </c>
      <c r="BH402" s="43">
        <v>27.03</v>
      </c>
      <c r="BI402" s="10">
        <v>36.798000000000002</v>
      </c>
    </row>
    <row r="403" spans="1:62" x14ac:dyDescent="0.2">
      <c r="A403" s="2">
        <v>2021</v>
      </c>
      <c r="B403" s="74" t="s">
        <v>3</v>
      </c>
      <c r="C403" s="74" t="s">
        <v>157</v>
      </c>
      <c r="D403" s="74" t="s">
        <v>273</v>
      </c>
      <c r="E403" s="52" t="s">
        <v>287</v>
      </c>
      <c r="F403" s="74" t="s">
        <v>143</v>
      </c>
      <c r="G403" s="7">
        <v>0</v>
      </c>
      <c r="H403" s="7">
        <v>78960</v>
      </c>
      <c r="J403" s="8">
        <v>78960</v>
      </c>
      <c r="K403" s="16">
        <v>2.0946470131885109E-2</v>
      </c>
      <c r="L403" s="7">
        <v>0</v>
      </c>
      <c r="M403" s="7">
        <v>0</v>
      </c>
      <c r="N403" s="7">
        <v>473760</v>
      </c>
      <c r="P403" s="8">
        <v>473760</v>
      </c>
      <c r="Q403" s="16">
        <v>2.0946470131885109E-2</v>
      </c>
      <c r="R403" s="40">
        <v>31</v>
      </c>
      <c r="S403" s="16">
        <v>0</v>
      </c>
      <c r="V403" s="7"/>
      <c r="W403" s="7">
        <v>6</v>
      </c>
      <c r="Y403" s="7">
        <v>0</v>
      </c>
      <c r="Z403" s="7">
        <v>545496</v>
      </c>
      <c r="AB403" s="7">
        <v>0</v>
      </c>
      <c r="AC403" s="7">
        <v>34</v>
      </c>
      <c r="AE403" s="7">
        <v>2865</v>
      </c>
      <c r="AF403" s="7">
        <v>191</v>
      </c>
      <c r="AG403" s="8">
        <v>2674</v>
      </c>
      <c r="AH403" s="71">
        <v>-4.1920458616983125E-2</v>
      </c>
      <c r="AI403" s="7">
        <v>2381</v>
      </c>
      <c r="AJ403" s="7">
        <v>293</v>
      </c>
      <c r="AK403" s="12">
        <v>0.83106457242582898</v>
      </c>
      <c r="AL403" s="12">
        <v>0.95</v>
      </c>
      <c r="AM403" s="12" t="s">
        <v>322</v>
      </c>
      <c r="AN403" s="12">
        <v>0.89042632759910245</v>
      </c>
      <c r="AO403" s="12">
        <v>0.93333333333333335</v>
      </c>
      <c r="AP403" s="12">
        <v>-8.1264369564105321E-2</v>
      </c>
      <c r="AQ403" s="8">
        <v>656835</v>
      </c>
      <c r="AR403" s="72">
        <v>1.6035848914504065</v>
      </c>
      <c r="AS403" s="7">
        <v>23584.739676840214</v>
      </c>
      <c r="AT403" s="7">
        <v>245.63762154076289</v>
      </c>
      <c r="AU403" s="7">
        <v>40.939603590127149</v>
      </c>
      <c r="AV403" s="7">
        <v>124</v>
      </c>
      <c r="AW403" s="16">
        <v>0.33015809346876734</v>
      </c>
      <c r="AX403" s="16">
        <v>1.7175039012857458</v>
      </c>
      <c r="AY403" s="7">
        <v>11625979.5</v>
      </c>
      <c r="AZ403" s="10">
        <v>17.7</v>
      </c>
      <c r="BA403" s="40">
        <v>0</v>
      </c>
      <c r="BB403" s="7">
        <v>652827.4245580351</v>
      </c>
      <c r="BC403" s="16">
        <v>-0.87526247932268009</v>
      </c>
      <c r="BD403" s="64">
        <v>4737941.01</v>
      </c>
      <c r="BE403" s="13">
        <v>7.2132895019297081</v>
      </c>
      <c r="BF403" s="73">
        <v>8.2482228300341867E-3</v>
      </c>
      <c r="BG403" s="44">
        <v>7.0983569622017156E-2</v>
      </c>
      <c r="BH403" s="43">
        <v>27.85</v>
      </c>
      <c r="BI403" s="10">
        <v>36.798000000000002</v>
      </c>
    </row>
    <row r="404" spans="1:62" x14ac:dyDescent="0.2">
      <c r="A404" s="2">
        <v>2021</v>
      </c>
      <c r="B404" s="74" t="s">
        <v>4</v>
      </c>
      <c r="C404" s="74" t="s">
        <v>157</v>
      </c>
      <c r="D404" s="74" t="s">
        <v>273</v>
      </c>
      <c r="E404" s="52" t="s">
        <v>330</v>
      </c>
      <c r="F404" s="74" t="s">
        <v>143</v>
      </c>
      <c r="G404" s="7">
        <v>0</v>
      </c>
      <c r="H404" s="7">
        <v>80520</v>
      </c>
      <c r="J404" s="8">
        <v>80520</v>
      </c>
      <c r="K404" s="16">
        <v>4.9120521172638432E-2</v>
      </c>
      <c r="L404" s="7">
        <v>0</v>
      </c>
      <c r="M404" s="7">
        <v>0</v>
      </c>
      <c r="N404" s="7">
        <v>483120</v>
      </c>
      <c r="P404" s="8">
        <v>483120</v>
      </c>
      <c r="Q404" s="16">
        <v>4.9120521172638432E-2</v>
      </c>
      <c r="R404" s="40">
        <v>31</v>
      </c>
      <c r="S404" s="16">
        <v>0</v>
      </c>
      <c r="V404" s="7"/>
      <c r="W404" s="7">
        <v>6</v>
      </c>
      <c r="Y404" s="7">
        <v>0</v>
      </c>
      <c r="Z404" s="7">
        <v>555492</v>
      </c>
      <c r="AB404" s="7">
        <v>0</v>
      </c>
      <c r="AC404" s="7">
        <v>34</v>
      </c>
      <c r="AE404" s="7">
        <v>2857</v>
      </c>
      <c r="AF404" s="7">
        <v>134</v>
      </c>
      <c r="AG404" s="8">
        <v>2723</v>
      </c>
      <c r="AH404" s="71">
        <v>-4.3875685557587252E-3</v>
      </c>
      <c r="AI404" s="7">
        <v>2343</v>
      </c>
      <c r="AJ404" s="7">
        <v>380</v>
      </c>
      <c r="AK404" s="12">
        <v>0.82009100455022754</v>
      </c>
      <c r="AL404" s="12">
        <v>0.95</v>
      </c>
      <c r="AM404" s="12" t="s">
        <v>322</v>
      </c>
      <c r="AN404" s="12">
        <v>0.86044803525523317</v>
      </c>
      <c r="AO404" s="12">
        <v>0.95309765488274412</v>
      </c>
      <c r="AP404" s="12">
        <v>-0.10587941625263575</v>
      </c>
      <c r="AQ404" s="8">
        <v>749143</v>
      </c>
      <c r="AR404" s="72">
        <v>1.5977723759358344</v>
      </c>
      <c r="AS404" s="7">
        <v>27162.545322697606</v>
      </c>
      <c r="AT404" s="7">
        <v>275.11678295997064</v>
      </c>
      <c r="AU404" s="7">
        <v>45.852797159995106</v>
      </c>
      <c r="AV404" s="7">
        <v>124</v>
      </c>
      <c r="AW404" s="16">
        <v>0.36978062225802505</v>
      </c>
      <c r="AX404" s="16">
        <v>1.6092205097996719</v>
      </c>
      <c r="AY404" s="7">
        <v>13259831.1</v>
      </c>
      <c r="AZ404" s="10">
        <v>17.7</v>
      </c>
      <c r="BA404" s="40">
        <v>0</v>
      </c>
      <c r="BB404" s="7">
        <v>738324.98102769721</v>
      </c>
      <c r="BC404" s="16">
        <v>-0.81607571023625125</v>
      </c>
      <c r="BD404" s="64">
        <v>5438482.9600000018</v>
      </c>
      <c r="BE404" s="13">
        <v>7.2596059230347239</v>
      </c>
      <c r="BF404" s="73">
        <v>8.1779921934923127E-3</v>
      </c>
      <c r="BG404" s="44">
        <v>7.0778271007249621E-2</v>
      </c>
      <c r="BH404" s="43">
        <v>27.580000000000002</v>
      </c>
      <c r="BI404" s="10">
        <v>36.798000000000002</v>
      </c>
    </row>
    <row r="405" spans="1:62" x14ac:dyDescent="0.2">
      <c r="A405" s="75">
        <v>2021</v>
      </c>
      <c r="B405" s="81" t="s">
        <v>11</v>
      </c>
      <c r="C405" s="81" t="s">
        <v>157</v>
      </c>
      <c r="D405" s="81" t="s">
        <v>273</v>
      </c>
      <c r="E405" s="82" t="s">
        <v>330</v>
      </c>
      <c r="F405" s="81" t="s">
        <v>143</v>
      </c>
      <c r="G405" s="77">
        <v>0</v>
      </c>
      <c r="H405" s="77">
        <v>81440</v>
      </c>
      <c r="I405" s="77"/>
      <c r="J405" s="83">
        <v>81440</v>
      </c>
      <c r="K405" s="16">
        <v>9.6687314839752236E-2</v>
      </c>
      <c r="L405" s="77">
        <v>0</v>
      </c>
      <c r="M405" s="77">
        <v>0</v>
      </c>
      <c r="N405" s="77">
        <v>488640</v>
      </c>
      <c r="O405" s="77"/>
      <c r="P405" s="83">
        <v>488640</v>
      </c>
      <c r="Q405" s="16">
        <v>9.6687314839752236E-2</v>
      </c>
      <c r="R405" s="40">
        <v>31</v>
      </c>
      <c r="S405" s="16">
        <v>0</v>
      </c>
      <c r="T405" s="79"/>
      <c r="U405" s="86"/>
      <c r="V405" s="77"/>
      <c r="W405" s="77">
        <v>6</v>
      </c>
      <c r="X405" s="79"/>
      <c r="Y405" s="77">
        <v>0</v>
      </c>
      <c r="Z405" s="77">
        <v>555696</v>
      </c>
      <c r="AA405" s="77"/>
      <c r="AB405" s="77">
        <v>0</v>
      </c>
      <c r="AC405" s="77">
        <v>34</v>
      </c>
      <c r="AD405" s="77"/>
      <c r="AE405" s="77">
        <v>2786</v>
      </c>
      <c r="AF405" s="77">
        <v>62</v>
      </c>
      <c r="AG405" s="83">
        <v>2724</v>
      </c>
      <c r="AH405" s="84">
        <v>3.5741444866920213E-2</v>
      </c>
      <c r="AI405" s="77">
        <v>2526</v>
      </c>
      <c r="AJ405" s="77">
        <v>198</v>
      </c>
      <c r="AK405" s="76">
        <v>0.90667623833452982</v>
      </c>
      <c r="AL405" s="76">
        <v>0.95</v>
      </c>
      <c r="AM405" s="76" t="s">
        <v>322</v>
      </c>
      <c r="AN405" s="76">
        <v>0.92731277533039647</v>
      </c>
      <c r="AO405" s="76">
        <v>0.97774587221823406</v>
      </c>
      <c r="AP405" s="76">
        <v>-3.2976764821989413E-2</v>
      </c>
      <c r="AQ405" s="83">
        <v>844511</v>
      </c>
      <c r="AR405" s="87">
        <v>1.632696132527792</v>
      </c>
      <c r="AS405" s="77">
        <v>30731.841339155748</v>
      </c>
      <c r="AT405" s="77">
        <v>310.0260646108664</v>
      </c>
      <c r="AU405" s="77">
        <v>51.671010768477736</v>
      </c>
      <c r="AV405" s="77">
        <v>124</v>
      </c>
      <c r="AW405" s="86">
        <v>0.41670169974578819</v>
      </c>
      <c r="AX405" s="86">
        <v>1.5418468533583307</v>
      </c>
      <c r="AY405" s="77">
        <v>14947844.699999999</v>
      </c>
      <c r="AZ405" s="79">
        <v>17.7</v>
      </c>
      <c r="BA405" s="85">
        <v>0</v>
      </c>
      <c r="BB405" s="77">
        <v>825406.32688282279</v>
      </c>
      <c r="BC405" s="86">
        <v>-0.76707281418798023</v>
      </c>
      <c r="BD405" s="88">
        <v>6033499.9700000007</v>
      </c>
      <c r="BE405" s="78">
        <v>7.1443710857525842</v>
      </c>
      <c r="BF405" s="89">
        <v>6.3527274723923586E-3</v>
      </c>
      <c r="BG405" s="80">
        <v>6.9255245111987052E-2</v>
      </c>
      <c r="BH405" s="90">
        <v>27.48</v>
      </c>
      <c r="BI405" s="79">
        <v>36.798000000000002</v>
      </c>
      <c r="BJ405" s="75"/>
    </row>
    <row r="406" spans="1:62" x14ac:dyDescent="0.2">
      <c r="A406" s="75">
        <v>2021</v>
      </c>
      <c r="B406" s="81" t="s">
        <v>5</v>
      </c>
      <c r="C406" s="81" t="s">
        <v>157</v>
      </c>
      <c r="D406" s="81" t="s">
        <v>273</v>
      </c>
      <c r="E406" s="82" t="s">
        <v>330</v>
      </c>
      <c r="F406" s="81" t="s">
        <v>143</v>
      </c>
      <c r="G406" s="77">
        <v>0</v>
      </c>
      <c r="H406" s="77">
        <v>83810</v>
      </c>
      <c r="I406" s="77"/>
      <c r="J406" s="83">
        <v>83810</v>
      </c>
      <c r="K406" s="16">
        <v>8.295645432226384E-2</v>
      </c>
      <c r="L406" s="77">
        <v>0</v>
      </c>
      <c r="M406" s="77">
        <v>0</v>
      </c>
      <c r="N406" s="77">
        <v>502860</v>
      </c>
      <c r="O406" s="77"/>
      <c r="P406" s="83">
        <v>502860</v>
      </c>
      <c r="Q406" s="16">
        <v>8.295645432226384E-2</v>
      </c>
      <c r="R406" s="40">
        <v>31</v>
      </c>
      <c r="S406" s="16">
        <v>0</v>
      </c>
      <c r="T406" s="79"/>
      <c r="U406" s="86"/>
      <c r="V406" s="77"/>
      <c r="W406" s="77">
        <v>6</v>
      </c>
      <c r="X406" s="79"/>
      <c r="Y406" s="77">
        <v>0</v>
      </c>
      <c r="Z406" s="77">
        <v>551004</v>
      </c>
      <c r="AA406" s="77"/>
      <c r="AB406" s="77">
        <v>0</v>
      </c>
      <c r="AC406" s="77">
        <v>34</v>
      </c>
      <c r="AD406" s="77"/>
      <c r="AE406" s="77">
        <v>2841</v>
      </c>
      <c r="AF406" s="77">
        <v>140</v>
      </c>
      <c r="AG406" s="83">
        <v>2701</v>
      </c>
      <c r="AH406" s="84">
        <v>-2.9464606539705396E-2</v>
      </c>
      <c r="AI406" s="77">
        <v>2275</v>
      </c>
      <c r="AJ406" s="77">
        <v>426</v>
      </c>
      <c r="AK406" s="76">
        <v>0.80077437521999295</v>
      </c>
      <c r="AL406" s="76">
        <v>0.95</v>
      </c>
      <c r="AM406" s="76" t="s">
        <v>322</v>
      </c>
      <c r="AN406" s="76">
        <v>0.8422806368011847</v>
      </c>
      <c r="AO406" s="76">
        <v>0.95072157690953885</v>
      </c>
      <c r="AP406" s="76">
        <v>-0.13086132287070928</v>
      </c>
      <c r="AQ406" s="83">
        <v>975812</v>
      </c>
      <c r="AR406" s="87">
        <v>1.4305672831434086</v>
      </c>
      <c r="AS406" s="77">
        <v>36208.237476808899</v>
      </c>
      <c r="AT406" s="77">
        <v>361.27804516845612</v>
      </c>
      <c r="AU406" s="77">
        <v>60.21300752807602</v>
      </c>
      <c r="AV406" s="77">
        <v>124</v>
      </c>
      <c r="AW406" s="86">
        <v>0.48558877038770981</v>
      </c>
      <c r="AX406" s="86">
        <v>1.5043571821503541</v>
      </c>
      <c r="AY406" s="77">
        <v>17271872.399999999</v>
      </c>
      <c r="AZ406" s="79">
        <v>17.7</v>
      </c>
      <c r="BA406" s="85">
        <v>0</v>
      </c>
      <c r="BB406" s="77">
        <v>923523.26748567284</v>
      </c>
      <c r="BC406" s="86">
        <v>-0.77115764467018899</v>
      </c>
      <c r="BD406" s="88">
        <v>6991156.1599999983</v>
      </c>
      <c r="BE406" s="78">
        <v>7.164449873541213</v>
      </c>
      <c r="BF406" s="89">
        <v>6.1850304830764228E-3</v>
      </c>
      <c r="BG406" s="80">
        <v>6.8493784641885408E-2</v>
      </c>
      <c r="BH406" s="90">
        <v>26.950000000000003</v>
      </c>
      <c r="BI406" s="79">
        <v>36.798000000000002</v>
      </c>
      <c r="BJ406" s="75"/>
    </row>
    <row r="407" spans="1:62" x14ac:dyDescent="0.2">
      <c r="A407" s="75">
        <v>2021</v>
      </c>
      <c r="B407" s="81" t="s">
        <v>6</v>
      </c>
      <c r="C407" s="81" t="s">
        <v>157</v>
      </c>
      <c r="D407" s="81" t="s">
        <v>273</v>
      </c>
      <c r="E407" s="82" t="s">
        <v>330</v>
      </c>
      <c r="F407" s="81" t="s">
        <v>143</v>
      </c>
      <c r="G407" s="77">
        <v>0</v>
      </c>
      <c r="H407" s="77">
        <v>82580</v>
      </c>
      <c r="I407" s="77"/>
      <c r="J407" s="83">
        <v>82580</v>
      </c>
      <c r="K407" s="16">
        <v>0.11024468943264321</v>
      </c>
      <c r="L407" s="77">
        <v>0</v>
      </c>
      <c r="M407" s="77">
        <v>0</v>
      </c>
      <c r="N407" s="77">
        <v>495480</v>
      </c>
      <c r="O407" s="77"/>
      <c r="P407" s="83">
        <v>495480</v>
      </c>
      <c r="Q407" s="16">
        <v>0.11024468943264321</v>
      </c>
      <c r="R407" s="40">
        <v>31</v>
      </c>
      <c r="S407" s="16">
        <v>0</v>
      </c>
      <c r="T407" s="79"/>
      <c r="U407" s="86"/>
      <c r="V407" s="77"/>
      <c r="W407" s="77">
        <v>6</v>
      </c>
      <c r="X407" s="79"/>
      <c r="Y407" s="77">
        <v>0</v>
      </c>
      <c r="Z407" s="77">
        <v>543864</v>
      </c>
      <c r="AA407" s="77"/>
      <c r="AB407" s="77">
        <v>0</v>
      </c>
      <c r="AC407" s="77">
        <v>34</v>
      </c>
      <c r="AD407" s="77"/>
      <c r="AE407" s="77">
        <v>2766</v>
      </c>
      <c r="AF407" s="77">
        <v>100</v>
      </c>
      <c r="AG407" s="83">
        <v>2666</v>
      </c>
      <c r="AH407" s="84">
        <v>7.5075075075070608E-4</v>
      </c>
      <c r="AI407" s="77">
        <v>2124</v>
      </c>
      <c r="AJ407" s="77">
        <v>542</v>
      </c>
      <c r="AK407" s="76">
        <v>0.76789587852494579</v>
      </c>
      <c r="AL407" s="76">
        <v>0.95</v>
      </c>
      <c r="AM407" s="76" t="s">
        <v>322</v>
      </c>
      <c r="AN407" s="76">
        <v>0.79669917479369845</v>
      </c>
      <c r="AO407" s="76">
        <v>0.96384671005061462</v>
      </c>
      <c r="AP407" s="76">
        <v>-0.16473569395890886</v>
      </c>
      <c r="AQ407" s="83">
        <v>1069874</v>
      </c>
      <c r="AR407" s="87">
        <v>1.3957426893251497</v>
      </c>
      <c r="AS407" s="77">
        <v>39980.34379671151</v>
      </c>
      <c r="AT407" s="77">
        <v>401.30307576894222</v>
      </c>
      <c r="AU407" s="77">
        <v>66.883845961490366</v>
      </c>
      <c r="AV407" s="77">
        <v>124</v>
      </c>
      <c r="AW407" s="86">
        <v>0.53938585452814813</v>
      </c>
      <c r="AX407" s="86">
        <v>1.393945432994073</v>
      </c>
      <c r="AY407" s="77">
        <v>18936769.800000001</v>
      </c>
      <c r="AZ407" s="79">
        <v>17.7</v>
      </c>
      <c r="BA407" s="85">
        <v>0</v>
      </c>
      <c r="BB407" s="77">
        <v>1035324.8563197181</v>
      </c>
      <c r="BC407" s="86">
        <v>-0.71329613574277717</v>
      </c>
      <c r="BD407" s="88">
        <v>7548699.3100000005</v>
      </c>
      <c r="BE407" s="78">
        <v>7.0556900251805361</v>
      </c>
      <c r="BF407" s="89">
        <v>5.9137268926540924E-3</v>
      </c>
      <c r="BG407" s="80">
        <v>6.7037434918579913E-2</v>
      </c>
      <c r="BH407" s="90">
        <v>26.76</v>
      </c>
      <c r="BI407" s="79">
        <v>36.798000000000002</v>
      </c>
      <c r="BJ407" s="75"/>
    </row>
    <row r="408" spans="1:62" x14ac:dyDescent="0.2">
      <c r="A408" s="2">
        <v>2005</v>
      </c>
      <c r="B408" s="4" t="s">
        <v>8</v>
      </c>
      <c r="C408" s="4" t="s">
        <v>272</v>
      </c>
      <c r="D408" s="4" t="s">
        <v>273</v>
      </c>
      <c r="E408" s="52" t="s">
        <v>291</v>
      </c>
      <c r="F408" s="4" t="s">
        <v>143</v>
      </c>
      <c r="G408" s="7">
        <v>49038.554999999993</v>
      </c>
      <c r="J408" s="8">
        <v>49038.554999999993</v>
      </c>
      <c r="K408" s="16">
        <v>-0.11118508655126502</v>
      </c>
      <c r="L408" s="7">
        <v>49038.554999999993</v>
      </c>
      <c r="M408" s="7">
        <v>196154.21999999997</v>
      </c>
      <c r="P408" s="8">
        <v>196154.21999999997</v>
      </c>
      <c r="Q408" s="16">
        <v>-0.19381867260885721</v>
      </c>
      <c r="R408" s="40">
        <v>32.68</v>
      </c>
      <c r="S408" s="16">
        <v>0</v>
      </c>
      <c r="V408" s="7">
        <v>4</v>
      </c>
      <c r="W408" s="7"/>
      <c r="Y408" s="7">
        <v>381810</v>
      </c>
      <c r="AB408" s="7">
        <v>71.5</v>
      </c>
      <c r="AE408" s="7">
        <v>1371</v>
      </c>
      <c r="AF408" s="7">
        <v>36</v>
      </c>
      <c r="AG408" s="8">
        <v>1335</v>
      </c>
      <c r="AH408" s="16">
        <v>-0.11118508655126502</v>
      </c>
      <c r="AI408" s="7">
        <v>978</v>
      </c>
      <c r="AJ408" s="7">
        <v>357</v>
      </c>
      <c r="AK408" s="12">
        <v>0.71334792122538293</v>
      </c>
      <c r="AL408" s="12">
        <v>0.95</v>
      </c>
      <c r="AN408" s="12">
        <v>0.73258426966292134</v>
      </c>
      <c r="AO408" s="12">
        <v>0.97374179431072205</v>
      </c>
      <c r="AP408" s="12">
        <v>-0.10468545725491629</v>
      </c>
      <c r="AQ408" s="8">
        <v>269529</v>
      </c>
      <c r="AR408" s="16">
        <v>-3.5212962908071965E-2</v>
      </c>
      <c r="AS408" s="7">
        <v>10248.250950570342</v>
      </c>
      <c r="AT408" s="7">
        <v>201.89438202247192</v>
      </c>
      <c r="AU408" s="7">
        <v>50.473595505617979</v>
      </c>
      <c r="AV408" s="7">
        <v>180</v>
      </c>
      <c r="AW408" s="16">
        <v>0.28040886392009989</v>
      </c>
      <c r="AX408" s="16">
        <v>0.19673701723413028</v>
      </c>
      <c r="AY408" s="7">
        <v>4765272.72</v>
      </c>
      <c r="AZ408" s="10">
        <v>17.68</v>
      </c>
      <c r="BA408" s="16">
        <v>0.13115802943058208</v>
      </c>
      <c r="BB408" s="7">
        <v>285073.854199711</v>
      </c>
      <c r="BC408" s="16">
        <v>-0.14418987459586799</v>
      </c>
      <c r="BD408" s="13"/>
      <c r="BE408" s="13"/>
      <c r="BG408" s="44"/>
      <c r="BH408" s="43">
        <v>26.3</v>
      </c>
      <c r="BI408" s="2">
        <v>36.732999999999997</v>
      </c>
    </row>
    <row r="409" spans="1:62" x14ac:dyDescent="0.2">
      <c r="A409" s="2">
        <v>2005</v>
      </c>
      <c r="B409" s="4" t="s">
        <v>9</v>
      </c>
      <c r="C409" s="4" t="s">
        <v>272</v>
      </c>
      <c r="D409" s="4" t="s">
        <v>273</v>
      </c>
      <c r="E409" s="52" t="s">
        <v>291</v>
      </c>
      <c r="F409" s="4" t="s">
        <v>143</v>
      </c>
      <c r="G409" s="7">
        <v>41985.818999999996</v>
      </c>
      <c r="J409" s="8">
        <v>41985.818999999996</v>
      </c>
      <c r="K409" s="16">
        <v>-1.8884120171673957E-2</v>
      </c>
      <c r="L409" s="7">
        <v>41985.818999999996</v>
      </c>
      <c r="M409" s="7">
        <v>167943.27599999998</v>
      </c>
      <c r="P409" s="8">
        <v>167943.27599999998</v>
      </c>
      <c r="Q409" s="16">
        <v>-0.11009897521240275</v>
      </c>
      <c r="R409" s="40">
        <v>32.68</v>
      </c>
      <c r="S409" s="16">
        <v>0</v>
      </c>
      <c r="V409" s="7">
        <v>4</v>
      </c>
      <c r="W409" s="7"/>
      <c r="Y409" s="7">
        <v>326898</v>
      </c>
      <c r="AB409" s="7">
        <v>71.5</v>
      </c>
      <c r="AE409" s="7">
        <v>1244</v>
      </c>
      <c r="AF409" s="7">
        <v>101</v>
      </c>
      <c r="AG409" s="8">
        <v>1143</v>
      </c>
      <c r="AH409" s="16">
        <v>-1.8884120171673846E-2</v>
      </c>
      <c r="AI409" s="7">
        <v>1015</v>
      </c>
      <c r="AJ409" s="7">
        <v>128</v>
      </c>
      <c r="AK409" s="12">
        <v>0.81591639871382637</v>
      </c>
      <c r="AL409" s="12">
        <v>0.95</v>
      </c>
      <c r="AN409" s="12">
        <v>0.88801399825021876</v>
      </c>
      <c r="AO409" s="12">
        <v>0.9188102893890675</v>
      </c>
      <c r="AP409" s="12">
        <v>4.1829111743710845E-2</v>
      </c>
      <c r="AQ409" s="8">
        <v>266436.16809726029</v>
      </c>
      <c r="AR409" s="16">
        <v>-4.8407340060624748E-2</v>
      </c>
      <c r="AS409" s="7">
        <v>11101.507004052512</v>
      </c>
      <c r="AT409" s="7">
        <v>233.10250927144384</v>
      </c>
      <c r="AU409" s="7">
        <v>58.275627317860959</v>
      </c>
      <c r="AV409" s="7">
        <v>180</v>
      </c>
      <c r="AW409" s="16">
        <v>0.32375348509922752</v>
      </c>
      <c r="AX409" s="16">
        <v>6.9324153398410138E-2</v>
      </c>
      <c r="AY409" s="7">
        <v>4710591.4519595616</v>
      </c>
      <c r="AZ409" s="10">
        <v>17.68</v>
      </c>
      <c r="BA409" s="16">
        <v>0.13115802943058208</v>
      </c>
      <c r="BB409" s="7">
        <v>297631.45574254874</v>
      </c>
      <c r="BC409" s="16">
        <v>-4.7371792502226964E-2</v>
      </c>
      <c r="BD409" s="13"/>
      <c r="BE409" s="13"/>
      <c r="BG409" s="44"/>
      <c r="BH409" s="43">
        <v>24</v>
      </c>
      <c r="BI409" s="2">
        <v>36.732999999999997</v>
      </c>
    </row>
    <row r="410" spans="1:62" x14ac:dyDescent="0.2">
      <c r="A410" s="2">
        <v>2005</v>
      </c>
      <c r="B410" s="4" t="s">
        <v>10</v>
      </c>
      <c r="C410" s="4" t="s">
        <v>272</v>
      </c>
      <c r="D410" s="4" t="s">
        <v>273</v>
      </c>
      <c r="E410" s="52" t="s">
        <v>291</v>
      </c>
      <c r="F410" s="4" t="s">
        <v>143</v>
      </c>
      <c r="G410" s="7">
        <v>48744.690999999999</v>
      </c>
      <c r="J410" s="8">
        <v>48744.690999999999</v>
      </c>
      <c r="K410" s="16">
        <v>-0.14497422680412364</v>
      </c>
      <c r="L410" s="7">
        <v>48744.690999999999</v>
      </c>
      <c r="M410" s="7">
        <v>194978.764</v>
      </c>
      <c r="P410" s="8">
        <v>194978.764</v>
      </c>
      <c r="Q410" s="16">
        <v>-0.22446641886995344</v>
      </c>
      <c r="R410" s="40">
        <v>32.68</v>
      </c>
      <c r="S410" s="16">
        <v>0</v>
      </c>
      <c r="V410" s="7">
        <v>4</v>
      </c>
      <c r="W410" s="7"/>
      <c r="Y410" s="7">
        <v>379522</v>
      </c>
      <c r="AB410" s="7">
        <v>71.5</v>
      </c>
      <c r="AE410" s="7">
        <v>1375</v>
      </c>
      <c r="AF410" s="7">
        <v>48</v>
      </c>
      <c r="AG410" s="8">
        <v>1327</v>
      </c>
      <c r="AH410" s="16">
        <v>-0.14497422680412375</v>
      </c>
      <c r="AI410" s="7">
        <v>1185</v>
      </c>
      <c r="AJ410" s="7">
        <v>142</v>
      </c>
      <c r="AK410" s="12">
        <v>0.86181818181818182</v>
      </c>
      <c r="AL410" s="12">
        <v>0.95</v>
      </c>
      <c r="AN410" s="12">
        <v>0.892991710625471</v>
      </c>
      <c r="AO410" s="12">
        <v>0.96509090909090911</v>
      </c>
      <c r="AP410" s="12">
        <v>0.19270493536207489</v>
      </c>
      <c r="AQ410" s="8">
        <v>288747.56501269626</v>
      </c>
      <c r="AR410" s="16">
        <v>-4.479435066435844E-2</v>
      </c>
      <c r="AS410" s="7">
        <v>11412.947233703409</v>
      </c>
      <c r="AT410" s="7">
        <v>217.594246430065</v>
      </c>
      <c r="AU410" s="7">
        <v>54.39856160751625</v>
      </c>
      <c r="AV410" s="7">
        <v>180</v>
      </c>
      <c r="AW410" s="16">
        <v>0.30221423115286805</v>
      </c>
      <c r="AX410" s="16">
        <v>0.23167542009437048</v>
      </c>
      <c r="AY410" s="7">
        <v>5105056.9494244698</v>
      </c>
      <c r="AZ410" s="10">
        <v>17.68</v>
      </c>
      <c r="BA410" s="16">
        <v>0.13115802943058208</v>
      </c>
      <c r="BB410" s="7">
        <v>282549.83542627643</v>
      </c>
      <c r="BC410" s="16">
        <v>-0.13867786481486069</v>
      </c>
      <c r="BD410" s="13"/>
      <c r="BE410" s="13"/>
      <c r="BG410" s="44"/>
      <c r="BH410" s="43">
        <v>25.3</v>
      </c>
      <c r="BI410" s="2">
        <v>36.732999999999997</v>
      </c>
    </row>
    <row r="411" spans="1:62" x14ac:dyDescent="0.2">
      <c r="A411" s="2">
        <v>2005</v>
      </c>
      <c r="B411" s="4" t="s">
        <v>0</v>
      </c>
      <c r="C411" s="4" t="s">
        <v>272</v>
      </c>
      <c r="D411" s="4" t="s">
        <v>273</v>
      </c>
      <c r="E411" s="52" t="s">
        <v>291</v>
      </c>
      <c r="F411" s="4" t="s">
        <v>143</v>
      </c>
      <c r="G411" s="7">
        <v>47238.637999999999</v>
      </c>
      <c r="J411" s="8">
        <v>47238.637999999999</v>
      </c>
      <c r="K411" s="16">
        <v>-0.21249234537660744</v>
      </c>
      <c r="L411" s="7">
        <v>47238.637999999999</v>
      </c>
      <c r="M411" s="7">
        <v>188954.552</v>
      </c>
      <c r="P411" s="8">
        <v>188954.552</v>
      </c>
      <c r="Q411" s="16">
        <v>-0.28635464012379452</v>
      </c>
      <c r="R411" s="40">
        <v>32.68</v>
      </c>
      <c r="S411" s="16">
        <v>0</v>
      </c>
      <c r="V411" s="7">
        <v>4</v>
      </c>
      <c r="W411" s="7"/>
      <c r="Y411" s="7">
        <v>367796</v>
      </c>
      <c r="AB411" s="7">
        <v>71.5</v>
      </c>
      <c r="AE411" s="7">
        <v>1330</v>
      </c>
      <c r="AF411" s="7">
        <v>44</v>
      </c>
      <c r="AG411" s="8">
        <v>1286</v>
      </c>
      <c r="AH411" s="16">
        <v>-0.21249234537660744</v>
      </c>
      <c r="AI411" s="7">
        <v>1169</v>
      </c>
      <c r="AJ411" s="7">
        <v>117</v>
      </c>
      <c r="AK411" s="12">
        <v>0.87894736842105259</v>
      </c>
      <c r="AL411" s="12">
        <v>0.95</v>
      </c>
      <c r="AN411" s="12">
        <v>0.90902021772939345</v>
      </c>
      <c r="AO411" s="12">
        <v>0.96691729323308273</v>
      </c>
      <c r="AP411" s="12">
        <v>0.18944712784623374</v>
      </c>
      <c r="AQ411" s="8">
        <v>288120.87349101191</v>
      </c>
      <c r="AR411" s="16">
        <v>0.10118366221645525</v>
      </c>
      <c r="AS411" s="7">
        <v>11210.928929611358</v>
      </c>
      <c r="AT411" s="7">
        <v>224.04422510965156</v>
      </c>
      <c r="AU411" s="7">
        <v>56.011056277412891</v>
      </c>
      <c r="AV411" s="7">
        <v>180</v>
      </c>
      <c r="AW411" s="16">
        <v>0.31117253487451607</v>
      </c>
      <c r="AX411" s="16">
        <v>0.54304045696797587</v>
      </c>
      <c r="AY411" s="7">
        <v>5093977.0433210908</v>
      </c>
      <c r="AZ411" s="10">
        <v>17.68</v>
      </c>
      <c r="BA411" s="16">
        <v>0.13115802943058208</v>
      </c>
      <c r="BB411" s="7">
        <v>291835.7972787355</v>
      </c>
      <c r="BC411" s="16">
        <v>-0.30818978771774425</v>
      </c>
      <c r="BD411" s="13"/>
      <c r="BE411" s="13"/>
      <c r="BG411" s="44"/>
      <c r="BH411" s="43">
        <v>25.7</v>
      </c>
      <c r="BI411" s="2">
        <v>36.732999999999997</v>
      </c>
    </row>
    <row r="412" spans="1:62" x14ac:dyDescent="0.2">
      <c r="A412" s="2">
        <v>2005</v>
      </c>
      <c r="B412" s="4" t="s">
        <v>1</v>
      </c>
      <c r="C412" s="4" t="s">
        <v>272</v>
      </c>
      <c r="D412" s="4" t="s">
        <v>273</v>
      </c>
      <c r="E412" s="52" t="s">
        <v>291</v>
      </c>
      <c r="F412" s="4" t="s">
        <v>143</v>
      </c>
      <c r="G412" s="7">
        <v>48450.826999999997</v>
      </c>
      <c r="J412" s="8">
        <v>48450.826999999997</v>
      </c>
      <c r="K412" s="16">
        <v>-5.2790346907993779E-3</v>
      </c>
      <c r="L412" s="7">
        <v>48450.826999999997</v>
      </c>
      <c r="M412" s="7">
        <v>193803.30799999999</v>
      </c>
      <c r="P412" s="8">
        <v>193803.30799999999</v>
      </c>
      <c r="Q412" s="16">
        <v>-9.7758761624307966E-2</v>
      </c>
      <c r="R412" s="40">
        <v>32.68</v>
      </c>
      <c r="S412" s="16">
        <v>0</v>
      </c>
      <c r="V412" s="7">
        <v>4</v>
      </c>
      <c r="W412" s="7"/>
      <c r="Y412" s="7">
        <v>377234</v>
      </c>
      <c r="AB412" s="7">
        <v>71.5</v>
      </c>
      <c r="AE412" s="7">
        <v>1371</v>
      </c>
      <c r="AF412" s="7">
        <v>52</v>
      </c>
      <c r="AG412" s="8">
        <v>1319</v>
      </c>
      <c r="AH412" s="16">
        <v>-5.2790346907993779E-3</v>
      </c>
      <c r="AI412" s="7">
        <v>1242</v>
      </c>
      <c r="AJ412" s="7">
        <v>77</v>
      </c>
      <c r="AK412" s="12">
        <v>0.9059080962800875</v>
      </c>
      <c r="AL412" s="12">
        <v>0.95</v>
      </c>
      <c r="AN412" s="12">
        <v>0.94162244124336614</v>
      </c>
      <c r="AO412" s="12">
        <v>0.96207148067104309</v>
      </c>
      <c r="AP412" s="12">
        <v>4.3972706595905908E-2</v>
      </c>
      <c r="AQ412" s="8">
        <v>295193.5764711895</v>
      </c>
      <c r="AR412" s="16">
        <v>6.0048755415322397E-2</v>
      </c>
      <c r="AS412" s="7">
        <v>11397.435384988012</v>
      </c>
      <c r="AT412" s="7">
        <v>223.80104357178885</v>
      </c>
      <c r="AU412" s="7">
        <v>55.950260892947213</v>
      </c>
      <c r="AV412" s="7">
        <v>180</v>
      </c>
      <c r="AW412" s="16">
        <v>0.31083478273859561</v>
      </c>
      <c r="AX412" s="16">
        <v>0.17490612302728614</v>
      </c>
      <c r="AY412" s="7">
        <v>5219022.4320106301</v>
      </c>
      <c r="AZ412" s="10">
        <v>17.68</v>
      </c>
      <c r="BA412" s="16">
        <v>0.13115802943058208</v>
      </c>
      <c r="BB412" s="7">
        <v>292272.10859183484</v>
      </c>
      <c r="BC412" s="16">
        <v>-9.7227400735270572E-2</v>
      </c>
      <c r="BD412" s="13"/>
      <c r="BE412" s="13"/>
      <c r="BG412" s="44"/>
      <c r="BH412" s="43">
        <v>25.9</v>
      </c>
      <c r="BI412" s="2">
        <v>36.732999999999997</v>
      </c>
    </row>
    <row r="413" spans="1:62" x14ac:dyDescent="0.2">
      <c r="A413" s="2">
        <v>2005</v>
      </c>
      <c r="B413" s="4" t="s">
        <v>2</v>
      </c>
      <c r="C413" s="4" t="s">
        <v>272</v>
      </c>
      <c r="D413" s="4" t="s">
        <v>273</v>
      </c>
      <c r="E413" s="52" t="s">
        <v>291</v>
      </c>
      <c r="F413" s="4" t="s">
        <v>143</v>
      </c>
      <c r="G413" s="7">
        <v>46724.375999999997</v>
      </c>
      <c r="J413" s="8">
        <v>46724.375999999997</v>
      </c>
      <c r="K413" s="16">
        <v>-3.6363636363636376E-2</v>
      </c>
      <c r="L413" s="7">
        <v>46724.375999999997</v>
      </c>
      <c r="M413" s="7">
        <v>186897.50399999999</v>
      </c>
      <c r="P413" s="8">
        <v>186897.50399999999</v>
      </c>
      <c r="Q413" s="16">
        <v>-0.12595341166769747</v>
      </c>
      <c r="R413" s="40">
        <v>32.68</v>
      </c>
      <c r="S413" s="16">
        <v>0</v>
      </c>
      <c r="V413" s="7">
        <v>4</v>
      </c>
      <c r="W413" s="7"/>
      <c r="Y413" s="7">
        <v>363792</v>
      </c>
      <c r="AB413" s="7">
        <v>71.5</v>
      </c>
      <c r="AE413" s="7">
        <v>1330</v>
      </c>
      <c r="AF413" s="7">
        <v>58</v>
      </c>
      <c r="AG413" s="8">
        <v>1272</v>
      </c>
      <c r="AH413" s="16">
        <v>-3.6363636363636376E-2</v>
      </c>
      <c r="AI413" s="7">
        <v>1146</v>
      </c>
      <c r="AJ413" s="7">
        <v>126</v>
      </c>
      <c r="AK413" s="12">
        <v>0.86165413533834589</v>
      </c>
      <c r="AL413" s="12">
        <v>0.95</v>
      </c>
      <c r="AN413" s="12">
        <v>0.90094339622641506</v>
      </c>
      <c r="AO413" s="12">
        <v>0.95639097744360901</v>
      </c>
      <c r="AP413" s="12">
        <v>-4.401504580476856E-2</v>
      </c>
      <c r="AQ413" s="8">
        <v>273585.15755172563</v>
      </c>
      <c r="AR413" s="16">
        <v>-2.178854081215853E-2</v>
      </c>
      <c r="AS413" s="7">
        <v>11258.648458918749</v>
      </c>
      <c r="AT413" s="7">
        <v>215.08267103123083</v>
      </c>
      <c r="AU413" s="7">
        <v>53.770667757807708</v>
      </c>
      <c r="AV413" s="7">
        <v>180</v>
      </c>
      <c r="AW413" s="16">
        <v>0.2987259319878206</v>
      </c>
      <c r="AX413" s="16">
        <v>0.11917542182080654</v>
      </c>
      <c r="AY413" s="7">
        <v>4836985.5855145091</v>
      </c>
      <c r="AZ413" s="10">
        <v>17.68</v>
      </c>
      <c r="BA413" s="16">
        <v>0.13115802943058208</v>
      </c>
      <c r="BB413" s="7">
        <v>280852.40012024326</v>
      </c>
      <c r="BC413" s="16">
        <v>-8.4377745706665619E-2</v>
      </c>
      <c r="BD413" s="13"/>
      <c r="BE413" s="13"/>
      <c r="BG413" s="44"/>
      <c r="BH413" s="43">
        <v>24.3</v>
      </c>
      <c r="BI413" s="2">
        <v>36.732999999999997</v>
      </c>
    </row>
    <row r="414" spans="1:62" x14ac:dyDescent="0.2">
      <c r="A414" s="2">
        <v>2005</v>
      </c>
      <c r="B414" s="4" t="s">
        <v>3</v>
      </c>
      <c r="C414" s="4" t="s">
        <v>272</v>
      </c>
      <c r="D414" s="4" t="s">
        <v>273</v>
      </c>
      <c r="E414" s="52" t="s">
        <v>291</v>
      </c>
      <c r="F414" s="4" t="s">
        <v>143</v>
      </c>
      <c r="G414" s="7">
        <v>47459.035999999993</v>
      </c>
      <c r="J414" s="8">
        <v>47459.035999999993</v>
      </c>
      <c r="K414" s="16">
        <v>-2.8571428571428692E-2</v>
      </c>
      <c r="L414" s="7">
        <v>47459.035999999993</v>
      </c>
      <c r="M414" s="7">
        <v>189836.14399999997</v>
      </c>
      <c r="P414" s="8">
        <v>189836.14399999997</v>
      </c>
      <c r="Q414" s="16">
        <v>-0.11888564949789449</v>
      </c>
      <c r="R414" s="40">
        <v>32.68</v>
      </c>
      <c r="S414" s="16">
        <v>0</v>
      </c>
      <c r="V414" s="7">
        <v>4</v>
      </c>
      <c r="W414" s="7"/>
      <c r="Y414" s="7">
        <v>369512</v>
      </c>
      <c r="AB414" s="7">
        <v>71.5</v>
      </c>
      <c r="AE414" s="7">
        <v>1371</v>
      </c>
      <c r="AF414" s="7">
        <v>79</v>
      </c>
      <c r="AG414" s="8">
        <v>1292</v>
      </c>
      <c r="AH414" s="16">
        <v>-2.8571428571428581E-2</v>
      </c>
      <c r="AI414" s="7">
        <v>1098</v>
      </c>
      <c r="AJ414" s="7">
        <v>194</v>
      </c>
      <c r="AK414" s="12">
        <v>0.80087527352297594</v>
      </c>
      <c r="AL414" s="12">
        <v>0.95</v>
      </c>
      <c r="AN414" s="12">
        <v>0.84984520123839014</v>
      </c>
      <c r="AO414" s="12">
        <v>0.94237782640408463</v>
      </c>
      <c r="AP414" s="12">
        <v>-0.11833532164816007</v>
      </c>
      <c r="AQ414" s="8">
        <v>277334.35419459076</v>
      </c>
      <c r="AR414" s="16">
        <v>-6.5012530995929407E-2</v>
      </c>
      <c r="AS414" s="7">
        <v>10545.032478881778</v>
      </c>
      <c r="AT414" s="7">
        <v>214.65507290603</v>
      </c>
      <c r="AU414" s="7">
        <v>53.6637682265075</v>
      </c>
      <c r="AV414" s="7">
        <v>180</v>
      </c>
      <c r="AW414" s="16">
        <v>0.29813204570281943</v>
      </c>
      <c r="AX414" s="16">
        <v>6.1142028241016888E-2</v>
      </c>
      <c r="AY414" s="7">
        <v>4903271.3821603647</v>
      </c>
      <c r="AZ414" s="10">
        <v>17.68</v>
      </c>
      <c r="BA414" s="16">
        <v>0.13115802943058208</v>
      </c>
      <c r="BB414" s="7">
        <v>275642.24225310859</v>
      </c>
      <c r="BC414" s="16">
        <v>-6.1234634942668377E-2</v>
      </c>
      <c r="BD414" s="13"/>
      <c r="BE414" s="13"/>
      <c r="BG414" s="44"/>
      <c r="BH414" s="43">
        <v>26.3</v>
      </c>
      <c r="BI414" s="2">
        <v>36.732999999999997</v>
      </c>
    </row>
    <row r="415" spans="1:62" x14ac:dyDescent="0.2">
      <c r="A415" s="2">
        <v>2005</v>
      </c>
      <c r="B415" s="4" t="s">
        <v>4</v>
      </c>
      <c r="C415" s="4" t="s">
        <v>272</v>
      </c>
      <c r="D415" s="4" t="s">
        <v>273</v>
      </c>
      <c r="E415" s="52" t="s">
        <v>291</v>
      </c>
      <c r="F415" s="4" t="s">
        <v>143</v>
      </c>
      <c r="G415" s="7">
        <v>47091.705999999998</v>
      </c>
      <c r="J415" s="8">
        <v>47091.705999999998</v>
      </c>
      <c r="K415" s="16">
        <v>-0.33540694660445824</v>
      </c>
      <c r="L415" s="7">
        <v>47091.705999999998</v>
      </c>
      <c r="M415" s="7">
        <v>188366.82399999999</v>
      </c>
      <c r="P415" s="8">
        <v>188366.82399999999</v>
      </c>
      <c r="Q415" s="16">
        <v>-0.3971945093917989</v>
      </c>
      <c r="R415" s="40">
        <v>32.68</v>
      </c>
      <c r="S415" s="16">
        <v>0</v>
      </c>
      <c r="V415" s="7">
        <v>4</v>
      </c>
      <c r="W415" s="7"/>
      <c r="Y415" s="7">
        <v>366652</v>
      </c>
      <c r="AB415" s="7">
        <v>71.5</v>
      </c>
      <c r="AE415" s="7">
        <v>1375</v>
      </c>
      <c r="AF415" s="7">
        <v>93</v>
      </c>
      <c r="AG415" s="8">
        <v>1282</v>
      </c>
      <c r="AH415" s="16">
        <v>-0.33540694660445824</v>
      </c>
      <c r="AI415" s="7">
        <v>1101</v>
      </c>
      <c r="AJ415" s="7">
        <v>181</v>
      </c>
      <c r="AK415" s="12">
        <v>0.80072727272727273</v>
      </c>
      <c r="AL415" s="12">
        <v>0.95</v>
      </c>
      <c r="AN415" s="12">
        <v>0.85881435257410299</v>
      </c>
      <c r="AO415" s="12">
        <v>0.93236363636363639</v>
      </c>
      <c r="AP415" s="12">
        <v>-0.11833268434515987</v>
      </c>
      <c r="AQ415" s="8">
        <v>268710.58671471442</v>
      </c>
      <c r="AR415" s="16">
        <v>-3.768226213879311E-2</v>
      </c>
      <c r="AS415" s="7">
        <v>10335.022565950554</v>
      </c>
      <c r="AT415" s="7">
        <v>209.60264174314696</v>
      </c>
      <c r="AU415" s="7">
        <v>52.40066043578674</v>
      </c>
      <c r="AV415" s="7">
        <v>180</v>
      </c>
      <c r="AW415" s="16">
        <v>0.2911147801988152</v>
      </c>
      <c r="AX415" s="16">
        <v>0.59639842843879132</v>
      </c>
      <c r="AY415" s="7">
        <v>4750803.1731161512</v>
      </c>
      <c r="AZ415" s="10">
        <v>17.68</v>
      </c>
      <c r="BA415" s="16">
        <v>0.13115802943058208</v>
      </c>
      <c r="BB415" s="7">
        <v>264830.26449967886</v>
      </c>
      <c r="BC415" s="16">
        <v>-0.39022967491786148</v>
      </c>
      <c r="BD415" s="13"/>
      <c r="BE415" s="13"/>
      <c r="BG415" s="44"/>
      <c r="BH415" s="43">
        <v>26</v>
      </c>
      <c r="BI415" s="2">
        <v>36.732999999999997</v>
      </c>
    </row>
    <row r="416" spans="1:62" x14ac:dyDescent="0.2">
      <c r="A416" s="2">
        <v>2005</v>
      </c>
      <c r="B416" s="4" t="s">
        <v>11</v>
      </c>
      <c r="C416" s="4" t="s">
        <v>272</v>
      </c>
      <c r="D416" s="4" t="s">
        <v>273</v>
      </c>
      <c r="E416" s="52" t="s">
        <v>291</v>
      </c>
      <c r="F416" s="4" t="s">
        <v>143</v>
      </c>
      <c r="G416" s="7">
        <v>45365.254999999997</v>
      </c>
      <c r="J416" s="8">
        <v>45365.254999999997</v>
      </c>
      <c r="K416" s="16">
        <v>-0.38095238095238093</v>
      </c>
      <c r="L416" s="7">
        <v>45365.254999999997</v>
      </c>
      <c r="M416" s="7">
        <v>181461.02</v>
      </c>
      <c r="P416" s="8">
        <v>181461.02</v>
      </c>
      <c r="Q416" s="16">
        <v>-0.43850556095454052</v>
      </c>
      <c r="R416" s="40">
        <v>32.68</v>
      </c>
      <c r="S416" s="16">
        <v>0</v>
      </c>
      <c r="V416" s="7">
        <v>4</v>
      </c>
      <c r="W416" s="7"/>
      <c r="Y416" s="7">
        <v>353210</v>
      </c>
      <c r="AB416" s="7">
        <v>71.5</v>
      </c>
      <c r="AE416" s="7">
        <v>1334</v>
      </c>
      <c r="AF416" s="7">
        <v>99</v>
      </c>
      <c r="AG416" s="8">
        <v>1235</v>
      </c>
      <c r="AH416" s="16">
        <v>-0.38095238095238093</v>
      </c>
      <c r="AI416" s="7">
        <v>1098</v>
      </c>
      <c r="AJ416" s="7">
        <v>137</v>
      </c>
      <c r="AK416" s="12">
        <v>0.82308845577211398</v>
      </c>
      <c r="AL416" s="12">
        <v>0.95</v>
      </c>
      <c r="AN416" s="12">
        <v>0.88906882591093117</v>
      </c>
      <c r="AO416" s="12">
        <v>0.92578710644677664</v>
      </c>
      <c r="AP416" s="12">
        <v>-9.2276198724509872E-2</v>
      </c>
      <c r="AQ416" s="8">
        <v>286234</v>
      </c>
      <c r="AR416" s="16">
        <v>-5.8695245786184347E-2</v>
      </c>
      <c r="AS416" s="7">
        <v>11313.596837944664</v>
      </c>
      <c r="AT416" s="7">
        <v>231.76842105263157</v>
      </c>
      <c r="AU416" s="7">
        <v>57.942105263157892</v>
      </c>
      <c r="AV416" s="7">
        <v>180</v>
      </c>
      <c r="AW416" s="16">
        <v>0.32190058479532163</v>
      </c>
      <c r="AX416" s="16">
        <v>0.67642756322579767</v>
      </c>
      <c r="AY416" s="7">
        <v>5060617.12</v>
      </c>
      <c r="AZ416" s="10">
        <v>17.68</v>
      </c>
      <c r="BA416" s="16">
        <v>0.13115802943058208</v>
      </c>
      <c r="BB416" s="7">
        <v>279758.76521321555</v>
      </c>
      <c r="BC416" s="16">
        <v>-0.43674768061888419</v>
      </c>
      <c r="BD416" s="13"/>
      <c r="BE416" s="13"/>
      <c r="BG416" s="44"/>
      <c r="BH416" s="43">
        <v>25.3</v>
      </c>
      <c r="BI416" s="2">
        <v>36.732999999999997</v>
      </c>
    </row>
    <row r="417" spans="1:61" x14ac:dyDescent="0.2">
      <c r="A417" s="2">
        <v>2005</v>
      </c>
      <c r="B417" s="4" t="s">
        <v>5</v>
      </c>
      <c r="C417" s="4" t="s">
        <v>272</v>
      </c>
      <c r="D417" s="4" t="s">
        <v>273</v>
      </c>
      <c r="E417" s="52" t="s">
        <v>291</v>
      </c>
      <c r="F417" s="4" t="s">
        <v>143</v>
      </c>
      <c r="G417" s="7">
        <v>48010.030999999995</v>
      </c>
      <c r="J417" s="8">
        <v>48010.030999999995</v>
      </c>
      <c r="K417" s="16">
        <v>-0.31962519521082766</v>
      </c>
      <c r="L417" s="7">
        <v>48010.030999999995</v>
      </c>
      <c r="M417" s="7">
        <v>192040.12399999998</v>
      </c>
      <c r="P417" s="8">
        <v>192040.12399999998</v>
      </c>
      <c r="Q417" s="16">
        <v>-0.38287999565607955</v>
      </c>
      <c r="R417" s="40">
        <v>32.68</v>
      </c>
      <c r="S417" s="16">
        <v>0</v>
      </c>
      <c r="V417" s="7">
        <v>4</v>
      </c>
      <c r="W417" s="7"/>
      <c r="Y417" s="7">
        <v>373802</v>
      </c>
      <c r="AB417" s="7">
        <v>71.5</v>
      </c>
      <c r="AE417" s="7">
        <v>1371</v>
      </c>
      <c r="AF417" s="7">
        <v>64</v>
      </c>
      <c r="AG417" s="8">
        <v>1307</v>
      </c>
      <c r="AH417" s="16">
        <v>-0.31962519521082766</v>
      </c>
      <c r="AI417" s="7">
        <v>1215</v>
      </c>
      <c r="AJ417" s="7">
        <v>92</v>
      </c>
      <c r="AK417" s="12">
        <v>0.88621444201312916</v>
      </c>
      <c r="AL417" s="12">
        <v>0.95</v>
      </c>
      <c r="AN417" s="12">
        <v>0.9296097934200459</v>
      </c>
      <c r="AO417" s="12">
        <v>0.9533187454412837</v>
      </c>
      <c r="AP417" s="12">
        <v>-3.9903003677468796E-2</v>
      </c>
      <c r="AQ417" s="8">
        <v>295143</v>
      </c>
      <c r="AR417" s="16">
        <v>2.8071377767802108E-2</v>
      </c>
      <c r="AS417" s="7">
        <v>11222.167300380228</v>
      </c>
      <c r="AT417" s="7">
        <v>225.81713848508033</v>
      </c>
      <c r="AU417" s="7">
        <v>56.454284621270084</v>
      </c>
      <c r="AV417" s="7">
        <v>180</v>
      </c>
      <c r="AW417" s="16">
        <v>0.31363491456261156</v>
      </c>
      <c r="AX417" s="16">
        <v>0.66591808810472242</v>
      </c>
      <c r="AY417" s="7">
        <v>5218128.24</v>
      </c>
      <c r="AZ417" s="10">
        <v>17.68</v>
      </c>
      <c r="BA417" s="16">
        <v>0.13115802943058208</v>
      </c>
      <c r="BB417" s="7">
        <v>279327.80877415318</v>
      </c>
      <c r="BC417" s="16">
        <v>-0.41399018640533186</v>
      </c>
      <c r="BD417" s="13"/>
      <c r="BE417" s="13"/>
      <c r="BG417" s="44"/>
      <c r="BH417" s="43">
        <v>26.3</v>
      </c>
      <c r="BI417" s="2">
        <v>36.732999999999997</v>
      </c>
    </row>
    <row r="418" spans="1:61" x14ac:dyDescent="0.2">
      <c r="A418" s="2">
        <v>2005</v>
      </c>
      <c r="B418" s="4" t="s">
        <v>6</v>
      </c>
      <c r="C418" s="4" t="s">
        <v>272</v>
      </c>
      <c r="D418" s="4" t="s">
        <v>273</v>
      </c>
      <c r="E418" s="52" t="s">
        <v>291</v>
      </c>
      <c r="F418" s="4" t="s">
        <v>143</v>
      </c>
      <c r="G418" s="7">
        <v>45989.715999999993</v>
      </c>
      <c r="J418" s="8">
        <v>45989.715999999993</v>
      </c>
      <c r="K418" s="16">
        <v>-0.34381551362683449</v>
      </c>
      <c r="L418" s="7">
        <v>45989.715999999993</v>
      </c>
      <c r="M418" s="7">
        <v>183958.86399999997</v>
      </c>
      <c r="P418" s="8">
        <v>183958.86399999997</v>
      </c>
      <c r="Q418" s="16">
        <v>-0.4048213275526843</v>
      </c>
      <c r="R418" s="40">
        <v>32.68</v>
      </c>
      <c r="S418" s="16">
        <v>0</v>
      </c>
      <c r="V418" s="7">
        <v>4</v>
      </c>
      <c r="W418" s="7"/>
      <c r="Y418" s="7">
        <v>358072</v>
      </c>
      <c r="AB418" s="7">
        <v>71.5</v>
      </c>
      <c r="AE418" s="7">
        <v>1334</v>
      </c>
      <c r="AF418" s="7">
        <v>82</v>
      </c>
      <c r="AG418" s="8">
        <v>1252</v>
      </c>
      <c r="AH418" s="16">
        <v>-0.34381551362683438</v>
      </c>
      <c r="AI418" s="7">
        <v>1128</v>
      </c>
      <c r="AJ418" s="7">
        <v>124</v>
      </c>
      <c r="AK418" s="12">
        <v>0.84557721139430286</v>
      </c>
      <c r="AL418" s="12">
        <v>0.95</v>
      </c>
      <c r="AN418" s="12">
        <v>0.90095846645367417</v>
      </c>
      <c r="AO418" s="12">
        <v>0.93853073463268366</v>
      </c>
      <c r="AP418" s="12">
        <v>0.12575556908553387</v>
      </c>
      <c r="AQ418" s="8">
        <v>290570</v>
      </c>
      <c r="AR418" s="16">
        <v>1.4774734862602834E-2</v>
      </c>
      <c r="AS418" s="7">
        <v>11306.225680933852</v>
      </c>
      <c r="AT418" s="7">
        <v>232.0846645367412</v>
      </c>
      <c r="AU418" s="7">
        <v>58.0211661341853</v>
      </c>
      <c r="AV418" s="7">
        <v>180</v>
      </c>
      <c r="AW418" s="16">
        <v>0.322339811856585</v>
      </c>
      <c r="AX418" s="16">
        <v>0.70499176438891786</v>
      </c>
      <c r="AY418" s="7">
        <v>5137277.5999999996</v>
      </c>
      <c r="AZ418" s="10">
        <v>17.68</v>
      </c>
      <c r="BA418" s="16">
        <v>0.13115802943058208</v>
      </c>
      <c r="BB418" s="7">
        <v>281186.70376214443</v>
      </c>
      <c r="BC418" s="16">
        <v>-0.42179923095433064</v>
      </c>
      <c r="BD418" s="13"/>
      <c r="BE418" s="13"/>
      <c r="BG418" s="44"/>
      <c r="BH418" s="43">
        <v>25.7</v>
      </c>
      <c r="BI418" s="2">
        <v>36.732999999999997</v>
      </c>
    </row>
    <row r="419" spans="1:61" x14ac:dyDescent="0.2">
      <c r="A419" s="2">
        <v>2005</v>
      </c>
      <c r="B419" s="4" t="s">
        <v>7</v>
      </c>
      <c r="C419" s="4" t="s">
        <v>272</v>
      </c>
      <c r="D419" s="4" t="s">
        <v>273</v>
      </c>
      <c r="E419" s="52" t="s">
        <v>291</v>
      </c>
      <c r="F419" s="4" t="s">
        <v>143</v>
      </c>
      <c r="G419" s="7">
        <v>47679.433999999994</v>
      </c>
      <c r="J419" s="8">
        <v>47679.433999999994</v>
      </c>
      <c r="K419" s="16">
        <v>-3.8978493687986671E-3</v>
      </c>
      <c r="L419" s="7">
        <v>47679.433999999994</v>
      </c>
      <c r="M419" s="7">
        <v>190717.73599999998</v>
      </c>
      <c r="P419" s="8">
        <v>190717.73599999998</v>
      </c>
      <c r="Q419" s="16">
        <v>-9.4452590335271536E-2</v>
      </c>
      <c r="R419" s="40">
        <v>32.68</v>
      </c>
      <c r="S419" s="16">
        <v>0</v>
      </c>
      <c r="V419" s="7">
        <v>4</v>
      </c>
      <c r="W419" s="7"/>
      <c r="Y419" s="7">
        <v>371228</v>
      </c>
      <c r="AB419" s="7">
        <v>71.5</v>
      </c>
      <c r="AE419" s="7">
        <v>1375</v>
      </c>
      <c r="AF419" s="7">
        <v>77</v>
      </c>
      <c r="AG419" s="8">
        <v>1298</v>
      </c>
      <c r="AH419" s="16">
        <v>-3.897849368798556E-3</v>
      </c>
      <c r="AI419" s="7">
        <v>1165</v>
      </c>
      <c r="AJ419" s="7">
        <v>133</v>
      </c>
      <c r="AK419" s="12">
        <v>0.84727272727272729</v>
      </c>
      <c r="AL419" s="12">
        <v>0.95</v>
      </c>
      <c r="AN419" s="12">
        <v>0.89753466872110943</v>
      </c>
      <c r="AO419" s="12">
        <v>0.94399999999999995</v>
      </c>
      <c r="AP419" s="12">
        <v>0</v>
      </c>
      <c r="AQ419" s="8">
        <v>306209</v>
      </c>
      <c r="AR419" s="16">
        <v>5.4974726882295322E-4</v>
      </c>
      <c r="AS419" s="7">
        <v>12248.36</v>
      </c>
      <c r="AT419" s="7">
        <v>235.90832049306624</v>
      </c>
      <c r="AU419" s="7">
        <v>58.97708012326656</v>
      </c>
      <c r="AV419" s="7">
        <v>180</v>
      </c>
      <c r="AW419" s="16">
        <v>0.32765044512925867</v>
      </c>
      <c r="AX419" s="16">
        <v>0.10491150059086185</v>
      </c>
      <c r="AY419" s="7">
        <v>5413775.1200000001</v>
      </c>
      <c r="AZ419" s="10">
        <v>17.68</v>
      </c>
      <c r="BA419" s="16">
        <v>0.13115802943058208</v>
      </c>
      <c r="BB419" s="7">
        <v>296688.36175103206</v>
      </c>
      <c r="BC419" s="16">
        <v>-6.6351123112248847E-2</v>
      </c>
      <c r="BD419" s="13"/>
      <c r="BE419" s="13"/>
      <c r="BG419" s="44"/>
      <c r="BH419" s="43">
        <v>25</v>
      </c>
      <c r="BI419" s="2">
        <v>36.732999999999997</v>
      </c>
    </row>
    <row r="420" spans="1:61" x14ac:dyDescent="0.2">
      <c r="A420" s="2">
        <v>2006</v>
      </c>
      <c r="B420" s="4" t="s">
        <v>8</v>
      </c>
      <c r="C420" s="4" t="s">
        <v>272</v>
      </c>
      <c r="D420" s="4" t="s">
        <v>273</v>
      </c>
      <c r="E420" s="52" t="s">
        <v>291</v>
      </c>
      <c r="F420" s="4" t="s">
        <v>143</v>
      </c>
      <c r="G420" s="7">
        <v>49148.753999999994</v>
      </c>
      <c r="J420" s="8">
        <v>49148.753999999994</v>
      </c>
      <c r="K420" s="16">
        <v>2.2471910112360494E-3</v>
      </c>
      <c r="L420" s="7">
        <v>49148.753999999994</v>
      </c>
      <c r="M420" s="7">
        <v>196595.01599999997</v>
      </c>
      <c r="P420" s="8">
        <v>196595.01599999997</v>
      </c>
      <c r="Q420" s="16">
        <v>2.2471910112360494E-3</v>
      </c>
      <c r="R420" s="40">
        <v>32.68</v>
      </c>
      <c r="S420" s="16">
        <v>0</v>
      </c>
      <c r="V420" s="7">
        <v>4</v>
      </c>
      <c r="W420" s="7"/>
      <c r="Y420" s="7">
        <v>382668</v>
      </c>
      <c r="AB420" s="7">
        <v>71.5</v>
      </c>
      <c r="AE420" s="7">
        <v>1375</v>
      </c>
      <c r="AF420" s="7">
        <v>37</v>
      </c>
      <c r="AG420" s="8">
        <v>1338</v>
      </c>
      <c r="AH420" s="16">
        <v>2.2471910112360494E-3</v>
      </c>
      <c r="AI420" s="7">
        <v>1258</v>
      </c>
      <c r="AJ420" s="7">
        <v>80</v>
      </c>
      <c r="AK420" s="12">
        <v>0.91490909090909089</v>
      </c>
      <c r="AL420" s="12">
        <v>0.95</v>
      </c>
      <c r="AN420" s="12">
        <v>0.94020926756352763</v>
      </c>
      <c r="AO420" s="12">
        <v>0.97309090909090912</v>
      </c>
      <c r="AP420" s="12">
        <v>0.28341449099929394</v>
      </c>
      <c r="AQ420" s="8">
        <v>265879</v>
      </c>
      <c r="AR420" s="16">
        <v>-1.3542142032953786E-2</v>
      </c>
      <c r="AS420" s="7">
        <v>10109.467680608364</v>
      </c>
      <c r="AT420" s="7">
        <v>198.71375186846038</v>
      </c>
      <c r="AU420" s="7">
        <v>49.678437967115094</v>
      </c>
      <c r="AV420" s="7">
        <v>180</v>
      </c>
      <c r="AW420" s="16">
        <v>0.27599132203952831</v>
      </c>
      <c r="AX420" s="16">
        <v>-1.5753930952162487E-2</v>
      </c>
      <c r="AY420" s="7">
        <v>4155688.77</v>
      </c>
      <c r="AZ420" s="10">
        <v>15.63</v>
      </c>
      <c r="BA420" s="16">
        <v>-0.11595022624434381</v>
      </c>
      <c r="BB420" s="7">
        <v>281213.34357625694</v>
      </c>
      <c r="BC420" s="16">
        <v>4.826287540269223E-2</v>
      </c>
      <c r="BD420" s="13"/>
      <c r="BE420" s="13"/>
      <c r="BG420" s="44"/>
      <c r="BH420" s="43">
        <v>26.3</v>
      </c>
      <c r="BI420" s="2">
        <v>36.732999999999997</v>
      </c>
    </row>
    <row r="421" spans="1:61" x14ac:dyDescent="0.2">
      <c r="A421" s="2">
        <v>2006</v>
      </c>
      <c r="B421" s="4" t="s">
        <v>9</v>
      </c>
      <c r="C421" s="4" t="s">
        <v>272</v>
      </c>
      <c r="D421" s="4" t="s">
        <v>273</v>
      </c>
      <c r="E421" s="52" t="s">
        <v>291</v>
      </c>
      <c r="F421" s="4" t="s">
        <v>143</v>
      </c>
      <c r="G421" s="7">
        <v>44410.196999999993</v>
      </c>
      <c r="J421" s="8">
        <v>44410.196999999993</v>
      </c>
      <c r="K421" s="16">
        <v>5.7742782152230943E-2</v>
      </c>
      <c r="L421" s="7">
        <v>44410.196999999993</v>
      </c>
      <c r="M421" s="7">
        <v>177640.78799999997</v>
      </c>
      <c r="P421" s="8">
        <v>177640.78799999997</v>
      </c>
      <c r="Q421" s="16">
        <v>5.7742782152230943E-2</v>
      </c>
      <c r="R421" s="40">
        <v>32.68</v>
      </c>
      <c r="S421" s="16">
        <v>0</v>
      </c>
      <c r="V421" s="7">
        <v>4</v>
      </c>
      <c r="W421" s="7"/>
      <c r="Y421" s="7">
        <v>345774</v>
      </c>
      <c r="AB421" s="7">
        <v>71.5</v>
      </c>
      <c r="AE421" s="7">
        <v>1244</v>
      </c>
      <c r="AF421" s="7">
        <v>35</v>
      </c>
      <c r="AG421" s="8">
        <v>1209</v>
      </c>
      <c r="AH421" s="16">
        <v>5.7742782152230943E-2</v>
      </c>
      <c r="AI421" s="7">
        <v>1127</v>
      </c>
      <c r="AJ421" s="7">
        <v>82</v>
      </c>
      <c r="AK421" s="12">
        <v>0.90594855305466238</v>
      </c>
      <c r="AL421" s="12">
        <v>0.95</v>
      </c>
      <c r="AN421" s="12">
        <v>0.93217535153019027</v>
      </c>
      <c r="AO421" s="12">
        <v>0.97186495176848875</v>
      </c>
      <c r="AP421" s="12">
        <v>4.9730469752716777E-2</v>
      </c>
      <c r="AQ421" s="8">
        <v>253766</v>
      </c>
      <c r="AR421" s="16">
        <v>-4.7554234801317041E-2</v>
      </c>
      <c r="AS421" s="7">
        <v>10573.583333333334</v>
      </c>
      <c r="AT421" s="7">
        <v>209.89743589743588</v>
      </c>
      <c r="AU421" s="7">
        <v>52.474358974358971</v>
      </c>
      <c r="AV421" s="7">
        <v>180</v>
      </c>
      <c r="AW421" s="16">
        <v>0.29152421652421651</v>
      </c>
      <c r="AX421" s="16">
        <v>-9.9548792702982114E-2</v>
      </c>
      <c r="AY421" s="7">
        <v>3966362.58</v>
      </c>
      <c r="AZ421" s="10">
        <v>15.63</v>
      </c>
      <c r="BA421" s="16">
        <v>-0.11595022624434381</v>
      </c>
      <c r="BB421" s="7">
        <v>283477.8196119098</v>
      </c>
      <c r="BC421" s="16">
        <v>7.7891022381643304E-2</v>
      </c>
      <c r="BD421" s="13"/>
      <c r="BE421" s="13"/>
      <c r="BG421" s="44"/>
      <c r="BH421" s="43">
        <v>24</v>
      </c>
      <c r="BI421" s="2">
        <v>36.732999999999997</v>
      </c>
    </row>
    <row r="422" spans="1:61" x14ac:dyDescent="0.2">
      <c r="A422" s="2">
        <v>2006</v>
      </c>
      <c r="B422" s="4" t="s">
        <v>10</v>
      </c>
      <c r="C422" s="4" t="s">
        <v>272</v>
      </c>
      <c r="D422" s="4" t="s">
        <v>273</v>
      </c>
      <c r="E422" s="52" t="s">
        <v>291</v>
      </c>
      <c r="F422" s="4" t="s">
        <v>143</v>
      </c>
      <c r="G422" s="7">
        <v>48340.627999999997</v>
      </c>
      <c r="J422" s="8">
        <v>48340.627999999997</v>
      </c>
      <c r="K422" s="16">
        <v>-8.2893745290129051E-3</v>
      </c>
      <c r="L422" s="7">
        <v>48340.627999999997</v>
      </c>
      <c r="M422" s="7">
        <v>193362.51199999999</v>
      </c>
      <c r="P422" s="8">
        <v>193362.51199999999</v>
      </c>
      <c r="Q422" s="16">
        <v>-8.2893745290129051E-3</v>
      </c>
      <c r="R422" s="40">
        <v>32.68</v>
      </c>
      <c r="S422" s="16">
        <v>0</v>
      </c>
      <c r="V422" s="7">
        <v>4</v>
      </c>
      <c r="W422" s="7"/>
      <c r="Y422" s="7">
        <v>376376</v>
      </c>
      <c r="AB422" s="7">
        <v>71.5</v>
      </c>
      <c r="AE422" s="7">
        <v>1375</v>
      </c>
      <c r="AF422" s="7">
        <v>59</v>
      </c>
      <c r="AG422" s="8">
        <v>1316</v>
      </c>
      <c r="AH422" s="16">
        <v>-8.289374529012794E-3</v>
      </c>
      <c r="AI422" s="7">
        <v>1145</v>
      </c>
      <c r="AJ422" s="7">
        <v>171</v>
      </c>
      <c r="AK422" s="12">
        <v>0.83272727272727276</v>
      </c>
      <c r="AL422" s="12">
        <v>0.95</v>
      </c>
      <c r="AN422" s="12">
        <v>0.87006079027355621</v>
      </c>
      <c r="AO422" s="12">
        <v>0.9570909090909091</v>
      </c>
      <c r="AP422" s="12">
        <v>-2.5678760596616779E-2</v>
      </c>
      <c r="AQ422" s="8">
        <v>283511</v>
      </c>
      <c r="AR422" s="16">
        <v>-1.8135443020847686E-2</v>
      </c>
      <c r="AS422" s="7">
        <v>11205.96837944664</v>
      </c>
      <c r="AT422" s="7">
        <v>215.43389057750761</v>
      </c>
      <c r="AU422" s="7">
        <v>53.858472644376903</v>
      </c>
      <c r="AV422" s="7">
        <v>180</v>
      </c>
      <c r="AW422" s="16">
        <v>0.29921373691320502</v>
      </c>
      <c r="AX422" s="16">
        <v>-9.9283684564321906E-3</v>
      </c>
      <c r="AY422" s="7">
        <v>4431276.9300000006</v>
      </c>
      <c r="AZ422" s="10">
        <v>15.63</v>
      </c>
      <c r="BA422" s="16">
        <v>-0.11595022624434381</v>
      </c>
      <c r="BB422" s="7">
        <v>277425.66898535332</v>
      </c>
      <c r="BC422" s="16">
        <v>1.2333455887186241E-2</v>
      </c>
      <c r="BD422" s="13"/>
      <c r="BE422" s="13"/>
      <c r="BG422" s="44"/>
      <c r="BH422" s="43">
        <v>25.3</v>
      </c>
      <c r="BI422" s="2">
        <v>36.732999999999997</v>
      </c>
    </row>
    <row r="423" spans="1:61" x14ac:dyDescent="0.2">
      <c r="A423" s="2">
        <v>2006</v>
      </c>
      <c r="B423" s="4" t="s">
        <v>0</v>
      </c>
      <c r="C423" s="4" t="s">
        <v>272</v>
      </c>
      <c r="D423" s="4" t="s">
        <v>273</v>
      </c>
      <c r="E423" s="52" t="s">
        <v>291</v>
      </c>
      <c r="F423" s="4" t="s">
        <v>143</v>
      </c>
      <c r="G423" s="7">
        <v>47495.768999999993</v>
      </c>
      <c r="J423" s="8">
        <v>47495.768999999993</v>
      </c>
      <c r="K423" s="16">
        <v>5.4432348367028371E-3</v>
      </c>
      <c r="L423" s="7">
        <v>47495.768999999993</v>
      </c>
      <c r="M423" s="7">
        <v>189983.07599999997</v>
      </c>
      <c r="P423" s="8">
        <v>189983.07599999997</v>
      </c>
      <c r="Q423" s="16">
        <v>5.4432348367028371E-3</v>
      </c>
      <c r="R423" s="40">
        <v>32.68</v>
      </c>
      <c r="S423" s="16">
        <v>0</v>
      </c>
      <c r="V423" s="7">
        <v>4</v>
      </c>
      <c r="W423" s="7"/>
      <c r="Y423" s="7">
        <v>369798</v>
      </c>
      <c r="AB423" s="7">
        <v>71.5</v>
      </c>
      <c r="AE423" s="7">
        <v>1326</v>
      </c>
      <c r="AF423" s="7">
        <v>33</v>
      </c>
      <c r="AG423" s="8">
        <v>1293</v>
      </c>
      <c r="AH423" s="16">
        <v>5.4432348367030592E-3</v>
      </c>
      <c r="AI423" s="7">
        <v>1200</v>
      </c>
      <c r="AJ423" s="7">
        <v>93</v>
      </c>
      <c r="AK423" s="12">
        <v>0.90497737556561086</v>
      </c>
      <c r="AL423" s="12">
        <v>0.95</v>
      </c>
      <c r="AN423" s="12">
        <v>0.92807424593967514</v>
      </c>
      <c r="AO423" s="12">
        <v>0.97511312217194568</v>
      </c>
      <c r="AP423" s="12">
        <v>2.0961060973842871E-2</v>
      </c>
      <c r="AQ423" s="8">
        <v>280683</v>
      </c>
      <c r="AR423" s="16">
        <v>-2.5815115027561286E-2</v>
      </c>
      <c r="AS423" s="7">
        <v>10921.517509727626</v>
      </c>
      <c r="AT423" s="7">
        <v>217.07888631090486</v>
      </c>
      <c r="AU423" s="7">
        <v>54.269721577726216</v>
      </c>
      <c r="AV423" s="7">
        <v>180</v>
      </c>
      <c r="AW423" s="16">
        <v>0.30149845320959007</v>
      </c>
      <c r="AX423" s="16">
        <v>-3.1089124458966721E-2</v>
      </c>
      <c r="AY423" s="7">
        <v>4387075.29</v>
      </c>
      <c r="AZ423" s="10">
        <v>15.63</v>
      </c>
      <c r="BA423" s="16">
        <v>-0.11595022624434381</v>
      </c>
      <c r="BB423" s="7">
        <v>284302.0226028249</v>
      </c>
      <c r="BC423" s="16">
        <v>3.0324337918642644E-2</v>
      </c>
      <c r="BD423" s="13"/>
      <c r="BE423" s="13"/>
      <c r="BG423" s="44"/>
      <c r="BH423" s="43">
        <v>25.7</v>
      </c>
      <c r="BI423" s="2">
        <v>36.732999999999997</v>
      </c>
    </row>
    <row r="424" spans="1:61" x14ac:dyDescent="0.2">
      <c r="A424" s="2">
        <v>2006</v>
      </c>
      <c r="B424" s="4" t="s">
        <v>1</v>
      </c>
      <c r="C424" s="4" t="s">
        <v>272</v>
      </c>
      <c r="D424" s="4" t="s">
        <v>273</v>
      </c>
      <c r="E424" s="52" t="s">
        <v>291</v>
      </c>
      <c r="F424" s="4" t="s">
        <v>143</v>
      </c>
      <c r="G424" s="7">
        <v>47826.365999999995</v>
      </c>
      <c r="J424" s="8">
        <v>47826.365999999995</v>
      </c>
      <c r="K424" s="16">
        <v>-1.2888551933282866E-2</v>
      </c>
      <c r="L424" s="7">
        <v>47826.365999999995</v>
      </c>
      <c r="M424" s="7">
        <v>191305.46399999998</v>
      </c>
      <c r="P424" s="8">
        <v>191305.46399999998</v>
      </c>
      <c r="Q424" s="16">
        <v>-1.2888551933282866E-2</v>
      </c>
      <c r="R424" s="40">
        <v>32.68</v>
      </c>
      <c r="S424" s="16">
        <v>0</v>
      </c>
      <c r="V424" s="7">
        <v>4</v>
      </c>
      <c r="W424" s="7"/>
      <c r="Y424" s="7">
        <v>372372</v>
      </c>
      <c r="AB424" s="7">
        <v>71.5</v>
      </c>
      <c r="AE424" s="7">
        <v>1371</v>
      </c>
      <c r="AF424" s="7">
        <v>69</v>
      </c>
      <c r="AG424" s="8">
        <v>1302</v>
      </c>
      <c r="AH424" s="16">
        <v>-1.2888551933282755E-2</v>
      </c>
      <c r="AI424" s="7">
        <v>1150</v>
      </c>
      <c r="AJ424" s="7">
        <v>152</v>
      </c>
      <c r="AK424" s="12">
        <v>0.83880379285193285</v>
      </c>
      <c r="AL424" s="12">
        <v>0.95</v>
      </c>
      <c r="AN424" s="12">
        <v>0.88325652841781876</v>
      </c>
      <c r="AO424" s="12">
        <v>0.94967177242888401</v>
      </c>
      <c r="AP424" s="12">
        <v>-6.198441144677691E-2</v>
      </c>
      <c r="AQ424" s="8">
        <v>280241</v>
      </c>
      <c r="AR424" s="16">
        <v>-5.0653461535091537E-2</v>
      </c>
      <c r="AS424" s="7">
        <v>10820.11583011583</v>
      </c>
      <c r="AT424" s="7">
        <v>215.23886328725038</v>
      </c>
      <c r="AU424" s="7">
        <v>53.809715821812595</v>
      </c>
      <c r="AV424" s="7">
        <v>180</v>
      </c>
      <c r="AW424" s="16">
        <v>0.29894286567673667</v>
      </c>
      <c r="AX424" s="16">
        <v>-3.8257999819343746E-2</v>
      </c>
      <c r="AY424" s="7">
        <v>4380166.83</v>
      </c>
      <c r="AZ424" s="10">
        <v>15.63</v>
      </c>
      <c r="BA424" s="16">
        <v>-0.11595022624434381</v>
      </c>
      <c r="BB424" s="7">
        <v>277467.51458149828</v>
      </c>
      <c r="BC424" s="16">
        <v>2.1947871002772013E-2</v>
      </c>
      <c r="BD424" s="13"/>
      <c r="BE424" s="13"/>
      <c r="BG424" s="44"/>
      <c r="BH424" s="43">
        <v>25.9</v>
      </c>
      <c r="BI424" s="2">
        <v>36.732999999999997</v>
      </c>
    </row>
    <row r="425" spans="1:61" x14ac:dyDescent="0.2">
      <c r="A425" s="2">
        <v>2006</v>
      </c>
      <c r="B425" s="4" t="s">
        <v>2</v>
      </c>
      <c r="C425" s="4" t="s">
        <v>272</v>
      </c>
      <c r="D425" s="4" t="s">
        <v>273</v>
      </c>
      <c r="E425" s="52" t="s">
        <v>291</v>
      </c>
      <c r="F425" s="4" t="s">
        <v>143</v>
      </c>
      <c r="G425" s="7">
        <v>45806.050999999999</v>
      </c>
      <c r="J425" s="8">
        <v>45806.050999999999</v>
      </c>
      <c r="K425" s="16">
        <v>-1.9654088050314433E-2</v>
      </c>
      <c r="L425" s="7">
        <v>45806.050999999999</v>
      </c>
      <c r="M425" s="7">
        <v>183224.204</v>
      </c>
      <c r="P425" s="8">
        <v>183224.204</v>
      </c>
      <c r="Q425" s="16">
        <v>-1.9654088050314433E-2</v>
      </c>
      <c r="R425" s="40">
        <v>32.68</v>
      </c>
      <c r="S425" s="16">
        <v>0</v>
      </c>
      <c r="V425" s="7">
        <v>4</v>
      </c>
      <c r="W425" s="7"/>
      <c r="Y425" s="7">
        <v>356642</v>
      </c>
      <c r="AB425" s="7">
        <v>71.5</v>
      </c>
      <c r="AE425" s="7">
        <v>1330</v>
      </c>
      <c r="AF425" s="7">
        <v>83</v>
      </c>
      <c r="AG425" s="8">
        <v>1247</v>
      </c>
      <c r="AH425" s="16">
        <v>-1.9654088050314433E-2</v>
      </c>
      <c r="AI425" s="7">
        <v>1125</v>
      </c>
      <c r="AJ425" s="7">
        <v>122</v>
      </c>
      <c r="AK425" s="12">
        <v>0.84586466165413532</v>
      </c>
      <c r="AL425" s="12">
        <v>0.95</v>
      </c>
      <c r="AN425" s="12">
        <v>0.90216519647153171</v>
      </c>
      <c r="AO425" s="12">
        <v>0.93759398496240598</v>
      </c>
      <c r="AP425" s="12">
        <v>1.3561343034802498E-3</v>
      </c>
      <c r="AQ425" s="8">
        <v>256852</v>
      </c>
      <c r="AR425" s="16">
        <v>-6.1162519566003715E-2</v>
      </c>
      <c r="AS425" s="7">
        <v>10570.041152263375</v>
      </c>
      <c r="AT425" s="7">
        <v>205.97594226142743</v>
      </c>
      <c r="AU425" s="7">
        <v>51.493985565356859</v>
      </c>
      <c r="AV425" s="7">
        <v>180</v>
      </c>
      <c r="AW425" s="16">
        <v>0.28607769758531587</v>
      </c>
      <c r="AX425" s="16">
        <v>-4.2340597343990982E-2</v>
      </c>
      <c r="AY425" s="7">
        <v>4014596.7600000002</v>
      </c>
      <c r="AZ425" s="10">
        <v>15.63</v>
      </c>
      <c r="BA425" s="16">
        <v>-0.11595022624434381</v>
      </c>
      <c r="BB425" s="7">
        <v>263674.75970272976</v>
      </c>
      <c r="BC425" s="16">
        <v>2.8970117116715013E-2</v>
      </c>
      <c r="BD425" s="13"/>
      <c r="BE425" s="13"/>
      <c r="BG425" s="44"/>
      <c r="BH425" s="43">
        <v>24.3</v>
      </c>
      <c r="BI425" s="2">
        <v>36.732999999999997</v>
      </c>
    </row>
    <row r="426" spans="1:61" x14ac:dyDescent="0.2">
      <c r="A426" s="2">
        <v>2006</v>
      </c>
      <c r="B426" s="4" t="s">
        <v>3</v>
      </c>
      <c r="C426" s="4" t="s">
        <v>272</v>
      </c>
      <c r="D426" s="4" t="s">
        <v>273</v>
      </c>
      <c r="E426" s="52" t="s">
        <v>291</v>
      </c>
      <c r="F426" s="4" t="s">
        <v>143</v>
      </c>
      <c r="G426" s="7">
        <v>47091.705999999998</v>
      </c>
      <c r="J426" s="8">
        <v>47091.705999999998</v>
      </c>
      <c r="K426" s="16">
        <v>-7.7399380804952234E-3</v>
      </c>
      <c r="L426" s="7">
        <v>47091.705999999998</v>
      </c>
      <c r="M426" s="7">
        <v>188366.82399999999</v>
      </c>
      <c r="P426" s="8">
        <v>188366.82399999999</v>
      </c>
      <c r="Q426" s="16">
        <v>-7.7399380804952234E-3</v>
      </c>
      <c r="R426" s="40">
        <v>32.68</v>
      </c>
      <c r="S426" s="16">
        <v>0</v>
      </c>
      <c r="V426" s="7">
        <v>4</v>
      </c>
      <c r="W426" s="7"/>
      <c r="Y426" s="7">
        <v>366652</v>
      </c>
      <c r="AB426" s="7">
        <v>71.5</v>
      </c>
      <c r="AE426" s="7">
        <v>1375</v>
      </c>
      <c r="AF426" s="7">
        <v>93</v>
      </c>
      <c r="AG426" s="8">
        <v>1282</v>
      </c>
      <c r="AH426" s="16">
        <v>-7.7399380804953344E-3</v>
      </c>
      <c r="AI426" s="7">
        <v>1184</v>
      </c>
      <c r="AJ426" s="7">
        <v>98</v>
      </c>
      <c r="AK426" s="12">
        <v>0.86109090909090913</v>
      </c>
      <c r="AL426" s="12">
        <v>0.95</v>
      </c>
      <c r="AN426" s="12">
        <v>0.92355694227769114</v>
      </c>
      <c r="AO426" s="12">
        <v>0.93236363636363639</v>
      </c>
      <c r="AP426" s="12">
        <v>8.6735491277574628E-2</v>
      </c>
      <c r="AQ426" s="8">
        <v>277574</v>
      </c>
      <c r="AR426" s="16">
        <v>8.6410429066807737E-4</v>
      </c>
      <c r="AS426" s="7">
        <v>10554.144486692016</v>
      </c>
      <c r="AT426" s="7">
        <v>216.51638065522621</v>
      </c>
      <c r="AU426" s="7">
        <v>54.129095163806554</v>
      </c>
      <c r="AV426" s="7">
        <v>180</v>
      </c>
      <c r="AW426" s="16">
        <v>0.30071719535448083</v>
      </c>
      <c r="AX426" s="16">
        <v>8.6711565862271911E-3</v>
      </c>
      <c r="AY426" s="7">
        <v>4338481.62</v>
      </c>
      <c r="AZ426" s="10">
        <v>15.63</v>
      </c>
      <c r="BA426" s="16">
        <v>-0.11595022624434381</v>
      </c>
      <c r="BB426" s="7">
        <v>275880.42589732888</v>
      </c>
      <c r="BC426" s="16">
        <v>1.4385005842979184E-2</v>
      </c>
      <c r="BD426" s="13"/>
      <c r="BE426" s="13"/>
      <c r="BG426" s="44"/>
      <c r="BH426" s="43">
        <v>26.3</v>
      </c>
      <c r="BI426" s="2">
        <v>36.732999999999997</v>
      </c>
    </row>
    <row r="427" spans="1:61" x14ac:dyDescent="0.2">
      <c r="A427" s="2">
        <v>2006</v>
      </c>
      <c r="B427" s="4" t="s">
        <v>4</v>
      </c>
      <c r="C427" s="4" t="s">
        <v>272</v>
      </c>
      <c r="D427" s="4" t="s">
        <v>273</v>
      </c>
      <c r="E427" s="52" t="s">
        <v>291</v>
      </c>
      <c r="F427" s="4" t="s">
        <v>143</v>
      </c>
      <c r="G427" s="7">
        <v>47752.899999999994</v>
      </c>
      <c r="J427" s="8">
        <v>47752.899999999994</v>
      </c>
      <c r="K427" s="16">
        <v>1.4040561622464809E-2</v>
      </c>
      <c r="L427" s="7">
        <v>47752.899999999994</v>
      </c>
      <c r="M427" s="7">
        <v>191011.59999999998</v>
      </c>
      <c r="P427" s="8">
        <v>191011.59999999998</v>
      </c>
      <c r="Q427" s="16">
        <v>1.4040561622464809E-2</v>
      </c>
      <c r="R427" s="40">
        <v>32.68</v>
      </c>
      <c r="S427" s="16">
        <v>0</v>
      </c>
      <c r="V427" s="7">
        <v>4</v>
      </c>
      <c r="W427" s="7"/>
      <c r="Y427" s="7">
        <v>371800</v>
      </c>
      <c r="AB427" s="7">
        <v>71.5</v>
      </c>
      <c r="AE427" s="7">
        <v>1375</v>
      </c>
      <c r="AF427" s="7">
        <v>75</v>
      </c>
      <c r="AG427" s="8">
        <v>1300</v>
      </c>
      <c r="AH427" s="16">
        <v>1.4040561622464809E-2</v>
      </c>
      <c r="AI427" s="7">
        <v>1158</v>
      </c>
      <c r="AJ427" s="7">
        <v>142</v>
      </c>
      <c r="AK427" s="12">
        <v>0.84218181818181814</v>
      </c>
      <c r="AL427" s="12">
        <v>0.95</v>
      </c>
      <c r="AN427" s="12">
        <v>0.89076923076923076</v>
      </c>
      <c r="AO427" s="12">
        <v>0.94545454545454544</v>
      </c>
      <c r="AP427" s="12">
        <v>3.7208132466987953E-2</v>
      </c>
      <c r="AQ427" s="8">
        <v>285638</v>
      </c>
      <c r="AR427" s="16">
        <v>6.299496232077062E-2</v>
      </c>
      <c r="AS427" s="7">
        <v>10986.076923076924</v>
      </c>
      <c r="AT427" s="7">
        <v>219.72153846153847</v>
      </c>
      <c r="AU427" s="7">
        <v>54.930384615384618</v>
      </c>
      <c r="AV427" s="7">
        <v>180</v>
      </c>
      <c r="AW427" s="16">
        <v>0.30516880341880342</v>
      </c>
      <c r="AX427" s="16">
        <v>4.827657053479073E-2</v>
      </c>
      <c r="AY427" s="7">
        <v>4464521.9400000004</v>
      </c>
      <c r="AZ427" s="10">
        <v>15.63</v>
      </c>
      <c r="BA427" s="16">
        <v>-0.11595022624434381</v>
      </c>
      <c r="BB427" s="7">
        <v>281513.23703323584</v>
      </c>
      <c r="BC427" s="16">
        <v>-6.0143370717692258E-3</v>
      </c>
      <c r="BD427" s="13"/>
      <c r="BE427" s="13"/>
      <c r="BG427" s="44"/>
      <c r="BH427" s="43">
        <v>26</v>
      </c>
      <c r="BI427" s="2">
        <v>36.732999999999997</v>
      </c>
    </row>
    <row r="428" spans="1:61" x14ac:dyDescent="0.2">
      <c r="A428" s="2">
        <v>2006</v>
      </c>
      <c r="B428" s="4" t="s">
        <v>11</v>
      </c>
      <c r="C428" s="4" t="s">
        <v>272</v>
      </c>
      <c r="D428" s="4" t="s">
        <v>273</v>
      </c>
      <c r="E428" s="52" t="s">
        <v>291</v>
      </c>
      <c r="F428" s="4" t="s">
        <v>143</v>
      </c>
      <c r="G428" s="7">
        <v>45255.055999999997</v>
      </c>
      <c r="J428" s="8">
        <v>45255.055999999997</v>
      </c>
      <c r="K428" s="16">
        <v>-2.4291497975708065E-3</v>
      </c>
      <c r="L428" s="7">
        <v>45255.055999999997</v>
      </c>
      <c r="M428" s="7">
        <v>181020.22399999999</v>
      </c>
      <c r="P428" s="8">
        <v>181020.22399999999</v>
      </c>
      <c r="Q428" s="16">
        <v>-2.4291497975708065E-3</v>
      </c>
      <c r="R428" s="40">
        <v>32.68</v>
      </c>
      <c r="S428" s="16">
        <v>0</v>
      </c>
      <c r="V428" s="7">
        <v>4</v>
      </c>
      <c r="W428" s="7"/>
      <c r="Y428" s="7">
        <v>352352</v>
      </c>
      <c r="AB428" s="7">
        <v>71.5</v>
      </c>
      <c r="AE428" s="7">
        <v>1334</v>
      </c>
      <c r="AF428" s="7">
        <v>102</v>
      </c>
      <c r="AG428" s="8">
        <v>1232</v>
      </c>
      <c r="AH428" s="16">
        <v>-2.4291497975708065E-3</v>
      </c>
      <c r="AI428" s="7">
        <v>1111</v>
      </c>
      <c r="AJ428" s="7">
        <v>121</v>
      </c>
      <c r="AK428" s="12">
        <v>0.83283358320839584</v>
      </c>
      <c r="AL428" s="12">
        <v>0.95</v>
      </c>
      <c r="AN428" s="12">
        <v>0.9017857142857143</v>
      </c>
      <c r="AO428" s="12">
        <v>0.92353823088455778</v>
      </c>
      <c r="AP428" s="12">
        <v>1.4303603955243327E-2</v>
      </c>
      <c r="AQ428" s="8">
        <v>296860</v>
      </c>
      <c r="AR428" s="16">
        <v>3.7123472403697733E-2</v>
      </c>
      <c r="AS428" s="7">
        <v>11733.596837944664</v>
      </c>
      <c r="AT428" s="7">
        <v>240.95779220779221</v>
      </c>
      <c r="AU428" s="7">
        <v>60.239448051948052</v>
      </c>
      <c r="AV428" s="7">
        <v>180</v>
      </c>
      <c r="AW428" s="16">
        <v>0.33466360028860032</v>
      </c>
      <c r="AX428" s="16">
        <v>3.964893540468073E-2</v>
      </c>
      <c r="AY428" s="7">
        <v>4639921.8</v>
      </c>
      <c r="AZ428" s="10">
        <v>15.63</v>
      </c>
      <c r="BA428" s="16">
        <v>-0.11595022624434381</v>
      </c>
      <c r="BB428" s="7">
        <v>290144.3820133009</v>
      </c>
      <c r="BC428" s="16">
        <v>-7.2849146418958108E-3</v>
      </c>
      <c r="BD428" s="13"/>
      <c r="BE428" s="13"/>
      <c r="BG428" s="44"/>
      <c r="BH428" s="43">
        <v>25.3</v>
      </c>
      <c r="BI428" s="2">
        <v>36.732999999999997</v>
      </c>
    </row>
    <row r="429" spans="1:61" x14ac:dyDescent="0.2">
      <c r="A429" s="2">
        <v>2006</v>
      </c>
      <c r="B429" s="4" t="s">
        <v>5</v>
      </c>
      <c r="C429" s="4" t="s">
        <v>272</v>
      </c>
      <c r="D429" s="4" t="s">
        <v>273</v>
      </c>
      <c r="E429" s="52" t="s">
        <v>291</v>
      </c>
      <c r="F429" s="4" t="s">
        <v>143</v>
      </c>
      <c r="G429" s="7">
        <v>47716.166999999994</v>
      </c>
      <c r="J429" s="8">
        <v>47716.166999999994</v>
      </c>
      <c r="K429" s="16">
        <v>-6.1208875286916653E-3</v>
      </c>
      <c r="L429" s="7">
        <v>47716.166999999994</v>
      </c>
      <c r="M429" s="7">
        <v>190864.66799999998</v>
      </c>
      <c r="P429" s="8">
        <v>190864.66799999998</v>
      </c>
      <c r="Q429" s="16">
        <v>-6.1208875286916653E-3</v>
      </c>
      <c r="R429" s="40">
        <v>32.68</v>
      </c>
      <c r="S429" s="16">
        <v>0</v>
      </c>
      <c r="V429" s="7">
        <v>4</v>
      </c>
      <c r="W429" s="7"/>
      <c r="Y429" s="7">
        <v>371514</v>
      </c>
      <c r="AB429" s="7">
        <v>71.5</v>
      </c>
      <c r="AE429" s="7">
        <v>1371</v>
      </c>
      <c r="AF429" s="7">
        <v>72</v>
      </c>
      <c r="AG429" s="8">
        <v>1299</v>
      </c>
      <c r="AH429" s="16">
        <v>-6.1208875286916653E-3</v>
      </c>
      <c r="AI429" s="7">
        <v>1186</v>
      </c>
      <c r="AJ429" s="7">
        <v>113</v>
      </c>
      <c r="AK429" s="12">
        <v>0.8650619985412108</v>
      </c>
      <c r="AL429" s="12">
        <v>0.95</v>
      </c>
      <c r="AN429" s="12">
        <v>0.91301000769822938</v>
      </c>
      <c r="AO429" s="12">
        <v>0.94748358862144422</v>
      </c>
      <c r="AP429" s="12">
        <v>-1.7856724229147525E-2</v>
      </c>
      <c r="AQ429" s="8">
        <v>301666</v>
      </c>
      <c r="AR429" s="16">
        <v>2.2101150967497096E-2</v>
      </c>
      <c r="AS429" s="7">
        <v>11470.19011406844</v>
      </c>
      <c r="AT429" s="7">
        <v>232.22940723633565</v>
      </c>
      <c r="AU429" s="7">
        <v>58.057351809083912</v>
      </c>
      <c r="AV429" s="7">
        <v>180</v>
      </c>
      <c r="AW429" s="16">
        <v>0.32254084338379951</v>
      </c>
      <c r="AX429" s="16">
        <v>2.8395846277535775E-2</v>
      </c>
      <c r="AY429" s="7">
        <v>4715039.58</v>
      </c>
      <c r="AZ429" s="10">
        <v>15.63</v>
      </c>
      <c r="BA429" s="16">
        <v>-0.11595022624434381</v>
      </c>
      <c r="BB429" s="7">
        <v>285501.27484529087</v>
      </c>
      <c r="BC429" s="16">
        <v>-5.6127504429865898E-3</v>
      </c>
      <c r="BD429" s="13"/>
      <c r="BE429" s="13"/>
      <c r="BG429" s="44"/>
      <c r="BH429" s="43">
        <v>26.3</v>
      </c>
      <c r="BI429" s="2">
        <v>36.732999999999997</v>
      </c>
    </row>
    <row r="430" spans="1:61" x14ac:dyDescent="0.2">
      <c r="A430" s="2">
        <v>2006</v>
      </c>
      <c r="B430" s="4" t="s">
        <v>6</v>
      </c>
      <c r="C430" s="4" t="s">
        <v>272</v>
      </c>
      <c r="D430" s="4" t="s">
        <v>273</v>
      </c>
      <c r="E430" s="52" t="s">
        <v>291</v>
      </c>
      <c r="F430" s="4" t="s">
        <v>143</v>
      </c>
      <c r="G430" s="7">
        <v>46540.710999999996</v>
      </c>
      <c r="J430" s="8">
        <v>46540.710999999996</v>
      </c>
      <c r="K430" s="16">
        <v>1.198083067092659E-2</v>
      </c>
      <c r="L430" s="7">
        <v>46540.710999999996</v>
      </c>
      <c r="M430" s="7">
        <v>186162.84399999998</v>
      </c>
      <c r="P430" s="8">
        <v>186162.84399999998</v>
      </c>
      <c r="Q430" s="16">
        <v>1.198083067092659E-2</v>
      </c>
      <c r="R430" s="40">
        <v>32.68</v>
      </c>
      <c r="S430" s="16">
        <v>0</v>
      </c>
      <c r="V430" s="7">
        <v>4</v>
      </c>
      <c r="W430" s="7"/>
      <c r="Y430" s="7">
        <v>362362</v>
      </c>
      <c r="AB430" s="7">
        <v>71.5</v>
      </c>
      <c r="AE430" s="7">
        <v>1334</v>
      </c>
      <c r="AF430" s="7">
        <v>67</v>
      </c>
      <c r="AG430" s="8">
        <v>1267</v>
      </c>
      <c r="AH430" s="16">
        <v>1.198083067092659E-2</v>
      </c>
      <c r="AI430" s="7">
        <v>1131</v>
      </c>
      <c r="AJ430" s="7">
        <v>136</v>
      </c>
      <c r="AK430" s="12">
        <v>0.84782608695652173</v>
      </c>
      <c r="AL430" s="12">
        <v>0.95</v>
      </c>
      <c r="AN430" s="12">
        <v>0.89265982636148378</v>
      </c>
      <c r="AO430" s="12">
        <v>0.9497751124437781</v>
      </c>
      <c r="AP430" s="12">
        <v>-9.2109019462964792E-3</v>
      </c>
      <c r="AQ430" s="8">
        <v>310323</v>
      </c>
      <c r="AR430" s="16">
        <v>6.7980176893691624E-2</v>
      </c>
      <c r="AS430" s="7">
        <v>12074.824902723736</v>
      </c>
      <c r="AT430" s="7">
        <v>244.92738752959747</v>
      </c>
      <c r="AU430" s="7">
        <v>61.231846882399367</v>
      </c>
      <c r="AV430" s="7">
        <v>180</v>
      </c>
      <c r="AW430" s="16">
        <v>0.34017692712444092</v>
      </c>
      <c r="AX430" s="16">
        <v>5.5336370537412805E-2</v>
      </c>
      <c r="AY430" s="7">
        <v>4850348.49</v>
      </c>
      <c r="AZ430" s="10">
        <v>15.63</v>
      </c>
      <c r="BA430" s="16">
        <v>-0.11595022624434381</v>
      </c>
      <c r="BB430" s="7">
        <v>300301.82562404906</v>
      </c>
      <c r="BC430" s="16">
        <v>-1.4598086704716351E-2</v>
      </c>
      <c r="BD430" s="13"/>
      <c r="BE430" s="13"/>
      <c r="BG430" s="44"/>
      <c r="BH430" s="43">
        <v>25.7</v>
      </c>
      <c r="BI430" s="2">
        <v>36.732999999999997</v>
      </c>
    </row>
    <row r="431" spans="1:61" x14ac:dyDescent="0.2">
      <c r="A431" s="2">
        <v>2006</v>
      </c>
      <c r="B431" s="4" t="s">
        <v>7</v>
      </c>
      <c r="C431" s="4" t="s">
        <v>272</v>
      </c>
      <c r="D431" s="4" t="s">
        <v>273</v>
      </c>
      <c r="E431" s="52" t="s">
        <v>291</v>
      </c>
      <c r="F431" s="4" t="s">
        <v>143</v>
      </c>
      <c r="G431" s="7">
        <v>48267.161999999997</v>
      </c>
      <c r="J431" s="8">
        <v>48267.161999999997</v>
      </c>
      <c r="K431" s="16">
        <v>1.2326656394453073E-2</v>
      </c>
      <c r="L431" s="7">
        <v>48267.161999999997</v>
      </c>
      <c r="M431" s="7">
        <v>193068.64799999999</v>
      </c>
      <c r="P431" s="8">
        <v>193068.64799999999</v>
      </c>
      <c r="Q431" s="16">
        <v>1.2326656394453073E-2</v>
      </c>
      <c r="R431" s="40">
        <v>32.68</v>
      </c>
      <c r="S431" s="16">
        <v>0</v>
      </c>
      <c r="V431" s="7">
        <v>4</v>
      </c>
      <c r="W431" s="7"/>
      <c r="Y431" s="7">
        <v>375804</v>
      </c>
      <c r="AB431" s="7">
        <v>71.5</v>
      </c>
      <c r="AE431" s="7">
        <v>1367</v>
      </c>
      <c r="AF431" s="7">
        <v>53</v>
      </c>
      <c r="AG431" s="8">
        <v>1314</v>
      </c>
      <c r="AH431" s="16">
        <v>1.2326656394453073E-2</v>
      </c>
      <c r="AI431" s="7">
        <v>1154</v>
      </c>
      <c r="AJ431" s="7">
        <v>160</v>
      </c>
      <c r="AK431" s="12">
        <v>0.84418434528163866</v>
      </c>
      <c r="AL431" s="12">
        <v>0.95</v>
      </c>
      <c r="AN431" s="12">
        <v>0.87823439878234399</v>
      </c>
      <c r="AO431" s="12">
        <v>0.96122896854425754</v>
      </c>
      <c r="AP431" s="12">
        <v>-2.1503648395294062E-2</v>
      </c>
      <c r="AQ431" s="8">
        <v>301508</v>
      </c>
      <c r="AR431" s="16">
        <v>-1.5352259404524338E-2</v>
      </c>
      <c r="AS431" s="7">
        <v>12060.32</v>
      </c>
      <c r="AT431" s="7">
        <v>229.45814307458144</v>
      </c>
      <c r="AU431" s="7">
        <v>57.364535768645361</v>
      </c>
      <c r="AV431" s="7">
        <v>180</v>
      </c>
      <c r="AW431" s="16">
        <v>0.31869186538136313</v>
      </c>
      <c r="AX431" s="16">
        <v>-2.7341881816645652E-2</v>
      </c>
      <c r="AY431" s="7">
        <v>4712570.04</v>
      </c>
      <c r="AZ431" s="10">
        <v>15.63</v>
      </c>
      <c r="BA431" s="16">
        <v>-0.11595022624434381</v>
      </c>
      <c r="BB431" s="7">
        <v>292133.52505912684</v>
      </c>
      <c r="BC431" s="16">
        <v>2.5580929972118416E-2</v>
      </c>
      <c r="BD431" s="13"/>
      <c r="BE431" s="13"/>
      <c r="BG431" s="44"/>
      <c r="BH431" s="43">
        <v>25</v>
      </c>
      <c r="BI431" s="2">
        <v>36.732999999999997</v>
      </c>
    </row>
    <row r="432" spans="1:61" x14ac:dyDescent="0.2">
      <c r="A432" s="2">
        <v>2007</v>
      </c>
      <c r="B432" s="4" t="s">
        <v>8</v>
      </c>
      <c r="C432" s="4" t="s">
        <v>272</v>
      </c>
      <c r="D432" s="4" t="s">
        <v>273</v>
      </c>
      <c r="E432" s="52" t="s">
        <v>291</v>
      </c>
      <c r="F432" s="4" t="s">
        <v>143</v>
      </c>
      <c r="G432" s="7">
        <v>48928.355999999992</v>
      </c>
      <c r="J432" s="8">
        <v>48928.355999999992</v>
      </c>
      <c r="K432" s="16">
        <v>-4.484304932735439E-3</v>
      </c>
      <c r="L432" s="7">
        <v>48928.355999999992</v>
      </c>
      <c r="M432" s="7">
        <v>195713.42399999997</v>
      </c>
      <c r="P432" s="8">
        <v>195713.42399999997</v>
      </c>
      <c r="Q432" s="16">
        <v>-4.484304932735439E-3</v>
      </c>
      <c r="R432" s="40">
        <v>32.68</v>
      </c>
      <c r="S432" s="16">
        <v>0</v>
      </c>
      <c r="V432" s="7">
        <v>4</v>
      </c>
      <c r="W432" s="7"/>
      <c r="Y432" s="7">
        <v>380952</v>
      </c>
      <c r="AB432" s="7">
        <v>71.5</v>
      </c>
      <c r="AE432" s="7">
        <v>1375</v>
      </c>
      <c r="AF432" s="7">
        <v>43</v>
      </c>
      <c r="AG432" s="8">
        <v>1332</v>
      </c>
      <c r="AH432" s="16">
        <v>-4.484304932735439E-3</v>
      </c>
      <c r="AI432" s="7">
        <v>1272</v>
      </c>
      <c r="AJ432" s="7">
        <v>60</v>
      </c>
      <c r="AK432" s="12">
        <v>0.92509090909090907</v>
      </c>
      <c r="AL432" s="12">
        <v>0.95</v>
      </c>
      <c r="AN432" s="12">
        <v>0.95495495495495497</v>
      </c>
      <c r="AO432" s="12">
        <v>0.96872727272727277</v>
      </c>
      <c r="AP432" s="12">
        <v>1.5683409960039585E-2</v>
      </c>
      <c r="AQ432" s="8">
        <v>284248</v>
      </c>
      <c r="AR432" s="16">
        <v>6.9087818142839375E-2</v>
      </c>
      <c r="AS432" s="7">
        <v>10807.908745247149</v>
      </c>
      <c r="AT432" s="7">
        <v>213.39939939939939</v>
      </c>
      <c r="AU432" s="7">
        <v>53.349849849849846</v>
      </c>
      <c r="AV432" s="7">
        <v>180</v>
      </c>
      <c r="AW432" s="16">
        <v>0.29638805472138802</v>
      </c>
      <c r="AX432" s="16">
        <v>7.3903529035374671E-2</v>
      </c>
      <c r="AY432" s="7">
        <v>4442796.24</v>
      </c>
      <c r="AZ432" s="10">
        <v>15.63</v>
      </c>
      <c r="BA432" s="16">
        <v>0</v>
      </c>
      <c r="BB432" s="7">
        <v>300641.7599165932</v>
      </c>
      <c r="BC432" s="16">
        <v>-3.6280284508230461E-2</v>
      </c>
      <c r="BD432" s="13"/>
      <c r="BE432" s="13"/>
      <c r="BG432" s="44"/>
      <c r="BH432" s="43">
        <v>26.3</v>
      </c>
      <c r="BI432" s="2">
        <v>36.732999999999997</v>
      </c>
    </row>
    <row r="433" spans="1:62" x14ac:dyDescent="0.2">
      <c r="A433" s="2">
        <v>2007</v>
      </c>
      <c r="B433" s="4" t="s">
        <v>9</v>
      </c>
      <c r="C433" s="4" t="s">
        <v>272</v>
      </c>
      <c r="D433" s="4" t="s">
        <v>273</v>
      </c>
      <c r="E433" s="52" t="s">
        <v>291</v>
      </c>
      <c r="F433" s="4" t="s">
        <v>143</v>
      </c>
      <c r="G433" s="7">
        <v>42096.017999999996</v>
      </c>
      <c r="J433" s="8">
        <v>42096.017999999996</v>
      </c>
      <c r="K433" s="16">
        <v>-5.2109181141439143E-2</v>
      </c>
      <c r="L433" s="7">
        <v>42096.017999999996</v>
      </c>
      <c r="M433" s="7">
        <v>168384.07199999999</v>
      </c>
      <c r="P433" s="8">
        <v>168384.07199999999</v>
      </c>
      <c r="Q433" s="16">
        <v>-5.2109181141439143E-2</v>
      </c>
      <c r="R433" s="40">
        <v>32.68</v>
      </c>
      <c r="S433" s="16">
        <v>0</v>
      </c>
      <c r="V433" s="7">
        <v>4</v>
      </c>
      <c r="W433" s="7"/>
      <c r="Y433" s="7">
        <v>327756</v>
      </c>
      <c r="AB433" s="7">
        <v>71.5</v>
      </c>
      <c r="AE433" s="7">
        <v>1244</v>
      </c>
      <c r="AF433" s="7">
        <v>98</v>
      </c>
      <c r="AG433" s="8">
        <v>1146</v>
      </c>
      <c r="AH433" s="16">
        <v>-5.2109181141439254E-2</v>
      </c>
      <c r="AI433" s="7">
        <v>1044</v>
      </c>
      <c r="AJ433" s="7">
        <v>102</v>
      </c>
      <c r="AK433" s="12">
        <v>0.83922829581993574</v>
      </c>
      <c r="AL433" s="12">
        <v>0.95</v>
      </c>
      <c r="AN433" s="12">
        <v>0.91099476439790572</v>
      </c>
      <c r="AO433" s="12">
        <v>0.9212218649517685</v>
      </c>
      <c r="AP433" s="12">
        <v>-2.2721676879265296E-2</v>
      </c>
      <c r="AQ433" s="8">
        <v>252748</v>
      </c>
      <c r="AR433" s="16">
        <v>-4.0115697138308759E-3</v>
      </c>
      <c r="AS433" s="7">
        <v>10531.166666666666</v>
      </c>
      <c r="AT433" s="7">
        <v>220.54799301919721</v>
      </c>
      <c r="AU433" s="7">
        <v>55.136998254799302</v>
      </c>
      <c r="AV433" s="7">
        <v>180</v>
      </c>
      <c r="AW433" s="16">
        <v>0.30631665697110722</v>
      </c>
      <c r="AX433" s="16">
        <v>5.0741720956351211E-2</v>
      </c>
      <c r="AY433" s="7">
        <v>3950451.24</v>
      </c>
      <c r="AZ433" s="10">
        <v>15.63</v>
      </c>
      <c r="BA433" s="16">
        <v>0</v>
      </c>
      <c r="BB433" s="7">
        <v>282340.62857621186</v>
      </c>
      <c r="BC433" s="16">
        <v>-3.8064864394389983E-2</v>
      </c>
      <c r="BD433" s="13"/>
      <c r="BE433" s="13"/>
      <c r="BG433" s="44"/>
      <c r="BH433" s="43">
        <v>24</v>
      </c>
      <c r="BI433" s="2">
        <v>36.732999999999997</v>
      </c>
    </row>
    <row r="434" spans="1:62" x14ac:dyDescent="0.2">
      <c r="A434" s="2">
        <v>2007</v>
      </c>
      <c r="B434" s="4" t="s">
        <v>10</v>
      </c>
      <c r="C434" s="4" t="s">
        <v>272</v>
      </c>
      <c r="D434" s="4" t="s">
        <v>273</v>
      </c>
      <c r="E434" s="52" t="s">
        <v>291</v>
      </c>
      <c r="F434" s="4" t="s">
        <v>143</v>
      </c>
      <c r="G434" s="7">
        <v>44226.531999999999</v>
      </c>
      <c r="J434" s="8">
        <v>44226.531999999999</v>
      </c>
      <c r="K434" s="16">
        <v>-8.5106382978723416E-2</v>
      </c>
      <c r="L434" s="7">
        <v>44226.531999999999</v>
      </c>
      <c r="M434" s="7">
        <v>176906.128</v>
      </c>
      <c r="P434" s="8">
        <v>176906.128</v>
      </c>
      <c r="Q434" s="16">
        <v>-8.5106382978723416E-2</v>
      </c>
      <c r="R434" s="40">
        <v>32.68</v>
      </c>
      <c r="S434" s="16">
        <v>0</v>
      </c>
      <c r="V434" s="7">
        <v>4</v>
      </c>
      <c r="W434" s="7"/>
      <c r="Y434" s="7">
        <v>344344</v>
      </c>
      <c r="AB434" s="7">
        <v>71.5</v>
      </c>
      <c r="AE434" s="7">
        <v>1375</v>
      </c>
      <c r="AF434" s="7">
        <v>171</v>
      </c>
      <c r="AG434" s="8">
        <v>1204</v>
      </c>
      <c r="AH434" s="16">
        <v>-8.5106382978723416E-2</v>
      </c>
      <c r="AI434" s="7">
        <v>1010</v>
      </c>
      <c r="AJ434" s="7">
        <v>194</v>
      </c>
      <c r="AK434" s="12">
        <v>0.7345454545454545</v>
      </c>
      <c r="AL434" s="12">
        <v>0.95</v>
      </c>
      <c r="AN434" s="12">
        <v>0.83887043189368771</v>
      </c>
      <c r="AO434" s="12">
        <v>0.87563636363636366</v>
      </c>
      <c r="AP434" s="12">
        <v>-3.5848481771097784E-2</v>
      </c>
      <c r="AQ434" s="8">
        <v>260521</v>
      </c>
      <c r="AR434" s="16">
        <v>-8.1090328064872264E-2</v>
      </c>
      <c r="AS434" s="7">
        <v>10297.272727272726</v>
      </c>
      <c r="AT434" s="7">
        <v>216.37956810631229</v>
      </c>
      <c r="AU434" s="7">
        <v>54.094892026578073</v>
      </c>
      <c r="AV434" s="7">
        <v>180</v>
      </c>
      <c r="AW434" s="16">
        <v>0.30052717792543376</v>
      </c>
      <c r="AX434" s="16">
        <v>4.3896414174651177E-3</v>
      </c>
      <c r="AY434" s="7">
        <v>4071943.23</v>
      </c>
      <c r="AZ434" s="10">
        <v>15.63</v>
      </c>
      <c r="BA434" s="16">
        <v>0</v>
      </c>
      <c r="BB434" s="7">
        <v>254929.13047371435</v>
      </c>
      <c r="BC434" s="16">
        <v>-2.2800945481587023E-2</v>
      </c>
      <c r="BD434" s="13"/>
      <c r="BE434" s="13"/>
      <c r="BG434" s="44"/>
      <c r="BH434" s="43">
        <v>25.3</v>
      </c>
      <c r="BI434" s="2">
        <v>36.732999999999997</v>
      </c>
    </row>
    <row r="435" spans="1:62" x14ac:dyDescent="0.2">
      <c r="A435" s="2">
        <v>2007</v>
      </c>
      <c r="B435" s="4" t="s">
        <v>0</v>
      </c>
      <c r="C435" s="4" t="s">
        <v>272</v>
      </c>
      <c r="D435" s="4" t="s">
        <v>273</v>
      </c>
      <c r="E435" s="52" t="s">
        <v>291</v>
      </c>
      <c r="F435" s="4" t="s">
        <v>143</v>
      </c>
      <c r="G435" s="7">
        <v>33059.699999999997</v>
      </c>
      <c r="J435" s="8">
        <v>33059.699999999997</v>
      </c>
      <c r="K435" s="16">
        <v>-0.30394431554524359</v>
      </c>
      <c r="L435" s="7">
        <v>33059.699999999997</v>
      </c>
      <c r="M435" s="7">
        <v>132238.79999999999</v>
      </c>
      <c r="P435" s="8">
        <v>132238.79999999999</v>
      </c>
      <c r="Q435" s="16">
        <v>-0.30394431554524359</v>
      </c>
      <c r="R435" s="40">
        <v>32.68</v>
      </c>
      <c r="S435" s="16">
        <v>0</v>
      </c>
      <c r="V435" s="7">
        <v>4</v>
      </c>
      <c r="W435" s="7"/>
      <c r="Y435" s="7">
        <v>257400</v>
      </c>
      <c r="AB435" s="7">
        <v>71.5</v>
      </c>
      <c r="AE435" s="7">
        <v>1322</v>
      </c>
      <c r="AF435" s="7">
        <v>422</v>
      </c>
      <c r="AG435" s="8">
        <v>900</v>
      </c>
      <c r="AH435" s="16">
        <v>-0.30394431554524359</v>
      </c>
      <c r="AI435" s="7">
        <v>737</v>
      </c>
      <c r="AJ435" s="7">
        <v>163</v>
      </c>
      <c r="AK435" s="12">
        <v>0.55748865355521937</v>
      </c>
      <c r="AL435" s="12">
        <v>0.95</v>
      </c>
      <c r="AN435" s="12">
        <v>0.81888888888888889</v>
      </c>
      <c r="AO435" s="12">
        <v>0.68078668683812404</v>
      </c>
      <c r="AP435" s="12">
        <v>-0.11764722222222224</v>
      </c>
      <c r="AQ435" s="8">
        <v>218872</v>
      </c>
      <c r="AR435" s="16">
        <v>-0.22021640070827231</v>
      </c>
      <c r="AS435" s="7">
        <v>8516.4202334630354</v>
      </c>
      <c r="AT435" s="7">
        <v>243.1911111111111</v>
      </c>
      <c r="AU435" s="7">
        <v>60.797777777777775</v>
      </c>
      <c r="AV435" s="7">
        <v>180</v>
      </c>
      <c r="AW435" s="16">
        <v>0.33776543209876542</v>
      </c>
      <c r="AX435" s="16">
        <v>0.1202891043157821</v>
      </c>
      <c r="AY435" s="7">
        <v>3420969.3600000003</v>
      </c>
      <c r="AZ435" s="10">
        <v>15.63</v>
      </c>
      <c r="BA435" s="16">
        <v>0</v>
      </c>
      <c r="BB435" s="7">
        <v>221694.05447114891</v>
      </c>
      <c r="BC435" s="16">
        <v>-0.13269813748916198</v>
      </c>
      <c r="BD435" s="13"/>
      <c r="BE435" s="13"/>
      <c r="BG435" s="44"/>
      <c r="BH435" s="43">
        <v>25.7</v>
      </c>
      <c r="BI435" s="2">
        <v>36.732999999999997</v>
      </c>
    </row>
    <row r="436" spans="1:62" x14ac:dyDescent="0.2">
      <c r="A436" s="2">
        <v>2007</v>
      </c>
      <c r="B436" s="4" t="s">
        <v>1</v>
      </c>
      <c r="C436" s="4" t="s">
        <v>272</v>
      </c>
      <c r="D436" s="4" t="s">
        <v>273</v>
      </c>
      <c r="E436" s="52" t="s">
        <v>291</v>
      </c>
      <c r="F436" s="4" t="s">
        <v>143</v>
      </c>
      <c r="G436" s="7">
        <v>40994.027999999998</v>
      </c>
      <c r="J436" s="8">
        <v>40994.027999999998</v>
      </c>
      <c r="K436" s="16">
        <v>-0.14285714285714279</v>
      </c>
      <c r="L436" s="7">
        <v>40994.027999999998</v>
      </c>
      <c r="M436" s="7">
        <v>163976.11199999999</v>
      </c>
      <c r="P436" s="8">
        <v>163976.11199999999</v>
      </c>
      <c r="Q436" s="16">
        <v>-0.14285714285714279</v>
      </c>
      <c r="R436" s="40">
        <v>32.68</v>
      </c>
      <c r="S436" s="16">
        <v>0</v>
      </c>
      <c r="V436" s="7">
        <v>4</v>
      </c>
      <c r="W436" s="7"/>
      <c r="Y436" s="7">
        <v>319176</v>
      </c>
      <c r="AB436" s="7">
        <v>71.5</v>
      </c>
      <c r="AE436" s="7">
        <v>1371</v>
      </c>
      <c r="AF436" s="7">
        <v>255</v>
      </c>
      <c r="AG436" s="8">
        <v>1116</v>
      </c>
      <c r="AH436" s="16">
        <v>-0.1428571428571429</v>
      </c>
      <c r="AI436" s="7">
        <v>890</v>
      </c>
      <c r="AJ436" s="7">
        <v>226</v>
      </c>
      <c r="AK436" s="12">
        <v>0.64916119620714807</v>
      </c>
      <c r="AL436" s="12">
        <v>0.95</v>
      </c>
      <c r="AN436" s="12">
        <v>0.79749103942652333</v>
      </c>
      <c r="AO436" s="12">
        <v>0.81400437636761491</v>
      </c>
      <c r="AP436" s="12">
        <v>-9.710144927536235E-2</v>
      </c>
      <c r="AQ436" s="8">
        <v>211490</v>
      </c>
      <c r="AR436" s="16">
        <v>-0.24532812828957928</v>
      </c>
      <c r="AS436" s="7">
        <v>8165.6370656370664</v>
      </c>
      <c r="AT436" s="7">
        <v>189.50716845878136</v>
      </c>
      <c r="AU436" s="7">
        <v>47.376792114695341</v>
      </c>
      <c r="AV436" s="7">
        <v>180</v>
      </c>
      <c r="AW436" s="16">
        <v>0.26320440063719636</v>
      </c>
      <c r="AX436" s="16">
        <v>-0.11954948300450918</v>
      </c>
      <c r="AY436" s="7">
        <v>3305588.7</v>
      </c>
      <c r="AZ436" s="10">
        <v>15.63</v>
      </c>
      <c r="BA436" s="16">
        <v>0</v>
      </c>
      <c r="BB436" s="7">
        <v>209396.92856805772</v>
      </c>
      <c r="BC436" s="16">
        <v>2.1493168003289775E-2</v>
      </c>
      <c r="BD436" s="13"/>
      <c r="BE436" s="13"/>
      <c r="BG436" s="44"/>
      <c r="BH436" s="43">
        <v>25.9</v>
      </c>
      <c r="BI436" s="2">
        <v>36.732999999999997</v>
      </c>
      <c r="BJ436" s="2" t="s">
        <v>275</v>
      </c>
    </row>
    <row r="437" spans="1:62" x14ac:dyDescent="0.2">
      <c r="A437" s="2">
        <v>2007</v>
      </c>
      <c r="B437" s="4" t="s">
        <v>2</v>
      </c>
      <c r="C437" s="4" t="s">
        <v>272</v>
      </c>
      <c r="D437" s="4" t="s">
        <v>273</v>
      </c>
      <c r="E437" s="52" t="s">
        <v>291</v>
      </c>
      <c r="F437" s="4" t="s">
        <v>143</v>
      </c>
      <c r="G437" s="7">
        <v>43895.934999999998</v>
      </c>
      <c r="J437" s="8">
        <v>43895.934999999998</v>
      </c>
      <c r="K437" s="16">
        <v>-4.1700080192461964E-2</v>
      </c>
      <c r="L437" s="7">
        <v>43895.934999999998</v>
      </c>
      <c r="M437" s="7">
        <v>175583.74</v>
      </c>
      <c r="P437" s="8">
        <v>175583.74</v>
      </c>
      <c r="Q437" s="16">
        <v>-4.1700080192461964E-2</v>
      </c>
      <c r="R437" s="40">
        <v>32.68</v>
      </c>
      <c r="S437" s="16">
        <v>0</v>
      </c>
      <c r="V437" s="7">
        <v>4</v>
      </c>
      <c r="W437" s="7"/>
      <c r="Y437" s="7">
        <v>341770</v>
      </c>
      <c r="AB437" s="7">
        <v>71.5</v>
      </c>
      <c r="AE437" s="7">
        <v>1330</v>
      </c>
      <c r="AF437" s="7">
        <v>135</v>
      </c>
      <c r="AG437" s="8">
        <v>1195</v>
      </c>
      <c r="AH437" s="16">
        <v>-4.1700080192461964E-2</v>
      </c>
      <c r="AI437" s="7">
        <v>1005</v>
      </c>
      <c r="AJ437" s="7">
        <v>190</v>
      </c>
      <c r="AK437" s="12">
        <v>0.75563909774436089</v>
      </c>
      <c r="AL437" s="12">
        <v>0.95</v>
      </c>
      <c r="AN437" s="12">
        <v>0.84100418410041844</v>
      </c>
      <c r="AO437" s="12">
        <v>0.89849624060150379</v>
      </c>
      <c r="AP437" s="12">
        <v>-6.7793584379358451E-2</v>
      </c>
      <c r="AQ437" s="8">
        <v>211072.99116793851</v>
      </c>
      <c r="AR437" s="16">
        <v>-0.17823107794395798</v>
      </c>
      <c r="AS437" s="7">
        <v>8686.1313237834784</v>
      </c>
      <c r="AT437" s="7">
        <v>176.63011813216613</v>
      </c>
      <c r="AU437" s="7">
        <v>44.157529533041533</v>
      </c>
      <c r="AV437" s="7">
        <v>180</v>
      </c>
      <c r="AW437" s="16">
        <v>0.24531960851689741</v>
      </c>
      <c r="AX437" s="16">
        <v>-0.1424720955616029</v>
      </c>
      <c r="AY437" s="7">
        <v>3299070.8519548792</v>
      </c>
      <c r="AZ437" s="10">
        <v>15.63</v>
      </c>
      <c r="BA437" s="16">
        <v>0</v>
      </c>
      <c r="BB437" s="7">
        <v>216679.72305429817</v>
      </c>
      <c r="BC437" s="16">
        <v>5.6116673304373206E-2</v>
      </c>
      <c r="BD437" s="13"/>
      <c r="BE437" s="13"/>
      <c r="BG437" s="44"/>
      <c r="BH437" s="43">
        <v>24.3</v>
      </c>
      <c r="BI437" s="2">
        <v>36.732999999999997</v>
      </c>
    </row>
    <row r="438" spans="1:62" x14ac:dyDescent="0.2">
      <c r="A438" s="2">
        <v>2007</v>
      </c>
      <c r="B438" s="4" t="s">
        <v>3</v>
      </c>
      <c r="C438" s="4" t="s">
        <v>155</v>
      </c>
      <c r="D438" s="4" t="s">
        <v>273</v>
      </c>
      <c r="E438" s="52" t="s">
        <v>291</v>
      </c>
      <c r="F438" s="4" t="s">
        <v>143</v>
      </c>
      <c r="G438" s="7">
        <v>43712.27</v>
      </c>
      <c r="J438" s="8">
        <v>43712.27</v>
      </c>
      <c r="K438" s="16">
        <v>-7.1762870514820665E-2</v>
      </c>
      <c r="L438" s="7">
        <v>43712.27</v>
      </c>
      <c r="M438" s="7">
        <v>174849.08</v>
      </c>
      <c r="P438" s="8">
        <v>174849.08</v>
      </c>
      <c r="Q438" s="16">
        <v>-7.1762870514820665E-2</v>
      </c>
      <c r="R438" s="40">
        <v>32.68</v>
      </c>
      <c r="S438" s="16">
        <v>0</v>
      </c>
      <c r="V438" s="7">
        <v>4</v>
      </c>
      <c r="W438" s="7"/>
      <c r="Y438" s="7">
        <v>340340</v>
      </c>
      <c r="AB438" s="7">
        <v>71.5</v>
      </c>
      <c r="AE438" s="7">
        <v>1371</v>
      </c>
      <c r="AF438" s="7">
        <v>181</v>
      </c>
      <c r="AG438" s="8">
        <v>1190</v>
      </c>
      <c r="AH438" s="16">
        <v>-7.1762870514820554E-2</v>
      </c>
      <c r="AI438" s="7">
        <v>1107</v>
      </c>
      <c r="AJ438" s="7">
        <v>83</v>
      </c>
      <c r="AK438" s="12">
        <v>0.80743982494529543</v>
      </c>
      <c r="AL438" s="12">
        <v>0.95</v>
      </c>
      <c r="AN438" s="12">
        <v>0.93025210084033616</v>
      </c>
      <c r="AO438" s="12">
        <v>0.86797957695113059</v>
      </c>
      <c r="AP438" s="12">
        <v>7.2493186463775672E-3</v>
      </c>
      <c r="AQ438" s="8">
        <v>173156</v>
      </c>
      <c r="AR438" s="16">
        <v>-0.37618076621009178</v>
      </c>
      <c r="AS438" s="7">
        <v>6583.8783269961978</v>
      </c>
      <c r="AT438" s="7">
        <v>145.50924369747898</v>
      </c>
      <c r="AU438" s="7">
        <v>36.377310924369745</v>
      </c>
      <c r="AV438" s="7">
        <v>180</v>
      </c>
      <c r="AW438" s="16">
        <v>0.20209617180205414</v>
      </c>
      <c r="AX438" s="16">
        <v>-0.32795272460616609</v>
      </c>
      <c r="AY438" s="7">
        <v>2706428.2800000003</v>
      </c>
      <c r="AZ438" s="10">
        <v>15.63</v>
      </c>
      <c r="BA438" s="16">
        <v>0</v>
      </c>
      <c r="BB438" s="7">
        <v>172099.51590090527</v>
      </c>
      <c r="BC438" s="16">
        <v>0.15034872006475669</v>
      </c>
      <c r="BD438" s="13"/>
      <c r="BE438" s="13"/>
      <c r="BG438" s="44"/>
      <c r="BH438" s="43">
        <v>26.3</v>
      </c>
      <c r="BI438" s="2">
        <v>36.732999999999997</v>
      </c>
      <c r="BJ438" s="2" t="s">
        <v>151</v>
      </c>
    </row>
    <row r="439" spans="1:62" x14ac:dyDescent="0.2">
      <c r="A439" s="2">
        <v>2007</v>
      </c>
      <c r="B439" s="4" t="s">
        <v>4</v>
      </c>
      <c r="C439" s="4" t="s">
        <v>155</v>
      </c>
      <c r="D439" s="4" t="s">
        <v>273</v>
      </c>
      <c r="E439" s="52" t="s">
        <v>291</v>
      </c>
      <c r="F439" s="4" t="s">
        <v>143</v>
      </c>
      <c r="G439" s="7">
        <v>49075.287999999993</v>
      </c>
      <c r="J439" s="8">
        <v>49075.287999999993</v>
      </c>
      <c r="K439" s="16">
        <v>2.7692307692307683E-2</v>
      </c>
      <c r="L439" s="7">
        <v>49075.287999999993</v>
      </c>
      <c r="M439" s="7">
        <v>196301.15199999997</v>
      </c>
      <c r="P439" s="8">
        <v>196301.15199999997</v>
      </c>
      <c r="Q439" s="16">
        <v>2.7692307692307683E-2</v>
      </c>
      <c r="R439" s="40">
        <v>32.68</v>
      </c>
      <c r="S439" s="16">
        <v>0</v>
      </c>
      <c r="V439" s="7">
        <v>4</v>
      </c>
      <c r="W439" s="7"/>
      <c r="Y439" s="7">
        <v>382096</v>
      </c>
      <c r="AB439" s="7">
        <v>71.5</v>
      </c>
      <c r="AE439" s="7">
        <v>1375</v>
      </c>
      <c r="AF439" s="7">
        <v>39</v>
      </c>
      <c r="AG439" s="8">
        <v>1336</v>
      </c>
      <c r="AH439" s="16">
        <v>2.7692307692307683E-2</v>
      </c>
      <c r="AI439" s="7">
        <v>1256</v>
      </c>
      <c r="AJ439" s="7">
        <v>80</v>
      </c>
      <c r="AK439" s="12">
        <v>0.91345454545454541</v>
      </c>
      <c r="AL439" s="12">
        <v>0.95</v>
      </c>
      <c r="AN439" s="12">
        <v>0.94011976047904189</v>
      </c>
      <c r="AO439" s="12">
        <v>0.97163636363636363</v>
      </c>
      <c r="AP439" s="12">
        <v>5.5402149069736062E-2</v>
      </c>
      <c r="AQ439" s="8">
        <v>218171</v>
      </c>
      <c r="AR439" s="16">
        <v>-0.23619756474978815</v>
      </c>
      <c r="AS439" s="7">
        <v>8391.1923076923085</v>
      </c>
      <c r="AT439" s="7">
        <v>163.30164670658684</v>
      </c>
      <c r="AU439" s="7">
        <v>40.825411676646709</v>
      </c>
      <c r="AV439" s="7">
        <v>180</v>
      </c>
      <c r="AW439" s="16">
        <v>0.22680784264803727</v>
      </c>
      <c r="AX439" s="16">
        <v>-0.25677906749605139</v>
      </c>
      <c r="AY439" s="7">
        <v>3410012.73</v>
      </c>
      <c r="AZ439" s="10">
        <v>15.63</v>
      </c>
      <c r="BA439" s="16">
        <v>0</v>
      </c>
      <c r="BB439" s="7">
        <v>215020.49600115564</v>
      </c>
      <c r="BC439" s="16">
        <v>0.13946821019346084</v>
      </c>
      <c r="BD439" s="13"/>
      <c r="BE439" s="13"/>
      <c r="BG439" s="44"/>
      <c r="BH439" s="43">
        <v>26</v>
      </c>
      <c r="BI439" s="2">
        <v>36.732999999999997</v>
      </c>
    </row>
    <row r="440" spans="1:62" x14ac:dyDescent="0.2">
      <c r="A440" s="2">
        <v>2007</v>
      </c>
      <c r="B440" s="4" t="s">
        <v>11</v>
      </c>
      <c r="C440" s="4" t="s">
        <v>155</v>
      </c>
      <c r="D440" s="4" t="s">
        <v>273</v>
      </c>
      <c r="E440" s="52" t="s">
        <v>291</v>
      </c>
      <c r="F440" s="4" t="s">
        <v>143</v>
      </c>
      <c r="G440" s="7">
        <v>48230.428999999996</v>
      </c>
      <c r="J440" s="8">
        <v>48230.428999999996</v>
      </c>
      <c r="K440" s="16">
        <v>6.5746753246753276E-2</v>
      </c>
      <c r="L440" s="7">
        <v>48230.428999999996</v>
      </c>
      <c r="M440" s="7">
        <v>192921.71599999999</v>
      </c>
      <c r="P440" s="8">
        <v>192921.71599999999</v>
      </c>
      <c r="Q440" s="16">
        <v>6.5746753246753276E-2</v>
      </c>
      <c r="R440" s="40">
        <v>32.68</v>
      </c>
      <c r="S440" s="16">
        <v>0</v>
      </c>
      <c r="V440" s="7">
        <v>4</v>
      </c>
      <c r="W440" s="7"/>
      <c r="Y440" s="7">
        <v>375518</v>
      </c>
      <c r="AB440" s="7">
        <v>71.5</v>
      </c>
      <c r="AE440" s="7">
        <v>1330</v>
      </c>
      <c r="AF440" s="7">
        <v>17</v>
      </c>
      <c r="AG440" s="8">
        <v>1313</v>
      </c>
      <c r="AH440" s="16">
        <v>6.5746753246753276E-2</v>
      </c>
      <c r="AI440" s="7">
        <v>1273</v>
      </c>
      <c r="AJ440" s="7">
        <v>40</v>
      </c>
      <c r="AK440" s="12">
        <v>0.95714285714285718</v>
      </c>
      <c r="AL440" s="12">
        <v>0.95</v>
      </c>
      <c r="AM440" s="12">
        <v>0.95714285714285696</v>
      </c>
      <c r="AN440" s="12">
        <v>0.96953541507996954</v>
      </c>
      <c r="AO440" s="12">
        <v>0.98721804511278199</v>
      </c>
      <c r="AP440" s="12">
        <v>7.5128381078778173E-2</v>
      </c>
      <c r="AQ440" s="8">
        <v>215956</v>
      </c>
      <c r="AR440" s="16">
        <v>-0.27253250690561204</v>
      </c>
      <c r="AS440" s="7">
        <v>8535.810276679842</v>
      </c>
      <c r="AT440" s="7">
        <v>164.47524752475246</v>
      </c>
      <c r="AU440" s="7">
        <v>41.118811881188115</v>
      </c>
      <c r="AV440" s="7">
        <v>180</v>
      </c>
      <c r="AW440" s="16">
        <v>0.22843784378437842</v>
      </c>
      <c r="AX440" s="16">
        <v>-0.31741054722598183</v>
      </c>
      <c r="AY440" s="7">
        <v>3375392.2800000003</v>
      </c>
      <c r="AZ440" s="10">
        <v>15.63</v>
      </c>
      <c r="BA440" s="16">
        <v>0</v>
      </c>
      <c r="BB440" s="7">
        <v>211070.60621863644</v>
      </c>
      <c r="BC440" s="16">
        <v>0.17936746237021939</v>
      </c>
      <c r="BD440" s="13"/>
      <c r="BE440" s="13"/>
      <c r="BG440" s="44"/>
      <c r="BH440" s="43">
        <v>25.3</v>
      </c>
      <c r="BI440" s="2">
        <v>36.732999999999997</v>
      </c>
    </row>
    <row r="441" spans="1:62" x14ac:dyDescent="0.2">
      <c r="A441" s="2">
        <v>2007</v>
      </c>
      <c r="B441" s="4" t="s">
        <v>5</v>
      </c>
      <c r="C441" s="4" t="s">
        <v>155</v>
      </c>
      <c r="D441" s="4" t="s">
        <v>273</v>
      </c>
      <c r="E441" s="52" t="s">
        <v>291</v>
      </c>
      <c r="F441" s="4" t="s">
        <v>143</v>
      </c>
      <c r="G441" s="7">
        <v>49736.481999999996</v>
      </c>
      <c r="J441" s="8">
        <v>49736.481999999996</v>
      </c>
      <c r="K441" s="16">
        <v>4.2340261739799878E-2</v>
      </c>
      <c r="L441" s="7">
        <v>49736.481999999996</v>
      </c>
      <c r="M441" s="7">
        <v>198945.92799999999</v>
      </c>
      <c r="P441" s="8">
        <v>198945.92799999999</v>
      </c>
      <c r="Q441" s="16">
        <v>4.2340261739799878E-2</v>
      </c>
      <c r="R441" s="40">
        <v>32.68</v>
      </c>
      <c r="S441" s="16">
        <v>0</v>
      </c>
      <c r="V441" s="7">
        <v>4</v>
      </c>
      <c r="W441" s="7"/>
      <c r="Y441" s="7">
        <v>387244</v>
      </c>
      <c r="AB441" s="7">
        <v>71.5</v>
      </c>
      <c r="AE441" s="7">
        <v>1375</v>
      </c>
      <c r="AF441" s="7">
        <v>21</v>
      </c>
      <c r="AG441" s="8">
        <v>1354</v>
      </c>
      <c r="AH441" s="16">
        <v>4.2340261739799878E-2</v>
      </c>
      <c r="AI441" s="7">
        <v>1304</v>
      </c>
      <c r="AJ441" s="7">
        <v>50</v>
      </c>
      <c r="AK441" s="12">
        <v>0.94836363636363641</v>
      </c>
      <c r="AL441" s="12">
        <v>0.95</v>
      </c>
      <c r="AN441" s="12">
        <v>0.96307237813884783</v>
      </c>
      <c r="AO441" s="12">
        <v>0.98472727272727267</v>
      </c>
      <c r="AP441" s="12">
        <v>5.4832225297102299E-2</v>
      </c>
      <c r="AQ441" s="8">
        <v>228392</v>
      </c>
      <c r="AR441" s="16">
        <v>-0.24289777435972237</v>
      </c>
      <c r="AS441" s="7">
        <v>8684.1064638783264</v>
      </c>
      <c r="AT441" s="7">
        <v>168.67946824224521</v>
      </c>
      <c r="AU441" s="7">
        <v>42.169867060561302</v>
      </c>
      <c r="AV441" s="7">
        <v>180</v>
      </c>
      <c r="AW441" s="16">
        <v>0.23427703922534057</v>
      </c>
      <c r="AX441" s="16">
        <v>-0.27365155752827131</v>
      </c>
      <c r="AY441" s="7">
        <v>3569766.96</v>
      </c>
      <c r="AZ441" s="10">
        <v>15.63</v>
      </c>
      <c r="BA441" s="16">
        <v>0</v>
      </c>
      <c r="BB441" s="7">
        <v>216153.65060850634</v>
      </c>
      <c r="BC441" s="16">
        <v>0.15077705364180585</v>
      </c>
      <c r="BD441" s="13"/>
      <c r="BE441" s="13"/>
      <c r="BG441" s="44"/>
      <c r="BH441" s="43">
        <v>26.3</v>
      </c>
      <c r="BI441" s="2">
        <v>36.732999999999997</v>
      </c>
    </row>
    <row r="442" spans="1:62" x14ac:dyDescent="0.2">
      <c r="A442" s="2">
        <v>2007</v>
      </c>
      <c r="B442" s="4" t="s">
        <v>6</v>
      </c>
      <c r="C442" s="4" t="s">
        <v>155</v>
      </c>
      <c r="D442" s="4" t="s">
        <v>273</v>
      </c>
      <c r="E442" s="52" t="s">
        <v>291</v>
      </c>
      <c r="F442" s="4" t="s">
        <v>143</v>
      </c>
      <c r="G442" s="7">
        <v>48156.962999999996</v>
      </c>
      <c r="J442" s="8">
        <v>48156.962999999996</v>
      </c>
      <c r="K442" s="16">
        <v>3.4727703235990504E-2</v>
      </c>
      <c r="L442" s="7">
        <v>48156.962999999996</v>
      </c>
      <c r="M442" s="7">
        <v>192627.85199999998</v>
      </c>
      <c r="P442" s="8">
        <v>192627.85199999998</v>
      </c>
      <c r="Q442" s="16">
        <v>3.4727703235990504E-2</v>
      </c>
      <c r="R442" s="40">
        <v>32.68</v>
      </c>
      <c r="S442" s="16">
        <v>0</v>
      </c>
      <c r="V442" s="7">
        <v>4</v>
      </c>
      <c r="W442" s="7"/>
      <c r="Y442" s="7">
        <v>374946</v>
      </c>
      <c r="AB442" s="7">
        <v>71.5</v>
      </c>
      <c r="AE442" s="7">
        <v>1334</v>
      </c>
      <c r="AF442" s="7">
        <v>23</v>
      </c>
      <c r="AG442" s="8">
        <v>1311</v>
      </c>
      <c r="AH442" s="16">
        <v>3.4727703235990504E-2</v>
      </c>
      <c r="AI442" s="7">
        <v>1272</v>
      </c>
      <c r="AJ442" s="7">
        <v>39</v>
      </c>
      <c r="AK442" s="12">
        <v>0.95352323838080955</v>
      </c>
      <c r="AL442" s="12">
        <v>0.95</v>
      </c>
      <c r="AM442" s="12">
        <v>0.95352323838810005</v>
      </c>
      <c r="AN442" s="12">
        <v>0.97025171624713957</v>
      </c>
      <c r="AO442" s="12">
        <v>0.98275862068965514</v>
      </c>
      <c r="AP442" s="12">
        <v>8.6922125981543585E-2</v>
      </c>
      <c r="AQ442" s="8">
        <v>231766</v>
      </c>
      <c r="AR442" s="16">
        <v>-0.25314591570718248</v>
      </c>
      <c r="AS442" s="7">
        <v>9018.1322957198445</v>
      </c>
      <c r="AT442" s="7">
        <v>176.78565980167812</v>
      </c>
      <c r="AU442" s="7">
        <v>44.19641495041953</v>
      </c>
      <c r="AV442" s="7">
        <v>180</v>
      </c>
      <c r="AW442" s="16">
        <v>0.24553563861344183</v>
      </c>
      <c r="AX442" s="16">
        <v>-0.27821195667505738</v>
      </c>
      <c r="AY442" s="7">
        <v>3622502.58</v>
      </c>
      <c r="AZ442" s="10">
        <v>15.63</v>
      </c>
      <c r="BA442" s="16">
        <v>0</v>
      </c>
      <c r="BB442" s="7">
        <v>224281.64498791052</v>
      </c>
      <c r="BC442" s="16">
        <v>0.15474373158288116</v>
      </c>
      <c r="BD442" s="13"/>
      <c r="BE442" s="13"/>
      <c r="BG442" s="44"/>
      <c r="BH442" s="43">
        <v>25.7</v>
      </c>
      <c r="BI442" s="2">
        <v>36.732999999999997</v>
      </c>
    </row>
    <row r="443" spans="1:62" x14ac:dyDescent="0.2">
      <c r="A443" s="2">
        <v>2007</v>
      </c>
      <c r="B443" s="4" t="s">
        <v>7</v>
      </c>
      <c r="C443" s="4" t="s">
        <v>155</v>
      </c>
      <c r="D443" s="4" t="s">
        <v>273</v>
      </c>
      <c r="E443" s="52" t="s">
        <v>291</v>
      </c>
      <c r="F443" s="4" t="s">
        <v>143</v>
      </c>
      <c r="G443" s="7">
        <v>48340.627999999997</v>
      </c>
      <c r="J443" s="8">
        <v>48340.627999999997</v>
      </c>
      <c r="K443" s="16">
        <v>1.5220700152207556E-3</v>
      </c>
      <c r="L443" s="7">
        <v>48340.627999999997</v>
      </c>
      <c r="M443" s="7">
        <v>193362.51199999999</v>
      </c>
      <c r="P443" s="8">
        <v>193362.51199999999</v>
      </c>
      <c r="Q443" s="16">
        <v>1.5220700152207556E-3</v>
      </c>
      <c r="R443" s="40">
        <v>32.68</v>
      </c>
      <c r="S443" s="16">
        <v>0</v>
      </c>
      <c r="V443" s="7">
        <v>4</v>
      </c>
      <c r="W443" s="7"/>
      <c r="Y443" s="7">
        <v>376376</v>
      </c>
      <c r="AB443" s="7">
        <v>71.5</v>
      </c>
      <c r="AE443" s="7">
        <v>1367</v>
      </c>
      <c r="AF443" s="7">
        <v>51</v>
      </c>
      <c r="AG443" s="8">
        <v>1316</v>
      </c>
      <c r="AH443" s="16">
        <v>1.5220700152207556E-3</v>
      </c>
      <c r="AI443" s="7">
        <v>1278</v>
      </c>
      <c r="AJ443" s="7">
        <v>38</v>
      </c>
      <c r="AK443" s="12">
        <v>0.93489392831016827</v>
      </c>
      <c r="AL443" s="12">
        <v>0.95</v>
      </c>
      <c r="AN443" s="12">
        <v>0.97112462006079026</v>
      </c>
      <c r="AO443" s="12">
        <v>0.96269202633504025</v>
      </c>
      <c r="AP443" s="12">
        <v>0.10576928142103847</v>
      </c>
      <c r="AQ443" s="8">
        <v>233590</v>
      </c>
      <c r="AR443" s="16">
        <v>-0.2252610212664341</v>
      </c>
      <c r="AS443" s="7">
        <v>9343.6</v>
      </c>
      <c r="AT443" s="7">
        <v>177.5</v>
      </c>
      <c r="AU443" s="7">
        <v>44.375</v>
      </c>
      <c r="AV443" s="7">
        <v>180</v>
      </c>
      <c r="AW443" s="16">
        <v>0.24652777777777779</v>
      </c>
      <c r="AX443" s="16">
        <v>-0.22643843612773129</v>
      </c>
      <c r="AY443" s="7">
        <v>3651011.7</v>
      </c>
      <c r="AZ443" s="10">
        <v>15.63</v>
      </c>
      <c r="BA443" s="16">
        <v>0</v>
      </c>
      <c r="BB443" s="7">
        <v>226327.22885814452</v>
      </c>
      <c r="BC443" s="16">
        <v>0.12410056020901364</v>
      </c>
      <c r="BD443" s="13"/>
      <c r="BE443" s="13"/>
      <c r="BG443" s="44"/>
      <c r="BH443" s="43">
        <v>25</v>
      </c>
      <c r="BI443" s="2">
        <v>36.732999999999997</v>
      </c>
    </row>
    <row r="444" spans="1:62" x14ac:dyDescent="0.2">
      <c r="A444" s="2">
        <v>2008</v>
      </c>
      <c r="B444" s="4" t="s">
        <v>8</v>
      </c>
      <c r="C444" s="4" t="s">
        <v>155</v>
      </c>
      <c r="D444" s="4" t="s">
        <v>273</v>
      </c>
      <c r="E444" s="52" t="s">
        <v>291</v>
      </c>
      <c r="F444" s="4" t="s">
        <v>143</v>
      </c>
      <c r="G444" s="7">
        <v>48965.088999999993</v>
      </c>
      <c r="J444" s="8">
        <v>48965.088999999993</v>
      </c>
      <c r="K444" s="16">
        <v>7.5075075075070608E-4</v>
      </c>
      <c r="L444" s="7">
        <v>48965.088999999993</v>
      </c>
      <c r="M444" s="7">
        <v>195860.35599999997</v>
      </c>
      <c r="P444" s="8">
        <v>195860.35599999997</v>
      </c>
      <c r="Q444" s="16">
        <v>7.5075075075070608E-4</v>
      </c>
      <c r="R444" s="40">
        <v>32.68</v>
      </c>
      <c r="S444" s="16">
        <v>0</v>
      </c>
      <c r="V444" s="7">
        <v>4</v>
      </c>
      <c r="W444" s="7"/>
      <c r="Y444" s="7">
        <v>381238</v>
      </c>
      <c r="AB444" s="7">
        <v>71.5</v>
      </c>
      <c r="AE444" s="7">
        <v>1375</v>
      </c>
      <c r="AF444" s="7">
        <v>42</v>
      </c>
      <c r="AG444" s="8">
        <v>1333</v>
      </c>
      <c r="AH444" s="16">
        <v>7.5075075075070608E-4</v>
      </c>
      <c r="AI444" s="7">
        <v>1235</v>
      </c>
      <c r="AJ444" s="7">
        <v>98</v>
      </c>
      <c r="AK444" s="12">
        <v>0.89818181818181819</v>
      </c>
      <c r="AL444" s="12">
        <v>0.95</v>
      </c>
      <c r="AN444" s="12">
        <v>0.92648162040510129</v>
      </c>
      <c r="AO444" s="12">
        <v>0.96945454545454546</v>
      </c>
      <c r="AP444" s="12">
        <v>-2.9816416368242948E-2</v>
      </c>
      <c r="AQ444" s="8">
        <v>199367</v>
      </c>
      <c r="AR444" s="16">
        <v>-0.29861599729813404</v>
      </c>
      <c r="AS444" s="7">
        <v>7158.5996409335721</v>
      </c>
      <c r="AT444" s="7">
        <v>149.56264066016504</v>
      </c>
      <c r="AU444" s="7">
        <v>37.390660165041261</v>
      </c>
      <c r="AV444" s="7">
        <v>180</v>
      </c>
      <c r="AW444" s="16">
        <v>0.2077258898057848</v>
      </c>
      <c r="AX444" s="16">
        <v>-0.29914216684254635</v>
      </c>
      <c r="AY444" s="7">
        <v>3116106.21</v>
      </c>
      <c r="AZ444" s="10">
        <v>15.63</v>
      </c>
      <c r="BA444" s="16">
        <v>0</v>
      </c>
      <c r="BB444" s="7">
        <v>210865.32094963355</v>
      </c>
      <c r="BC444" s="16">
        <v>0.14673959193459901</v>
      </c>
      <c r="BD444" s="13"/>
      <c r="BE444" s="13"/>
      <c r="BG444" s="44"/>
      <c r="BH444" s="43">
        <v>27.85</v>
      </c>
      <c r="BI444" s="2">
        <v>36.732999999999997</v>
      </c>
      <c r="BJ444" s="2" t="s">
        <v>276</v>
      </c>
    </row>
    <row r="445" spans="1:62" x14ac:dyDescent="0.2">
      <c r="A445" s="2">
        <v>2008</v>
      </c>
      <c r="B445" s="4" t="s">
        <v>9</v>
      </c>
      <c r="C445" s="4" t="s">
        <v>155</v>
      </c>
      <c r="D445" s="4" t="s">
        <v>273</v>
      </c>
      <c r="E445" s="52" t="s">
        <v>291</v>
      </c>
      <c r="F445" s="4" t="s">
        <v>143</v>
      </c>
      <c r="G445" s="7">
        <v>42316.415999999997</v>
      </c>
      <c r="J445" s="8">
        <v>42316.415999999997</v>
      </c>
      <c r="K445" s="16">
        <v>5.2356020942407877E-3</v>
      </c>
      <c r="L445" s="7">
        <v>42316.415999999997</v>
      </c>
      <c r="M445" s="7">
        <v>169265.66399999999</v>
      </c>
      <c r="P445" s="8">
        <v>169265.66399999999</v>
      </c>
      <c r="Q445" s="16">
        <v>5.2356020942407877E-3</v>
      </c>
      <c r="R445" s="40">
        <v>32.68</v>
      </c>
      <c r="S445" s="16">
        <v>0</v>
      </c>
      <c r="V445" s="7">
        <v>4</v>
      </c>
      <c r="W445" s="7"/>
      <c r="Y445" s="7">
        <v>329472</v>
      </c>
      <c r="AB445" s="7">
        <v>71.5</v>
      </c>
      <c r="AE445" s="7">
        <v>1289</v>
      </c>
      <c r="AF445" s="7">
        <v>137</v>
      </c>
      <c r="AG445" s="8">
        <v>1152</v>
      </c>
      <c r="AH445" s="16">
        <v>5.2356020942407877E-3</v>
      </c>
      <c r="AI445" s="7">
        <v>1008</v>
      </c>
      <c r="AJ445" s="7">
        <v>144</v>
      </c>
      <c r="AK445" s="12">
        <v>0.7820015515903801</v>
      </c>
      <c r="AL445" s="12">
        <v>0.95</v>
      </c>
      <c r="AN445" s="12">
        <v>0.875</v>
      </c>
      <c r="AO445" s="12">
        <v>0.89371605896043449</v>
      </c>
      <c r="AP445" s="12">
        <v>-3.951149425287348E-2</v>
      </c>
      <c r="AQ445" s="8">
        <v>182306</v>
      </c>
      <c r="AR445" s="16">
        <v>-0.27870448035197115</v>
      </c>
      <c r="AS445" s="7">
        <v>7154.8665620094189</v>
      </c>
      <c r="AT445" s="7">
        <v>158.25173611111111</v>
      </c>
      <c r="AU445" s="7">
        <v>39.562934027777779</v>
      </c>
      <c r="AV445" s="7">
        <v>180</v>
      </c>
      <c r="AW445" s="16">
        <v>0.21979407793209876</v>
      </c>
      <c r="AX445" s="16">
        <v>-0.28246122785013794</v>
      </c>
      <c r="AY445" s="7">
        <v>2849442.7800000003</v>
      </c>
      <c r="AZ445" s="10">
        <v>15.63</v>
      </c>
      <c r="BA445" s="16">
        <v>0</v>
      </c>
      <c r="BB445" s="7">
        <v>203651.03040662984</v>
      </c>
      <c r="BC445" s="16">
        <v>0.13832658491862979</v>
      </c>
      <c r="BD445" s="13"/>
      <c r="BE445" s="13"/>
      <c r="BG445" s="44"/>
      <c r="BH445" s="43">
        <v>25.48</v>
      </c>
      <c r="BI445" s="2">
        <v>36.732999999999997</v>
      </c>
    </row>
    <row r="446" spans="1:62" x14ac:dyDescent="0.2">
      <c r="A446" s="2">
        <v>2008</v>
      </c>
      <c r="B446" s="4" t="s">
        <v>10</v>
      </c>
      <c r="C446" s="4" t="s">
        <v>155</v>
      </c>
      <c r="D446" s="4" t="s">
        <v>273</v>
      </c>
      <c r="E446" s="52" t="s">
        <v>291</v>
      </c>
      <c r="F446" s="4" t="s">
        <v>143</v>
      </c>
      <c r="G446" s="7">
        <v>47238.637999999999</v>
      </c>
      <c r="J446" s="8">
        <v>47238.637999999999</v>
      </c>
      <c r="K446" s="16">
        <v>6.8106312292358862E-2</v>
      </c>
      <c r="L446" s="7">
        <v>47238.637999999999</v>
      </c>
      <c r="M446" s="7">
        <v>188954.552</v>
      </c>
      <c r="P446" s="8">
        <v>188954.552</v>
      </c>
      <c r="Q446" s="16">
        <v>6.8106312292358862E-2</v>
      </c>
      <c r="R446" s="40">
        <v>32.68</v>
      </c>
      <c r="S446" s="16">
        <v>0</v>
      </c>
      <c r="V446" s="7">
        <v>4</v>
      </c>
      <c r="W446" s="7"/>
      <c r="Y446" s="7">
        <v>367796</v>
      </c>
      <c r="AB446" s="7">
        <v>71.5</v>
      </c>
      <c r="AE446" s="7">
        <v>1367</v>
      </c>
      <c r="AF446" s="7">
        <v>81</v>
      </c>
      <c r="AG446" s="8">
        <v>1286</v>
      </c>
      <c r="AH446" s="16">
        <v>6.8106312292358862E-2</v>
      </c>
      <c r="AI446" s="7">
        <v>1192</v>
      </c>
      <c r="AJ446" s="7">
        <v>94</v>
      </c>
      <c r="AK446" s="12">
        <v>0.87198244330651065</v>
      </c>
      <c r="AL446" s="12">
        <v>0.95</v>
      </c>
      <c r="AN446" s="12">
        <v>0.92690513219284598</v>
      </c>
      <c r="AO446" s="12">
        <v>0.9407461594732992</v>
      </c>
      <c r="AP446" s="12">
        <v>0.10494433580216489</v>
      </c>
      <c r="AQ446" s="8">
        <v>194039</v>
      </c>
      <c r="AR446" s="16">
        <v>-0.25518864122278051</v>
      </c>
      <c r="AS446" s="7">
        <v>7035.4967367657719</v>
      </c>
      <c r="AT446" s="7">
        <v>150.88569206842925</v>
      </c>
      <c r="AU446" s="7">
        <v>37.721423017107313</v>
      </c>
      <c r="AV446" s="7">
        <v>180</v>
      </c>
      <c r="AW446" s="16">
        <v>0.20956346120615174</v>
      </c>
      <c r="AX446" s="16">
        <v>-0.3026805008026654</v>
      </c>
      <c r="AY446" s="7">
        <v>3032829.5700000003</v>
      </c>
      <c r="AZ446" s="10">
        <v>15.63</v>
      </c>
      <c r="BA446" s="16">
        <v>0</v>
      </c>
      <c r="BB446" s="7">
        <v>189874.11206002228</v>
      </c>
      <c r="BC446" s="16">
        <v>0.17545594644002097</v>
      </c>
      <c r="BD446" s="13"/>
      <c r="BE446" s="13"/>
      <c r="BG446" s="44"/>
      <c r="BH446" s="43">
        <v>27.580000000000002</v>
      </c>
      <c r="BI446" s="2">
        <v>36.732999999999997</v>
      </c>
    </row>
    <row r="447" spans="1:62" x14ac:dyDescent="0.2">
      <c r="A447" s="2">
        <v>2008</v>
      </c>
      <c r="B447" s="4" t="s">
        <v>0</v>
      </c>
      <c r="C447" s="4" t="s">
        <v>155</v>
      </c>
      <c r="D447" s="4" t="s">
        <v>273</v>
      </c>
      <c r="E447" s="52" t="s">
        <v>291</v>
      </c>
      <c r="F447" s="4" t="s">
        <v>143</v>
      </c>
      <c r="G447" s="7">
        <v>45255.055999999997</v>
      </c>
      <c r="J447" s="8">
        <v>45255.055999999997</v>
      </c>
      <c r="K447" s="16">
        <v>0.36888888888888882</v>
      </c>
      <c r="L447" s="7">
        <v>45255.055999999997</v>
      </c>
      <c r="M447" s="7">
        <v>181020.22399999999</v>
      </c>
      <c r="P447" s="8">
        <v>181020.22399999999</v>
      </c>
      <c r="Q447" s="16">
        <v>0.36888888888888882</v>
      </c>
      <c r="R447" s="40">
        <v>32.68</v>
      </c>
      <c r="S447" s="16">
        <v>0</v>
      </c>
      <c r="V447" s="7">
        <v>4</v>
      </c>
      <c r="W447" s="7"/>
      <c r="Y447" s="7">
        <v>352352</v>
      </c>
      <c r="AB447" s="7">
        <v>71.5</v>
      </c>
      <c r="AE447" s="7">
        <v>1330</v>
      </c>
      <c r="AF447" s="7">
        <v>98</v>
      </c>
      <c r="AG447" s="8">
        <v>1232</v>
      </c>
      <c r="AH447" s="16">
        <v>0.36888888888888882</v>
      </c>
      <c r="AI447" s="7">
        <v>1141</v>
      </c>
      <c r="AJ447" s="7">
        <v>91</v>
      </c>
      <c r="AK447" s="12">
        <v>0.85789473684210527</v>
      </c>
      <c r="AL447" s="12">
        <v>0.95</v>
      </c>
      <c r="AN447" s="12">
        <v>0.92613636363636365</v>
      </c>
      <c r="AO447" s="12">
        <v>0.9263157894736842</v>
      </c>
      <c r="AP447" s="12">
        <v>0.13096706549895143</v>
      </c>
      <c r="AQ447" s="8">
        <v>203350</v>
      </c>
      <c r="AR447" s="16">
        <v>-7.09181622135312E-2</v>
      </c>
      <c r="AS447" s="7">
        <v>7782.2426329889013</v>
      </c>
      <c r="AT447" s="7">
        <v>165.05681818181819</v>
      </c>
      <c r="AU447" s="7">
        <v>41.264204545454547</v>
      </c>
      <c r="AV447" s="7">
        <v>180</v>
      </c>
      <c r="AW447" s="16">
        <v>0.22924558080808083</v>
      </c>
      <c r="AX447" s="16">
        <v>-0.32128761850014442</v>
      </c>
      <c r="AY447" s="7">
        <v>3178360.5</v>
      </c>
      <c r="AZ447" s="10">
        <v>15.63</v>
      </c>
      <c r="BA447" s="16">
        <v>0</v>
      </c>
      <c r="BB447" s="7">
        <v>205971.91955438856</v>
      </c>
      <c r="BC447" s="16">
        <v>0.24751829357774513</v>
      </c>
      <c r="BD447" s="13"/>
      <c r="BE447" s="13"/>
      <c r="BG447" s="44"/>
      <c r="BH447" s="43">
        <v>26.130000000000003</v>
      </c>
      <c r="BI447" s="2">
        <v>36.732999999999997</v>
      </c>
    </row>
    <row r="448" spans="1:62" x14ac:dyDescent="0.2">
      <c r="A448" s="2">
        <v>2008</v>
      </c>
      <c r="B448" s="4" t="s">
        <v>1</v>
      </c>
      <c r="C448" s="4" t="s">
        <v>155</v>
      </c>
      <c r="D448" s="4" t="s">
        <v>273</v>
      </c>
      <c r="E448" s="52" t="s">
        <v>291</v>
      </c>
      <c r="F448" s="4" t="s">
        <v>143</v>
      </c>
      <c r="G448" s="7">
        <v>49295.685999999994</v>
      </c>
      <c r="J448" s="8">
        <v>49295.685999999994</v>
      </c>
      <c r="K448" s="16">
        <v>0.20250896057347667</v>
      </c>
      <c r="L448" s="7">
        <v>49295.685999999994</v>
      </c>
      <c r="M448" s="7">
        <v>197182.74399999998</v>
      </c>
      <c r="P448" s="8">
        <v>197182.74399999998</v>
      </c>
      <c r="Q448" s="16">
        <v>0.20250896057347667</v>
      </c>
      <c r="R448" s="40">
        <v>32.68</v>
      </c>
      <c r="S448" s="16">
        <v>0</v>
      </c>
      <c r="V448" s="7">
        <v>4</v>
      </c>
      <c r="W448" s="7"/>
      <c r="Y448" s="7">
        <v>383812</v>
      </c>
      <c r="AB448" s="7">
        <v>71.5</v>
      </c>
      <c r="AE448" s="7">
        <v>1375</v>
      </c>
      <c r="AF448" s="7">
        <v>33</v>
      </c>
      <c r="AG448" s="8">
        <v>1342</v>
      </c>
      <c r="AH448" s="16">
        <v>0.20250896057347667</v>
      </c>
      <c r="AI448" s="7">
        <v>1255</v>
      </c>
      <c r="AJ448" s="7">
        <v>87</v>
      </c>
      <c r="AK448" s="12">
        <v>0.91272727272727272</v>
      </c>
      <c r="AL448" s="12">
        <v>0.95</v>
      </c>
      <c r="AN448" s="12">
        <v>0.93517138599105809</v>
      </c>
      <c r="AO448" s="12">
        <v>0.97599999999999998</v>
      </c>
      <c r="AP448" s="12">
        <v>0.17264187277080989</v>
      </c>
      <c r="AQ448" s="8">
        <v>229235</v>
      </c>
      <c r="AR448" s="16">
        <v>8.3904676344035201E-2</v>
      </c>
      <c r="AS448" s="7">
        <v>8505.9369202226335</v>
      </c>
      <c r="AT448" s="7">
        <v>170.81594634873323</v>
      </c>
      <c r="AU448" s="7">
        <v>42.703986587183309</v>
      </c>
      <c r="AV448" s="7">
        <v>180</v>
      </c>
      <c r="AW448" s="16">
        <v>0.23724436992879616</v>
      </c>
      <c r="AX448" s="16">
        <v>-9.8630686438194393E-2</v>
      </c>
      <c r="AY448" s="7">
        <v>3582943.0500000003</v>
      </c>
      <c r="AZ448" s="10">
        <v>15.63</v>
      </c>
      <c r="BA448" s="16">
        <v>0</v>
      </c>
      <c r="BB448" s="7">
        <v>226966.31008699565</v>
      </c>
      <c r="BC448" s="16">
        <v>0.10708132261087352</v>
      </c>
      <c r="BD448" s="13"/>
      <c r="BE448" s="13"/>
      <c r="BG448" s="44"/>
      <c r="BH448" s="43">
        <v>26.950000000000003</v>
      </c>
      <c r="BI448" s="2">
        <v>36.732999999999997</v>
      </c>
    </row>
    <row r="449" spans="1:62" x14ac:dyDescent="0.2">
      <c r="A449" s="2">
        <v>2008</v>
      </c>
      <c r="B449" s="4" t="s">
        <v>2</v>
      </c>
      <c r="C449" s="4" t="s">
        <v>155</v>
      </c>
      <c r="D449" s="4" t="s">
        <v>273</v>
      </c>
      <c r="E449" s="52" t="s">
        <v>291</v>
      </c>
      <c r="F449" s="4" t="s">
        <v>143</v>
      </c>
      <c r="G449" s="7">
        <v>47789.632999999994</v>
      </c>
      <c r="J449" s="8">
        <v>47789.632999999994</v>
      </c>
      <c r="K449" s="16">
        <v>8.8702928870292741E-2</v>
      </c>
      <c r="L449" s="7">
        <v>47789.632999999994</v>
      </c>
      <c r="M449" s="7">
        <v>191158.53199999998</v>
      </c>
      <c r="P449" s="8">
        <v>191158.53199999998</v>
      </c>
      <c r="Q449" s="16">
        <v>8.8702928870292741E-2</v>
      </c>
      <c r="R449" s="40">
        <v>32.68</v>
      </c>
      <c r="S449" s="16">
        <v>0</v>
      </c>
      <c r="V449" s="7">
        <v>4</v>
      </c>
      <c r="W449" s="7"/>
      <c r="Y449" s="7">
        <v>372086</v>
      </c>
      <c r="AB449" s="7">
        <v>71.5</v>
      </c>
      <c r="AE449" s="7">
        <v>1326</v>
      </c>
      <c r="AF449" s="7">
        <v>25</v>
      </c>
      <c r="AG449" s="8">
        <v>1301</v>
      </c>
      <c r="AH449" s="16">
        <v>8.8702928870292963E-2</v>
      </c>
      <c r="AI449" s="7">
        <v>1238</v>
      </c>
      <c r="AJ449" s="7">
        <v>63</v>
      </c>
      <c r="AK449" s="12">
        <v>0.93363499245852188</v>
      </c>
      <c r="AL449" s="12">
        <v>0.95</v>
      </c>
      <c r="AN449" s="12">
        <v>0.95157571099154492</v>
      </c>
      <c r="AO449" s="12">
        <v>0.9811463046757164</v>
      </c>
      <c r="AP449" s="12">
        <v>0.13147559665163788</v>
      </c>
      <c r="AQ449" s="8">
        <v>218145</v>
      </c>
      <c r="AR449" s="16">
        <v>3.3505039147498916E-2</v>
      </c>
      <c r="AS449" s="7">
        <v>8017.0893054024255</v>
      </c>
      <c r="AT449" s="7">
        <v>167.67486548808608</v>
      </c>
      <c r="AU449" s="7">
        <v>41.918716372021521</v>
      </c>
      <c r="AV449" s="7">
        <v>180</v>
      </c>
      <c r="AW449" s="16">
        <v>0.23288175762234178</v>
      </c>
      <c r="AX449" s="16">
        <v>-5.0700598169668543E-2</v>
      </c>
      <c r="AY449" s="7">
        <v>3409606.35</v>
      </c>
      <c r="AZ449" s="10">
        <v>15.63</v>
      </c>
      <c r="BA449" s="16">
        <v>0</v>
      </c>
      <c r="BB449" s="7">
        <v>223939.58565770165</v>
      </c>
      <c r="BC449" s="16">
        <v>5.6238444524056658E-2</v>
      </c>
      <c r="BD449" s="13"/>
      <c r="BE449" s="13"/>
      <c r="BG449" s="44"/>
      <c r="BH449" s="43">
        <v>27.21</v>
      </c>
      <c r="BI449" s="2">
        <v>36.732999999999997</v>
      </c>
    </row>
    <row r="450" spans="1:62" x14ac:dyDescent="0.2">
      <c r="A450" s="2">
        <v>2008</v>
      </c>
      <c r="B450" s="4" t="s">
        <v>3</v>
      </c>
      <c r="C450" s="4" t="s">
        <v>155</v>
      </c>
      <c r="D450" s="4" t="s">
        <v>273</v>
      </c>
      <c r="E450" s="52" t="s">
        <v>291</v>
      </c>
      <c r="F450" s="4" t="s">
        <v>143</v>
      </c>
      <c r="G450" s="7">
        <v>57927.940999999992</v>
      </c>
      <c r="J450" s="8">
        <v>57927.940999999992</v>
      </c>
      <c r="K450" s="16">
        <v>0.3252100840336134</v>
      </c>
      <c r="L450" s="7">
        <v>57927.940999999992</v>
      </c>
      <c r="M450" s="7">
        <v>231711.76399999997</v>
      </c>
      <c r="P450" s="8">
        <v>231711.76399999997</v>
      </c>
      <c r="Q450" s="16">
        <v>0.3252100840336134</v>
      </c>
      <c r="R450" s="40">
        <v>32.68</v>
      </c>
      <c r="S450" s="16">
        <v>0</v>
      </c>
      <c r="V450" s="7">
        <v>4</v>
      </c>
      <c r="W450" s="7"/>
      <c r="Y450" s="7">
        <v>451022</v>
      </c>
      <c r="AB450" s="7">
        <v>71.5</v>
      </c>
      <c r="AE450" s="7">
        <v>1631</v>
      </c>
      <c r="AF450" s="7">
        <v>54</v>
      </c>
      <c r="AG450" s="8">
        <v>1577</v>
      </c>
      <c r="AH450" s="16">
        <v>0.3252100840336134</v>
      </c>
      <c r="AI450" s="7">
        <v>1454</v>
      </c>
      <c r="AJ450" s="7">
        <v>123</v>
      </c>
      <c r="AK450" s="12">
        <v>0.89147762109135498</v>
      </c>
      <c r="AL450" s="12">
        <v>0.95</v>
      </c>
      <c r="AN450" s="12">
        <v>0.92200380469245402</v>
      </c>
      <c r="AO450" s="12">
        <v>0.9668914776210914</v>
      </c>
      <c r="AP450" s="12">
        <v>-8.8667320830891905E-3</v>
      </c>
      <c r="AQ450" s="8">
        <v>233417</v>
      </c>
      <c r="AR450" s="16">
        <v>0.34801566217745838</v>
      </c>
      <c r="AS450" s="7">
        <v>8327.3992151266502</v>
      </c>
      <c r="AT450" s="7">
        <v>148.01331642358909</v>
      </c>
      <c r="AU450" s="7">
        <v>37.003329105897272</v>
      </c>
      <c r="AV450" s="7">
        <v>180</v>
      </c>
      <c r="AW450" s="16">
        <v>0.20557405058831818</v>
      </c>
      <c r="AX450" s="16">
        <v>1.7209028529597825E-2</v>
      </c>
      <c r="AY450" s="7">
        <v>3648307.71</v>
      </c>
      <c r="AZ450" s="10">
        <v>15.63</v>
      </c>
      <c r="BA450" s="16">
        <v>0</v>
      </c>
      <c r="BB450" s="7">
        <v>231992.84288757888</v>
      </c>
      <c r="BC450" s="16">
        <v>5.5550829333614854E-2</v>
      </c>
      <c r="BD450" s="13"/>
      <c r="BE450" s="13"/>
      <c r="BG450" s="44"/>
      <c r="BH450" s="43">
        <v>28.03</v>
      </c>
      <c r="BI450" s="2">
        <v>36.732999999999997</v>
      </c>
    </row>
    <row r="451" spans="1:62" x14ac:dyDescent="0.2">
      <c r="A451" s="2">
        <v>2008</v>
      </c>
      <c r="B451" s="4" t="s">
        <v>4</v>
      </c>
      <c r="C451" s="4" t="s">
        <v>155</v>
      </c>
      <c r="D451" s="4" t="s">
        <v>273</v>
      </c>
      <c r="E451" s="52" t="s">
        <v>291</v>
      </c>
      <c r="F451" s="4" t="s">
        <v>143</v>
      </c>
      <c r="G451" s="7">
        <v>59323.794999999998</v>
      </c>
      <c r="J451" s="8">
        <v>59323.794999999998</v>
      </c>
      <c r="K451" s="16">
        <v>0.20883233532934153</v>
      </c>
      <c r="L451" s="7">
        <v>59323.794999999998</v>
      </c>
      <c r="M451" s="7">
        <v>237295.18</v>
      </c>
      <c r="P451" s="8">
        <v>237295.18</v>
      </c>
      <c r="Q451" s="16">
        <v>0.20883233532934153</v>
      </c>
      <c r="R451" s="40">
        <v>32.68</v>
      </c>
      <c r="S451" s="16">
        <v>0</v>
      </c>
      <c r="V451" s="7">
        <v>4</v>
      </c>
      <c r="W451" s="7"/>
      <c r="Y451" s="7">
        <v>461890</v>
      </c>
      <c r="AB451" s="7">
        <v>71.5</v>
      </c>
      <c r="AE451" s="7">
        <v>1691</v>
      </c>
      <c r="AF451" s="7">
        <v>76</v>
      </c>
      <c r="AG451" s="8">
        <v>1615</v>
      </c>
      <c r="AH451" s="16">
        <v>0.20883233532934131</v>
      </c>
      <c r="AI451" s="7">
        <v>1476</v>
      </c>
      <c r="AJ451" s="7">
        <v>139</v>
      </c>
      <c r="AK451" s="12">
        <v>0.87285629804849196</v>
      </c>
      <c r="AL451" s="12">
        <v>0.95</v>
      </c>
      <c r="AN451" s="12">
        <v>0.9139318885448916</v>
      </c>
      <c r="AO451" s="12">
        <v>0.9550561797752809</v>
      </c>
      <c r="AP451" s="12">
        <v>-2.7855889254796762E-2</v>
      </c>
      <c r="AQ451" s="8">
        <v>245488</v>
      </c>
      <c r="AR451" s="16">
        <v>0.12520912495244563</v>
      </c>
      <c r="AS451" s="7">
        <v>8959.4160583941593</v>
      </c>
      <c r="AT451" s="7">
        <v>152.00495356037152</v>
      </c>
      <c r="AU451" s="7">
        <v>38.00123839009288</v>
      </c>
      <c r="AV451" s="7">
        <v>180</v>
      </c>
      <c r="AW451" s="16">
        <v>0.21111799105607154</v>
      </c>
      <c r="AX451" s="16">
        <v>-6.9176847717357881E-2</v>
      </c>
      <c r="AY451" s="7">
        <v>3836977.4400000004</v>
      </c>
      <c r="AZ451" s="10">
        <v>15.63</v>
      </c>
      <c r="BA451" s="16">
        <v>0</v>
      </c>
      <c r="BB451" s="7">
        <v>241943.02415230116</v>
      </c>
      <c r="BC451" s="16">
        <v>7.3569301999067527E-2</v>
      </c>
      <c r="BD451" s="13"/>
      <c r="BE451" s="13"/>
      <c r="BG451" s="44"/>
      <c r="BH451" s="43">
        <v>27.400000000000002</v>
      </c>
      <c r="BI451" s="2">
        <v>36.732999999999997</v>
      </c>
    </row>
    <row r="452" spans="1:62" x14ac:dyDescent="0.2">
      <c r="A452" s="2">
        <v>2008</v>
      </c>
      <c r="B452" s="4" t="s">
        <v>11</v>
      </c>
      <c r="C452" s="4" t="s">
        <v>155</v>
      </c>
      <c r="D452" s="4" t="s">
        <v>273</v>
      </c>
      <c r="E452" s="52" t="s">
        <v>291</v>
      </c>
      <c r="F452" s="4" t="s">
        <v>143</v>
      </c>
      <c r="G452" s="7">
        <v>57046.348999999995</v>
      </c>
      <c r="J452" s="8">
        <v>57046.348999999995</v>
      </c>
      <c r="K452" s="16">
        <v>0.18278750952018274</v>
      </c>
      <c r="L452" s="7">
        <v>57046.348999999995</v>
      </c>
      <c r="M452" s="7">
        <v>228185.39599999998</v>
      </c>
      <c r="P452" s="8">
        <v>228185.39599999998</v>
      </c>
      <c r="Q452" s="16">
        <v>0.18278750952018274</v>
      </c>
      <c r="R452" s="40">
        <v>32.68</v>
      </c>
      <c r="S452" s="16">
        <v>0</v>
      </c>
      <c r="V452" s="7">
        <v>4</v>
      </c>
      <c r="W452" s="7"/>
      <c r="Y452" s="7">
        <v>444158</v>
      </c>
      <c r="AB452" s="7">
        <v>71.5</v>
      </c>
      <c r="AE452" s="7">
        <v>1642</v>
      </c>
      <c r="AF452" s="7">
        <v>89</v>
      </c>
      <c r="AG452" s="8">
        <v>1553</v>
      </c>
      <c r="AH452" s="16">
        <v>0.18278750952018274</v>
      </c>
      <c r="AI452" s="7">
        <v>1391</v>
      </c>
      <c r="AJ452" s="7">
        <v>162</v>
      </c>
      <c r="AK452" s="12">
        <v>0.84713763702801459</v>
      </c>
      <c r="AL452" s="12">
        <v>0.95</v>
      </c>
      <c r="AN452" s="12">
        <v>0.89568576947842882</v>
      </c>
      <c r="AO452" s="12">
        <v>0.94579780755176612</v>
      </c>
      <c r="AP452" s="12">
        <v>-7.6170137215100575E-2</v>
      </c>
      <c r="AQ452" s="8">
        <v>244214</v>
      </c>
      <c r="AR452" s="16">
        <v>0.13085072885217364</v>
      </c>
      <c r="AS452" s="7">
        <v>8886.9723435225624</v>
      </c>
      <c r="AT452" s="7">
        <v>157.2530585962653</v>
      </c>
      <c r="AU452" s="7">
        <v>39.313264649066326</v>
      </c>
      <c r="AV452" s="7">
        <v>180</v>
      </c>
      <c r="AW452" s="16">
        <v>0.21840702582814625</v>
      </c>
      <c r="AX452" s="16">
        <v>-4.3910491318155831E-2</v>
      </c>
      <c r="AY452" s="7">
        <v>3817064.8200000003</v>
      </c>
      <c r="AZ452" s="10">
        <v>15.63</v>
      </c>
      <c r="BA452" s="16">
        <v>0</v>
      </c>
      <c r="BB452" s="7">
        <v>238689.34888161515</v>
      </c>
      <c r="BC452" s="16">
        <v>5.089573384160441E-2</v>
      </c>
      <c r="BD452" s="13"/>
      <c r="BE452" s="13"/>
      <c r="BG452" s="44"/>
      <c r="BH452" s="43">
        <v>27.48</v>
      </c>
      <c r="BI452" s="2">
        <v>36.732999999999997</v>
      </c>
    </row>
    <row r="453" spans="1:62" x14ac:dyDescent="0.2">
      <c r="A453" s="2">
        <v>2008</v>
      </c>
      <c r="B453" s="4" t="s">
        <v>5</v>
      </c>
      <c r="C453" s="4" t="s">
        <v>155</v>
      </c>
      <c r="D453" s="4" t="s">
        <v>273</v>
      </c>
      <c r="E453" s="52" t="s">
        <v>291</v>
      </c>
      <c r="F453" s="4" t="s">
        <v>143</v>
      </c>
      <c r="G453" s="7">
        <v>60315.585999999996</v>
      </c>
      <c r="J453" s="8">
        <v>60315.585999999996</v>
      </c>
      <c r="K453" s="16">
        <v>0.21270310192023634</v>
      </c>
      <c r="L453" s="7">
        <v>60315.585999999996</v>
      </c>
      <c r="M453" s="7">
        <v>241262.34399999998</v>
      </c>
      <c r="P453" s="8">
        <v>241262.34399999998</v>
      </c>
      <c r="Q453" s="16">
        <v>0.21270310192023634</v>
      </c>
      <c r="R453" s="40">
        <v>32.68</v>
      </c>
      <c r="S453" s="16">
        <v>0</v>
      </c>
      <c r="V453" s="7">
        <v>4</v>
      </c>
      <c r="W453" s="7"/>
      <c r="Y453" s="7">
        <v>469612</v>
      </c>
      <c r="AB453" s="7">
        <v>71.5</v>
      </c>
      <c r="AE453" s="7">
        <v>1693</v>
      </c>
      <c r="AF453" s="7">
        <v>51</v>
      </c>
      <c r="AG453" s="8">
        <v>1642</v>
      </c>
      <c r="AH453" s="16">
        <v>0.21270310192023634</v>
      </c>
      <c r="AI453" s="7">
        <v>1478</v>
      </c>
      <c r="AJ453" s="7">
        <v>164</v>
      </c>
      <c r="AK453" s="12">
        <v>0.87300649734199642</v>
      </c>
      <c r="AL453" s="12">
        <v>0.95</v>
      </c>
      <c r="AN453" s="12">
        <v>0.90012180267965891</v>
      </c>
      <c r="AO453" s="12">
        <v>0.96987595983461317</v>
      </c>
      <c r="AP453" s="12">
        <v>-6.5364324518206951E-2</v>
      </c>
      <c r="AQ453" s="8">
        <v>257089</v>
      </c>
      <c r="AR453" s="16">
        <v>0.12564800868681925</v>
      </c>
      <c r="AS453" s="7">
        <v>9231.2028725314176</v>
      </c>
      <c r="AT453" s="7">
        <v>156.5706455542022</v>
      </c>
      <c r="AU453" s="7">
        <v>39.14266138855055</v>
      </c>
      <c r="AV453" s="7">
        <v>180</v>
      </c>
      <c r="AW453" s="16">
        <v>0.21745922993639194</v>
      </c>
      <c r="AX453" s="16">
        <v>-7.1785990400759392E-2</v>
      </c>
      <c r="AY453" s="7">
        <v>4018301.0700000003</v>
      </c>
      <c r="AZ453" s="10">
        <v>15.63</v>
      </c>
      <c r="BA453" s="16">
        <v>0</v>
      </c>
      <c r="BB453" s="7">
        <v>243312.92637785163</v>
      </c>
      <c r="BC453" s="16">
        <v>7.1897183132606263E-2</v>
      </c>
      <c r="BD453" s="13"/>
      <c r="BE453" s="13"/>
      <c r="BG453" s="44"/>
      <c r="BH453" s="43">
        <v>27.85</v>
      </c>
      <c r="BI453" s="2">
        <v>36.732999999999997</v>
      </c>
    </row>
    <row r="454" spans="1:62" x14ac:dyDescent="0.2">
      <c r="A454" s="2">
        <v>2008</v>
      </c>
      <c r="B454" s="4" t="s">
        <v>6</v>
      </c>
      <c r="C454" s="4" t="s">
        <v>155</v>
      </c>
      <c r="D454" s="4" t="s">
        <v>273</v>
      </c>
      <c r="E454" s="52" t="s">
        <v>291</v>
      </c>
      <c r="F454" s="4" t="s">
        <v>143</v>
      </c>
      <c r="G454" s="7">
        <v>56385.154999999999</v>
      </c>
      <c r="J454" s="8">
        <v>56385.154999999999</v>
      </c>
      <c r="K454" s="16">
        <v>0.17086193745232658</v>
      </c>
      <c r="L454" s="7">
        <v>56385.154999999999</v>
      </c>
      <c r="M454" s="7">
        <v>225540.62</v>
      </c>
      <c r="P454" s="8">
        <v>225540.62</v>
      </c>
      <c r="Q454" s="16">
        <v>0.17086193745232658</v>
      </c>
      <c r="R454" s="40">
        <v>32.68</v>
      </c>
      <c r="S454" s="16">
        <v>0</v>
      </c>
      <c r="V454" s="7">
        <v>4</v>
      </c>
      <c r="W454" s="7"/>
      <c r="Y454" s="7">
        <v>439010</v>
      </c>
      <c r="AB454" s="7">
        <v>71.5</v>
      </c>
      <c r="AE454" s="7">
        <v>1640</v>
      </c>
      <c r="AF454" s="7">
        <v>105</v>
      </c>
      <c r="AG454" s="8">
        <v>1535</v>
      </c>
      <c r="AH454" s="16">
        <v>0.17086193745232636</v>
      </c>
      <c r="AI454" s="7">
        <v>1307</v>
      </c>
      <c r="AJ454" s="7">
        <v>228</v>
      </c>
      <c r="AK454" s="12">
        <v>0.79695121951219516</v>
      </c>
      <c r="AL454" s="12">
        <v>0.95</v>
      </c>
      <c r="AN454" s="12">
        <v>0.85146579804560263</v>
      </c>
      <c r="AO454" s="12">
        <v>0.93597560975609762</v>
      </c>
      <c r="AP454" s="12">
        <v>-0.12242793927847084</v>
      </c>
      <c r="AQ454" s="8">
        <v>241200</v>
      </c>
      <c r="AR454" s="16">
        <v>4.070484885617387E-2</v>
      </c>
      <c r="AS454" s="7">
        <v>8923.4184239733622</v>
      </c>
      <c r="AT454" s="7">
        <v>157.13355048859935</v>
      </c>
      <c r="AU454" s="7">
        <v>39.283387622149839</v>
      </c>
      <c r="AV454" s="7">
        <v>180</v>
      </c>
      <c r="AW454" s="16">
        <v>0.21824104234527689</v>
      </c>
      <c r="AX454" s="16">
        <v>-0.11116348087918959</v>
      </c>
      <c r="AY454" s="7">
        <v>3769956</v>
      </c>
      <c r="AZ454" s="10">
        <v>15.63</v>
      </c>
      <c r="BA454" s="16">
        <v>0</v>
      </c>
      <c r="BB454" s="7">
        <v>233410.99544835748</v>
      </c>
      <c r="BC454" s="16">
        <v>7.7511334002212995E-2</v>
      </c>
      <c r="BD454" s="13"/>
      <c r="BE454" s="13"/>
      <c r="BG454" s="44"/>
      <c r="BH454" s="43">
        <v>27.03</v>
      </c>
      <c r="BI454" s="2">
        <v>36.732999999999997</v>
      </c>
    </row>
    <row r="455" spans="1:62" x14ac:dyDescent="0.2">
      <c r="A455" s="2">
        <v>2008</v>
      </c>
      <c r="B455" s="4" t="s">
        <v>7</v>
      </c>
      <c r="C455" s="4" t="s">
        <v>155</v>
      </c>
      <c r="D455" s="4" t="s">
        <v>273</v>
      </c>
      <c r="E455" s="52" t="s">
        <v>291</v>
      </c>
      <c r="F455" s="4" t="s">
        <v>143</v>
      </c>
      <c r="G455" s="7">
        <v>58736.066999999995</v>
      </c>
      <c r="J455" s="8">
        <v>58736.066999999995</v>
      </c>
      <c r="K455" s="16">
        <v>0.2150455927051671</v>
      </c>
      <c r="L455" s="7">
        <v>58736.066999999995</v>
      </c>
      <c r="M455" s="7">
        <v>234944.26799999998</v>
      </c>
      <c r="P455" s="8">
        <v>234944.26799999998</v>
      </c>
      <c r="Q455" s="16">
        <v>0.2150455927051671</v>
      </c>
      <c r="R455" s="40">
        <v>32.68</v>
      </c>
      <c r="S455" s="16">
        <v>0</v>
      </c>
      <c r="V455" s="7">
        <v>4</v>
      </c>
      <c r="W455" s="7"/>
      <c r="Y455" s="7">
        <v>457314</v>
      </c>
      <c r="AB455" s="7">
        <v>71.5</v>
      </c>
      <c r="AE455" s="7">
        <v>1689</v>
      </c>
      <c r="AF455" s="7">
        <v>90</v>
      </c>
      <c r="AG455" s="8">
        <v>1599</v>
      </c>
      <c r="AH455" s="16">
        <v>0.2150455927051671</v>
      </c>
      <c r="AI455" s="7">
        <v>1307</v>
      </c>
      <c r="AJ455" s="7">
        <v>292</v>
      </c>
      <c r="AK455" s="12">
        <v>0.77383066903493192</v>
      </c>
      <c r="AL455" s="12">
        <v>0.95</v>
      </c>
      <c r="AN455" s="12">
        <v>0.817385866166354</v>
      </c>
      <c r="AO455" s="12">
        <v>0.94671403197158077</v>
      </c>
      <c r="AP455" s="12">
        <v>-0.15831001574732251</v>
      </c>
      <c r="AQ455" s="8">
        <v>248278</v>
      </c>
      <c r="AR455" s="16">
        <v>6.2879404084078994E-2</v>
      </c>
      <c r="AS455" s="7">
        <v>9305.7721139430287</v>
      </c>
      <c r="AT455" s="7">
        <v>155.27079424640399</v>
      </c>
      <c r="AU455" s="7">
        <v>38.817698561600999</v>
      </c>
      <c r="AV455" s="7">
        <v>180</v>
      </c>
      <c r="AW455" s="16">
        <v>0.21565388089778331</v>
      </c>
      <c r="AX455" s="16">
        <v>-0.12523496199209028</v>
      </c>
      <c r="AY455" s="7">
        <v>3880585.14</v>
      </c>
      <c r="AZ455" s="10">
        <v>15.63</v>
      </c>
      <c r="BA455" s="16">
        <v>0</v>
      </c>
      <c r="BB455" s="7">
        <v>240558.55013674562</v>
      </c>
      <c r="BC455" s="16">
        <v>8.9795597962346319E-2</v>
      </c>
      <c r="BD455" s="13"/>
      <c r="BE455" s="13"/>
      <c r="BG455" s="44"/>
      <c r="BH455" s="43">
        <v>26.68</v>
      </c>
      <c r="BI455" s="2">
        <v>36.732999999999997</v>
      </c>
    </row>
    <row r="456" spans="1:62" x14ac:dyDescent="0.2">
      <c r="A456" s="2">
        <v>2009</v>
      </c>
      <c r="B456" s="4" t="s">
        <v>8</v>
      </c>
      <c r="C456" s="4" t="s">
        <v>155</v>
      </c>
      <c r="D456" s="4" t="s">
        <v>273</v>
      </c>
      <c r="E456" s="52" t="s">
        <v>291</v>
      </c>
      <c r="F456" s="4" t="s">
        <v>143</v>
      </c>
      <c r="G456" s="7">
        <v>58589.134999999995</v>
      </c>
      <c r="J456" s="8">
        <v>58589.134999999995</v>
      </c>
      <c r="K456" s="16">
        <v>0.19654913728432111</v>
      </c>
      <c r="L456" s="7">
        <v>58589.134999999995</v>
      </c>
      <c r="M456" s="7">
        <v>234356.53999999998</v>
      </c>
      <c r="P456" s="8">
        <v>234356.53999999998</v>
      </c>
      <c r="Q456" s="16">
        <v>0.19654913728432111</v>
      </c>
      <c r="R456" s="40">
        <v>29.92</v>
      </c>
      <c r="S456" s="16">
        <v>-8.4455324357405104E-2</v>
      </c>
      <c r="V456" s="7">
        <v>4</v>
      </c>
      <c r="W456" s="7"/>
      <c r="Y456" s="7">
        <v>456170</v>
      </c>
      <c r="AB456" s="7">
        <v>71.5</v>
      </c>
      <c r="AE456" s="7">
        <v>1695</v>
      </c>
      <c r="AF456" s="7">
        <v>100</v>
      </c>
      <c r="AG456" s="8">
        <v>1595</v>
      </c>
      <c r="AH456" s="16">
        <v>0.19654913728432111</v>
      </c>
      <c r="AI456" s="7">
        <v>1315</v>
      </c>
      <c r="AJ456" s="7">
        <v>280</v>
      </c>
      <c r="AK456" s="12">
        <v>0.77581120943952797</v>
      </c>
      <c r="AL456" s="12">
        <v>0.95</v>
      </c>
      <c r="AN456" s="12">
        <v>0.82445141065830718</v>
      </c>
      <c r="AO456" s="12">
        <v>0.94100294985250732</v>
      </c>
      <c r="AP456" s="12">
        <v>-0.11012653408297701</v>
      </c>
      <c r="AQ456" s="8">
        <v>227158</v>
      </c>
      <c r="AR456" s="16">
        <v>0.13939618893798866</v>
      </c>
      <c r="AS456" s="7">
        <v>8156.4811490125667</v>
      </c>
      <c r="AT456" s="7">
        <v>142.41880877742946</v>
      </c>
      <c r="AU456" s="7">
        <v>35.604702194357365</v>
      </c>
      <c r="AV456" s="7">
        <v>180</v>
      </c>
      <c r="AW456" s="16">
        <v>0.19780390107976314</v>
      </c>
      <c r="AX456" s="16">
        <v>-4.7764815138345518E-2</v>
      </c>
      <c r="AY456" s="7">
        <v>4200751.3745697057</v>
      </c>
      <c r="AZ456" s="10">
        <v>18.492641133350819</v>
      </c>
      <c r="BA456" s="16">
        <v>0.18315042439864482</v>
      </c>
      <c r="BB456" s="7">
        <v>240259.1430691983</v>
      </c>
      <c r="BC456" s="16">
        <v>3.3864539177874797E-2</v>
      </c>
      <c r="BD456" s="13"/>
      <c r="BE456" s="13"/>
      <c r="BG456" s="44"/>
      <c r="BH456" s="43">
        <v>27.85</v>
      </c>
      <c r="BI456" s="2">
        <v>36.732999999999997</v>
      </c>
      <c r="BJ456" s="2" t="s">
        <v>74</v>
      </c>
    </row>
    <row r="457" spans="1:62" x14ac:dyDescent="0.2">
      <c r="A457" s="2">
        <v>2009</v>
      </c>
      <c r="B457" s="4" t="s">
        <v>9</v>
      </c>
      <c r="C457" s="4" t="s">
        <v>155</v>
      </c>
      <c r="D457" s="4" t="s">
        <v>273</v>
      </c>
      <c r="E457" s="52" t="s">
        <v>291</v>
      </c>
      <c r="F457" s="4" t="s">
        <v>143</v>
      </c>
      <c r="G457" s="7">
        <v>51940.461999999992</v>
      </c>
      <c r="J457" s="8">
        <v>51940.461999999992</v>
      </c>
      <c r="K457" s="16">
        <v>0.22743055555555536</v>
      </c>
      <c r="L457" s="7">
        <v>51940.461999999992</v>
      </c>
      <c r="M457" s="7">
        <v>207761.84799999997</v>
      </c>
      <c r="P457" s="8">
        <v>207761.84799999997</v>
      </c>
      <c r="Q457" s="16">
        <v>0.22743055555555536</v>
      </c>
      <c r="R457" s="40">
        <v>29.92</v>
      </c>
      <c r="S457" s="16">
        <v>-8.4455324357405104E-2</v>
      </c>
      <c r="V457" s="7">
        <v>4</v>
      </c>
      <c r="W457" s="7"/>
      <c r="Y457" s="7">
        <v>404404</v>
      </c>
      <c r="AB457" s="7">
        <v>71.5</v>
      </c>
      <c r="AE457" s="7">
        <v>1532</v>
      </c>
      <c r="AF457" s="7">
        <v>118</v>
      </c>
      <c r="AG457" s="8">
        <v>1414</v>
      </c>
      <c r="AH457" s="16">
        <v>0.22743055555555558</v>
      </c>
      <c r="AI457" s="7">
        <v>1073</v>
      </c>
      <c r="AJ457" s="7">
        <v>341</v>
      </c>
      <c r="AK457" s="12">
        <v>0.70039164490861616</v>
      </c>
      <c r="AL457" s="12">
        <v>0.95</v>
      </c>
      <c r="AN457" s="12">
        <v>0.7588401697312589</v>
      </c>
      <c r="AO457" s="12">
        <v>0.92297650130548303</v>
      </c>
      <c r="AP457" s="12">
        <v>-0.13275409173570407</v>
      </c>
      <c r="AQ457" s="8">
        <v>205874</v>
      </c>
      <c r="AR457" s="16">
        <v>0.12927714940813795</v>
      </c>
      <c r="AS457" s="7">
        <v>8079.8273155416009</v>
      </c>
      <c r="AT457" s="7">
        <v>145.59688826025459</v>
      </c>
      <c r="AU457" s="7">
        <v>36.399222065063647</v>
      </c>
      <c r="AV457" s="7">
        <v>180</v>
      </c>
      <c r="AW457" s="16">
        <v>0.2022179003614647</v>
      </c>
      <c r="AX457" s="16">
        <v>-7.9966565687287994E-2</v>
      </c>
      <c r="AY457" s="7">
        <v>3809270.546723722</v>
      </c>
      <c r="AZ457" s="10">
        <v>18.502921916918709</v>
      </c>
      <c r="BA457" s="16">
        <v>0.18380818406389676</v>
      </c>
      <c r="BB457" s="7">
        <v>229978.45509162897</v>
      </c>
      <c r="BC457" s="16">
        <v>5.3813166374795024E-2</v>
      </c>
      <c r="BD457" s="13"/>
      <c r="BE457" s="13"/>
      <c r="BG457" s="44"/>
      <c r="BH457" s="43">
        <v>25.48</v>
      </c>
      <c r="BI457" s="2">
        <v>36.732999999999997</v>
      </c>
    </row>
    <row r="458" spans="1:62" x14ac:dyDescent="0.2">
      <c r="A458" s="2">
        <v>2009</v>
      </c>
      <c r="B458" s="4" t="s">
        <v>10</v>
      </c>
      <c r="C458" s="4" t="s">
        <v>155</v>
      </c>
      <c r="D458" s="4" t="s">
        <v>273</v>
      </c>
      <c r="E458" s="52" t="s">
        <v>291</v>
      </c>
      <c r="F458" s="4" t="s">
        <v>143</v>
      </c>
      <c r="G458" s="7">
        <v>57119.814999999995</v>
      </c>
      <c r="J458" s="8">
        <v>57119.814999999995</v>
      </c>
      <c r="K458" s="16">
        <v>0.20917573872472772</v>
      </c>
      <c r="L458" s="7">
        <v>57119.814999999995</v>
      </c>
      <c r="M458" s="7">
        <v>228479.25999999998</v>
      </c>
      <c r="P458" s="8">
        <v>228479.25999999998</v>
      </c>
      <c r="Q458" s="16">
        <v>0.20917573872472772</v>
      </c>
      <c r="R458" s="40">
        <v>29.92</v>
      </c>
      <c r="S458" s="16">
        <v>-8.4455324357405104E-2</v>
      </c>
      <c r="V458" s="7">
        <v>4</v>
      </c>
      <c r="W458" s="7"/>
      <c r="Y458" s="7">
        <v>444730</v>
      </c>
      <c r="AB458" s="7">
        <v>71.5</v>
      </c>
      <c r="AE458" s="7">
        <v>1689</v>
      </c>
      <c r="AF458" s="7">
        <v>134</v>
      </c>
      <c r="AG458" s="8">
        <v>1555</v>
      </c>
      <c r="AH458" s="16">
        <v>0.20917573872472794</v>
      </c>
      <c r="AI458" s="7">
        <v>995</v>
      </c>
      <c r="AJ458" s="7">
        <v>560</v>
      </c>
      <c r="AK458" s="12">
        <v>0.58910597986974544</v>
      </c>
      <c r="AL458" s="12">
        <v>0.95</v>
      </c>
      <c r="AN458" s="12">
        <v>0.63987138263665599</v>
      </c>
      <c r="AO458" s="12">
        <v>0.9206631142687981</v>
      </c>
      <c r="AP458" s="12">
        <v>-0.30966896135005062</v>
      </c>
      <c r="AQ458" s="8">
        <v>217306</v>
      </c>
      <c r="AR458" s="16">
        <v>0.11990888429645596</v>
      </c>
      <c r="AS458" s="7">
        <v>7879.1153009427117</v>
      </c>
      <c r="AT458" s="7">
        <v>139.74662379421221</v>
      </c>
      <c r="AU458" s="7">
        <v>34.936655948553053</v>
      </c>
      <c r="AV458" s="7">
        <v>180</v>
      </c>
      <c r="AW458" s="16">
        <v>0.19409253304751697</v>
      </c>
      <c r="AX458" s="16">
        <v>-7.3824549707239839E-2</v>
      </c>
      <c r="AY458" s="7">
        <v>3982690.6994628585</v>
      </c>
      <c r="AZ458" s="10">
        <v>18.327568955587321</v>
      </c>
      <c r="BA458" s="16">
        <v>0.17258918461851058</v>
      </c>
      <c r="BB458" s="7">
        <v>212641.70499391976</v>
      </c>
      <c r="BC458" s="16">
        <v>3.0521608001709395E-2</v>
      </c>
      <c r="BD458" s="13"/>
      <c r="BE458" s="13"/>
      <c r="BG458" s="44"/>
      <c r="BH458" s="43">
        <v>27.580000000000002</v>
      </c>
      <c r="BI458" s="2">
        <v>36.732999999999997</v>
      </c>
    </row>
    <row r="459" spans="1:62" x14ac:dyDescent="0.2">
      <c r="A459" s="2">
        <v>2009</v>
      </c>
      <c r="B459" s="4" t="s">
        <v>0</v>
      </c>
      <c r="C459" s="4" t="s">
        <v>155</v>
      </c>
      <c r="D459" s="4" t="s">
        <v>273</v>
      </c>
      <c r="E459" s="52" t="s">
        <v>291</v>
      </c>
      <c r="F459" s="4" t="s">
        <v>143</v>
      </c>
      <c r="G459" s="7">
        <v>56274.955999999998</v>
      </c>
      <c r="J459" s="8">
        <v>56274.955999999998</v>
      </c>
      <c r="K459" s="16">
        <v>0.24350649350649345</v>
      </c>
      <c r="L459" s="7">
        <v>56274.955999999998</v>
      </c>
      <c r="M459" s="7">
        <v>225099.82399999999</v>
      </c>
      <c r="P459" s="8">
        <v>225099.82399999999</v>
      </c>
      <c r="Q459" s="16">
        <v>0.24350649350649345</v>
      </c>
      <c r="R459" s="40">
        <v>29.92</v>
      </c>
      <c r="S459" s="16">
        <v>-8.4455324357405104E-2</v>
      </c>
      <c r="V459" s="7">
        <v>4</v>
      </c>
      <c r="W459" s="7"/>
      <c r="Y459" s="7">
        <v>438152</v>
      </c>
      <c r="AB459" s="7">
        <v>71.5</v>
      </c>
      <c r="AE459" s="7">
        <v>1634</v>
      </c>
      <c r="AF459" s="7">
        <v>102</v>
      </c>
      <c r="AG459" s="8">
        <v>1532</v>
      </c>
      <c r="AH459" s="16">
        <v>0.24350649350649345</v>
      </c>
      <c r="AI459" s="7">
        <v>1105</v>
      </c>
      <c r="AJ459" s="7">
        <v>427</v>
      </c>
      <c r="AK459" s="12">
        <v>0.67625458996328025</v>
      </c>
      <c r="AL459" s="12">
        <v>0.95</v>
      </c>
      <c r="AN459" s="12">
        <v>0.72127937336814618</v>
      </c>
      <c r="AO459" s="12">
        <v>0.93757649938800491</v>
      </c>
      <c r="AP459" s="12">
        <v>-0.22119527783562132</v>
      </c>
      <c r="AQ459" s="8">
        <v>219823</v>
      </c>
      <c r="AR459" s="16">
        <v>8.1008114089009098E-2</v>
      </c>
      <c r="AS459" s="7">
        <v>8270.2407825432656</v>
      </c>
      <c r="AT459" s="7">
        <v>143.48759791122714</v>
      </c>
      <c r="AU459" s="7">
        <v>35.871899477806785</v>
      </c>
      <c r="AV459" s="7">
        <v>180</v>
      </c>
      <c r="AW459" s="16">
        <v>0.19928833043225991</v>
      </c>
      <c r="AX459" s="16">
        <v>-0.13067754793886499</v>
      </c>
      <c r="AY459" s="7">
        <v>4090305.1933266474</v>
      </c>
      <c r="AZ459" s="10">
        <v>18.607266725168191</v>
      </c>
      <c r="BA459" s="16">
        <v>0.19048411549380617</v>
      </c>
      <c r="BB459" s="7">
        <v>222657.31631278267</v>
      </c>
      <c r="BC459" s="16">
        <v>7.2872133337788442E-2</v>
      </c>
      <c r="BD459" s="13"/>
      <c r="BE459" s="13"/>
      <c r="BG459" s="44"/>
      <c r="BH459" s="43">
        <v>26.580000000000002</v>
      </c>
      <c r="BI459" s="2">
        <v>36.732999999999997</v>
      </c>
    </row>
    <row r="460" spans="1:62" x14ac:dyDescent="0.2">
      <c r="A460" s="2">
        <v>2009</v>
      </c>
      <c r="B460" s="4" t="s">
        <v>1</v>
      </c>
      <c r="C460" s="4" t="s">
        <v>155</v>
      </c>
      <c r="D460" s="4" t="s">
        <v>273</v>
      </c>
      <c r="E460" s="52" t="s">
        <v>291</v>
      </c>
      <c r="F460" s="4" t="s">
        <v>143</v>
      </c>
      <c r="G460" s="7">
        <v>58478.935999999994</v>
      </c>
      <c r="J460" s="8">
        <v>58478.935999999994</v>
      </c>
      <c r="K460" s="16">
        <v>0.18628912071535031</v>
      </c>
      <c r="L460" s="7">
        <v>58478.935999999994</v>
      </c>
      <c r="M460" s="7">
        <v>233915.74399999998</v>
      </c>
      <c r="P460" s="8">
        <v>233915.74399999998</v>
      </c>
      <c r="Q460" s="16">
        <v>0.18628912071535031</v>
      </c>
      <c r="R460" s="40">
        <v>29.92</v>
      </c>
      <c r="S460" s="16">
        <v>-8.4455324357405104E-2</v>
      </c>
      <c r="V460" s="7">
        <v>4</v>
      </c>
      <c r="W460" s="7"/>
      <c r="Y460" s="7">
        <v>455312</v>
      </c>
      <c r="AB460" s="7">
        <v>71.5</v>
      </c>
      <c r="AE460" s="7">
        <v>1687</v>
      </c>
      <c r="AF460" s="7">
        <v>95</v>
      </c>
      <c r="AG460" s="8">
        <v>1592</v>
      </c>
      <c r="AH460" s="16">
        <v>0.18628912071535031</v>
      </c>
      <c r="AI460" s="7">
        <v>1119</v>
      </c>
      <c r="AJ460" s="7">
        <v>473</v>
      </c>
      <c r="AK460" s="12">
        <v>0.66330764671013631</v>
      </c>
      <c r="AL460" s="12">
        <v>0.95</v>
      </c>
      <c r="AN460" s="12">
        <v>0.70288944723618085</v>
      </c>
      <c r="AO460" s="12">
        <v>0.94368701837581503</v>
      </c>
      <c r="AP460" s="12">
        <v>-0.24838435203907994</v>
      </c>
      <c r="AQ460" s="8">
        <v>216318</v>
      </c>
      <c r="AR460" s="16">
        <v>-5.6348288873863117E-2</v>
      </c>
      <c r="AS460" s="7">
        <v>8026.6419294990719</v>
      </c>
      <c r="AT460" s="7">
        <v>135.8781407035176</v>
      </c>
      <c r="AU460" s="7">
        <v>33.9695351758794</v>
      </c>
      <c r="AV460" s="7">
        <v>180</v>
      </c>
      <c r="AW460" s="16">
        <v>0.18871963986599666</v>
      </c>
      <c r="AX460" s="16">
        <v>-0.2045348012994499</v>
      </c>
      <c r="AY460" s="7">
        <v>3958104.8409101581</v>
      </c>
      <c r="AZ460" s="10">
        <v>18.297621283990043</v>
      </c>
      <c r="BA460" s="16">
        <v>0.17067314676839684</v>
      </c>
      <c r="BB460" s="7">
        <v>214177.14688157887</v>
      </c>
      <c r="BC460" s="16">
        <v>9.7619474912047338E-2</v>
      </c>
      <c r="BD460" s="13"/>
      <c r="BE460" s="13"/>
      <c r="BG460" s="44"/>
      <c r="BH460" s="43">
        <v>26.950000000000003</v>
      </c>
      <c r="BI460" s="2">
        <v>36.732999999999997</v>
      </c>
    </row>
    <row r="461" spans="1:62" x14ac:dyDescent="0.2">
      <c r="A461" s="2">
        <v>2009</v>
      </c>
      <c r="B461" s="4" t="s">
        <v>2</v>
      </c>
      <c r="C461" s="4" t="s">
        <v>155</v>
      </c>
      <c r="D461" s="4" t="s">
        <v>273</v>
      </c>
      <c r="E461" s="52" t="s">
        <v>291</v>
      </c>
      <c r="F461" s="4" t="s">
        <v>143</v>
      </c>
      <c r="G461" s="7">
        <v>54879.101999999999</v>
      </c>
      <c r="J461" s="8">
        <v>54879.101999999999</v>
      </c>
      <c r="K461" s="16">
        <v>0.14834742505764797</v>
      </c>
      <c r="L461" s="7">
        <v>54879.101999999999</v>
      </c>
      <c r="M461" s="7">
        <v>219516.408</v>
      </c>
      <c r="P461" s="8">
        <v>219516.408</v>
      </c>
      <c r="Q461" s="16">
        <v>0.14834742505764797</v>
      </c>
      <c r="R461" s="40">
        <v>29.92</v>
      </c>
      <c r="S461" s="16">
        <v>-8.4455324357405104E-2</v>
      </c>
      <c r="V461" s="7">
        <v>4</v>
      </c>
      <c r="W461" s="7"/>
      <c r="Y461" s="7">
        <v>427284</v>
      </c>
      <c r="AB461" s="7">
        <v>71.5</v>
      </c>
      <c r="AE461" s="7">
        <v>1638</v>
      </c>
      <c r="AF461" s="7">
        <v>144</v>
      </c>
      <c r="AG461" s="8">
        <v>1494</v>
      </c>
      <c r="AH461" s="16">
        <v>0.14834742505764797</v>
      </c>
      <c r="AI461" s="7">
        <v>1084</v>
      </c>
      <c r="AJ461" s="7">
        <v>410</v>
      </c>
      <c r="AK461" s="12">
        <v>0.66178266178266176</v>
      </c>
      <c r="AL461" s="12">
        <v>0.95</v>
      </c>
      <c r="AN461" s="12">
        <v>0.72556894243641235</v>
      </c>
      <c r="AO461" s="12">
        <v>0.91208791208791207</v>
      </c>
      <c r="AP461" s="12">
        <v>-0.23750792075139537</v>
      </c>
      <c r="AQ461" s="8">
        <v>213202</v>
      </c>
      <c r="AR461" s="16">
        <v>-2.2659240413486437E-2</v>
      </c>
      <c r="AS461" s="7">
        <v>7835.4281514149206</v>
      </c>
      <c r="AT461" s="7">
        <v>142.70548862115126</v>
      </c>
      <c r="AU461" s="7">
        <v>35.676372155287815</v>
      </c>
      <c r="AV461" s="7">
        <v>180</v>
      </c>
      <c r="AW461" s="16">
        <v>0.19820206752937675</v>
      </c>
      <c r="AX461" s="16">
        <v>-0.14891544295712578</v>
      </c>
      <c r="AY461" s="7">
        <v>3851551.5667911898</v>
      </c>
      <c r="AZ461" s="10">
        <v>18.065269400808575</v>
      </c>
      <c r="BA461" s="16">
        <v>0.15580738328909627</v>
      </c>
      <c r="BB461" s="7">
        <v>218865.28474818726</v>
      </c>
      <c r="BC461" s="16">
        <v>6.4795676086043322E-2</v>
      </c>
      <c r="BD461" s="13"/>
      <c r="BE461" s="13"/>
      <c r="BG461" s="44"/>
      <c r="BH461" s="43">
        <v>27.21</v>
      </c>
      <c r="BI461" s="2">
        <v>36.732999999999997</v>
      </c>
    </row>
    <row r="462" spans="1:62" x14ac:dyDescent="0.2">
      <c r="A462" s="2">
        <v>2009</v>
      </c>
      <c r="B462" s="4" t="s">
        <v>3</v>
      </c>
      <c r="C462" s="4" t="s">
        <v>155</v>
      </c>
      <c r="D462" s="4" t="s">
        <v>273</v>
      </c>
      <c r="E462" s="52" t="s">
        <v>291</v>
      </c>
      <c r="F462" s="4" t="s">
        <v>143</v>
      </c>
      <c r="G462" s="7">
        <v>59838.056999999993</v>
      </c>
      <c r="J462" s="8">
        <v>59838.056999999993</v>
      </c>
      <c r="K462" s="16">
        <v>3.2974001268230912E-2</v>
      </c>
      <c r="L462" s="7">
        <v>59838.056999999993</v>
      </c>
      <c r="M462" s="7">
        <v>239352.22799999997</v>
      </c>
      <c r="P462" s="8">
        <v>239352.22799999997</v>
      </c>
      <c r="Q462" s="16">
        <v>3.2974001268230912E-2</v>
      </c>
      <c r="R462" s="40">
        <v>29.92</v>
      </c>
      <c r="S462" s="16">
        <v>-8.4455324357405104E-2</v>
      </c>
      <c r="V462" s="7">
        <v>4</v>
      </c>
      <c r="W462" s="7"/>
      <c r="Y462" s="7">
        <v>465894</v>
      </c>
      <c r="AB462" s="7">
        <v>71.5</v>
      </c>
      <c r="AE462" s="7">
        <v>1695</v>
      </c>
      <c r="AF462" s="7">
        <v>66</v>
      </c>
      <c r="AG462" s="8">
        <v>1629</v>
      </c>
      <c r="AH462" s="16">
        <v>3.2974001268230912E-2</v>
      </c>
      <c r="AI462" s="7">
        <v>1282</v>
      </c>
      <c r="AJ462" s="7">
        <v>347</v>
      </c>
      <c r="AK462" s="12">
        <v>0.75634218289085542</v>
      </c>
      <c r="AL462" s="12">
        <v>0.95</v>
      </c>
      <c r="AN462" s="12">
        <v>0.78698588090853283</v>
      </c>
      <c r="AO462" s="12">
        <v>0.9610619469026549</v>
      </c>
      <c r="AP462" s="12">
        <v>-0.14643966011502318</v>
      </c>
      <c r="AQ462" s="8">
        <v>224790</v>
      </c>
      <c r="AR462" s="16">
        <v>-3.6959604484677611E-2</v>
      </c>
      <c r="AS462" s="7">
        <v>8019.6218337495538</v>
      </c>
      <c r="AT462" s="7">
        <v>137.99263351749539</v>
      </c>
      <c r="AU462" s="7">
        <v>34.498158379373848</v>
      </c>
      <c r="AV462" s="7">
        <v>180</v>
      </c>
      <c r="AW462" s="16">
        <v>0.19165643544096583</v>
      </c>
      <c r="AX462" s="16">
        <v>-6.7701225458770109E-2</v>
      </c>
      <c r="AY462" s="7">
        <v>4072007.9892899184</v>
      </c>
      <c r="AZ462" s="10">
        <v>18.114720358067167</v>
      </c>
      <c r="BA462" s="16">
        <v>0.15897123212201958</v>
      </c>
      <c r="BB462" s="7">
        <v>223418.47917117801</v>
      </c>
      <c r="BC462" s="16">
        <v>9.9043237593269568E-3</v>
      </c>
      <c r="BD462" s="13"/>
      <c r="BE462" s="13"/>
      <c r="BG462" s="44"/>
      <c r="BH462" s="43">
        <v>28.03</v>
      </c>
      <c r="BI462" s="2">
        <v>36.732999999999997</v>
      </c>
    </row>
    <row r="463" spans="1:62" x14ac:dyDescent="0.2">
      <c r="A463" s="2">
        <v>2009</v>
      </c>
      <c r="B463" s="4" t="s">
        <v>4</v>
      </c>
      <c r="C463" s="4" t="s">
        <v>155</v>
      </c>
      <c r="D463" s="4" t="s">
        <v>273</v>
      </c>
      <c r="E463" s="52" t="s">
        <v>291</v>
      </c>
      <c r="F463" s="4" t="s">
        <v>143</v>
      </c>
      <c r="G463" s="7">
        <v>59874.789999999994</v>
      </c>
      <c r="J463" s="8">
        <v>59874.789999999994</v>
      </c>
      <c r="K463" s="16">
        <v>9.2879256965943124E-3</v>
      </c>
      <c r="L463" s="7">
        <v>59874.789999999994</v>
      </c>
      <c r="M463" s="7">
        <v>239499.15999999997</v>
      </c>
      <c r="P463" s="8">
        <v>239499.15999999997</v>
      </c>
      <c r="Q463" s="16">
        <v>9.2879256965943124E-3</v>
      </c>
      <c r="R463" s="40">
        <v>29.92</v>
      </c>
      <c r="S463" s="16">
        <v>-8.4455324357405104E-2</v>
      </c>
      <c r="V463" s="7">
        <v>4</v>
      </c>
      <c r="W463" s="7"/>
      <c r="Y463" s="7">
        <v>466180</v>
      </c>
      <c r="AB463" s="7">
        <v>71.5</v>
      </c>
      <c r="AE463" s="7">
        <v>1691</v>
      </c>
      <c r="AF463" s="7">
        <v>61</v>
      </c>
      <c r="AG463" s="8">
        <v>1630</v>
      </c>
      <c r="AH463" s="16">
        <v>9.2879256965945345E-3</v>
      </c>
      <c r="AI463" s="7">
        <v>1284</v>
      </c>
      <c r="AJ463" s="7">
        <v>346</v>
      </c>
      <c r="AK463" s="12">
        <v>0.75931401537551746</v>
      </c>
      <c r="AL463" s="12">
        <v>0.95</v>
      </c>
      <c r="AN463" s="12">
        <v>0.78773006134969326</v>
      </c>
      <c r="AO463" s="12">
        <v>0.96392667060910708</v>
      </c>
      <c r="AP463" s="12">
        <v>-0.13808668761534237</v>
      </c>
      <c r="AQ463" s="8">
        <v>236022</v>
      </c>
      <c r="AR463" s="16">
        <v>-3.8559929609593979E-2</v>
      </c>
      <c r="AS463" s="7">
        <v>8613.9416058394163</v>
      </c>
      <c r="AT463" s="7">
        <v>144.79877300613498</v>
      </c>
      <c r="AU463" s="7">
        <v>36.199693251533745</v>
      </c>
      <c r="AV463" s="7">
        <v>180</v>
      </c>
      <c r="AW463" s="16">
        <v>0.20110940695296525</v>
      </c>
      <c r="AX463" s="16">
        <v>-4.7407537619321483E-2</v>
      </c>
      <c r="AY463" s="7">
        <v>4235399.8570928024</v>
      </c>
      <c r="AZ463" s="10">
        <v>17.944936730867472</v>
      </c>
      <c r="BA463" s="16">
        <v>0.1481085560375861</v>
      </c>
      <c r="BB463" s="7">
        <v>232613.71817145613</v>
      </c>
      <c r="BC463" s="16">
        <v>-3.0581704163131999E-3</v>
      </c>
      <c r="BD463" s="13"/>
      <c r="BE463" s="13"/>
      <c r="BG463" s="44"/>
      <c r="BH463" s="43">
        <v>27.400000000000002</v>
      </c>
      <c r="BI463" s="2">
        <v>36.732999999999997</v>
      </c>
    </row>
    <row r="464" spans="1:62" x14ac:dyDescent="0.2">
      <c r="A464" s="2">
        <v>2009</v>
      </c>
      <c r="B464" s="4" t="s">
        <v>11</v>
      </c>
      <c r="C464" s="4" t="s">
        <v>155</v>
      </c>
      <c r="D464" s="4" t="s">
        <v>273</v>
      </c>
      <c r="E464" s="52" t="s">
        <v>291</v>
      </c>
      <c r="F464" s="4" t="s">
        <v>143</v>
      </c>
      <c r="G464" s="7">
        <v>57230.013999999996</v>
      </c>
      <c r="J464" s="8">
        <v>57230.013999999996</v>
      </c>
      <c r="K464" s="16">
        <v>3.2195750160979308E-3</v>
      </c>
      <c r="L464" s="7">
        <v>57230.013999999996</v>
      </c>
      <c r="M464" s="7">
        <v>228920.05599999998</v>
      </c>
      <c r="P464" s="8">
        <v>228920.05599999998</v>
      </c>
      <c r="Q464" s="16">
        <v>3.2195750160979308E-3</v>
      </c>
      <c r="R464" s="40">
        <v>29.92</v>
      </c>
      <c r="S464" s="16">
        <v>-8.4455324357405104E-2</v>
      </c>
      <c r="V464" s="7">
        <v>4</v>
      </c>
      <c r="W464" s="7"/>
      <c r="Y464" s="7">
        <v>445588</v>
      </c>
      <c r="AB464" s="7">
        <v>71.5</v>
      </c>
      <c r="AE464" s="7">
        <v>1642</v>
      </c>
      <c r="AF464" s="7">
        <v>84</v>
      </c>
      <c r="AG464" s="8">
        <v>1558</v>
      </c>
      <c r="AH464" s="16">
        <v>3.2195750160979308E-3</v>
      </c>
      <c r="AI464" s="7">
        <v>1196</v>
      </c>
      <c r="AJ464" s="7">
        <v>362</v>
      </c>
      <c r="AK464" s="12">
        <v>0.72838002436053595</v>
      </c>
      <c r="AL464" s="12">
        <v>0.95</v>
      </c>
      <c r="AN464" s="12">
        <v>0.76765083440308091</v>
      </c>
      <c r="AO464" s="12">
        <v>0.9488428745432399</v>
      </c>
      <c r="AP464" s="12">
        <v>-0.14294626468153504</v>
      </c>
      <c r="AQ464" s="8">
        <v>231830</v>
      </c>
      <c r="AR464" s="16">
        <v>-5.0709623526906777E-2</v>
      </c>
      <c r="AS464" s="7">
        <v>8436.3173216885007</v>
      </c>
      <c r="AT464" s="7">
        <v>148.7997432605905</v>
      </c>
      <c r="AU464" s="7">
        <v>37.199935815147626</v>
      </c>
      <c r="AV464" s="7">
        <v>180</v>
      </c>
      <c r="AW464" s="16">
        <v>0.20666631008415348</v>
      </c>
      <c r="AX464" s="16">
        <v>-5.3756126660645775E-2</v>
      </c>
      <c r="AY464" s="7">
        <v>4206564.3963432768</v>
      </c>
      <c r="AZ464" s="10">
        <v>18.145039021452256</v>
      </c>
      <c r="BA464" s="16">
        <v>0.16091100585107188</v>
      </c>
      <c r="BB464" s="7">
        <v>226585.50185994594</v>
      </c>
      <c r="BC464" s="16">
        <v>-2.8637487197182201E-3</v>
      </c>
      <c r="BD464" s="13"/>
      <c r="BE464" s="13"/>
      <c r="BG464" s="44"/>
      <c r="BH464" s="43">
        <v>27.48</v>
      </c>
      <c r="BI464" s="2">
        <v>36.732999999999997</v>
      </c>
    </row>
    <row r="465" spans="1:61" x14ac:dyDescent="0.2">
      <c r="A465" s="2">
        <v>2009</v>
      </c>
      <c r="B465" s="4" t="s">
        <v>5</v>
      </c>
      <c r="C465" s="4" t="s">
        <v>155</v>
      </c>
      <c r="D465" s="4" t="s">
        <v>273</v>
      </c>
      <c r="E465" s="52" t="s">
        <v>291</v>
      </c>
      <c r="F465" s="4" t="s">
        <v>143</v>
      </c>
      <c r="G465" s="7">
        <v>59911.522999999994</v>
      </c>
      <c r="J465" s="8">
        <v>59911.522999999994</v>
      </c>
      <c r="K465" s="16">
        <v>-6.6991473812424429E-3</v>
      </c>
      <c r="L465" s="7">
        <v>59911.522999999994</v>
      </c>
      <c r="M465" s="7">
        <v>239646.09199999998</v>
      </c>
      <c r="P465" s="8">
        <v>239646.09199999998</v>
      </c>
      <c r="Q465" s="16">
        <v>-6.6991473812424429E-3</v>
      </c>
      <c r="R465" s="40">
        <v>29.92</v>
      </c>
      <c r="S465" s="16">
        <v>-8.4455324357405104E-2</v>
      </c>
      <c r="V465" s="7">
        <v>4</v>
      </c>
      <c r="W465" s="7"/>
      <c r="Y465" s="7">
        <v>466466</v>
      </c>
      <c r="AB465" s="7">
        <v>71.5</v>
      </c>
      <c r="AE465" s="7">
        <v>1695</v>
      </c>
      <c r="AF465" s="7">
        <v>64</v>
      </c>
      <c r="AG465" s="8">
        <v>1631</v>
      </c>
      <c r="AH465" s="16">
        <v>-6.6991473812423319E-3</v>
      </c>
      <c r="AI465" s="7">
        <v>1266</v>
      </c>
      <c r="AJ465" s="7">
        <v>365</v>
      </c>
      <c r="AK465" s="12">
        <v>0.7469026548672566</v>
      </c>
      <c r="AL465" s="12">
        <v>0.95</v>
      </c>
      <c r="AN465" s="12">
        <v>0.77621091354996929</v>
      </c>
      <c r="AO465" s="12">
        <v>0.96224188790560472</v>
      </c>
      <c r="AP465" s="12">
        <v>-0.1376601352848108</v>
      </c>
      <c r="AQ465" s="8">
        <v>251060</v>
      </c>
      <c r="AR465" s="16">
        <v>-2.3451022797552623E-2</v>
      </c>
      <c r="AS465" s="7">
        <v>9014.7217235188509</v>
      </c>
      <c r="AT465" s="7">
        <v>153.9301042305334</v>
      </c>
      <c r="AU465" s="7">
        <v>38.482526057633351</v>
      </c>
      <c r="AV465" s="7">
        <v>180</v>
      </c>
      <c r="AW465" s="16">
        <v>0.21379181143129639</v>
      </c>
      <c r="AX465" s="16">
        <v>-1.6864855569332704E-2</v>
      </c>
      <c r="AY465" s="7">
        <v>4543688.079968811</v>
      </c>
      <c r="AZ465" s="10">
        <v>18.098016728944518</v>
      </c>
      <c r="BA465" s="16">
        <v>0.15790254183906072</v>
      </c>
      <c r="BB465" s="7">
        <v>237606.98939442539</v>
      </c>
      <c r="BC465" s="16">
        <v>-2.2463669403969266E-2</v>
      </c>
      <c r="BD465" s="13"/>
      <c r="BE465" s="13"/>
      <c r="BG465" s="44"/>
      <c r="BH465" s="43">
        <v>27.85</v>
      </c>
      <c r="BI465" s="2">
        <v>36.732999999999997</v>
      </c>
    </row>
    <row r="466" spans="1:61" x14ac:dyDescent="0.2">
      <c r="A466" s="2">
        <v>2009</v>
      </c>
      <c r="B466" s="4" t="s">
        <v>6</v>
      </c>
      <c r="C466" s="4" t="s">
        <v>155</v>
      </c>
      <c r="D466" s="4" t="s">
        <v>273</v>
      </c>
      <c r="E466" s="52" t="s">
        <v>291</v>
      </c>
      <c r="F466" s="4" t="s">
        <v>143</v>
      </c>
      <c r="G466" s="7">
        <v>57046.348999999995</v>
      </c>
      <c r="J466" s="8">
        <v>57046.348999999995</v>
      </c>
      <c r="K466" s="16">
        <v>1.1726384364820763E-2</v>
      </c>
      <c r="L466" s="7">
        <v>57046.348999999995</v>
      </c>
      <c r="M466" s="7">
        <v>228185.39599999998</v>
      </c>
      <c r="P466" s="8">
        <v>228185.39599999998</v>
      </c>
      <c r="Q466" s="16">
        <v>1.1726384364820763E-2</v>
      </c>
      <c r="R466" s="40">
        <v>29.92</v>
      </c>
      <c r="S466" s="16">
        <v>-8.4455324357405104E-2</v>
      </c>
      <c r="V466" s="7">
        <v>4</v>
      </c>
      <c r="W466" s="7"/>
      <c r="Y466" s="7">
        <v>444158</v>
      </c>
      <c r="AB466" s="7">
        <v>71.5</v>
      </c>
      <c r="AE466" s="7">
        <v>1638</v>
      </c>
      <c r="AF466" s="7">
        <v>85</v>
      </c>
      <c r="AG466" s="8">
        <v>1553</v>
      </c>
      <c r="AH466" s="16">
        <v>1.1726384364820763E-2</v>
      </c>
      <c r="AI466" s="7">
        <v>1148</v>
      </c>
      <c r="AJ466" s="7">
        <v>405</v>
      </c>
      <c r="AK466" s="12">
        <v>0.70085470085470081</v>
      </c>
      <c r="AL466" s="12">
        <v>0.95</v>
      </c>
      <c r="AN466" s="12">
        <v>0.73921442369607215</v>
      </c>
      <c r="AO466" s="12">
        <v>0.94810744810744807</v>
      </c>
      <c r="AP466" s="12">
        <v>-0.13183309841356483</v>
      </c>
      <c r="AQ466" s="8">
        <v>240511</v>
      </c>
      <c r="AR466" s="16">
        <v>-2.8565505804312163E-3</v>
      </c>
      <c r="AS466" s="7">
        <v>8897.9282278949304</v>
      </c>
      <c r="AT466" s="7">
        <v>154.86864133934321</v>
      </c>
      <c r="AU466" s="7">
        <v>38.717160334835803</v>
      </c>
      <c r="AV466" s="7">
        <v>180</v>
      </c>
      <c r="AW466" s="16">
        <v>0.21509533519353224</v>
      </c>
      <c r="AX466" s="16">
        <v>-1.4413911874411989E-2</v>
      </c>
      <c r="AY466" s="7">
        <v>4334966.6149202762</v>
      </c>
      <c r="AZ466" s="10">
        <v>18.023984827805283</v>
      </c>
      <c r="BA466" s="16">
        <v>0.15316601585446454</v>
      </c>
      <c r="BB466" s="7">
        <v>232744.24513383044</v>
      </c>
      <c r="BC466" s="16">
        <v>-1.8947678616632789E-2</v>
      </c>
      <c r="BD466" s="13"/>
      <c r="BE466" s="13"/>
      <c r="BG466" s="44"/>
      <c r="BH466" s="43">
        <v>27.03</v>
      </c>
      <c r="BI466" s="2">
        <v>36.732999999999997</v>
      </c>
    </row>
    <row r="467" spans="1:61" x14ac:dyDescent="0.2">
      <c r="A467" s="2">
        <v>2009</v>
      </c>
      <c r="B467" s="4" t="s">
        <v>7</v>
      </c>
      <c r="C467" s="4" t="s">
        <v>155</v>
      </c>
      <c r="D467" s="4" t="s">
        <v>273</v>
      </c>
      <c r="E467" s="52" t="s">
        <v>291</v>
      </c>
      <c r="F467" s="4" t="s">
        <v>143</v>
      </c>
      <c r="G467" s="7">
        <v>60572.716999999997</v>
      </c>
      <c r="J467" s="8">
        <v>60572.716999999997</v>
      </c>
      <c r="K467" s="16">
        <v>3.1269543464665484E-2</v>
      </c>
      <c r="L467" s="7">
        <v>60572.716999999997</v>
      </c>
      <c r="M467" s="7">
        <v>242290.86799999999</v>
      </c>
      <c r="P467" s="8">
        <v>242290.86799999999</v>
      </c>
      <c r="Q467" s="16">
        <v>3.1269543464665484E-2</v>
      </c>
      <c r="R467" s="40">
        <v>29.92</v>
      </c>
      <c r="S467" s="16">
        <v>-8.4455324357405104E-2</v>
      </c>
      <c r="V467" s="7">
        <v>4</v>
      </c>
      <c r="W467" s="7"/>
      <c r="Y467" s="7">
        <v>471614</v>
      </c>
      <c r="AB467" s="7">
        <v>71.5</v>
      </c>
      <c r="AE467" s="7">
        <v>1689</v>
      </c>
      <c r="AF467" s="7">
        <v>40</v>
      </c>
      <c r="AG467" s="8">
        <v>1649</v>
      </c>
      <c r="AH467" s="16">
        <v>3.1269543464665484E-2</v>
      </c>
      <c r="AI467" s="7">
        <v>1367</v>
      </c>
      <c r="AJ467" s="7">
        <v>282</v>
      </c>
      <c r="AK467" s="12">
        <v>0.80935464772054466</v>
      </c>
      <c r="AL467" s="12">
        <v>0.95</v>
      </c>
      <c r="AN467" s="12">
        <v>0.82898726500909647</v>
      </c>
      <c r="AO467" s="12">
        <v>0.97631734754292476</v>
      </c>
      <c r="AP467" s="12">
        <v>1.4193295141197604E-2</v>
      </c>
      <c r="AQ467" s="8">
        <v>256462</v>
      </c>
      <c r="AR467" s="16">
        <v>3.2963049484851625E-2</v>
      </c>
      <c r="AS467" s="7">
        <v>9421.8221895664938</v>
      </c>
      <c r="AT467" s="7">
        <v>155.5257731958763</v>
      </c>
      <c r="AU467" s="7">
        <v>38.881443298969074</v>
      </c>
      <c r="AV467" s="7">
        <v>180</v>
      </c>
      <c r="AW467" s="16">
        <v>0.21600801832760597</v>
      </c>
      <c r="AX467" s="16">
        <v>1.6421565350381861E-3</v>
      </c>
      <c r="AY467" s="7">
        <v>4582311.5925233038</v>
      </c>
      <c r="AZ467" s="10">
        <v>17.867409567590144</v>
      </c>
      <c r="BA467" s="16">
        <v>0.14314840483622149</v>
      </c>
      <c r="BB467" s="7">
        <v>248488.09352890731</v>
      </c>
      <c r="BC467" s="16">
        <v>-7.4626805440883856E-3</v>
      </c>
      <c r="BD467" s="13"/>
      <c r="BE467" s="13"/>
      <c r="BG467" s="44"/>
      <c r="BH467" s="43">
        <v>27.220000000000002</v>
      </c>
      <c r="BI467" s="2">
        <v>36.732999999999997</v>
      </c>
    </row>
    <row r="468" spans="1:61" x14ac:dyDescent="0.2">
      <c r="A468" s="2">
        <v>2010</v>
      </c>
      <c r="B468" s="4" t="s">
        <v>8</v>
      </c>
      <c r="C468" s="4" t="s">
        <v>155</v>
      </c>
      <c r="D468" s="4" t="s">
        <v>273</v>
      </c>
      <c r="E468" s="52" t="s">
        <v>291</v>
      </c>
      <c r="F468" s="4" t="s">
        <v>143</v>
      </c>
      <c r="G468" s="7">
        <v>59911.522999999994</v>
      </c>
      <c r="J468" s="8">
        <v>59911.522999999994</v>
      </c>
      <c r="K468" s="16">
        <v>2.2570532915360486E-2</v>
      </c>
      <c r="L468" s="7">
        <v>59911.522999999994</v>
      </c>
      <c r="M468" s="7">
        <v>239646.09199999998</v>
      </c>
      <c r="P468" s="8">
        <v>239646.09199999998</v>
      </c>
      <c r="Q468" s="16">
        <v>2.2570532915360486E-2</v>
      </c>
      <c r="R468" s="40">
        <v>29.92</v>
      </c>
      <c r="S468" s="16">
        <v>0</v>
      </c>
      <c r="V468" s="7">
        <v>4</v>
      </c>
      <c r="W468" s="7"/>
      <c r="Y468" s="7">
        <v>466466</v>
      </c>
      <c r="AB468" s="7">
        <v>71.5</v>
      </c>
      <c r="AE468" s="7">
        <v>1691</v>
      </c>
      <c r="AF468" s="7">
        <v>60</v>
      </c>
      <c r="AG468" s="8">
        <v>1631</v>
      </c>
      <c r="AH468" s="16">
        <v>2.2570532915360486E-2</v>
      </c>
      <c r="AI468" s="7">
        <v>1402</v>
      </c>
      <c r="AJ468" s="7">
        <v>229</v>
      </c>
      <c r="AK468" s="12">
        <v>0.82909520993494978</v>
      </c>
      <c r="AL468" s="12">
        <v>0.95</v>
      </c>
      <c r="AN468" s="12">
        <v>0.85959534028203555</v>
      </c>
      <c r="AO468" s="12">
        <v>0.96451803666469549</v>
      </c>
      <c r="AP468" s="12">
        <v>4.2627047718514666E-2</v>
      </c>
      <c r="AQ468" s="8">
        <v>227952</v>
      </c>
      <c r="AR468" s="16">
        <v>3.4953644599793332E-3</v>
      </c>
      <c r="AS468" s="7">
        <v>8319.4160583941593</v>
      </c>
      <c r="AT468" s="7">
        <v>139.76210913549968</v>
      </c>
      <c r="AU468" s="7">
        <v>34.940527283874921</v>
      </c>
      <c r="AV468" s="7">
        <v>180</v>
      </c>
      <c r="AW468" s="16">
        <v>0.19411404046597178</v>
      </c>
      <c r="AX468" s="16">
        <v>-1.8654134694256919E-2</v>
      </c>
      <c r="AY468" s="7">
        <v>6578588.634217835</v>
      </c>
      <c r="AZ468" s="10">
        <v>28.859534613505627</v>
      </c>
      <c r="BA468" s="16">
        <v>0.5605956123519038</v>
      </c>
      <c r="BB468" s="7">
        <v>241098.93633906747</v>
      </c>
      <c r="BC468" s="16">
        <v>-3.7955682533138364E-2</v>
      </c>
      <c r="BD468" s="13"/>
      <c r="BE468" s="13"/>
      <c r="BG468" s="44"/>
      <c r="BH468" s="43">
        <v>27.400000000000002</v>
      </c>
      <c r="BI468" s="2">
        <v>36.732999999999997</v>
      </c>
    </row>
    <row r="469" spans="1:61" x14ac:dyDescent="0.2">
      <c r="A469" s="2">
        <v>2010</v>
      </c>
      <c r="B469" s="4" t="s">
        <v>9</v>
      </c>
      <c r="C469" s="4" t="s">
        <v>155</v>
      </c>
      <c r="D469" s="4" t="s">
        <v>273</v>
      </c>
      <c r="E469" s="52" t="s">
        <v>291</v>
      </c>
      <c r="F469" s="4" t="s">
        <v>143</v>
      </c>
      <c r="G469" s="7">
        <v>53483.247999999992</v>
      </c>
      <c r="J469" s="8">
        <v>53483.247999999992</v>
      </c>
      <c r="K469" s="16">
        <v>2.9702970297029729E-2</v>
      </c>
      <c r="L469" s="7">
        <v>53483.247999999992</v>
      </c>
      <c r="M469" s="7">
        <v>213932.99199999997</v>
      </c>
      <c r="P469" s="8">
        <v>213932.99199999997</v>
      </c>
      <c r="Q469" s="16">
        <v>2.9702970297029729E-2</v>
      </c>
      <c r="R469" s="40">
        <v>29.92</v>
      </c>
      <c r="S469" s="16">
        <v>0</v>
      </c>
      <c r="V469" s="7">
        <v>4</v>
      </c>
      <c r="W469" s="7"/>
      <c r="Y469" s="7">
        <v>416416</v>
      </c>
      <c r="AB469" s="7">
        <v>71.5</v>
      </c>
      <c r="AE469" s="7">
        <v>1532</v>
      </c>
      <c r="AF469" s="7">
        <v>76</v>
      </c>
      <c r="AG469" s="8">
        <v>1456</v>
      </c>
      <c r="AH469" s="16">
        <v>2.9702970297029729E-2</v>
      </c>
      <c r="AI469" s="7">
        <v>1141</v>
      </c>
      <c r="AJ469" s="7">
        <v>315</v>
      </c>
      <c r="AK469" s="12">
        <v>0.74477806788511747</v>
      </c>
      <c r="AL469" s="12">
        <v>0.95</v>
      </c>
      <c r="AN469" s="12">
        <v>0.78365384615384615</v>
      </c>
      <c r="AO469" s="12">
        <v>0.95039164490861616</v>
      </c>
      <c r="AP469" s="12">
        <v>3.2699476664993732E-2</v>
      </c>
      <c r="AQ469" s="8">
        <v>212084</v>
      </c>
      <c r="AR469" s="16">
        <v>3.0164080942712612E-2</v>
      </c>
      <c r="AS469" s="7">
        <v>8323.5478806907377</v>
      </c>
      <c r="AT469" s="7">
        <v>145.66208791208791</v>
      </c>
      <c r="AU469" s="7">
        <v>36.415521978021978</v>
      </c>
      <c r="AV469" s="7">
        <v>180</v>
      </c>
      <c r="AW469" s="16">
        <v>0.20230845543345544</v>
      </c>
      <c r="AX469" s="16">
        <v>4.4780937705746204E-4</v>
      </c>
      <c r="AY469" s="7">
        <v>6217081.8743085554</v>
      </c>
      <c r="AZ469" s="10">
        <v>29.314242820337956</v>
      </c>
      <c r="BA469" s="16">
        <v>0.58430343877382884</v>
      </c>
      <c r="BB469" s="7">
        <v>236915.54382609285</v>
      </c>
      <c r="BC469" s="16">
        <v>-4.9443706840006298E-2</v>
      </c>
      <c r="BD469" s="13"/>
      <c r="BE469" s="13"/>
      <c r="BG469" s="44"/>
      <c r="BH469" s="43">
        <v>25.48</v>
      </c>
      <c r="BI469" s="2">
        <v>36.732999999999997</v>
      </c>
    </row>
    <row r="470" spans="1:61" x14ac:dyDescent="0.2">
      <c r="A470" s="2">
        <v>2010</v>
      </c>
      <c r="B470" s="4" t="s">
        <v>10</v>
      </c>
      <c r="C470" s="4" t="s">
        <v>155</v>
      </c>
      <c r="D470" s="4" t="s">
        <v>273</v>
      </c>
      <c r="E470" s="52" t="s">
        <v>291</v>
      </c>
      <c r="F470" s="4" t="s">
        <v>143</v>
      </c>
      <c r="G470" s="7">
        <v>60462.517999999996</v>
      </c>
      <c r="J470" s="8">
        <v>60462.517999999996</v>
      </c>
      <c r="K470" s="16">
        <v>5.8520900321543445E-2</v>
      </c>
      <c r="L470" s="7">
        <v>60462.517999999996</v>
      </c>
      <c r="M470" s="7">
        <v>241850.07199999999</v>
      </c>
      <c r="P470" s="8">
        <v>241850.07199999999</v>
      </c>
      <c r="Q470" s="16">
        <v>5.8520900321543445E-2</v>
      </c>
      <c r="R470" s="40">
        <v>29.9</v>
      </c>
      <c r="S470" s="16">
        <v>-6.6844919786102075E-4</v>
      </c>
      <c r="V470" s="7">
        <v>4</v>
      </c>
      <c r="W470" s="7"/>
      <c r="Y470" s="7">
        <v>470756</v>
      </c>
      <c r="AB470" s="7">
        <v>71.5</v>
      </c>
      <c r="AE470" s="7">
        <v>1693</v>
      </c>
      <c r="AF470" s="7">
        <v>47</v>
      </c>
      <c r="AG470" s="8">
        <v>1646</v>
      </c>
      <c r="AH470" s="16">
        <v>5.8520900321543445E-2</v>
      </c>
      <c r="AI470" s="7">
        <v>1322</v>
      </c>
      <c r="AJ470" s="7">
        <v>324</v>
      </c>
      <c r="AK470" s="12">
        <v>0.78086237448316598</v>
      </c>
      <c r="AL470" s="12">
        <v>0.95</v>
      </c>
      <c r="AN470" s="12">
        <v>0.80315917375455648</v>
      </c>
      <c r="AO470" s="12">
        <v>0.9722386296515062</v>
      </c>
      <c r="AP470" s="12">
        <v>0.25518845747571373</v>
      </c>
      <c r="AQ470" s="8">
        <v>261606</v>
      </c>
      <c r="AR470" s="16">
        <v>0.2038599946619053</v>
      </c>
      <c r="AS470" s="7">
        <v>9333.0717088833389</v>
      </c>
      <c r="AT470" s="7">
        <v>158.93438639125151</v>
      </c>
      <c r="AU470" s="7">
        <v>39.733596597812877</v>
      </c>
      <c r="AV470" s="7">
        <v>180</v>
      </c>
      <c r="AW470" s="16">
        <v>0.22074220332118266</v>
      </c>
      <c r="AX470" s="16">
        <v>0.13730394392421785</v>
      </c>
      <c r="AY470" s="7">
        <v>7415018.5788209932</v>
      </c>
      <c r="AZ470" s="10">
        <v>28.344222146361297</v>
      </c>
      <c r="BA470" s="16">
        <v>0.54653474309915562</v>
      </c>
      <c r="BB470" s="7">
        <v>255990.8418388787</v>
      </c>
      <c r="BC470" s="16">
        <v>-8.6082420460144415E-2</v>
      </c>
      <c r="BD470" s="13"/>
      <c r="BE470" s="13"/>
      <c r="BG470" s="44"/>
      <c r="BH470" s="43">
        <v>28.03</v>
      </c>
      <c r="BI470" s="2">
        <v>36.732999999999997</v>
      </c>
    </row>
    <row r="471" spans="1:61" x14ac:dyDescent="0.2">
      <c r="A471" s="2">
        <v>2010</v>
      </c>
      <c r="B471" s="4" t="s">
        <v>0</v>
      </c>
      <c r="C471" s="4" t="s">
        <v>155</v>
      </c>
      <c r="D471" s="4" t="s">
        <v>273</v>
      </c>
      <c r="E471" s="52" t="s">
        <v>291</v>
      </c>
      <c r="F471" s="4" t="s">
        <v>143</v>
      </c>
      <c r="G471" s="7">
        <v>58956.464999999997</v>
      </c>
      <c r="J471" s="8">
        <v>58956.464999999997</v>
      </c>
      <c r="K471" s="16">
        <v>4.7650130548302805E-2</v>
      </c>
      <c r="L471" s="7">
        <v>58956.464999999997</v>
      </c>
      <c r="M471" s="7">
        <v>235825.86</v>
      </c>
      <c r="P471" s="8">
        <v>235825.86</v>
      </c>
      <c r="Q471" s="16">
        <v>4.7650130548302805E-2</v>
      </c>
      <c r="R471" s="40">
        <v>29.9</v>
      </c>
      <c r="S471" s="16">
        <v>-6.6844919786102075E-4</v>
      </c>
      <c r="V471" s="7">
        <v>4</v>
      </c>
      <c r="W471" s="7"/>
      <c r="Y471" s="7">
        <v>459030</v>
      </c>
      <c r="AB471" s="7">
        <v>71.5</v>
      </c>
      <c r="AE471" s="7">
        <v>1640</v>
      </c>
      <c r="AF471" s="7">
        <v>35</v>
      </c>
      <c r="AG471" s="8">
        <v>1605</v>
      </c>
      <c r="AH471" s="16">
        <v>4.7650130548302805E-2</v>
      </c>
      <c r="AI471" s="7">
        <v>1242</v>
      </c>
      <c r="AJ471" s="7">
        <v>363</v>
      </c>
      <c r="AK471" s="12">
        <v>0.75731707317073171</v>
      </c>
      <c r="AL471" s="12">
        <v>0.95</v>
      </c>
      <c r="AN471" s="12">
        <v>0.77383177570093453</v>
      </c>
      <c r="AO471" s="12">
        <v>0.97865853658536583</v>
      </c>
      <c r="AP471" s="12">
        <v>7.2859982238761667E-2</v>
      </c>
      <c r="AQ471" s="8">
        <v>255202</v>
      </c>
      <c r="AR471" s="16">
        <v>0.16094312242122077</v>
      </c>
      <c r="AS471" s="7">
        <v>9441.4354421013686</v>
      </c>
      <c r="AT471" s="7">
        <v>159.00436137071651</v>
      </c>
      <c r="AU471" s="7">
        <v>39.751090342679127</v>
      </c>
      <c r="AV471" s="7">
        <v>180</v>
      </c>
      <c r="AW471" s="16">
        <v>0.22083939079266182</v>
      </c>
      <c r="AX471" s="16">
        <v>0.10814010189988177</v>
      </c>
      <c r="AY471" s="7">
        <v>6927527.036463758</v>
      </c>
      <c r="AZ471" s="10">
        <v>27.145269380583844</v>
      </c>
      <c r="BA471" s="16">
        <v>0.45885313418263363</v>
      </c>
      <c r="BB471" s="7">
        <v>258492.4800300913</v>
      </c>
      <c r="BC471" s="16">
        <v>-8.3139340034667511E-2</v>
      </c>
      <c r="BD471" s="13"/>
      <c r="BE471" s="13"/>
      <c r="BG471" s="44"/>
      <c r="BH471" s="43">
        <v>27.03</v>
      </c>
      <c r="BI471" s="2">
        <v>36.732999999999997</v>
      </c>
    </row>
    <row r="472" spans="1:61" x14ac:dyDescent="0.2">
      <c r="A472" s="2">
        <v>2010</v>
      </c>
      <c r="B472" s="4" t="s">
        <v>1</v>
      </c>
      <c r="C472" s="4" t="s">
        <v>155</v>
      </c>
      <c r="D472" s="4" t="s">
        <v>273</v>
      </c>
      <c r="E472" s="52" t="s">
        <v>291</v>
      </c>
      <c r="F472" s="4" t="s">
        <v>143</v>
      </c>
      <c r="G472" s="7">
        <v>60829.847999999998</v>
      </c>
      <c r="J472" s="8">
        <v>60829.847999999998</v>
      </c>
      <c r="K472" s="16">
        <v>4.0201005025125802E-2</v>
      </c>
      <c r="L472" s="7">
        <v>60829.847999999998</v>
      </c>
      <c r="M472" s="7">
        <v>243319.39199999999</v>
      </c>
      <c r="P472" s="8">
        <v>243319.39199999999</v>
      </c>
      <c r="Q472" s="16">
        <v>4.0201005025125802E-2</v>
      </c>
      <c r="R472" s="40">
        <v>29.9</v>
      </c>
      <c r="S472" s="16">
        <v>-6.6844919786102075E-4</v>
      </c>
      <c r="V472" s="7">
        <v>4</v>
      </c>
      <c r="W472" s="7"/>
      <c r="Y472" s="7">
        <v>473616</v>
      </c>
      <c r="AB472" s="7">
        <v>71.5</v>
      </c>
      <c r="AE472" s="7">
        <v>1681</v>
      </c>
      <c r="AF472" s="7">
        <v>25</v>
      </c>
      <c r="AG472" s="8">
        <v>1656</v>
      </c>
      <c r="AH472" s="16">
        <v>4.020100502512558E-2</v>
      </c>
      <c r="AI472" s="7">
        <v>1459</v>
      </c>
      <c r="AJ472" s="7">
        <v>197</v>
      </c>
      <c r="AK472" s="12">
        <v>0.86793575252825694</v>
      </c>
      <c r="AL472" s="12">
        <v>0.95</v>
      </c>
      <c r="AN472" s="12">
        <v>0.8810386473429952</v>
      </c>
      <c r="AO472" s="12">
        <v>0.98512790005948836</v>
      </c>
      <c r="AP472" s="12">
        <v>0.25345266002685296</v>
      </c>
      <c r="AQ472" s="8">
        <v>240216</v>
      </c>
      <c r="AR472" s="16">
        <v>0.11047624330846251</v>
      </c>
      <c r="AS472" s="7">
        <v>8854.2572797640987</v>
      </c>
      <c r="AT472" s="7">
        <v>145.05797101449275</v>
      </c>
      <c r="AU472" s="7">
        <v>36.264492753623188</v>
      </c>
      <c r="AV472" s="7">
        <v>180</v>
      </c>
      <c r="AW472" s="16">
        <v>0.20146940418679549</v>
      </c>
      <c r="AX472" s="16">
        <v>6.7559287045333427E-2</v>
      </c>
      <c r="AY472" s="7">
        <v>6800143.9083433617</v>
      </c>
      <c r="AZ472" s="10">
        <v>28.308455341623212</v>
      </c>
      <c r="BA472" s="16">
        <v>0.54711122840827375</v>
      </c>
      <c r="BB472" s="7">
        <v>237838.63347158048</v>
      </c>
      <c r="BC472" s="16">
        <v>-5.5105299355783677E-2</v>
      </c>
      <c r="BD472" s="13"/>
      <c r="BE472" s="13"/>
      <c r="BG472" s="44"/>
      <c r="BH472" s="43">
        <v>27.130000000000003</v>
      </c>
      <c r="BI472" s="2">
        <v>36.732999999999997</v>
      </c>
    </row>
    <row r="473" spans="1:61" x14ac:dyDescent="0.2">
      <c r="A473" s="2">
        <v>2010</v>
      </c>
      <c r="B473" s="4" t="s">
        <v>2</v>
      </c>
      <c r="C473" s="4" t="s">
        <v>155</v>
      </c>
      <c r="D473" s="4" t="s">
        <v>273</v>
      </c>
      <c r="E473" s="52" t="s">
        <v>291</v>
      </c>
      <c r="F473" s="4" t="s">
        <v>143</v>
      </c>
      <c r="G473" s="7">
        <v>59287.061999999998</v>
      </c>
      <c r="J473" s="8">
        <v>59287.061999999998</v>
      </c>
      <c r="K473" s="16">
        <v>8.0321285140562138E-2</v>
      </c>
      <c r="L473" s="7">
        <v>59287.061999999998</v>
      </c>
      <c r="M473" s="7">
        <v>237148.24799999999</v>
      </c>
      <c r="P473" s="8">
        <v>237148.24799999999</v>
      </c>
      <c r="Q473" s="16">
        <v>8.0321285140562138E-2</v>
      </c>
      <c r="R473" s="40">
        <v>29.9</v>
      </c>
      <c r="S473" s="16">
        <v>-6.6844919786102075E-4</v>
      </c>
      <c r="V473" s="7">
        <v>4</v>
      </c>
      <c r="W473" s="7"/>
      <c r="Y473" s="7">
        <v>461604</v>
      </c>
      <c r="AB473" s="7">
        <v>71.5</v>
      </c>
      <c r="AE473" s="7">
        <v>1638</v>
      </c>
      <c r="AF473" s="7">
        <v>24</v>
      </c>
      <c r="AG473" s="8">
        <v>1614</v>
      </c>
      <c r="AH473" s="16">
        <v>8.032128514056236E-2</v>
      </c>
      <c r="AI473" s="7">
        <v>1424</v>
      </c>
      <c r="AJ473" s="7">
        <v>190</v>
      </c>
      <c r="AK473" s="12">
        <v>0.86935286935286937</v>
      </c>
      <c r="AL473" s="12">
        <v>0.95</v>
      </c>
      <c r="AN473" s="12">
        <v>0.88228004956629491</v>
      </c>
      <c r="AO473" s="12">
        <v>0.9853479853479854</v>
      </c>
      <c r="AP473" s="12">
        <v>0.21598375835059458</v>
      </c>
      <c r="AQ473" s="8">
        <v>237438</v>
      </c>
      <c r="AR473" s="16">
        <v>0.11367623193028198</v>
      </c>
      <c r="AS473" s="7">
        <v>8640.3930131004363</v>
      </c>
      <c r="AT473" s="7">
        <v>147.11152416356876</v>
      </c>
      <c r="AU473" s="7">
        <v>36.77788104089219</v>
      </c>
      <c r="AV473" s="7">
        <v>180</v>
      </c>
      <c r="AW473" s="16">
        <v>0.20432156133828994</v>
      </c>
      <c r="AX473" s="16">
        <v>3.0875025095316921E-2</v>
      </c>
      <c r="AY473" s="7">
        <v>6751690.9376627551</v>
      </c>
      <c r="AZ473" s="10">
        <v>28.435595556156787</v>
      </c>
      <c r="BA473" s="16">
        <v>0.57404768925749061</v>
      </c>
      <c r="BB473" s="7">
        <v>243745.06561870943</v>
      </c>
      <c r="BC473" s="16">
        <v>-3.5179648610235592E-2</v>
      </c>
      <c r="BD473" s="13"/>
      <c r="BE473" s="13"/>
      <c r="BG473" s="44"/>
      <c r="BH473" s="43">
        <v>27.48</v>
      </c>
      <c r="BI473" s="2">
        <v>36.732999999999997</v>
      </c>
    </row>
    <row r="474" spans="1:61" x14ac:dyDescent="0.2">
      <c r="A474" s="2">
        <v>2010</v>
      </c>
      <c r="B474" s="4" t="s">
        <v>3</v>
      </c>
      <c r="C474" s="4" t="s">
        <v>155</v>
      </c>
      <c r="D474" s="4" t="s">
        <v>273</v>
      </c>
      <c r="E474" s="52" t="s">
        <v>291</v>
      </c>
      <c r="F474" s="4" t="s">
        <v>143</v>
      </c>
      <c r="G474" s="7">
        <v>61013.512999999992</v>
      </c>
      <c r="J474" s="8">
        <v>61013.512999999992</v>
      </c>
      <c r="K474" s="16">
        <v>1.9643953345610754E-2</v>
      </c>
      <c r="L474" s="7">
        <v>61013.512999999992</v>
      </c>
      <c r="M474" s="7">
        <v>244054.05199999997</v>
      </c>
      <c r="P474" s="8">
        <v>244054.05199999997</v>
      </c>
      <c r="Q474" s="16">
        <v>1.9643953345610754E-2</v>
      </c>
      <c r="R474" s="40">
        <v>29.9</v>
      </c>
      <c r="S474" s="16">
        <v>-6.6844919786102075E-4</v>
      </c>
      <c r="V474" s="7">
        <v>4</v>
      </c>
      <c r="W474" s="7"/>
      <c r="Y474" s="7">
        <v>475046</v>
      </c>
      <c r="AB474" s="7">
        <v>71.5</v>
      </c>
      <c r="AE474" s="7">
        <v>1695</v>
      </c>
      <c r="AF474" s="7">
        <v>34</v>
      </c>
      <c r="AG474" s="8">
        <v>1661</v>
      </c>
      <c r="AH474" s="16">
        <v>1.9643953345610754E-2</v>
      </c>
      <c r="AI474" s="7">
        <v>1475</v>
      </c>
      <c r="AJ474" s="7">
        <v>186</v>
      </c>
      <c r="AK474" s="12">
        <v>0.87020648967551617</v>
      </c>
      <c r="AL474" s="12">
        <v>0.95</v>
      </c>
      <c r="AN474" s="12">
        <v>0.88801926550270927</v>
      </c>
      <c r="AO474" s="12">
        <v>0.97994100294985254</v>
      </c>
      <c r="AP474" s="12">
        <v>0.12838017434002613</v>
      </c>
      <c r="AQ474" s="8">
        <v>238930</v>
      </c>
      <c r="AR474" s="16">
        <v>6.290315405489566E-2</v>
      </c>
      <c r="AS474" s="7">
        <v>8579.1741472172343</v>
      </c>
      <c r="AT474" s="7">
        <v>143.84708007224563</v>
      </c>
      <c r="AU474" s="7">
        <v>35.961770018061408</v>
      </c>
      <c r="AV474" s="7">
        <v>180</v>
      </c>
      <c r="AW474" s="16">
        <v>0.19978761121145228</v>
      </c>
      <c r="AX474" s="16">
        <v>4.2425790460821844E-2</v>
      </c>
      <c r="AY474" s="7">
        <v>6754861.8926456384</v>
      </c>
      <c r="AZ474" s="10">
        <v>28.271300768616911</v>
      </c>
      <c r="BA474" s="16">
        <v>0.56068104888114578</v>
      </c>
      <c r="BB474" s="7">
        <v>237472.20618519312</v>
      </c>
      <c r="BC474" s="16">
        <v>-6.0514192015400738E-2</v>
      </c>
      <c r="BD474" s="13"/>
      <c r="BE474" s="13"/>
      <c r="BG474" s="44"/>
      <c r="BH474" s="43">
        <v>27.85</v>
      </c>
      <c r="BI474" s="2">
        <v>36.732999999999997</v>
      </c>
    </row>
    <row r="475" spans="1:61" x14ac:dyDescent="0.2">
      <c r="A475" s="2">
        <v>2010</v>
      </c>
      <c r="B475" s="4" t="s">
        <v>4</v>
      </c>
      <c r="C475" s="4" t="s">
        <v>155</v>
      </c>
      <c r="D475" s="4" t="s">
        <v>273</v>
      </c>
      <c r="E475" s="52" t="s">
        <v>291</v>
      </c>
      <c r="F475" s="4" t="s">
        <v>143</v>
      </c>
      <c r="G475" s="7">
        <v>59911.522999999994</v>
      </c>
      <c r="J475" s="8">
        <v>59911.522999999994</v>
      </c>
      <c r="K475" s="16">
        <v>6.1349693251533388E-4</v>
      </c>
      <c r="L475" s="7">
        <v>59911.522999999994</v>
      </c>
      <c r="M475" s="7">
        <v>239646.09199999998</v>
      </c>
      <c r="P475" s="8">
        <v>239646.09199999998</v>
      </c>
      <c r="Q475" s="16">
        <v>6.1349693251533388E-4</v>
      </c>
      <c r="R475" s="40">
        <v>29.9</v>
      </c>
      <c r="S475" s="16">
        <v>-6.6844919786102075E-4</v>
      </c>
      <c r="V475" s="7">
        <v>4</v>
      </c>
      <c r="W475" s="7"/>
      <c r="Y475" s="7">
        <v>466466</v>
      </c>
      <c r="AB475" s="7">
        <v>71.5</v>
      </c>
      <c r="AE475" s="7">
        <v>1689</v>
      </c>
      <c r="AF475" s="7">
        <v>58</v>
      </c>
      <c r="AG475" s="8">
        <v>1631</v>
      </c>
      <c r="AH475" s="16">
        <v>6.1349693251533388E-4</v>
      </c>
      <c r="AI475" s="7">
        <v>1460</v>
      </c>
      <c r="AJ475" s="7">
        <v>171</v>
      </c>
      <c r="AK475" s="12">
        <v>0.86441681468324449</v>
      </c>
      <c r="AL475" s="12">
        <v>0.95</v>
      </c>
      <c r="AN475" s="12">
        <v>0.8951563458001226</v>
      </c>
      <c r="AO475" s="12">
        <v>0.96566015393724092</v>
      </c>
      <c r="AP475" s="12">
        <v>0.13637448882725844</v>
      </c>
      <c r="AQ475" s="8">
        <v>251621</v>
      </c>
      <c r="AR475" s="16">
        <v>6.6091296574048108E-2</v>
      </c>
      <c r="AS475" s="7">
        <v>9123.3139956490213</v>
      </c>
      <c r="AT475" s="7">
        <v>154.2740649908032</v>
      </c>
      <c r="AU475" s="7">
        <v>38.568516247700799</v>
      </c>
      <c r="AV475" s="7">
        <v>180</v>
      </c>
      <c r="AW475" s="16">
        <v>0.21426953470944887</v>
      </c>
      <c r="AX475" s="16">
        <v>6.5437653841629917E-2</v>
      </c>
      <c r="AY475" s="7">
        <v>7057074.9221916953</v>
      </c>
      <c r="AZ475" s="10">
        <v>28.046446529469701</v>
      </c>
      <c r="BA475" s="16">
        <v>0.56291699157826547</v>
      </c>
      <c r="BB475" s="7">
        <v>247987.4604063179</v>
      </c>
      <c r="BC475" s="16">
        <v>-7.5250377809412586E-2</v>
      </c>
      <c r="BD475" s="13"/>
      <c r="BE475" s="13"/>
      <c r="BG475" s="44"/>
      <c r="BH475" s="43">
        <v>27.580000000000002</v>
      </c>
      <c r="BI475" s="2">
        <v>36.732999999999997</v>
      </c>
    </row>
    <row r="476" spans="1:61" x14ac:dyDescent="0.2">
      <c r="A476" s="2">
        <v>2010</v>
      </c>
      <c r="B476" s="4" t="s">
        <v>11</v>
      </c>
      <c r="C476" s="4" t="s">
        <v>155</v>
      </c>
      <c r="D476" s="4" t="s">
        <v>273</v>
      </c>
      <c r="E476" s="52" t="s">
        <v>291</v>
      </c>
      <c r="F476" s="4" t="s">
        <v>143</v>
      </c>
      <c r="G476" s="7">
        <v>59580.925999999992</v>
      </c>
      <c r="J476" s="8">
        <v>59580.925999999992</v>
      </c>
      <c r="K476" s="16">
        <v>4.1078305519897329E-2</v>
      </c>
      <c r="L476" s="7">
        <v>59580.925999999992</v>
      </c>
      <c r="M476" s="7">
        <v>243685.98733999996</v>
      </c>
      <c r="P476" s="8">
        <v>243685.98733999996</v>
      </c>
      <c r="Q476" s="16">
        <v>6.4502567394094878E-2</v>
      </c>
      <c r="R476" s="40">
        <v>29.9</v>
      </c>
      <c r="S476" s="16">
        <v>-6.6844919786102075E-4</v>
      </c>
      <c r="V476" s="7">
        <v>4.09</v>
      </c>
      <c r="W476" s="7"/>
      <c r="Y476" s="7">
        <v>474329.57</v>
      </c>
      <c r="AB476" s="7">
        <v>71.5</v>
      </c>
      <c r="AE476" s="7">
        <v>1642</v>
      </c>
      <c r="AF476" s="7">
        <v>20</v>
      </c>
      <c r="AG476" s="8">
        <v>1622</v>
      </c>
      <c r="AH476" s="16">
        <v>4.1078305519897329E-2</v>
      </c>
      <c r="AI476" s="7">
        <v>1465</v>
      </c>
      <c r="AJ476" s="7">
        <v>157</v>
      </c>
      <c r="AK476" s="12">
        <v>0.89220462850182702</v>
      </c>
      <c r="AL476" s="12">
        <v>0.95</v>
      </c>
      <c r="AN476" s="12">
        <v>0.90320591861898891</v>
      </c>
      <c r="AO476" s="12">
        <v>0.98781973203410478</v>
      </c>
      <c r="AP476" s="12">
        <v>0.17658429866921788</v>
      </c>
      <c r="AQ476" s="8">
        <v>249436</v>
      </c>
      <c r="AR476" s="16">
        <v>7.5943579346935186E-2</v>
      </c>
      <c r="AS476" s="7">
        <v>9077.0014556040751</v>
      </c>
      <c r="AT476" s="7">
        <v>153.78298397040692</v>
      </c>
      <c r="AU476" s="7">
        <v>37.599751582006583</v>
      </c>
      <c r="AV476" s="7">
        <v>180</v>
      </c>
      <c r="AW476" s="16">
        <v>0.20888750878892545</v>
      </c>
      <c r="AX476" s="16">
        <v>1.0747754212418581E-2</v>
      </c>
      <c r="AY476" s="7">
        <v>7214247.648225558</v>
      </c>
      <c r="AZ476" s="10">
        <v>28.922239164457249</v>
      </c>
      <c r="BA476" s="16">
        <v>0.5939474767876487</v>
      </c>
      <c r="BB476" s="7">
        <v>243793.21589931188</v>
      </c>
      <c r="BC476" s="16">
        <v>-3.8894533814072915E-2</v>
      </c>
      <c r="BD476" s="13"/>
      <c r="BE476" s="13"/>
      <c r="BG476" s="44"/>
      <c r="BH476" s="43">
        <v>27.48</v>
      </c>
      <c r="BI476" s="2">
        <v>36.732999999999997</v>
      </c>
    </row>
    <row r="477" spans="1:61" x14ac:dyDescent="0.2">
      <c r="A477" s="2">
        <v>2010</v>
      </c>
      <c r="B477" s="4" t="s">
        <v>5</v>
      </c>
      <c r="C477" s="4" t="s">
        <v>155</v>
      </c>
      <c r="D477" s="4" t="s">
        <v>273</v>
      </c>
      <c r="E477" s="52" t="s">
        <v>291</v>
      </c>
      <c r="F477" s="4" t="s">
        <v>143</v>
      </c>
      <c r="G477" s="7">
        <v>58736.066999999995</v>
      </c>
      <c r="J477" s="8">
        <v>58736.066999999995</v>
      </c>
      <c r="K477" s="16">
        <v>-1.9619865113427282E-2</v>
      </c>
      <c r="L477" s="7">
        <v>58736.066999999995</v>
      </c>
      <c r="M477" s="7">
        <v>252565.08809999996</v>
      </c>
      <c r="P477" s="8">
        <v>252565.08809999996</v>
      </c>
      <c r="Q477" s="16">
        <v>5.390864500306547E-2</v>
      </c>
      <c r="R477" s="40">
        <v>29.9</v>
      </c>
      <c r="S477" s="16">
        <v>-6.6844919786102075E-4</v>
      </c>
      <c r="V477" s="7">
        <v>4.3</v>
      </c>
      <c r="W477" s="7"/>
      <c r="Y477" s="7">
        <v>491612.55</v>
      </c>
      <c r="AB477" s="7">
        <v>71.5</v>
      </c>
      <c r="AE477" s="7">
        <v>1687</v>
      </c>
      <c r="AF477" s="7">
        <v>88</v>
      </c>
      <c r="AG477" s="8">
        <v>1599</v>
      </c>
      <c r="AH477" s="16">
        <v>-1.9619865113427393E-2</v>
      </c>
      <c r="AI477" s="7">
        <v>1441</v>
      </c>
      <c r="AJ477" s="7">
        <v>158</v>
      </c>
      <c r="AK477" s="12">
        <v>0.85417901600474211</v>
      </c>
      <c r="AL477" s="12">
        <v>0.95</v>
      </c>
      <c r="AN477" s="12">
        <v>0.90118824265165731</v>
      </c>
      <c r="AO477" s="12">
        <v>0.94783639596917602</v>
      </c>
      <c r="AP477" s="12">
        <v>0.1610094974445917</v>
      </c>
      <c r="AQ477" s="8">
        <v>248032</v>
      </c>
      <c r="AR477" s="16">
        <v>-1.206086194535172E-2</v>
      </c>
      <c r="AS477" s="7">
        <v>9203.4137291280131</v>
      </c>
      <c r="AT477" s="7">
        <v>155.11694809255786</v>
      </c>
      <c r="AU477" s="7">
        <v>36.073708858734385</v>
      </c>
      <c r="AV477" s="7">
        <v>180</v>
      </c>
      <c r="AW477" s="16">
        <v>0.20040949365963548</v>
      </c>
      <c r="AX477" s="16">
        <v>-6.2595090439006018E-2</v>
      </c>
      <c r="AY477" s="7">
        <v>7360317.5313094361</v>
      </c>
      <c r="AZ477" s="10">
        <v>29.674870707446765</v>
      </c>
      <c r="BA477" s="16">
        <v>0.63967528331362145</v>
      </c>
      <c r="BB477" s="7">
        <v>234741.24429808857</v>
      </c>
      <c r="BC477" s="16">
        <v>-2.0493006390085437E-2</v>
      </c>
      <c r="BD477" s="13"/>
      <c r="BE477" s="13"/>
      <c r="BG477" s="44"/>
      <c r="BH477" s="43">
        <v>26.950000000000003</v>
      </c>
      <c r="BI477" s="2">
        <v>36.732999999999997</v>
      </c>
    </row>
    <row r="478" spans="1:61" x14ac:dyDescent="0.2">
      <c r="A478" s="2">
        <v>2010</v>
      </c>
      <c r="B478" s="4" t="s">
        <v>6</v>
      </c>
      <c r="C478" s="4" t="s">
        <v>155</v>
      </c>
      <c r="D478" s="4" t="s">
        <v>273</v>
      </c>
      <c r="E478" s="52" t="s">
        <v>291</v>
      </c>
      <c r="F478" s="4" t="s">
        <v>143</v>
      </c>
      <c r="G478" s="7">
        <v>57927.940999999992</v>
      </c>
      <c r="J478" s="8">
        <v>57927.940999999992</v>
      </c>
      <c r="K478" s="16">
        <v>1.5453960077269846E-2</v>
      </c>
      <c r="L478" s="7">
        <v>57927.940999999992</v>
      </c>
      <c r="M478" s="7">
        <v>236925.27868999995</v>
      </c>
      <c r="P478" s="8">
        <v>236925.27868999995</v>
      </c>
      <c r="Q478" s="16">
        <v>3.8301674179008316E-2</v>
      </c>
      <c r="R478" s="40">
        <v>29.9</v>
      </c>
      <c r="S478" s="16">
        <v>-6.6844919786102075E-4</v>
      </c>
      <c r="V478" s="7">
        <v>4.09</v>
      </c>
      <c r="W478" s="7"/>
      <c r="Y478" s="7">
        <v>461169.995</v>
      </c>
      <c r="AB478" s="7">
        <v>71.5</v>
      </c>
      <c r="AE478" s="7">
        <v>1638</v>
      </c>
      <c r="AF478" s="7">
        <v>61</v>
      </c>
      <c r="AG478" s="8">
        <v>1577</v>
      </c>
      <c r="AH478" s="16">
        <v>1.5453960077269846E-2</v>
      </c>
      <c r="AI478" s="7">
        <v>1393</v>
      </c>
      <c r="AJ478" s="7">
        <v>184</v>
      </c>
      <c r="AK478" s="12">
        <v>0.8504273504273504</v>
      </c>
      <c r="AL478" s="12">
        <v>0.95</v>
      </c>
      <c r="AN478" s="12">
        <v>0.88332276474318328</v>
      </c>
      <c r="AO478" s="12">
        <v>0.96275946275946278</v>
      </c>
      <c r="AP478" s="12">
        <v>0.19494795613777316</v>
      </c>
      <c r="AQ478" s="8">
        <v>258349</v>
      </c>
      <c r="AR478" s="16">
        <v>7.4167085912910435E-2</v>
      </c>
      <c r="AS478" s="7">
        <v>9557.8616352201261</v>
      </c>
      <c r="AT478" s="7">
        <v>163.82308180088776</v>
      </c>
      <c r="AU478" s="7">
        <v>40.054543227600924</v>
      </c>
      <c r="AV478" s="7">
        <v>180</v>
      </c>
      <c r="AW478" s="16">
        <v>0.22252524015333847</v>
      </c>
      <c r="AX478" s="16">
        <v>3.454238072211635E-2</v>
      </c>
      <c r="AY478" s="7">
        <v>7677749.7638472747</v>
      </c>
      <c r="AZ478" s="10">
        <v>29.718519382104343</v>
      </c>
      <c r="BA478" s="16">
        <v>0.64883180195858303</v>
      </c>
      <c r="BB478" s="7">
        <v>250006.20755840672</v>
      </c>
      <c r="BC478" s="16">
        <v>-5.9568782927685193E-2</v>
      </c>
      <c r="BD478" s="13"/>
      <c r="BE478" s="13"/>
      <c r="BG478" s="44"/>
      <c r="BH478" s="43">
        <v>27.03</v>
      </c>
      <c r="BI478" s="2">
        <v>36.732999999999997</v>
      </c>
    </row>
    <row r="479" spans="1:61" x14ac:dyDescent="0.2">
      <c r="A479" s="2">
        <v>2010</v>
      </c>
      <c r="B479" s="4" t="s">
        <v>7</v>
      </c>
      <c r="C479" s="4" t="s">
        <v>155</v>
      </c>
      <c r="D479" s="4" t="s">
        <v>273</v>
      </c>
      <c r="E479" s="52" t="s">
        <v>291</v>
      </c>
      <c r="F479" s="4" t="s">
        <v>143</v>
      </c>
      <c r="G479" s="7">
        <v>48230.428999999996</v>
      </c>
      <c r="J479" s="8">
        <v>48230.428999999996</v>
      </c>
      <c r="K479" s="16">
        <v>-0.20375985445724687</v>
      </c>
      <c r="L479" s="7">
        <v>48230.428999999996</v>
      </c>
      <c r="M479" s="7">
        <v>217036.93049999999</v>
      </c>
      <c r="P479" s="8">
        <v>217036.93049999999</v>
      </c>
      <c r="Q479" s="16">
        <v>-0.10422983626440263</v>
      </c>
      <c r="R479" s="40">
        <v>29.9</v>
      </c>
      <c r="S479" s="16">
        <v>-6.6844919786102075E-4</v>
      </c>
      <c r="V479" s="7">
        <v>4.5</v>
      </c>
      <c r="W479" s="7"/>
      <c r="Y479" s="7">
        <v>422457.75</v>
      </c>
      <c r="AB479" s="7">
        <v>71.5</v>
      </c>
      <c r="AE479" s="7">
        <v>1691</v>
      </c>
      <c r="AF479" s="7">
        <v>378</v>
      </c>
      <c r="AG479" s="8">
        <v>1313</v>
      </c>
      <c r="AH479" s="16">
        <v>-0.20375985445724687</v>
      </c>
      <c r="AI479" s="7">
        <v>1173</v>
      </c>
      <c r="AJ479" s="7">
        <v>140</v>
      </c>
      <c r="AK479" s="12">
        <v>0.69367238320520397</v>
      </c>
      <c r="AL479" s="12">
        <v>0.95</v>
      </c>
      <c r="AN479" s="12">
        <v>0.8933739527798934</v>
      </c>
      <c r="AO479" s="12">
        <v>0.77646363098758131</v>
      </c>
      <c r="AP479" s="12">
        <v>7.7669091539169122E-2</v>
      </c>
      <c r="AQ479" s="8">
        <v>238449</v>
      </c>
      <c r="AR479" s="16">
        <v>-7.02365262689989E-2</v>
      </c>
      <c r="AS479" s="7">
        <v>8702.5182481751817</v>
      </c>
      <c r="AT479" s="7">
        <v>181.60624523990862</v>
      </c>
      <c r="AU479" s="7">
        <v>40.356943386646357</v>
      </c>
      <c r="AV479" s="7">
        <v>180</v>
      </c>
      <c r="AW479" s="16">
        <v>0.22420524103692421</v>
      </c>
      <c r="AX479" s="16">
        <v>3.7948696408510285E-2</v>
      </c>
      <c r="AY479" s="7">
        <v>7193295.8171852902</v>
      </c>
      <c r="AZ479" s="10">
        <v>30.167020273455918</v>
      </c>
      <c r="BA479" s="16">
        <v>0.68838242383921999</v>
      </c>
      <c r="BB479" s="7">
        <v>231035.15302023076</v>
      </c>
      <c r="BC479" s="16">
        <v>-0.12079765232570962</v>
      </c>
      <c r="BD479" s="13"/>
      <c r="BE479" s="13"/>
      <c r="BG479" s="44"/>
      <c r="BH479" s="43">
        <v>27.400000000000002</v>
      </c>
      <c r="BI479" s="2">
        <v>36.732999999999997</v>
      </c>
    </row>
    <row r="480" spans="1:61" x14ac:dyDescent="0.2">
      <c r="A480" s="2">
        <v>2011</v>
      </c>
      <c r="B480" s="4" t="s">
        <v>8</v>
      </c>
      <c r="C480" s="4" t="s">
        <v>155</v>
      </c>
      <c r="D480" s="4" t="s">
        <v>273</v>
      </c>
      <c r="E480" s="52" t="s">
        <v>291</v>
      </c>
      <c r="F480" s="4" t="s">
        <v>143</v>
      </c>
      <c r="G480" s="7">
        <v>60389.051999999996</v>
      </c>
      <c r="J480" s="8">
        <v>60389.051999999996</v>
      </c>
      <c r="K480" s="16">
        <v>7.9705702023298297E-3</v>
      </c>
      <c r="L480" s="7">
        <v>60389.051999999996</v>
      </c>
      <c r="M480" s="7">
        <v>301945.26</v>
      </c>
      <c r="P480" s="8">
        <v>301945.26</v>
      </c>
      <c r="Q480" s="16">
        <v>0.25996321275291256</v>
      </c>
      <c r="R480" s="40">
        <v>27.88</v>
      </c>
      <c r="S480" s="16">
        <v>-6.8181818181818232E-2</v>
      </c>
      <c r="V480" s="7">
        <v>5</v>
      </c>
      <c r="W480" s="7"/>
      <c r="Y480" s="7">
        <v>587730</v>
      </c>
      <c r="AB480" s="7">
        <v>71.5</v>
      </c>
      <c r="AE480" s="7">
        <v>1689</v>
      </c>
      <c r="AF480" s="7">
        <v>45</v>
      </c>
      <c r="AG480" s="8">
        <v>1644</v>
      </c>
      <c r="AH480" s="16">
        <v>7.9705702023298297E-3</v>
      </c>
      <c r="AI480" s="7">
        <v>1532</v>
      </c>
      <c r="AJ480" s="7">
        <v>112</v>
      </c>
      <c r="AK480" s="12">
        <v>0.90704558910597988</v>
      </c>
      <c r="AL480" s="12">
        <v>0.95</v>
      </c>
      <c r="AN480" s="12">
        <v>0.93187347931873477</v>
      </c>
      <c r="AO480" s="12">
        <v>0.97335701598579039</v>
      </c>
      <c r="AP480" s="12">
        <v>8.4083912103321223E-2</v>
      </c>
      <c r="AQ480" s="8">
        <v>225926</v>
      </c>
      <c r="AR480" s="16">
        <v>-8.8878360356566821E-3</v>
      </c>
      <c r="AS480" s="7">
        <v>8191.6606236403186</v>
      </c>
      <c r="AT480" s="7">
        <v>137.42457420924575</v>
      </c>
      <c r="AU480" s="7">
        <v>27.48491484184915</v>
      </c>
      <c r="AV480" s="7">
        <v>180</v>
      </c>
      <c r="AW480" s="16">
        <v>0.15269397134360638</v>
      </c>
      <c r="AX480" s="16">
        <v>-0.21338007813827531</v>
      </c>
      <c r="AY480" s="7">
        <v>3524445.6</v>
      </c>
      <c r="AZ480" s="10">
        <v>15.6</v>
      </c>
      <c r="BA480" s="16">
        <v>-0.45945074274692066</v>
      </c>
      <c r="BB480" s="7">
        <v>238956.08852451463</v>
      </c>
      <c r="BC480" s="16">
        <v>0.1626376185946278</v>
      </c>
      <c r="BD480" s="13"/>
      <c r="BE480" s="13"/>
      <c r="BG480" s="44"/>
      <c r="BH480" s="43">
        <v>27.580000000000002</v>
      </c>
      <c r="BI480" s="2">
        <v>36.732999999999997</v>
      </c>
    </row>
    <row r="481" spans="1:61" x14ac:dyDescent="0.2">
      <c r="A481" s="2">
        <v>2011</v>
      </c>
      <c r="B481" s="4" t="s">
        <v>9</v>
      </c>
      <c r="C481" s="4" t="s">
        <v>155</v>
      </c>
      <c r="D481" s="4" t="s">
        <v>273</v>
      </c>
      <c r="E481" s="52" t="s">
        <v>291</v>
      </c>
      <c r="F481" s="4" t="s">
        <v>143</v>
      </c>
      <c r="G481" s="7">
        <v>54217.907999999996</v>
      </c>
      <c r="J481" s="8">
        <v>54217.907999999996</v>
      </c>
      <c r="K481" s="16">
        <v>1.373626373626391E-2</v>
      </c>
      <c r="L481" s="7">
        <v>54217.907999999996</v>
      </c>
      <c r="M481" s="7">
        <v>271089.53999999998</v>
      </c>
      <c r="P481" s="8">
        <v>271089.53999999998</v>
      </c>
      <c r="Q481" s="16">
        <v>0.26717032967032983</v>
      </c>
      <c r="R481" s="40">
        <v>27.88</v>
      </c>
      <c r="S481" s="16">
        <v>-6.8181818181818232E-2</v>
      </c>
      <c r="V481" s="7">
        <v>5</v>
      </c>
      <c r="W481" s="7"/>
      <c r="Y481" s="7">
        <v>527670</v>
      </c>
      <c r="AB481" s="7">
        <v>71.5</v>
      </c>
      <c r="AE481" s="7">
        <v>1532</v>
      </c>
      <c r="AF481" s="7">
        <v>56</v>
      </c>
      <c r="AG481" s="8">
        <v>1476</v>
      </c>
      <c r="AH481" s="16">
        <v>1.3736263736263687E-2</v>
      </c>
      <c r="AI481" s="7">
        <v>1363</v>
      </c>
      <c r="AJ481" s="7">
        <v>113</v>
      </c>
      <c r="AK481" s="12">
        <v>0.88968668407310703</v>
      </c>
      <c r="AL481" s="12">
        <v>0.95</v>
      </c>
      <c r="AN481" s="12">
        <v>0.92344173441734423</v>
      </c>
      <c r="AO481" s="12">
        <v>0.96344647519582249</v>
      </c>
      <c r="AP481" s="12">
        <v>0.17837963655710176</v>
      </c>
      <c r="AQ481" s="8">
        <v>211515</v>
      </c>
      <c r="AR481" s="16">
        <v>-2.6828992286075382E-3</v>
      </c>
      <c r="AS481" s="7">
        <v>8042.3954372623575</v>
      </c>
      <c r="AT481" s="7">
        <v>143.30284552845529</v>
      </c>
      <c r="AU481" s="7">
        <v>28.66056910569106</v>
      </c>
      <c r="AV481" s="7">
        <v>180</v>
      </c>
      <c r="AW481" s="16">
        <v>0.15922538392050589</v>
      </c>
      <c r="AX481" s="16">
        <v>-0.21295734486550266</v>
      </c>
      <c r="AY481" s="7">
        <v>3299634</v>
      </c>
      <c r="AZ481" s="10">
        <v>15.6</v>
      </c>
      <c r="BA481" s="16">
        <v>-0.46783547862348807</v>
      </c>
      <c r="BB481" s="7">
        <v>236279.92329631667</v>
      </c>
      <c r="BC481" s="16">
        <v>0.17384743669806305</v>
      </c>
      <c r="BD481" s="13"/>
      <c r="BE481" s="13"/>
      <c r="BG481" s="44"/>
      <c r="BH481" s="43">
        <v>26.3</v>
      </c>
      <c r="BI481" s="2">
        <v>36.732999999999997</v>
      </c>
    </row>
    <row r="482" spans="1:61" x14ac:dyDescent="0.2">
      <c r="A482" s="2">
        <v>2011</v>
      </c>
      <c r="B482" s="4" t="s">
        <v>10</v>
      </c>
      <c r="C482" s="4" t="s">
        <v>155</v>
      </c>
      <c r="D482" s="4" t="s">
        <v>273</v>
      </c>
      <c r="E482" s="52" t="s">
        <v>291</v>
      </c>
      <c r="F482" s="4" t="s">
        <v>143</v>
      </c>
      <c r="G482" s="7">
        <v>59691.124999999993</v>
      </c>
      <c r="J482" s="8">
        <v>59691.124999999993</v>
      </c>
      <c r="K482" s="16">
        <v>-1.2758201701093652E-2</v>
      </c>
      <c r="L482" s="7">
        <v>59691.124999999993</v>
      </c>
      <c r="M482" s="7">
        <v>298455.62499999994</v>
      </c>
      <c r="P482" s="8">
        <v>298455.62499999994</v>
      </c>
      <c r="Q482" s="16">
        <v>0.23405224787363288</v>
      </c>
      <c r="R482" s="40">
        <v>27.88</v>
      </c>
      <c r="S482" s="16">
        <v>-6.7558528428093623E-2</v>
      </c>
      <c r="V482" s="7">
        <v>5</v>
      </c>
      <c r="W482" s="7"/>
      <c r="Y482" s="7">
        <v>580937.5</v>
      </c>
      <c r="AB482" s="7">
        <v>71.5</v>
      </c>
      <c r="AE482" s="7">
        <v>1681</v>
      </c>
      <c r="AF482" s="7">
        <v>56</v>
      </c>
      <c r="AG482" s="8">
        <v>1625</v>
      </c>
      <c r="AH482" s="16">
        <v>-1.2758201701093541E-2</v>
      </c>
      <c r="AI482" s="7">
        <v>1520</v>
      </c>
      <c r="AJ482" s="7">
        <v>105</v>
      </c>
      <c r="AK482" s="12">
        <v>0.9042236763831053</v>
      </c>
      <c r="AL482" s="12">
        <v>0.95</v>
      </c>
      <c r="AN482" s="12">
        <v>0.93538461538461537</v>
      </c>
      <c r="AO482" s="12">
        <v>0.96668649613325397</v>
      </c>
      <c r="AP482" s="12">
        <v>0.16463167694635161</v>
      </c>
      <c r="AQ482" s="8">
        <v>232941</v>
      </c>
      <c r="AR482" s="16">
        <v>-0.10957317492718055</v>
      </c>
      <c r="AS482" s="7">
        <v>8730.9220389805105</v>
      </c>
      <c r="AT482" s="7">
        <v>143.34830769230769</v>
      </c>
      <c r="AU482" s="7">
        <v>28.669661538461536</v>
      </c>
      <c r="AV482" s="7">
        <v>180</v>
      </c>
      <c r="AW482" s="16">
        <v>0.15927589743589743</v>
      </c>
      <c r="AX482" s="16">
        <v>-0.27845289645791471</v>
      </c>
      <c r="AY482" s="7">
        <v>3633879.6</v>
      </c>
      <c r="AZ482" s="10">
        <v>15.6</v>
      </c>
      <c r="BA482" s="16">
        <v>-0.44962328055975043</v>
      </c>
      <c r="BB482" s="7">
        <v>227941.11254631102</v>
      </c>
      <c r="BC482" s="16">
        <v>0.19810030363934886</v>
      </c>
      <c r="BD482" s="13"/>
      <c r="BE482" s="13"/>
      <c r="BG482" s="44"/>
      <c r="BH482" s="43">
        <v>26.68</v>
      </c>
      <c r="BI482" s="2">
        <v>36.732999999999997</v>
      </c>
    </row>
    <row r="483" spans="1:61" x14ac:dyDescent="0.2">
      <c r="A483" s="2">
        <v>2011</v>
      </c>
      <c r="B483" s="4" t="s">
        <v>0</v>
      </c>
      <c r="C483" s="4" t="s">
        <v>155</v>
      </c>
      <c r="D483" s="4" t="s">
        <v>273</v>
      </c>
      <c r="E483" s="52" t="s">
        <v>291</v>
      </c>
      <c r="F483" s="4" t="s">
        <v>143</v>
      </c>
      <c r="G483" s="7">
        <v>58993.197999999997</v>
      </c>
      <c r="J483" s="8">
        <v>58993.197999999997</v>
      </c>
      <c r="K483" s="16">
        <v>6.2305295950149109E-4</v>
      </c>
      <c r="L483" s="7">
        <v>58993.197999999997</v>
      </c>
      <c r="M483" s="7">
        <v>294965.99</v>
      </c>
      <c r="P483" s="8">
        <v>294965.99</v>
      </c>
      <c r="Q483" s="16">
        <v>0.25077881619937692</v>
      </c>
      <c r="R483" s="40">
        <v>27.88</v>
      </c>
      <c r="S483" s="16">
        <v>-6.7558528428093623E-2</v>
      </c>
      <c r="V483" s="7">
        <v>5</v>
      </c>
      <c r="W483" s="7"/>
      <c r="Y483" s="7">
        <v>574145</v>
      </c>
      <c r="AB483" s="7">
        <v>71.5</v>
      </c>
      <c r="AE483" s="7">
        <v>1636</v>
      </c>
      <c r="AF483" s="7">
        <v>30</v>
      </c>
      <c r="AG483" s="8">
        <v>1606</v>
      </c>
      <c r="AH483" s="16">
        <v>6.2305295950149109E-4</v>
      </c>
      <c r="AI483" s="7">
        <v>1477</v>
      </c>
      <c r="AJ483" s="7">
        <v>129</v>
      </c>
      <c r="AK483" s="12">
        <v>0.90281173594132025</v>
      </c>
      <c r="AL483" s="12">
        <v>0.95</v>
      </c>
      <c r="AN483" s="12">
        <v>0.91967621419676215</v>
      </c>
      <c r="AO483" s="12">
        <v>0.98166259168704162</v>
      </c>
      <c r="AP483" s="12">
        <v>0.18847047003687867</v>
      </c>
      <c r="AQ483" s="8">
        <v>236487</v>
      </c>
      <c r="AR483" s="16">
        <v>-7.3334064780056551E-2</v>
      </c>
      <c r="AS483" s="7">
        <v>9050.4018369690002</v>
      </c>
      <c r="AT483" s="7">
        <v>147.25217932752179</v>
      </c>
      <c r="AU483" s="7">
        <v>29.450435865504357</v>
      </c>
      <c r="AV483" s="7">
        <v>180</v>
      </c>
      <c r="AW483" s="16">
        <v>0.16361353258613531</v>
      </c>
      <c r="AX483" s="16">
        <v>-0.25912885378430428</v>
      </c>
      <c r="AY483" s="7">
        <v>3689197.1999999997</v>
      </c>
      <c r="AZ483" s="10">
        <v>15.6</v>
      </c>
      <c r="BA483" s="16">
        <v>-0.42531423132023927</v>
      </c>
      <c r="BB483" s="7">
        <v>239536.1757544071</v>
      </c>
      <c r="BC483" s="16">
        <v>0.19106750761976424</v>
      </c>
      <c r="BD483" s="13"/>
      <c r="BE483" s="13"/>
      <c r="BG483" s="44"/>
      <c r="BH483" s="43">
        <v>26.130000000000003</v>
      </c>
      <c r="BI483" s="2">
        <v>36.732999999999997</v>
      </c>
    </row>
    <row r="484" spans="1:61" x14ac:dyDescent="0.2">
      <c r="A484" s="2">
        <v>2011</v>
      </c>
      <c r="B484" s="4" t="s">
        <v>1</v>
      </c>
      <c r="C484" s="4" t="s">
        <v>155</v>
      </c>
      <c r="D484" s="4" t="s">
        <v>273</v>
      </c>
      <c r="E484" s="52" t="s">
        <v>291</v>
      </c>
      <c r="F484" s="4" t="s">
        <v>143</v>
      </c>
      <c r="G484" s="7">
        <v>61013.512999999992</v>
      </c>
      <c r="J484" s="8">
        <v>61013.512999999992</v>
      </c>
      <c r="K484" s="16">
        <v>3.0193236714974869E-3</v>
      </c>
      <c r="L484" s="7">
        <v>61013.512999999992</v>
      </c>
      <c r="M484" s="7">
        <v>305067.56499999994</v>
      </c>
      <c r="P484" s="8">
        <v>305067.56499999994</v>
      </c>
      <c r="Q484" s="16">
        <v>0.25377415458937169</v>
      </c>
      <c r="R484" s="40">
        <v>27.88</v>
      </c>
      <c r="S484" s="16">
        <v>-6.7558528428093623E-2</v>
      </c>
      <c r="V484" s="7">
        <v>5</v>
      </c>
      <c r="W484" s="7"/>
      <c r="Y484" s="7">
        <v>593807.5</v>
      </c>
      <c r="AB484" s="7">
        <v>71.5</v>
      </c>
      <c r="AE484" s="7">
        <v>1689</v>
      </c>
      <c r="AF484" s="7">
        <v>28</v>
      </c>
      <c r="AG484" s="8">
        <v>1661</v>
      </c>
      <c r="AH484" s="16">
        <v>3.0193236714974869E-3</v>
      </c>
      <c r="AI484" s="7">
        <v>1574</v>
      </c>
      <c r="AJ484" s="7">
        <v>87</v>
      </c>
      <c r="AK484" s="12">
        <v>0.93191237418590878</v>
      </c>
      <c r="AL484" s="12">
        <v>0.95</v>
      </c>
      <c r="AN484" s="12">
        <v>0.94762191450933175</v>
      </c>
      <c r="AO484" s="12">
        <v>0.9834221432800474</v>
      </c>
      <c r="AP484" s="12">
        <v>7.5573605502024188E-2</v>
      </c>
      <c r="AQ484" s="8">
        <v>249528</v>
      </c>
      <c r="AR484" s="16">
        <v>3.876511139974026E-2</v>
      </c>
      <c r="AS484" s="7">
        <v>9047.4256707759232</v>
      </c>
      <c r="AT484" s="7">
        <v>150.22757375075255</v>
      </c>
      <c r="AU484" s="7">
        <v>30.04551475015051</v>
      </c>
      <c r="AV484" s="7">
        <v>180</v>
      </c>
      <c r="AW484" s="16">
        <v>0.16691952638972504</v>
      </c>
      <c r="AX484" s="16">
        <v>-0.17148945238869617</v>
      </c>
      <c r="AY484" s="7">
        <v>3892636.8</v>
      </c>
      <c r="AZ484" s="10">
        <v>15.6</v>
      </c>
      <c r="BA484" s="16">
        <v>-0.44892789762843011</v>
      </c>
      <c r="BB484" s="7">
        <v>247058.47459326827</v>
      </c>
      <c r="BC484" s="16">
        <v>0.13879874124169303</v>
      </c>
      <c r="BD484" s="13"/>
      <c r="BE484" s="13"/>
      <c r="BG484" s="44"/>
      <c r="BH484" s="43">
        <v>27.580000000000002</v>
      </c>
      <c r="BI484" s="2">
        <v>36.732999999999997</v>
      </c>
    </row>
    <row r="485" spans="1:61" x14ac:dyDescent="0.2">
      <c r="A485" s="2">
        <v>2011</v>
      </c>
      <c r="B485" s="4" t="s">
        <v>2</v>
      </c>
      <c r="C485" s="4" t="s">
        <v>155</v>
      </c>
      <c r="D485" s="4" t="s">
        <v>273</v>
      </c>
      <c r="E485" s="52" t="s">
        <v>291</v>
      </c>
      <c r="F485" s="4" t="s">
        <v>143</v>
      </c>
      <c r="G485" s="7">
        <v>59287.061999999998</v>
      </c>
      <c r="J485" s="8">
        <v>59287.061999999998</v>
      </c>
      <c r="K485" s="16">
        <v>0</v>
      </c>
      <c r="L485" s="7">
        <v>59287.061999999998</v>
      </c>
      <c r="M485" s="7">
        <v>296435.31</v>
      </c>
      <c r="P485" s="8">
        <v>296435.31</v>
      </c>
      <c r="Q485" s="16">
        <v>0.25</v>
      </c>
      <c r="R485" s="40">
        <v>27.88</v>
      </c>
      <c r="S485" s="16">
        <v>-6.7558528428093623E-2</v>
      </c>
      <c r="V485" s="7">
        <v>5</v>
      </c>
      <c r="W485" s="7"/>
      <c r="Y485" s="7">
        <v>577005</v>
      </c>
      <c r="AB485" s="7">
        <v>71.5</v>
      </c>
      <c r="AE485" s="7">
        <v>1638</v>
      </c>
      <c r="AF485" s="7">
        <v>24</v>
      </c>
      <c r="AG485" s="8">
        <v>1614</v>
      </c>
      <c r="AH485" s="16">
        <v>0</v>
      </c>
      <c r="AI485" s="7">
        <v>1510</v>
      </c>
      <c r="AJ485" s="7">
        <v>104</v>
      </c>
      <c r="AK485" s="12">
        <v>0.9218559218559218</v>
      </c>
      <c r="AL485" s="12">
        <v>0.95</v>
      </c>
      <c r="AN485" s="12">
        <v>0.93556381660470878</v>
      </c>
      <c r="AO485" s="12">
        <v>0.9853479853479854</v>
      </c>
      <c r="AP485" s="12">
        <v>6.039325842696619E-2</v>
      </c>
      <c r="AQ485" s="8">
        <v>232487</v>
      </c>
      <c r="AR485" s="16">
        <v>-2.085175919608484E-2</v>
      </c>
      <c r="AS485" s="7">
        <v>8601.0728819829819</v>
      </c>
      <c r="AT485" s="7">
        <v>144.04399008674102</v>
      </c>
      <c r="AU485" s="7">
        <v>28.808798017348202</v>
      </c>
      <c r="AV485" s="7">
        <v>180</v>
      </c>
      <c r="AW485" s="16">
        <v>0.16004887787415667</v>
      </c>
      <c r="AX485" s="16">
        <v>-0.21668140735686792</v>
      </c>
      <c r="AY485" s="7">
        <v>3626797.1999999997</v>
      </c>
      <c r="AZ485" s="10">
        <v>15.6</v>
      </c>
      <c r="BA485" s="16">
        <v>-0.45139183143915773</v>
      </c>
      <c r="BB485" s="7">
        <v>238662.5522051942</v>
      </c>
      <c r="BC485" s="16">
        <v>0.15951921266504634</v>
      </c>
      <c r="BD485" s="13"/>
      <c r="BE485" s="13"/>
      <c r="BG485" s="44"/>
      <c r="BH485" s="43">
        <v>27.03</v>
      </c>
      <c r="BI485" s="2">
        <v>36.732999999999997</v>
      </c>
    </row>
    <row r="486" spans="1:61" x14ac:dyDescent="0.2">
      <c r="A486" s="2">
        <v>2011</v>
      </c>
      <c r="B486" s="4" t="s">
        <v>3</v>
      </c>
      <c r="C486" s="4" t="s">
        <v>155</v>
      </c>
      <c r="D486" s="4" t="s">
        <v>273</v>
      </c>
      <c r="E486" s="52" t="s">
        <v>291</v>
      </c>
      <c r="F486" s="4" t="s">
        <v>143</v>
      </c>
      <c r="G486" s="7">
        <v>59984.988999999994</v>
      </c>
      <c r="J486" s="8">
        <v>59984.988999999994</v>
      </c>
      <c r="K486" s="16">
        <v>-1.6857314870559859E-2</v>
      </c>
      <c r="L486" s="7">
        <v>59984.988999999994</v>
      </c>
      <c r="M486" s="7">
        <v>299924.94499999995</v>
      </c>
      <c r="P486" s="8">
        <v>299924.94499999995</v>
      </c>
      <c r="Q486" s="16">
        <v>0.22892835641180009</v>
      </c>
      <c r="R486" s="40">
        <v>27.88</v>
      </c>
      <c r="S486" s="16">
        <v>-6.7558528428093623E-2</v>
      </c>
      <c r="V486" s="7">
        <v>5</v>
      </c>
      <c r="W486" s="7"/>
      <c r="Y486" s="7">
        <v>583797.5</v>
      </c>
      <c r="AB486" s="7">
        <v>71.5</v>
      </c>
      <c r="AE486" s="7">
        <v>1689</v>
      </c>
      <c r="AF486" s="7">
        <v>56</v>
      </c>
      <c r="AG486" s="8">
        <v>1633</v>
      </c>
      <c r="AH486" s="16">
        <v>-1.6857314870559859E-2</v>
      </c>
      <c r="AI486" s="7">
        <v>1537</v>
      </c>
      <c r="AJ486" s="7">
        <v>96</v>
      </c>
      <c r="AK486" s="12">
        <v>0.91000592066311425</v>
      </c>
      <c r="AL486" s="12">
        <v>0.95</v>
      </c>
      <c r="AN486" s="12">
        <v>0.94121249234537663</v>
      </c>
      <c r="AO486" s="12">
        <v>0.96684428656009469</v>
      </c>
      <c r="AP486" s="12">
        <v>5.9900982905539246E-2</v>
      </c>
      <c r="AQ486" s="8">
        <v>236608</v>
      </c>
      <c r="AR486" s="16">
        <v>-9.7183275436319994E-3</v>
      </c>
      <c r="AS486" s="7">
        <v>8578.9702683103696</v>
      </c>
      <c r="AT486" s="7">
        <v>144.89161053276177</v>
      </c>
      <c r="AU486" s="7">
        <v>28.978322106552355</v>
      </c>
      <c r="AV486" s="7">
        <v>180</v>
      </c>
      <c r="AW486" s="16">
        <v>0.1609906783697353</v>
      </c>
      <c r="AX486" s="16">
        <v>-0.19419088404162799</v>
      </c>
      <c r="AY486" s="7">
        <v>3691084.8</v>
      </c>
      <c r="AZ486" s="10">
        <v>15.6</v>
      </c>
      <c r="BA486" s="16">
        <v>-0.448203670298854</v>
      </c>
      <c r="BB486" s="7">
        <v>235164.37350297649</v>
      </c>
      <c r="BC486" s="16">
        <v>0.14453444436714133</v>
      </c>
      <c r="BD486" s="13"/>
      <c r="BE486" s="13"/>
      <c r="BG486" s="44"/>
      <c r="BH486" s="43">
        <v>27.580000000000002</v>
      </c>
      <c r="BI486" s="2">
        <v>36.732999999999997</v>
      </c>
    </row>
    <row r="487" spans="1:61" x14ac:dyDescent="0.2">
      <c r="A487" s="2">
        <v>2011</v>
      </c>
      <c r="B487" s="4" t="s">
        <v>4</v>
      </c>
      <c r="C487" s="4" t="s">
        <v>155</v>
      </c>
      <c r="D487" s="4" t="s">
        <v>273</v>
      </c>
      <c r="E487" s="52" t="s">
        <v>291</v>
      </c>
      <c r="F487" s="4" t="s">
        <v>143</v>
      </c>
      <c r="G487" s="7">
        <v>59691.124999999993</v>
      </c>
      <c r="J487" s="8">
        <v>59691.124999999993</v>
      </c>
      <c r="K487" s="16">
        <v>-3.6787247087676223E-3</v>
      </c>
      <c r="L487" s="7">
        <v>59691.124999999993</v>
      </c>
      <c r="M487" s="7">
        <v>298455.62499999994</v>
      </c>
      <c r="P487" s="8">
        <v>298455.62499999994</v>
      </c>
      <c r="Q487" s="16">
        <v>0.24540159411404039</v>
      </c>
      <c r="R487" s="40">
        <v>27.88</v>
      </c>
      <c r="S487" s="16">
        <v>-6.7558528428093623E-2</v>
      </c>
      <c r="V487" s="7">
        <v>5</v>
      </c>
      <c r="W487" s="7"/>
      <c r="Y487" s="7">
        <v>580937.5</v>
      </c>
      <c r="AB487" s="7">
        <v>71.5</v>
      </c>
      <c r="AE487" s="7">
        <v>1693</v>
      </c>
      <c r="AF487" s="7">
        <v>68</v>
      </c>
      <c r="AG487" s="8">
        <v>1625</v>
      </c>
      <c r="AH487" s="16">
        <v>-3.6787247087676223E-3</v>
      </c>
      <c r="AI487" s="7">
        <v>1557</v>
      </c>
      <c r="AJ487" s="7">
        <v>68</v>
      </c>
      <c r="AK487" s="12">
        <v>0.91966922622563496</v>
      </c>
      <c r="AL487" s="12">
        <v>0.95</v>
      </c>
      <c r="AN487" s="12">
        <v>0.95815384615384613</v>
      </c>
      <c r="AO487" s="12">
        <v>0.95983461311281748</v>
      </c>
      <c r="AP487" s="12">
        <v>7.0375974710221278E-2</v>
      </c>
      <c r="AQ487" s="8">
        <v>230711</v>
      </c>
      <c r="AR487" s="16">
        <v>-8.3101172000747181E-2</v>
      </c>
      <c r="AS487" s="7">
        <v>8230.8597930788437</v>
      </c>
      <c r="AT487" s="7">
        <v>141.976</v>
      </c>
      <c r="AU487" s="7">
        <v>28.395199999999999</v>
      </c>
      <c r="AV487" s="7">
        <v>180</v>
      </c>
      <c r="AW487" s="16">
        <v>0.15775111111111112</v>
      </c>
      <c r="AX487" s="16">
        <v>-0.26377255952404599</v>
      </c>
      <c r="AY487" s="7">
        <v>3599091.6</v>
      </c>
      <c r="AZ487" s="10">
        <v>15.6</v>
      </c>
      <c r="BA487" s="16">
        <v>-0.44377980349102852</v>
      </c>
      <c r="BB487" s="7">
        <v>227379.41180506401</v>
      </c>
      <c r="BC487" s="16">
        <v>0.18256611264039443</v>
      </c>
      <c r="BD487" s="13"/>
      <c r="BE487" s="13"/>
      <c r="BG487" s="44"/>
      <c r="BH487" s="43">
        <v>28.03</v>
      </c>
      <c r="BI487" s="2">
        <v>36.732999999999997</v>
      </c>
    </row>
    <row r="488" spans="1:61" x14ac:dyDescent="0.2">
      <c r="A488" s="2">
        <v>2011</v>
      </c>
      <c r="B488" s="4" t="s">
        <v>11</v>
      </c>
      <c r="C488" s="4" t="s">
        <v>155</v>
      </c>
      <c r="D488" s="4" t="s">
        <v>273</v>
      </c>
      <c r="E488" s="52" t="s">
        <v>291</v>
      </c>
      <c r="F488" s="4" t="s">
        <v>143</v>
      </c>
      <c r="G488" s="7">
        <v>57266.746999999996</v>
      </c>
      <c r="J488" s="8">
        <v>57266.746999999996</v>
      </c>
      <c r="K488" s="16">
        <v>-3.884093711467318E-2</v>
      </c>
      <c r="L488" s="7">
        <v>57266.746999999996</v>
      </c>
      <c r="M488" s="7">
        <v>286333.73499999999</v>
      </c>
      <c r="P488" s="8">
        <v>286333.73499999999</v>
      </c>
      <c r="Q488" s="16">
        <v>0.17501107932191551</v>
      </c>
      <c r="R488" s="40">
        <v>27.88</v>
      </c>
      <c r="S488" s="16">
        <v>-6.7558528428093623E-2</v>
      </c>
      <c r="V488" s="7">
        <v>5</v>
      </c>
      <c r="W488" s="7"/>
      <c r="Y488" s="7">
        <v>557342.5</v>
      </c>
      <c r="AB488" s="7">
        <v>71.5</v>
      </c>
      <c r="AE488" s="7">
        <v>1642</v>
      </c>
      <c r="AF488" s="7">
        <v>83</v>
      </c>
      <c r="AG488" s="8">
        <v>1559</v>
      </c>
      <c r="AH488" s="16">
        <v>-3.8840937114673291E-2</v>
      </c>
      <c r="AI488" s="7">
        <v>1495</v>
      </c>
      <c r="AJ488" s="7">
        <v>64</v>
      </c>
      <c r="AK488" s="12">
        <v>0.91047503045066991</v>
      </c>
      <c r="AL488" s="12">
        <v>0.95</v>
      </c>
      <c r="AN488" s="12">
        <v>0.95894804361770369</v>
      </c>
      <c r="AO488" s="12">
        <v>0.94945188794153468</v>
      </c>
      <c r="AP488" s="12">
        <v>6.1715854435437034E-2</v>
      </c>
      <c r="AQ488" s="8">
        <v>235781</v>
      </c>
      <c r="AR488" s="16">
        <v>-5.4743501339020839E-2</v>
      </c>
      <c r="AS488" s="7">
        <v>8580.0946142649191</v>
      </c>
      <c r="AT488" s="7">
        <v>151.23861449647211</v>
      </c>
      <c r="AU488" s="7">
        <v>30.247722899294423</v>
      </c>
      <c r="AV488" s="7">
        <v>180</v>
      </c>
      <c r="AW488" s="16">
        <v>0.16804290499608013</v>
      </c>
      <c r="AX488" s="16">
        <v>-0.1955339695975673</v>
      </c>
      <c r="AY488" s="7">
        <v>3678183.6</v>
      </c>
      <c r="AZ488" s="10">
        <v>15.6</v>
      </c>
      <c r="BA488" s="16">
        <v>-0.460622674776476</v>
      </c>
      <c r="BB488" s="7">
        <v>230447.12165828372</v>
      </c>
      <c r="BC488" s="16">
        <v>0.14223265029704033</v>
      </c>
      <c r="BD488" s="13"/>
      <c r="BE488" s="13"/>
      <c r="BG488" s="44"/>
      <c r="BH488" s="43">
        <v>27.48</v>
      </c>
      <c r="BI488" s="2">
        <v>36.732999999999997</v>
      </c>
    </row>
    <row r="489" spans="1:61" x14ac:dyDescent="0.2">
      <c r="A489" s="2">
        <v>2011</v>
      </c>
      <c r="B489" s="4" t="s">
        <v>5</v>
      </c>
      <c r="C489" s="4" t="s">
        <v>155</v>
      </c>
      <c r="D489" s="4" t="s">
        <v>273</v>
      </c>
      <c r="E489" s="52" t="s">
        <v>291</v>
      </c>
      <c r="F489" s="4" t="s">
        <v>143</v>
      </c>
      <c r="G489" s="7">
        <v>60756.381999999998</v>
      </c>
      <c r="J489" s="8">
        <v>60756.381999999998</v>
      </c>
      <c r="K489" s="16">
        <v>3.4396497811131965E-2</v>
      </c>
      <c r="L489" s="7">
        <v>60756.381999999998</v>
      </c>
      <c r="M489" s="7">
        <v>303781.90999999997</v>
      </c>
      <c r="P489" s="8">
        <v>303781.90999999997</v>
      </c>
      <c r="Q489" s="16">
        <v>0.20278662536178138</v>
      </c>
      <c r="R489" s="40">
        <v>27.88</v>
      </c>
      <c r="S489" s="16">
        <v>-6.7558528428093623E-2</v>
      </c>
      <c r="V489" s="7">
        <v>5</v>
      </c>
      <c r="W489" s="7"/>
      <c r="Y489" s="7">
        <v>591305</v>
      </c>
      <c r="AB489" s="7">
        <v>71.5</v>
      </c>
      <c r="AE489" s="7">
        <v>1691</v>
      </c>
      <c r="AF489" s="7">
        <v>37</v>
      </c>
      <c r="AG489" s="8">
        <v>1654</v>
      </c>
      <c r="AH489" s="16">
        <v>3.4396497811131965E-2</v>
      </c>
      <c r="AI489" s="7">
        <v>1574</v>
      </c>
      <c r="AJ489" s="7">
        <v>80</v>
      </c>
      <c r="AK489" s="12">
        <v>0.93081017149615608</v>
      </c>
      <c r="AL489" s="12">
        <v>0.95</v>
      </c>
      <c r="AN489" s="12">
        <v>0.95163240628778722</v>
      </c>
      <c r="AO489" s="12">
        <v>0.97811945594322891</v>
      </c>
      <c r="AP489" s="12">
        <v>5.5975168392901953E-2</v>
      </c>
      <c r="AQ489" s="8">
        <v>243063</v>
      </c>
      <c r="AR489" s="16">
        <v>-2.0033705328344698E-2</v>
      </c>
      <c r="AS489" s="7">
        <v>8870.9124087591226</v>
      </c>
      <c r="AT489" s="7">
        <v>146.95465538089479</v>
      </c>
      <c r="AU489" s="7">
        <v>29.390931076178958</v>
      </c>
      <c r="AV489" s="7">
        <v>180</v>
      </c>
      <c r="AW489" s="16">
        <v>0.16328295042321644</v>
      </c>
      <c r="AX489" s="16">
        <v>-0.18525341568634834</v>
      </c>
      <c r="AY489" s="7">
        <v>3791782.8</v>
      </c>
      <c r="AZ489" s="10">
        <v>15.6</v>
      </c>
      <c r="BA489" s="16">
        <v>-0.47430268007586451</v>
      </c>
      <c r="BB489" s="7">
        <v>230038.50738141168</v>
      </c>
      <c r="BC489" s="16">
        <v>0.15253379225227723</v>
      </c>
      <c r="BD489" s="13"/>
      <c r="BE489" s="13"/>
      <c r="BG489" s="44"/>
      <c r="BH489" s="43">
        <v>27.400000000000002</v>
      </c>
      <c r="BI489" s="2">
        <v>36.732999999999997</v>
      </c>
    </row>
    <row r="490" spans="1:61" x14ac:dyDescent="0.2">
      <c r="A490" s="2">
        <v>2011</v>
      </c>
      <c r="B490" s="4" t="s">
        <v>6</v>
      </c>
      <c r="C490" s="4" t="s">
        <v>155</v>
      </c>
      <c r="D490" s="4" t="s">
        <v>273</v>
      </c>
      <c r="E490" s="52" t="s">
        <v>291</v>
      </c>
      <c r="F490" s="4" t="s">
        <v>143</v>
      </c>
      <c r="G490" s="7">
        <v>58662.600999999995</v>
      </c>
      <c r="J490" s="8">
        <v>58662.600999999995</v>
      </c>
      <c r="K490" s="16">
        <v>1.2682308180088864E-2</v>
      </c>
      <c r="L490" s="7">
        <v>58662.600999999995</v>
      </c>
      <c r="M490" s="7">
        <v>293313.005</v>
      </c>
      <c r="P490" s="8">
        <v>293313.005</v>
      </c>
      <c r="Q490" s="16">
        <v>0.2379979317605001</v>
      </c>
      <c r="R490" s="40">
        <v>27.88</v>
      </c>
      <c r="S490" s="16">
        <v>-6.7558528428093623E-2</v>
      </c>
      <c r="V490" s="7">
        <v>5</v>
      </c>
      <c r="W490" s="7"/>
      <c r="Y490" s="7">
        <v>570927.5</v>
      </c>
      <c r="AB490" s="7">
        <v>71.5</v>
      </c>
      <c r="AE490" s="7">
        <v>1638</v>
      </c>
      <c r="AF490" s="7">
        <v>41</v>
      </c>
      <c r="AG490" s="8">
        <v>1597</v>
      </c>
      <c r="AH490" s="16">
        <v>1.2682308180088864E-2</v>
      </c>
      <c r="AI490" s="7">
        <v>1500</v>
      </c>
      <c r="AJ490" s="7">
        <v>97</v>
      </c>
      <c r="AK490" s="12">
        <v>0.91575091575091572</v>
      </c>
      <c r="AL490" s="12">
        <v>0.95</v>
      </c>
      <c r="AN490" s="12">
        <v>0.93926111458985595</v>
      </c>
      <c r="AO490" s="12">
        <v>0.97496947496947495</v>
      </c>
      <c r="AP490" s="12">
        <v>6.3327191463175003E-2</v>
      </c>
      <c r="AQ490" s="8">
        <v>238999</v>
      </c>
      <c r="AR490" s="16">
        <v>-7.4898683563706436E-2</v>
      </c>
      <c r="AS490" s="7">
        <v>8697.1979621542941</v>
      </c>
      <c r="AT490" s="7">
        <v>149.65497808390734</v>
      </c>
      <c r="AU490" s="7">
        <v>29.930995616781466</v>
      </c>
      <c r="AV490" s="7">
        <v>180</v>
      </c>
      <c r="AW490" s="16">
        <v>0.16628330898211927</v>
      </c>
      <c r="AX490" s="16">
        <v>-0.25274405335980676</v>
      </c>
      <c r="AY490" s="7">
        <v>3728384.4</v>
      </c>
      <c r="AZ490" s="10">
        <v>15.6</v>
      </c>
      <c r="BA490" s="16">
        <v>-0.47507479092670135</v>
      </c>
      <c r="BB490" s="7">
        <v>231281.07172952732</v>
      </c>
      <c r="BC490" s="16">
        <v>0.18274868655490878</v>
      </c>
      <c r="BD490" s="13"/>
      <c r="BE490" s="13"/>
      <c r="BG490" s="44"/>
      <c r="BH490" s="43">
        <v>27.48</v>
      </c>
      <c r="BI490" s="2">
        <v>36.732999999999997</v>
      </c>
    </row>
    <row r="491" spans="1:61" x14ac:dyDescent="0.2">
      <c r="A491" s="2">
        <v>2011</v>
      </c>
      <c r="B491" s="4" t="s">
        <v>7</v>
      </c>
      <c r="C491" s="4" t="s">
        <v>155</v>
      </c>
      <c r="D491" s="4" t="s">
        <v>273</v>
      </c>
      <c r="E491" s="52" t="s">
        <v>291</v>
      </c>
      <c r="F491" s="4" t="s">
        <v>143</v>
      </c>
      <c r="G491" s="7">
        <v>57487.144999999997</v>
      </c>
      <c r="J491" s="8">
        <v>57487.144999999997</v>
      </c>
      <c r="K491" s="16">
        <v>0.19192688499619193</v>
      </c>
      <c r="L491" s="7">
        <v>57487.144999999997</v>
      </c>
      <c r="M491" s="7">
        <v>287435.72499999998</v>
      </c>
      <c r="P491" s="8">
        <v>287435.72499999998</v>
      </c>
      <c r="Q491" s="16">
        <v>0.32436320555132436</v>
      </c>
      <c r="R491" s="40">
        <v>27.88</v>
      </c>
      <c r="S491" s="16">
        <v>-6.7558528428093623E-2</v>
      </c>
      <c r="V491" s="7">
        <v>5</v>
      </c>
      <c r="W491" s="7"/>
      <c r="Y491" s="7">
        <v>559487.5</v>
      </c>
      <c r="AB491" s="7">
        <v>71.5</v>
      </c>
      <c r="AE491" s="7">
        <v>1691</v>
      </c>
      <c r="AF491" s="7">
        <v>126</v>
      </c>
      <c r="AG491" s="8">
        <v>1565</v>
      </c>
      <c r="AH491" s="16">
        <v>0.19192688499619193</v>
      </c>
      <c r="AI491" s="7">
        <v>1421</v>
      </c>
      <c r="AJ491" s="7">
        <v>144</v>
      </c>
      <c r="AK491" s="12">
        <v>0.84033116499112948</v>
      </c>
      <c r="AL491" s="12">
        <v>0.95</v>
      </c>
      <c r="AN491" s="12">
        <v>0.9079872204472843</v>
      </c>
      <c r="AO491" s="12">
        <v>0.92548787699586044</v>
      </c>
      <c r="AP491" s="12">
        <v>1.6357391685664302E-2</v>
      </c>
      <c r="AQ491" s="8">
        <v>228404</v>
      </c>
      <c r="AR491" s="16">
        <v>-4.2126408582128683E-2</v>
      </c>
      <c r="AS491" s="7">
        <v>8503.4996276991806</v>
      </c>
      <c r="AT491" s="7">
        <v>145.94504792332268</v>
      </c>
      <c r="AU491" s="7">
        <v>29.189009584664536</v>
      </c>
      <c r="AV491" s="7">
        <v>180</v>
      </c>
      <c r="AW491" s="16">
        <v>0.16216116435924743</v>
      </c>
      <c r="AX491" s="16">
        <v>-0.2767289310041543</v>
      </c>
      <c r="AY491" s="7">
        <v>3563102.4</v>
      </c>
      <c r="AZ491" s="10">
        <v>15.6</v>
      </c>
      <c r="BA491" s="16">
        <v>-0.48287898975138421</v>
      </c>
      <c r="BB491" s="7">
        <v>221302.4717672659</v>
      </c>
      <c r="BC491" s="16">
        <v>0.22667348064502038</v>
      </c>
      <c r="BD491" s="13"/>
      <c r="BE491" s="13"/>
      <c r="BG491" s="44"/>
      <c r="BH491" s="43">
        <v>26.86</v>
      </c>
      <c r="BI491" s="2">
        <v>36.732999999999997</v>
      </c>
    </row>
    <row r="492" spans="1:61" x14ac:dyDescent="0.2">
      <c r="A492" s="2">
        <v>2012</v>
      </c>
      <c r="B492" s="4" t="s">
        <v>8</v>
      </c>
      <c r="C492" s="4" t="s">
        <v>155</v>
      </c>
      <c r="D492" s="4" t="s">
        <v>273</v>
      </c>
      <c r="E492" s="52" t="s">
        <v>291</v>
      </c>
      <c r="F492" s="4" t="s">
        <v>143</v>
      </c>
      <c r="G492" s="7">
        <v>58221.804999999993</v>
      </c>
      <c r="J492" s="8">
        <v>58221.804999999993</v>
      </c>
      <c r="K492" s="16">
        <v>-3.5888077858880818E-2</v>
      </c>
      <c r="L492" s="7">
        <v>58221.804999999993</v>
      </c>
      <c r="M492" s="7">
        <v>291109.02499999997</v>
      </c>
      <c r="P492" s="8">
        <v>291109.02499999997</v>
      </c>
      <c r="Q492" s="16">
        <v>-3.5888077858880929E-2</v>
      </c>
      <c r="R492" s="40">
        <v>27.88</v>
      </c>
      <c r="S492" s="16">
        <v>0</v>
      </c>
      <c r="V492" s="7">
        <v>5</v>
      </c>
      <c r="W492" s="7"/>
      <c r="Y492" s="7">
        <v>566637.5</v>
      </c>
      <c r="AB492" s="7">
        <v>71.5</v>
      </c>
      <c r="AE492" s="7">
        <v>1693</v>
      </c>
      <c r="AF492" s="7">
        <v>108</v>
      </c>
      <c r="AG492" s="8">
        <v>1585</v>
      </c>
      <c r="AH492" s="16">
        <v>-3.5888077858880818E-2</v>
      </c>
      <c r="AI492" s="7">
        <v>1491</v>
      </c>
      <c r="AJ492" s="7">
        <v>94</v>
      </c>
      <c r="AK492" s="12">
        <v>0.88068517424689896</v>
      </c>
      <c r="AL492" s="12">
        <v>0.95</v>
      </c>
      <c r="AN492" s="12">
        <v>0.94069400630914823</v>
      </c>
      <c r="AO492" s="12">
        <v>0.93620791494388655</v>
      </c>
      <c r="AP492" s="12">
        <v>9.4653696946733756E-3</v>
      </c>
      <c r="AQ492" s="8">
        <v>207551</v>
      </c>
      <c r="AR492" s="16">
        <v>-8.1331940546904735E-2</v>
      </c>
      <c r="AS492" s="7">
        <v>7404.6022119158042</v>
      </c>
      <c r="AT492" s="7">
        <v>130.94700315457413</v>
      </c>
      <c r="AU492" s="7">
        <v>26.189400630914825</v>
      </c>
      <c r="AV492" s="7">
        <v>180</v>
      </c>
      <c r="AW492" s="16">
        <v>0.14549667017174903</v>
      </c>
      <c r="AX492" s="16">
        <v>-4.7135463885874751E-2</v>
      </c>
      <c r="AY492" s="7">
        <v>3237795.6</v>
      </c>
      <c r="AZ492" s="10">
        <v>15.6</v>
      </c>
      <c r="BA492" s="16">
        <v>0</v>
      </c>
      <c r="BB492" s="7">
        <v>219521.32613931791</v>
      </c>
      <c r="BC492" s="16">
        <v>1.733665334062855E-2</v>
      </c>
      <c r="BD492" s="13"/>
      <c r="BE492" s="13"/>
      <c r="BG492" s="44"/>
      <c r="BH492" s="43">
        <v>28.03</v>
      </c>
      <c r="BI492" s="2">
        <v>36.732999999999997</v>
      </c>
    </row>
    <row r="493" spans="1:61" x14ac:dyDescent="0.2">
      <c r="A493" s="2">
        <v>2012</v>
      </c>
      <c r="B493" s="4" t="s">
        <v>9</v>
      </c>
      <c r="C493" s="4" t="s">
        <v>155</v>
      </c>
      <c r="D493" s="4" t="s">
        <v>273</v>
      </c>
      <c r="E493" s="52" t="s">
        <v>291</v>
      </c>
      <c r="F493" s="4" t="s">
        <v>143</v>
      </c>
      <c r="G493" s="7">
        <v>53740.378999999994</v>
      </c>
      <c r="J493" s="8">
        <v>53740.378999999994</v>
      </c>
      <c r="K493" s="16">
        <v>-8.807588075880779E-3</v>
      </c>
      <c r="L493" s="7">
        <v>53740.378999999994</v>
      </c>
      <c r="M493" s="7">
        <v>268701.89499999996</v>
      </c>
      <c r="P493" s="8">
        <v>268701.89499999996</v>
      </c>
      <c r="Q493" s="16">
        <v>-8.807588075880779E-3</v>
      </c>
      <c r="R493" s="40">
        <v>27.88</v>
      </c>
      <c r="S493" s="16">
        <v>0</v>
      </c>
      <c r="V493" s="7">
        <v>5</v>
      </c>
      <c r="W493" s="7"/>
      <c r="Y493" s="7">
        <v>523022.5</v>
      </c>
      <c r="AB493" s="7">
        <v>71.5</v>
      </c>
      <c r="AE493" s="7">
        <v>1575</v>
      </c>
      <c r="AF493" s="7">
        <v>112</v>
      </c>
      <c r="AG493" s="8">
        <v>1463</v>
      </c>
      <c r="AH493" s="16">
        <v>-8.807588075880779E-3</v>
      </c>
      <c r="AI493" s="7">
        <v>1264</v>
      </c>
      <c r="AJ493" s="7">
        <v>199</v>
      </c>
      <c r="AK493" s="12">
        <v>0.80253968253968255</v>
      </c>
      <c r="AL493" s="12">
        <v>0.95</v>
      </c>
      <c r="AN493" s="12">
        <v>0.86397812713602185</v>
      </c>
      <c r="AO493" s="12">
        <v>0.92888888888888888</v>
      </c>
      <c r="AP493" s="12">
        <v>-6.4393458802077697E-2</v>
      </c>
      <c r="AQ493" s="8">
        <v>190741</v>
      </c>
      <c r="AR493" s="16">
        <v>-9.8215256601186685E-2</v>
      </c>
      <c r="AS493" s="7">
        <v>7590.17111022682</v>
      </c>
      <c r="AT493" s="7">
        <v>130.37662337662337</v>
      </c>
      <c r="AU493" s="7">
        <v>26.075324675324673</v>
      </c>
      <c r="AV493" s="7">
        <v>180</v>
      </c>
      <c r="AW493" s="16">
        <v>0.14486291486291486</v>
      </c>
      <c r="AX493" s="16">
        <v>-9.0202131745284797E-2</v>
      </c>
      <c r="AY493" s="7">
        <v>2975559.6</v>
      </c>
      <c r="AZ493" s="10">
        <v>15.6</v>
      </c>
      <c r="BA493" s="16">
        <v>0</v>
      </c>
      <c r="BB493" s="7">
        <v>213073.63000006022</v>
      </c>
      <c r="BC493" s="16">
        <v>3.6900202377258468E-2</v>
      </c>
      <c r="BD493" s="13"/>
      <c r="BE493" s="13"/>
      <c r="BG493" s="44"/>
      <c r="BH493" s="43">
        <v>25.130000000000003</v>
      </c>
      <c r="BI493" s="2">
        <v>36.732999999999997</v>
      </c>
    </row>
    <row r="494" spans="1:61" x14ac:dyDescent="0.2">
      <c r="A494" s="2">
        <v>2012</v>
      </c>
      <c r="B494" s="4" t="s">
        <v>10</v>
      </c>
      <c r="C494" s="4" t="s">
        <v>155</v>
      </c>
      <c r="D494" s="4" t="s">
        <v>273</v>
      </c>
      <c r="E494" s="52" t="s">
        <v>291</v>
      </c>
      <c r="F494" s="4" t="s">
        <v>143</v>
      </c>
      <c r="G494" s="7">
        <v>62078.77</v>
      </c>
      <c r="J494" s="8">
        <v>62078.77</v>
      </c>
      <c r="K494" s="16">
        <v>4.0000000000000036E-2</v>
      </c>
      <c r="L494" s="7">
        <v>62078.77</v>
      </c>
      <c r="M494" s="7">
        <v>310393.84999999998</v>
      </c>
      <c r="P494" s="8">
        <v>310393.84999999998</v>
      </c>
      <c r="Q494" s="16">
        <v>4.0000000000000036E-2</v>
      </c>
      <c r="R494" s="40">
        <v>27.88</v>
      </c>
      <c r="S494" s="16">
        <v>0</v>
      </c>
      <c r="V494" s="7">
        <v>5</v>
      </c>
      <c r="W494" s="7"/>
      <c r="Y494" s="7">
        <v>604175</v>
      </c>
      <c r="AB494" s="7">
        <v>71.5</v>
      </c>
      <c r="AE494" s="7">
        <v>1750</v>
      </c>
      <c r="AF494" s="7">
        <v>60</v>
      </c>
      <c r="AG494" s="8">
        <v>1690</v>
      </c>
      <c r="AH494" s="16">
        <v>4.0000000000000036E-2</v>
      </c>
      <c r="AI494" s="7">
        <v>1502</v>
      </c>
      <c r="AJ494" s="7">
        <v>188</v>
      </c>
      <c r="AK494" s="12">
        <v>0.85828571428571432</v>
      </c>
      <c r="AL494" s="12">
        <v>0.95</v>
      </c>
      <c r="AN494" s="12">
        <v>0.8887573964497042</v>
      </c>
      <c r="AO494" s="12">
        <v>0.96571428571428575</v>
      </c>
      <c r="AP494" s="12">
        <v>-4.9848178137651744E-2</v>
      </c>
      <c r="AQ494" s="8">
        <v>226148</v>
      </c>
      <c r="AR494" s="16">
        <v>-2.9161890779210164E-2</v>
      </c>
      <c r="AS494" s="7">
        <v>8068.0699250802709</v>
      </c>
      <c r="AT494" s="7">
        <v>133.8153846153846</v>
      </c>
      <c r="AU494" s="7">
        <v>26.76307692307692</v>
      </c>
      <c r="AV494" s="7">
        <v>180</v>
      </c>
      <c r="AW494" s="16">
        <v>0.14868376068376066</v>
      </c>
      <c r="AX494" s="16">
        <v>-6.6501818056933004E-2</v>
      </c>
      <c r="AY494" s="7">
        <v>3527908.8</v>
      </c>
      <c r="AZ494" s="10">
        <v>15.6</v>
      </c>
      <c r="BA494" s="16">
        <v>0</v>
      </c>
      <c r="BB494" s="7">
        <v>221293.91871814386</v>
      </c>
      <c r="BC494" s="16">
        <v>3.6266091214701333E-2</v>
      </c>
      <c r="BD494" s="13"/>
      <c r="BE494" s="13"/>
      <c r="BG494" s="44"/>
      <c r="BH494" s="43">
        <v>28.03</v>
      </c>
      <c r="BI494" s="2">
        <v>36.732999999999997</v>
      </c>
    </row>
    <row r="495" spans="1:61" x14ac:dyDescent="0.2">
      <c r="A495" s="2">
        <v>2012</v>
      </c>
      <c r="B495" s="4" t="s">
        <v>0</v>
      </c>
      <c r="C495" s="4" t="s">
        <v>155</v>
      </c>
      <c r="D495" s="4" t="s">
        <v>273</v>
      </c>
      <c r="E495" s="52" t="s">
        <v>291</v>
      </c>
      <c r="F495" s="4" t="s">
        <v>143</v>
      </c>
      <c r="G495" s="7">
        <v>50985.403999999995</v>
      </c>
      <c r="J495" s="8">
        <v>50985.403999999995</v>
      </c>
      <c r="K495" s="16">
        <v>-0.1357409713574097</v>
      </c>
      <c r="L495" s="7">
        <v>50985.403999999995</v>
      </c>
      <c r="M495" s="7">
        <v>254927.01999999996</v>
      </c>
      <c r="P495" s="8">
        <v>254927.01999999996</v>
      </c>
      <c r="Q495" s="16">
        <v>-0.13574097135740981</v>
      </c>
      <c r="R495" s="40">
        <v>27.88</v>
      </c>
      <c r="S495" s="16">
        <v>0</v>
      </c>
      <c r="V495" s="7">
        <v>5</v>
      </c>
      <c r="W495" s="7"/>
      <c r="Y495" s="7">
        <v>496210</v>
      </c>
      <c r="AB495" s="7">
        <v>71.5</v>
      </c>
      <c r="AE495" s="7">
        <v>1674</v>
      </c>
      <c r="AF495" s="7">
        <v>286</v>
      </c>
      <c r="AG495" s="8">
        <v>1388</v>
      </c>
      <c r="AH495" s="16">
        <v>-0.1357409713574097</v>
      </c>
      <c r="AI495" s="7">
        <v>1222</v>
      </c>
      <c r="AJ495" s="7">
        <v>166</v>
      </c>
      <c r="AK495" s="12">
        <v>0.7299880525686977</v>
      </c>
      <c r="AL495" s="12">
        <v>0.95</v>
      </c>
      <c r="AN495" s="12">
        <v>0.8804034582132565</v>
      </c>
      <c r="AO495" s="12">
        <v>0.82915173237753881</v>
      </c>
      <c r="AP495" s="12">
        <v>-4.2702807115443497E-2</v>
      </c>
      <c r="AQ495" s="8">
        <v>173804</v>
      </c>
      <c r="AR495" s="16">
        <v>-0.26505896730052814</v>
      </c>
      <c r="AS495" s="7">
        <v>6888.7831946095912</v>
      </c>
      <c r="AT495" s="7">
        <v>125.21902017291066</v>
      </c>
      <c r="AU495" s="7">
        <v>25.043804034582131</v>
      </c>
      <c r="AV495" s="7">
        <v>180</v>
      </c>
      <c r="AW495" s="16">
        <v>0.1391322446365674</v>
      </c>
      <c r="AX495" s="16">
        <v>-0.1496287474673258</v>
      </c>
      <c r="AY495" s="7">
        <v>2711342.4</v>
      </c>
      <c r="AZ495" s="10">
        <v>15.6</v>
      </c>
      <c r="BA495" s="16">
        <v>0</v>
      </c>
      <c r="BB495" s="7">
        <v>176044.96437782614</v>
      </c>
      <c r="BC495" s="16">
        <v>4.3395898750636604E-2</v>
      </c>
      <c r="BD495" s="13"/>
      <c r="BE495" s="13"/>
      <c r="BG495" s="44"/>
      <c r="BH495" s="43">
        <v>25.23</v>
      </c>
      <c r="BI495" s="2">
        <v>36.732999999999997</v>
      </c>
    </row>
    <row r="496" spans="1:61" x14ac:dyDescent="0.2">
      <c r="A496" s="2">
        <v>2012</v>
      </c>
      <c r="B496" s="4" t="s">
        <v>1</v>
      </c>
      <c r="C496" s="4" t="s">
        <v>155</v>
      </c>
      <c r="D496" s="4" t="s">
        <v>273</v>
      </c>
      <c r="E496" s="52" t="s">
        <v>291</v>
      </c>
      <c r="F496" s="4" t="s">
        <v>143</v>
      </c>
      <c r="G496" s="7">
        <v>61050.245999999992</v>
      </c>
      <c r="J496" s="8">
        <v>61050.245999999992</v>
      </c>
      <c r="K496" s="16">
        <v>6.0204695966281641E-4</v>
      </c>
      <c r="L496" s="7">
        <v>61050.245999999992</v>
      </c>
      <c r="M496" s="7">
        <v>305251.23</v>
      </c>
      <c r="P496" s="8">
        <v>305251.23</v>
      </c>
      <c r="Q496" s="16">
        <v>6.0204695966303845E-4</v>
      </c>
      <c r="R496" s="40">
        <v>27.88</v>
      </c>
      <c r="S496" s="16">
        <v>0</v>
      </c>
      <c r="V496" s="7">
        <v>5</v>
      </c>
      <c r="W496" s="7"/>
      <c r="Y496" s="7">
        <v>594165</v>
      </c>
      <c r="AB496" s="7">
        <v>71.5</v>
      </c>
      <c r="AE496" s="7">
        <v>1748</v>
      </c>
      <c r="AF496" s="7">
        <v>86</v>
      </c>
      <c r="AG496" s="8">
        <v>1662</v>
      </c>
      <c r="AH496" s="16">
        <v>6.0204695966281641E-4</v>
      </c>
      <c r="AI496" s="7">
        <v>1534</v>
      </c>
      <c r="AJ496" s="7">
        <v>128</v>
      </c>
      <c r="AK496" s="12">
        <v>0.87757437070938216</v>
      </c>
      <c r="AL496" s="12">
        <v>0.95</v>
      </c>
      <c r="AN496" s="12">
        <v>0.92298435619735264</v>
      </c>
      <c r="AO496" s="12">
        <v>0.95080091533180777</v>
      </c>
      <c r="AP496" s="12">
        <v>-2.5999354737101243E-2</v>
      </c>
      <c r="AQ496" s="8">
        <v>214123</v>
      </c>
      <c r="AR496" s="16">
        <v>-0.14188788432560673</v>
      </c>
      <c r="AS496" s="7">
        <v>7763.7055837563448</v>
      </c>
      <c r="AT496" s="7">
        <v>128.83453670276774</v>
      </c>
      <c r="AU496" s="7">
        <v>25.766907340553548</v>
      </c>
      <c r="AV496" s="7">
        <v>180</v>
      </c>
      <c r="AW496" s="16">
        <v>0.1431494852252975</v>
      </c>
      <c r="AX496" s="16">
        <v>-0.14240419727125908</v>
      </c>
      <c r="AY496" s="7">
        <v>3340318.8</v>
      </c>
      <c r="AZ496" s="10">
        <v>15.6</v>
      </c>
      <c r="BA496" s="16">
        <v>0</v>
      </c>
      <c r="BB496" s="7">
        <v>212003.87032851778</v>
      </c>
      <c r="BC496" s="16">
        <v>6.8722572553851974E-2</v>
      </c>
      <c r="BD496" s="13"/>
      <c r="BE496" s="13"/>
      <c r="BG496" s="44"/>
      <c r="BH496" s="43">
        <v>27.580000000000002</v>
      </c>
      <c r="BI496" s="2">
        <v>36.732999999999997</v>
      </c>
    </row>
    <row r="497" spans="1:80" x14ac:dyDescent="0.2">
      <c r="A497" s="2">
        <v>2012</v>
      </c>
      <c r="B497" s="4" t="s">
        <v>2</v>
      </c>
      <c r="C497" s="4" t="s">
        <v>155</v>
      </c>
      <c r="D497" s="4" t="s">
        <v>273</v>
      </c>
      <c r="E497" s="52" t="s">
        <v>291</v>
      </c>
      <c r="F497" s="4" t="s">
        <v>143</v>
      </c>
      <c r="G497" s="7">
        <v>55319.897999999994</v>
      </c>
      <c r="J497" s="8">
        <v>55319.897999999994</v>
      </c>
      <c r="K497" s="16">
        <v>-6.6914498141264045E-2</v>
      </c>
      <c r="L497" s="7">
        <v>55319.897999999994</v>
      </c>
      <c r="M497" s="7">
        <v>276599.49</v>
      </c>
      <c r="P497" s="8">
        <v>276599.49</v>
      </c>
      <c r="Q497" s="16">
        <v>-6.6914498141263934E-2</v>
      </c>
      <c r="R497" s="40">
        <v>27.88</v>
      </c>
      <c r="S497" s="16">
        <v>0</v>
      </c>
      <c r="V497" s="7">
        <v>5</v>
      </c>
      <c r="W497" s="7"/>
      <c r="Y497" s="7">
        <v>538395</v>
      </c>
      <c r="AB497" s="7">
        <v>71.5</v>
      </c>
      <c r="AE497" s="7">
        <v>1695</v>
      </c>
      <c r="AF497" s="7">
        <v>189</v>
      </c>
      <c r="AG497" s="8">
        <v>1506</v>
      </c>
      <c r="AH497" s="16">
        <v>-6.6914498141263934E-2</v>
      </c>
      <c r="AI497" s="7">
        <v>1331</v>
      </c>
      <c r="AJ497" s="7">
        <v>175</v>
      </c>
      <c r="AK497" s="12">
        <v>0.78525073746312679</v>
      </c>
      <c r="AL497" s="12">
        <v>0.95</v>
      </c>
      <c r="AN497" s="12">
        <v>0.88379814077025232</v>
      </c>
      <c r="AO497" s="12">
        <v>0.8884955752212389</v>
      </c>
      <c r="AP497" s="12">
        <v>-5.5330993905174042E-2</v>
      </c>
      <c r="AQ497" s="8">
        <v>203123</v>
      </c>
      <c r="AR497" s="16">
        <v>-0.12630383634353748</v>
      </c>
      <c r="AS497" s="7">
        <v>7565.1024208566105</v>
      </c>
      <c r="AT497" s="7">
        <v>134.87583001328022</v>
      </c>
      <c r="AU497" s="7">
        <v>26.975166002656046</v>
      </c>
      <c r="AV497" s="7">
        <v>180</v>
      </c>
      <c r="AW497" s="16">
        <v>0.14986203334808915</v>
      </c>
      <c r="AX497" s="16">
        <v>-6.3648334567376619E-2</v>
      </c>
      <c r="AY497" s="7">
        <v>3168718.8</v>
      </c>
      <c r="AZ497" s="10">
        <v>15.6</v>
      </c>
      <c r="BA497" s="16">
        <v>0</v>
      </c>
      <c r="BB497" s="7">
        <v>208518.55627013836</v>
      </c>
      <c r="BC497" s="16">
        <v>1.2908168264918118E-2</v>
      </c>
      <c r="BD497" s="13"/>
      <c r="BE497" s="13"/>
      <c r="BG497" s="44"/>
      <c r="BH497" s="43">
        <v>26.85</v>
      </c>
      <c r="BI497" s="2">
        <v>36.732999999999997</v>
      </c>
    </row>
    <row r="498" spans="1:80" x14ac:dyDescent="0.2">
      <c r="A498" s="2">
        <v>2012</v>
      </c>
      <c r="B498" s="4" t="s">
        <v>3</v>
      </c>
      <c r="C498" s="4" t="s">
        <v>155</v>
      </c>
      <c r="D498" s="4" t="s">
        <v>273</v>
      </c>
      <c r="E498" s="52" t="s">
        <v>291</v>
      </c>
      <c r="F498" s="4" t="s">
        <v>143</v>
      </c>
      <c r="G498" s="7">
        <v>60462.517999999996</v>
      </c>
      <c r="J498" s="8">
        <v>60462.517999999996</v>
      </c>
      <c r="K498" s="16">
        <v>7.9608083282303177E-3</v>
      </c>
      <c r="L498" s="7">
        <v>60462.517999999996</v>
      </c>
      <c r="M498" s="7">
        <v>302312.58999999997</v>
      </c>
      <c r="P498" s="8">
        <v>302312.58999999997</v>
      </c>
      <c r="Q498" s="16">
        <v>7.9608083282303177E-3</v>
      </c>
      <c r="R498" s="40">
        <v>27.88</v>
      </c>
      <c r="S498" s="16">
        <v>0</v>
      </c>
      <c r="V498" s="7">
        <v>5</v>
      </c>
      <c r="W498" s="7"/>
      <c r="Y498" s="7">
        <v>588445</v>
      </c>
      <c r="AB498" s="7">
        <v>71.5</v>
      </c>
      <c r="AE498" s="7">
        <v>1748</v>
      </c>
      <c r="AF498" s="7">
        <v>102</v>
      </c>
      <c r="AG498" s="8">
        <v>1646</v>
      </c>
      <c r="AH498" s="16">
        <v>7.9608083282303177E-3</v>
      </c>
      <c r="AI498" s="7">
        <v>1552</v>
      </c>
      <c r="AJ498" s="7">
        <v>94</v>
      </c>
      <c r="AK498" s="12">
        <v>0.88787185354691078</v>
      </c>
      <c r="AL498" s="12">
        <v>0.95</v>
      </c>
      <c r="AN498" s="12">
        <v>0.94289185905224793</v>
      </c>
      <c r="AO498" s="12">
        <v>0.9416475972540046</v>
      </c>
      <c r="AP498" s="12">
        <v>1.784258836903696E-3</v>
      </c>
      <c r="AQ498" s="8">
        <v>210721</v>
      </c>
      <c r="AR498" s="16">
        <v>-0.10940881119826884</v>
      </c>
      <c r="AS498" s="7">
        <v>7640.3553299492378</v>
      </c>
      <c r="AT498" s="7">
        <v>128.02004860267314</v>
      </c>
      <c r="AU498" s="7">
        <v>25.604009720534627</v>
      </c>
      <c r="AV498" s="7">
        <v>180</v>
      </c>
      <c r="AW498" s="16">
        <v>0.1422444984474146</v>
      </c>
      <c r="AX498" s="16">
        <v>-0.11644264197252308</v>
      </c>
      <c r="AY498" s="7">
        <v>3287247.6</v>
      </c>
      <c r="AZ498" s="10">
        <v>15.6</v>
      </c>
      <c r="BA498" s="16">
        <v>0</v>
      </c>
      <c r="BB498" s="7">
        <v>209435.31896183014</v>
      </c>
      <c r="BC498" s="16">
        <v>5.9991908535597965E-2</v>
      </c>
      <c r="BD498" s="13"/>
      <c r="BE498" s="13"/>
      <c r="BG498" s="44"/>
      <c r="BH498" s="43">
        <v>27.580000000000002</v>
      </c>
      <c r="BI498" s="2">
        <v>36.732999999999997</v>
      </c>
    </row>
    <row r="499" spans="1:80" x14ac:dyDescent="0.2">
      <c r="A499" s="2">
        <v>2012</v>
      </c>
      <c r="B499" s="4" t="s">
        <v>4</v>
      </c>
      <c r="C499" s="4" t="s">
        <v>155</v>
      </c>
      <c r="D499" s="4" t="s">
        <v>273</v>
      </c>
      <c r="E499" s="52" t="s">
        <v>291</v>
      </c>
      <c r="F499" s="4" t="s">
        <v>143</v>
      </c>
      <c r="G499" s="7">
        <v>61895.104999999996</v>
      </c>
      <c r="J499" s="8">
        <v>61895.104999999996</v>
      </c>
      <c r="K499" s="16">
        <v>3.6923076923077058E-2</v>
      </c>
      <c r="L499" s="7">
        <v>61895.104999999996</v>
      </c>
      <c r="M499" s="7">
        <v>309475.52499999997</v>
      </c>
      <c r="P499" s="8">
        <v>309475.52499999997</v>
      </c>
      <c r="Q499" s="16">
        <v>3.6923076923077058E-2</v>
      </c>
      <c r="R499" s="40">
        <v>27.88</v>
      </c>
      <c r="S499" s="16">
        <v>0</v>
      </c>
      <c r="V499" s="7">
        <v>5</v>
      </c>
      <c r="W499" s="7"/>
      <c r="Y499" s="7">
        <v>602387.5</v>
      </c>
      <c r="AB499" s="7">
        <v>71.5</v>
      </c>
      <c r="AE499" s="7">
        <v>1755</v>
      </c>
      <c r="AF499" s="7">
        <v>70</v>
      </c>
      <c r="AG499" s="8">
        <v>1685</v>
      </c>
      <c r="AH499" s="16">
        <v>3.6923076923076836E-2</v>
      </c>
      <c r="AI499" s="7">
        <v>1532</v>
      </c>
      <c r="AJ499" s="7">
        <v>153</v>
      </c>
      <c r="AK499" s="12">
        <v>0.8729344729344729</v>
      </c>
      <c r="AL499" s="12">
        <v>0.95</v>
      </c>
      <c r="AN499" s="12">
        <v>0.90919881305637984</v>
      </c>
      <c r="AO499" s="12">
        <v>0.96011396011396011</v>
      </c>
      <c r="AP499" s="12">
        <v>-5.1093082070252205E-2</v>
      </c>
      <c r="AQ499" s="8">
        <v>167799</v>
      </c>
      <c r="AR499" s="16">
        <v>-0.27268747480614275</v>
      </c>
      <c r="AS499" s="7">
        <v>5986.4074206207633</v>
      </c>
      <c r="AT499" s="7">
        <v>99.583976261127603</v>
      </c>
      <c r="AU499" s="7">
        <v>19.916795252225519</v>
      </c>
      <c r="AV499" s="7">
        <v>180</v>
      </c>
      <c r="AW499" s="16">
        <v>0.110648862512364</v>
      </c>
      <c r="AX499" s="16">
        <v>-0.29858584365577567</v>
      </c>
      <c r="AY499" s="7">
        <v>2617664.4</v>
      </c>
      <c r="AZ499" s="10">
        <v>15.6</v>
      </c>
      <c r="BA499" s="16">
        <v>0</v>
      </c>
      <c r="BB499" s="7">
        <v>165375.89417703505</v>
      </c>
      <c r="BC499" s="16">
        <v>0.15156822900547801</v>
      </c>
      <c r="BD499" s="13"/>
      <c r="BE499" s="13"/>
      <c r="BG499" s="44"/>
      <c r="BH499" s="43">
        <v>28.03</v>
      </c>
      <c r="BI499" s="2">
        <v>36.732999999999997</v>
      </c>
      <c r="BJ499" s="2" t="s">
        <v>75</v>
      </c>
    </row>
    <row r="500" spans="1:80" x14ac:dyDescent="0.2">
      <c r="A500" s="2">
        <v>2012</v>
      </c>
      <c r="B500" s="4" t="s">
        <v>11</v>
      </c>
      <c r="C500" s="4" t="s">
        <v>155</v>
      </c>
      <c r="D500" s="4" t="s">
        <v>273</v>
      </c>
      <c r="E500" s="52" t="s">
        <v>291</v>
      </c>
      <c r="F500" s="4" t="s">
        <v>143</v>
      </c>
      <c r="G500" s="7">
        <v>59029.930999999997</v>
      </c>
      <c r="J500" s="8">
        <v>59029.930999999997</v>
      </c>
      <c r="K500" s="16">
        <v>3.0788967286722313E-2</v>
      </c>
      <c r="L500" s="7">
        <v>59029.930999999997</v>
      </c>
      <c r="M500" s="7">
        <v>295149.65499999997</v>
      </c>
      <c r="P500" s="8">
        <v>295149.65499999997</v>
      </c>
      <c r="Q500" s="16">
        <v>3.0788967286722313E-2</v>
      </c>
      <c r="R500" s="40">
        <v>27.88</v>
      </c>
      <c r="S500" s="16">
        <v>0</v>
      </c>
      <c r="V500" s="7">
        <v>5</v>
      </c>
      <c r="W500" s="7"/>
      <c r="Y500" s="7">
        <v>574502.5</v>
      </c>
      <c r="AB500" s="7">
        <v>71.5</v>
      </c>
      <c r="AE500" s="7">
        <v>1688</v>
      </c>
      <c r="AF500" s="7">
        <v>81</v>
      </c>
      <c r="AG500" s="8">
        <v>1607</v>
      </c>
      <c r="AH500" s="16">
        <v>3.0788967286722313E-2</v>
      </c>
      <c r="AI500" s="7">
        <v>1465</v>
      </c>
      <c r="AJ500" s="7">
        <v>142</v>
      </c>
      <c r="AK500" s="12">
        <v>0.86789099526066349</v>
      </c>
      <c r="AL500" s="12">
        <v>0.95</v>
      </c>
      <c r="AN500" s="12">
        <v>0.9116365899191039</v>
      </c>
      <c r="AO500" s="12">
        <v>0.95201421800947872</v>
      </c>
      <c r="AP500" s="12">
        <v>-4.933682696730235E-2</v>
      </c>
      <c r="AQ500" s="8">
        <v>207742</v>
      </c>
      <c r="AR500" s="16">
        <v>-0.11891967546155113</v>
      </c>
      <c r="AS500" s="7">
        <v>7737.1322160148975</v>
      </c>
      <c r="AT500" s="7">
        <v>129.27317983820785</v>
      </c>
      <c r="AU500" s="7">
        <v>25.85463596764157</v>
      </c>
      <c r="AV500" s="7">
        <v>180</v>
      </c>
      <c r="AW500" s="16">
        <v>0.14363686648689761</v>
      </c>
      <c r="AX500" s="16">
        <v>-0.14523694713413715</v>
      </c>
      <c r="AY500" s="7">
        <v>3240775.1999999997</v>
      </c>
      <c r="AZ500" s="10">
        <v>15.6</v>
      </c>
      <c r="BA500" s="16">
        <v>0</v>
      </c>
      <c r="BB500" s="7">
        <v>203042.424739632</v>
      </c>
      <c r="BC500" s="16">
        <v>7.38425843276828E-2</v>
      </c>
      <c r="BD500" s="13"/>
      <c r="BE500" s="13"/>
      <c r="BG500" s="44"/>
      <c r="BH500" s="43">
        <v>26.85</v>
      </c>
      <c r="BI500" s="2">
        <v>36.732999999999997</v>
      </c>
      <c r="CB500" s="2">
        <v>0.95741712966840997</v>
      </c>
    </row>
    <row r="501" spans="1:80" x14ac:dyDescent="0.2">
      <c r="A501" s="2">
        <v>2012</v>
      </c>
      <c r="B501" s="4" t="s">
        <v>5</v>
      </c>
      <c r="C501" s="4" t="s">
        <v>155</v>
      </c>
      <c r="D501" s="4" t="s">
        <v>273</v>
      </c>
      <c r="E501" s="52" t="s">
        <v>291</v>
      </c>
      <c r="F501" s="4" t="s">
        <v>143</v>
      </c>
      <c r="G501" s="7">
        <v>60499.250999999997</v>
      </c>
      <c r="J501" s="8">
        <v>60499.250999999997</v>
      </c>
      <c r="K501" s="16">
        <v>-4.232164449818665E-3</v>
      </c>
      <c r="L501" s="7">
        <v>60499.250999999997</v>
      </c>
      <c r="M501" s="7">
        <v>302496.255</v>
      </c>
      <c r="P501" s="8">
        <v>302496.255</v>
      </c>
      <c r="Q501" s="16">
        <v>-4.232164449818554E-3</v>
      </c>
      <c r="R501" s="40">
        <v>27.88</v>
      </c>
      <c r="S501" s="16">
        <v>0</v>
      </c>
      <c r="V501" s="7">
        <v>5</v>
      </c>
      <c r="W501" s="7"/>
      <c r="Y501" s="7">
        <v>588802.5</v>
      </c>
      <c r="AB501" s="7">
        <v>71.5</v>
      </c>
      <c r="AE501" s="7">
        <v>1755</v>
      </c>
      <c r="AF501" s="7">
        <v>108</v>
      </c>
      <c r="AG501" s="8">
        <v>1647</v>
      </c>
      <c r="AH501" s="16">
        <v>-4.232164449818665E-3</v>
      </c>
      <c r="AI501" s="7">
        <v>1493</v>
      </c>
      <c r="AJ501" s="7">
        <v>154</v>
      </c>
      <c r="AK501" s="12">
        <v>0.85071225071225076</v>
      </c>
      <c r="AL501" s="12">
        <v>0.95</v>
      </c>
      <c r="AN501" s="12">
        <v>0.90649666059502121</v>
      </c>
      <c r="AO501" s="12">
        <v>0.93846153846153846</v>
      </c>
      <c r="AP501" s="12">
        <v>-4.7429811547544443E-2</v>
      </c>
      <c r="AQ501" s="8">
        <v>208692</v>
      </c>
      <c r="AR501" s="16">
        <v>-0.14140778316732694</v>
      </c>
      <c r="AS501" s="7">
        <v>7445.308597930788</v>
      </c>
      <c r="AT501" s="7">
        <v>126.7103825136612</v>
      </c>
      <c r="AU501" s="7">
        <v>25.34207650273224</v>
      </c>
      <c r="AV501" s="7">
        <v>180</v>
      </c>
      <c r="AW501" s="16">
        <v>0.14078931390406801</v>
      </c>
      <c r="AX501" s="16">
        <v>-0.13775863591910065</v>
      </c>
      <c r="AY501" s="7">
        <v>3255595.1999999997</v>
      </c>
      <c r="AZ501" s="10">
        <v>15.6</v>
      </c>
      <c r="BA501" s="16">
        <v>0</v>
      </c>
      <c r="BB501" s="7">
        <v>197509.27200948549</v>
      </c>
      <c r="BC501" s="16">
        <v>6.3289903914832149E-2</v>
      </c>
      <c r="BD501" s="13"/>
      <c r="BE501" s="13"/>
      <c r="BG501" s="44"/>
      <c r="BH501" s="43">
        <v>28.03</v>
      </c>
      <c r="BI501" s="2">
        <v>36.732999999999997</v>
      </c>
    </row>
    <row r="502" spans="1:80" x14ac:dyDescent="0.2">
      <c r="A502" s="2">
        <v>2012</v>
      </c>
      <c r="B502" s="4" t="s">
        <v>6</v>
      </c>
      <c r="C502" s="4" t="s">
        <v>155</v>
      </c>
      <c r="D502" s="4" t="s">
        <v>273</v>
      </c>
      <c r="E502" s="52" t="s">
        <v>291</v>
      </c>
      <c r="F502" s="4" t="s">
        <v>143</v>
      </c>
      <c r="G502" s="7">
        <v>58221.804999999993</v>
      </c>
      <c r="J502" s="8">
        <v>58221.804999999993</v>
      </c>
      <c r="K502" s="16">
        <v>-7.5140889167188973E-3</v>
      </c>
      <c r="L502" s="7">
        <v>58221.804999999993</v>
      </c>
      <c r="M502" s="7">
        <v>291109.02499999997</v>
      </c>
      <c r="P502" s="8">
        <v>291109.02499999997</v>
      </c>
      <c r="Q502" s="16">
        <v>-7.5140889167190084E-3</v>
      </c>
      <c r="R502" s="40">
        <v>27.88</v>
      </c>
      <c r="S502" s="16">
        <v>0</v>
      </c>
      <c r="V502" s="7">
        <v>5</v>
      </c>
      <c r="W502" s="7"/>
      <c r="Y502" s="7">
        <v>566637.5</v>
      </c>
      <c r="AB502" s="7">
        <v>71.5</v>
      </c>
      <c r="AE502" s="7">
        <v>1697</v>
      </c>
      <c r="AF502" s="7">
        <v>112</v>
      </c>
      <c r="AG502" s="8">
        <v>1585</v>
      </c>
      <c r="AH502" s="16">
        <v>-7.5140889167188973E-3</v>
      </c>
      <c r="AI502" s="7">
        <v>1355</v>
      </c>
      <c r="AJ502" s="7">
        <v>230</v>
      </c>
      <c r="AK502" s="12">
        <v>0.79846788450206241</v>
      </c>
      <c r="AL502" s="12">
        <v>0.95</v>
      </c>
      <c r="AN502" s="12">
        <v>0.85488958990536279</v>
      </c>
      <c r="AO502" s="12">
        <v>0.934001178550383</v>
      </c>
      <c r="AP502" s="12">
        <v>-8.9827549947423702E-2</v>
      </c>
      <c r="AQ502" s="8">
        <v>200244</v>
      </c>
      <c r="AR502" s="16">
        <v>-0.16215549019033548</v>
      </c>
      <c r="AS502" s="7">
        <v>7408.2130965593778</v>
      </c>
      <c r="AT502" s="7">
        <v>126.33690851735015</v>
      </c>
      <c r="AU502" s="7">
        <v>25.267381703470029</v>
      </c>
      <c r="AV502" s="7">
        <v>180</v>
      </c>
      <c r="AW502" s="16">
        <v>0.14037434279705571</v>
      </c>
      <c r="AX502" s="16">
        <v>-0.15581218790786511</v>
      </c>
      <c r="AY502" s="7">
        <v>3123806.4</v>
      </c>
      <c r="AZ502" s="10">
        <v>15.6</v>
      </c>
      <c r="BA502" s="16">
        <v>0</v>
      </c>
      <c r="BB502" s="7">
        <v>193777.57617147965</v>
      </c>
      <c r="BC502" s="16">
        <v>6.7420521175846404E-2</v>
      </c>
      <c r="BD502" s="13"/>
      <c r="BE502" s="13"/>
      <c r="BG502" s="44"/>
      <c r="BH502" s="43">
        <v>27.03</v>
      </c>
      <c r="BI502" s="2">
        <v>36.732999999999997</v>
      </c>
    </row>
    <row r="503" spans="1:80" x14ac:dyDescent="0.2">
      <c r="A503" s="2">
        <v>2012</v>
      </c>
      <c r="B503" s="4" t="s">
        <v>7</v>
      </c>
      <c r="C503" s="4" t="s">
        <v>155</v>
      </c>
      <c r="D503" s="4" t="s">
        <v>273</v>
      </c>
      <c r="E503" s="52" t="s">
        <v>291</v>
      </c>
      <c r="F503" s="4" t="s">
        <v>143</v>
      </c>
      <c r="G503" s="7">
        <v>59176.862999999998</v>
      </c>
      <c r="J503" s="8">
        <v>59176.862999999998</v>
      </c>
      <c r="K503" s="16">
        <v>2.9392971246006372E-2</v>
      </c>
      <c r="L503" s="7">
        <v>59176.862999999998</v>
      </c>
      <c r="M503" s="7">
        <v>295884.315</v>
      </c>
      <c r="P503" s="8">
        <v>295884.315</v>
      </c>
      <c r="Q503" s="16">
        <v>2.9392971246006372E-2</v>
      </c>
      <c r="R503" s="40">
        <v>27.88</v>
      </c>
      <c r="S503" s="16">
        <v>0</v>
      </c>
      <c r="V503" s="7">
        <v>5</v>
      </c>
      <c r="W503" s="7"/>
      <c r="Y503" s="7">
        <v>575932.5</v>
      </c>
      <c r="AB503" s="7">
        <v>71.5</v>
      </c>
      <c r="AE503" s="7">
        <v>1732</v>
      </c>
      <c r="AF503" s="7">
        <v>121</v>
      </c>
      <c r="AG503" s="8">
        <v>1611</v>
      </c>
      <c r="AH503" s="16">
        <v>2.9392971246006372E-2</v>
      </c>
      <c r="AI503" s="7">
        <v>1423</v>
      </c>
      <c r="AJ503" s="7">
        <v>188</v>
      </c>
      <c r="AK503" s="12">
        <v>0.82159353348729791</v>
      </c>
      <c r="AL503" s="12">
        <v>0.95</v>
      </c>
      <c r="AN503" s="12">
        <v>0.88330229671011795</v>
      </c>
      <c r="AO503" s="12">
        <v>0.93013856812933027</v>
      </c>
      <c r="AP503" s="12">
        <v>-2.718642199061605E-2</v>
      </c>
      <c r="AQ503" s="8">
        <v>198478</v>
      </c>
      <c r="AR503" s="16">
        <v>-0.13102222377891803</v>
      </c>
      <c r="AS503" s="7">
        <v>7566.8318719024019</v>
      </c>
      <c r="AT503" s="7">
        <v>123.20173805090006</v>
      </c>
      <c r="AU503" s="7">
        <v>24.640347610180012</v>
      </c>
      <c r="AV503" s="7">
        <v>180</v>
      </c>
      <c r="AW503" s="16">
        <v>0.13689082005655562</v>
      </c>
      <c r="AX503" s="16">
        <v>-0.15583474873619296</v>
      </c>
      <c r="AY503" s="7">
        <v>3096256.8</v>
      </c>
      <c r="AZ503" s="10">
        <v>15.6</v>
      </c>
      <c r="BA503" s="16">
        <v>0</v>
      </c>
      <c r="BB503" s="7">
        <v>192306.92978854748</v>
      </c>
      <c r="BC503" s="16">
        <v>8.1077326418236145E-2</v>
      </c>
      <c r="BD503" s="13"/>
      <c r="BE503" s="13"/>
      <c r="BG503" s="44"/>
      <c r="BH503" s="43">
        <v>26.23</v>
      </c>
      <c r="BI503" s="2">
        <v>36.732999999999997</v>
      </c>
      <c r="BJ503" s="2" t="s">
        <v>76</v>
      </c>
    </row>
    <row r="504" spans="1:80" x14ac:dyDescent="0.2">
      <c r="A504" s="2">
        <v>2013</v>
      </c>
      <c r="B504" s="4" t="s">
        <v>8</v>
      </c>
      <c r="C504" s="4" t="s">
        <v>155</v>
      </c>
      <c r="D504" s="4" t="s">
        <v>273</v>
      </c>
      <c r="E504" s="52" t="s">
        <v>291</v>
      </c>
      <c r="F504" s="4" t="s">
        <v>143</v>
      </c>
      <c r="G504" s="7">
        <v>58882.998999999996</v>
      </c>
      <c r="J504" s="8">
        <v>58882.998999999996</v>
      </c>
      <c r="K504" s="16">
        <v>1.1356466876971671E-2</v>
      </c>
      <c r="L504" s="7">
        <v>58882.998999999996</v>
      </c>
      <c r="M504" s="7">
        <v>303836.27483999997</v>
      </c>
      <c r="P504" s="8">
        <v>303836.27483999997</v>
      </c>
      <c r="Q504" s="16">
        <v>4.3719873817034793E-2</v>
      </c>
      <c r="R504" s="40">
        <v>27.88</v>
      </c>
      <c r="S504" s="16">
        <v>0</v>
      </c>
      <c r="V504" s="7">
        <v>5.16</v>
      </c>
      <c r="W504" s="7"/>
      <c r="Y504" s="7">
        <v>591410.81999999995</v>
      </c>
      <c r="AB504" s="7">
        <v>71.5</v>
      </c>
      <c r="AE504" s="7">
        <v>1753</v>
      </c>
      <c r="AF504" s="7">
        <v>150</v>
      </c>
      <c r="AG504" s="8">
        <v>1603</v>
      </c>
      <c r="AH504" s="16">
        <v>1.1356466876971671E-2</v>
      </c>
      <c r="AI504" s="7">
        <v>1462</v>
      </c>
      <c r="AJ504" s="7">
        <v>141</v>
      </c>
      <c r="AK504" s="12">
        <v>0.83399885909868798</v>
      </c>
      <c r="AL504" s="12">
        <v>0.95</v>
      </c>
      <c r="AN504" s="12">
        <v>0.91203992514036181</v>
      </c>
      <c r="AO504" s="12">
        <v>0.9144324015972618</v>
      </c>
      <c r="AP504" s="12">
        <v>-3.0460575890359776E-2</v>
      </c>
      <c r="AQ504" s="8">
        <v>183754</v>
      </c>
      <c r="AR504" s="16">
        <v>-0.1146561568000154</v>
      </c>
      <c r="AS504" s="7">
        <v>6555.6189796646449</v>
      </c>
      <c r="AT504" s="7">
        <v>114.63131628197131</v>
      </c>
      <c r="AU504" s="7">
        <v>22.215371372475058</v>
      </c>
      <c r="AV504" s="7">
        <v>180</v>
      </c>
      <c r="AW504" s="16">
        <v>0.12341872984708366</v>
      </c>
      <c r="AX504" s="16">
        <v>-0.15174189415196815</v>
      </c>
      <c r="AY504" s="7">
        <v>2866562.4</v>
      </c>
      <c r="AZ504" s="10">
        <v>15.6</v>
      </c>
      <c r="BA504" s="16">
        <v>0</v>
      </c>
      <c r="BB504" s="7">
        <v>194351.85454854096</v>
      </c>
      <c r="BC504" s="16">
        <v>7.5096182862342431E-2</v>
      </c>
      <c r="BD504" s="13"/>
      <c r="BE504" s="13"/>
      <c r="BG504" s="44"/>
      <c r="BH504" s="43">
        <v>28.03</v>
      </c>
      <c r="BI504" s="2">
        <v>36.732999999999997</v>
      </c>
    </row>
    <row r="505" spans="1:80" x14ac:dyDescent="0.2">
      <c r="A505" s="2">
        <v>2013</v>
      </c>
      <c r="B505" s="4" t="s">
        <v>9</v>
      </c>
      <c r="C505" s="4" t="s">
        <v>155</v>
      </c>
      <c r="D505" s="4" t="s">
        <v>273</v>
      </c>
      <c r="E505" s="52" t="s">
        <v>291</v>
      </c>
      <c r="F505" s="4" t="s">
        <v>143</v>
      </c>
      <c r="G505" s="7">
        <v>55209.698999999993</v>
      </c>
      <c r="J505" s="8">
        <v>55209.698999999993</v>
      </c>
      <c r="K505" s="16">
        <v>2.7341079972658999E-2</v>
      </c>
      <c r="L505" s="7">
        <v>55209.698999999993</v>
      </c>
      <c r="M505" s="7">
        <v>284882.04683999997</v>
      </c>
      <c r="P505" s="8">
        <v>284882.04683999997</v>
      </c>
      <c r="Q505" s="16">
        <v>6.0215994531783945E-2</v>
      </c>
      <c r="R505" s="40">
        <v>27.88</v>
      </c>
      <c r="S505" s="16">
        <v>0</v>
      </c>
      <c r="V505" s="7">
        <v>5.16</v>
      </c>
      <c r="W505" s="7"/>
      <c r="Y505" s="7">
        <v>554516.81999999995</v>
      </c>
      <c r="AB505" s="7">
        <v>71.5</v>
      </c>
      <c r="AE505" s="7">
        <v>1567</v>
      </c>
      <c r="AF505" s="7">
        <v>64</v>
      </c>
      <c r="AG505" s="8">
        <v>1503</v>
      </c>
      <c r="AH505" s="16">
        <v>2.7341079972658999E-2</v>
      </c>
      <c r="AI505" s="7">
        <v>1429</v>
      </c>
      <c r="AJ505" s="7">
        <v>74</v>
      </c>
      <c r="AK505" s="12">
        <v>0.91193363114231019</v>
      </c>
      <c r="AL505" s="12">
        <v>0.95</v>
      </c>
      <c r="AN505" s="12">
        <v>0.95076513639387894</v>
      </c>
      <c r="AO505" s="12">
        <v>0.95915762603701338</v>
      </c>
      <c r="AP505" s="12">
        <v>0.10045047036728239</v>
      </c>
      <c r="AQ505" s="8">
        <v>163175</v>
      </c>
      <c r="AR505" s="16">
        <v>-0.14452058026328896</v>
      </c>
      <c r="AS505" s="7">
        <v>6638.5272579332786</v>
      </c>
      <c r="AT505" s="7">
        <v>108.56620093147039</v>
      </c>
      <c r="AU505" s="7">
        <v>21.039961420827595</v>
      </c>
      <c r="AV505" s="7">
        <v>180</v>
      </c>
      <c r="AW505" s="16">
        <v>0.11688867456015331</v>
      </c>
      <c r="AX505" s="16">
        <v>-0.19310836268367126</v>
      </c>
      <c r="AY505" s="7">
        <v>2545530</v>
      </c>
      <c r="AZ505" s="10">
        <v>15.6</v>
      </c>
      <c r="BA505" s="16">
        <v>0</v>
      </c>
      <c r="BB505" s="7">
        <v>182280.10535364618</v>
      </c>
      <c r="BC505" s="16">
        <v>0.11206744437309568</v>
      </c>
      <c r="BD505" s="13"/>
      <c r="BE505" s="13"/>
      <c r="BG505" s="44"/>
      <c r="BH505" s="43">
        <v>24.580000000000002</v>
      </c>
      <c r="BI505" s="2">
        <v>36.732999999999997</v>
      </c>
    </row>
    <row r="506" spans="1:80" x14ac:dyDescent="0.2">
      <c r="A506" s="2">
        <v>2013</v>
      </c>
      <c r="B506" s="4" t="s">
        <v>10</v>
      </c>
      <c r="C506" s="4" t="s">
        <v>155</v>
      </c>
      <c r="D506" s="4" t="s">
        <v>273</v>
      </c>
      <c r="E506" s="52" t="s">
        <v>291</v>
      </c>
      <c r="F506" s="4" t="s">
        <v>143</v>
      </c>
      <c r="G506" s="7">
        <v>61748.172999999995</v>
      </c>
      <c r="J506" s="8">
        <v>61748.172999999995</v>
      </c>
      <c r="K506" s="16">
        <v>-5.3254437869822979E-3</v>
      </c>
      <c r="L506" s="7">
        <v>61748.172999999995</v>
      </c>
      <c r="M506" s="7">
        <v>318620.57267999998</v>
      </c>
      <c r="P506" s="8">
        <v>318620.57267999998</v>
      </c>
      <c r="Q506" s="16">
        <v>2.6504142011834375E-2</v>
      </c>
      <c r="R506" s="40">
        <v>27.88</v>
      </c>
      <c r="S506" s="16">
        <v>0</v>
      </c>
      <c r="V506" s="7">
        <v>5.16</v>
      </c>
      <c r="W506" s="7"/>
      <c r="Y506" s="7">
        <v>620188.14</v>
      </c>
      <c r="AB506" s="7">
        <v>71.5</v>
      </c>
      <c r="AE506" s="7">
        <v>1744</v>
      </c>
      <c r="AF506" s="7">
        <v>63</v>
      </c>
      <c r="AG506" s="8">
        <v>1681</v>
      </c>
      <c r="AH506" s="16">
        <v>-5.3254437869822979E-3</v>
      </c>
      <c r="AI506" s="7">
        <v>1561</v>
      </c>
      <c r="AJ506" s="7">
        <v>120</v>
      </c>
      <c r="AK506" s="12">
        <v>0.89506880733944949</v>
      </c>
      <c r="AL506" s="12">
        <v>0.95</v>
      </c>
      <c r="AN506" s="12">
        <v>0.92861392028554435</v>
      </c>
      <c r="AO506" s="12">
        <v>0.96387614678899081</v>
      </c>
      <c r="AP506" s="12">
        <v>4.4845223224081021E-2</v>
      </c>
      <c r="AQ506" s="8">
        <v>189058</v>
      </c>
      <c r="AR506" s="16">
        <v>-0.16400764101384935</v>
      </c>
      <c r="AS506" s="7">
        <v>7015.139146567717</v>
      </c>
      <c r="AT506" s="7">
        <v>112.46757882212968</v>
      </c>
      <c r="AU506" s="7">
        <v>21.796042407389471</v>
      </c>
      <c r="AV506" s="7">
        <v>180</v>
      </c>
      <c r="AW506" s="16">
        <v>0.12108912448549707</v>
      </c>
      <c r="AX506" s="16">
        <v>-0.18559280496647734</v>
      </c>
      <c r="AY506" s="7">
        <v>2949304.8</v>
      </c>
      <c r="AZ506" s="10">
        <v>15.6</v>
      </c>
      <c r="BA506" s="16">
        <v>0</v>
      </c>
      <c r="BB506" s="7">
        <v>185000.02513847055</v>
      </c>
      <c r="BC506" s="16">
        <v>9.6215836048250319E-2</v>
      </c>
      <c r="BD506" s="13"/>
      <c r="BE506" s="13"/>
      <c r="BG506" s="44"/>
      <c r="BH506" s="43">
        <v>26.950000000000003</v>
      </c>
      <c r="BI506" s="2">
        <v>36.732999999999997</v>
      </c>
    </row>
    <row r="507" spans="1:80" x14ac:dyDescent="0.2">
      <c r="A507" s="2">
        <v>2013</v>
      </c>
      <c r="B507" s="4" t="s">
        <v>0</v>
      </c>
      <c r="C507" s="4" t="s">
        <v>155</v>
      </c>
      <c r="D507" s="4" t="s">
        <v>273</v>
      </c>
      <c r="E507" s="52" t="s">
        <v>291</v>
      </c>
      <c r="F507" s="4" t="s">
        <v>143</v>
      </c>
      <c r="G507" s="7">
        <v>60278.852999999996</v>
      </c>
      <c r="J507" s="8">
        <v>60278.852999999996</v>
      </c>
      <c r="K507" s="16">
        <v>0.18227665706051877</v>
      </c>
      <c r="L507" s="7">
        <v>60278.852999999996</v>
      </c>
      <c r="M507" s="7">
        <v>311038.88147999998</v>
      </c>
      <c r="P507" s="8">
        <v>311038.88147999998</v>
      </c>
      <c r="Q507" s="16">
        <v>0.22010951008645541</v>
      </c>
      <c r="R507" s="40">
        <v>27.88</v>
      </c>
      <c r="S507" s="16">
        <v>0</v>
      </c>
      <c r="V507" s="7">
        <v>5.16</v>
      </c>
      <c r="W507" s="7"/>
      <c r="Y507" s="7">
        <v>605430.54</v>
      </c>
      <c r="AB507" s="7">
        <v>71.5</v>
      </c>
      <c r="AE507" s="7">
        <v>1690</v>
      </c>
      <c r="AF507" s="7">
        <v>49</v>
      </c>
      <c r="AG507" s="8">
        <v>1641</v>
      </c>
      <c r="AH507" s="16">
        <v>0.18227665706051877</v>
      </c>
      <c r="AI507" s="7">
        <v>1474</v>
      </c>
      <c r="AJ507" s="7">
        <v>167</v>
      </c>
      <c r="AK507" s="12">
        <v>0.87218934911242607</v>
      </c>
      <c r="AL507" s="12">
        <v>0.95</v>
      </c>
      <c r="AN507" s="12">
        <v>0.89823278488726388</v>
      </c>
      <c r="AO507" s="12">
        <v>0.97100591715976337</v>
      </c>
      <c r="AP507" s="12">
        <v>2.0251313767203127E-2</v>
      </c>
      <c r="AQ507" s="8">
        <v>190552</v>
      </c>
      <c r="AR507" s="16">
        <v>9.6361418609468119E-2</v>
      </c>
      <c r="AS507" s="7">
        <v>7168.9992475545514</v>
      </c>
      <c r="AT507" s="7">
        <v>116.1194393662401</v>
      </c>
      <c r="AU507" s="7">
        <v>22.503767319038779</v>
      </c>
      <c r="AV507" s="7">
        <v>180</v>
      </c>
      <c r="AW507" s="16">
        <v>0.12502092955021543</v>
      </c>
      <c r="AX507" s="16">
        <v>-0.10142375782991686</v>
      </c>
      <c r="AY507" s="7">
        <v>2972611.1999999997</v>
      </c>
      <c r="AZ507" s="10">
        <v>15.6</v>
      </c>
      <c r="BA507" s="16">
        <v>0</v>
      </c>
      <c r="BB507" s="7">
        <v>193008.90688432677</v>
      </c>
      <c r="BC507" s="16">
        <v>8.9192341703782485E-2</v>
      </c>
      <c r="BD507" s="13"/>
      <c r="BE507" s="13"/>
      <c r="BG507" s="44"/>
      <c r="BH507" s="43">
        <v>26.580000000000002</v>
      </c>
      <c r="BI507" s="2">
        <v>36.732999999999997</v>
      </c>
    </row>
    <row r="508" spans="1:80" x14ac:dyDescent="0.2">
      <c r="A508" s="2">
        <v>2013</v>
      </c>
      <c r="B508" s="4" t="s">
        <v>1</v>
      </c>
      <c r="C508" s="4" t="s">
        <v>155</v>
      </c>
      <c r="D508" s="4" t="s">
        <v>273</v>
      </c>
      <c r="E508" s="52" t="s">
        <v>291</v>
      </c>
      <c r="F508" s="4" t="s">
        <v>143</v>
      </c>
      <c r="G508" s="7">
        <v>60278.852999999996</v>
      </c>
      <c r="J508" s="8">
        <v>60278.852999999996</v>
      </c>
      <c r="K508" s="16">
        <v>-1.2635379061371799E-2</v>
      </c>
      <c r="L508" s="7">
        <v>60278.852999999996</v>
      </c>
      <c r="M508" s="7">
        <v>311038.88147999998</v>
      </c>
      <c r="P508" s="8">
        <v>311038.88147999998</v>
      </c>
      <c r="Q508" s="16">
        <v>1.8960288808664183E-2</v>
      </c>
      <c r="R508" s="40">
        <v>27.88</v>
      </c>
      <c r="S508" s="16">
        <v>0</v>
      </c>
      <c r="V508" s="7">
        <v>5.16</v>
      </c>
      <c r="W508" s="7"/>
      <c r="Y508" s="7">
        <v>605430.54</v>
      </c>
      <c r="AB508" s="7">
        <v>71.5</v>
      </c>
      <c r="AE508" s="7">
        <v>1755</v>
      </c>
      <c r="AF508" s="7">
        <v>114</v>
      </c>
      <c r="AG508" s="8">
        <v>1641</v>
      </c>
      <c r="AH508" s="16">
        <v>-1.2635379061371799E-2</v>
      </c>
      <c r="AI508" s="7">
        <v>1494</v>
      </c>
      <c r="AJ508" s="7">
        <v>147</v>
      </c>
      <c r="AK508" s="12">
        <v>0.85128205128205126</v>
      </c>
      <c r="AL508" s="12">
        <v>0.95</v>
      </c>
      <c r="AN508" s="12">
        <v>0.91042047531992687</v>
      </c>
      <c r="AO508" s="12">
        <v>0.93504273504273505</v>
      </c>
      <c r="AP508" s="12">
        <v>-1.3612235996272259E-2</v>
      </c>
      <c r="AQ508" s="8">
        <v>188500</v>
      </c>
      <c r="AR508" s="16">
        <v>-0.11966486552121913</v>
      </c>
      <c r="AS508" s="7">
        <v>6790.3458213256481</v>
      </c>
      <c r="AT508" s="7">
        <v>114.86898232784887</v>
      </c>
      <c r="AU508" s="7">
        <v>22.261430683691639</v>
      </c>
      <c r="AV508" s="7">
        <v>180</v>
      </c>
      <c r="AW508" s="16">
        <v>0.12367461490939799</v>
      </c>
      <c r="AX508" s="16">
        <v>-0.13604568877945145</v>
      </c>
      <c r="AY508" s="7">
        <v>2940600</v>
      </c>
      <c r="AZ508" s="10">
        <v>15.6</v>
      </c>
      <c r="BA508" s="16">
        <v>0</v>
      </c>
      <c r="BB508" s="7">
        <v>186634.45569567772</v>
      </c>
      <c r="BC508" s="16">
        <v>6.4134544977824129E-2</v>
      </c>
      <c r="BD508" s="13"/>
      <c r="BE508" s="13"/>
      <c r="BG508" s="44"/>
      <c r="BH508" s="43">
        <v>27.76</v>
      </c>
      <c r="BI508" s="2">
        <v>36.732999999999997</v>
      </c>
    </row>
    <row r="509" spans="1:80" x14ac:dyDescent="0.2">
      <c r="A509" s="2">
        <v>2013</v>
      </c>
      <c r="B509" s="4" t="s">
        <v>2</v>
      </c>
      <c r="C509" s="4" t="s">
        <v>155</v>
      </c>
      <c r="D509" s="4" t="s">
        <v>273</v>
      </c>
      <c r="E509" s="52" t="s">
        <v>291</v>
      </c>
      <c r="F509" s="4" t="s">
        <v>143</v>
      </c>
      <c r="G509" s="7">
        <v>59103.396999999997</v>
      </c>
      <c r="J509" s="8">
        <v>59103.396999999997</v>
      </c>
      <c r="K509" s="16">
        <v>6.8393094289508793E-2</v>
      </c>
      <c r="L509" s="7">
        <v>59103.396999999997</v>
      </c>
      <c r="M509" s="7">
        <v>304973.52851999999</v>
      </c>
      <c r="P509" s="8">
        <v>304973.52851999999</v>
      </c>
      <c r="Q509" s="16">
        <v>0.10258167330677281</v>
      </c>
      <c r="R509" s="40">
        <v>27.88</v>
      </c>
      <c r="S509" s="16">
        <v>0</v>
      </c>
      <c r="V509" s="7">
        <v>5.16</v>
      </c>
      <c r="W509" s="7"/>
      <c r="Y509" s="7">
        <v>593624.46</v>
      </c>
      <c r="AB509" s="7">
        <v>71.5</v>
      </c>
      <c r="AE509" s="7">
        <v>1681</v>
      </c>
      <c r="AF509" s="7">
        <v>72</v>
      </c>
      <c r="AG509" s="8">
        <v>1609</v>
      </c>
      <c r="AH509" s="16">
        <v>6.8393094289508571E-2</v>
      </c>
      <c r="AI509" s="7">
        <v>1440</v>
      </c>
      <c r="AJ509" s="7">
        <v>169</v>
      </c>
      <c r="AK509" s="12">
        <v>0.85663295657346816</v>
      </c>
      <c r="AL509" s="12">
        <v>0.95</v>
      </c>
      <c r="AN509" s="12">
        <v>0.89496581727781233</v>
      </c>
      <c r="AO509" s="12">
        <v>0.95716835217132656</v>
      </c>
      <c r="AP509" s="12">
        <v>1.2636003621626868E-2</v>
      </c>
      <c r="AQ509" s="8">
        <v>176534</v>
      </c>
      <c r="AR509" s="16">
        <v>-0.1309009811788916</v>
      </c>
      <c r="AS509" s="7">
        <v>6802.8516377649321</v>
      </c>
      <c r="AT509" s="7">
        <v>109.71659415786202</v>
      </c>
      <c r="AU509" s="7">
        <v>21.262905844546903</v>
      </c>
      <c r="AV509" s="7">
        <v>180</v>
      </c>
      <c r="AW509" s="16">
        <v>0.11812725469192724</v>
      </c>
      <c r="AX509" s="16">
        <v>-0.21175996312855683</v>
      </c>
      <c r="AY509" s="7">
        <v>2753930.4</v>
      </c>
      <c r="AZ509" s="10">
        <v>15.6</v>
      </c>
      <c r="BA509" s="16">
        <v>0</v>
      </c>
      <c r="BB509" s="7">
        <v>181223.27266037135</v>
      </c>
      <c r="BC509" s="16">
        <v>0.12082220078434282</v>
      </c>
      <c r="BD509" s="13"/>
      <c r="BE509" s="13"/>
      <c r="BG509" s="44"/>
      <c r="BH509" s="43">
        <v>25.950000000000003</v>
      </c>
      <c r="BI509" s="2">
        <v>36.732999999999997</v>
      </c>
    </row>
    <row r="510" spans="1:80" x14ac:dyDescent="0.2">
      <c r="A510" s="2">
        <v>2013</v>
      </c>
      <c r="B510" s="4" t="s">
        <v>3</v>
      </c>
      <c r="C510" s="4" t="s">
        <v>155</v>
      </c>
      <c r="D510" s="4" t="s">
        <v>273</v>
      </c>
      <c r="E510" s="52" t="s">
        <v>291</v>
      </c>
      <c r="F510" s="4" t="s">
        <v>143</v>
      </c>
      <c r="G510" s="7">
        <v>57817.741999999998</v>
      </c>
      <c r="J510" s="8">
        <v>57817.741999999998</v>
      </c>
      <c r="K510" s="16">
        <v>-4.3742405832320697E-2</v>
      </c>
      <c r="L510" s="7">
        <v>57817.741999999998</v>
      </c>
      <c r="M510" s="7">
        <v>298339.54872000002</v>
      </c>
      <c r="P510" s="8">
        <v>298339.54872000002</v>
      </c>
      <c r="Q510" s="16">
        <v>-1.3142162818954861E-2</v>
      </c>
      <c r="R510" s="40">
        <v>27.88</v>
      </c>
      <c r="S510" s="16">
        <v>0</v>
      </c>
      <c r="V510" s="7">
        <v>5.16</v>
      </c>
      <c r="W510" s="7"/>
      <c r="Y510" s="7">
        <v>580711.55999999994</v>
      </c>
      <c r="AB510" s="7">
        <v>71.5</v>
      </c>
      <c r="AE510" s="7">
        <v>1755</v>
      </c>
      <c r="AF510" s="7">
        <v>181</v>
      </c>
      <c r="AG510" s="8">
        <v>1574</v>
      </c>
      <c r="AH510" s="16">
        <v>-4.3742405832320808E-2</v>
      </c>
      <c r="AI510" s="7">
        <v>1423</v>
      </c>
      <c r="AJ510" s="7">
        <v>151</v>
      </c>
      <c r="AK510" s="12">
        <v>0.81082621082621087</v>
      </c>
      <c r="AL510" s="12">
        <v>0.95</v>
      </c>
      <c r="AN510" s="12">
        <v>0.90406607369758574</v>
      </c>
      <c r="AO510" s="12">
        <v>0.89686609686609686</v>
      </c>
      <c r="AP510" s="12">
        <v>-4.1177347096503891E-2</v>
      </c>
      <c r="AQ510" s="8">
        <v>155784</v>
      </c>
      <c r="AR510" s="16">
        <v>-0.26070965874307739</v>
      </c>
      <c r="AS510" s="7">
        <v>5557.7595433464139</v>
      </c>
      <c r="AT510" s="7">
        <v>98.973316391359589</v>
      </c>
      <c r="AU510" s="7">
        <v>19.18087526964333</v>
      </c>
      <c r="AV510" s="7">
        <v>180</v>
      </c>
      <c r="AW510" s="16">
        <v>0.10656041816468517</v>
      </c>
      <c r="AX510" s="16">
        <v>-0.25086439667064686</v>
      </c>
      <c r="AY510" s="7">
        <v>2430230.4</v>
      </c>
      <c r="AZ510" s="10">
        <v>15.6</v>
      </c>
      <c r="BA510" s="16">
        <v>0</v>
      </c>
      <c r="BB510" s="7">
        <v>154833.50842654385</v>
      </c>
      <c r="BC510" s="16">
        <v>0.11256598245920887</v>
      </c>
      <c r="BD510" s="13"/>
      <c r="BE510" s="13"/>
      <c r="BG510" s="44"/>
      <c r="BH510" s="43">
        <v>28.03</v>
      </c>
      <c r="BI510" s="2">
        <v>36.732999999999997</v>
      </c>
    </row>
    <row r="511" spans="1:80" x14ac:dyDescent="0.2">
      <c r="A511" s="2">
        <v>2013</v>
      </c>
      <c r="B511" s="4" t="s">
        <v>4</v>
      </c>
      <c r="C511" s="4" t="s">
        <v>155</v>
      </c>
      <c r="D511" s="4" t="s">
        <v>273</v>
      </c>
      <c r="E511" s="52" t="s">
        <v>291</v>
      </c>
      <c r="F511" s="4" t="s">
        <v>143</v>
      </c>
      <c r="G511" s="7">
        <v>62629.764999999992</v>
      </c>
      <c r="J511" s="8">
        <v>62629.764999999992</v>
      </c>
      <c r="K511" s="16">
        <v>1.1869436201780381E-2</v>
      </c>
      <c r="L511" s="7">
        <v>62629.764999999992</v>
      </c>
      <c r="M511" s="7">
        <v>323169.58739999996</v>
      </c>
      <c r="P511" s="8">
        <v>323169.58739999996</v>
      </c>
      <c r="Q511" s="16">
        <v>4.4249258160237392E-2</v>
      </c>
      <c r="R511" s="40">
        <v>27.88</v>
      </c>
      <c r="S511" s="16">
        <v>0</v>
      </c>
      <c r="V511" s="7">
        <v>5.16</v>
      </c>
      <c r="W511" s="7"/>
      <c r="Y511" s="7">
        <v>629042.69999999995</v>
      </c>
      <c r="AB511" s="7">
        <v>71.5</v>
      </c>
      <c r="AE511" s="7">
        <v>1753</v>
      </c>
      <c r="AF511" s="7">
        <v>48</v>
      </c>
      <c r="AG511" s="8">
        <v>1705</v>
      </c>
      <c r="AH511" s="16">
        <v>1.1869436201780381E-2</v>
      </c>
      <c r="AI511" s="7">
        <v>1499</v>
      </c>
      <c r="AJ511" s="7">
        <v>206</v>
      </c>
      <c r="AK511" s="12">
        <v>0.85510553337136341</v>
      </c>
      <c r="AL511" s="12">
        <v>0.95</v>
      </c>
      <c r="AN511" s="12">
        <v>0.87917888563049851</v>
      </c>
      <c r="AO511" s="12">
        <v>0.97261836851112382</v>
      </c>
      <c r="AP511" s="12">
        <v>-3.301800111789166E-2</v>
      </c>
      <c r="AQ511" s="8">
        <v>162408</v>
      </c>
      <c r="AR511" s="16">
        <v>-3.212772424150323E-2</v>
      </c>
      <c r="AS511" s="7">
        <v>5794.0777738137704</v>
      </c>
      <c r="AT511" s="7">
        <v>95.253958944281521</v>
      </c>
      <c r="AU511" s="7">
        <v>18.460069562845256</v>
      </c>
      <c r="AV511" s="7">
        <v>180</v>
      </c>
      <c r="AW511" s="16">
        <v>0.10255594201580698</v>
      </c>
      <c r="AX511" s="16">
        <v>-7.3140566588768219E-2</v>
      </c>
      <c r="AY511" s="7">
        <v>2533564.7999999998</v>
      </c>
      <c r="AZ511" s="10">
        <v>15.6</v>
      </c>
      <c r="BA511" s="16">
        <v>0</v>
      </c>
      <c r="BB511" s="7">
        <v>160062.74305272326</v>
      </c>
      <c r="BC511" s="16">
        <v>3.5642370422951014E-2</v>
      </c>
      <c r="BD511" s="13"/>
      <c r="BE511" s="13"/>
      <c r="BG511" s="44"/>
      <c r="BH511" s="43">
        <v>28.03</v>
      </c>
      <c r="BI511" s="2">
        <v>36.732999999999997</v>
      </c>
    </row>
    <row r="512" spans="1:80" x14ac:dyDescent="0.2">
      <c r="A512" s="2">
        <v>2013</v>
      </c>
      <c r="B512" s="4" t="s">
        <v>11</v>
      </c>
      <c r="C512" s="4" t="s">
        <v>155</v>
      </c>
      <c r="D512" s="4" t="s">
        <v>273</v>
      </c>
      <c r="E512" s="52" t="s">
        <v>291</v>
      </c>
      <c r="F512" s="4" t="s">
        <v>143</v>
      </c>
      <c r="G512" s="7">
        <v>59323.794999999998</v>
      </c>
      <c r="J512" s="8">
        <v>59323.794999999998</v>
      </c>
      <c r="K512" s="16">
        <v>4.9782202862476144E-3</v>
      </c>
      <c r="L512" s="7">
        <v>59323.794999999998</v>
      </c>
      <c r="M512" s="7">
        <v>306110.78220000002</v>
      </c>
      <c r="P512" s="8">
        <v>306110.78220000002</v>
      </c>
      <c r="Q512" s="16">
        <v>3.7137523335407652E-2</v>
      </c>
      <c r="R512" s="40">
        <v>27.88</v>
      </c>
      <c r="S512" s="16">
        <v>0</v>
      </c>
      <c r="V512" s="7">
        <v>5.16</v>
      </c>
      <c r="W512" s="7"/>
      <c r="Y512" s="7">
        <v>595838.1</v>
      </c>
      <c r="AB512" s="7">
        <v>71.5</v>
      </c>
      <c r="AE512" s="7">
        <v>1697</v>
      </c>
      <c r="AF512" s="7">
        <v>82</v>
      </c>
      <c r="AG512" s="8">
        <v>1615</v>
      </c>
      <c r="AH512" s="16">
        <v>4.9782202862476144E-3</v>
      </c>
      <c r="AI512" s="7">
        <v>1420</v>
      </c>
      <c r="AJ512" s="7">
        <v>195</v>
      </c>
      <c r="AK512" s="12">
        <v>0.83677077195050087</v>
      </c>
      <c r="AL512" s="12">
        <v>0.95</v>
      </c>
      <c r="AN512" s="12">
        <v>0.87925696594427249</v>
      </c>
      <c r="AO512" s="12">
        <v>0.95167943429581614</v>
      </c>
      <c r="AP512" s="12">
        <v>-3.5518126776487469E-2</v>
      </c>
      <c r="AQ512" s="8">
        <v>150499</v>
      </c>
      <c r="AR512" s="16">
        <v>-0.2755485169103985</v>
      </c>
      <c r="AS512" s="7">
        <v>5567.8505364409912</v>
      </c>
      <c r="AT512" s="7">
        <v>93.188235294117646</v>
      </c>
      <c r="AU512" s="7">
        <v>18.059735522115822</v>
      </c>
      <c r="AV512" s="7">
        <v>180</v>
      </c>
      <c r="AW512" s="16">
        <v>0.10033186401175456</v>
      </c>
      <c r="AX512" s="16">
        <v>-0.30148946808926158</v>
      </c>
      <c r="AY512" s="7">
        <v>2347784.4</v>
      </c>
      <c r="AZ512" s="10">
        <v>15.6</v>
      </c>
      <c r="BA512" s="16">
        <v>0</v>
      </c>
      <c r="BB512" s="7">
        <v>147094.38573273522</v>
      </c>
      <c r="BC512" s="16">
        <v>0.14818856542423156</v>
      </c>
      <c r="BD512" s="13"/>
      <c r="BE512" s="13"/>
      <c r="BG512" s="44"/>
      <c r="BH512" s="43">
        <v>27.03</v>
      </c>
      <c r="BI512" s="2">
        <v>36.732999999999997</v>
      </c>
    </row>
    <row r="513" spans="1:62" x14ac:dyDescent="0.2">
      <c r="A513" s="2">
        <v>2013</v>
      </c>
      <c r="B513" s="4" t="s">
        <v>5</v>
      </c>
      <c r="C513" s="4" t="s">
        <v>155</v>
      </c>
      <c r="D513" s="4" t="s">
        <v>273</v>
      </c>
      <c r="E513" s="52" t="s">
        <v>291</v>
      </c>
      <c r="F513" s="4" t="s">
        <v>143</v>
      </c>
      <c r="G513" s="7">
        <v>62629.764999999992</v>
      </c>
      <c r="J513" s="8">
        <v>62629.764999999992</v>
      </c>
      <c r="K513" s="16">
        <v>3.5215543412264738E-2</v>
      </c>
      <c r="L513" s="7">
        <v>62629.764999999992</v>
      </c>
      <c r="M513" s="7">
        <v>323169.58739999996</v>
      </c>
      <c r="P513" s="8">
        <v>323169.58739999996</v>
      </c>
      <c r="Q513" s="16">
        <v>6.8342440801457016E-2</v>
      </c>
      <c r="R513" s="40">
        <v>27.88</v>
      </c>
      <c r="S513" s="16">
        <v>0</v>
      </c>
      <c r="V513" s="7">
        <v>5.16</v>
      </c>
      <c r="W513" s="7"/>
      <c r="Y513" s="7">
        <v>629042.69999999995</v>
      </c>
      <c r="AB513" s="7">
        <v>71.5</v>
      </c>
      <c r="AE513" s="7">
        <v>1755</v>
      </c>
      <c r="AF513" s="7">
        <v>50</v>
      </c>
      <c r="AG513" s="8">
        <v>1705</v>
      </c>
      <c r="AH513" s="16">
        <v>3.5215543412264738E-2</v>
      </c>
      <c r="AI513" s="7">
        <v>1399</v>
      </c>
      <c r="AJ513" s="7">
        <v>306</v>
      </c>
      <c r="AK513" s="12">
        <v>0.79715099715099713</v>
      </c>
      <c r="AL513" s="12">
        <v>0.95</v>
      </c>
      <c r="AN513" s="12">
        <v>0.82052785923753668</v>
      </c>
      <c r="AO513" s="12">
        <v>0.97150997150997154</v>
      </c>
      <c r="AP513" s="12">
        <v>-9.483631335283127E-2</v>
      </c>
      <c r="AQ513" s="8">
        <v>173211</v>
      </c>
      <c r="AR513" s="16">
        <v>-0.17001610028175496</v>
      </c>
      <c r="AS513" s="7">
        <v>6140.0567174760718</v>
      </c>
      <c r="AT513" s="7">
        <v>101.5900293255132</v>
      </c>
      <c r="AU513" s="7">
        <v>19.687990179363023</v>
      </c>
      <c r="AV513" s="7">
        <v>180</v>
      </c>
      <c r="AW513" s="16">
        <v>0.10937772321868346</v>
      </c>
      <c r="AX513" s="16">
        <v>-0.22311061695199397</v>
      </c>
      <c r="AY513" s="7">
        <v>2702091.6</v>
      </c>
      <c r="AZ513" s="10">
        <v>15.6</v>
      </c>
      <c r="BA513" s="16">
        <v>0</v>
      </c>
      <c r="BB513" s="7">
        <v>163929.51581294439</v>
      </c>
      <c r="BC513" s="16">
        <v>0.1091147858231668</v>
      </c>
      <c r="BD513" s="13"/>
      <c r="BE513" s="13"/>
      <c r="BG513" s="44"/>
      <c r="BH513" s="43">
        <v>28.21</v>
      </c>
      <c r="BI513" s="2">
        <v>36.732999999999997</v>
      </c>
    </row>
    <row r="514" spans="1:62" x14ac:dyDescent="0.2">
      <c r="A514" s="2">
        <v>2013</v>
      </c>
      <c r="B514" s="4" t="s">
        <v>6</v>
      </c>
      <c r="C514" s="4" t="s">
        <v>155</v>
      </c>
      <c r="D514" s="4" t="s">
        <v>273</v>
      </c>
      <c r="E514" s="52" t="s">
        <v>291</v>
      </c>
      <c r="F514" s="4" t="s">
        <v>143</v>
      </c>
      <c r="G514" s="7">
        <v>59580.925999999992</v>
      </c>
      <c r="J514" s="8">
        <v>59580.925999999992</v>
      </c>
      <c r="K514" s="16">
        <v>2.3343848580441584E-2</v>
      </c>
      <c r="L514" s="7">
        <v>59580.925999999992</v>
      </c>
      <c r="M514" s="7">
        <v>307437.57815999998</v>
      </c>
      <c r="P514" s="8">
        <v>307437.57815999998</v>
      </c>
      <c r="Q514" s="16">
        <v>5.6090851735015823E-2</v>
      </c>
      <c r="R514" s="40">
        <v>27.88</v>
      </c>
      <c r="S514" s="16">
        <v>0</v>
      </c>
      <c r="V514" s="7">
        <v>5.16</v>
      </c>
      <c r="W514" s="7"/>
      <c r="Y514" s="7">
        <v>598420.68000000005</v>
      </c>
      <c r="AB514" s="7">
        <v>71.5</v>
      </c>
      <c r="AE514" s="7">
        <v>1695</v>
      </c>
      <c r="AF514" s="7">
        <v>73</v>
      </c>
      <c r="AG514" s="8">
        <v>1622</v>
      </c>
      <c r="AH514" s="16">
        <v>2.3343848580441584E-2</v>
      </c>
      <c r="AI514" s="7">
        <v>1320</v>
      </c>
      <c r="AJ514" s="7">
        <v>302</v>
      </c>
      <c r="AK514" s="12">
        <v>0.77876106194690264</v>
      </c>
      <c r="AL514" s="12">
        <v>0.95</v>
      </c>
      <c r="AN514" s="12">
        <v>0.81381011097410605</v>
      </c>
      <c r="AO514" s="12">
        <v>0.9569321533923304</v>
      </c>
      <c r="AP514" s="12">
        <v>-4.8052379414053048E-2</v>
      </c>
      <c r="AQ514" s="8">
        <v>177673</v>
      </c>
      <c r="AR514" s="16">
        <v>-0.11271748466870413</v>
      </c>
      <c r="AS514" s="7">
        <v>6617.2439478584729</v>
      </c>
      <c r="AT514" s="7">
        <v>109.53945745992601</v>
      </c>
      <c r="AU514" s="7">
        <v>21.228577027117442</v>
      </c>
      <c r="AV514" s="7">
        <v>180</v>
      </c>
      <c r="AW514" s="16">
        <v>0.11793653903954135</v>
      </c>
      <c r="AX514" s="16">
        <v>-0.15984262729517107</v>
      </c>
      <c r="AY514" s="7">
        <v>2771698.8</v>
      </c>
      <c r="AZ514" s="10">
        <v>15.6</v>
      </c>
      <c r="BA514" s="16">
        <v>0</v>
      </c>
      <c r="BB514" s="7">
        <v>171935.45520023225</v>
      </c>
      <c r="BC514" s="16">
        <v>7.9784845422268547E-2</v>
      </c>
      <c r="BD514" s="13"/>
      <c r="BE514" s="13"/>
      <c r="BG514" s="44"/>
      <c r="BH514" s="43">
        <v>26.85</v>
      </c>
      <c r="BI514" s="2">
        <v>36.732999999999997</v>
      </c>
    </row>
    <row r="515" spans="1:62" x14ac:dyDescent="0.2">
      <c r="A515" s="2">
        <v>2013</v>
      </c>
      <c r="B515" s="4" t="s">
        <v>7</v>
      </c>
      <c r="C515" s="4" t="s">
        <v>155</v>
      </c>
      <c r="D515" s="4" t="s">
        <v>273</v>
      </c>
      <c r="E515" s="52" t="s">
        <v>291</v>
      </c>
      <c r="F515" s="4" t="s">
        <v>143</v>
      </c>
      <c r="G515" s="7">
        <v>55393.363999999994</v>
      </c>
      <c r="J515" s="8">
        <v>55393.363999999994</v>
      </c>
      <c r="K515" s="16">
        <v>-6.3935443823712079E-2</v>
      </c>
      <c r="L515" s="7">
        <v>55393.363999999994</v>
      </c>
      <c r="M515" s="7">
        <v>285829.75824</v>
      </c>
      <c r="P515" s="8">
        <v>285829.75824</v>
      </c>
      <c r="Q515" s="16">
        <v>-3.3981378026070819E-2</v>
      </c>
      <c r="R515" s="40">
        <v>27.88</v>
      </c>
      <c r="S515" s="16">
        <v>0</v>
      </c>
      <c r="V515" s="7">
        <v>5.16</v>
      </c>
      <c r="W515" s="7"/>
      <c r="Y515" s="7">
        <v>556361.52</v>
      </c>
      <c r="AB515" s="7">
        <v>71.5</v>
      </c>
      <c r="AE515" s="7">
        <v>1744</v>
      </c>
      <c r="AF515" s="7">
        <v>236</v>
      </c>
      <c r="AG515" s="8">
        <v>1508</v>
      </c>
      <c r="AH515" s="16">
        <v>-6.3935443823711968E-2</v>
      </c>
      <c r="AI515" s="7">
        <v>1160</v>
      </c>
      <c r="AJ515" s="7">
        <v>348</v>
      </c>
      <c r="AK515" s="12">
        <v>0.66513761467889909</v>
      </c>
      <c r="AL515" s="12">
        <v>0.95</v>
      </c>
      <c r="AN515" s="12">
        <v>0.76923076923076927</v>
      </c>
      <c r="AO515" s="12">
        <v>0.86467889908256879</v>
      </c>
      <c r="AP515" s="12">
        <v>-0.12914211579004264</v>
      </c>
      <c r="AQ515" s="8">
        <v>149647</v>
      </c>
      <c r="AR515" s="16">
        <v>-0.24602726750571857</v>
      </c>
      <c r="AS515" s="7">
        <v>5425.924583031182</v>
      </c>
      <c r="AT515" s="7">
        <v>99.235411140583551</v>
      </c>
      <c r="AU515" s="7">
        <v>19.231668825694488</v>
      </c>
      <c r="AV515" s="7">
        <v>180</v>
      </c>
      <c r="AW515" s="16">
        <v>0.10684260458719159</v>
      </c>
      <c r="AX515" s="16">
        <v>-0.21950497087350185</v>
      </c>
      <c r="AY515" s="7">
        <v>2334493.1999999997</v>
      </c>
      <c r="AZ515" s="10">
        <v>15.6</v>
      </c>
      <c r="BA515" s="16">
        <v>0</v>
      </c>
      <c r="BB515" s="7">
        <v>144994.1813302571</v>
      </c>
      <c r="BC515" s="16">
        <v>8.4051185093004258E-2</v>
      </c>
      <c r="BD515" s="13"/>
      <c r="BE515" s="13"/>
      <c r="BG515" s="44"/>
      <c r="BH515" s="43">
        <v>27.580000000000002</v>
      </c>
      <c r="BI515" s="2">
        <v>36.732999999999997</v>
      </c>
    </row>
    <row r="516" spans="1:62" x14ac:dyDescent="0.2">
      <c r="A516" s="2">
        <v>2014</v>
      </c>
      <c r="B516" s="4" t="s">
        <v>8</v>
      </c>
      <c r="C516" s="4" t="s">
        <v>155</v>
      </c>
      <c r="D516" s="4" t="s">
        <v>273</v>
      </c>
      <c r="E516" s="52" t="s">
        <v>291</v>
      </c>
      <c r="F516" s="4" t="s">
        <v>143</v>
      </c>
      <c r="G516" s="7">
        <v>58368.736999999994</v>
      </c>
      <c r="J516" s="8">
        <v>58368.736999999994</v>
      </c>
      <c r="K516" s="16">
        <v>-8.733624454148492E-3</v>
      </c>
      <c r="L516" s="7">
        <v>58368.736999999994</v>
      </c>
      <c r="M516" s="7">
        <v>301182.68291999999</v>
      </c>
      <c r="P516" s="8">
        <v>301182.68291999999</v>
      </c>
      <c r="Q516" s="16">
        <v>-8.733624454148381E-3</v>
      </c>
      <c r="R516" s="40">
        <v>29.6</v>
      </c>
      <c r="S516" s="16">
        <v>6.1692969870875247E-2</v>
      </c>
      <c r="V516" s="7">
        <v>5.16</v>
      </c>
      <c r="W516" s="7"/>
      <c r="Y516" s="7">
        <v>586245.66</v>
      </c>
      <c r="AB516" s="7">
        <v>71.5</v>
      </c>
      <c r="AE516" s="7">
        <v>1755</v>
      </c>
      <c r="AF516" s="7">
        <v>166</v>
      </c>
      <c r="AG516" s="8">
        <v>1589</v>
      </c>
      <c r="AH516" s="16">
        <v>-8.733624454148492E-3</v>
      </c>
      <c r="AI516" s="7">
        <v>1388</v>
      </c>
      <c r="AJ516" s="7">
        <v>201</v>
      </c>
      <c r="AK516" s="12">
        <v>0.79088319088319092</v>
      </c>
      <c r="AL516" s="12">
        <v>0.95</v>
      </c>
      <c r="AN516" s="12">
        <v>0.87350534927627443</v>
      </c>
      <c r="AO516" s="12">
        <v>0.90541310541310538</v>
      </c>
      <c r="AP516" s="12">
        <v>-4.2250974767532146E-2</v>
      </c>
      <c r="AQ516" s="8">
        <v>114537</v>
      </c>
      <c r="AR516" s="16">
        <v>-0.37668295656148987</v>
      </c>
      <c r="AS516" s="7">
        <v>4086.2290403139491</v>
      </c>
      <c r="AT516" s="7">
        <v>72.081183134046569</v>
      </c>
      <c r="AU516" s="7">
        <v>13.969221537605923</v>
      </c>
      <c r="AV516" s="7">
        <v>180</v>
      </c>
      <c r="AW516" s="16">
        <v>7.7606786320032914E-2</v>
      </c>
      <c r="AX516" s="16">
        <v>-0.37119117644308885</v>
      </c>
      <c r="AY516" s="7">
        <v>1786777.2</v>
      </c>
      <c r="AZ516" s="10">
        <v>15.6</v>
      </c>
      <c r="BA516" s="16">
        <v>0</v>
      </c>
      <c r="BB516" s="7">
        <v>121142.82336398792</v>
      </c>
      <c r="BC516" s="16">
        <v>0.17962376585396153</v>
      </c>
      <c r="BD516" s="13"/>
      <c r="BE516" s="13"/>
      <c r="BG516" s="44"/>
      <c r="BH516" s="43">
        <v>28.03</v>
      </c>
      <c r="BI516" s="2">
        <v>36.732999999999997</v>
      </c>
    </row>
    <row r="517" spans="1:62" x14ac:dyDescent="0.2">
      <c r="A517" s="2">
        <v>2014</v>
      </c>
      <c r="B517" s="4" t="s">
        <v>9</v>
      </c>
      <c r="C517" s="4" t="s">
        <v>156</v>
      </c>
      <c r="D517" s="4" t="s">
        <v>273</v>
      </c>
      <c r="E517" s="52" t="s">
        <v>291</v>
      </c>
      <c r="F517" s="4" t="s">
        <v>143</v>
      </c>
      <c r="G517" s="7">
        <v>52307.791999999994</v>
      </c>
      <c r="J517" s="8">
        <v>52307.791999999994</v>
      </c>
      <c r="K517" s="16">
        <v>-5.2561543579507597E-2</v>
      </c>
      <c r="L517" s="7">
        <v>52307.791999999994</v>
      </c>
      <c r="M517" s="7">
        <v>269908.20671999996</v>
      </c>
      <c r="P517" s="8">
        <v>269908.20671999996</v>
      </c>
      <c r="Q517" s="16">
        <v>-5.2561543579507708E-2</v>
      </c>
      <c r="R517" s="40">
        <v>29.2</v>
      </c>
      <c r="S517" s="16">
        <v>4.7345767575322828E-2</v>
      </c>
      <c r="V517" s="7">
        <v>5.16</v>
      </c>
      <c r="W517" s="7"/>
      <c r="Y517" s="7">
        <v>525370.55999999994</v>
      </c>
      <c r="AB517" s="7">
        <v>71.5</v>
      </c>
      <c r="AE517" s="7">
        <v>1588</v>
      </c>
      <c r="AF517" s="7">
        <v>164</v>
      </c>
      <c r="AG517" s="8">
        <v>1424</v>
      </c>
      <c r="AH517" s="16">
        <v>-5.2561543579507597E-2</v>
      </c>
      <c r="AI517" s="7">
        <v>1163</v>
      </c>
      <c r="AJ517" s="7">
        <v>261</v>
      </c>
      <c r="AK517" s="12">
        <v>0.73236775818639799</v>
      </c>
      <c r="AL517" s="12">
        <v>0.95</v>
      </c>
      <c r="AN517" s="12">
        <v>0.8167134831460674</v>
      </c>
      <c r="AO517" s="12">
        <v>0.89672544080604533</v>
      </c>
      <c r="AP517" s="12">
        <v>-0.14099344634811806</v>
      </c>
      <c r="AQ517" s="8">
        <v>124475</v>
      </c>
      <c r="AR517" s="16">
        <v>-0.23716868392829782</v>
      </c>
      <c r="AS517" s="7">
        <v>4885.2040816326526</v>
      </c>
      <c r="AT517" s="7">
        <v>87.412219101123597</v>
      </c>
      <c r="AU517" s="7">
        <v>16.940352538977439</v>
      </c>
      <c r="AV517" s="7">
        <v>180</v>
      </c>
      <c r="AW517" s="16">
        <v>9.4113069660985774E-2</v>
      </c>
      <c r="AX517" s="16">
        <v>-0.19484868816308409</v>
      </c>
      <c r="AY517" s="7">
        <v>1941810</v>
      </c>
      <c r="AZ517" s="10">
        <v>15.6</v>
      </c>
      <c r="BA517" s="16">
        <v>0</v>
      </c>
      <c r="BB517" s="7">
        <v>139048.97266061045</v>
      </c>
      <c r="BC517" s="16">
        <v>7.2812690730828716E-2</v>
      </c>
      <c r="BD517" s="13"/>
      <c r="BE517" s="13"/>
      <c r="BG517" s="44"/>
      <c r="BH517" s="43">
        <v>25.48</v>
      </c>
      <c r="BI517" s="2">
        <v>36.732999999999997</v>
      </c>
      <c r="BJ517" s="2" t="s">
        <v>153</v>
      </c>
    </row>
    <row r="518" spans="1:62" x14ac:dyDescent="0.2">
      <c r="A518" s="2">
        <v>2014</v>
      </c>
      <c r="B518" s="4" t="s">
        <v>10</v>
      </c>
      <c r="C518" s="4" t="s">
        <v>156</v>
      </c>
      <c r="D518" s="4" t="s">
        <v>273</v>
      </c>
      <c r="E518" s="52" t="s">
        <v>291</v>
      </c>
      <c r="F518" s="4" t="s">
        <v>143</v>
      </c>
      <c r="G518" s="7">
        <v>59287.061999999998</v>
      </c>
      <c r="J518" s="8">
        <v>59287.061999999998</v>
      </c>
      <c r="K518" s="16">
        <v>-3.9857227840570997E-2</v>
      </c>
      <c r="L518" s="7">
        <v>59287.061999999998</v>
      </c>
      <c r="M518" s="7">
        <v>299992.53371999995</v>
      </c>
      <c r="P518" s="8">
        <v>299992.53371999995</v>
      </c>
      <c r="Q518" s="16">
        <v>-5.846464590567646E-2</v>
      </c>
      <c r="R518" s="40">
        <v>29.3</v>
      </c>
      <c r="S518" s="16">
        <v>5.0932568149210988E-2</v>
      </c>
      <c r="V518" s="7">
        <v>5.0599999999999996</v>
      </c>
      <c r="W518" s="7"/>
      <c r="Y518" s="7">
        <v>583929.05999999994</v>
      </c>
      <c r="AB518" s="7">
        <v>71.5</v>
      </c>
      <c r="AE518" s="7">
        <v>1732</v>
      </c>
      <c r="AF518" s="7">
        <v>118</v>
      </c>
      <c r="AG518" s="8">
        <v>1614</v>
      </c>
      <c r="AH518" s="16">
        <v>-3.9857227840571108E-2</v>
      </c>
      <c r="AI518" s="7">
        <v>1304</v>
      </c>
      <c r="AJ518" s="7">
        <v>310</v>
      </c>
      <c r="AK518" s="12">
        <v>0.75288683602771367</v>
      </c>
      <c r="AL518" s="12">
        <v>0.95</v>
      </c>
      <c r="AN518" s="12">
        <v>0.80793060718711274</v>
      </c>
      <c r="AO518" s="12">
        <v>0.93187066974595845</v>
      </c>
      <c r="AP518" s="12">
        <v>-0.12996069783373709</v>
      </c>
      <c r="AQ518" s="8">
        <v>143213</v>
      </c>
      <c r="AR518" s="16">
        <v>-0.2424917221170223</v>
      </c>
      <c r="AS518" s="7">
        <v>5404.2641509433961</v>
      </c>
      <c r="AT518" s="7">
        <v>88.731722428748455</v>
      </c>
      <c r="AU518" s="7">
        <v>17.535913523468075</v>
      </c>
      <c r="AV518" s="7">
        <v>180</v>
      </c>
      <c r="AW518" s="16">
        <v>9.7421741797044867E-2</v>
      </c>
      <c r="AX518" s="16">
        <v>-0.1954542390905375</v>
      </c>
      <c r="AY518" s="7">
        <v>2234122.7999999998</v>
      </c>
      <c r="AZ518" s="10">
        <v>15.6</v>
      </c>
      <c r="BA518" s="16">
        <v>0</v>
      </c>
      <c r="BB518" s="7">
        <v>140139.05045095042</v>
      </c>
      <c r="BC518" s="16">
        <v>7.675960419378082E-2</v>
      </c>
      <c r="BD518" s="13"/>
      <c r="BE518" s="13"/>
      <c r="BG518" s="44"/>
      <c r="BH518" s="43">
        <v>26.5</v>
      </c>
      <c r="BI518" s="2">
        <v>36.732999999999997</v>
      </c>
    </row>
    <row r="519" spans="1:62" x14ac:dyDescent="0.2">
      <c r="A519" s="2">
        <v>2014</v>
      </c>
      <c r="B519" s="4" t="s">
        <v>0</v>
      </c>
      <c r="C519" s="4" t="s">
        <v>156</v>
      </c>
      <c r="D519" s="4" t="s">
        <v>273</v>
      </c>
      <c r="E519" s="52" t="s">
        <v>291</v>
      </c>
      <c r="F519" s="4" t="s">
        <v>143</v>
      </c>
      <c r="G519" s="7">
        <v>53997.509999999995</v>
      </c>
      <c r="J519" s="8">
        <v>53997.509999999995</v>
      </c>
      <c r="K519" s="16">
        <v>-0.10420475319926881</v>
      </c>
      <c r="L519" s="7">
        <v>53997.509999999995</v>
      </c>
      <c r="M519" s="7">
        <v>281327.02709999995</v>
      </c>
      <c r="P519" s="8">
        <v>281327.02709999995</v>
      </c>
      <c r="Q519" s="16">
        <v>-9.5524566699261793E-2</v>
      </c>
      <c r="R519" s="40">
        <v>28.2</v>
      </c>
      <c r="S519" s="16">
        <v>1.1477761836441891E-2</v>
      </c>
      <c r="V519" s="7">
        <v>5.21</v>
      </c>
      <c r="W519" s="7"/>
      <c r="Y519" s="7">
        <v>547597.04999999993</v>
      </c>
      <c r="AB519" s="7">
        <v>71.5</v>
      </c>
      <c r="AE519" s="7">
        <v>1688</v>
      </c>
      <c r="AF519" s="7">
        <v>218</v>
      </c>
      <c r="AG519" s="8">
        <v>1470</v>
      </c>
      <c r="AH519" s="16">
        <v>-0.1042047531992687</v>
      </c>
      <c r="AI519" s="7">
        <v>1198</v>
      </c>
      <c r="AJ519" s="7">
        <v>272</v>
      </c>
      <c r="AK519" s="12">
        <v>0.70971563981042651</v>
      </c>
      <c r="AL519" s="12">
        <v>0.95</v>
      </c>
      <c r="AN519" s="12">
        <v>0.81496598639455786</v>
      </c>
      <c r="AO519" s="12">
        <v>0.87085308056872035</v>
      </c>
      <c r="AP519" s="12">
        <v>-9.2700689502395184E-2</v>
      </c>
      <c r="AQ519" s="8">
        <v>156753</v>
      </c>
      <c r="AR519" s="16">
        <v>-0.17737415508627563</v>
      </c>
      <c r="AS519" s="7">
        <v>5998.9667049368536</v>
      </c>
      <c r="AT519" s="7">
        <v>106.63469387755102</v>
      </c>
      <c r="AU519" s="7">
        <v>20.467311684750676</v>
      </c>
      <c r="AV519" s="7">
        <v>180</v>
      </c>
      <c r="AW519" s="16">
        <v>0.11370728713750376</v>
      </c>
      <c r="AX519" s="16">
        <v>-9.0493987314079871E-2</v>
      </c>
      <c r="AY519" s="7">
        <v>2445346.7999999998</v>
      </c>
      <c r="AZ519" s="10">
        <v>15.6</v>
      </c>
      <c r="BA519" s="16">
        <v>0</v>
      </c>
      <c r="BB519" s="7">
        <v>158774.11510159363</v>
      </c>
      <c r="BC519" s="16">
        <v>1.5135974066946677E-2</v>
      </c>
      <c r="BD519" s="13"/>
      <c r="BE519" s="13"/>
      <c r="BG519" s="44"/>
      <c r="BH519" s="43">
        <v>26.130000000000003</v>
      </c>
      <c r="BI519" s="2">
        <v>36.732999999999997</v>
      </c>
    </row>
    <row r="520" spans="1:62" x14ac:dyDescent="0.2">
      <c r="A520" s="2">
        <v>2014</v>
      </c>
      <c r="B520" s="4" t="s">
        <v>1</v>
      </c>
      <c r="C520" s="4" t="s">
        <v>156</v>
      </c>
      <c r="D520" s="4" t="s">
        <v>273</v>
      </c>
      <c r="E520" s="52" t="s">
        <v>291</v>
      </c>
      <c r="F520" s="4" t="s">
        <v>143</v>
      </c>
      <c r="G520" s="7">
        <v>47201.904999999999</v>
      </c>
      <c r="J520" s="8">
        <v>47201.904999999999</v>
      </c>
      <c r="K520" s="16">
        <v>-0.21694088970140157</v>
      </c>
      <c r="L520" s="7">
        <v>47201.904999999999</v>
      </c>
      <c r="M520" s="7">
        <v>259138.45845000001</v>
      </c>
      <c r="P520" s="8">
        <v>259138.45845000001</v>
      </c>
      <c r="Q520" s="16">
        <v>-0.16686152799625864</v>
      </c>
      <c r="R520" s="40">
        <v>28.2</v>
      </c>
      <c r="S520" s="16">
        <v>1.1477761836441891E-2</v>
      </c>
      <c r="V520" s="7">
        <v>5.49</v>
      </c>
      <c r="W520" s="7"/>
      <c r="Y520" s="7">
        <v>504407.47500000003</v>
      </c>
      <c r="AB520" s="7">
        <v>71.5</v>
      </c>
      <c r="AE520" s="7">
        <v>1746</v>
      </c>
      <c r="AF520" s="7">
        <v>461</v>
      </c>
      <c r="AG520" s="8">
        <v>1285</v>
      </c>
      <c r="AH520" s="16">
        <v>-0.21694088970140157</v>
      </c>
      <c r="AI520" s="7">
        <v>1005</v>
      </c>
      <c r="AJ520" s="7">
        <v>280</v>
      </c>
      <c r="AK520" s="12">
        <v>0.57560137457044669</v>
      </c>
      <c r="AL520" s="12">
        <v>0.95</v>
      </c>
      <c r="AN520" s="12">
        <v>0.78210116731517509</v>
      </c>
      <c r="AO520" s="12">
        <v>0.73596792668957622</v>
      </c>
      <c r="AP520" s="12">
        <v>-0.14094510337068111</v>
      </c>
      <c r="AQ520" s="8">
        <v>135614</v>
      </c>
      <c r="AR520" s="16">
        <v>-0.28056233421750665</v>
      </c>
      <c r="AS520" s="7">
        <v>4869.4434470377018</v>
      </c>
      <c r="AT520" s="7">
        <v>105.53618677042802</v>
      </c>
      <c r="AU520" s="7">
        <v>19.223349138511477</v>
      </c>
      <c r="AV520" s="7">
        <v>180</v>
      </c>
      <c r="AW520" s="16">
        <v>0.10679638410284154</v>
      </c>
      <c r="AX520" s="16">
        <v>-0.13647287940957953</v>
      </c>
      <c r="AY520" s="7">
        <v>2115578.4</v>
      </c>
      <c r="AZ520" s="10">
        <v>15.6</v>
      </c>
      <c r="BA520" s="16">
        <v>0</v>
      </c>
      <c r="BB520" s="7">
        <v>134271.85716028456</v>
      </c>
      <c r="BC520" s="16">
        <v>1.0753751427441333E-2</v>
      </c>
      <c r="BD520" s="13"/>
      <c r="BE520" s="13"/>
      <c r="BG520" s="44"/>
      <c r="BH520" s="43">
        <v>27.85</v>
      </c>
      <c r="BI520" s="2">
        <v>36.732999999999997</v>
      </c>
    </row>
    <row r="521" spans="1:62" x14ac:dyDescent="0.2">
      <c r="A521" s="2">
        <v>2014</v>
      </c>
      <c r="B521" s="4" t="s">
        <v>2</v>
      </c>
      <c r="C521" s="4" t="s">
        <v>156</v>
      </c>
      <c r="D521" s="4" t="s">
        <v>273</v>
      </c>
      <c r="E521" s="52" t="s">
        <v>291</v>
      </c>
      <c r="F521" s="4" t="s">
        <v>143</v>
      </c>
      <c r="G521" s="7">
        <v>59654.391999999993</v>
      </c>
      <c r="J521" s="8">
        <v>59654.391999999993</v>
      </c>
      <c r="K521" s="16">
        <v>9.3225605966438252E-3</v>
      </c>
      <c r="L521" s="7">
        <v>59654.391999999993</v>
      </c>
      <c r="M521" s="7">
        <v>300658.13567999995</v>
      </c>
      <c r="P521" s="8">
        <v>300658.13567999995</v>
      </c>
      <c r="Q521" s="16">
        <v>-1.4150057091650292E-2</v>
      </c>
      <c r="R521" s="40">
        <v>28.7</v>
      </c>
      <c r="S521" s="16">
        <v>2.941176470588247E-2</v>
      </c>
      <c r="V521" s="7">
        <v>5.04</v>
      </c>
      <c r="W521" s="7"/>
      <c r="Y521" s="7">
        <v>585224.64</v>
      </c>
      <c r="AB521" s="7">
        <v>71.5</v>
      </c>
      <c r="AE521" s="7">
        <v>1690</v>
      </c>
      <c r="AF521" s="7">
        <v>66</v>
      </c>
      <c r="AG521" s="8">
        <v>1624</v>
      </c>
      <c r="AH521" s="16">
        <v>9.3225605966438252E-3</v>
      </c>
      <c r="AI521" s="7">
        <v>1181</v>
      </c>
      <c r="AJ521" s="7">
        <v>443</v>
      </c>
      <c r="AK521" s="12">
        <v>0.69881656804733727</v>
      </c>
      <c r="AL521" s="12">
        <v>0.95</v>
      </c>
      <c r="AN521" s="12">
        <v>0.72721674876847286</v>
      </c>
      <c r="AO521" s="12">
        <v>0.96094674556213022</v>
      </c>
      <c r="AP521" s="12">
        <v>-0.1874362855774494</v>
      </c>
      <c r="AQ521" s="8">
        <v>152454</v>
      </c>
      <c r="AR521" s="16">
        <v>-0.13640431871480851</v>
      </c>
      <c r="AS521" s="7">
        <v>5735.6659142212184</v>
      </c>
      <c r="AT521" s="7">
        <v>93.875615763546804</v>
      </c>
      <c r="AU521" s="7">
        <v>18.626114238798969</v>
      </c>
      <c r="AV521" s="7">
        <v>180</v>
      </c>
      <c r="AW521" s="16">
        <v>0.10347841243777205</v>
      </c>
      <c r="AX521" s="16">
        <v>-0.12400899599638526</v>
      </c>
      <c r="AY521" s="7">
        <v>2378282.4</v>
      </c>
      <c r="AZ521" s="10">
        <v>15.6</v>
      </c>
      <c r="BA521" s="16">
        <v>0</v>
      </c>
      <c r="BB521" s="7">
        <v>156503.6356178654</v>
      </c>
      <c r="BC521" s="16">
        <v>4.5125381559776453E-2</v>
      </c>
      <c r="BD521" s="13"/>
      <c r="BE521" s="13"/>
      <c r="BG521" s="44"/>
      <c r="BH521" s="43">
        <v>26.580000000000002</v>
      </c>
      <c r="BI521" s="2">
        <v>36.732999999999997</v>
      </c>
    </row>
    <row r="522" spans="1:62" x14ac:dyDescent="0.2">
      <c r="A522" s="2">
        <v>2014</v>
      </c>
      <c r="B522" s="4" t="s">
        <v>3</v>
      </c>
      <c r="C522" s="4" t="s">
        <v>156</v>
      </c>
      <c r="D522" s="4" t="s">
        <v>273</v>
      </c>
      <c r="E522" s="52" t="s">
        <v>291</v>
      </c>
      <c r="F522" s="4" t="s">
        <v>143</v>
      </c>
      <c r="G522" s="7">
        <v>43087.808999999994</v>
      </c>
      <c r="J522" s="8">
        <v>43087.808999999994</v>
      </c>
      <c r="K522" s="16">
        <v>-0.25476493011435841</v>
      </c>
      <c r="L522" s="7">
        <v>43087.808999999994</v>
      </c>
      <c r="M522" s="7">
        <v>215439.04499999998</v>
      </c>
      <c r="P522" s="8">
        <v>215439.04499999998</v>
      </c>
      <c r="Q522" s="16">
        <v>-0.27787299429685897</v>
      </c>
      <c r="R522" s="40">
        <v>28.6</v>
      </c>
      <c r="S522" s="16">
        <v>2.582496413199431E-2</v>
      </c>
      <c r="V522" s="7">
        <v>5</v>
      </c>
      <c r="W522" s="7"/>
      <c r="Y522" s="7">
        <v>419347.5</v>
      </c>
      <c r="AB522" s="7">
        <v>71.5</v>
      </c>
      <c r="AE522" s="7">
        <v>1755</v>
      </c>
      <c r="AF522" s="7">
        <v>582</v>
      </c>
      <c r="AG522" s="8">
        <v>1173</v>
      </c>
      <c r="AH522" s="16">
        <v>-0.2547649301143583</v>
      </c>
      <c r="AI522" s="7">
        <v>834</v>
      </c>
      <c r="AJ522" s="7">
        <v>339</v>
      </c>
      <c r="AK522" s="12">
        <v>0.47521367521367519</v>
      </c>
      <c r="AL522" s="12">
        <v>0.95</v>
      </c>
      <c r="AN522" s="12">
        <v>0.71099744245524299</v>
      </c>
      <c r="AO522" s="12">
        <v>0.66837606837606833</v>
      </c>
      <c r="AP522" s="12">
        <v>-0.21355588585765817</v>
      </c>
      <c r="AQ522" s="8">
        <v>105553</v>
      </c>
      <c r="AR522" s="16">
        <v>-0.32244004519077696</v>
      </c>
      <c r="AS522" s="7">
        <v>3765.7153050303245</v>
      </c>
      <c r="AT522" s="7">
        <v>89.985507246376812</v>
      </c>
      <c r="AU522" s="7">
        <v>17.997101449275362</v>
      </c>
      <c r="AV522" s="7">
        <v>180</v>
      </c>
      <c r="AW522" s="16">
        <v>9.9983896940418676E-2</v>
      </c>
      <c r="AX522" s="16">
        <v>-6.1716360892115962E-2</v>
      </c>
      <c r="AY522" s="7">
        <v>1646626.8</v>
      </c>
      <c r="AZ522" s="10">
        <v>15.6</v>
      </c>
      <c r="BA522" s="16">
        <v>0</v>
      </c>
      <c r="BB522" s="7">
        <v>104908.98497244251</v>
      </c>
      <c r="BC522" s="16">
        <v>-4.14503941625795E-2</v>
      </c>
      <c r="BD522" s="13"/>
      <c r="BE522" s="13"/>
      <c r="BG522" s="44"/>
      <c r="BH522" s="43">
        <v>28.03</v>
      </c>
      <c r="BI522" s="2">
        <v>36.732999999999997</v>
      </c>
    </row>
    <row r="523" spans="1:62" x14ac:dyDescent="0.2">
      <c r="A523" s="2">
        <v>2014</v>
      </c>
      <c r="B523" s="4" t="s">
        <v>4</v>
      </c>
      <c r="C523" s="4" t="s">
        <v>156</v>
      </c>
      <c r="D523" s="4" t="s">
        <v>273</v>
      </c>
      <c r="E523" s="52" t="s">
        <v>291</v>
      </c>
      <c r="F523" s="4" t="s">
        <v>143</v>
      </c>
      <c r="G523" s="7">
        <v>59433.993999999992</v>
      </c>
      <c r="J523" s="8">
        <v>59433.993999999992</v>
      </c>
      <c r="K523" s="16">
        <v>-5.1026392961876832E-2</v>
      </c>
      <c r="L523" s="7">
        <v>59433.993999999992</v>
      </c>
      <c r="M523" s="7">
        <v>293603.93036</v>
      </c>
      <c r="P523" s="8">
        <v>293603.93036</v>
      </c>
      <c r="Q523" s="16">
        <v>-9.1486507990633958E-2</v>
      </c>
      <c r="R523" s="40">
        <v>29.2</v>
      </c>
      <c r="S523" s="16">
        <v>4.7345767575322828E-2</v>
      </c>
      <c r="V523" s="7">
        <v>4.9400000000000004</v>
      </c>
      <c r="W523" s="7"/>
      <c r="Y523" s="7">
        <v>571493.78</v>
      </c>
      <c r="AB523" s="7">
        <v>71.5</v>
      </c>
      <c r="AE523" s="7">
        <v>1746</v>
      </c>
      <c r="AF523" s="7">
        <v>128</v>
      </c>
      <c r="AG523" s="8">
        <v>1618</v>
      </c>
      <c r="AH523" s="16">
        <v>-5.1026392961876832E-2</v>
      </c>
      <c r="AI523" s="7">
        <v>1214</v>
      </c>
      <c r="AJ523" s="7">
        <v>404</v>
      </c>
      <c r="AK523" s="12">
        <v>0.69530355097365404</v>
      </c>
      <c r="AL523" s="12">
        <v>0.95</v>
      </c>
      <c r="AN523" s="12">
        <v>0.75030902348578488</v>
      </c>
      <c r="AO523" s="12">
        <v>0.92668957617411229</v>
      </c>
      <c r="AP523" s="12">
        <v>-0.14657979650215924</v>
      </c>
      <c r="AQ523" s="8">
        <v>153929</v>
      </c>
      <c r="AR523" s="16">
        <v>-5.2208019309393672E-2</v>
      </c>
      <c r="AS523" s="7">
        <v>5617.8467153284664</v>
      </c>
      <c r="AT523" s="7">
        <v>95.135352286773795</v>
      </c>
      <c r="AU523" s="7">
        <v>19.258168479104004</v>
      </c>
      <c r="AV523" s="7">
        <v>180</v>
      </c>
      <c r="AW523" s="16">
        <v>0.10698982488391114</v>
      </c>
      <c r="AX523" s="16">
        <v>4.3233797876097269E-2</v>
      </c>
      <c r="AY523" s="7">
        <v>2401292.4</v>
      </c>
      <c r="AZ523" s="10">
        <v>15.6</v>
      </c>
      <c r="BA523" s="16">
        <v>0</v>
      </c>
      <c r="BB523" s="7">
        <v>151706.18427271215</v>
      </c>
      <c r="BC523" s="16">
        <v>-4.6480157180639928E-2</v>
      </c>
      <c r="BD523" s="13"/>
      <c r="BE523" s="13"/>
      <c r="BG523" s="44"/>
      <c r="BH523" s="43">
        <v>27.400000000000002</v>
      </c>
      <c r="BI523" s="2">
        <v>36.732999999999997</v>
      </c>
    </row>
    <row r="524" spans="1:62" x14ac:dyDescent="0.2">
      <c r="A524" s="2">
        <v>2014</v>
      </c>
      <c r="B524" s="4" t="s">
        <v>11</v>
      </c>
      <c r="C524" s="4" t="s">
        <v>156</v>
      </c>
      <c r="D524" s="4" t="s">
        <v>273</v>
      </c>
      <c r="E524" s="52" t="s">
        <v>291</v>
      </c>
      <c r="F524" s="4" t="s">
        <v>143</v>
      </c>
      <c r="G524" s="7">
        <v>59948.255999999994</v>
      </c>
      <c r="J524" s="8">
        <v>59948.255999999994</v>
      </c>
      <c r="K524" s="16">
        <v>1.0526315789473717E-2</v>
      </c>
      <c r="L524" s="7">
        <v>59948.255999999994</v>
      </c>
      <c r="M524" s="7">
        <v>305736.10559999995</v>
      </c>
      <c r="P524" s="8">
        <v>305736.10559999995</v>
      </c>
      <c r="Q524" s="16">
        <v>-1.223990208078507E-3</v>
      </c>
      <c r="R524" s="40">
        <v>28.64</v>
      </c>
      <c r="S524" s="16">
        <v>2.7259684361549574E-2</v>
      </c>
      <c r="V524" s="7">
        <v>5.0999999999999996</v>
      </c>
      <c r="W524" s="7"/>
      <c r="Y524" s="7">
        <v>595108.79999999993</v>
      </c>
      <c r="AB524" s="7">
        <v>71.5</v>
      </c>
      <c r="AE524" s="7">
        <v>1694</v>
      </c>
      <c r="AF524" s="7">
        <v>62</v>
      </c>
      <c r="AG524" s="8">
        <v>1632</v>
      </c>
      <c r="AH524" s="16">
        <v>1.0526315789473717E-2</v>
      </c>
      <c r="AI524" s="7">
        <v>1072</v>
      </c>
      <c r="AJ524" s="7">
        <v>560</v>
      </c>
      <c r="AK524" s="12">
        <v>0.63282172373081469</v>
      </c>
      <c r="AL524" s="12">
        <v>0.95</v>
      </c>
      <c r="AN524" s="12">
        <v>0.65686274509803921</v>
      </c>
      <c r="AO524" s="12">
        <v>0.9634002361275088</v>
      </c>
      <c r="AP524" s="12">
        <v>-0.2529342723004695</v>
      </c>
      <c r="AQ524" s="8">
        <v>160703</v>
      </c>
      <c r="AR524" s="16">
        <v>6.7801114957574571E-2</v>
      </c>
      <c r="AS524" s="7">
        <v>5847.998544395924</v>
      </c>
      <c r="AT524" s="7">
        <v>98.469975490196077</v>
      </c>
      <c r="AU524" s="7">
        <v>19.307838331410998</v>
      </c>
      <c r="AV524" s="7">
        <v>180</v>
      </c>
      <c r="AW524" s="16">
        <v>0.10726576850783888</v>
      </c>
      <c r="AX524" s="16">
        <v>6.9109694755316919E-2</v>
      </c>
      <c r="AY524" s="7">
        <v>2506966.7999999998</v>
      </c>
      <c r="AZ524" s="10">
        <v>15.6</v>
      </c>
      <c r="BA524" s="16">
        <v>0</v>
      </c>
      <c r="BB524" s="7">
        <v>157067.54908941418</v>
      </c>
      <c r="BC524" s="16">
        <v>-5.7743011449810672E-2</v>
      </c>
      <c r="BD524" s="13"/>
      <c r="BE524" s="13"/>
      <c r="BG524" s="44"/>
      <c r="BH524" s="43">
        <v>27.48</v>
      </c>
      <c r="BI524" s="2">
        <v>36.732999999999997</v>
      </c>
    </row>
    <row r="525" spans="1:62" x14ac:dyDescent="0.2">
      <c r="A525" s="2">
        <v>2014</v>
      </c>
      <c r="B525" s="4" t="s">
        <v>5</v>
      </c>
      <c r="C525" s="4" t="s">
        <v>156</v>
      </c>
      <c r="D525" s="4" t="s">
        <v>273</v>
      </c>
      <c r="E525" s="52" t="s">
        <v>291</v>
      </c>
      <c r="F525" s="4" t="s">
        <v>143</v>
      </c>
      <c r="G525" s="7">
        <v>39083.911999999997</v>
      </c>
      <c r="J525" s="8">
        <v>39083.911999999997</v>
      </c>
      <c r="K525" s="16">
        <v>-0.37595307917888565</v>
      </c>
      <c r="L525" s="7">
        <v>39083.911999999997</v>
      </c>
      <c r="M525" s="7">
        <v>210662.28567999997</v>
      </c>
      <c r="P525" s="8">
        <v>210662.28567999997</v>
      </c>
      <c r="Q525" s="16">
        <v>-0.34813703425856468</v>
      </c>
      <c r="R525" s="40">
        <v>27.8</v>
      </c>
      <c r="S525" s="16">
        <v>-2.8694404591104172E-3</v>
      </c>
      <c r="V525" s="7">
        <v>5.39</v>
      </c>
      <c r="W525" s="7"/>
      <c r="Y525" s="7">
        <v>410049.64</v>
      </c>
      <c r="AB525" s="7">
        <v>71.5</v>
      </c>
      <c r="AE525" s="7">
        <v>1598</v>
      </c>
      <c r="AF525" s="7">
        <v>534</v>
      </c>
      <c r="AG525" s="8">
        <v>1064</v>
      </c>
      <c r="AH525" s="16">
        <v>-0.37595307917888565</v>
      </c>
      <c r="AI525" s="7">
        <v>836</v>
      </c>
      <c r="AJ525" s="7">
        <v>228</v>
      </c>
      <c r="AK525" s="12">
        <v>0.52315394242803503</v>
      </c>
      <c r="AL525" s="12">
        <v>0.95</v>
      </c>
      <c r="AN525" s="12">
        <v>0.7857142857142857</v>
      </c>
      <c r="AO525" s="12">
        <v>0.66583229036295366</v>
      </c>
      <c r="AP525" s="12">
        <v>-4.2428265087307349E-2</v>
      </c>
      <c r="AQ525" s="8">
        <v>126675</v>
      </c>
      <c r="AR525" s="16">
        <v>-0.26866653965394804</v>
      </c>
      <c r="AS525" s="7">
        <v>4447.8581460674159</v>
      </c>
      <c r="AT525" s="7">
        <v>119.05545112781955</v>
      </c>
      <c r="AU525" s="7">
        <v>22.088209856738324</v>
      </c>
      <c r="AV525" s="7">
        <v>180</v>
      </c>
      <c r="AW525" s="16">
        <v>0.12271227698187957</v>
      </c>
      <c r="AX525" s="16">
        <v>0.12191288473372031</v>
      </c>
      <c r="AY525" s="7">
        <v>1976130</v>
      </c>
      <c r="AZ525" s="10">
        <v>15.6</v>
      </c>
      <c r="BA525" s="16">
        <v>0</v>
      </c>
      <c r="BB525" s="7">
        <v>119887.14005233345</v>
      </c>
      <c r="BC525" s="16">
        <v>-0.14038988471136801</v>
      </c>
      <c r="BD525" s="13"/>
      <c r="BE525" s="13"/>
      <c r="BG525" s="44"/>
      <c r="BH525" s="43">
        <v>28.48</v>
      </c>
      <c r="BI525" s="2">
        <v>36.732999999999997</v>
      </c>
    </row>
    <row r="526" spans="1:62" x14ac:dyDescent="0.2">
      <c r="A526" s="2">
        <v>2014</v>
      </c>
      <c r="B526" s="4" t="s">
        <v>6</v>
      </c>
      <c r="C526" s="4" t="s">
        <v>156</v>
      </c>
      <c r="D526" s="4" t="s">
        <v>273</v>
      </c>
      <c r="E526" s="52" t="s">
        <v>291</v>
      </c>
      <c r="F526" s="4" t="s">
        <v>143</v>
      </c>
      <c r="G526" s="7">
        <v>26484.492999999999</v>
      </c>
      <c r="J526" s="8">
        <v>26484.492999999999</v>
      </c>
      <c r="K526" s="16">
        <v>-0.55548705302096169</v>
      </c>
      <c r="L526" s="7">
        <v>26484.492999999999</v>
      </c>
      <c r="M526" s="7">
        <v>147783.47094</v>
      </c>
      <c r="P526" s="8">
        <v>147783.47094</v>
      </c>
      <c r="Q526" s="16">
        <v>-0.51930576663894701</v>
      </c>
      <c r="R526" s="40">
        <v>27.9</v>
      </c>
      <c r="S526" s="16">
        <v>7.1736011477763206E-4</v>
      </c>
      <c r="V526" s="7">
        <v>5.58</v>
      </c>
      <c r="W526" s="7"/>
      <c r="Y526" s="7">
        <v>287657.37</v>
      </c>
      <c r="AB526" s="7">
        <v>71.5</v>
      </c>
      <c r="AE526" s="7">
        <v>1536</v>
      </c>
      <c r="AF526" s="7">
        <v>815</v>
      </c>
      <c r="AG526" s="8">
        <v>721</v>
      </c>
      <c r="AH526" s="16">
        <v>-0.5554870530209618</v>
      </c>
      <c r="AI526" s="7">
        <v>595</v>
      </c>
      <c r="AJ526" s="7">
        <v>126</v>
      </c>
      <c r="AK526" s="12">
        <v>0.38736979166666669</v>
      </c>
      <c r="AL526" s="12">
        <v>0.95</v>
      </c>
      <c r="AN526" s="12">
        <v>0.82524271844660191</v>
      </c>
      <c r="AO526" s="12">
        <v>0.46940104166666669</v>
      </c>
      <c r="AP526" s="12">
        <v>1.4048249485142605E-2</v>
      </c>
      <c r="AQ526" s="8">
        <v>63312</v>
      </c>
      <c r="AR526" s="16">
        <v>-0.6436599821019513</v>
      </c>
      <c r="AS526" s="7">
        <v>2398.181818181818</v>
      </c>
      <c r="AT526" s="7">
        <v>87.811373092926488</v>
      </c>
      <c r="AU526" s="7">
        <v>15.736805213786109</v>
      </c>
      <c r="AV526" s="7">
        <v>180</v>
      </c>
      <c r="AW526" s="16">
        <v>8.7426695632145057E-2</v>
      </c>
      <c r="AX526" s="16">
        <v>-0.25869712351968421</v>
      </c>
      <c r="AY526" s="7">
        <v>987667.2</v>
      </c>
      <c r="AZ526" s="10">
        <v>15.6</v>
      </c>
      <c r="BA526" s="16">
        <v>0</v>
      </c>
      <c r="BB526" s="7">
        <v>61267.483183359902</v>
      </c>
      <c r="BC526" s="16">
        <v>1.9655976104163995E-2</v>
      </c>
      <c r="BD526" s="13"/>
      <c r="BE526" s="13"/>
      <c r="BG526" s="44"/>
      <c r="BH526" s="43">
        <v>26.400000000000002</v>
      </c>
      <c r="BI526" s="2">
        <v>36.732999999999997</v>
      </c>
    </row>
    <row r="527" spans="1:62" x14ac:dyDescent="0.2">
      <c r="A527" s="2">
        <v>2014</v>
      </c>
      <c r="B527" s="4" t="s">
        <v>7</v>
      </c>
      <c r="C527" s="4" t="s">
        <v>156</v>
      </c>
      <c r="D527" s="4" t="s">
        <v>273</v>
      </c>
      <c r="E527" s="52" t="s">
        <v>291</v>
      </c>
      <c r="F527" s="4" t="s">
        <v>143</v>
      </c>
      <c r="G527" s="7">
        <v>53556.713999999993</v>
      </c>
      <c r="J527" s="8">
        <v>53556.713999999993</v>
      </c>
      <c r="K527" s="16">
        <v>-3.3156498673740042E-2</v>
      </c>
      <c r="L527" s="7">
        <v>53556.713999999993</v>
      </c>
      <c r="M527" s="7">
        <v>274210.37567999994</v>
      </c>
      <c r="P527" s="8">
        <v>274210.37567999994</v>
      </c>
      <c r="Q527" s="16">
        <v>-4.0651409536734517E-2</v>
      </c>
      <c r="R527" s="40">
        <v>27.88</v>
      </c>
      <c r="S527" s="16">
        <v>0</v>
      </c>
      <c r="V527" s="7">
        <v>5.12</v>
      </c>
      <c r="W527" s="7"/>
      <c r="Y527" s="7">
        <v>533744.64000000001</v>
      </c>
      <c r="AB527" s="7">
        <v>71.5</v>
      </c>
      <c r="AE527" s="7">
        <v>1580</v>
      </c>
      <c r="AF527" s="7">
        <v>122</v>
      </c>
      <c r="AG527" s="8">
        <v>1458</v>
      </c>
      <c r="AH527" s="16">
        <v>-3.3156498673740042E-2</v>
      </c>
      <c r="AI527" s="7">
        <v>1175</v>
      </c>
      <c r="AJ527" s="7">
        <v>283</v>
      </c>
      <c r="AK527" s="12">
        <v>0.74367088607594933</v>
      </c>
      <c r="AL527" s="12">
        <v>0.95</v>
      </c>
      <c r="AN527" s="12">
        <v>0.80589849108367628</v>
      </c>
      <c r="AO527" s="12">
        <v>0.92278481012658231</v>
      </c>
      <c r="AP527" s="12">
        <v>4.766803840877909E-2</v>
      </c>
      <c r="AQ527" s="8">
        <v>138681</v>
      </c>
      <c r="AR527" s="16">
        <v>-7.3279116854998771E-2</v>
      </c>
      <c r="AS527" s="7">
        <v>5028.3176214648292</v>
      </c>
      <c r="AT527" s="7">
        <v>95.117283950617278</v>
      </c>
      <c r="AU527" s="7">
        <v>18.577594521604937</v>
      </c>
      <c r="AV527" s="7">
        <v>180</v>
      </c>
      <c r="AW527" s="16">
        <v>0.10320885845336075</v>
      </c>
      <c r="AX527" s="16">
        <v>-3.4010272848275958E-2</v>
      </c>
      <c r="AY527" s="7">
        <v>2163423.6</v>
      </c>
      <c r="AZ527" s="10">
        <v>15.6</v>
      </c>
      <c r="BA527" s="16">
        <v>0</v>
      </c>
      <c r="BB527" s="7">
        <v>134369.1357732623</v>
      </c>
      <c r="BC527" s="16">
        <v>1.5140640530267879E-2</v>
      </c>
      <c r="BD527" s="13"/>
      <c r="BE527" s="13"/>
      <c r="BG527" s="44"/>
      <c r="BH527" s="43">
        <v>27.580000000000002</v>
      </c>
      <c r="BI527" s="2">
        <v>36.732999999999997</v>
      </c>
    </row>
    <row r="528" spans="1:62" x14ac:dyDescent="0.2">
      <c r="A528" s="2">
        <v>2015</v>
      </c>
      <c r="B528" s="4" t="s">
        <v>8</v>
      </c>
      <c r="C528" s="4" t="s">
        <v>156</v>
      </c>
      <c r="D528" s="4" t="s">
        <v>273</v>
      </c>
      <c r="E528" s="52" t="s">
        <v>291</v>
      </c>
      <c r="F528" s="4" t="s">
        <v>143</v>
      </c>
      <c r="G528" s="7">
        <v>56348.421999999999</v>
      </c>
      <c r="J528" s="8">
        <v>56348.421999999999</v>
      </c>
      <c r="K528" s="16">
        <v>-3.4612964128382551E-2</v>
      </c>
      <c r="L528" s="7">
        <v>56348.421999999999</v>
      </c>
      <c r="M528" s="7">
        <v>290757.85752000002</v>
      </c>
      <c r="P528" s="8">
        <v>290757.85752000002</v>
      </c>
      <c r="Q528" s="16">
        <v>-3.4612964128382551E-2</v>
      </c>
      <c r="R528" s="40">
        <v>27.88</v>
      </c>
      <c r="S528" s="16">
        <v>-5.8108108108108181E-2</v>
      </c>
      <c r="V528" s="7">
        <v>5.16</v>
      </c>
      <c r="W528" s="7"/>
      <c r="Y528" s="7">
        <v>565953.96</v>
      </c>
      <c r="AB528" s="7">
        <v>71.5</v>
      </c>
      <c r="AE528" s="7">
        <v>1598</v>
      </c>
      <c r="AF528" s="7">
        <v>64</v>
      </c>
      <c r="AG528" s="8">
        <v>1534</v>
      </c>
      <c r="AH528" s="16">
        <v>-3.4612964128382662E-2</v>
      </c>
      <c r="AI528" s="7">
        <v>1297</v>
      </c>
      <c r="AJ528" s="7">
        <v>237</v>
      </c>
      <c r="AK528" s="12">
        <v>0.81163954943679595</v>
      </c>
      <c r="AL528" s="12">
        <v>0.95</v>
      </c>
      <c r="AN528" s="12">
        <v>0.84550195567144715</v>
      </c>
      <c r="AO528" s="12">
        <v>0.95994993742177726</v>
      </c>
      <c r="AP528" s="12">
        <v>-3.2058640085065204E-2</v>
      </c>
      <c r="AQ528" s="8">
        <v>148848</v>
      </c>
      <c r="AR528" s="16">
        <v>0.29956258676235636</v>
      </c>
      <c r="AS528" s="7">
        <v>5344.6319569120287</v>
      </c>
      <c r="AT528" s="7">
        <v>97.032594524119943</v>
      </c>
      <c r="AU528" s="7">
        <v>18.8047663806434</v>
      </c>
      <c r="AV528" s="7">
        <v>180</v>
      </c>
      <c r="AW528" s="16">
        <v>0.10447092433690777</v>
      </c>
      <c r="AX528" s="16">
        <v>0.3461570732499244</v>
      </c>
      <c r="AY528" s="7">
        <v>2322028.7999999998</v>
      </c>
      <c r="AZ528" s="10">
        <v>15.6</v>
      </c>
      <c r="BA528" s="16">
        <v>0</v>
      </c>
      <c r="BB528" s="7">
        <v>157432.68089859933</v>
      </c>
      <c r="BC528" s="16">
        <v>-0.18320699345914526</v>
      </c>
      <c r="BD528" s="13"/>
      <c r="BE528" s="13"/>
      <c r="BG528" s="44"/>
      <c r="BH528" s="43">
        <v>27.85</v>
      </c>
      <c r="BI528" s="2">
        <v>36.732999999999997</v>
      </c>
    </row>
    <row r="529" spans="1:80" x14ac:dyDescent="0.2">
      <c r="A529" s="2">
        <v>2015</v>
      </c>
      <c r="B529" s="4" t="s">
        <v>9</v>
      </c>
      <c r="C529" s="4" t="s">
        <v>156</v>
      </c>
      <c r="D529" s="4" t="s">
        <v>273</v>
      </c>
      <c r="E529" s="52" t="s">
        <v>291</v>
      </c>
      <c r="F529" s="4" t="s">
        <v>143</v>
      </c>
      <c r="G529" s="7">
        <v>51058.869999999995</v>
      </c>
      <c r="J529" s="8">
        <v>51058.869999999995</v>
      </c>
      <c r="K529" s="16">
        <v>-2.3876404494381998E-2</v>
      </c>
      <c r="L529" s="7">
        <v>51058.869999999995</v>
      </c>
      <c r="M529" s="7">
        <v>263463.76919999998</v>
      </c>
      <c r="P529" s="8">
        <v>263463.76919999998</v>
      </c>
      <c r="Q529" s="16">
        <v>-2.3876404494381998E-2</v>
      </c>
      <c r="R529" s="40">
        <v>27.88</v>
      </c>
      <c r="S529" s="16">
        <v>-4.5205479452054775E-2</v>
      </c>
      <c r="V529" s="7">
        <v>5.16</v>
      </c>
      <c r="W529" s="7"/>
      <c r="Y529" s="7">
        <v>512826.6</v>
      </c>
      <c r="AB529" s="7">
        <v>71.5</v>
      </c>
      <c r="AE529" s="7">
        <v>1430</v>
      </c>
      <c r="AF529" s="7">
        <v>40</v>
      </c>
      <c r="AG529" s="8">
        <v>1390</v>
      </c>
      <c r="AH529" s="16">
        <v>-2.3876404494381998E-2</v>
      </c>
      <c r="AI529" s="7">
        <v>1149</v>
      </c>
      <c r="AJ529" s="7">
        <v>241</v>
      </c>
      <c r="AK529" s="12">
        <v>0.80349650349650348</v>
      </c>
      <c r="AL529" s="12">
        <v>0.95</v>
      </c>
      <c r="AN529" s="12">
        <v>0.82661870503597124</v>
      </c>
      <c r="AO529" s="12">
        <v>0.97202797202797198</v>
      </c>
      <c r="AP529" s="12">
        <v>1.2128147868635475E-2</v>
      </c>
      <c r="AQ529" s="8">
        <v>147923</v>
      </c>
      <c r="AR529" s="16">
        <v>0.18837517573810003</v>
      </c>
      <c r="AS529" s="7">
        <v>6018.0227827502031</v>
      </c>
      <c r="AT529" s="7">
        <v>106.41942446043166</v>
      </c>
      <c r="AU529" s="7">
        <v>20.623919469075901</v>
      </c>
      <c r="AV529" s="7">
        <v>180</v>
      </c>
      <c r="AW529" s="16">
        <v>0.11457733038375501</v>
      </c>
      <c r="AX529" s="16">
        <v>0.21744334550435584</v>
      </c>
      <c r="AY529" s="7">
        <v>2307598.7999999998</v>
      </c>
      <c r="AZ529" s="10">
        <v>15.6</v>
      </c>
      <c r="BA529" s="16">
        <v>0</v>
      </c>
      <c r="BB529" s="7">
        <v>165242.34732175519</v>
      </c>
      <c r="BC529" s="16">
        <v>-0.11228413886419077</v>
      </c>
      <c r="BD529" s="13"/>
      <c r="BE529" s="13"/>
      <c r="BG529" s="44"/>
      <c r="BH529" s="43">
        <v>24.580000000000002</v>
      </c>
      <c r="BI529" s="2">
        <v>36.732999999999997</v>
      </c>
    </row>
    <row r="530" spans="1:80" x14ac:dyDescent="0.2">
      <c r="A530" s="2">
        <v>2015</v>
      </c>
      <c r="B530" s="4" t="s">
        <v>10</v>
      </c>
      <c r="C530" s="4" t="s">
        <v>157</v>
      </c>
      <c r="D530" s="4" t="s">
        <v>273</v>
      </c>
      <c r="E530" s="52" t="s">
        <v>291</v>
      </c>
      <c r="F530" s="4" t="s">
        <v>143</v>
      </c>
      <c r="G530" s="7">
        <v>54034.242999999995</v>
      </c>
      <c r="J530" s="8">
        <v>54034.242999999995</v>
      </c>
      <c r="K530" s="16">
        <v>-8.8599752168525447E-2</v>
      </c>
      <c r="L530" s="7">
        <v>54034.242999999995</v>
      </c>
      <c r="M530" s="7">
        <v>278816.69387999998</v>
      </c>
      <c r="P530" s="8">
        <v>278816.69387999998</v>
      </c>
      <c r="Q530" s="16">
        <v>-7.05878895631602E-2</v>
      </c>
      <c r="R530" s="40">
        <v>27.88</v>
      </c>
      <c r="S530" s="16">
        <v>-4.8464163822525608E-2</v>
      </c>
      <c r="V530" s="7">
        <v>5.16</v>
      </c>
      <c r="W530" s="7"/>
      <c r="Y530" s="7">
        <v>542710.74</v>
      </c>
      <c r="AB530" s="7">
        <v>71.5</v>
      </c>
      <c r="AE530" s="7">
        <v>1580</v>
      </c>
      <c r="AF530" s="7">
        <v>109</v>
      </c>
      <c r="AG530" s="8">
        <v>1471</v>
      </c>
      <c r="AH530" s="16">
        <v>-8.8599752168525447E-2</v>
      </c>
      <c r="AI530" s="7">
        <v>1177</v>
      </c>
      <c r="AJ530" s="7">
        <v>294</v>
      </c>
      <c r="AK530" s="12">
        <v>0.74493670886075947</v>
      </c>
      <c r="AL530" s="12">
        <v>0.95</v>
      </c>
      <c r="AN530" s="12">
        <v>0.80013596193065939</v>
      </c>
      <c r="AO530" s="12">
        <v>0.93101265822784807</v>
      </c>
      <c r="AP530" s="12">
        <v>-9.6476667514691083E-3</v>
      </c>
      <c r="AQ530" s="8">
        <v>179359</v>
      </c>
      <c r="AR530" s="16">
        <v>0.25239328831879781</v>
      </c>
      <c r="AS530" s="7">
        <v>6611.094729082196</v>
      </c>
      <c r="AT530" s="7">
        <v>121.9299796057104</v>
      </c>
      <c r="AU530" s="7">
        <v>23.629841008858605</v>
      </c>
      <c r="AV530" s="7">
        <v>180</v>
      </c>
      <c r="AW530" s="16">
        <v>0.13127689449365892</v>
      </c>
      <c r="AX530" s="16">
        <v>0.34751126465325632</v>
      </c>
      <c r="AY530" s="7">
        <v>2798000.4</v>
      </c>
      <c r="AZ530" s="10">
        <v>15.6</v>
      </c>
      <c r="BA530" s="16">
        <v>0</v>
      </c>
      <c r="BB530" s="7">
        <v>175509.20621613972</v>
      </c>
      <c r="BC530" s="16">
        <v>-0.19244034943548016</v>
      </c>
      <c r="BD530" s="13"/>
      <c r="BE530" s="13"/>
      <c r="BG530" s="44"/>
      <c r="BH530" s="43">
        <v>27.130000000000003</v>
      </c>
      <c r="BI530" s="2">
        <v>36.732999999999997</v>
      </c>
      <c r="BJ530" s="2" t="s">
        <v>154</v>
      </c>
    </row>
    <row r="531" spans="1:80" x14ac:dyDescent="0.2">
      <c r="A531" s="2">
        <v>2015</v>
      </c>
      <c r="B531" s="4" t="s">
        <v>0</v>
      </c>
      <c r="C531" s="4" t="s">
        <v>157</v>
      </c>
      <c r="D531" s="4" t="s">
        <v>273</v>
      </c>
      <c r="E531" s="52" t="s">
        <v>291</v>
      </c>
      <c r="F531" s="4" t="s">
        <v>143</v>
      </c>
      <c r="G531" s="7">
        <v>54952.567999999992</v>
      </c>
      <c r="J531" s="8">
        <v>54952.567999999992</v>
      </c>
      <c r="K531" s="16">
        <v>1.7687074829931815E-2</v>
      </c>
      <c r="L531" s="7">
        <v>54952.567999999992</v>
      </c>
      <c r="M531" s="7">
        <v>283555.25087999995</v>
      </c>
      <c r="P531" s="8">
        <v>283555.25087999995</v>
      </c>
      <c r="Q531" s="16">
        <v>7.9204042461513691E-3</v>
      </c>
      <c r="R531" s="40">
        <v>27.88</v>
      </c>
      <c r="S531" s="16">
        <v>-1.134751773049647E-2</v>
      </c>
      <c r="V531" s="7">
        <v>5.16</v>
      </c>
      <c r="W531" s="7"/>
      <c r="Y531" s="7">
        <v>551934.24</v>
      </c>
      <c r="AB531" s="7">
        <v>71.5</v>
      </c>
      <c r="AE531" s="7">
        <v>1536</v>
      </c>
      <c r="AF531" s="7">
        <v>40</v>
      </c>
      <c r="AG531" s="8">
        <v>1496</v>
      </c>
      <c r="AH531" s="16">
        <v>1.7687074829932037E-2</v>
      </c>
      <c r="AI531" s="7">
        <v>1164</v>
      </c>
      <c r="AJ531" s="7">
        <v>332</v>
      </c>
      <c r="AK531" s="12">
        <v>0.7578125</v>
      </c>
      <c r="AL531" s="12">
        <v>0.95</v>
      </c>
      <c r="AN531" s="12">
        <v>0.77807486631016043</v>
      </c>
      <c r="AO531" s="12">
        <v>0.97395833333333337</v>
      </c>
      <c r="AP531" s="12">
        <v>-4.5267067215412515E-2</v>
      </c>
      <c r="AQ531" s="8">
        <v>196970</v>
      </c>
      <c r="AR531" s="16">
        <v>0.25656287279988255</v>
      </c>
      <c r="AS531" s="7">
        <v>7410.4589917230996</v>
      </c>
      <c r="AT531" s="7">
        <v>131.66443850267379</v>
      </c>
      <c r="AU531" s="7">
        <v>25.516364050905771</v>
      </c>
      <c r="AV531" s="7">
        <v>180</v>
      </c>
      <c r="AW531" s="16">
        <v>0.14175757806058761</v>
      </c>
      <c r="AX531" s="16">
        <v>0.2466885951571709</v>
      </c>
      <c r="AY531" s="7">
        <v>3072732</v>
      </c>
      <c r="AZ531" s="10">
        <v>15.6</v>
      </c>
      <c r="BA531" s="16">
        <v>0</v>
      </c>
      <c r="BB531" s="7">
        <v>199509.65819831775</v>
      </c>
      <c r="BC531" s="16">
        <v>-0.12433358933414029</v>
      </c>
      <c r="BD531" s="13">
        <v>259065.55</v>
      </c>
      <c r="BE531" s="13">
        <v>1.3152538457633141</v>
      </c>
      <c r="BF531" s="16">
        <v>7.6702324278419129E-3</v>
      </c>
      <c r="BG531" s="44">
        <v>0.14734096361025631</v>
      </c>
      <c r="BH531" s="43">
        <v>26.580000000000002</v>
      </c>
      <c r="BI531" s="2">
        <v>36.732999999999997</v>
      </c>
    </row>
    <row r="532" spans="1:80" x14ac:dyDescent="0.2">
      <c r="A532" s="2">
        <v>2015</v>
      </c>
      <c r="B532" s="4" t="s">
        <v>1</v>
      </c>
      <c r="C532" s="4" t="s">
        <v>157</v>
      </c>
      <c r="D532" s="4" t="s">
        <v>273</v>
      </c>
      <c r="E532" s="52" t="s">
        <v>291</v>
      </c>
      <c r="F532" s="4" t="s">
        <v>143</v>
      </c>
      <c r="G532" s="7">
        <v>55723.960999999996</v>
      </c>
      <c r="J532" s="8">
        <v>55723.960999999996</v>
      </c>
      <c r="K532" s="16">
        <v>0.18054474708171209</v>
      </c>
      <c r="L532" s="7">
        <v>55723.960999999996</v>
      </c>
      <c r="M532" s="7">
        <v>287535.63876</v>
      </c>
      <c r="P532" s="8">
        <v>287535.63876</v>
      </c>
      <c r="Q532" s="16">
        <v>0.10958304097297522</v>
      </c>
      <c r="R532" s="40">
        <v>27.88</v>
      </c>
      <c r="S532" s="16">
        <v>-1.134751773049647E-2</v>
      </c>
      <c r="V532" s="7">
        <v>5.16</v>
      </c>
      <c r="W532" s="7"/>
      <c r="Y532" s="7">
        <v>559681.98</v>
      </c>
      <c r="AB532" s="7">
        <v>71.5</v>
      </c>
      <c r="AE532" s="7">
        <v>1580</v>
      </c>
      <c r="AF532" s="7">
        <v>63</v>
      </c>
      <c r="AG532" s="8">
        <v>1517</v>
      </c>
      <c r="AH532" s="16">
        <v>0.18054474708171209</v>
      </c>
      <c r="AI532" s="7">
        <v>1153</v>
      </c>
      <c r="AJ532" s="7">
        <v>364</v>
      </c>
      <c r="AK532" s="12">
        <v>0.72974683544303798</v>
      </c>
      <c r="AL532" s="12">
        <v>0.95</v>
      </c>
      <c r="AN532" s="12">
        <v>0.76005273566249176</v>
      </c>
      <c r="AO532" s="12">
        <v>0.96012658227848102</v>
      </c>
      <c r="AP532" s="12">
        <v>-2.8191278282286625E-2</v>
      </c>
      <c r="AQ532" s="8">
        <v>186117</v>
      </c>
      <c r="AR532" s="16">
        <v>0.37240255430855229</v>
      </c>
      <c r="AS532" s="7">
        <v>6906.0111317254168</v>
      </c>
      <c r="AT532" s="7">
        <v>122.68754119973632</v>
      </c>
      <c r="AU532" s="7">
        <v>23.776655271266726</v>
      </c>
      <c r="AV532" s="7">
        <v>180</v>
      </c>
      <c r="AW532" s="16">
        <v>0.13209252928481516</v>
      </c>
      <c r="AX532" s="16">
        <v>0.23686331137966476</v>
      </c>
      <c r="AY532" s="7">
        <v>2903425.1999999997</v>
      </c>
      <c r="AZ532" s="10">
        <v>15.6</v>
      </c>
      <c r="BA532" s="16">
        <v>0</v>
      </c>
      <c r="BB532" s="7">
        <v>184275.03973852759</v>
      </c>
      <c r="BC532" s="16">
        <v>-8.5141834101718619E-2</v>
      </c>
      <c r="BD532" s="13">
        <v>243443.25000000006</v>
      </c>
      <c r="BE532" s="13">
        <v>1.3080118957430007</v>
      </c>
      <c r="BF532" s="16">
        <v>7.4701080826806753E-3</v>
      </c>
      <c r="BG532" s="44">
        <v>0.14518946561693868</v>
      </c>
      <c r="BH532" s="43">
        <v>26.950000000000003</v>
      </c>
      <c r="BI532" s="2">
        <v>36.732999999999997</v>
      </c>
    </row>
    <row r="533" spans="1:80" x14ac:dyDescent="0.2">
      <c r="A533" s="2">
        <v>2015</v>
      </c>
      <c r="B533" s="4" t="s">
        <v>2</v>
      </c>
      <c r="C533" s="4" t="s">
        <v>157</v>
      </c>
      <c r="D533" s="4" t="s">
        <v>273</v>
      </c>
      <c r="E533" s="52" t="s">
        <v>291</v>
      </c>
      <c r="F533" s="4" t="s">
        <v>143</v>
      </c>
      <c r="G533" s="7">
        <v>53042.451999999997</v>
      </c>
      <c r="J533" s="8">
        <v>53042.451999999997</v>
      </c>
      <c r="K533" s="16">
        <v>-0.11083743842364524</v>
      </c>
      <c r="L533" s="7">
        <v>53042.451999999997</v>
      </c>
      <c r="M533" s="7">
        <v>273699.05232000002</v>
      </c>
      <c r="P533" s="8">
        <v>273699.05232000002</v>
      </c>
      <c r="Q533" s="16">
        <v>-8.9666901243255714E-2</v>
      </c>
      <c r="R533" s="40">
        <v>27.88</v>
      </c>
      <c r="S533" s="16">
        <v>-2.8571428571428581E-2</v>
      </c>
      <c r="V533" s="7">
        <v>5.16</v>
      </c>
      <c r="W533" s="7"/>
      <c r="Y533" s="7">
        <v>532749.36</v>
      </c>
      <c r="AB533" s="7">
        <v>71.5</v>
      </c>
      <c r="AE533" s="7">
        <v>1545</v>
      </c>
      <c r="AF533" s="7">
        <v>101</v>
      </c>
      <c r="AG533" s="8">
        <v>1444</v>
      </c>
      <c r="AH533" s="16">
        <v>-0.11083743842364535</v>
      </c>
      <c r="AI533" s="7">
        <v>1130</v>
      </c>
      <c r="AJ533" s="7">
        <v>314</v>
      </c>
      <c r="AK533" s="12">
        <v>0.73139158576051777</v>
      </c>
      <c r="AL533" s="12">
        <v>0.95</v>
      </c>
      <c r="AN533" s="12">
        <v>0.7825484764542936</v>
      </c>
      <c r="AO533" s="12">
        <v>0.93462783171521036</v>
      </c>
      <c r="AP533" s="12">
        <v>7.6086982016742466E-2</v>
      </c>
      <c r="AQ533" s="8">
        <v>188534</v>
      </c>
      <c r="AR533" s="16">
        <v>0.23666155036929171</v>
      </c>
      <c r="AS533" s="7">
        <v>7045.3662182361732</v>
      </c>
      <c r="AT533" s="7">
        <v>130.56371191135733</v>
      </c>
      <c r="AU533" s="7">
        <v>25.303044944061497</v>
      </c>
      <c r="AV533" s="7">
        <v>180</v>
      </c>
      <c r="AW533" s="16">
        <v>0.14057247191145275</v>
      </c>
      <c r="AX533" s="16">
        <v>0.35847147825144354</v>
      </c>
      <c r="AY533" s="7">
        <v>2941130.4</v>
      </c>
      <c r="AZ533" s="10">
        <v>15.6</v>
      </c>
      <c r="BA533" s="16">
        <v>0</v>
      </c>
      <c r="BB533" s="7">
        <v>193542.02866162013</v>
      </c>
      <c r="BC533" s="16">
        <v>-0.19379452860877658</v>
      </c>
      <c r="BD533" s="13">
        <v>249690.14999999997</v>
      </c>
      <c r="BE533" s="13">
        <v>1.3243773006460371</v>
      </c>
      <c r="BF533" s="16">
        <v>7.4101888945342659E-3</v>
      </c>
      <c r="BG533" s="44">
        <v>0.14546330810890074</v>
      </c>
      <c r="BH533" s="43">
        <v>26.76</v>
      </c>
      <c r="BI533" s="2">
        <v>36.732999999999997</v>
      </c>
    </row>
    <row r="534" spans="1:80" x14ac:dyDescent="0.2">
      <c r="A534" s="2">
        <v>2015</v>
      </c>
      <c r="B534" s="4" t="s">
        <v>3</v>
      </c>
      <c r="C534" s="4" t="s">
        <v>157</v>
      </c>
      <c r="D534" s="4" t="s">
        <v>273</v>
      </c>
      <c r="E534" s="52" t="s">
        <v>291</v>
      </c>
      <c r="F534" s="4" t="s">
        <v>143</v>
      </c>
      <c r="G534" s="7">
        <v>56238.222999999998</v>
      </c>
      <c r="J534" s="8">
        <v>56238.222999999998</v>
      </c>
      <c r="K534" s="16">
        <v>0.30520034100596782</v>
      </c>
      <c r="L534" s="7">
        <v>56238.222999999998</v>
      </c>
      <c r="M534" s="7">
        <v>290189.23067999998</v>
      </c>
      <c r="P534" s="8">
        <v>290189.23067999998</v>
      </c>
      <c r="Q534" s="16">
        <v>0.34696675191815851</v>
      </c>
      <c r="R534" s="40">
        <v>27.88</v>
      </c>
      <c r="S534" s="16">
        <v>-2.5174825174825277E-2</v>
      </c>
      <c r="V534" s="7">
        <v>5.16</v>
      </c>
      <c r="W534" s="7"/>
      <c r="Y534" s="7">
        <v>564847.14</v>
      </c>
      <c r="AB534" s="7">
        <v>71.5</v>
      </c>
      <c r="AE534" s="7">
        <v>1598</v>
      </c>
      <c r="AF534" s="7">
        <v>67</v>
      </c>
      <c r="AG534" s="8">
        <v>1531</v>
      </c>
      <c r="AH534" s="16">
        <v>0.3052003410059676</v>
      </c>
      <c r="AI534" s="7">
        <v>1267</v>
      </c>
      <c r="AJ534" s="7">
        <v>264</v>
      </c>
      <c r="AK534" s="12">
        <v>0.79286608260325409</v>
      </c>
      <c r="AL534" s="12">
        <v>0.95</v>
      </c>
      <c r="AN534" s="12">
        <v>0.82756368386675372</v>
      </c>
      <c r="AO534" s="12">
        <v>0.95807259073842299</v>
      </c>
      <c r="AP534" s="12">
        <v>0.16394748342410326</v>
      </c>
      <c r="AQ534" s="8">
        <v>225525</v>
      </c>
      <c r="AR534" s="16">
        <v>1.1366043598950291</v>
      </c>
      <c r="AS534" s="7">
        <v>8045.8437388512302</v>
      </c>
      <c r="AT534" s="7">
        <v>147.30568256041803</v>
      </c>
      <c r="AU534" s="7">
        <v>28.547612899305818</v>
      </c>
      <c r="AV534" s="7">
        <v>180</v>
      </c>
      <c r="AW534" s="16">
        <v>0.15859784944058788</v>
      </c>
      <c r="AX534" s="16">
        <v>0.58623392660017837</v>
      </c>
      <c r="AY534" s="7">
        <v>3518190</v>
      </c>
      <c r="AZ534" s="10">
        <v>15.6</v>
      </c>
      <c r="BA534" s="16">
        <v>0</v>
      </c>
      <c r="BB534" s="7">
        <v>224148.99468428275</v>
      </c>
      <c r="BC534" s="16">
        <v>-0.21568214675648534</v>
      </c>
      <c r="BD534" s="13">
        <v>294912.09999999998</v>
      </c>
      <c r="BE534" s="13">
        <v>1.3076692162731403</v>
      </c>
      <c r="BF534" s="16">
        <v>7.171276146884265E-3</v>
      </c>
      <c r="BG534" s="44">
        <v>0.14204812548392859</v>
      </c>
      <c r="BH534" s="43">
        <v>28.03</v>
      </c>
      <c r="BI534" s="2">
        <v>36.732999999999997</v>
      </c>
    </row>
    <row r="535" spans="1:80" x14ac:dyDescent="0.2">
      <c r="A535" s="2">
        <v>2015</v>
      </c>
      <c r="B535" s="4" t="s">
        <v>4</v>
      </c>
      <c r="C535" s="4" t="s">
        <v>157</v>
      </c>
      <c r="D535" s="4" t="s">
        <v>273</v>
      </c>
      <c r="E535" s="52" t="s">
        <v>291</v>
      </c>
      <c r="F535" s="4" t="s">
        <v>143</v>
      </c>
      <c r="G535" s="7">
        <v>55283.164999999994</v>
      </c>
      <c r="J535" s="8">
        <v>55283.164999999994</v>
      </c>
      <c r="K535" s="16">
        <v>-6.983930778739178E-2</v>
      </c>
      <c r="L535" s="7">
        <v>55283.164999999994</v>
      </c>
      <c r="M535" s="7">
        <v>285261.13139999995</v>
      </c>
      <c r="P535" s="8">
        <v>285261.13139999995</v>
      </c>
      <c r="Q535" s="16">
        <v>-2.8415147405453922E-2</v>
      </c>
      <c r="R535" s="40">
        <v>27.88</v>
      </c>
      <c r="S535" s="16">
        <v>-4.5205479452054775E-2</v>
      </c>
      <c r="V535" s="7">
        <v>5.16</v>
      </c>
      <c r="W535" s="7"/>
      <c r="Y535" s="7">
        <v>555254.69999999995</v>
      </c>
      <c r="AB535" s="7">
        <v>71.5</v>
      </c>
      <c r="AE535" s="7">
        <v>1589</v>
      </c>
      <c r="AF535" s="7">
        <v>84</v>
      </c>
      <c r="AG535" s="8">
        <v>1505</v>
      </c>
      <c r="AH535" s="16">
        <v>-6.9839307787391891E-2</v>
      </c>
      <c r="AI535" s="7">
        <v>1274</v>
      </c>
      <c r="AJ535" s="7">
        <v>231</v>
      </c>
      <c r="AK535" s="12">
        <v>0.80176211453744495</v>
      </c>
      <c r="AL535" s="12">
        <v>0.95</v>
      </c>
      <c r="AN535" s="12">
        <v>0.84651162790697676</v>
      </c>
      <c r="AO535" s="12">
        <v>0.94713656387665202</v>
      </c>
      <c r="AP535" s="12">
        <v>0.12821730968162148</v>
      </c>
      <c r="AQ535" s="8">
        <v>239123</v>
      </c>
      <c r="AR535" s="16">
        <v>0.55346296019593444</v>
      </c>
      <c r="AS535" s="7">
        <v>8727.1167883211674</v>
      </c>
      <c r="AT535" s="7">
        <v>158.88571428571427</v>
      </c>
      <c r="AU535" s="7">
        <v>30.791805094130673</v>
      </c>
      <c r="AV535" s="7">
        <v>180</v>
      </c>
      <c r="AW535" s="16">
        <v>0.17106558385628151</v>
      </c>
      <c r="AX535" s="16">
        <v>0.59889582062495683</v>
      </c>
      <c r="AY535" s="7">
        <v>3730318.8</v>
      </c>
      <c r="AZ535" s="10">
        <v>15.6</v>
      </c>
      <c r="BA535" s="16">
        <v>0</v>
      </c>
      <c r="BB535" s="7">
        <v>235669.93810031738</v>
      </c>
      <c r="BC535" s="16">
        <v>-0.30059404090179465</v>
      </c>
      <c r="BD535" s="13">
        <v>312618.69999999978</v>
      </c>
      <c r="BE535" s="13">
        <v>1.3073552104983619</v>
      </c>
      <c r="BF535" s="16">
        <v>7.0298288148792657E-3</v>
      </c>
      <c r="BG535" s="44">
        <v>0.14041503122750415</v>
      </c>
      <c r="BH535" s="43">
        <v>27.400000000000002</v>
      </c>
      <c r="BI535" s="2">
        <v>36.732999999999997</v>
      </c>
    </row>
    <row r="536" spans="1:80" x14ac:dyDescent="0.2">
      <c r="A536" s="2">
        <v>2015</v>
      </c>
      <c r="B536" s="4" t="s">
        <v>11</v>
      </c>
      <c r="C536" s="4" t="s">
        <v>157</v>
      </c>
      <c r="D536" s="4" t="s">
        <v>273</v>
      </c>
      <c r="E536" s="52" t="s">
        <v>291</v>
      </c>
      <c r="F536" s="4" t="s">
        <v>143</v>
      </c>
      <c r="G536" s="7">
        <v>53813.844999999994</v>
      </c>
      <c r="J536" s="8">
        <v>53813.844999999994</v>
      </c>
      <c r="K536" s="16">
        <v>-0.10232843137254899</v>
      </c>
      <c r="L536" s="7">
        <v>53813.844999999994</v>
      </c>
      <c r="M536" s="7">
        <v>277679.44019999995</v>
      </c>
      <c r="P536" s="8">
        <v>277679.44019999995</v>
      </c>
      <c r="Q536" s="16">
        <v>-9.1767589388696669E-2</v>
      </c>
      <c r="R536" s="40">
        <v>27.88</v>
      </c>
      <c r="S536" s="16">
        <v>-2.6536312849162025E-2</v>
      </c>
      <c r="V536" s="7">
        <v>5.16</v>
      </c>
      <c r="W536" s="7"/>
      <c r="Y536" s="7">
        <v>540497.1</v>
      </c>
      <c r="AB536" s="7">
        <v>71.5</v>
      </c>
      <c r="AE536" s="7">
        <v>1554</v>
      </c>
      <c r="AF536" s="7">
        <v>89</v>
      </c>
      <c r="AG536" s="8">
        <v>1465</v>
      </c>
      <c r="AH536" s="16">
        <v>-0.10232843137254899</v>
      </c>
      <c r="AI536" s="7">
        <v>1198</v>
      </c>
      <c r="AJ536" s="7">
        <v>267</v>
      </c>
      <c r="AK536" s="12">
        <v>0.77091377091377089</v>
      </c>
      <c r="AL536" s="12">
        <v>0.95</v>
      </c>
      <c r="AN536" s="12">
        <v>0.81774744027303758</v>
      </c>
      <c r="AO536" s="12">
        <v>0.94272844272844269</v>
      </c>
      <c r="AP536" s="12">
        <v>0.24492893892313194</v>
      </c>
      <c r="AQ536" s="8">
        <v>256962</v>
      </c>
      <c r="AR536" s="16">
        <v>0.59898695108367606</v>
      </c>
      <c r="AS536" s="7">
        <v>9350.8733624454144</v>
      </c>
      <c r="AT536" s="7">
        <v>175.40068259385666</v>
      </c>
      <c r="AU536" s="7">
        <v>33.992380347646638</v>
      </c>
      <c r="AV536" s="7">
        <v>180</v>
      </c>
      <c r="AW536" s="16">
        <v>0.18884655748692578</v>
      </c>
      <c r="AX536" s="16">
        <v>0.76054821695632602</v>
      </c>
      <c r="AY536" s="7">
        <v>4008607.1999999997</v>
      </c>
      <c r="AZ536" s="10">
        <v>15.6</v>
      </c>
      <c r="BA536" s="16">
        <v>0</v>
      </c>
      <c r="BB536" s="7">
        <v>251148.96143266803</v>
      </c>
      <c r="BC536" s="16">
        <v>-0.37624690086035961</v>
      </c>
      <c r="BD536" s="13">
        <v>336730.6</v>
      </c>
      <c r="BE536" s="13">
        <v>1.3104295576777889</v>
      </c>
      <c r="BF536" s="16">
        <v>6.9116606916520456E-3</v>
      </c>
      <c r="BG536" s="44">
        <v>0.13886951541134848</v>
      </c>
      <c r="BH536" s="43">
        <v>27.48</v>
      </c>
      <c r="BI536" s="2">
        <v>36.732999999999997</v>
      </c>
    </row>
    <row r="537" spans="1:80" x14ac:dyDescent="0.2">
      <c r="A537" s="2">
        <v>2015</v>
      </c>
      <c r="B537" s="4" t="s">
        <v>5</v>
      </c>
      <c r="C537" s="4" t="s">
        <v>157</v>
      </c>
      <c r="D537" s="4" t="s">
        <v>273</v>
      </c>
      <c r="E537" s="52" t="s">
        <v>291</v>
      </c>
      <c r="F537" s="4" t="s">
        <v>143</v>
      </c>
      <c r="G537" s="7">
        <v>45695.851999999999</v>
      </c>
      <c r="J537" s="8">
        <v>45695.851999999999</v>
      </c>
      <c r="K537" s="16">
        <v>0.16917293233082709</v>
      </c>
      <c r="L537" s="7">
        <v>45695.851999999999</v>
      </c>
      <c r="M537" s="7">
        <v>235790.59632000001</v>
      </c>
      <c r="P537" s="8">
        <v>235790.59632000001</v>
      </c>
      <c r="Q537" s="16">
        <v>0.11928243614602385</v>
      </c>
      <c r="R537" s="40">
        <v>27.88</v>
      </c>
      <c r="S537" s="16">
        <v>2.8776978417266452E-3</v>
      </c>
      <c r="V537" s="7">
        <v>5.16</v>
      </c>
      <c r="W537" s="7"/>
      <c r="Y537" s="7">
        <v>458961.36</v>
      </c>
      <c r="AB537" s="7">
        <v>71.5</v>
      </c>
      <c r="AE537" s="7">
        <v>1598</v>
      </c>
      <c r="AF537" s="7">
        <v>354</v>
      </c>
      <c r="AG537" s="8">
        <v>1244</v>
      </c>
      <c r="AH537" s="16">
        <v>0.16917293233082709</v>
      </c>
      <c r="AI537" s="7">
        <v>528</v>
      </c>
      <c r="AJ537" s="7">
        <v>716</v>
      </c>
      <c r="AK537" s="12">
        <v>0.33041301627033792</v>
      </c>
      <c r="AL537" s="12">
        <v>0.95</v>
      </c>
      <c r="AN537" s="12">
        <v>0.42443729903536975</v>
      </c>
      <c r="AO537" s="12">
        <v>0.77847309136420528</v>
      </c>
      <c r="AP537" s="12">
        <v>-0.45980707395498399</v>
      </c>
      <c r="AQ537" s="8">
        <v>196059</v>
      </c>
      <c r="AR537" s="16">
        <v>0.54773238602723495</v>
      </c>
      <c r="AS537" s="7">
        <v>7039.8204667863547</v>
      </c>
      <c r="AT537" s="7">
        <v>157.60369774919613</v>
      </c>
      <c r="AU537" s="7">
        <v>30.543352276975995</v>
      </c>
      <c r="AV537" s="7">
        <v>180</v>
      </c>
      <c r="AW537" s="16">
        <v>0.16968529042764441</v>
      </c>
      <c r="AX537" s="16">
        <v>0.38278984467626787</v>
      </c>
      <c r="AY537" s="7">
        <v>3058520.4</v>
      </c>
      <c r="AZ537" s="10">
        <v>15.6</v>
      </c>
      <c r="BA537" s="16">
        <v>0</v>
      </c>
      <c r="BB537" s="7">
        <v>185553.20932717936</v>
      </c>
      <c r="BC537" s="16">
        <v>-0.20354104326746691</v>
      </c>
      <c r="BD537" s="13">
        <v>250385.54999999993</v>
      </c>
      <c r="BE537" s="13">
        <v>1.2770928649029116</v>
      </c>
      <c r="BF537" s="16">
        <v>6.6094834821774284E-3</v>
      </c>
      <c r="BG537" s="44">
        <v>0.13355385769115657</v>
      </c>
      <c r="BH537" s="43">
        <v>27.85</v>
      </c>
      <c r="BI537" s="2">
        <v>36.732999999999997</v>
      </c>
    </row>
    <row r="538" spans="1:80" x14ac:dyDescent="0.2">
      <c r="A538" s="2">
        <v>2015</v>
      </c>
      <c r="B538" s="4" t="s">
        <v>6</v>
      </c>
      <c r="C538" s="4" t="s">
        <v>157</v>
      </c>
      <c r="D538" s="4" t="s">
        <v>273</v>
      </c>
      <c r="E538" s="52" t="s">
        <v>291</v>
      </c>
      <c r="F538" s="4" t="s">
        <v>143</v>
      </c>
      <c r="G538" s="7">
        <v>52528.189999999995</v>
      </c>
      <c r="J538" s="8">
        <v>52528.189999999995</v>
      </c>
      <c r="K538" s="16">
        <v>0.98335644937586686</v>
      </c>
      <c r="L538" s="7">
        <v>52528.189999999995</v>
      </c>
      <c r="M538" s="7">
        <v>271045.46039999998</v>
      </c>
      <c r="P538" s="8">
        <v>271045.46039999998</v>
      </c>
      <c r="Q538" s="16">
        <v>0.83407155533682298</v>
      </c>
      <c r="R538" s="40">
        <v>27.88</v>
      </c>
      <c r="S538" s="16">
        <v>-7.1684587813614087E-4</v>
      </c>
      <c r="V538" s="7">
        <v>5.16</v>
      </c>
      <c r="W538" s="7"/>
      <c r="Y538" s="7">
        <v>527584.19999999995</v>
      </c>
      <c r="AB538" s="7">
        <v>71.5</v>
      </c>
      <c r="AE538" s="7">
        <v>1536</v>
      </c>
      <c r="AF538" s="7">
        <v>106</v>
      </c>
      <c r="AG538" s="8">
        <v>1430</v>
      </c>
      <c r="AH538" s="16">
        <v>0.98335644937586686</v>
      </c>
      <c r="AI538" s="7">
        <v>380</v>
      </c>
      <c r="AJ538" s="7">
        <v>1050</v>
      </c>
      <c r="AK538" s="12">
        <v>0.24739583333333334</v>
      </c>
      <c r="AL538" s="12">
        <v>0.95</v>
      </c>
      <c r="AN538" s="12">
        <v>0.26573426573426573</v>
      </c>
      <c r="AO538" s="12">
        <v>0.93098958333333337</v>
      </c>
      <c r="AP538" s="12">
        <v>-0.67799259563965442</v>
      </c>
      <c r="AQ538" s="8">
        <v>177355</v>
      </c>
      <c r="AR538" s="16">
        <v>1.8012856962345212</v>
      </c>
      <c r="AS538" s="7">
        <v>6672.4981188863803</v>
      </c>
      <c r="AT538" s="7">
        <v>124.02447552447552</v>
      </c>
      <c r="AU538" s="7">
        <v>24.035751070634792</v>
      </c>
      <c r="AV538" s="7">
        <v>180</v>
      </c>
      <c r="AW538" s="16">
        <v>0.1335319503924155</v>
      </c>
      <c r="AX538" s="16">
        <v>0.52735899975291356</v>
      </c>
      <c r="AY538" s="7">
        <v>2766738</v>
      </c>
      <c r="AZ538" s="10">
        <v>15.6</v>
      </c>
      <c r="BA538" s="16">
        <v>0</v>
      </c>
      <c r="BB538" s="7">
        <v>171627.72428583517</v>
      </c>
      <c r="BC538" s="16">
        <v>-0.13480746956524886</v>
      </c>
      <c r="BD538" s="13">
        <v>232469.40000000002</v>
      </c>
      <c r="BE538" s="13">
        <v>1.3107575202277919</v>
      </c>
      <c r="BF538" s="16">
        <v>6.6588088346858721E-3</v>
      </c>
      <c r="BG538" s="44">
        <v>0.13512304273979048</v>
      </c>
      <c r="BH538" s="43">
        <v>26.580000000000002</v>
      </c>
      <c r="BI538" s="2">
        <v>36.732999999999997</v>
      </c>
    </row>
    <row r="539" spans="1:80" x14ac:dyDescent="0.2">
      <c r="A539" s="2">
        <v>2015</v>
      </c>
      <c r="B539" s="4" t="s">
        <v>7</v>
      </c>
      <c r="C539" s="4" t="s">
        <v>157</v>
      </c>
      <c r="D539" s="4" t="s">
        <v>273</v>
      </c>
      <c r="E539" s="52" t="s">
        <v>291</v>
      </c>
      <c r="F539" s="4" t="s">
        <v>143</v>
      </c>
      <c r="G539" s="7">
        <v>46724.375999999997</v>
      </c>
      <c r="J539" s="8">
        <v>46724.375999999997</v>
      </c>
      <c r="K539" s="16">
        <v>-0.12757201646090532</v>
      </c>
      <c r="L539" s="7">
        <v>46724.375999999997</v>
      </c>
      <c r="M539" s="7">
        <v>241097.78015999999</v>
      </c>
      <c r="P539" s="8">
        <v>241097.78015999999</v>
      </c>
      <c r="Q539" s="16">
        <v>-0.12075617283950602</v>
      </c>
      <c r="R539" s="40">
        <v>27.88</v>
      </c>
      <c r="S539" s="16">
        <v>0</v>
      </c>
      <c r="V539" s="7">
        <v>5.16</v>
      </c>
      <c r="W539" s="7"/>
      <c r="Y539" s="7">
        <v>469291.68</v>
      </c>
      <c r="AB539" s="7">
        <v>71.5</v>
      </c>
      <c r="AE539" s="7">
        <v>1580</v>
      </c>
      <c r="AF539" s="7">
        <v>308</v>
      </c>
      <c r="AG539" s="8">
        <v>1272</v>
      </c>
      <c r="AH539" s="16">
        <v>-0.12757201646090532</v>
      </c>
      <c r="AI539" s="7">
        <v>307</v>
      </c>
      <c r="AJ539" s="7">
        <v>965</v>
      </c>
      <c r="AK539" s="12">
        <v>0.19430379746835444</v>
      </c>
      <c r="AL539" s="12">
        <v>0.95</v>
      </c>
      <c r="AN539" s="12">
        <v>0.24135220125786164</v>
      </c>
      <c r="AO539" s="12">
        <v>0.80506329113924047</v>
      </c>
      <c r="AP539" s="12">
        <v>-0.70051786431152152</v>
      </c>
      <c r="AQ539" s="8">
        <v>166187</v>
      </c>
      <c r="AR539" s="16">
        <v>0.19834007542489607</v>
      </c>
      <c r="AS539" s="7">
        <v>6125.5805381496493</v>
      </c>
      <c r="AT539" s="7">
        <v>130.6501572327044</v>
      </c>
      <c r="AU539" s="7">
        <v>25.319797913314805</v>
      </c>
      <c r="AV539" s="7">
        <v>180</v>
      </c>
      <c r="AW539" s="16">
        <v>0.14066554396286002</v>
      </c>
      <c r="AX539" s="16">
        <v>0.36292122663507254</v>
      </c>
      <c r="AY539" s="7">
        <v>2592517.1999999997</v>
      </c>
      <c r="AZ539" s="10">
        <v>15.6</v>
      </c>
      <c r="BA539" s="16">
        <v>0</v>
      </c>
      <c r="BB539" s="7">
        <v>161019.92029730923</v>
      </c>
      <c r="BC539" s="16">
        <v>-0.27702680304086952</v>
      </c>
      <c r="BD539" s="13">
        <v>218589.69999999992</v>
      </c>
      <c r="BE539" s="13">
        <v>1.3153237016132424</v>
      </c>
      <c r="BF539" s="16">
        <v>6.5611993906060104E-3</v>
      </c>
      <c r="BG539" s="44">
        <v>0.11397640459830344</v>
      </c>
      <c r="BH539" s="43">
        <v>27.130000000000003</v>
      </c>
      <c r="BI539" s="2">
        <v>36.732999999999997</v>
      </c>
    </row>
    <row r="540" spans="1:80" x14ac:dyDescent="0.2">
      <c r="A540" s="2">
        <v>2016</v>
      </c>
      <c r="B540" s="4" t="s">
        <v>8</v>
      </c>
      <c r="C540" s="4" t="s">
        <v>157</v>
      </c>
      <c r="D540" s="4" t="s">
        <v>273</v>
      </c>
      <c r="E540" s="52" t="s">
        <v>291</v>
      </c>
      <c r="F540" s="4" t="s">
        <v>143</v>
      </c>
      <c r="G540" s="7">
        <v>51022.136999999995</v>
      </c>
      <c r="J540" s="8">
        <v>51022.136999999995</v>
      </c>
      <c r="K540" s="16">
        <v>-9.4524119947848817E-2</v>
      </c>
      <c r="L540" s="7">
        <v>51022.136999999995</v>
      </c>
      <c r="M540" s="7">
        <v>255110.68499999997</v>
      </c>
      <c r="P540" s="8">
        <v>255110.68499999997</v>
      </c>
      <c r="Q540" s="16">
        <v>-0.12260089142233421</v>
      </c>
      <c r="R540" s="40">
        <v>27.88</v>
      </c>
      <c r="S540" s="16">
        <v>0</v>
      </c>
      <c r="V540" s="7">
        <v>5</v>
      </c>
      <c r="W540" s="7"/>
      <c r="Y540" s="7">
        <v>496567.5</v>
      </c>
      <c r="AB540" s="7">
        <v>71.5</v>
      </c>
      <c r="AE540" s="7">
        <v>1589</v>
      </c>
      <c r="AF540" s="7">
        <v>200</v>
      </c>
      <c r="AG540" s="8">
        <v>1389</v>
      </c>
      <c r="AH540" s="16">
        <v>-9.4524119947848706E-2</v>
      </c>
      <c r="AI540" s="7">
        <v>334</v>
      </c>
      <c r="AJ540" s="7">
        <v>1055</v>
      </c>
      <c r="AK540" s="12">
        <v>0.21019509125235997</v>
      </c>
      <c r="AL540" s="12">
        <v>0.95</v>
      </c>
      <c r="AN540" s="12">
        <v>0.24046076313894887</v>
      </c>
      <c r="AO540" s="12">
        <v>0.87413467589679039</v>
      </c>
      <c r="AP540" s="12">
        <v>-0.7155999917847744</v>
      </c>
      <c r="AQ540" s="8">
        <v>151452</v>
      </c>
      <c r="AR540" s="16">
        <v>1.7494356659142118E-2</v>
      </c>
      <c r="AS540" s="7">
        <v>5527.4452554744521</v>
      </c>
      <c r="AT540" s="7">
        <v>109.03671706263499</v>
      </c>
      <c r="AU540" s="7">
        <v>21.807343412526997</v>
      </c>
      <c r="AV540" s="7">
        <v>180</v>
      </c>
      <c r="AW540" s="16">
        <v>0.1211519078473722</v>
      </c>
      <c r="AX540" s="16">
        <v>0.1596710627032456</v>
      </c>
      <c r="AY540" s="7">
        <v>2362651.1999999997</v>
      </c>
      <c r="AZ540" s="10">
        <v>15.6</v>
      </c>
      <c r="BA540" s="16">
        <v>0</v>
      </c>
      <c r="BB540" s="7">
        <v>160186.86436804436</v>
      </c>
      <c r="BC540" s="16">
        <v>-0.17030035451966999</v>
      </c>
      <c r="BD540" s="13">
        <v>209648.75000000009</v>
      </c>
      <c r="BE540" s="13">
        <v>1.3842587090299243</v>
      </c>
      <c r="BF540" s="16">
        <v>6.7824442556395099E-3</v>
      </c>
      <c r="BG540" s="44">
        <v>9.963354871198217E-2</v>
      </c>
      <c r="BH540" s="43">
        <v>27.400000000000002</v>
      </c>
      <c r="BI540" s="2">
        <v>36.732999999999997</v>
      </c>
    </row>
    <row r="541" spans="1:80" x14ac:dyDescent="0.2">
      <c r="A541" s="2">
        <v>2016</v>
      </c>
      <c r="B541" s="4" t="s">
        <v>9</v>
      </c>
      <c r="C541" s="4" t="s">
        <v>157</v>
      </c>
      <c r="D541" s="4" t="s">
        <v>273</v>
      </c>
      <c r="E541" s="52" t="s">
        <v>291</v>
      </c>
      <c r="F541" s="4" t="s">
        <v>143</v>
      </c>
      <c r="G541" s="7">
        <v>51683.330999999998</v>
      </c>
      <c r="J541" s="8">
        <v>51683.330999999998</v>
      </c>
      <c r="K541" s="16">
        <v>1.2230215827338187E-2</v>
      </c>
      <c r="L541" s="7">
        <v>51683.330999999998</v>
      </c>
      <c r="M541" s="7">
        <v>258416.655</v>
      </c>
      <c r="P541" s="8">
        <v>258416.655</v>
      </c>
      <c r="Q541" s="16">
        <v>-1.9156767609168401E-2</v>
      </c>
      <c r="R541" s="40">
        <v>27.88</v>
      </c>
      <c r="S541" s="16">
        <v>0</v>
      </c>
      <c r="V541" s="7">
        <v>5</v>
      </c>
      <c r="W541" s="7"/>
      <c r="Y541" s="7">
        <v>503002.5</v>
      </c>
      <c r="AB541" s="7">
        <v>71.5</v>
      </c>
      <c r="AE541" s="7">
        <v>1483</v>
      </c>
      <c r="AF541" s="7">
        <v>76</v>
      </c>
      <c r="AG541" s="8">
        <v>1407</v>
      </c>
      <c r="AH541" s="16">
        <v>1.2230215827338187E-2</v>
      </c>
      <c r="AI541" s="7">
        <v>392</v>
      </c>
      <c r="AJ541" s="7">
        <v>1015</v>
      </c>
      <c r="AK541" s="12">
        <v>0.26432906271072149</v>
      </c>
      <c r="AL541" s="12">
        <v>0.95</v>
      </c>
      <c r="AN541" s="12">
        <v>0.27860696517412936</v>
      </c>
      <c r="AO541" s="12">
        <v>0.94875252865812543</v>
      </c>
      <c r="AP541" s="12">
        <v>-0.66295589069448235</v>
      </c>
      <c r="AQ541" s="8">
        <v>121754</v>
      </c>
      <c r="AR541" s="16">
        <v>-0.1769096083773315</v>
      </c>
      <c r="AS541" s="7">
        <v>4759.7341673182173</v>
      </c>
      <c r="AT541" s="7">
        <v>86.534470504619762</v>
      </c>
      <c r="AU541" s="7">
        <v>17.306894100923952</v>
      </c>
      <c r="AV541" s="7">
        <v>180</v>
      </c>
      <c r="AW541" s="16">
        <v>9.6149411671799731E-2</v>
      </c>
      <c r="AX541" s="16">
        <v>-0.16083389838316586</v>
      </c>
      <c r="AY541" s="7">
        <v>1899362.4</v>
      </c>
      <c r="AZ541" s="10">
        <v>15.6</v>
      </c>
      <c r="BA541" s="16">
        <v>0</v>
      </c>
      <c r="BB541" s="7">
        <v>136009.38836971251</v>
      </c>
      <c r="BC541" s="16">
        <v>1.6567403287602325E-2</v>
      </c>
      <c r="BD541" s="13">
        <v>163557.65000000005</v>
      </c>
      <c r="BE541" s="13">
        <v>1.3433451878377716</v>
      </c>
      <c r="BF541" s="16">
        <v>6.4671353462803765E-3</v>
      </c>
      <c r="BG541" s="44">
        <v>8.9402949216669123E-2</v>
      </c>
      <c r="BH541" s="43">
        <v>25.580000000000002</v>
      </c>
      <c r="BI541" s="2">
        <v>36.732999999999997</v>
      </c>
    </row>
    <row r="542" spans="1:80" x14ac:dyDescent="0.2">
      <c r="A542" s="2">
        <v>2016</v>
      </c>
      <c r="B542" s="4" t="s">
        <v>10</v>
      </c>
      <c r="C542" s="4" t="s">
        <v>157</v>
      </c>
      <c r="D542" s="4" t="s">
        <v>273</v>
      </c>
      <c r="E542" s="52" t="s">
        <v>291</v>
      </c>
      <c r="F542" s="4" t="s">
        <v>143</v>
      </c>
      <c r="G542" s="7">
        <v>55797.426999999996</v>
      </c>
      <c r="J542" s="8">
        <v>55797.426999999996</v>
      </c>
      <c r="K542" s="16">
        <v>3.263086335825971E-2</v>
      </c>
      <c r="L542" s="7">
        <v>55797.426999999996</v>
      </c>
      <c r="M542" s="7">
        <v>278987.13500000001</v>
      </c>
      <c r="P542" s="8">
        <v>278987.13500000001</v>
      </c>
      <c r="Q542" s="16">
        <v>6.1130170374013026E-4</v>
      </c>
      <c r="R542" s="40">
        <v>27.88</v>
      </c>
      <c r="S542" s="16">
        <v>0</v>
      </c>
      <c r="V542" s="7">
        <v>5</v>
      </c>
      <c r="W542" s="7"/>
      <c r="Y542" s="7">
        <v>543042.5</v>
      </c>
      <c r="AB542" s="7">
        <v>71.5</v>
      </c>
      <c r="AE542" s="7">
        <v>1589</v>
      </c>
      <c r="AF542" s="7">
        <v>70</v>
      </c>
      <c r="AG542" s="8">
        <v>1519</v>
      </c>
      <c r="AH542" s="16">
        <v>3.263086335825971E-2</v>
      </c>
      <c r="AI542" s="7">
        <v>473</v>
      </c>
      <c r="AJ542" s="7">
        <v>1046</v>
      </c>
      <c r="AK542" s="12">
        <v>0.29767149150409061</v>
      </c>
      <c r="AL542" s="12">
        <v>0.95</v>
      </c>
      <c r="AN542" s="12">
        <v>0.31138907175773534</v>
      </c>
      <c r="AO542" s="12">
        <v>0.95594713656387664</v>
      </c>
      <c r="AP542" s="12">
        <v>-0.61082980071739279</v>
      </c>
      <c r="AQ542" s="8">
        <v>139476</v>
      </c>
      <c r="AR542" s="16">
        <v>-0.22236408543758612</v>
      </c>
      <c r="AS542" s="7">
        <v>5057.1428571428569</v>
      </c>
      <c r="AT542" s="7">
        <v>91.820934825543119</v>
      </c>
      <c r="AU542" s="7">
        <v>18.364186965108622</v>
      </c>
      <c r="AV542" s="7">
        <v>180</v>
      </c>
      <c r="AW542" s="16">
        <v>0.10202326091727013</v>
      </c>
      <c r="AX542" s="16">
        <v>-0.22283916517999169</v>
      </c>
      <c r="AY542" s="7">
        <v>2175825.6</v>
      </c>
      <c r="AZ542" s="10">
        <v>15.6</v>
      </c>
      <c r="BA542" s="16">
        <v>0</v>
      </c>
      <c r="BB542" s="7">
        <v>136482.26209001112</v>
      </c>
      <c r="BC542" s="16">
        <v>5.6862775189908503E-2</v>
      </c>
      <c r="BD542" s="13">
        <v>202955.84</v>
      </c>
      <c r="BE542" s="13">
        <v>1.4551309185809744</v>
      </c>
      <c r="BF542" s="16">
        <v>6.885159294825415E-3</v>
      </c>
      <c r="BG542" s="44">
        <v>9.5690118078279596E-2</v>
      </c>
      <c r="BH542" s="43">
        <v>27.580000000000002</v>
      </c>
      <c r="BI542" s="2">
        <v>36.732999999999997</v>
      </c>
    </row>
    <row r="543" spans="1:80" x14ac:dyDescent="0.2">
      <c r="A543" s="2">
        <v>2016</v>
      </c>
      <c r="B543" s="4" t="s">
        <v>0</v>
      </c>
      <c r="C543" s="4" t="s">
        <v>157</v>
      </c>
      <c r="D543" s="4" t="s">
        <v>273</v>
      </c>
      <c r="E543" s="52" t="s">
        <v>291</v>
      </c>
      <c r="F543" s="4" t="s">
        <v>143</v>
      </c>
      <c r="G543" s="7">
        <v>54511.771999999997</v>
      </c>
      <c r="J543" s="8">
        <v>54511.771999999997</v>
      </c>
      <c r="K543" s="16">
        <v>-8.0213903743314718E-3</v>
      </c>
      <c r="L543" s="7">
        <v>54511.771999999997</v>
      </c>
      <c r="M543" s="7">
        <v>272558.86</v>
      </c>
      <c r="P543" s="8">
        <v>272558.86</v>
      </c>
      <c r="Q543" s="16">
        <v>-3.8780417029390946E-2</v>
      </c>
      <c r="R543" s="40">
        <v>27.88</v>
      </c>
      <c r="S543" s="16">
        <v>0</v>
      </c>
      <c r="V543" s="7">
        <v>5</v>
      </c>
      <c r="W543" s="7"/>
      <c r="Y543" s="7">
        <v>530530</v>
      </c>
      <c r="AB543" s="7">
        <v>71.5</v>
      </c>
      <c r="AE543" s="7">
        <v>1545</v>
      </c>
      <c r="AF543" s="7">
        <v>61</v>
      </c>
      <c r="AG543" s="8">
        <v>1484</v>
      </c>
      <c r="AH543" s="16">
        <v>-8.0213903743315829E-3</v>
      </c>
      <c r="AI543" s="7">
        <v>391</v>
      </c>
      <c r="AJ543" s="7">
        <v>1093</v>
      </c>
      <c r="AK543" s="12">
        <v>0.25307443365695792</v>
      </c>
      <c r="AL543" s="12">
        <v>0.95</v>
      </c>
      <c r="AN543" s="12">
        <v>0.26347708894878707</v>
      </c>
      <c r="AO543" s="12">
        <v>0.96051779935275083</v>
      </c>
      <c r="AP543" s="12">
        <v>-0.66137308843008125</v>
      </c>
      <c r="AQ543" s="8">
        <v>102017</v>
      </c>
      <c r="AR543" s="16">
        <v>-0.48206833527948423</v>
      </c>
      <c r="AS543" s="7">
        <v>3774.2138364779871</v>
      </c>
      <c r="AT543" s="7">
        <v>68.744609164420481</v>
      </c>
      <c r="AU543" s="7">
        <v>13.748921832884097</v>
      </c>
      <c r="AV543" s="7">
        <v>180</v>
      </c>
      <c r="AW543" s="16">
        <v>7.6382899071578317E-2</v>
      </c>
      <c r="AX543" s="16">
        <v>-0.46117237528612376</v>
      </c>
      <c r="AY543" s="7">
        <v>1591465.2</v>
      </c>
      <c r="AZ543" s="10">
        <v>15.6</v>
      </c>
      <c r="BA543" s="16">
        <v>0</v>
      </c>
      <c r="BB543" s="7">
        <v>103332.36939847581</v>
      </c>
      <c r="BC543" s="16">
        <v>0.16284460072518742</v>
      </c>
      <c r="BD543" s="13">
        <v>171297.95</v>
      </c>
      <c r="BE543" s="13">
        <v>1.6791118146975506</v>
      </c>
      <c r="BF543" s="16">
        <v>7.8110043836468164E-3</v>
      </c>
      <c r="BG543" s="44">
        <v>0.11456040217626733</v>
      </c>
      <c r="BH543" s="43">
        <v>27.03</v>
      </c>
      <c r="BI543" s="2">
        <v>36.732999999999997</v>
      </c>
      <c r="BJ543" s="2" t="s">
        <v>277</v>
      </c>
    </row>
    <row r="544" spans="1:80" x14ac:dyDescent="0.2">
      <c r="A544" s="2">
        <v>2016</v>
      </c>
      <c r="B544" s="4" t="s">
        <v>1</v>
      </c>
      <c r="C544" s="4" t="s">
        <v>157</v>
      </c>
      <c r="D544" s="4" t="s">
        <v>273</v>
      </c>
      <c r="E544" s="52" t="s">
        <v>291</v>
      </c>
      <c r="F544" s="4" t="s">
        <v>143</v>
      </c>
      <c r="G544" s="7">
        <v>57376.945999999996</v>
      </c>
      <c r="J544" s="8">
        <v>57376.945999999996</v>
      </c>
      <c r="K544" s="16">
        <v>2.9663810151615122E-2</v>
      </c>
      <c r="L544" s="7">
        <v>57376.945999999996</v>
      </c>
      <c r="M544" s="7">
        <v>286884.73</v>
      </c>
      <c r="P544" s="8">
        <v>286884.73</v>
      </c>
      <c r="Q544" s="16">
        <v>-2.2637498530863054E-3</v>
      </c>
      <c r="R544" s="40">
        <v>27.88</v>
      </c>
      <c r="S544" s="16">
        <v>0</v>
      </c>
      <c r="V544" s="7">
        <v>5</v>
      </c>
      <c r="W544" s="7"/>
      <c r="Y544" s="7">
        <v>558415</v>
      </c>
      <c r="AB544" s="7">
        <v>71.5</v>
      </c>
      <c r="AE544" s="7">
        <v>1589</v>
      </c>
      <c r="AF544" s="7">
        <v>27</v>
      </c>
      <c r="AG544" s="8">
        <v>1562</v>
      </c>
      <c r="AH544" s="16">
        <v>2.9663810151615122E-2</v>
      </c>
      <c r="AI544" s="7">
        <v>504</v>
      </c>
      <c r="AJ544" s="7">
        <v>1058</v>
      </c>
      <c r="AK544" s="12">
        <v>0.31718061674008813</v>
      </c>
      <c r="AL544" s="12">
        <v>0.95</v>
      </c>
      <c r="AN544" s="12">
        <v>0.32266325224071701</v>
      </c>
      <c r="AO544" s="12">
        <v>0.9830081812460667</v>
      </c>
      <c r="AP544" s="12">
        <v>-0.57547254670497161</v>
      </c>
      <c r="AQ544" s="8">
        <v>138290</v>
      </c>
      <c r="AR544" s="16">
        <v>-0.25697276444387129</v>
      </c>
      <c r="AS544" s="7">
        <v>5014.1406816533718</v>
      </c>
      <c r="AT544" s="7">
        <v>88.533930857874523</v>
      </c>
      <c r="AU544" s="7">
        <v>17.706786171574905</v>
      </c>
      <c r="AV544" s="7">
        <v>180</v>
      </c>
      <c r="AW544" s="16">
        <v>9.8371034286527242E-2</v>
      </c>
      <c r="AX544" s="16">
        <v>-0.25528692031915245</v>
      </c>
      <c r="AY544" s="7">
        <v>2157324</v>
      </c>
      <c r="AZ544" s="10">
        <v>15.6</v>
      </c>
      <c r="BA544" s="16">
        <v>0</v>
      </c>
      <c r="BB544" s="7">
        <v>136921.3733589139</v>
      </c>
      <c r="BC544" s="16">
        <v>7.6028967519402094E-2</v>
      </c>
      <c r="BD544" s="13">
        <v>283490.37999999977</v>
      </c>
      <c r="BE544" s="13">
        <v>2.0499702075348889</v>
      </c>
      <c r="BF544" s="16">
        <v>8.4801452874627096E-3</v>
      </c>
      <c r="BG544" s="44">
        <v>0.14241367177301034</v>
      </c>
      <c r="BH544" s="43">
        <v>27.580000000000002</v>
      </c>
      <c r="BI544" s="2">
        <v>36.732999999999997</v>
      </c>
      <c r="CB544" s="2">
        <v>0.95121951219512202</v>
      </c>
    </row>
    <row r="545" spans="1:80" x14ac:dyDescent="0.2">
      <c r="A545" s="2">
        <v>2016</v>
      </c>
      <c r="B545" s="4" t="s">
        <v>2</v>
      </c>
      <c r="C545" s="4" t="s">
        <v>157</v>
      </c>
      <c r="D545" s="4" t="s">
        <v>273</v>
      </c>
      <c r="E545" s="52" t="s">
        <v>291</v>
      </c>
      <c r="F545" s="4" t="s">
        <v>143</v>
      </c>
      <c r="G545" s="7">
        <v>52013.927999999993</v>
      </c>
      <c r="J545" s="8">
        <v>52013.927999999993</v>
      </c>
      <c r="K545" s="16">
        <v>-1.9390581717451671E-2</v>
      </c>
      <c r="L545" s="7">
        <v>52013.927999999993</v>
      </c>
      <c r="M545" s="7">
        <v>260069.63999999996</v>
      </c>
      <c r="P545" s="8">
        <v>260069.63999999996</v>
      </c>
      <c r="Q545" s="16">
        <v>-4.9797075307608241E-2</v>
      </c>
      <c r="R545" s="40">
        <v>27.88</v>
      </c>
      <c r="S545" s="16">
        <v>0</v>
      </c>
      <c r="V545" s="7">
        <v>5</v>
      </c>
      <c r="W545" s="7"/>
      <c r="Y545" s="7">
        <v>506220</v>
      </c>
      <c r="AB545" s="7">
        <v>71.5</v>
      </c>
      <c r="AE545" s="7">
        <v>1536</v>
      </c>
      <c r="AF545" s="7">
        <v>120</v>
      </c>
      <c r="AG545" s="8">
        <v>1416</v>
      </c>
      <c r="AH545" s="16">
        <v>-1.939058171745156E-2</v>
      </c>
      <c r="AI545" s="7">
        <v>495</v>
      </c>
      <c r="AJ545" s="7">
        <v>921</v>
      </c>
      <c r="AK545" s="12">
        <v>0.322265625</v>
      </c>
      <c r="AL545" s="12">
        <v>0.95</v>
      </c>
      <c r="AN545" s="12">
        <v>0.34957627118644069</v>
      </c>
      <c r="AO545" s="12">
        <v>0.921875</v>
      </c>
      <c r="AP545" s="12">
        <v>-0.55328483575821208</v>
      </c>
      <c r="AQ545" s="8">
        <v>116329</v>
      </c>
      <c r="AR545" s="16">
        <v>-0.38298131901938115</v>
      </c>
      <c r="AS545" s="7">
        <v>4303.6995930447647</v>
      </c>
      <c r="AT545" s="7">
        <v>82.153248587570616</v>
      </c>
      <c r="AU545" s="7">
        <v>16.430649717514122</v>
      </c>
      <c r="AV545" s="7">
        <v>180</v>
      </c>
      <c r="AW545" s="16">
        <v>9.12813873195229E-2</v>
      </c>
      <c r="AX545" s="16">
        <v>-0.35064535695849852</v>
      </c>
      <c r="AY545" s="7">
        <v>1814732.4</v>
      </c>
      <c r="AZ545" s="10">
        <v>15.6</v>
      </c>
      <c r="BA545" s="16">
        <v>0</v>
      </c>
      <c r="BB545" s="7">
        <v>119419.04723910599</v>
      </c>
      <c r="BC545" s="16">
        <v>0.11611607855993775</v>
      </c>
      <c r="BD545" s="13">
        <v>262606.48999999993</v>
      </c>
      <c r="BE545" s="13">
        <v>2.25744646648729</v>
      </c>
      <c r="BF545" s="16">
        <v>9.1886105661207647E-3</v>
      </c>
      <c r="BG545" s="44">
        <v>0.15666158674276978</v>
      </c>
      <c r="BH545" s="43">
        <v>27.03</v>
      </c>
      <c r="BI545" s="2">
        <v>36.732999999999997</v>
      </c>
    </row>
    <row r="546" spans="1:80" x14ac:dyDescent="0.2">
      <c r="A546" s="2">
        <v>2016</v>
      </c>
      <c r="B546" s="4" t="s">
        <v>3</v>
      </c>
      <c r="C546" s="4" t="s">
        <v>157</v>
      </c>
      <c r="D546" s="4" t="s">
        <v>273</v>
      </c>
      <c r="E546" s="52" t="s">
        <v>291</v>
      </c>
      <c r="F546" s="4" t="s">
        <v>143</v>
      </c>
      <c r="G546" s="7">
        <v>54107.708999999995</v>
      </c>
      <c r="J546" s="8">
        <v>54107.708999999995</v>
      </c>
      <c r="K546" s="16">
        <v>-3.788373612018292E-2</v>
      </c>
      <c r="L546" s="7">
        <v>54107.708999999995</v>
      </c>
      <c r="M546" s="7">
        <v>270538.54499999998</v>
      </c>
      <c r="P546" s="8">
        <v>270538.54499999998</v>
      </c>
      <c r="Q546" s="16">
        <v>-6.7716798566068714E-2</v>
      </c>
      <c r="R546" s="40">
        <v>27.88</v>
      </c>
      <c r="S546" s="16">
        <v>0</v>
      </c>
      <c r="V546" s="7">
        <v>5</v>
      </c>
      <c r="W546" s="7"/>
      <c r="Y546" s="7">
        <v>526597.5</v>
      </c>
      <c r="AB546" s="7">
        <v>71.5</v>
      </c>
      <c r="AE546" s="7">
        <v>1580</v>
      </c>
      <c r="AF546" s="7">
        <v>107</v>
      </c>
      <c r="AG546" s="8">
        <v>1473</v>
      </c>
      <c r="AH546" s="16">
        <v>-3.788373612018292E-2</v>
      </c>
      <c r="AI546" s="7">
        <v>569</v>
      </c>
      <c r="AJ546" s="7">
        <v>904</v>
      </c>
      <c r="AK546" s="12">
        <v>0.36012658227848099</v>
      </c>
      <c r="AL546" s="12">
        <v>0.95</v>
      </c>
      <c r="AN546" s="12">
        <v>0.38628649015614391</v>
      </c>
      <c r="AO546" s="12">
        <v>0.9322784810126582</v>
      </c>
      <c r="AP546" s="12">
        <v>-0.53322445427856646</v>
      </c>
      <c r="AQ546" s="8">
        <v>110407</v>
      </c>
      <c r="AR546" s="16">
        <v>-0.51044451834608129</v>
      </c>
      <c r="AS546" s="7">
        <v>4069.5539992628082</v>
      </c>
      <c r="AT546" s="7">
        <v>74.953835709436518</v>
      </c>
      <c r="AU546" s="7">
        <v>14.990767141887304</v>
      </c>
      <c r="AV546" s="7">
        <v>180</v>
      </c>
      <c r="AW546" s="16">
        <v>8.3282039677151684E-2</v>
      </c>
      <c r="AX546" s="16">
        <v>-0.4748854415686774</v>
      </c>
      <c r="AY546" s="7">
        <v>1722349.2</v>
      </c>
      <c r="AZ546" s="10">
        <v>15.6</v>
      </c>
      <c r="BA546" s="16">
        <v>0</v>
      </c>
      <c r="BB546" s="7">
        <v>109733.36905490569</v>
      </c>
      <c r="BC546" s="16">
        <v>0.17654352813244545</v>
      </c>
      <c r="BD546" s="13">
        <v>254413.17505095247</v>
      </c>
      <c r="BE546" s="13">
        <v>2.3043210580031381</v>
      </c>
      <c r="BF546" s="16">
        <v>9.2313196962522312E-3</v>
      </c>
      <c r="BG546" s="44">
        <v>0.15213253347262376</v>
      </c>
      <c r="BH546" s="43">
        <v>27.130000000000003</v>
      </c>
      <c r="BI546" s="2">
        <v>36.732999999999997</v>
      </c>
    </row>
    <row r="547" spans="1:80" x14ac:dyDescent="0.2">
      <c r="A547" s="2">
        <v>2016</v>
      </c>
      <c r="B547" s="4" t="s">
        <v>4</v>
      </c>
      <c r="C547" s="4" t="s">
        <v>157</v>
      </c>
      <c r="D547" s="4" t="s">
        <v>273</v>
      </c>
      <c r="E547" s="52" t="s">
        <v>291</v>
      </c>
      <c r="F547" s="4" t="s">
        <v>143</v>
      </c>
      <c r="G547" s="7">
        <v>54879.101999999999</v>
      </c>
      <c r="J547" s="8">
        <v>54879.101999999999</v>
      </c>
      <c r="K547" s="16">
        <v>-7.3089700996676887E-3</v>
      </c>
      <c r="L547" s="7">
        <v>54879.101999999999</v>
      </c>
      <c r="M547" s="7">
        <v>274395.51</v>
      </c>
      <c r="P547" s="8">
        <v>274395.51</v>
      </c>
      <c r="Q547" s="16">
        <v>-3.8090087305879483E-2</v>
      </c>
      <c r="R547" s="40">
        <v>27.88</v>
      </c>
      <c r="S547" s="16">
        <v>0</v>
      </c>
      <c r="V547" s="7">
        <v>5</v>
      </c>
      <c r="W547" s="7"/>
      <c r="Y547" s="7">
        <v>534105</v>
      </c>
      <c r="AB547" s="7">
        <v>71.5</v>
      </c>
      <c r="AE547" s="7">
        <v>1598</v>
      </c>
      <c r="AF547" s="7">
        <v>104</v>
      </c>
      <c r="AG547" s="8">
        <v>1494</v>
      </c>
      <c r="AH547" s="16">
        <v>-7.3089700996677998E-3</v>
      </c>
      <c r="AI547" s="7">
        <v>510</v>
      </c>
      <c r="AJ547" s="7">
        <v>984</v>
      </c>
      <c r="AK547" s="12">
        <v>0.31914893617021278</v>
      </c>
      <c r="AL547" s="12">
        <v>0.95</v>
      </c>
      <c r="AN547" s="12">
        <v>0.34136546184738958</v>
      </c>
      <c r="AO547" s="12">
        <v>0.93491864831038796</v>
      </c>
      <c r="AP547" s="12">
        <v>-0.59673860276269908</v>
      </c>
      <c r="AQ547" s="8">
        <v>128598</v>
      </c>
      <c r="AR547" s="16">
        <v>-0.46220982506910668</v>
      </c>
      <c r="AS547" s="7">
        <v>4587.8701391366394</v>
      </c>
      <c r="AT547" s="7">
        <v>86.07630522088354</v>
      </c>
      <c r="AU547" s="7">
        <v>17.215261044176707</v>
      </c>
      <c r="AV547" s="7">
        <v>180</v>
      </c>
      <c r="AW547" s="16">
        <v>9.5640339134315036E-2</v>
      </c>
      <c r="AX547" s="16">
        <v>-0.44091419806180299</v>
      </c>
      <c r="AY547" s="7">
        <v>2006128.8</v>
      </c>
      <c r="AZ547" s="10">
        <v>15.6</v>
      </c>
      <c r="BA547" s="16">
        <v>0</v>
      </c>
      <c r="BB547" s="7">
        <v>126740.97723692247</v>
      </c>
      <c r="BC547" s="16">
        <v>0.159321444734698</v>
      </c>
      <c r="BD547" s="13">
        <v>321792.51673958712</v>
      </c>
      <c r="BE547" s="13">
        <v>2.5023135409538804</v>
      </c>
      <c r="BF547" s="16">
        <v>9.8686834825373378E-3</v>
      </c>
      <c r="BG547" s="44">
        <v>0.16580996440184498</v>
      </c>
      <c r="BH547" s="43">
        <v>28.03</v>
      </c>
      <c r="BI547" s="2">
        <v>36.732999999999997</v>
      </c>
    </row>
    <row r="548" spans="1:80" x14ac:dyDescent="0.2">
      <c r="A548" s="2">
        <v>2016</v>
      </c>
      <c r="B548" s="4" t="s">
        <v>11</v>
      </c>
      <c r="C548" s="4" t="s">
        <v>157</v>
      </c>
      <c r="D548" s="4" t="s">
        <v>273</v>
      </c>
      <c r="E548" s="52" t="s">
        <v>291</v>
      </c>
      <c r="F548" s="4" t="s">
        <v>143</v>
      </c>
      <c r="G548" s="7">
        <v>54768.902999999998</v>
      </c>
      <c r="J548" s="8">
        <v>54768.902999999998</v>
      </c>
      <c r="K548" s="16">
        <v>1.774744027303754E-2</v>
      </c>
      <c r="L548" s="7">
        <v>54768.902999999998</v>
      </c>
      <c r="M548" s="7">
        <v>273844.51500000001</v>
      </c>
      <c r="P548" s="8">
        <v>273844.51500000001</v>
      </c>
      <c r="Q548" s="16">
        <v>-1.3810619890467279E-2</v>
      </c>
      <c r="R548" s="40">
        <v>27.88</v>
      </c>
      <c r="S548" s="16">
        <v>0</v>
      </c>
      <c r="V548" s="7">
        <v>5</v>
      </c>
      <c r="W548" s="7"/>
      <c r="Y548" s="7">
        <v>533032.5</v>
      </c>
      <c r="AB548" s="7">
        <v>71.5</v>
      </c>
      <c r="AE548" s="7">
        <v>1554</v>
      </c>
      <c r="AF548" s="7">
        <v>63</v>
      </c>
      <c r="AG548" s="8">
        <v>1491</v>
      </c>
      <c r="AH548" s="16">
        <v>1.774744027303754E-2</v>
      </c>
      <c r="AI548" s="7">
        <v>632</v>
      </c>
      <c r="AJ548" s="7">
        <v>859</v>
      </c>
      <c r="AK548" s="12">
        <v>0.40669240669240669</v>
      </c>
      <c r="AL548" s="12">
        <v>0.95</v>
      </c>
      <c r="AN548" s="12">
        <v>0.42387659289067742</v>
      </c>
      <c r="AO548" s="12">
        <v>0.95945945945945943</v>
      </c>
      <c r="AP548" s="12">
        <v>-0.48165341520463911</v>
      </c>
      <c r="AQ548" s="8">
        <v>131479</v>
      </c>
      <c r="AR548" s="16">
        <v>-0.48833290525447337</v>
      </c>
      <c r="AS548" s="7">
        <v>4784.5342066957783</v>
      </c>
      <c r="AT548" s="7">
        <v>88.181757209926218</v>
      </c>
      <c r="AU548" s="7">
        <v>17.636351441985244</v>
      </c>
      <c r="AV548" s="7">
        <v>180</v>
      </c>
      <c r="AW548" s="16">
        <v>9.7979730233251364E-2</v>
      </c>
      <c r="AX548" s="16">
        <v>-0.48116750690552201</v>
      </c>
      <c r="AY548" s="7">
        <v>2051072.4</v>
      </c>
      <c r="AZ548" s="10">
        <v>15.6</v>
      </c>
      <c r="BA548" s="16">
        <v>0</v>
      </c>
      <c r="BB548" s="7">
        <v>128504.65944460956</v>
      </c>
      <c r="BC548" s="16">
        <v>0.19596789998690459</v>
      </c>
      <c r="BD548" s="13">
        <v>312432.0535764441</v>
      </c>
      <c r="BE548" s="13">
        <v>2.3762886360289026</v>
      </c>
      <c r="BF548" s="16">
        <v>9.1587132846192663E-3</v>
      </c>
      <c r="BG548" s="44">
        <v>0.1550366251264409</v>
      </c>
      <c r="BH548" s="43">
        <v>27.48</v>
      </c>
      <c r="BI548" s="2">
        <v>36.732999999999997</v>
      </c>
    </row>
    <row r="549" spans="1:80" x14ac:dyDescent="0.2">
      <c r="A549" s="2">
        <v>2016</v>
      </c>
      <c r="B549" s="4" t="s">
        <v>5</v>
      </c>
      <c r="C549" s="4" t="s">
        <v>157</v>
      </c>
      <c r="D549" s="4" t="s">
        <v>273</v>
      </c>
      <c r="E549" s="52" t="s">
        <v>291</v>
      </c>
      <c r="F549" s="4" t="s">
        <v>143</v>
      </c>
      <c r="G549" s="7">
        <v>54364.84</v>
      </c>
      <c r="J549" s="8">
        <v>54364.84</v>
      </c>
      <c r="K549" s="16">
        <v>0.18971061093247577</v>
      </c>
      <c r="L549" s="7">
        <v>54364.84</v>
      </c>
      <c r="M549" s="7">
        <v>271824.19999999995</v>
      </c>
      <c r="P549" s="8">
        <v>271824.19999999995</v>
      </c>
      <c r="Q549" s="16">
        <v>0.15282035943069339</v>
      </c>
      <c r="R549" s="40">
        <v>27.88</v>
      </c>
      <c r="S549" s="16">
        <v>0</v>
      </c>
      <c r="V549" s="7">
        <v>5</v>
      </c>
      <c r="W549" s="7"/>
      <c r="Y549" s="7">
        <v>529100</v>
      </c>
      <c r="AB549" s="7">
        <v>71.5</v>
      </c>
      <c r="AE549" s="7">
        <v>1589</v>
      </c>
      <c r="AF549" s="7">
        <v>109</v>
      </c>
      <c r="AG549" s="8">
        <v>1480</v>
      </c>
      <c r="AH549" s="16">
        <v>0.18971061093247599</v>
      </c>
      <c r="AI549" s="7">
        <v>680</v>
      </c>
      <c r="AJ549" s="7">
        <v>800</v>
      </c>
      <c r="AK549" s="12">
        <v>0.42794210195091253</v>
      </c>
      <c r="AL549" s="12">
        <v>0.95</v>
      </c>
      <c r="AN549" s="12">
        <v>0.45945945945945948</v>
      </c>
      <c r="AO549" s="12">
        <v>0.93140339836375075</v>
      </c>
      <c r="AP549" s="12">
        <v>8.2514332514332711E-2</v>
      </c>
      <c r="AQ549" s="8">
        <v>121669</v>
      </c>
      <c r="AR549" s="16">
        <v>-0.37942660117617655</v>
      </c>
      <c r="AS549" s="7">
        <v>4440.4744525547439</v>
      </c>
      <c r="AT549" s="7">
        <v>82.208783783783787</v>
      </c>
      <c r="AU549" s="7">
        <v>16.441756756756757</v>
      </c>
      <c r="AV549" s="7">
        <v>180</v>
      </c>
      <c r="AW549" s="16">
        <v>9.1343093093093089E-2</v>
      </c>
      <c r="AX549" s="16">
        <v>-0.46169115270458438</v>
      </c>
      <c r="AY549" s="7">
        <v>1898036.4</v>
      </c>
      <c r="AZ549" s="10">
        <v>15.6</v>
      </c>
      <c r="BA549" s="16">
        <v>0</v>
      </c>
      <c r="BB549" s="7">
        <v>115149.38577483606</v>
      </c>
      <c r="BC549" s="16">
        <v>0.27703913179022066</v>
      </c>
      <c r="BD549" s="13">
        <v>292285.22090396524</v>
      </c>
      <c r="BE549" s="13">
        <v>2.4022982099299348</v>
      </c>
      <c r="BF549" s="16">
        <v>9.0532447874906215E-3</v>
      </c>
      <c r="BG549" s="44">
        <v>0.15593466161639996</v>
      </c>
      <c r="BH549" s="43">
        <v>27.400000000000002</v>
      </c>
      <c r="BI549" s="2">
        <v>36.732999999999997</v>
      </c>
    </row>
    <row r="550" spans="1:80" x14ac:dyDescent="0.2">
      <c r="A550" s="2">
        <v>2016</v>
      </c>
      <c r="B550" s="4" t="s">
        <v>6</v>
      </c>
      <c r="C550" s="4" t="s">
        <v>157</v>
      </c>
      <c r="D550" s="4" t="s">
        <v>273</v>
      </c>
      <c r="E550" s="52" t="s">
        <v>291</v>
      </c>
      <c r="F550" s="4" t="s">
        <v>143</v>
      </c>
      <c r="G550" s="7">
        <v>52932.252999999997</v>
      </c>
      <c r="J550" s="8">
        <v>52932.252999999997</v>
      </c>
      <c r="K550" s="16">
        <v>7.692307692307665E-3</v>
      </c>
      <c r="L550" s="7">
        <v>52932.252999999997</v>
      </c>
      <c r="M550" s="7">
        <v>264661.26500000001</v>
      </c>
      <c r="P550" s="8">
        <v>264661.26500000001</v>
      </c>
      <c r="Q550" s="16">
        <v>-2.3553965414430444E-2</v>
      </c>
      <c r="R550" s="40">
        <v>27.88</v>
      </c>
      <c r="S550" s="16">
        <v>0</v>
      </c>
      <c r="V550" s="7">
        <v>5</v>
      </c>
      <c r="W550" s="7"/>
      <c r="Y550" s="7">
        <v>515157.5</v>
      </c>
      <c r="AB550" s="7">
        <v>71.5</v>
      </c>
      <c r="AE550" s="7">
        <v>1545</v>
      </c>
      <c r="AF550" s="7">
        <v>104</v>
      </c>
      <c r="AG550" s="8">
        <v>1441</v>
      </c>
      <c r="AH550" s="16">
        <v>7.692307692307665E-3</v>
      </c>
      <c r="AI550" s="7">
        <v>738</v>
      </c>
      <c r="AJ550" s="7">
        <v>703</v>
      </c>
      <c r="AK550" s="12">
        <v>0.47766990291262135</v>
      </c>
      <c r="AL550" s="12">
        <v>0.95</v>
      </c>
      <c r="AN550" s="12">
        <v>0.51214434420541288</v>
      </c>
      <c r="AO550" s="12">
        <v>0.93268608414239484</v>
      </c>
      <c r="AP550" s="12">
        <v>0.92728003214142229</v>
      </c>
      <c r="AQ550" s="8">
        <v>137472</v>
      </c>
      <c r="AR550" s="16">
        <v>-0.22487665980660254</v>
      </c>
      <c r="AS550" s="7">
        <v>5085.9045504994447</v>
      </c>
      <c r="AT550" s="7">
        <v>95.400416377515612</v>
      </c>
      <c r="AU550" s="7">
        <v>19.080083275503121</v>
      </c>
      <c r="AV550" s="7">
        <v>180</v>
      </c>
      <c r="AW550" s="16">
        <v>0.106000462641684</v>
      </c>
      <c r="AX550" s="16">
        <v>-0.20617902808896038</v>
      </c>
      <c r="AY550" s="7">
        <v>2144563.1999999997</v>
      </c>
      <c r="AZ550" s="10">
        <v>15.6</v>
      </c>
      <c r="BA550" s="16">
        <v>0</v>
      </c>
      <c r="BB550" s="7">
        <v>133032.65491822801</v>
      </c>
      <c r="BC550" s="16">
        <v>0.19735597879708394</v>
      </c>
      <c r="BD550" s="13">
        <v>328580.25641540659</v>
      </c>
      <c r="BE550" s="13">
        <v>2.3901613158709161</v>
      </c>
      <c r="BF550" s="16">
        <v>8.8117277026082737E-3</v>
      </c>
      <c r="BG550" s="44">
        <v>0.15359476739962005</v>
      </c>
      <c r="BH550" s="43">
        <v>27.03</v>
      </c>
      <c r="BI550" s="2">
        <v>36.732999999999997</v>
      </c>
    </row>
    <row r="551" spans="1:80" x14ac:dyDescent="0.2">
      <c r="A551" s="2">
        <v>2016</v>
      </c>
      <c r="B551" s="4" t="s">
        <v>7</v>
      </c>
      <c r="C551" s="4" t="s">
        <v>157</v>
      </c>
      <c r="D551" s="4" t="s">
        <v>273</v>
      </c>
      <c r="E551" s="52" t="s">
        <v>291</v>
      </c>
      <c r="F551" s="4" t="s">
        <v>143</v>
      </c>
      <c r="G551" s="7">
        <v>55099.499999999993</v>
      </c>
      <c r="J551" s="8">
        <v>55099.499999999993</v>
      </c>
      <c r="K551" s="16">
        <v>0.17924528301886777</v>
      </c>
      <c r="L551" s="7">
        <v>55099.499999999993</v>
      </c>
      <c r="M551" s="7">
        <v>275497.49999999994</v>
      </c>
      <c r="P551" s="8">
        <v>275497.49999999994</v>
      </c>
      <c r="Q551" s="16">
        <v>0.14267953780898024</v>
      </c>
      <c r="R551" s="40">
        <v>27.88</v>
      </c>
      <c r="S551" s="16">
        <v>0</v>
      </c>
      <c r="V551" s="7">
        <v>5</v>
      </c>
      <c r="W551" s="7"/>
      <c r="Y551" s="7">
        <v>536250</v>
      </c>
      <c r="AB551" s="7">
        <v>71.5</v>
      </c>
      <c r="AE551" s="7">
        <v>1589</v>
      </c>
      <c r="AF551" s="7">
        <v>89</v>
      </c>
      <c r="AG551" s="8">
        <v>1500</v>
      </c>
      <c r="AH551" s="16">
        <v>0.179245283018868</v>
      </c>
      <c r="AI551" s="7">
        <v>902</v>
      </c>
      <c r="AJ551" s="7">
        <v>598</v>
      </c>
      <c r="AK551" s="12">
        <v>0.5676526117054751</v>
      </c>
      <c r="AL551" s="12">
        <v>0.95</v>
      </c>
      <c r="AN551" s="12">
        <v>0.60133333333333339</v>
      </c>
      <c r="AO551" s="12">
        <v>0.94398993077407178</v>
      </c>
      <c r="AP551" s="12">
        <v>1.4915179153094464</v>
      </c>
      <c r="AQ551" s="8">
        <v>129891</v>
      </c>
      <c r="AR551" s="16">
        <v>-0.21840456834770472</v>
      </c>
      <c r="AS551" s="7">
        <v>4787.7257648359746</v>
      </c>
      <c r="AT551" s="7">
        <v>86.593999999999994</v>
      </c>
      <c r="AU551" s="7">
        <v>17.3188</v>
      </c>
      <c r="AV551" s="7">
        <v>180</v>
      </c>
      <c r="AW551" s="16">
        <v>9.6215555555555554E-2</v>
      </c>
      <c r="AX551" s="16">
        <v>-0.31599770032553676</v>
      </c>
      <c r="AY551" s="7">
        <v>2026299.5999999999</v>
      </c>
      <c r="AZ551" s="10">
        <v>15.6</v>
      </c>
      <c r="BA551" s="16">
        <v>0</v>
      </c>
      <c r="BB551" s="7">
        <v>125852.43410939359</v>
      </c>
      <c r="BC551" s="16">
        <v>0.34299969829748667</v>
      </c>
      <c r="BD551" s="13">
        <v>301714.13870122482</v>
      </c>
      <c r="BE551" s="13">
        <v>2.3228255899271297</v>
      </c>
      <c r="BF551" s="16">
        <v>8.350233104353625E-3</v>
      </c>
      <c r="BG551" s="44">
        <v>0.14453927152008675</v>
      </c>
      <c r="BH551" s="43">
        <v>27.130000000000003</v>
      </c>
      <c r="BI551" s="2">
        <v>36.732999999999997</v>
      </c>
    </row>
    <row r="552" spans="1:80" x14ac:dyDescent="0.2">
      <c r="A552" s="2">
        <v>2017</v>
      </c>
      <c r="B552" s="4" t="s">
        <v>8</v>
      </c>
      <c r="C552" s="4" t="s">
        <v>157</v>
      </c>
      <c r="D552" s="4" t="s">
        <v>273</v>
      </c>
      <c r="E552" s="52" t="s">
        <v>291</v>
      </c>
      <c r="F552" s="4" t="s">
        <v>143</v>
      </c>
      <c r="G552" s="7">
        <v>55430.096999999994</v>
      </c>
      <c r="J552" s="8">
        <v>55430.096999999994</v>
      </c>
      <c r="K552" s="16">
        <v>8.6393088552915831E-2</v>
      </c>
      <c r="L552" s="7">
        <v>55430.096999999994</v>
      </c>
      <c r="M552" s="7">
        <v>277150.48499999999</v>
      </c>
      <c r="P552" s="8">
        <v>277150.48499999999</v>
      </c>
      <c r="Q552" s="16">
        <v>8.6393088552915831E-2</v>
      </c>
      <c r="R552" s="40">
        <v>27.88</v>
      </c>
      <c r="S552" s="16">
        <v>0</v>
      </c>
      <c r="V552" s="7">
        <v>5</v>
      </c>
      <c r="W552" s="7"/>
      <c r="Y552" s="7">
        <v>539467.5</v>
      </c>
      <c r="AB552" s="7">
        <v>71.5</v>
      </c>
      <c r="AE552" s="7">
        <v>1598</v>
      </c>
      <c r="AF552" s="7">
        <v>89</v>
      </c>
      <c r="AG552" s="8">
        <v>1509</v>
      </c>
      <c r="AH552" s="16">
        <v>8.6393088552915831E-2</v>
      </c>
      <c r="AI552" s="7">
        <v>841</v>
      </c>
      <c r="AJ552" s="7">
        <v>668</v>
      </c>
      <c r="AK552" s="12">
        <v>0.5262828535669587</v>
      </c>
      <c r="AL552" s="12">
        <v>0.95</v>
      </c>
      <c r="AN552" s="12">
        <v>0.55732273028495694</v>
      </c>
      <c r="AO552" s="12">
        <v>0.94430538172715894</v>
      </c>
      <c r="AP552" s="12">
        <v>1.3177283603766625</v>
      </c>
      <c r="AQ552" s="8">
        <v>120651</v>
      </c>
      <c r="AR552" s="16">
        <v>-0.20337136518500909</v>
      </c>
      <c r="AS552" s="7">
        <v>4304.3524794862642</v>
      </c>
      <c r="AT552" s="7">
        <v>79.954274353876741</v>
      </c>
      <c r="AU552" s="7">
        <v>15.990854870775348</v>
      </c>
      <c r="AV552" s="7">
        <v>180</v>
      </c>
      <c r="AW552" s="16">
        <v>8.8838082615418604E-2</v>
      </c>
      <c r="AX552" s="16">
        <v>-0.2667215548323244</v>
      </c>
      <c r="AY552" s="7">
        <v>1882155.5999999999</v>
      </c>
      <c r="AZ552" s="10">
        <v>15.6</v>
      </c>
      <c r="BA552" s="16">
        <v>0</v>
      </c>
      <c r="BB552" s="7">
        <v>127609.44307680929</v>
      </c>
      <c r="BC552" s="16">
        <v>0.28241223116441161</v>
      </c>
      <c r="BD552" s="13">
        <v>295463.66097836121</v>
      </c>
      <c r="BE552" s="13">
        <v>2.4489118281519522</v>
      </c>
      <c r="BF552" s="16">
        <v>8.5895950229939143E-3</v>
      </c>
      <c r="BG552" s="44">
        <v>0.15162175154318483</v>
      </c>
      <c r="BH552" s="43">
        <v>28.03</v>
      </c>
      <c r="BI552" s="2">
        <v>36.732999999999997</v>
      </c>
    </row>
    <row r="553" spans="1:80" x14ac:dyDescent="0.2">
      <c r="A553" s="2">
        <v>2017</v>
      </c>
      <c r="B553" s="4" t="s">
        <v>9</v>
      </c>
      <c r="C553" s="4" t="s">
        <v>157</v>
      </c>
      <c r="D553" s="4" t="s">
        <v>273</v>
      </c>
      <c r="E553" s="52" t="s">
        <v>291</v>
      </c>
      <c r="F553" s="4" t="s">
        <v>143</v>
      </c>
      <c r="G553" s="7">
        <v>50140.544999999998</v>
      </c>
      <c r="J553" s="8">
        <v>50140.544999999998</v>
      </c>
      <c r="K553" s="16">
        <v>-2.9850746268656692E-2</v>
      </c>
      <c r="L553" s="7">
        <v>50140.544999999998</v>
      </c>
      <c r="M553" s="7">
        <v>250702.72499999998</v>
      </c>
      <c r="P553" s="8">
        <v>250702.72499999998</v>
      </c>
      <c r="Q553" s="16">
        <v>-2.9850746268656803E-2</v>
      </c>
      <c r="R553" s="40">
        <v>27.88</v>
      </c>
      <c r="S553" s="16">
        <v>0</v>
      </c>
      <c r="V553" s="7">
        <v>5</v>
      </c>
      <c r="W553" s="7"/>
      <c r="Y553" s="7">
        <v>487987.5</v>
      </c>
      <c r="AB553" s="7">
        <v>71.5</v>
      </c>
      <c r="AE553" s="7">
        <v>1430</v>
      </c>
      <c r="AF553" s="7">
        <v>65</v>
      </c>
      <c r="AG553" s="8">
        <v>1365</v>
      </c>
      <c r="AH553" s="16">
        <v>-2.9850746268656692E-2</v>
      </c>
      <c r="AI553" s="7">
        <v>753</v>
      </c>
      <c r="AJ553" s="7">
        <v>612</v>
      </c>
      <c r="AK553" s="12">
        <v>0.52657342657342654</v>
      </c>
      <c r="AL553" s="12">
        <v>0.95</v>
      </c>
      <c r="AN553" s="12">
        <v>0.55164835164835169</v>
      </c>
      <c r="AO553" s="12">
        <v>0.95454545454545459</v>
      </c>
      <c r="AP553" s="12">
        <v>0.9800235478806909</v>
      </c>
      <c r="AQ553" s="8">
        <v>112210</v>
      </c>
      <c r="AR553" s="16">
        <v>-7.8387568375577032E-2</v>
      </c>
      <c r="AS553" s="7">
        <v>4565.0935720097641</v>
      </c>
      <c r="AT553" s="7">
        <v>82.205128205128204</v>
      </c>
      <c r="AU553" s="7">
        <v>16.441025641025639</v>
      </c>
      <c r="AV553" s="7">
        <v>180</v>
      </c>
      <c r="AW553" s="16">
        <v>9.1339031339031332E-2</v>
      </c>
      <c r="AX553" s="16">
        <v>-5.0030262787133295E-2</v>
      </c>
      <c r="AY553" s="7">
        <v>1750476</v>
      </c>
      <c r="AZ553" s="10">
        <v>15.6</v>
      </c>
      <c r="BA553" s="16">
        <v>0</v>
      </c>
      <c r="BB553" s="7">
        <v>125347.94313916126</v>
      </c>
      <c r="BC553" s="16">
        <v>0.11704733692790441</v>
      </c>
      <c r="BD553" s="13">
        <v>255090.87682231757</v>
      </c>
      <c r="BE553" s="13">
        <v>2.2733346120873148</v>
      </c>
      <c r="BF553" s="16">
        <v>7.784610892024234E-3</v>
      </c>
      <c r="BG553" s="44">
        <v>0.1432588320755773</v>
      </c>
      <c r="BH553" s="43">
        <v>24.580000000000002</v>
      </c>
      <c r="BI553" s="2">
        <v>36.732999999999997</v>
      </c>
      <c r="CB553" s="2">
        <v>0.95641876936698</v>
      </c>
    </row>
    <row r="554" spans="1:80" x14ac:dyDescent="0.2">
      <c r="A554" s="2">
        <v>2017</v>
      </c>
      <c r="B554" s="4" t="s">
        <v>10</v>
      </c>
      <c r="C554" s="4" t="s">
        <v>157</v>
      </c>
      <c r="D554" s="4" t="s">
        <v>273</v>
      </c>
      <c r="E554" s="52" t="s">
        <v>291</v>
      </c>
      <c r="F554" s="4" t="s">
        <v>143</v>
      </c>
      <c r="G554" s="7">
        <v>56017.824999999997</v>
      </c>
      <c r="J554" s="8">
        <v>56017.824999999997</v>
      </c>
      <c r="K554" s="16">
        <v>3.9499670836076195E-3</v>
      </c>
      <c r="L554" s="7">
        <v>56017.824999999997</v>
      </c>
      <c r="M554" s="7">
        <v>280089.125</v>
      </c>
      <c r="P554" s="8">
        <v>280089.125</v>
      </c>
      <c r="Q554" s="16">
        <v>3.9499670836076195E-3</v>
      </c>
      <c r="R554" s="40">
        <v>27.88</v>
      </c>
      <c r="S554" s="16">
        <v>0</v>
      </c>
      <c r="V554" s="7">
        <v>5</v>
      </c>
      <c r="W554" s="7"/>
      <c r="Y554" s="7">
        <v>545187.5</v>
      </c>
      <c r="AB554" s="7">
        <v>71.5</v>
      </c>
      <c r="AE554" s="7">
        <v>1598</v>
      </c>
      <c r="AF554" s="7">
        <v>73</v>
      </c>
      <c r="AG554" s="8">
        <v>1525</v>
      </c>
      <c r="AH554" s="16">
        <v>3.9499670836076195E-3</v>
      </c>
      <c r="AI554" s="7">
        <v>1001</v>
      </c>
      <c r="AJ554" s="7">
        <v>524</v>
      </c>
      <c r="AK554" s="12">
        <v>0.62640801001251567</v>
      </c>
      <c r="AL554" s="12">
        <v>0.95</v>
      </c>
      <c r="AN554" s="12">
        <v>0.65639344262295085</v>
      </c>
      <c r="AO554" s="12">
        <v>0.95431789737171469</v>
      </c>
      <c r="AP554" s="12">
        <v>1.1079527258863897</v>
      </c>
      <c r="AQ554" s="8">
        <v>142815</v>
      </c>
      <c r="AR554" s="16">
        <v>2.3939602512260238E-2</v>
      </c>
      <c r="AS554" s="7">
        <v>5095.0767035319295</v>
      </c>
      <c r="AT554" s="7">
        <v>93.649180327868848</v>
      </c>
      <c r="AU554" s="7">
        <v>18.729836065573771</v>
      </c>
      <c r="AV554" s="7">
        <v>180</v>
      </c>
      <c r="AW554" s="16">
        <v>0.10405464480874317</v>
      </c>
      <c r="AX554" s="16">
        <v>1.991098768270394E-2</v>
      </c>
      <c r="AY554" s="7">
        <v>2227914</v>
      </c>
      <c r="AZ554" s="10">
        <v>15.6</v>
      </c>
      <c r="BA554" s="16">
        <v>0</v>
      </c>
      <c r="BB554" s="7">
        <v>139749.5931944201</v>
      </c>
      <c r="BC554" s="16">
        <v>0.10162977216400852</v>
      </c>
      <c r="BD554" s="13">
        <v>333161.27273032547</v>
      </c>
      <c r="BE554" s="13">
        <v>2.3328170901538736</v>
      </c>
      <c r="BF554" s="16">
        <v>7.8614107430925069E-3</v>
      </c>
      <c r="BG554" s="44">
        <v>0.14761098003757783</v>
      </c>
      <c r="BH554" s="43">
        <v>28.03</v>
      </c>
      <c r="BI554" s="2">
        <v>36.732999999999997</v>
      </c>
    </row>
    <row r="555" spans="1:80" x14ac:dyDescent="0.2">
      <c r="A555" s="2">
        <v>2017</v>
      </c>
      <c r="B555" s="4" t="s">
        <v>0</v>
      </c>
      <c r="C555" s="4" t="s">
        <v>157</v>
      </c>
      <c r="D555" s="4" t="s">
        <v>273</v>
      </c>
      <c r="E555" s="52" t="s">
        <v>291</v>
      </c>
      <c r="F555" s="4" t="s">
        <v>143</v>
      </c>
      <c r="G555" s="7">
        <v>57009.615999999995</v>
      </c>
      <c r="J555" s="8">
        <v>57009.615999999995</v>
      </c>
      <c r="K555" s="16">
        <v>4.5822102425876032E-2</v>
      </c>
      <c r="L555" s="7">
        <v>57009.615999999995</v>
      </c>
      <c r="M555" s="7">
        <v>285048.07999999996</v>
      </c>
      <c r="P555" s="8">
        <v>285048.07999999996</v>
      </c>
      <c r="Q555" s="16">
        <v>4.582210242587581E-2</v>
      </c>
      <c r="R555" s="40">
        <v>27.88</v>
      </c>
      <c r="S555" s="16">
        <v>0</v>
      </c>
      <c r="V555" s="7">
        <v>5</v>
      </c>
      <c r="W555" s="7"/>
      <c r="Y555" s="7">
        <v>554840</v>
      </c>
      <c r="AB555" s="7">
        <v>71.5</v>
      </c>
      <c r="AE555" s="7">
        <v>1686</v>
      </c>
      <c r="AF555" s="7">
        <v>134</v>
      </c>
      <c r="AG555" s="8">
        <v>1552</v>
      </c>
      <c r="AH555" s="16">
        <v>4.5822102425876032E-2</v>
      </c>
      <c r="AI555" s="7">
        <v>1258</v>
      </c>
      <c r="AJ555" s="7">
        <v>294</v>
      </c>
      <c r="AK555" s="12">
        <v>0.74614472123368925</v>
      </c>
      <c r="AL555" s="12">
        <v>0.95</v>
      </c>
      <c r="AN555" s="12">
        <v>0.81056701030927836</v>
      </c>
      <c r="AO555" s="12">
        <v>0.9205219454329775</v>
      </c>
      <c r="AP555" s="12">
        <v>2.0764231286418644</v>
      </c>
      <c r="AQ555" s="8">
        <v>143268</v>
      </c>
      <c r="AR555" s="16">
        <v>0.40435417626474024</v>
      </c>
      <c r="AS555" s="7">
        <v>5520.9248554913293</v>
      </c>
      <c r="AT555" s="7">
        <v>92.3118556701031</v>
      </c>
      <c r="AU555" s="7">
        <v>18.462371134020621</v>
      </c>
      <c r="AV555" s="7">
        <v>180</v>
      </c>
      <c r="AW555" s="16">
        <v>0.10256872852233678</v>
      </c>
      <c r="AX555" s="16">
        <v>0.34282319431499664</v>
      </c>
      <c r="AY555" s="7">
        <v>2234980.7999999998</v>
      </c>
      <c r="AZ555" s="10">
        <v>15.6</v>
      </c>
      <c r="BA555" s="16">
        <v>0</v>
      </c>
      <c r="BB555" s="7">
        <v>145115.24450808036</v>
      </c>
      <c r="BC555" s="16">
        <v>4.5395136191863333E-2</v>
      </c>
      <c r="BD555" s="13">
        <v>339219.09674032964</v>
      </c>
      <c r="BE555" s="13">
        <v>2.3677241026630487</v>
      </c>
      <c r="BF555" s="16">
        <v>7.8542864685764036E-3</v>
      </c>
      <c r="BG555" s="44">
        <v>0.15127180590212122</v>
      </c>
      <c r="BH555" s="43">
        <v>25.950000000000003</v>
      </c>
      <c r="BI555" s="2">
        <v>36.732999999999997</v>
      </c>
    </row>
    <row r="556" spans="1:80" x14ac:dyDescent="0.2">
      <c r="A556" s="2">
        <v>2017</v>
      </c>
      <c r="B556" s="4" t="s">
        <v>1</v>
      </c>
      <c r="C556" s="4" t="s">
        <v>157</v>
      </c>
      <c r="D556" s="4" t="s">
        <v>273</v>
      </c>
      <c r="E556" s="52" t="s">
        <v>291</v>
      </c>
      <c r="F556" s="4" t="s">
        <v>143</v>
      </c>
      <c r="G556" s="7">
        <v>60462.517999999996</v>
      </c>
      <c r="J556" s="8">
        <v>60462.517999999996</v>
      </c>
      <c r="K556" s="16">
        <v>5.3777208706786261E-2</v>
      </c>
      <c r="L556" s="7">
        <v>60462.517999999996</v>
      </c>
      <c r="M556" s="7">
        <v>302312.58999999997</v>
      </c>
      <c r="P556" s="8">
        <v>302312.58999999997</v>
      </c>
      <c r="Q556" s="16">
        <v>5.3777208706786039E-2</v>
      </c>
      <c r="R556" s="40">
        <v>27.88</v>
      </c>
      <c r="S556" s="16">
        <v>0</v>
      </c>
      <c r="V556" s="7">
        <v>5</v>
      </c>
      <c r="W556" s="7"/>
      <c r="Y556" s="7">
        <v>588445</v>
      </c>
      <c r="AB556" s="7">
        <v>71.5</v>
      </c>
      <c r="AE556" s="7">
        <v>1743</v>
      </c>
      <c r="AF556" s="7">
        <v>97</v>
      </c>
      <c r="AG556" s="8">
        <v>1646</v>
      </c>
      <c r="AH556" s="16">
        <v>5.3777208706786261E-2</v>
      </c>
      <c r="AI556" s="7">
        <v>1435</v>
      </c>
      <c r="AJ556" s="7">
        <v>211</v>
      </c>
      <c r="AK556" s="12">
        <v>0.82329317269076308</v>
      </c>
      <c r="AL556" s="12">
        <v>0.95</v>
      </c>
      <c r="AN556" s="12">
        <v>0.87181044957472664</v>
      </c>
      <c r="AO556" s="12">
        <v>0.94434882386689611</v>
      </c>
      <c r="AP556" s="12">
        <v>1.7019204806264345</v>
      </c>
      <c r="AQ556" s="8">
        <v>160285</v>
      </c>
      <c r="AR556" s="16">
        <v>0.15904982283606905</v>
      </c>
      <c r="AS556" s="7">
        <v>5811.6388687454673</v>
      </c>
      <c r="AT556" s="7">
        <v>97.378493317132438</v>
      </c>
      <c r="AU556" s="7">
        <v>19.475698663426488</v>
      </c>
      <c r="AV556" s="7">
        <v>180</v>
      </c>
      <c r="AW556" s="16">
        <v>0.10819832590792494</v>
      </c>
      <c r="AX556" s="16">
        <v>9.9900257150631999E-2</v>
      </c>
      <c r="AY556" s="7">
        <v>2500446</v>
      </c>
      <c r="AZ556" s="10">
        <v>15.6</v>
      </c>
      <c r="BA556" s="16">
        <v>0</v>
      </c>
      <c r="BB556" s="7">
        <v>158698.69353412045</v>
      </c>
      <c r="BC556" s="16">
        <v>0.13099736122868472</v>
      </c>
      <c r="BD556" s="13">
        <v>381216.15397370257</v>
      </c>
      <c r="BE556" s="13">
        <v>2.3783645005690026</v>
      </c>
      <c r="BF556" s="16">
        <v>7.7681228652758654E-3</v>
      </c>
      <c r="BG556" s="44">
        <v>0.14872657095708161</v>
      </c>
      <c r="BH556" s="43">
        <v>27.580000000000002</v>
      </c>
      <c r="BI556" s="2">
        <v>36.732999999999997</v>
      </c>
    </row>
    <row r="557" spans="1:80" x14ac:dyDescent="0.2">
      <c r="A557" s="2">
        <v>2017</v>
      </c>
      <c r="B557" s="4" t="s">
        <v>2</v>
      </c>
      <c r="C557" s="4" t="s">
        <v>157</v>
      </c>
      <c r="D557" s="4" t="s">
        <v>273</v>
      </c>
      <c r="E557" s="52" t="s">
        <v>291</v>
      </c>
      <c r="F557" s="4" t="s">
        <v>143</v>
      </c>
      <c r="G557" s="7">
        <v>59433.993999999992</v>
      </c>
      <c r="J557" s="8">
        <v>59433.993999999992</v>
      </c>
      <c r="K557" s="16">
        <v>0.14265536723163841</v>
      </c>
      <c r="L557" s="7">
        <v>59433.993999999992</v>
      </c>
      <c r="M557" s="7">
        <v>297169.96999999997</v>
      </c>
      <c r="P557" s="8">
        <v>297169.96999999997</v>
      </c>
      <c r="Q557" s="16">
        <v>0.14265536723163841</v>
      </c>
      <c r="R557" s="40">
        <v>27.88</v>
      </c>
      <c r="S557" s="16">
        <v>0</v>
      </c>
      <c r="V557" s="7">
        <v>5</v>
      </c>
      <c r="W557" s="7"/>
      <c r="Y557" s="7">
        <v>578435</v>
      </c>
      <c r="AB557" s="7">
        <v>71.5</v>
      </c>
      <c r="AE557" s="7">
        <v>1686</v>
      </c>
      <c r="AF557" s="7">
        <v>68</v>
      </c>
      <c r="AG557" s="8">
        <v>1618</v>
      </c>
      <c r="AH557" s="16">
        <v>0.14265536723163841</v>
      </c>
      <c r="AI557" s="7">
        <v>1449</v>
      </c>
      <c r="AJ557" s="7">
        <v>169</v>
      </c>
      <c r="AK557" s="12">
        <v>0.85943060498220636</v>
      </c>
      <c r="AL557" s="12">
        <v>0.95</v>
      </c>
      <c r="AN557" s="12">
        <v>0.89555006180469721</v>
      </c>
      <c r="AO557" s="12">
        <v>0.95966785290628709</v>
      </c>
      <c r="AP557" s="12">
        <v>1.5618159343746489</v>
      </c>
      <c r="AQ557" s="8">
        <v>161487</v>
      </c>
      <c r="AR557" s="16">
        <v>0.38819211030783385</v>
      </c>
      <c r="AS557" s="7">
        <v>6137.8563283922458</v>
      </c>
      <c r="AT557" s="7">
        <v>99.806551297898636</v>
      </c>
      <c r="AU557" s="7">
        <v>19.961310259579726</v>
      </c>
      <c r="AV557" s="7">
        <v>180</v>
      </c>
      <c r="AW557" s="16">
        <v>0.11089616810877626</v>
      </c>
      <c r="AX557" s="16">
        <v>0.21488258850178776</v>
      </c>
      <c r="AY557" s="7">
        <v>2519197.1999999997</v>
      </c>
      <c r="AZ557" s="10">
        <v>15.6</v>
      </c>
      <c r="BA557" s="16">
        <v>0</v>
      </c>
      <c r="BB557" s="7">
        <v>165776.57919780543</v>
      </c>
      <c r="BC557" s="16">
        <v>7.727137263289871E-2</v>
      </c>
      <c r="BD557" s="13">
        <v>404242.76930482971</v>
      </c>
      <c r="BE557" s="13">
        <v>2.5032527033434873</v>
      </c>
      <c r="BF557" s="16">
        <v>8.0295909516663166E-3</v>
      </c>
      <c r="BG557" s="44">
        <v>0.15277398710290632</v>
      </c>
      <c r="BH557" s="43">
        <v>26.310000000000002</v>
      </c>
      <c r="BI557" s="2">
        <v>36.732999999999997</v>
      </c>
    </row>
    <row r="558" spans="1:80" x14ac:dyDescent="0.2">
      <c r="A558" s="2">
        <v>2017</v>
      </c>
      <c r="B558" s="4" t="s">
        <v>3</v>
      </c>
      <c r="C558" s="4" t="s">
        <v>157</v>
      </c>
      <c r="D558" s="4" t="s">
        <v>273</v>
      </c>
      <c r="E558" s="52" t="s">
        <v>291</v>
      </c>
      <c r="F558" s="4" t="s">
        <v>143</v>
      </c>
      <c r="G558" s="7">
        <v>61491.041999999994</v>
      </c>
      <c r="J558" s="8">
        <v>61491.041999999994</v>
      </c>
      <c r="K558" s="16">
        <v>0.13645621181262735</v>
      </c>
      <c r="L558" s="7">
        <v>61491.041999999994</v>
      </c>
      <c r="M558" s="7">
        <v>307455.20999999996</v>
      </c>
      <c r="P558" s="8">
        <v>307455.20999999996</v>
      </c>
      <c r="Q558" s="16">
        <v>0.13645621181262713</v>
      </c>
      <c r="R558" s="40">
        <v>27.88</v>
      </c>
      <c r="S558" s="16">
        <v>0</v>
      </c>
      <c r="V558" s="7">
        <v>5</v>
      </c>
      <c r="W558" s="7"/>
      <c r="Y558" s="7">
        <v>598455</v>
      </c>
      <c r="AB558" s="7">
        <v>71.5</v>
      </c>
      <c r="AE558" s="7">
        <v>1747</v>
      </c>
      <c r="AF558" s="7">
        <v>73</v>
      </c>
      <c r="AG558" s="8">
        <v>1674</v>
      </c>
      <c r="AH558" s="16">
        <v>0.13645621181262735</v>
      </c>
      <c r="AI558" s="7">
        <v>1469</v>
      </c>
      <c r="AJ558" s="7">
        <v>205</v>
      </c>
      <c r="AK558" s="12">
        <v>0.84087006296508304</v>
      </c>
      <c r="AL558" s="12">
        <v>0.95</v>
      </c>
      <c r="AN558" s="12">
        <v>0.87753882915173242</v>
      </c>
      <c r="AO558" s="12">
        <v>0.95821408128219809</v>
      </c>
      <c r="AP558" s="12">
        <v>1.271730571775926</v>
      </c>
      <c r="AQ558" s="8">
        <v>162447</v>
      </c>
      <c r="AR558" s="16">
        <v>0.47134692546668244</v>
      </c>
      <c r="AS558" s="7">
        <v>5832.9263913824052</v>
      </c>
      <c r="AT558" s="7">
        <v>97.041218637992827</v>
      </c>
      <c r="AU558" s="7">
        <v>19.408243727598567</v>
      </c>
      <c r="AV558" s="7">
        <v>180</v>
      </c>
      <c r="AW558" s="16">
        <v>0.10782357626443648</v>
      </c>
      <c r="AX558" s="16">
        <v>0.2946798215127977</v>
      </c>
      <c r="AY558" s="7">
        <v>2534173.1999999997</v>
      </c>
      <c r="AZ558" s="10">
        <v>15.6</v>
      </c>
      <c r="BA558" s="16">
        <v>0</v>
      </c>
      <c r="BB558" s="7">
        <v>161455.85518003628</v>
      </c>
      <c r="BC558" s="16">
        <v>7.1243887837192377E-3</v>
      </c>
      <c r="BD558" s="13">
        <v>388440.25853920379</v>
      </c>
      <c r="BE558" s="13">
        <v>2.3911814840483592</v>
      </c>
      <c r="BF558" s="16">
        <v>7.5351458208205895E-3</v>
      </c>
      <c r="BG558" s="44">
        <v>0.13695757794328448</v>
      </c>
      <c r="BH558" s="43">
        <v>27.85</v>
      </c>
      <c r="BI558" s="2">
        <v>36.732999999999997</v>
      </c>
    </row>
    <row r="559" spans="1:80" x14ac:dyDescent="0.2">
      <c r="A559" s="2">
        <v>2017</v>
      </c>
      <c r="B559" s="4" t="s">
        <v>4</v>
      </c>
      <c r="C559" s="4" t="s">
        <v>157</v>
      </c>
      <c r="D559" s="4" t="s">
        <v>273</v>
      </c>
      <c r="E559" s="52" t="s">
        <v>291</v>
      </c>
      <c r="F559" s="4" t="s">
        <v>143</v>
      </c>
      <c r="G559" s="7">
        <v>61417.575999999994</v>
      </c>
      <c r="J559" s="8">
        <v>61417.575999999994</v>
      </c>
      <c r="K559" s="16">
        <v>0.11914323962516726</v>
      </c>
      <c r="L559" s="7">
        <v>61417.575999999994</v>
      </c>
      <c r="M559" s="7">
        <v>307087.87999999995</v>
      </c>
      <c r="P559" s="8">
        <v>307087.87999999995</v>
      </c>
      <c r="Q559" s="16">
        <v>0.11914323962516704</v>
      </c>
      <c r="R559" s="40">
        <v>27.88</v>
      </c>
      <c r="S559" s="16">
        <v>0</v>
      </c>
      <c r="V559" s="7">
        <v>5</v>
      </c>
      <c r="W559" s="7"/>
      <c r="Y559" s="7">
        <v>597740</v>
      </c>
      <c r="AB559" s="7">
        <v>71.5</v>
      </c>
      <c r="AE559" s="7">
        <v>1747</v>
      </c>
      <c r="AF559" s="7">
        <v>75</v>
      </c>
      <c r="AG559" s="8">
        <v>1672</v>
      </c>
      <c r="AH559" s="16">
        <v>0.11914323962516726</v>
      </c>
      <c r="AI559" s="7">
        <v>1506</v>
      </c>
      <c r="AJ559" s="7">
        <v>166</v>
      </c>
      <c r="AK559" s="12">
        <v>0.86204922724670863</v>
      </c>
      <c r="AL559" s="12">
        <v>0.95</v>
      </c>
      <c r="AN559" s="12">
        <v>0.90071770334928225</v>
      </c>
      <c r="AO559" s="12">
        <v>0.95706926159129935</v>
      </c>
      <c r="AP559" s="12">
        <v>1.63857303687025</v>
      </c>
      <c r="AQ559" s="8">
        <v>172762</v>
      </c>
      <c r="AR559" s="16">
        <v>0.34342680290517746</v>
      </c>
      <c r="AS559" s="7">
        <v>6163.4677131644667</v>
      </c>
      <c r="AT559" s="7">
        <v>103.32655502392345</v>
      </c>
      <c r="AU559" s="7">
        <v>20.665311004784691</v>
      </c>
      <c r="AV559" s="7">
        <v>180</v>
      </c>
      <c r="AW559" s="16">
        <v>0.11480728335991496</v>
      </c>
      <c r="AX559" s="16">
        <v>0.20040648537101391</v>
      </c>
      <c r="AY559" s="7">
        <v>2695087.1999999997</v>
      </c>
      <c r="AZ559" s="10">
        <v>15.6</v>
      </c>
      <c r="BA559" s="16">
        <v>0</v>
      </c>
      <c r="BB559" s="7">
        <v>170267.22584647662</v>
      </c>
      <c r="BC559" s="16">
        <v>8.7482708926551495E-2</v>
      </c>
      <c r="BD559" s="13">
        <v>389418.14332202508</v>
      </c>
      <c r="BE559" s="13">
        <v>2.2540729056275399</v>
      </c>
      <c r="BF559" s="16">
        <v>6.9802656725271115E-3</v>
      </c>
      <c r="BG559" s="44">
        <v>0.12736510575011142</v>
      </c>
      <c r="BH559" s="43">
        <v>28.03</v>
      </c>
      <c r="BI559" s="2">
        <v>36.732999999999997</v>
      </c>
    </row>
    <row r="560" spans="1:80" x14ac:dyDescent="0.2">
      <c r="A560" s="2">
        <v>2017</v>
      </c>
      <c r="B560" s="4" t="s">
        <v>11</v>
      </c>
      <c r="C560" s="4" t="s">
        <v>157</v>
      </c>
      <c r="D560" s="4" t="s">
        <v>273</v>
      </c>
      <c r="E560" s="52" t="s">
        <v>291</v>
      </c>
      <c r="F560" s="4" t="s">
        <v>143</v>
      </c>
      <c r="G560" s="7">
        <v>60903.313999999998</v>
      </c>
      <c r="J560" s="8">
        <v>60903.313999999998</v>
      </c>
      <c r="K560" s="16">
        <v>0.11200536552649232</v>
      </c>
      <c r="L560" s="7">
        <v>60903.313999999998</v>
      </c>
      <c r="M560" s="7">
        <v>304516.57</v>
      </c>
      <c r="P560" s="8">
        <v>304516.57</v>
      </c>
      <c r="Q560" s="16">
        <v>0.11200536552649232</v>
      </c>
      <c r="R560" s="40">
        <v>27.88</v>
      </c>
      <c r="S560" s="16">
        <v>0</v>
      </c>
      <c r="V560" s="7">
        <v>5</v>
      </c>
      <c r="W560" s="7"/>
      <c r="Y560" s="7">
        <v>592735</v>
      </c>
      <c r="AB560" s="7">
        <v>71.5</v>
      </c>
      <c r="AE560" s="7">
        <v>1694</v>
      </c>
      <c r="AF560" s="7">
        <v>36</v>
      </c>
      <c r="AG560" s="8">
        <v>1658</v>
      </c>
      <c r="AH560" s="16">
        <v>0.11200536552649232</v>
      </c>
      <c r="AI560" s="7">
        <v>1525</v>
      </c>
      <c r="AJ560" s="7">
        <v>133</v>
      </c>
      <c r="AK560" s="12">
        <v>0.90023612750885473</v>
      </c>
      <c r="AL560" s="12">
        <v>0.95</v>
      </c>
      <c r="AN560" s="12">
        <v>0.91978287092882993</v>
      </c>
      <c r="AO560" s="12">
        <v>0.97874852420306968</v>
      </c>
      <c r="AP560" s="12">
        <v>1.1699307920172237</v>
      </c>
      <c r="AQ560" s="8">
        <v>176452</v>
      </c>
      <c r="AR560" s="16">
        <v>0.34205462469291681</v>
      </c>
      <c r="AS560" s="7">
        <v>6463.4432234432234</v>
      </c>
      <c r="AT560" s="7">
        <v>106.42460796139927</v>
      </c>
      <c r="AU560" s="7">
        <v>21.284921592279854</v>
      </c>
      <c r="AV560" s="7">
        <v>180</v>
      </c>
      <c r="AW560" s="16">
        <v>0.11824956440155475</v>
      </c>
      <c r="AX560" s="16">
        <v>0.2068778319765614</v>
      </c>
      <c r="AY560" s="7">
        <v>2752651.1999999997</v>
      </c>
      <c r="AZ560" s="10">
        <v>15.6</v>
      </c>
      <c r="BA560" s="16">
        <v>0</v>
      </c>
      <c r="BB560" s="7">
        <v>172460.27250222655</v>
      </c>
      <c r="BC560" s="16">
        <v>3.5955236318740133E-2</v>
      </c>
      <c r="BD560" s="13">
        <v>394644.92832694773</v>
      </c>
      <c r="BE560" s="13">
        <v>2.2365568445069917</v>
      </c>
      <c r="BF560" s="16">
        <v>6.7896486485026176E-3</v>
      </c>
      <c r="BG560" s="44">
        <v>0.12764104861209519</v>
      </c>
      <c r="BH560" s="43">
        <v>27.3</v>
      </c>
      <c r="BI560" s="2">
        <v>36.732999999999997</v>
      </c>
    </row>
    <row r="561" spans="1:62" x14ac:dyDescent="0.2">
      <c r="A561" s="2">
        <v>2017</v>
      </c>
      <c r="B561" s="4" t="s">
        <v>5</v>
      </c>
      <c r="C561" s="4" t="s">
        <v>157</v>
      </c>
      <c r="D561" s="4" t="s">
        <v>273</v>
      </c>
      <c r="E561" s="52" t="s">
        <v>291</v>
      </c>
      <c r="F561" s="4" t="s">
        <v>143</v>
      </c>
      <c r="G561" s="7">
        <v>61821.638999999996</v>
      </c>
      <c r="J561" s="8">
        <v>61821.638999999996</v>
      </c>
      <c r="K561" s="16">
        <v>0.13716216216216215</v>
      </c>
      <c r="L561" s="7">
        <v>61821.638999999996</v>
      </c>
      <c r="M561" s="7">
        <v>309108.19499999995</v>
      </c>
      <c r="P561" s="8">
        <v>309108.19499999995</v>
      </c>
      <c r="Q561" s="16">
        <v>0.13716216216216215</v>
      </c>
      <c r="R561" s="40">
        <v>27.88</v>
      </c>
      <c r="S561" s="16">
        <v>0</v>
      </c>
      <c r="V561" s="7">
        <v>5</v>
      </c>
      <c r="W561" s="7"/>
      <c r="Y561" s="7">
        <v>601672.5</v>
      </c>
      <c r="AB561" s="7">
        <v>71.5</v>
      </c>
      <c r="AE561" s="7">
        <v>1743</v>
      </c>
      <c r="AF561" s="7">
        <v>60</v>
      </c>
      <c r="AG561" s="8">
        <v>1683</v>
      </c>
      <c r="AH561" s="16">
        <v>0.13716216216216215</v>
      </c>
      <c r="AI561" s="7">
        <v>1558</v>
      </c>
      <c r="AJ561" s="7">
        <v>125</v>
      </c>
      <c r="AK561" s="12">
        <v>0.89386115892139983</v>
      </c>
      <c r="AL561" s="12">
        <v>0.95</v>
      </c>
      <c r="AN561" s="12">
        <v>0.9257278669043375</v>
      </c>
      <c r="AO561" s="12">
        <v>0.96557659208261615</v>
      </c>
      <c r="AP561" s="12">
        <v>1.0148194750270876</v>
      </c>
      <c r="AQ561" s="8">
        <v>480394</v>
      </c>
      <c r="AR561" s="16">
        <v>2.9483681134882347</v>
      </c>
      <c r="AS561" s="7">
        <v>17418.201595358954</v>
      </c>
      <c r="AT561" s="7">
        <v>285.43909685086157</v>
      </c>
      <c r="AU561" s="7">
        <v>57.087819370172312</v>
      </c>
      <c r="AV561" s="7">
        <v>180</v>
      </c>
      <c r="AW561" s="16">
        <v>0.31715455205651283</v>
      </c>
      <c r="AX561" s="16">
        <v>2.4721240689023096</v>
      </c>
      <c r="AY561" s="7">
        <v>7494146.3999999994</v>
      </c>
      <c r="AZ561" s="10">
        <v>15.6</v>
      </c>
      <c r="BA561" s="16">
        <v>0</v>
      </c>
      <c r="BB561" s="7">
        <v>454652.16308111843</v>
      </c>
      <c r="BC561" s="16">
        <v>-1.1071476545160137</v>
      </c>
      <c r="BD561" s="13">
        <v>403993.56406069064</v>
      </c>
      <c r="BE561" s="13">
        <v>0.84096296802351955</v>
      </c>
      <c r="BF561" s="16">
        <v>2.5036637898864515E-3</v>
      </c>
      <c r="BG561" s="44">
        <v>4.7383407238606817E-2</v>
      </c>
      <c r="BH561" s="43">
        <v>27.580000000000002</v>
      </c>
      <c r="BI561" s="2">
        <v>36.732999999999997</v>
      </c>
      <c r="BJ561" s="2" t="s">
        <v>292</v>
      </c>
    </row>
    <row r="562" spans="1:62" x14ac:dyDescent="0.2">
      <c r="A562" s="2">
        <v>2017</v>
      </c>
      <c r="B562" s="4" t="s">
        <v>6</v>
      </c>
      <c r="C562" s="4" t="s">
        <v>157</v>
      </c>
      <c r="D562" s="4" t="s">
        <v>273</v>
      </c>
      <c r="E562" s="52" t="s">
        <v>291</v>
      </c>
      <c r="F562" s="4" t="s">
        <v>143</v>
      </c>
      <c r="G562" s="7">
        <v>60829.847999999998</v>
      </c>
      <c r="J562" s="8">
        <v>60829.847999999998</v>
      </c>
      <c r="K562" s="16">
        <v>0.14920194309507284</v>
      </c>
      <c r="L562" s="7">
        <v>60829.847999999998</v>
      </c>
      <c r="M562" s="7">
        <v>304149.24</v>
      </c>
      <c r="P562" s="8">
        <v>304149.24</v>
      </c>
      <c r="Q562" s="16">
        <v>0.14920194309507284</v>
      </c>
      <c r="R562" s="40">
        <v>27.88</v>
      </c>
      <c r="S562" s="16">
        <v>0</v>
      </c>
      <c r="V562" s="7">
        <v>5</v>
      </c>
      <c r="W562" s="7"/>
      <c r="Y562" s="7">
        <v>592020</v>
      </c>
      <c r="AB562" s="7">
        <v>71.5</v>
      </c>
      <c r="AE562" s="7">
        <v>1690</v>
      </c>
      <c r="AF562" s="7">
        <v>34</v>
      </c>
      <c r="AG562" s="8">
        <v>1656</v>
      </c>
      <c r="AH562" s="16">
        <v>0.14920194309507284</v>
      </c>
      <c r="AI562" s="7">
        <v>1569</v>
      </c>
      <c r="AJ562" s="7">
        <v>87</v>
      </c>
      <c r="AK562" s="12">
        <v>0.92840236686390532</v>
      </c>
      <c r="AL562" s="12">
        <v>0.95</v>
      </c>
      <c r="AN562" s="12">
        <v>0.94746376811594202</v>
      </c>
      <c r="AO562" s="12">
        <v>0.97988165680473371</v>
      </c>
      <c r="AP562" s="12">
        <v>0.8499936176898002</v>
      </c>
      <c r="AQ562" s="8">
        <v>181604</v>
      </c>
      <c r="AR562" s="16">
        <v>0.32102537243947848</v>
      </c>
      <c r="AS562" s="7">
        <v>6718.6089530151685</v>
      </c>
      <c r="AT562" s="7">
        <v>109.66425120772946</v>
      </c>
      <c r="AU562" s="7">
        <v>21.932850241545893</v>
      </c>
      <c r="AV562" s="7">
        <v>180</v>
      </c>
      <c r="AW562" s="16">
        <v>0.12184916800858829</v>
      </c>
      <c r="AX562" s="16">
        <v>0.14951543580029525</v>
      </c>
      <c r="AY562" s="7">
        <v>2833022.4</v>
      </c>
      <c r="AZ562" s="10">
        <v>15.6</v>
      </c>
      <c r="BA562" s="16">
        <v>0</v>
      </c>
      <c r="BB562" s="7">
        <v>175739.51250996481</v>
      </c>
      <c r="BC562" s="16">
        <v>4.0082032487846975E-2</v>
      </c>
      <c r="BD562" s="13">
        <v>408612.64645793254</v>
      </c>
      <c r="BE562" s="13">
        <v>2.2500200791718936</v>
      </c>
      <c r="BF562" s="16">
        <v>6.5717233585942114E-3</v>
      </c>
      <c r="BG562" s="44">
        <v>0.12664254358839253</v>
      </c>
      <c r="BH562" s="43">
        <v>27.03</v>
      </c>
      <c r="BI562" s="2">
        <v>36.732999999999997</v>
      </c>
    </row>
    <row r="563" spans="1:62" x14ac:dyDescent="0.2">
      <c r="A563" s="2">
        <v>2017</v>
      </c>
      <c r="B563" s="4" t="s">
        <v>7</v>
      </c>
      <c r="C563" s="4" t="s">
        <v>157</v>
      </c>
      <c r="D563" s="4" t="s">
        <v>273</v>
      </c>
      <c r="E563" s="52" t="s">
        <v>291</v>
      </c>
      <c r="F563" s="4" t="s">
        <v>143</v>
      </c>
      <c r="G563" s="7">
        <v>60499.250999999997</v>
      </c>
      <c r="J563" s="8">
        <v>60499.250999999997</v>
      </c>
      <c r="K563" s="16">
        <v>9.8000000000000087E-2</v>
      </c>
      <c r="L563" s="7">
        <v>60499.250999999997</v>
      </c>
      <c r="M563" s="7">
        <v>302496.255</v>
      </c>
      <c r="P563" s="8">
        <v>302496.255</v>
      </c>
      <c r="Q563" s="16">
        <v>9.8000000000000309E-2</v>
      </c>
      <c r="R563" s="40">
        <v>27.88</v>
      </c>
      <c r="S563" s="16">
        <v>0</v>
      </c>
      <c r="V563" s="7">
        <v>5</v>
      </c>
      <c r="W563" s="7"/>
      <c r="Y563" s="7">
        <v>588802.5</v>
      </c>
      <c r="AB563" s="7">
        <v>71.5</v>
      </c>
      <c r="AE563" s="7">
        <v>1739</v>
      </c>
      <c r="AF563" s="7">
        <v>92</v>
      </c>
      <c r="AG563" s="8">
        <v>1647</v>
      </c>
      <c r="AH563" s="16">
        <v>9.8000000000000087E-2</v>
      </c>
      <c r="AI563" s="7">
        <v>1517</v>
      </c>
      <c r="AJ563" s="7">
        <v>130</v>
      </c>
      <c r="AK563" s="12">
        <v>0.87234042553191493</v>
      </c>
      <c r="AL563" s="12">
        <v>0.95</v>
      </c>
      <c r="AN563" s="12">
        <v>0.92106860959319981</v>
      </c>
      <c r="AO563" s="12">
        <v>0.94709603220241523</v>
      </c>
      <c r="AP563" s="12">
        <v>0.53171054810399077</v>
      </c>
      <c r="AQ563" s="8">
        <v>149556</v>
      </c>
      <c r="AR563" s="16">
        <v>0.1513961706353788</v>
      </c>
      <c r="AS563" s="7">
        <v>5549.3877551020405</v>
      </c>
      <c r="AT563" s="7">
        <v>90.80510018214936</v>
      </c>
      <c r="AU563" s="7">
        <v>18.161020036429871</v>
      </c>
      <c r="AV563" s="7">
        <v>180</v>
      </c>
      <c r="AW563" s="16">
        <v>0.10089455575794373</v>
      </c>
      <c r="AX563" s="16">
        <v>4.8630392199798589E-2</v>
      </c>
      <c r="AY563" s="7">
        <v>2333073.6</v>
      </c>
      <c r="AZ563" s="10">
        <v>15.6</v>
      </c>
      <c r="BA563" s="16">
        <v>0</v>
      </c>
      <c r="BB563" s="7">
        <v>144906.01069869712</v>
      </c>
      <c r="BC563" s="16">
        <v>4.8455858710499802E-2</v>
      </c>
      <c r="BD563" s="13">
        <v>330704.03074507287</v>
      </c>
      <c r="BE563" s="13">
        <v>2.2112388051637706</v>
      </c>
      <c r="BF563" s="16">
        <v>6.2649567441824278E-3</v>
      </c>
      <c r="BG563" s="44">
        <v>0.12266153201050942</v>
      </c>
      <c r="BH563" s="43">
        <v>26.950000000000003</v>
      </c>
      <c r="BI563" s="2">
        <v>36.732999999999997</v>
      </c>
    </row>
    <row r="564" spans="1:62" x14ac:dyDescent="0.2">
      <c r="A564" s="2">
        <v>2018</v>
      </c>
      <c r="B564" s="4" t="s">
        <v>8</v>
      </c>
      <c r="C564" s="4" t="s">
        <v>157</v>
      </c>
      <c r="D564" s="4" t="s">
        <v>273</v>
      </c>
      <c r="E564" s="52" t="s">
        <v>291</v>
      </c>
      <c r="F564" s="4" t="s">
        <v>143</v>
      </c>
      <c r="G564" s="7">
        <v>63364.424999999996</v>
      </c>
      <c r="J564" s="8">
        <v>63364.424999999996</v>
      </c>
      <c r="K564" s="16">
        <v>0.14314115308151099</v>
      </c>
      <c r="L564" s="7">
        <v>63364.424999999996</v>
      </c>
      <c r="M564" s="7">
        <v>316822.125</v>
      </c>
      <c r="P564" s="8">
        <v>316822.125</v>
      </c>
      <c r="Q564" s="16">
        <v>0.14314115308151099</v>
      </c>
      <c r="R564" s="40">
        <v>27.88</v>
      </c>
      <c r="S564" s="16">
        <v>0</v>
      </c>
      <c r="V564" s="7">
        <v>5</v>
      </c>
      <c r="W564" s="7"/>
      <c r="Y564" s="7">
        <v>616687.5</v>
      </c>
      <c r="AB564" s="7">
        <v>71.5</v>
      </c>
      <c r="AE564" s="7">
        <v>1747</v>
      </c>
      <c r="AF564" s="7">
        <v>22</v>
      </c>
      <c r="AG564" s="8">
        <v>1725</v>
      </c>
      <c r="AH564" s="16">
        <v>0.14314115308151099</v>
      </c>
      <c r="AI564" s="7">
        <v>1601</v>
      </c>
      <c r="AJ564" s="7">
        <v>124</v>
      </c>
      <c r="AK564" s="12">
        <v>0.91642816256439608</v>
      </c>
      <c r="AL564" s="12">
        <v>0.95</v>
      </c>
      <c r="AN564" s="12">
        <v>0.92811594202898551</v>
      </c>
      <c r="AO564" s="12">
        <v>0.98740698340011446</v>
      </c>
      <c r="AP564" s="12">
        <v>0.66531148218993952</v>
      </c>
      <c r="AQ564" s="8">
        <v>133587</v>
      </c>
      <c r="AR564" s="16">
        <v>0.10721834050277246</v>
      </c>
      <c r="AS564" s="7">
        <v>4765.8580092757757</v>
      </c>
      <c r="AT564" s="7">
        <v>77.441739130434783</v>
      </c>
      <c r="AU564" s="7">
        <v>15.488347826086956</v>
      </c>
      <c r="AV564" s="7">
        <v>180</v>
      </c>
      <c r="AW564" s="16">
        <v>8.6046376811594202E-2</v>
      </c>
      <c r="AX564" s="16">
        <v>-3.1424651699313855E-2</v>
      </c>
      <c r="AY564" s="7">
        <v>2083957.2</v>
      </c>
      <c r="AZ564" s="10">
        <v>15.6</v>
      </c>
      <c r="BA564" s="16">
        <v>0</v>
      </c>
      <c r="BB564" s="7">
        <v>141291.5157959878</v>
      </c>
      <c r="BC564" s="16">
        <v>0.11087170468495308</v>
      </c>
      <c r="BD564" s="13">
        <v>303767.62023022812</v>
      </c>
      <c r="BE564" s="13">
        <v>2.27393099800301</v>
      </c>
      <c r="BF564" s="16">
        <v>6.25517213625644E-3</v>
      </c>
      <c r="BG564" s="44">
        <v>0.11755419776733821</v>
      </c>
      <c r="BH564" s="43">
        <v>28.03</v>
      </c>
      <c r="BI564" s="2">
        <v>36.732999999999997</v>
      </c>
    </row>
    <row r="565" spans="1:62" x14ac:dyDescent="0.2">
      <c r="A565" s="2">
        <v>2018</v>
      </c>
      <c r="B565" s="4" t="s">
        <v>9</v>
      </c>
      <c r="C565" s="4" t="s">
        <v>157</v>
      </c>
      <c r="D565" s="4" t="s">
        <v>273</v>
      </c>
      <c r="E565" s="52" t="s">
        <v>291</v>
      </c>
      <c r="F565" s="4" t="s">
        <v>143</v>
      </c>
      <c r="G565" s="7">
        <v>53813.844999999994</v>
      </c>
      <c r="J565" s="8">
        <v>53813.844999999994</v>
      </c>
      <c r="K565" s="16">
        <v>7.3260073260073222E-2</v>
      </c>
      <c r="L565" s="7">
        <v>53813.844999999994</v>
      </c>
      <c r="M565" s="7">
        <v>269069.22499999998</v>
      </c>
      <c r="P565" s="8">
        <v>269069.22499999998</v>
      </c>
      <c r="Q565" s="16">
        <v>7.3260073260073222E-2</v>
      </c>
      <c r="R565" s="40">
        <v>27.88</v>
      </c>
      <c r="S565" s="16">
        <v>0</v>
      </c>
      <c r="V565" s="7">
        <v>5</v>
      </c>
      <c r="W565" s="7"/>
      <c r="Y565" s="7">
        <v>523737.5</v>
      </c>
      <c r="AB565" s="7">
        <v>71.5</v>
      </c>
      <c r="AE565" s="7">
        <v>1572</v>
      </c>
      <c r="AF565" s="7">
        <v>107</v>
      </c>
      <c r="AG565" s="8">
        <v>1465</v>
      </c>
      <c r="AH565" s="16">
        <v>7.3260073260073222E-2</v>
      </c>
      <c r="AI565" s="7">
        <v>1343</v>
      </c>
      <c r="AJ565" s="7">
        <v>122</v>
      </c>
      <c r="AK565" s="12">
        <v>0.85432569974554706</v>
      </c>
      <c r="AL565" s="12">
        <v>0.95</v>
      </c>
      <c r="AN565" s="12">
        <v>0.91672354948805457</v>
      </c>
      <c r="AO565" s="12">
        <v>0.93193384223918574</v>
      </c>
      <c r="AP565" s="12">
        <v>0.66178970126320635</v>
      </c>
      <c r="AQ565" s="8">
        <v>151866</v>
      </c>
      <c r="AR565" s="16">
        <v>0.35340878709562418</v>
      </c>
      <c r="AS565" s="7">
        <v>6178.4377542717648</v>
      </c>
      <c r="AT565" s="7">
        <v>103.66279863481229</v>
      </c>
      <c r="AU565" s="7">
        <v>20.732559726962457</v>
      </c>
      <c r="AV565" s="7">
        <v>180</v>
      </c>
      <c r="AW565" s="16">
        <v>0.11518088737201365</v>
      </c>
      <c r="AX565" s="16">
        <v>0.26102593473414837</v>
      </c>
      <c r="AY565" s="7">
        <v>2369109.6</v>
      </c>
      <c r="AZ565" s="10">
        <v>15.6</v>
      </c>
      <c r="BA565" s="16">
        <v>0</v>
      </c>
      <c r="BB565" s="7">
        <v>169647.00768890351</v>
      </c>
      <c r="BC565" s="16">
        <v>-4.9681982588738904E-2</v>
      </c>
      <c r="BD565" s="13">
        <v>417460.34774988744</v>
      </c>
      <c r="BE565" s="13">
        <v>2.7488730048192975</v>
      </c>
      <c r="BF565" s="16">
        <v>7.3479103498083117E-3</v>
      </c>
      <c r="BG565" s="44">
        <v>0.13643603003094223</v>
      </c>
      <c r="BH565" s="43">
        <v>24.580000000000002</v>
      </c>
      <c r="BI565" s="2">
        <v>36.732999999999997</v>
      </c>
      <c r="BJ565" s="2" t="s">
        <v>279</v>
      </c>
    </row>
    <row r="566" spans="1:62" x14ac:dyDescent="0.2">
      <c r="A566" s="2">
        <v>2018</v>
      </c>
      <c r="B566" s="4" t="s">
        <v>10</v>
      </c>
      <c r="C566" s="4" t="s">
        <v>157</v>
      </c>
      <c r="D566" s="4" t="s">
        <v>273</v>
      </c>
      <c r="E566" s="52" t="s">
        <v>291</v>
      </c>
      <c r="F566" s="4" t="s">
        <v>143</v>
      </c>
      <c r="G566" s="7">
        <v>58846.265999999996</v>
      </c>
      <c r="J566" s="8">
        <v>58846.265999999996</v>
      </c>
      <c r="K566" s="16">
        <v>5.0491803278688518E-2</v>
      </c>
      <c r="L566" s="7">
        <v>58846.265999999996</v>
      </c>
      <c r="M566" s="7">
        <v>294231.32999999996</v>
      </c>
      <c r="P566" s="8">
        <v>294231.32999999996</v>
      </c>
      <c r="Q566" s="16">
        <v>5.0491803278688296E-2</v>
      </c>
      <c r="R566" s="40">
        <v>27.88</v>
      </c>
      <c r="S566" s="16">
        <v>0</v>
      </c>
      <c r="V566" s="7">
        <v>5</v>
      </c>
      <c r="W566" s="7"/>
      <c r="Y566" s="7">
        <v>572715</v>
      </c>
      <c r="AB566" s="7">
        <v>71.5</v>
      </c>
      <c r="AE566" s="7">
        <v>1743</v>
      </c>
      <c r="AF566" s="7">
        <v>141</v>
      </c>
      <c r="AG566" s="8">
        <v>1602</v>
      </c>
      <c r="AH566" s="16">
        <v>5.0491803278688518E-2</v>
      </c>
      <c r="AI566" s="7">
        <v>1361</v>
      </c>
      <c r="AJ566" s="7">
        <v>241</v>
      </c>
      <c r="AK566" s="12">
        <v>0.78083763625932301</v>
      </c>
      <c r="AL566" s="12">
        <v>0.95</v>
      </c>
      <c r="AN566" s="12">
        <v>0.84956304619225964</v>
      </c>
      <c r="AO566" s="12">
        <v>0.91910499139414803</v>
      </c>
      <c r="AP566" s="12">
        <v>0.29428935608710871</v>
      </c>
      <c r="AQ566" s="8">
        <v>179905</v>
      </c>
      <c r="AR566" s="16">
        <v>0.25970661345096802</v>
      </c>
      <c r="AS566" s="7">
        <v>6631.2200516033909</v>
      </c>
      <c r="AT566" s="7">
        <v>112.30024968789014</v>
      </c>
      <c r="AU566" s="7">
        <v>22.460049937578027</v>
      </c>
      <c r="AV566" s="7">
        <v>180</v>
      </c>
      <c r="AW566" s="16">
        <v>0.12477805520876682</v>
      </c>
      <c r="AX566" s="16">
        <v>0.1991589172988304</v>
      </c>
      <c r="AY566" s="7">
        <v>2806518</v>
      </c>
      <c r="AZ566" s="10">
        <v>15.6</v>
      </c>
      <c r="BA566" s="16">
        <v>0</v>
      </c>
      <c r="BB566" s="7">
        <v>176043.48677409338</v>
      </c>
      <c r="BC566" s="16">
        <v>-6.005216238496662E-2</v>
      </c>
      <c r="BD566" s="13">
        <v>488949.09795497317</v>
      </c>
      <c r="BE566" s="13">
        <v>2.7178182816207062</v>
      </c>
      <c r="BF566" s="16">
        <v>7.1941774304119088E-3</v>
      </c>
      <c r="BG566" s="44">
        <v>0.13229609834865644</v>
      </c>
      <c r="BH566" s="43">
        <v>27.130000000000003</v>
      </c>
      <c r="BI566" s="2">
        <v>36.732999999999997</v>
      </c>
    </row>
    <row r="567" spans="1:62" x14ac:dyDescent="0.2">
      <c r="A567" s="2">
        <v>2018</v>
      </c>
      <c r="B567" s="4" t="s">
        <v>0</v>
      </c>
      <c r="C567" s="4" t="s">
        <v>157</v>
      </c>
      <c r="D567" s="4" t="s">
        <v>273</v>
      </c>
      <c r="E567" s="52" t="s">
        <v>291</v>
      </c>
      <c r="F567" s="4" t="s">
        <v>143</v>
      </c>
      <c r="G567" s="7">
        <v>59360.527999999998</v>
      </c>
      <c r="J567" s="8">
        <v>59360.527999999998</v>
      </c>
      <c r="K567" s="16">
        <v>4.1237113402061931E-2</v>
      </c>
      <c r="L567" s="7">
        <v>59360.527999999998</v>
      </c>
      <c r="M567" s="7">
        <v>296802.64</v>
      </c>
      <c r="P567" s="8">
        <v>296802.64</v>
      </c>
      <c r="Q567" s="16">
        <v>4.1237113402062153E-2</v>
      </c>
      <c r="R567" s="40">
        <v>27.88</v>
      </c>
      <c r="S567" s="16">
        <v>0</v>
      </c>
      <c r="V567" s="7">
        <v>5</v>
      </c>
      <c r="W567" s="7"/>
      <c r="Y567" s="7">
        <v>577720</v>
      </c>
      <c r="AB567" s="7">
        <v>71.5</v>
      </c>
      <c r="AE567" s="7">
        <v>1678</v>
      </c>
      <c r="AF567" s="7">
        <v>62</v>
      </c>
      <c r="AG567" s="8">
        <v>1616</v>
      </c>
      <c r="AH567" s="16">
        <v>4.1237113402061931E-2</v>
      </c>
      <c r="AI567" s="7">
        <v>1401</v>
      </c>
      <c r="AJ567" s="7">
        <v>215</v>
      </c>
      <c r="AK567" s="12">
        <v>0.83492252681764001</v>
      </c>
      <c r="AL567" s="12">
        <v>0.95</v>
      </c>
      <c r="AN567" s="12">
        <v>0.8669554455445545</v>
      </c>
      <c r="AO567" s="12">
        <v>0.96305125148986892</v>
      </c>
      <c r="AP567" s="12">
        <v>6.9566654598687272E-2</v>
      </c>
      <c r="AQ567" s="8">
        <v>190285</v>
      </c>
      <c r="AR567" s="16">
        <v>0.32817516821621018</v>
      </c>
      <c r="AS567" s="7">
        <v>7282.2426329889013</v>
      </c>
      <c r="AT567" s="7">
        <v>117.75061881188118</v>
      </c>
      <c r="AU567" s="7">
        <v>23.550123762376238</v>
      </c>
      <c r="AV567" s="7">
        <v>180</v>
      </c>
      <c r="AW567" s="16">
        <v>0.1308340209020902</v>
      </c>
      <c r="AX567" s="16">
        <v>0.27557417145517205</v>
      </c>
      <c r="AY567" s="7">
        <v>2968446</v>
      </c>
      <c r="AZ567" s="10">
        <v>15.6</v>
      </c>
      <c r="BA567" s="16">
        <v>0</v>
      </c>
      <c r="BB567" s="7">
        <v>192738.46428525608</v>
      </c>
      <c r="BC567" s="16">
        <v>-0.1225829975873049</v>
      </c>
      <c r="BD567" s="13">
        <v>581738.54660443473</v>
      </c>
      <c r="BE567" s="13">
        <v>3.0571960301885843</v>
      </c>
      <c r="BF567" s="16">
        <v>8.0145054781542643E-3</v>
      </c>
      <c r="BG567" s="44">
        <v>0.14891053731198145</v>
      </c>
      <c r="BH567" s="43">
        <v>26.130000000000003</v>
      </c>
      <c r="BI567" s="2">
        <v>36.732999999999997</v>
      </c>
    </row>
    <row r="568" spans="1:62" x14ac:dyDescent="0.2">
      <c r="A568" s="2">
        <v>2018</v>
      </c>
      <c r="B568" s="4" t="s">
        <v>1</v>
      </c>
      <c r="C568" s="4" t="s">
        <v>157</v>
      </c>
      <c r="D568" s="4" t="s">
        <v>273</v>
      </c>
      <c r="E568" s="52" t="s">
        <v>291</v>
      </c>
      <c r="F568" s="4" t="s">
        <v>143</v>
      </c>
      <c r="G568" s="7">
        <v>53440.958000000006</v>
      </c>
      <c r="J568" s="8">
        <v>53440.958000000006</v>
      </c>
      <c r="K568" s="16">
        <v>-0.11613079031872264</v>
      </c>
      <c r="L568" s="7">
        <v>53440.958000000006</v>
      </c>
      <c r="M568" s="7">
        <v>267204.79000000004</v>
      </c>
      <c r="P568" s="8">
        <v>267204.79000000004</v>
      </c>
      <c r="Q568" s="16">
        <v>-0.11613079031872253</v>
      </c>
      <c r="R568" s="40">
        <v>27.88</v>
      </c>
      <c r="S568" s="16">
        <v>0</v>
      </c>
      <c r="V568" s="7">
        <v>5</v>
      </c>
      <c r="W568" s="7"/>
      <c r="Y568" s="7">
        <v>556985</v>
      </c>
      <c r="AB568" s="7">
        <v>71.5</v>
      </c>
      <c r="AE568" s="7">
        <v>1764</v>
      </c>
      <c r="AF568" s="7">
        <v>206</v>
      </c>
      <c r="AG568" s="8">
        <v>1558</v>
      </c>
      <c r="AH568" s="16">
        <v>-5.3462940461725394E-2</v>
      </c>
      <c r="AI568" s="7">
        <v>1138</v>
      </c>
      <c r="AJ568" s="7">
        <v>420</v>
      </c>
      <c r="AK568" s="12">
        <v>0.64512471655328796</v>
      </c>
      <c r="AL568" s="12">
        <v>0.95</v>
      </c>
      <c r="AN568" s="12">
        <v>0.73042362002567396</v>
      </c>
      <c r="AO568" s="12">
        <v>0.8832199546485261</v>
      </c>
      <c r="AP568" s="12">
        <v>-0.16217611250016772</v>
      </c>
      <c r="AQ568" s="8">
        <v>164908</v>
      </c>
      <c r="AR568" s="16">
        <v>2.8842374520385627E-2</v>
      </c>
      <c r="AS568" s="7">
        <v>5979.2603335750537</v>
      </c>
      <c r="AT568" s="7">
        <v>105.84595635430038</v>
      </c>
      <c r="AU568" s="7">
        <v>21.169191270860075</v>
      </c>
      <c r="AV568" s="7">
        <v>180</v>
      </c>
      <c r="AW568" s="16">
        <v>0.11760661817144487</v>
      </c>
      <c r="AX568" s="16">
        <v>8.6954138934887348E-2</v>
      </c>
      <c r="AY568" s="7">
        <v>2572564.7999999998</v>
      </c>
      <c r="AZ568" s="10">
        <v>15.6</v>
      </c>
      <c r="BA568" s="16">
        <v>0</v>
      </c>
      <c r="BB568" s="7">
        <v>163275.94068892743</v>
      </c>
      <c r="BC568" s="16">
        <v>-7.0387268809805531E-2</v>
      </c>
      <c r="BD568" s="13">
        <v>502557.9</v>
      </c>
      <c r="BE568" s="13">
        <v>3.0475046692701389</v>
      </c>
      <c r="BF568" s="16">
        <v>7.9128130445998424E-3</v>
      </c>
      <c r="BG568" s="44">
        <v>0.12581136247942792</v>
      </c>
      <c r="BH568" s="43">
        <v>27.580000000000002</v>
      </c>
      <c r="BI568" s="2">
        <v>34.301000000000002</v>
      </c>
      <c r="BJ568" s="2" t="s">
        <v>280</v>
      </c>
    </row>
    <row r="569" spans="1:62" x14ac:dyDescent="0.2">
      <c r="A569" s="2">
        <v>2018</v>
      </c>
      <c r="B569" s="4" t="s">
        <v>2</v>
      </c>
      <c r="C569" s="4" t="s">
        <v>157</v>
      </c>
      <c r="D569" s="4" t="s">
        <v>273</v>
      </c>
      <c r="E569" s="52" t="s">
        <v>291</v>
      </c>
      <c r="F569" s="4" t="s">
        <v>143</v>
      </c>
      <c r="G569" s="7">
        <v>49873.654000000002</v>
      </c>
      <c r="J569" s="8">
        <v>49873.654000000002</v>
      </c>
      <c r="K569" s="16">
        <v>-0.1608564283934879</v>
      </c>
      <c r="L569" s="7">
        <v>49873.654000000002</v>
      </c>
      <c r="M569" s="7">
        <v>249368.27000000002</v>
      </c>
      <c r="P569" s="8">
        <v>249368.27000000002</v>
      </c>
      <c r="Q569" s="16">
        <v>-0.1608564283934879</v>
      </c>
      <c r="R569" s="40">
        <v>27.88</v>
      </c>
      <c r="S569" s="16">
        <v>0</v>
      </c>
      <c r="V569" s="7">
        <v>5</v>
      </c>
      <c r="W569" s="7"/>
      <c r="Y569" s="7">
        <v>519805</v>
      </c>
      <c r="AB569" s="7">
        <v>71.5</v>
      </c>
      <c r="AE569" s="7">
        <v>1715</v>
      </c>
      <c r="AF569" s="7">
        <v>261</v>
      </c>
      <c r="AG569" s="8">
        <v>1454</v>
      </c>
      <c r="AH569" s="16">
        <v>-0.1013597033374537</v>
      </c>
      <c r="AI569" s="7">
        <v>1046</v>
      </c>
      <c r="AJ569" s="7">
        <v>408</v>
      </c>
      <c r="AK569" s="12">
        <v>0.60991253644314869</v>
      </c>
      <c r="AL569" s="12">
        <v>0.95</v>
      </c>
      <c r="AN569" s="12">
        <v>0.71939477303988997</v>
      </c>
      <c r="AO569" s="12">
        <v>0.84781341107871722</v>
      </c>
      <c r="AP569" s="12">
        <v>-0.1967006606083217</v>
      </c>
      <c r="AQ569" s="8">
        <v>144679</v>
      </c>
      <c r="AR569" s="16">
        <v>-0.10408268157808365</v>
      </c>
      <c r="AS569" s="7">
        <v>5480.265151515151</v>
      </c>
      <c r="AT569" s="7">
        <v>99.5041265474553</v>
      </c>
      <c r="AU569" s="7">
        <v>19.900825309491061</v>
      </c>
      <c r="AV569" s="7">
        <v>180</v>
      </c>
      <c r="AW569" s="16">
        <v>0.11056014060828367</v>
      </c>
      <c r="AX569" s="16">
        <v>-3.0301092113749206E-3</v>
      </c>
      <c r="AY569" s="7">
        <v>2256992.4</v>
      </c>
      <c r="AZ569" s="10">
        <v>15.6</v>
      </c>
      <c r="BA569" s="16">
        <v>0</v>
      </c>
      <c r="BB569" s="7">
        <v>148522.10829205628</v>
      </c>
      <c r="BC569" s="16">
        <v>-3.8426952122635458E-2</v>
      </c>
      <c r="BD569" s="13">
        <v>487608.35</v>
      </c>
      <c r="BE569" s="13">
        <v>3.3702773035478542</v>
      </c>
      <c r="BF569" s="16">
        <v>8.6261205297153247E-3</v>
      </c>
      <c r="BG569" s="44">
        <v>0.12369760455800477</v>
      </c>
      <c r="BH569" s="43">
        <v>26.400000000000002</v>
      </c>
      <c r="BI569" s="2">
        <v>34.301000000000002</v>
      </c>
    </row>
    <row r="570" spans="1:62" x14ac:dyDescent="0.2">
      <c r="A570" s="2">
        <v>2018</v>
      </c>
      <c r="B570" s="4" t="s">
        <v>3</v>
      </c>
      <c r="C570" s="4" t="s">
        <v>157</v>
      </c>
      <c r="D570" s="4" t="s">
        <v>273</v>
      </c>
      <c r="E570" s="52" t="s">
        <v>291</v>
      </c>
      <c r="F570" s="4" t="s">
        <v>143</v>
      </c>
      <c r="G570" s="7">
        <v>55670.523000000001</v>
      </c>
      <c r="J570" s="8">
        <v>55670.523000000001</v>
      </c>
      <c r="K570" s="16">
        <v>-9.4656372874604933E-2</v>
      </c>
      <c r="L570" s="7">
        <v>55670.523000000001</v>
      </c>
      <c r="M570" s="7">
        <v>278352.61499999999</v>
      </c>
      <c r="P570" s="8">
        <v>278352.61499999999</v>
      </c>
      <c r="Q570" s="16">
        <v>-9.4656372874604933E-2</v>
      </c>
      <c r="R570" s="40">
        <v>27.88</v>
      </c>
      <c r="S570" s="16">
        <v>0</v>
      </c>
      <c r="V570" s="7">
        <v>5</v>
      </c>
      <c r="W570" s="7"/>
      <c r="Y570" s="7">
        <v>580222.5</v>
      </c>
      <c r="AB570" s="7">
        <v>71.5</v>
      </c>
      <c r="AE570" s="7">
        <v>1768</v>
      </c>
      <c r="AF570" s="7">
        <v>145</v>
      </c>
      <c r="AG570" s="8">
        <v>1623</v>
      </c>
      <c r="AH570" s="16">
        <v>-3.046594982078854E-2</v>
      </c>
      <c r="AI570" s="7">
        <v>1239</v>
      </c>
      <c r="AJ570" s="7">
        <v>384</v>
      </c>
      <c r="AK570" s="12">
        <v>0.70079185520361986</v>
      </c>
      <c r="AL570" s="12">
        <v>0.95</v>
      </c>
      <c r="AN570" s="12">
        <v>0.7634011090573013</v>
      </c>
      <c r="AO570" s="12">
        <v>0.91798642533936647</v>
      </c>
      <c r="AP570" s="12">
        <v>-0.13006572051605014</v>
      </c>
      <c r="AQ570" s="8">
        <v>169884</v>
      </c>
      <c r="AR570" s="16">
        <v>4.5781085523278309E-2</v>
      </c>
      <c r="AS570" s="7">
        <v>6159.6809282088461</v>
      </c>
      <c r="AT570" s="7">
        <v>104.67282809611829</v>
      </c>
      <c r="AU570" s="7">
        <v>20.934565619223658</v>
      </c>
      <c r="AV570" s="7">
        <v>180</v>
      </c>
      <c r="AW570" s="16">
        <v>0.11630314232902032</v>
      </c>
      <c r="AX570" s="16">
        <v>7.864296806282689E-2</v>
      </c>
      <c r="AY570" s="7">
        <v>2650190.4</v>
      </c>
      <c r="AZ570" s="10">
        <v>15.6</v>
      </c>
      <c r="BA570" s="16">
        <v>0</v>
      </c>
      <c r="BB570" s="7">
        <v>168847.47949426755</v>
      </c>
      <c r="BC570" s="16">
        <v>-5.8421246047176169E-2</v>
      </c>
      <c r="BD570" s="13">
        <v>553826.17000000004</v>
      </c>
      <c r="BE570" s="13">
        <v>3.2600254879800339</v>
      </c>
      <c r="BF570" s="16">
        <v>8.226640841686313E-3</v>
      </c>
      <c r="BG570" s="44">
        <v>0.1153340048141053</v>
      </c>
      <c r="BH570" s="43">
        <v>27.580000000000002</v>
      </c>
      <c r="BI570" s="2">
        <v>34.301000000000002</v>
      </c>
    </row>
    <row r="571" spans="1:62" x14ac:dyDescent="0.2">
      <c r="A571" s="2">
        <v>2018</v>
      </c>
      <c r="B571" s="4" t="s">
        <v>4</v>
      </c>
      <c r="C571" s="4" t="s">
        <v>157</v>
      </c>
      <c r="D571" s="4" t="s">
        <v>273</v>
      </c>
      <c r="E571" s="52" t="s">
        <v>291</v>
      </c>
      <c r="F571" s="4" t="s">
        <v>143</v>
      </c>
      <c r="G571" s="7">
        <v>53921.172000000006</v>
      </c>
      <c r="J571" s="8">
        <v>53921.172000000006</v>
      </c>
      <c r="K571" s="16">
        <v>-0.12205633123651749</v>
      </c>
      <c r="L571" s="7">
        <v>53921.172000000006</v>
      </c>
      <c r="M571" s="7">
        <v>269605.86000000004</v>
      </c>
      <c r="P571" s="8">
        <v>269605.86000000004</v>
      </c>
      <c r="Q571" s="16">
        <v>-0.12205633123651738</v>
      </c>
      <c r="R571" s="40">
        <v>27.88</v>
      </c>
      <c r="S571" s="16">
        <v>0</v>
      </c>
      <c r="V571" s="7">
        <v>5</v>
      </c>
      <c r="W571" s="7"/>
      <c r="Y571" s="7">
        <v>561990</v>
      </c>
      <c r="AB571" s="7">
        <v>71.5</v>
      </c>
      <c r="AE571" s="7">
        <v>1773</v>
      </c>
      <c r="AF571" s="7">
        <v>201</v>
      </c>
      <c r="AG571" s="8">
        <v>1572</v>
      </c>
      <c r="AH571" s="16">
        <v>-5.9808612440191422E-2</v>
      </c>
      <c r="AI571" s="7">
        <v>1195</v>
      </c>
      <c r="AJ571" s="7">
        <v>377</v>
      </c>
      <c r="AK571" s="12">
        <v>0.67399887196841513</v>
      </c>
      <c r="AL571" s="12">
        <v>0.95</v>
      </c>
      <c r="AN571" s="12">
        <v>0.76017811704834604</v>
      </c>
      <c r="AO571" s="12">
        <v>0.88663282571912017</v>
      </c>
      <c r="AP571" s="12">
        <v>-0.15603066951870215</v>
      </c>
      <c r="AQ571" s="8">
        <v>194719</v>
      </c>
      <c r="AR571" s="16">
        <v>0.1270939211169122</v>
      </c>
      <c r="AS571" s="7">
        <v>6946.8069925080272</v>
      </c>
      <c r="AT571" s="7">
        <v>123.86704834605598</v>
      </c>
      <c r="AU571" s="7">
        <v>24.773409669211198</v>
      </c>
      <c r="AV571" s="7">
        <v>180</v>
      </c>
      <c r="AW571" s="16">
        <v>0.13763005371783998</v>
      </c>
      <c r="AX571" s="16">
        <v>0.19879200770195737</v>
      </c>
      <c r="AY571" s="7">
        <v>3037616.4</v>
      </c>
      <c r="AZ571" s="10">
        <v>15.6</v>
      </c>
      <c r="BA571" s="16">
        <v>0</v>
      </c>
      <c r="BB571" s="7">
        <v>191907.15521700421</v>
      </c>
      <c r="BC571" s="16">
        <v>-0.12696079329088719</v>
      </c>
      <c r="BD571" s="13">
        <v>712629.82</v>
      </c>
      <c r="BE571" s="13">
        <v>3.659785742531545</v>
      </c>
      <c r="BF571" s="16">
        <v>9.107405781820857E-3</v>
      </c>
      <c r="BG571" s="44">
        <v>0.11851969237201049</v>
      </c>
      <c r="BH571" s="43">
        <v>28.03</v>
      </c>
      <c r="BI571" s="2">
        <v>34.301000000000002</v>
      </c>
      <c r="BJ571" s="2" t="s">
        <v>281</v>
      </c>
    </row>
    <row r="572" spans="1:62" x14ac:dyDescent="0.2">
      <c r="A572" s="2">
        <v>2018</v>
      </c>
      <c r="B572" s="4" t="s">
        <v>11</v>
      </c>
      <c r="C572" s="4" t="s">
        <v>157</v>
      </c>
      <c r="D572" s="4" t="s">
        <v>273</v>
      </c>
      <c r="E572" s="52" t="s">
        <v>291</v>
      </c>
      <c r="F572" s="4" t="s">
        <v>143</v>
      </c>
      <c r="G572" s="7">
        <v>51279.995000000003</v>
      </c>
      <c r="J572" s="8">
        <v>51279.995000000003</v>
      </c>
      <c r="K572" s="16">
        <v>-0.15800977595406374</v>
      </c>
      <c r="L572" s="7">
        <v>51279.995000000003</v>
      </c>
      <c r="M572" s="7">
        <v>256399.97500000001</v>
      </c>
      <c r="P572" s="8">
        <v>256399.97500000001</v>
      </c>
      <c r="Q572" s="16">
        <v>-0.15800977595406385</v>
      </c>
      <c r="R572" s="40">
        <v>27.88</v>
      </c>
      <c r="S572" s="16">
        <v>0</v>
      </c>
      <c r="V572" s="7">
        <v>5</v>
      </c>
      <c r="W572" s="7"/>
      <c r="Y572" s="7">
        <v>534462.5</v>
      </c>
      <c r="AB572" s="7">
        <v>71.5</v>
      </c>
      <c r="AE572" s="7">
        <v>1715</v>
      </c>
      <c r="AF572" s="7">
        <v>220</v>
      </c>
      <c r="AG572" s="8">
        <v>1495</v>
      </c>
      <c r="AH572" s="16">
        <v>-9.8311218335343842E-2</v>
      </c>
      <c r="AI572" s="7">
        <v>1045</v>
      </c>
      <c r="AJ572" s="7">
        <v>450</v>
      </c>
      <c r="AK572" s="12">
        <v>0.60932944606413997</v>
      </c>
      <c r="AL572" s="12">
        <v>0.95</v>
      </c>
      <c r="AN572" s="12">
        <v>0.69899665551839463</v>
      </c>
      <c r="AO572" s="12">
        <v>0.8717201166180758</v>
      </c>
      <c r="AP572" s="12">
        <v>-0.24004166895114865</v>
      </c>
      <c r="AQ572" s="8">
        <v>183689</v>
      </c>
      <c r="AR572" s="16">
        <v>4.1013986806610392E-2</v>
      </c>
      <c r="AS572" s="7">
        <v>6841.303538175046</v>
      </c>
      <c r="AT572" s="7">
        <v>122.86889632107024</v>
      </c>
      <c r="AU572" s="7">
        <v>24.573779264214046</v>
      </c>
      <c r="AV572" s="7">
        <v>180</v>
      </c>
      <c r="AW572" s="16">
        <v>0.13652099591230027</v>
      </c>
      <c r="AX572" s="16">
        <v>0.15451584623769898</v>
      </c>
      <c r="AY572" s="7">
        <v>2865548.4</v>
      </c>
      <c r="AZ572" s="10">
        <v>15.6</v>
      </c>
      <c r="BA572" s="16">
        <v>0</v>
      </c>
      <c r="BB572" s="7">
        <v>179533.55584329728</v>
      </c>
      <c r="BC572" s="16">
        <v>-0.12092433368103313</v>
      </c>
      <c r="BD572" s="13">
        <v>784898</v>
      </c>
      <c r="BE572" s="13">
        <v>4.272972252012913</v>
      </c>
      <c r="BF572" s="16">
        <v>1.0287513397653639E-2</v>
      </c>
      <c r="BG572" s="44">
        <v>0.10847585113383547</v>
      </c>
      <c r="BH572" s="43">
        <v>26.85</v>
      </c>
      <c r="BI572" s="2">
        <v>34.301000000000002</v>
      </c>
      <c r="BJ572" s="2" t="s">
        <v>282</v>
      </c>
    </row>
    <row r="573" spans="1:62" x14ac:dyDescent="0.2">
      <c r="A573" s="2">
        <v>2018</v>
      </c>
      <c r="B573" s="4" t="s">
        <v>5</v>
      </c>
      <c r="C573" s="4" t="s">
        <v>157</v>
      </c>
      <c r="D573" s="4" t="s">
        <v>273</v>
      </c>
      <c r="E573" s="52" t="s">
        <v>291</v>
      </c>
      <c r="F573" s="4" t="s">
        <v>143</v>
      </c>
      <c r="G573" s="7">
        <v>51005.587</v>
      </c>
      <c r="J573" s="8">
        <v>51005.587</v>
      </c>
      <c r="K573" s="16">
        <v>-0.17495576265779689</v>
      </c>
      <c r="L573" s="7">
        <v>51005.587</v>
      </c>
      <c r="M573" s="7">
        <v>255027.935</v>
      </c>
      <c r="P573" s="8">
        <v>255027.935</v>
      </c>
      <c r="Q573" s="16">
        <v>-0.17495576265779678</v>
      </c>
      <c r="R573" s="40">
        <v>27.88</v>
      </c>
      <c r="S573" s="16">
        <v>0</v>
      </c>
      <c r="V573" s="7">
        <v>5</v>
      </c>
      <c r="W573" s="7"/>
      <c r="Y573" s="7">
        <v>531602.5</v>
      </c>
      <c r="AB573" s="7">
        <v>71.5</v>
      </c>
      <c r="AE573" s="7">
        <v>1773</v>
      </c>
      <c r="AF573" s="7">
        <v>286</v>
      </c>
      <c r="AG573" s="8">
        <v>1487</v>
      </c>
      <c r="AH573" s="16">
        <v>-0.11645870469399877</v>
      </c>
      <c r="AI573" s="7">
        <v>971</v>
      </c>
      <c r="AJ573" s="7">
        <v>516</v>
      </c>
      <c r="AK573" s="12">
        <v>0.54765933446136494</v>
      </c>
      <c r="AL573" s="12">
        <v>0.95</v>
      </c>
      <c r="AN573" s="12">
        <v>0.65299260255548086</v>
      </c>
      <c r="AO573" s="12">
        <v>0.8386914833615341</v>
      </c>
      <c r="AP573" s="12">
        <v>-0.29461710519841189</v>
      </c>
      <c r="AQ573" s="8">
        <v>194653</v>
      </c>
      <c r="AR573" s="16">
        <v>-0.59480551380741642</v>
      </c>
      <c r="AS573" s="7">
        <v>6944.4523724580804</v>
      </c>
      <c r="AT573" s="7">
        <v>130.90316072629454</v>
      </c>
      <c r="AU573" s="7">
        <v>26.180632145258908</v>
      </c>
      <c r="AV573" s="7">
        <v>180</v>
      </c>
      <c r="AW573" s="16">
        <v>0.14544795636254948</v>
      </c>
      <c r="AX573" s="16">
        <v>-0.54139722914450705</v>
      </c>
      <c r="AY573" s="7">
        <v>3036586.8</v>
      </c>
      <c r="AZ573" s="10">
        <v>15.6</v>
      </c>
      <c r="BA573" s="16">
        <v>0</v>
      </c>
      <c r="BB573" s="7">
        <v>184222.5496160005</v>
      </c>
      <c r="BC573" s="16">
        <v>0.21794516311361256</v>
      </c>
      <c r="BD573" s="13">
        <v>946325.78</v>
      </c>
      <c r="BE573" s="13">
        <v>4.8616038797244325</v>
      </c>
      <c r="BF573" s="16">
        <v>1.1336025141936967E-2</v>
      </c>
      <c r="BG573" s="44">
        <v>0.12768615393442251</v>
      </c>
      <c r="BH573" s="43">
        <v>28.03</v>
      </c>
      <c r="BI573" s="2">
        <v>34.301000000000002</v>
      </c>
      <c r="BJ573" s="2" t="s">
        <v>283</v>
      </c>
    </row>
    <row r="574" spans="1:62" x14ac:dyDescent="0.2">
      <c r="A574" s="2">
        <v>2018</v>
      </c>
      <c r="B574" s="4" t="s">
        <v>6</v>
      </c>
      <c r="C574" s="4" t="s">
        <v>157</v>
      </c>
      <c r="D574" s="4" t="s">
        <v>273</v>
      </c>
      <c r="E574" s="52" t="s">
        <v>291</v>
      </c>
      <c r="F574" s="4" t="s">
        <v>143</v>
      </c>
      <c r="G574" s="7">
        <v>48638.817999999999</v>
      </c>
      <c r="J574" s="8">
        <v>48638.817999999999</v>
      </c>
      <c r="K574" s="16">
        <v>-0.20041197538418964</v>
      </c>
      <c r="L574" s="7">
        <v>48638.817999999999</v>
      </c>
      <c r="M574" s="7">
        <v>243194.09</v>
      </c>
      <c r="P574" s="8">
        <v>243194.09</v>
      </c>
      <c r="Q574" s="16">
        <v>-0.20041197538418964</v>
      </c>
      <c r="R574" s="40">
        <v>27.88</v>
      </c>
      <c r="S574" s="16">
        <v>0</v>
      </c>
      <c r="V574" s="7">
        <v>5</v>
      </c>
      <c r="W574" s="7"/>
      <c r="Y574" s="7">
        <v>506935</v>
      </c>
      <c r="AB574" s="7">
        <v>71.5</v>
      </c>
      <c r="AE574" s="7">
        <v>1715</v>
      </c>
      <c r="AF574" s="7">
        <v>297</v>
      </c>
      <c r="AG574" s="8">
        <v>1418</v>
      </c>
      <c r="AH574" s="16">
        <v>-0.143719806763285</v>
      </c>
      <c r="AI574" s="7">
        <v>851</v>
      </c>
      <c r="AJ574" s="7">
        <v>567</v>
      </c>
      <c r="AK574" s="12">
        <v>0.49620991253644314</v>
      </c>
      <c r="AL574" s="12">
        <v>0.95</v>
      </c>
      <c r="AN574" s="12">
        <v>0.60014104372355426</v>
      </c>
      <c r="AO574" s="12">
        <v>0.82682215743440235</v>
      </c>
      <c r="AP574" s="12">
        <v>-0.36658153702600005</v>
      </c>
      <c r="AQ574" s="8">
        <v>163918</v>
      </c>
      <c r="AR574" s="16">
        <v>-9.7387722737384608E-2</v>
      </c>
      <c r="AS574" s="7">
        <v>6064.2989271180168</v>
      </c>
      <c r="AT574" s="7">
        <v>115.59802538787024</v>
      </c>
      <c r="AU574" s="7">
        <v>23.119605077574047</v>
      </c>
      <c r="AV574" s="7">
        <v>180</v>
      </c>
      <c r="AW574" s="16">
        <v>0.12844225043096694</v>
      </c>
      <c r="AX574" s="16">
        <v>5.4108555110642609E-2</v>
      </c>
      <c r="AY574" s="7">
        <v>2557120.7999999998</v>
      </c>
      <c r="AZ574" s="10">
        <v>15.6</v>
      </c>
      <c r="BA574" s="16">
        <v>0</v>
      </c>
      <c r="BB574" s="7">
        <v>158624.64159164121</v>
      </c>
      <c r="BC574" s="16">
        <v>-9.2456392610578308E-2</v>
      </c>
      <c r="BD574" s="13">
        <v>835089.62</v>
      </c>
      <c r="BE574" s="13">
        <v>5.0945571566270944</v>
      </c>
      <c r="BF574" s="16">
        <v>1.1516476461694207E-2</v>
      </c>
      <c r="BG574" s="44">
        <v>0.13590826707466061</v>
      </c>
      <c r="BH574" s="43">
        <v>27.03</v>
      </c>
      <c r="BI574" s="2">
        <v>34.301000000000002</v>
      </c>
    </row>
    <row r="575" spans="1:62" x14ac:dyDescent="0.2">
      <c r="A575" s="2">
        <v>2018</v>
      </c>
      <c r="B575" s="4" t="s">
        <v>7</v>
      </c>
      <c r="C575" s="4" t="s">
        <v>157</v>
      </c>
      <c r="D575" s="4" t="s">
        <v>273</v>
      </c>
      <c r="E575" s="52" t="s">
        <v>291</v>
      </c>
      <c r="F575" s="4" t="s">
        <v>143</v>
      </c>
      <c r="G575" s="7">
        <v>51245.694000000003</v>
      </c>
      <c r="J575" s="8">
        <v>51245.694000000003</v>
      </c>
      <c r="K575" s="16">
        <v>-0.15295324895840434</v>
      </c>
      <c r="L575" s="7">
        <v>51245.694000000003</v>
      </c>
      <c r="M575" s="7">
        <v>256228.47000000003</v>
      </c>
      <c r="P575" s="8">
        <v>256228.47000000003</v>
      </c>
      <c r="Q575" s="16">
        <v>-0.15295324895840434</v>
      </c>
      <c r="R575" s="40">
        <v>27.88</v>
      </c>
      <c r="S575" s="16">
        <v>0</v>
      </c>
      <c r="V575" s="7">
        <v>5</v>
      </c>
      <c r="W575" s="7"/>
      <c r="Y575" s="7">
        <v>534105</v>
      </c>
      <c r="AB575" s="7">
        <v>71.5</v>
      </c>
      <c r="AE575" s="7">
        <v>1763</v>
      </c>
      <c r="AF575" s="7">
        <v>269</v>
      </c>
      <c r="AG575" s="8">
        <v>1494</v>
      </c>
      <c r="AH575" s="16">
        <v>-9.289617486338797E-2</v>
      </c>
      <c r="AI575" s="7">
        <v>896</v>
      </c>
      <c r="AJ575" s="7">
        <v>598</v>
      </c>
      <c r="AK575" s="12">
        <v>0.5082246171298922</v>
      </c>
      <c r="AL575" s="12">
        <v>0.95</v>
      </c>
      <c r="AN575" s="12">
        <v>0.59973226238286481</v>
      </c>
      <c r="AO575" s="12">
        <v>0.84741917186613724</v>
      </c>
      <c r="AP575" s="12">
        <v>-0.34887341058366628</v>
      </c>
      <c r="AQ575" s="8">
        <v>158014</v>
      </c>
      <c r="AR575" s="16">
        <v>5.6554066704110895E-2</v>
      </c>
      <c r="AS575" s="7">
        <v>6024.1707967975599</v>
      </c>
      <c r="AT575" s="7">
        <v>105.7657295850067</v>
      </c>
      <c r="AU575" s="7">
        <v>21.153145917001339</v>
      </c>
      <c r="AV575" s="7">
        <v>180</v>
      </c>
      <c r="AW575" s="16">
        <v>0.11751747731667411</v>
      </c>
      <c r="AX575" s="16">
        <v>0.16475538678826696</v>
      </c>
      <c r="AY575" s="7">
        <v>2465018.4</v>
      </c>
      <c r="AZ575" s="10">
        <v>15.6</v>
      </c>
      <c r="BA575" s="16">
        <v>0</v>
      </c>
      <c r="BB575" s="7">
        <v>153101.03489357786</v>
      </c>
      <c r="BC575" s="16">
        <v>-0.13584426942517769</v>
      </c>
      <c r="BD575" s="13">
        <v>810961.24999999988</v>
      </c>
      <c r="BE575" s="13">
        <v>5.1322113863328562</v>
      </c>
      <c r="BF575" s="16">
        <v>1.1342984397598186E-2</v>
      </c>
      <c r="BG575" s="44">
        <v>0.13214255770913044</v>
      </c>
      <c r="BH575" s="43">
        <v>26.23</v>
      </c>
      <c r="BI575" s="2">
        <v>34.301000000000002</v>
      </c>
    </row>
    <row r="576" spans="1:62" x14ac:dyDescent="0.2">
      <c r="A576" s="2">
        <v>2019</v>
      </c>
      <c r="B576" s="4" t="s">
        <v>8</v>
      </c>
      <c r="C576" s="4" t="s">
        <v>157</v>
      </c>
      <c r="D576" s="4" t="s">
        <v>273</v>
      </c>
      <c r="E576" s="52" t="s">
        <v>291</v>
      </c>
      <c r="F576" s="4" t="s">
        <v>143</v>
      </c>
      <c r="G576" s="7">
        <v>56185.038</v>
      </c>
      <c r="J576" s="8">
        <v>56185.038</v>
      </c>
      <c r="K576" s="16">
        <v>-0.11330311921870984</v>
      </c>
      <c r="L576" s="7">
        <v>56185.038</v>
      </c>
      <c r="M576" s="7">
        <v>280925.19</v>
      </c>
      <c r="P576" s="8">
        <v>280925.19</v>
      </c>
      <c r="Q576" s="16">
        <v>-0.11330311921870984</v>
      </c>
      <c r="R576" s="40">
        <v>27.88</v>
      </c>
      <c r="S576" s="16">
        <v>0</v>
      </c>
      <c r="V576" s="7">
        <v>5</v>
      </c>
      <c r="W576" s="7"/>
      <c r="Y576" s="7">
        <v>585585</v>
      </c>
      <c r="AB576" s="7">
        <v>71.5</v>
      </c>
      <c r="AE576" s="7">
        <v>1773</v>
      </c>
      <c r="AF576" s="7">
        <v>135</v>
      </c>
      <c r="AG576" s="8">
        <v>1638</v>
      </c>
      <c r="AH576" s="16">
        <v>-5.0434782608695605E-2</v>
      </c>
      <c r="AI576" s="7">
        <v>1196</v>
      </c>
      <c r="AJ576" s="7">
        <v>442</v>
      </c>
      <c r="AK576" s="12">
        <v>0.67456288776085727</v>
      </c>
      <c r="AL576" s="12">
        <v>0.95</v>
      </c>
      <c r="AN576" s="12">
        <v>0.73015873015873012</v>
      </c>
      <c r="AO576" s="12">
        <v>0.92385786802030456</v>
      </c>
      <c r="AP576" s="12">
        <v>-0.2132893132268523</v>
      </c>
      <c r="AQ576" s="8">
        <v>149259</v>
      </c>
      <c r="AR576" s="16">
        <v>0.11731680477890816</v>
      </c>
      <c r="AS576" s="7">
        <v>5324.9732429539781</v>
      </c>
      <c r="AT576" s="7">
        <v>91.122710622710628</v>
      </c>
      <c r="AU576" s="7">
        <v>18.224542124542126</v>
      </c>
      <c r="AV576" s="7">
        <v>180</v>
      </c>
      <c r="AW576" s="16">
        <v>0.10124745624745625</v>
      </c>
      <c r="AX576" s="16">
        <v>0.1766614702341982</v>
      </c>
      <c r="AY576" s="7">
        <v>2328440.4</v>
      </c>
      <c r="AZ576" s="10">
        <v>15.6</v>
      </c>
      <c r="BA576" s="16">
        <v>0</v>
      </c>
      <c r="BB576" s="7">
        <v>157867.3849715417</v>
      </c>
      <c r="BC576" s="16">
        <v>-0.11974662296152346</v>
      </c>
      <c r="BD576" s="13">
        <v>853065.81</v>
      </c>
      <c r="BE576" s="13">
        <v>5.7153391755271041</v>
      </c>
      <c r="BF576" s="16">
        <v>1.2356351969629337E-2</v>
      </c>
      <c r="BG576" s="44">
        <v>0.14872305639690758</v>
      </c>
      <c r="BH576" s="43">
        <v>28.03</v>
      </c>
      <c r="BI576" s="2">
        <v>34.301000000000002</v>
      </c>
      <c r="BJ576" s="2" t="s">
        <v>284</v>
      </c>
    </row>
    <row r="577" spans="1:62" x14ac:dyDescent="0.2">
      <c r="A577" s="2">
        <v>2019</v>
      </c>
      <c r="B577" s="4" t="s">
        <v>9</v>
      </c>
      <c r="C577" s="4" t="s">
        <v>157</v>
      </c>
      <c r="D577" s="4" t="s">
        <v>273</v>
      </c>
      <c r="E577" s="52" t="s">
        <v>291</v>
      </c>
      <c r="F577" s="4" t="s">
        <v>143</v>
      </c>
      <c r="G577" s="7">
        <v>47301.079000000005</v>
      </c>
      <c r="J577" s="8">
        <v>47301.079000000005</v>
      </c>
      <c r="K577" s="16">
        <v>-0.12102398555613314</v>
      </c>
      <c r="L577" s="7">
        <v>47301.079000000005</v>
      </c>
      <c r="M577" s="7">
        <v>236505.39500000002</v>
      </c>
      <c r="P577" s="8">
        <v>236505.39500000002</v>
      </c>
      <c r="Q577" s="16">
        <v>-0.12102398555613325</v>
      </c>
      <c r="R577" s="40">
        <v>27.88</v>
      </c>
      <c r="S577" s="16">
        <v>0</v>
      </c>
      <c r="V577" s="7">
        <v>5</v>
      </c>
      <c r="W577" s="7"/>
      <c r="Y577" s="7">
        <v>492992.5</v>
      </c>
      <c r="AB577" s="7">
        <v>71.5</v>
      </c>
      <c r="AE577" s="7">
        <v>1604</v>
      </c>
      <c r="AF577" s="7">
        <v>225</v>
      </c>
      <c r="AG577" s="8">
        <v>1379</v>
      </c>
      <c r="AH577" s="16">
        <v>-5.8703071672355001E-2</v>
      </c>
      <c r="AI577" s="7">
        <v>1077</v>
      </c>
      <c r="AJ577" s="7">
        <v>302</v>
      </c>
      <c r="AK577" s="12">
        <v>0.6714463840399002</v>
      </c>
      <c r="AL577" s="12">
        <v>0.95</v>
      </c>
      <c r="AN577" s="12">
        <v>0.78100072516316166</v>
      </c>
      <c r="AO577" s="12">
        <v>0.85972568578553621</v>
      </c>
      <c r="AP577" s="12">
        <v>-0.14805207567830836</v>
      </c>
      <c r="AQ577" s="8">
        <v>141281</v>
      </c>
      <c r="AR577" s="16">
        <v>-6.9699603597908721E-2</v>
      </c>
      <c r="AS577" s="7">
        <v>5544.7802197802193</v>
      </c>
      <c r="AT577" s="7">
        <v>102.45177664974619</v>
      </c>
      <c r="AU577" s="7">
        <v>20.490355329949239</v>
      </c>
      <c r="AV577" s="7">
        <v>180</v>
      </c>
      <c r="AW577" s="16">
        <v>0.11383530738860688</v>
      </c>
      <c r="AX577" s="16">
        <v>-1.1682319993427281E-2</v>
      </c>
      <c r="AY577" s="7">
        <v>2203983.6</v>
      </c>
      <c r="AZ577" s="10">
        <v>15.6</v>
      </c>
      <c r="BA577" s="16">
        <v>0</v>
      </c>
      <c r="BB577" s="7">
        <v>157822.67850141559</v>
      </c>
      <c r="BC577" s="16">
        <v>-2.0704661905588197E-2</v>
      </c>
      <c r="BD577" s="13">
        <v>902065.09999999986</v>
      </c>
      <c r="BE577" s="13">
        <v>6.3849003050657895</v>
      </c>
      <c r="BF577" s="16">
        <v>1.3509347793663978E-2</v>
      </c>
      <c r="BG577" s="44">
        <v>0.16193884031378303</v>
      </c>
      <c r="BH577" s="43">
        <v>25.48</v>
      </c>
      <c r="BI577" s="2">
        <v>34.301000000000002</v>
      </c>
      <c r="BJ577" s="2" t="s">
        <v>285</v>
      </c>
    </row>
    <row r="578" spans="1:62" x14ac:dyDescent="0.2">
      <c r="A578" s="2">
        <v>2019</v>
      </c>
      <c r="B578" s="4" t="s">
        <v>10</v>
      </c>
      <c r="C578" s="4" t="s">
        <v>157</v>
      </c>
      <c r="D578" s="4" t="s">
        <v>273</v>
      </c>
      <c r="E578" s="52" t="s">
        <v>291</v>
      </c>
      <c r="F578" s="4" t="s">
        <v>143</v>
      </c>
      <c r="G578" s="7">
        <v>49770.751000000004</v>
      </c>
      <c r="J578" s="8">
        <v>49770.751000000004</v>
      </c>
      <c r="K578" s="16">
        <v>-0.15422414397542217</v>
      </c>
      <c r="L578" s="7">
        <v>49770.751000000004</v>
      </c>
      <c r="M578" s="7">
        <v>248853.755</v>
      </c>
      <c r="P578" s="8">
        <v>248853.755</v>
      </c>
      <c r="Q578" s="16">
        <v>-0.15422414397542217</v>
      </c>
      <c r="R578" s="40">
        <v>27.88</v>
      </c>
      <c r="S578" s="16">
        <v>0</v>
      </c>
      <c r="V578" s="7">
        <v>5</v>
      </c>
      <c r="W578" s="7"/>
      <c r="Y578" s="7">
        <v>518732.5</v>
      </c>
      <c r="AB578" s="7">
        <v>71.5</v>
      </c>
      <c r="AE578" s="7">
        <v>1646</v>
      </c>
      <c r="AF578" s="7">
        <v>195</v>
      </c>
      <c r="AG578" s="8">
        <v>1451</v>
      </c>
      <c r="AH578" s="16">
        <v>-9.4257178526841456E-2</v>
      </c>
      <c r="AI578" s="7">
        <v>1067</v>
      </c>
      <c r="AJ578" s="7">
        <v>384</v>
      </c>
      <c r="AK578" s="12">
        <v>0.64823815309842037</v>
      </c>
      <c r="AL578" s="12">
        <v>0.95</v>
      </c>
      <c r="AN578" s="12">
        <v>0.73535492763611299</v>
      </c>
      <c r="AO578" s="12">
        <v>0.88153098420413123</v>
      </c>
      <c r="AP578" s="12">
        <v>-0.13443159877071786</v>
      </c>
      <c r="AQ578" s="8">
        <v>161939</v>
      </c>
      <c r="AR578" s="16">
        <v>-9.9863817014535394E-2</v>
      </c>
      <c r="AS578" s="7">
        <v>6134.05303030303</v>
      </c>
      <c r="AT578" s="7">
        <v>111.60509993108201</v>
      </c>
      <c r="AU578" s="7">
        <v>22.321019986216402</v>
      </c>
      <c r="AV578" s="7">
        <v>180</v>
      </c>
      <c r="AW578" s="16">
        <v>0.12400566659009113</v>
      </c>
      <c r="AX578" s="16">
        <v>-6.1900998327262258E-3</v>
      </c>
      <c r="AY578" s="7">
        <v>2526248.4</v>
      </c>
      <c r="AZ578" s="10">
        <v>15.6</v>
      </c>
      <c r="BA578" s="16">
        <v>0</v>
      </c>
      <c r="BB578" s="7">
        <v>158463.11222428453</v>
      </c>
      <c r="BC578" s="16">
        <v>-2.9199545666076965E-2</v>
      </c>
      <c r="BD578" s="13">
        <v>1127482.94</v>
      </c>
      <c r="BE578" s="13">
        <v>6.9623928763299761</v>
      </c>
      <c r="BF578" s="16">
        <v>1.4263117437177867E-2</v>
      </c>
      <c r="BG578" s="44">
        <v>0.16365765520764353</v>
      </c>
      <c r="BH578" s="43">
        <v>26.400000000000002</v>
      </c>
      <c r="BI578" s="2">
        <v>34.301000000000002</v>
      </c>
      <c r="BJ578" s="2" t="s">
        <v>286</v>
      </c>
    </row>
    <row r="579" spans="1:62" x14ac:dyDescent="0.2">
      <c r="A579" s="2">
        <v>2019</v>
      </c>
      <c r="B579" s="4" t="s">
        <v>0</v>
      </c>
      <c r="C579" s="4" t="s">
        <v>157</v>
      </c>
      <c r="D579" s="4" t="s">
        <v>273</v>
      </c>
      <c r="E579" s="52" t="s">
        <v>291</v>
      </c>
      <c r="F579" s="4" t="s">
        <v>143</v>
      </c>
      <c r="G579" s="7">
        <v>51828.811000000002</v>
      </c>
      <c r="J579" s="8">
        <v>51828.811000000002</v>
      </c>
      <c r="K579" s="16">
        <v>-0.12688089634243138</v>
      </c>
      <c r="L579" s="7">
        <v>51828.811000000002</v>
      </c>
      <c r="M579" s="7">
        <v>259144.05499999999</v>
      </c>
      <c r="P579" s="8">
        <v>259144.05499999999</v>
      </c>
      <c r="Q579" s="16">
        <v>-0.12688089634243149</v>
      </c>
      <c r="R579" s="40">
        <v>27.88</v>
      </c>
      <c r="S579" s="16">
        <v>0</v>
      </c>
      <c r="V579" s="7">
        <v>5</v>
      </c>
      <c r="W579" s="7"/>
      <c r="Y579" s="7">
        <v>540182.5</v>
      </c>
      <c r="AB579" s="7">
        <v>71.5</v>
      </c>
      <c r="AE579" s="7">
        <v>1596</v>
      </c>
      <c r="AF579" s="7">
        <v>85</v>
      </c>
      <c r="AG579" s="8">
        <v>1511</v>
      </c>
      <c r="AH579" s="16">
        <v>-6.4975247524752477E-2</v>
      </c>
      <c r="AI579" s="7">
        <v>1352</v>
      </c>
      <c r="AJ579" s="7">
        <v>159</v>
      </c>
      <c r="AK579" s="12">
        <v>0.84711779448621549</v>
      </c>
      <c r="AL579" s="12">
        <v>0.95</v>
      </c>
      <c r="AN579" s="12">
        <v>0.89477167438782268</v>
      </c>
      <c r="AO579" s="12">
        <v>0.94674185463659144</v>
      </c>
      <c r="AP579" s="12">
        <v>3.2084957752120946E-2</v>
      </c>
      <c r="AQ579" s="8">
        <v>173021</v>
      </c>
      <c r="AR579" s="16">
        <v>-9.0727067293796093E-2</v>
      </c>
      <c r="AS579" s="7">
        <v>6621.5461155759658</v>
      </c>
      <c r="AT579" s="7">
        <v>114.50761085373925</v>
      </c>
      <c r="AU579" s="7">
        <v>22.90152217074785</v>
      </c>
      <c r="AV579" s="7">
        <v>180</v>
      </c>
      <c r="AW579" s="16">
        <v>0.12723067872637694</v>
      </c>
      <c r="AX579" s="16">
        <v>-2.7541324120962551E-2</v>
      </c>
      <c r="AY579" s="7">
        <v>2699127.6</v>
      </c>
      <c r="AZ579" s="10">
        <v>15.6</v>
      </c>
      <c r="BA579" s="16">
        <v>0</v>
      </c>
      <c r="BB579" s="7">
        <v>175251.86866594473</v>
      </c>
      <c r="BC579" s="16">
        <v>3.9841083307428742E-3</v>
      </c>
      <c r="BD579" s="13">
        <v>1232893.8500000001</v>
      </c>
      <c r="BE579" s="13">
        <v>7.1256890782043802</v>
      </c>
      <c r="BF579" s="16">
        <v>1.414807051360587E-2</v>
      </c>
      <c r="BG579" s="44">
        <v>0.16065722473565561</v>
      </c>
      <c r="BH579" s="43">
        <v>26.130000000000003</v>
      </c>
      <c r="BI579" s="2">
        <v>34.301000000000002</v>
      </c>
    </row>
    <row r="580" spans="1:62" x14ac:dyDescent="0.2">
      <c r="A580" s="2">
        <v>2019</v>
      </c>
      <c r="B580" s="4" t="s">
        <v>1</v>
      </c>
      <c r="C580" s="4" t="s">
        <v>157</v>
      </c>
      <c r="D580" s="4" t="s">
        <v>273</v>
      </c>
      <c r="E580" s="52" t="s">
        <v>291</v>
      </c>
      <c r="F580" s="4" t="s">
        <v>143</v>
      </c>
      <c r="G580" s="7">
        <v>51897.413</v>
      </c>
      <c r="J580" s="8">
        <v>51897.413</v>
      </c>
      <c r="K580" s="16">
        <v>-2.8883183568677917E-2</v>
      </c>
      <c r="L580" s="7">
        <v>51897.413</v>
      </c>
      <c r="M580" s="7">
        <v>259487.065</v>
      </c>
      <c r="P580" s="8">
        <v>259487.065</v>
      </c>
      <c r="Q580" s="16">
        <v>-2.8883183568677917E-2</v>
      </c>
      <c r="R580" s="40">
        <v>27.88</v>
      </c>
      <c r="S580" s="16">
        <v>0</v>
      </c>
      <c r="V580" s="7">
        <v>5</v>
      </c>
      <c r="W580" s="7"/>
      <c r="Y580" s="7">
        <v>540897.5</v>
      </c>
      <c r="AB580" s="7">
        <v>71.5</v>
      </c>
      <c r="AE580" s="7">
        <v>1650</v>
      </c>
      <c r="AF580" s="7">
        <v>137</v>
      </c>
      <c r="AG580" s="8">
        <v>1513</v>
      </c>
      <c r="AH580" s="16">
        <v>-2.8883183568677806E-2</v>
      </c>
      <c r="AI580" s="7">
        <v>1289</v>
      </c>
      <c r="AJ580" s="7">
        <v>224</v>
      </c>
      <c r="AK580" s="12">
        <v>0.78121212121212125</v>
      </c>
      <c r="AL580" s="12">
        <v>0.95</v>
      </c>
      <c r="AN580" s="12">
        <v>0.85194976867151351</v>
      </c>
      <c r="AO580" s="12">
        <v>0.91696969696969699</v>
      </c>
      <c r="AP580" s="12">
        <v>0.16637762705643055</v>
      </c>
      <c r="AQ580" s="8">
        <v>188164</v>
      </c>
      <c r="AR580" s="16">
        <v>0.14102408615713014</v>
      </c>
      <c r="AS580" s="7">
        <v>6778.2420749279536</v>
      </c>
      <c r="AT580" s="7">
        <v>124.36483807005949</v>
      </c>
      <c r="AU580" s="7">
        <v>24.872967614011898</v>
      </c>
      <c r="AV580" s="7">
        <v>180</v>
      </c>
      <c r="AW580" s="16">
        <v>0.13818315341117721</v>
      </c>
      <c r="AX580" s="16">
        <v>0.17496069149557747</v>
      </c>
      <c r="AY580" s="7">
        <v>2935358.4</v>
      </c>
      <c r="AZ580" s="10">
        <v>15.6</v>
      </c>
      <c r="BA580" s="16">
        <v>0</v>
      </c>
      <c r="BB580" s="7">
        <v>186301.78101602918</v>
      </c>
      <c r="BC580" s="16">
        <v>-7.6619219755881235E-2</v>
      </c>
      <c r="BD580" s="13">
        <v>1337868.78</v>
      </c>
      <c r="BE580" s="13">
        <v>7.1101208520227042</v>
      </c>
      <c r="BF580" s="16">
        <v>1.3695373140239117E-2</v>
      </c>
      <c r="BG580" s="44">
        <v>0.15426662834672569</v>
      </c>
      <c r="BH580" s="43">
        <v>27.76</v>
      </c>
      <c r="BI580" s="2">
        <v>34.301000000000002</v>
      </c>
    </row>
    <row r="581" spans="1:62" x14ac:dyDescent="0.2">
      <c r="A581" s="2">
        <v>2019</v>
      </c>
      <c r="B581" s="4" t="s">
        <v>2</v>
      </c>
      <c r="C581" s="4" t="s">
        <v>157</v>
      </c>
      <c r="D581" s="4" t="s">
        <v>273</v>
      </c>
      <c r="E581" s="52" t="s">
        <v>291</v>
      </c>
      <c r="F581" s="4" t="s">
        <v>143</v>
      </c>
      <c r="G581" s="7">
        <v>49633.547000000006</v>
      </c>
      <c r="J581" s="8">
        <v>49633.547000000006</v>
      </c>
      <c r="K581" s="16">
        <v>-4.8143053645116618E-3</v>
      </c>
      <c r="L581" s="7">
        <v>49633.547000000006</v>
      </c>
      <c r="M581" s="7">
        <v>248167.73500000004</v>
      </c>
      <c r="P581" s="8">
        <v>248167.73500000004</v>
      </c>
      <c r="Q581" s="16">
        <v>-4.8143053645115508E-3</v>
      </c>
      <c r="R581" s="40">
        <v>27.88</v>
      </c>
      <c r="S581" s="16">
        <v>0</v>
      </c>
      <c r="V581" s="7">
        <v>5</v>
      </c>
      <c r="W581" s="7"/>
      <c r="Y581" s="7">
        <v>517302.5</v>
      </c>
      <c r="AB581" s="7">
        <v>71.5</v>
      </c>
      <c r="AE581" s="7">
        <v>1592</v>
      </c>
      <c r="AF581" s="7">
        <v>145</v>
      </c>
      <c r="AG581" s="8">
        <v>1447</v>
      </c>
      <c r="AH581" s="16">
        <v>-4.8143053645116618E-3</v>
      </c>
      <c r="AI581" s="7">
        <v>1288</v>
      </c>
      <c r="AJ581" s="7">
        <v>159</v>
      </c>
      <c r="AK581" s="12">
        <v>0.80904522613065322</v>
      </c>
      <c r="AL581" s="12">
        <v>0.95</v>
      </c>
      <c r="AN581" s="12">
        <v>0.89011748445058747</v>
      </c>
      <c r="AO581" s="12">
        <v>0.9089195979899497</v>
      </c>
      <c r="AP581" s="12">
        <v>0.23731436175062548</v>
      </c>
      <c r="AQ581" s="8">
        <v>173963</v>
      </c>
      <c r="AR581" s="16">
        <v>0.20240670726228416</v>
      </c>
      <c r="AS581" s="7">
        <v>6589.5075757575751</v>
      </c>
      <c r="AT581" s="7">
        <v>120.2232204561161</v>
      </c>
      <c r="AU581" s="7">
        <v>24.044644091223219</v>
      </c>
      <c r="AV581" s="7">
        <v>180</v>
      </c>
      <c r="AW581" s="16">
        <v>0.13358135606235122</v>
      </c>
      <c r="AX581" s="16">
        <v>0.20822346396638625</v>
      </c>
      <c r="AY581" s="7">
        <v>2713822.8</v>
      </c>
      <c r="AZ581" s="10">
        <v>15.6</v>
      </c>
      <c r="BA581" s="16">
        <v>0</v>
      </c>
      <c r="BB581" s="7">
        <v>178583.97918710377</v>
      </c>
      <c r="BC581" s="16">
        <v>-8.1343156881032913E-2</v>
      </c>
      <c r="BD581" s="13">
        <v>1215874.2799999998</v>
      </c>
      <c r="BE581" s="13">
        <v>6.9892694423526827</v>
      </c>
      <c r="BF581" s="16">
        <v>1.296573609569434E-2</v>
      </c>
      <c r="BG581" s="44">
        <v>0.15547583762971362</v>
      </c>
      <c r="BH581" s="43">
        <v>26.400000000000002</v>
      </c>
      <c r="BI581" s="2">
        <v>34.301000000000002</v>
      </c>
    </row>
    <row r="582" spans="1:62" x14ac:dyDescent="0.2">
      <c r="A582" s="2">
        <v>2019</v>
      </c>
      <c r="B582" s="4" t="s">
        <v>3</v>
      </c>
      <c r="C582" s="4" t="s">
        <v>157</v>
      </c>
      <c r="D582" s="4" t="s">
        <v>273</v>
      </c>
      <c r="E582" s="52" t="s">
        <v>291</v>
      </c>
      <c r="F582" s="4" t="s">
        <v>143</v>
      </c>
      <c r="G582" s="7">
        <v>51760.209000000003</v>
      </c>
      <c r="J582" s="8">
        <v>51760.209000000003</v>
      </c>
      <c r="K582" s="16">
        <v>-7.0240295748613679E-2</v>
      </c>
      <c r="L582" s="7">
        <v>51760.209000000003</v>
      </c>
      <c r="M582" s="7">
        <v>258801.04500000001</v>
      </c>
      <c r="P582" s="8">
        <v>258801.04500000001</v>
      </c>
      <c r="Q582" s="16">
        <v>-7.0240295748613568E-2</v>
      </c>
      <c r="R582" s="40">
        <v>27.88</v>
      </c>
      <c r="S582" s="16">
        <v>0</v>
      </c>
      <c r="V582" s="7">
        <v>5</v>
      </c>
      <c r="W582" s="7"/>
      <c r="Y582" s="7">
        <v>539467.5</v>
      </c>
      <c r="AB582" s="7">
        <v>71.5</v>
      </c>
      <c r="AE582" s="7">
        <v>1654</v>
      </c>
      <c r="AF582" s="7">
        <v>145</v>
      </c>
      <c r="AG582" s="8">
        <v>1509</v>
      </c>
      <c r="AH582" s="16">
        <v>-7.0240295748613679E-2</v>
      </c>
      <c r="AI582" s="7">
        <v>1290</v>
      </c>
      <c r="AJ582" s="7">
        <v>219</v>
      </c>
      <c r="AK582" s="12">
        <v>0.77992744860943164</v>
      </c>
      <c r="AL582" s="12">
        <v>0.95</v>
      </c>
      <c r="AN582" s="12">
        <v>0.85487077534791256</v>
      </c>
      <c r="AO582" s="12">
        <v>0.9123337363966143</v>
      </c>
      <c r="AP582" s="12">
        <v>0.11981861855501386</v>
      </c>
      <c r="AQ582" s="8">
        <v>201039</v>
      </c>
      <c r="AR582" s="16">
        <v>0.18338984248075163</v>
      </c>
      <c r="AS582" s="7">
        <v>7172.2797003210844</v>
      </c>
      <c r="AT582" s="7">
        <v>133.22664015904573</v>
      </c>
      <c r="AU582" s="7">
        <v>26.645328031809147</v>
      </c>
      <c r="AV582" s="7">
        <v>180</v>
      </c>
      <c r="AW582" s="16">
        <v>0.14802960017671749</v>
      </c>
      <c r="AX582" s="16">
        <v>0.27279106318506297</v>
      </c>
      <c r="AY582" s="7">
        <v>3136208.4</v>
      </c>
      <c r="AZ582" s="10">
        <v>15.6</v>
      </c>
      <c r="BA582" s="16">
        <v>0</v>
      </c>
      <c r="BB582" s="7">
        <v>199812.39216199322</v>
      </c>
      <c r="BC582" s="16">
        <v>-0.13846172888675284</v>
      </c>
      <c r="BD582" s="13">
        <v>1419190.03</v>
      </c>
      <c r="BE582" s="13">
        <v>7.0592772049204386</v>
      </c>
      <c r="BF582" s="16">
        <v>1.262949791911157E-2</v>
      </c>
      <c r="BG582" s="44">
        <v>0.16135525879058155</v>
      </c>
      <c r="BH582" s="43">
        <v>28.03</v>
      </c>
      <c r="BI582" s="2">
        <v>34.301000000000002</v>
      </c>
    </row>
    <row r="583" spans="1:62" x14ac:dyDescent="0.2">
      <c r="A583" s="2">
        <v>2019</v>
      </c>
      <c r="B583" s="4" t="s">
        <v>4</v>
      </c>
      <c r="C583" s="4" t="s">
        <v>157</v>
      </c>
      <c r="D583" s="4" t="s">
        <v>273</v>
      </c>
      <c r="E583" s="52" t="s">
        <v>291</v>
      </c>
      <c r="F583" s="4" t="s">
        <v>143</v>
      </c>
      <c r="G583" s="7">
        <v>53338.055</v>
      </c>
      <c r="J583" s="8">
        <v>53338.055</v>
      </c>
      <c r="K583" s="16">
        <v>-1.0814249363867767E-2</v>
      </c>
      <c r="L583" s="7">
        <v>53338.055</v>
      </c>
      <c r="M583" s="7">
        <v>266690.27500000002</v>
      </c>
      <c r="P583" s="8">
        <v>266690.27500000002</v>
      </c>
      <c r="Q583" s="16">
        <v>-1.0814249363867767E-2</v>
      </c>
      <c r="R583" s="40">
        <v>27.88</v>
      </c>
      <c r="S583" s="16">
        <v>0</v>
      </c>
      <c r="V583" s="7">
        <v>5</v>
      </c>
      <c r="W583" s="7"/>
      <c r="Y583" s="7">
        <v>555912.5</v>
      </c>
      <c r="AB583" s="7">
        <v>71.5</v>
      </c>
      <c r="AE583" s="7">
        <v>1654</v>
      </c>
      <c r="AF583" s="7">
        <v>99</v>
      </c>
      <c r="AG583" s="8">
        <v>1555</v>
      </c>
      <c r="AH583" s="16">
        <v>-1.0814249363867656E-2</v>
      </c>
      <c r="AI583" s="7">
        <v>1384</v>
      </c>
      <c r="AJ583" s="7">
        <v>171</v>
      </c>
      <c r="AK583" s="12">
        <v>0.83675937122128174</v>
      </c>
      <c r="AL583" s="12">
        <v>0.95</v>
      </c>
      <c r="AN583" s="12">
        <v>0.89003215434083605</v>
      </c>
      <c r="AO583" s="12">
        <v>0.94014510278113661</v>
      </c>
      <c r="AP583" s="12">
        <v>0.17082054110777767</v>
      </c>
      <c r="AQ583" s="8">
        <v>205598</v>
      </c>
      <c r="AR583" s="16">
        <v>5.5870254058412394E-2</v>
      </c>
      <c r="AS583" s="7">
        <v>7382.333931777378</v>
      </c>
      <c r="AT583" s="7">
        <v>132.21736334405145</v>
      </c>
      <c r="AU583" s="7">
        <v>26.443472668810291</v>
      </c>
      <c r="AV583" s="7">
        <v>180</v>
      </c>
      <c r="AW583" s="16">
        <v>0.14690818149339049</v>
      </c>
      <c r="AX583" s="16">
        <v>6.7413530147796941E-2</v>
      </c>
      <c r="AY583" s="7">
        <v>3207328.8</v>
      </c>
      <c r="AZ583" s="10">
        <v>15.6</v>
      </c>
      <c r="BA583" s="16">
        <v>0</v>
      </c>
      <c r="BB583" s="7">
        <v>202629.0567346054</v>
      </c>
      <c r="BC583" s="16">
        <v>-1.8787560835894231E-2</v>
      </c>
      <c r="BD583" s="13">
        <v>1438582.93</v>
      </c>
      <c r="BE583" s="13">
        <v>6.9970667516220972</v>
      </c>
      <c r="BF583" s="16">
        <v>1.2087955553203271E-2</v>
      </c>
      <c r="BG583" s="44">
        <v>0.12803694742103391</v>
      </c>
      <c r="BH583" s="43">
        <v>27.85</v>
      </c>
      <c r="BI583" s="2">
        <v>34.301000000000002</v>
      </c>
    </row>
    <row r="584" spans="1:62" x14ac:dyDescent="0.2">
      <c r="A584" s="2">
        <v>2019</v>
      </c>
      <c r="B584" s="4" t="s">
        <v>11</v>
      </c>
      <c r="C584" s="4" t="s">
        <v>157</v>
      </c>
      <c r="D584" s="4" t="s">
        <v>273</v>
      </c>
      <c r="E584" s="52" t="s">
        <v>291</v>
      </c>
      <c r="F584" s="4" t="s">
        <v>143</v>
      </c>
      <c r="G584" s="7">
        <v>53578.162000000004</v>
      </c>
      <c r="J584" s="8">
        <v>53578.162000000004</v>
      </c>
      <c r="K584" s="16">
        <v>4.48160535117057E-2</v>
      </c>
      <c r="L584" s="7">
        <v>53578.162000000004</v>
      </c>
      <c r="M584" s="7">
        <v>267890.81</v>
      </c>
      <c r="P584" s="8">
        <v>267890.81</v>
      </c>
      <c r="Q584" s="16">
        <v>4.48160535117057E-2</v>
      </c>
      <c r="R584" s="40">
        <v>27.88</v>
      </c>
      <c r="S584" s="16">
        <v>0</v>
      </c>
      <c r="V584" s="7">
        <v>5</v>
      </c>
      <c r="W584" s="7"/>
      <c r="Y584" s="7">
        <v>558415</v>
      </c>
      <c r="AB584" s="7">
        <v>71.5</v>
      </c>
      <c r="AE584" s="7">
        <v>1600</v>
      </c>
      <c r="AF584" s="7">
        <v>38</v>
      </c>
      <c r="AG584" s="8">
        <v>1562</v>
      </c>
      <c r="AH584" s="16">
        <v>4.48160535117057E-2</v>
      </c>
      <c r="AI584" s="7">
        <v>1431</v>
      </c>
      <c r="AJ584" s="7">
        <v>131</v>
      </c>
      <c r="AK584" s="12">
        <v>0.89437500000000003</v>
      </c>
      <c r="AL584" s="12">
        <v>0.95</v>
      </c>
      <c r="AN584" s="12">
        <v>0.91613316261203581</v>
      </c>
      <c r="AO584" s="12">
        <v>0.97624999999999995</v>
      </c>
      <c r="AP584" s="12">
        <v>0.3106402661291805</v>
      </c>
      <c r="AQ584" s="8">
        <v>207750</v>
      </c>
      <c r="AR584" s="16">
        <v>0.13098770203986088</v>
      </c>
      <c r="AS584" s="7">
        <v>7685.9045504994447</v>
      </c>
      <c r="AT584" s="7">
        <v>133.00256081946222</v>
      </c>
      <c r="AU584" s="7">
        <v>26.600512163892443</v>
      </c>
      <c r="AV584" s="7">
        <v>180</v>
      </c>
      <c r="AW584" s="16">
        <v>0.14778062313273579</v>
      </c>
      <c r="AX584" s="16">
        <v>8.2475425447882111E-2</v>
      </c>
      <c r="AY584" s="7">
        <v>3240900</v>
      </c>
      <c r="AZ584" s="10">
        <v>15.6</v>
      </c>
      <c r="BA584" s="16">
        <v>0</v>
      </c>
      <c r="BB584" s="7">
        <v>203050.24376225582</v>
      </c>
      <c r="BC584" s="16">
        <v>-1.2104754086818617E-3</v>
      </c>
      <c r="BD584" s="13">
        <v>1453052.18</v>
      </c>
      <c r="BE584" s="13">
        <v>6.9942343200962691</v>
      </c>
      <c r="BF584" s="16">
        <v>1.1755250215688505E-2</v>
      </c>
      <c r="BG584" s="44">
        <v>0.11897095260244524</v>
      </c>
      <c r="BH584" s="43">
        <v>27.03</v>
      </c>
      <c r="BI584" s="2">
        <v>34.301000000000002</v>
      </c>
    </row>
    <row r="585" spans="1:62" x14ac:dyDescent="0.2">
      <c r="A585" s="2">
        <v>2019</v>
      </c>
      <c r="B585" s="4" t="s">
        <v>5</v>
      </c>
      <c r="C585" s="4" t="s">
        <v>157</v>
      </c>
      <c r="D585" s="4" t="s">
        <v>273</v>
      </c>
      <c r="E585" s="52" t="s">
        <v>291</v>
      </c>
      <c r="F585" s="4" t="s">
        <v>143</v>
      </c>
      <c r="G585" s="7">
        <v>55224.61</v>
      </c>
      <c r="J585" s="8">
        <v>55224.61</v>
      </c>
      <c r="K585" s="16">
        <v>8.2716879623402795E-2</v>
      </c>
      <c r="L585" s="7">
        <v>55224.61</v>
      </c>
      <c r="M585" s="7">
        <v>276123.05</v>
      </c>
      <c r="P585" s="8">
        <v>276123.05</v>
      </c>
      <c r="Q585" s="16">
        <v>8.2716879623402795E-2</v>
      </c>
      <c r="R585" s="40">
        <v>27.88</v>
      </c>
      <c r="S585" s="16">
        <v>0</v>
      </c>
      <c r="V585" s="7">
        <v>5</v>
      </c>
      <c r="W585" s="7"/>
      <c r="Y585" s="7">
        <v>575575</v>
      </c>
      <c r="AB585" s="7">
        <v>71.5</v>
      </c>
      <c r="AE585" s="7">
        <v>1654</v>
      </c>
      <c r="AF585" s="7">
        <v>44</v>
      </c>
      <c r="AG585" s="8">
        <v>1610</v>
      </c>
      <c r="AH585" s="16">
        <v>8.2716879623402795E-2</v>
      </c>
      <c r="AI585" s="7">
        <v>1475</v>
      </c>
      <c r="AJ585" s="7">
        <v>135</v>
      </c>
      <c r="AK585" s="12">
        <v>0.89177750906892383</v>
      </c>
      <c r="AL585" s="12">
        <v>0.95</v>
      </c>
      <c r="AN585" s="12">
        <v>0.91614906832298137</v>
      </c>
      <c r="AO585" s="12">
        <v>0.97339782345828296</v>
      </c>
      <c r="AP585" s="12">
        <v>0.40300068444518367</v>
      </c>
      <c r="AQ585" s="8">
        <v>215186</v>
      </c>
      <c r="AR585" s="16">
        <v>0.10548514536123266</v>
      </c>
      <c r="AS585" s="7">
        <v>7676.9889404209771</v>
      </c>
      <c r="AT585" s="7">
        <v>133.65590062111801</v>
      </c>
      <c r="AU585" s="7">
        <v>26.731180124223602</v>
      </c>
      <c r="AV585" s="7">
        <v>180</v>
      </c>
      <c r="AW585" s="16">
        <v>0.14850655624568668</v>
      </c>
      <c r="AX585" s="16">
        <v>2.1028826802579559E-2</v>
      </c>
      <c r="AY585" s="7">
        <v>3356901.6</v>
      </c>
      <c r="AZ585" s="10">
        <v>15.6</v>
      </c>
      <c r="BA585" s="16">
        <v>0</v>
      </c>
      <c r="BB585" s="7">
        <v>203655.29204106118</v>
      </c>
      <c r="BC585" s="16">
        <v>4.6329030967909149E-2</v>
      </c>
      <c r="BD585" s="13">
        <v>1505917.2</v>
      </c>
      <c r="BE585" s="13">
        <v>6.9982117795767378</v>
      </c>
      <c r="BF585" s="16">
        <v>1.1451263679324142E-2</v>
      </c>
      <c r="BG585" s="44">
        <v>0.11397401553898921</v>
      </c>
      <c r="BH585" s="43">
        <v>28.03</v>
      </c>
      <c r="BI585" s="2">
        <v>34.301000000000002</v>
      </c>
    </row>
    <row r="586" spans="1:62" x14ac:dyDescent="0.2">
      <c r="A586" s="2">
        <v>2019</v>
      </c>
      <c r="B586" s="4" t="s">
        <v>6</v>
      </c>
      <c r="C586" s="4" t="s">
        <v>157</v>
      </c>
      <c r="D586" s="4" t="s">
        <v>273</v>
      </c>
      <c r="E586" s="52" t="s">
        <v>291</v>
      </c>
      <c r="F586" s="4" t="s">
        <v>143</v>
      </c>
      <c r="G586" s="7">
        <v>53338.055</v>
      </c>
      <c r="J586" s="8">
        <v>53338.055</v>
      </c>
      <c r="K586" s="16">
        <v>9.6614950634696717E-2</v>
      </c>
      <c r="L586" s="7">
        <v>53338.055</v>
      </c>
      <c r="M586" s="7">
        <v>266690.27500000002</v>
      </c>
      <c r="P586" s="8">
        <v>266690.27500000002</v>
      </c>
      <c r="Q586" s="16">
        <v>9.6614950634696939E-2</v>
      </c>
      <c r="R586" s="40">
        <v>27.88</v>
      </c>
      <c r="S586" s="16">
        <v>0</v>
      </c>
      <c r="V586" s="7">
        <v>5</v>
      </c>
      <c r="W586" s="7"/>
      <c r="Y586" s="7">
        <v>555912.5</v>
      </c>
      <c r="AB586" s="7">
        <v>71.5</v>
      </c>
      <c r="AE586" s="7">
        <v>1600</v>
      </c>
      <c r="AF586" s="7">
        <v>45</v>
      </c>
      <c r="AG586" s="8">
        <v>1555</v>
      </c>
      <c r="AH586" s="16">
        <v>9.6614950634696717E-2</v>
      </c>
      <c r="AI586" s="7">
        <v>1260</v>
      </c>
      <c r="AJ586" s="7">
        <v>295</v>
      </c>
      <c r="AK586" s="12">
        <v>0.78749999999999998</v>
      </c>
      <c r="AL586" s="12">
        <v>0.95</v>
      </c>
      <c r="AN586" s="12">
        <v>0.81028938906752412</v>
      </c>
      <c r="AO586" s="12">
        <v>0.97187500000000004</v>
      </c>
      <c r="AP586" s="12">
        <v>0.35016492796445275</v>
      </c>
      <c r="AQ586" s="8">
        <v>208525</v>
      </c>
      <c r="AR586" s="16">
        <v>0.27212996742273576</v>
      </c>
      <c r="AS586" s="7">
        <v>7766.2942271880811</v>
      </c>
      <c r="AT586" s="7">
        <v>134.09967845659165</v>
      </c>
      <c r="AU586" s="7">
        <v>26.819935691318328</v>
      </c>
      <c r="AV586" s="7">
        <v>180</v>
      </c>
      <c r="AW586" s="16">
        <v>0.14899964272954627</v>
      </c>
      <c r="AX586" s="16">
        <v>0.16005163588774241</v>
      </c>
      <c r="AY586" s="7">
        <v>3252990</v>
      </c>
      <c r="AZ586" s="10">
        <v>15.6</v>
      </c>
      <c r="BA586" s="16">
        <v>0</v>
      </c>
      <c r="BB586" s="7">
        <v>201791.16014041766</v>
      </c>
      <c r="BC586" s="16">
        <v>-2.5686335020486582E-2</v>
      </c>
      <c r="BD586" s="13">
        <v>1454026.85</v>
      </c>
      <c r="BE586" s="13">
        <v>6.9729137993046404</v>
      </c>
      <c r="BF586" s="16">
        <v>1.1116251429592447E-2</v>
      </c>
      <c r="BG586" s="44">
        <v>0.11065944629649833</v>
      </c>
      <c r="BH586" s="43">
        <v>26.85</v>
      </c>
      <c r="BI586" s="2">
        <v>34.301000000000002</v>
      </c>
    </row>
    <row r="587" spans="1:62" x14ac:dyDescent="0.2">
      <c r="A587" s="2">
        <v>2019</v>
      </c>
      <c r="B587" s="4" t="s">
        <v>7</v>
      </c>
      <c r="C587" s="4" t="s">
        <v>157</v>
      </c>
      <c r="D587" s="4" t="s">
        <v>273</v>
      </c>
      <c r="E587" s="52" t="s">
        <v>291</v>
      </c>
      <c r="F587" s="4" t="s">
        <v>143</v>
      </c>
      <c r="G587" s="7">
        <v>55739.125</v>
      </c>
      <c r="J587" s="8">
        <v>55739.125</v>
      </c>
      <c r="K587" s="16">
        <v>8.7684069611780435E-2</v>
      </c>
      <c r="L587" s="7">
        <v>55739.125</v>
      </c>
      <c r="M587" s="7">
        <v>278695.625</v>
      </c>
      <c r="P587" s="8">
        <v>278695.625</v>
      </c>
      <c r="Q587" s="16">
        <v>8.7684069611780435E-2</v>
      </c>
      <c r="R587" s="40">
        <v>27.88</v>
      </c>
      <c r="S587" s="16">
        <v>0</v>
      </c>
      <c r="V587" s="7">
        <v>5</v>
      </c>
      <c r="W587" s="7"/>
      <c r="Y587" s="7">
        <v>580937.5</v>
      </c>
      <c r="AB587" s="7">
        <v>71.5</v>
      </c>
      <c r="AE587" s="7">
        <v>1650</v>
      </c>
      <c r="AF587" s="7">
        <v>25</v>
      </c>
      <c r="AG587" s="8">
        <v>1625</v>
      </c>
      <c r="AH587" s="16">
        <v>8.7684069611780435E-2</v>
      </c>
      <c r="AI587" s="7">
        <v>1389</v>
      </c>
      <c r="AJ587" s="7">
        <v>236</v>
      </c>
      <c r="AK587" s="12">
        <v>0.8418181818181818</v>
      </c>
      <c r="AL587" s="12">
        <v>0.95</v>
      </c>
      <c r="AN587" s="12">
        <v>0.85476923076923073</v>
      </c>
      <c r="AO587" s="12">
        <v>0.98484848484848486</v>
      </c>
      <c r="AP587" s="12">
        <v>0.42525137362637344</v>
      </c>
      <c r="AQ587" s="8">
        <v>201316</v>
      </c>
      <c r="AR587" s="16">
        <v>0.2740390092017162</v>
      </c>
      <c r="AS587" s="7">
        <v>7299.3473531544596</v>
      </c>
      <c r="AT587" s="7">
        <v>123.88676923076923</v>
      </c>
      <c r="AU587" s="7">
        <v>24.777353846153847</v>
      </c>
      <c r="AV587" s="7">
        <v>180</v>
      </c>
      <c r="AW587" s="16">
        <v>0.13765196581196582</v>
      </c>
      <c r="AX587" s="16">
        <v>0.17133186445991644</v>
      </c>
      <c r="AY587" s="7">
        <v>3140529.6</v>
      </c>
      <c r="AZ587" s="10">
        <v>15.6</v>
      </c>
      <c r="BA587" s="16">
        <v>0</v>
      </c>
      <c r="BB587" s="7">
        <v>195056.69080357131</v>
      </c>
      <c r="BC587" s="16">
        <v>-2.5603980944964778E-2</v>
      </c>
      <c r="BD587" s="13">
        <v>1423135.0699999998</v>
      </c>
      <c r="BE587" s="13">
        <v>7.0691602753879463</v>
      </c>
      <c r="BF587" s="16">
        <v>1.1338956751162903E-2</v>
      </c>
      <c r="BG587" s="44">
        <v>0.11219052288211033</v>
      </c>
      <c r="BH587" s="43">
        <v>27.580000000000002</v>
      </c>
      <c r="BI587" s="2">
        <v>34.301000000000002</v>
      </c>
    </row>
    <row r="588" spans="1:62" x14ac:dyDescent="0.2">
      <c r="A588" s="2">
        <v>2020</v>
      </c>
      <c r="B588" s="4" t="s">
        <v>8</v>
      </c>
      <c r="C588" s="4" t="s">
        <v>157</v>
      </c>
      <c r="D588" s="4" t="s">
        <v>273</v>
      </c>
      <c r="E588" s="52" t="s">
        <v>291</v>
      </c>
      <c r="F588" s="4" t="s">
        <v>143</v>
      </c>
      <c r="G588" s="7">
        <v>55567.62</v>
      </c>
      <c r="J588" s="8">
        <v>55567.62</v>
      </c>
      <c r="K588" s="16">
        <v>-1.098901098901095E-2</v>
      </c>
      <c r="L588" s="7">
        <v>55567.62</v>
      </c>
      <c r="M588" s="7">
        <v>277838.10000000003</v>
      </c>
      <c r="P588" s="8">
        <v>277838.10000000003</v>
      </c>
      <c r="Q588" s="16">
        <v>-1.0989010989010839E-2</v>
      </c>
      <c r="R588" s="40">
        <v>27.88</v>
      </c>
      <c r="S588" s="16">
        <v>0</v>
      </c>
      <c r="V588" s="7">
        <v>5</v>
      </c>
      <c r="W588" s="7"/>
      <c r="Y588" s="7">
        <v>579150</v>
      </c>
      <c r="AB588" s="7">
        <v>71.5</v>
      </c>
      <c r="AE588" s="7">
        <v>1654</v>
      </c>
      <c r="AF588" s="7">
        <v>34</v>
      </c>
      <c r="AG588" s="8">
        <v>1620</v>
      </c>
      <c r="AH588" s="16">
        <v>-1.098901098901095E-2</v>
      </c>
      <c r="AI588" s="7">
        <v>1434</v>
      </c>
      <c r="AJ588" s="7">
        <v>186</v>
      </c>
      <c r="AK588" s="12">
        <v>0.8669891172914147</v>
      </c>
      <c r="AL588" s="12">
        <v>0.95</v>
      </c>
      <c r="AN588" s="12">
        <v>0.88518518518518519</v>
      </c>
      <c r="AO588" s="12">
        <v>0.97944377267230953</v>
      </c>
      <c r="AP588" s="12">
        <v>0.21231884057971029</v>
      </c>
      <c r="AQ588" s="8">
        <v>179250</v>
      </c>
      <c r="AR588" s="16">
        <v>0.20093260707897009</v>
      </c>
      <c r="AS588" s="7">
        <v>6394.9339992864789</v>
      </c>
      <c r="AT588" s="7">
        <v>110.64814814814815</v>
      </c>
      <c r="AU588" s="7">
        <v>22.12962962962963</v>
      </c>
      <c r="AV588" s="7">
        <v>180</v>
      </c>
      <c r="AW588" s="16">
        <v>0.12294238683127572</v>
      </c>
      <c r="AX588" s="16">
        <v>0.21427630271318088</v>
      </c>
      <c r="AY588" s="7">
        <v>2796300</v>
      </c>
      <c r="AZ588" s="10">
        <v>15.6</v>
      </c>
      <c r="BA588" s="16">
        <v>0</v>
      </c>
      <c r="BB588" s="7">
        <v>189588.09020661301</v>
      </c>
      <c r="BC588" s="16">
        <v>-8.8104069496421605E-2</v>
      </c>
      <c r="BD588" s="13">
        <v>1268679.2300000002</v>
      </c>
      <c r="BE588" s="13">
        <v>7.0777083960948408</v>
      </c>
      <c r="BF588" s="16">
        <v>1.1113462684833118E-2</v>
      </c>
      <c r="BG588" s="44">
        <v>0.11237587431570878</v>
      </c>
      <c r="BH588" s="43">
        <v>28.03</v>
      </c>
      <c r="BI588" s="2">
        <v>34.301000000000002</v>
      </c>
    </row>
    <row r="589" spans="1:62" x14ac:dyDescent="0.2">
      <c r="A589" s="2">
        <v>2020</v>
      </c>
      <c r="B589" s="4" t="s">
        <v>9</v>
      </c>
      <c r="C589" s="4" t="s">
        <v>157</v>
      </c>
      <c r="D589" s="4" t="s">
        <v>273</v>
      </c>
      <c r="E589" s="52" t="s">
        <v>291</v>
      </c>
      <c r="F589" s="4" t="s">
        <v>143</v>
      </c>
      <c r="G589" s="7">
        <v>51863.112000000001</v>
      </c>
      <c r="J589" s="8">
        <v>51863.112000000001</v>
      </c>
      <c r="K589" s="16">
        <v>9.6446700507614169E-2</v>
      </c>
      <c r="L589" s="7">
        <v>51863.112000000001</v>
      </c>
      <c r="M589" s="7">
        <v>259315.56</v>
      </c>
      <c r="P589" s="8">
        <v>259315.56</v>
      </c>
      <c r="Q589" s="16">
        <v>9.6446700507614169E-2</v>
      </c>
      <c r="R589" s="40">
        <v>27.88</v>
      </c>
      <c r="S589" s="16">
        <v>0</v>
      </c>
      <c r="V589" s="7">
        <v>5</v>
      </c>
      <c r="W589" s="7"/>
      <c r="Y589" s="7">
        <v>540540</v>
      </c>
      <c r="AB589" s="7">
        <v>71.5</v>
      </c>
      <c r="AE589" s="7">
        <v>1542</v>
      </c>
      <c r="AF589" s="7">
        <v>30</v>
      </c>
      <c r="AG589" s="8">
        <v>1512</v>
      </c>
      <c r="AH589" s="16">
        <v>9.6446700507614169E-2</v>
      </c>
      <c r="AI589" s="7">
        <v>1290</v>
      </c>
      <c r="AJ589" s="7">
        <v>222</v>
      </c>
      <c r="AK589" s="12">
        <v>0.83657587548638135</v>
      </c>
      <c r="AL589" s="12">
        <v>0.95</v>
      </c>
      <c r="AN589" s="12">
        <v>0.85317460317460314</v>
      </c>
      <c r="AO589" s="12">
        <v>0.98054474708171202</v>
      </c>
      <c r="AP589" s="12">
        <v>9.2412049932941276E-2</v>
      </c>
      <c r="AQ589" s="8">
        <v>168190</v>
      </c>
      <c r="AR589" s="16">
        <v>0.19046439365519774</v>
      </c>
      <c r="AS589" s="7">
        <v>6621.6535433070858</v>
      </c>
      <c r="AT589" s="7">
        <v>111.23677248677248</v>
      </c>
      <c r="AU589" s="7">
        <v>22.247354497354497</v>
      </c>
      <c r="AV589" s="7">
        <v>180</v>
      </c>
      <c r="AW589" s="16">
        <v>0.12359641387419165</v>
      </c>
      <c r="AX589" s="16">
        <v>8.5747618287379535E-2</v>
      </c>
      <c r="AY589" s="7">
        <v>2623764</v>
      </c>
      <c r="AZ589" s="10">
        <v>15.6</v>
      </c>
      <c r="BA589" s="16">
        <v>0</v>
      </c>
      <c r="BB589" s="7">
        <v>187882.27926722693</v>
      </c>
      <c r="BC589" s="16">
        <v>-1.4343264048872805E-2</v>
      </c>
      <c r="BD589" s="13">
        <v>1195273.96</v>
      </c>
      <c r="BE589" s="13">
        <v>7.1066886259587365</v>
      </c>
      <c r="BF589" s="16">
        <v>1.0928695613296655E-2</v>
      </c>
      <c r="BG589" s="44">
        <v>0.11177407173480589</v>
      </c>
      <c r="BH589" s="43">
        <v>25.400000000000002</v>
      </c>
      <c r="BI589" s="2">
        <v>34.301000000000002</v>
      </c>
    </row>
    <row r="590" spans="1:62" x14ac:dyDescent="0.2">
      <c r="A590" s="2">
        <v>2020</v>
      </c>
      <c r="B590" s="4" t="s">
        <v>10</v>
      </c>
      <c r="C590" s="4" t="s">
        <v>157</v>
      </c>
      <c r="D590" s="4" t="s">
        <v>273</v>
      </c>
      <c r="E590" s="52" t="s">
        <v>291</v>
      </c>
      <c r="F590" s="4" t="s">
        <v>143</v>
      </c>
      <c r="G590" s="7">
        <v>53921.172000000006</v>
      </c>
      <c r="J590" s="8">
        <v>53921.172000000006</v>
      </c>
      <c r="K590" s="16">
        <v>8.3390764989662358E-2</v>
      </c>
      <c r="L590" s="7">
        <v>53921.172000000006</v>
      </c>
      <c r="M590" s="7">
        <v>269605.86000000004</v>
      </c>
      <c r="P590" s="8">
        <v>269605.86000000004</v>
      </c>
      <c r="Q590" s="16">
        <v>8.3390764989662358E-2</v>
      </c>
      <c r="R590" s="40">
        <v>27.88</v>
      </c>
      <c r="S590" s="16">
        <v>0</v>
      </c>
      <c r="V590" s="7">
        <v>5</v>
      </c>
      <c r="W590" s="7"/>
      <c r="Y590" s="7">
        <v>561990</v>
      </c>
      <c r="AB590" s="7">
        <v>71.5</v>
      </c>
      <c r="AE590" s="7">
        <v>1622</v>
      </c>
      <c r="AF590" s="7">
        <v>50</v>
      </c>
      <c r="AG590" s="8">
        <v>1572</v>
      </c>
      <c r="AH590" s="16">
        <v>8.3390764989662358E-2</v>
      </c>
      <c r="AI590" s="7">
        <v>1302</v>
      </c>
      <c r="AJ590" s="7">
        <v>270</v>
      </c>
      <c r="AK590" s="12">
        <v>0.80271270036991371</v>
      </c>
      <c r="AL590" s="12">
        <v>0.95</v>
      </c>
      <c r="AN590" s="12">
        <v>0.8282442748091603</v>
      </c>
      <c r="AO590" s="12">
        <v>0.96917385943279899</v>
      </c>
      <c r="AP590" s="12">
        <v>0.12631906536840831</v>
      </c>
      <c r="AQ590" s="8">
        <v>113855</v>
      </c>
      <c r="AR590" s="16">
        <v>-0.29692662051760232</v>
      </c>
      <c r="AS590" s="7">
        <v>4196.6457795798005</v>
      </c>
      <c r="AT590" s="7">
        <v>72.426844783715012</v>
      </c>
      <c r="AU590" s="7">
        <v>14.485368956743002</v>
      </c>
      <c r="AV590" s="7">
        <v>180</v>
      </c>
      <c r="AW590" s="16">
        <v>8.0474271981905571E-2</v>
      </c>
      <c r="AX590" s="16">
        <v>-0.35104359183908462</v>
      </c>
      <c r="AY590" s="7">
        <v>1776138</v>
      </c>
      <c r="AZ590" s="10">
        <v>15.6</v>
      </c>
      <c r="BA590" s="16">
        <v>0</v>
      </c>
      <c r="BB590" s="7">
        <v>111411.19583482617</v>
      </c>
      <c r="BC590" s="16">
        <v>0.20483185545431559</v>
      </c>
      <c r="BD590" s="13">
        <v>803706.77999999991</v>
      </c>
      <c r="BE590" s="13">
        <v>7.0590380747441914</v>
      </c>
      <c r="BF590" s="16">
        <v>1.0635939385471246E-2</v>
      </c>
      <c r="BG590" s="44">
        <v>0.10826701815066909</v>
      </c>
      <c r="BH590" s="43">
        <v>27.130000000000003</v>
      </c>
      <c r="BI590" s="2">
        <v>34.301000000000002</v>
      </c>
    </row>
    <row r="591" spans="1:62" x14ac:dyDescent="0.2">
      <c r="A591" s="2">
        <v>2020</v>
      </c>
      <c r="B591" s="4" t="s">
        <v>0</v>
      </c>
      <c r="C591" s="4" t="s">
        <v>157</v>
      </c>
      <c r="D591" s="4" t="s">
        <v>273</v>
      </c>
      <c r="E591" s="52" t="s">
        <v>291</v>
      </c>
      <c r="F591" s="4" t="s">
        <v>143</v>
      </c>
      <c r="G591" s="7">
        <v>46031.942000000003</v>
      </c>
      <c r="J591" s="8">
        <v>46031.942000000003</v>
      </c>
      <c r="K591" s="16">
        <v>-0.11184645929847781</v>
      </c>
      <c r="L591" s="7">
        <v>46031.942000000003</v>
      </c>
      <c r="M591" s="7">
        <v>230159.71000000002</v>
      </c>
      <c r="P591" s="8">
        <v>230159.71000000002</v>
      </c>
      <c r="Q591" s="16">
        <v>-0.1118464592984777</v>
      </c>
      <c r="R591" s="40">
        <v>27.88</v>
      </c>
      <c r="S591" s="16">
        <v>0</v>
      </c>
      <c r="V591" s="7">
        <v>5</v>
      </c>
      <c r="W591" s="7"/>
      <c r="Y591" s="7">
        <v>479765</v>
      </c>
      <c r="AB591" s="7">
        <v>71.5</v>
      </c>
      <c r="AE591" s="7">
        <v>1399</v>
      </c>
      <c r="AF591" s="7">
        <v>57</v>
      </c>
      <c r="AG591" s="8">
        <v>1342</v>
      </c>
      <c r="AH591" s="16">
        <v>-0.11184645929847781</v>
      </c>
      <c r="AI591" s="7">
        <v>1237</v>
      </c>
      <c r="AJ591" s="7">
        <v>105</v>
      </c>
      <c r="AK591" s="12">
        <v>0.88420300214438885</v>
      </c>
      <c r="AL591" s="12">
        <v>0.95</v>
      </c>
      <c r="AN591" s="12">
        <v>0.92175856929955291</v>
      </c>
      <c r="AO591" s="12">
        <v>0.95925661186561828</v>
      </c>
      <c r="AP591" s="12">
        <v>3.0160649564811015E-2</v>
      </c>
      <c r="AQ591" s="8">
        <v>33287</v>
      </c>
      <c r="AR591" s="16">
        <v>-0.80761294871720768</v>
      </c>
      <c r="AS591" s="7">
        <v>1273.8997321086872</v>
      </c>
      <c r="AT591" s="7">
        <v>24.804023845007453</v>
      </c>
      <c r="AU591" s="7">
        <v>4.9608047690014905</v>
      </c>
      <c r="AV591" s="7">
        <v>180</v>
      </c>
      <c r="AW591" s="16">
        <v>2.7560026494452723E-2</v>
      </c>
      <c r="AX591" s="16">
        <v>-0.78338536923375623</v>
      </c>
      <c r="AY591" s="7">
        <v>519277.2</v>
      </c>
      <c r="AZ591" s="10">
        <v>15.6</v>
      </c>
      <c r="BA591" s="16">
        <v>0</v>
      </c>
      <c r="BB591" s="7">
        <v>33716.19024444028</v>
      </c>
      <c r="BC591" s="16">
        <v>0.37233945771366367</v>
      </c>
      <c r="BD591" s="13">
        <v>250444.13999999998</v>
      </c>
      <c r="BE591" s="13">
        <v>7.5237822573376993</v>
      </c>
      <c r="BF591" s="16">
        <v>1.1111518220154156E-2</v>
      </c>
      <c r="BG591" s="44">
        <v>0.11085096871931603</v>
      </c>
      <c r="BH591" s="43">
        <v>26.130000000000003</v>
      </c>
      <c r="BI591" s="2">
        <v>34.301000000000002</v>
      </c>
    </row>
    <row r="592" spans="1:62" x14ac:dyDescent="0.2">
      <c r="A592" s="2">
        <v>2020</v>
      </c>
      <c r="B592" s="4" t="s">
        <v>1</v>
      </c>
      <c r="C592" s="4" t="s">
        <v>157</v>
      </c>
      <c r="D592" s="4" t="s">
        <v>273</v>
      </c>
      <c r="E592" s="52" t="s">
        <v>291</v>
      </c>
      <c r="F592" s="4" t="s">
        <v>143</v>
      </c>
      <c r="G592" s="7">
        <v>46237.748</v>
      </c>
      <c r="J592" s="8">
        <v>46237.748</v>
      </c>
      <c r="K592" s="16">
        <v>-0.10905485789821545</v>
      </c>
      <c r="L592" s="7">
        <v>46237.748</v>
      </c>
      <c r="M592" s="7">
        <v>231188.74</v>
      </c>
      <c r="P592" s="8">
        <v>231188.74</v>
      </c>
      <c r="Q592" s="16">
        <v>-0.10905485789821556</v>
      </c>
      <c r="R592" s="40">
        <v>27.88</v>
      </c>
      <c r="S592" s="16">
        <v>0</v>
      </c>
      <c r="V592" s="7">
        <v>5</v>
      </c>
      <c r="W592" s="7"/>
      <c r="Y592" s="7">
        <v>481910</v>
      </c>
      <c r="AB592" s="7">
        <v>71.5</v>
      </c>
      <c r="AE592" s="7">
        <v>1357</v>
      </c>
      <c r="AF592" s="7">
        <v>9</v>
      </c>
      <c r="AG592" s="8">
        <v>1348</v>
      </c>
      <c r="AH592" s="16">
        <v>-0.10905485789821545</v>
      </c>
      <c r="AI592" s="7">
        <v>1241</v>
      </c>
      <c r="AJ592" s="7">
        <v>107</v>
      </c>
      <c r="AK592" s="12">
        <v>0.9145173176123802</v>
      </c>
      <c r="AL592" s="12">
        <v>0.95</v>
      </c>
      <c r="AN592" s="12">
        <v>0.92062314540059342</v>
      </c>
      <c r="AO592" s="12">
        <v>0.99336772291820197</v>
      </c>
      <c r="AP592" s="12">
        <v>8.0607307207989143E-2</v>
      </c>
      <c r="AQ592" s="8">
        <v>46254</v>
      </c>
      <c r="AR592" s="16">
        <v>-0.75418252163006738</v>
      </c>
      <c r="AS592" s="7">
        <v>1716.2894248608532</v>
      </c>
      <c r="AT592" s="7">
        <v>34.313056379821958</v>
      </c>
      <c r="AU592" s="7">
        <v>6.862611275964392</v>
      </c>
      <c r="AV592" s="7">
        <v>180</v>
      </c>
      <c r="AW592" s="16">
        <v>3.8125618199802175E-2</v>
      </c>
      <c r="AX592" s="16">
        <v>-0.72409358696312465</v>
      </c>
      <c r="AY592" s="7">
        <v>721562.4</v>
      </c>
      <c r="AZ592" s="10">
        <v>15.6</v>
      </c>
      <c r="BA592" s="16">
        <v>0</v>
      </c>
      <c r="BB592" s="7">
        <v>45796.234025187681</v>
      </c>
      <c r="BC592" s="16">
        <v>0.34829655262271819</v>
      </c>
      <c r="BD592" s="13">
        <v>349357.66</v>
      </c>
      <c r="BE592" s="13">
        <v>7.5530259004626625</v>
      </c>
      <c r="BF592" s="16">
        <v>1.0937941906889466E-2</v>
      </c>
      <c r="BG592" s="44">
        <v>0.10782764714984751</v>
      </c>
      <c r="BH592" s="43">
        <v>26.950000000000003</v>
      </c>
      <c r="BI592" s="2">
        <v>34.301000000000002</v>
      </c>
    </row>
    <row r="593" spans="1:62" x14ac:dyDescent="0.2">
      <c r="A593" s="2">
        <v>2020</v>
      </c>
      <c r="B593" s="4" t="s">
        <v>2</v>
      </c>
      <c r="C593" s="4" t="s">
        <v>157</v>
      </c>
      <c r="D593" s="4" t="s">
        <v>273</v>
      </c>
      <c r="E593" s="52" t="s">
        <v>291</v>
      </c>
      <c r="F593" s="4" t="s">
        <v>143</v>
      </c>
      <c r="G593" s="7">
        <v>51314.296000000002</v>
      </c>
      <c r="J593" s="8">
        <v>51314.296000000002</v>
      </c>
      <c r="K593" s="16">
        <v>3.3863165169315756E-2</v>
      </c>
      <c r="L593" s="7">
        <v>51314.296000000002</v>
      </c>
      <c r="M593" s="7">
        <v>256571.48</v>
      </c>
      <c r="P593" s="8">
        <v>256571.48</v>
      </c>
      <c r="Q593" s="16">
        <v>3.3863165169315756E-2</v>
      </c>
      <c r="R593" s="40">
        <v>27.88</v>
      </c>
      <c r="S593" s="16">
        <v>0</v>
      </c>
      <c r="V593" s="7">
        <v>5</v>
      </c>
      <c r="W593" s="7"/>
      <c r="Y593" s="7">
        <v>534820</v>
      </c>
      <c r="AB593" s="7">
        <v>71.5</v>
      </c>
      <c r="AE593" s="7">
        <v>1524</v>
      </c>
      <c r="AF593" s="7">
        <v>28</v>
      </c>
      <c r="AG593" s="8">
        <v>1496</v>
      </c>
      <c r="AH593" s="16">
        <v>3.3863165169315756E-2</v>
      </c>
      <c r="AI593" s="7">
        <v>1421</v>
      </c>
      <c r="AJ593" s="7">
        <v>75</v>
      </c>
      <c r="AK593" s="12">
        <v>0.9324146981627297</v>
      </c>
      <c r="AL593" s="12">
        <v>0.95</v>
      </c>
      <c r="AN593" s="12">
        <v>0.94986631016042777</v>
      </c>
      <c r="AO593" s="12">
        <v>0.98162729658792647</v>
      </c>
      <c r="AP593" s="12">
        <v>6.7124651243896771E-2</v>
      </c>
      <c r="AQ593" s="8">
        <v>45936</v>
      </c>
      <c r="AR593" s="16">
        <v>-0.7359438501290505</v>
      </c>
      <c r="AS593" s="7">
        <v>1734.088335220838</v>
      </c>
      <c r="AT593" s="7">
        <v>30.705882352941178</v>
      </c>
      <c r="AU593" s="7">
        <v>6.1411764705882357</v>
      </c>
      <c r="AV593" s="7">
        <v>180</v>
      </c>
      <c r="AW593" s="16">
        <v>3.411764705882353E-2</v>
      </c>
      <c r="AX593" s="16">
        <v>-0.74459274808605347</v>
      </c>
      <c r="AY593" s="7">
        <v>716601.6</v>
      </c>
      <c r="AZ593" s="10">
        <v>15.6</v>
      </c>
      <c r="BA593" s="16">
        <v>0</v>
      </c>
      <c r="BB593" s="7">
        <v>47156.197972780414</v>
      </c>
      <c r="BC593" s="16">
        <v>0.38578147220127956</v>
      </c>
      <c r="BD593" s="13">
        <v>354302.48999999993</v>
      </c>
      <c r="BE593" s="13">
        <v>7.7129591170323915</v>
      </c>
      <c r="BF593" s="16">
        <v>1.0956633976687688E-2</v>
      </c>
      <c r="BG593" s="44">
        <v>0.10635630332366784</v>
      </c>
      <c r="BH593" s="43">
        <v>26.490000000000002</v>
      </c>
      <c r="BI593" s="2">
        <v>34.301000000000002</v>
      </c>
    </row>
    <row r="594" spans="1:62" x14ac:dyDescent="0.2">
      <c r="A594" s="2">
        <v>2020</v>
      </c>
      <c r="B594" s="4" t="s">
        <v>3</v>
      </c>
      <c r="C594" s="4" t="s">
        <v>157</v>
      </c>
      <c r="D594" s="4" t="s">
        <v>273</v>
      </c>
      <c r="E594" s="52" t="s">
        <v>291</v>
      </c>
      <c r="F594" s="4" t="s">
        <v>143</v>
      </c>
      <c r="G594" s="7">
        <v>53200.851000000002</v>
      </c>
      <c r="J594" s="8">
        <v>53200.851000000002</v>
      </c>
      <c r="K594" s="16">
        <v>2.7833001988071482E-2</v>
      </c>
      <c r="L594" s="7">
        <v>53200.851000000002</v>
      </c>
      <c r="M594" s="7">
        <v>266004.255</v>
      </c>
      <c r="P594" s="8">
        <v>266004.255</v>
      </c>
      <c r="Q594" s="16">
        <v>2.7833001988071482E-2</v>
      </c>
      <c r="R594" s="40">
        <v>27.88</v>
      </c>
      <c r="S594" s="16">
        <v>0</v>
      </c>
      <c r="V594" s="7">
        <v>5</v>
      </c>
      <c r="W594" s="7"/>
      <c r="Y594" s="7">
        <v>554482.5</v>
      </c>
      <c r="AB594" s="7">
        <v>71.5</v>
      </c>
      <c r="AE594" s="7">
        <v>1575</v>
      </c>
      <c r="AF594" s="7">
        <v>24</v>
      </c>
      <c r="AG594" s="8">
        <v>1551</v>
      </c>
      <c r="AH594" s="16">
        <v>2.7833001988071482E-2</v>
      </c>
      <c r="AI594" s="7">
        <v>1497</v>
      </c>
      <c r="AJ594" s="7">
        <v>54</v>
      </c>
      <c r="AK594" s="12">
        <v>0.95047619047619047</v>
      </c>
      <c r="AL594" s="12">
        <v>0.95</v>
      </c>
      <c r="AM594" s="12">
        <v>0.95476194761900002</v>
      </c>
      <c r="AN594" s="12">
        <v>0.96518375241779497</v>
      </c>
      <c r="AO594" s="12">
        <v>0.98476190476190473</v>
      </c>
      <c r="AP594" s="12">
        <v>0.12904052899104856</v>
      </c>
      <c r="AQ594" s="8">
        <v>41350</v>
      </c>
      <c r="AR594" s="16">
        <v>-0.79431851531294928</v>
      </c>
      <c r="AS594" s="7">
        <v>1555.680963130173</v>
      </c>
      <c r="AT594" s="7">
        <v>26.660219213410702</v>
      </c>
      <c r="AU594" s="7">
        <v>5.3320438426821406</v>
      </c>
      <c r="AV594" s="7">
        <v>180</v>
      </c>
      <c r="AW594" s="16">
        <v>2.9622465792678559E-2</v>
      </c>
      <c r="AX594" s="16">
        <v>-0.79988822669712467</v>
      </c>
      <c r="AY594" s="7">
        <v>645060</v>
      </c>
      <c r="AZ594" s="10">
        <v>15.6</v>
      </c>
      <c r="BA594" s="16">
        <v>0</v>
      </c>
      <c r="BB594" s="7">
        <v>41097.709478749988</v>
      </c>
      <c r="BC594" s="16">
        <v>0.41841476664528149</v>
      </c>
      <c r="BD594" s="13">
        <v>322121.43</v>
      </c>
      <c r="BE594" s="13">
        <v>7.7901192261185006</v>
      </c>
      <c r="BF594" s="16">
        <v>1.0862186635098683E-2</v>
      </c>
      <c r="BG594" s="44">
        <v>0.10342173710234449</v>
      </c>
      <c r="BH594" s="43">
        <v>26.580000000000002</v>
      </c>
      <c r="BI594" s="2">
        <v>34.301000000000002</v>
      </c>
    </row>
    <row r="595" spans="1:62" x14ac:dyDescent="0.2">
      <c r="A595" s="2">
        <v>2020</v>
      </c>
      <c r="B595" s="4" t="s">
        <v>4</v>
      </c>
      <c r="C595" s="4" t="s">
        <v>157</v>
      </c>
      <c r="D595" s="4" t="s">
        <v>273</v>
      </c>
      <c r="E595" s="52" t="s">
        <v>291</v>
      </c>
      <c r="F595" s="4" t="s">
        <v>143</v>
      </c>
      <c r="G595" s="7">
        <v>53200.851000000002</v>
      </c>
      <c r="J595" s="8">
        <v>53200.851000000002</v>
      </c>
      <c r="K595" s="16">
        <v>-2.5723472668809366E-3</v>
      </c>
      <c r="L595" s="7">
        <v>53200.851000000002</v>
      </c>
      <c r="M595" s="7">
        <v>266004.255</v>
      </c>
      <c r="P595" s="8">
        <v>266004.255</v>
      </c>
      <c r="Q595" s="16">
        <v>-2.5723472668810476E-3</v>
      </c>
      <c r="R595" s="40">
        <v>27.88</v>
      </c>
      <c r="S595" s="16">
        <v>0</v>
      </c>
      <c r="V595" s="7">
        <v>5</v>
      </c>
      <c r="W595" s="7"/>
      <c r="Y595" s="7">
        <v>554482.5</v>
      </c>
      <c r="AB595" s="7">
        <v>71.5</v>
      </c>
      <c r="AE595" s="7">
        <v>1575</v>
      </c>
      <c r="AF595" s="7">
        <v>24</v>
      </c>
      <c r="AG595" s="8">
        <v>1551</v>
      </c>
      <c r="AH595" s="16">
        <v>-2.5723472668810476E-3</v>
      </c>
      <c r="AI595" s="7">
        <v>1528</v>
      </c>
      <c r="AJ595" s="7">
        <v>23</v>
      </c>
      <c r="AK595" s="12">
        <v>0.97015873015873011</v>
      </c>
      <c r="AL595" s="12">
        <v>0.95</v>
      </c>
      <c r="AM595" s="12">
        <v>0.97158731587299996</v>
      </c>
      <c r="AN595" s="12">
        <v>0.98517085751128308</v>
      </c>
      <c r="AO595" s="12">
        <v>0.98476190476190473</v>
      </c>
      <c r="AP595" s="12">
        <v>0.10689355739165118</v>
      </c>
      <c r="AQ595" s="8">
        <v>52903</v>
      </c>
      <c r="AR595" s="16">
        <v>-0.7426871856730124</v>
      </c>
      <c r="AS595" s="7">
        <v>1930.7664233576641</v>
      </c>
      <c r="AT595" s="7">
        <v>34.108961960025788</v>
      </c>
      <c r="AU595" s="7">
        <v>6.8217923920051575</v>
      </c>
      <c r="AV595" s="7">
        <v>180</v>
      </c>
      <c r="AW595" s="16">
        <v>3.7898846622250876E-2</v>
      </c>
      <c r="AX595" s="16">
        <v>-0.74202358073599894</v>
      </c>
      <c r="AY595" s="7">
        <v>825286.79999999993</v>
      </c>
      <c r="AZ595" s="10">
        <v>15.6</v>
      </c>
      <c r="BA595" s="16">
        <v>0</v>
      </c>
      <c r="BB595" s="7">
        <v>52139.052852804161</v>
      </c>
      <c r="BC595" s="16">
        <v>0.38118667665378841</v>
      </c>
      <c r="BD595" s="13">
        <v>408978.46999999991</v>
      </c>
      <c r="BE595" s="13">
        <v>7.7307235884543397</v>
      </c>
      <c r="BF595" s="16">
        <v>1.0589973268676191E-2</v>
      </c>
      <c r="BG595" s="44">
        <v>9.9767106114316717E-2</v>
      </c>
      <c r="BH595" s="43">
        <v>27.400000000000002</v>
      </c>
      <c r="BI595" s="2">
        <v>34.301000000000002</v>
      </c>
    </row>
    <row r="596" spans="1:62" x14ac:dyDescent="0.2">
      <c r="A596" s="2">
        <v>2020</v>
      </c>
      <c r="B596" s="4" t="s">
        <v>11</v>
      </c>
      <c r="C596" s="4" t="s">
        <v>157</v>
      </c>
      <c r="D596" s="4" t="s">
        <v>273</v>
      </c>
      <c r="E596" s="52" t="s">
        <v>291</v>
      </c>
      <c r="F596" s="4" t="s">
        <v>143</v>
      </c>
      <c r="G596" s="7">
        <v>50868.383000000002</v>
      </c>
      <c r="J596" s="8">
        <v>50868.383000000002</v>
      </c>
      <c r="K596" s="16">
        <v>-5.0576184379001354E-2</v>
      </c>
      <c r="L596" s="7">
        <v>50868.383000000002</v>
      </c>
      <c r="M596" s="7">
        <v>254341.91500000001</v>
      </c>
      <c r="P596" s="8">
        <v>254341.91500000001</v>
      </c>
      <c r="Q596" s="16">
        <v>-5.0576184379001243E-2</v>
      </c>
      <c r="R596" s="40">
        <v>27.88</v>
      </c>
      <c r="S596" s="16">
        <v>0</v>
      </c>
      <c r="V596" s="7">
        <v>5</v>
      </c>
      <c r="W596" s="7"/>
      <c r="Y596" s="7">
        <v>530172.5</v>
      </c>
      <c r="AB596" s="7">
        <v>71.5</v>
      </c>
      <c r="AE596" s="7">
        <v>1526</v>
      </c>
      <c r="AF596" s="7">
        <v>43</v>
      </c>
      <c r="AG596" s="8">
        <v>1483</v>
      </c>
      <c r="AH596" s="16">
        <v>-5.0576184379001243E-2</v>
      </c>
      <c r="AI596" s="7">
        <v>1419</v>
      </c>
      <c r="AJ596" s="7">
        <v>64</v>
      </c>
      <c r="AK596" s="12">
        <v>0.92988204456094359</v>
      </c>
      <c r="AL596" s="12">
        <v>0.95</v>
      </c>
      <c r="AN596" s="12">
        <v>0.95684423465947399</v>
      </c>
      <c r="AO596" s="12">
        <v>0.97182175622542599</v>
      </c>
      <c r="AP596" s="12">
        <v>4.4437941675820047E-2</v>
      </c>
      <c r="AQ596" s="8">
        <v>61846</v>
      </c>
      <c r="AR596" s="16">
        <v>-0.70230565583634175</v>
      </c>
      <c r="AS596" s="7">
        <v>2250.5822416302767</v>
      </c>
      <c r="AT596" s="7">
        <v>41.703304113283885</v>
      </c>
      <c r="AU596" s="7">
        <v>8.3406608226567762</v>
      </c>
      <c r="AV596" s="7">
        <v>180</v>
      </c>
      <c r="AW596" s="16">
        <v>4.6337004570315421E-2</v>
      </c>
      <c r="AX596" s="16">
        <v>-0.68644735968736736</v>
      </c>
      <c r="AY596" s="7">
        <v>964797.6</v>
      </c>
      <c r="AZ596" s="10">
        <v>15.6</v>
      </c>
      <c r="BA596" s="16">
        <v>0</v>
      </c>
      <c r="BB596" s="7">
        <v>60446.909149075691</v>
      </c>
      <c r="BC596" s="16">
        <v>0.33755223713546545</v>
      </c>
      <c r="BD596" s="13">
        <v>480209.82</v>
      </c>
      <c r="BE596" s="13">
        <v>7.764605956731236</v>
      </c>
      <c r="BF596" s="16">
        <v>1.0452731457158545E-2</v>
      </c>
      <c r="BG596" s="44">
        <v>9.7753904402031494E-2</v>
      </c>
      <c r="BH596" s="43">
        <v>27.48</v>
      </c>
      <c r="BI596" s="2">
        <v>34.301000000000002</v>
      </c>
    </row>
    <row r="597" spans="1:62" x14ac:dyDescent="0.2">
      <c r="A597" s="2">
        <v>2020</v>
      </c>
      <c r="B597" s="4" t="s">
        <v>5</v>
      </c>
      <c r="C597" s="4" t="s">
        <v>157</v>
      </c>
      <c r="D597" s="4" t="s">
        <v>273</v>
      </c>
      <c r="E597" s="52" t="s">
        <v>291</v>
      </c>
      <c r="F597" s="4" t="s">
        <v>143</v>
      </c>
      <c r="G597" s="7">
        <v>53372.356</v>
      </c>
      <c r="J597" s="8">
        <v>53372.356</v>
      </c>
      <c r="K597" s="16">
        <v>-3.354037267080745E-2</v>
      </c>
      <c r="L597" s="7">
        <v>53372.356</v>
      </c>
      <c r="M597" s="7">
        <v>266861.78000000003</v>
      </c>
      <c r="P597" s="8">
        <v>266861.78000000003</v>
      </c>
      <c r="Q597" s="16">
        <v>-3.3540372670807339E-2</v>
      </c>
      <c r="R597" s="40">
        <v>27.88</v>
      </c>
      <c r="S597" s="16">
        <v>0</v>
      </c>
      <c r="V597" s="7">
        <v>5</v>
      </c>
      <c r="W597" s="7"/>
      <c r="Y597" s="7">
        <v>556270</v>
      </c>
      <c r="AB597" s="7">
        <v>71.5</v>
      </c>
      <c r="AE597" s="7">
        <v>1576</v>
      </c>
      <c r="AF597" s="7">
        <v>20</v>
      </c>
      <c r="AG597" s="8">
        <v>1556</v>
      </c>
      <c r="AH597" s="16">
        <v>-3.354037267080745E-2</v>
      </c>
      <c r="AI597" s="7">
        <v>1499</v>
      </c>
      <c r="AJ597" s="7">
        <v>57</v>
      </c>
      <c r="AK597" s="12">
        <v>0.95114213197969544</v>
      </c>
      <c r="AL597" s="12">
        <v>0.95</v>
      </c>
      <c r="AM597" s="12">
        <v>0.95114213197969499</v>
      </c>
      <c r="AN597" s="12">
        <v>0.96336760925449871</v>
      </c>
      <c r="AO597" s="12">
        <v>0.98730964467005078</v>
      </c>
      <c r="AP597" s="12">
        <v>5.1540237898130892E-2</v>
      </c>
      <c r="AQ597" s="8">
        <v>74713</v>
      </c>
      <c r="AR597" s="16">
        <v>-0.65279804448244771</v>
      </c>
      <c r="AS597" s="7">
        <v>2682.6929982046677</v>
      </c>
      <c r="AT597" s="7">
        <v>48.016066838046271</v>
      </c>
      <c r="AU597" s="7">
        <v>9.6032133676092535</v>
      </c>
      <c r="AV597" s="7">
        <v>180</v>
      </c>
      <c r="AW597" s="16">
        <v>5.3351185375606965E-2</v>
      </c>
      <c r="AX597" s="16">
        <v>-0.6407486192909646</v>
      </c>
      <c r="AY597" s="7">
        <v>1165522.8</v>
      </c>
      <c r="AZ597" s="10">
        <v>15.6</v>
      </c>
      <c r="BA597" s="16">
        <v>0</v>
      </c>
      <c r="BB597" s="7">
        <v>70709.515648154644</v>
      </c>
      <c r="BC597" s="16">
        <v>0.31882025890113391</v>
      </c>
      <c r="BD597" s="13">
        <v>589734.80000000005</v>
      </c>
      <c r="BE597" s="13">
        <v>7.8933358317829567</v>
      </c>
      <c r="BF597" s="16">
        <v>1.0445665318525438E-2</v>
      </c>
      <c r="BG597" s="44">
        <v>9.4946436541216331E-2</v>
      </c>
      <c r="BH597" s="43">
        <v>27.85</v>
      </c>
      <c r="BI597" s="2">
        <v>34.301000000000002</v>
      </c>
    </row>
    <row r="598" spans="1:62" x14ac:dyDescent="0.2">
      <c r="A598" s="2">
        <v>2020</v>
      </c>
      <c r="B598" s="4" t="s">
        <v>6</v>
      </c>
      <c r="C598" s="4" t="s">
        <v>157</v>
      </c>
      <c r="D598" s="4" t="s">
        <v>273</v>
      </c>
      <c r="E598" s="52" t="s">
        <v>291</v>
      </c>
      <c r="F598" s="4" t="s">
        <v>143</v>
      </c>
      <c r="G598" s="7">
        <v>50422.47</v>
      </c>
      <c r="J598" s="8">
        <v>50422.47</v>
      </c>
      <c r="K598" s="16">
        <v>-5.4662379421221874E-2</v>
      </c>
      <c r="L598" s="7">
        <v>50422.47</v>
      </c>
      <c r="M598" s="7">
        <v>252112.35</v>
      </c>
      <c r="P598" s="8">
        <v>252112.35</v>
      </c>
      <c r="Q598" s="16">
        <v>-5.4662379421221874E-2</v>
      </c>
      <c r="R598" s="40">
        <v>27.88</v>
      </c>
      <c r="S598" s="16">
        <v>0</v>
      </c>
      <c r="V598" s="7">
        <v>5</v>
      </c>
      <c r="W598" s="7"/>
      <c r="Y598" s="7">
        <v>525525</v>
      </c>
      <c r="AB598" s="7">
        <v>71.5</v>
      </c>
      <c r="AE598" s="7">
        <v>1527</v>
      </c>
      <c r="AF598" s="7">
        <v>57</v>
      </c>
      <c r="AG598" s="8">
        <v>1470</v>
      </c>
      <c r="AH598" s="16">
        <v>-5.4662379421221874E-2</v>
      </c>
      <c r="AI598" s="7">
        <v>1404</v>
      </c>
      <c r="AJ598" s="7">
        <v>66</v>
      </c>
      <c r="AK598" s="12">
        <v>0.91944990176817287</v>
      </c>
      <c r="AL598" s="12">
        <v>0.95</v>
      </c>
      <c r="AN598" s="12">
        <v>0.95510204081632655</v>
      </c>
      <c r="AO598" s="12">
        <v>0.96267190569744598</v>
      </c>
      <c r="AP598" s="12">
        <v>0.17871720116618084</v>
      </c>
      <c r="AQ598" s="8">
        <v>82838</v>
      </c>
      <c r="AR598" s="16">
        <v>-0.60274307636973989</v>
      </c>
      <c r="AS598" s="7">
        <v>3116.5537998495106</v>
      </c>
      <c r="AT598" s="7">
        <v>56.352380952380955</v>
      </c>
      <c r="AU598" s="7">
        <v>11.270476190476192</v>
      </c>
      <c r="AV598" s="7">
        <v>180</v>
      </c>
      <c r="AW598" s="16">
        <v>6.2613756613756621E-2</v>
      </c>
      <c r="AX598" s="16">
        <v>-0.57977243792853428</v>
      </c>
      <c r="AY598" s="7">
        <v>1292272.8</v>
      </c>
      <c r="AZ598" s="10">
        <v>15.6</v>
      </c>
      <c r="BA598" s="16">
        <v>0</v>
      </c>
      <c r="BB598" s="7">
        <v>80162.935493163503</v>
      </c>
      <c r="BC598" s="16">
        <v>0.29682546319664083</v>
      </c>
      <c r="BD598" s="13">
        <v>650931.54999999993</v>
      </c>
      <c r="BE598" s="13">
        <v>7.8578858736328732</v>
      </c>
      <c r="BF598" s="16">
        <v>1.0212785242597064E-2</v>
      </c>
      <c r="BG598" s="44">
        <v>9.1921677224038933E-2</v>
      </c>
      <c r="BH598" s="43">
        <v>26.580000000000002</v>
      </c>
      <c r="BI598" s="2">
        <v>34.301000000000002</v>
      </c>
    </row>
    <row r="599" spans="1:62" x14ac:dyDescent="0.2">
      <c r="A599" s="2">
        <v>2020</v>
      </c>
      <c r="B599" s="4" t="s">
        <v>7</v>
      </c>
      <c r="C599" s="4" t="s">
        <v>157</v>
      </c>
      <c r="D599" s="4" t="s">
        <v>273</v>
      </c>
      <c r="E599" s="52" t="s">
        <v>291</v>
      </c>
      <c r="F599" s="4" t="s">
        <v>143</v>
      </c>
      <c r="G599" s="7">
        <v>50079.460000000006</v>
      </c>
      <c r="J599" s="8">
        <v>50079.460000000006</v>
      </c>
      <c r="K599" s="16">
        <v>-0.10153846153846147</v>
      </c>
      <c r="L599" s="7">
        <v>50079.460000000006</v>
      </c>
      <c r="M599" s="7">
        <v>250397.30000000005</v>
      </c>
      <c r="P599" s="8">
        <v>250397.30000000005</v>
      </c>
      <c r="Q599" s="16">
        <v>-0.10153846153846136</v>
      </c>
      <c r="R599" s="40">
        <v>27.88</v>
      </c>
      <c r="S599" s="16">
        <v>0</v>
      </c>
      <c r="V599" s="7">
        <v>5</v>
      </c>
      <c r="W599" s="7"/>
      <c r="Y599" s="7">
        <v>521950</v>
      </c>
      <c r="AB599" s="7">
        <v>71.5</v>
      </c>
      <c r="AE599" s="7">
        <v>1579</v>
      </c>
      <c r="AF599" s="7">
        <v>119</v>
      </c>
      <c r="AG599" s="8">
        <v>1460</v>
      </c>
      <c r="AH599" s="16">
        <v>-0.10153846153846158</v>
      </c>
      <c r="AI599" s="7">
        <v>1375</v>
      </c>
      <c r="AJ599" s="7">
        <v>85</v>
      </c>
      <c r="AK599" s="12">
        <v>0.87080430652311591</v>
      </c>
      <c r="AL599" s="12">
        <v>0.95</v>
      </c>
      <c r="AN599" s="12">
        <v>0.94178082191780821</v>
      </c>
      <c r="AO599" s="12">
        <v>0.92463584547181765</v>
      </c>
      <c r="AP599" s="12">
        <v>0.10179541801039482</v>
      </c>
      <c r="AQ599" s="8">
        <v>87734</v>
      </c>
      <c r="AR599" s="16">
        <v>-0.56419757992409947</v>
      </c>
      <c r="AS599" s="7">
        <v>3233.8370807224474</v>
      </c>
      <c r="AT599" s="7">
        <v>60.091780821917808</v>
      </c>
      <c r="AU599" s="7">
        <v>12.018356164383562</v>
      </c>
      <c r="AV599" s="7">
        <v>180</v>
      </c>
      <c r="AW599" s="16">
        <v>6.6768645357686451E-2</v>
      </c>
      <c r="AX599" s="16">
        <v>-0.51494593655935728</v>
      </c>
      <c r="AY599" s="7">
        <v>1368650.4</v>
      </c>
      <c r="AZ599" s="10">
        <v>15.6</v>
      </c>
      <c r="BA599" s="16">
        <v>0</v>
      </c>
      <c r="BB599" s="7">
        <v>85006.177904193042</v>
      </c>
      <c r="BC599" s="16">
        <v>0.2473448177730258</v>
      </c>
      <c r="BD599" s="13">
        <v>680778.32</v>
      </c>
      <c r="BE599" s="13">
        <v>7.7595723436751998</v>
      </c>
      <c r="BF599" s="16">
        <v>9.9150499215563438E-3</v>
      </c>
      <c r="BG599" s="44">
        <v>8.7995523236907763E-2</v>
      </c>
      <c r="BH599" s="43">
        <v>27.130000000000003</v>
      </c>
      <c r="BI599" s="2">
        <v>34.301000000000002</v>
      </c>
    </row>
    <row r="600" spans="1:62" x14ac:dyDescent="0.2">
      <c r="A600" s="2">
        <v>2021</v>
      </c>
      <c r="B600" s="4" t="s">
        <v>8</v>
      </c>
      <c r="C600" s="4" t="s">
        <v>157</v>
      </c>
      <c r="D600" s="4" t="s">
        <v>273</v>
      </c>
      <c r="E600" s="52" t="s">
        <v>291</v>
      </c>
      <c r="F600" s="4" t="s">
        <v>143</v>
      </c>
      <c r="G600" s="7">
        <v>51794.51</v>
      </c>
      <c r="J600" s="8">
        <v>51794.51</v>
      </c>
      <c r="K600" s="16">
        <v>-6.7901234567901203E-2</v>
      </c>
      <c r="L600" s="7">
        <v>51794.51</v>
      </c>
      <c r="M600" s="7">
        <v>258972.55000000002</v>
      </c>
      <c r="P600" s="8">
        <v>258972.55000000002</v>
      </c>
      <c r="Q600" s="16">
        <v>-6.7901234567901314E-2</v>
      </c>
      <c r="R600" s="40">
        <v>27.88</v>
      </c>
      <c r="S600" s="16">
        <v>0</v>
      </c>
      <c r="V600" s="7">
        <v>5</v>
      </c>
      <c r="W600" s="7"/>
      <c r="Y600" s="7">
        <v>539825</v>
      </c>
      <c r="AB600" s="7">
        <v>71.5</v>
      </c>
      <c r="AE600" s="7">
        <v>1575</v>
      </c>
      <c r="AF600" s="7">
        <v>65</v>
      </c>
      <c r="AG600" s="8">
        <v>1510</v>
      </c>
      <c r="AH600" s="16">
        <v>-6.7901234567901203E-2</v>
      </c>
      <c r="AI600" s="7">
        <v>1328</v>
      </c>
      <c r="AJ600" s="7">
        <v>182</v>
      </c>
      <c r="AK600" s="12">
        <v>0.84317460317460313</v>
      </c>
      <c r="AL600" s="12">
        <v>0.95</v>
      </c>
      <c r="AN600" s="12">
        <v>0.87947019867549669</v>
      </c>
      <c r="AO600" s="12">
        <v>0.95873015873015877</v>
      </c>
      <c r="AP600" s="12">
        <v>-6.4562609105267565E-3</v>
      </c>
      <c r="AQ600" s="8">
        <v>86686</v>
      </c>
      <c r="AR600" s="16">
        <v>-0.51639609483960947</v>
      </c>
      <c r="AS600" s="7">
        <v>3163.722627737226</v>
      </c>
      <c r="AT600" s="7">
        <v>57.407947019867549</v>
      </c>
      <c r="AU600" s="7">
        <v>11.48158940397351</v>
      </c>
      <c r="AV600" s="7">
        <v>180</v>
      </c>
      <c r="AW600" s="16">
        <v>6.3786607799852832E-2</v>
      </c>
      <c r="AX600" s="16">
        <v>-0.481166671284879</v>
      </c>
      <c r="AY600" s="7">
        <v>1352301.5999999999</v>
      </c>
      <c r="AZ600" s="10">
        <v>15.6</v>
      </c>
      <c r="BA600" s="16">
        <v>0</v>
      </c>
      <c r="BB600" s="7">
        <v>91685.540795818437</v>
      </c>
      <c r="BC600" s="16">
        <v>0.22635746263780659</v>
      </c>
      <c r="BD600" s="13">
        <v>678540.41999999981</v>
      </c>
      <c r="BE600" s="13">
        <v>7.8275663890362894</v>
      </c>
      <c r="BF600" s="16">
        <v>9.8403641661343813E-3</v>
      </c>
      <c r="BG600" s="44">
        <v>8.5571535820157418E-2</v>
      </c>
      <c r="BH600" s="43">
        <v>27.400000000000002</v>
      </c>
      <c r="BI600" s="2">
        <v>34.301000000000002</v>
      </c>
    </row>
    <row r="601" spans="1:62" x14ac:dyDescent="0.2">
      <c r="A601" s="2">
        <v>2021</v>
      </c>
      <c r="B601" s="4" t="s">
        <v>9</v>
      </c>
      <c r="C601" s="4" t="s">
        <v>157</v>
      </c>
      <c r="D601" s="4" t="s">
        <v>273</v>
      </c>
      <c r="E601" s="52" t="s">
        <v>291</v>
      </c>
      <c r="F601" s="4" t="s">
        <v>143</v>
      </c>
      <c r="G601" s="7">
        <v>44728.504000000001</v>
      </c>
      <c r="J601" s="8">
        <v>44728.504000000001</v>
      </c>
      <c r="K601" s="16">
        <v>-0.13756613756613756</v>
      </c>
      <c r="L601" s="7">
        <v>44728.504000000001</v>
      </c>
      <c r="M601" s="7">
        <v>223642.52000000002</v>
      </c>
      <c r="P601" s="8">
        <v>223642.52000000002</v>
      </c>
      <c r="Q601" s="16">
        <v>-0.13756613756613745</v>
      </c>
      <c r="R601" s="40">
        <v>27.88</v>
      </c>
      <c r="S601" s="16">
        <v>0</v>
      </c>
      <c r="V601" s="7">
        <v>5</v>
      </c>
      <c r="W601" s="7"/>
      <c r="Y601" s="7">
        <v>466180</v>
      </c>
      <c r="AB601" s="7">
        <v>71.5</v>
      </c>
      <c r="AE601" s="7">
        <v>1422</v>
      </c>
      <c r="AF601" s="7">
        <v>118</v>
      </c>
      <c r="AG601" s="8">
        <v>1304</v>
      </c>
      <c r="AH601" s="16">
        <v>-0.13756613756613756</v>
      </c>
      <c r="AI601" s="7">
        <v>1164</v>
      </c>
      <c r="AJ601" s="7">
        <v>140</v>
      </c>
      <c r="AK601" s="12">
        <v>0.81856540084388185</v>
      </c>
      <c r="AL601" s="12">
        <v>0.95</v>
      </c>
      <c r="AN601" s="12">
        <v>0.8926380368098159</v>
      </c>
      <c r="AO601" s="12">
        <v>0.91701828410689168</v>
      </c>
      <c r="AP601" s="12">
        <v>4.6254815237551705E-2</v>
      </c>
      <c r="AQ601" s="8">
        <v>90164</v>
      </c>
      <c r="AR601" s="16">
        <v>-0.4639158095011594</v>
      </c>
      <c r="AS601" s="7">
        <v>3668.1855166802275</v>
      </c>
      <c r="AT601" s="7">
        <v>69.144171779141104</v>
      </c>
      <c r="AU601" s="7">
        <v>13.828834355828221</v>
      </c>
      <c r="AV601" s="7">
        <v>180</v>
      </c>
      <c r="AW601" s="16">
        <v>7.6826857532379E-2</v>
      </c>
      <c r="AX601" s="16">
        <v>-0.37840544782649777</v>
      </c>
      <c r="AY601" s="7">
        <v>1406558.4</v>
      </c>
      <c r="AZ601" s="10">
        <v>15.6</v>
      </c>
      <c r="BA601" s="16">
        <v>0</v>
      </c>
      <c r="BB601" s="7">
        <v>100720.71959004845</v>
      </c>
      <c r="BC601" s="16">
        <v>0.16631497792377653</v>
      </c>
      <c r="BD601" s="13">
        <v>699962.49999999988</v>
      </c>
      <c r="BE601" s="13">
        <v>7.7632148085710471</v>
      </c>
      <c r="BF601" s="16">
        <v>9.6013905835497983E-3</v>
      </c>
      <c r="BG601" s="44">
        <v>8.2590417943375502E-2</v>
      </c>
      <c r="BH601" s="43">
        <v>24.580000000000002</v>
      </c>
      <c r="BI601" s="2">
        <v>34.301000000000002</v>
      </c>
    </row>
    <row r="602" spans="1:62" x14ac:dyDescent="0.2">
      <c r="A602" s="2">
        <v>2021</v>
      </c>
      <c r="B602" s="4" t="s">
        <v>10</v>
      </c>
      <c r="C602" s="4" t="s">
        <v>157</v>
      </c>
      <c r="D602" s="4" t="s">
        <v>273</v>
      </c>
      <c r="E602" s="52" t="s">
        <v>291</v>
      </c>
      <c r="F602" s="4" t="s">
        <v>143</v>
      </c>
      <c r="G602" s="7">
        <v>52137.520000000004</v>
      </c>
      <c r="J602" s="8">
        <v>52137.520000000004</v>
      </c>
      <c r="K602" s="16">
        <v>-3.30788804071247E-2</v>
      </c>
      <c r="L602" s="7">
        <v>52137.520000000004</v>
      </c>
      <c r="M602" s="7">
        <v>260687.60000000003</v>
      </c>
      <c r="P602" s="8">
        <v>260687.60000000003</v>
      </c>
      <c r="Q602" s="16">
        <v>-3.30788804071247E-2</v>
      </c>
      <c r="R602" s="40">
        <v>27.88</v>
      </c>
      <c r="S602" s="40">
        <v>0</v>
      </c>
      <c r="V602" s="7">
        <v>5</v>
      </c>
      <c r="W602" s="7"/>
      <c r="Y602" s="7">
        <v>543400</v>
      </c>
      <c r="AB602" s="7">
        <v>71.5</v>
      </c>
      <c r="AE602" s="7">
        <v>1576</v>
      </c>
      <c r="AF602" s="7">
        <v>56</v>
      </c>
      <c r="AG602" s="8">
        <v>1520</v>
      </c>
      <c r="AH602" s="16">
        <v>-3.30788804071247E-2</v>
      </c>
      <c r="AI602" s="7">
        <v>1380</v>
      </c>
      <c r="AJ602" s="7">
        <v>140</v>
      </c>
      <c r="AK602" s="12">
        <v>0.87563451776649748</v>
      </c>
      <c r="AL602" s="12">
        <v>0.95</v>
      </c>
      <c r="AN602" s="12">
        <v>0.90789473684210531</v>
      </c>
      <c r="AO602" s="12">
        <v>0.96446700507614214</v>
      </c>
      <c r="AP602" s="12">
        <v>9.6167838952219364E-2</v>
      </c>
      <c r="AQ602" s="8">
        <v>115224</v>
      </c>
      <c r="AR602" s="16">
        <v>1.2024065697597841E-2</v>
      </c>
      <c r="AS602" s="7">
        <v>4110.7384944702108</v>
      </c>
      <c r="AT602" s="7">
        <v>75.805263157894743</v>
      </c>
      <c r="AU602" s="7">
        <v>15.161052631578949</v>
      </c>
      <c r="AV602" s="7">
        <v>180</v>
      </c>
      <c r="AW602" s="16">
        <v>8.422807017543861E-2</v>
      </c>
      <c r="AX602" s="16">
        <v>4.6645941629357868E-2</v>
      </c>
      <c r="AY602" s="7">
        <v>1797494.4</v>
      </c>
      <c r="AZ602" s="10">
        <v>15.6</v>
      </c>
      <c r="BA602" s="16">
        <v>0</v>
      </c>
      <c r="BB602" s="7">
        <v>112750.81137299206</v>
      </c>
      <c r="BC602" s="16">
        <v>-2.0321963000881939E-2</v>
      </c>
      <c r="BD602" s="64">
        <v>886835.79999999981</v>
      </c>
      <c r="BE602" s="13">
        <v>7.6966239672290477</v>
      </c>
      <c r="BF602" s="16">
        <v>9.3673096132191307E-3</v>
      </c>
      <c r="BG602" s="44">
        <v>7.9647238113780439E-2</v>
      </c>
      <c r="BH602" s="43">
        <v>28.03</v>
      </c>
      <c r="BI602" s="10">
        <v>34.301000000000002</v>
      </c>
    </row>
    <row r="603" spans="1:62" x14ac:dyDescent="0.2">
      <c r="A603" s="2">
        <v>2021</v>
      </c>
      <c r="B603" s="4" t="s">
        <v>0</v>
      </c>
      <c r="C603" s="4" t="s">
        <v>157</v>
      </c>
      <c r="D603" s="4" t="s">
        <v>273</v>
      </c>
      <c r="E603" s="52" t="s">
        <v>291</v>
      </c>
      <c r="F603" s="4" t="s">
        <v>143</v>
      </c>
      <c r="G603" s="7">
        <v>49016.129000000001</v>
      </c>
      <c r="J603" s="8">
        <v>49016.129000000001</v>
      </c>
      <c r="K603" s="16">
        <v>6.4828614008941798E-2</v>
      </c>
      <c r="L603" s="7">
        <v>49016.129000000001</v>
      </c>
      <c r="M603" s="7">
        <v>245080.64500000002</v>
      </c>
      <c r="P603" s="8">
        <v>245080.64500000002</v>
      </c>
      <c r="Q603" s="16">
        <v>6.4828614008941798E-2</v>
      </c>
      <c r="R603" s="40">
        <v>27.88</v>
      </c>
      <c r="S603" s="40">
        <v>0</v>
      </c>
      <c r="V603" s="7">
        <v>5</v>
      </c>
      <c r="W603" s="7"/>
      <c r="Y603" s="7">
        <v>510867.5</v>
      </c>
      <c r="AB603" s="7">
        <v>71.5</v>
      </c>
      <c r="AE603" s="7">
        <v>1525</v>
      </c>
      <c r="AF603" s="7">
        <v>96</v>
      </c>
      <c r="AG603" s="8">
        <v>1429</v>
      </c>
      <c r="AH603" s="16">
        <v>6.4828614008941798E-2</v>
      </c>
      <c r="AI603" s="7">
        <v>1248</v>
      </c>
      <c r="AJ603" s="7">
        <v>181</v>
      </c>
      <c r="AK603" s="12">
        <v>0.81836065573770489</v>
      </c>
      <c r="AL603" s="12">
        <v>0.95</v>
      </c>
      <c r="AN603" s="12">
        <v>0.87333799860041983</v>
      </c>
      <c r="AO603" s="12">
        <v>0.93704918032786888</v>
      </c>
      <c r="AP603" s="12">
        <v>-5.253064339388569E-2</v>
      </c>
      <c r="AQ603" s="8">
        <v>95023</v>
      </c>
      <c r="AR603" s="16">
        <v>1.8546579745846725</v>
      </c>
      <c r="AS603" s="7">
        <v>3515.4642989271179</v>
      </c>
      <c r="AT603" s="7">
        <v>66.496151154653603</v>
      </c>
      <c r="AU603" s="7">
        <v>13.299230230930721</v>
      </c>
      <c r="AV603" s="7">
        <v>180</v>
      </c>
      <c r="AW603" s="16">
        <v>7.3884612394059565E-2</v>
      </c>
      <c r="AX603" s="16">
        <v>1.6808614428919744</v>
      </c>
      <c r="AY603" s="7">
        <v>1482358.8</v>
      </c>
      <c r="AZ603" s="10">
        <v>15.6</v>
      </c>
      <c r="BA603" s="16">
        <v>0</v>
      </c>
      <c r="BB603" s="7">
        <v>96248.191353905393</v>
      </c>
      <c r="BC603" s="16">
        <v>-0.83271806298358741</v>
      </c>
      <c r="BD603" s="64">
        <v>725257.89000000013</v>
      </c>
      <c r="BE603" s="13">
        <v>7.632445723666903</v>
      </c>
      <c r="BF603" s="16">
        <v>9.1415289293460839E-3</v>
      </c>
      <c r="BG603" s="44">
        <v>7.7466861036372417E-2</v>
      </c>
      <c r="BH603" s="43">
        <v>27.03</v>
      </c>
      <c r="BI603" s="10">
        <v>34.301000000000002</v>
      </c>
    </row>
    <row r="604" spans="1:62" x14ac:dyDescent="0.2">
      <c r="A604" s="2">
        <v>2021</v>
      </c>
      <c r="B604" s="4" t="s">
        <v>1</v>
      </c>
      <c r="C604" s="4" t="s">
        <v>157</v>
      </c>
      <c r="D604" s="4" t="s">
        <v>273</v>
      </c>
      <c r="E604" s="52" t="s">
        <v>291</v>
      </c>
      <c r="F604" s="4" t="s">
        <v>143</v>
      </c>
      <c r="G604" s="7">
        <v>51245.694000000003</v>
      </c>
      <c r="J604" s="8">
        <v>51245.694000000003</v>
      </c>
      <c r="K604" s="71">
        <v>0.10830860534124631</v>
      </c>
      <c r="L604" s="7">
        <v>51245.694000000003</v>
      </c>
      <c r="M604" s="7">
        <v>256228.47000000003</v>
      </c>
      <c r="P604" s="8">
        <v>256228.47000000003</v>
      </c>
      <c r="Q604" s="71">
        <v>0.10830860534124653</v>
      </c>
      <c r="R604" s="40">
        <v>27.88</v>
      </c>
      <c r="S604" s="40">
        <v>0</v>
      </c>
      <c r="V604" s="7">
        <v>5</v>
      </c>
      <c r="W604" s="7"/>
      <c r="Y604" s="7">
        <v>534105</v>
      </c>
      <c r="AB604" s="7">
        <v>71.5</v>
      </c>
      <c r="AE604" s="7">
        <v>1573</v>
      </c>
      <c r="AF604" s="7">
        <v>79</v>
      </c>
      <c r="AG604" s="8">
        <v>1494</v>
      </c>
      <c r="AH604" s="71">
        <v>0.10830860534124631</v>
      </c>
      <c r="AI604" s="7">
        <v>1269</v>
      </c>
      <c r="AJ604" s="7">
        <v>225</v>
      </c>
      <c r="AK604" s="12">
        <v>0.80673871582962497</v>
      </c>
      <c r="AL604" s="12">
        <v>0.95</v>
      </c>
      <c r="AM604" s="12" t="s">
        <v>322</v>
      </c>
      <c r="AN604" s="12">
        <v>0.8493975903614458</v>
      </c>
      <c r="AO604" s="12">
        <v>0.94977749523204069</v>
      </c>
      <c r="AP604" s="12">
        <v>-7.7366678640427899E-2</v>
      </c>
      <c r="AQ604" s="8">
        <v>79862</v>
      </c>
      <c r="AR604" s="72">
        <v>0.72659661867081771</v>
      </c>
      <c r="AS604" s="7">
        <v>2993.3283358320841</v>
      </c>
      <c r="AT604" s="7">
        <v>53.455153949129851</v>
      </c>
      <c r="AU604" s="7">
        <v>10.69103078982597</v>
      </c>
      <c r="AV604" s="7">
        <v>180</v>
      </c>
      <c r="AW604" s="16">
        <v>5.9394615499033167E-2</v>
      </c>
      <c r="AX604" s="16">
        <v>0.55786629315144731</v>
      </c>
      <c r="AY604" s="7">
        <v>1245847.2</v>
      </c>
      <c r="AZ604" s="10">
        <v>15.6</v>
      </c>
      <c r="BA604" s="40">
        <v>0</v>
      </c>
      <c r="BB604" s="7">
        <v>79071.622815746494</v>
      </c>
      <c r="BC604" s="16">
        <v>-0.26500809337151721</v>
      </c>
      <c r="BD604" s="64">
        <v>608096.2200000002</v>
      </c>
      <c r="BE604" s="13">
        <v>7.6143374821567233</v>
      </c>
      <c r="BF604" s="16">
        <v>8.9804192796926162E-3</v>
      </c>
      <c r="BG604" s="44">
        <v>7.6439808398536757E-2</v>
      </c>
      <c r="BH604" s="43">
        <v>26.68</v>
      </c>
      <c r="BI604" s="10">
        <v>34.301000000000002</v>
      </c>
    </row>
    <row r="605" spans="1:62" x14ac:dyDescent="0.2">
      <c r="A605" s="2">
        <v>2021</v>
      </c>
      <c r="B605" s="4" t="s">
        <v>2</v>
      </c>
      <c r="C605" s="4" t="s">
        <v>157</v>
      </c>
      <c r="D605" s="4" t="s">
        <v>273</v>
      </c>
      <c r="E605" s="52" t="s">
        <v>291</v>
      </c>
      <c r="F605" s="4" t="s">
        <v>143</v>
      </c>
      <c r="G605" s="7">
        <v>46512.156000000003</v>
      </c>
      <c r="J605" s="8">
        <v>46512.156000000003</v>
      </c>
      <c r="K605" s="71">
        <v>-9.3582887700534689E-2</v>
      </c>
      <c r="L605" s="7">
        <v>46512.156000000003</v>
      </c>
      <c r="M605" s="7">
        <v>232560.78000000003</v>
      </c>
      <c r="P605" s="8">
        <v>232560.78000000003</v>
      </c>
      <c r="Q605" s="71">
        <v>-9.3582887700534689E-2</v>
      </c>
      <c r="R605" s="40">
        <v>27.88</v>
      </c>
      <c r="S605" s="40">
        <v>0</v>
      </c>
      <c r="V605" s="7">
        <v>5</v>
      </c>
      <c r="W605" s="7"/>
      <c r="Y605" s="7">
        <v>484770</v>
      </c>
      <c r="AB605" s="7">
        <v>71.5</v>
      </c>
      <c r="AE605" s="7">
        <v>1525</v>
      </c>
      <c r="AF605" s="7">
        <v>169</v>
      </c>
      <c r="AG605" s="8">
        <v>1356</v>
      </c>
      <c r="AH605" s="71">
        <v>-9.35828877005348E-2</v>
      </c>
      <c r="AI605" s="7">
        <v>1169</v>
      </c>
      <c r="AJ605" s="7">
        <v>187</v>
      </c>
      <c r="AK605" s="12">
        <v>0.76655737704918037</v>
      </c>
      <c r="AL605" s="12">
        <v>0.95</v>
      </c>
      <c r="AM605" s="12" t="s">
        <v>322</v>
      </c>
      <c r="AN605" s="12">
        <v>0.86209439528023601</v>
      </c>
      <c r="AO605" s="12">
        <v>0.88918032786885248</v>
      </c>
      <c r="AP605" s="12">
        <v>-9.2404493075838756E-2</v>
      </c>
      <c r="AQ605" s="8">
        <v>89280</v>
      </c>
      <c r="AR605" s="72">
        <v>0.94357366771159867</v>
      </c>
      <c r="AS605" s="7">
        <v>3302.9966703662594</v>
      </c>
      <c r="AT605" s="7">
        <v>65.840707964601776</v>
      </c>
      <c r="AU605" s="7">
        <v>13.168141592920355</v>
      </c>
      <c r="AV605" s="7">
        <v>180</v>
      </c>
      <c r="AW605" s="16">
        <v>7.3156342182890854E-2</v>
      </c>
      <c r="AX605" s="16">
        <v>1.1442376157054217</v>
      </c>
      <c r="AY605" s="7">
        <v>1392768</v>
      </c>
      <c r="AZ605" s="10">
        <v>15.6</v>
      </c>
      <c r="BA605" s="40">
        <v>0</v>
      </c>
      <c r="BB605" s="7">
        <v>91651.544649291085</v>
      </c>
      <c r="BC605" s="16">
        <v>-0.6000758347004016</v>
      </c>
      <c r="BD605" s="64">
        <v>680218.62999999989</v>
      </c>
      <c r="BE605" s="13">
        <v>7.6189362679211454</v>
      </c>
      <c r="BF605" s="16">
        <v>8.8493054506095185E-3</v>
      </c>
      <c r="BG605" s="44">
        <v>7.5721028120287484E-2</v>
      </c>
      <c r="BH605" s="43">
        <v>27.03</v>
      </c>
      <c r="BI605" s="10">
        <v>34.301000000000002</v>
      </c>
    </row>
    <row r="606" spans="1:62" x14ac:dyDescent="0.2">
      <c r="A606" s="2">
        <v>2021</v>
      </c>
      <c r="B606" s="74" t="s">
        <v>3</v>
      </c>
      <c r="C606" s="74" t="s">
        <v>157</v>
      </c>
      <c r="D606" s="74" t="s">
        <v>273</v>
      </c>
      <c r="E606" s="52" t="s">
        <v>291</v>
      </c>
      <c r="F606" s="74" t="s">
        <v>143</v>
      </c>
      <c r="G606" s="7">
        <v>50902.684000000001</v>
      </c>
      <c r="J606" s="8">
        <v>50902.684000000001</v>
      </c>
      <c r="K606" s="71">
        <v>-4.3197936814958093E-2</v>
      </c>
      <c r="L606" s="7">
        <v>50902.684000000001</v>
      </c>
      <c r="M606" s="7">
        <v>254513.42</v>
      </c>
      <c r="P606" s="8">
        <v>254513.42</v>
      </c>
      <c r="Q606" s="71">
        <v>-4.3197936814958093E-2</v>
      </c>
      <c r="R606" s="40">
        <v>27.88</v>
      </c>
      <c r="S606" s="40">
        <v>0</v>
      </c>
      <c r="V606" s="7">
        <v>5</v>
      </c>
      <c r="W606" s="7"/>
      <c r="Y606" s="7">
        <v>530530</v>
      </c>
      <c r="AB606" s="7">
        <v>71.5</v>
      </c>
      <c r="AE606" s="7">
        <v>1576</v>
      </c>
      <c r="AF606" s="7">
        <v>92</v>
      </c>
      <c r="AG606" s="8">
        <v>1484</v>
      </c>
      <c r="AH606" s="71">
        <v>-4.3197936814958093E-2</v>
      </c>
      <c r="AI606" s="7">
        <v>1351</v>
      </c>
      <c r="AJ606" s="7">
        <v>133</v>
      </c>
      <c r="AK606" s="12">
        <v>0.85723350253807107</v>
      </c>
      <c r="AL606" s="12">
        <v>0.95</v>
      </c>
      <c r="AM606" s="12" t="s">
        <v>322</v>
      </c>
      <c r="AN606" s="12">
        <v>0.910377358490566</v>
      </c>
      <c r="AO606" s="12">
        <v>0.94162436548223349</v>
      </c>
      <c r="AP606" s="12">
        <v>-5.6783378076908586E-2</v>
      </c>
      <c r="AQ606" s="8">
        <v>109117</v>
      </c>
      <c r="AR606" s="72">
        <v>1.638863361547763</v>
      </c>
      <c r="AS606" s="7">
        <v>3918.0251346499099</v>
      </c>
      <c r="AT606" s="7">
        <v>73.52897574123989</v>
      </c>
      <c r="AU606" s="7">
        <v>14.705795148247978</v>
      </c>
      <c r="AV606" s="7">
        <v>180</v>
      </c>
      <c r="AW606" s="16">
        <v>8.1698861934710987E-2</v>
      </c>
      <c r="AX606" s="16">
        <v>1.758003418976132</v>
      </c>
      <c r="AY606" s="7">
        <v>1702225.2</v>
      </c>
      <c r="AZ606" s="10">
        <v>15.6</v>
      </c>
      <c r="BA606" s="40">
        <v>0</v>
      </c>
      <c r="BB606" s="7">
        <v>108451.23978700757</v>
      </c>
      <c r="BC606" s="16">
        <v>-0.89331963465874853</v>
      </c>
      <c r="BD606" s="64">
        <v>831236.10000000009</v>
      </c>
      <c r="BE606" s="13">
        <v>7.6178423160460795</v>
      </c>
      <c r="BF606" s="73">
        <v>8.7108192302558281E-3</v>
      </c>
      <c r="BG606" s="44">
        <v>7.4964638569676903E-2</v>
      </c>
      <c r="BH606" s="43">
        <v>27.85</v>
      </c>
      <c r="BI606" s="10">
        <v>34.301000000000002</v>
      </c>
    </row>
    <row r="607" spans="1:62" x14ac:dyDescent="0.2">
      <c r="A607" s="2">
        <v>2021</v>
      </c>
      <c r="B607" s="74" t="s">
        <v>4</v>
      </c>
      <c r="C607" s="74" t="s">
        <v>157</v>
      </c>
      <c r="D607" s="74" t="s">
        <v>273</v>
      </c>
      <c r="E607" s="52" t="s">
        <v>291</v>
      </c>
      <c r="F607" s="74" t="s">
        <v>143</v>
      </c>
      <c r="G607" s="7">
        <v>51760.209000000003</v>
      </c>
      <c r="J607" s="8">
        <v>51760.209000000003</v>
      </c>
      <c r="K607" s="71">
        <v>-2.7079303675048405E-2</v>
      </c>
      <c r="L607" s="7">
        <v>51760.209000000003</v>
      </c>
      <c r="M607" s="7">
        <v>258801.04500000001</v>
      </c>
      <c r="P607" s="8">
        <v>258801.04500000001</v>
      </c>
      <c r="Q607" s="71">
        <v>-2.7079303675048294E-2</v>
      </c>
      <c r="R607" s="40">
        <v>27.88</v>
      </c>
      <c r="S607" s="40">
        <v>0</v>
      </c>
      <c r="V607" s="7">
        <v>5</v>
      </c>
      <c r="W607" s="7"/>
      <c r="Y607" s="7">
        <v>539467.5</v>
      </c>
      <c r="AB607" s="7">
        <v>71.5</v>
      </c>
      <c r="AE607" s="7">
        <v>1575</v>
      </c>
      <c r="AF607" s="7">
        <v>66</v>
      </c>
      <c r="AG607" s="8">
        <v>1509</v>
      </c>
      <c r="AH607" s="71">
        <v>-2.7079303675048405E-2</v>
      </c>
      <c r="AI607" s="7">
        <v>1321</v>
      </c>
      <c r="AJ607" s="7">
        <v>188</v>
      </c>
      <c r="AK607" s="12">
        <v>0.83873015873015877</v>
      </c>
      <c r="AL607" s="12">
        <v>0.95</v>
      </c>
      <c r="AM607" s="12" t="s">
        <v>322</v>
      </c>
      <c r="AN607" s="12">
        <v>0.87541418157720341</v>
      </c>
      <c r="AO607" s="12">
        <v>0.95809523809523811</v>
      </c>
      <c r="AP607" s="12">
        <v>-0.11140877249591463</v>
      </c>
      <c r="AQ607" s="8">
        <v>124105</v>
      </c>
      <c r="AR607" s="72">
        <v>1.3458972080978393</v>
      </c>
      <c r="AS607" s="7">
        <v>4499.8187092095723</v>
      </c>
      <c r="AT607" s="7">
        <v>82.243207422133864</v>
      </c>
      <c r="AU607" s="7">
        <v>16.448641484426773</v>
      </c>
      <c r="AV607" s="7">
        <v>180</v>
      </c>
      <c r="AW607" s="16">
        <v>9.1381341580148739E-2</v>
      </c>
      <c r="AX607" s="16">
        <v>1.4111905697546385</v>
      </c>
      <c r="AY607" s="7">
        <v>1936038</v>
      </c>
      <c r="AZ607" s="10">
        <v>15.6</v>
      </c>
      <c r="BA607" s="40">
        <v>0</v>
      </c>
      <c r="BB607" s="7">
        <v>122312.85852025897</v>
      </c>
      <c r="BC607" s="16">
        <v>-0.72215202286192037</v>
      </c>
      <c r="BD607" s="64">
        <v>943367.69000000029</v>
      </c>
      <c r="BE607" s="13">
        <v>7.6013673099391665</v>
      </c>
      <c r="BF607" s="73">
        <v>8.5629885670934405E-3</v>
      </c>
      <c r="BG607" s="44">
        <v>7.411030863003347E-2</v>
      </c>
      <c r="BH607" s="43">
        <v>27.580000000000002</v>
      </c>
      <c r="BI607" s="10">
        <v>34.301000000000002</v>
      </c>
    </row>
    <row r="608" spans="1:62" x14ac:dyDescent="0.2">
      <c r="A608" s="75">
        <v>2021</v>
      </c>
      <c r="B608" s="81" t="s">
        <v>11</v>
      </c>
      <c r="C608" s="81" t="s">
        <v>157</v>
      </c>
      <c r="D608" s="81" t="s">
        <v>273</v>
      </c>
      <c r="E608" s="82" t="s">
        <v>291</v>
      </c>
      <c r="F608" s="81" t="s">
        <v>143</v>
      </c>
      <c r="G608" s="77">
        <v>51485.800999999999</v>
      </c>
      <c r="H608" s="77"/>
      <c r="I608" s="77"/>
      <c r="J608" s="83">
        <v>51485.800999999999</v>
      </c>
      <c r="K608" s="84">
        <v>1.2137559002022957E-2</v>
      </c>
      <c r="L608" s="77">
        <v>51485.800999999999</v>
      </c>
      <c r="M608" s="77">
        <v>257429.005</v>
      </c>
      <c r="N608" s="77"/>
      <c r="O608" s="77"/>
      <c r="P608" s="83">
        <v>257429.005</v>
      </c>
      <c r="Q608" s="84">
        <v>1.2137559002022957E-2</v>
      </c>
      <c r="R608" s="85">
        <v>27.88</v>
      </c>
      <c r="S608" s="85">
        <v>0</v>
      </c>
      <c r="T608" s="79"/>
      <c r="U608" s="86"/>
      <c r="V608" s="77">
        <v>5</v>
      </c>
      <c r="W608" s="77"/>
      <c r="X608" s="79"/>
      <c r="Y608" s="77">
        <v>536607.5</v>
      </c>
      <c r="Z608" s="77"/>
      <c r="AA608" s="77"/>
      <c r="AB608" s="77">
        <v>71.5</v>
      </c>
      <c r="AC608" s="77"/>
      <c r="AD608" s="77"/>
      <c r="AE608" s="77">
        <v>1526</v>
      </c>
      <c r="AF608" s="77">
        <v>25</v>
      </c>
      <c r="AG608" s="83">
        <v>1501</v>
      </c>
      <c r="AH608" s="84">
        <v>1.2137559002022957E-2</v>
      </c>
      <c r="AI608" s="77">
        <v>1415</v>
      </c>
      <c r="AJ608" s="77">
        <v>86</v>
      </c>
      <c r="AK608" s="76">
        <v>0.92726081258191351</v>
      </c>
      <c r="AL608" s="76">
        <v>0.95</v>
      </c>
      <c r="AM608" s="76" t="s">
        <v>322</v>
      </c>
      <c r="AN608" s="76">
        <v>0.94270486342438375</v>
      </c>
      <c r="AO608" s="76">
        <v>0.98361730013106163</v>
      </c>
      <c r="AP608" s="76">
        <v>-1.4777087767187336E-2</v>
      </c>
      <c r="AQ608" s="83">
        <v>137216</v>
      </c>
      <c r="AR608" s="87">
        <v>1.2186721857517058</v>
      </c>
      <c r="AS608" s="77">
        <v>4993.3042212518194</v>
      </c>
      <c r="AT608" s="77">
        <v>91.416389073950697</v>
      </c>
      <c r="AU608" s="77">
        <v>18.283277814790139</v>
      </c>
      <c r="AV608" s="77">
        <v>180</v>
      </c>
      <c r="AW608" s="86">
        <v>0.101573765637723</v>
      </c>
      <c r="AX608" s="86">
        <v>1.1920658570751366</v>
      </c>
      <c r="AY608" s="77">
        <v>2140569.6000000001</v>
      </c>
      <c r="AZ608" s="79">
        <v>15.6</v>
      </c>
      <c r="BA608" s="85">
        <v>0</v>
      </c>
      <c r="BB608" s="77">
        <v>134111.87604371455</v>
      </c>
      <c r="BC608" s="86">
        <v>-0.59508312551388243</v>
      </c>
      <c r="BD608" s="88">
        <v>1032859.7799999997</v>
      </c>
      <c r="BE608" s="78">
        <v>7.5272546933302218</v>
      </c>
      <c r="BF608" s="89">
        <v>6.6931850414900492E-3</v>
      </c>
      <c r="BG608" s="80">
        <v>7.2966796174197573E-2</v>
      </c>
      <c r="BH608" s="90">
        <v>27.48</v>
      </c>
      <c r="BI608" s="79">
        <v>34.301000000000002</v>
      </c>
      <c r="BJ608" s="75"/>
    </row>
    <row r="609" spans="1:62" x14ac:dyDescent="0.2">
      <c r="A609" s="75">
        <v>2021</v>
      </c>
      <c r="B609" s="81" t="s">
        <v>5</v>
      </c>
      <c r="C609" s="81" t="s">
        <v>157</v>
      </c>
      <c r="D609" s="81" t="s">
        <v>273</v>
      </c>
      <c r="E609" s="82" t="s">
        <v>291</v>
      </c>
      <c r="F609" s="81" t="s">
        <v>143</v>
      </c>
      <c r="G609" s="77">
        <v>51177.092000000004</v>
      </c>
      <c r="H609" s="77"/>
      <c r="I609" s="77"/>
      <c r="J609" s="83">
        <v>51177.092000000004</v>
      </c>
      <c r="K609" s="84">
        <v>-4.1131105398457546E-2</v>
      </c>
      <c r="L609" s="77">
        <v>51177.092000000004</v>
      </c>
      <c r="M609" s="77">
        <v>255885.46000000002</v>
      </c>
      <c r="N609" s="77"/>
      <c r="O609" s="77"/>
      <c r="P609" s="83">
        <v>255885.46000000002</v>
      </c>
      <c r="Q609" s="84">
        <v>-4.1131105398457657E-2</v>
      </c>
      <c r="R609" s="85">
        <v>27.88</v>
      </c>
      <c r="S609" s="85">
        <v>0</v>
      </c>
      <c r="T609" s="79"/>
      <c r="U609" s="86"/>
      <c r="V609" s="77">
        <v>5</v>
      </c>
      <c r="W609" s="77"/>
      <c r="X609" s="79"/>
      <c r="Y609" s="77">
        <v>533390</v>
      </c>
      <c r="Z609" s="77"/>
      <c r="AA609" s="77"/>
      <c r="AB609" s="77">
        <v>71.5</v>
      </c>
      <c r="AC609" s="77"/>
      <c r="AD609" s="77"/>
      <c r="AE609" s="77">
        <v>1574</v>
      </c>
      <c r="AF609" s="77">
        <v>82</v>
      </c>
      <c r="AG609" s="83">
        <v>1492</v>
      </c>
      <c r="AH609" s="84">
        <v>-4.1131105398457546E-2</v>
      </c>
      <c r="AI609" s="77">
        <v>1312</v>
      </c>
      <c r="AJ609" s="77">
        <v>180</v>
      </c>
      <c r="AK609" s="76">
        <v>0.83354510800508264</v>
      </c>
      <c r="AL609" s="76">
        <v>0.95</v>
      </c>
      <c r="AM609" s="76" t="s">
        <v>322</v>
      </c>
      <c r="AN609" s="76">
        <v>0.87935656836461129</v>
      </c>
      <c r="AO609" s="76">
        <v>0.94790343074968231</v>
      </c>
      <c r="AP609" s="76">
        <v>-8.7205590143205391E-2</v>
      </c>
      <c r="AQ609" s="83">
        <v>150484</v>
      </c>
      <c r="AR609" s="87">
        <v>1.0141608555405353</v>
      </c>
      <c r="AS609" s="77">
        <v>5583.82189239332</v>
      </c>
      <c r="AT609" s="77">
        <v>100.86058981233244</v>
      </c>
      <c r="AU609" s="77">
        <v>20.172117962466487</v>
      </c>
      <c r="AV609" s="77">
        <v>180</v>
      </c>
      <c r="AW609" s="86">
        <v>0.1120673220137027</v>
      </c>
      <c r="AX609" s="86">
        <v>1.1005591764216307</v>
      </c>
      <c r="AY609" s="77">
        <v>2347550.4</v>
      </c>
      <c r="AZ609" s="79">
        <v>15.6</v>
      </c>
      <c r="BA609" s="85">
        <v>0</v>
      </c>
      <c r="BB609" s="77">
        <v>142420.338532744</v>
      </c>
      <c r="BC609" s="86">
        <v>-0.56722636830482742</v>
      </c>
      <c r="BD609" s="88">
        <v>1128694.2199999997</v>
      </c>
      <c r="BE609" s="78">
        <v>7.5004267563328977</v>
      </c>
      <c r="BF609" s="89">
        <v>6.4750774927358609E-3</v>
      </c>
      <c r="BG609" s="80">
        <v>7.1705800729760016E-2</v>
      </c>
      <c r="BH609" s="90">
        <v>26.950000000000003</v>
      </c>
      <c r="BI609" s="79">
        <v>34.301000000000002</v>
      </c>
      <c r="BJ609" s="75"/>
    </row>
    <row r="610" spans="1:62" x14ac:dyDescent="0.2">
      <c r="A610" s="75">
        <v>2021</v>
      </c>
      <c r="B610" s="81" t="s">
        <v>6</v>
      </c>
      <c r="C610" s="81" t="s">
        <v>157</v>
      </c>
      <c r="D610" s="81" t="s">
        <v>273</v>
      </c>
      <c r="E610" s="82" t="s">
        <v>291</v>
      </c>
      <c r="F610" s="81" t="s">
        <v>143</v>
      </c>
      <c r="G610" s="77">
        <v>50731.179000000004</v>
      </c>
      <c r="H610" s="77"/>
      <c r="I610" s="77"/>
      <c r="J610" s="83">
        <v>50731.179000000004</v>
      </c>
      <c r="K610" s="84">
        <v>6.1224489795919101E-3</v>
      </c>
      <c r="L610" s="77">
        <v>50731.179000000004</v>
      </c>
      <c r="M610" s="77">
        <v>253655.89500000002</v>
      </c>
      <c r="N610" s="77"/>
      <c r="O610" s="77"/>
      <c r="P610" s="83">
        <v>253655.89500000002</v>
      </c>
      <c r="Q610" s="84">
        <v>6.1224489795919101E-3</v>
      </c>
      <c r="R610" s="85">
        <v>27.88</v>
      </c>
      <c r="S610" s="85">
        <v>0</v>
      </c>
      <c r="T610" s="79"/>
      <c r="U610" s="86"/>
      <c r="V610" s="77">
        <v>5</v>
      </c>
      <c r="W610" s="77"/>
      <c r="X610" s="79"/>
      <c r="Y610" s="77">
        <v>528742.5</v>
      </c>
      <c r="Z610" s="77"/>
      <c r="AA610" s="77"/>
      <c r="AB610" s="77">
        <v>71.5</v>
      </c>
      <c r="AC610" s="77"/>
      <c r="AD610" s="77"/>
      <c r="AE610" s="77">
        <v>1524</v>
      </c>
      <c r="AF610" s="77">
        <v>45</v>
      </c>
      <c r="AG610" s="83">
        <v>1479</v>
      </c>
      <c r="AH610" s="84">
        <v>6.1224489795919101E-3</v>
      </c>
      <c r="AI610" s="77">
        <v>1297</v>
      </c>
      <c r="AJ610" s="77">
        <v>182</v>
      </c>
      <c r="AK610" s="76">
        <v>0.85104986876640421</v>
      </c>
      <c r="AL610" s="76">
        <v>0.95</v>
      </c>
      <c r="AM610" s="76" t="s">
        <v>322</v>
      </c>
      <c r="AN610" s="76">
        <v>0.87694388100067611</v>
      </c>
      <c r="AO610" s="76">
        <v>0.97047244094488194</v>
      </c>
      <c r="AP610" s="76">
        <v>-8.1832261345445967E-2</v>
      </c>
      <c r="AQ610" s="83">
        <v>162074</v>
      </c>
      <c r="AR610" s="87">
        <v>0.95651754025930136</v>
      </c>
      <c r="AS610" s="77">
        <v>6056.576980568012</v>
      </c>
      <c r="AT610" s="77">
        <v>109.58350236646383</v>
      </c>
      <c r="AU610" s="77">
        <v>21.916700473292767</v>
      </c>
      <c r="AV610" s="77">
        <v>180</v>
      </c>
      <c r="AW610" s="86">
        <v>0.12175944707384871</v>
      </c>
      <c r="AX610" s="86">
        <v>0.94461175401025899</v>
      </c>
      <c r="AY610" s="77">
        <v>2528354.4</v>
      </c>
      <c r="AZ610" s="79">
        <v>15.6</v>
      </c>
      <c r="BA610" s="85">
        <v>0</v>
      </c>
      <c r="BB610" s="77">
        <v>156840.18937104929</v>
      </c>
      <c r="BC610" s="86">
        <v>-0.4792646133437557</v>
      </c>
      <c r="BD610" s="88">
        <v>1219605.7</v>
      </c>
      <c r="BE610" s="78">
        <v>7.5249929044757327</v>
      </c>
      <c r="BF610" s="89">
        <v>6.3070731207598239E-3</v>
      </c>
      <c r="BG610" s="80">
        <v>7.14963696387243E-2</v>
      </c>
      <c r="BH610" s="90">
        <v>26.76</v>
      </c>
      <c r="BI610" s="79">
        <v>34.301000000000002</v>
      </c>
      <c r="BJ610" s="75"/>
    </row>
    <row r="611" spans="1:62" x14ac:dyDescent="0.2">
      <c r="A611" s="2">
        <v>2018</v>
      </c>
      <c r="B611" s="4" t="s">
        <v>10</v>
      </c>
      <c r="C611" s="4" t="s">
        <v>157</v>
      </c>
      <c r="D611" s="4" t="s">
        <v>273</v>
      </c>
      <c r="E611" s="52" t="s">
        <v>295</v>
      </c>
      <c r="F611" s="4" t="s">
        <v>143</v>
      </c>
      <c r="H611" s="7">
        <v>7473.5360000000001</v>
      </c>
      <c r="J611" s="8">
        <v>7473.5360000000001</v>
      </c>
      <c r="K611" s="16"/>
      <c r="N611" s="7">
        <v>22420.608</v>
      </c>
      <c r="P611" s="8">
        <v>22420.608</v>
      </c>
      <c r="Q611" s="16"/>
      <c r="R611" s="40">
        <v>30</v>
      </c>
      <c r="S611" s="16"/>
      <c r="V611" s="7"/>
      <c r="W611" s="7">
        <v>3</v>
      </c>
      <c r="Y611" s="7">
        <v>0</v>
      </c>
      <c r="Z611" s="7">
        <v>44778</v>
      </c>
      <c r="AB611" s="7">
        <v>0</v>
      </c>
      <c r="AC611" s="7">
        <v>34</v>
      </c>
      <c r="AG611" s="8">
        <v>439</v>
      </c>
      <c r="AH611" s="16"/>
      <c r="AL611" s="12">
        <v>0.95</v>
      </c>
      <c r="AQ611" s="8">
        <v>2453</v>
      </c>
      <c r="AR611" s="16"/>
      <c r="AS611" s="7">
        <v>90.416513085145581</v>
      </c>
      <c r="AT611" s="7">
        <v>5.5876993166287017</v>
      </c>
      <c r="AU611" s="7">
        <v>1.862566438876234</v>
      </c>
      <c r="AV611" s="7">
        <v>124</v>
      </c>
      <c r="AW611" s="16">
        <v>1.5020697087711565E-2</v>
      </c>
      <c r="AX611" s="16">
        <v>0</v>
      </c>
      <c r="AY611" s="7">
        <v>24530</v>
      </c>
      <c r="AZ611" s="10">
        <v>10</v>
      </c>
      <c r="BA611" s="16"/>
      <c r="BB611" s="7">
        <v>2400.3483675098028</v>
      </c>
      <c r="BC611" s="16">
        <v>0</v>
      </c>
      <c r="BD611" s="13">
        <v>5476.6761008398125</v>
      </c>
      <c r="BE611" s="13">
        <v>2.2326441503627446</v>
      </c>
      <c r="BF611" s="16">
        <v>5.9099014328149327E-3</v>
      </c>
      <c r="BG611" s="44">
        <v>0.10867912402068516</v>
      </c>
      <c r="BH611" s="43">
        <v>27.130000000000003</v>
      </c>
      <c r="BI611" s="2">
        <v>17.024000000000001</v>
      </c>
      <c r="BJ611" s="2" t="s">
        <v>296</v>
      </c>
    </row>
    <row r="612" spans="1:62" x14ac:dyDescent="0.2">
      <c r="A612" s="2">
        <v>2018</v>
      </c>
      <c r="B612" s="4" t="s">
        <v>0</v>
      </c>
      <c r="C612" s="4" t="s">
        <v>157</v>
      </c>
      <c r="D612" s="4" t="s">
        <v>273</v>
      </c>
      <c r="E612" s="52" t="s">
        <v>295</v>
      </c>
      <c r="F612" s="4" t="s">
        <v>143</v>
      </c>
      <c r="H612" s="7">
        <v>18215.68</v>
      </c>
      <c r="J612" s="8">
        <v>18215.68</v>
      </c>
      <c r="K612" s="16"/>
      <c r="N612" s="7">
        <v>54647.040000000001</v>
      </c>
      <c r="P612" s="8">
        <v>54647.040000000001</v>
      </c>
      <c r="Q612" s="16"/>
      <c r="R612" s="40">
        <v>30</v>
      </c>
      <c r="S612" s="16"/>
      <c r="V612" s="7"/>
      <c r="W612" s="7">
        <v>3</v>
      </c>
      <c r="Y612" s="7">
        <v>0</v>
      </c>
      <c r="Z612" s="7">
        <v>109140</v>
      </c>
      <c r="AB612" s="7">
        <v>0</v>
      </c>
      <c r="AC612" s="7">
        <v>34</v>
      </c>
      <c r="AG612" s="8">
        <v>1070</v>
      </c>
      <c r="AH612" s="16"/>
      <c r="AL612" s="12">
        <v>0.95</v>
      </c>
      <c r="AQ612" s="8">
        <v>2337</v>
      </c>
      <c r="AR612" s="16"/>
      <c r="AS612" s="7">
        <v>89.437428243398386</v>
      </c>
      <c r="AT612" s="7">
        <v>2.1841121495327105</v>
      </c>
      <c r="AU612" s="7">
        <v>0.72803738317757016</v>
      </c>
      <c r="AV612" s="7">
        <v>124</v>
      </c>
      <c r="AW612" s="16">
        <v>5.8712692191739526E-3</v>
      </c>
      <c r="AX612" s="16">
        <v>0</v>
      </c>
      <c r="AY612" s="7">
        <v>23370</v>
      </c>
      <c r="AZ612" s="10">
        <v>10</v>
      </c>
      <c r="BA612" s="16"/>
      <c r="BB612" s="7">
        <v>2367.1324120905142</v>
      </c>
      <c r="BC612" s="16">
        <v>0</v>
      </c>
      <c r="BD612" s="13">
        <v>4176.2802921787616</v>
      </c>
      <c r="BE612" s="13">
        <v>1.7870262268629702</v>
      </c>
      <c r="BF612" s="16">
        <v>4.6847278824692024E-3</v>
      </c>
      <c r="BG612" s="44">
        <v>8.704284350923773E-2</v>
      </c>
      <c r="BH612" s="43">
        <v>26.130000000000003</v>
      </c>
      <c r="BI612" s="2">
        <v>17.024000000000001</v>
      </c>
    </row>
    <row r="613" spans="1:62" x14ac:dyDescent="0.2">
      <c r="A613" s="2">
        <v>2018</v>
      </c>
      <c r="B613" s="4" t="s">
        <v>1</v>
      </c>
      <c r="C613" s="4" t="s">
        <v>157</v>
      </c>
      <c r="D613" s="4" t="s">
        <v>273</v>
      </c>
      <c r="E613" s="52" t="s">
        <v>295</v>
      </c>
      <c r="F613" s="4" t="s">
        <v>143</v>
      </c>
      <c r="H613" s="7">
        <v>18471.04</v>
      </c>
      <c r="J613" s="8">
        <v>18471.04</v>
      </c>
      <c r="K613" s="16"/>
      <c r="N613" s="7">
        <v>55413.120000000003</v>
      </c>
      <c r="P613" s="8">
        <v>55413.120000000003</v>
      </c>
      <c r="Q613" s="16"/>
      <c r="R613" s="40">
        <v>30</v>
      </c>
      <c r="S613" s="16"/>
      <c r="V613" s="7"/>
      <c r="W613" s="7">
        <v>3</v>
      </c>
      <c r="Y613" s="7">
        <v>0</v>
      </c>
      <c r="Z613" s="7">
        <v>110670</v>
      </c>
      <c r="AB613" s="7">
        <v>0</v>
      </c>
      <c r="AC613" s="7">
        <v>34</v>
      </c>
      <c r="AG613" s="8">
        <v>1085</v>
      </c>
      <c r="AH613" s="16"/>
      <c r="AL613" s="12">
        <v>0.95</v>
      </c>
      <c r="AQ613" s="8">
        <v>3108</v>
      </c>
      <c r="AR613" s="16"/>
      <c r="AS613" s="7">
        <v>112.69035532994923</v>
      </c>
      <c r="AT613" s="7">
        <v>2.8645161290322583</v>
      </c>
      <c r="AU613" s="7">
        <v>0.95483870967741946</v>
      </c>
      <c r="AV613" s="7">
        <v>124</v>
      </c>
      <c r="AW613" s="16">
        <v>7.7003121748178988E-3</v>
      </c>
      <c r="AX613" s="16">
        <v>0</v>
      </c>
      <c r="AY613" s="7">
        <v>31080</v>
      </c>
      <c r="AZ613" s="10">
        <v>10</v>
      </c>
      <c r="BA613" s="16"/>
      <c r="BB613" s="7">
        <v>3077.2407867488932</v>
      </c>
      <c r="BC613" s="16">
        <v>0</v>
      </c>
      <c r="BD613" s="13">
        <v>6973.83</v>
      </c>
      <c r="BE613" s="13">
        <v>2.2438320463320465</v>
      </c>
      <c r="BF613" s="16">
        <v>5.8260857366822698E-3</v>
      </c>
      <c r="BG613" s="44">
        <v>9.2633021950921851E-2</v>
      </c>
      <c r="BH613" s="43">
        <v>27.580000000000002</v>
      </c>
      <c r="BI613" s="2">
        <v>17.024000000000001</v>
      </c>
    </row>
    <row r="614" spans="1:62" x14ac:dyDescent="0.2">
      <c r="A614" s="2">
        <v>2018</v>
      </c>
      <c r="B614" s="4" t="s">
        <v>2</v>
      </c>
      <c r="C614" s="4" t="s">
        <v>157</v>
      </c>
      <c r="D614" s="4" t="s">
        <v>273</v>
      </c>
      <c r="E614" s="52" t="s">
        <v>295</v>
      </c>
      <c r="F614" s="4" t="s">
        <v>143</v>
      </c>
      <c r="H614" s="7">
        <v>16155.776000000002</v>
      </c>
      <c r="J614" s="8">
        <v>16155.776000000002</v>
      </c>
      <c r="K614" s="16"/>
      <c r="N614" s="7">
        <v>48467.328000000009</v>
      </c>
      <c r="P614" s="8">
        <v>48467.328000000009</v>
      </c>
      <c r="Q614" s="16"/>
      <c r="R614" s="40">
        <v>30</v>
      </c>
      <c r="S614" s="16"/>
      <c r="V614" s="7"/>
      <c r="W614" s="7">
        <v>3</v>
      </c>
      <c r="Y614" s="7">
        <v>0</v>
      </c>
      <c r="Z614" s="7">
        <v>96798</v>
      </c>
      <c r="AB614" s="7">
        <v>0</v>
      </c>
      <c r="AC614" s="7">
        <v>34</v>
      </c>
      <c r="AG614" s="8">
        <v>949</v>
      </c>
      <c r="AH614" s="16"/>
      <c r="AL614" s="12">
        <v>0.95</v>
      </c>
      <c r="AQ614" s="8">
        <v>1892</v>
      </c>
      <c r="AR614" s="16"/>
      <c r="AS614" s="7">
        <v>71.666666666666657</v>
      </c>
      <c r="AT614" s="7">
        <v>1.993677555321391</v>
      </c>
      <c r="AU614" s="7">
        <v>0.6645591851071303</v>
      </c>
      <c r="AV614" s="7">
        <v>124</v>
      </c>
      <c r="AW614" s="16">
        <v>5.3593482669929866E-3</v>
      </c>
      <c r="AX614" s="16">
        <v>0</v>
      </c>
      <c r="AY614" s="7">
        <v>18920</v>
      </c>
      <c r="AZ614" s="10">
        <v>10</v>
      </c>
      <c r="BA614" s="16"/>
      <c r="BB614" s="7">
        <v>1942.2571961968945</v>
      </c>
      <c r="BC614" s="16">
        <v>0</v>
      </c>
      <c r="BD614" s="13">
        <v>4770.67</v>
      </c>
      <c r="BE614" s="13">
        <v>2.5214957716701902</v>
      </c>
      <c r="BF614" s="16">
        <v>6.453690448171092E-3</v>
      </c>
      <c r="BG614" s="44">
        <v>9.2545199924766855E-2</v>
      </c>
      <c r="BH614" s="43">
        <v>26.400000000000002</v>
      </c>
      <c r="BI614" s="2">
        <v>17.024000000000001</v>
      </c>
    </row>
    <row r="615" spans="1:62" x14ac:dyDescent="0.2">
      <c r="A615" s="2">
        <v>2018</v>
      </c>
      <c r="B615" s="4" t="s">
        <v>3</v>
      </c>
      <c r="C615" s="4" t="s">
        <v>157</v>
      </c>
      <c r="D615" s="4" t="s">
        <v>273</v>
      </c>
      <c r="E615" s="52" t="s">
        <v>295</v>
      </c>
      <c r="F615" s="4" t="s">
        <v>143</v>
      </c>
      <c r="H615" s="7">
        <v>17653.888000000003</v>
      </c>
      <c r="J615" s="8">
        <v>17653.888000000003</v>
      </c>
      <c r="K615" s="16"/>
      <c r="N615" s="7">
        <v>52961.664000000004</v>
      </c>
      <c r="P615" s="8">
        <v>52961.664000000004</v>
      </c>
      <c r="Q615" s="16"/>
      <c r="R615" s="40">
        <v>30</v>
      </c>
      <c r="S615" s="16"/>
      <c r="V615" s="7"/>
      <c r="W615" s="7">
        <v>3</v>
      </c>
      <c r="Y615" s="7">
        <v>0</v>
      </c>
      <c r="Z615" s="7">
        <v>105774</v>
      </c>
      <c r="AB615" s="7">
        <v>0</v>
      </c>
      <c r="AC615" s="7">
        <v>34</v>
      </c>
      <c r="AG615" s="8">
        <v>1037</v>
      </c>
      <c r="AH615" s="16"/>
      <c r="AL615" s="12">
        <v>0.95</v>
      </c>
      <c r="AQ615" s="8">
        <v>2428</v>
      </c>
      <c r="AR615" s="16"/>
      <c r="AS615" s="7">
        <v>88.034807831762137</v>
      </c>
      <c r="AT615" s="7">
        <v>2.3413693346190936</v>
      </c>
      <c r="AU615" s="7">
        <v>0.78045644487303123</v>
      </c>
      <c r="AV615" s="7">
        <v>124</v>
      </c>
      <c r="AW615" s="16">
        <v>6.2940035876857354E-3</v>
      </c>
      <c r="AX615" s="16">
        <v>0</v>
      </c>
      <c r="AY615" s="7">
        <v>24280</v>
      </c>
      <c r="AZ615" s="10">
        <v>10</v>
      </c>
      <c r="BA615" s="16"/>
      <c r="BB615" s="7">
        <v>2413.1859398888751</v>
      </c>
      <c r="BC615" s="16">
        <v>0</v>
      </c>
      <c r="BD615" s="13">
        <v>6276.89</v>
      </c>
      <c r="BE615" s="13">
        <v>2.5852100494233938</v>
      </c>
      <c r="BF615" s="16">
        <v>6.5237510121744892E-3</v>
      </c>
      <c r="BG615" s="44">
        <v>9.146021384956031E-2</v>
      </c>
      <c r="BH615" s="43">
        <v>27.580000000000002</v>
      </c>
      <c r="BI615" s="2">
        <v>17.024000000000001</v>
      </c>
    </row>
    <row r="616" spans="1:62" x14ac:dyDescent="0.2">
      <c r="A616" s="2">
        <v>2018</v>
      </c>
      <c r="B616" s="4" t="s">
        <v>4</v>
      </c>
      <c r="C616" s="4" t="s">
        <v>157</v>
      </c>
      <c r="D616" s="4" t="s">
        <v>273</v>
      </c>
      <c r="E616" s="52" t="s">
        <v>295</v>
      </c>
      <c r="F616" s="4" t="s">
        <v>143</v>
      </c>
      <c r="H616" s="7">
        <v>19066.88</v>
      </c>
      <c r="J616" s="8">
        <v>19066.88</v>
      </c>
      <c r="K616" s="16"/>
      <c r="N616" s="7">
        <v>57200.639999999999</v>
      </c>
      <c r="P616" s="8">
        <v>57200.639999999999</v>
      </c>
      <c r="Q616" s="16"/>
      <c r="R616" s="40">
        <v>30</v>
      </c>
      <c r="S616" s="16"/>
      <c r="V616" s="7"/>
      <c r="W616" s="7">
        <v>3</v>
      </c>
      <c r="Y616" s="7">
        <v>0</v>
      </c>
      <c r="Z616" s="7">
        <v>114240</v>
      </c>
      <c r="AB616" s="7">
        <v>0</v>
      </c>
      <c r="AC616" s="7">
        <v>34</v>
      </c>
      <c r="AG616" s="8">
        <v>1120</v>
      </c>
      <c r="AH616" s="16"/>
      <c r="AL616" s="12">
        <v>0.95</v>
      </c>
      <c r="AQ616" s="8">
        <v>2763</v>
      </c>
      <c r="AR616" s="16"/>
      <c r="AS616" s="7">
        <v>98.572957545486972</v>
      </c>
      <c r="AT616" s="7">
        <v>2.4669642857142855</v>
      </c>
      <c r="AU616" s="7">
        <v>0.82232142857142854</v>
      </c>
      <c r="AV616" s="7">
        <v>124</v>
      </c>
      <c r="AW616" s="16">
        <v>6.6316244239631337E-3</v>
      </c>
      <c r="AX616" s="16">
        <v>0</v>
      </c>
      <c r="AY616" s="7">
        <v>27630</v>
      </c>
      <c r="AZ616" s="10">
        <v>10</v>
      </c>
      <c r="BA616" s="16"/>
      <c r="BB616" s="7">
        <v>2723.1008266506228</v>
      </c>
      <c r="BC616" s="16">
        <v>0</v>
      </c>
      <c r="BD616" s="13">
        <v>5565.79</v>
      </c>
      <c r="BE616" s="13">
        <v>2.0144010133912413</v>
      </c>
      <c r="BF616" s="16">
        <v>5.0128528626855956E-3</v>
      </c>
      <c r="BG616" s="44">
        <v>6.5235017899121797E-2</v>
      </c>
      <c r="BH616" s="43">
        <v>28.03</v>
      </c>
      <c r="BI616" s="2">
        <v>17.024000000000001</v>
      </c>
      <c r="BJ616" s="2" t="s">
        <v>78</v>
      </c>
    </row>
    <row r="617" spans="1:62" x14ac:dyDescent="0.2">
      <c r="A617" s="2">
        <v>2018</v>
      </c>
      <c r="B617" s="4" t="s">
        <v>11</v>
      </c>
      <c r="C617" s="4" t="s">
        <v>157</v>
      </c>
      <c r="D617" s="4" t="s">
        <v>273</v>
      </c>
      <c r="E617" s="52" t="s">
        <v>295</v>
      </c>
      <c r="F617" s="4" t="s">
        <v>143</v>
      </c>
      <c r="H617" s="7">
        <v>17296.384000000002</v>
      </c>
      <c r="J617" s="8">
        <v>17296.384000000002</v>
      </c>
      <c r="K617" s="16"/>
      <c r="N617" s="7">
        <v>51889.152000000002</v>
      </c>
      <c r="P617" s="8">
        <v>51889.152000000002</v>
      </c>
      <c r="Q617" s="16"/>
      <c r="R617" s="40">
        <v>30</v>
      </c>
      <c r="S617" s="16"/>
      <c r="V617" s="7"/>
      <c r="W617" s="7">
        <v>3</v>
      </c>
      <c r="Y617" s="7">
        <v>0</v>
      </c>
      <c r="Z617" s="7">
        <v>103632</v>
      </c>
      <c r="AB617" s="7">
        <v>0</v>
      </c>
      <c r="AC617" s="7">
        <v>34</v>
      </c>
      <c r="AG617" s="8">
        <v>1016</v>
      </c>
      <c r="AH617" s="16"/>
      <c r="AL617" s="12">
        <v>0.95</v>
      </c>
      <c r="AQ617" s="8">
        <v>2184</v>
      </c>
      <c r="AR617" s="16"/>
      <c r="AS617" s="7">
        <v>81.340782122905026</v>
      </c>
      <c r="AT617" s="7">
        <v>2.1496062992125986</v>
      </c>
      <c r="AU617" s="7">
        <v>0.7165354330708662</v>
      </c>
      <c r="AV617" s="7">
        <v>124</v>
      </c>
      <c r="AW617" s="16">
        <v>5.7785115570231143E-3</v>
      </c>
      <c r="AX617" s="16">
        <v>0</v>
      </c>
      <c r="AY617" s="7">
        <v>21840</v>
      </c>
      <c r="AZ617" s="10">
        <v>10</v>
      </c>
      <c r="BA617" s="16"/>
      <c r="BB617" s="7">
        <v>2134.5931763021263</v>
      </c>
      <c r="BC617" s="16">
        <v>0</v>
      </c>
      <c r="BD617" s="13">
        <v>4578.1200000000008</v>
      </c>
      <c r="BE617" s="13">
        <v>2.0962087912087917</v>
      </c>
      <c r="BF617" s="16">
        <v>5.0467858792392212E-3</v>
      </c>
      <c r="BG617" s="44">
        <v>5.3215424620060209E-2</v>
      </c>
      <c r="BH617" s="43">
        <v>26.85</v>
      </c>
      <c r="BI617" s="2">
        <v>17.024000000000001</v>
      </c>
      <c r="BJ617" s="2" t="s">
        <v>297</v>
      </c>
    </row>
    <row r="618" spans="1:62" x14ac:dyDescent="0.2">
      <c r="A618" s="2">
        <v>2018</v>
      </c>
      <c r="B618" s="4" t="s">
        <v>5</v>
      </c>
      <c r="C618" s="4" t="s">
        <v>157</v>
      </c>
      <c r="D618" s="4" t="s">
        <v>273</v>
      </c>
      <c r="E618" s="52" t="s">
        <v>295</v>
      </c>
      <c r="F618" s="4" t="s">
        <v>143</v>
      </c>
      <c r="H618" s="7">
        <v>408.57600000000002</v>
      </c>
      <c r="J618" s="8">
        <v>408.57600000000002</v>
      </c>
      <c r="K618" s="16"/>
      <c r="N618" s="7">
        <v>1225.7280000000001</v>
      </c>
      <c r="P618" s="8">
        <v>1225.7280000000001</v>
      </c>
      <c r="Q618" s="16"/>
      <c r="R618" s="40">
        <v>30</v>
      </c>
      <c r="S618" s="16"/>
      <c r="V618" s="7"/>
      <c r="W618" s="7">
        <v>3</v>
      </c>
      <c r="Y618" s="7">
        <v>0</v>
      </c>
      <c r="Z618" s="7">
        <v>2448</v>
      </c>
      <c r="AB618" s="7">
        <v>0</v>
      </c>
      <c r="AC618" s="7">
        <v>34</v>
      </c>
      <c r="AG618" s="8">
        <v>24</v>
      </c>
      <c r="AH618" s="16"/>
      <c r="AL618" s="12">
        <v>0.95</v>
      </c>
      <c r="AQ618" s="8">
        <v>491</v>
      </c>
      <c r="AR618" s="16"/>
      <c r="AS618" s="7">
        <v>17.516946129147343</v>
      </c>
      <c r="AT618" s="7">
        <v>20.458333333333332</v>
      </c>
      <c r="AU618" s="7">
        <v>6.8194444444444438</v>
      </c>
      <c r="AV618" s="7">
        <v>124</v>
      </c>
      <c r="AW618" s="16">
        <v>5.4995519713261644E-2</v>
      </c>
      <c r="AX618" s="16">
        <v>0</v>
      </c>
      <c r="AY618" s="7">
        <v>4910</v>
      </c>
      <c r="AZ618" s="10">
        <v>10</v>
      </c>
      <c r="BA618" s="16"/>
      <c r="BB618" s="7">
        <v>464.68984223955573</v>
      </c>
      <c r="BC618" s="16">
        <v>0</v>
      </c>
      <c r="BD618" s="13">
        <v>3821.53</v>
      </c>
      <c r="BE618" s="13">
        <v>7.7831568228105912</v>
      </c>
      <c r="BF618" s="16">
        <v>1.8148344375605568E-2</v>
      </c>
      <c r="BG618" s="44">
        <v>0.20441841514851575</v>
      </c>
      <c r="BH618" s="43">
        <v>28.03</v>
      </c>
      <c r="BI618" s="2">
        <v>17.024000000000001</v>
      </c>
      <c r="BJ618" s="2" t="s">
        <v>298</v>
      </c>
    </row>
    <row r="619" spans="1:62" x14ac:dyDescent="0.2">
      <c r="A619" s="2">
        <v>2018</v>
      </c>
      <c r="B619" s="4" t="s">
        <v>6</v>
      </c>
      <c r="C619" s="4" t="s">
        <v>157</v>
      </c>
      <c r="D619" s="4" t="s">
        <v>273</v>
      </c>
      <c r="E619" s="52" t="s">
        <v>295</v>
      </c>
      <c r="F619" s="4" t="s">
        <v>143</v>
      </c>
      <c r="H619" s="7">
        <v>8120.4480000000003</v>
      </c>
      <c r="J619" s="8">
        <v>8120.4480000000003</v>
      </c>
      <c r="K619" s="16"/>
      <c r="N619" s="7">
        <v>24361.344000000001</v>
      </c>
      <c r="P619" s="8">
        <v>24361.344000000001</v>
      </c>
      <c r="Q619" s="16"/>
      <c r="R619" s="40">
        <v>30</v>
      </c>
      <c r="S619" s="16"/>
      <c r="V619" s="7"/>
      <c r="W619" s="7">
        <v>3</v>
      </c>
      <c r="Y619" s="7">
        <v>0</v>
      </c>
      <c r="Z619" s="7">
        <v>48654</v>
      </c>
      <c r="AB619" s="7">
        <v>0</v>
      </c>
      <c r="AC619" s="7">
        <v>34</v>
      </c>
      <c r="AG619" s="8">
        <v>477</v>
      </c>
      <c r="AH619" s="16"/>
      <c r="AL619" s="12">
        <v>0.95</v>
      </c>
      <c r="AQ619" s="8">
        <v>718</v>
      </c>
      <c r="AR619" s="16"/>
      <c r="AS619" s="7">
        <v>26.563078061413243</v>
      </c>
      <c r="AT619" s="7">
        <v>1.5052410901467506</v>
      </c>
      <c r="AU619" s="7">
        <v>0.50174703004891685</v>
      </c>
      <c r="AV619" s="7">
        <v>124</v>
      </c>
      <c r="AW619" s="16">
        <v>4.0463470165235226E-3</v>
      </c>
      <c r="AX619" s="16">
        <v>0</v>
      </c>
      <c r="AY619" s="7">
        <v>7180</v>
      </c>
      <c r="AZ619" s="10">
        <v>10</v>
      </c>
      <c r="BA619" s="16"/>
      <c r="BB619" s="7">
        <v>694.81382558839414</v>
      </c>
      <c r="BC619" s="16">
        <v>0</v>
      </c>
      <c r="BD619" s="13"/>
      <c r="BE619" s="13"/>
      <c r="BG619" s="44"/>
      <c r="BH619" s="43">
        <v>27.03</v>
      </c>
      <c r="BI619" s="2">
        <v>17.024000000000001</v>
      </c>
      <c r="BJ619" s="2" t="s">
        <v>299</v>
      </c>
    </row>
    <row r="620" spans="1:62" x14ac:dyDescent="0.2">
      <c r="A620" s="2">
        <v>2018</v>
      </c>
      <c r="B620" s="4" t="s">
        <v>7</v>
      </c>
      <c r="C620" s="4" t="s">
        <v>157</v>
      </c>
      <c r="D620" s="4" t="s">
        <v>273</v>
      </c>
      <c r="E620" s="52" t="s">
        <v>295</v>
      </c>
      <c r="F620" s="4" t="s">
        <v>143</v>
      </c>
      <c r="H620" s="7">
        <v>13397.888000000001</v>
      </c>
      <c r="J620" s="8">
        <v>13397.888000000001</v>
      </c>
      <c r="K620" s="16"/>
      <c r="N620" s="7">
        <v>40193.664000000004</v>
      </c>
      <c r="P620" s="8">
        <v>40193.664000000004</v>
      </c>
      <c r="Q620" s="16"/>
      <c r="R620" s="40">
        <v>30</v>
      </c>
      <c r="S620" s="16"/>
      <c r="V620" s="7"/>
      <c r="W620" s="7">
        <v>3</v>
      </c>
      <c r="Y620" s="7">
        <v>0</v>
      </c>
      <c r="Z620" s="7">
        <v>80274</v>
      </c>
      <c r="AB620" s="7">
        <v>0</v>
      </c>
      <c r="AC620" s="7">
        <v>34</v>
      </c>
      <c r="AG620" s="8">
        <v>787</v>
      </c>
      <c r="AH620" s="16"/>
      <c r="AL620" s="12">
        <v>0.95</v>
      </c>
      <c r="AQ620" s="8">
        <v>1450</v>
      </c>
      <c r="AR620" s="16"/>
      <c r="AS620" s="7">
        <v>55.280213495996946</v>
      </c>
      <c r="AT620" s="7">
        <v>1.8424396442185516</v>
      </c>
      <c r="AU620" s="7">
        <v>0.61414654807285052</v>
      </c>
      <c r="AV620" s="7">
        <v>124</v>
      </c>
      <c r="AW620" s="16">
        <v>4.9527947425229884E-3</v>
      </c>
      <c r="AX620" s="16">
        <v>0</v>
      </c>
      <c r="AY620" s="7">
        <v>14500</v>
      </c>
      <c r="AZ620" s="10">
        <v>10</v>
      </c>
      <c r="BA620" s="16"/>
      <c r="BB620" s="7">
        <v>1404.9166567246439</v>
      </c>
      <c r="BC620" s="16">
        <v>0</v>
      </c>
      <c r="BD620" s="13">
        <v>565.46</v>
      </c>
      <c r="BE620" s="13">
        <v>0.38997241379310349</v>
      </c>
      <c r="BF620" s="16">
        <v>8.6189961250009736E-4</v>
      </c>
      <c r="BG620" s="44">
        <v>1.0040886533211456E-2</v>
      </c>
      <c r="BH620" s="43">
        <v>26.23</v>
      </c>
      <c r="BI620" s="2">
        <v>17.024000000000001</v>
      </c>
    </row>
    <row r="621" spans="1:62" x14ac:dyDescent="0.2">
      <c r="A621" s="2">
        <v>2019</v>
      </c>
      <c r="B621" s="4" t="s">
        <v>8</v>
      </c>
      <c r="C621" s="4" t="s">
        <v>157</v>
      </c>
      <c r="D621" s="4" t="s">
        <v>273</v>
      </c>
      <c r="E621" s="52" t="s">
        <v>295</v>
      </c>
      <c r="F621" s="4" t="s">
        <v>143</v>
      </c>
      <c r="H621" s="7">
        <v>13823.488000000001</v>
      </c>
      <c r="J621" s="8">
        <v>13823.488000000001</v>
      </c>
      <c r="K621" s="16"/>
      <c r="N621" s="7">
        <v>41470.464000000007</v>
      </c>
      <c r="P621" s="8">
        <v>41470.464000000007</v>
      </c>
      <c r="Q621" s="16"/>
      <c r="R621" s="40">
        <v>30</v>
      </c>
      <c r="S621" s="16"/>
      <c r="V621" s="7"/>
      <c r="W621" s="7">
        <v>3</v>
      </c>
      <c r="Y621" s="7">
        <v>0</v>
      </c>
      <c r="Z621" s="7">
        <v>82824</v>
      </c>
      <c r="AB621" s="7">
        <v>0</v>
      </c>
      <c r="AC621" s="7">
        <v>34</v>
      </c>
      <c r="AG621" s="8">
        <v>812</v>
      </c>
      <c r="AH621" s="16"/>
      <c r="AL621" s="12">
        <v>0.95</v>
      </c>
      <c r="AQ621" s="8">
        <v>1446</v>
      </c>
      <c r="AR621" s="16"/>
      <c r="AS621" s="7">
        <v>51.587584730645737</v>
      </c>
      <c r="AT621" s="7">
        <v>1.7807881773399015</v>
      </c>
      <c r="AU621" s="7">
        <v>0.59359605911330049</v>
      </c>
      <c r="AV621" s="7">
        <v>124</v>
      </c>
      <c r="AW621" s="16">
        <v>4.7870649928491976E-3</v>
      </c>
      <c r="AX621" s="16">
        <v>0</v>
      </c>
      <c r="AY621" s="7">
        <v>14460</v>
      </c>
      <c r="AZ621" s="10">
        <v>10</v>
      </c>
      <c r="BA621" s="16"/>
      <c r="BB621" s="7">
        <v>1529.3968113738488</v>
      </c>
      <c r="BC621" s="16">
        <v>0</v>
      </c>
      <c r="BD621" s="13">
        <v>1852.450000000001</v>
      </c>
      <c r="BE621" s="13">
        <v>1.2810857538035967</v>
      </c>
      <c r="BF621" s="16">
        <v>2.7696600308616428E-3</v>
      </c>
      <c r="BG621" s="44">
        <v>3.3336077345687117E-2</v>
      </c>
      <c r="BH621" s="43">
        <v>28.03</v>
      </c>
      <c r="BI621" s="2">
        <v>17.024000000000001</v>
      </c>
      <c r="BJ621" s="2" t="s">
        <v>81</v>
      </c>
    </row>
    <row r="622" spans="1:62" x14ac:dyDescent="0.2">
      <c r="A622" s="2">
        <v>2019</v>
      </c>
      <c r="B622" s="4" t="s">
        <v>9</v>
      </c>
      <c r="C622" s="4" t="s">
        <v>157</v>
      </c>
      <c r="D622" s="4" t="s">
        <v>273</v>
      </c>
      <c r="E622" s="52" t="s">
        <v>295</v>
      </c>
      <c r="F622" s="4" t="s">
        <v>143</v>
      </c>
      <c r="H622" s="7">
        <v>13465.984</v>
      </c>
      <c r="J622" s="8">
        <v>13465.984</v>
      </c>
      <c r="K622" s="16"/>
      <c r="N622" s="7">
        <v>40397.952000000005</v>
      </c>
      <c r="P622" s="8">
        <v>40397.952000000005</v>
      </c>
      <c r="Q622" s="16"/>
      <c r="R622" s="40">
        <v>30</v>
      </c>
      <c r="S622" s="16"/>
      <c r="V622" s="7"/>
      <c r="W622" s="7">
        <v>3</v>
      </c>
      <c r="Y622" s="7">
        <v>0</v>
      </c>
      <c r="Z622" s="7">
        <v>80682</v>
      </c>
      <c r="AB622" s="7">
        <v>0</v>
      </c>
      <c r="AC622" s="7">
        <v>34</v>
      </c>
      <c r="AG622" s="8">
        <v>791</v>
      </c>
      <c r="AH622" s="16"/>
      <c r="AL622" s="12">
        <v>0.95</v>
      </c>
      <c r="AQ622" s="8">
        <v>1001</v>
      </c>
      <c r="AR622" s="16"/>
      <c r="AS622" s="7">
        <v>39.285714285714285</v>
      </c>
      <c r="AT622" s="7">
        <v>1.2654867256637168</v>
      </c>
      <c r="AU622" s="7">
        <v>0.42182890855457228</v>
      </c>
      <c r="AV622" s="7">
        <v>124</v>
      </c>
      <c r="AW622" s="16">
        <v>3.4018460367304217E-3</v>
      </c>
      <c r="AX622" s="16">
        <v>0</v>
      </c>
      <c r="AY622" s="7">
        <v>10010</v>
      </c>
      <c r="AZ622" s="10">
        <v>10</v>
      </c>
      <c r="BA622" s="16"/>
      <c r="BB622" s="7">
        <v>1118.2006156519064</v>
      </c>
      <c r="BC622" s="16">
        <v>0</v>
      </c>
      <c r="BD622" s="13">
        <v>30.8</v>
      </c>
      <c r="BE622" s="13">
        <v>3.0769230769230771E-2</v>
      </c>
      <c r="BF622" s="16">
        <v>6.5102385306666497E-5</v>
      </c>
      <c r="BG622" s="44">
        <v>7.8039332018435624E-4</v>
      </c>
      <c r="BH622" s="43">
        <v>25.48</v>
      </c>
      <c r="BI622" s="2">
        <v>17.024000000000001</v>
      </c>
      <c r="BJ622" s="2" t="s">
        <v>82</v>
      </c>
    </row>
    <row r="623" spans="1:62" x14ac:dyDescent="0.2">
      <c r="A623" s="2">
        <v>2019</v>
      </c>
      <c r="B623" s="4" t="s">
        <v>10</v>
      </c>
      <c r="C623" s="4" t="s">
        <v>157</v>
      </c>
      <c r="D623" s="4" t="s">
        <v>273</v>
      </c>
      <c r="E623" s="52" t="s">
        <v>295</v>
      </c>
      <c r="F623" s="4" t="s">
        <v>143</v>
      </c>
      <c r="H623" s="7">
        <v>17943.296000000002</v>
      </c>
      <c r="J623" s="8">
        <v>17943.296000000002</v>
      </c>
      <c r="K623" s="16">
        <v>1.4009111617312073</v>
      </c>
      <c r="N623" s="7">
        <v>53829.888000000006</v>
      </c>
      <c r="P623" s="8">
        <v>53829.888000000006</v>
      </c>
      <c r="Q623" s="16">
        <v>1.4009111617312073</v>
      </c>
      <c r="R623" s="40">
        <v>30</v>
      </c>
      <c r="S623" s="16">
        <v>0</v>
      </c>
      <c r="V623" s="7"/>
      <c r="W623" s="7">
        <v>3</v>
      </c>
      <c r="Y623" s="7">
        <v>0</v>
      </c>
      <c r="Z623" s="7">
        <v>107508</v>
      </c>
      <c r="AB623" s="7">
        <v>0</v>
      </c>
      <c r="AC623" s="7">
        <v>34</v>
      </c>
      <c r="AE623" s="7">
        <v>1086</v>
      </c>
      <c r="AF623" s="7">
        <v>32</v>
      </c>
      <c r="AG623" s="8">
        <v>1054</v>
      </c>
      <c r="AH623" s="16">
        <v>1.4009111617312073</v>
      </c>
      <c r="AI623" s="7">
        <v>995</v>
      </c>
      <c r="AJ623" s="7">
        <v>59</v>
      </c>
      <c r="AK623" s="12">
        <v>0.91620626151012896</v>
      </c>
      <c r="AL623" s="12">
        <v>0.95</v>
      </c>
      <c r="AN623" s="12">
        <v>0.94402277039848193</v>
      </c>
      <c r="AO623" s="12">
        <v>0.97053406998158376</v>
      </c>
      <c r="AQ623" s="8">
        <v>1797</v>
      </c>
      <c r="AR623" s="16">
        <v>-0.26742763962494909</v>
      </c>
      <c r="AS623" s="7">
        <v>68.068181818181813</v>
      </c>
      <c r="AT623" s="7">
        <v>1.7049335863377608</v>
      </c>
      <c r="AU623" s="7">
        <v>0.56831119544592024</v>
      </c>
      <c r="AV623" s="7">
        <v>124</v>
      </c>
      <c r="AW623" s="16">
        <v>4.583154801983228E-3</v>
      </c>
      <c r="AX623" s="16">
        <v>-0.69487735654208027</v>
      </c>
      <c r="AY623" s="7">
        <v>17970</v>
      </c>
      <c r="AZ623" s="10">
        <v>10</v>
      </c>
      <c r="BA623" s="16">
        <v>0</v>
      </c>
      <c r="BB623" s="7">
        <v>1758.4288693090564</v>
      </c>
      <c r="BC623" s="16">
        <v>0.62762091061728165</v>
      </c>
      <c r="BD623" s="13">
        <v>910.89999999999964</v>
      </c>
      <c r="BE623" s="13">
        <v>0.50690038953811889</v>
      </c>
      <c r="BF623" s="16">
        <v>1.0384331814300707E-3</v>
      </c>
      <c r="BG623" s="44">
        <v>1.1915174947636486E-2</v>
      </c>
      <c r="BH623" s="43">
        <v>26.400000000000002</v>
      </c>
      <c r="BI623" s="2">
        <v>17.024000000000001</v>
      </c>
      <c r="BJ623" s="2" t="s">
        <v>300</v>
      </c>
    </row>
    <row r="624" spans="1:62" x14ac:dyDescent="0.2">
      <c r="A624" s="2">
        <v>2019</v>
      </c>
      <c r="B624" s="4" t="s">
        <v>0</v>
      </c>
      <c r="C624" s="4" t="s">
        <v>157</v>
      </c>
      <c r="D624" s="4" t="s">
        <v>273</v>
      </c>
      <c r="E624" s="52" t="s">
        <v>295</v>
      </c>
      <c r="F624" s="4" t="s">
        <v>143</v>
      </c>
      <c r="H624" s="7">
        <v>17926.272000000001</v>
      </c>
      <c r="J624" s="8">
        <v>17926.272000000001</v>
      </c>
      <c r="K624" s="16">
        <v>-1.5887850467289688E-2</v>
      </c>
      <c r="N624" s="7">
        <v>53778.816000000006</v>
      </c>
      <c r="P624" s="8">
        <v>53778.816000000006</v>
      </c>
      <c r="Q624" s="16">
        <v>-1.5887850467289577E-2</v>
      </c>
      <c r="R624" s="40">
        <v>30</v>
      </c>
      <c r="S624" s="16">
        <v>0</v>
      </c>
      <c r="V624" s="7"/>
      <c r="W624" s="7">
        <v>3</v>
      </c>
      <c r="Y624" s="7">
        <v>0</v>
      </c>
      <c r="Z624" s="7">
        <v>107406</v>
      </c>
      <c r="AB624" s="7">
        <v>0</v>
      </c>
      <c r="AC624" s="7">
        <v>34</v>
      </c>
      <c r="AE624" s="7">
        <v>1066</v>
      </c>
      <c r="AF624" s="7">
        <v>13</v>
      </c>
      <c r="AG624" s="8">
        <v>1053</v>
      </c>
      <c r="AH624" s="16">
        <v>-1.5887850467289688E-2</v>
      </c>
      <c r="AI624" s="7">
        <v>1030</v>
      </c>
      <c r="AJ624" s="7">
        <v>23</v>
      </c>
      <c r="AK624" s="12">
        <v>0.9662288930581614</v>
      </c>
      <c r="AL624" s="12">
        <v>0.95</v>
      </c>
      <c r="AM624" s="12">
        <v>0.96622889358161002</v>
      </c>
      <c r="AN624" s="12">
        <v>0.97815764482431145</v>
      </c>
      <c r="AO624" s="12">
        <v>0.98780487804878048</v>
      </c>
      <c r="AQ624" s="8">
        <v>1299</v>
      </c>
      <c r="AR624" s="16">
        <v>-0.44415917843388963</v>
      </c>
      <c r="AS624" s="7">
        <v>49.712973593570602</v>
      </c>
      <c r="AT624" s="7">
        <v>1.2336182336182335</v>
      </c>
      <c r="AU624" s="7">
        <v>0.41120607787274449</v>
      </c>
      <c r="AV624" s="7">
        <v>124</v>
      </c>
      <c r="AW624" s="16">
        <v>3.3161780473608426E-3</v>
      </c>
      <c r="AX624" s="16">
        <v>-0.43518548995656403</v>
      </c>
      <c r="AY624" s="7">
        <v>12990</v>
      </c>
      <c r="AZ624" s="10">
        <v>10</v>
      </c>
      <c r="BA624" s="16">
        <v>0</v>
      </c>
      <c r="BB624" s="7">
        <v>1315.74882469216</v>
      </c>
      <c r="BC624" s="16">
        <v>0.21441517488482409</v>
      </c>
      <c r="BD624" s="13">
        <v>364.06</v>
      </c>
      <c r="BE624" s="13">
        <v>0.28026173979984603</v>
      </c>
      <c r="BF624" s="16">
        <v>5.5646026839460032E-4</v>
      </c>
      <c r="BG624" s="44">
        <v>6.3188377743778751E-3</v>
      </c>
      <c r="BH624" s="43">
        <v>26.130000000000003</v>
      </c>
      <c r="BI624" s="2">
        <v>17.024000000000001</v>
      </c>
    </row>
    <row r="625" spans="1:62" x14ac:dyDescent="0.2">
      <c r="A625" s="2">
        <v>2019</v>
      </c>
      <c r="B625" s="4" t="s">
        <v>1</v>
      </c>
      <c r="C625" s="4" t="s">
        <v>157</v>
      </c>
      <c r="D625" s="4" t="s">
        <v>273</v>
      </c>
      <c r="E625" s="52" t="s">
        <v>295</v>
      </c>
      <c r="F625" s="4" t="s">
        <v>143</v>
      </c>
      <c r="H625" s="7">
        <v>18351.871999999999</v>
      </c>
      <c r="J625" s="8">
        <v>18351.871999999999</v>
      </c>
      <c r="K625" s="16">
        <v>-6.4516129032259339E-3</v>
      </c>
      <c r="N625" s="7">
        <v>55055.615999999995</v>
      </c>
      <c r="P625" s="8">
        <v>55055.615999999995</v>
      </c>
      <c r="Q625" s="16">
        <v>-6.4516129032259339E-3</v>
      </c>
      <c r="R625" s="40">
        <v>30</v>
      </c>
      <c r="S625" s="16">
        <v>0</v>
      </c>
      <c r="V625" s="7"/>
      <c r="W625" s="7">
        <v>3</v>
      </c>
      <c r="Y625" s="7">
        <v>0</v>
      </c>
      <c r="Z625" s="7">
        <v>109956</v>
      </c>
      <c r="AB625" s="7">
        <v>0</v>
      </c>
      <c r="AC625" s="7">
        <v>34</v>
      </c>
      <c r="AE625" s="7">
        <v>1154</v>
      </c>
      <c r="AF625" s="7">
        <v>76</v>
      </c>
      <c r="AG625" s="8">
        <v>1078</v>
      </c>
      <c r="AH625" s="16">
        <v>-6.4516129032258229E-3</v>
      </c>
      <c r="AI625" s="7">
        <v>1033</v>
      </c>
      <c r="AJ625" s="7">
        <v>45</v>
      </c>
      <c r="AK625" s="12">
        <v>0.8951473136915078</v>
      </c>
      <c r="AL625" s="12">
        <v>0.95</v>
      </c>
      <c r="AN625" s="12">
        <v>0.95825602968460111</v>
      </c>
      <c r="AO625" s="12">
        <v>0.9341421143847487</v>
      </c>
      <c r="AQ625" s="8">
        <v>2001</v>
      </c>
      <c r="AR625" s="16">
        <v>-0.35617760617760619</v>
      </c>
      <c r="AS625" s="7">
        <v>72.082132564841501</v>
      </c>
      <c r="AT625" s="7">
        <v>1.8562152133580705</v>
      </c>
      <c r="AU625" s="7">
        <v>0.61873840445269013</v>
      </c>
      <c r="AV625" s="7">
        <v>124</v>
      </c>
      <c r="AW625" s="16">
        <v>4.9898258423604043E-3</v>
      </c>
      <c r="AX625" s="16">
        <v>-0.35199694128265568</v>
      </c>
      <c r="AY625" s="7">
        <v>20010</v>
      </c>
      <c r="AZ625" s="10">
        <v>10</v>
      </c>
      <c r="BA625" s="16">
        <v>0</v>
      </c>
      <c r="BB625" s="7">
        <v>1981.1965296925789</v>
      </c>
      <c r="BC625" s="16">
        <v>0.17470814806068269</v>
      </c>
      <c r="BD625" s="13">
        <v>4360.34</v>
      </c>
      <c r="BE625" s="13">
        <v>2.1790804597701152</v>
      </c>
      <c r="BF625" s="16">
        <v>4.1973013708572395E-3</v>
      </c>
      <c r="BG625" s="44">
        <v>4.7278998827331754E-2</v>
      </c>
      <c r="BH625" s="43">
        <v>27.76</v>
      </c>
      <c r="BI625" s="2">
        <v>17.024000000000001</v>
      </c>
    </row>
    <row r="626" spans="1:62" x14ac:dyDescent="0.2">
      <c r="A626" s="2">
        <v>2019</v>
      </c>
      <c r="B626" s="4" t="s">
        <v>2</v>
      </c>
      <c r="C626" s="4" t="s">
        <v>157</v>
      </c>
      <c r="D626" s="4" t="s">
        <v>273</v>
      </c>
      <c r="E626" s="52" t="s">
        <v>295</v>
      </c>
      <c r="F626" s="4" t="s">
        <v>143</v>
      </c>
      <c r="H626" s="7">
        <v>17279.36</v>
      </c>
      <c r="J626" s="8">
        <v>17279.36</v>
      </c>
      <c r="K626" s="16">
        <v>6.9546891464699501E-2</v>
      </c>
      <c r="N626" s="7">
        <v>51838.080000000002</v>
      </c>
      <c r="P626" s="8">
        <v>51838.080000000002</v>
      </c>
      <c r="Q626" s="16">
        <v>6.9546891464699501E-2</v>
      </c>
      <c r="R626" s="40">
        <v>30</v>
      </c>
      <c r="S626" s="16">
        <v>0</v>
      </c>
      <c r="V626" s="7"/>
      <c r="W626" s="7">
        <v>3</v>
      </c>
      <c r="Y626" s="7">
        <v>0</v>
      </c>
      <c r="Z626" s="7">
        <v>103530</v>
      </c>
      <c r="AB626" s="7">
        <v>0</v>
      </c>
      <c r="AC626" s="7">
        <v>34</v>
      </c>
      <c r="AE626" s="7">
        <v>1042</v>
      </c>
      <c r="AF626" s="7">
        <v>27</v>
      </c>
      <c r="AG626" s="8">
        <v>1015</v>
      </c>
      <c r="AH626" s="16">
        <v>6.9546891464699723E-2</v>
      </c>
      <c r="AI626" s="7">
        <v>997</v>
      </c>
      <c r="AJ626" s="7">
        <v>18</v>
      </c>
      <c r="AK626" s="12">
        <v>0.95681381957773515</v>
      </c>
      <c r="AL626" s="12">
        <v>0.95</v>
      </c>
      <c r="AM626" s="12">
        <v>0.95681381957773504</v>
      </c>
      <c r="AN626" s="12">
        <v>0.98226600985221679</v>
      </c>
      <c r="AO626" s="12">
        <v>0.97408829174664102</v>
      </c>
      <c r="AQ626" s="8">
        <v>2068</v>
      </c>
      <c r="AR626" s="16">
        <v>9.3023255813953432E-2</v>
      </c>
      <c r="AS626" s="7">
        <v>78.333333333333329</v>
      </c>
      <c r="AT626" s="7">
        <v>2.03743842364532</v>
      </c>
      <c r="AU626" s="7">
        <v>0.67914614121510664</v>
      </c>
      <c r="AV626" s="7">
        <v>124</v>
      </c>
      <c r="AW626" s="16">
        <v>5.4769850097992467E-3</v>
      </c>
      <c r="AX626" s="16">
        <v>2.1949822430976873E-2</v>
      </c>
      <c r="AY626" s="7">
        <v>20680</v>
      </c>
      <c r="AZ626" s="10">
        <v>10</v>
      </c>
      <c r="BA626" s="16">
        <v>0</v>
      </c>
      <c r="BB626" s="7">
        <v>2122.9322842152101</v>
      </c>
      <c r="BC626" s="16">
        <v>2.9344670774515084E-3</v>
      </c>
      <c r="BD626" s="13">
        <v>5132.6399999999976</v>
      </c>
      <c r="BE626" s="13">
        <v>2.4819342359767882</v>
      </c>
      <c r="BF626" s="16">
        <v>4.6042157304085184E-3</v>
      </c>
      <c r="BG626" s="44">
        <v>5.521046333427114E-2</v>
      </c>
      <c r="BH626" s="43">
        <v>26.400000000000002</v>
      </c>
      <c r="BI626" s="2">
        <v>17.024000000000001</v>
      </c>
    </row>
    <row r="627" spans="1:62" x14ac:dyDescent="0.2">
      <c r="A627" s="2">
        <v>2019</v>
      </c>
      <c r="B627" s="4" t="s">
        <v>3</v>
      </c>
      <c r="C627" s="4" t="s">
        <v>157</v>
      </c>
      <c r="D627" s="4" t="s">
        <v>273</v>
      </c>
      <c r="E627" s="52" t="s">
        <v>295</v>
      </c>
      <c r="F627" s="4" t="s">
        <v>143</v>
      </c>
      <c r="H627" s="7">
        <v>18777.472000000002</v>
      </c>
      <c r="J627" s="8">
        <v>18777.472000000002</v>
      </c>
      <c r="K627" s="16">
        <v>6.3645130183220822E-2</v>
      </c>
      <c r="N627" s="7">
        <v>56332.416000000005</v>
      </c>
      <c r="P627" s="8">
        <v>56332.416000000005</v>
      </c>
      <c r="Q627" s="16">
        <v>6.3645130183220822E-2</v>
      </c>
      <c r="R627" s="40">
        <v>30</v>
      </c>
      <c r="S627" s="16">
        <v>0</v>
      </c>
      <c r="V627" s="7"/>
      <c r="W627" s="7">
        <v>3</v>
      </c>
      <c r="Y627" s="7">
        <v>0</v>
      </c>
      <c r="Z627" s="7">
        <v>112506</v>
      </c>
      <c r="AB627" s="7">
        <v>0</v>
      </c>
      <c r="AC627" s="7">
        <v>34</v>
      </c>
      <c r="AE627" s="7">
        <v>1134</v>
      </c>
      <c r="AF627" s="7">
        <v>31</v>
      </c>
      <c r="AG627" s="8">
        <v>1103</v>
      </c>
      <c r="AH627" s="16">
        <v>6.3645130183220822E-2</v>
      </c>
      <c r="AI627" s="7">
        <v>1070</v>
      </c>
      <c r="AJ627" s="7">
        <v>33</v>
      </c>
      <c r="AK627" s="12">
        <v>0.9435626102292769</v>
      </c>
      <c r="AL627" s="12">
        <v>0.95</v>
      </c>
      <c r="AN627" s="12">
        <v>0.97008159564823204</v>
      </c>
      <c r="AO627" s="12">
        <v>0.97266313932980597</v>
      </c>
      <c r="AQ627" s="8">
        <v>1803</v>
      </c>
      <c r="AR627" s="16">
        <v>-0.2574135090609555</v>
      </c>
      <c r="AS627" s="7">
        <v>64.32393863717445</v>
      </c>
      <c r="AT627" s="7">
        <v>1.6346328195829556</v>
      </c>
      <c r="AU627" s="7">
        <v>0.54487760652765183</v>
      </c>
      <c r="AV627" s="7">
        <v>124</v>
      </c>
      <c r="AW627" s="16">
        <v>4.3941742461907404E-3</v>
      </c>
      <c r="AX627" s="16">
        <v>-0.30184751486510508</v>
      </c>
      <c r="AY627" s="7">
        <v>18030</v>
      </c>
      <c r="AZ627" s="10">
        <v>10</v>
      </c>
      <c r="BA627" s="16">
        <v>0</v>
      </c>
      <c r="BB627" s="7">
        <v>1791.9992790855194</v>
      </c>
      <c r="BC627" s="16">
        <v>0.16365278346919671</v>
      </c>
      <c r="BD627" s="13">
        <v>2546.7199999999989</v>
      </c>
      <c r="BE627" s="13">
        <v>1.4124902939545196</v>
      </c>
      <c r="BF627" s="16">
        <v>2.5270353763455801E-3</v>
      </c>
      <c r="BG627" s="44">
        <v>3.2285562714743234E-2</v>
      </c>
      <c r="BH627" s="43">
        <v>28.03</v>
      </c>
      <c r="BI627" s="2">
        <v>17.024000000000001</v>
      </c>
    </row>
    <row r="628" spans="1:62" x14ac:dyDescent="0.2">
      <c r="A628" s="2">
        <v>2019</v>
      </c>
      <c r="B628" s="4" t="s">
        <v>4</v>
      </c>
      <c r="C628" s="4" t="s">
        <v>157</v>
      </c>
      <c r="D628" s="4" t="s">
        <v>273</v>
      </c>
      <c r="E628" s="52" t="s">
        <v>295</v>
      </c>
      <c r="F628" s="4" t="s">
        <v>143</v>
      </c>
      <c r="H628" s="7">
        <v>18998.784</v>
      </c>
      <c r="J628" s="8">
        <v>18998.784</v>
      </c>
      <c r="K628" s="16">
        <v>-3.5714285714286698E-3</v>
      </c>
      <c r="N628" s="7">
        <v>56996.351999999999</v>
      </c>
      <c r="P628" s="8">
        <v>56996.351999999999</v>
      </c>
      <c r="Q628" s="16">
        <v>-3.5714285714285587E-3</v>
      </c>
      <c r="R628" s="40">
        <v>30</v>
      </c>
      <c r="S628" s="16">
        <v>0</v>
      </c>
      <c r="V628" s="7"/>
      <c r="W628" s="7">
        <v>3</v>
      </c>
      <c r="Y628" s="7">
        <v>0</v>
      </c>
      <c r="Z628" s="7">
        <v>113832</v>
      </c>
      <c r="AB628" s="7">
        <v>0</v>
      </c>
      <c r="AC628" s="7">
        <v>34</v>
      </c>
      <c r="AE628" s="7">
        <v>1134</v>
      </c>
      <c r="AF628" s="7">
        <v>18</v>
      </c>
      <c r="AG628" s="8">
        <v>1116</v>
      </c>
      <c r="AH628" s="16">
        <v>-3.5714285714285587E-3</v>
      </c>
      <c r="AI628" s="7">
        <v>1100</v>
      </c>
      <c r="AJ628" s="7">
        <v>16</v>
      </c>
      <c r="AK628" s="12">
        <v>0.9700176366843033</v>
      </c>
      <c r="AL628" s="12">
        <v>0.95</v>
      </c>
      <c r="AM628" s="12">
        <v>0.97176366843299999</v>
      </c>
      <c r="AN628" s="12">
        <v>0.98566308243727596</v>
      </c>
      <c r="AO628" s="12">
        <v>0.98412698412698407</v>
      </c>
      <c r="AQ628" s="8">
        <v>2476</v>
      </c>
      <c r="AR628" s="16">
        <v>-0.10387260224393779</v>
      </c>
      <c r="AS628" s="7">
        <v>88.904847396768403</v>
      </c>
      <c r="AT628" s="7">
        <v>2.2186379928315412</v>
      </c>
      <c r="AU628" s="7">
        <v>0.73954599761051376</v>
      </c>
      <c r="AV628" s="7">
        <v>124</v>
      </c>
      <c r="AW628" s="16">
        <v>5.96408062589124E-3</v>
      </c>
      <c r="AX628" s="16">
        <v>-0.10066067608710594</v>
      </c>
      <c r="AY628" s="7">
        <v>24760</v>
      </c>
      <c r="AZ628" s="10">
        <v>10</v>
      </c>
      <c r="BA628" s="16">
        <v>0</v>
      </c>
      <c r="BB628" s="7">
        <v>2440.2452576138044</v>
      </c>
      <c r="BC628" s="16">
        <v>4.961605232926726E-2</v>
      </c>
      <c r="BD628" s="13">
        <v>3912.79</v>
      </c>
      <c r="BE628" s="13">
        <v>1.5802867528271405</v>
      </c>
      <c r="BF628" s="16">
        <v>2.7300634262295651E-3</v>
      </c>
      <c r="BG628" s="44">
        <v>2.8917130429687354E-2</v>
      </c>
      <c r="BH628" s="43">
        <v>27.85</v>
      </c>
      <c r="BI628" s="2">
        <v>17.024000000000001</v>
      </c>
    </row>
    <row r="629" spans="1:62" x14ac:dyDescent="0.2">
      <c r="A629" s="2">
        <v>2019</v>
      </c>
      <c r="B629" s="4" t="s">
        <v>11</v>
      </c>
      <c r="C629" s="4" t="s">
        <v>157</v>
      </c>
      <c r="D629" s="4" t="s">
        <v>273</v>
      </c>
      <c r="E629" s="52" t="s">
        <v>295</v>
      </c>
      <c r="F629" s="4" t="s">
        <v>143</v>
      </c>
      <c r="H629" s="7">
        <v>18675.328000000001</v>
      </c>
      <c r="J629" s="8">
        <v>18675.328000000001</v>
      </c>
      <c r="K629" s="16">
        <v>7.9724409448818756E-2</v>
      </c>
      <c r="N629" s="7">
        <v>56025.984000000004</v>
      </c>
      <c r="P629" s="8">
        <v>56025.984000000004</v>
      </c>
      <c r="Q629" s="16">
        <v>7.9724409448818978E-2</v>
      </c>
      <c r="R629" s="40">
        <v>30</v>
      </c>
      <c r="S629" s="16">
        <v>0</v>
      </c>
      <c r="V629" s="7"/>
      <c r="W629" s="7">
        <v>3</v>
      </c>
      <c r="Y629" s="7">
        <v>0</v>
      </c>
      <c r="Z629" s="7">
        <v>111894</v>
      </c>
      <c r="AB629" s="7">
        <v>0</v>
      </c>
      <c r="AC629" s="7">
        <v>34</v>
      </c>
      <c r="AE629" s="7">
        <v>1112</v>
      </c>
      <c r="AF629" s="7">
        <v>15</v>
      </c>
      <c r="AG629" s="8">
        <v>1097</v>
      </c>
      <c r="AH629" s="16">
        <v>7.9724409448818978E-2</v>
      </c>
      <c r="AI629" s="7">
        <v>1085</v>
      </c>
      <c r="AJ629" s="7">
        <v>12</v>
      </c>
      <c r="AK629" s="12">
        <v>0.97571942446043169</v>
      </c>
      <c r="AL629" s="12">
        <v>0.95</v>
      </c>
      <c r="AM629" s="12">
        <v>0.97571942446432003</v>
      </c>
      <c r="AN629" s="12">
        <v>0.9890610756608933</v>
      </c>
      <c r="AO629" s="12">
        <v>0.98651079136690645</v>
      </c>
      <c r="AQ629" s="8">
        <v>2564</v>
      </c>
      <c r="AR629" s="16">
        <v>0.17399267399267404</v>
      </c>
      <c r="AS629" s="7">
        <v>94.857565667776541</v>
      </c>
      <c r="AT629" s="7">
        <v>2.3372835004557886</v>
      </c>
      <c r="AU629" s="7">
        <v>0.77909450015192949</v>
      </c>
      <c r="AV629" s="7">
        <v>124</v>
      </c>
      <c r="AW629" s="16">
        <v>6.2830201625155603E-3</v>
      </c>
      <c r="AX629" s="16">
        <v>8.730770900324214E-2</v>
      </c>
      <c r="AY629" s="7">
        <v>25640</v>
      </c>
      <c r="AZ629" s="10">
        <v>10</v>
      </c>
      <c r="BA629" s="16">
        <v>0</v>
      </c>
      <c r="BB629" s="7">
        <v>2505.9967509334488</v>
      </c>
      <c r="BC629" s="16">
        <v>-2.7708972611857275E-2</v>
      </c>
      <c r="BD629" s="13">
        <v>4796.0300000000007</v>
      </c>
      <c r="BE629" s="13">
        <v>1.8705265210608426</v>
      </c>
      <c r="BF629" s="16">
        <v>3.1438047803135209E-3</v>
      </c>
      <c r="BG629" s="44">
        <v>3.1817395856946817E-2</v>
      </c>
      <c r="BH629" s="43">
        <v>27.03</v>
      </c>
      <c r="BI629" s="2">
        <v>17.024000000000001</v>
      </c>
    </row>
    <row r="630" spans="1:62" x14ac:dyDescent="0.2">
      <c r="A630" s="2">
        <v>2019</v>
      </c>
      <c r="B630" s="4" t="s">
        <v>5</v>
      </c>
      <c r="C630" s="4" t="s">
        <v>157</v>
      </c>
      <c r="D630" s="4" t="s">
        <v>273</v>
      </c>
      <c r="E630" s="52" t="s">
        <v>295</v>
      </c>
      <c r="F630" s="4" t="s">
        <v>143</v>
      </c>
      <c r="H630" s="7">
        <v>19509.504000000001</v>
      </c>
      <c r="J630" s="8">
        <v>19509.504000000001</v>
      </c>
      <c r="K630" s="16"/>
      <c r="N630" s="7">
        <v>58528.512000000002</v>
      </c>
      <c r="P630" s="8">
        <v>58528.512000000002</v>
      </c>
      <c r="Q630" s="16"/>
      <c r="R630" s="40">
        <v>30</v>
      </c>
      <c r="S630" s="16">
        <v>0</v>
      </c>
      <c r="V630" s="7"/>
      <c r="W630" s="7">
        <v>3</v>
      </c>
      <c r="Y630" s="7">
        <v>0</v>
      </c>
      <c r="Z630" s="7">
        <v>116892</v>
      </c>
      <c r="AB630" s="7">
        <v>0</v>
      </c>
      <c r="AC630" s="7">
        <v>34</v>
      </c>
      <c r="AE630" s="7">
        <v>1156</v>
      </c>
      <c r="AF630" s="7">
        <v>10</v>
      </c>
      <c r="AG630" s="8">
        <v>1146</v>
      </c>
      <c r="AH630" s="16"/>
      <c r="AI630" s="7">
        <v>1132</v>
      </c>
      <c r="AJ630" s="7">
        <v>14</v>
      </c>
      <c r="AK630" s="12">
        <v>0.97923875432525953</v>
      </c>
      <c r="AL630" s="12">
        <v>0.95</v>
      </c>
      <c r="AM630" s="12">
        <v>0.97923875432525997</v>
      </c>
      <c r="AN630" s="12">
        <v>0.98778359511343805</v>
      </c>
      <c r="AO630" s="12">
        <v>0.99134948096885811</v>
      </c>
      <c r="AQ630" s="8">
        <v>2808</v>
      </c>
      <c r="AR630" s="16"/>
      <c r="AS630" s="7">
        <v>100.17838030681412</v>
      </c>
      <c r="AT630" s="7">
        <v>2.4502617801047122</v>
      </c>
      <c r="AU630" s="7">
        <v>0.81675392670157076</v>
      </c>
      <c r="AV630" s="7">
        <v>124</v>
      </c>
      <c r="AW630" s="16">
        <v>6.5867252153352478E-3</v>
      </c>
      <c r="AX630" s="16">
        <v>-0.88023160341647033</v>
      </c>
      <c r="AY630" s="7">
        <v>28080</v>
      </c>
      <c r="AZ630" s="10">
        <v>10</v>
      </c>
      <c r="BA630" s="16">
        <v>0</v>
      </c>
      <c r="BB630" s="7">
        <v>2657.5337617284572</v>
      </c>
      <c r="BD630" s="13">
        <v>5543.1099999999988</v>
      </c>
      <c r="BE630" s="13">
        <v>1.9740420227920223</v>
      </c>
      <c r="BF630" s="16">
        <v>3.2301502768218664E-3</v>
      </c>
      <c r="BG630" s="44">
        <v>3.2149569528163571E-2</v>
      </c>
      <c r="BH630" s="43">
        <v>28.03</v>
      </c>
      <c r="BI630" s="2">
        <v>17.024000000000001</v>
      </c>
    </row>
    <row r="631" spans="1:62" x14ac:dyDescent="0.2">
      <c r="A631" s="2">
        <v>2019</v>
      </c>
      <c r="B631" s="4" t="s">
        <v>6</v>
      </c>
      <c r="C631" s="4" t="s">
        <v>157</v>
      </c>
      <c r="D631" s="4" t="s">
        <v>273</v>
      </c>
      <c r="E631" s="52" t="s">
        <v>295</v>
      </c>
      <c r="F631" s="4" t="s">
        <v>143</v>
      </c>
      <c r="H631" s="7">
        <v>17994.368000000002</v>
      </c>
      <c r="J631" s="8">
        <v>17994.368000000002</v>
      </c>
      <c r="K631" s="16">
        <v>1.2159329140461219</v>
      </c>
      <c r="N631" s="7">
        <v>53983.104000000007</v>
      </c>
      <c r="P631" s="8">
        <v>53983.104000000007</v>
      </c>
      <c r="Q631" s="16">
        <v>1.2159329140461219</v>
      </c>
      <c r="R631" s="40">
        <v>30</v>
      </c>
      <c r="S631" s="16">
        <v>0</v>
      </c>
      <c r="V631" s="7"/>
      <c r="W631" s="7">
        <v>3</v>
      </c>
      <c r="Y631" s="7">
        <v>0</v>
      </c>
      <c r="Z631" s="7">
        <v>107814</v>
      </c>
      <c r="AB631" s="7">
        <v>0</v>
      </c>
      <c r="AC631" s="7">
        <v>34</v>
      </c>
      <c r="AE631" s="7">
        <v>1090</v>
      </c>
      <c r="AF631" s="7">
        <v>33</v>
      </c>
      <c r="AG631" s="8">
        <v>1057</v>
      </c>
      <c r="AH631" s="16">
        <v>1.2159329140461215</v>
      </c>
      <c r="AI631" s="7">
        <v>1036</v>
      </c>
      <c r="AJ631" s="7">
        <v>21</v>
      </c>
      <c r="AK631" s="12">
        <v>0.95045871559633033</v>
      </c>
      <c r="AL631" s="12">
        <v>0.95</v>
      </c>
      <c r="AM631" s="12">
        <v>0.95458715596330002</v>
      </c>
      <c r="AN631" s="12">
        <v>0.98013245033112584</v>
      </c>
      <c r="AO631" s="12">
        <v>0.96972477064220186</v>
      </c>
      <c r="AQ631" s="8">
        <v>2842</v>
      </c>
      <c r="AR631" s="16">
        <v>2.9582172701949863</v>
      </c>
      <c r="AS631" s="7">
        <v>105.84729981378025</v>
      </c>
      <c r="AT631" s="7">
        <v>2.6887417218543046</v>
      </c>
      <c r="AU631" s="7">
        <v>0.89624724061810157</v>
      </c>
      <c r="AV631" s="7">
        <v>124</v>
      </c>
      <c r="AW631" s="16">
        <v>7.2278003275653355E-3</v>
      </c>
      <c r="AX631" s="16">
        <v>0.78625320518733077</v>
      </c>
      <c r="AY631" s="7">
        <v>28420</v>
      </c>
      <c r="AZ631" s="10">
        <v>10</v>
      </c>
      <c r="BA631" s="16">
        <v>0</v>
      </c>
      <c r="BB631" s="7">
        <v>2750.2240840142285</v>
      </c>
      <c r="BC631" s="16">
        <v>-0.14994001978444108</v>
      </c>
      <c r="BD631" s="13">
        <v>6040.14</v>
      </c>
      <c r="BE631" s="13">
        <v>2.1253131597466575</v>
      </c>
      <c r="BF631" s="16">
        <v>3.3881840691507513E-3</v>
      </c>
      <c r="BG631" s="44">
        <v>3.3728507799376473E-2</v>
      </c>
      <c r="BH631" s="43">
        <v>26.85</v>
      </c>
      <c r="BI631" s="2">
        <v>17.024000000000001</v>
      </c>
    </row>
    <row r="632" spans="1:62" x14ac:dyDescent="0.2">
      <c r="A632" s="2">
        <v>2019</v>
      </c>
      <c r="B632" s="4" t="s">
        <v>7</v>
      </c>
      <c r="C632" s="4" t="s">
        <v>157</v>
      </c>
      <c r="D632" s="4" t="s">
        <v>273</v>
      </c>
      <c r="E632" s="52" t="s">
        <v>295</v>
      </c>
      <c r="F632" s="4" t="s">
        <v>143</v>
      </c>
      <c r="H632" s="7">
        <v>18164.608</v>
      </c>
      <c r="J632" s="8">
        <v>18164.608</v>
      </c>
      <c r="K632" s="16">
        <v>0.35578144853875471</v>
      </c>
      <c r="N632" s="7">
        <v>54493.824000000001</v>
      </c>
      <c r="P632" s="8">
        <v>54493.824000000001</v>
      </c>
      <c r="Q632" s="16">
        <v>0.35578144853875471</v>
      </c>
      <c r="R632" s="40">
        <v>30</v>
      </c>
      <c r="S632" s="16">
        <v>0</v>
      </c>
      <c r="V632" s="7"/>
      <c r="W632" s="7">
        <v>3</v>
      </c>
      <c r="Y632" s="7">
        <v>0</v>
      </c>
      <c r="Z632" s="7">
        <v>108834</v>
      </c>
      <c r="AB632" s="7">
        <v>0</v>
      </c>
      <c r="AC632" s="7">
        <v>34</v>
      </c>
      <c r="AE632" s="7">
        <v>1088</v>
      </c>
      <c r="AF632" s="7">
        <v>21</v>
      </c>
      <c r="AG632" s="8">
        <v>1067</v>
      </c>
      <c r="AH632" s="16">
        <v>0.35578144853875471</v>
      </c>
      <c r="AI632" s="7">
        <v>1043</v>
      </c>
      <c r="AJ632" s="7">
        <v>24</v>
      </c>
      <c r="AK632" s="12">
        <v>0.95863970588235292</v>
      </c>
      <c r="AL632" s="12">
        <v>0.95</v>
      </c>
      <c r="AM632" s="12">
        <v>0.95863975882353003</v>
      </c>
      <c r="AN632" s="12">
        <v>0.9775070290534208</v>
      </c>
      <c r="AO632" s="12">
        <v>0.98069852941176472</v>
      </c>
      <c r="AQ632" s="8">
        <v>2763</v>
      </c>
      <c r="AR632" s="16">
        <v>0.90551724137931044</v>
      </c>
      <c r="AS632" s="7">
        <v>100.18129079042784</v>
      </c>
      <c r="AT632" s="7">
        <v>2.5895032802249296</v>
      </c>
      <c r="AU632" s="7">
        <v>0.86316776007497653</v>
      </c>
      <c r="AV632" s="7">
        <v>124</v>
      </c>
      <c r="AW632" s="16">
        <v>6.9610303231852945E-3</v>
      </c>
      <c r="AX632" s="16">
        <v>0.40547522864622021</v>
      </c>
      <c r="AY632" s="7">
        <v>27630</v>
      </c>
      <c r="AZ632" s="10">
        <v>10</v>
      </c>
      <c r="BA632" s="16">
        <v>0</v>
      </c>
      <c r="BB632" s="7">
        <v>2677.0929120897868</v>
      </c>
      <c r="BC632" s="16">
        <v>-0.13158132461535915</v>
      </c>
      <c r="BD632" s="13">
        <v>6176.1900000000014</v>
      </c>
      <c r="BE632" s="13">
        <v>2.2353203040173728</v>
      </c>
      <c r="BF632" s="16">
        <v>3.58546125209452E-3</v>
      </c>
      <c r="BG632" s="44">
        <v>3.5475465818738179E-2</v>
      </c>
      <c r="BH632" s="43">
        <v>27.580000000000002</v>
      </c>
      <c r="BI632" s="2">
        <v>17.024000000000001</v>
      </c>
    </row>
    <row r="633" spans="1:62" x14ac:dyDescent="0.2">
      <c r="A633" s="2">
        <v>2020</v>
      </c>
      <c r="B633" s="4" t="s">
        <v>8</v>
      </c>
      <c r="C633" s="4" t="s">
        <v>157</v>
      </c>
      <c r="D633" s="4" t="s">
        <v>273</v>
      </c>
      <c r="E633" s="52" t="s">
        <v>295</v>
      </c>
      <c r="F633" s="4" t="s">
        <v>143</v>
      </c>
      <c r="H633" s="7">
        <v>19560.576000000001</v>
      </c>
      <c r="J633" s="8">
        <v>19560.576000000001</v>
      </c>
      <c r="K633" s="16">
        <v>0.41502463054187189</v>
      </c>
      <c r="N633" s="7">
        <v>58681.728000000003</v>
      </c>
      <c r="P633" s="8">
        <v>58681.728000000003</v>
      </c>
      <c r="Q633" s="16">
        <v>0.41502463054187166</v>
      </c>
      <c r="R633" s="40">
        <v>30</v>
      </c>
      <c r="S633" s="16">
        <v>0</v>
      </c>
      <c r="V633" s="7"/>
      <c r="W633" s="7">
        <v>3</v>
      </c>
      <c r="Y633" s="7">
        <v>0</v>
      </c>
      <c r="Z633" s="7">
        <v>117198</v>
      </c>
      <c r="AB633" s="7">
        <v>0</v>
      </c>
      <c r="AC633" s="7">
        <v>34</v>
      </c>
      <c r="AE633" s="7">
        <v>1156</v>
      </c>
      <c r="AF633" s="7">
        <v>7</v>
      </c>
      <c r="AG633" s="8">
        <v>1149</v>
      </c>
      <c r="AH633" s="16">
        <v>0.41502463054187189</v>
      </c>
      <c r="AI633" s="7">
        <v>1130</v>
      </c>
      <c r="AJ633" s="7">
        <v>19</v>
      </c>
      <c r="AK633" s="12">
        <v>0.97750865051903113</v>
      </c>
      <c r="AL633" s="12">
        <v>0.95</v>
      </c>
      <c r="AM633" s="12">
        <v>0.97758655193099997</v>
      </c>
      <c r="AN633" s="12">
        <v>0.98346388163620535</v>
      </c>
      <c r="AO633" s="12">
        <v>0.99394463667820065</v>
      </c>
      <c r="AQ633" s="8">
        <v>2407</v>
      </c>
      <c r="AR633" s="16">
        <v>0.66459197786998625</v>
      </c>
      <c r="AS633" s="7">
        <v>85.872279700321087</v>
      </c>
      <c r="AT633" s="7">
        <v>2.0948651000870324</v>
      </c>
      <c r="AU633" s="7">
        <v>0.69828836669567751</v>
      </c>
      <c r="AV633" s="7">
        <v>124</v>
      </c>
      <c r="AW633" s="16">
        <v>5.631357795932883E-3</v>
      </c>
      <c r="AX633" s="16">
        <v>0.17636961360350645</v>
      </c>
      <c r="AY633" s="7">
        <v>24070</v>
      </c>
      <c r="AZ633" s="10">
        <v>10</v>
      </c>
      <c r="BA633" s="16">
        <v>0</v>
      </c>
      <c r="BB633" s="7">
        <v>2545.8216631928453</v>
      </c>
      <c r="BC633" s="16">
        <v>-5.1798806933788383E-3</v>
      </c>
      <c r="BD633" s="13">
        <v>6608.2199999999993</v>
      </c>
      <c r="BE633" s="13">
        <v>2.7454175321977563</v>
      </c>
      <c r="BF633" s="16">
        <v>4.3108720493770314E-3</v>
      </c>
      <c r="BG633" s="44">
        <v>4.3590195904740163E-2</v>
      </c>
      <c r="BH633" s="43">
        <v>28.03</v>
      </c>
      <c r="BI633" s="2">
        <v>17.024000000000001</v>
      </c>
    </row>
    <row r="634" spans="1:62" x14ac:dyDescent="0.2">
      <c r="A634" s="2">
        <v>2020</v>
      </c>
      <c r="B634" s="4" t="s">
        <v>9</v>
      </c>
      <c r="C634" s="4" t="s">
        <v>157</v>
      </c>
      <c r="D634" s="4" t="s">
        <v>273</v>
      </c>
      <c r="E634" s="52" t="s">
        <v>295</v>
      </c>
      <c r="F634" s="4" t="s">
        <v>143</v>
      </c>
      <c r="H634" s="7">
        <v>15491.84</v>
      </c>
      <c r="J634" s="8">
        <v>15491.84</v>
      </c>
      <c r="K634" s="16">
        <v>0.15044247787610621</v>
      </c>
      <c r="N634" s="7">
        <v>46475.520000000004</v>
      </c>
      <c r="P634" s="8">
        <v>46475.520000000004</v>
      </c>
      <c r="Q634" s="16">
        <v>0.15044247787610621</v>
      </c>
      <c r="R634" s="40">
        <v>30</v>
      </c>
      <c r="S634" s="16">
        <v>0</v>
      </c>
      <c r="V634" s="7"/>
      <c r="W634" s="7">
        <v>3</v>
      </c>
      <c r="Y634" s="7">
        <v>0</v>
      </c>
      <c r="Z634" s="7">
        <v>92820</v>
      </c>
      <c r="AB634" s="7">
        <v>0</v>
      </c>
      <c r="AC634" s="7">
        <v>34</v>
      </c>
      <c r="AE634" s="7">
        <v>1022</v>
      </c>
      <c r="AF634" s="7">
        <v>112</v>
      </c>
      <c r="AG634" s="8">
        <v>910</v>
      </c>
      <c r="AH634" s="16">
        <v>0.15044247787610621</v>
      </c>
      <c r="AI634" s="7">
        <v>887</v>
      </c>
      <c r="AJ634" s="7">
        <v>23</v>
      </c>
      <c r="AK634" s="12">
        <v>0.8679060665362035</v>
      </c>
      <c r="AL634" s="12">
        <v>0.95</v>
      </c>
      <c r="AN634" s="12">
        <v>0.9747252747252747</v>
      </c>
      <c r="AO634" s="12">
        <v>0.8904109589041096</v>
      </c>
      <c r="AQ634" s="8">
        <v>1666</v>
      </c>
      <c r="AR634" s="16">
        <v>0.66433566433566438</v>
      </c>
      <c r="AS634" s="7">
        <v>65.590551181102356</v>
      </c>
      <c r="AT634" s="7">
        <v>1.8307692307692307</v>
      </c>
      <c r="AU634" s="7">
        <v>0.6102564102564102</v>
      </c>
      <c r="AV634" s="7">
        <v>124</v>
      </c>
      <c r="AW634" s="16">
        <v>4.921422663358147E-3</v>
      </c>
      <c r="AX634" s="16">
        <v>0.44669176976869274</v>
      </c>
      <c r="AY634" s="7">
        <v>16660</v>
      </c>
      <c r="AZ634" s="10">
        <v>10</v>
      </c>
      <c r="BA634" s="16">
        <v>0</v>
      </c>
      <c r="BB634" s="7">
        <v>1861.0611645115646</v>
      </c>
      <c r="BC634" s="16">
        <v>-0.19325738930912512</v>
      </c>
      <c r="BD634" s="13">
        <v>1975.3</v>
      </c>
      <c r="BE634" s="13">
        <v>1.1856542617046819</v>
      </c>
      <c r="BF634" s="16">
        <v>1.8233041027642285E-3</v>
      </c>
      <c r="BG634" s="44">
        <v>1.8647982411439747E-2</v>
      </c>
      <c r="BH634" s="43">
        <v>25.400000000000002</v>
      </c>
      <c r="BI634" s="2">
        <v>17.024000000000001</v>
      </c>
    </row>
    <row r="635" spans="1:62" x14ac:dyDescent="0.2">
      <c r="A635" s="2">
        <v>2020</v>
      </c>
      <c r="B635" s="4" t="s">
        <v>10</v>
      </c>
      <c r="C635" s="4" t="s">
        <v>157</v>
      </c>
      <c r="D635" s="4" t="s">
        <v>273</v>
      </c>
      <c r="E635" s="52" t="s">
        <v>295</v>
      </c>
      <c r="F635" s="4" t="s">
        <v>143</v>
      </c>
      <c r="H635" s="7">
        <v>9533.44</v>
      </c>
      <c r="J635" s="8">
        <v>9533.44</v>
      </c>
      <c r="K635" s="16">
        <v>-0.46869070208728658</v>
      </c>
      <c r="N635" s="7">
        <v>28600.32</v>
      </c>
      <c r="P635" s="8">
        <v>28600.32</v>
      </c>
      <c r="Q635" s="16">
        <v>-0.46869070208728658</v>
      </c>
      <c r="R635" s="40">
        <v>30</v>
      </c>
      <c r="S635" s="16">
        <v>0</v>
      </c>
      <c r="V635" s="7"/>
      <c r="W635" s="7">
        <v>3</v>
      </c>
      <c r="Y635" s="7">
        <v>0</v>
      </c>
      <c r="Z635" s="7">
        <v>57120</v>
      </c>
      <c r="AB635" s="7">
        <v>0</v>
      </c>
      <c r="AC635" s="7">
        <v>34</v>
      </c>
      <c r="AE635" s="7">
        <v>964</v>
      </c>
      <c r="AF635" s="7">
        <v>404</v>
      </c>
      <c r="AG635" s="8">
        <v>560</v>
      </c>
      <c r="AH635" s="16">
        <v>-0.46869070208728658</v>
      </c>
      <c r="AI635" s="7">
        <v>539</v>
      </c>
      <c r="AJ635" s="7">
        <v>21</v>
      </c>
      <c r="AK635" s="12">
        <v>0.5591286307053942</v>
      </c>
      <c r="AL635" s="12">
        <v>0.95</v>
      </c>
      <c r="AN635" s="12">
        <v>0.96250000000000002</v>
      </c>
      <c r="AO635" s="12">
        <v>0.58091286307053946</v>
      </c>
      <c r="AP635" s="12">
        <v>1.9572864321608208E-2</v>
      </c>
      <c r="AQ635" s="8">
        <v>1184</v>
      </c>
      <c r="AR635" s="16">
        <v>-0.34112409571508073</v>
      </c>
      <c r="AS635" s="7">
        <v>43.641725027644668</v>
      </c>
      <c r="AT635" s="7">
        <v>2.1142857142857143</v>
      </c>
      <c r="AU635" s="7">
        <v>0.70476190476190481</v>
      </c>
      <c r="AV635" s="7">
        <v>124</v>
      </c>
      <c r="AW635" s="16">
        <v>5.6835637480798775E-3</v>
      </c>
      <c r="AX635" s="16">
        <v>0.24009857699340187</v>
      </c>
      <c r="AY635" s="7">
        <v>11840</v>
      </c>
      <c r="AZ635" s="10">
        <v>10</v>
      </c>
      <c r="BA635" s="16">
        <v>0</v>
      </c>
      <c r="BB635" s="7">
        <v>1158.5864113867128</v>
      </c>
      <c r="BC635" s="16">
        <v>-0.21183014248199744</v>
      </c>
      <c r="BD635" s="13">
        <v>477.2</v>
      </c>
      <c r="BE635" s="13">
        <v>0.4030405405405405</v>
      </c>
      <c r="BF635" s="16">
        <v>6.0726613366964997E-4</v>
      </c>
      <c r="BG635" s="44">
        <v>6.1815784326591109E-3</v>
      </c>
      <c r="BH635" s="43">
        <v>27.130000000000003</v>
      </c>
      <c r="BI635" s="2">
        <v>17.024000000000001</v>
      </c>
      <c r="BJ635" s="2" t="s">
        <v>301</v>
      </c>
    </row>
    <row r="636" spans="1:62" x14ac:dyDescent="0.2">
      <c r="A636" s="2">
        <v>2020</v>
      </c>
      <c r="B636" s="4" t="s">
        <v>0</v>
      </c>
      <c r="C636" s="4" t="s">
        <v>157</v>
      </c>
      <c r="D636" s="4" t="s">
        <v>273</v>
      </c>
      <c r="E636" s="52" t="s">
        <v>295</v>
      </c>
      <c r="F636" s="4" t="s">
        <v>143</v>
      </c>
      <c r="K636" s="16"/>
      <c r="Q636" s="16"/>
      <c r="R636" s="40"/>
      <c r="S636" s="16"/>
      <c r="V636" s="7"/>
      <c r="W636" s="7"/>
      <c r="AG636" s="8"/>
      <c r="AH636" s="16"/>
      <c r="AL636" s="12">
        <v>0.95</v>
      </c>
      <c r="AQ636" s="8">
        <v>48</v>
      </c>
      <c r="AR636" s="16"/>
      <c r="AW636" s="16"/>
      <c r="AX636" s="16"/>
      <c r="BA636" s="16"/>
      <c r="BD636" s="13"/>
      <c r="BE636" s="13"/>
      <c r="BG636" s="44"/>
      <c r="BH636" s="43"/>
      <c r="BJ636" s="2" t="s">
        <v>301</v>
      </c>
    </row>
    <row r="637" spans="1:62" x14ac:dyDescent="0.2">
      <c r="A637" s="2">
        <v>2020</v>
      </c>
      <c r="B637" s="4" t="s">
        <v>1</v>
      </c>
      <c r="C637" s="4" t="s">
        <v>157</v>
      </c>
      <c r="D637" s="4" t="s">
        <v>273</v>
      </c>
      <c r="E637" s="52" t="s">
        <v>295</v>
      </c>
      <c r="F637" s="4" t="s">
        <v>143</v>
      </c>
      <c r="K637" s="16"/>
      <c r="Q637" s="16"/>
      <c r="R637" s="40"/>
      <c r="S637" s="16"/>
      <c r="V637" s="7"/>
      <c r="W637" s="7"/>
      <c r="AG637" s="8"/>
      <c r="AH637" s="16"/>
      <c r="AL637" s="12">
        <v>0.95</v>
      </c>
      <c r="AQ637" s="8">
        <v>81</v>
      </c>
      <c r="AR637" s="16"/>
      <c r="AW637" s="16"/>
      <c r="AX637" s="16"/>
      <c r="BA637" s="16"/>
      <c r="BD637" s="13"/>
      <c r="BE637" s="13"/>
      <c r="BG637" s="44"/>
      <c r="BH637" s="43"/>
      <c r="BJ637" s="2" t="s">
        <v>301</v>
      </c>
    </row>
    <row r="638" spans="1:62" x14ac:dyDescent="0.2">
      <c r="A638" s="2">
        <v>2020</v>
      </c>
      <c r="B638" s="4" t="s">
        <v>2</v>
      </c>
      <c r="C638" s="4" t="s">
        <v>157</v>
      </c>
      <c r="D638" s="4" t="s">
        <v>273</v>
      </c>
      <c r="E638" s="52" t="s">
        <v>295</v>
      </c>
      <c r="F638" s="4" t="s">
        <v>143</v>
      </c>
      <c r="K638" s="16"/>
      <c r="Q638" s="16"/>
      <c r="R638" s="40"/>
      <c r="S638" s="16"/>
      <c r="V638" s="7"/>
      <c r="W638" s="7"/>
      <c r="AG638" s="8"/>
      <c r="AH638" s="16"/>
      <c r="AL638" s="12">
        <v>0.95</v>
      </c>
      <c r="AQ638" s="8">
        <v>64</v>
      </c>
      <c r="AR638" s="16"/>
      <c r="AW638" s="16"/>
      <c r="AX638" s="16"/>
      <c r="BA638" s="16"/>
      <c r="BD638" s="13"/>
      <c r="BE638" s="13"/>
      <c r="BG638" s="44"/>
      <c r="BH638" s="43"/>
      <c r="BJ638" s="2" t="s">
        <v>301</v>
      </c>
    </row>
    <row r="639" spans="1:62" x14ac:dyDescent="0.2">
      <c r="A639" s="2">
        <v>2020</v>
      </c>
      <c r="B639" s="4" t="s">
        <v>3</v>
      </c>
      <c r="C639" s="4" t="s">
        <v>157</v>
      </c>
      <c r="D639" s="4" t="s">
        <v>273</v>
      </c>
      <c r="E639" s="52" t="s">
        <v>295</v>
      </c>
      <c r="F639" s="4" t="s">
        <v>143</v>
      </c>
      <c r="K639" s="16"/>
      <c r="Q639" s="16"/>
      <c r="R639" s="40"/>
      <c r="S639" s="16"/>
      <c r="V639" s="7"/>
      <c r="W639" s="7"/>
      <c r="AG639" s="8"/>
      <c r="AH639" s="16"/>
      <c r="AL639" s="12">
        <v>0.95</v>
      </c>
      <c r="AQ639" s="8">
        <v>98</v>
      </c>
      <c r="AR639" s="16"/>
      <c r="AW639" s="16"/>
      <c r="AX639" s="16"/>
      <c r="BA639" s="16"/>
      <c r="BD639" s="13"/>
      <c r="BE639" s="13"/>
      <c r="BG639" s="44"/>
      <c r="BH639" s="43"/>
      <c r="BJ639" s="2" t="s">
        <v>301</v>
      </c>
    </row>
    <row r="640" spans="1:62" x14ac:dyDescent="0.2">
      <c r="A640" s="2">
        <v>2020</v>
      </c>
      <c r="B640" s="4" t="s">
        <v>4</v>
      </c>
      <c r="C640" s="4" t="s">
        <v>157</v>
      </c>
      <c r="D640" s="4" t="s">
        <v>273</v>
      </c>
      <c r="E640" s="52" t="s">
        <v>295</v>
      </c>
      <c r="F640" s="4" t="s">
        <v>143</v>
      </c>
      <c r="K640" s="16"/>
      <c r="Q640" s="16"/>
      <c r="R640" s="40"/>
      <c r="S640" s="16"/>
      <c r="V640" s="7"/>
      <c r="W640" s="7"/>
      <c r="AG640" s="8"/>
      <c r="AH640" s="16"/>
      <c r="AL640" s="12">
        <v>0.95</v>
      </c>
      <c r="AQ640" s="8">
        <v>69</v>
      </c>
      <c r="AR640" s="16"/>
      <c r="AW640" s="16"/>
      <c r="AX640" s="16"/>
      <c r="BA640" s="16"/>
      <c r="BD640" s="13"/>
      <c r="BE640" s="13"/>
      <c r="BG640" s="44"/>
      <c r="BH640" s="43"/>
      <c r="BJ640" s="2" t="s">
        <v>301</v>
      </c>
    </row>
    <row r="641" spans="1:62" x14ac:dyDescent="0.2">
      <c r="A641" s="2">
        <v>2020</v>
      </c>
      <c r="B641" s="4" t="s">
        <v>11</v>
      </c>
      <c r="C641" s="4" t="s">
        <v>157</v>
      </c>
      <c r="D641" s="4" t="s">
        <v>273</v>
      </c>
      <c r="E641" s="52" t="s">
        <v>295</v>
      </c>
      <c r="F641" s="4" t="s">
        <v>143</v>
      </c>
      <c r="K641" s="16"/>
      <c r="Q641" s="16"/>
      <c r="R641" s="40"/>
      <c r="S641" s="16"/>
      <c r="V641" s="7"/>
      <c r="W641" s="7"/>
      <c r="AG641" s="8"/>
      <c r="AH641" s="16"/>
      <c r="AL641" s="12">
        <v>0.95</v>
      </c>
      <c r="AQ641" s="8">
        <v>77</v>
      </c>
      <c r="AR641" s="16"/>
      <c r="AW641" s="16"/>
      <c r="AX641" s="16"/>
      <c r="BA641" s="16"/>
      <c r="BD641" s="13"/>
      <c r="BE641" s="13"/>
      <c r="BG641" s="44"/>
      <c r="BH641" s="43"/>
      <c r="BJ641" s="2" t="s">
        <v>301</v>
      </c>
    </row>
    <row r="642" spans="1:62" x14ac:dyDescent="0.2">
      <c r="A642" s="2">
        <v>2020</v>
      </c>
      <c r="B642" s="4" t="s">
        <v>5</v>
      </c>
      <c r="C642" s="4" t="s">
        <v>157</v>
      </c>
      <c r="D642" s="4" t="s">
        <v>273</v>
      </c>
      <c r="E642" s="52" t="s">
        <v>295</v>
      </c>
      <c r="F642" s="4" t="s">
        <v>143</v>
      </c>
      <c r="K642" s="16"/>
      <c r="Q642" s="16"/>
      <c r="R642" s="40"/>
      <c r="S642" s="16"/>
      <c r="V642" s="7"/>
      <c r="W642" s="7"/>
      <c r="AG642" s="8"/>
      <c r="AH642" s="16"/>
      <c r="AL642" s="12">
        <v>0.95</v>
      </c>
      <c r="AQ642" s="8">
        <v>150</v>
      </c>
      <c r="AR642" s="16"/>
      <c r="AW642" s="16"/>
      <c r="AX642" s="16"/>
      <c r="BA642" s="16"/>
      <c r="BD642" s="13"/>
      <c r="BE642" s="13"/>
      <c r="BG642" s="44"/>
      <c r="BH642" s="43"/>
      <c r="BJ642" s="2" t="s">
        <v>301</v>
      </c>
    </row>
    <row r="643" spans="1:62" x14ac:dyDescent="0.2">
      <c r="A643" s="2">
        <v>2020</v>
      </c>
      <c r="B643" s="4" t="s">
        <v>6</v>
      </c>
      <c r="C643" s="4" t="s">
        <v>157</v>
      </c>
      <c r="D643" s="4" t="s">
        <v>273</v>
      </c>
      <c r="E643" s="52" t="s">
        <v>295</v>
      </c>
      <c r="F643" s="4" t="s">
        <v>143</v>
      </c>
      <c r="K643" s="16"/>
      <c r="Q643" s="16"/>
      <c r="R643" s="40"/>
      <c r="S643" s="16"/>
      <c r="V643" s="7"/>
      <c r="W643" s="7"/>
      <c r="AG643" s="8"/>
      <c r="AH643" s="16"/>
      <c r="AL643" s="12">
        <v>0.95</v>
      </c>
      <c r="AQ643" s="8">
        <v>125</v>
      </c>
      <c r="AR643" s="16"/>
      <c r="AW643" s="16"/>
      <c r="AX643" s="16"/>
      <c r="BA643" s="16"/>
      <c r="BD643" s="13"/>
      <c r="BE643" s="13"/>
      <c r="BG643" s="44"/>
      <c r="BH643" s="43"/>
      <c r="BJ643" s="2" t="s">
        <v>301</v>
      </c>
    </row>
    <row r="644" spans="1:62" x14ac:dyDescent="0.2">
      <c r="A644" s="2">
        <v>2020</v>
      </c>
      <c r="B644" s="4" t="s">
        <v>7</v>
      </c>
      <c r="C644" s="4" t="s">
        <v>157</v>
      </c>
      <c r="D644" s="4" t="s">
        <v>273</v>
      </c>
      <c r="E644" s="52" t="s">
        <v>295</v>
      </c>
      <c r="F644" s="4" t="s">
        <v>143</v>
      </c>
      <c r="K644" s="16"/>
      <c r="Q644" s="16"/>
      <c r="R644" s="40"/>
      <c r="S644" s="16"/>
      <c r="V644" s="7"/>
      <c r="W644" s="7"/>
      <c r="AG644" s="8"/>
      <c r="AH644" s="16"/>
      <c r="AL644" s="12">
        <v>0.95</v>
      </c>
      <c r="AQ644" s="8">
        <v>220</v>
      </c>
      <c r="AR644" s="16"/>
      <c r="AW644" s="16"/>
      <c r="AX644" s="16"/>
      <c r="BA644" s="16"/>
      <c r="BD644" s="13"/>
      <c r="BE644" s="13"/>
      <c r="BG644" s="44"/>
      <c r="BH644" s="43"/>
      <c r="BJ644" s="2" t="s">
        <v>301</v>
      </c>
    </row>
    <row r="645" spans="1:62" x14ac:dyDescent="0.2">
      <c r="A645" s="2">
        <v>2021</v>
      </c>
      <c r="B645" s="4" t="s">
        <v>8</v>
      </c>
      <c r="C645" s="4" t="s">
        <v>157</v>
      </c>
      <c r="D645" s="4" t="s">
        <v>273</v>
      </c>
      <c r="E645" s="52" t="s">
        <v>295</v>
      </c>
      <c r="F645" s="4" t="s">
        <v>143</v>
      </c>
      <c r="K645" s="16"/>
      <c r="Q645" s="16"/>
      <c r="R645" s="40"/>
      <c r="S645" s="16"/>
      <c r="V645" s="7"/>
      <c r="W645" s="7"/>
      <c r="AG645" s="8"/>
      <c r="AH645" s="16"/>
      <c r="AL645" s="12">
        <v>0.95</v>
      </c>
      <c r="AQ645" s="8">
        <v>28</v>
      </c>
      <c r="AR645" s="16"/>
      <c r="AW645" s="16"/>
      <c r="AX645" s="16"/>
      <c r="BA645" s="16"/>
      <c r="BD645" s="13"/>
      <c r="BE645" s="13"/>
      <c r="BG645" s="44"/>
      <c r="BH645" s="43">
        <v>27.400000000000002</v>
      </c>
      <c r="BJ645" s="2" t="s">
        <v>301</v>
      </c>
    </row>
    <row r="646" spans="1:62" x14ac:dyDescent="0.2">
      <c r="A646" s="2">
        <v>2021</v>
      </c>
      <c r="B646" s="4" t="s">
        <v>9</v>
      </c>
      <c r="C646" s="4" t="s">
        <v>157</v>
      </c>
      <c r="D646" s="4" t="s">
        <v>273</v>
      </c>
      <c r="E646" s="52" t="s">
        <v>295</v>
      </c>
      <c r="F646" s="4" t="s">
        <v>143</v>
      </c>
      <c r="K646" s="16"/>
      <c r="Q646" s="16"/>
      <c r="R646" s="40"/>
      <c r="S646" s="16"/>
      <c r="V646" s="7"/>
      <c r="W646" s="7"/>
      <c r="AG646" s="8"/>
      <c r="AH646" s="16"/>
      <c r="AL646" s="12">
        <v>0.95</v>
      </c>
      <c r="AQ646" s="8">
        <v>0</v>
      </c>
      <c r="AR646" s="16"/>
      <c r="AW646" s="16"/>
      <c r="AX646" s="16"/>
      <c r="BA646" s="16"/>
      <c r="BD646" s="13"/>
      <c r="BE646" s="13"/>
      <c r="BG646" s="44"/>
      <c r="BH646" s="43">
        <v>24.580000000000002</v>
      </c>
      <c r="BJ646" s="2" t="s">
        <v>301</v>
      </c>
    </row>
    <row r="647" spans="1:62" x14ac:dyDescent="0.2">
      <c r="A647" s="2">
        <v>2005</v>
      </c>
      <c r="B647" s="4" t="s">
        <v>8</v>
      </c>
      <c r="C647" s="4" t="s">
        <v>272</v>
      </c>
      <c r="D647" s="4" t="s">
        <v>273</v>
      </c>
      <c r="E647" s="52" t="s">
        <v>293</v>
      </c>
      <c r="F647" s="4" t="s">
        <v>143</v>
      </c>
      <c r="G647" s="7">
        <v>8815.92</v>
      </c>
      <c r="J647" s="8">
        <v>8815.92</v>
      </c>
      <c r="K647" s="16">
        <v>1</v>
      </c>
      <c r="L647" s="7">
        <v>8815.92</v>
      </c>
      <c r="M647" s="7">
        <v>35263.68</v>
      </c>
      <c r="P647" s="8">
        <v>35263.68</v>
      </c>
      <c r="Q647" s="16">
        <v>1</v>
      </c>
      <c r="R647" s="40">
        <v>26.5</v>
      </c>
      <c r="S647" s="16">
        <v>0</v>
      </c>
      <c r="V647" s="7">
        <v>4</v>
      </c>
      <c r="W647" s="7"/>
      <c r="Y647" s="7">
        <v>68640</v>
      </c>
      <c r="AB647" s="7">
        <v>71.5</v>
      </c>
      <c r="AE647" s="7">
        <v>248</v>
      </c>
      <c r="AF647" s="7">
        <v>8</v>
      </c>
      <c r="AG647" s="8">
        <v>240</v>
      </c>
      <c r="AH647" s="16">
        <v>1</v>
      </c>
      <c r="AI647" s="7">
        <v>157</v>
      </c>
      <c r="AJ647" s="7">
        <v>83</v>
      </c>
      <c r="AK647" s="12">
        <v>0.63306451612903225</v>
      </c>
      <c r="AL647" s="12">
        <v>0.95</v>
      </c>
      <c r="AN647" s="12">
        <v>0.65416666666666667</v>
      </c>
      <c r="AO647" s="12">
        <v>0.967741935483871</v>
      </c>
      <c r="AP647" s="12">
        <v>-0.2927927927927928</v>
      </c>
      <c r="AQ647" s="8">
        <v>0</v>
      </c>
      <c r="AR647" s="16">
        <v>0</v>
      </c>
      <c r="AS647" s="7">
        <v>0</v>
      </c>
      <c r="AT647" s="7">
        <v>0</v>
      </c>
      <c r="AU647" s="7">
        <v>0</v>
      </c>
      <c r="AV647" s="7">
        <v>180</v>
      </c>
      <c r="AW647" s="16">
        <v>0</v>
      </c>
      <c r="AX647" s="16">
        <v>0</v>
      </c>
      <c r="AY647" s="7">
        <v>0</v>
      </c>
      <c r="AZ647" s="10">
        <v>17.68</v>
      </c>
      <c r="BA647" s="16">
        <v>7.346690953248336E-2</v>
      </c>
      <c r="BB647" s="7">
        <v>0</v>
      </c>
      <c r="BC647" s="16">
        <v>0.1633740297674724</v>
      </c>
      <c r="BD647" s="13"/>
      <c r="BE647" s="13"/>
      <c r="BG647" s="44"/>
      <c r="BH647" s="43">
        <v>26.3</v>
      </c>
      <c r="BI647" s="2">
        <v>36.732999999999997</v>
      </c>
    </row>
    <row r="648" spans="1:62" x14ac:dyDescent="0.2">
      <c r="A648" s="2">
        <v>2005</v>
      </c>
      <c r="B648" s="4" t="s">
        <v>9</v>
      </c>
      <c r="C648" s="4" t="s">
        <v>272</v>
      </c>
      <c r="D648" s="4" t="s">
        <v>273</v>
      </c>
      <c r="E648" s="52" t="s">
        <v>293</v>
      </c>
      <c r="F648" s="4" t="s">
        <v>143</v>
      </c>
      <c r="G648" s="7">
        <v>8007.793999999999</v>
      </c>
      <c r="J648" s="8">
        <v>8007.793999999999</v>
      </c>
      <c r="K648" s="16">
        <v>1.0961538461538463</v>
      </c>
      <c r="L648" s="7">
        <v>8007.793999999999</v>
      </c>
      <c r="M648" s="7">
        <v>32031.175999999996</v>
      </c>
      <c r="P648" s="8">
        <v>32031.175999999996</v>
      </c>
      <c r="Q648" s="16">
        <v>1.0961538461538463</v>
      </c>
      <c r="R648" s="40">
        <v>26.5</v>
      </c>
      <c r="S648" s="16">
        <v>0</v>
      </c>
      <c r="V648" s="7">
        <v>4</v>
      </c>
      <c r="W648" s="7"/>
      <c r="Y648" s="7">
        <v>62348</v>
      </c>
      <c r="AB648" s="7">
        <v>71.5</v>
      </c>
      <c r="AE648" s="7">
        <v>224</v>
      </c>
      <c r="AF648" s="7">
        <v>6</v>
      </c>
      <c r="AG648" s="8">
        <v>218</v>
      </c>
      <c r="AH648" s="16">
        <v>1.0961538461538463</v>
      </c>
      <c r="AI648" s="7">
        <v>165</v>
      </c>
      <c r="AJ648" s="7">
        <v>53</v>
      </c>
      <c r="AK648" s="12">
        <v>0.7366071428571429</v>
      </c>
      <c r="AL648" s="12">
        <v>0.95</v>
      </c>
      <c r="AN648" s="12">
        <v>0.75688073394495414</v>
      </c>
      <c r="AO648" s="12">
        <v>0.9732142857142857</v>
      </c>
      <c r="AP648" s="12">
        <v>-0.18004587155963303</v>
      </c>
      <c r="AQ648" s="8">
        <v>0</v>
      </c>
      <c r="AR648" s="16">
        <v>0</v>
      </c>
      <c r="AS648" s="7">
        <v>0</v>
      </c>
      <c r="AT648" s="7">
        <v>0</v>
      </c>
      <c r="AU648" s="7">
        <v>0</v>
      </c>
      <c r="AV648" s="7">
        <v>180</v>
      </c>
      <c r="AW648" s="16">
        <v>0</v>
      </c>
      <c r="AX648" s="16">
        <v>0</v>
      </c>
      <c r="AY648" s="7">
        <v>0</v>
      </c>
      <c r="AZ648" s="10">
        <v>17.68</v>
      </c>
      <c r="BA648" s="16">
        <v>7.346690953248336E-2</v>
      </c>
      <c r="BB648" s="7">
        <v>0</v>
      </c>
      <c r="BC648" s="16">
        <v>0.19387949112155761</v>
      </c>
      <c r="BD648" s="13"/>
      <c r="BE648" s="13"/>
      <c r="BG648" s="44"/>
      <c r="BH648" s="43">
        <v>24</v>
      </c>
      <c r="BI648" s="2">
        <v>36.732999999999997</v>
      </c>
    </row>
    <row r="649" spans="1:62" x14ac:dyDescent="0.2">
      <c r="A649" s="2">
        <v>2005</v>
      </c>
      <c r="B649" s="4" t="s">
        <v>10</v>
      </c>
      <c r="C649" s="4" t="s">
        <v>272</v>
      </c>
      <c r="D649" s="4" t="s">
        <v>273</v>
      </c>
      <c r="E649" s="52" t="s">
        <v>293</v>
      </c>
      <c r="F649" s="4" t="s">
        <v>143</v>
      </c>
      <c r="G649" s="7">
        <v>8852.6529999999984</v>
      </c>
      <c r="J649" s="8">
        <v>8852.6529999999984</v>
      </c>
      <c r="K649" s="16">
        <v>1.6777777777777776</v>
      </c>
      <c r="L649" s="7">
        <v>8852.6529999999984</v>
      </c>
      <c r="M649" s="7">
        <v>17705.305999999997</v>
      </c>
      <c r="P649" s="8">
        <v>17705.305999999997</v>
      </c>
      <c r="Q649" s="16">
        <v>0.3388888888888888</v>
      </c>
      <c r="R649" s="40">
        <v>26.5</v>
      </c>
      <c r="S649" s="16">
        <v>0</v>
      </c>
      <c r="V649" s="7">
        <v>2</v>
      </c>
      <c r="W649" s="7"/>
      <c r="Y649" s="7">
        <v>34463</v>
      </c>
      <c r="AB649" s="7">
        <v>71.5</v>
      </c>
      <c r="AE649" s="7">
        <v>248</v>
      </c>
      <c r="AF649" s="7">
        <v>7</v>
      </c>
      <c r="AG649" s="8">
        <v>241</v>
      </c>
      <c r="AH649" s="16">
        <v>1.6777777777777776</v>
      </c>
      <c r="AI649" s="7">
        <v>227</v>
      </c>
      <c r="AJ649" s="7">
        <v>14</v>
      </c>
      <c r="AK649" s="12">
        <v>0.91532258064516125</v>
      </c>
      <c r="AL649" s="12">
        <v>0.95</v>
      </c>
      <c r="AN649" s="12">
        <v>0.94190871369294604</v>
      </c>
      <c r="AO649" s="12">
        <v>0.97177419354838712</v>
      </c>
      <c r="AP649" s="12">
        <v>0.10093226275798894</v>
      </c>
      <c r="AQ649" s="8">
        <v>397.42470092477237</v>
      </c>
      <c r="AR649" s="16">
        <v>0</v>
      </c>
      <c r="AS649" s="7">
        <v>15.708486202560172</v>
      </c>
      <c r="AT649" s="7">
        <v>1.6490651490654455</v>
      </c>
      <c r="AU649" s="7">
        <v>0.82453257453272277</v>
      </c>
      <c r="AV649" s="7">
        <v>180</v>
      </c>
      <c r="AW649" s="16">
        <v>4.5807365251817932E-3</v>
      </c>
      <c r="AX649" s="16">
        <v>0</v>
      </c>
      <c r="AY649" s="7">
        <v>7026.4687123499752</v>
      </c>
      <c r="AZ649" s="10">
        <v>17.68</v>
      </c>
      <c r="BA649" s="16">
        <v>7.346690953248336E-2</v>
      </c>
      <c r="BB649" s="7">
        <v>388.89430577776147</v>
      </c>
      <c r="BC649" s="16">
        <v>0.33830209087810609</v>
      </c>
      <c r="BD649" s="13"/>
      <c r="BE649" s="13"/>
      <c r="BG649" s="44"/>
      <c r="BH649" s="43">
        <v>25.3</v>
      </c>
      <c r="BI649" s="2">
        <v>36.732999999999997</v>
      </c>
    </row>
    <row r="650" spans="1:62" x14ac:dyDescent="0.2">
      <c r="A650" s="2">
        <v>2005</v>
      </c>
      <c r="B650" s="4" t="s">
        <v>0</v>
      </c>
      <c r="C650" s="4" t="s">
        <v>272</v>
      </c>
      <c r="D650" s="4" t="s">
        <v>273</v>
      </c>
      <c r="E650" s="52" t="s">
        <v>293</v>
      </c>
      <c r="F650" s="4" t="s">
        <v>143</v>
      </c>
      <c r="G650" s="7">
        <v>8485.3229999999985</v>
      </c>
      <c r="J650" s="8">
        <v>8485.3229999999985</v>
      </c>
      <c r="K650" s="16">
        <v>0.9249999999999996</v>
      </c>
      <c r="L650" s="7">
        <v>8485.3229999999985</v>
      </c>
      <c r="M650" s="7">
        <v>16970.645999999997</v>
      </c>
      <c r="P650" s="8">
        <v>16970.645999999997</v>
      </c>
      <c r="Q650" s="16">
        <v>-3.75000000000002E-2</v>
      </c>
      <c r="R650" s="40">
        <v>26.5</v>
      </c>
      <c r="S650" s="16">
        <v>0</v>
      </c>
      <c r="V650" s="7">
        <v>2</v>
      </c>
      <c r="W650" s="7"/>
      <c r="Y650" s="7">
        <v>33033</v>
      </c>
      <c r="AB650" s="7">
        <v>71.5</v>
      </c>
      <c r="AE650" s="7">
        <v>240</v>
      </c>
      <c r="AF650" s="7">
        <v>9</v>
      </c>
      <c r="AG650" s="8">
        <v>231</v>
      </c>
      <c r="AH650" s="16">
        <v>0.92500000000000004</v>
      </c>
      <c r="AI650" s="7">
        <v>231</v>
      </c>
      <c r="AJ650" s="7">
        <v>0</v>
      </c>
      <c r="AK650" s="12">
        <v>0.96250000000000002</v>
      </c>
      <c r="AL650" s="12">
        <v>0.95</v>
      </c>
      <c r="AM650" s="12">
        <v>0.96250000000000002</v>
      </c>
      <c r="AN650" s="12">
        <v>1</v>
      </c>
      <c r="AO650" s="12">
        <v>0.96250000000000002</v>
      </c>
      <c r="AP650" s="12">
        <v>0.29032258064516125</v>
      </c>
      <c r="AQ650" s="8">
        <v>661.14523559845145</v>
      </c>
      <c r="AR650" s="16">
        <v>0</v>
      </c>
      <c r="AS650" s="7">
        <v>25.725495548577879</v>
      </c>
      <c r="AT650" s="7">
        <v>2.8621005870062834</v>
      </c>
      <c r="AU650" s="7">
        <v>1.4310502935031417</v>
      </c>
      <c r="AV650" s="7">
        <v>180</v>
      </c>
      <c r="AW650" s="16">
        <v>7.9502794083507865E-3</v>
      </c>
      <c r="AX650" s="16">
        <v>0</v>
      </c>
      <c r="AY650" s="7">
        <v>11689.047765380621</v>
      </c>
      <c r="AZ650" s="10">
        <v>17.68</v>
      </c>
      <c r="BA650" s="16">
        <v>7.346690953248336E-2</v>
      </c>
      <c r="BB650" s="7">
        <v>669.66979729752404</v>
      </c>
      <c r="BC650" s="16">
        <v>0.20668556711126781</v>
      </c>
      <c r="BD650" s="13"/>
      <c r="BE650" s="13"/>
      <c r="BG650" s="44"/>
      <c r="BH650" s="43">
        <v>25.7</v>
      </c>
      <c r="BI650" s="2">
        <v>36.732999999999997</v>
      </c>
    </row>
    <row r="651" spans="1:62" x14ac:dyDescent="0.2">
      <c r="A651" s="2">
        <v>2005</v>
      </c>
      <c r="B651" s="4" t="s">
        <v>1</v>
      </c>
      <c r="C651" s="4" t="s">
        <v>272</v>
      </c>
      <c r="D651" s="4" t="s">
        <v>273</v>
      </c>
      <c r="E651" s="52" t="s">
        <v>293</v>
      </c>
      <c r="F651" s="4" t="s">
        <v>143</v>
      </c>
      <c r="G651" s="7">
        <v>7897.5949999999993</v>
      </c>
      <c r="J651" s="8">
        <v>7897.5949999999993</v>
      </c>
      <c r="K651" s="16">
        <v>-0.11885245901639341</v>
      </c>
      <c r="L651" s="7">
        <v>7897.5949999999993</v>
      </c>
      <c r="M651" s="7">
        <v>15795.189999999999</v>
      </c>
      <c r="P651" s="8">
        <v>15795.189999999999</v>
      </c>
      <c r="Q651" s="16">
        <v>-0.55942622950819665</v>
      </c>
      <c r="R651" s="40">
        <v>26.5</v>
      </c>
      <c r="S651" s="16">
        <v>0</v>
      </c>
      <c r="V651" s="7">
        <v>2</v>
      </c>
      <c r="W651" s="7"/>
      <c r="Y651" s="7">
        <v>30745</v>
      </c>
      <c r="AB651" s="7">
        <v>71.5</v>
      </c>
      <c r="AE651" s="7">
        <v>248</v>
      </c>
      <c r="AF651" s="7">
        <v>33</v>
      </c>
      <c r="AG651" s="8">
        <v>215</v>
      </c>
      <c r="AH651" s="16">
        <v>-0.11885245901639341</v>
      </c>
      <c r="AI651" s="7">
        <v>199</v>
      </c>
      <c r="AJ651" s="7">
        <v>16</v>
      </c>
      <c r="AK651" s="12">
        <v>0.80241935483870963</v>
      </c>
      <c r="AL651" s="12">
        <v>0.95</v>
      </c>
      <c r="AN651" s="12">
        <v>0.92558139534883721</v>
      </c>
      <c r="AO651" s="12">
        <v>0.86693548387096775</v>
      </c>
      <c r="AP651" s="12">
        <v>0.18241811761840987</v>
      </c>
      <c r="AQ651" s="8">
        <v>422.42755066136448</v>
      </c>
      <c r="AR651" s="16">
        <v>0</v>
      </c>
      <c r="AS651" s="7">
        <v>16.309944040979325</v>
      </c>
      <c r="AT651" s="7">
        <v>1.9647793054016953</v>
      </c>
      <c r="AU651" s="7">
        <v>0.98238965270084766</v>
      </c>
      <c r="AV651" s="7">
        <v>180</v>
      </c>
      <c r="AW651" s="16">
        <v>5.4577202927824867E-3</v>
      </c>
      <c r="AX651" s="16">
        <v>0</v>
      </c>
      <c r="AY651" s="7">
        <v>7468.5190956929237</v>
      </c>
      <c r="AZ651" s="10">
        <v>17.68</v>
      </c>
      <c r="BA651" s="16">
        <v>7.346690953248336E-2</v>
      </c>
      <c r="BB651" s="7">
        <v>418.24687527078032</v>
      </c>
      <c r="BC651" s="16">
        <v>-1.2875370994686035E-2</v>
      </c>
      <c r="BD651" s="13"/>
      <c r="BE651" s="13"/>
      <c r="BG651" s="44"/>
      <c r="BH651" s="43">
        <v>25.9</v>
      </c>
      <c r="BI651" s="2">
        <v>36.732999999999997</v>
      </c>
    </row>
    <row r="652" spans="1:62" x14ac:dyDescent="0.2">
      <c r="A652" s="2">
        <v>2005</v>
      </c>
      <c r="B652" s="4" t="s">
        <v>2</v>
      </c>
      <c r="C652" s="4" t="s">
        <v>272</v>
      </c>
      <c r="D652" s="4" t="s">
        <v>273</v>
      </c>
      <c r="E652" s="52" t="s">
        <v>293</v>
      </c>
      <c r="F652" s="4" t="s">
        <v>143</v>
      </c>
      <c r="G652" s="7">
        <v>8558.7889999999989</v>
      </c>
      <c r="J652" s="8">
        <v>8558.7889999999989</v>
      </c>
      <c r="K652" s="16">
        <v>1.7467248908296762E-2</v>
      </c>
      <c r="L652" s="7">
        <v>8558.7889999999989</v>
      </c>
      <c r="M652" s="7">
        <v>17117.577999999998</v>
      </c>
      <c r="P652" s="8">
        <v>17117.577999999998</v>
      </c>
      <c r="Q652" s="16">
        <v>-0.49126637554585162</v>
      </c>
      <c r="R652" s="40">
        <v>26.5</v>
      </c>
      <c r="S652" s="16">
        <v>0</v>
      </c>
      <c r="V652" s="7">
        <v>2</v>
      </c>
      <c r="W652" s="7"/>
      <c r="Y652" s="7">
        <v>33319</v>
      </c>
      <c r="AB652" s="7">
        <v>71.5</v>
      </c>
      <c r="AE652" s="7">
        <v>240</v>
      </c>
      <c r="AF652" s="7">
        <v>7</v>
      </c>
      <c r="AG652" s="8">
        <v>233</v>
      </c>
      <c r="AH652" s="16">
        <v>1.7467248908296984E-2</v>
      </c>
      <c r="AI652" s="7">
        <v>233</v>
      </c>
      <c r="AJ652" s="7">
        <v>0</v>
      </c>
      <c r="AK652" s="12">
        <v>0.97083333333333333</v>
      </c>
      <c r="AL652" s="12">
        <v>0.95</v>
      </c>
      <c r="AM652" s="12">
        <v>0.97833333333332995</v>
      </c>
      <c r="AN652" s="12">
        <v>1</v>
      </c>
      <c r="AO652" s="12">
        <v>0.97083333333333333</v>
      </c>
      <c r="AP652" s="12">
        <v>0.13366336633663378</v>
      </c>
      <c r="AQ652" s="8">
        <v>391.09380340580975</v>
      </c>
      <c r="AR652" s="16">
        <v>0</v>
      </c>
      <c r="AS652" s="7">
        <v>16.094395201885174</v>
      </c>
      <c r="AT652" s="7">
        <v>1.678514177707338</v>
      </c>
      <c r="AU652" s="7">
        <v>0.83925708885366901</v>
      </c>
      <c r="AV652" s="7">
        <v>180</v>
      </c>
      <c r="AW652" s="16">
        <v>4.6625393825203837E-3</v>
      </c>
      <c r="AX652" s="16">
        <v>0</v>
      </c>
      <c r="AY652" s="7">
        <v>6914.538444214716</v>
      </c>
      <c r="AZ652" s="10">
        <v>17.68</v>
      </c>
      <c r="BA652" s="16">
        <v>7.346690953248336E-2</v>
      </c>
      <c r="BB652" s="7">
        <v>401.4824281463782</v>
      </c>
      <c r="BC652" s="16">
        <v>9.5130954620744387E-3</v>
      </c>
      <c r="BD652" s="13"/>
      <c r="BE652" s="13"/>
      <c r="BG652" s="44"/>
      <c r="BH652" s="43">
        <v>24.3</v>
      </c>
      <c r="BI652" s="2">
        <v>36.732999999999997</v>
      </c>
    </row>
    <row r="653" spans="1:62" x14ac:dyDescent="0.2">
      <c r="A653" s="2">
        <v>2005</v>
      </c>
      <c r="B653" s="4" t="s">
        <v>3</v>
      </c>
      <c r="C653" s="4" t="s">
        <v>272</v>
      </c>
      <c r="D653" s="4" t="s">
        <v>273</v>
      </c>
      <c r="E653" s="52" t="s">
        <v>293</v>
      </c>
      <c r="F653" s="4" t="s">
        <v>143</v>
      </c>
      <c r="G653" s="7">
        <v>8668.9879999999994</v>
      </c>
      <c r="J653" s="8">
        <v>8668.9879999999994</v>
      </c>
      <c r="K653" s="16">
        <v>-1.6666666666666718E-2</v>
      </c>
      <c r="L653" s="7">
        <v>8668.9879999999994</v>
      </c>
      <c r="M653" s="7">
        <v>17337.975999999999</v>
      </c>
      <c r="P653" s="8">
        <v>17337.975999999999</v>
      </c>
      <c r="Q653" s="16">
        <v>-0.5083333333333333</v>
      </c>
      <c r="R653" s="40">
        <v>26.5</v>
      </c>
      <c r="S653" s="16">
        <v>0</v>
      </c>
      <c r="V653" s="7">
        <v>2</v>
      </c>
      <c r="W653" s="7"/>
      <c r="Y653" s="7">
        <v>33748</v>
      </c>
      <c r="AB653" s="7">
        <v>71.5</v>
      </c>
      <c r="AE653" s="7">
        <v>248</v>
      </c>
      <c r="AF653" s="7">
        <v>12</v>
      </c>
      <c r="AG653" s="8">
        <v>236</v>
      </c>
      <c r="AH653" s="16">
        <v>-1.6666666666666718E-2</v>
      </c>
      <c r="AI653" s="7">
        <v>235</v>
      </c>
      <c r="AJ653" s="7">
        <v>1</v>
      </c>
      <c r="AK653" s="12">
        <v>0.94758064516129037</v>
      </c>
      <c r="AL653" s="12">
        <v>0.95</v>
      </c>
      <c r="AN653" s="12">
        <v>0.99576271186440679</v>
      </c>
      <c r="AO653" s="12">
        <v>0.95161290322580649</v>
      </c>
      <c r="AP653" s="12">
        <v>0.11674322825914785</v>
      </c>
      <c r="AQ653" s="8">
        <v>390.23689101798345</v>
      </c>
      <c r="AR653" s="16">
        <v>0</v>
      </c>
      <c r="AS653" s="7">
        <v>14.837904601444237</v>
      </c>
      <c r="AT653" s="7">
        <v>1.6535461483812859</v>
      </c>
      <c r="AU653" s="7">
        <v>0.82677307419064294</v>
      </c>
      <c r="AV653" s="7">
        <v>180</v>
      </c>
      <c r="AW653" s="16">
        <v>4.5931837455035719E-3</v>
      </c>
      <c r="AX653" s="16">
        <v>0</v>
      </c>
      <c r="AY653" s="7">
        <v>6899.3882331979476</v>
      </c>
      <c r="AZ653" s="10">
        <v>17.68</v>
      </c>
      <c r="BA653" s="16">
        <v>7.346690953248336E-2</v>
      </c>
      <c r="BB653" s="7">
        <v>387.85592200599046</v>
      </c>
      <c r="BC653" s="16">
        <v>9.9429853933310532E-4</v>
      </c>
      <c r="BD653" s="13"/>
      <c r="BE653" s="13"/>
      <c r="BG653" s="44"/>
      <c r="BH653" s="43">
        <v>26.3</v>
      </c>
      <c r="BI653" s="2">
        <v>36.732999999999997</v>
      </c>
    </row>
    <row r="654" spans="1:62" x14ac:dyDescent="0.2">
      <c r="A654" s="2">
        <v>2005</v>
      </c>
      <c r="B654" s="4" t="s">
        <v>4</v>
      </c>
      <c r="C654" s="4" t="s">
        <v>272</v>
      </c>
      <c r="D654" s="4" t="s">
        <v>273</v>
      </c>
      <c r="E654" s="52" t="s">
        <v>293</v>
      </c>
      <c r="F654" s="4" t="s">
        <v>143</v>
      </c>
      <c r="G654" s="7">
        <v>7713.9299999999994</v>
      </c>
      <c r="J654" s="8">
        <v>7713.9299999999994</v>
      </c>
      <c r="K654" s="16">
        <v>-8.6956521739130488E-2</v>
      </c>
      <c r="L654" s="7">
        <v>7713.9299999999994</v>
      </c>
      <c r="M654" s="7">
        <v>15427.859999999999</v>
      </c>
      <c r="P654" s="8">
        <v>15427.859999999999</v>
      </c>
      <c r="Q654" s="16">
        <v>-0.54347826086956519</v>
      </c>
      <c r="R654" s="40">
        <v>26.5</v>
      </c>
      <c r="S654" s="16">
        <v>0</v>
      </c>
      <c r="V654" s="7">
        <v>2</v>
      </c>
      <c r="W654" s="7"/>
      <c r="Y654" s="7">
        <v>30030</v>
      </c>
      <c r="AB654" s="7">
        <v>71.5</v>
      </c>
      <c r="AE654" s="7">
        <v>248</v>
      </c>
      <c r="AF654" s="7">
        <v>38</v>
      </c>
      <c r="AG654" s="8">
        <v>210</v>
      </c>
      <c r="AH654" s="16">
        <v>-8.6956521739130488E-2</v>
      </c>
      <c r="AI654" s="7">
        <v>199</v>
      </c>
      <c r="AJ654" s="7">
        <v>11</v>
      </c>
      <c r="AK654" s="12">
        <v>0.80241935483870963</v>
      </c>
      <c r="AL654" s="12">
        <v>0.95</v>
      </c>
      <c r="AN654" s="12">
        <v>0.94761904761904758</v>
      </c>
      <c r="AO654" s="12">
        <v>0.84677419354838712</v>
      </c>
      <c r="AP654" s="12">
        <v>3.2949672760099302E-2</v>
      </c>
      <c r="AQ654" s="8">
        <v>319.83129435449518</v>
      </c>
      <c r="AR654" s="16">
        <v>0</v>
      </c>
      <c r="AS654" s="7">
        <v>12.301203629019046</v>
      </c>
      <c r="AT654" s="7">
        <v>1.5230061635928343</v>
      </c>
      <c r="AU654" s="7">
        <v>0.76150308179641713</v>
      </c>
      <c r="AV654" s="7">
        <v>180</v>
      </c>
      <c r="AW654" s="16">
        <v>4.2305726766467622E-3</v>
      </c>
      <c r="AX654" s="16">
        <v>0</v>
      </c>
      <c r="AY654" s="7">
        <v>5654.617284187475</v>
      </c>
      <c r="AZ654" s="10">
        <v>17.68</v>
      </c>
      <c r="BA654" s="16">
        <v>7.346690953248336E-2</v>
      </c>
      <c r="BB654" s="7">
        <v>315.21276223143849</v>
      </c>
      <c r="BC654" s="16">
        <v>-2.1443028025064505E-2</v>
      </c>
      <c r="BD654" s="13"/>
      <c r="BE654" s="13"/>
      <c r="BG654" s="44"/>
      <c r="BH654" s="43">
        <v>26</v>
      </c>
      <c r="BI654" s="2">
        <v>36.732999999999997</v>
      </c>
    </row>
    <row r="655" spans="1:62" x14ac:dyDescent="0.2">
      <c r="A655" s="2">
        <v>2005</v>
      </c>
      <c r="B655" s="4" t="s">
        <v>11</v>
      </c>
      <c r="C655" s="4" t="s">
        <v>272</v>
      </c>
      <c r="D655" s="4" t="s">
        <v>273</v>
      </c>
      <c r="E655" s="52" t="s">
        <v>293</v>
      </c>
      <c r="F655" s="4" t="s">
        <v>143</v>
      </c>
      <c r="G655" s="7">
        <v>7640.463999999999</v>
      </c>
      <c r="J655" s="8">
        <v>7640.463999999999</v>
      </c>
      <c r="K655" s="16">
        <v>-0.11111111111111116</v>
      </c>
      <c r="L655" s="7">
        <v>7640.463999999999</v>
      </c>
      <c r="M655" s="7">
        <v>15280.927999999998</v>
      </c>
      <c r="P655" s="8">
        <v>15280.927999999998</v>
      </c>
      <c r="Q655" s="16">
        <v>-0.55555555555555558</v>
      </c>
      <c r="R655" s="40">
        <v>26.5</v>
      </c>
      <c r="S655" s="16">
        <v>0</v>
      </c>
      <c r="V655" s="7">
        <v>2</v>
      </c>
      <c r="W655" s="7"/>
      <c r="Y655" s="7">
        <v>29744</v>
      </c>
      <c r="AB655" s="7">
        <v>71.5</v>
      </c>
      <c r="AE655" s="7">
        <v>240</v>
      </c>
      <c r="AF655" s="7">
        <v>32</v>
      </c>
      <c r="AG655" s="8">
        <v>208</v>
      </c>
      <c r="AH655" s="16">
        <v>-0.11111111111111116</v>
      </c>
      <c r="AI655" s="7">
        <v>204</v>
      </c>
      <c r="AJ655" s="7">
        <v>4</v>
      </c>
      <c r="AK655" s="12">
        <v>0.85</v>
      </c>
      <c r="AL655" s="12">
        <v>0.95</v>
      </c>
      <c r="AN655" s="12">
        <v>0.98076923076923073</v>
      </c>
      <c r="AO655" s="12">
        <v>0.8666666666666667</v>
      </c>
      <c r="AP655" s="12">
        <v>6.25E-2</v>
      </c>
      <c r="AQ655" s="8">
        <v>560</v>
      </c>
      <c r="AR655" s="16">
        <v>0</v>
      </c>
      <c r="AS655" s="7">
        <v>22.134387351778656</v>
      </c>
      <c r="AT655" s="7">
        <v>2.6923076923076925</v>
      </c>
      <c r="AU655" s="7">
        <v>1.3461538461538463</v>
      </c>
      <c r="AV655" s="7">
        <v>180</v>
      </c>
      <c r="AW655" s="16">
        <v>7.478632478632479E-3</v>
      </c>
      <c r="AX655" s="16">
        <v>0</v>
      </c>
      <c r="AY655" s="7">
        <v>9900.7999999999993</v>
      </c>
      <c r="AZ655" s="10">
        <v>17.68</v>
      </c>
      <c r="BA655" s="16">
        <v>7.346690953248336E-2</v>
      </c>
      <c r="BB655" s="7">
        <v>547.33158366721182</v>
      </c>
      <c r="BC655" s="16">
        <v>-2.3318913175470572E-2</v>
      </c>
      <c r="BD655" s="13"/>
      <c r="BE655" s="13"/>
      <c r="BG655" s="44"/>
      <c r="BH655" s="43">
        <v>25.3</v>
      </c>
      <c r="BI655" s="2">
        <v>36.732999999999997</v>
      </c>
    </row>
    <row r="656" spans="1:62" x14ac:dyDescent="0.2">
      <c r="A656" s="2">
        <v>2005</v>
      </c>
      <c r="B656" s="4" t="s">
        <v>5</v>
      </c>
      <c r="C656" s="4" t="s">
        <v>272</v>
      </c>
      <c r="D656" s="4" t="s">
        <v>273</v>
      </c>
      <c r="E656" s="52" t="s">
        <v>293</v>
      </c>
      <c r="F656" s="4" t="s">
        <v>143</v>
      </c>
      <c r="G656" s="7">
        <v>8558.7889999999989</v>
      </c>
      <c r="J656" s="8">
        <v>8558.7889999999989</v>
      </c>
      <c r="K656" s="16">
        <v>-8.5106382978723527E-3</v>
      </c>
      <c r="L656" s="7">
        <v>8558.7889999999989</v>
      </c>
      <c r="M656" s="7">
        <v>17117.577999999998</v>
      </c>
      <c r="P656" s="8">
        <v>17117.577999999998</v>
      </c>
      <c r="Q656" s="16">
        <v>-0.50425531914893618</v>
      </c>
      <c r="R656" s="40">
        <v>26.5</v>
      </c>
      <c r="S656" s="16">
        <v>0</v>
      </c>
      <c r="V656" s="7">
        <v>2</v>
      </c>
      <c r="W656" s="7"/>
      <c r="Y656" s="7">
        <v>33319</v>
      </c>
      <c r="AB656" s="7">
        <v>71.5</v>
      </c>
      <c r="AE656" s="7">
        <v>248</v>
      </c>
      <c r="AF656" s="7">
        <v>15</v>
      </c>
      <c r="AG656" s="8">
        <v>233</v>
      </c>
      <c r="AH656" s="16">
        <v>-8.5106382978723527E-3</v>
      </c>
      <c r="AI656" s="7">
        <v>227</v>
      </c>
      <c r="AJ656" s="7">
        <v>6</v>
      </c>
      <c r="AK656" s="12">
        <v>0.91532258064516125</v>
      </c>
      <c r="AL656" s="12">
        <v>0.95</v>
      </c>
      <c r="AN656" s="12">
        <v>0.97424892703862664</v>
      </c>
      <c r="AO656" s="12">
        <v>0.93951612903225812</v>
      </c>
      <c r="AP656" s="12">
        <v>5.994674932443167E-2</v>
      </c>
      <c r="AQ656" s="8">
        <v>772</v>
      </c>
      <c r="AR656" s="16">
        <v>0</v>
      </c>
      <c r="AS656" s="7">
        <v>29.35361216730038</v>
      </c>
      <c r="AT656" s="7">
        <v>3.3133047210300428</v>
      </c>
      <c r="AU656" s="7">
        <v>1.6566523605150214</v>
      </c>
      <c r="AV656" s="7">
        <v>180</v>
      </c>
      <c r="AW656" s="16">
        <v>9.2036242250834524E-3</v>
      </c>
      <c r="AX656" s="16">
        <v>0</v>
      </c>
      <c r="AY656" s="7">
        <v>13648.96</v>
      </c>
      <c r="AZ656" s="10">
        <v>17.68</v>
      </c>
      <c r="BA656" s="16">
        <v>7.346690953248336E-2</v>
      </c>
      <c r="BB656" s="7">
        <v>730.63250144386359</v>
      </c>
      <c r="BC656" s="16">
        <v>-3.0541436803796394E-3</v>
      </c>
      <c r="BD656" s="13"/>
      <c r="BE656" s="13"/>
      <c r="BG656" s="44"/>
      <c r="BH656" s="43">
        <v>26.3</v>
      </c>
      <c r="BI656" s="2">
        <v>36.732999999999997</v>
      </c>
    </row>
    <row r="657" spans="1:61" x14ac:dyDescent="0.2">
      <c r="A657" s="2">
        <v>2005</v>
      </c>
      <c r="B657" s="4" t="s">
        <v>6</v>
      </c>
      <c r="C657" s="4" t="s">
        <v>272</v>
      </c>
      <c r="D657" s="4" t="s">
        <v>273</v>
      </c>
      <c r="E657" s="52" t="s">
        <v>293</v>
      </c>
      <c r="F657" s="4" t="s">
        <v>143</v>
      </c>
      <c r="G657" s="7">
        <v>8632.2549999999992</v>
      </c>
      <c r="J657" s="8">
        <v>8632.2549999999992</v>
      </c>
      <c r="K657" s="16">
        <v>4.2735042735042583E-3</v>
      </c>
      <c r="L657" s="7">
        <v>8632.2549999999992</v>
      </c>
      <c r="M657" s="7">
        <v>17264.509999999998</v>
      </c>
      <c r="P657" s="8">
        <v>17264.509999999998</v>
      </c>
      <c r="Q657" s="16">
        <v>-0.49786324786324787</v>
      </c>
      <c r="R657" s="40">
        <v>26.5</v>
      </c>
      <c r="S657" s="16">
        <v>0</v>
      </c>
      <c r="V657" s="7">
        <v>2</v>
      </c>
      <c r="W657" s="7"/>
      <c r="Y657" s="7">
        <v>33605</v>
      </c>
      <c r="AB657" s="7">
        <v>71.5</v>
      </c>
      <c r="AE657" s="7">
        <v>240</v>
      </c>
      <c r="AF657" s="7">
        <v>5</v>
      </c>
      <c r="AG657" s="8">
        <v>235</v>
      </c>
      <c r="AH657" s="16">
        <v>4.2735042735042583E-3</v>
      </c>
      <c r="AI657" s="7">
        <v>232</v>
      </c>
      <c r="AJ657" s="7">
        <v>3</v>
      </c>
      <c r="AK657" s="12">
        <v>0.96666666666666667</v>
      </c>
      <c r="AL657" s="12">
        <v>0.95</v>
      </c>
      <c r="AM657" s="12">
        <v>0.96666666666666701</v>
      </c>
      <c r="AN657" s="12">
        <v>0.98723404255319147</v>
      </c>
      <c r="AO657" s="12">
        <v>0.97916666666666663</v>
      </c>
      <c r="AP657" s="12">
        <v>0.38330997579309467</v>
      </c>
      <c r="AQ657" s="8">
        <v>640</v>
      </c>
      <c r="AR657" s="16">
        <v>0</v>
      </c>
      <c r="AS657" s="7">
        <v>24.902723735408561</v>
      </c>
      <c r="AT657" s="7">
        <v>2.7234042553191489</v>
      </c>
      <c r="AU657" s="7">
        <v>1.3617021276595744</v>
      </c>
      <c r="AV657" s="7">
        <v>180</v>
      </c>
      <c r="AW657" s="16">
        <v>7.5650118203309689E-3</v>
      </c>
      <c r="AX657" s="16">
        <v>0</v>
      </c>
      <c r="AY657" s="7">
        <v>11315.2</v>
      </c>
      <c r="AZ657" s="10">
        <v>17.68</v>
      </c>
      <c r="BA657" s="16">
        <v>7.346690953248336E-2</v>
      </c>
      <c r="BB657" s="7">
        <v>619.33265790608948</v>
      </c>
      <c r="BC657" s="16">
        <v>3.1839007480761981E-2</v>
      </c>
      <c r="BD657" s="13"/>
      <c r="BE657" s="13"/>
      <c r="BG657" s="44"/>
      <c r="BH657" s="43">
        <v>25.7</v>
      </c>
      <c r="BI657" s="2">
        <v>36.732999999999997</v>
      </c>
    </row>
    <row r="658" spans="1:61" x14ac:dyDescent="0.2">
      <c r="A658" s="2">
        <v>2005</v>
      </c>
      <c r="B658" s="4" t="s">
        <v>7</v>
      </c>
      <c r="C658" s="4" t="s">
        <v>272</v>
      </c>
      <c r="D658" s="4" t="s">
        <v>273</v>
      </c>
      <c r="E658" s="52" t="s">
        <v>293</v>
      </c>
      <c r="F658" s="4" t="s">
        <v>143</v>
      </c>
      <c r="G658" s="7">
        <v>8522.0559999999987</v>
      </c>
      <c r="J658" s="8">
        <v>8522.0559999999987</v>
      </c>
      <c r="K658" s="16">
        <v>-0.12428382710259467</v>
      </c>
      <c r="L658" s="7">
        <v>8522.0559999999987</v>
      </c>
      <c r="M658" s="7">
        <v>17044.111999999997</v>
      </c>
      <c r="P658" s="8">
        <v>17044.111999999997</v>
      </c>
      <c r="Q658" s="16">
        <v>-0.56214191355129728</v>
      </c>
      <c r="R658" s="40">
        <v>26.5</v>
      </c>
      <c r="S658" s="16">
        <v>0</v>
      </c>
      <c r="V658" s="7">
        <v>2</v>
      </c>
      <c r="W658" s="7"/>
      <c r="Y658" s="7">
        <v>33176</v>
      </c>
      <c r="AB658" s="7">
        <v>71.5</v>
      </c>
      <c r="AE658" s="7">
        <v>248</v>
      </c>
      <c r="AF658" s="7">
        <v>16</v>
      </c>
      <c r="AG658" s="8">
        <v>232</v>
      </c>
      <c r="AH658" s="16">
        <v>-0.12428382710259456</v>
      </c>
      <c r="AI658" s="7">
        <v>231</v>
      </c>
      <c r="AJ658" s="7">
        <v>1</v>
      </c>
      <c r="AK658" s="12">
        <v>0.93145161290322576</v>
      </c>
      <c r="AL658" s="12">
        <v>0.95</v>
      </c>
      <c r="AN658" s="12">
        <v>0.99568965517241381</v>
      </c>
      <c r="AO658" s="12">
        <v>0.93548387096774188</v>
      </c>
      <c r="AP658" s="12">
        <v>0</v>
      </c>
      <c r="AQ658" s="8">
        <v>499</v>
      </c>
      <c r="AR658" s="16">
        <v>0</v>
      </c>
      <c r="AS658" s="7">
        <v>19.96</v>
      </c>
      <c r="AT658" s="7">
        <v>2.1508620689655173</v>
      </c>
      <c r="AU658" s="7">
        <v>1.0754310344827587</v>
      </c>
      <c r="AV658" s="7">
        <v>180</v>
      </c>
      <c r="AW658" s="16">
        <v>5.9746168582375482E-3</v>
      </c>
      <c r="AX658" s="16">
        <v>0</v>
      </c>
      <c r="AY658" s="7">
        <v>8822.32</v>
      </c>
      <c r="AZ658" s="10">
        <v>17.68</v>
      </c>
      <c r="BA658" s="16">
        <v>7.346690953248336E-2</v>
      </c>
      <c r="BB658" s="7">
        <v>483.4851115211016</v>
      </c>
      <c r="BC658" s="16">
        <v>-3.2203456373767252E-2</v>
      </c>
      <c r="BD658" s="13"/>
      <c r="BE658" s="13"/>
      <c r="BG658" s="44"/>
      <c r="BH658" s="43">
        <v>25</v>
      </c>
      <c r="BI658" s="2">
        <v>36.732999999999997</v>
      </c>
    </row>
    <row r="659" spans="1:61" x14ac:dyDescent="0.2">
      <c r="A659" s="2">
        <v>2006</v>
      </c>
      <c r="B659" s="4" t="s">
        <v>8</v>
      </c>
      <c r="C659" s="4" t="s">
        <v>272</v>
      </c>
      <c r="D659" s="4" t="s">
        <v>273</v>
      </c>
      <c r="E659" s="52" t="s">
        <v>293</v>
      </c>
      <c r="F659" s="4" t="s">
        <v>143</v>
      </c>
      <c r="G659" s="7">
        <v>8522.0559999999987</v>
      </c>
      <c r="J659" s="8">
        <v>8522.0559999999987</v>
      </c>
      <c r="K659" s="16">
        <v>-3.3333333333333437E-2</v>
      </c>
      <c r="L659" s="7">
        <v>8522.0559999999987</v>
      </c>
      <c r="M659" s="7">
        <v>17044.111999999997</v>
      </c>
      <c r="P659" s="8">
        <v>17044.111999999997</v>
      </c>
      <c r="Q659" s="16">
        <v>-0.51666666666666672</v>
      </c>
      <c r="R659" s="40">
        <v>26.5</v>
      </c>
      <c r="S659" s="16">
        <v>0</v>
      </c>
      <c r="V659" s="7">
        <v>2</v>
      </c>
      <c r="W659" s="7"/>
      <c r="Y659" s="7">
        <v>33176</v>
      </c>
      <c r="AB659" s="7">
        <v>71.5</v>
      </c>
      <c r="AE659" s="7">
        <v>248</v>
      </c>
      <c r="AF659" s="7">
        <v>16</v>
      </c>
      <c r="AG659" s="8">
        <v>232</v>
      </c>
      <c r="AH659" s="16">
        <v>-3.3333333333333326E-2</v>
      </c>
      <c r="AI659" s="7">
        <v>231</v>
      </c>
      <c r="AJ659" s="7">
        <v>1</v>
      </c>
      <c r="AK659" s="12">
        <v>0.93145161290322576</v>
      </c>
      <c r="AL659" s="12">
        <v>0.95</v>
      </c>
      <c r="AN659" s="12">
        <v>0.99568965517241381</v>
      </c>
      <c r="AO659" s="12">
        <v>0.93548387096774188</v>
      </c>
      <c r="AP659" s="12">
        <v>0.52207335822534584</v>
      </c>
      <c r="AQ659" s="8">
        <v>476</v>
      </c>
      <c r="AR659" s="16">
        <v>0</v>
      </c>
      <c r="AS659" s="7">
        <v>18.098859315589355</v>
      </c>
      <c r="AT659" s="7">
        <v>2.0517241379310347</v>
      </c>
      <c r="AU659" s="7">
        <v>1.0258620689655173</v>
      </c>
      <c r="AV659" s="7">
        <v>180</v>
      </c>
      <c r="AW659" s="16">
        <v>5.699233716475096E-3</v>
      </c>
      <c r="AX659" s="16">
        <v>0</v>
      </c>
      <c r="AY659" s="7">
        <v>7839.7199999999993</v>
      </c>
      <c r="AZ659" s="10">
        <v>16.47</v>
      </c>
      <c r="BA659" s="16">
        <v>-6.8438914027149411E-2</v>
      </c>
      <c r="BB659" s="7">
        <v>503.45289226414388</v>
      </c>
      <c r="BC659" s="16">
        <v>5.2384560558582864E-2</v>
      </c>
      <c r="BD659" s="13"/>
      <c r="BE659" s="13"/>
      <c r="BG659" s="44"/>
      <c r="BH659" s="43">
        <v>26.3</v>
      </c>
      <c r="BI659" s="2">
        <v>36.732999999999997</v>
      </c>
    </row>
    <row r="660" spans="1:61" x14ac:dyDescent="0.2">
      <c r="A660" s="2">
        <v>2006</v>
      </c>
      <c r="B660" s="4" t="s">
        <v>9</v>
      </c>
      <c r="C660" s="4" t="s">
        <v>272</v>
      </c>
      <c r="D660" s="4" t="s">
        <v>273</v>
      </c>
      <c r="E660" s="52" t="s">
        <v>293</v>
      </c>
      <c r="F660" s="4" t="s">
        <v>143</v>
      </c>
      <c r="G660" s="7">
        <v>7383.3329999999996</v>
      </c>
      <c r="J660" s="8">
        <v>7383.3329999999996</v>
      </c>
      <c r="K660" s="16">
        <v>-7.7981651376146766E-2</v>
      </c>
      <c r="L660" s="7">
        <v>7383.3329999999996</v>
      </c>
      <c r="M660" s="7">
        <v>14766.665999999999</v>
      </c>
      <c r="P660" s="8">
        <v>14766.665999999999</v>
      </c>
      <c r="Q660" s="16">
        <v>-0.53899082568807333</v>
      </c>
      <c r="R660" s="40">
        <v>26.5</v>
      </c>
      <c r="S660" s="16">
        <v>0</v>
      </c>
      <c r="V660" s="7">
        <v>2</v>
      </c>
      <c r="W660" s="7"/>
      <c r="Y660" s="7">
        <v>28743</v>
      </c>
      <c r="AB660" s="7">
        <v>71.5</v>
      </c>
      <c r="AE660" s="7">
        <v>224</v>
      </c>
      <c r="AF660" s="7">
        <v>23</v>
      </c>
      <c r="AG660" s="8">
        <v>201</v>
      </c>
      <c r="AH660" s="16">
        <v>-7.7981651376146766E-2</v>
      </c>
      <c r="AI660" s="7">
        <v>199</v>
      </c>
      <c r="AJ660" s="7">
        <v>2</v>
      </c>
      <c r="AK660" s="12">
        <v>0.8883928571428571</v>
      </c>
      <c r="AL660" s="12">
        <v>0.95</v>
      </c>
      <c r="AN660" s="12">
        <v>0.99004975124378114</v>
      </c>
      <c r="AO660" s="12">
        <v>0.8973214285714286</v>
      </c>
      <c r="AP660" s="12">
        <v>0.30806573194632891</v>
      </c>
      <c r="AQ660" s="8">
        <v>362</v>
      </c>
      <c r="AR660" s="16">
        <v>0</v>
      </c>
      <c r="AS660" s="7">
        <v>15.083333333333334</v>
      </c>
      <c r="AT660" s="7">
        <v>1.8009950248756219</v>
      </c>
      <c r="AU660" s="7">
        <v>0.90049751243781095</v>
      </c>
      <c r="AV660" s="7">
        <v>180</v>
      </c>
      <c r="AW660" s="16">
        <v>5.0027639579878387E-3</v>
      </c>
      <c r="AX660" s="16">
        <v>0</v>
      </c>
      <c r="AY660" s="7">
        <v>5962.1399999999994</v>
      </c>
      <c r="AZ660" s="10">
        <v>16.47</v>
      </c>
      <c r="BA660" s="16">
        <v>-6.8438914027149411E-2</v>
      </c>
      <c r="BB660" s="7">
        <v>404.38423862736278</v>
      </c>
      <c r="BC660" s="16">
        <v>2.2054134322118481E-2</v>
      </c>
      <c r="BD660" s="13"/>
      <c r="BE660" s="13"/>
      <c r="BG660" s="44"/>
      <c r="BH660" s="43">
        <v>24</v>
      </c>
      <c r="BI660" s="2">
        <v>36.732999999999997</v>
      </c>
    </row>
    <row r="661" spans="1:61" x14ac:dyDescent="0.2">
      <c r="A661" s="2">
        <v>2006</v>
      </c>
      <c r="B661" s="4" t="s">
        <v>10</v>
      </c>
      <c r="C661" s="4" t="s">
        <v>272</v>
      </c>
      <c r="D661" s="4" t="s">
        <v>273</v>
      </c>
      <c r="E661" s="52" t="s">
        <v>293</v>
      </c>
      <c r="F661" s="4" t="s">
        <v>143</v>
      </c>
      <c r="G661" s="7">
        <v>8375.1239999999998</v>
      </c>
      <c r="J661" s="8">
        <v>8375.1239999999998</v>
      </c>
      <c r="K661" s="16">
        <v>-5.3941908713692754E-2</v>
      </c>
      <c r="L661" s="7">
        <v>8375.1239999999998</v>
      </c>
      <c r="M661" s="7">
        <v>16750.248</v>
      </c>
      <c r="P661" s="8">
        <v>16750.248</v>
      </c>
      <c r="Q661" s="16">
        <v>-5.3941908713692754E-2</v>
      </c>
      <c r="R661" s="40">
        <v>26.5</v>
      </c>
      <c r="S661" s="16">
        <v>0</v>
      </c>
      <c r="V661" s="7">
        <v>2</v>
      </c>
      <c r="W661" s="7"/>
      <c r="Y661" s="7">
        <v>32604</v>
      </c>
      <c r="AB661" s="7">
        <v>71.5</v>
      </c>
      <c r="AE661" s="7">
        <v>248</v>
      </c>
      <c r="AF661" s="7">
        <v>20</v>
      </c>
      <c r="AG661" s="8">
        <v>228</v>
      </c>
      <c r="AH661" s="16">
        <v>-5.3941908713692976E-2</v>
      </c>
      <c r="AI661" s="7">
        <v>219</v>
      </c>
      <c r="AJ661" s="7">
        <v>9</v>
      </c>
      <c r="AK661" s="12">
        <v>0.88306451612903225</v>
      </c>
      <c r="AL661" s="12">
        <v>0.95</v>
      </c>
      <c r="AN661" s="12">
        <v>0.96052631578947367</v>
      </c>
      <c r="AO661" s="12">
        <v>0.91935483870967738</v>
      </c>
      <c r="AP661" s="12">
        <v>1.97658242522607E-2</v>
      </c>
      <c r="AQ661" s="8">
        <v>740</v>
      </c>
      <c r="AR661" s="16">
        <v>0.86198793954700093</v>
      </c>
      <c r="AS661" s="7">
        <v>29.249011857707508</v>
      </c>
      <c r="AT661" s="7">
        <v>3.2456140350877192</v>
      </c>
      <c r="AU661" s="7">
        <v>1.6228070175438596</v>
      </c>
      <c r="AV661" s="7">
        <v>180</v>
      </c>
      <c r="AW661" s="16">
        <v>9.0155945419103309E-3</v>
      </c>
      <c r="AX661" s="16">
        <v>0.96815391855625976</v>
      </c>
      <c r="AY661" s="7">
        <v>12187.8</v>
      </c>
      <c r="AZ661" s="10">
        <v>16.47</v>
      </c>
      <c r="BA661" s="16">
        <v>-6.8438914027149411E-2</v>
      </c>
      <c r="BB661" s="7">
        <v>724.11650711669552</v>
      </c>
      <c r="BC661" s="16">
        <v>-0.48604486719292744</v>
      </c>
      <c r="BD661" s="13"/>
      <c r="BE661" s="13"/>
      <c r="BG661" s="44"/>
      <c r="BH661" s="43">
        <v>25.3</v>
      </c>
      <c r="BI661" s="2">
        <v>36.732999999999997</v>
      </c>
    </row>
    <row r="662" spans="1:61" x14ac:dyDescent="0.2">
      <c r="A662" s="2">
        <v>2006</v>
      </c>
      <c r="B662" s="4" t="s">
        <v>0</v>
      </c>
      <c r="C662" s="4" t="s">
        <v>272</v>
      </c>
      <c r="D662" s="4" t="s">
        <v>273</v>
      </c>
      <c r="E662" s="52" t="s">
        <v>293</v>
      </c>
      <c r="F662" s="4" t="s">
        <v>143</v>
      </c>
      <c r="G662" s="7">
        <v>8191.4589999999989</v>
      </c>
      <c r="J662" s="8">
        <v>8191.4589999999989</v>
      </c>
      <c r="K662" s="16">
        <v>-3.463203463203457E-2</v>
      </c>
      <c r="L662" s="7">
        <v>8191.4589999999989</v>
      </c>
      <c r="M662" s="7">
        <v>16382.917999999998</v>
      </c>
      <c r="P662" s="8">
        <v>16382.917999999998</v>
      </c>
      <c r="Q662" s="16">
        <v>-3.463203463203457E-2</v>
      </c>
      <c r="R662" s="40">
        <v>26.5</v>
      </c>
      <c r="S662" s="16">
        <v>0</v>
      </c>
      <c r="V662" s="7">
        <v>2</v>
      </c>
      <c r="W662" s="7"/>
      <c r="Y662" s="7">
        <v>31889</v>
      </c>
      <c r="AB662" s="7">
        <v>71.5</v>
      </c>
      <c r="AE662" s="7">
        <v>240</v>
      </c>
      <c r="AF662" s="7">
        <v>17</v>
      </c>
      <c r="AG662" s="8">
        <v>223</v>
      </c>
      <c r="AH662" s="16">
        <v>-3.4632034632034681E-2</v>
      </c>
      <c r="AI662" s="7">
        <v>214</v>
      </c>
      <c r="AJ662" s="7">
        <v>9</v>
      </c>
      <c r="AK662" s="12">
        <v>0.89166666666666672</v>
      </c>
      <c r="AL662" s="12">
        <v>0.95</v>
      </c>
      <c r="AN662" s="12">
        <v>0.95964125560538116</v>
      </c>
      <c r="AO662" s="12">
        <v>0.9291666666666667</v>
      </c>
      <c r="AP662" s="12">
        <v>-4.035874439461884E-2</v>
      </c>
      <c r="AQ662" s="8">
        <v>293</v>
      </c>
      <c r="AR662" s="16">
        <v>-0.55682959775882823</v>
      </c>
      <c r="AS662" s="7">
        <v>11.400778210116732</v>
      </c>
      <c r="AT662" s="7">
        <v>1.3139013452914798</v>
      </c>
      <c r="AU662" s="7">
        <v>0.65695067264573992</v>
      </c>
      <c r="AV662" s="7">
        <v>180</v>
      </c>
      <c r="AW662" s="16">
        <v>3.6497259591429998E-3</v>
      </c>
      <c r="AX662" s="16">
        <v>-0.54093110799232869</v>
      </c>
      <c r="AY662" s="7">
        <v>4825.71</v>
      </c>
      <c r="AZ662" s="10">
        <v>16.47</v>
      </c>
      <c r="BA662" s="16">
        <v>-6.8438914027149411E-2</v>
      </c>
      <c r="BB662" s="7">
        <v>296.77783343710769</v>
      </c>
      <c r="BC662" s="16">
        <v>0.26634716403301045</v>
      </c>
      <c r="BD662" s="13"/>
      <c r="BE662" s="13"/>
      <c r="BG662" s="44"/>
      <c r="BH662" s="43">
        <v>25.7</v>
      </c>
      <c r="BI662" s="2">
        <v>36.732999999999997</v>
      </c>
    </row>
    <row r="663" spans="1:61" x14ac:dyDescent="0.2">
      <c r="A663" s="2">
        <v>2006</v>
      </c>
      <c r="B663" s="4" t="s">
        <v>1</v>
      </c>
      <c r="C663" s="4" t="s">
        <v>272</v>
      </c>
      <c r="D663" s="4" t="s">
        <v>273</v>
      </c>
      <c r="E663" s="52" t="s">
        <v>293</v>
      </c>
      <c r="F663" s="4" t="s">
        <v>143</v>
      </c>
      <c r="G663" s="7">
        <v>6905.8039999999992</v>
      </c>
      <c r="J663" s="8">
        <v>6905.8039999999992</v>
      </c>
      <c r="K663" s="16">
        <v>-0.12558139534883728</v>
      </c>
      <c r="L663" s="7">
        <v>6905.8039999999992</v>
      </c>
      <c r="M663" s="7">
        <v>13811.607999999998</v>
      </c>
      <c r="P663" s="8">
        <v>13811.607999999998</v>
      </c>
      <c r="Q663" s="16">
        <v>-0.12558139534883728</v>
      </c>
      <c r="R663" s="40">
        <v>26.5</v>
      </c>
      <c r="S663" s="16">
        <v>0</v>
      </c>
      <c r="V663" s="7">
        <v>2</v>
      </c>
      <c r="W663" s="7"/>
      <c r="Y663" s="7">
        <v>26884</v>
      </c>
      <c r="AB663" s="7">
        <v>71.5</v>
      </c>
      <c r="AE663" s="7">
        <v>248</v>
      </c>
      <c r="AF663" s="7">
        <v>60</v>
      </c>
      <c r="AG663" s="8">
        <v>188</v>
      </c>
      <c r="AH663" s="16">
        <v>-0.12558139534883717</v>
      </c>
      <c r="AI663" s="7">
        <v>182</v>
      </c>
      <c r="AJ663" s="7">
        <v>6</v>
      </c>
      <c r="AK663" s="12">
        <v>0.7338709677419355</v>
      </c>
      <c r="AL663" s="12">
        <v>0.95</v>
      </c>
      <c r="AN663" s="12">
        <v>0.96808510638297873</v>
      </c>
      <c r="AO663" s="12">
        <v>0.75806451612903225</v>
      </c>
      <c r="AP663" s="12">
        <v>4.5921094835881471E-2</v>
      </c>
      <c r="AQ663" s="8">
        <v>329</v>
      </c>
      <c r="AR663" s="16">
        <v>-0.22116822284695137</v>
      </c>
      <c r="AS663" s="7">
        <v>12.702702702702704</v>
      </c>
      <c r="AT663" s="7">
        <v>1.75</v>
      </c>
      <c r="AU663" s="7">
        <v>0.875</v>
      </c>
      <c r="AV663" s="7">
        <v>180</v>
      </c>
      <c r="AW663" s="16">
        <v>4.8611111111111112E-3</v>
      </c>
      <c r="AX663" s="16">
        <v>-0.10931472293667299</v>
      </c>
      <c r="AY663" s="7">
        <v>5418.6299999999992</v>
      </c>
      <c r="AZ663" s="10">
        <v>16.47</v>
      </c>
      <c r="BA663" s="16">
        <v>-6.8438914027149411E-2</v>
      </c>
      <c r="BB663" s="7">
        <v>325.74395715585132</v>
      </c>
      <c r="BC663" s="16">
        <v>4.0977083284872151E-2</v>
      </c>
      <c r="BD663" s="13"/>
      <c r="BE663" s="13"/>
      <c r="BG663" s="44"/>
      <c r="BH663" s="43">
        <v>25.9</v>
      </c>
      <c r="BI663" s="2">
        <v>36.732999999999997</v>
      </c>
    </row>
    <row r="664" spans="1:61" x14ac:dyDescent="0.2">
      <c r="A664" s="2">
        <v>2006</v>
      </c>
      <c r="B664" s="4" t="s">
        <v>2</v>
      </c>
      <c r="C664" s="4" t="s">
        <v>272</v>
      </c>
      <c r="D664" s="4" t="s">
        <v>273</v>
      </c>
      <c r="E664" s="52" t="s">
        <v>293</v>
      </c>
      <c r="F664" s="4" t="s">
        <v>143</v>
      </c>
      <c r="G664" s="7">
        <v>7787.3959999999997</v>
      </c>
      <c r="J664" s="8">
        <v>7787.3959999999997</v>
      </c>
      <c r="K664" s="16">
        <v>-9.0128755364806801E-2</v>
      </c>
      <c r="L664" s="7">
        <v>7787.3959999999997</v>
      </c>
      <c r="M664" s="7">
        <v>15574.791999999999</v>
      </c>
      <c r="P664" s="8">
        <v>15574.791999999999</v>
      </c>
      <c r="Q664" s="16">
        <v>-9.0128755364806801E-2</v>
      </c>
      <c r="R664" s="40">
        <v>26.5</v>
      </c>
      <c r="S664" s="16">
        <v>0</v>
      </c>
      <c r="V664" s="7">
        <v>2</v>
      </c>
      <c r="W664" s="7"/>
      <c r="Y664" s="7">
        <v>30316</v>
      </c>
      <c r="AB664" s="7">
        <v>71.5</v>
      </c>
      <c r="AE664" s="7">
        <v>240</v>
      </c>
      <c r="AF664" s="7">
        <v>28</v>
      </c>
      <c r="AG664" s="8">
        <v>212</v>
      </c>
      <c r="AH664" s="16">
        <v>-9.0128755364806912E-2</v>
      </c>
      <c r="AI664" s="7">
        <v>206</v>
      </c>
      <c r="AJ664" s="7">
        <v>6</v>
      </c>
      <c r="AK664" s="12">
        <v>0.85833333333333328</v>
      </c>
      <c r="AL664" s="12">
        <v>0.95</v>
      </c>
      <c r="AN664" s="12">
        <v>0.97169811320754718</v>
      </c>
      <c r="AO664" s="12">
        <v>0.8833333333333333</v>
      </c>
      <c r="AP664" s="12">
        <v>-2.8301886792452824E-2</v>
      </c>
      <c r="AQ664" s="8">
        <v>403</v>
      </c>
      <c r="AR664" s="16">
        <v>3.0443327126397968E-2</v>
      </c>
      <c r="AS664" s="7">
        <v>16.584362139917694</v>
      </c>
      <c r="AT664" s="7">
        <v>1.9009433962264151</v>
      </c>
      <c r="AU664" s="7">
        <v>0.95047169811320753</v>
      </c>
      <c r="AV664" s="7">
        <v>180</v>
      </c>
      <c r="AW664" s="16">
        <v>5.2803983228511533E-3</v>
      </c>
      <c r="AX664" s="16">
        <v>0.13251554349269212</v>
      </c>
      <c r="AY664" s="7">
        <v>6637.41</v>
      </c>
      <c r="AZ664" s="10">
        <v>16.47</v>
      </c>
      <c r="BA664" s="16">
        <v>-6.8438914027149411E-2</v>
      </c>
      <c r="BB664" s="7">
        <v>413.70488904193894</v>
      </c>
      <c r="BC664" s="16">
        <v>-8.0269820095837788E-2</v>
      </c>
      <c r="BD664" s="13"/>
      <c r="BE664" s="13"/>
      <c r="BG664" s="44"/>
      <c r="BH664" s="43">
        <v>24.3</v>
      </c>
      <c r="BI664" s="2">
        <v>36.732999999999997</v>
      </c>
    </row>
    <row r="665" spans="1:61" x14ac:dyDescent="0.2">
      <c r="A665" s="2">
        <v>2006</v>
      </c>
      <c r="B665" s="4" t="s">
        <v>3</v>
      </c>
      <c r="C665" s="4" t="s">
        <v>272</v>
      </c>
      <c r="D665" s="4" t="s">
        <v>273</v>
      </c>
      <c r="E665" s="52" t="s">
        <v>293</v>
      </c>
      <c r="F665" s="4" t="s">
        <v>143</v>
      </c>
      <c r="G665" s="7">
        <v>7897.5949999999993</v>
      </c>
      <c r="J665" s="8">
        <v>7897.5949999999993</v>
      </c>
      <c r="K665" s="16">
        <v>-8.8983050847457612E-2</v>
      </c>
      <c r="L665" s="7">
        <v>7897.5949999999993</v>
      </c>
      <c r="M665" s="7">
        <v>15795.189999999999</v>
      </c>
      <c r="P665" s="8">
        <v>15795.189999999999</v>
      </c>
      <c r="Q665" s="16">
        <v>-8.8983050847457612E-2</v>
      </c>
      <c r="R665" s="40">
        <v>26.5</v>
      </c>
      <c r="S665" s="16">
        <v>0</v>
      </c>
      <c r="V665" s="7">
        <v>2</v>
      </c>
      <c r="W665" s="7"/>
      <c r="Y665" s="7">
        <v>30745</v>
      </c>
      <c r="AB665" s="7">
        <v>71.5</v>
      </c>
      <c r="AE665" s="7">
        <v>248</v>
      </c>
      <c r="AF665" s="7">
        <v>33</v>
      </c>
      <c r="AG665" s="8">
        <v>215</v>
      </c>
      <c r="AH665" s="16">
        <v>-8.8983050847457612E-2</v>
      </c>
      <c r="AI665" s="7">
        <v>211</v>
      </c>
      <c r="AJ665" s="7">
        <v>4</v>
      </c>
      <c r="AK665" s="12">
        <v>0.85080645161290325</v>
      </c>
      <c r="AL665" s="12">
        <v>0.95</v>
      </c>
      <c r="AN665" s="12">
        <v>0.98139534883720925</v>
      </c>
      <c r="AO665" s="12">
        <v>0.86693548387096775</v>
      </c>
      <c r="AP665" s="12">
        <v>-1.4428500742206918E-2</v>
      </c>
      <c r="AQ665" s="8">
        <v>480</v>
      </c>
      <c r="AR665" s="16">
        <v>0.23002209951975039</v>
      </c>
      <c r="AS665" s="7">
        <v>18.250950570342205</v>
      </c>
      <c r="AT665" s="7">
        <v>2.2325581395348837</v>
      </c>
      <c r="AU665" s="7">
        <v>1.1162790697674418</v>
      </c>
      <c r="AV665" s="7">
        <v>180</v>
      </c>
      <c r="AW665" s="16">
        <v>6.2015503875968991E-3</v>
      </c>
      <c r="AX665" s="16">
        <v>0.35016379296121425</v>
      </c>
      <c r="AY665" s="7">
        <v>7905.5999999999995</v>
      </c>
      <c r="AZ665" s="10">
        <v>16.47</v>
      </c>
      <c r="BA665" s="16">
        <v>-6.8438914027149411E-2</v>
      </c>
      <c r="BB665" s="7">
        <v>477.07135549697693</v>
      </c>
      <c r="BC665" s="16">
        <v>-0.18747746532160439</v>
      </c>
      <c r="BD665" s="13"/>
      <c r="BE665" s="13"/>
      <c r="BG665" s="44"/>
      <c r="BH665" s="43">
        <v>26.3</v>
      </c>
      <c r="BI665" s="2">
        <v>36.732999999999997</v>
      </c>
    </row>
    <row r="666" spans="1:61" x14ac:dyDescent="0.2">
      <c r="A666" s="2">
        <v>2006</v>
      </c>
      <c r="B666" s="4" t="s">
        <v>4</v>
      </c>
      <c r="C666" s="4" t="s">
        <v>272</v>
      </c>
      <c r="D666" s="4" t="s">
        <v>273</v>
      </c>
      <c r="E666" s="52" t="s">
        <v>293</v>
      </c>
      <c r="F666" s="4" t="s">
        <v>143</v>
      </c>
      <c r="G666" s="7">
        <v>7824.128999999999</v>
      </c>
      <c r="J666" s="8">
        <v>7824.128999999999</v>
      </c>
      <c r="K666" s="16">
        <v>1.4285714285714235E-2</v>
      </c>
      <c r="L666" s="7">
        <v>7824.128999999999</v>
      </c>
      <c r="M666" s="7">
        <v>15648.257999999998</v>
      </c>
      <c r="P666" s="8">
        <v>15648.257999999998</v>
      </c>
      <c r="Q666" s="16">
        <v>1.4285714285714235E-2</v>
      </c>
      <c r="R666" s="40">
        <v>26.5</v>
      </c>
      <c r="S666" s="16">
        <v>0</v>
      </c>
      <c r="V666" s="7">
        <v>2</v>
      </c>
      <c r="W666" s="7"/>
      <c r="Y666" s="7">
        <v>30459</v>
      </c>
      <c r="AB666" s="7">
        <v>71.5</v>
      </c>
      <c r="AE666" s="7">
        <v>248</v>
      </c>
      <c r="AF666" s="7">
        <v>35</v>
      </c>
      <c r="AG666" s="8">
        <v>213</v>
      </c>
      <c r="AH666" s="16">
        <v>1.4285714285714235E-2</v>
      </c>
      <c r="AI666" s="7">
        <v>204</v>
      </c>
      <c r="AJ666" s="7">
        <v>9</v>
      </c>
      <c r="AK666" s="12">
        <v>0.82258064516129037</v>
      </c>
      <c r="AL666" s="12">
        <v>0.95</v>
      </c>
      <c r="AN666" s="12">
        <v>0.95774647887323938</v>
      </c>
      <c r="AO666" s="12">
        <v>0.8588709677419355</v>
      </c>
      <c r="AP666" s="12">
        <v>1.0687239011961225E-2</v>
      </c>
      <c r="AQ666" s="8">
        <v>494</v>
      </c>
      <c r="AR666" s="16">
        <v>0.54456430224260477</v>
      </c>
      <c r="AS666" s="7">
        <v>19</v>
      </c>
      <c r="AT666" s="7">
        <v>2.31924882629108</v>
      </c>
      <c r="AU666" s="7">
        <v>1.15962441314554</v>
      </c>
      <c r="AV666" s="7">
        <v>180</v>
      </c>
      <c r="AW666" s="16">
        <v>6.4423578508085557E-3</v>
      </c>
      <c r="AX666" s="16">
        <v>0.52280987545045532</v>
      </c>
      <c r="AY666" s="7">
        <v>8136.1799999999994</v>
      </c>
      <c r="AZ666" s="10">
        <v>16.47</v>
      </c>
      <c r="BA666" s="16">
        <v>-6.8438914027149411E-2</v>
      </c>
      <c r="BB666" s="7">
        <v>486.86638015396585</v>
      </c>
      <c r="BC666" s="16">
        <v>-0.25063517956417375</v>
      </c>
      <c r="BD666" s="13"/>
      <c r="BE666" s="13"/>
      <c r="BG666" s="44"/>
      <c r="BH666" s="43">
        <v>26</v>
      </c>
      <c r="BI666" s="2">
        <v>36.732999999999997</v>
      </c>
    </row>
    <row r="667" spans="1:61" x14ac:dyDescent="0.2">
      <c r="A667" s="2">
        <v>2006</v>
      </c>
      <c r="B667" s="4" t="s">
        <v>11</v>
      </c>
      <c r="C667" s="4" t="s">
        <v>272</v>
      </c>
      <c r="D667" s="4" t="s">
        <v>273</v>
      </c>
      <c r="E667" s="52" t="s">
        <v>293</v>
      </c>
      <c r="F667" s="4" t="s">
        <v>143</v>
      </c>
      <c r="G667" s="7">
        <v>7309.8669999999993</v>
      </c>
      <c r="J667" s="8">
        <v>7309.8669999999993</v>
      </c>
      <c r="K667" s="16">
        <v>-4.3269230769230727E-2</v>
      </c>
      <c r="L667" s="7">
        <v>7309.8669999999993</v>
      </c>
      <c r="M667" s="7">
        <v>14619.733999999999</v>
      </c>
      <c r="P667" s="8">
        <v>14619.733999999999</v>
      </c>
      <c r="Q667" s="16">
        <v>-4.3269230769230727E-2</v>
      </c>
      <c r="R667" s="40">
        <v>26.5</v>
      </c>
      <c r="S667" s="16">
        <v>0</v>
      </c>
      <c r="V667" s="7">
        <v>2</v>
      </c>
      <c r="W667" s="7"/>
      <c r="Y667" s="7">
        <v>28457</v>
      </c>
      <c r="AB667" s="7">
        <v>71.5</v>
      </c>
      <c r="AE667" s="7">
        <v>240</v>
      </c>
      <c r="AF667" s="7">
        <v>41</v>
      </c>
      <c r="AG667" s="8">
        <v>199</v>
      </c>
      <c r="AH667" s="16">
        <v>-4.3269230769230727E-2</v>
      </c>
      <c r="AI667" s="7">
        <v>197</v>
      </c>
      <c r="AJ667" s="7">
        <v>2</v>
      </c>
      <c r="AK667" s="12">
        <v>0.8208333333333333</v>
      </c>
      <c r="AL667" s="12">
        <v>0.95</v>
      </c>
      <c r="AN667" s="12">
        <v>0.98994974874371855</v>
      </c>
      <c r="AO667" s="12">
        <v>0.82916666666666672</v>
      </c>
      <c r="AP667" s="12">
        <v>9.3605281308504207E-3</v>
      </c>
      <c r="AQ667" s="8">
        <v>414</v>
      </c>
      <c r="AR667" s="16">
        <v>-0.26071428571428568</v>
      </c>
      <c r="AS667" s="7">
        <v>16.363636363636363</v>
      </c>
      <c r="AT667" s="7">
        <v>2.0804020100502512</v>
      </c>
      <c r="AU667" s="7">
        <v>1.0402010050251256</v>
      </c>
      <c r="AV667" s="7">
        <v>180</v>
      </c>
      <c r="AW667" s="16">
        <v>5.7788944723618091E-3</v>
      </c>
      <c r="AX667" s="16">
        <v>-0.22727925340990673</v>
      </c>
      <c r="AY667" s="7">
        <v>6818.58</v>
      </c>
      <c r="AZ667" s="10">
        <v>16.47</v>
      </c>
      <c r="BA667" s="16">
        <v>-6.8438914027149411E-2</v>
      </c>
      <c r="BB667" s="7">
        <v>404.63442078254593</v>
      </c>
      <c r="BC667" s="16">
        <v>0.1127657247669072</v>
      </c>
      <c r="BD667" s="13"/>
      <c r="BE667" s="13"/>
      <c r="BG667" s="44"/>
      <c r="BH667" s="43">
        <v>25.3</v>
      </c>
      <c r="BI667" s="2">
        <v>36.732999999999997</v>
      </c>
    </row>
    <row r="668" spans="1:61" x14ac:dyDescent="0.2">
      <c r="A668" s="2">
        <v>2006</v>
      </c>
      <c r="B668" s="4" t="s">
        <v>5</v>
      </c>
      <c r="C668" s="4" t="s">
        <v>272</v>
      </c>
      <c r="D668" s="4" t="s">
        <v>273</v>
      </c>
      <c r="E668" s="52" t="s">
        <v>293</v>
      </c>
      <c r="F668" s="4" t="s">
        <v>143</v>
      </c>
      <c r="G668" s="7">
        <v>7346.5999999999995</v>
      </c>
      <c r="J668" s="8">
        <v>7346.5999999999995</v>
      </c>
      <c r="K668" s="16">
        <v>-0.14163090128755362</v>
      </c>
      <c r="L668" s="7">
        <v>7346.5999999999995</v>
      </c>
      <c r="M668" s="7">
        <v>14693.199999999999</v>
      </c>
      <c r="P668" s="8">
        <v>14693.199999999999</v>
      </c>
      <c r="Q668" s="16">
        <v>-0.14163090128755362</v>
      </c>
      <c r="R668" s="40">
        <v>26.5</v>
      </c>
      <c r="S668" s="16">
        <v>0</v>
      </c>
      <c r="V668" s="7">
        <v>2</v>
      </c>
      <c r="W668" s="7"/>
      <c r="Y668" s="7">
        <v>28600</v>
      </c>
      <c r="AB668" s="7">
        <v>71.5</v>
      </c>
      <c r="AE668" s="7">
        <v>248</v>
      </c>
      <c r="AF668" s="7">
        <v>48</v>
      </c>
      <c r="AG668" s="8">
        <v>200</v>
      </c>
      <c r="AH668" s="16">
        <v>-0.14163090128755362</v>
      </c>
      <c r="AI668" s="7">
        <v>199</v>
      </c>
      <c r="AJ668" s="7">
        <v>1</v>
      </c>
      <c r="AK668" s="12">
        <v>0.80241935483870963</v>
      </c>
      <c r="AL668" s="12">
        <v>0.95</v>
      </c>
      <c r="AN668" s="12">
        <v>0.995</v>
      </c>
      <c r="AO668" s="12">
        <v>0.80645161290322576</v>
      </c>
      <c r="AP668" s="12">
        <v>2.1299559471365637E-2</v>
      </c>
      <c r="AQ668" s="8">
        <v>356</v>
      </c>
      <c r="AR668" s="16">
        <v>-0.53886010362694303</v>
      </c>
      <c r="AS668" s="7">
        <v>13.536121673003802</v>
      </c>
      <c r="AT668" s="7">
        <v>1.78</v>
      </c>
      <c r="AU668" s="7">
        <v>0.89</v>
      </c>
      <c r="AV668" s="7">
        <v>180</v>
      </c>
      <c r="AW668" s="16">
        <v>4.9444444444444449E-3</v>
      </c>
      <c r="AX668" s="16">
        <v>-0.46277202072538859</v>
      </c>
      <c r="AY668" s="7">
        <v>5863.32</v>
      </c>
      <c r="AZ668" s="10">
        <v>16.47</v>
      </c>
      <c r="BA668" s="16">
        <v>-6.8438914027149411E-2</v>
      </c>
      <c r="BB668" s="7">
        <v>336.92379600261069</v>
      </c>
      <c r="BC668" s="16">
        <v>0.21203367745503507</v>
      </c>
      <c r="BD668" s="13"/>
      <c r="BE668" s="13"/>
      <c r="BG668" s="44"/>
      <c r="BH668" s="43">
        <v>26.3</v>
      </c>
      <c r="BI668" s="2">
        <v>36.732999999999997</v>
      </c>
    </row>
    <row r="669" spans="1:61" x14ac:dyDescent="0.2">
      <c r="A669" s="2">
        <v>2006</v>
      </c>
      <c r="B669" s="4" t="s">
        <v>6</v>
      </c>
      <c r="C669" s="4" t="s">
        <v>272</v>
      </c>
      <c r="D669" s="4" t="s">
        <v>273</v>
      </c>
      <c r="E669" s="52" t="s">
        <v>293</v>
      </c>
      <c r="F669" s="4" t="s">
        <v>143</v>
      </c>
      <c r="G669" s="7">
        <v>7677.1969999999992</v>
      </c>
      <c r="J669" s="8">
        <v>7677.1969999999992</v>
      </c>
      <c r="K669" s="16">
        <v>-0.11063829787234047</v>
      </c>
      <c r="L669" s="7">
        <v>7677.1969999999992</v>
      </c>
      <c r="M669" s="7">
        <v>15354.393999999998</v>
      </c>
      <c r="P669" s="8">
        <v>15354.393999999998</v>
      </c>
      <c r="Q669" s="16">
        <v>-0.11063829787234047</v>
      </c>
      <c r="R669" s="40">
        <v>26.5</v>
      </c>
      <c r="S669" s="16">
        <v>0</v>
      </c>
      <c r="V669" s="7">
        <v>2</v>
      </c>
      <c r="W669" s="7"/>
      <c r="Y669" s="7">
        <v>29887</v>
      </c>
      <c r="AB669" s="7">
        <v>71.5</v>
      </c>
      <c r="AE669" s="7">
        <v>240</v>
      </c>
      <c r="AF669" s="7">
        <v>31</v>
      </c>
      <c r="AG669" s="8">
        <v>209</v>
      </c>
      <c r="AH669" s="16">
        <v>-0.11063829787234047</v>
      </c>
      <c r="AI669" s="7">
        <v>207</v>
      </c>
      <c r="AJ669" s="7">
        <v>2</v>
      </c>
      <c r="AK669" s="12">
        <v>0.86250000000000004</v>
      </c>
      <c r="AL669" s="12">
        <v>0.95</v>
      </c>
      <c r="AN669" s="12">
        <v>0.99043062200956933</v>
      </c>
      <c r="AO669" s="12">
        <v>0.87083333333333335</v>
      </c>
      <c r="AP669" s="12">
        <v>3.2379145355552197E-3</v>
      </c>
      <c r="AQ669" s="8">
        <v>314</v>
      </c>
      <c r="AR669" s="16">
        <v>-0.50937500000000002</v>
      </c>
      <c r="AS669" s="7">
        <v>12.217898832684826</v>
      </c>
      <c r="AT669" s="7">
        <v>1.5023923444976077</v>
      </c>
      <c r="AU669" s="7">
        <v>0.75119617224880386</v>
      </c>
      <c r="AV669" s="7">
        <v>180</v>
      </c>
      <c r="AW669" s="16">
        <v>4.1733120680489105E-3</v>
      </c>
      <c r="AX669" s="16">
        <v>-0.44834031100478466</v>
      </c>
      <c r="AY669" s="7">
        <v>5171.58</v>
      </c>
      <c r="AZ669" s="10">
        <v>16.47</v>
      </c>
      <c r="BA669" s="16">
        <v>-6.8438914027149411E-2</v>
      </c>
      <c r="BB669" s="7">
        <v>303.86008528517516</v>
      </c>
      <c r="BC669" s="16">
        <v>0.20921017878419471</v>
      </c>
      <c r="BD669" s="13"/>
      <c r="BE669" s="13"/>
      <c r="BG669" s="44"/>
      <c r="BH669" s="43">
        <v>25.7</v>
      </c>
      <c r="BI669" s="2">
        <v>36.732999999999997</v>
      </c>
    </row>
    <row r="670" spans="1:61" x14ac:dyDescent="0.2">
      <c r="A670" s="2">
        <v>2006</v>
      </c>
      <c r="B670" s="4" t="s">
        <v>7</v>
      </c>
      <c r="C670" s="4" t="s">
        <v>272</v>
      </c>
      <c r="D670" s="4" t="s">
        <v>273</v>
      </c>
      <c r="E670" s="52" t="s">
        <v>293</v>
      </c>
      <c r="F670" s="4" t="s">
        <v>143</v>
      </c>
      <c r="G670" s="7">
        <v>8558.7889999999989</v>
      </c>
      <c r="J670" s="8">
        <v>8558.7889999999989</v>
      </c>
      <c r="K670" s="16">
        <v>4.3103448275862988E-3</v>
      </c>
      <c r="L670" s="7">
        <v>8558.7889999999989</v>
      </c>
      <c r="M670" s="7">
        <v>17117.577999999998</v>
      </c>
      <c r="P670" s="8">
        <v>17117.577999999998</v>
      </c>
      <c r="Q670" s="16">
        <v>4.3103448275862988E-3</v>
      </c>
      <c r="R670" s="40">
        <v>26.5</v>
      </c>
      <c r="S670" s="16">
        <v>0</v>
      </c>
      <c r="V670" s="7">
        <v>2</v>
      </c>
      <c r="W670" s="7"/>
      <c r="Y670" s="7">
        <v>33319</v>
      </c>
      <c r="AB670" s="7">
        <v>71.5</v>
      </c>
      <c r="AE670" s="7">
        <v>248</v>
      </c>
      <c r="AF670" s="7">
        <v>15</v>
      </c>
      <c r="AG670" s="8">
        <v>233</v>
      </c>
      <c r="AH670" s="16">
        <v>4.3103448275862988E-3</v>
      </c>
      <c r="AI670" s="7">
        <v>227</v>
      </c>
      <c r="AJ670" s="7">
        <v>6</v>
      </c>
      <c r="AK670" s="12">
        <v>0.91532258064516125</v>
      </c>
      <c r="AL670" s="12">
        <v>0.95</v>
      </c>
      <c r="AN670" s="12">
        <v>0.97424892703862664</v>
      </c>
      <c r="AO670" s="12">
        <v>0.93951612903225812</v>
      </c>
      <c r="AP670" s="12">
        <v>-2.153354513869532E-2</v>
      </c>
      <c r="AQ670" s="8">
        <v>468</v>
      </c>
      <c r="AR670" s="16">
        <v>-6.2124248496993939E-2</v>
      </c>
      <c r="AS670" s="7">
        <v>18.72</v>
      </c>
      <c r="AT670" s="7">
        <v>2.0085836909871246</v>
      </c>
      <c r="AU670" s="7">
        <v>1.0042918454935623</v>
      </c>
      <c r="AV670" s="7">
        <v>180</v>
      </c>
      <c r="AW670" s="16">
        <v>5.579399141630902E-3</v>
      </c>
      <c r="AX670" s="16">
        <v>-6.6149466314603389E-2</v>
      </c>
      <c r="AY670" s="7">
        <v>7707.9599999999991</v>
      </c>
      <c r="AZ670" s="10">
        <v>16.47</v>
      </c>
      <c r="BA670" s="16">
        <v>-6.8438914027149411E-2</v>
      </c>
      <c r="BB670" s="7">
        <v>453.44896230836781</v>
      </c>
      <c r="BC670" s="16">
        <v>3.8627339011664361E-2</v>
      </c>
      <c r="BD670" s="13"/>
      <c r="BE670" s="13"/>
      <c r="BG670" s="44"/>
      <c r="BH670" s="43">
        <v>25</v>
      </c>
      <c r="BI670" s="2">
        <v>36.732999999999997</v>
      </c>
    </row>
    <row r="671" spans="1:61" x14ac:dyDescent="0.2">
      <c r="A671" s="2">
        <v>2007</v>
      </c>
      <c r="B671" s="4" t="s">
        <v>8</v>
      </c>
      <c r="C671" s="4" t="s">
        <v>272</v>
      </c>
      <c r="D671" s="4" t="s">
        <v>273</v>
      </c>
      <c r="E671" s="52" t="s">
        <v>293</v>
      </c>
      <c r="F671" s="4" t="s">
        <v>143</v>
      </c>
      <c r="G671" s="7">
        <v>8338.3909999999996</v>
      </c>
      <c r="J671" s="8">
        <v>8338.3909999999996</v>
      </c>
      <c r="K671" s="16">
        <v>-2.1551724137930939E-2</v>
      </c>
      <c r="L671" s="7">
        <v>8338.3909999999996</v>
      </c>
      <c r="M671" s="7">
        <v>16676.781999999999</v>
      </c>
      <c r="P671" s="8">
        <v>16676.781999999999</v>
      </c>
      <c r="Q671" s="16">
        <v>-2.1551724137930939E-2</v>
      </c>
      <c r="R671" s="40">
        <v>26.5</v>
      </c>
      <c r="S671" s="16">
        <v>0</v>
      </c>
      <c r="V671" s="7">
        <v>2</v>
      </c>
      <c r="W671" s="7"/>
      <c r="Y671" s="7">
        <v>32461</v>
      </c>
      <c r="AB671" s="7">
        <v>71.5</v>
      </c>
      <c r="AE671" s="7">
        <v>248</v>
      </c>
      <c r="AF671" s="7">
        <v>21</v>
      </c>
      <c r="AG671" s="8">
        <v>227</v>
      </c>
      <c r="AH671" s="16">
        <v>-2.155172413793105E-2</v>
      </c>
      <c r="AI671" s="7">
        <v>227</v>
      </c>
      <c r="AJ671" s="7">
        <v>0</v>
      </c>
      <c r="AK671" s="12">
        <v>0.91532258064516125</v>
      </c>
      <c r="AL671" s="12">
        <v>0.95</v>
      </c>
      <c r="AN671" s="12">
        <v>1</v>
      </c>
      <c r="AO671" s="12">
        <v>0.91532258064516125</v>
      </c>
      <c r="AP671" s="12">
        <v>4.3290043290042934E-3</v>
      </c>
      <c r="AQ671" s="8">
        <v>416</v>
      </c>
      <c r="AR671" s="16">
        <v>-0.12605042016806722</v>
      </c>
      <c r="AS671" s="7">
        <v>15.817490494296578</v>
      </c>
      <c r="AT671" s="7">
        <v>1.8325991189427313</v>
      </c>
      <c r="AU671" s="7">
        <v>0.91629955947136565</v>
      </c>
      <c r="AV671" s="7">
        <v>180</v>
      </c>
      <c r="AW671" s="16">
        <v>5.0905531081742537E-3</v>
      </c>
      <c r="AX671" s="16">
        <v>-0.10680042942287049</v>
      </c>
      <c r="AY671" s="7">
        <v>6851.5199999999995</v>
      </c>
      <c r="AZ671" s="10">
        <v>16.47</v>
      </c>
      <c r="BA671" s="16">
        <v>0</v>
      </c>
      <c r="BB671" s="7">
        <v>439.99244365941985</v>
      </c>
      <c r="BC671" s="16">
        <v>4.9522770316749468E-2</v>
      </c>
      <c r="BD671" s="13"/>
      <c r="BE671" s="13"/>
      <c r="BG671" s="44"/>
      <c r="BH671" s="43">
        <v>26.3</v>
      </c>
      <c r="BI671" s="2">
        <v>36.732999999999997</v>
      </c>
    </row>
    <row r="672" spans="1:61" x14ac:dyDescent="0.2">
      <c r="A672" s="2">
        <v>2007</v>
      </c>
      <c r="B672" s="4" t="s">
        <v>9</v>
      </c>
      <c r="C672" s="4" t="s">
        <v>272</v>
      </c>
      <c r="D672" s="4" t="s">
        <v>273</v>
      </c>
      <c r="E672" s="52" t="s">
        <v>293</v>
      </c>
      <c r="F672" s="4" t="s">
        <v>143</v>
      </c>
      <c r="G672" s="7">
        <v>7566.9979999999996</v>
      </c>
      <c r="J672" s="8">
        <v>7566.9979999999996</v>
      </c>
      <c r="K672" s="16">
        <v>2.4875621890547261E-2</v>
      </c>
      <c r="L672" s="7">
        <v>7566.9979999999996</v>
      </c>
      <c r="M672" s="7">
        <v>15133.995999999999</v>
      </c>
      <c r="P672" s="8">
        <v>15133.995999999999</v>
      </c>
      <c r="Q672" s="16">
        <v>2.4875621890547261E-2</v>
      </c>
      <c r="R672" s="40">
        <v>26.5</v>
      </c>
      <c r="S672" s="16">
        <v>0</v>
      </c>
      <c r="V672" s="7">
        <v>2</v>
      </c>
      <c r="W672" s="7"/>
      <c r="Y672" s="7">
        <v>29458</v>
      </c>
      <c r="AB672" s="7">
        <v>71.5</v>
      </c>
      <c r="AE672" s="7">
        <v>224</v>
      </c>
      <c r="AF672" s="7">
        <v>18</v>
      </c>
      <c r="AG672" s="8">
        <v>206</v>
      </c>
      <c r="AH672" s="16">
        <v>2.4875621890547261E-2</v>
      </c>
      <c r="AI672" s="7">
        <v>205</v>
      </c>
      <c r="AJ672" s="7">
        <v>1</v>
      </c>
      <c r="AK672" s="12">
        <v>0.9151785714285714</v>
      </c>
      <c r="AL672" s="12">
        <v>0.95</v>
      </c>
      <c r="AN672" s="12">
        <v>0.99514563106796117</v>
      </c>
      <c r="AO672" s="12">
        <v>0.9196428571428571</v>
      </c>
      <c r="AP672" s="12">
        <v>5.1470946967848707E-3</v>
      </c>
      <c r="AQ672" s="8">
        <v>338</v>
      </c>
      <c r="AR672" s="16">
        <v>-6.6298342541436517E-2</v>
      </c>
      <c r="AS672" s="7">
        <v>14.083333333333334</v>
      </c>
      <c r="AT672" s="7">
        <v>1.6407766990291262</v>
      </c>
      <c r="AU672" s="7">
        <v>0.82038834951456308</v>
      </c>
      <c r="AV672" s="7">
        <v>180</v>
      </c>
      <c r="AW672" s="16">
        <v>4.5577130528586841E-3</v>
      </c>
      <c r="AX672" s="16">
        <v>-8.8961004130236554E-2</v>
      </c>
      <c r="AY672" s="7">
        <v>5566.86</v>
      </c>
      <c r="AZ672" s="10">
        <v>16.47</v>
      </c>
      <c r="BA672" s="16">
        <v>0</v>
      </c>
      <c r="BB672" s="7">
        <v>377.57423385648792</v>
      </c>
      <c r="BC672" s="16">
        <v>4.9970335912906214E-2</v>
      </c>
      <c r="BD672" s="13"/>
      <c r="BE672" s="13"/>
      <c r="BG672" s="44"/>
      <c r="BH672" s="43">
        <v>24</v>
      </c>
      <c r="BI672" s="2">
        <v>36.732999999999997</v>
      </c>
    </row>
    <row r="673" spans="1:62" x14ac:dyDescent="0.2">
      <c r="A673" s="2">
        <v>2007</v>
      </c>
      <c r="B673" s="4" t="s">
        <v>10</v>
      </c>
      <c r="C673" s="4" t="s">
        <v>272</v>
      </c>
      <c r="D673" s="4" t="s">
        <v>273</v>
      </c>
      <c r="E673" s="52" t="s">
        <v>293</v>
      </c>
      <c r="F673" s="4" t="s">
        <v>143</v>
      </c>
      <c r="G673" s="7">
        <v>8264.9249999999993</v>
      </c>
      <c r="J673" s="8">
        <v>8264.9249999999993</v>
      </c>
      <c r="K673" s="16">
        <v>-1.3157894736842146E-2</v>
      </c>
      <c r="L673" s="7">
        <v>8264.9249999999993</v>
      </c>
      <c r="M673" s="7">
        <v>16529.849999999999</v>
      </c>
      <c r="P673" s="8">
        <v>16529.849999999999</v>
      </c>
      <c r="Q673" s="16">
        <v>-1.3157894736842146E-2</v>
      </c>
      <c r="R673" s="40">
        <v>26.5</v>
      </c>
      <c r="S673" s="16">
        <v>0</v>
      </c>
      <c r="V673" s="7">
        <v>2</v>
      </c>
      <c r="W673" s="7"/>
      <c r="Y673" s="7">
        <v>32175</v>
      </c>
      <c r="AB673" s="7">
        <v>71.5</v>
      </c>
      <c r="AE673" s="7">
        <v>248</v>
      </c>
      <c r="AF673" s="7">
        <v>23</v>
      </c>
      <c r="AG673" s="8">
        <v>225</v>
      </c>
      <c r="AH673" s="16">
        <v>-1.3157894736842146E-2</v>
      </c>
      <c r="AI673" s="7">
        <v>222</v>
      </c>
      <c r="AJ673" s="7">
        <v>3</v>
      </c>
      <c r="AK673" s="12">
        <v>0.89516129032258063</v>
      </c>
      <c r="AL673" s="12">
        <v>0.95</v>
      </c>
      <c r="AN673" s="12">
        <v>0.98666666666666669</v>
      </c>
      <c r="AO673" s="12">
        <v>0.907258064516129</v>
      </c>
      <c r="AP673" s="12">
        <v>2.7214611872146133E-2</v>
      </c>
      <c r="AQ673" s="8">
        <v>341</v>
      </c>
      <c r="AR673" s="16">
        <v>-0.53918918918918912</v>
      </c>
      <c r="AS673" s="7">
        <v>13.478260869565217</v>
      </c>
      <c r="AT673" s="7">
        <v>1.5155555555555555</v>
      </c>
      <c r="AU673" s="7">
        <v>0.75777777777777777</v>
      </c>
      <c r="AV673" s="7">
        <v>180</v>
      </c>
      <c r="AW673" s="16">
        <v>4.2098765432098768E-3</v>
      </c>
      <c r="AX673" s="16">
        <v>-0.53304504504504502</v>
      </c>
      <c r="AY673" s="7">
        <v>5616.2699999999995</v>
      </c>
      <c r="AZ673" s="10">
        <v>16.47</v>
      </c>
      <c r="BA673" s="16">
        <v>0</v>
      </c>
      <c r="BB673" s="7">
        <v>333.68071476593673</v>
      </c>
      <c r="BC673" s="16">
        <v>0.26661240476236869</v>
      </c>
      <c r="BD673" s="13"/>
      <c r="BE673" s="13"/>
      <c r="BG673" s="44"/>
      <c r="BH673" s="43">
        <v>25.3</v>
      </c>
      <c r="BI673" s="2">
        <v>36.732999999999997</v>
      </c>
    </row>
    <row r="674" spans="1:62" x14ac:dyDescent="0.2">
      <c r="A674" s="2">
        <v>2007</v>
      </c>
      <c r="B674" s="4" t="s">
        <v>0</v>
      </c>
      <c r="C674" s="4" t="s">
        <v>272</v>
      </c>
      <c r="D674" s="4" t="s">
        <v>273</v>
      </c>
      <c r="E674" s="52" t="s">
        <v>293</v>
      </c>
      <c r="F674" s="4" t="s">
        <v>143</v>
      </c>
      <c r="G674" s="7">
        <v>5656.8819999999996</v>
      </c>
      <c r="J674" s="8">
        <v>5656.8819999999996</v>
      </c>
      <c r="K674" s="16">
        <v>-0.3094170403587444</v>
      </c>
      <c r="L674" s="7">
        <v>5656.8819999999996</v>
      </c>
      <c r="M674" s="7">
        <v>11313.763999999999</v>
      </c>
      <c r="P674" s="8">
        <v>11313.763999999999</v>
      </c>
      <c r="Q674" s="16">
        <v>-0.3094170403587444</v>
      </c>
      <c r="R674" s="40">
        <v>26.5</v>
      </c>
      <c r="S674" s="16">
        <v>0</v>
      </c>
      <c r="V674" s="7">
        <v>2</v>
      </c>
      <c r="W674" s="7"/>
      <c r="Y674" s="7">
        <v>22022</v>
      </c>
      <c r="AB674" s="7">
        <v>71.5</v>
      </c>
      <c r="AE674" s="7">
        <v>240</v>
      </c>
      <c r="AF674" s="7">
        <v>86</v>
      </c>
      <c r="AG674" s="8">
        <v>154</v>
      </c>
      <c r="AH674" s="16">
        <v>-0.3094170403587444</v>
      </c>
      <c r="AI674" s="7">
        <v>153</v>
      </c>
      <c r="AJ674" s="7">
        <v>1</v>
      </c>
      <c r="AK674" s="12">
        <v>0.63749999999999996</v>
      </c>
      <c r="AL674" s="12">
        <v>0.95</v>
      </c>
      <c r="AN674" s="12">
        <v>0.99350649350649356</v>
      </c>
      <c r="AO674" s="12">
        <v>0.64166666666666672</v>
      </c>
      <c r="AP674" s="12">
        <v>3.5289476878261894E-2</v>
      </c>
      <c r="AQ674" s="8">
        <v>208</v>
      </c>
      <c r="AR674" s="16">
        <v>-0.29010238907849828</v>
      </c>
      <c r="AS674" s="7">
        <v>8.0933852140077818</v>
      </c>
      <c r="AT674" s="7">
        <v>1.3506493506493507</v>
      </c>
      <c r="AU674" s="7">
        <v>0.67532467532467533</v>
      </c>
      <c r="AV674" s="7">
        <v>180</v>
      </c>
      <c r="AW674" s="16">
        <v>3.7518037518037518E-3</v>
      </c>
      <c r="AX674" s="16">
        <v>2.7968618412304247E-2</v>
      </c>
      <c r="AY674" s="7">
        <v>3425.7599999999998</v>
      </c>
      <c r="AZ674" s="10">
        <v>16.47</v>
      </c>
      <c r="BA674" s="16">
        <v>0</v>
      </c>
      <c r="BB674" s="7">
        <v>210.68187493146209</v>
      </c>
      <c r="BC674" s="16">
        <v>-7.233876959007482E-2</v>
      </c>
      <c r="BD674" s="13"/>
      <c r="BE674" s="13"/>
      <c r="BG674" s="44"/>
      <c r="BH674" s="43">
        <v>25.7</v>
      </c>
      <c r="BI674" s="2">
        <v>36.732999999999997</v>
      </c>
    </row>
    <row r="675" spans="1:62" x14ac:dyDescent="0.2">
      <c r="A675" s="2">
        <v>2007</v>
      </c>
      <c r="B675" s="4" t="s">
        <v>1</v>
      </c>
      <c r="C675" s="4" t="s">
        <v>272</v>
      </c>
      <c r="D675" s="4" t="s">
        <v>273</v>
      </c>
      <c r="E675" s="52" t="s">
        <v>293</v>
      </c>
      <c r="F675" s="4" t="s">
        <v>143</v>
      </c>
      <c r="G675" s="7">
        <v>5730.348</v>
      </c>
      <c r="J675" s="8">
        <v>5730.348</v>
      </c>
      <c r="K675" s="16">
        <v>-0.17021276595744672</v>
      </c>
      <c r="L675" s="7">
        <v>5730.348</v>
      </c>
      <c r="M675" s="7">
        <v>11460.696</v>
      </c>
      <c r="P675" s="8">
        <v>11460.696</v>
      </c>
      <c r="Q675" s="16">
        <v>-0.17021276595744672</v>
      </c>
      <c r="R675" s="40">
        <v>26.5</v>
      </c>
      <c r="S675" s="16">
        <v>0</v>
      </c>
      <c r="V675" s="7">
        <v>2</v>
      </c>
      <c r="W675" s="7"/>
      <c r="Y675" s="7">
        <v>22308</v>
      </c>
      <c r="AB675" s="7">
        <v>71.5</v>
      </c>
      <c r="AE675" s="7">
        <v>248</v>
      </c>
      <c r="AF675" s="7">
        <v>92</v>
      </c>
      <c r="AG675" s="8">
        <v>156</v>
      </c>
      <c r="AH675" s="16">
        <v>-0.17021276595744683</v>
      </c>
      <c r="AI675" s="7">
        <v>154</v>
      </c>
      <c r="AJ675" s="7">
        <v>2</v>
      </c>
      <c r="AK675" s="12">
        <v>0.62096774193548387</v>
      </c>
      <c r="AL675" s="12">
        <v>0.95</v>
      </c>
      <c r="AN675" s="12">
        <v>0.98717948717948723</v>
      </c>
      <c r="AO675" s="12">
        <v>0.62903225806451613</v>
      </c>
      <c r="AP675" s="12">
        <v>1.9723865877712132E-2</v>
      </c>
      <c r="AQ675" s="8">
        <v>165</v>
      </c>
      <c r="AR675" s="16">
        <v>-0.49848024316109418</v>
      </c>
      <c r="AS675" s="7">
        <v>6.3706563706563708</v>
      </c>
      <c r="AT675" s="7">
        <v>1.0576923076923077</v>
      </c>
      <c r="AU675" s="7">
        <v>0.52884615384615385</v>
      </c>
      <c r="AV675" s="7">
        <v>180</v>
      </c>
      <c r="AW675" s="16">
        <v>2.938034188034188E-3</v>
      </c>
      <c r="AX675" s="16">
        <v>-0.39560439560439564</v>
      </c>
      <c r="AY675" s="7">
        <v>2717.5499999999997</v>
      </c>
      <c r="AZ675" s="10">
        <v>16.47</v>
      </c>
      <c r="BA675" s="16">
        <v>0</v>
      </c>
      <c r="BB675" s="7">
        <v>163.36703018454548</v>
      </c>
      <c r="BC675" s="16">
        <v>0.16573203119847968</v>
      </c>
      <c r="BD675" s="13"/>
      <c r="BE675" s="13"/>
      <c r="BG675" s="44"/>
      <c r="BH675" s="43">
        <v>25.9</v>
      </c>
      <c r="BI675" s="2">
        <v>36.732999999999997</v>
      </c>
      <c r="BJ675" s="2" t="s">
        <v>275</v>
      </c>
    </row>
    <row r="676" spans="1:62" x14ac:dyDescent="0.2">
      <c r="A676" s="2">
        <v>2007</v>
      </c>
      <c r="B676" s="4" t="s">
        <v>2</v>
      </c>
      <c r="C676" s="4" t="s">
        <v>272</v>
      </c>
      <c r="D676" s="4" t="s">
        <v>273</v>
      </c>
      <c r="E676" s="52" t="s">
        <v>293</v>
      </c>
      <c r="F676" s="4" t="s">
        <v>143</v>
      </c>
      <c r="G676" s="7">
        <v>8081.2599999999993</v>
      </c>
      <c r="J676" s="8">
        <v>8081.2599999999993</v>
      </c>
      <c r="K676" s="16">
        <v>3.7735849056603765E-2</v>
      </c>
      <c r="L676" s="7">
        <v>8081.2599999999993</v>
      </c>
      <c r="M676" s="7">
        <v>16162.519999999999</v>
      </c>
      <c r="P676" s="8">
        <v>16162.519999999999</v>
      </c>
      <c r="Q676" s="16">
        <v>3.7735849056603765E-2</v>
      </c>
      <c r="R676" s="40">
        <v>26.5</v>
      </c>
      <c r="S676" s="16">
        <v>0</v>
      </c>
      <c r="V676" s="7">
        <v>2</v>
      </c>
      <c r="W676" s="7"/>
      <c r="Y676" s="7">
        <v>31460</v>
      </c>
      <c r="AB676" s="7">
        <v>71.5</v>
      </c>
      <c r="AE676" s="7">
        <v>240</v>
      </c>
      <c r="AF676" s="7">
        <v>20</v>
      </c>
      <c r="AG676" s="8">
        <v>220</v>
      </c>
      <c r="AH676" s="16">
        <v>3.7735849056603765E-2</v>
      </c>
      <c r="AI676" s="7">
        <v>207</v>
      </c>
      <c r="AJ676" s="7">
        <v>13</v>
      </c>
      <c r="AK676" s="12">
        <v>0.86250000000000004</v>
      </c>
      <c r="AL676" s="12">
        <v>0.95</v>
      </c>
      <c r="AN676" s="12">
        <v>0.94090909090909092</v>
      </c>
      <c r="AO676" s="12">
        <v>0.91666666666666663</v>
      </c>
      <c r="AP676" s="12">
        <v>-3.1685789938217135E-2</v>
      </c>
      <c r="AQ676" s="8">
        <v>319.53288247882926</v>
      </c>
      <c r="AR676" s="16">
        <v>-0.20711443553640385</v>
      </c>
      <c r="AS676" s="7">
        <v>13.149501336577336</v>
      </c>
      <c r="AT676" s="7">
        <v>1.4524221930855876</v>
      </c>
      <c r="AU676" s="7">
        <v>0.72621109654279381</v>
      </c>
      <c r="AV676" s="7">
        <v>180</v>
      </c>
      <c r="AW676" s="16">
        <v>4.0345060919044096E-3</v>
      </c>
      <c r="AX676" s="16">
        <v>-0.23594663788053472</v>
      </c>
      <c r="AY676" s="7">
        <v>5262.7065744263173</v>
      </c>
      <c r="AZ676" s="10">
        <v>16.47</v>
      </c>
      <c r="BA676" s="16">
        <v>0</v>
      </c>
      <c r="BB676" s="7">
        <v>328.02063446936717</v>
      </c>
      <c r="BC676" s="16">
        <v>0.1223519097577664</v>
      </c>
      <c r="BD676" s="13"/>
      <c r="BE676" s="13"/>
      <c r="BG676" s="44"/>
      <c r="BH676" s="43">
        <v>24.3</v>
      </c>
      <c r="BI676" s="2">
        <v>36.732999999999997</v>
      </c>
    </row>
    <row r="677" spans="1:62" x14ac:dyDescent="0.2">
      <c r="A677" s="2">
        <v>2007</v>
      </c>
      <c r="B677" s="4" t="s">
        <v>3</v>
      </c>
      <c r="C677" s="4" t="s">
        <v>155</v>
      </c>
      <c r="D677" s="4" t="s">
        <v>273</v>
      </c>
      <c r="E677" s="52" t="s">
        <v>293</v>
      </c>
      <c r="F677" s="4" t="s">
        <v>143</v>
      </c>
      <c r="G677" s="7">
        <v>7530.2649999999994</v>
      </c>
      <c r="J677" s="8">
        <v>7530.2649999999994</v>
      </c>
      <c r="K677" s="16">
        <v>-4.6511627906976716E-2</v>
      </c>
      <c r="L677" s="7">
        <v>7530.2649999999994</v>
      </c>
      <c r="M677" s="7">
        <v>15060.529999999999</v>
      </c>
      <c r="P677" s="8">
        <v>15060.529999999999</v>
      </c>
      <c r="Q677" s="16">
        <v>-4.6511627906976716E-2</v>
      </c>
      <c r="R677" s="40">
        <v>26.5</v>
      </c>
      <c r="S677" s="16">
        <v>0</v>
      </c>
      <c r="V677" s="7">
        <v>2</v>
      </c>
      <c r="W677" s="7"/>
      <c r="Y677" s="7">
        <v>29315</v>
      </c>
      <c r="AB677" s="7">
        <v>71.5</v>
      </c>
      <c r="AE677" s="7">
        <v>248</v>
      </c>
      <c r="AF677" s="7">
        <v>43</v>
      </c>
      <c r="AG677" s="8">
        <v>205</v>
      </c>
      <c r="AH677" s="16">
        <v>-4.6511627906976716E-2</v>
      </c>
      <c r="AI677" s="7">
        <v>196</v>
      </c>
      <c r="AJ677" s="7">
        <v>9</v>
      </c>
      <c r="AK677" s="12">
        <v>0.79032258064516125</v>
      </c>
      <c r="AL677" s="12">
        <v>0.95</v>
      </c>
      <c r="AN677" s="12">
        <v>0.95609756097560972</v>
      </c>
      <c r="AO677" s="12">
        <v>0.82661290322580649</v>
      </c>
      <c r="AP677" s="12">
        <v>-2.577736677840714E-2</v>
      </c>
      <c r="AQ677" s="8">
        <v>296</v>
      </c>
      <c r="AR677" s="16">
        <v>-0.3833333333333333</v>
      </c>
      <c r="AS677" s="7">
        <v>11.254752851711027</v>
      </c>
      <c r="AT677" s="7">
        <v>1.4439024390243902</v>
      </c>
      <c r="AU677" s="7">
        <v>0.7219512195121951</v>
      </c>
      <c r="AV677" s="7">
        <v>180</v>
      </c>
      <c r="AW677" s="16">
        <v>4.010840108401084E-3</v>
      </c>
      <c r="AX677" s="16">
        <v>-0.35325203252032522</v>
      </c>
      <c r="AY677" s="7">
        <v>4875.12</v>
      </c>
      <c r="AZ677" s="10">
        <v>16.47</v>
      </c>
      <c r="BA677" s="16">
        <v>0</v>
      </c>
      <c r="BB677" s="7">
        <v>294.19400255646912</v>
      </c>
      <c r="BC677" s="16">
        <v>0.16474595400092654</v>
      </c>
      <c r="BD677" s="13"/>
      <c r="BE677" s="13"/>
      <c r="BG677" s="44"/>
      <c r="BH677" s="43">
        <v>26.3</v>
      </c>
      <c r="BI677" s="2">
        <v>36.732999999999997</v>
      </c>
      <c r="BJ677" s="2" t="s">
        <v>151</v>
      </c>
    </row>
    <row r="678" spans="1:62" x14ac:dyDescent="0.2">
      <c r="A678" s="2">
        <v>2007</v>
      </c>
      <c r="B678" s="4" t="s">
        <v>4</v>
      </c>
      <c r="C678" s="4" t="s">
        <v>155</v>
      </c>
      <c r="D678" s="4" t="s">
        <v>273</v>
      </c>
      <c r="E678" s="52" t="s">
        <v>293</v>
      </c>
      <c r="F678" s="4" t="s">
        <v>143</v>
      </c>
      <c r="G678" s="7">
        <v>8338.3909999999996</v>
      </c>
      <c r="J678" s="8">
        <v>8338.3909999999996</v>
      </c>
      <c r="K678" s="16">
        <v>6.5727699530516492E-2</v>
      </c>
      <c r="L678" s="7">
        <v>8338.3909999999996</v>
      </c>
      <c r="M678" s="7">
        <v>16676.781999999999</v>
      </c>
      <c r="P678" s="8">
        <v>16676.781999999999</v>
      </c>
      <c r="Q678" s="16">
        <v>6.5727699530516492E-2</v>
      </c>
      <c r="R678" s="40">
        <v>26.5</v>
      </c>
      <c r="S678" s="16">
        <v>0</v>
      </c>
      <c r="V678" s="7">
        <v>2</v>
      </c>
      <c r="W678" s="7"/>
      <c r="Y678" s="7">
        <v>32461</v>
      </c>
      <c r="AB678" s="7">
        <v>71.5</v>
      </c>
      <c r="AE678" s="7">
        <v>248</v>
      </c>
      <c r="AF678" s="7">
        <v>21</v>
      </c>
      <c r="AG678" s="8">
        <v>227</v>
      </c>
      <c r="AH678" s="16">
        <v>6.5727699530516492E-2</v>
      </c>
      <c r="AI678" s="7">
        <v>225</v>
      </c>
      <c r="AJ678" s="7">
        <v>2</v>
      </c>
      <c r="AK678" s="12">
        <v>0.907258064516129</v>
      </c>
      <c r="AL678" s="12">
        <v>0.95</v>
      </c>
      <c r="AN678" s="12">
        <v>0.99118942731277537</v>
      </c>
      <c r="AO678" s="12">
        <v>0.91532258064516125</v>
      </c>
      <c r="AP678" s="12">
        <v>3.4918372635397876E-2</v>
      </c>
      <c r="AQ678" s="8">
        <v>349</v>
      </c>
      <c r="AR678" s="16">
        <v>-0.29352226720647778</v>
      </c>
      <c r="AS678" s="7">
        <v>13.423076923076923</v>
      </c>
      <c r="AT678" s="7">
        <v>1.5374449339207048</v>
      </c>
      <c r="AU678" s="7">
        <v>0.7687224669603524</v>
      </c>
      <c r="AV678" s="7">
        <v>180</v>
      </c>
      <c r="AW678" s="16">
        <v>4.2706803720019577E-3</v>
      </c>
      <c r="AX678" s="16">
        <v>-0.33709358112325893</v>
      </c>
      <c r="AY678" s="7">
        <v>5748.03</v>
      </c>
      <c r="AZ678" s="10">
        <v>16.47</v>
      </c>
      <c r="BA678" s="16">
        <v>0</v>
      </c>
      <c r="BB678" s="7">
        <v>343.96025642456294</v>
      </c>
      <c r="BC678" s="16">
        <v>0.18518416773127255</v>
      </c>
      <c r="BD678" s="13"/>
      <c r="BE678" s="13"/>
      <c r="BG678" s="44"/>
      <c r="BH678" s="43">
        <v>26</v>
      </c>
      <c r="BI678" s="2">
        <v>36.732999999999997</v>
      </c>
    </row>
    <row r="679" spans="1:62" x14ac:dyDescent="0.2">
      <c r="A679" s="2">
        <v>2007</v>
      </c>
      <c r="B679" s="4" t="s">
        <v>11</v>
      </c>
      <c r="C679" s="4" t="s">
        <v>155</v>
      </c>
      <c r="D679" s="4" t="s">
        <v>273</v>
      </c>
      <c r="E679" s="52" t="s">
        <v>293</v>
      </c>
      <c r="F679" s="4" t="s">
        <v>143</v>
      </c>
      <c r="G679" s="7">
        <v>8154.7259999999997</v>
      </c>
      <c r="J679" s="8">
        <v>8154.7259999999997</v>
      </c>
      <c r="K679" s="16">
        <v>0.11557788944723635</v>
      </c>
      <c r="L679" s="7">
        <v>8154.7259999999997</v>
      </c>
      <c r="M679" s="7">
        <v>16309.451999999999</v>
      </c>
      <c r="P679" s="8">
        <v>16309.451999999999</v>
      </c>
      <c r="Q679" s="16">
        <v>0.11557788944723635</v>
      </c>
      <c r="R679" s="40">
        <v>26.5</v>
      </c>
      <c r="S679" s="16">
        <v>0</v>
      </c>
      <c r="V679" s="7">
        <v>2</v>
      </c>
      <c r="W679" s="7"/>
      <c r="Y679" s="7">
        <v>31746</v>
      </c>
      <c r="AB679" s="7">
        <v>71.5</v>
      </c>
      <c r="AE679" s="7">
        <v>240</v>
      </c>
      <c r="AF679" s="7">
        <v>18</v>
      </c>
      <c r="AG679" s="8">
        <v>222</v>
      </c>
      <c r="AH679" s="16">
        <v>0.11557788944723613</v>
      </c>
      <c r="AI679" s="7">
        <v>221</v>
      </c>
      <c r="AJ679" s="7">
        <v>1</v>
      </c>
      <c r="AK679" s="12">
        <v>0.92083333333333328</v>
      </c>
      <c r="AL679" s="12">
        <v>0.95</v>
      </c>
      <c r="AN679" s="12">
        <v>0.99549549549549554</v>
      </c>
      <c r="AO679" s="12">
        <v>0.92500000000000004</v>
      </c>
      <c r="AP679" s="12">
        <v>5.6020487492569604E-3</v>
      </c>
      <c r="AQ679" s="8">
        <v>327</v>
      </c>
      <c r="AR679" s="16">
        <v>-0.21014492753623193</v>
      </c>
      <c r="AS679" s="7">
        <v>12.92490118577075</v>
      </c>
      <c r="AT679" s="7">
        <v>1.472972972972973</v>
      </c>
      <c r="AU679" s="7">
        <v>0.73648648648648651</v>
      </c>
      <c r="AV679" s="7">
        <v>180</v>
      </c>
      <c r="AW679" s="16">
        <v>4.091591591591592E-3</v>
      </c>
      <c r="AX679" s="16">
        <v>-0.29197675936806367</v>
      </c>
      <c r="AY679" s="7">
        <v>5385.69</v>
      </c>
      <c r="AZ679" s="10">
        <v>16.47</v>
      </c>
      <c r="BA679" s="16">
        <v>0</v>
      </c>
      <c r="BB679" s="7">
        <v>319.60254974853262</v>
      </c>
      <c r="BC679" s="16">
        <v>0.16966416244840477</v>
      </c>
      <c r="BD679" s="13"/>
      <c r="BE679" s="13"/>
      <c r="BG679" s="44"/>
      <c r="BH679" s="43">
        <v>25.3</v>
      </c>
      <c r="BI679" s="2">
        <v>36.732999999999997</v>
      </c>
    </row>
    <row r="680" spans="1:62" x14ac:dyDescent="0.2">
      <c r="A680" s="2">
        <v>2007</v>
      </c>
      <c r="B680" s="4" t="s">
        <v>5</v>
      </c>
      <c r="C680" s="4" t="s">
        <v>155</v>
      </c>
      <c r="D680" s="4" t="s">
        <v>273</v>
      </c>
      <c r="E680" s="52" t="s">
        <v>293</v>
      </c>
      <c r="F680" s="4" t="s">
        <v>143</v>
      </c>
      <c r="G680" s="7">
        <v>8889.3859999999986</v>
      </c>
      <c r="J680" s="8">
        <v>8889.3859999999986</v>
      </c>
      <c r="K680" s="16">
        <v>0.20999999999999996</v>
      </c>
      <c r="L680" s="7">
        <v>8889.3859999999986</v>
      </c>
      <c r="M680" s="7">
        <v>17778.771999999997</v>
      </c>
      <c r="P680" s="8">
        <v>17778.771999999997</v>
      </c>
      <c r="Q680" s="16">
        <v>0.20999999999999996</v>
      </c>
      <c r="R680" s="40">
        <v>26.5</v>
      </c>
      <c r="S680" s="16">
        <v>0</v>
      </c>
      <c r="V680" s="7">
        <v>2</v>
      </c>
      <c r="W680" s="7"/>
      <c r="Y680" s="7">
        <v>34606</v>
      </c>
      <c r="AB680" s="7">
        <v>71.5</v>
      </c>
      <c r="AE680" s="7">
        <v>248</v>
      </c>
      <c r="AF680" s="7">
        <v>6</v>
      </c>
      <c r="AG680" s="8">
        <v>242</v>
      </c>
      <c r="AH680" s="16">
        <v>0.20999999999999996</v>
      </c>
      <c r="AI680" s="7">
        <v>240</v>
      </c>
      <c r="AJ680" s="7">
        <v>2</v>
      </c>
      <c r="AK680" s="12">
        <v>0.967741935483871</v>
      </c>
      <c r="AL680" s="12">
        <v>0.95</v>
      </c>
      <c r="AM680" s="12">
        <v>0.967741935483871</v>
      </c>
      <c r="AN680" s="12">
        <v>0.99173553719008267</v>
      </c>
      <c r="AO680" s="12">
        <v>0.97580645161290325</v>
      </c>
      <c r="AP680" s="12">
        <v>-3.2808671456455718E-3</v>
      </c>
      <c r="AQ680" s="8">
        <v>437</v>
      </c>
      <c r="AR680" s="16">
        <v>0.22752808988764039</v>
      </c>
      <c r="AS680" s="7">
        <v>16.615969581749049</v>
      </c>
      <c r="AT680" s="7">
        <v>1.8057851239669422</v>
      </c>
      <c r="AU680" s="7">
        <v>0.90289256198347112</v>
      </c>
      <c r="AV680" s="7">
        <v>180</v>
      </c>
      <c r="AW680" s="16">
        <v>5.0160697887970621E-3</v>
      </c>
      <c r="AX680" s="16">
        <v>1.4486024700529399E-2</v>
      </c>
      <c r="AY680" s="7">
        <v>7197.3899999999994</v>
      </c>
      <c r="AZ680" s="10">
        <v>16.47</v>
      </c>
      <c r="BA680" s="16">
        <v>0</v>
      </c>
      <c r="BB680" s="7">
        <v>413.58342374477775</v>
      </c>
      <c r="BC680" s="16">
        <v>3.4428900935170738E-2</v>
      </c>
      <c r="BD680" s="13"/>
      <c r="BE680" s="13"/>
      <c r="BG680" s="44"/>
      <c r="BH680" s="43">
        <v>26.3</v>
      </c>
      <c r="BI680" s="2">
        <v>36.732999999999997</v>
      </c>
    </row>
    <row r="681" spans="1:62" x14ac:dyDescent="0.2">
      <c r="A681" s="2">
        <v>2007</v>
      </c>
      <c r="B681" s="4" t="s">
        <v>6</v>
      </c>
      <c r="C681" s="4" t="s">
        <v>155</v>
      </c>
      <c r="D681" s="4" t="s">
        <v>273</v>
      </c>
      <c r="E681" s="52" t="s">
        <v>293</v>
      </c>
      <c r="F681" s="4" t="s">
        <v>143</v>
      </c>
      <c r="G681" s="7">
        <v>8522.0559999999987</v>
      </c>
      <c r="J681" s="8">
        <v>8522.0559999999987</v>
      </c>
      <c r="K681" s="16">
        <v>0.11004784688995217</v>
      </c>
      <c r="L681" s="7">
        <v>8522.0559999999987</v>
      </c>
      <c r="M681" s="7">
        <v>17044.111999999997</v>
      </c>
      <c r="P681" s="8">
        <v>17044.111999999997</v>
      </c>
      <c r="Q681" s="16">
        <v>0.11004784688995217</v>
      </c>
      <c r="R681" s="40">
        <v>26.5</v>
      </c>
      <c r="S681" s="16">
        <v>0</v>
      </c>
      <c r="V681" s="7">
        <v>2</v>
      </c>
      <c r="W681" s="7"/>
      <c r="Y681" s="7">
        <v>33176</v>
      </c>
      <c r="AB681" s="7">
        <v>71.5</v>
      </c>
      <c r="AE681" s="7">
        <v>240</v>
      </c>
      <c r="AF681" s="7">
        <v>8</v>
      </c>
      <c r="AG681" s="8">
        <v>232</v>
      </c>
      <c r="AH681" s="16">
        <v>0.11004784688995217</v>
      </c>
      <c r="AI681" s="7">
        <v>230</v>
      </c>
      <c r="AJ681" s="7">
        <v>2</v>
      </c>
      <c r="AK681" s="12">
        <v>0.95833333333333337</v>
      </c>
      <c r="AL681" s="12">
        <v>0.95</v>
      </c>
      <c r="AM681" s="12">
        <v>0.95833333333333304</v>
      </c>
      <c r="AN681" s="12">
        <v>0.99137931034482762</v>
      </c>
      <c r="AO681" s="12">
        <v>0.96666666666666667</v>
      </c>
      <c r="AP681" s="12">
        <v>9.578544061303873E-4</v>
      </c>
      <c r="AQ681" s="8">
        <v>453</v>
      </c>
      <c r="AR681" s="16">
        <v>0.4426751592356688</v>
      </c>
      <c r="AS681" s="7">
        <v>17.626459143968873</v>
      </c>
      <c r="AT681" s="7">
        <v>1.9525862068965518</v>
      </c>
      <c r="AU681" s="7">
        <v>0.97629310344827591</v>
      </c>
      <c r="AV681" s="7">
        <v>180</v>
      </c>
      <c r="AW681" s="16">
        <v>5.4238505747126438E-3</v>
      </c>
      <c r="AX681" s="16">
        <v>0.29965132879420153</v>
      </c>
      <c r="AY681" s="7">
        <v>7460.91</v>
      </c>
      <c r="AZ681" s="10">
        <v>16.47</v>
      </c>
      <c r="BA681" s="16">
        <v>0</v>
      </c>
      <c r="BB681" s="7">
        <v>438.37139692415394</v>
      </c>
      <c r="BC681" s="16">
        <v>-0.12772030957849731</v>
      </c>
      <c r="BD681" s="13"/>
      <c r="BE681" s="13"/>
      <c r="BG681" s="44"/>
      <c r="BH681" s="43">
        <v>25.7</v>
      </c>
      <c r="BI681" s="2">
        <v>36.732999999999997</v>
      </c>
    </row>
    <row r="682" spans="1:62" x14ac:dyDescent="0.2">
      <c r="A682" s="2">
        <v>2007</v>
      </c>
      <c r="B682" s="4" t="s">
        <v>7</v>
      </c>
      <c r="C682" s="4" t="s">
        <v>155</v>
      </c>
      <c r="D682" s="4" t="s">
        <v>273</v>
      </c>
      <c r="E682" s="52" t="s">
        <v>293</v>
      </c>
      <c r="F682" s="4" t="s">
        <v>143</v>
      </c>
      <c r="G682" s="7">
        <v>8705.7209999999995</v>
      </c>
      <c r="J682" s="8">
        <v>8705.7209999999995</v>
      </c>
      <c r="K682" s="16">
        <v>1.7167381974249052E-2</v>
      </c>
      <c r="L682" s="7">
        <v>8705.7209999999995</v>
      </c>
      <c r="M682" s="7">
        <v>17411.441999999999</v>
      </c>
      <c r="P682" s="8">
        <v>17411.441999999999</v>
      </c>
      <c r="Q682" s="16">
        <v>1.7167381974249052E-2</v>
      </c>
      <c r="R682" s="40">
        <v>26.5</v>
      </c>
      <c r="S682" s="16">
        <v>0</v>
      </c>
      <c r="V682" s="7">
        <v>2</v>
      </c>
      <c r="W682" s="7"/>
      <c r="Y682" s="7">
        <v>33891</v>
      </c>
      <c r="AB682" s="7">
        <v>71.5</v>
      </c>
      <c r="AE682" s="7">
        <v>248</v>
      </c>
      <c r="AF682" s="7">
        <v>11</v>
      </c>
      <c r="AG682" s="8">
        <v>237</v>
      </c>
      <c r="AH682" s="16">
        <v>1.716738197424883E-2</v>
      </c>
      <c r="AI682" s="7">
        <v>235</v>
      </c>
      <c r="AJ682" s="7">
        <v>2</v>
      </c>
      <c r="AK682" s="12">
        <v>0.94758064516129037</v>
      </c>
      <c r="AL682" s="12">
        <v>0.95</v>
      </c>
      <c r="AN682" s="12">
        <v>0.99156118143459915</v>
      </c>
      <c r="AO682" s="12">
        <v>0.95564516129032262</v>
      </c>
      <c r="AP682" s="12">
        <v>1.7769847023178853E-2</v>
      </c>
      <c r="AQ682" s="8">
        <v>509</v>
      </c>
      <c r="AR682" s="16">
        <v>8.7606837606837518E-2</v>
      </c>
      <c r="AS682" s="7">
        <v>20.36</v>
      </c>
      <c r="AT682" s="7">
        <v>2.147679324894515</v>
      </c>
      <c r="AU682" s="7">
        <v>1.0738396624472575</v>
      </c>
      <c r="AV682" s="7">
        <v>180</v>
      </c>
      <c r="AW682" s="16">
        <v>5.9657759024847636E-3</v>
      </c>
      <c r="AX682" s="16">
        <v>6.9250604060730581E-2</v>
      </c>
      <c r="AY682" s="7">
        <v>8383.23</v>
      </c>
      <c r="AZ682" s="10">
        <v>16.47</v>
      </c>
      <c r="BA682" s="16">
        <v>0</v>
      </c>
      <c r="BB682" s="7">
        <v>493.17419191230601</v>
      </c>
      <c r="BC682" s="16">
        <v>-2.9414840933197638E-2</v>
      </c>
      <c r="BD682" s="13"/>
      <c r="BE682" s="13"/>
      <c r="BG682" s="44"/>
      <c r="BH682" s="43">
        <v>25</v>
      </c>
      <c r="BI682" s="2">
        <v>36.732999999999997</v>
      </c>
    </row>
    <row r="683" spans="1:62" x14ac:dyDescent="0.2">
      <c r="A683" s="2">
        <v>2008</v>
      </c>
      <c r="B683" s="4" t="s">
        <v>8</v>
      </c>
      <c r="C683" s="4" t="s">
        <v>155</v>
      </c>
      <c r="D683" s="4" t="s">
        <v>273</v>
      </c>
      <c r="E683" s="52" t="s">
        <v>293</v>
      </c>
      <c r="F683" s="4" t="s">
        <v>143</v>
      </c>
      <c r="G683" s="7">
        <v>8889.3859999999986</v>
      </c>
      <c r="J683" s="8">
        <v>8889.3859999999986</v>
      </c>
      <c r="K683" s="16">
        <v>6.6079295154184869E-2</v>
      </c>
      <c r="L683" s="7">
        <v>8889.3859999999986</v>
      </c>
      <c r="M683" s="7">
        <v>17778.771999999997</v>
      </c>
      <c r="P683" s="8">
        <v>17778.771999999997</v>
      </c>
      <c r="Q683" s="16">
        <v>6.6079295154184869E-2</v>
      </c>
      <c r="R683" s="40">
        <v>26.5</v>
      </c>
      <c r="S683" s="16">
        <v>0</v>
      </c>
      <c r="V683" s="7">
        <v>2</v>
      </c>
      <c r="W683" s="7"/>
      <c r="Y683" s="7">
        <v>34606</v>
      </c>
      <c r="AB683" s="7">
        <v>71.5</v>
      </c>
      <c r="AE683" s="7">
        <v>248</v>
      </c>
      <c r="AF683" s="7">
        <v>6</v>
      </c>
      <c r="AG683" s="8">
        <v>242</v>
      </c>
      <c r="AH683" s="16">
        <v>6.6079295154185091E-2</v>
      </c>
      <c r="AI683" s="7">
        <v>238</v>
      </c>
      <c r="AJ683" s="7">
        <v>4</v>
      </c>
      <c r="AK683" s="12">
        <v>0.95967741935483875</v>
      </c>
      <c r="AL683" s="12">
        <v>0.95</v>
      </c>
      <c r="AM683" s="12">
        <v>0.95967741935483897</v>
      </c>
      <c r="AN683" s="12">
        <v>0.98347107438016534</v>
      </c>
      <c r="AO683" s="12">
        <v>0.97580645161290325</v>
      </c>
      <c r="AP683" s="12">
        <v>-1.6528925619834656E-2</v>
      </c>
      <c r="AQ683" s="8">
        <v>406</v>
      </c>
      <c r="AR683" s="16">
        <v>-2.4038461538461564E-2</v>
      </c>
      <c r="AS683" s="7">
        <v>14.578096947935368</v>
      </c>
      <c r="AT683" s="7">
        <v>1.6776859504132231</v>
      </c>
      <c r="AU683" s="7">
        <v>0.83884297520661155</v>
      </c>
      <c r="AV683" s="7">
        <v>180</v>
      </c>
      <c r="AW683" s="16">
        <v>4.6602387511478416E-3</v>
      </c>
      <c r="AX683" s="16">
        <v>-8.4531945327400049E-2</v>
      </c>
      <c r="AY683" s="7">
        <v>6686.82</v>
      </c>
      <c r="AZ683" s="10">
        <v>16.47</v>
      </c>
      <c r="BA683" s="16">
        <v>0</v>
      </c>
      <c r="BB683" s="7">
        <v>429.41570222529919</v>
      </c>
      <c r="BC683" s="16">
        <v>5.3828939132553578E-2</v>
      </c>
      <c r="BD683" s="13"/>
      <c r="BE683" s="13"/>
      <c r="BG683" s="44"/>
      <c r="BH683" s="43">
        <v>27.85</v>
      </c>
      <c r="BI683" s="2">
        <v>36.732999999999997</v>
      </c>
      <c r="BJ683" s="2" t="s">
        <v>276</v>
      </c>
    </row>
    <row r="684" spans="1:62" x14ac:dyDescent="0.2">
      <c r="A684" s="2">
        <v>2008</v>
      </c>
      <c r="B684" s="4" t="s">
        <v>9</v>
      </c>
      <c r="C684" s="4" t="s">
        <v>155</v>
      </c>
      <c r="D684" s="4" t="s">
        <v>273</v>
      </c>
      <c r="E684" s="52" t="s">
        <v>293</v>
      </c>
      <c r="F684" s="4" t="s">
        <v>143</v>
      </c>
      <c r="G684" s="7">
        <v>8264.9249999999993</v>
      </c>
      <c r="J684" s="8">
        <v>8264.9249999999993</v>
      </c>
      <c r="K684" s="16">
        <v>9.2233009708737823E-2</v>
      </c>
      <c r="L684" s="7">
        <v>8264.9249999999993</v>
      </c>
      <c r="M684" s="7">
        <v>16529.849999999999</v>
      </c>
      <c r="P684" s="8">
        <v>16529.849999999999</v>
      </c>
      <c r="Q684" s="16">
        <v>9.2233009708737823E-2</v>
      </c>
      <c r="R684" s="40">
        <v>26.5</v>
      </c>
      <c r="S684" s="16">
        <v>0</v>
      </c>
      <c r="V684" s="7">
        <v>2</v>
      </c>
      <c r="W684" s="7"/>
      <c r="Y684" s="7">
        <v>32175</v>
      </c>
      <c r="AB684" s="7">
        <v>71.5</v>
      </c>
      <c r="AE684" s="7">
        <v>232</v>
      </c>
      <c r="AF684" s="7">
        <v>7</v>
      </c>
      <c r="AG684" s="8">
        <v>225</v>
      </c>
      <c r="AH684" s="16">
        <v>9.2233009708737823E-2</v>
      </c>
      <c r="AI684" s="7">
        <v>224</v>
      </c>
      <c r="AJ684" s="7">
        <v>1</v>
      </c>
      <c r="AK684" s="12">
        <v>0.96551724137931039</v>
      </c>
      <c r="AL684" s="12">
        <v>0.95</v>
      </c>
      <c r="AM684" s="12">
        <v>0.96551724137931005</v>
      </c>
      <c r="AN684" s="12">
        <v>0.99555555555555553</v>
      </c>
      <c r="AO684" s="12">
        <v>0.96982758620689657</v>
      </c>
      <c r="AP684" s="12">
        <v>4.1192411924106942E-4</v>
      </c>
      <c r="AQ684" s="8">
        <v>1026</v>
      </c>
      <c r="AR684" s="16">
        <v>2.0355029585798818</v>
      </c>
      <c r="AS684" s="7">
        <v>40.266875981161697</v>
      </c>
      <c r="AT684" s="7">
        <v>4.5599999999999996</v>
      </c>
      <c r="AU684" s="7">
        <v>2.2799999999999998</v>
      </c>
      <c r="AV684" s="7">
        <v>180</v>
      </c>
      <c r="AW684" s="16">
        <v>1.2666666666666666E-2</v>
      </c>
      <c r="AX684" s="16">
        <v>1.7791715976331357</v>
      </c>
      <c r="AY684" s="7">
        <v>16898.219999999998</v>
      </c>
      <c r="AZ684" s="10">
        <v>16.47</v>
      </c>
      <c r="BA684" s="16">
        <v>0</v>
      </c>
      <c r="BB684" s="7">
        <v>1146.1277039549011</v>
      </c>
      <c r="BC684" s="16">
        <v>-0.8710980044628962</v>
      </c>
      <c r="BD684" s="13"/>
      <c r="BE684" s="13"/>
      <c r="BG684" s="44"/>
      <c r="BH684" s="43">
        <v>25.48</v>
      </c>
      <c r="BI684" s="2">
        <v>36.732999999999997</v>
      </c>
    </row>
    <row r="685" spans="1:62" x14ac:dyDescent="0.2">
      <c r="A685" s="2">
        <v>2008</v>
      </c>
      <c r="B685" s="4" t="s">
        <v>10</v>
      </c>
      <c r="C685" s="4" t="s">
        <v>155</v>
      </c>
      <c r="D685" s="4" t="s">
        <v>273</v>
      </c>
      <c r="E685" s="52" t="s">
        <v>293</v>
      </c>
      <c r="F685" s="4" t="s">
        <v>143</v>
      </c>
      <c r="G685" s="7">
        <v>8338.3909999999996</v>
      </c>
      <c r="J685" s="8">
        <v>8338.3909999999996</v>
      </c>
      <c r="K685" s="16">
        <v>8.8888888888889461E-3</v>
      </c>
      <c r="L685" s="7">
        <v>8338.3909999999996</v>
      </c>
      <c r="M685" s="7">
        <v>16676.781999999999</v>
      </c>
      <c r="P685" s="8">
        <v>16676.781999999999</v>
      </c>
      <c r="Q685" s="16">
        <v>8.8888888888889461E-3</v>
      </c>
      <c r="R685" s="40">
        <v>26.5</v>
      </c>
      <c r="S685" s="16">
        <v>0</v>
      </c>
      <c r="V685" s="7">
        <v>2</v>
      </c>
      <c r="W685" s="7"/>
      <c r="Y685" s="7">
        <v>32461</v>
      </c>
      <c r="AB685" s="7">
        <v>71.5</v>
      </c>
      <c r="AE685" s="7">
        <v>248</v>
      </c>
      <c r="AF685" s="7">
        <v>21</v>
      </c>
      <c r="AG685" s="8">
        <v>227</v>
      </c>
      <c r="AH685" s="16">
        <v>8.8888888888889461E-3</v>
      </c>
      <c r="AI685" s="7">
        <v>226</v>
      </c>
      <c r="AJ685" s="7">
        <v>1</v>
      </c>
      <c r="AK685" s="12">
        <v>0.91129032258064513</v>
      </c>
      <c r="AL685" s="12">
        <v>0.95</v>
      </c>
      <c r="AN685" s="12">
        <v>0.99559471365638763</v>
      </c>
      <c r="AO685" s="12">
        <v>0.91532258064516125</v>
      </c>
      <c r="AP685" s="12">
        <v>9.0486962733657972E-3</v>
      </c>
      <c r="AQ685" s="8">
        <v>461</v>
      </c>
      <c r="AR685" s="16">
        <v>0.35190615835777117</v>
      </c>
      <c r="AS685" s="7">
        <v>16.715010877447426</v>
      </c>
      <c r="AT685" s="7">
        <v>2.0308370044052864</v>
      </c>
      <c r="AU685" s="7">
        <v>1.0154185022026432</v>
      </c>
      <c r="AV685" s="7">
        <v>180</v>
      </c>
      <c r="AW685" s="16">
        <v>5.6412139011257955E-3</v>
      </c>
      <c r="AX685" s="16">
        <v>0.33999509088325341</v>
      </c>
      <c r="AY685" s="7">
        <v>7592.6699999999992</v>
      </c>
      <c r="AZ685" s="10">
        <v>16.47</v>
      </c>
      <c r="BA685" s="16">
        <v>0</v>
      </c>
      <c r="BB685" s="7">
        <v>451.10501321729271</v>
      </c>
      <c r="BC685" s="16">
        <v>-0.16731489803651234</v>
      </c>
      <c r="BD685" s="13"/>
      <c r="BE685" s="13"/>
      <c r="BG685" s="44"/>
      <c r="BH685" s="43">
        <v>27.580000000000002</v>
      </c>
      <c r="BI685" s="2">
        <v>36.732999999999997</v>
      </c>
    </row>
    <row r="686" spans="1:62" x14ac:dyDescent="0.2">
      <c r="A686" s="2">
        <v>2008</v>
      </c>
      <c r="B686" s="4" t="s">
        <v>0</v>
      </c>
      <c r="C686" s="4" t="s">
        <v>155</v>
      </c>
      <c r="D686" s="4" t="s">
        <v>273</v>
      </c>
      <c r="E686" s="52" t="s">
        <v>293</v>
      </c>
      <c r="F686" s="4" t="s">
        <v>143</v>
      </c>
      <c r="G686" s="7">
        <v>8815.92</v>
      </c>
      <c r="J686" s="8">
        <v>8815.92</v>
      </c>
      <c r="K686" s="16">
        <v>0.55844155844155852</v>
      </c>
      <c r="L686" s="7">
        <v>8815.92</v>
      </c>
      <c r="M686" s="7">
        <v>17631.84</v>
      </c>
      <c r="P686" s="8">
        <v>17631.84</v>
      </c>
      <c r="Q686" s="16">
        <v>0.55844155844155852</v>
      </c>
      <c r="R686" s="40">
        <v>26.5</v>
      </c>
      <c r="S686" s="16">
        <v>0</v>
      </c>
      <c r="V686" s="7">
        <v>2</v>
      </c>
      <c r="W686" s="7"/>
      <c r="Y686" s="7">
        <v>34320</v>
      </c>
      <c r="AB686" s="7">
        <v>71.5</v>
      </c>
      <c r="AE686" s="7">
        <v>240</v>
      </c>
      <c r="AF686" s="7">
        <v>0</v>
      </c>
      <c r="AG686" s="8">
        <v>240</v>
      </c>
      <c r="AH686" s="16">
        <v>0.55844155844155852</v>
      </c>
      <c r="AI686" s="7">
        <v>235</v>
      </c>
      <c r="AJ686" s="7">
        <v>5</v>
      </c>
      <c r="AK686" s="12">
        <v>0.97916666666666663</v>
      </c>
      <c r="AL686" s="12">
        <v>0.95</v>
      </c>
      <c r="AM686" s="12">
        <v>0.97916666666666696</v>
      </c>
      <c r="AN686" s="12">
        <v>0.97916666666666663</v>
      </c>
      <c r="AO686" s="12">
        <v>1</v>
      </c>
      <c r="AP686" s="12">
        <v>-1.4433551198257177E-2</v>
      </c>
      <c r="AQ686" s="8">
        <v>610</v>
      </c>
      <c r="AR686" s="16">
        <v>1.9326923076923075</v>
      </c>
      <c r="AS686" s="7">
        <v>23.344814389590507</v>
      </c>
      <c r="AT686" s="7">
        <v>2.5416666666666665</v>
      </c>
      <c r="AU686" s="7">
        <v>1.2708333333333333</v>
      </c>
      <c r="AV686" s="7">
        <v>180</v>
      </c>
      <c r="AW686" s="16">
        <v>7.060185185185185E-3</v>
      </c>
      <c r="AX686" s="16">
        <v>0.88181089743589736</v>
      </c>
      <c r="AY686" s="7">
        <v>10046.699999999999</v>
      </c>
      <c r="AZ686" s="10">
        <v>16.47</v>
      </c>
      <c r="BA686" s="16">
        <v>0</v>
      </c>
      <c r="BB686" s="7">
        <v>617.86511398169171</v>
      </c>
      <c r="BC686" s="16">
        <v>-0.33066049214946269</v>
      </c>
      <c r="BD686" s="13"/>
      <c r="BE686" s="13"/>
      <c r="BG686" s="44"/>
      <c r="BH686" s="43">
        <v>26.130000000000003</v>
      </c>
      <c r="BI686" s="2">
        <v>36.732999999999997</v>
      </c>
    </row>
    <row r="687" spans="1:62" x14ac:dyDescent="0.2">
      <c r="A687" s="2">
        <v>2008</v>
      </c>
      <c r="B687" s="4" t="s">
        <v>1</v>
      </c>
      <c r="C687" s="4" t="s">
        <v>155</v>
      </c>
      <c r="D687" s="4" t="s">
        <v>273</v>
      </c>
      <c r="E687" s="52" t="s">
        <v>293</v>
      </c>
      <c r="F687" s="4" t="s">
        <v>143</v>
      </c>
      <c r="G687" s="7">
        <v>9109.7839999999997</v>
      </c>
      <c r="J687" s="8">
        <v>9109.7839999999997</v>
      </c>
      <c r="K687" s="16">
        <v>0.58974358974358965</v>
      </c>
      <c r="L687" s="7">
        <v>9109.7839999999997</v>
      </c>
      <c r="M687" s="7">
        <v>18219.567999999999</v>
      </c>
      <c r="P687" s="8">
        <v>18219.567999999999</v>
      </c>
      <c r="Q687" s="16">
        <v>0.58974358974358965</v>
      </c>
      <c r="R687" s="40">
        <v>26.5</v>
      </c>
      <c r="S687" s="16">
        <v>0</v>
      </c>
      <c r="V687" s="7">
        <v>2</v>
      </c>
      <c r="W687" s="7"/>
      <c r="Y687" s="7">
        <v>35464</v>
      </c>
      <c r="AB687" s="7">
        <v>71.5</v>
      </c>
      <c r="AE687" s="7">
        <v>248</v>
      </c>
      <c r="AF687" s="7">
        <v>0</v>
      </c>
      <c r="AG687" s="8">
        <v>248</v>
      </c>
      <c r="AH687" s="16">
        <v>0.58974358974358965</v>
      </c>
      <c r="AI687" s="7">
        <v>246</v>
      </c>
      <c r="AJ687" s="7">
        <v>2</v>
      </c>
      <c r="AK687" s="12">
        <v>0.99193548387096775</v>
      </c>
      <c r="AL687" s="12">
        <v>0.95</v>
      </c>
      <c r="AM687" s="12">
        <v>0.99193548387968</v>
      </c>
      <c r="AN687" s="12">
        <v>0.99193548387096775</v>
      </c>
      <c r="AO687" s="12">
        <v>1</v>
      </c>
      <c r="AP687" s="12">
        <v>4.8177628822789753E-3</v>
      </c>
      <c r="AQ687" s="8">
        <v>570</v>
      </c>
      <c r="AR687" s="16">
        <v>2.4545454545454546</v>
      </c>
      <c r="AS687" s="7">
        <v>21.150278293135433</v>
      </c>
      <c r="AT687" s="7">
        <v>2.2983870967741935</v>
      </c>
      <c r="AU687" s="7">
        <v>1.1491935483870968</v>
      </c>
      <c r="AV687" s="7">
        <v>180</v>
      </c>
      <c r="AW687" s="16">
        <v>6.3844086021505372E-3</v>
      </c>
      <c r="AX687" s="16">
        <v>1.1730205278592374</v>
      </c>
      <c r="AY687" s="7">
        <v>9387.9</v>
      </c>
      <c r="AZ687" s="10">
        <v>16.47</v>
      </c>
      <c r="BA687" s="16">
        <v>0</v>
      </c>
      <c r="BB687" s="7">
        <v>564.35883154661167</v>
      </c>
      <c r="BC687" s="16">
        <v>-0.4680797696926729</v>
      </c>
      <c r="BD687" s="13"/>
      <c r="BE687" s="13"/>
      <c r="BG687" s="44"/>
      <c r="BH687" s="43">
        <v>26.950000000000003</v>
      </c>
      <c r="BI687" s="2">
        <v>36.732999999999997</v>
      </c>
    </row>
    <row r="688" spans="1:62" x14ac:dyDescent="0.2">
      <c r="A688" s="2">
        <v>2008</v>
      </c>
      <c r="B688" s="4" t="s">
        <v>2</v>
      </c>
      <c r="C688" s="4" t="s">
        <v>155</v>
      </c>
      <c r="D688" s="4" t="s">
        <v>273</v>
      </c>
      <c r="E688" s="52" t="s">
        <v>293</v>
      </c>
      <c r="F688" s="4" t="s">
        <v>143</v>
      </c>
      <c r="G688" s="7">
        <v>8448.59</v>
      </c>
      <c r="J688" s="8">
        <v>8448.59</v>
      </c>
      <c r="K688" s="16">
        <v>4.5454545454545636E-2</v>
      </c>
      <c r="L688" s="7">
        <v>8448.59</v>
      </c>
      <c r="M688" s="7">
        <v>16897.18</v>
      </c>
      <c r="P688" s="8">
        <v>16897.18</v>
      </c>
      <c r="Q688" s="16">
        <v>4.5454545454545636E-2</v>
      </c>
      <c r="R688" s="40">
        <v>26.5</v>
      </c>
      <c r="S688" s="16">
        <v>0</v>
      </c>
      <c r="V688" s="7">
        <v>2</v>
      </c>
      <c r="W688" s="7"/>
      <c r="Y688" s="7">
        <v>32890</v>
      </c>
      <c r="AB688" s="7">
        <v>71.5</v>
      </c>
      <c r="AE688" s="7">
        <v>240</v>
      </c>
      <c r="AF688" s="7">
        <v>10</v>
      </c>
      <c r="AG688" s="8">
        <v>230</v>
      </c>
      <c r="AH688" s="16">
        <v>4.5454545454545414E-2</v>
      </c>
      <c r="AI688" s="7">
        <v>226</v>
      </c>
      <c r="AJ688" s="7">
        <v>4</v>
      </c>
      <c r="AK688" s="12">
        <v>0.94166666666666665</v>
      </c>
      <c r="AL688" s="12">
        <v>0.95</v>
      </c>
      <c r="AN688" s="12">
        <v>0.9826086956521739</v>
      </c>
      <c r="AO688" s="12">
        <v>0.95833333333333337</v>
      </c>
      <c r="AP688" s="12">
        <v>4.4318420499894984E-2</v>
      </c>
      <c r="AQ688" s="8">
        <v>552</v>
      </c>
      <c r="AR688" s="16">
        <v>0.72752173647284302</v>
      </c>
      <c r="AS688" s="7">
        <v>20.286659316427784</v>
      </c>
      <c r="AT688" s="7">
        <v>2.4</v>
      </c>
      <c r="AU688" s="7">
        <v>1.2</v>
      </c>
      <c r="AV688" s="7">
        <v>180</v>
      </c>
      <c r="AW688" s="16">
        <v>6.6666666666666662E-3</v>
      </c>
      <c r="AX688" s="16">
        <v>0.65241209575663239</v>
      </c>
      <c r="AY688" s="7">
        <v>9091.4399999999987</v>
      </c>
      <c r="AZ688" s="10">
        <v>16.47</v>
      </c>
      <c r="BA688" s="16">
        <v>0</v>
      </c>
      <c r="BB688" s="7">
        <v>566.66277605744494</v>
      </c>
      <c r="BC688" s="16">
        <v>-0.31268329673741763</v>
      </c>
      <c r="BD688" s="13"/>
      <c r="BE688" s="13"/>
      <c r="BG688" s="44"/>
      <c r="BH688" s="43">
        <v>27.21</v>
      </c>
      <c r="BI688" s="2">
        <v>36.732999999999997</v>
      </c>
    </row>
    <row r="689" spans="1:62" x14ac:dyDescent="0.2">
      <c r="A689" s="2">
        <v>2008</v>
      </c>
      <c r="B689" s="4" t="s">
        <v>3</v>
      </c>
      <c r="C689" s="4" t="s">
        <v>155</v>
      </c>
      <c r="D689" s="4" t="s">
        <v>273</v>
      </c>
      <c r="E689" s="52" t="s">
        <v>293</v>
      </c>
      <c r="F689" s="4" t="s">
        <v>143</v>
      </c>
      <c r="G689" s="7">
        <v>10211.773999999999</v>
      </c>
      <c r="J689" s="8">
        <v>10211.773999999999</v>
      </c>
      <c r="K689" s="16">
        <v>0.35609756097560985</v>
      </c>
      <c r="L689" s="7">
        <v>10211.773999999999</v>
      </c>
      <c r="M689" s="7">
        <v>20423.547999999999</v>
      </c>
      <c r="P689" s="8">
        <v>20423.547999999999</v>
      </c>
      <c r="Q689" s="16">
        <v>0.35609756097560985</v>
      </c>
      <c r="R689" s="40">
        <v>26.5</v>
      </c>
      <c r="S689" s="16">
        <v>0</v>
      </c>
      <c r="V689" s="7">
        <v>2</v>
      </c>
      <c r="W689" s="7"/>
      <c r="Y689" s="7">
        <v>39754</v>
      </c>
      <c r="AB689" s="7">
        <v>71.5</v>
      </c>
      <c r="AE689" s="7">
        <v>280</v>
      </c>
      <c r="AF689" s="7">
        <v>2</v>
      </c>
      <c r="AG689" s="8">
        <v>278</v>
      </c>
      <c r="AH689" s="16">
        <v>0.35609756097560985</v>
      </c>
      <c r="AI689" s="7">
        <v>266</v>
      </c>
      <c r="AJ689" s="7">
        <v>12</v>
      </c>
      <c r="AK689" s="12">
        <v>0.95</v>
      </c>
      <c r="AL689" s="12">
        <v>0.95</v>
      </c>
      <c r="AM689" s="12">
        <v>0.95</v>
      </c>
      <c r="AN689" s="12">
        <v>0.95683453237410077</v>
      </c>
      <c r="AO689" s="12">
        <v>0.99285714285714288</v>
      </c>
      <c r="AP689" s="12">
        <v>7.7081192189121239E-4</v>
      </c>
      <c r="AQ689" s="8">
        <v>478</v>
      </c>
      <c r="AR689" s="16">
        <v>0.61486486486486491</v>
      </c>
      <c r="AS689" s="7">
        <v>17.053157331430608</v>
      </c>
      <c r="AT689" s="7">
        <v>1.7194244604316546</v>
      </c>
      <c r="AU689" s="7">
        <v>0.85971223021582732</v>
      </c>
      <c r="AV689" s="7">
        <v>180</v>
      </c>
      <c r="AW689" s="16">
        <v>4.776179056754596E-3</v>
      </c>
      <c r="AX689" s="16">
        <v>0.19081761617732829</v>
      </c>
      <c r="AY689" s="7">
        <v>7872.66</v>
      </c>
      <c r="AZ689" s="10">
        <v>16.47</v>
      </c>
      <c r="BA689" s="16">
        <v>0</v>
      </c>
      <c r="BB689" s="7">
        <v>475.08355818240619</v>
      </c>
      <c r="BC689" s="16">
        <v>-2.4112214701353048E-2</v>
      </c>
      <c r="BD689" s="13"/>
      <c r="BE689" s="13"/>
      <c r="BG689" s="44"/>
      <c r="BH689" s="43">
        <v>28.03</v>
      </c>
      <c r="BI689" s="2">
        <v>36.732999999999997</v>
      </c>
    </row>
    <row r="690" spans="1:62" x14ac:dyDescent="0.2">
      <c r="A690" s="2">
        <v>2008</v>
      </c>
      <c r="B690" s="4" t="s">
        <v>4</v>
      </c>
      <c r="C690" s="4" t="s">
        <v>155</v>
      </c>
      <c r="D690" s="4" t="s">
        <v>273</v>
      </c>
      <c r="E690" s="52" t="s">
        <v>293</v>
      </c>
      <c r="F690" s="4" t="s">
        <v>143</v>
      </c>
      <c r="G690" s="7">
        <v>10248.507</v>
      </c>
      <c r="J690" s="8">
        <v>10248.507</v>
      </c>
      <c r="K690" s="16">
        <v>0.22907488986784141</v>
      </c>
      <c r="L690" s="7">
        <v>10248.507</v>
      </c>
      <c r="M690" s="7">
        <v>20497.013999999999</v>
      </c>
      <c r="P690" s="8">
        <v>20497.013999999999</v>
      </c>
      <c r="Q690" s="16">
        <v>0.22907488986784141</v>
      </c>
      <c r="R690" s="40">
        <v>26.5</v>
      </c>
      <c r="S690" s="16">
        <v>0</v>
      </c>
      <c r="V690" s="7">
        <v>2</v>
      </c>
      <c r="W690" s="7"/>
      <c r="Y690" s="7">
        <v>39897</v>
      </c>
      <c r="AB690" s="7">
        <v>71.5</v>
      </c>
      <c r="AE690" s="7">
        <v>280</v>
      </c>
      <c r="AF690" s="7">
        <v>1</v>
      </c>
      <c r="AG690" s="8">
        <v>279</v>
      </c>
      <c r="AH690" s="16">
        <v>0.22907488986784141</v>
      </c>
      <c r="AI690" s="7">
        <v>277</v>
      </c>
      <c r="AJ690" s="7">
        <v>2</v>
      </c>
      <c r="AK690" s="12">
        <v>0.98928571428571432</v>
      </c>
      <c r="AL690" s="12">
        <v>0.95</v>
      </c>
      <c r="AM690" s="12">
        <v>0.98928571428571399</v>
      </c>
      <c r="AN690" s="12">
        <v>0.99283154121863804</v>
      </c>
      <c r="AO690" s="12">
        <v>0.99642857142857144</v>
      </c>
      <c r="AP690" s="12">
        <v>1.656710473914691E-3</v>
      </c>
      <c r="AQ690" s="8">
        <v>533</v>
      </c>
      <c r="AR690" s="16">
        <v>0.52722063037249289</v>
      </c>
      <c r="AS690" s="7">
        <v>19.452554744525546</v>
      </c>
      <c r="AT690" s="7">
        <v>1.9103942652329748</v>
      </c>
      <c r="AU690" s="7">
        <v>0.95519713261648742</v>
      </c>
      <c r="AV690" s="7">
        <v>180</v>
      </c>
      <c r="AW690" s="16">
        <v>5.3066507367582633E-3</v>
      </c>
      <c r="AX690" s="16">
        <v>0.24257735876184894</v>
      </c>
      <c r="AY690" s="7">
        <v>8778.51</v>
      </c>
      <c r="AZ690" s="10">
        <v>16.47</v>
      </c>
      <c r="BA690" s="16">
        <v>0</v>
      </c>
      <c r="BB690" s="7">
        <v>525.30319963980526</v>
      </c>
      <c r="BC690" s="16">
        <v>-7.5308030359964709E-2</v>
      </c>
      <c r="BD690" s="13"/>
      <c r="BE690" s="13"/>
      <c r="BG690" s="44"/>
      <c r="BH690" s="43">
        <v>27.400000000000002</v>
      </c>
      <c r="BI690" s="2">
        <v>36.732999999999997</v>
      </c>
    </row>
    <row r="691" spans="1:62" x14ac:dyDescent="0.2">
      <c r="A691" s="2">
        <v>2008</v>
      </c>
      <c r="B691" s="4" t="s">
        <v>11</v>
      </c>
      <c r="C691" s="4" t="s">
        <v>155</v>
      </c>
      <c r="D691" s="4" t="s">
        <v>273</v>
      </c>
      <c r="E691" s="52" t="s">
        <v>293</v>
      </c>
      <c r="F691" s="4" t="s">
        <v>143</v>
      </c>
      <c r="G691" s="7">
        <v>9991.3759999999984</v>
      </c>
      <c r="J691" s="8">
        <v>9991.3759999999984</v>
      </c>
      <c r="K691" s="16">
        <v>0.22522522522522515</v>
      </c>
      <c r="L691" s="7">
        <v>9991.3759999999984</v>
      </c>
      <c r="M691" s="7">
        <v>19982.751999999997</v>
      </c>
      <c r="P691" s="8">
        <v>19982.751999999997</v>
      </c>
      <c r="Q691" s="16">
        <v>0.22522522522522515</v>
      </c>
      <c r="R691" s="40">
        <v>26.5</v>
      </c>
      <c r="S691" s="16">
        <v>0</v>
      </c>
      <c r="V691" s="7">
        <v>2</v>
      </c>
      <c r="W691" s="7"/>
      <c r="Y691" s="7">
        <v>38896</v>
      </c>
      <c r="AB691" s="7">
        <v>71.5</v>
      </c>
      <c r="AE691" s="7">
        <v>281</v>
      </c>
      <c r="AF691" s="7">
        <v>9</v>
      </c>
      <c r="AG691" s="8">
        <v>272</v>
      </c>
      <c r="AH691" s="16">
        <v>0.22522522522522515</v>
      </c>
      <c r="AI691" s="7">
        <v>270</v>
      </c>
      <c r="AJ691" s="7">
        <v>2</v>
      </c>
      <c r="AK691" s="12">
        <v>0.96085409252669041</v>
      </c>
      <c r="AL691" s="12">
        <v>0.95</v>
      </c>
      <c r="AM691" s="12">
        <v>0.96854925266900005</v>
      </c>
      <c r="AN691" s="12">
        <v>0.99264705882352944</v>
      </c>
      <c r="AO691" s="12">
        <v>0.96797153024911031</v>
      </c>
      <c r="AP691" s="12">
        <v>-2.8613255256854098E-3</v>
      </c>
      <c r="AQ691" s="8">
        <v>576</v>
      </c>
      <c r="AR691" s="16">
        <v>0.76146788990825698</v>
      </c>
      <c r="AS691" s="7">
        <v>20.960698689956331</v>
      </c>
      <c r="AT691" s="7">
        <v>2.1176470588235294</v>
      </c>
      <c r="AU691" s="7">
        <v>1.0588235294117647</v>
      </c>
      <c r="AV691" s="7">
        <v>180</v>
      </c>
      <c r="AW691" s="16">
        <v>5.8823529411764705E-3</v>
      </c>
      <c r="AX691" s="16">
        <v>0.43766864543982709</v>
      </c>
      <c r="AY691" s="7">
        <v>9486.7199999999993</v>
      </c>
      <c r="AZ691" s="10">
        <v>16.47</v>
      </c>
      <c r="BA691" s="16">
        <v>0</v>
      </c>
      <c r="BB691" s="7">
        <v>562.96962891484645</v>
      </c>
      <c r="BC691" s="16">
        <v>-0.17407541022743706</v>
      </c>
      <c r="BD691" s="13"/>
      <c r="BE691" s="13"/>
      <c r="BG691" s="44"/>
      <c r="BH691" s="43">
        <v>27.48</v>
      </c>
      <c r="BI691" s="2">
        <v>36.732999999999997</v>
      </c>
    </row>
    <row r="692" spans="1:62" x14ac:dyDescent="0.2">
      <c r="A692" s="2">
        <v>2008</v>
      </c>
      <c r="B692" s="4" t="s">
        <v>5</v>
      </c>
      <c r="C692" s="4" t="s">
        <v>155</v>
      </c>
      <c r="D692" s="4" t="s">
        <v>273</v>
      </c>
      <c r="E692" s="52" t="s">
        <v>293</v>
      </c>
      <c r="F692" s="4" t="s">
        <v>143</v>
      </c>
      <c r="G692" s="7">
        <v>10542.370999999999</v>
      </c>
      <c r="J692" s="8">
        <v>10542.370999999999</v>
      </c>
      <c r="K692" s="16">
        <v>0.18595041322314065</v>
      </c>
      <c r="L692" s="7">
        <v>10542.370999999999</v>
      </c>
      <c r="M692" s="7">
        <v>21084.741999999998</v>
      </c>
      <c r="P692" s="8">
        <v>21084.741999999998</v>
      </c>
      <c r="Q692" s="16">
        <v>0.18595041322314065</v>
      </c>
      <c r="R692" s="40">
        <v>26.5</v>
      </c>
      <c r="S692" s="16">
        <v>0</v>
      </c>
      <c r="V692" s="7">
        <v>2</v>
      </c>
      <c r="W692" s="7"/>
      <c r="Y692" s="7">
        <v>41041</v>
      </c>
      <c r="AB692" s="7">
        <v>71.5</v>
      </c>
      <c r="AE692" s="7">
        <v>287</v>
      </c>
      <c r="AF692" s="7">
        <v>0</v>
      </c>
      <c r="AG692" s="8">
        <v>287</v>
      </c>
      <c r="AH692" s="16">
        <v>0.18595041322314043</v>
      </c>
      <c r="AI692" s="7">
        <v>286</v>
      </c>
      <c r="AJ692" s="7">
        <v>1</v>
      </c>
      <c r="AK692" s="12">
        <v>0.99651567944250874</v>
      </c>
      <c r="AL692" s="12">
        <v>0.95</v>
      </c>
      <c r="AM692" s="12">
        <v>0.99651567944259001</v>
      </c>
      <c r="AN692" s="12">
        <v>0.99651567944250874</v>
      </c>
      <c r="AO692" s="12">
        <v>1</v>
      </c>
      <c r="AP692" s="12">
        <v>4.8199767711962771E-3</v>
      </c>
      <c r="AQ692" s="8">
        <v>640</v>
      </c>
      <c r="AR692" s="16">
        <v>0.46453089244851253</v>
      </c>
      <c r="AS692" s="7">
        <v>22.980251346499102</v>
      </c>
      <c r="AT692" s="7">
        <v>2.229965156794425</v>
      </c>
      <c r="AU692" s="7">
        <v>1.1149825783972125</v>
      </c>
      <c r="AV692" s="7">
        <v>180</v>
      </c>
      <c r="AW692" s="16">
        <v>6.1943476577622919E-3</v>
      </c>
      <c r="AX692" s="16">
        <v>0.23490061314473865</v>
      </c>
      <c r="AY692" s="7">
        <v>10540.8</v>
      </c>
      <c r="AZ692" s="10">
        <v>16.47</v>
      </c>
      <c r="BA692" s="16">
        <v>0</v>
      </c>
      <c r="BB692" s="7">
        <v>605.70570067885069</v>
      </c>
      <c r="BC692" s="16">
        <v>-7.9778226250621614E-2</v>
      </c>
      <c r="BD692" s="13"/>
      <c r="BE692" s="13"/>
      <c r="BG692" s="44"/>
      <c r="BH692" s="43">
        <v>27.85</v>
      </c>
      <c r="BI692" s="2">
        <v>36.732999999999997</v>
      </c>
    </row>
    <row r="693" spans="1:62" x14ac:dyDescent="0.2">
      <c r="A693" s="2">
        <v>2008</v>
      </c>
      <c r="B693" s="4" t="s">
        <v>6</v>
      </c>
      <c r="C693" s="4" t="s">
        <v>155</v>
      </c>
      <c r="D693" s="4" t="s">
        <v>273</v>
      </c>
      <c r="E693" s="52" t="s">
        <v>293</v>
      </c>
      <c r="F693" s="4" t="s">
        <v>143</v>
      </c>
      <c r="G693" s="7">
        <v>10101.574999999999</v>
      </c>
      <c r="J693" s="8">
        <v>10101.574999999999</v>
      </c>
      <c r="K693" s="16">
        <v>0.18534482758620685</v>
      </c>
      <c r="L693" s="7">
        <v>10101.574999999999</v>
      </c>
      <c r="M693" s="7">
        <v>20203.149999999998</v>
      </c>
      <c r="P693" s="8">
        <v>20203.149999999998</v>
      </c>
      <c r="Q693" s="16">
        <v>0.18534482758620685</v>
      </c>
      <c r="R693" s="40">
        <v>26.5</v>
      </c>
      <c r="S693" s="16">
        <v>0</v>
      </c>
      <c r="V693" s="7">
        <v>2</v>
      </c>
      <c r="W693" s="7"/>
      <c r="Y693" s="7">
        <v>39325</v>
      </c>
      <c r="AB693" s="7">
        <v>71.5</v>
      </c>
      <c r="AE693" s="7">
        <v>275</v>
      </c>
      <c r="AF693" s="7">
        <v>0</v>
      </c>
      <c r="AG693" s="8">
        <v>275</v>
      </c>
      <c r="AH693" s="16">
        <v>0.18534482758620685</v>
      </c>
      <c r="AI693" s="7">
        <v>266</v>
      </c>
      <c r="AJ693" s="7">
        <v>9</v>
      </c>
      <c r="AK693" s="12">
        <v>0.96727272727272728</v>
      </c>
      <c r="AL693" s="12">
        <v>0.95</v>
      </c>
      <c r="AM693" s="12">
        <v>0.96727272727272695</v>
      </c>
      <c r="AN693" s="12">
        <v>0.96727272727272728</v>
      </c>
      <c r="AO693" s="12">
        <v>1</v>
      </c>
      <c r="AP693" s="12">
        <v>-2.4316205533596813E-2</v>
      </c>
      <c r="AQ693" s="8">
        <v>635</v>
      </c>
      <c r="AR693" s="16">
        <v>0.40176600441501109</v>
      </c>
      <c r="AS693" s="7">
        <v>23.492415834258232</v>
      </c>
      <c r="AT693" s="7">
        <v>2.3090909090909091</v>
      </c>
      <c r="AU693" s="7">
        <v>1.1545454545454545</v>
      </c>
      <c r="AV693" s="7">
        <v>180</v>
      </c>
      <c r="AW693" s="16">
        <v>6.4141414141414138E-3</v>
      </c>
      <c r="AX693" s="16">
        <v>0.18258077463375466</v>
      </c>
      <c r="AY693" s="7">
        <v>10458.449999999999</v>
      </c>
      <c r="AZ693" s="10">
        <v>16.47</v>
      </c>
      <c r="BA693" s="16">
        <v>0</v>
      </c>
      <c r="BB693" s="7">
        <v>614.49412151619811</v>
      </c>
      <c r="BC693" s="16">
        <v>-5.665304235299564E-2</v>
      </c>
      <c r="BD693" s="13"/>
      <c r="BE693" s="13"/>
      <c r="BG693" s="44"/>
      <c r="BH693" s="43">
        <v>27.03</v>
      </c>
      <c r="BI693" s="2">
        <v>36.732999999999997</v>
      </c>
    </row>
    <row r="694" spans="1:62" x14ac:dyDescent="0.2">
      <c r="A694" s="2">
        <v>2008</v>
      </c>
      <c r="B694" s="4" t="s">
        <v>7</v>
      </c>
      <c r="C694" s="4" t="s">
        <v>155</v>
      </c>
      <c r="D694" s="4" t="s">
        <v>273</v>
      </c>
      <c r="E694" s="52" t="s">
        <v>293</v>
      </c>
      <c r="F694" s="4" t="s">
        <v>143</v>
      </c>
      <c r="G694" s="7">
        <v>6060.9449999999997</v>
      </c>
      <c r="J694" s="8">
        <v>6060.9449999999997</v>
      </c>
      <c r="K694" s="16">
        <v>-0.30379746835443033</v>
      </c>
      <c r="L694" s="7">
        <v>6060.9449999999997</v>
      </c>
      <c r="M694" s="7">
        <v>12121.89</v>
      </c>
      <c r="P694" s="8">
        <v>12121.89</v>
      </c>
      <c r="Q694" s="16">
        <v>-0.30379746835443033</v>
      </c>
      <c r="R694" s="40">
        <v>26.5</v>
      </c>
      <c r="S694" s="16">
        <v>0</v>
      </c>
      <c r="V694" s="7">
        <v>2</v>
      </c>
      <c r="W694" s="7"/>
      <c r="Y694" s="7">
        <v>23595</v>
      </c>
      <c r="AB694" s="7">
        <v>71.5</v>
      </c>
      <c r="AE694" s="7">
        <v>285</v>
      </c>
      <c r="AF694" s="7">
        <v>120</v>
      </c>
      <c r="AG694" s="8">
        <v>165</v>
      </c>
      <c r="AH694" s="16">
        <v>-0.30379746835443033</v>
      </c>
      <c r="AI694" s="7">
        <v>158</v>
      </c>
      <c r="AJ694" s="7">
        <v>7</v>
      </c>
      <c r="AK694" s="12">
        <v>0.55438596491228065</v>
      </c>
      <c r="AL694" s="12">
        <v>0.95</v>
      </c>
      <c r="AN694" s="12">
        <v>0.95757575757575752</v>
      </c>
      <c r="AO694" s="12">
        <v>0.57894736842105265</v>
      </c>
      <c r="AP694" s="12">
        <v>-3.4274661508704063E-2</v>
      </c>
      <c r="AQ694" s="8">
        <v>334</v>
      </c>
      <c r="AR694" s="16">
        <v>-0.34381139489194501</v>
      </c>
      <c r="AS694" s="7">
        <v>12.518740629685158</v>
      </c>
      <c r="AT694" s="7">
        <v>2.0242424242424244</v>
      </c>
      <c r="AU694" s="7">
        <v>1.0121212121212122</v>
      </c>
      <c r="AV694" s="7">
        <v>180</v>
      </c>
      <c r="AW694" s="16">
        <v>5.6228956228956233E-3</v>
      </c>
      <c r="AX694" s="16">
        <v>-5.7474549026611865E-2</v>
      </c>
      <c r="AY694" s="7">
        <v>5500.98</v>
      </c>
      <c r="AZ694" s="10">
        <v>16.47</v>
      </c>
      <c r="BA694" s="16">
        <v>0</v>
      </c>
      <c r="BB694" s="7">
        <v>323.6152850662283</v>
      </c>
      <c r="BC694" s="16">
        <v>-3.5449685308450538E-2</v>
      </c>
      <c r="BD694" s="13"/>
      <c r="BE694" s="13"/>
      <c r="BG694" s="44"/>
      <c r="BH694" s="43">
        <v>26.68</v>
      </c>
      <c r="BI694" s="2">
        <v>36.732999999999997</v>
      </c>
    </row>
    <row r="695" spans="1:62" x14ac:dyDescent="0.2">
      <c r="A695" s="2">
        <v>2009</v>
      </c>
      <c r="B695" s="4" t="s">
        <v>8</v>
      </c>
      <c r="C695" s="4" t="s">
        <v>155</v>
      </c>
      <c r="D695" s="4" t="s">
        <v>273</v>
      </c>
      <c r="E695" s="52" t="s">
        <v>293</v>
      </c>
      <c r="F695" s="4" t="s">
        <v>143</v>
      </c>
      <c r="G695" s="7">
        <v>9587.3130000000001</v>
      </c>
      <c r="J695" s="8">
        <v>9587.3130000000001</v>
      </c>
      <c r="K695" s="16">
        <v>7.8512396694214948E-2</v>
      </c>
      <c r="L695" s="7">
        <v>9587.3130000000001</v>
      </c>
      <c r="M695" s="7">
        <v>19174.626</v>
      </c>
      <c r="P695" s="8">
        <v>19174.626</v>
      </c>
      <c r="Q695" s="16">
        <v>7.8512396694214948E-2</v>
      </c>
      <c r="R695" s="40">
        <v>20.309999999999999</v>
      </c>
      <c r="S695" s="16">
        <v>-0.23358490566037737</v>
      </c>
      <c r="V695" s="7">
        <v>2</v>
      </c>
      <c r="W695" s="7"/>
      <c r="Y695" s="7">
        <v>37323</v>
      </c>
      <c r="AB695" s="7">
        <v>71.5</v>
      </c>
      <c r="AE695" s="7">
        <v>285</v>
      </c>
      <c r="AF695" s="7">
        <v>24</v>
      </c>
      <c r="AG695" s="8">
        <v>261</v>
      </c>
      <c r="AH695" s="16">
        <v>7.8512396694214948E-2</v>
      </c>
      <c r="AI695" s="7">
        <v>249</v>
      </c>
      <c r="AJ695" s="7">
        <v>12</v>
      </c>
      <c r="AK695" s="12">
        <v>0.87368421052631584</v>
      </c>
      <c r="AL695" s="12">
        <v>0.95</v>
      </c>
      <c r="AN695" s="12">
        <v>0.95402298850574707</v>
      </c>
      <c r="AO695" s="12">
        <v>0.91578947368421049</v>
      </c>
      <c r="AP695" s="12">
        <v>-2.994301168743374E-2</v>
      </c>
      <c r="AQ695" s="8">
        <v>409</v>
      </c>
      <c r="AR695" s="16">
        <v>7.3891625615762901E-3</v>
      </c>
      <c r="AS695" s="7">
        <v>14.685816876122082</v>
      </c>
      <c r="AT695" s="7">
        <v>1.5670498084291187</v>
      </c>
      <c r="AU695" s="7">
        <v>0.78352490421455934</v>
      </c>
      <c r="AV695" s="7">
        <v>180</v>
      </c>
      <c r="AW695" s="16">
        <v>4.3529161345253293E-3</v>
      </c>
      <c r="AX695" s="16">
        <v>-6.5945680690032704E-2</v>
      </c>
      <c r="AY695" s="7">
        <v>7563.4643907517466</v>
      </c>
      <c r="AZ695" s="10">
        <v>18.492577972498157</v>
      </c>
      <c r="BA695" s="16">
        <v>0.12280376275034355</v>
      </c>
      <c r="BB695" s="7">
        <v>432.58872465553537</v>
      </c>
      <c r="BC695" s="16">
        <v>3.3400642240081616E-2</v>
      </c>
      <c r="BD695" s="13"/>
      <c r="BE695" s="13"/>
      <c r="BG695" s="44"/>
      <c r="BH695" s="43">
        <v>27.85</v>
      </c>
      <c r="BI695" s="2">
        <v>36.732999999999997</v>
      </c>
      <c r="BJ695" s="2" t="s">
        <v>74</v>
      </c>
    </row>
    <row r="696" spans="1:62" x14ac:dyDescent="0.2">
      <c r="A696" s="2">
        <v>2009</v>
      </c>
      <c r="B696" s="4" t="s">
        <v>9</v>
      </c>
      <c r="C696" s="4" t="s">
        <v>155</v>
      </c>
      <c r="D696" s="4" t="s">
        <v>273</v>
      </c>
      <c r="E696" s="52" t="s">
        <v>293</v>
      </c>
      <c r="F696" s="4" t="s">
        <v>143</v>
      </c>
      <c r="G696" s="7">
        <v>8044.5269999999991</v>
      </c>
      <c r="J696" s="8">
        <v>8044.5269999999991</v>
      </c>
      <c r="K696" s="16">
        <v>-2.6666666666666727E-2</v>
      </c>
      <c r="L696" s="7">
        <v>8044.5269999999991</v>
      </c>
      <c r="M696" s="7">
        <v>16089.053999999998</v>
      </c>
      <c r="P696" s="8">
        <v>16089.053999999998</v>
      </c>
      <c r="Q696" s="16">
        <v>-2.6666666666666727E-2</v>
      </c>
      <c r="R696" s="40">
        <v>20.309999999999999</v>
      </c>
      <c r="S696" s="16">
        <v>-0.23358490566037737</v>
      </c>
      <c r="V696" s="7">
        <v>2</v>
      </c>
      <c r="W696" s="7"/>
      <c r="Y696" s="7">
        <v>31317</v>
      </c>
      <c r="AB696" s="7">
        <v>71.5</v>
      </c>
      <c r="AE696" s="7">
        <v>260</v>
      </c>
      <c r="AF696" s="7">
        <v>41</v>
      </c>
      <c r="AG696" s="8">
        <v>219</v>
      </c>
      <c r="AH696" s="16">
        <v>-2.6666666666666616E-2</v>
      </c>
      <c r="AI696" s="7">
        <v>213</v>
      </c>
      <c r="AJ696" s="7">
        <v>6</v>
      </c>
      <c r="AK696" s="12">
        <v>0.81923076923076921</v>
      </c>
      <c r="AL696" s="12">
        <v>0.95</v>
      </c>
      <c r="AN696" s="12">
        <v>0.9726027397260274</v>
      </c>
      <c r="AO696" s="12">
        <v>0.84230769230769231</v>
      </c>
      <c r="AP696" s="12">
        <v>-2.3055283757338563E-2</v>
      </c>
      <c r="AQ696" s="8">
        <v>331</v>
      </c>
      <c r="AR696" s="16">
        <v>-0.67738791423001943</v>
      </c>
      <c r="AS696" s="7">
        <v>12.990580847723704</v>
      </c>
      <c r="AT696" s="7">
        <v>1.5114155251141552</v>
      </c>
      <c r="AU696" s="7">
        <v>0.75570776255707761</v>
      </c>
      <c r="AV696" s="7">
        <v>180</v>
      </c>
      <c r="AW696" s="16">
        <v>4.1983764586504312E-3</v>
      </c>
      <c r="AX696" s="16">
        <v>-0.66854922694865015</v>
      </c>
      <c r="AY696" s="7">
        <v>6124.4879518644002</v>
      </c>
      <c r="AZ696" s="10">
        <v>18.502984748835047</v>
      </c>
      <c r="BA696" s="16">
        <v>0.12343562530874608</v>
      </c>
      <c r="BB696" s="7">
        <v>369.75464913164939</v>
      </c>
      <c r="BC696" s="16">
        <v>0.31429218923438329</v>
      </c>
      <c r="BD696" s="13"/>
      <c r="BE696" s="13"/>
      <c r="BG696" s="44"/>
      <c r="BH696" s="43">
        <v>25.48</v>
      </c>
      <c r="BI696" s="2">
        <v>36.732999999999997</v>
      </c>
    </row>
    <row r="697" spans="1:62" x14ac:dyDescent="0.2">
      <c r="A697" s="2">
        <v>2009</v>
      </c>
      <c r="B697" s="4" t="s">
        <v>10</v>
      </c>
      <c r="C697" s="4" t="s">
        <v>155</v>
      </c>
      <c r="D697" s="4" t="s">
        <v>273</v>
      </c>
      <c r="E697" s="52" t="s">
        <v>293</v>
      </c>
      <c r="F697" s="4" t="s">
        <v>143</v>
      </c>
      <c r="G697" s="7">
        <v>10211.773999999999</v>
      </c>
      <c r="J697" s="8">
        <v>10211.773999999999</v>
      </c>
      <c r="K697" s="16">
        <v>0.22466960352422904</v>
      </c>
      <c r="L697" s="7">
        <v>10211.773999999999</v>
      </c>
      <c r="M697" s="7">
        <v>20423.547999999999</v>
      </c>
      <c r="P697" s="8">
        <v>20423.547999999999</v>
      </c>
      <c r="Q697" s="16">
        <v>0.22466960352422904</v>
      </c>
      <c r="R697" s="40">
        <v>20.309999999999999</v>
      </c>
      <c r="S697" s="16">
        <v>-0.23358490566037737</v>
      </c>
      <c r="V697" s="7">
        <v>2</v>
      </c>
      <c r="W697" s="7"/>
      <c r="Y697" s="7">
        <v>39754</v>
      </c>
      <c r="AB697" s="7">
        <v>71.5</v>
      </c>
      <c r="AE697" s="7">
        <v>284</v>
      </c>
      <c r="AF697" s="7">
        <v>6</v>
      </c>
      <c r="AG697" s="8">
        <v>278</v>
      </c>
      <c r="AH697" s="16">
        <v>0.22466960352422904</v>
      </c>
      <c r="AI697" s="7">
        <v>269</v>
      </c>
      <c r="AJ697" s="7">
        <v>9</v>
      </c>
      <c r="AK697" s="12">
        <v>0.94718309859154926</v>
      </c>
      <c r="AL697" s="12">
        <v>0.95</v>
      </c>
      <c r="AN697" s="12">
        <v>0.96762589928057552</v>
      </c>
      <c r="AO697" s="12">
        <v>0.97887323943661975</v>
      </c>
      <c r="AP697" s="12">
        <v>-2.8092570191634247E-2</v>
      </c>
      <c r="AQ697" s="8">
        <v>431</v>
      </c>
      <c r="AR697" s="16">
        <v>-6.5075921908893664E-2</v>
      </c>
      <c r="AS697" s="7">
        <v>15.627266134880347</v>
      </c>
      <c r="AT697" s="7">
        <v>1.5503597122302157</v>
      </c>
      <c r="AU697" s="7">
        <v>0.77517985611510787</v>
      </c>
      <c r="AV697" s="7">
        <v>180</v>
      </c>
      <c r="AW697" s="16">
        <v>4.3065547561950438E-3</v>
      </c>
      <c r="AX697" s="16">
        <v>-0.23659077076733415</v>
      </c>
      <c r="AY697" s="7">
        <v>7899.2091710727709</v>
      </c>
      <c r="AZ697" s="10">
        <v>18.327631487407821</v>
      </c>
      <c r="BA697" s="16">
        <v>0.11278879704965528</v>
      </c>
      <c r="BB697" s="7">
        <v>421.74893860445371</v>
      </c>
      <c r="BC697" s="16">
        <v>0.14914116936438393</v>
      </c>
      <c r="BD697" s="13"/>
      <c r="BE697" s="13"/>
      <c r="BG697" s="44"/>
      <c r="BH697" s="43">
        <v>27.580000000000002</v>
      </c>
      <c r="BI697" s="2">
        <v>36.732999999999997</v>
      </c>
    </row>
    <row r="698" spans="1:62" x14ac:dyDescent="0.2">
      <c r="A698" s="2">
        <v>2009</v>
      </c>
      <c r="B698" s="4" t="s">
        <v>0</v>
      </c>
      <c r="C698" s="4" t="s">
        <v>155</v>
      </c>
      <c r="D698" s="4" t="s">
        <v>273</v>
      </c>
      <c r="E698" s="52" t="s">
        <v>293</v>
      </c>
      <c r="F698" s="4" t="s">
        <v>143</v>
      </c>
      <c r="G698" s="7">
        <v>9697.5119999999988</v>
      </c>
      <c r="J698" s="8">
        <v>9697.5119999999988</v>
      </c>
      <c r="K698" s="16">
        <v>9.9999999999999867E-2</v>
      </c>
      <c r="L698" s="7">
        <v>9697.5119999999988</v>
      </c>
      <c r="M698" s="7">
        <v>19395.023999999998</v>
      </c>
      <c r="P698" s="8">
        <v>19395.023999999998</v>
      </c>
      <c r="Q698" s="16">
        <v>9.9999999999999867E-2</v>
      </c>
      <c r="R698" s="40">
        <v>20.309999999999999</v>
      </c>
      <c r="S698" s="16">
        <v>-0.23358490566037737</v>
      </c>
      <c r="V698" s="7">
        <v>2</v>
      </c>
      <c r="W698" s="7"/>
      <c r="Y698" s="7">
        <v>37752</v>
      </c>
      <c r="AB698" s="7">
        <v>71.5</v>
      </c>
      <c r="AE698" s="7">
        <v>274</v>
      </c>
      <c r="AF698" s="7">
        <v>10</v>
      </c>
      <c r="AG698" s="8">
        <v>264</v>
      </c>
      <c r="AH698" s="16">
        <v>0.10000000000000009</v>
      </c>
      <c r="AI698" s="7">
        <v>258</v>
      </c>
      <c r="AJ698" s="7">
        <v>6</v>
      </c>
      <c r="AK698" s="12">
        <v>0.94160583941605835</v>
      </c>
      <c r="AL698" s="12">
        <v>0.95</v>
      </c>
      <c r="AN698" s="12">
        <v>0.97727272727272729</v>
      </c>
      <c r="AO698" s="12">
        <v>0.96350364963503654</v>
      </c>
      <c r="AP698" s="12">
        <v>-1.9342359767891004E-3</v>
      </c>
      <c r="AQ698" s="8">
        <v>501</v>
      </c>
      <c r="AR698" s="16">
        <v>-0.17868852459016393</v>
      </c>
      <c r="AS698" s="7">
        <v>18.848758465011286</v>
      </c>
      <c r="AT698" s="7">
        <v>1.8977272727272727</v>
      </c>
      <c r="AU698" s="7">
        <v>0.94886363636363635</v>
      </c>
      <c r="AV698" s="7">
        <v>180</v>
      </c>
      <c r="AW698" s="16">
        <v>5.2714646464646466E-3</v>
      </c>
      <c r="AX698" s="16">
        <v>-0.25335320417287621</v>
      </c>
      <c r="AY698" s="7">
        <v>9319.4713043478259</v>
      </c>
      <c r="AZ698" s="10">
        <v>18.601739130434783</v>
      </c>
      <c r="BA698" s="16">
        <v>0.12943164119215456</v>
      </c>
      <c r="BB698" s="7">
        <v>507.45970836856975</v>
      </c>
      <c r="BC698" s="16">
        <v>0.13354001436954377</v>
      </c>
      <c r="BD698" s="13"/>
      <c r="BE698" s="13"/>
      <c r="BG698" s="44"/>
      <c r="BH698" s="43">
        <v>26.580000000000002</v>
      </c>
      <c r="BI698" s="2">
        <v>36.732999999999997</v>
      </c>
    </row>
    <row r="699" spans="1:62" x14ac:dyDescent="0.2">
      <c r="A699" s="2">
        <v>2009</v>
      </c>
      <c r="B699" s="4" t="s">
        <v>1</v>
      </c>
      <c r="C699" s="4" t="s">
        <v>155</v>
      </c>
      <c r="D699" s="4" t="s">
        <v>273</v>
      </c>
      <c r="E699" s="52" t="s">
        <v>293</v>
      </c>
      <c r="F699" s="4" t="s">
        <v>143</v>
      </c>
      <c r="G699" s="7">
        <v>9770.9779999999992</v>
      </c>
      <c r="J699" s="8">
        <v>9770.9779999999992</v>
      </c>
      <c r="K699" s="16">
        <v>7.2580645161290258E-2</v>
      </c>
      <c r="L699" s="7">
        <v>9770.9779999999992</v>
      </c>
      <c r="M699" s="7">
        <v>19541.955999999998</v>
      </c>
      <c r="P699" s="8">
        <v>19541.955999999998</v>
      </c>
      <c r="Q699" s="16">
        <v>7.2580645161290258E-2</v>
      </c>
      <c r="R699" s="40">
        <v>20.309999999999999</v>
      </c>
      <c r="S699" s="16">
        <v>-0.23358490566037737</v>
      </c>
      <c r="V699" s="7">
        <v>2</v>
      </c>
      <c r="W699" s="7"/>
      <c r="Y699" s="7">
        <v>38038</v>
      </c>
      <c r="AB699" s="7">
        <v>71.5</v>
      </c>
      <c r="AE699" s="7">
        <v>279</v>
      </c>
      <c r="AF699" s="7">
        <v>13</v>
      </c>
      <c r="AG699" s="8">
        <v>266</v>
      </c>
      <c r="AH699" s="16">
        <v>7.2580645161290258E-2</v>
      </c>
      <c r="AI699" s="7">
        <v>254</v>
      </c>
      <c r="AJ699" s="7">
        <v>12</v>
      </c>
      <c r="AK699" s="12">
        <v>0.91039426523297495</v>
      </c>
      <c r="AL699" s="12">
        <v>0.95</v>
      </c>
      <c r="AN699" s="12">
        <v>0.95488721804511278</v>
      </c>
      <c r="AO699" s="12">
        <v>0.95340501792114696</v>
      </c>
      <c r="AP699" s="12">
        <v>-3.7349471239073284E-2</v>
      </c>
      <c r="AQ699" s="8">
        <v>586</v>
      </c>
      <c r="AR699" s="16">
        <v>2.8070175438596578E-2</v>
      </c>
      <c r="AS699" s="7">
        <v>21.743970315398883</v>
      </c>
      <c r="AT699" s="7">
        <v>2.2030075187969924</v>
      </c>
      <c r="AU699" s="7">
        <v>1.1015037593984962</v>
      </c>
      <c r="AV699" s="7">
        <v>180</v>
      </c>
      <c r="AW699" s="16">
        <v>6.1194653299916453E-3</v>
      </c>
      <c r="AX699" s="16">
        <v>-4.1498483049729584E-2</v>
      </c>
      <c r="AY699" s="7">
        <v>10722.947818648418</v>
      </c>
      <c r="AZ699" s="10">
        <v>18.298545765611635</v>
      </c>
      <c r="BA699" s="16">
        <v>0.11102281515553347</v>
      </c>
      <c r="BB699" s="7">
        <v>580.2004829584464</v>
      </c>
      <c r="BC699" s="16">
        <v>2.0428141917662169E-2</v>
      </c>
      <c r="BD699" s="13"/>
      <c r="BE699" s="13"/>
      <c r="BG699" s="44"/>
      <c r="BH699" s="43">
        <v>26.950000000000003</v>
      </c>
      <c r="BI699" s="2">
        <v>36.732999999999997</v>
      </c>
    </row>
    <row r="700" spans="1:62" x14ac:dyDescent="0.2">
      <c r="A700" s="2">
        <v>2009</v>
      </c>
      <c r="B700" s="4" t="s">
        <v>2</v>
      </c>
      <c r="C700" s="4" t="s">
        <v>155</v>
      </c>
      <c r="D700" s="4" t="s">
        <v>273</v>
      </c>
      <c r="E700" s="52" t="s">
        <v>293</v>
      </c>
      <c r="F700" s="4" t="s">
        <v>143</v>
      </c>
      <c r="G700" s="7">
        <v>9550.58</v>
      </c>
      <c r="J700" s="8">
        <v>9550.58</v>
      </c>
      <c r="K700" s="16">
        <v>0.13043478260869557</v>
      </c>
      <c r="L700" s="7">
        <v>9550.58</v>
      </c>
      <c r="M700" s="7">
        <v>19101.16</v>
      </c>
      <c r="P700" s="8">
        <v>19101.16</v>
      </c>
      <c r="Q700" s="16">
        <v>0.13043478260869557</v>
      </c>
      <c r="R700" s="40">
        <v>20.309999999999999</v>
      </c>
      <c r="S700" s="16">
        <v>-0.23358490566037737</v>
      </c>
      <c r="V700" s="7">
        <v>2</v>
      </c>
      <c r="W700" s="7"/>
      <c r="Y700" s="7">
        <v>37180</v>
      </c>
      <c r="AB700" s="7">
        <v>71.5</v>
      </c>
      <c r="AE700" s="7">
        <v>277</v>
      </c>
      <c r="AF700" s="7">
        <v>17</v>
      </c>
      <c r="AG700" s="8">
        <v>260</v>
      </c>
      <c r="AH700" s="16">
        <v>0.13043478260869557</v>
      </c>
      <c r="AI700" s="7">
        <v>258</v>
      </c>
      <c r="AJ700" s="7">
        <v>2</v>
      </c>
      <c r="AK700" s="12">
        <v>0.93140794223826717</v>
      </c>
      <c r="AL700" s="12">
        <v>0.95</v>
      </c>
      <c r="AN700" s="12">
        <v>0.99230769230769234</v>
      </c>
      <c r="AO700" s="12">
        <v>0.93862815884476536</v>
      </c>
      <c r="AP700" s="12">
        <v>9.8706603131382131E-3</v>
      </c>
      <c r="AQ700" s="8">
        <v>502</v>
      </c>
      <c r="AR700" s="16">
        <v>-9.0579710144927494E-2</v>
      </c>
      <c r="AS700" s="7">
        <v>18.449099595736861</v>
      </c>
      <c r="AT700" s="7">
        <v>1.9307692307692308</v>
      </c>
      <c r="AU700" s="7">
        <v>0.9653846153846154</v>
      </c>
      <c r="AV700" s="7">
        <v>180</v>
      </c>
      <c r="AW700" s="16">
        <v>5.3632478632478636E-3</v>
      </c>
      <c r="AX700" s="16">
        <v>-0.19551282051282037</v>
      </c>
      <c r="AY700" s="7">
        <v>9068.7459092417521</v>
      </c>
      <c r="AZ700" s="10">
        <v>18.065230894903888</v>
      </c>
      <c r="BA700" s="16">
        <v>9.6856763503575527E-2</v>
      </c>
      <c r="BB700" s="7">
        <v>515.33462605224156</v>
      </c>
      <c r="BC700" s="16">
        <v>0.11514475645910557</v>
      </c>
      <c r="BD700" s="13"/>
      <c r="BE700" s="13"/>
      <c r="BG700" s="44"/>
      <c r="BH700" s="43">
        <v>27.21</v>
      </c>
      <c r="BI700" s="2">
        <v>36.732999999999997</v>
      </c>
    </row>
    <row r="701" spans="1:62" x14ac:dyDescent="0.2">
      <c r="A701" s="2">
        <v>2009</v>
      </c>
      <c r="B701" s="4" t="s">
        <v>3</v>
      </c>
      <c r="C701" s="4" t="s">
        <v>155</v>
      </c>
      <c r="D701" s="4" t="s">
        <v>273</v>
      </c>
      <c r="E701" s="52" t="s">
        <v>293</v>
      </c>
      <c r="F701" s="4" t="s">
        <v>143</v>
      </c>
      <c r="G701" s="7">
        <v>9991.3759999999984</v>
      </c>
      <c r="J701" s="8">
        <v>9991.3759999999984</v>
      </c>
      <c r="K701" s="16">
        <v>-2.1582733812949728E-2</v>
      </c>
      <c r="L701" s="7">
        <v>9991.3759999999984</v>
      </c>
      <c r="M701" s="7">
        <v>19982.751999999997</v>
      </c>
      <c r="P701" s="8">
        <v>19982.751999999997</v>
      </c>
      <c r="Q701" s="16">
        <v>-2.1582733812949728E-2</v>
      </c>
      <c r="R701" s="40">
        <v>20.309999999999999</v>
      </c>
      <c r="S701" s="16">
        <v>-0.23358490566037737</v>
      </c>
      <c r="V701" s="7">
        <v>2</v>
      </c>
      <c r="W701" s="7"/>
      <c r="Y701" s="7">
        <v>38896</v>
      </c>
      <c r="AB701" s="7">
        <v>71.5</v>
      </c>
      <c r="AE701" s="7">
        <v>285</v>
      </c>
      <c r="AF701" s="7">
        <v>13</v>
      </c>
      <c r="AG701" s="8">
        <v>272</v>
      </c>
      <c r="AH701" s="16">
        <v>-2.1582733812949617E-2</v>
      </c>
      <c r="AI701" s="7">
        <v>264</v>
      </c>
      <c r="AJ701" s="7">
        <v>8</v>
      </c>
      <c r="AK701" s="12">
        <v>0.9263157894736842</v>
      </c>
      <c r="AL701" s="12">
        <v>0.95</v>
      </c>
      <c r="AN701" s="12">
        <v>0.97058823529411764</v>
      </c>
      <c r="AO701" s="12">
        <v>0.95438596491228067</v>
      </c>
      <c r="AP701" s="12">
        <v>1.4374170720919954E-2</v>
      </c>
      <c r="AQ701" s="8">
        <v>592</v>
      </c>
      <c r="AR701" s="16">
        <v>0.23849372384937229</v>
      </c>
      <c r="AS701" s="7">
        <v>21.12022832679272</v>
      </c>
      <c r="AT701" s="7">
        <v>2.1764705882352939</v>
      </c>
      <c r="AU701" s="7">
        <v>1.088235294117647</v>
      </c>
      <c r="AV701" s="7">
        <v>180</v>
      </c>
      <c r="AW701" s="16">
        <v>6.0457516339869274E-3</v>
      </c>
      <c r="AX701" s="16">
        <v>0.26581343834604976</v>
      </c>
      <c r="AY701" s="7">
        <v>10723.872988371706</v>
      </c>
      <c r="AZ701" s="10">
        <v>18.114650318195448</v>
      </c>
      <c r="BA701" s="16">
        <v>9.9857335652425494E-2</v>
      </c>
      <c r="BB701" s="7">
        <v>588.38800511293823</v>
      </c>
      <c r="BC701" s="16">
        <v>-0.14577158242876537</v>
      </c>
      <c r="BD701" s="13"/>
      <c r="BE701" s="13"/>
      <c r="BG701" s="44"/>
      <c r="BH701" s="43">
        <v>28.03</v>
      </c>
      <c r="BI701" s="2">
        <v>36.732999999999997</v>
      </c>
    </row>
    <row r="702" spans="1:62" x14ac:dyDescent="0.2">
      <c r="A702" s="2">
        <v>2009</v>
      </c>
      <c r="B702" s="4" t="s">
        <v>4</v>
      </c>
      <c r="C702" s="4" t="s">
        <v>155</v>
      </c>
      <c r="D702" s="4" t="s">
        <v>273</v>
      </c>
      <c r="E702" s="52" t="s">
        <v>293</v>
      </c>
      <c r="F702" s="4" t="s">
        <v>143</v>
      </c>
      <c r="G702" s="7">
        <v>10175.040999999999</v>
      </c>
      <c r="J702" s="8">
        <v>10175.040999999999</v>
      </c>
      <c r="K702" s="16">
        <v>-7.1684587813620748E-3</v>
      </c>
      <c r="L702" s="7">
        <v>10175.040999999999</v>
      </c>
      <c r="M702" s="7">
        <v>20350.081999999999</v>
      </c>
      <c r="P702" s="8">
        <v>20350.081999999999</v>
      </c>
      <c r="Q702" s="16">
        <v>-7.1684587813620748E-3</v>
      </c>
      <c r="R702" s="40">
        <v>20.309999999999999</v>
      </c>
      <c r="S702" s="16">
        <v>-0.23358490566037737</v>
      </c>
      <c r="V702" s="7">
        <v>2</v>
      </c>
      <c r="W702" s="7"/>
      <c r="Y702" s="7">
        <v>39611</v>
      </c>
      <c r="AB702" s="7">
        <v>71.5</v>
      </c>
      <c r="AE702" s="7">
        <v>282</v>
      </c>
      <c r="AF702" s="7">
        <v>5</v>
      </c>
      <c r="AG702" s="8">
        <v>277</v>
      </c>
      <c r="AH702" s="16">
        <v>-7.1684587813619638E-3</v>
      </c>
      <c r="AI702" s="7">
        <v>268</v>
      </c>
      <c r="AJ702" s="7">
        <v>9</v>
      </c>
      <c r="AK702" s="12">
        <v>0.95035460992907805</v>
      </c>
      <c r="AL702" s="12">
        <v>0.95</v>
      </c>
      <c r="AM702" s="12">
        <v>0.95354699297800005</v>
      </c>
      <c r="AN702" s="12">
        <v>0.96750902527075811</v>
      </c>
      <c r="AO702" s="12">
        <v>0.98226950354609932</v>
      </c>
      <c r="AP702" s="12">
        <v>-2.5505349998045102E-2</v>
      </c>
      <c r="AQ702" s="8">
        <v>561</v>
      </c>
      <c r="AR702" s="16">
        <v>5.2532833020637826E-2</v>
      </c>
      <c r="AS702" s="7">
        <v>20.474452554744524</v>
      </c>
      <c r="AT702" s="7">
        <v>2.0252707581227436</v>
      </c>
      <c r="AU702" s="7">
        <v>1.0126353790613718</v>
      </c>
      <c r="AV702" s="7">
        <v>180</v>
      </c>
      <c r="AW702" s="16">
        <v>5.6257521058965098E-3</v>
      </c>
      <c r="AX702" s="16">
        <v>6.0132348060498053E-2</v>
      </c>
      <c r="AY702" s="7">
        <v>10066.954793452845</v>
      </c>
      <c r="AZ702" s="10">
        <v>17.944660950896338</v>
      </c>
      <c r="BA702" s="16">
        <v>8.9536184025278631E-2</v>
      </c>
      <c r="BB702" s="7">
        <v>552.89886491169</v>
      </c>
      <c r="BC702" s="16">
        <v>-4.3004019188853791E-2</v>
      </c>
      <c r="BD702" s="13"/>
      <c r="BE702" s="13"/>
      <c r="BG702" s="44"/>
      <c r="BH702" s="43">
        <v>27.400000000000002</v>
      </c>
      <c r="BI702" s="2">
        <v>36.732999999999997</v>
      </c>
    </row>
    <row r="703" spans="1:62" x14ac:dyDescent="0.2">
      <c r="A703" s="2">
        <v>2009</v>
      </c>
      <c r="B703" s="4" t="s">
        <v>11</v>
      </c>
      <c r="C703" s="4" t="s">
        <v>155</v>
      </c>
      <c r="D703" s="4" t="s">
        <v>273</v>
      </c>
      <c r="E703" s="52" t="s">
        <v>293</v>
      </c>
      <c r="F703" s="4" t="s">
        <v>143</v>
      </c>
      <c r="G703" s="7">
        <v>10175.040999999999</v>
      </c>
      <c r="J703" s="8">
        <v>10175.040999999999</v>
      </c>
      <c r="K703" s="16">
        <v>1.8382352941176627E-2</v>
      </c>
      <c r="L703" s="7">
        <v>10175.040999999999</v>
      </c>
      <c r="M703" s="7">
        <v>20350.081999999999</v>
      </c>
      <c r="P703" s="8">
        <v>20350.081999999999</v>
      </c>
      <c r="Q703" s="16">
        <v>1.8382352941176627E-2</v>
      </c>
      <c r="R703" s="40">
        <v>20.309999999999999</v>
      </c>
      <c r="S703" s="16">
        <v>-0.23358490566037737</v>
      </c>
      <c r="V703" s="7">
        <v>2</v>
      </c>
      <c r="W703" s="7"/>
      <c r="Y703" s="7">
        <v>39611</v>
      </c>
      <c r="AB703" s="7">
        <v>71.5</v>
      </c>
      <c r="AE703" s="7">
        <v>280</v>
      </c>
      <c r="AF703" s="7">
        <v>3</v>
      </c>
      <c r="AG703" s="8">
        <v>277</v>
      </c>
      <c r="AH703" s="16">
        <v>1.8382352941176405E-2</v>
      </c>
      <c r="AI703" s="7">
        <v>272</v>
      </c>
      <c r="AJ703" s="7">
        <v>5</v>
      </c>
      <c r="AK703" s="12">
        <v>0.97142857142857142</v>
      </c>
      <c r="AL703" s="12">
        <v>0.95</v>
      </c>
      <c r="AM703" s="12">
        <v>0.97142857142857097</v>
      </c>
      <c r="AN703" s="12">
        <v>0.98194945848375448</v>
      </c>
      <c r="AO703" s="12">
        <v>0.98928571428571432</v>
      </c>
      <c r="AP703" s="12">
        <v>-1.0776841823773253E-2</v>
      </c>
      <c r="AQ703" s="8">
        <v>596</v>
      </c>
      <c r="AR703" s="16">
        <v>3.4722222222222321E-2</v>
      </c>
      <c r="AS703" s="7">
        <v>21.688500727802037</v>
      </c>
      <c r="AT703" s="7">
        <v>2.151624548736462</v>
      </c>
      <c r="AU703" s="7">
        <v>1.075812274368231</v>
      </c>
      <c r="AV703" s="7">
        <v>180</v>
      </c>
      <c r="AW703" s="16">
        <v>5.9767348576012834E-3</v>
      </c>
      <c r="AX703" s="16">
        <v>1.6044925792218168E-2</v>
      </c>
      <c r="AY703" s="7">
        <v>10814.801571091908</v>
      </c>
      <c r="AZ703" s="10">
        <v>18.145640219952867</v>
      </c>
      <c r="BA703" s="16">
        <v>0.10173893260187428</v>
      </c>
      <c r="BB703" s="7">
        <v>582.51718547438975</v>
      </c>
      <c r="BC703" s="16">
        <v>-1.5597569750438557E-2</v>
      </c>
      <c r="BD703" s="13"/>
      <c r="BE703" s="13"/>
      <c r="BG703" s="44"/>
      <c r="BH703" s="43">
        <v>27.48</v>
      </c>
      <c r="BI703" s="2">
        <v>36.732999999999997</v>
      </c>
    </row>
    <row r="704" spans="1:62" x14ac:dyDescent="0.2">
      <c r="A704" s="2">
        <v>2009</v>
      </c>
      <c r="B704" s="4" t="s">
        <v>5</v>
      </c>
      <c r="C704" s="4" t="s">
        <v>155</v>
      </c>
      <c r="D704" s="4" t="s">
        <v>273</v>
      </c>
      <c r="E704" s="52" t="s">
        <v>293</v>
      </c>
      <c r="F704" s="4" t="s">
        <v>143</v>
      </c>
      <c r="G704" s="7">
        <v>10432.171999999999</v>
      </c>
      <c r="J704" s="8">
        <v>10432.171999999999</v>
      </c>
      <c r="K704" s="16">
        <v>-1.0452961672473893E-2</v>
      </c>
      <c r="L704" s="7">
        <v>10432.171999999999</v>
      </c>
      <c r="M704" s="7">
        <v>20864.343999999997</v>
      </c>
      <c r="P704" s="8">
        <v>20864.343999999997</v>
      </c>
      <c r="Q704" s="16">
        <v>-1.0452961672473893E-2</v>
      </c>
      <c r="R704" s="40">
        <v>20.309999999999999</v>
      </c>
      <c r="S704" s="16">
        <v>-0.23358490566037737</v>
      </c>
      <c r="V704" s="7">
        <v>2</v>
      </c>
      <c r="W704" s="7"/>
      <c r="Y704" s="7">
        <v>40612</v>
      </c>
      <c r="AB704" s="7">
        <v>71.5</v>
      </c>
      <c r="AE704" s="7">
        <v>285</v>
      </c>
      <c r="AF704" s="7">
        <v>1</v>
      </c>
      <c r="AG704" s="8">
        <v>284</v>
      </c>
      <c r="AH704" s="16">
        <v>-1.0452961672473893E-2</v>
      </c>
      <c r="AI704" s="7">
        <v>280</v>
      </c>
      <c r="AJ704" s="7">
        <v>4</v>
      </c>
      <c r="AK704" s="12">
        <v>0.98245614035087714</v>
      </c>
      <c r="AL704" s="12">
        <v>0.95</v>
      </c>
      <c r="AM704" s="12">
        <v>0.98245614358769995</v>
      </c>
      <c r="AN704" s="12">
        <v>0.9859154929577465</v>
      </c>
      <c r="AO704" s="12">
        <v>0.99649122807017543</v>
      </c>
      <c r="AP704" s="12">
        <v>-1.0637250073869842E-2</v>
      </c>
      <c r="AQ704" s="8">
        <v>514</v>
      </c>
      <c r="AR704" s="16">
        <v>-0.19687500000000002</v>
      </c>
      <c r="AS704" s="7">
        <v>18.45601436265709</v>
      </c>
      <c r="AT704" s="7">
        <v>1.8098591549295775</v>
      </c>
      <c r="AU704" s="7">
        <v>0.90492957746478875</v>
      </c>
      <c r="AV704" s="7">
        <v>180</v>
      </c>
      <c r="AW704" s="16">
        <v>5.0273865414710486E-3</v>
      </c>
      <c r="AX704" s="16">
        <v>-0.18839128521126758</v>
      </c>
      <c r="AY704" s="7">
        <v>9298.6238938053102</v>
      </c>
      <c r="AZ704" s="10">
        <v>18.090707964601769</v>
      </c>
      <c r="BA704" s="16">
        <v>9.8403640837994466E-2</v>
      </c>
      <c r="BB704" s="7">
        <v>486.45739085770197</v>
      </c>
      <c r="BC704" s="16">
        <v>8.1200961179952583E-2</v>
      </c>
      <c r="BD704" s="13"/>
      <c r="BE704" s="13"/>
      <c r="BG704" s="44"/>
      <c r="BH704" s="43">
        <v>27.85</v>
      </c>
      <c r="BI704" s="2">
        <v>36.732999999999997</v>
      </c>
    </row>
    <row r="705" spans="1:61" x14ac:dyDescent="0.2">
      <c r="A705" s="2">
        <v>2009</v>
      </c>
      <c r="B705" s="4" t="s">
        <v>6</v>
      </c>
      <c r="C705" s="4" t="s">
        <v>155</v>
      </c>
      <c r="D705" s="4" t="s">
        <v>273</v>
      </c>
      <c r="E705" s="52" t="s">
        <v>293</v>
      </c>
      <c r="F705" s="4" t="s">
        <v>143</v>
      </c>
      <c r="G705" s="7">
        <v>9293.4489999999987</v>
      </c>
      <c r="J705" s="8">
        <v>9293.4489999999987</v>
      </c>
      <c r="K705" s="16">
        <v>-8.0000000000000071E-2</v>
      </c>
      <c r="L705" s="7">
        <v>9293.4489999999987</v>
      </c>
      <c r="M705" s="7">
        <v>18586.897999999997</v>
      </c>
      <c r="P705" s="8">
        <v>18586.897999999997</v>
      </c>
      <c r="Q705" s="16">
        <v>-8.0000000000000071E-2</v>
      </c>
      <c r="R705" s="40">
        <v>20.309999999999999</v>
      </c>
      <c r="S705" s="16">
        <v>-0.23358490566037737</v>
      </c>
      <c r="V705" s="7">
        <v>2</v>
      </c>
      <c r="W705" s="7"/>
      <c r="Y705" s="7">
        <v>36179</v>
      </c>
      <c r="AB705" s="7">
        <v>71.5</v>
      </c>
      <c r="AE705" s="7">
        <v>277</v>
      </c>
      <c r="AF705" s="7">
        <v>24</v>
      </c>
      <c r="AG705" s="8">
        <v>253</v>
      </c>
      <c r="AH705" s="16">
        <v>-7.999999999999996E-2</v>
      </c>
      <c r="AI705" s="7">
        <v>249</v>
      </c>
      <c r="AJ705" s="7">
        <v>4</v>
      </c>
      <c r="AK705" s="12">
        <v>0.89891696750902528</v>
      </c>
      <c r="AL705" s="12">
        <v>0.95</v>
      </c>
      <c r="AN705" s="12">
        <v>0.98418972332015808</v>
      </c>
      <c r="AO705" s="12">
        <v>0.91335740072202165</v>
      </c>
      <c r="AP705" s="12">
        <v>1.7489375612945279E-2</v>
      </c>
      <c r="AQ705" s="8">
        <v>429</v>
      </c>
      <c r="AR705" s="16">
        <v>-0.32440944881889766</v>
      </c>
      <c r="AS705" s="7">
        <v>15.871254162042174</v>
      </c>
      <c r="AT705" s="7">
        <v>1.6956521739130435</v>
      </c>
      <c r="AU705" s="7">
        <v>0.84782608695652173</v>
      </c>
      <c r="AV705" s="7">
        <v>180</v>
      </c>
      <c r="AW705" s="16">
        <v>4.7101449275362322E-3</v>
      </c>
      <c r="AX705" s="16">
        <v>-0.26566244436836695</v>
      </c>
      <c r="AY705" s="7">
        <v>7730.4723294117648</v>
      </c>
      <c r="AZ705" s="10">
        <v>18.019749019607843</v>
      </c>
      <c r="BA705" s="16">
        <v>9.4095265307094333E-2</v>
      </c>
      <c r="BB705" s="7">
        <v>415.14642225267562</v>
      </c>
      <c r="BC705" s="16">
        <v>0.10917063321476857</v>
      </c>
      <c r="BD705" s="13"/>
      <c r="BE705" s="13"/>
      <c r="BG705" s="44"/>
      <c r="BH705" s="43">
        <v>27.03</v>
      </c>
      <c r="BI705" s="2">
        <v>36.732999999999997</v>
      </c>
    </row>
    <row r="706" spans="1:61" x14ac:dyDescent="0.2">
      <c r="A706" s="2">
        <v>2009</v>
      </c>
      <c r="B706" s="4" t="s">
        <v>7</v>
      </c>
      <c r="C706" s="4" t="s">
        <v>155</v>
      </c>
      <c r="D706" s="4" t="s">
        <v>273</v>
      </c>
      <c r="E706" s="52" t="s">
        <v>293</v>
      </c>
      <c r="F706" s="4" t="s">
        <v>143</v>
      </c>
      <c r="G706" s="7">
        <v>2718.2419999999997</v>
      </c>
      <c r="J706" s="8">
        <v>2718.2419999999997</v>
      </c>
      <c r="K706" s="16">
        <v>-0.55151515151515151</v>
      </c>
      <c r="L706" s="7">
        <v>2718.2419999999997</v>
      </c>
      <c r="M706" s="7">
        <v>5436.4839999999995</v>
      </c>
      <c r="P706" s="8">
        <v>5436.4839999999995</v>
      </c>
      <c r="Q706" s="16">
        <v>-0.55151515151515151</v>
      </c>
      <c r="R706" s="40">
        <v>20.309999999999999</v>
      </c>
      <c r="S706" s="16">
        <v>-0.23358490566037737</v>
      </c>
      <c r="V706" s="7">
        <v>2</v>
      </c>
      <c r="W706" s="7"/>
      <c r="Y706" s="7">
        <v>10582</v>
      </c>
      <c r="AB706" s="7">
        <v>71.5</v>
      </c>
      <c r="AE706" s="7">
        <v>284</v>
      </c>
      <c r="AF706" s="7">
        <v>210</v>
      </c>
      <c r="AG706" s="8">
        <v>74</v>
      </c>
      <c r="AH706" s="16">
        <v>-0.55151515151515151</v>
      </c>
      <c r="AI706" s="7">
        <v>62</v>
      </c>
      <c r="AJ706" s="7">
        <v>12</v>
      </c>
      <c r="AK706" s="12">
        <v>0.21830985915492956</v>
      </c>
      <c r="AL706" s="12">
        <v>0.95</v>
      </c>
      <c r="AN706" s="12">
        <v>0.83783783783783783</v>
      </c>
      <c r="AO706" s="12">
        <v>0.26056338028169013</v>
      </c>
      <c r="AP706" s="12">
        <v>-0.12504276428327055</v>
      </c>
      <c r="AQ706" s="8">
        <v>78</v>
      </c>
      <c r="AR706" s="16">
        <v>-0.76646706586826352</v>
      </c>
      <c r="AS706" s="7">
        <v>2.8655400440852312</v>
      </c>
      <c r="AT706" s="7">
        <v>1.0540540540540539</v>
      </c>
      <c r="AU706" s="7">
        <v>0.52702702702702697</v>
      </c>
      <c r="AV706" s="7">
        <v>180</v>
      </c>
      <c r="AW706" s="16">
        <v>2.9279279279279275E-3</v>
      </c>
      <c r="AX706" s="16">
        <v>-0.47928467389545248</v>
      </c>
      <c r="AY706" s="7">
        <v>1393.6758017492714</v>
      </c>
      <c r="AZ706" s="10">
        <v>17.867638483965017</v>
      </c>
      <c r="BA706" s="16">
        <v>8.4859652942623987E-2</v>
      </c>
      <c r="BB706" s="7">
        <v>75.574827051394635</v>
      </c>
      <c r="BC706" s="16">
        <v>0.10834906492210647</v>
      </c>
      <c r="BD706" s="13"/>
      <c r="BE706" s="13"/>
      <c r="BG706" s="44"/>
      <c r="BH706" s="43">
        <v>27.220000000000002</v>
      </c>
      <c r="BI706" s="2">
        <v>36.732999999999997</v>
      </c>
    </row>
    <row r="707" spans="1:61" x14ac:dyDescent="0.2">
      <c r="A707" s="2">
        <v>2010</v>
      </c>
      <c r="B707" s="4" t="s">
        <v>8</v>
      </c>
      <c r="C707" s="4" t="s">
        <v>155</v>
      </c>
      <c r="D707" s="4" t="s">
        <v>273</v>
      </c>
      <c r="E707" s="52" t="s">
        <v>293</v>
      </c>
      <c r="F707" s="4" t="s">
        <v>143</v>
      </c>
      <c r="G707" s="7">
        <v>10358.705999999998</v>
      </c>
      <c r="J707" s="8">
        <v>10358.705999999998</v>
      </c>
      <c r="K707" s="16">
        <v>8.0459770114942319E-2</v>
      </c>
      <c r="L707" s="7">
        <v>10358.705999999998</v>
      </c>
      <c r="M707" s="7">
        <v>20717.411999999997</v>
      </c>
      <c r="P707" s="8">
        <v>20717.411999999997</v>
      </c>
      <c r="Q707" s="16">
        <v>8.0459770114942319E-2</v>
      </c>
      <c r="R707" s="40">
        <v>20.309999999999999</v>
      </c>
      <c r="S707" s="16">
        <v>0</v>
      </c>
      <c r="V707" s="7">
        <v>2</v>
      </c>
      <c r="W707" s="7"/>
      <c r="Y707" s="7">
        <v>40326</v>
      </c>
      <c r="AB707" s="7">
        <v>71.5</v>
      </c>
      <c r="AE707" s="7">
        <v>282</v>
      </c>
      <c r="AF707" s="7">
        <v>0</v>
      </c>
      <c r="AG707" s="8">
        <v>282</v>
      </c>
      <c r="AH707" s="16">
        <v>8.0459770114942541E-2</v>
      </c>
      <c r="AI707" s="7">
        <v>277</v>
      </c>
      <c r="AJ707" s="7">
        <v>5</v>
      </c>
      <c r="AK707" s="12">
        <v>0.98226950354609932</v>
      </c>
      <c r="AL707" s="12">
        <v>0.95</v>
      </c>
      <c r="AM707" s="12">
        <v>0.98226953546990003</v>
      </c>
      <c r="AN707" s="12">
        <v>0.98226950354609932</v>
      </c>
      <c r="AO707" s="12">
        <v>1</v>
      </c>
      <c r="AP707" s="12">
        <v>2.9607792873622252E-2</v>
      </c>
      <c r="AQ707" s="8">
        <v>492</v>
      </c>
      <c r="AR707" s="16">
        <v>0.20293398533007334</v>
      </c>
      <c r="AS707" s="7">
        <v>17.956204379562042</v>
      </c>
      <c r="AT707" s="7">
        <v>1.7446808510638299</v>
      </c>
      <c r="AU707" s="7">
        <v>0.87234042553191493</v>
      </c>
      <c r="AV707" s="7">
        <v>180</v>
      </c>
      <c r="AW707" s="16">
        <v>4.8463356973995272E-3</v>
      </c>
      <c r="AX707" s="16">
        <v>0.11335379493315312</v>
      </c>
      <c r="AY707" s="7">
        <v>8963.9611336032394</v>
      </c>
      <c r="AZ707" s="10">
        <v>18.219433198380568</v>
      </c>
      <c r="BA707" s="16">
        <v>-1.4770508174890784E-2</v>
      </c>
      <c r="BB707" s="7">
        <v>520.37567855873692</v>
      </c>
      <c r="BC707" s="16">
        <v>-3.6147113338736742E-2</v>
      </c>
      <c r="BD707" s="13"/>
      <c r="BE707" s="13"/>
      <c r="BG707" s="44"/>
      <c r="BH707" s="43">
        <v>27.400000000000002</v>
      </c>
      <c r="BI707" s="2">
        <v>36.732999999999997</v>
      </c>
    </row>
    <row r="708" spans="1:61" x14ac:dyDescent="0.2">
      <c r="A708" s="2">
        <v>2010</v>
      </c>
      <c r="B708" s="4" t="s">
        <v>9</v>
      </c>
      <c r="C708" s="4" t="s">
        <v>155</v>
      </c>
      <c r="D708" s="4" t="s">
        <v>273</v>
      </c>
      <c r="E708" s="52" t="s">
        <v>293</v>
      </c>
      <c r="F708" s="4" t="s">
        <v>143</v>
      </c>
      <c r="G708" s="7">
        <v>8301.6579999999994</v>
      </c>
      <c r="J708" s="8">
        <v>8301.6579999999994</v>
      </c>
      <c r="K708" s="16">
        <v>3.1963470319634757E-2</v>
      </c>
      <c r="L708" s="7">
        <v>8301.6579999999994</v>
      </c>
      <c r="M708" s="7">
        <v>16603.315999999999</v>
      </c>
      <c r="P708" s="8">
        <v>16603.315999999999</v>
      </c>
      <c r="Q708" s="16">
        <v>3.1963470319634757E-2</v>
      </c>
      <c r="R708" s="40">
        <v>20.309999999999999</v>
      </c>
      <c r="S708" s="16">
        <v>0</v>
      </c>
      <c r="V708" s="7">
        <v>2</v>
      </c>
      <c r="W708" s="7"/>
      <c r="Y708" s="7">
        <v>32318</v>
      </c>
      <c r="AB708" s="7">
        <v>71.5</v>
      </c>
      <c r="AE708" s="7">
        <v>260</v>
      </c>
      <c r="AF708" s="7">
        <v>34</v>
      </c>
      <c r="AG708" s="8">
        <v>226</v>
      </c>
      <c r="AH708" s="16">
        <v>3.1963470319634757E-2</v>
      </c>
      <c r="AI708" s="7">
        <v>219</v>
      </c>
      <c r="AJ708" s="7">
        <v>7</v>
      </c>
      <c r="AK708" s="12">
        <v>0.84230769230769231</v>
      </c>
      <c r="AL708" s="12">
        <v>0.95</v>
      </c>
      <c r="AN708" s="12">
        <v>0.96902654867256632</v>
      </c>
      <c r="AO708" s="12">
        <v>0.86923076923076925</v>
      </c>
      <c r="AP708" s="12">
        <v>-3.6769288296149005E-3</v>
      </c>
      <c r="AQ708" s="8">
        <v>440</v>
      </c>
      <c r="AR708" s="16">
        <v>0.32930513595166166</v>
      </c>
      <c r="AS708" s="7">
        <v>17.26844583987441</v>
      </c>
      <c r="AT708" s="7">
        <v>1.9469026548672566</v>
      </c>
      <c r="AU708" s="7">
        <v>0.97345132743362828</v>
      </c>
      <c r="AV708" s="7">
        <v>180</v>
      </c>
      <c r="AW708" s="16">
        <v>5.4080629301868233E-3</v>
      </c>
      <c r="AX708" s="16">
        <v>0.28813196802395513</v>
      </c>
      <c r="AY708" s="7">
        <v>6811.6618075801753</v>
      </c>
      <c r="AZ708" s="10">
        <v>15.481049562682216</v>
      </c>
      <c r="BA708" s="16">
        <v>-0.16332149797308204</v>
      </c>
      <c r="BB708" s="7">
        <v>491.51675413270613</v>
      </c>
      <c r="BC708" s="16">
        <v>-0.12170883303370389</v>
      </c>
      <c r="BD708" s="13"/>
      <c r="BE708" s="13"/>
      <c r="BG708" s="44"/>
      <c r="BH708" s="43">
        <v>25.48</v>
      </c>
      <c r="BI708" s="2">
        <v>36.732999999999997</v>
      </c>
    </row>
    <row r="709" spans="1:61" x14ac:dyDescent="0.2">
      <c r="A709" s="2">
        <v>2010</v>
      </c>
      <c r="B709" s="4" t="s">
        <v>10</v>
      </c>
      <c r="C709" s="4" t="s">
        <v>155</v>
      </c>
      <c r="D709" s="4" t="s">
        <v>273</v>
      </c>
      <c r="E709" s="52" t="s">
        <v>293</v>
      </c>
      <c r="F709" s="4" t="s">
        <v>143</v>
      </c>
      <c r="G709" s="7">
        <v>10211.773999999999</v>
      </c>
      <c r="J709" s="8">
        <v>10211.773999999999</v>
      </c>
      <c r="K709" s="16">
        <v>0</v>
      </c>
      <c r="L709" s="7">
        <v>10211.773999999999</v>
      </c>
      <c r="M709" s="7">
        <v>20423.547999999999</v>
      </c>
      <c r="P709" s="8">
        <v>20423.547999999999</v>
      </c>
      <c r="Q709" s="16">
        <v>0</v>
      </c>
      <c r="R709" s="40">
        <v>20.3</v>
      </c>
      <c r="S709" s="16">
        <v>-4.9236829148191497E-4</v>
      </c>
      <c r="V709" s="7">
        <v>2</v>
      </c>
      <c r="W709" s="7"/>
      <c r="Y709" s="7">
        <v>39754</v>
      </c>
      <c r="AB709" s="7">
        <v>71.5</v>
      </c>
      <c r="AE709" s="7">
        <v>287</v>
      </c>
      <c r="AF709" s="7">
        <v>9</v>
      </c>
      <c r="AG709" s="8">
        <v>278</v>
      </c>
      <c r="AH709" s="16">
        <v>0</v>
      </c>
      <c r="AI709" s="7">
        <v>277</v>
      </c>
      <c r="AJ709" s="7">
        <v>1</v>
      </c>
      <c r="AK709" s="12">
        <v>0.96515679442508706</v>
      </c>
      <c r="AL709" s="12">
        <v>0.95</v>
      </c>
      <c r="AM709" s="12">
        <v>0.96515679442586999</v>
      </c>
      <c r="AN709" s="12">
        <v>0.99640287769784175</v>
      </c>
      <c r="AO709" s="12">
        <v>0.96864111498257843</v>
      </c>
      <c r="AP709" s="12">
        <v>2.9739776951672958E-2</v>
      </c>
      <c r="AQ709" s="8">
        <v>506</v>
      </c>
      <c r="AR709" s="16">
        <v>0.17401392111368907</v>
      </c>
      <c r="AS709" s="7">
        <v>18.052087049589726</v>
      </c>
      <c r="AT709" s="7">
        <v>1.8201438848920863</v>
      </c>
      <c r="AU709" s="7">
        <v>0.91007194244604317</v>
      </c>
      <c r="AV709" s="7">
        <v>180</v>
      </c>
      <c r="AW709" s="16">
        <v>5.0559552358113513E-3</v>
      </c>
      <c r="AX709" s="16">
        <v>0.1740139211136893</v>
      </c>
      <c r="AY709" s="7">
        <v>9158.4555317630256</v>
      </c>
      <c r="AZ709" s="10">
        <v>18.09971448965025</v>
      </c>
      <c r="BA709" s="16">
        <v>-1.2435703866817915E-2</v>
      </c>
      <c r="BB709" s="7">
        <v>495.13912513655123</v>
      </c>
      <c r="BC709" s="16">
        <v>-8.278941247499555E-2</v>
      </c>
      <c r="BD709" s="13"/>
      <c r="BE709" s="13"/>
      <c r="BG709" s="44"/>
      <c r="BH709" s="43">
        <v>28.03</v>
      </c>
      <c r="BI709" s="2">
        <v>36.732999999999997</v>
      </c>
    </row>
    <row r="710" spans="1:61" x14ac:dyDescent="0.2">
      <c r="A710" s="2">
        <v>2010</v>
      </c>
      <c r="B710" s="4" t="s">
        <v>0</v>
      </c>
      <c r="C710" s="4" t="s">
        <v>155</v>
      </c>
      <c r="D710" s="4" t="s">
        <v>273</v>
      </c>
      <c r="E710" s="52" t="s">
        <v>293</v>
      </c>
      <c r="F710" s="4" t="s">
        <v>143</v>
      </c>
      <c r="G710" s="7">
        <v>9807.7109999999993</v>
      </c>
      <c r="J710" s="8">
        <v>9807.7109999999993</v>
      </c>
      <c r="K710" s="16">
        <v>1.1363636363636465E-2</v>
      </c>
      <c r="L710" s="7">
        <v>9807.7109999999993</v>
      </c>
      <c r="M710" s="7">
        <v>19615.421999999999</v>
      </c>
      <c r="P710" s="8">
        <v>19615.421999999999</v>
      </c>
      <c r="Q710" s="16">
        <v>1.1363636363636465E-2</v>
      </c>
      <c r="R710" s="40">
        <v>20.3</v>
      </c>
      <c r="S710" s="16">
        <v>-4.9236829148191497E-4</v>
      </c>
      <c r="V710" s="7">
        <v>2</v>
      </c>
      <c r="W710" s="7"/>
      <c r="Y710" s="7">
        <v>38181</v>
      </c>
      <c r="AB710" s="7">
        <v>71.5</v>
      </c>
      <c r="AE710" s="7">
        <v>275</v>
      </c>
      <c r="AF710" s="7">
        <v>8</v>
      </c>
      <c r="AG710" s="8">
        <v>267</v>
      </c>
      <c r="AH710" s="16">
        <v>1.1363636363636465E-2</v>
      </c>
      <c r="AI710" s="7">
        <v>247</v>
      </c>
      <c r="AJ710" s="7">
        <v>20</v>
      </c>
      <c r="AK710" s="12">
        <v>0.89818181818181819</v>
      </c>
      <c r="AL710" s="12">
        <v>0.95</v>
      </c>
      <c r="AN710" s="12">
        <v>0.92509363295880154</v>
      </c>
      <c r="AO710" s="12">
        <v>0.97090909090909094</v>
      </c>
      <c r="AP710" s="12">
        <v>-5.3392561623551882E-2</v>
      </c>
      <c r="AQ710" s="8">
        <v>521</v>
      </c>
      <c r="AR710" s="16">
        <v>3.9920159680638667E-2</v>
      </c>
      <c r="AS710" s="7">
        <v>19.274879763226043</v>
      </c>
      <c r="AT710" s="7">
        <v>1.9513108614232211</v>
      </c>
      <c r="AU710" s="7">
        <v>0.97565543071161054</v>
      </c>
      <c r="AV710" s="7">
        <v>180</v>
      </c>
      <c r="AW710" s="16">
        <v>5.420307948397836E-3</v>
      </c>
      <c r="AX710" s="16">
        <v>2.8235663504451836E-2</v>
      </c>
      <c r="AY710" s="7">
        <v>9454.1952526799378</v>
      </c>
      <c r="AZ710" s="10">
        <v>18.146248085758039</v>
      </c>
      <c r="BA710" s="16">
        <v>-2.448647631723333E-2</v>
      </c>
      <c r="BB710" s="7">
        <v>527.71758095813345</v>
      </c>
      <c r="BC710" s="16">
        <v>-1.4735713010130481E-2</v>
      </c>
      <c r="BD710" s="13"/>
      <c r="BE710" s="13"/>
      <c r="BG710" s="44"/>
      <c r="BH710" s="43">
        <v>27.03</v>
      </c>
      <c r="BI710" s="2">
        <v>36.732999999999997</v>
      </c>
    </row>
    <row r="711" spans="1:61" x14ac:dyDescent="0.2">
      <c r="A711" s="2">
        <v>2010</v>
      </c>
      <c r="B711" s="4" t="s">
        <v>1</v>
      </c>
      <c r="C711" s="4" t="s">
        <v>155</v>
      </c>
      <c r="D711" s="4" t="s">
        <v>273</v>
      </c>
      <c r="E711" s="52" t="s">
        <v>293</v>
      </c>
      <c r="F711" s="4" t="s">
        <v>143</v>
      </c>
      <c r="G711" s="7">
        <v>9807.7109999999993</v>
      </c>
      <c r="J711" s="8">
        <v>9807.7109999999993</v>
      </c>
      <c r="K711" s="16">
        <v>3.759398496240518E-3</v>
      </c>
      <c r="L711" s="7">
        <v>9807.7109999999993</v>
      </c>
      <c r="M711" s="7">
        <v>19615.421999999999</v>
      </c>
      <c r="P711" s="8">
        <v>19615.421999999999</v>
      </c>
      <c r="Q711" s="16">
        <v>3.759398496240518E-3</v>
      </c>
      <c r="R711" s="40">
        <v>20.3</v>
      </c>
      <c r="S711" s="16">
        <v>-4.9236829148191497E-4</v>
      </c>
      <c r="V711" s="7">
        <v>2</v>
      </c>
      <c r="W711" s="7"/>
      <c r="Y711" s="7">
        <v>38181</v>
      </c>
      <c r="AB711" s="7">
        <v>71.5</v>
      </c>
      <c r="AE711" s="7">
        <v>278</v>
      </c>
      <c r="AF711" s="7">
        <v>11</v>
      </c>
      <c r="AG711" s="8">
        <v>267</v>
      </c>
      <c r="AH711" s="16">
        <v>3.759398496240518E-3</v>
      </c>
      <c r="AI711" s="7">
        <v>266</v>
      </c>
      <c r="AJ711" s="7">
        <v>1</v>
      </c>
      <c r="AK711" s="12">
        <v>0.95683453237410077</v>
      </c>
      <c r="AL711" s="12">
        <v>0.95</v>
      </c>
      <c r="AM711" s="12">
        <v>0.95683453237410998</v>
      </c>
      <c r="AN711" s="12">
        <v>0.99625468164794007</v>
      </c>
      <c r="AO711" s="12">
        <v>0.96043165467625902</v>
      </c>
      <c r="AP711" s="12">
        <v>4.3321831962015889E-2</v>
      </c>
      <c r="AQ711" s="8">
        <v>381</v>
      </c>
      <c r="AR711" s="16">
        <v>-0.34982935153583616</v>
      </c>
      <c r="AS711" s="7">
        <v>14.043494286767414</v>
      </c>
      <c r="AT711" s="7">
        <v>1.4269662921348314</v>
      </c>
      <c r="AU711" s="7">
        <v>0.7134831460674157</v>
      </c>
      <c r="AV711" s="7">
        <v>180</v>
      </c>
      <c r="AW711" s="16">
        <v>3.963795255930087E-3</v>
      </c>
      <c r="AX711" s="16">
        <v>-0.35226444759749975</v>
      </c>
      <c r="AY711" s="7">
        <v>6980.19621749409</v>
      </c>
      <c r="AZ711" s="10">
        <v>18.320724980299449</v>
      </c>
      <c r="BA711" s="16">
        <v>1.2120752638986598E-3</v>
      </c>
      <c r="BB711" s="7">
        <v>377.22932424431411</v>
      </c>
      <c r="BC711" s="16">
        <v>0.1810950791678097</v>
      </c>
      <c r="BD711" s="13"/>
      <c r="BE711" s="13"/>
      <c r="BG711" s="44"/>
      <c r="BH711" s="43">
        <v>27.130000000000003</v>
      </c>
      <c r="BI711" s="2">
        <v>36.732999999999997</v>
      </c>
    </row>
    <row r="712" spans="1:61" x14ac:dyDescent="0.2">
      <c r="A712" s="2">
        <v>2010</v>
      </c>
      <c r="B712" s="4" t="s">
        <v>2</v>
      </c>
      <c r="C712" s="4" t="s">
        <v>155</v>
      </c>
      <c r="D712" s="4" t="s">
        <v>273</v>
      </c>
      <c r="E712" s="52" t="s">
        <v>293</v>
      </c>
      <c r="F712" s="4" t="s">
        <v>143</v>
      </c>
      <c r="G712" s="7">
        <v>10028.108999999999</v>
      </c>
      <c r="J712" s="8">
        <v>10028.108999999999</v>
      </c>
      <c r="K712" s="16">
        <v>4.9999999999999822E-2</v>
      </c>
      <c r="L712" s="7">
        <v>10028.108999999999</v>
      </c>
      <c r="M712" s="7">
        <v>20056.217999999997</v>
      </c>
      <c r="P712" s="8">
        <v>20056.217999999997</v>
      </c>
      <c r="Q712" s="16">
        <v>4.9999999999999822E-2</v>
      </c>
      <c r="R712" s="40">
        <v>20.3</v>
      </c>
      <c r="S712" s="16">
        <v>-4.9236829148191497E-4</v>
      </c>
      <c r="V712" s="7">
        <v>2</v>
      </c>
      <c r="W712" s="7"/>
      <c r="Y712" s="7">
        <v>39039</v>
      </c>
      <c r="AB712" s="7">
        <v>71.5</v>
      </c>
      <c r="AE712" s="7">
        <v>277</v>
      </c>
      <c r="AF712" s="7">
        <v>4</v>
      </c>
      <c r="AG712" s="8">
        <v>273</v>
      </c>
      <c r="AH712" s="16">
        <v>5.0000000000000044E-2</v>
      </c>
      <c r="AI712" s="7">
        <v>262</v>
      </c>
      <c r="AJ712" s="7">
        <v>11</v>
      </c>
      <c r="AK712" s="12">
        <v>0.94584837545126355</v>
      </c>
      <c r="AL712" s="12">
        <v>0.95</v>
      </c>
      <c r="AN712" s="12">
        <v>0.95970695970695974</v>
      </c>
      <c r="AO712" s="12">
        <v>0.98555956678700363</v>
      </c>
      <c r="AP712" s="12">
        <v>-3.2853451458102589E-2</v>
      </c>
      <c r="AQ712" s="8">
        <v>378</v>
      </c>
      <c r="AR712" s="16">
        <v>-0.24701195219123506</v>
      </c>
      <c r="AS712" s="7">
        <v>13.755458515283843</v>
      </c>
      <c r="AT712" s="7">
        <v>1.3846153846153846</v>
      </c>
      <c r="AU712" s="7">
        <v>0.69230769230769229</v>
      </c>
      <c r="AV712" s="7">
        <v>180</v>
      </c>
      <c r="AW712" s="16">
        <v>3.8461538461538459E-3</v>
      </c>
      <c r="AX712" s="16">
        <v>-0.28286852589641442</v>
      </c>
      <c r="AY712" s="7">
        <v>6902.6867088607596</v>
      </c>
      <c r="AZ712" s="10">
        <v>18.26107594936709</v>
      </c>
      <c r="BA712" s="16">
        <v>1.084099370788838E-2</v>
      </c>
      <c r="BB712" s="7">
        <v>388.04081403933725</v>
      </c>
      <c r="BC712" s="16">
        <v>0.14706481843160812</v>
      </c>
      <c r="BD712" s="13"/>
      <c r="BE712" s="13"/>
      <c r="BG712" s="44"/>
      <c r="BH712" s="43">
        <v>27.48</v>
      </c>
      <c r="BI712" s="2">
        <v>36.732999999999997</v>
      </c>
    </row>
    <row r="713" spans="1:61" x14ac:dyDescent="0.2">
      <c r="A713" s="2">
        <v>2010</v>
      </c>
      <c r="B713" s="4" t="s">
        <v>3</v>
      </c>
      <c r="C713" s="4" t="s">
        <v>155</v>
      </c>
      <c r="D713" s="4" t="s">
        <v>273</v>
      </c>
      <c r="E713" s="52" t="s">
        <v>293</v>
      </c>
      <c r="F713" s="4" t="s">
        <v>143</v>
      </c>
      <c r="G713" s="7">
        <v>10211.773999999999</v>
      </c>
      <c r="J713" s="8">
        <v>10211.773999999999</v>
      </c>
      <c r="K713" s="16">
        <v>2.2058823529411908E-2</v>
      </c>
      <c r="L713" s="7">
        <v>10211.773999999999</v>
      </c>
      <c r="M713" s="7">
        <v>20423.547999999999</v>
      </c>
      <c r="P713" s="8">
        <v>20423.547999999999</v>
      </c>
      <c r="Q713" s="16">
        <v>2.2058823529411908E-2</v>
      </c>
      <c r="R713" s="40">
        <v>20.3</v>
      </c>
      <c r="S713" s="16">
        <v>-4.9236829148191497E-4</v>
      </c>
      <c r="V713" s="7">
        <v>2</v>
      </c>
      <c r="W713" s="7"/>
      <c r="Y713" s="7">
        <v>39754</v>
      </c>
      <c r="AB713" s="7">
        <v>71.5</v>
      </c>
      <c r="AE713" s="7">
        <v>285</v>
      </c>
      <c r="AF713" s="7">
        <v>7</v>
      </c>
      <c r="AG713" s="8">
        <v>278</v>
      </c>
      <c r="AH713" s="16">
        <v>2.2058823529411686E-2</v>
      </c>
      <c r="AI713" s="7">
        <v>268</v>
      </c>
      <c r="AJ713" s="7">
        <v>10</v>
      </c>
      <c r="AK713" s="12">
        <v>0.94035087719298249</v>
      </c>
      <c r="AL713" s="12">
        <v>0.95</v>
      </c>
      <c r="AN713" s="12">
        <v>0.96402877697841727</v>
      </c>
      <c r="AO713" s="12">
        <v>0.9754385964912281</v>
      </c>
      <c r="AP713" s="12">
        <v>-6.7582297798125524E-3</v>
      </c>
      <c r="AQ713" s="8">
        <v>416</v>
      </c>
      <c r="AR713" s="16">
        <v>-0.29729729729729726</v>
      </c>
      <c r="AS713" s="7">
        <v>14.937163375224415</v>
      </c>
      <c r="AT713" s="7">
        <v>1.4964028776978417</v>
      </c>
      <c r="AU713" s="7">
        <v>0.74820143884892087</v>
      </c>
      <c r="AV713" s="7">
        <v>180</v>
      </c>
      <c r="AW713" s="16">
        <v>4.1566746602717825E-3</v>
      </c>
      <c r="AX713" s="16">
        <v>-0.31246354267936993</v>
      </c>
      <c r="AY713" s="7">
        <v>7650.2929936305727</v>
      </c>
      <c r="AZ713" s="10">
        <v>18.390127388535031</v>
      </c>
      <c r="BA713" s="16">
        <v>1.5207418608731205E-2</v>
      </c>
      <c r="BB713" s="7">
        <v>413.46184143071332</v>
      </c>
      <c r="BC713" s="16">
        <v>0.15844697120671294</v>
      </c>
      <c r="BD713" s="13"/>
      <c r="BE713" s="13"/>
      <c r="BG713" s="44"/>
      <c r="BH713" s="43">
        <v>27.85</v>
      </c>
      <c r="BI713" s="2">
        <v>36.732999999999997</v>
      </c>
    </row>
    <row r="714" spans="1:61" x14ac:dyDescent="0.2">
      <c r="A714" s="2">
        <v>2010</v>
      </c>
      <c r="B714" s="4" t="s">
        <v>4</v>
      </c>
      <c r="C714" s="4" t="s">
        <v>155</v>
      </c>
      <c r="D714" s="4" t="s">
        <v>273</v>
      </c>
      <c r="E714" s="52" t="s">
        <v>293</v>
      </c>
      <c r="F714" s="4" t="s">
        <v>143</v>
      </c>
      <c r="G714" s="7">
        <v>10285.24</v>
      </c>
      <c r="J714" s="8">
        <v>10285.24</v>
      </c>
      <c r="K714" s="16">
        <v>1.0830324909747446E-2</v>
      </c>
      <c r="L714" s="7">
        <v>10285.24</v>
      </c>
      <c r="M714" s="7">
        <v>20570.48</v>
      </c>
      <c r="P714" s="8">
        <v>20570.48</v>
      </c>
      <c r="Q714" s="16">
        <v>1.0830324909747446E-2</v>
      </c>
      <c r="R714" s="40">
        <v>20.3</v>
      </c>
      <c r="S714" s="16">
        <v>-4.9236829148191497E-4</v>
      </c>
      <c r="V714" s="7">
        <v>2</v>
      </c>
      <c r="W714" s="7"/>
      <c r="Y714" s="7">
        <v>40040</v>
      </c>
      <c r="AB714" s="7">
        <v>71.5</v>
      </c>
      <c r="AE714" s="7">
        <v>284</v>
      </c>
      <c r="AF714" s="7">
        <v>4</v>
      </c>
      <c r="AG714" s="8">
        <v>280</v>
      </c>
      <c r="AH714" s="16">
        <v>1.0830324909747224E-2</v>
      </c>
      <c r="AI714" s="7">
        <v>268</v>
      </c>
      <c r="AJ714" s="7">
        <v>12</v>
      </c>
      <c r="AK714" s="12">
        <v>0.94366197183098588</v>
      </c>
      <c r="AL714" s="12">
        <v>0.95</v>
      </c>
      <c r="AN714" s="12">
        <v>0.95714285714285718</v>
      </c>
      <c r="AO714" s="12">
        <v>0.9859154929577465</v>
      </c>
      <c r="AP714" s="12">
        <v>-1.0714285714285676E-2</v>
      </c>
      <c r="AQ714" s="8">
        <v>486</v>
      </c>
      <c r="AR714" s="16">
        <v>-0.13368983957219249</v>
      </c>
      <c r="AS714" s="7">
        <v>17.621464829586657</v>
      </c>
      <c r="AT714" s="7">
        <v>1.7357142857142858</v>
      </c>
      <c r="AU714" s="7">
        <v>0.86785714285714288</v>
      </c>
      <c r="AV714" s="7">
        <v>180</v>
      </c>
      <c r="AW714" s="16">
        <v>4.821428571428572E-3</v>
      </c>
      <c r="AX714" s="16">
        <v>-0.14297173414820452</v>
      </c>
      <c r="AY714" s="7">
        <v>8859.5891238670683</v>
      </c>
      <c r="AZ714" s="10">
        <v>18.229607250755286</v>
      </c>
      <c r="BA714" s="16">
        <v>1.5879168775530195E-2</v>
      </c>
      <c r="BB714" s="7">
        <v>478.98190436199877</v>
      </c>
      <c r="BC714" s="16">
        <v>7.0992586607070113E-2</v>
      </c>
      <c r="BD714" s="13"/>
      <c r="BE714" s="13"/>
      <c r="BG714" s="44"/>
      <c r="BH714" s="43">
        <v>27.580000000000002</v>
      </c>
      <c r="BI714" s="2">
        <v>36.732999999999997</v>
      </c>
    </row>
    <row r="715" spans="1:61" x14ac:dyDescent="0.2">
      <c r="A715" s="2">
        <v>2010</v>
      </c>
      <c r="B715" s="4" t="s">
        <v>11</v>
      </c>
      <c r="C715" s="4" t="s">
        <v>155</v>
      </c>
      <c r="D715" s="4" t="s">
        <v>273</v>
      </c>
      <c r="E715" s="52" t="s">
        <v>293</v>
      </c>
      <c r="F715" s="4" t="s">
        <v>143</v>
      </c>
      <c r="G715" s="7">
        <v>9991.3759999999984</v>
      </c>
      <c r="J715" s="8">
        <v>9991.3759999999984</v>
      </c>
      <c r="K715" s="16">
        <v>-1.8050541516245522E-2</v>
      </c>
      <c r="L715" s="7">
        <v>9991.3759999999984</v>
      </c>
      <c r="M715" s="7">
        <v>19982.751999999997</v>
      </c>
      <c r="P715" s="8">
        <v>19982.751999999997</v>
      </c>
      <c r="Q715" s="16">
        <v>-1.8050541516245522E-2</v>
      </c>
      <c r="R715" s="40">
        <v>20.3</v>
      </c>
      <c r="S715" s="16">
        <v>-4.9236829148191497E-4</v>
      </c>
      <c r="V715" s="7">
        <v>2</v>
      </c>
      <c r="W715" s="7"/>
      <c r="Y715" s="7">
        <v>38896</v>
      </c>
      <c r="AB715" s="7">
        <v>71.5</v>
      </c>
      <c r="AE715" s="7">
        <v>280</v>
      </c>
      <c r="AF715" s="7">
        <v>8</v>
      </c>
      <c r="AG715" s="8">
        <v>272</v>
      </c>
      <c r="AH715" s="16">
        <v>-1.8050541516245522E-2</v>
      </c>
      <c r="AI715" s="7">
        <v>263</v>
      </c>
      <c r="AJ715" s="7">
        <v>9</v>
      </c>
      <c r="AK715" s="12">
        <v>0.93928571428571428</v>
      </c>
      <c r="AL715" s="12">
        <v>0.95</v>
      </c>
      <c r="AN715" s="12">
        <v>0.96691176470588236</v>
      </c>
      <c r="AO715" s="12">
        <v>0.97142857142857142</v>
      </c>
      <c r="AP715" s="12">
        <v>-1.5314121972318295E-2</v>
      </c>
      <c r="AQ715" s="8">
        <v>467</v>
      </c>
      <c r="AR715" s="16">
        <v>-0.21644295302013428</v>
      </c>
      <c r="AS715" s="7">
        <v>16.994177583697233</v>
      </c>
      <c r="AT715" s="7">
        <v>1.7169117647058822</v>
      </c>
      <c r="AU715" s="7">
        <v>0.85845588235294112</v>
      </c>
      <c r="AV715" s="7">
        <v>180</v>
      </c>
      <c r="AW715" s="16">
        <v>4.7691993464052283E-3</v>
      </c>
      <c r="AX715" s="16">
        <v>-0.2020393308330044</v>
      </c>
      <c r="AY715" s="7">
        <v>8559.0066864784549</v>
      </c>
      <c r="AZ715" s="10">
        <v>18.327637444279347</v>
      </c>
      <c r="BA715" s="16">
        <v>1.0029804521658914E-2</v>
      </c>
      <c r="BB715" s="7">
        <v>456.43544566533564</v>
      </c>
      <c r="BC715" s="16">
        <v>9.4875164463855383E-2</v>
      </c>
      <c r="BD715" s="13"/>
      <c r="BE715" s="13"/>
      <c r="BG715" s="44"/>
      <c r="BH715" s="43">
        <v>27.48</v>
      </c>
      <c r="BI715" s="2">
        <v>36.732999999999997</v>
      </c>
    </row>
    <row r="716" spans="1:61" x14ac:dyDescent="0.2">
      <c r="A716" s="2">
        <v>2010</v>
      </c>
      <c r="B716" s="4" t="s">
        <v>5</v>
      </c>
      <c r="C716" s="4" t="s">
        <v>155</v>
      </c>
      <c r="D716" s="4" t="s">
        <v>273</v>
      </c>
      <c r="E716" s="52" t="s">
        <v>293</v>
      </c>
      <c r="F716" s="4" t="s">
        <v>143</v>
      </c>
      <c r="G716" s="7">
        <v>9807.7109999999993</v>
      </c>
      <c r="J716" s="8">
        <v>9807.7109999999993</v>
      </c>
      <c r="K716" s="16">
        <v>-5.9859154929577385E-2</v>
      </c>
      <c r="L716" s="7">
        <v>9807.7109999999993</v>
      </c>
      <c r="M716" s="7">
        <v>19615.421999999999</v>
      </c>
      <c r="P716" s="8">
        <v>19615.421999999999</v>
      </c>
      <c r="Q716" s="16">
        <v>-5.9859154929577385E-2</v>
      </c>
      <c r="R716" s="40">
        <v>20.3</v>
      </c>
      <c r="S716" s="16">
        <v>-4.9236829148191497E-4</v>
      </c>
      <c r="V716" s="7">
        <v>2</v>
      </c>
      <c r="W716" s="7"/>
      <c r="Y716" s="7">
        <v>38181</v>
      </c>
      <c r="AB716" s="7">
        <v>71.5</v>
      </c>
      <c r="AE716" s="7">
        <v>279</v>
      </c>
      <c r="AF716" s="7">
        <v>12</v>
      </c>
      <c r="AG716" s="8">
        <v>267</v>
      </c>
      <c r="AH716" s="16">
        <v>-5.9859154929577496E-2</v>
      </c>
      <c r="AI716" s="7">
        <v>263</v>
      </c>
      <c r="AJ716" s="7">
        <v>4</v>
      </c>
      <c r="AK716" s="12">
        <v>0.94265232974910396</v>
      </c>
      <c r="AL716" s="12">
        <v>0.95</v>
      </c>
      <c r="AN716" s="12">
        <v>0.98501872659176026</v>
      </c>
      <c r="AO716" s="12">
        <v>0.956989247311828</v>
      </c>
      <c r="AP716" s="12">
        <v>-9.0957731407170783E-4</v>
      </c>
      <c r="AQ716" s="8">
        <v>455</v>
      </c>
      <c r="AR716" s="16">
        <v>-0.11478599221789887</v>
      </c>
      <c r="AS716" s="7">
        <v>16.88311688311688</v>
      </c>
      <c r="AT716" s="7">
        <v>1.7041198501872659</v>
      </c>
      <c r="AU716" s="7">
        <v>0.85205992509363293</v>
      </c>
      <c r="AV716" s="7">
        <v>180</v>
      </c>
      <c r="AW716" s="16">
        <v>4.7336662505201828E-3</v>
      </c>
      <c r="AX716" s="16">
        <v>-5.8424051647502973E-2</v>
      </c>
      <c r="AY716" s="7">
        <v>8339.1260014566651</v>
      </c>
      <c r="AZ716" s="10">
        <v>18.327749453750911</v>
      </c>
      <c r="BA716" s="16">
        <v>1.3102941555021674E-2</v>
      </c>
      <c r="BB716" s="7">
        <v>430.61889657637039</v>
      </c>
      <c r="BC716" s="16">
        <v>1.5838942950926648E-2</v>
      </c>
      <c r="BD716" s="13"/>
      <c r="BE716" s="13"/>
      <c r="BG716" s="44"/>
      <c r="BH716" s="43">
        <v>26.950000000000003</v>
      </c>
      <c r="BI716" s="2">
        <v>36.732999999999997</v>
      </c>
    </row>
    <row r="717" spans="1:61" x14ac:dyDescent="0.2">
      <c r="A717" s="2">
        <v>2010</v>
      </c>
      <c r="B717" s="4" t="s">
        <v>6</v>
      </c>
      <c r="C717" s="4" t="s">
        <v>155</v>
      </c>
      <c r="D717" s="4" t="s">
        <v>273</v>
      </c>
      <c r="E717" s="52" t="s">
        <v>293</v>
      </c>
      <c r="F717" s="4" t="s">
        <v>143</v>
      </c>
      <c r="G717" s="7">
        <v>9440.3809999999994</v>
      </c>
      <c r="J717" s="8">
        <v>9440.3809999999994</v>
      </c>
      <c r="K717" s="16">
        <v>1.5810276679842028E-2</v>
      </c>
      <c r="L717" s="7">
        <v>9440.3809999999994</v>
      </c>
      <c r="M717" s="7">
        <v>18880.761999999999</v>
      </c>
      <c r="P717" s="8">
        <v>18880.761999999999</v>
      </c>
      <c r="Q717" s="16">
        <v>1.5810276679842028E-2</v>
      </c>
      <c r="R717" s="40">
        <v>20.3</v>
      </c>
      <c r="S717" s="16">
        <v>-4.9236829148191497E-4</v>
      </c>
      <c r="V717" s="7">
        <v>2</v>
      </c>
      <c r="W717" s="7"/>
      <c r="Y717" s="7">
        <v>36751</v>
      </c>
      <c r="AB717" s="7">
        <v>71.5</v>
      </c>
      <c r="AE717" s="7">
        <v>277</v>
      </c>
      <c r="AF717" s="7">
        <v>20</v>
      </c>
      <c r="AG717" s="8">
        <v>257</v>
      </c>
      <c r="AH717" s="16">
        <v>1.5810276679841806E-2</v>
      </c>
      <c r="AI717" s="7">
        <v>255</v>
      </c>
      <c r="AJ717" s="7">
        <v>2</v>
      </c>
      <c r="AK717" s="12">
        <v>0.92057761732851984</v>
      </c>
      <c r="AL717" s="12">
        <v>0.95</v>
      </c>
      <c r="AN717" s="12">
        <v>0.99221789883268485</v>
      </c>
      <c r="AO717" s="12">
        <v>0.92779783393501802</v>
      </c>
      <c r="AP717" s="12">
        <v>8.1571421874266914E-3</v>
      </c>
      <c r="AQ717" s="8">
        <v>401</v>
      </c>
      <c r="AR717" s="16">
        <v>-6.5268065268065278E-2</v>
      </c>
      <c r="AS717" s="7">
        <v>14.835368109507954</v>
      </c>
      <c r="AT717" s="7">
        <v>1.5603112840466926</v>
      </c>
      <c r="AU717" s="7">
        <v>0.78015564202334631</v>
      </c>
      <c r="AV717" s="7">
        <v>180</v>
      </c>
      <c r="AW717" s="16">
        <v>4.334198011240813E-3</v>
      </c>
      <c r="AX717" s="16">
        <v>-7.981642222887364E-2</v>
      </c>
      <c r="AY717" s="7">
        <v>7384.5908771929826</v>
      </c>
      <c r="AZ717" s="10">
        <v>18.415438596491228</v>
      </c>
      <c r="BA717" s="16">
        <v>2.1958661935458812E-2</v>
      </c>
      <c r="BB717" s="7">
        <v>388.05061846928419</v>
      </c>
      <c r="BC717" s="16">
        <v>4.1690114475601975E-2</v>
      </c>
      <c r="BD717" s="13"/>
      <c r="BE717" s="13"/>
      <c r="BG717" s="44"/>
      <c r="BH717" s="43">
        <v>27.03</v>
      </c>
      <c r="BI717" s="2">
        <v>36.732999999999997</v>
      </c>
    </row>
    <row r="718" spans="1:61" x14ac:dyDescent="0.2">
      <c r="A718" s="2">
        <v>2010</v>
      </c>
      <c r="B718" s="4" t="s">
        <v>7</v>
      </c>
      <c r="C718" s="4" t="s">
        <v>155</v>
      </c>
      <c r="D718" s="4" t="s">
        <v>273</v>
      </c>
      <c r="E718" s="52" t="s">
        <v>293</v>
      </c>
      <c r="F718" s="4" t="s">
        <v>143</v>
      </c>
      <c r="G718" s="7">
        <v>9881.1769999999997</v>
      </c>
      <c r="J718" s="8">
        <v>9881.1769999999997</v>
      </c>
      <c r="K718" s="16">
        <v>2.6351351351351355</v>
      </c>
      <c r="L718" s="7">
        <v>9881.1769999999997</v>
      </c>
      <c r="M718" s="7">
        <v>19762.353999999999</v>
      </c>
      <c r="P718" s="8">
        <v>19762.353999999999</v>
      </c>
      <c r="Q718" s="16">
        <v>2.6351351351351355</v>
      </c>
      <c r="R718" s="40">
        <v>20.3</v>
      </c>
      <c r="S718" s="16">
        <v>-4.9236829148191497E-4</v>
      </c>
      <c r="V718" s="7">
        <v>2</v>
      </c>
      <c r="W718" s="7"/>
      <c r="Y718" s="7">
        <v>38467</v>
      </c>
      <c r="AB718" s="7">
        <v>71.5</v>
      </c>
      <c r="AE718" s="7">
        <v>282</v>
      </c>
      <c r="AF718" s="7">
        <v>13</v>
      </c>
      <c r="AG718" s="8">
        <v>269</v>
      </c>
      <c r="AH718" s="16">
        <v>2.6351351351351351</v>
      </c>
      <c r="AI718" s="7">
        <v>266</v>
      </c>
      <c r="AJ718" s="7">
        <v>3</v>
      </c>
      <c r="AK718" s="12">
        <v>0.94326241134751776</v>
      </c>
      <c r="AL718" s="12">
        <v>0.95</v>
      </c>
      <c r="AN718" s="12">
        <v>0.98884758364312264</v>
      </c>
      <c r="AO718" s="12">
        <v>0.95390070921985815</v>
      </c>
      <c r="AP718" s="12">
        <v>0.18023743854179153</v>
      </c>
      <c r="AQ718" s="8">
        <v>455</v>
      </c>
      <c r="AR718" s="16">
        <v>4.833333333333333</v>
      </c>
      <c r="AS718" s="7">
        <v>16.605839416058394</v>
      </c>
      <c r="AT718" s="7">
        <v>1.6914498141263941</v>
      </c>
      <c r="AU718" s="7">
        <v>0.84572490706319703</v>
      </c>
      <c r="AV718" s="7">
        <v>180</v>
      </c>
      <c r="AW718" s="16">
        <v>4.69847170590665E-3</v>
      </c>
      <c r="AX718" s="16">
        <v>0.60470879801734845</v>
      </c>
      <c r="AY718" s="7">
        <v>8275.8173076923067</v>
      </c>
      <c r="AZ718" s="10">
        <v>18.18860946745562</v>
      </c>
      <c r="BA718" s="16">
        <v>1.7963816750526496E-2</v>
      </c>
      <c r="BB718" s="7">
        <v>440.85315779980203</v>
      </c>
      <c r="BC718" s="16">
        <v>0.24089999019747932</v>
      </c>
      <c r="BD718" s="13"/>
      <c r="BE718" s="13"/>
      <c r="BG718" s="44"/>
      <c r="BH718" s="43">
        <v>27.400000000000002</v>
      </c>
      <c r="BI718" s="2">
        <v>36.732999999999997</v>
      </c>
    </row>
    <row r="719" spans="1:61" x14ac:dyDescent="0.2">
      <c r="A719" s="2">
        <v>2011</v>
      </c>
      <c r="B719" s="4" t="s">
        <v>8</v>
      </c>
      <c r="C719" s="4" t="s">
        <v>155</v>
      </c>
      <c r="D719" s="4" t="s">
        <v>273</v>
      </c>
      <c r="E719" s="52" t="s">
        <v>293</v>
      </c>
      <c r="F719" s="4" t="s">
        <v>143</v>
      </c>
      <c r="G719" s="7">
        <v>10028.108999999999</v>
      </c>
      <c r="J719" s="8">
        <v>10028.108999999999</v>
      </c>
      <c r="K719" s="16">
        <v>-3.1914893617021267E-2</v>
      </c>
      <c r="L719" s="7">
        <v>10028.108999999999</v>
      </c>
      <c r="M719" s="7">
        <v>20056.217999999997</v>
      </c>
      <c r="P719" s="8">
        <v>20056.217999999997</v>
      </c>
      <c r="Q719" s="16">
        <v>-3.1914893617021267E-2</v>
      </c>
      <c r="R719" s="40">
        <v>20.309999999999999</v>
      </c>
      <c r="S719" s="16">
        <v>0</v>
      </c>
      <c r="V719" s="7">
        <v>2</v>
      </c>
      <c r="W719" s="7"/>
      <c r="Y719" s="7">
        <v>39039</v>
      </c>
      <c r="AB719" s="7">
        <v>71.5</v>
      </c>
      <c r="AE719" s="7">
        <v>284</v>
      </c>
      <c r="AF719" s="7">
        <v>11</v>
      </c>
      <c r="AG719" s="8">
        <v>273</v>
      </c>
      <c r="AH719" s="16">
        <v>-3.1914893617021267E-2</v>
      </c>
      <c r="AI719" s="7">
        <v>265</v>
      </c>
      <c r="AJ719" s="7">
        <v>8</v>
      </c>
      <c r="AK719" s="12">
        <v>0.93309859154929575</v>
      </c>
      <c r="AL719" s="12">
        <v>0.95</v>
      </c>
      <c r="AN719" s="12">
        <v>0.97069597069597069</v>
      </c>
      <c r="AO719" s="12">
        <v>0.96126760563380287</v>
      </c>
      <c r="AP719" s="12">
        <v>-1.1782441385329467E-2</v>
      </c>
      <c r="AQ719" s="8">
        <v>443</v>
      </c>
      <c r="AR719" s="16">
        <v>-9.9593495934959364E-2</v>
      </c>
      <c r="AS719" s="7">
        <v>16.06236403190718</v>
      </c>
      <c r="AT719" s="7">
        <v>1.6227106227106227</v>
      </c>
      <c r="AU719" s="7">
        <v>0.81135531135531136</v>
      </c>
      <c r="AV719" s="7">
        <v>180</v>
      </c>
      <c r="AW719" s="16">
        <v>4.5075295075295077E-3</v>
      </c>
      <c r="AX719" s="16">
        <v>-6.9909765031716198E-2</v>
      </c>
      <c r="AY719" s="7">
        <v>8062.5999999999995</v>
      </c>
      <c r="AZ719" s="10">
        <v>18.2</v>
      </c>
      <c r="BA719" s="16">
        <v>-1.0666192613661973E-3</v>
      </c>
      <c r="BB719" s="7">
        <v>468.54964553154565</v>
      </c>
      <c r="BC719" s="16">
        <v>2.7500321580057517E-2</v>
      </c>
      <c r="BD719" s="13"/>
      <c r="BE719" s="13"/>
      <c r="BG719" s="44"/>
      <c r="BH719" s="43">
        <v>27.580000000000002</v>
      </c>
      <c r="BI719" s="2">
        <v>36.732999999999997</v>
      </c>
    </row>
    <row r="720" spans="1:61" x14ac:dyDescent="0.2">
      <c r="A720" s="2">
        <v>2011</v>
      </c>
      <c r="B720" s="4" t="s">
        <v>9</v>
      </c>
      <c r="C720" s="4" t="s">
        <v>155</v>
      </c>
      <c r="D720" s="4" t="s">
        <v>273</v>
      </c>
      <c r="E720" s="52" t="s">
        <v>293</v>
      </c>
      <c r="F720" s="4" t="s">
        <v>143</v>
      </c>
      <c r="G720" s="7">
        <v>9036.3179999999993</v>
      </c>
      <c r="J720" s="8">
        <v>9036.3179999999993</v>
      </c>
      <c r="K720" s="16">
        <v>8.8495575221238854E-2</v>
      </c>
      <c r="L720" s="7">
        <v>9036.3179999999993</v>
      </c>
      <c r="M720" s="7">
        <v>18072.635999999999</v>
      </c>
      <c r="P720" s="8">
        <v>18072.635999999999</v>
      </c>
      <c r="Q720" s="16">
        <v>8.8495575221238854E-2</v>
      </c>
      <c r="R720" s="40">
        <v>20.309999999999999</v>
      </c>
      <c r="S720" s="16">
        <v>0</v>
      </c>
      <c r="V720" s="7">
        <v>2</v>
      </c>
      <c r="W720" s="7"/>
      <c r="Y720" s="7">
        <v>35178</v>
      </c>
      <c r="AB720" s="7">
        <v>71.5</v>
      </c>
      <c r="AE720" s="7">
        <v>260</v>
      </c>
      <c r="AF720" s="7">
        <v>14</v>
      </c>
      <c r="AG720" s="8">
        <v>246</v>
      </c>
      <c r="AH720" s="16">
        <v>8.8495575221238854E-2</v>
      </c>
      <c r="AI720" s="7">
        <v>242</v>
      </c>
      <c r="AJ720" s="7">
        <v>4</v>
      </c>
      <c r="AK720" s="12">
        <v>0.93076923076923079</v>
      </c>
      <c r="AL720" s="12">
        <v>0.95</v>
      </c>
      <c r="AN720" s="12">
        <v>0.98373983739837401</v>
      </c>
      <c r="AO720" s="12">
        <v>0.94615384615384612</v>
      </c>
      <c r="AP720" s="12">
        <v>1.5183576493299267E-2</v>
      </c>
      <c r="AQ720" s="8">
        <v>436</v>
      </c>
      <c r="AR720" s="16">
        <v>-9.0909090909090384E-3</v>
      </c>
      <c r="AS720" s="7">
        <v>16.577946768060837</v>
      </c>
      <c r="AT720" s="7">
        <v>1.7723577235772359</v>
      </c>
      <c r="AU720" s="7">
        <v>0.88617886178861793</v>
      </c>
      <c r="AV720" s="7">
        <v>180</v>
      </c>
      <c r="AW720" s="16">
        <v>4.9232158988256553E-3</v>
      </c>
      <c r="AX720" s="16">
        <v>-8.9652623798965103E-2</v>
      </c>
      <c r="AY720" s="7">
        <v>7935.2</v>
      </c>
      <c r="AZ720" s="10">
        <v>18.2</v>
      </c>
      <c r="BA720" s="16">
        <v>0.17563088512241043</v>
      </c>
      <c r="BB720" s="7">
        <v>487.04842000422701</v>
      </c>
      <c r="BC720" s="16">
        <v>4.6480696080819207E-2</v>
      </c>
      <c r="BD720" s="13"/>
      <c r="BE720" s="13"/>
      <c r="BG720" s="44"/>
      <c r="BH720" s="43">
        <v>26.3</v>
      </c>
      <c r="BI720" s="2">
        <v>36.732999999999997</v>
      </c>
    </row>
    <row r="721" spans="1:61" x14ac:dyDescent="0.2">
      <c r="A721" s="2">
        <v>2011</v>
      </c>
      <c r="B721" s="4" t="s">
        <v>10</v>
      </c>
      <c r="C721" s="4" t="s">
        <v>155</v>
      </c>
      <c r="D721" s="4" t="s">
        <v>273</v>
      </c>
      <c r="E721" s="52" t="s">
        <v>293</v>
      </c>
      <c r="F721" s="4" t="s">
        <v>143</v>
      </c>
      <c r="G721" s="7">
        <v>9734.244999999999</v>
      </c>
      <c r="J721" s="8">
        <v>9734.244999999999</v>
      </c>
      <c r="K721" s="16">
        <v>-4.6762589928057596E-2</v>
      </c>
      <c r="L721" s="7">
        <v>9734.244999999999</v>
      </c>
      <c r="M721" s="7">
        <v>19468.489999999998</v>
      </c>
      <c r="P721" s="8">
        <v>19468.489999999998</v>
      </c>
      <c r="Q721" s="16">
        <v>-4.6762589928057596E-2</v>
      </c>
      <c r="R721" s="40">
        <v>20.3</v>
      </c>
      <c r="S721" s="16">
        <v>0</v>
      </c>
      <c r="V721" s="7">
        <v>2</v>
      </c>
      <c r="W721" s="7"/>
      <c r="Y721" s="7">
        <v>37895</v>
      </c>
      <c r="AB721" s="7">
        <v>71.5</v>
      </c>
      <c r="AE721" s="7">
        <v>278</v>
      </c>
      <c r="AF721" s="7">
        <v>13</v>
      </c>
      <c r="AG721" s="8">
        <v>265</v>
      </c>
      <c r="AH721" s="16">
        <v>-4.6762589928057596E-2</v>
      </c>
      <c r="AI721" s="7">
        <v>248</v>
      </c>
      <c r="AJ721" s="7">
        <v>17</v>
      </c>
      <c r="AK721" s="12">
        <v>0.8920863309352518</v>
      </c>
      <c r="AL721" s="12">
        <v>0.95</v>
      </c>
      <c r="AN721" s="12">
        <v>0.9358490566037736</v>
      </c>
      <c r="AO721" s="12">
        <v>0.9532374100719424</v>
      </c>
      <c r="AP721" s="12">
        <v>-6.0772426946393288E-2</v>
      </c>
      <c r="AQ721" s="8">
        <v>473</v>
      </c>
      <c r="AR721" s="16">
        <v>-6.5217391304347783E-2</v>
      </c>
      <c r="AS721" s="7">
        <v>17.72863568215892</v>
      </c>
      <c r="AT721" s="7">
        <v>1.7849056603773585</v>
      </c>
      <c r="AU721" s="7">
        <v>0.89245283018867927</v>
      </c>
      <c r="AV721" s="7">
        <v>180</v>
      </c>
      <c r="AW721" s="16">
        <v>4.9580712788259958E-3</v>
      </c>
      <c r="AX721" s="16">
        <v>-1.9360131255127255E-2</v>
      </c>
      <c r="AY721" s="7">
        <v>8608.6</v>
      </c>
      <c r="AZ721" s="10">
        <v>18.2</v>
      </c>
      <c r="BA721" s="16">
        <v>5.5407233305859727E-3</v>
      </c>
      <c r="BB721" s="7">
        <v>462.84744306242834</v>
      </c>
      <c r="BC721" s="16">
        <v>-6.3037673857458173E-3</v>
      </c>
      <c r="BD721" s="13"/>
      <c r="BE721" s="13"/>
      <c r="BG721" s="44"/>
      <c r="BH721" s="43">
        <v>26.68</v>
      </c>
      <c r="BI721" s="2">
        <v>36.732999999999997</v>
      </c>
    </row>
    <row r="722" spans="1:61" x14ac:dyDescent="0.2">
      <c r="A722" s="2">
        <v>2011</v>
      </c>
      <c r="B722" s="4" t="s">
        <v>0</v>
      </c>
      <c r="C722" s="4" t="s">
        <v>155</v>
      </c>
      <c r="D722" s="4" t="s">
        <v>273</v>
      </c>
      <c r="E722" s="52" t="s">
        <v>293</v>
      </c>
      <c r="F722" s="4" t="s">
        <v>143</v>
      </c>
      <c r="G722" s="7">
        <v>8926.1189999999988</v>
      </c>
      <c r="J722" s="8">
        <v>8926.1189999999988</v>
      </c>
      <c r="K722" s="16">
        <v>-8.9887640449438311E-2</v>
      </c>
      <c r="L722" s="7">
        <v>8926.1189999999988</v>
      </c>
      <c r="M722" s="7">
        <v>17852.237999999998</v>
      </c>
      <c r="P722" s="8">
        <v>17852.237999999998</v>
      </c>
      <c r="Q722" s="16">
        <v>-8.9887640449438311E-2</v>
      </c>
      <c r="R722" s="40">
        <v>20.3</v>
      </c>
      <c r="S722" s="16">
        <v>0</v>
      </c>
      <c r="V722" s="7">
        <v>2</v>
      </c>
      <c r="W722" s="7"/>
      <c r="Y722" s="7">
        <v>34749</v>
      </c>
      <c r="AB722" s="7">
        <v>71.5</v>
      </c>
      <c r="AE722" s="7">
        <v>272</v>
      </c>
      <c r="AF722" s="7">
        <v>29</v>
      </c>
      <c r="AG722" s="8">
        <v>243</v>
      </c>
      <c r="AH722" s="16">
        <v>-8.98876404494382E-2</v>
      </c>
      <c r="AI722" s="7">
        <v>243</v>
      </c>
      <c r="AJ722" s="7">
        <v>0</v>
      </c>
      <c r="AK722" s="12">
        <v>0.89338235294117652</v>
      </c>
      <c r="AL722" s="12">
        <v>0.95</v>
      </c>
      <c r="AN722" s="12">
        <v>1</v>
      </c>
      <c r="AO722" s="12">
        <v>0.89338235294117652</v>
      </c>
      <c r="AP722" s="12">
        <v>8.0971659919028216E-2</v>
      </c>
      <c r="AQ722" s="8">
        <v>384</v>
      </c>
      <c r="AR722" s="16">
        <v>-0.26295585412667943</v>
      </c>
      <c r="AS722" s="7">
        <v>14.695752009184844</v>
      </c>
      <c r="AT722" s="7">
        <v>1.5802469135802468</v>
      </c>
      <c r="AU722" s="7">
        <v>0.79012345679012341</v>
      </c>
      <c r="AV722" s="7">
        <v>180</v>
      </c>
      <c r="AW722" s="16">
        <v>4.3895747599451296E-3</v>
      </c>
      <c r="AX722" s="16">
        <v>-0.19016137058363558</v>
      </c>
      <c r="AY722" s="7">
        <v>6988.7999999999993</v>
      </c>
      <c r="AZ722" s="10">
        <v>18.2</v>
      </c>
      <c r="BA722" s="16">
        <v>2.9621503017005502E-3</v>
      </c>
      <c r="BB722" s="7">
        <v>388.95115371962231</v>
      </c>
      <c r="BC722" s="16">
        <v>8.4904108163662922E-2</v>
      </c>
      <c r="BD722" s="13"/>
      <c r="BE722" s="13"/>
      <c r="BG722" s="44"/>
      <c r="BH722" s="43">
        <v>26.130000000000003</v>
      </c>
      <c r="BI722" s="2">
        <v>36.732999999999997</v>
      </c>
    </row>
    <row r="723" spans="1:61" x14ac:dyDescent="0.2">
      <c r="A723" s="2">
        <v>2011</v>
      </c>
      <c r="B723" s="4" t="s">
        <v>1</v>
      </c>
      <c r="C723" s="4" t="s">
        <v>155</v>
      </c>
      <c r="D723" s="4" t="s">
        <v>273</v>
      </c>
      <c r="E723" s="52" t="s">
        <v>293</v>
      </c>
      <c r="F723" s="4" t="s">
        <v>143</v>
      </c>
      <c r="G723" s="7">
        <v>9366.9149999999991</v>
      </c>
      <c r="J723" s="8">
        <v>9366.9149999999991</v>
      </c>
      <c r="K723" s="16">
        <v>-4.49438202247191E-2</v>
      </c>
      <c r="L723" s="7">
        <v>9366.9149999999991</v>
      </c>
      <c r="M723" s="7">
        <v>18733.829999999998</v>
      </c>
      <c r="P723" s="8">
        <v>18733.829999999998</v>
      </c>
      <c r="Q723" s="16">
        <v>-4.49438202247191E-2</v>
      </c>
      <c r="R723" s="40">
        <v>20.3</v>
      </c>
      <c r="S723" s="16">
        <v>0</v>
      </c>
      <c r="V723" s="7">
        <v>2</v>
      </c>
      <c r="W723" s="7"/>
      <c r="Y723" s="7">
        <v>36465</v>
      </c>
      <c r="AB723" s="7">
        <v>71.5</v>
      </c>
      <c r="AE723" s="7">
        <v>284</v>
      </c>
      <c r="AF723" s="7">
        <v>29</v>
      </c>
      <c r="AG723" s="8">
        <v>255</v>
      </c>
      <c r="AH723" s="16">
        <v>-4.49438202247191E-2</v>
      </c>
      <c r="AI723" s="7">
        <v>245</v>
      </c>
      <c r="AJ723" s="7">
        <v>10</v>
      </c>
      <c r="AK723" s="12">
        <v>0.86267605633802813</v>
      </c>
      <c r="AL723" s="12">
        <v>0.95</v>
      </c>
      <c r="AN723" s="12">
        <v>0.96078431372549022</v>
      </c>
      <c r="AO723" s="12">
        <v>0.897887323943662</v>
      </c>
      <c r="AP723" s="12">
        <v>-3.5603715170278605E-2</v>
      </c>
      <c r="AQ723" s="8">
        <v>434</v>
      </c>
      <c r="AR723" s="16">
        <v>0.13910761154855633</v>
      </c>
      <c r="AS723" s="7">
        <v>15.736040609137055</v>
      </c>
      <c r="AT723" s="7">
        <v>1.7019607843137254</v>
      </c>
      <c r="AU723" s="7">
        <v>0.85098039215686272</v>
      </c>
      <c r="AV723" s="7">
        <v>180</v>
      </c>
      <c r="AW723" s="16">
        <v>4.7276688453159041E-3</v>
      </c>
      <c r="AX723" s="16">
        <v>0.19271267562142969</v>
      </c>
      <c r="AY723" s="7">
        <v>7898.7999999999993</v>
      </c>
      <c r="AZ723" s="10">
        <v>18.2</v>
      </c>
      <c r="BA723" s="16">
        <v>-6.5895307325046781E-3</v>
      </c>
      <c r="BB723" s="7">
        <v>429.70479454601661</v>
      </c>
      <c r="BC723" s="16">
        <v>-0.10824652029943606</v>
      </c>
      <c r="BD723" s="13"/>
      <c r="BE723" s="13"/>
      <c r="BG723" s="44"/>
      <c r="BH723" s="43">
        <v>27.580000000000002</v>
      </c>
      <c r="BI723" s="2">
        <v>36.732999999999997</v>
      </c>
    </row>
    <row r="724" spans="1:61" x14ac:dyDescent="0.2">
      <c r="A724" s="2">
        <v>2011</v>
      </c>
      <c r="B724" s="4" t="s">
        <v>2</v>
      </c>
      <c r="C724" s="4" t="s">
        <v>155</v>
      </c>
      <c r="D724" s="4" t="s">
        <v>273</v>
      </c>
      <c r="E724" s="52" t="s">
        <v>293</v>
      </c>
      <c r="F724" s="4" t="s">
        <v>143</v>
      </c>
      <c r="G724" s="7">
        <v>9734.244999999999</v>
      </c>
      <c r="J724" s="8">
        <v>9734.244999999999</v>
      </c>
      <c r="K724" s="16">
        <v>-2.9304029304029311E-2</v>
      </c>
      <c r="L724" s="7">
        <v>9734.244999999999</v>
      </c>
      <c r="M724" s="7">
        <v>19468.489999999998</v>
      </c>
      <c r="P724" s="8">
        <v>19468.489999999998</v>
      </c>
      <c r="Q724" s="16">
        <v>-2.9304029304029311E-2</v>
      </c>
      <c r="R724" s="40">
        <v>20.3</v>
      </c>
      <c r="S724" s="16">
        <v>0</v>
      </c>
      <c r="V724" s="7">
        <v>2</v>
      </c>
      <c r="W724" s="7"/>
      <c r="Y724" s="7">
        <v>37895</v>
      </c>
      <c r="AB724" s="7">
        <v>71.5</v>
      </c>
      <c r="AE724" s="7">
        <v>277</v>
      </c>
      <c r="AF724" s="7">
        <v>12</v>
      </c>
      <c r="AG724" s="8">
        <v>265</v>
      </c>
      <c r="AH724" s="16">
        <v>-2.9304029304029311E-2</v>
      </c>
      <c r="AI724" s="7">
        <v>262</v>
      </c>
      <c r="AJ724" s="7">
        <v>3</v>
      </c>
      <c r="AK724" s="12">
        <v>0.94584837545126355</v>
      </c>
      <c r="AL724" s="12">
        <v>0.95</v>
      </c>
      <c r="AN724" s="12">
        <v>0.98867924528301887</v>
      </c>
      <c r="AO724" s="12">
        <v>0.95667870036101088</v>
      </c>
      <c r="AP724" s="12">
        <v>3.0188679245283012E-2</v>
      </c>
      <c r="AQ724" s="8">
        <v>355</v>
      </c>
      <c r="AR724" s="16">
        <v>-6.0846560846560815E-2</v>
      </c>
      <c r="AS724" s="7">
        <v>13.133555308916019</v>
      </c>
      <c r="AT724" s="7">
        <v>1.3396226415094339</v>
      </c>
      <c r="AU724" s="7">
        <v>0.66981132075471694</v>
      </c>
      <c r="AV724" s="7">
        <v>180</v>
      </c>
      <c r="AW724" s="16">
        <v>3.721174004192872E-3</v>
      </c>
      <c r="AX724" s="16">
        <v>-3.2494758909853205E-2</v>
      </c>
      <c r="AY724" s="7">
        <v>6461</v>
      </c>
      <c r="AZ724" s="10">
        <v>18.2</v>
      </c>
      <c r="BA724" s="16">
        <v>-3.3445975218786561E-3</v>
      </c>
      <c r="BB724" s="7">
        <v>364.42986503694374</v>
      </c>
      <c r="BC724" s="16">
        <v>1.3739901270836906E-2</v>
      </c>
      <c r="BD724" s="13"/>
      <c r="BE724" s="13"/>
      <c r="BG724" s="44"/>
      <c r="BH724" s="43">
        <v>27.03</v>
      </c>
      <c r="BI724" s="2">
        <v>36.732999999999997</v>
      </c>
    </row>
    <row r="725" spans="1:61" x14ac:dyDescent="0.2">
      <c r="A725" s="2">
        <v>2011</v>
      </c>
      <c r="B725" s="4" t="s">
        <v>3</v>
      </c>
      <c r="C725" s="4" t="s">
        <v>155</v>
      </c>
      <c r="D725" s="4" t="s">
        <v>273</v>
      </c>
      <c r="E725" s="52" t="s">
        <v>293</v>
      </c>
      <c r="F725" s="4" t="s">
        <v>143</v>
      </c>
      <c r="G725" s="7">
        <v>10101.574999999999</v>
      </c>
      <c r="J725" s="8">
        <v>10101.574999999999</v>
      </c>
      <c r="K725" s="16">
        <v>-1.0791366906474864E-2</v>
      </c>
      <c r="L725" s="7">
        <v>10101.574999999999</v>
      </c>
      <c r="M725" s="7">
        <v>20203.149999999998</v>
      </c>
      <c r="P725" s="8">
        <v>20203.149999999998</v>
      </c>
      <c r="Q725" s="16">
        <v>-1.0791366906474864E-2</v>
      </c>
      <c r="R725" s="40">
        <v>20.3</v>
      </c>
      <c r="S725" s="16">
        <v>0</v>
      </c>
      <c r="V725" s="7">
        <v>2</v>
      </c>
      <c r="W725" s="7"/>
      <c r="Y725" s="7">
        <v>39325</v>
      </c>
      <c r="AB725" s="7">
        <v>71.5</v>
      </c>
      <c r="AE725" s="7">
        <v>284</v>
      </c>
      <c r="AF725" s="7">
        <v>9</v>
      </c>
      <c r="AG725" s="8">
        <v>275</v>
      </c>
      <c r="AH725" s="16">
        <v>-1.0791366906474864E-2</v>
      </c>
      <c r="AI725" s="7">
        <v>268</v>
      </c>
      <c r="AJ725" s="7">
        <v>7</v>
      </c>
      <c r="AK725" s="12">
        <v>0.94366197183098588</v>
      </c>
      <c r="AL725" s="12">
        <v>0.95</v>
      </c>
      <c r="AN725" s="12">
        <v>0.97454545454545449</v>
      </c>
      <c r="AO725" s="12">
        <v>0.96830985915492962</v>
      </c>
      <c r="AP725" s="12">
        <v>1.0909090909090757E-2</v>
      </c>
      <c r="AQ725" s="8">
        <v>465</v>
      </c>
      <c r="AR725" s="16">
        <v>0.11778846153846145</v>
      </c>
      <c r="AS725" s="7">
        <v>16.860043509789701</v>
      </c>
      <c r="AT725" s="7">
        <v>1.6909090909090909</v>
      </c>
      <c r="AU725" s="7">
        <v>0.84545454545454546</v>
      </c>
      <c r="AV725" s="7">
        <v>180</v>
      </c>
      <c r="AW725" s="16">
        <v>4.6969696969696969E-3</v>
      </c>
      <c r="AX725" s="16">
        <v>0.12998251748251755</v>
      </c>
      <c r="AY725" s="7">
        <v>8463</v>
      </c>
      <c r="AZ725" s="10">
        <v>18.2</v>
      </c>
      <c r="BA725" s="16">
        <v>-1.0338557450861541E-2</v>
      </c>
      <c r="BB725" s="7">
        <v>462.1628756376964</v>
      </c>
      <c r="BC725" s="16">
        <v>-6.5024767286558524E-2</v>
      </c>
      <c r="BD725" s="13"/>
      <c r="BE725" s="13"/>
      <c r="BG725" s="44"/>
      <c r="BH725" s="43">
        <v>27.580000000000002</v>
      </c>
      <c r="BI725" s="2">
        <v>36.732999999999997</v>
      </c>
    </row>
    <row r="726" spans="1:61" x14ac:dyDescent="0.2">
      <c r="A726" s="2">
        <v>2011</v>
      </c>
      <c r="B726" s="4" t="s">
        <v>4</v>
      </c>
      <c r="C726" s="4" t="s">
        <v>155</v>
      </c>
      <c r="D726" s="4" t="s">
        <v>273</v>
      </c>
      <c r="E726" s="52" t="s">
        <v>293</v>
      </c>
      <c r="F726" s="4" t="s">
        <v>143</v>
      </c>
      <c r="G726" s="7">
        <v>10395.438999999998</v>
      </c>
      <c r="J726" s="8">
        <v>10395.438999999998</v>
      </c>
      <c r="K726" s="16">
        <v>1.0714285714285676E-2</v>
      </c>
      <c r="L726" s="7">
        <v>10395.438999999998</v>
      </c>
      <c r="M726" s="7">
        <v>20790.877999999997</v>
      </c>
      <c r="P726" s="8">
        <v>20790.877999999997</v>
      </c>
      <c r="Q726" s="16">
        <v>1.0714285714285676E-2</v>
      </c>
      <c r="R726" s="40">
        <v>20.3</v>
      </c>
      <c r="S726" s="16">
        <v>0</v>
      </c>
      <c r="V726" s="7">
        <v>2</v>
      </c>
      <c r="W726" s="7"/>
      <c r="Y726" s="7">
        <v>40469</v>
      </c>
      <c r="AB726" s="7">
        <v>71.5</v>
      </c>
      <c r="AE726" s="7">
        <v>287</v>
      </c>
      <c r="AF726" s="7">
        <v>4</v>
      </c>
      <c r="AG726" s="8">
        <v>283</v>
      </c>
      <c r="AH726" s="16">
        <v>1.0714285714285676E-2</v>
      </c>
      <c r="AI726" s="7">
        <v>278</v>
      </c>
      <c r="AJ726" s="7">
        <v>5</v>
      </c>
      <c r="AK726" s="12">
        <v>0.96864111498257843</v>
      </c>
      <c r="AL726" s="12">
        <v>0.95</v>
      </c>
      <c r="AM726" s="12">
        <v>0.96864111498257799</v>
      </c>
      <c r="AN726" s="12">
        <v>0.98233215547703179</v>
      </c>
      <c r="AO726" s="12">
        <v>0.98606271777003485</v>
      </c>
      <c r="AP726" s="12">
        <v>2.6317177364062916E-2</v>
      </c>
      <c r="AQ726" s="8">
        <v>493</v>
      </c>
      <c r="AR726" s="16">
        <v>1.4403292181069949E-2</v>
      </c>
      <c r="AS726" s="7">
        <v>17.588298251872992</v>
      </c>
      <c r="AT726" s="7">
        <v>1.7420494699646643</v>
      </c>
      <c r="AU726" s="7">
        <v>0.87102473498233213</v>
      </c>
      <c r="AV726" s="7">
        <v>180</v>
      </c>
      <c r="AW726" s="16">
        <v>4.8390263054574004E-3</v>
      </c>
      <c r="AX726" s="16">
        <v>3.6499003911643069E-3</v>
      </c>
      <c r="AY726" s="7">
        <v>8972.6</v>
      </c>
      <c r="AZ726" s="10">
        <v>18.2</v>
      </c>
      <c r="BA726" s="16">
        <v>-1.6241299303944023E-3</v>
      </c>
      <c r="BB726" s="7">
        <v>485.88082067996999</v>
      </c>
      <c r="BC726" s="16">
        <v>3.112037676720714E-3</v>
      </c>
      <c r="BD726" s="13"/>
      <c r="BE726" s="13"/>
      <c r="BG726" s="44"/>
      <c r="BH726" s="43">
        <v>28.03</v>
      </c>
      <c r="BI726" s="2">
        <v>36.732999999999997</v>
      </c>
    </row>
    <row r="727" spans="1:61" x14ac:dyDescent="0.2">
      <c r="A727" s="2">
        <v>2011</v>
      </c>
      <c r="B727" s="4" t="s">
        <v>11</v>
      </c>
      <c r="C727" s="4" t="s">
        <v>155</v>
      </c>
      <c r="D727" s="4" t="s">
        <v>273</v>
      </c>
      <c r="E727" s="52" t="s">
        <v>293</v>
      </c>
      <c r="F727" s="4" t="s">
        <v>143</v>
      </c>
      <c r="G727" s="7">
        <v>10211.773999999999</v>
      </c>
      <c r="J727" s="8">
        <v>10211.773999999999</v>
      </c>
      <c r="K727" s="16">
        <v>2.2058823529411908E-2</v>
      </c>
      <c r="L727" s="7">
        <v>10211.773999999999</v>
      </c>
      <c r="M727" s="7">
        <v>20423.547999999999</v>
      </c>
      <c r="P727" s="8">
        <v>20423.547999999999</v>
      </c>
      <c r="Q727" s="16">
        <v>2.2058823529411908E-2</v>
      </c>
      <c r="R727" s="40">
        <v>20.3</v>
      </c>
      <c r="S727" s="16">
        <v>0</v>
      </c>
      <c r="V727" s="7">
        <v>2</v>
      </c>
      <c r="W727" s="7"/>
      <c r="Y727" s="7">
        <v>39754</v>
      </c>
      <c r="AB727" s="7">
        <v>71.5</v>
      </c>
      <c r="AE727" s="7">
        <v>280</v>
      </c>
      <c r="AF727" s="7">
        <v>2</v>
      </c>
      <c r="AG727" s="8">
        <v>278</v>
      </c>
      <c r="AH727" s="16">
        <v>2.2058823529411686E-2</v>
      </c>
      <c r="AI727" s="7">
        <v>271</v>
      </c>
      <c r="AJ727" s="7">
        <v>7</v>
      </c>
      <c r="AK727" s="12">
        <v>0.96785714285714286</v>
      </c>
      <c r="AL727" s="12">
        <v>0.95</v>
      </c>
      <c r="AM727" s="12">
        <v>0.96785714285714297</v>
      </c>
      <c r="AN727" s="12">
        <v>0.97482014388489213</v>
      </c>
      <c r="AO727" s="12">
        <v>0.99285714285714288</v>
      </c>
      <c r="AP727" s="12">
        <v>8.1790081242991697E-3</v>
      </c>
      <c r="AQ727" s="8">
        <v>462</v>
      </c>
      <c r="AR727" s="16">
        <v>-1.0706638115631661E-2</v>
      </c>
      <c r="AS727" s="7">
        <v>16.812227074235807</v>
      </c>
      <c r="AT727" s="7">
        <v>1.6618705035971224</v>
      </c>
      <c r="AU727" s="7">
        <v>0.8309352517985612</v>
      </c>
      <c r="AV727" s="7">
        <v>180</v>
      </c>
      <c r="AW727" s="16">
        <v>4.6163069544364515E-3</v>
      </c>
      <c r="AX727" s="16">
        <v>-3.2058293408099847E-2</v>
      </c>
      <c r="AY727" s="7">
        <v>8408.4</v>
      </c>
      <c r="AZ727" s="10">
        <v>18.2</v>
      </c>
      <c r="BA727" s="16">
        <v>-6.9642060886132562E-3</v>
      </c>
      <c r="BB727" s="7">
        <v>451.54855652544978</v>
      </c>
      <c r="BC727" s="16">
        <v>2.1955232831223505E-2</v>
      </c>
      <c r="BD727" s="13"/>
      <c r="BE727" s="13"/>
      <c r="BG727" s="44"/>
      <c r="BH727" s="43">
        <v>27.48</v>
      </c>
      <c r="BI727" s="2">
        <v>36.732999999999997</v>
      </c>
    </row>
    <row r="728" spans="1:61" x14ac:dyDescent="0.2">
      <c r="A728" s="2">
        <v>2011</v>
      </c>
      <c r="B728" s="4" t="s">
        <v>5</v>
      </c>
      <c r="C728" s="4" t="s">
        <v>155</v>
      </c>
      <c r="D728" s="4" t="s">
        <v>273</v>
      </c>
      <c r="E728" s="52" t="s">
        <v>293</v>
      </c>
      <c r="F728" s="4" t="s">
        <v>143</v>
      </c>
      <c r="G728" s="7">
        <v>9991.3759999999984</v>
      </c>
      <c r="J728" s="8">
        <v>9991.3759999999984</v>
      </c>
      <c r="K728" s="16">
        <v>1.8726591760299449E-2</v>
      </c>
      <c r="L728" s="7">
        <v>9991.3759999999984</v>
      </c>
      <c r="M728" s="7">
        <v>19982.751999999997</v>
      </c>
      <c r="P728" s="8">
        <v>19982.751999999997</v>
      </c>
      <c r="Q728" s="16">
        <v>1.8726591760299449E-2</v>
      </c>
      <c r="R728" s="40">
        <v>20.3</v>
      </c>
      <c r="S728" s="16">
        <v>0</v>
      </c>
      <c r="V728" s="7">
        <v>2</v>
      </c>
      <c r="W728" s="7"/>
      <c r="Y728" s="7">
        <v>38896</v>
      </c>
      <c r="AB728" s="7">
        <v>71.5</v>
      </c>
      <c r="AE728" s="7">
        <v>282</v>
      </c>
      <c r="AF728" s="7">
        <v>10</v>
      </c>
      <c r="AG728" s="8">
        <v>272</v>
      </c>
      <c r="AH728" s="16">
        <v>1.8726591760299671E-2</v>
      </c>
      <c r="AI728" s="7">
        <v>257</v>
      </c>
      <c r="AJ728" s="7">
        <v>15</v>
      </c>
      <c r="AK728" s="12">
        <v>0.91134751773049649</v>
      </c>
      <c r="AL728" s="12">
        <v>0.95</v>
      </c>
      <c r="AN728" s="12">
        <v>0.94485294117647056</v>
      </c>
      <c r="AO728" s="12">
        <v>0.96453900709219853</v>
      </c>
      <c r="AP728" s="12">
        <v>-4.0776671885484173E-2</v>
      </c>
      <c r="AQ728" s="8">
        <v>460</v>
      </c>
      <c r="AR728" s="16">
        <v>1.098901098901095E-2</v>
      </c>
      <c r="AS728" s="7">
        <v>16.788321167883211</v>
      </c>
      <c r="AT728" s="7">
        <v>1.6911764705882353</v>
      </c>
      <c r="AU728" s="7">
        <v>0.84558823529411764</v>
      </c>
      <c r="AV728" s="7">
        <v>180</v>
      </c>
      <c r="AW728" s="16">
        <v>4.6977124183006534E-3</v>
      </c>
      <c r="AX728" s="16">
        <v>-7.5953458306399213E-3</v>
      </c>
      <c r="AY728" s="7">
        <v>8372</v>
      </c>
      <c r="AZ728" s="10">
        <v>18.2</v>
      </c>
      <c r="BA728" s="16">
        <v>-6.9702749960262045E-3</v>
      </c>
      <c r="BB728" s="7">
        <v>435.35097236292393</v>
      </c>
      <c r="BC728" s="16">
        <v>4.1623515784340983E-3</v>
      </c>
      <c r="BD728" s="13"/>
      <c r="BE728" s="13"/>
      <c r="BG728" s="44"/>
      <c r="BH728" s="43">
        <v>27.400000000000002</v>
      </c>
      <c r="BI728" s="2">
        <v>36.732999999999997</v>
      </c>
    </row>
    <row r="729" spans="1:61" x14ac:dyDescent="0.2">
      <c r="A729" s="2">
        <v>2011</v>
      </c>
      <c r="B729" s="4" t="s">
        <v>6</v>
      </c>
      <c r="C729" s="4" t="s">
        <v>155</v>
      </c>
      <c r="D729" s="4" t="s">
        <v>273</v>
      </c>
      <c r="E729" s="52" t="s">
        <v>293</v>
      </c>
      <c r="F729" s="4" t="s">
        <v>143</v>
      </c>
      <c r="G729" s="7">
        <v>10138.307999999999</v>
      </c>
      <c r="J729" s="8">
        <v>10138.307999999999</v>
      </c>
      <c r="K729" s="16">
        <v>7.3929961089494123E-2</v>
      </c>
      <c r="L729" s="7">
        <v>10138.307999999999</v>
      </c>
      <c r="M729" s="7">
        <v>20276.615999999998</v>
      </c>
      <c r="P729" s="8">
        <v>20276.615999999998</v>
      </c>
      <c r="Q729" s="16">
        <v>7.3929961089494123E-2</v>
      </c>
      <c r="R729" s="40">
        <v>20.3</v>
      </c>
      <c r="S729" s="16">
        <v>0</v>
      </c>
      <c r="V729" s="7">
        <v>2</v>
      </c>
      <c r="W729" s="7"/>
      <c r="Y729" s="7">
        <v>39468</v>
      </c>
      <c r="AB729" s="7">
        <v>71.5</v>
      </c>
      <c r="AE729" s="7">
        <v>277</v>
      </c>
      <c r="AF729" s="7">
        <v>1</v>
      </c>
      <c r="AG729" s="8">
        <v>276</v>
      </c>
      <c r="AH729" s="16">
        <v>7.3929961089494123E-2</v>
      </c>
      <c r="AI729" s="7">
        <v>267</v>
      </c>
      <c r="AJ729" s="7">
        <v>9</v>
      </c>
      <c r="AK729" s="12">
        <v>0.96389891696750907</v>
      </c>
      <c r="AL729" s="12">
        <v>0.95</v>
      </c>
      <c r="AM729" s="12">
        <v>0.96389891696759</v>
      </c>
      <c r="AN729" s="12">
        <v>0.96739130434782605</v>
      </c>
      <c r="AO729" s="12">
        <v>0.99638989169675085</v>
      </c>
      <c r="AP729" s="12">
        <v>-2.5021312872975376E-2</v>
      </c>
      <c r="AQ729" s="8">
        <v>474</v>
      </c>
      <c r="AR729" s="16">
        <v>0.18204488778054873</v>
      </c>
      <c r="AS729" s="7">
        <v>17.248908296943231</v>
      </c>
      <c r="AT729" s="7">
        <v>1.7173913043478262</v>
      </c>
      <c r="AU729" s="7">
        <v>0.85869565217391308</v>
      </c>
      <c r="AV729" s="7">
        <v>180</v>
      </c>
      <c r="AW729" s="16">
        <v>4.7705314009661836E-3</v>
      </c>
      <c r="AX729" s="16">
        <v>0.10067223246232238</v>
      </c>
      <c r="AY729" s="7">
        <v>8626.7999999999993</v>
      </c>
      <c r="AZ729" s="10">
        <v>18.2</v>
      </c>
      <c r="BA729" s="16">
        <v>-1.1698803444859407E-2</v>
      </c>
      <c r="BB729" s="7">
        <v>458.69324976169753</v>
      </c>
      <c r="BC729" s="16">
        <v>-3.6882374956073959E-2</v>
      </c>
      <c r="BD729" s="13"/>
      <c r="BE729" s="13"/>
      <c r="BG729" s="44"/>
      <c r="BH729" s="43">
        <v>27.48</v>
      </c>
      <c r="BI729" s="2">
        <v>36.732999999999997</v>
      </c>
    </row>
    <row r="730" spans="1:61" x14ac:dyDescent="0.2">
      <c r="A730" s="2">
        <v>2011</v>
      </c>
      <c r="B730" s="4" t="s">
        <v>7</v>
      </c>
      <c r="C730" s="4" t="s">
        <v>155</v>
      </c>
      <c r="D730" s="4" t="s">
        <v>273</v>
      </c>
      <c r="E730" s="52" t="s">
        <v>293</v>
      </c>
      <c r="F730" s="4" t="s">
        <v>143</v>
      </c>
      <c r="G730" s="7">
        <v>9734.244999999999</v>
      </c>
      <c r="J730" s="8">
        <v>9734.244999999999</v>
      </c>
      <c r="K730" s="16">
        <v>-1.4869888475836479E-2</v>
      </c>
      <c r="L730" s="7">
        <v>9734.244999999999</v>
      </c>
      <c r="M730" s="7">
        <v>19468.489999999998</v>
      </c>
      <c r="P730" s="8">
        <v>19468.489999999998</v>
      </c>
      <c r="Q730" s="16">
        <v>-1.4869888475836479E-2</v>
      </c>
      <c r="R730" s="40">
        <v>20.3</v>
      </c>
      <c r="S730" s="16">
        <v>0</v>
      </c>
      <c r="V730" s="7">
        <v>2</v>
      </c>
      <c r="W730" s="7"/>
      <c r="Y730" s="7">
        <v>37895</v>
      </c>
      <c r="AB730" s="7">
        <v>71.5</v>
      </c>
      <c r="AE730" s="7">
        <v>282</v>
      </c>
      <c r="AF730" s="7">
        <v>17</v>
      </c>
      <c r="AG730" s="8">
        <v>265</v>
      </c>
      <c r="AH730" s="16">
        <v>-1.4869888475836479E-2</v>
      </c>
      <c r="AI730" s="7">
        <v>258</v>
      </c>
      <c r="AJ730" s="7">
        <v>7</v>
      </c>
      <c r="AK730" s="12">
        <v>0.91489361702127658</v>
      </c>
      <c r="AL730" s="12">
        <v>0.95</v>
      </c>
      <c r="AN730" s="12">
        <v>0.97358490566037736</v>
      </c>
      <c r="AO730" s="12">
        <v>0.93971631205673756</v>
      </c>
      <c r="AP730" s="12">
        <v>-1.5434813448716111E-2</v>
      </c>
      <c r="AQ730" s="8">
        <v>407</v>
      </c>
      <c r="AR730" s="16">
        <v>-0.10549450549450545</v>
      </c>
      <c r="AS730" s="7">
        <v>15.152643335815339</v>
      </c>
      <c r="AT730" s="7">
        <v>1.5358490566037737</v>
      </c>
      <c r="AU730" s="7">
        <v>0.76792452830188684</v>
      </c>
      <c r="AV730" s="7">
        <v>180</v>
      </c>
      <c r="AW730" s="16">
        <v>4.2662473794549266E-3</v>
      </c>
      <c r="AX730" s="16">
        <v>-9.1992535766120653E-2</v>
      </c>
      <c r="AY730" s="7">
        <v>7407.4</v>
      </c>
      <c r="AZ730" s="10">
        <v>18.2</v>
      </c>
      <c r="BA730" s="16">
        <v>6.2624537432398597E-4</v>
      </c>
      <c r="BB730" s="7">
        <v>394.34557192202072</v>
      </c>
      <c r="BC730" s="16">
        <v>4.1416184305589021E-2</v>
      </c>
      <c r="BD730" s="13"/>
      <c r="BE730" s="13"/>
      <c r="BG730" s="44"/>
      <c r="BH730" s="43">
        <v>26.86</v>
      </c>
      <c r="BI730" s="2">
        <v>36.732999999999997</v>
      </c>
    </row>
    <row r="731" spans="1:61" x14ac:dyDescent="0.2">
      <c r="A731" s="2">
        <v>2012</v>
      </c>
      <c r="B731" s="4" t="s">
        <v>8</v>
      </c>
      <c r="C731" s="4" t="s">
        <v>155</v>
      </c>
      <c r="D731" s="4" t="s">
        <v>273</v>
      </c>
      <c r="E731" s="52" t="s">
        <v>293</v>
      </c>
      <c r="F731" s="4" t="s">
        <v>143</v>
      </c>
      <c r="G731" s="7">
        <v>9844.4439999999995</v>
      </c>
      <c r="J731" s="8">
        <v>9844.4439999999995</v>
      </c>
      <c r="K731" s="16">
        <v>-1.831501831501825E-2</v>
      </c>
      <c r="L731" s="7">
        <v>9844.4439999999995</v>
      </c>
      <c r="M731" s="7">
        <v>19688.887999999999</v>
      </c>
      <c r="P731" s="8">
        <v>19688.887999999999</v>
      </c>
      <c r="Q731" s="16">
        <v>-1.831501831501825E-2</v>
      </c>
      <c r="R731" s="40">
        <v>20.309999999999999</v>
      </c>
      <c r="S731" s="16">
        <v>0</v>
      </c>
      <c r="V731" s="7">
        <v>2</v>
      </c>
      <c r="W731" s="7"/>
      <c r="Y731" s="7">
        <v>38324</v>
      </c>
      <c r="AB731" s="7">
        <v>71.5</v>
      </c>
      <c r="AE731" s="7">
        <v>287</v>
      </c>
      <c r="AF731" s="7">
        <v>19</v>
      </c>
      <c r="AG731" s="8">
        <v>268</v>
      </c>
      <c r="AH731" s="16">
        <v>-1.8315018315018361E-2</v>
      </c>
      <c r="AI731" s="7">
        <v>265</v>
      </c>
      <c r="AJ731" s="7">
        <v>3</v>
      </c>
      <c r="AK731" s="12">
        <v>0.9233449477351916</v>
      </c>
      <c r="AL731" s="12">
        <v>0.95</v>
      </c>
      <c r="AN731" s="12">
        <v>0.98880597014925375</v>
      </c>
      <c r="AO731" s="12">
        <v>0.93379790940766549</v>
      </c>
      <c r="AP731" s="12">
        <v>1.8656716417910557E-2</v>
      </c>
      <c r="AQ731" s="8">
        <v>405</v>
      </c>
      <c r="AR731" s="16">
        <v>-8.5778781038374663E-2</v>
      </c>
      <c r="AS731" s="7">
        <v>14.448804851944345</v>
      </c>
      <c r="AT731" s="7">
        <v>1.5111940298507462</v>
      </c>
      <c r="AU731" s="7">
        <v>0.75559701492537312</v>
      </c>
      <c r="AV731" s="7">
        <v>180</v>
      </c>
      <c r="AW731" s="16">
        <v>4.1977611940298507E-3</v>
      </c>
      <c r="AX731" s="16">
        <v>-6.8722415012971272E-2</v>
      </c>
      <c r="AY731" s="7">
        <v>7371</v>
      </c>
      <c r="AZ731" s="10">
        <v>18.2</v>
      </c>
      <c r="BA731" s="16">
        <v>0</v>
      </c>
      <c r="BB731" s="7">
        <v>428.35802808188708</v>
      </c>
      <c r="BC731" s="16">
        <v>3.2563875485273022E-2</v>
      </c>
      <c r="BD731" s="13"/>
      <c r="BE731" s="13"/>
      <c r="BG731" s="44"/>
      <c r="BH731" s="43">
        <v>28.03</v>
      </c>
      <c r="BI731" s="2">
        <v>36.732999999999997</v>
      </c>
    </row>
    <row r="732" spans="1:61" x14ac:dyDescent="0.2">
      <c r="A732" s="2">
        <v>2012</v>
      </c>
      <c r="B732" s="4" t="s">
        <v>9</v>
      </c>
      <c r="C732" s="4" t="s">
        <v>155</v>
      </c>
      <c r="D732" s="4" t="s">
        <v>273</v>
      </c>
      <c r="E732" s="52" t="s">
        <v>293</v>
      </c>
      <c r="F732" s="4" t="s">
        <v>143</v>
      </c>
      <c r="G732" s="7">
        <v>9477.1139999999996</v>
      </c>
      <c r="J732" s="8">
        <v>9477.1139999999996</v>
      </c>
      <c r="K732" s="16">
        <v>4.8780487804878092E-2</v>
      </c>
      <c r="L732" s="7">
        <v>9477.1139999999996</v>
      </c>
      <c r="M732" s="7">
        <v>18954.227999999999</v>
      </c>
      <c r="P732" s="8">
        <v>18954.227999999999</v>
      </c>
      <c r="Q732" s="16">
        <v>4.8780487804878092E-2</v>
      </c>
      <c r="R732" s="40">
        <v>20.309999999999999</v>
      </c>
      <c r="S732" s="16">
        <v>0</v>
      </c>
      <c r="V732" s="7">
        <v>2</v>
      </c>
      <c r="W732" s="7"/>
      <c r="Y732" s="7">
        <v>36894</v>
      </c>
      <c r="AB732" s="7">
        <v>71.5</v>
      </c>
      <c r="AE732" s="7">
        <v>261</v>
      </c>
      <c r="AF732" s="7">
        <v>3</v>
      </c>
      <c r="AG732" s="8">
        <v>258</v>
      </c>
      <c r="AH732" s="16">
        <v>4.8780487804878092E-2</v>
      </c>
      <c r="AI732" s="7">
        <v>246</v>
      </c>
      <c r="AJ732" s="7">
        <v>12</v>
      </c>
      <c r="AK732" s="12">
        <v>0.94252873563218387</v>
      </c>
      <c r="AL732" s="12">
        <v>0.95</v>
      </c>
      <c r="AN732" s="12">
        <v>0.95348837209302328</v>
      </c>
      <c r="AO732" s="12">
        <v>0.9885057471264368</v>
      </c>
      <c r="AP732" s="12">
        <v>-3.0751489525273845E-2</v>
      </c>
      <c r="AQ732" s="8">
        <v>393</v>
      </c>
      <c r="AR732" s="16">
        <v>-9.8623853211009194E-2</v>
      </c>
      <c r="AS732" s="7">
        <v>15.638678869876641</v>
      </c>
      <c r="AT732" s="7">
        <v>1.5232558139534884</v>
      </c>
      <c r="AU732" s="7">
        <v>0.76162790697674421</v>
      </c>
      <c r="AV732" s="7">
        <v>180</v>
      </c>
      <c r="AW732" s="16">
        <v>4.2312661498708016E-3</v>
      </c>
      <c r="AX732" s="16">
        <v>-0.14054832515468307</v>
      </c>
      <c r="AY732" s="7">
        <v>7152.5999999999995</v>
      </c>
      <c r="AZ732" s="10">
        <v>18.2</v>
      </c>
      <c r="BA732" s="16">
        <v>0</v>
      </c>
      <c r="BB732" s="7">
        <v>439.01382812307617</v>
      </c>
      <c r="BC732" s="16">
        <v>7.6955111185789765E-2</v>
      </c>
      <c r="BD732" s="13"/>
      <c r="BE732" s="13"/>
      <c r="BG732" s="44"/>
      <c r="BH732" s="43">
        <v>25.130000000000003</v>
      </c>
      <c r="BI732" s="2">
        <v>36.732999999999997</v>
      </c>
    </row>
    <row r="733" spans="1:61" x14ac:dyDescent="0.2">
      <c r="A733" s="2">
        <v>2012</v>
      </c>
      <c r="B733" s="4" t="s">
        <v>10</v>
      </c>
      <c r="C733" s="4" t="s">
        <v>155</v>
      </c>
      <c r="D733" s="4" t="s">
        <v>273</v>
      </c>
      <c r="E733" s="52" t="s">
        <v>293</v>
      </c>
      <c r="F733" s="4" t="s">
        <v>143</v>
      </c>
      <c r="G733" s="7">
        <v>11350.496999999999</v>
      </c>
      <c r="J733" s="8">
        <v>11350.496999999999</v>
      </c>
      <c r="K733" s="16">
        <v>0.16603773584905657</v>
      </c>
      <c r="L733" s="7">
        <v>11350.496999999999</v>
      </c>
      <c r="M733" s="7">
        <v>22700.993999999999</v>
      </c>
      <c r="P733" s="8">
        <v>22700.993999999999</v>
      </c>
      <c r="Q733" s="16">
        <v>0.16603773584905657</v>
      </c>
      <c r="R733" s="40">
        <v>20.3</v>
      </c>
      <c r="S733" s="16">
        <v>0</v>
      </c>
      <c r="V733" s="7">
        <v>2</v>
      </c>
      <c r="W733" s="7"/>
      <c r="Y733" s="7">
        <v>44187</v>
      </c>
      <c r="AB733" s="7">
        <v>71.5</v>
      </c>
      <c r="AE733" s="7">
        <v>313</v>
      </c>
      <c r="AF733" s="7">
        <v>4</v>
      </c>
      <c r="AG733" s="8">
        <v>309</v>
      </c>
      <c r="AH733" s="16">
        <v>0.16603773584905657</v>
      </c>
      <c r="AI733" s="7">
        <v>294</v>
      </c>
      <c r="AJ733" s="7">
        <v>15</v>
      </c>
      <c r="AK733" s="12">
        <v>0.93929712460063897</v>
      </c>
      <c r="AL733" s="12">
        <v>0.95</v>
      </c>
      <c r="AN733" s="12">
        <v>0.95145631067961167</v>
      </c>
      <c r="AO733" s="12">
        <v>0.98722044728434499</v>
      </c>
      <c r="AP733" s="12">
        <v>1.6677106169746381E-2</v>
      </c>
      <c r="AQ733" s="8">
        <v>327</v>
      </c>
      <c r="AR733" s="16">
        <v>-0.30866807610993663</v>
      </c>
      <c r="AS733" s="7">
        <v>11.666072065643952</v>
      </c>
      <c r="AT733" s="7">
        <v>1.058252427184466</v>
      </c>
      <c r="AU733" s="7">
        <v>0.529126213592233</v>
      </c>
      <c r="AV733" s="7">
        <v>180</v>
      </c>
      <c r="AW733" s="16">
        <v>2.9395900755124055E-3</v>
      </c>
      <c r="AX733" s="16">
        <v>-0.40711016235965436</v>
      </c>
      <c r="AY733" s="7">
        <v>5951.4</v>
      </c>
      <c r="AZ733" s="10">
        <v>18.2</v>
      </c>
      <c r="BA733" s="16">
        <v>0</v>
      </c>
      <c r="BB733" s="7">
        <v>319.98121327994517</v>
      </c>
      <c r="BC733" s="16">
        <v>0.23843033896661311</v>
      </c>
      <c r="BD733" s="13"/>
      <c r="BE733" s="13"/>
      <c r="BG733" s="44"/>
      <c r="BH733" s="43">
        <v>28.03</v>
      </c>
      <c r="BI733" s="2">
        <v>36.732999999999997</v>
      </c>
    </row>
    <row r="734" spans="1:61" x14ac:dyDescent="0.2">
      <c r="A734" s="2">
        <v>2012</v>
      </c>
      <c r="B734" s="4" t="s">
        <v>0</v>
      </c>
      <c r="C734" s="4" t="s">
        <v>155</v>
      </c>
      <c r="D734" s="4" t="s">
        <v>273</v>
      </c>
      <c r="E734" s="52" t="s">
        <v>293</v>
      </c>
      <c r="F734" s="4" t="s">
        <v>143</v>
      </c>
      <c r="G734" s="7">
        <v>10468.904999999999</v>
      </c>
      <c r="J734" s="8">
        <v>10468.904999999999</v>
      </c>
      <c r="K734" s="16">
        <v>0.17283950617283961</v>
      </c>
      <c r="L734" s="7">
        <v>10468.904999999999</v>
      </c>
      <c r="M734" s="7">
        <v>20937.809999999998</v>
      </c>
      <c r="P734" s="8">
        <v>20937.809999999998</v>
      </c>
      <c r="Q734" s="16">
        <v>0.17283950617283961</v>
      </c>
      <c r="R734" s="40">
        <v>20.3</v>
      </c>
      <c r="S734" s="16">
        <v>0</v>
      </c>
      <c r="V734" s="7">
        <v>2</v>
      </c>
      <c r="W734" s="7"/>
      <c r="Y734" s="7">
        <v>40755</v>
      </c>
      <c r="AB734" s="7">
        <v>71.5</v>
      </c>
      <c r="AE734" s="7">
        <v>316</v>
      </c>
      <c r="AF734" s="7">
        <v>31</v>
      </c>
      <c r="AG734" s="8">
        <v>285</v>
      </c>
      <c r="AH734" s="16">
        <v>0.17283950617283961</v>
      </c>
      <c r="AI734" s="7">
        <v>282</v>
      </c>
      <c r="AJ734" s="7">
        <v>3</v>
      </c>
      <c r="AK734" s="12">
        <v>0.89240506329113922</v>
      </c>
      <c r="AL734" s="12">
        <v>0.95</v>
      </c>
      <c r="AN734" s="12">
        <v>0.98947368421052628</v>
      </c>
      <c r="AO734" s="12">
        <v>0.90189873417721522</v>
      </c>
      <c r="AP734" s="12">
        <v>-1.0526315789473717E-2</v>
      </c>
      <c r="AQ734" s="8">
        <v>279</v>
      </c>
      <c r="AR734" s="16">
        <v>-0.2734375</v>
      </c>
      <c r="AS734" s="7">
        <v>11.058263971462544</v>
      </c>
      <c r="AT734" s="7">
        <v>0.97894736842105268</v>
      </c>
      <c r="AU734" s="7">
        <v>0.48947368421052634</v>
      </c>
      <c r="AV734" s="7">
        <v>180</v>
      </c>
      <c r="AW734" s="16">
        <v>2.7192982456140354E-3</v>
      </c>
      <c r="AX734" s="16">
        <v>-0.3805098684210525</v>
      </c>
      <c r="AY734" s="7">
        <v>5077.8</v>
      </c>
      <c r="AZ734" s="10">
        <v>18.2</v>
      </c>
      <c r="BA734" s="16">
        <v>0</v>
      </c>
      <c r="BB734" s="7">
        <v>282.5973226244131</v>
      </c>
      <c r="BC734" s="16">
        <v>0.22377020386614682</v>
      </c>
      <c r="BD734" s="13"/>
      <c r="BE734" s="13"/>
      <c r="BG734" s="44"/>
      <c r="BH734" s="43">
        <v>25.23</v>
      </c>
      <c r="BI734" s="2">
        <v>36.732999999999997</v>
      </c>
    </row>
    <row r="735" spans="1:61" x14ac:dyDescent="0.2">
      <c r="A735" s="2">
        <v>2012</v>
      </c>
      <c r="B735" s="4" t="s">
        <v>1</v>
      </c>
      <c r="C735" s="4" t="s">
        <v>155</v>
      </c>
      <c r="D735" s="4" t="s">
        <v>273</v>
      </c>
      <c r="E735" s="52" t="s">
        <v>293</v>
      </c>
      <c r="F735" s="4" t="s">
        <v>143</v>
      </c>
      <c r="G735" s="7">
        <v>11828.026</v>
      </c>
      <c r="J735" s="8">
        <v>11828.026</v>
      </c>
      <c r="K735" s="16">
        <v>0.26274509803921586</v>
      </c>
      <c r="L735" s="7">
        <v>11828.026</v>
      </c>
      <c r="M735" s="7">
        <v>23656.052</v>
      </c>
      <c r="P735" s="8">
        <v>23656.052</v>
      </c>
      <c r="Q735" s="16">
        <v>0.26274509803921586</v>
      </c>
      <c r="R735" s="40">
        <v>20.3</v>
      </c>
      <c r="S735" s="16">
        <v>0</v>
      </c>
      <c r="V735" s="7">
        <v>2</v>
      </c>
      <c r="W735" s="7"/>
      <c r="Y735" s="7">
        <v>46046</v>
      </c>
      <c r="AB735" s="7">
        <v>71.5</v>
      </c>
      <c r="AE735" s="7">
        <v>322</v>
      </c>
      <c r="AF735" s="7">
        <v>0</v>
      </c>
      <c r="AG735" s="8">
        <v>322</v>
      </c>
      <c r="AH735" s="16">
        <v>0.26274509803921564</v>
      </c>
      <c r="AI735" s="7">
        <v>321</v>
      </c>
      <c r="AJ735" s="7">
        <v>1</v>
      </c>
      <c r="AK735" s="12">
        <v>0.99689440993788825</v>
      </c>
      <c r="AL735" s="12">
        <v>0.95</v>
      </c>
      <c r="AM735" s="12">
        <v>0.99689449937887997</v>
      </c>
      <c r="AN735" s="12">
        <v>0.99689440993788825</v>
      </c>
      <c r="AO735" s="12">
        <v>1</v>
      </c>
      <c r="AP735" s="12">
        <v>3.7583977690455184E-2</v>
      </c>
      <c r="AQ735" s="8">
        <v>345</v>
      </c>
      <c r="AR735" s="16">
        <v>-0.20506912442396308</v>
      </c>
      <c r="AS735" s="7">
        <v>12.509064539521392</v>
      </c>
      <c r="AT735" s="7">
        <v>1.0714285714285714</v>
      </c>
      <c r="AU735" s="7">
        <v>0.5357142857142857</v>
      </c>
      <c r="AV735" s="7">
        <v>180</v>
      </c>
      <c r="AW735" s="16">
        <v>2.976190476190476E-3</v>
      </c>
      <c r="AX735" s="16">
        <v>-0.37047399605003295</v>
      </c>
      <c r="AY735" s="7">
        <v>6279</v>
      </c>
      <c r="AZ735" s="10">
        <v>18.2</v>
      </c>
      <c r="BA735" s="16">
        <v>0</v>
      </c>
      <c r="BB735" s="7">
        <v>341.58560856768599</v>
      </c>
      <c r="BC735" s="16">
        <v>0.24154441540190513</v>
      </c>
      <c r="BD735" s="13"/>
      <c r="BE735" s="13"/>
      <c r="BG735" s="44"/>
      <c r="BH735" s="43">
        <v>27.580000000000002</v>
      </c>
      <c r="BI735" s="2">
        <v>36.732999999999997</v>
      </c>
    </row>
    <row r="736" spans="1:61" x14ac:dyDescent="0.2">
      <c r="A736" s="2">
        <v>2012</v>
      </c>
      <c r="B736" s="4" t="s">
        <v>2</v>
      </c>
      <c r="C736" s="4" t="s">
        <v>155</v>
      </c>
      <c r="D736" s="4" t="s">
        <v>273</v>
      </c>
      <c r="E736" s="52" t="s">
        <v>293</v>
      </c>
      <c r="F736" s="4" t="s">
        <v>143</v>
      </c>
      <c r="G736" s="7">
        <v>10983.166999999999</v>
      </c>
      <c r="J736" s="8">
        <v>10983.166999999999</v>
      </c>
      <c r="K736" s="16">
        <v>0.1283018867924528</v>
      </c>
      <c r="L736" s="7">
        <v>10983.166999999999</v>
      </c>
      <c r="M736" s="7">
        <v>21966.333999999999</v>
      </c>
      <c r="P736" s="8">
        <v>21966.333999999999</v>
      </c>
      <c r="Q736" s="16">
        <v>0.1283018867924528</v>
      </c>
      <c r="R736" s="40">
        <v>20.3</v>
      </c>
      <c r="S736" s="16">
        <v>0</v>
      </c>
      <c r="V736" s="7">
        <v>2</v>
      </c>
      <c r="W736" s="7"/>
      <c r="Y736" s="7">
        <v>42757</v>
      </c>
      <c r="AB736" s="7">
        <v>71.5</v>
      </c>
      <c r="AE736" s="7">
        <v>310</v>
      </c>
      <c r="AF736" s="7">
        <v>11</v>
      </c>
      <c r="AG736" s="8">
        <v>299</v>
      </c>
      <c r="AH736" s="16">
        <v>0.1283018867924528</v>
      </c>
      <c r="AI736" s="7">
        <v>297</v>
      </c>
      <c r="AJ736" s="7">
        <v>2</v>
      </c>
      <c r="AK736" s="12">
        <v>0.95806451612903221</v>
      </c>
      <c r="AL736" s="12">
        <v>0.95</v>
      </c>
      <c r="AM736" s="12">
        <v>0.95864516129319999</v>
      </c>
      <c r="AN736" s="12">
        <v>0.99331103678929766</v>
      </c>
      <c r="AO736" s="12">
        <v>0.96451612903225803</v>
      </c>
      <c r="AP736" s="12">
        <v>4.6848272868851293E-3</v>
      </c>
      <c r="AQ736" s="8">
        <v>411</v>
      </c>
      <c r="AR736" s="16">
        <v>0.15774647887323945</v>
      </c>
      <c r="AS736" s="7">
        <v>15.307262569832401</v>
      </c>
      <c r="AT736" s="7">
        <v>1.3745819397993311</v>
      </c>
      <c r="AU736" s="7">
        <v>0.68729096989966554</v>
      </c>
      <c r="AV736" s="7">
        <v>180</v>
      </c>
      <c r="AW736" s="16">
        <v>3.8182831661092531E-3</v>
      </c>
      <c r="AX736" s="16">
        <v>2.6096377596683817E-2</v>
      </c>
      <c r="AY736" s="7">
        <v>7480.2</v>
      </c>
      <c r="AZ736" s="10">
        <v>18.2</v>
      </c>
      <c r="BA736" s="16">
        <v>0</v>
      </c>
      <c r="BB736" s="7">
        <v>421.91739304277149</v>
      </c>
      <c r="BC736" s="16">
        <v>1.3080671288837166E-2</v>
      </c>
      <c r="BD736" s="13"/>
      <c r="BE736" s="13"/>
      <c r="BG736" s="44"/>
      <c r="BH736" s="43">
        <v>26.85</v>
      </c>
      <c r="BI736" s="2">
        <v>36.732999999999997</v>
      </c>
    </row>
    <row r="737" spans="1:62" x14ac:dyDescent="0.2">
      <c r="A737" s="2">
        <v>2012</v>
      </c>
      <c r="B737" s="4" t="s">
        <v>3</v>
      </c>
      <c r="C737" s="4" t="s">
        <v>155</v>
      </c>
      <c r="D737" s="4" t="s">
        <v>273</v>
      </c>
      <c r="E737" s="52" t="s">
        <v>293</v>
      </c>
      <c r="F737" s="4" t="s">
        <v>143</v>
      </c>
      <c r="G737" s="7">
        <v>11717.826999999999</v>
      </c>
      <c r="J737" s="8">
        <v>11717.826999999999</v>
      </c>
      <c r="K737" s="16">
        <v>0.16000000000000014</v>
      </c>
      <c r="L737" s="7">
        <v>11717.826999999999</v>
      </c>
      <c r="M737" s="7">
        <v>23435.653999999999</v>
      </c>
      <c r="P737" s="8">
        <v>23435.653999999999</v>
      </c>
      <c r="Q737" s="16">
        <v>0.16000000000000014</v>
      </c>
      <c r="R737" s="40">
        <v>20.3</v>
      </c>
      <c r="S737" s="16">
        <v>0</v>
      </c>
      <c r="V737" s="7">
        <v>2</v>
      </c>
      <c r="W737" s="7"/>
      <c r="Y737" s="7">
        <v>45617</v>
      </c>
      <c r="AB737" s="7">
        <v>71.5</v>
      </c>
      <c r="AE737" s="7">
        <v>322</v>
      </c>
      <c r="AF737" s="7">
        <v>3</v>
      </c>
      <c r="AG737" s="8">
        <v>319</v>
      </c>
      <c r="AH737" s="16">
        <v>0.15999999999999992</v>
      </c>
      <c r="AI737" s="7">
        <v>319</v>
      </c>
      <c r="AJ737" s="7">
        <v>0</v>
      </c>
      <c r="AK737" s="12">
        <v>0.99068322981366463</v>
      </c>
      <c r="AL737" s="12">
        <v>0.95</v>
      </c>
      <c r="AM737" s="12">
        <v>0.99683229813664997</v>
      </c>
      <c r="AN737" s="12">
        <v>1</v>
      </c>
      <c r="AO737" s="12">
        <v>0.99068322981366463</v>
      </c>
      <c r="AP737" s="12">
        <v>2.6119402985074647E-2</v>
      </c>
      <c r="AQ737" s="8">
        <v>363</v>
      </c>
      <c r="AR737" s="16">
        <v>-0.21935483870967742</v>
      </c>
      <c r="AS737" s="7">
        <v>13.161711385061638</v>
      </c>
      <c r="AT737" s="7">
        <v>1.1379310344827587</v>
      </c>
      <c r="AU737" s="7">
        <v>0.56896551724137934</v>
      </c>
      <c r="AV737" s="7">
        <v>180</v>
      </c>
      <c r="AW737" s="16">
        <v>3.160919540229885E-3</v>
      </c>
      <c r="AX737" s="16">
        <v>-0.32703003337041159</v>
      </c>
      <c r="AY737" s="7">
        <v>6606.5999999999995</v>
      </c>
      <c r="AZ737" s="10">
        <v>18.2</v>
      </c>
      <c r="BA737" s="16">
        <v>0</v>
      </c>
      <c r="BB737" s="7">
        <v>360.78521259458881</v>
      </c>
      <c r="BC737" s="16">
        <v>0.19812695698371324</v>
      </c>
      <c r="BD737" s="13"/>
      <c r="BE737" s="13"/>
      <c r="BG737" s="44"/>
      <c r="BH737" s="43">
        <v>27.580000000000002</v>
      </c>
      <c r="BI737" s="2">
        <v>36.732999999999997</v>
      </c>
    </row>
    <row r="738" spans="1:62" x14ac:dyDescent="0.2">
      <c r="A738" s="2">
        <v>2012</v>
      </c>
      <c r="B738" s="4" t="s">
        <v>4</v>
      </c>
      <c r="C738" s="4" t="s">
        <v>155</v>
      </c>
      <c r="D738" s="4" t="s">
        <v>273</v>
      </c>
      <c r="E738" s="52" t="s">
        <v>293</v>
      </c>
      <c r="F738" s="4" t="s">
        <v>143</v>
      </c>
      <c r="G738" s="7">
        <v>11313.763999999999</v>
      </c>
      <c r="J738" s="8">
        <v>11313.763999999999</v>
      </c>
      <c r="K738" s="16">
        <v>8.8339222614841173E-2</v>
      </c>
      <c r="L738" s="7">
        <v>11313.763999999999</v>
      </c>
      <c r="M738" s="7">
        <v>22627.527999999998</v>
      </c>
      <c r="P738" s="8">
        <v>22627.527999999998</v>
      </c>
      <c r="Q738" s="16">
        <v>8.8339222614841173E-2</v>
      </c>
      <c r="R738" s="40">
        <v>20.3</v>
      </c>
      <c r="S738" s="16">
        <v>0</v>
      </c>
      <c r="V738" s="7">
        <v>2</v>
      </c>
      <c r="W738" s="7"/>
      <c r="Y738" s="7">
        <v>44044</v>
      </c>
      <c r="AB738" s="7">
        <v>71.5</v>
      </c>
      <c r="AE738" s="7">
        <v>320</v>
      </c>
      <c r="AF738" s="7">
        <v>12</v>
      </c>
      <c r="AG738" s="8">
        <v>308</v>
      </c>
      <c r="AH738" s="16">
        <v>8.8339222614840951E-2</v>
      </c>
      <c r="AI738" s="7">
        <v>303</v>
      </c>
      <c r="AJ738" s="7">
        <v>5</v>
      </c>
      <c r="AK738" s="12">
        <v>0.94687500000000002</v>
      </c>
      <c r="AL738" s="12">
        <v>0.95</v>
      </c>
      <c r="AN738" s="12">
        <v>0.98376623376623373</v>
      </c>
      <c r="AO738" s="12">
        <v>0.96250000000000002</v>
      </c>
      <c r="AP738" s="12">
        <v>1.4598710641875456E-3</v>
      </c>
      <c r="AQ738" s="8">
        <v>233</v>
      </c>
      <c r="AR738" s="16">
        <v>-0.52738336713995948</v>
      </c>
      <c r="AS738" s="7">
        <v>8.3125222975383508</v>
      </c>
      <c r="AT738" s="7">
        <v>0.75649350649350644</v>
      </c>
      <c r="AU738" s="7">
        <v>0.37824675324675322</v>
      </c>
      <c r="AV738" s="7">
        <v>180</v>
      </c>
      <c r="AW738" s="16">
        <v>2.1013708513708514E-3</v>
      </c>
      <c r="AX738" s="16">
        <v>-0.56574510682015755</v>
      </c>
      <c r="AY738" s="7">
        <v>4240.5999999999995</v>
      </c>
      <c r="AZ738" s="10">
        <v>18.2</v>
      </c>
      <c r="BA738" s="16">
        <v>0</v>
      </c>
      <c r="BB738" s="7">
        <v>229.63535744104058</v>
      </c>
      <c r="BC738" s="16">
        <v>0.30068638503946576</v>
      </c>
      <c r="BD738" s="13"/>
      <c r="BE738" s="13"/>
      <c r="BG738" s="44"/>
      <c r="BH738" s="43">
        <v>28.03</v>
      </c>
      <c r="BI738" s="2">
        <v>36.732999999999997</v>
      </c>
      <c r="BJ738" s="2" t="s">
        <v>75</v>
      </c>
    </row>
    <row r="739" spans="1:62" x14ac:dyDescent="0.2">
      <c r="A739" s="2">
        <v>2012</v>
      </c>
      <c r="B739" s="4" t="s">
        <v>11</v>
      </c>
      <c r="C739" s="4" t="s">
        <v>155</v>
      </c>
      <c r="D739" s="4" t="s">
        <v>273</v>
      </c>
      <c r="E739" s="52" t="s">
        <v>293</v>
      </c>
      <c r="F739" s="4" t="s">
        <v>143</v>
      </c>
      <c r="G739" s="7">
        <v>11240.297999999999</v>
      </c>
      <c r="J739" s="8">
        <v>11240.297999999999</v>
      </c>
      <c r="K739" s="16">
        <v>0.10071942446043169</v>
      </c>
      <c r="L739" s="7">
        <v>11240.297999999999</v>
      </c>
      <c r="M739" s="7">
        <v>22480.595999999998</v>
      </c>
      <c r="P739" s="8">
        <v>22480.595999999998</v>
      </c>
      <c r="Q739" s="16">
        <v>0.10071942446043169</v>
      </c>
      <c r="R739" s="40">
        <v>20.3</v>
      </c>
      <c r="S739" s="16">
        <v>0</v>
      </c>
      <c r="V739" s="7">
        <v>2</v>
      </c>
      <c r="W739" s="7"/>
      <c r="Y739" s="7">
        <v>43758</v>
      </c>
      <c r="AB739" s="7">
        <v>71.5</v>
      </c>
      <c r="AE739" s="7">
        <v>312</v>
      </c>
      <c r="AF739" s="7">
        <v>6</v>
      </c>
      <c r="AG739" s="8">
        <v>306</v>
      </c>
      <c r="AH739" s="16">
        <v>0.10071942446043169</v>
      </c>
      <c r="AI739" s="7">
        <v>306</v>
      </c>
      <c r="AJ739" s="7">
        <v>0</v>
      </c>
      <c r="AK739" s="12">
        <v>0.98076923076923073</v>
      </c>
      <c r="AL739" s="12">
        <v>0.95</v>
      </c>
      <c r="AM739" s="12">
        <v>0.98769237692309997</v>
      </c>
      <c r="AN739" s="12">
        <v>1</v>
      </c>
      <c r="AO739" s="12">
        <v>0.98076923076923073</v>
      </c>
      <c r="AP739" s="12">
        <v>2.5830258302582898E-2</v>
      </c>
      <c r="AQ739" s="8">
        <v>287</v>
      </c>
      <c r="AR739" s="16">
        <v>-0.37878787878787878</v>
      </c>
      <c r="AS739" s="7">
        <v>10.68901303538175</v>
      </c>
      <c r="AT739" s="7">
        <v>0.93790849673202614</v>
      </c>
      <c r="AU739" s="7">
        <v>0.46895424836601307</v>
      </c>
      <c r="AV739" s="7">
        <v>180</v>
      </c>
      <c r="AW739" s="16">
        <v>2.6053013798111838E-3</v>
      </c>
      <c r="AX739" s="16">
        <v>-0.43563081798375924</v>
      </c>
      <c r="AY739" s="7">
        <v>5223.3999999999996</v>
      </c>
      <c r="AZ739" s="10">
        <v>18.2</v>
      </c>
      <c r="BA739" s="16">
        <v>0</v>
      </c>
      <c r="BB739" s="7">
        <v>280.50743662944609</v>
      </c>
      <c r="BC739" s="16">
        <v>0.24054231971422427</v>
      </c>
      <c r="BD739" s="13"/>
      <c r="BE739" s="13"/>
      <c r="BG739" s="44"/>
      <c r="BH739" s="43">
        <v>26.85</v>
      </c>
      <c r="BI739" s="2">
        <v>36.732999999999997</v>
      </c>
    </row>
    <row r="740" spans="1:62" x14ac:dyDescent="0.2">
      <c r="A740" s="2">
        <v>2012</v>
      </c>
      <c r="B740" s="4" t="s">
        <v>5</v>
      </c>
      <c r="C740" s="4" t="s">
        <v>155</v>
      </c>
      <c r="D740" s="4" t="s">
        <v>273</v>
      </c>
      <c r="E740" s="52" t="s">
        <v>293</v>
      </c>
      <c r="F740" s="4" t="s">
        <v>143</v>
      </c>
      <c r="G740" s="7">
        <v>11056.633</v>
      </c>
      <c r="J740" s="8">
        <v>11056.633</v>
      </c>
      <c r="K740" s="16">
        <v>0.10661764705882359</v>
      </c>
      <c r="L740" s="7">
        <v>11056.633</v>
      </c>
      <c r="M740" s="7">
        <v>22113.266</v>
      </c>
      <c r="P740" s="8">
        <v>22113.266</v>
      </c>
      <c r="Q740" s="16">
        <v>0.10661764705882359</v>
      </c>
      <c r="R740" s="40">
        <v>20.3</v>
      </c>
      <c r="S740" s="16">
        <v>0</v>
      </c>
      <c r="V740" s="7">
        <v>2</v>
      </c>
      <c r="W740" s="7"/>
      <c r="Y740" s="7">
        <v>43043</v>
      </c>
      <c r="AB740" s="7">
        <v>71.5</v>
      </c>
      <c r="AE740" s="7">
        <v>320</v>
      </c>
      <c r="AF740" s="7">
        <v>19</v>
      </c>
      <c r="AG740" s="8">
        <v>301</v>
      </c>
      <c r="AH740" s="16">
        <v>0.10661764705882359</v>
      </c>
      <c r="AI740" s="7">
        <v>299</v>
      </c>
      <c r="AJ740" s="7">
        <v>2</v>
      </c>
      <c r="AK740" s="12">
        <v>0.93437499999999996</v>
      </c>
      <c r="AL740" s="12">
        <v>0.95</v>
      </c>
      <c r="AN740" s="12">
        <v>0.99335548172757471</v>
      </c>
      <c r="AO740" s="12">
        <v>0.94062500000000004</v>
      </c>
      <c r="AP740" s="12">
        <v>5.1333428131907999E-2</v>
      </c>
      <c r="AQ740" s="8">
        <v>229</v>
      </c>
      <c r="AR740" s="16">
        <v>-0.50217391304347825</v>
      </c>
      <c r="AS740" s="7">
        <v>8.1698180520870487</v>
      </c>
      <c r="AT740" s="7">
        <v>0.76079734219269102</v>
      </c>
      <c r="AU740" s="7">
        <v>0.38039867109634551</v>
      </c>
      <c r="AV740" s="7">
        <v>180</v>
      </c>
      <c r="AW740" s="16">
        <v>2.113325950535253E-3</v>
      </c>
      <c r="AX740" s="16">
        <v>-0.55013722374693041</v>
      </c>
      <c r="AY740" s="7">
        <v>4167.8</v>
      </c>
      <c r="AZ740" s="10">
        <v>18.2</v>
      </c>
      <c r="BA740" s="16">
        <v>0</v>
      </c>
      <c r="BB740" s="7">
        <v>216.72907102415127</v>
      </c>
      <c r="BC740" s="16">
        <v>0.30152548409842073</v>
      </c>
      <c r="BD740" s="13"/>
      <c r="BE740" s="13"/>
      <c r="BG740" s="44"/>
      <c r="BH740" s="43">
        <v>28.03</v>
      </c>
      <c r="BI740" s="2">
        <v>36.732999999999997</v>
      </c>
    </row>
    <row r="741" spans="1:62" x14ac:dyDescent="0.2">
      <c r="A741" s="2">
        <v>2012</v>
      </c>
      <c r="B741" s="4" t="s">
        <v>6</v>
      </c>
      <c r="C741" s="4" t="s">
        <v>155</v>
      </c>
      <c r="D741" s="4" t="s">
        <v>273</v>
      </c>
      <c r="E741" s="52" t="s">
        <v>293</v>
      </c>
      <c r="F741" s="4" t="s">
        <v>143</v>
      </c>
      <c r="G741" s="7">
        <v>8889.3859999999986</v>
      </c>
      <c r="J741" s="8">
        <v>8889.3859999999986</v>
      </c>
      <c r="K741" s="16">
        <v>-0.12318840579710155</v>
      </c>
      <c r="L741" s="7">
        <v>8889.3859999999986</v>
      </c>
      <c r="M741" s="7">
        <v>17778.771999999997</v>
      </c>
      <c r="P741" s="8">
        <v>17778.771999999997</v>
      </c>
      <c r="Q741" s="16">
        <v>-0.12318840579710155</v>
      </c>
      <c r="R741" s="40">
        <v>20.3</v>
      </c>
      <c r="S741" s="16">
        <v>0</v>
      </c>
      <c r="V741" s="7">
        <v>2</v>
      </c>
      <c r="W741" s="7"/>
      <c r="Y741" s="7">
        <v>34606</v>
      </c>
      <c r="AB741" s="7">
        <v>71.5</v>
      </c>
      <c r="AE741" s="7">
        <v>310</v>
      </c>
      <c r="AF741" s="7">
        <v>68</v>
      </c>
      <c r="AG741" s="8">
        <v>242</v>
      </c>
      <c r="AH741" s="16">
        <v>-0.12318840579710144</v>
      </c>
      <c r="AI741" s="7">
        <v>240</v>
      </c>
      <c r="AJ741" s="7">
        <v>2</v>
      </c>
      <c r="AK741" s="12">
        <v>0.77419354838709675</v>
      </c>
      <c r="AL741" s="12">
        <v>0.95</v>
      </c>
      <c r="AN741" s="12">
        <v>0.99173553719008267</v>
      </c>
      <c r="AO741" s="12">
        <v>0.78064516129032258</v>
      </c>
      <c r="AP741" s="12">
        <v>2.5164824960534959E-2</v>
      </c>
      <c r="AQ741" s="8">
        <v>232</v>
      </c>
      <c r="AR741" s="16">
        <v>-0.51054852320675104</v>
      </c>
      <c r="AS741" s="7">
        <v>8.583055863854975</v>
      </c>
      <c r="AT741" s="7">
        <v>0.95867768595041325</v>
      </c>
      <c r="AU741" s="7">
        <v>0.47933884297520662</v>
      </c>
      <c r="AV741" s="7">
        <v>180</v>
      </c>
      <c r="AW741" s="16">
        <v>2.6629935720844811E-3</v>
      </c>
      <c r="AX741" s="16">
        <v>-0.4417826132440632</v>
      </c>
      <c r="AY741" s="7">
        <v>4222.3999999999996</v>
      </c>
      <c r="AZ741" s="10">
        <v>18.2</v>
      </c>
      <c r="BA741" s="16">
        <v>0</v>
      </c>
      <c r="BB741" s="7">
        <v>224.50808849095745</v>
      </c>
      <c r="BC741" s="16">
        <v>0.19877010795866482</v>
      </c>
      <c r="BD741" s="13"/>
      <c r="BE741" s="13"/>
      <c r="BG741" s="44"/>
      <c r="BH741" s="43">
        <v>27.03</v>
      </c>
      <c r="BI741" s="2">
        <v>36.732999999999997</v>
      </c>
    </row>
    <row r="742" spans="1:62" x14ac:dyDescent="0.2">
      <c r="A742" s="2">
        <v>2012</v>
      </c>
      <c r="B742" s="4" t="s">
        <v>7</v>
      </c>
      <c r="C742" s="4" t="s">
        <v>155</v>
      </c>
      <c r="D742" s="4" t="s">
        <v>273</v>
      </c>
      <c r="E742" s="52" t="s">
        <v>293</v>
      </c>
      <c r="F742" s="4" t="s">
        <v>143</v>
      </c>
      <c r="G742" s="7">
        <v>10652.57</v>
      </c>
      <c r="J742" s="8">
        <v>10652.57</v>
      </c>
      <c r="K742" s="16">
        <v>9.4339622641509413E-2</v>
      </c>
      <c r="L742" s="7">
        <v>10652.57</v>
      </c>
      <c r="M742" s="7">
        <v>21305.14</v>
      </c>
      <c r="P742" s="8">
        <v>21305.14</v>
      </c>
      <c r="Q742" s="16">
        <v>9.4339622641509413E-2</v>
      </c>
      <c r="R742" s="40">
        <v>20.3</v>
      </c>
      <c r="S742" s="16">
        <v>0</v>
      </c>
      <c r="V742" s="7">
        <v>2</v>
      </c>
      <c r="W742" s="7"/>
      <c r="Y742" s="7">
        <v>41470</v>
      </c>
      <c r="AB742" s="7">
        <v>71.5</v>
      </c>
      <c r="AE742" s="7">
        <v>326</v>
      </c>
      <c r="AF742" s="7">
        <v>36</v>
      </c>
      <c r="AG742" s="8">
        <v>290</v>
      </c>
      <c r="AH742" s="16">
        <v>9.4339622641509413E-2</v>
      </c>
      <c r="AI742" s="7">
        <v>285</v>
      </c>
      <c r="AJ742" s="7">
        <v>5</v>
      </c>
      <c r="AK742" s="12">
        <v>0.87423312883435578</v>
      </c>
      <c r="AL742" s="12">
        <v>0.95</v>
      </c>
      <c r="AN742" s="12">
        <v>0.98275862068965514</v>
      </c>
      <c r="AO742" s="12">
        <v>0.88957055214723924</v>
      </c>
      <c r="AP742" s="12">
        <v>9.4226142742581676E-3</v>
      </c>
      <c r="AQ742" s="8">
        <v>338</v>
      </c>
      <c r="AR742" s="16">
        <v>-0.16953316953316955</v>
      </c>
      <c r="AS742" s="7">
        <v>12.886008387342738</v>
      </c>
      <c r="AT742" s="7">
        <v>1.1655172413793105</v>
      </c>
      <c r="AU742" s="7">
        <v>0.58275862068965523</v>
      </c>
      <c r="AV742" s="7">
        <v>180</v>
      </c>
      <c r="AW742" s="16">
        <v>3.2375478927203069E-3</v>
      </c>
      <c r="AX742" s="16">
        <v>-0.24112513767686172</v>
      </c>
      <c r="AY742" s="7">
        <v>6151.5999999999995</v>
      </c>
      <c r="AZ742" s="10">
        <v>18.2</v>
      </c>
      <c r="BA742" s="16">
        <v>0</v>
      </c>
      <c r="BB742" s="7">
        <v>327.4909172227101</v>
      </c>
      <c r="BC742" s="16">
        <v>0.14037275479415856</v>
      </c>
      <c r="BD742" s="13"/>
      <c r="BE742" s="13"/>
      <c r="BG742" s="44"/>
      <c r="BH742" s="43">
        <v>26.23</v>
      </c>
      <c r="BI742" s="2">
        <v>36.732999999999997</v>
      </c>
      <c r="BJ742" s="2" t="s">
        <v>76</v>
      </c>
    </row>
    <row r="743" spans="1:62" x14ac:dyDescent="0.2">
      <c r="A743" s="2">
        <v>2013</v>
      </c>
      <c r="B743" s="4" t="s">
        <v>8</v>
      </c>
      <c r="C743" s="4" t="s">
        <v>155</v>
      </c>
      <c r="D743" s="4" t="s">
        <v>273</v>
      </c>
      <c r="E743" s="52" t="s">
        <v>293</v>
      </c>
      <c r="F743" s="4" t="s">
        <v>143</v>
      </c>
      <c r="G743" s="7">
        <v>10799.501999999999</v>
      </c>
      <c r="J743" s="8">
        <v>10799.501999999999</v>
      </c>
      <c r="K743" s="16">
        <v>9.7014925373134275E-2</v>
      </c>
      <c r="L743" s="7">
        <v>10799.501999999999</v>
      </c>
      <c r="M743" s="7">
        <v>21599.003999999997</v>
      </c>
      <c r="P743" s="8">
        <v>21599.003999999997</v>
      </c>
      <c r="Q743" s="16">
        <v>9.7014925373134275E-2</v>
      </c>
      <c r="R743" s="40">
        <v>15.82</v>
      </c>
      <c r="S743" s="16">
        <v>-0.22107336287543078</v>
      </c>
      <c r="V743" s="7">
        <v>2</v>
      </c>
      <c r="W743" s="7"/>
      <c r="Y743" s="7">
        <v>42042</v>
      </c>
      <c r="AB743" s="7">
        <v>71.5</v>
      </c>
      <c r="AE743" s="7">
        <v>320</v>
      </c>
      <c r="AF743" s="7">
        <v>26</v>
      </c>
      <c r="AG743" s="8">
        <v>294</v>
      </c>
      <c r="AH743" s="16">
        <v>9.7014925373134275E-2</v>
      </c>
      <c r="AI743" s="7">
        <v>290</v>
      </c>
      <c r="AJ743" s="7">
        <v>4</v>
      </c>
      <c r="AK743" s="12">
        <v>0.90625</v>
      </c>
      <c r="AL743" s="12">
        <v>0.95</v>
      </c>
      <c r="AN743" s="12">
        <v>0.98639455782312924</v>
      </c>
      <c r="AO743" s="12">
        <v>0.91874999999999996</v>
      </c>
      <c r="AP743" s="12">
        <v>-2.4387113335900823E-3</v>
      </c>
      <c r="AQ743" s="8">
        <v>249</v>
      </c>
      <c r="AR743" s="16">
        <v>-0.38518518518518519</v>
      </c>
      <c r="AS743" s="7">
        <v>8.8833392793435593</v>
      </c>
      <c r="AT743" s="7">
        <v>0.84693877551020413</v>
      </c>
      <c r="AU743" s="7">
        <v>0.42346938775510207</v>
      </c>
      <c r="AV743" s="7">
        <v>180</v>
      </c>
      <c r="AW743" s="16">
        <v>2.352607709750567E-3</v>
      </c>
      <c r="AX743" s="16">
        <v>-0.43955656336608717</v>
      </c>
      <c r="AY743" s="7">
        <v>4108.5</v>
      </c>
      <c r="AZ743" s="10">
        <v>16.5</v>
      </c>
      <c r="BA743" s="16">
        <v>-9.3406593406593408E-2</v>
      </c>
      <c r="BB743" s="7">
        <v>263.36086170960465</v>
      </c>
      <c r="BC743" s="16">
        <v>0.2482780549649708</v>
      </c>
      <c r="BD743" s="13"/>
      <c r="BE743" s="13"/>
      <c r="BG743" s="44"/>
      <c r="BH743" s="43">
        <v>28.03</v>
      </c>
      <c r="BI743" s="2">
        <v>36.732999999999997</v>
      </c>
    </row>
    <row r="744" spans="1:62" x14ac:dyDescent="0.2">
      <c r="A744" s="2">
        <v>2013</v>
      </c>
      <c r="B744" s="4" t="s">
        <v>9</v>
      </c>
      <c r="C744" s="4" t="s">
        <v>155</v>
      </c>
      <c r="D744" s="4" t="s">
        <v>273</v>
      </c>
      <c r="E744" s="52" t="s">
        <v>293</v>
      </c>
      <c r="F744" s="4" t="s">
        <v>143</v>
      </c>
      <c r="G744" s="7">
        <v>10468.904999999999</v>
      </c>
      <c r="J744" s="8">
        <v>10468.904999999999</v>
      </c>
      <c r="K744" s="16">
        <v>0.10465116279069764</v>
      </c>
      <c r="L744" s="7">
        <v>10468.904999999999</v>
      </c>
      <c r="M744" s="7">
        <v>20937.809999999998</v>
      </c>
      <c r="P744" s="8">
        <v>20937.809999999998</v>
      </c>
      <c r="Q744" s="16">
        <v>0.10465116279069764</v>
      </c>
      <c r="R744" s="40">
        <v>15.82</v>
      </c>
      <c r="S744" s="16">
        <v>-0.22107336287543078</v>
      </c>
      <c r="V744" s="7">
        <v>2</v>
      </c>
      <c r="W744" s="7"/>
      <c r="Y744" s="7">
        <v>40755</v>
      </c>
      <c r="AB744" s="7">
        <v>71.5</v>
      </c>
      <c r="AE744" s="7">
        <v>294</v>
      </c>
      <c r="AF744" s="7">
        <v>9</v>
      </c>
      <c r="AG744" s="8">
        <v>285</v>
      </c>
      <c r="AH744" s="16">
        <v>0.10465116279069764</v>
      </c>
      <c r="AI744" s="7">
        <v>283</v>
      </c>
      <c r="AJ744" s="7">
        <v>2</v>
      </c>
      <c r="AK744" s="12">
        <v>0.9625850340136054</v>
      </c>
      <c r="AL744" s="12">
        <v>0.95</v>
      </c>
      <c r="AM744" s="12">
        <v>0.96258534136499996</v>
      </c>
      <c r="AN744" s="12">
        <v>0.99298245614035086</v>
      </c>
      <c r="AO744" s="12">
        <v>0.96938775510204078</v>
      </c>
      <c r="AP744" s="12">
        <v>4.1420624732563027E-2</v>
      </c>
      <c r="AQ744" s="8">
        <v>290</v>
      </c>
      <c r="AR744" s="16">
        <v>-0.2620865139949109</v>
      </c>
      <c r="AS744" s="7">
        <v>11.798209926769731</v>
      </c>
      <c r="AT744" s="7">
        <v>1.0175438596491229</v>
      </c>
      <c r="AU744" s="7">
        <v>0.50877192982456143</v>
      </c>
      <c r="AV744" s="7">
        <v>180</v>
      </c>
      <c r="AW744" s="16">
        <v>2.8265107212475634E-3</v>
      </c>
      <c r="AX744" s="16">
        <v>-0.3319941074059195</v>
      </c>
      <c r="AY744" s="7">
        <v>4785</v>
      </c>
      <c r="AZ744" s="10">
        <v>16.5</v>
      </c>
      <c r="BA744" s="16">
        <v>-9.3406593406593408E-2</v>
      </c>
      <c r="BB744" s="7">
        <v>323.95422431473816</v>
      </c>
      <c r="BC744" s="16">
        <v>0.20041000807501491</v>
      </c>
      <c r="BD744" s="13"/>
      <c r="BE744" s="13"/>
      <c r="BG744" s="44"/>
      <c r="BH744" s="43">
        <v>24.580000000000002</v>
      </c>
      <c r="BI744" s="2">
        <v>36.732999999999997</v>
      </c>
    </row>
    <row r="745" spans="1:62" x14ac:dyDescent="0.2">
      <c r="A745" s="2">
        <v>2013</v>
      </c>
      <c r="B745" s="4" t="s">
        <v>10</v>
      </c>
      <c r="C745" s="4" t="s">
        <v>155</v>
      </c>
      <c r="D745" s="4" t="s">
        <v>273</v>
      </c>
      <c r="E745" s="52" t="s">
        <v>293</v>
      </c>
      <c r="F745" s="4" t="s">
        <v>143</v>
      </c>
      <c r="G745" s="7">
        <v>11203.564999999999</v>
      </c>
      <c r="J745" s="8">
        <v>11203.564999999999</v>
      </c>
      <c r="K745" s="16">
        <v>-1.2944983818770295E-2</v>
      </c>
      <c r="L745" s="7">
        <v>11203.564999999999</v>
      </c>
      <c r="M745" s="7">
        <v>22407.129999999997</v>
      </c>
      <c r="P745" s="8">
        <v>22407.129999999997</v>
      </c>
      <c r="Q745" s="16">
        <v>-1.2944983818770295E-2</v>
      </c>
      <c r="R745" s="40">
        <v>15.82</v>
      </c>
      <c r="S745" s="16">
        <v>-0.22068965517241379</v>
      </c>
      <c r="V745" s="7">
        <v>2</v>
      </c>
      <c r="W745" s="7"/>
      <c r="Y745" s="7">
        <v>43615</v>
      </c>
      <c r="AB745" s="7">
        <v>71.5</v>
      </c>
      <c r="AE745" s="7">
        <v>322</v>
      </c>
      <c r="AF745" s="7">
        <v>17</v>
      </c>
      <c r="AG745" s="8">
        <v>305</v>
      </c>
      <c r="AH745" s="16">
        <v>-1.2944983818770184E-2</v>
      </c>
      <c r="AI745" s="7">
        <v>300</v>
      </c>
      <c r="AJ745" s="7">
        <v>5</v>
      </c>
      <c r="AK745" s="12">
        <v>0.93167701863354035</v>
      </c>
      <c r="AL745" s="12">
        <v>0.95</v>
      </c>
      <c r="AN745" s="12">
        <v>0.98360655737704916</v>
      </c>
      <c r="AO745" s="12">
        <v>0.94720496894409933</v>
      </c>
      <c r="AP745" s="12">
        <v>3.3790565406490503E-2</v>
      </c>
      <c r="AQ745" s="8">
        <v>348</v>
      </c>
      <c r="AR745" s="16">
        <v>6.4220183486238591E-2</v>
      </c>
      <c r="AS745" s="7">
        <v>12.912801484230055</v>
      </c>
      <c r="AT745" s="7">
        <v>1.1409836065573771</v>
      </c>
      <c r="AU745" s="7">
        <v>0.57049180327868854</v>
      </c>
      <c r="AV745" s="7">
        <v>180</v>
      </c>
      <c r="AW745" s="16">
        <v>3.1693989071038251E-3</v>
      </c>
      <c r="AX745" s="16">
        <v>7.8177169499172861E-2</v>
      </c>
      <c r="AY745" s="7">
        <v>5742</v>
      </c>
      <c r="AZ745" s="10">
        <v>16.5</v>
      </c>
      <c r="BA745" s="16">
        <v>-9.3406593406593408E-2</v>
      </c>
      <c r="BB745" s="7">
        <v>340.53046550893248</v>
      </c>
      <c r="BC745" s="16">
        <v>-2.8957865632032072E-2</v>
      </c>
      <c r="BD745" s="13"/>
      <c r="BE745" s="13"/>
      <c r="BG745" s="44"/>
      <c r="BH745" s="43">
        <v>26.950000000000003</v>
      </c>
      <c r="BI745" s="2">
        <v>36.732999999999997</v>
      </c>
    </row>
    <row r="746" spans="1:62" x14ac:dyDescent="0.2">
      <c r="A746" s="2">
        <v>2013</v>
      </c>
      <c r="B746" s="4" t="s">
        <v>0</v>
      </c>
      <c r="C746" s="4" t="s">
        <v>155</v>
      </c>
      <c r="D746" s="4" t="s">
        <v>273</v>
      </c>
      <c r="E746" s="52" t="s">
        <v>293</v>
      </c>
      <c r="F746" s="4" t="s">
        <v>143</v>
      </c>
      <c r="G746" s="7">
        <v>10946.433999999999</v>
      </c>
      <c r="J746" s="8">
        <v>10946.433999999999</v>
      </c>
      <c r="K746" s="16">
        <v>4.561403508771944E-2</v>
      </c>
      <c r="L746" s="7">
        <v>10946.433999999999</v>
      </c>
      <c r="M746" s="7">
        <v>21892.867999999999</v>
      </c>
      <c r="P746" s="8">
        <v>21892.867999999999</v>
      </c>
      <c r="Q746" s="16">
        <v>4.561403508771944E-2</v>
      </c>
      <c r="R746" s="40">
        <v>15.82</v>
      </c>
      <c r="S746" s="16">
        <v>-0.22068965517241379</v>
      </c>
      <c r="V746" s="7">
        <v>2</v>
      </c>
      <c r="W746" s="7"/>
      <c r="Y746" s="7">
        <v>42614</v>
      </c>
      <c r="AB746" s="7">
        <v>71.5</v>
      </c>
      <c r="AE746" s="7">
        <v>312</v>
      </c>
      <c r="AF746" s="7">
        <v>14</v>
      </c>
      <c r="AG746" s="8">
        <v>298</v>
      </c>
      <c r="AH746" s="16">
        <v>4.5614035087719218E-2</v>
      </c>
      <c r="AI746" s="7">
        <v>292</v>
      </c>
      <c r="AJ746" s="7">
        <v>6</v>
      </c>
      <c r="AK746" s="12">
        <v>0.9358974358974359</v>
      </c>
      <c r="AL746" s="12">
        <v>0.95</v>
      </c>
      <c r="AN746" s="12">
        <v>0.97986577181208057</v>
      </c>
      <c r="AO746" s="12">
        <v>0.95512820512820518</v>
      </c>
      <c r="AP746" s="12">
        <v>-9.7101242324717507E-3</v>
      </c>
      <c r="AQ746" s="8">
        <v>323</v>
      </c>
      <c r="AR746" s="16">
        <v>0.15770609318996409</v>
      </c>
      <c r="AS746" s="7">
        <v>12.151993980436417</v>
      </c>
      <c r="AT746" s="7">
        <v>1.0838926174496644</v>
      </c>
      <c r="AU746" s="7">
        <v>0.54194630872483218</v>
      </c>
      <c r="AV746" s="7">
        <v>180</v>
      </c>
      <c r="AW746" s="16">
        <v>3.0108128262490677E-3</v>
      </c>
      <c r="AX746" s="16">
        <v>0.10720213610449569</v>
      </c>
      <c r="AY746" s="7">
        <v>5329.5</v>
      </c>
      <c r="AZ746" s="10">
        <v>16.5</v>
      </c>
      <c r="BA746" s="16">
        <v>-9.3406593406593408E-2</v>
      </c>
      <c r="BB746" s="7">
        <v>327.16464232145319</v>
      </c>
      <c r="BC746" s="16">
        <v>-3.6108614117291833E-2</v>
      </c>
      <c r="BD746" s="13"/>
      <c r="BE746" s="13"/>
      <c r="BG746" s="44"/>
      <c r="BH746" s="43">
        <v>26.580000000000002</v>
      </c>
      <c r="BI746" s="2">
        <v>36.732999999999997</v>
      </c>
    </row>
    <row r="747" spans="1:62" x14ac:dyDescent="0.2">
      <c r="A747" s="2">
        <v>2013</v>
      </c>
      <c r="B747" s="4" t="s">
        <v>1</v>
      </c>
      <c r="C747" s="4" t="s">
        <v>155</v>
      </c>
      <c r="D747" s="4" t="s">
        <v>273</v>
      </c>
      <c r="E747" s="52" t="s">
        <v>293</v>
      </c>
      <c r="F747" s="4" t="s">
        <v>143</v>
      </c>
      <c r="G747" s="7">
        <v>9477.1139999999996</v>
      </c>
      <c r="J747" s="8">
        <v>9477.1139999999996</v>
      </c>
      <c r="K747" s="16">
        <v>-0.19875776397515532</v>
      </c>
      <c r="L747" s="7">
        <v>9477.1139999999996</v>
      </c>
      <c r="M747" s="7">
        <v>18954.227999999999</v>
      </c>
      <c r="P747" s="8">
        <v>18954.227999999999</v>
      </c>
      <c r="Q747" s="16">
        <v>-0.19875776397515532</v>
      </c>
      <c r="R747" s="40">
        <v>15.82</v>
      </c>
      <c r="S747" s="16">
        <v>-0.22068965517241379</v>
      </c>
      <c r="V747" s="7">
        <v>2</v>
      </c>
      <c r="W747" s="7"/>
      <c r="Y747" s="7">
        <v>36894</v>
      </c>
      <c r="AB747" s="7">
        <v>71.5</v>
      </c>
      <c r="AE747" s="7">
        <v>320</v>
      </c>
      <c r="AF747" s="7">
        <v>62</v>
      </c>
      <c r="AG747" s="8">
        <v>258</v>
      </c>
      <c r="AH747" s="16">
        <v>-0.19875776397515532</v>
      </c>
      <c r="AI747" s="7">
        <v>243</v>
      </c>
      <c r="AJ747" s="7">
        <v>15</v>
      </c>
      <c r="AK747" s="12">
        <v>0.75937500000000002</v>
      </c>
      <c r="AL747" s="12">
        <v>0.95</v>
      </c>
      <c r="AN747" s="12">
        <v>0.94186046511627908</v>
      </c>
      <c r="AO747" s="12">
        <v>0.80625000000000002</v>
      </c>
      <c r="AP747" s="12">
        <v>-5.5205390132579968E-2</v>
      </c>
      <c r="AQ747" s="8">
        <v>225</v>
      </c>
      <c r="AR747" s="16">
        <v>-0.34782608695652173</v>
      </c>
      <c r="AS747" s="7">
        <v>8.1051873198847257</v>
      </c>
      <c r="AT747" s="7">
        <v>0.87209302325581395</v>
      </c>
      <c r="AU747" s="7">
        <v>0.43604651162790697</v>
      </c>
      <c r="AV747" s="7">
        <v>180</v>
      </c>
      <c r="AW747" s="16">
        <v>2.4224806201550387E-3</v>
      </c>
      <c r="AX747" s="16">
        <v>-0.18604651162790697</v>
      </c>
      <c r="AY747" s="7">
        <v>3712.5</v>
      </c>
      <c r="AZ747" s="10">
        <v>16.5</v>
      </c>
      <c r="BA747" s="16">
        <v>-9.3406593406593408E-2</v>
      </c>
      <c r="BB747" s="7">
        <v>222.77322297892567</v>
      </c>
      <c r="BC747" s="16">
        <v>5.7091823346323761E-2</v>
      </c>
      <c r="BD747" s="13"/>
      <c r="BE747" s="13"/>
      <c r="BG747" s="44"/>
      <c r="BH747" s="43">
        <v>27.76</v>
      </c>
      <c r="BI747" s="2">
        <v>36.732999999999997</v>
      </c>
    </row>
    <row r="748" spans="1:62" x14ac:dyDescent="0.2">
      <c r="A748" s="2">
        <v>2013</v>
      </c>
      <c r="B748" s="4" t="s">
        <v>2</v>
      </c>
      <c r="C748" s="4" t="s">
        <v>155</v>
      </c>
      <c r="D748" s="4" t="s">
        <v>273</v>
      </c>
      <c r="E748" s="52" t="s">
        <v>293</v>
      </c>
      <c r="F748" s="4" t="s">
        <v>143</v>
      </c>
      <c r="G748" s="7">
        <v>9624.0459999999985</v>
      </c>
      <c r="J748" s="8">
        <v>9624.0459999999985</v>
      </c>
      <c r="K748" s="16">
        <v>-0.12374581939799345</v>
      </c>
      <c r="L748" s="7">
        <v>9624.0459999999985</v>
      </c>
      <c r="M748" s="7">
        <v>19248.091999999997</v>
      </c>
      <c r="P748" s="8">
        <v>19248.091999999997</v>
      </c>
      <c r="Q748" s="16">
        <v>-0.12374581939799345</v>
      </c>
      <c r="R748" s="40">
        <v>15.82</v>
      </c>
      <c r="S748" s="16">
        <v>-0.22068965517241379</v>
      </c>
      <c r="V748" s="7">
        <v>2</v>
      </c>
      <c r="W748" s="7"/>
      <c r="Y748" s="7">
        <v>37466</v>
      </c>
      <c r="AB748" s="7">
        <v>71.5</v>
      </c>
      <c r="AE748" s="7">
        <v>314</v>
      </c>
      <c r="AF748" s="7">
        <v>52</v>
      </c>
      <c r="AG748" s="8">
        <v>262</v>
      </c>
      <c r="AH748" s="16">
        <v>-0.12374581939799334</v>
      </c>
      <c r="AI748" s="7">
        <v>242</v>
      </c>
      <c r="AJ748" s="7">
        <v>20</v>
      </c>
      <c r="AK748" s="12">
        <v>0.77070063694267521</v>
      </c>
      <c r="AL748" s="12">
        <v>0.95</v>
      </c>
      <c r="AN748" s="12">
        <v>0.92366412213740456</v>
      </c>
      <c r="AO748" s="12">
        <v>0.83439490445859876</v>
      </c>
      <c r="AP748" s="12">
        <v>-7.0115917444161791E-2</v>
      </c>
      <c r="AQ748" s="8">
        <v>206</v>
      </c>
      <c r="AR748" s="16">
        <v>-0.4987834549878345</v>
      </c>
      <c r="AS748" s="7">
        <v>7.9383429672447008</v>
      </c>
      <c r="AT748" s="7">
        <v>0.7862595419847328</v>
      </c>
      <c r="AU748" s="7">
        <v>0.3931297709923664</v>
      </c>
      <c r="AV748" s="7">
        <v>180</v>
      </c>
      <c r="AW748" s="16">
        <v>2.1840542832909245E-3</v>
      </c>
      <c r="AX748" s="16">
        <v>-0.4280009658067272</v>
      </c>
      <c r="AY748" s="7">
        <v>3399</v>
      </c>
      <c r="AZ748" s="10">
        <v>16.5</v>
      </c>
      <c r="BA748" s="16">
        <v>-9.3406593406593408E-2</v>
      </c>
      <c r="BB748" s="7">
        <v>211.47197802143776</v>
      </c>
      <c r="BC748" s="16">
        <v>0.19158038662000809</v>
      </c>
      <c r="BD748" s="13"/>
      <c r="BE748" s="13"/>
      <c r="BG748" s="44"/>
      <c r="BH748" s="43">
        <v>25.950000000000003</v>
      </c>
      <c r="BI748" s="2">
        <v>36.732999999999997</v>
      </c>
    </row>
    <row r="749" spans="1:62" x14ac:dyDescent="0.2">
      <c r="A749" s="2">
        <v>2013</v>
      </c>
      <c r="B749" s="4" t="s">
        <v>3</v>
      </c>
      <c r="C749" s="4" t="s">
        <v>155</v>
      </c>
      <c r="D749" s="4" t="s">
        <v>273</v>
      </c>
      <c r="E749" s="52" t="s">
        <v>293</v>
      </c>
      <c r="F749" s="4" t="s">
        <v>143</v>
      </c>
      <c r="G749" s="7">
        <v>11166.831999999999</v>
      </c>
      <c r="J749" s="8">
        <v>11166.831999999999</v>
      </c>
      <c r="K749" s="16">
        <v>-4.7021943573667735E-2</v>
      </c>
      <c r="L749" s="7">
        <v>11166.831999999999</v>
      </c>
      <c r="M749" s="7">
        <v>22333.663999999997</v>
      </c>
      <c r="P749" s="8">
        <v>22333.663999999997</v>
      </c>
      <c r="Q749" s="16">
        <v>-4.7021943573667735E-2</v>
      </c>
      <c r="R749" s="40">
        <v>15.82</v>
      </c>
      <c r="S749" s="16">
        <v>-0.22068965517241379</v>
      </c>
      <c r="V749" s="7">
        <v>2</v>
      </c>
      <c r="W749" s="7"/>
      <c r="Y749" s="7">
        <v>43472</v>
      </c>
      <c r="AB749" s="7">
        <v>71.5</v>
      </c>
      <c r="AE749" s="7">
        <v>320</v>
      </c>
      <c r="AF749" s="7">
        <v>16</v>
      </c>
      <c r="AG749" s="8">
        <v>304</v>
      </c>
      <c r="AH749" s="16">
        <v>-4.7021943573667735E-2</v>
      </c>
      <c r="AI749" s="7">
        <v>291</v>
      </c>
      <c r="AJ749" s="7">
        <v>13</v>
      </c>
      <c r="AK749" s="12">
        <v>0.90937500000000004</v>
      </c>
      <c r="AL749" s="12">
        <v>0.95</v>
      </c>
      <c r="AN749" s="12">
        <v>0.95723684210526316</v>
      </c>
      <c r="AO749" s="12">
        <v>0.95</v>
      </c>
      <c r="AP749" s="12">
        <v>-4.2763157894736836E-2</v>
      </c>
      <c r="AQ749" s="8">
        <v>273</v>
      </c>
      <c r="AR749" s="16">
        <v>-0.24793388429752061</v>
      </c>
      <c r="AS749" s="7">
        <v>9.7395647520513737</v>
      </c>
      <c r="AT749" s="7">
        <v>0.89802631578947367</v>
      </c>
      <c r="AU749" s="7">
        <v>0.44901315789473684</v>
      </c>
      <c r="AV749" s="7">
        <v>180</v>
      </c>
      <c r="AW749" s="16">
        <v>2.4945175438596491E-3</v>
      </c>
      <c r="AX749" s="16">
        <v>-0.21082535885167464</v>
      </c>
      <c r="AY749" s="7">
        <v>4504.5</v>
      </c>
      <c r="AZ749" s="10">
        <v>16.5</v>
      </c>
      <c r="BA749" s="16">
        <v>-9.3406593406593408E-2</v>
      </c>
      <c r="BB749" s="7">
        <v>271.33433343890562</v>
      </c>
      <c r="BC749" s="16">
        <v>0.10107263426228943</v>
      </c>
      <c r="BD749" s="13"/>
      <c r="BE749" s="13"/>
      <c r="BG749" s="44"/>
      <c r="BH749" s="43">
        <v>28.03</v>
      </c>
      <c r="BI749" s="2">
        <v>36.732999999999997</v>
      </c>
    </row>
    <row r="750" spans="1:62" x14ac:dyDescent="0.2">
      <c r="A750" s="2">
        <v>2013</v>
      </c>
      <c r="B750" s="4" t="s">
        <v>4</v>
      </c>
      <c r="C750" s="4" t="s">
        <v>155</v>
      </c>
      <c r="D750" s="4" t="s">
        <v>273</v>
      </c>
      <c r="E750" s="52" t="s">
        <v>293</v>
      </c>
      <c r="F750" s="4" t="s">
        <v>143</v>
      </c>
      <c r="G750" s="7">
        <v>11277.030999999999</v>
      </c>
      <c r="J750" s="8">
        <v>11277.030999999999</v>
      </c>
      <c r="K750" s="16">
        <v>-3.2467532467532756E-3</v>
      </c>
      <c r="L750" s="7">
        <v>11277.030999999999</v>
      </c>
      <c r="M750" s="7">
        <v>22554.061999999998</v>
      </c>
      <c r="P750" s="8">
        <v>22554.061999999998</v>
      </c>
      <c r="Q750" s="16">
        <v>-3.2467532467532756E-3</v>
      </c>
      <c r="R750" s="40">
        <v>15.82</v>
      </c>
      <c r="S750" s="16">
        <v>-0.22068965517241379</v>
      </c>
      <c r="V750" s="7">
        <v>2</v>
      </c>
      <c r="W750" s="7"/>
      <c r="Y750" s="7">
        <v>43901</v>
      </c>
      <c r="AB750" s="7">
        <v>71.5</v>
      </c>
      <c r="AE750" s="7">
        <v>320</v>
      </c>
      <c r="AF750" s="7">
        <v>13</v>
      </c>
      <c r="AG750" s="8">
        <v>307</v>
      </c>
      <c r="AH750" s="16">
        <v>-3.2467532467532756E-3</v>
      </c>
      <c r="AI750" s="7">
        <v>299</v>
      </c>
      <c r="AJ750" s="7">
        <v>8</v>
      </c>
      <c r="AK750" s="12">
        <v>0.93437499999999996</v>
      </c>
      <c r="AL750" s="12">
        <v>0.95</v>
      </c>
      <c r="AN750" s="12">
        <v>0.97394136807817588</v>
      </c>
      <c r="AO750" s="12">
        <v>0.95937499999999998</v>
      </c>
      <c r="AP750" s="12">
        <v>-9.9869921845604503E-3</v>
      </c>
      <c r="AQ750" s="8">
        <v>150</v>
      </c>
      <c r="AR750" s="16">
        <v>-0.35622317596566522</v>
      </c>
      <c r="AS750" s="7">
        <v>5.3514092044238311</v>
      </c>
      <c r="AT750" s="7">
        <v>0.48859934853420195</v>
      </c>
      <c r="AU750" s="7">
        <v>0.24429967426710097</v>
      </c>
      <c r="AV750" s="7">
        <v>180</v>
      </c>
      <c r="AW750" s="16">
        <v>1.3572204125950054E-3</v>
      </c>
      <c r="AX750" s="16">
        <v>-0.3541261830535013</v>
      </c>
      <c r="AY750" s="7">
        <v>2475</v>
      </c>
      <c r="AZ750" s="10">
        <v>16.5</v>
      </c>
      <c r="BA750" s="16">
        <v>-9.3406593406593408E-2</v>
      </c>
      <c r="BB750" s="7">
        <v>147.83392109938234</v>
      </c>
      <c r="BC750" s="16">
        <v>0.18475570099960328</v>
      </c>
      <c r="BD750" s="13"/>
      <c r="BE750" s="13"/>
      <c r="BG750" s="44"/>
      <c r="BH750" s="43">
        <v>28.03</v>
      </c>
      <c r="BI750" s="2">
        <v>36.732999999999997</v>
      </c>
    </row>
    <row r="751" spans="1:62" x14ac:dyDescent="0.2">
      <c r="A751" s="2">
        <v>2013</v>
      </c>
      <c r="B751" s="4" t="s">
        <v>11</v>
      </c>
      <c r="C751" s="4" t="s">
        <v>155</v>
      </c>
      <c r="D751" s="4" t="s">
        <v>273</v>
      </c>
      <c r="E751" s="52" t="s">
        <v>293</v>
      </c>
      <c r="F751" s="4" t="s">
        <v>143</v>
      </c>
      <c r="G751" s="7">
        <v>10983.166999999999</v>
      </c>
      <c r="J751" s="8">
        <v>10983.166999999999</v>
      </c>
      <c r="K751" s="16">
        <v>-2.2875816993463971E-2</v>
      </c>
      <c r="L751" s="7">
        <v>10983.166999999999</v>
      </c>
      <c r="M751" s="7">
        <v>21966.333999999999</v>
      </c>
      <c r="P751" s="8">
        <v>21966.333999999999</v>
      </c>
      <c r="Q751" s="16">
        <v>-2.2875816993463971E-2</v>
      </c>
      <c r="R751" s="40">
        <v>15.82</v>
      </c>
      <c r="S751" s="16">
        <v>-0.22068965517241379</v>
      </c>
      <c r="V751" s="7">
        <v>2</v>
      </c>
      <c r="W751" s="7"/>
      <c r="Y751" s="7">
        <v>42757</v>
      </c>
      <c r="AB751" s="7">
        <v>71.5</v>
      </c>
      <c r="AE751" s="7">
        <v>310</v>
      </c>
      <c r="AF751" s="7">
        <v>11</v>
      </c>
      <c r="AG751" s="8">
        <v>299</v>
      </c>
      <c r="AH751" s="16">
        <v>-2.2875816993464082E-2</v>
      </c>
      <c r="AI751" s="7">
        <v>281</v>
      </c>
      <c r="AJ751" s="7">
        <v>18</v>
      </c>
      <c r="AK751" s="12">
        <v>0.90645161290322585</v>
      </c>
      <c r="AL751" s="12">
        <v>0.95</v>
      </c>
      <c r="AN751" s="12">
        <v>0.93979933110367897</v>
      </c>
      <c r="AO751" s="12">
        <v>0.96451612903225803</v>
      </c>
      <c r="AP751" s="12">
        <v>-6.020066889632103E-2</v>
      </c>
      <c r="AQ751" s="8">
        <v>126</v>
      </c>
      <c r="AR751" s="16">
        <v>-0.56097560975609762</v>
      </c>
      <c r="AS751" s="7">
        <v>4.6614872364039952</v>
      </c>
      <c r="AT751" s="7">
        <v>0.42140468227424749</v>
      </c>
      <c r="AU751" s="7">
        <v>0.21070234113712374</v>
      </c>
      <c r="AV751" s="7">
        <v>180</v>
      </c>
      <c r="AW751" s="16">
        <v>1.1705685618729096E-3</v>
      </c>
      <c r="AX751" s="16">
        <v>-0.55069744677379884</v>
      </c>
      <c r="AY751" s="7">
        <v>2079</v>
      </c>
      <c r="AZ751" s="10">
        <v>16.5</v>
      </c>
      <c r="BA751" s="16">
        <v>-9.3406593406593408E-2</v>
      </c>
      <c r="BB751" s="7">
        <v>123.14960632512268</v>
      </c>
      <c r="BC751" s="16">
        <v>0.27409415243923385</v>
      </c>
      <c r="BD751" s="13"/>
      <c r="BE751" s="13"/>
      <c r="BG751" s="44"/>
      <c r="BH751" s="43">
        <v>27.03</v>
      </c>
      <c r="BI751" s="2">
        <v>36.732999999999997</v>
      </c>
    </row>
    <row r="752" spans="1:62" x14ac:dyDescent="0.2">
      <c r="A752" s="2">
        <v>2013</v>
      </c>
      <c r="B752" s="4" t="s">
        <v>5</v>
      </c>
      <c r="C752" s="4" t="s">
        <v>155</v>
      </c>
      <c r="D752" s="4" t="s">
        <v>273</v>
      </c>
      <c r="E752" s="52" t="s">
        <v>293</v>
      </c>
      <c r="F752" s="4" t="s">
        <v>143</v>
      </c>
      <c r="G752" s="7">
        <v>11607.627999999999</v>
      </c>
      <c r="J752" s="8">
        <v>11607.627999999999</v>
      </c>
      <c r="K752" s="16">
        <v>4.9833887043189362E-2</v>
      </c>
      <c r="L752" s="7">
        <v>11607.627999999999</v>
      </c>
      <c r="M752" s="7">
        <v>23215.255999999998</v>
      </c>
      <c r="P752" s="8">
        <v>23215.255999999998</v>
      </c>
      <c r="Q752" s="16">
        <v>4.9833887043189362E-2</v>
      </c>
      <c r="R752" s="40">
        <v>15.82</v>
      </c>
      <c r="S752" s="16">
        <v>-0.22068965517241379</v>
      </c>
      <c r="V752" s="7">
        <v>2</v>
      </c>
      <c r="W752" s="7"/>
      <c r="Y752" s="7">
        <v>45188</v>
      </c>
      <c r="AB752" s="7">
        <v>71.5</v>
      </c>
      <c r="AE752" s="7">
        <v>320</v>
      </c>
      <c r="AF752" s="7">
        <v>4</v>
      </c>
      <c r="AG752" s="8">
        <v>316</v>
      </c>
      <c r="AH752" s="16">
        <v>4.9833887043189362E-2</v>
      </c>
      <c r="AI752" s="7">
        <v>296</v>
      </c>
      <c r="AJ752" s="7">
        <v>20</v>
      </c>
      <c r="AK752" s="12">
        <v>0.92500000000000004</v>
      </c>
      <c r="AL752" s="12">
        <v>0.95</v>
      </c>
      <c r="AN752" s="12">
        <v>0.93670886075949367</v>
      </c>
      <c r="AO752" s="12">
        <v>0.98750000000000004</v>
      </c>
      <c r="AP752" s="12">
        <v>-5.7025528131747105E-2</v>
      </c>
      <c r="AQ752" s="8">
        <v>172</v>
      </c>
      <c r="AR752" s="16">
        <v>-0.24890829694323147</v>
      </c>
      <c r="AS752" s="7">
        <v>6.0971286777738385</v>
      </c>
      <c r="AT752" s="7">
        <v>0.54430379746835444</v>
      </c>
      <c r="AU752" s="7">
        <v>0.27215189873417722</v>
      </c>
      <c r="AV752" s="7">
        <v>180</v>
      </c>
      <c r="AW752" s="16">
        <v>1.5119549929676513E-3</v>
      </c>
      <c r="AX752" s="16">
        <v>-0.28456138411364773</v>
      </c>
      <c r="AY752" s="7">
        <v>2838</v>
      </c>
      <c r="AZ752" s="10">
        <v>16.5</v>
      </c>
      <c r="BA752" s="16">
        <v>-9.3406593406593408E-2</v>
      </c>
      <c r="BB752" s="7">
        <v>162.78340705744111</v>
      </c>
      <c r="BC752" s="16">
        <v>0.15588557599294636</v>
      </c>
      <c r="BD752" s="13"/>
      <c r="BE752" s="13"/>
      <c r="BG752" s="44"/>
      <c r="BH752" s="43">
        <v>28.21</v>
      </c>
      <c r="BI752" s="2">
        <v>36.732999999999997</v>
      </c>
    </row>
    <row r="753" spans="1:62" x14ac:dyDescent="0.2">
      <c r="A753" s="2">
        <v>2013</v>
      </c>
      <c r="B753" s="4" t="s">
        <v>6</v>
      </c>
      <c r="C753" s="4" t="s">
        <v>155</v>
      </c>
      <c r="D753" s="4" t="s">
        <v>273</v>
      </c>
      <c r="E753" s="52" t="s">
        <v>293</v>
      </c>
      <c r="F753" s="4" t="s">
        <v>143</v>
      </c>
      <c r="G753" s="7">
        <v>11240.297999999999</v>
      </c>
      <c r="J753" s="8">
        <v>11240.297999999999</v>
      </c>
      <c r="K753" s="16">
        <v>0.26446280991735538</v>
      </c>
      <c r="L753" s="7">
        <v>11240.297999999999</v>
      </c>
      <c r="M753" s="7">
        <v>22480.595999999998</v>
      </c>
      <c r="P753" s="8">
        <v>22480.595999999998</v>
      </c>
      <c r="Q753" s="16">
        <v>0.26446280991735538</v>
      </c>
      <c r="R753" s="40">
        <v>15.82</v>
      </c>
      <c r="S753" s="16">
        <v>-0.22068965517241379</v>
      </c>
      <c r="V753" s="7">
        <v>2</v>
      </c>
      <c r="W753" s="7"/>
      <c r="Y753" s="7">
        <v>43758</v>
      </c>
      <c r="AB753" s="7">
        <v>71.5</v>
      </c>
      <c r="AE753" s="7">
        <v>310</v>
      </c>
      <c r="AF753" s="7">
        <v>4</v>
      </c>
      <c r="AG753" s="8">
        <v>306</v>
      </c>
      <c r="AH753" s="16">
        <v>0.26446280991735538</v>
      </c>
      <c r="AI753" s="7">
        <v>285</v>
      </c>
      <c r="AJ753" s="7">
        <v>21</v>
      </c>
      <c r="AK753" s="12">
        <v>0.91935483870967738</v>
      </c>
      <c r="AL753" s="12">
        <v>0.95</v>
      </c>
      <c r="AN753" s="12">
        <v>0.93137254901960786</v>
      </c>
      <c r="AO753" s="12">
        <v>0.98709677419354835</v>
      </c>
      <c r="AP753" s="12">
        <v>-6.0866013071895431E-2</v>
      </c>
      <c r="AQ753" s="8">
        <v>225</v>
      </c>
      <c r="AR753" s="16">
        <v>-3.0172413793103425E-2</v>
      </c>
      <c r="AS753" s="7">
        <v>8.3798882681564244</v>
      </c>
      <c r="AT753" s="7">
        <v>0.73529411764705888</v>
      </c>
      <c r="AU753" s="7">
        <v>0.36764705882352944</v>
      </c>
      <c r="AV753" s="7">
        <v>180</v>
      </c>
      <c r="AW753" s="16">
        <v>2.0424836601307191E-3</v>
      </c>
      <c r="AX753" s="16">
        <v>-0.23301217038539546</v>
      </c>
      <c r="AY753" s="7">
        <v>3712.5</v>
      </c>
      <c r="AZ753" s="10">
        <v>16.5</v>
      </c>
      <c r="BA753" s="16">
        <v>-9.3406593406593408E-2</v>
      </c>
      <c r="BB753" s="7">
        <v>217.73413754510958</v>
      </c>
      <c r="BC753" s="16">
        <v>0.1726527052096386</v>
      </c>
      <c r="BD753" s="13"/>
      <c r="BE753" s="13"/>
      <c r="BG753" s="44"/>
      <c r="BH753" s="43">
        <v>26.85</v>
      </c>
      <c r="BI753" s="2">
        <v>36.732999999999997</v>
      </c>
    </row>
    <row r="754" spans="1:62" x14ac:dyDescent="0.2">
      <c r="A754" s="2">
        <v>2013</v>
      </c>
      <c r="B754" s="4" t="s">
        <v>7</v>
      </c>
      <c r="C754" s="4" t="s">
        <v>155</v>
      </c>
      <c r="D754" s="4" t="s">
        <v>273</v>
      </c>
      <c r="E754" s="52" t="s">
        <v>293</v>
      </c>
      <c r="F754" s="4" t="s">
        <v>143</v>
      </c>
      <c r="G754" s="7">
        <v>11166.831999999999</v>
      </c>
      <c r="J754" s="8">
        <v>11166.831999999999</v>
      </c>
      <c r="K754" s="16">
        <v>4.8275862068965392E-2</v>
      </c>
      <c r="L754" s="7">
        <v>11166.831999999999</v>
      </c>
      <c r="M754" s="7">
        <v>22333.663999999997</v>
      </c>
      <c r="P754" s="8">
        <v>22333.663999999997</v>
      </c>
      <c r="Q754" s="16">
        <v>4.8275862068965392E-2</v>
      </c>
      <c r="R754" s="40">
        <v>15.82</v>
      </c>
      <c r="S754" s="16">
        <v>-0.22068965517241379</v>
      </c>
      <c r="V754" s="7">
        <v>2</v>
      </c>
      <c r="W754" s="7"/>
      <c r="Y754" s="7">
        <v>43472</v>
      </c>
      <c r="AB754" s="7">
        <v>71.5</v>
      </c>
      <c r="AE754" s="7">
        <v>322</v>
      </c>
      <c r="AF754" s="7">
        <v>18</v>
      </c>
      <c r="AG754" s="8">
        <v>304</v>
      </c>
      <c r="AH754" s="16">
        <v>4.8275862068965614E-2</v>
      </c>
      <c r="AI754" s="7">
        <v>278</v>
      </c>
      <c r="AJ754" s="7">
        <v>26</v>
      </c>
      <c r="AK754" s="12">
        <v>0.86335403726708071</v>
      </c>
      <c r="AL754" s="12">
        <v>0.95</v>
      </c>
      <c r="AN754" s="12">
        <v>0.91447368421052633</v>
      </c>
      <c r="AO754" s="12">
        <v>0.94409937888198758</v>
      </c>
      <c r="AP754" s="12">
        <v>-6.9482917820867907E-2</v>
      </c>
      <c r="AQ754" s="8">
        <v>190</v>
      </c>
      <c r="AR754" s="16">
        <v>-0.43786982248520712</v>
      </c>
      <c r="AS754" s="7">
        <v>6.8890500362581575</v>
      </c>
      <c r="AT754" s="7">
        <v>0.625</v>
      </c>
      <c r="AU754" s="7">
        <v>0.3125</v>
      </c>
      <c r="AV754" s="7">
        <v>180</v>
      </c>
      <c r="AW754" s="16">
        <v>1.736111111111111E-3</v>
      </c>
      <c r="AX754" s="16">
        <v>-0.46375739644970426</v>
      </c>
      <c r="AY754" s="7">
        <v>3135</v>
      </c>
      <c r="AZ754" s="10">
        <v>16.5</v>
      </c>
      <c r="BA754" s="16">
        <v>-9.3406593406593408E-2</v>
      </c>
      <c r="BB754" s="7">
        <v>184.09252743288437</v>
      </c>
      <c r="BC754" s="16">
        <v>0.24392623819721782</v>
      </c>
      <c r="BD754" s="13"/>
      <c r="BE754" s="13"/>
      <c r="BG754" s="44"/>
      <c r="BH754" s="43">
        <v>27.580000000000002</v>
      </c>
      <c r="BI754" s="2">
        <v>36.732999999999997</v>
      </c>
    </row>
    <row r="755" spans="1:62" x14ac:dyDescent="0.2">
      <c r="A755" s="2">
        <v>2014</v>
      </c>
      <c r="B755" s="4" t="s">
        <v>8</v>
      </c>
      <c r="C755" s="4" t="s">
        <v>155</v>
      </c>
      <c r="D755" s="4" t="s">
        <v>273</v>
      </c>
      <c r="E755" s="52" t="s">
        <v>293</v>
      </c>
      <c r="F755" s="4" t="s">
        <v>143</v>
      </c>
      <c r="G755" s="7">
        <v>11277.030999999999</v>
      </c>
      <c r="J755" s="8">
        <v>11277.030999999999</v>
      </c>
      <c r="K755" s="16">
        <v>4.421768707482987E-2</v>
      </c>
      <c r="L755" s="7">
        <v>11277.030999999999</v>
      </c>
      <c r="M755" s="7">
        <v>22554.061999999998</v>
      </c>
      <c r="P755" s="8">
        <v>22554.061999999998</v>
      </c>
      <c r="Q755" s="16">
        <v>4.421768707482987E-2</v>
      </c>
      <c r="R755" s="40">
        <v>16.100000000000001</v>
      </c>
      <c r="S755" s="16">
        <v>1.7699115044247815E-2</v>
      </c>
      <c r="V755" s="7">
        <v>2</v>
      </c>
      <c r="W755" s="7"/>
      <c r="Y755" s="7">
        <v>43901</v>
      </c>
      <c r="AB755" s="7">
        <v>71.5</v>
      </c>
      <c r="AE755" s="7">
        <v>320</v>
      </c>
      <c r="AF755" s="7">
        <v>13</v>
      </c>
      <c r="AG755" s="8">
        <v>307</v>
      </c>
      <c r="AH755" s="16">
        <v>4.421768707482987E-2</v>
      </c>
      <c r="AI755" s="7">
        <v>303</v>
      </c>
      <c r="AJ755" s="7">
        <v>4</v>
      </c>
      <c r="AK755" s="12">
        <v>0.94687500000000002</v>
      </c>
      <c r="AL755" s="12">
        <v>0.95</v>
      </c>
      <c r="AN755" s="12">
        <v>0.98697068403908794</v>
      </c>
      <c r="AO755" s="12">
        <v>0.95937499999999998</v>
      </c>
      <c r="AP755" s="12">
        <v>5.8407278445460342E-4</v>
      </c>
      <c r="AQ755" s="8">
        <v>116</v>
      </c>
      <c r="AR755" s="16">
        <v>-0.53413654618473894</v>
      </c>
      <c r="AS755" s="7">
        <v>4.1384231180877631</v>
      </c>
      <c r="AT755" s="7">
        <v>0.37785016286644951</v>
      </c>
      <c r="AU755" s="7">
        <v>0.18892508143322476</v>
      </c>
      <c r="AV755" s="7">
        <v>180</v>
      </c>
      <c r="AW755" s="16">
        <v>1.0495837857401374E-3</v>
      </c>
      <c r="AX755" s="16">
        <v>-0.55386366312154167</v>
      </c>
      <c r="AY755" s="7">
        <v>1914</v>
      </c>
      <c r="AZ755" s="10">
        <v>16.5</v>
      </c>
      <c r="BA755" s="16">
        <v>0</v>
      </c>
      <c r="BB755" s="7">
        <v>122.69020063579977</v>
      </c>
      <c r="BC755" s="16">
        <v>0.28583377625418227</v>
      </c>
      <c r="BD755" s="13"/>
      <c r="BE755" s="13"/>
      <c r="BG755" s="44"/>
      <c r="BH755" s="43">
        <v>28.03</v>
      </c>
      <c r="BI755" s="2">
        <v>36.732999999999997</v>
      </c>
    </row>
    <row r="756" spans="1:62" x14ac:dyDescent="0.2">
      <c r="A756" s="2">
        <v>2014</v>
      </c>
      <c r="B756" s="4" t="s">
        <v>9</v>
      </c>
      <c r="C756" s="4" t="s">
        <v>156</v>
      </c>
      <c r="D756" s="4" t="s">
        <v>273</v>
      </c>
      <c r="E756" s="52" t="s">
        <v>293</v>
      </c>
      <c r="F756" s="4" t="s">
        <v>143</v>
      </c>
      <c r="G756" s="7">
        <v>10101.574999999999</v>
      </c>
      <c r="J756" s="8">
        <v>10101.574999999999</v>
      </c>
      <c r="K756" s="16">
        <v>-3.5087719298245612E-2</v>
      </c>
      <c r="L756" s="7">
        <v>10101.574999999999</v>
      </c>
      <c r="M756" s="7">
        <v>20203.149999999998</v>
      </c>
      <c r="P756" s="8">
        <v>20203.149999999998</v>
      </c>
      <c r="Q756" s="16">
        <v>-3.5087719298245612E-2</v>
      </c>
      <c r="R756" s="40">
        <v>15.9</v>
      </c>
      <c r="S756" s="16">
        <v>5.0568900126422012E-3</v>
      </c>
      <c r="V756" s="7">
        <v>2</v>
      </c>
      <c r="W756" s="7"/>
      <c r="Y756" s="7">
        <v>39325</v>
      </c>
      <c r="AB756" s="7">
        <v>71.5</v>
      </c>
      <c r="AE756" s="7">
        <v>288</v>
      </c>
      <c r="AF756" s="7">
        <v>13</v>
      </c>
      <c r="AG756" s="8">
        <v>275</v>
      </c>
      <c r="AH756" s="16">
        <v>-3.5087719298245612E-2</v>
      </c>
      <c r="AI756" s="7">
        <v>256</v>
      </c>
      <c r="AJ756" s="7">
        <v>19</v>
      </c>
      <c r="AK756" s="12">
        <v>0.88888888888888884</v>
      </c>
      <c r="AL756" s="12">
        <v>0.95</v>
      </c>
      <c r="AN756" s="12">
        <v>0.93090909090909091</v>
      </c>
      <c r="AO756" s="12">
        <v>0.95486111111111116</v>
      </c>
      <c r="AP756" s="12">
        <v>-6.2512046257629295E-2</v>
      </c>
      <c r="AQ756" s="8">
        <v>126</v>
      </c>
      <c r="AR756" s="16">
        <v>-0.56551724137931036</v>
      </c>
      <c r="AS756" s="7">
        <v>4.9450549450549453</v>
      </c>
      <c r="AT756" s="7">
        <v>0.45818181818181819</v>
      </c>
      <c r="AU756" s="7">
        <v>0.2290909090909091</v>
      </c>
      <c r="AV756" s="7">
        <v>180</v>
      </c>
      <c r="AW756" s="16">
        <v>1.2727272727272728E-3</v>
      </c>
      <c r="AX756" s="16">
        <v>-0.54971786833855796</v>
      </c>
      <c r="AY756" s="7">
        <v>2079</v>
      </c>
      <c r="AZ756" s="10">
        <v>16.5</v>
      </c>
      <c r="BA756" s="16">
        <v>0</v>
      </c>
      <c r="BB756" s="7">
        <v>140.75252504709312</v>
      </c>
      <c r="BC756" s="16">
        <v>0.26159018568386688</v>
      </c>
      <c r="BD756" s="13"/>
      <c r="BE756" s="13"/>
      <c r="BG756" s="44"/>
      <c r="BH756" s="43">
        <v>25.48</v>
      </c>
      <c r="BI756" s="2">
        <v>36.732999999999997</v>
      </c>
      <c r="BJ756" s="2" t="s">
        <v>153</v>
      </c>
    </row>
    <row r="757" spans="1:62" x14ac:dyDescent="0.2">
      <c r="A757" s="2">
        <v>2014</v>
      </c>
      <c r="B757" s="4" t="s">
        <v>10</v>
      </c>
      <c r="C757" s="4" t="s">
        <v>156</v>
      </c>
      <c r="D757" s="4" t="s">
        <v>273</v>
      </c>
      <c r="E757" s="52" t="s">
        <v>293</v>
      </c>
      <c r="F757" s="4" t="s">
        <v>143</v>
      </c>
      <c r="G757" s="7">
        <v>10946.433999999999</v>
      </c>
      <c r="J757" s="8">
        <v>10946.433999999999</v>
      </c>
      <c r="K757" s="16">
        <v>-2.2950819672131084E-2</v>
      </c>
      <c r="L757" s="7">
        <v>10946.433999999999</v>
      </c>
      <c r="M757" s="7">
        <v>21892.867999999999</v>
      </c>
      <c r="P757" s="8">
        <v>21892.867999999999</v>
      </c>
      <c r="Q757" s="16">
        <v>-2.2950819672131084E-2</v>
      </c>
      <c r="R757" s="40">
        <v>15.8</v>
      </c>
      <c r="S757" s="16">
        <v>-1.2642225031604948E-3</v>
      </c>
      <c r="V757" s="7">
        <v>2</v>
      </c>
      <c r="W757" s="7"/>
      <c r="Y757" s="7">
        <v>42614</v>
      </c>
      <c r="AB757" s="7">
        <v>71.5</v>
      </c>
      <c r="AE757" s="7">
        <v>326</v>
      </c>
      <c r="AF757" s="7">
        <v>28</v>
      </c>
      <c r="AG757" s="8">
        <v>298</v>
      </c>
      <c r="AH757" s="16">
        <v>-2.2950819672131195E-2</v>
      </c>
      <c r="AI757" s="7">
        <v>287</v>
      </c>
      <c r="AJ757" s="7">
        <v>11</v>
      </c>
      <c r="AK757" s="12">
        <v>0.88036809815950923</v>
      </c>
      <c r="AL757" s="12">
        <v>0.95</v>
      </c>
      <c r="AN757" s="12">
        <v>0.96308724832214765</v>
      </c>
      <c r="AO757" s="12">
        <v>0.91411042944785281</v>
      </c>
      <c r="AP757" s="12">
        <v>-2.0861297539149892E-2</v>
      </c>
      <c r="AQ757" s="8">
        <v>146</v>
      </c>
      <c r="AR757" s="16">
        <v>-0.58045977011494254</v>
      </c>
      <c r="AS757" s="7">
        <v>5.5094339622641506</v>
      </c>
      <c r="AT757" s="7">
        <v>0.48993288590604028</v>
      </c>
      <c r="AU757" s="7">
        <v>0.24496644295302014</v>
      </c>
      <c r="AV757" s="7">
        <v>180</v>
      </c>
      <c r="AW757" s="16">
        <v>1.3609246830723341E-3</v>
      </c>
      <c r="AX757" s="16">
        <v>-0.57060479827200494</v>
      </c>
      <c r="AY757" s="7">
        <v>2409</v>
      </c>
      <c r="AZ757" s="10">
        <v>16.5</v>
      </c>
      <c r="BA757" s="16">
        <v>0</v>
      </c>
      <c r="BB757" s="7">
        <v>142.86622978248317</v>
      </c>
      <c r="BC757" s="16">
        <v>0.27862610544766125</v>
      </c>
      <c r="BD757" s="13"/>
      <c r="BE757" s="13"/>
      <c r="BG757" s="44"/>
      <c r="BH757" s="43">
        <v>26.5</v>
      </c>
      <c r="BI757" s="2">
        <v>36.732999999999997</v>
      </c>
    </row>
    <row r="758" spans="1:62" x14ac:dyDescent="0.2">
      <c r="A758" s="2">
        <v>2014</v>
      </c>
      <c r="B758" s="4" t="s">
        <v>0</v>
      </c>
      <c r="C758" s="4" t="s">
        <v>156</v>
      </c>
      <c r="D758" s="4" t="s">
        <v>273</v>
      </c>
      <c r="E758" s="52" t="s">
        <v>293</v>
      </c>
      <c r="F758" s="4" t="s">
        <v>143</v>
      </c>
      <c r="G758" s="7">
        <v>10505.637999999999</v>
      </c>
      <c r="J758" s="8">
        <v>10505.637999999999</v>
      </c>
      <c r="K758" s="16">
        <v>-4.0268456375838979E-2</v>
      </c>
      <c r="L758" s="7">
        <v>10505.637999999999</v>
      </c>
      <c r="M758" s="7">
        <v>21011.275999999998</v>
      </c>
      <c r="P758" s="8">
        <v>21011.275999999998</v>
      </c>
      <c r="Q758" s="16">
        <v>-4.0268456375838979E-2</v>
      </c>
      <c r="R758" s="40">
        <v>14.9</v>
      </c>
      <c r="S758" s="16">
        <v>-5.8154235145385536E-2</v>
      </c>
      <c r="V758" s="7">
        <v>2</v>
      </c>
      <c r="W758" s="7"/>
      <c r="Y758" s="7">
        <v>40898</v>
      </c>
      <c r="AB758" s="7">
        <v>71.5</v>
      </c>
      <c r="AE758" s="7">
        <v>312</v>
      </c>
      <c r="AF758" s="7">
        <v>26</v>
      </c>
      <c r="AG758" s="8">
        <v>286</v>
      </c>
      <c r="AH758" s="16">
        <v>-4.0268456375838979E-2</v>
      </c>
      <c r="AI758" s="7">
        <v>264</v>
      </c>
      <c r="AJ758" s="7">
        <v>22</v>
      </c>
      <c r="AK758" s="12">
        <v>0.84615384615384615</v>
      </c>
      <c r="AL758" s="12">
        <v>0.95</v>
      </c>
      <c r="AN758" s="12">
        <v>0.92307692307692313</v>
      </c>
      <c r="AO758" s="12">
        <v>0.91666666666666663</v>
      </c>
      <c r="AP758" s="12">
        <v>-5.7955742887249695E-2</v>
      </c>
      <c r="AQ758" s="8">
        <v>148</v>
      </c>
      <c r="AR758" s="16">
        <v>-0.54179566563467496</v>
      </c>
      <c r="AS758" s="7">
        <v>5.6639877535399918</v>
      </c>
      <c r="AT758" s="7">
        <v>0.5174825174825175</v>
      </c>
      <c r="AU758" s="7">
        <v>0.25874125874125875</v>
      </c>
      <c r="AV758" s="7">
        <v>180</v>
      </c>
      <c r="AW758" s="16">
        <v>1.4374514374514375E-3</v>
      </c>
      <c r="AX758" s="16">
        <v>-0.52257030894801793</v>
      </c>
      <c r="AY758" s="7">
        <v>2442</v>
      </c>
      <c r="AZ758" s="10">
        <v>16.5</v>
      </c>
      <c r="BA758" s="16">
        <v>0</v>
      </c>
      <c r="BB758" s="7">
        <v>149.90825716277112</v>
      </c>
      <c r="BC758" s="16">
        <v>0.2474358889101162</v>
      </c>
      <c r="BD758" s="13"/>
      <c r="BE758" s="13"/>
      <c r="BG758" s="44"/>
      <c r="BH758" s="43">
        <v>26.130000000000003</v>
      </c>
      <c r="BI758" s="2">
        <v>36.732999999999997</v>
      </c>
    </row>
    <row r="759" spans="1:62" x14ac:dyDescent="0.2">
      <c r="A759" s="2">
        <v>2014</v>
      </c>
      <c r="B759" s="4" t="s">
        <v>1</v>
      </c>
      <c r="C759" s="4" t="s">
        <v>156</v>
      </c>
      <c r="D759" s="4" t="s">
        <v>273</v>
      </c>
      <c r="E759" s="52" t="s">
        <v>293</v>
      </c>
      <c r="F759" s="4" t="s">
        <v>143</v>
      </c>
      <c r="G759" s="7">
        <v>10211.773999999999</v>
      </c>
      <c r="J759" s="8">
        <v>10211.773999999999</v>
      </c>
      <c r="K759" s="16">
        <v>7.7519379844961156E-2</v>
      </c>
      <c r="L759" s="7">
        <v>10211.773999999999</v>
      </c>
      <c r="M759" s="7">
        <v>20423.547999999999</v>
      </c>
      <c r="P759" s="8">
        <v>20423.547999999999</v>
      </c>
      <c r="Q759" s="16">
        <v>7.7519379844961156E-2</v>
      </c>
      <c r="R759" s="40">
        <v>15.5</v>
      </c>
      <c r="S759" s="16">
        <v>-2.0227560050568916E-2</v>
      </c>
      <c r="V759" s="7">
        <v>2</v>
      </c>
      <c r="W759" s="7"/>
      <c r="Y759" s="7">
        <v>39754</v>
      </c>
      <c r="AB759" s="7">
        <v>71.5</v>
      </c>
      <c r="AE759" s="7">
        <v>322</v>
      </c>
      <c r="AF759" s="7">
        <v>44</v>
      </c>
      <c r="AG759" s="8">
        <v>278</v>
      </c>
      <c r="AH759" s="16">
        <v>7.7519379844961156E-2</v>
      </c>
      <c r="AI759" s="7">
        <v>255</v>
      </c>
      <c r="AJ759" s="7">
        <v>23</v>
      </c>
      <c r="AK759" s="12">
        <v>0.79192546583850931</v>
      </c>
      <c r="AL759" s="12">
        <v>0.95</v>
      </c>
      <c r="AN759" s="12">
        <v>0.91726618705035967</v>
      </c>
      <c r="AO759" s="12">
        <v>0.86335403726708071</v>
      </c>
      <c r="AP759" s="12">
        <v>-2.6112443378630501E-2</v>
      </c>
      <c r="AQ759" s="8">
        <v>153</v>
      </c>
      <c r="AR759" s="16">
        <v>-0.31999999999999995</v>
      </c>
      <c r="AS759" s="7">
        <v>5.4937163375224412</v>
      </c>
      <c r="AT759" s="7">
        <v>0.55035971223021585</v>
      </c>
      <c r="AU759" s="7">
        <v>0.27517985611510792</v>
      </c>
      <c r="AV759" s="7">
        <v>180</v>
      </c>
      <c r="AW759" s="16">
        <v>1.5287769784172662E-3</v>
      </c>
      <c r="AX759" s="16">
        <v>-0.36892086330935248</v>
      </c>
      <c r="AY759" s="7">
        <v>2524.5</v>
      </c>
      <c r="AZ759" s="10">
        <v>16.5</v>
      </c>
      <c r="BA759" s="16">
        <v>0</v>
      </c>
      <c r="BB759" s="7">
        <v>151.48579162566946</v>
      </c>
      <c r="BC759" s="16">
        <v>0.1973530632858054</v>
      </c>
      <c r="BD759" s="13"/>
      <c r="BE759" s="13"/>
      <c r="BG759" s="44"/>
      <c r="BH759" s="43">
        <v>27.85</v>
      </c>
      <c r="BI759" s="2">
        <v>36.732999999999997</v>
      </c>
    </row>
    <row r="760" spans="1:62" x14ac:dyDescent="0.2">
      <c r="A760" s="2">
        <v>2014</v>
      </c>
      <c r="B760" s="4" t="s">
        <v>2</v>
      </c>
      <c r="C760" s="4" t="s">
        <v>156</v>
      </c>
      <c r="D760" s="4" t="s">
        <v>273</v>
      </c>
      <c r="E760" s="52" t="s">
        <v>293</v>
      </c>
      <c r="F760" s="4" t="s">
        <v>143</v>
      </c>
      <c r="G760" s="7">
        <v>10321.973</v>
      </c>
      <c r="J760" s="8">
        <v>10321.973</v>
      </c>
      <c r="K760" s="16">
        <v>7.2519083969465825E-2</v>
      </c>
      <c r="L760" s="7">
        <v>10321.973</v>
      </c>
      <c r="M760" s="7">
        <v>20643.946</v>
      </c>
      <c r="P760" s="8">
        <v>20643.946</v>
      </c>
      <c r="Q760" s="16">
        <v>7.2519083969465825E-2</v>
      </c>
      <c r="R760" s="40">
        <v>15.8</v>
      </c>
      <c r="S760" s="16">
        <v>-1.2642225031604948E-3</v>
      </c>
      <c r="V760" s="7">
        <v>2</v>
      </c>
      <c r="W760" s="7"/>
      <c r="Y760" s="7">
        <v>40183</v>
      </c>
      <c r="AB760" s="7">
        <v>71.5</v>
      </c>
      <c r="AE760" s="7">
        <v>312</v>
      </c>
      <c r="AF760" s="7">
        <v>31</v>
      </c>
      <c r="AG760" s="8">
        <v>281</v>
      </c>
      <c r="AH760" s="16">
        <v>7.2519083969465603E-2</v>
      </c>
      <c r="AI760" s="7">
        <v>263</v>
      </c>
      <c r="AJ760" s="7">
        <v>18</v>
      </c>
      <c r="AK760" s="12">
        <v>0.84294871794871795</v>
      </c>
      <c r="AL760" s="12">
        <v>0.95</v>
      </c>
      <c r="AN760" s="12">
        <v>0.93594306049822062</v>
      </c>
      <c r="AO760" s="12">
        <v>0.90064102564102566</v>
      </c>
      <c r="AP760" s="12">
        <v>1.3293726655098315E-2</v>
      </c>
      <c r="AQ760" s="8">
        <v>152</v>
      </c>
      <c r="AR760" s="16">
        <v>-0.26213592233009708</v>
      </c>
      <c r="AS760" s="7">
        <v>5.7185854025583138</v>
      </c>
      <c r="AT760" s="7">
        <v>0.54092526690391463</v>
      </c>
      <c r="AU760" s="7">
        <v>0.27046263345195731</v>
      </c>
      <c r="AV760" s="7">
        <v>180</v>
      </c>
      <c r="AW760" s="16">
        <v>1.5025701858442074E-3</v>
      </c>
      <c r="AX760" s="16">
        <v>-0.31202708772414733</v>
      </c>
      <c r="AY760" s="7">
        <v>2508</v>
      </c>
      <c r="AZ760" s="10">
        <v>16.5</v>
      </c>
      <c r="BA760" s="16">
        <v>0</v>
      </c>
      <c r="BB760" s="7">
        <v>156.03757601581816</v>
      </c>
      <c r="BC760" s="16">
        <v>0.17184673332147662</v>
      </c>
      <c r="BD760" s="13"/>
      <c r="BE760" s="13"/>
      <c r="BG760" s="44"/>
      <c r="BH760" s="43">
        <v>26.580000000000002</v>
      </c>
      <c r="BI760" s="2">
        <v>36.732999999999997</v>
      </c>
    </row>
    <row r="761" spans="1:62" x14ac:dyDescent="0.2">
      <c r="A761" s="2">
        <v>2014</v>
      </c>
      <c r="B761" s="4" t="s">
        <v>3</v>
      </c>
      <c r="C761" s="4" t="s">
        <v>156</v>
      </c>
      <c r="D761" s="4" t="s">
        <v>273</v>
      </c>
      <c r="E761" s="52" t="s">
        <v>293</v>
      </c>
      <c r="F761" s="4" t="s">
        <v>143</v>
      </c>
      <c r="G761" s="7">
        <v>11313.763999999999</v>
      </c>
      <c r="J761" s="8">
        <v>11313.763999999999</v>
      </c>
      <c r="K761" s="16">
        <v>1.3157894736842257E-2</v>
      </c>
      <c r="L761" s="7">
        <v>11313.763999999999</v>
      </c>
      <c r="M761" s="7">
        <v>22627.527999999998</v>
      </c>
      <c r="P761" s="8">
        <v>22627.527999999998</v>
      </c>
      <c r="Q761" s="16">
        <v>1.3157894736842257E-2</v>
      </c>
      <c r="R761" s="40">
        <v>15.9</v>
      </c>
      <c r="S761" s="16">
        <v>5.0568900126422012E-3</v>
      </c>
      <c r="V761" s="7">
        <v>2</v>
      </c>
      <c r="W761" s="7"/>
      <c r="Y761" s="7">
        <v>44044</v>
      </c>
      <c r="AB761" s="7">
        <v>71.5</v>
      </c>
      <c r="AE761" s="7">
        <v>320</v>
      </c>
      <c r="AF761" s="7">
        <v>12</v>
      </c>
      <c r="AG761" s="8">
        <v>308</v>
      </c>
      <c r="AH761" s="16">
        <v>1.3157894736842035E-2</v>
      </c>
      <c r="AI761" s="7">
        <v>288</v>
      </c>
      <c r="AJ761" s="7">
        <v>20</v>
      </c>
      <c r="AK761" s="12">
        <v>0.9</v>
      </c>
      <c r="AL761" s="12">
        <v>0.95</v>
      </c>
      <c r="AN761" s="12">
        <v>0.93506493506493504</v>
      </c>
      <c r="AO761" s="12">
        <v>0.96250000000000002</v>
      </c>
      <c r="AP761" s="12">
        <v>-2.3162404605703624E-2</v>
      </c>
      <c r="AQ761" s="8">
        <v>116</v>
      </c>
      <c r="AR761" s="16">
        <v>-0.57509157509157505</v>
      </c>
      <c r="AS761" s="7">
        <v>4.1384231180877631</v>
      </c>
      <c r="AT761" s="7">
        <v>0.37662337662337664</v>
      </c>
      <c r="AU761" s="7">
        <v>0.18831168831168832</v>
      </c>
      <c r="AV761" s="7">
        <v>180</v>
      </c>
      <c r="AW761" s="16">
        <v>1.0461760461760463E-3</v>
      </c>
      <c r="AX761" s="16">
        <v>-0.58060986632415201</v>
      </c>
      <c r="AY761" s="7">
        <v>1914</v>
      </c>
      <c r="AZ761" s="10">
        <v>16.5</v>
      </c>
      <c r="BA761" s="16">
        <v>0</v>
      </c>
      <c r="BB761" s="7">
        <v>115.29224424510275</v>
      </c>
      <c r="BC761" s="16">
        <v>0.29062027164887405</v>
      </c>
      <c r="BD761" s="13"/>
      <c r="BE761" s="13"/>
      <c r="BG761" s="44"/>
      <c r="BH761" s="43">
        <v>28.03</v>
      </c>
      <c r="BI761" s="2">
        <v>36.732999999999997</v>
      </c>
    </row>
    <row r="762" spans="1:62" x14ac:dyDescent="0.2">
      <c r="A762" s="2">
        <v>2014</v>
      </c>
      <c r="B762" s="4" t="s">
        <v>4</v>
      </c>
      <c r="C762" s="4" t="s">
        <v>156</v>
      </c>
      <c r="D762" s="4" t="s">
        <v>273</v>
      </c>
      <c r="E762" s="52" t="s">
        <v>293</v>
      </c>
      <c r="F762" s="4" t="s">
        <v>143</v>
      </c>
      <c r="G762" s="7">
        <v>10836.234999999999</v>
      </c>
      <c r="J762" s="8">
        <v>10836.234999999999</v>
      </c>
      <c r="K762" s="16">
        <v>-3.9087947882736174E-2</v>
      </c>
      <c r="L762" s="7">
        <v>10836.234999999999</v>
      </c>
      <c r="M762" s="7">
        <v>21672.469999999998</v>
      </c>
      <c r="P762" s="8">
        <v>21672.469999999998</v>
      </c>
      <c r="Q762" s="16">
        <v>-3.9087947882736174E-2</v>
      </c>
      <c r="R762" s="40">
        <v>15.9</v>
      </c>
      <c r="S762" s="16">
        <v>5.0568900126422012E-3</v>
      </c>
      <c r="V762" s="7">
        <v>2</v>
      </c>
      <c r="W762" s="7"/>
      <c r="Y762" s="7">
        <v>42185</v>
      </c>
      <c r="AB762" s="7">
        <v>71.5</v>
      </c>
      <c r="AE762" s="7">
        <v>322</v>
      </c>
      <c r="AF762" s="7">
        <v>27</v>
      </c>
      <c r="AG762" s="8">
        <v>295</v>
      </c>
      <c r="AH762" s="16">
        <v>-3.9087947882736174E-2</v>
      </c>
      <c r="AI762" s="7">
        <v>278</v>
      </c>
      <c r="AJ762" s="7">
        <v>17</v>
      </c>
      <c r="AK762" s="12">
        <v>0.86335403726708071</v>
      </c>
      <c r="AL762" s="12">
        <v>0.95</v>
      </c>
      <c r="AN762" s="12">
        <v>0.94237288135593222</v>
      </c>
      <c r="AO762" s="12">
        <v>0.91614906832298137</v>
      </c>
      <c r="AP762" s="12">
        <v>-3.2413128507454148E-2</v>
      </c>
      <c r="AQ762" s="8">
        <v>178</v>
      </c>
      <c r="AR762" s="16">
        <v>0.18666666666666676</v>
      </c>
      <c r="AS762" s="7">
        <v>6.4963503649635035</v>
      </c>
      <c r="AT762" s="7">
        <v>0.60338983050847461</v>
      </c>
      <c r="AU762" s="7">
        <v>0.30169491525423731</v>
      </c>
      <c r="AV762" s="7">
        <v>180</v>
      </c>
      <c r="AW762" s="16">
        <v>1.6760828625235406E-3</v>
      </c>
      <c r="AX762" s="16">
        <v>0.23493785310734472</v>
      </c>
      <c r="AY762" s="7">
        <v>2937</v>
      </c>
      <c r="AZ762" s="10">
        <v>16.5</v>
      </c>
      <c r="BA762" s="16">
        <v>0</v>
      </c>
      <c r="BB762" s="7">
        <v>175.42958637126705</v>
      </c>
      <c r="BC762" s="16">
        <v>-0.12852782898096501</v>
      </c>
      <c r="BD762" s="13"/>
      <c r="BE762" s="13"/>
      <c r="BG762" s="44"/>
      <c r="BH762" s="43">
        <v>27.400000000000002</v>
      </c>
      <c r="BI762" s="2">
        <v>36.732999999999997</v>
      </c>
    </row>
    <row r="763" spans="1:62" x14ac:dyDescent="0.2">
      <c r="A763" s="2">
        <v>2014</v>
      </c>
      <c r="B763" s="4" t="s">
        <v>11</v>
      </c>
      <c r="C763" s="4" t="s">
        <v>156</v>
      </c>
      <c r="D763" s="4" t="s">
        <v>273</v>
      </c>
      <c r="E763" s="52" t="s">
        <v>293</v>
      </c>
      <c r="F763" s="4" t="s">
        <v>143</v>
      </c>
      <c r="G763" s="7">
        <v>10285.24</v>
      </c>
      <c r="J763" s="8">
        <v>10285.24</v>
      </c>
      <c r="K763" s="16">
        <v>-6.3545150501672198E-2</v>
      </c>
      <c r="L763" s="7">
        <v>10285.24</v>
      </c>
      <c r="M763" s="7">
        <v>20570.48</v>
      </c>
      <c r="P763" s="8">
        <v>20570.48</v>
      </c>
      <c r="Q763" s="16">
        <v>-6.3545150501672198E-2</v>
      </c>
      <c r="R763" s="40">
        <v>15.81</v>
      </c>
      <c r="S763" s="16">
        <v>-6.3211125158024739E-4</v>
      </c>
      <c r="V763" s="7">
        <v>2</v>
      </c>
      <c r="W763" s="7"/>
      <c r="Y763" s="7">
        <v>40040</v>
      </c>
      <c r="AB763" s="7">
        <v>71.5</v>
      </c>
      <c r="AE763" s="7">
        <v>308</v>
      </c>
      <c r="AF763" s="7">
        <v>28</v>
      </c>
      <c r="AG763" s="8">
        <v>280</v>
      </c>
      <c r="AH763" s="16">
        <v>-6.3545150501672198E-2</v>
      </c>
      <c r="AI763" s="7">
        <v>261</v>
      </c>
      <c r="AJ763" s="7">
        <v>19</v>
      </c>
      <c r="AK763" s="12">
        <v>0.84740259740259738</v>
      </c>
      <c r="AL763" s="12">
        <v>0.95</v>
      </c>
      <c r="AN763" s="12">
        <v>0.93214285714285716</v>
      </c>
      <c r="AO763" s="12">
        <v>0.90909090909090906</v>
      </c>
      <c r="AP763" s="12">
        <v>-8.1469242501270855E-3</v>
      </c>
      <c r="AQ763" s="8">
        <v>158</v>
      </c>
      <c r="AR763" s="16">
        <v>0.25396825396825395</v>
      </c>
      <c r="AS763" s="7">
        <v>5.7496360989810773</v>
      </c>
      <c r="AT763" s="7">
        <v>0.56428571428571428</v>
      </c>
      <c r="AU763" s="7">
        <v>0.28214285714285714</v>
      </c>
      <c r="AV763" s="7">
        <v>180</v>
      </c>
      <c r="AW763" s="16">
        <v>1.5674603174603175E-3</v>
      </c>
      <c r="AX763" s="16">
        <v>0.3390589569161</v>
      </c>
      <c r="AY763" s="7">
        <v>2607</v>
      </c>
      <c r="AZ763" s="10">
        <v>16.5</v>
      </c>
      <c r="BA763" s="16">
        <v>0</v>
      </c>
      <c r="BB763" s="7">
        <v>154.42569682039192</v>
      </c>
      <c r="BC763" s="16">
        <v>-0.18305320098339714</v>
      </c>
      <c r="BD763" s="13"/>
      <c r="BE763" s="13"/>
      <c r="BG763" s="44"/>
      <c r="BH763" s="43">
        <v>27.48</v>
      </c>
      <c r="BI763" s="2">
        <v>36.732999999999997</v>
      </c>
    </row>
    <row r="764" spans="1:62" x14ac:dyDescent="0.2">
      <c r="A764" s="2">
        <v>2014</v>
      </c>
      <c r="B764" s="4" t="s">
        <v>5</v>
      </c>
      <c r="C764" s="4" t="s">
        <v>156</v>
      </c>
      <c r="D764" s="4" t="s">
        <v>273</v>
      </c>
      <c r="E764" s="52" t="s">
        <v>293</v>
      </c>
      <c r="F764" s="4" t="s">
        <v>143</v>
      </c>
      <c r="G764" s="7">
        <v>9954.643</v>
      </c>
      <c r="J764" s="8">
        <v>9954.643</v>
      </c>
      <c r="K764" s="16">
        <v>-0.14240506329113911</v>
      </c>
      <c r="L764" s="7">
        <v>9954.643</v>
      </c>
      <c r="M764" s="7">
        <v>19909.286</v>
      </c>
      <c r="P764" s="8">
        <v>19909.286</v>
      </c>
      <c r="Q764" s="16">
        <v>-0.14240506329113911</v>
      </c>
      <c r="R764" s="40">
        <v>15.82</v>
      </c>
      <c r="S764" s="16">
        <v>0</v>
      </c>
      <c r="V764" s="7">
        <v>2</v>
      </c>
      <c r="W764" s="7"/>
      <c r="Y764" s="7">
        <v>38753</v>
      </c>
      <c r="AB764" s="7">
        <v>71.5</v>
      </c>
      <c r="AE764" s="7">
        <v>320</v>
      </c>
      <c r="AF764" s="7">
        <v>49</v>
      </c>
      <c r="AG764" s="8">
        <v>271</v>
      </c>
      <c r="AH764" s="16">
        <v>-0.14240506329113922</v>
      </c>
      <c r="AI764" s="7">
        <v>243</v>
      </c>
      <c r="AJ764" s="7">
        <v>28</v>
      </c>
      <c r="AK764" s="12">
        <v>0.75937500000000002</v>
      </c>
      <c r="AL764" s="12">
        <v>0.95</v>
      </c>
      <c r="AN764" s="12">
        <v>0.89667896678966785</v>
      </c>
      <c r="AO764" s="12">
        <v>0.84687500000000004</v>
      </c>
      <c r="AP764" s="12">
        <v>-4.2734616535354597E-2</v>
      </c>
      <c r="AQ764" s="8">
        <v>149</v>
      </c>
      <c r="AR764" s="16">
        <v>-0.13372093023255816</v>
      </c>
      <c r="AS764" s="7">
        <v>5.231741573033708</v>
      </c>
      <c r="AT764" s="7">
        <v>0.54981549815498154</v>
      </c>
      <c r="AU764" s="7">
        <v>0.27490774907749077</v>
      </c>
      <c r="AV764" s="7">
        <v>180</v>
      </c>
      <c r="AW764" s="16">
        <v>1.5272652726527264E-3</v>
      </c>
      <c r="AX764" s="16">
        <v>1.0126147773105609E-2</v>
      </c>
      <c r="AY764" s="7">
        <v>2458.5</v>
      </c>
      <c r="AZ764" s="10">
        <v>16.5</v>
      </c>
      <c r="BA764" s="16">
        <v>0</v>
      </c>
      <c r="BB764" s="7">
        <v>141.01585843929493</v>
      </c>
      <c r="BC764" s="16">
        <v>-3.7817548198316113E-2</v>
      </c>
      <c r="BD764" s="13"/>
      <c r="BE764" s="13"/>
      <c r="BG764" s="44"/>
      <c r="BH764" s="43">
        <v>28.48</v>
      </c>
      <c r="BI764" s="2">
        <v>36.732999999999997</v>
      </c>
    </row>
    <row r="765" spans="1:62" x14ac:dyDescent="0.2">
      <c r="A765" s="2">
        <v>2014</v>
      </c>
      <c r="B765" s="4" t="s">
        <v>6</v>
      </c>
      <c r="C765" s="4" t="s">
        <v>156</v>
      </c>
      <c r="D765" s="4" t="s">
        <v>273</v>
      </c>
      <c r="E765" s="52" t="s">
        <v>293</v>
      </c>
      <c r="F765" s="4" t="s">
        <v>143</v>
      </c>
      <c r="G765" s="7">
        <v>9844.4439999999995</v>
      </c>
      <c r="J765" s="8">
        <v>9844.4439999999995</v>
      </c>
      <c r="K765" s="16">
        <v>-0.12418300653594772</v>
      </c>
      <c r="L765" s="7">
        <v>9844.4439999999995</v>
      </c>
      <c r="M765" s="7">
        <v>19688.887999999999</v>
      </c>
      <c r="P765" s="8">
        <v>19688.887999999999</v>
      </c>
      <c r="Q765" s="16">
        <v>-0.12418300653594772</v>
      </c>
      <c r="R765" s="40">
        <v>16</v>
      </c>
      <c r="S765" s="16">
        <v>1.1378002528444897E-2</v>
      </c>
      <c r="V765" s="7">
        <v>2</v>
      </c>
      <c r="W765" s="7"/>
      <c r="Y765" s="7">
        <v>38324</v>
      </c>
      <c r="AB765" s="7">
        <v>71.5</v>
      </c>
      <c r="AE765" s="7">
        <v>312</v>
      </c>
      <c r="AF765" s="7">
        <v>44</v>
      </c>
      <c r="AG765" s="8">
        <v>268</v>
      </c>
      <c r="AH765" s="16">
        <v>-0.12418300653594772</v>
      </c>
      <c r="AI765" s="7">
        <v>255</v>
      </c>
      <c r="AJ765" s="7">
        <v>13</v>
      </c>
      <c r="AK765" s="12">
        <v>0.81730769230769229</v>
      </c>
      <c r="AL765" s="12">
        <v>0.95</v>
      </c>
      <c r="AN765" s="12">
        <v>0.95149253731343286</v>
      </c>
      <c r="AO765" s="12">
        <v>0.85897435897435892</v>
      </c>
      <c r="AP765" s="12">
        <v>2.1602513747054131E-2</v>
      </c>
      <c r="AQ765" s="8">
        <v>140</v>
      </c>
      <c r="AR765" s="16">
        <v>-0.37777777777777777</v>
      </c>
      <c r="AS765" s="7">
        <v>5.3030303030303028</v>
      </c>
      <c r="AT765" s="7">
        <v>0.52238805970149249</v>
      </c>
      <c r="AU765" s="7">
        <v>0.26119402985074625</v>
      </c>
      <c r="AV765" s="7">
        <v>180</v>
      </c>
      <c r="AW765" s="16">
        <v>1.4510779436152569E-3</v>
      </c>
      <c r="AX765" s="16">
        <v>-0.28955223880597025</v>
      </c>
      <c r="AY765" s="7">
        <v>2310</v>
      </c>
      <c r="AZ765" s="10">
        <v>16.5</v>
      </c>
      <c r="BA765" s="16">
        <v>0</v>
      </c>
      <c r="BB765" s="7">
        <v>135.47901891695707</v>
      </c>
      <c r="BC765" s="16">
        <v>0.122099769470501</v>
      </c>
      <c r="BD765" s="13"/>
      <c r="BE765" s="13"/>
      <c r="BG765" s="44"/>
      <c r="BH765" s="43">
        <v>26.400000000000002</v>
      </c>
      <c r="BI765" s="2">
        <v>36.732999999999997</v>
      </c>
    </row>
    <row r="766" spans="1:62" x14ac:dyDescent="0.2">
      <c r="A766" s="2">
        <v>2014</v>
      </c>
      <c r="B766" s="4" t="s">
        <v>7</v>
      </c>
      <c r="C766" s="4" t="s">
        <v>156</v>
      </c>
      <c r="D766" s="4" t="s">
        <v>273</v>
      </c>
      <c r="E766" s="52" t="s">
        <v>293</v>
      </c>
      <c r="F766" s="4" t="s">
        <v>143</v>
      </c>
      <c r="G766" s="7">
        <v>11056.633</v>
      </c>
      <c r="J766" s="8">
        <v>11056.633</v>
      </c>
      <c r="K766" s="16">
        <v>-9.8684210526314153E-3</v>
      </c>
      <c r="L766" s="7">
        <v>11056.633</v>
      </c>
      <c r="M766" s="7">
        <v>22113.266</v>
      </c>
      <c r="P766" s="8">
        <v>22113.266</v>
      </c>
      <c r="Q766" s="16">
        <v>-9.8684210526314153E-3</v>
      </c>
      <c r="R766" s="40">
        <v>15.52</v>
      </c>
      <c r="S766" s="16">
        <v>-1.8963337547408421E-2</v>
      </c>
      <c r="V766" s="7">
        <v>2</v>
      </c>
      <c r="W766" s="7"/>
      <c r="Y766" s="7">
        <v>43043</v>
      </c>
      <c r="AB766" s="7">
        <v>71.5</v>
      </c>
      <c r="AE766" s="7">
        <v>324</v>
      </c>
      <c r="AF766" s="7">
        <v>23</v>
      </c>
      <c r="AG766" s="8">
        <v>301</v>
      </c>
      <c r="AH766" s="16">
        <v>-9.8684210526315264E-3</v>
      </c>
      <c r="AI766" s="7">
        <v>262</v>
      </c>
      <c r="AJ766" s="7">
        <v>39</v>
      </c>
      <c r="AK766" s="12">
        <v>0.80864197530864201</v>
      </c>
      <c r="AL766" s="12">
        <v>0.95</v>
      </c>
      <c r="AN766" s="12">
        <v>0.87043189368770768</v>
      </c>
      <c r="AO766" s="12">
        <v>0.92901234567901236</v>
      </c>
      <c r="AP766" s="12">
        <v>-4.8160806902650566E-2</v>
      </c>
      <c r="AQ766" s="8">
        <v>180</v>
      </c>
      <c r="AR766" s="16">
        <v>-5.2631578947368474E-2</v>
      </c>
      <c r="AS766" s="7">
        <v>6.5264684554024655</v>
      </c>
      <c r="AT766" s="7">
        <v>0.59800664451827246</v>
      </c>
      <c r="AU766" s="7">
        <v>0.29900332225913623</v>
      </c>
      <c r="AV766" s="7">
        <v>180</v>
      </c>
      <c r="AW766" s="16">
        <v>1.6611295681063123E-3</v>
      </c>
      <c r="AX766" s="16">
        <v>-4.3189368770764069E-2</v>
      </c>
      <c r="AY766" s="7">
        <v>2970</v>
      </c>
      <c r="AZ766" s="10">
        <v>16.5</v>
      </c>
      <c r="BA766" s="16">
        <v>0</v>
      </c>
      <c r="BB766" s="7">
        <v>174.40344704167993</v>
      </c>
      <c r="BC766" s="16">
        <v>1.4804919484590673E-2</v>
      </c>
      <c r="BD766" s="13"/>
      <c r="BE766" s="13"/>
      <c r="BG766" s="44"/>
      <c r="BH766" s="43">
        <v>27.580000000000002</v>
      </c>
      <c r="BI766" s="2">
        <v>36.732999999999997</v>
      </c>
    </row>
    <row r="767" spans="1:62" x14ac:dyDescent="0.2">
      <c r="A767" s="2">
        <v>2015</v>
      </c>
      <c r="B767" s="4" t="s">
        <v>8</v>
      </c>
      <c r="C767" s="4" t="s">
        <v>156</v>
      </c>
      <c r="D767" s="4" t="s">
        <v>273</v>
      </c>
      <c r="E767" s="52" t="s">
        <v>293</v>
      </c>
      <c r="F767" s="4" t="s">
        <v>143</v>
      </c>
      <c r="G767" s="7">
        <v>5987.4789999999994</v>
      </c>
      <c r="J767" s="8">
        <v>5987.4789999999994</v>
      </c>
      <c r="K767" s="16">
        <v>-0.46905537459283386</v>
      </c>
      <c r="L767" s="7">
        <v>5987.4789999999994</v>
      </c>
      <c r="M767" s="7">
        <v>11974.957999999999</v>
      </c>
      <c r="P767" s="8">
        <v>11974.957999999999</v>
      </c>
      <c r="Q767" s="16">
        <v>-0.46905537459283386</v>
      </c>
      <c r="R767" s="40">
        <v>15.82</v>
      </c>
      <c r="S767" s="16">
        <v>-1.7391304347826209E-2</v>
      </c>
      <c r="V767" s="7">
        <v>2</v>
      </c>
      <c r="W767" s="7"/>
      <c r="Y767" s="7">
        <v>23309</v>
      </c>
      <c r="AB767" s="7">
        <v>71.5</v>
      </c>
      <c r="AE767" s="7">
        <v>320</v>
      </c>
      <c r="AF767" s="7">
        <v>157</v>
      </c>
      <c r="AG767" s="8">
        <v>163</v>
      </c>
      <c r="AH767" s="16">
        <v>-0.46905537459283386</v>
      </c>
      <c r="AI767" s="7">
        <v>148</v>
      </c>
      <c r="AJ767" s="7">
        <v>15</v>
      </c>
      <c r="AK767" s="12">
        <v>0.46250000000000002</v>
      </c>
      <c r="AL767" s="12">
        <v>0.95</v>
      </c>
      <c r="AN767" s="12">
        <v>0.90797546012269936</v>
      </c>
      <c r="AO767" s="12">
        <v>0.50937500000000002</v>
      </c>
      <c r="AP767" s="12">
        <v>-8.0038065156208926E-2</v>
      </c>
      <c r="AQ767" s="8">
        <v>14</v>
      </c>
      <c r="AR767" s="16">
        <v>-0.87931034482758619</v>
      </c>
      <c r="AS767" s="7">
        <v>0.50269299820466784</v>
      </c>
      <c r="AT767" s="7">
        <v>8.5889570552147243E-2</v>
      </c>
      <c r="AU767" s="7">
        <v>4.2944785276073622E-2</v>
      </c>
      <c r="AV767" s="7">
        <v>180</v>
      </c>
      <c r="AW767" s="16">
        <v>2.3858214042263122E-4</v>
      </c>
      <c r="AX767" s="16">
        <v>-0.77268880896974823</v>
      </c>
      <c r="AY767" s="7">
        <v>231</v>
      </c>
      <c r="AZ767" s="10">
        <v>16.5</v>
      </c>
      <c r="BA767" s="16">
        <v>0</v>
      </c>
      <c r="BB767" s="7">
        <v>14.807438007768937</v>
      </c>
      <c r="BC767" s="16">
        <v>0.28452952305068646</v>
      </c>
      <c r="BD767" s="13"/>
      <c r="BE767" s="13"/>
      <c r="BG767" s="44"/>
      <c r="BH767" s="43">
        <v>27.85</v>
      </c>
      <c r="BI767" s="2">
        <v>36.732999999999997</v>
      </c>
    </row>
    <row r="768" spans="1:62" x14ac:dyDescent="0.2">
      <c r="A768" s="2">
        <v>2015</v>
      </c>
      <c r="B768" s="4" t="s">
        <v>9</v>
      </c>
      <c r="C768" s="4" t="s">
        <v>156</v>
      </c>
      <c r="D768" s="4" t="s">
        <v>273</v>
      </c>
      <c r="E768" s="52" t="s">
        <v>293</v>
      </c>
      <c r="F768" s="4" t="s">
        <v>143</v>
      </c>
      <c r="G768" s="7">
        <v>10064.841999999999</v>
      </c>
      <c r="J768" s="8">
        <v>10064.841999999999</v>
      </c>
      <c r="K768" s="16">
        <v>-3.6363636363636598E-3</v>
      </c>
      <c r="L768" s="7">
        <v>10064.841999999999</v>
      </c>
      <c r="M768" s="7">
        <v>20129.683999999997</v>
      </c>
      <c r="P768" s="8">
        <v>20129.683999999997</v>
      </c>
      <c r="Q768" s="16">
        <v>-3.6363636363636598E-3</v>
      </c>
      <c r="R768" s="40">
        <v>15.82</v>
      </c>
      <c r="S768" s="16">
        <v>-5.031446540880502E-3</v>
      </c>
      <c r="V768" s="7">
        <v>2</v>
      </c>
      <c r="W768" s="7"/>
      <c r="Y768" s="7">
        <v>39182</v>
      </c>
      <c r="AB768" s="7">
        <v>71.5</v>
      </c>
      <c r="AE768" s="7">
        <v>292</v>
      </c>
      <c r="AF768" s="7">
        <v>18</v>
      </c>
      <c r="AG768" s="8">
        <v>274</v>
      </c>
      <c r="AH768" s="16">
        <v>-3.6363636363636598E-3</v>
      </c>
      <c r="AI768" s="7">
        <v>232</v>
      </c>
      <c r="AJ768" s="7">
        <v>42</v>
      </c>
      <c r="AK768" s="12">
        <v>0.79452054794520544</v>
      </c>
      <c r="AL768" s="12">
        <v>0.95</v>
      </c>
      <c r="AN768" s="12">
        <v>0.84671532846715325</v>
      </c>
      <c r="AO768" s="12">
        <v>0.93835616438356162</v>
      </c>
      <c r="AP768" s="12">
        <v>-9.0442518248175174E-2</v>
      </c>
      <c r="AQ768" s="8">
        <v>164</v>
      </c>
      <c r="AR768" s="16">
        <v>0.30158730158730163</v>
      </c>
      <c r="AS768" s="7">
        <v>6.6720911310008129</v>
      </c>
      <c r="AT768" s="7">
        <v>0.59854014598540151</v>
      </c>
      <c r="AU768" s="7">
        <v>0.29927007299270075</v>
      </c>
      <c r="AV768" s="7">
        <v>180</v>
      </c>
      <c r="AW768" s="16">
        <v>1.6626115166261152E-3</v>
      </c>
      <c r="AX768" s="16">
        <v>0.30633762020623334</v>
      </c>
      <c r="AY768" s="7">
        <v>2706</v>
      </c>
      <c r="AZ768" s="10">
        <v>16.5</v>
      </c>
      <c r="BA768" s="16">
        <v>0</v>
      </c>
      <c r="BB768" s="7">
        <v>183.20169926764501</v>
      </c>
      <c r="BC768" s="16">
        <v>-0.16294033465520694</v>
      </c>
      <c r="BD768" s="13"/>
      <c r="BE768" s="13"/>
      <c r="BG768" s="44"/>
      <c r="BH768" s="43">
        <v>24.580000000000002</v>
      </c>
      <c r="BI768" s="2">
        <v>36.732999999999997</v>
      </c>
    </row>
    <row r="769" spans="1:62" x14ac:dyDescent="0.2">
      <c r="A769" s="2">
        <v>2015</v>
      </c>
      <c r="B769" s="4" t="s">
        <v>10</v>
      </c>
      <c r="C769" s="4" t="s">
        <v>157</v>
      </c>
      <c r="D769" s="4" t="s">
        <v>273</v>
      </c>
      <c r="E769" s="52" t="s">
        <v>293</v>
      </c>
      <c r="F769" s="4" t="s">
        <v>143</v>
      </c>
      <c r="G769" s="7">
        <v>11313.763999999999</v>
      </c>
      <c r="J769" s="8">
        <v>11313.763999999999</v>
      </c>
      <c r="K769" s="16">
        <v>3.3557046979865834E-2</v>
      </c>
      <c r="L769" s="7">
        <v>11313.763999999999</v>
      </c>
      <c r="M769" s="7">
        <v>22627.527999999998</v>
      </c>
      <c r="P769" s="8">
        <v>22627.527999999998</v>
      </c>
      <c r="Q769" s="16">
        <v>3.3557046979865834E-2</v>
      </c>
      <c r="R769" s="40">
        <v>15.82</v>
      </c>
      <c r="S769" s="16">
        <v>1.2658227848101333E-3</v>
      </c>
      <c r="V769" s="7">
        <v>2</v>
      </c>
      <c r="W769" s="7"/>
      <c r="Y769" s="7">
        <v>44044</v>
      </c>
      <c r="AB769" s="7">
        <v>71.5</v>
      </c>
      <c r="AE769" s="7">
        <v>324</v>
      </c>
      <c r="AF769" s="7">
        <v>16</v>
      </c>
      <c r="AG769" s="8">
        <v>308</v>
      </c>
      <c r="AH769" s="16">
        <v>3.3557046979865834E-2</v>
      </c>
      <c r="AI769" s="7">
        <v>273</v>
      </c>
      <c r="AJ769" s="7">
        <v>35</v>
      </c>
      <c r="AK769" s="12">
        <v>0.84259259259259256</v>
      </c>
      <c r="AL769" s="12">
        <v>0.95</v>
      </c>
      <c r="AN769" s="12">
        <v>0.88636363636363635</v>
      </c>
      <c r="AO769" s="12">
        <v>0.95061728395061729</v>
      </c>
      <c r="AP769" s="12">
        <v>-7.9664238200823578E-2</v>
      </c>
      <c r="AQ769" s="8">
        <v>194</v>
      </c>
      <c r="AR769" s="16">
        <v>0.32876712328767121</v>
      </c>
      <c r="AS769" s="7">
        <v>7.1507556210836709</v>
      </c>
      <c r="AT769" s="7">
        <v>0.62987012987012991</v>
      </c>
      <c r="AU769" s="7">
        <v>0.31493506493506496</v>
      </c>
      <c r="AV769" s="7">
        <v>180</v>
      </c>
      <c r="AW769" s="16">
        <v>1.7496392496392497E-3</v>
      </c>
      <c r="AX769" s="16">
        <v>0.28562533357053921</v>
      </c>
      <c r="AY769" s="7">
        <v>3201</v>
      </c>
      <c r="AZ769" s="10">
        <v>16.5</v>
      </c>
      <c r="BA769" s="16">
        <v>0</v>
      </c>
      <c r="BB769" s="7">
        <v>189.83594916302559</v>
      </c>
      <c r="BC769" s="16">
        <v>-0.1440676812093788</v>
      </c>
      <c r="BD769" s="13"/>
      <c r="BE769" s="13"/>
      <c r="BG769" s="44"/>
      <c r="BH769" s="43">
        <v>27.130000000000003</v>
      </c>
      <c r="BI769" s="2">
        <v>36.732999999999997</v>
      </c>
      <c r="BJ769" s="2" t="s">
        <v>154</v>
      </c>
    </row>
    <row r="770" spans="1:62" x14ac:dyDescent="0.2">
      <c r="A770" s="2">
        <v>2015</v>
      </c>
      <c r="B770" s="4" t="s">
        <v>0</v>
      </c>
      <c r="C770" s="4" t="s">
        <v>157</v>
      </c>
      <c r="D770" s="4" t="s">
        <v>273</v>
      </c>
      <c r="E770" s="52" t="s">
        <v>293</v>
      </c>
      <c r="F770" s="4" t="s">
        <v>143</v>
      </c>
      <c r="G770" s="7">
        <v>11387.23</v>
      </c>
      <c r="J770" s="8">
        <v>11387.23</v>
      </c>
      <c r="K770" s="16">
        <v>8.3916083916083961E-2</v>
      </c>
      <c r="L770" s="7">
        <v>11387.23</v>
      </c>
      <c r="M770" s="7">
        <v>22774.46</v>
      </c>
      <c r="P770" s="8">
        <v>22774.46</v>
      </c>
      <c r="Q770" s="16">
        <v>8.3916083916083961E-2</v>
      </c>
      <c r="R770" s="40">
        <v>15.82</v>
      </c>
      <c r="S770" s="16">
        <v>6.174496644295302E-2</v>
      </c>
      <c r="V770" s="7">
        <v>2</v>
      </c>
      <c r="W770" s="7"/>
      <c r="Y770" s="7">
        <v>44330</v>
      </c>
      <c r="AB770" s="7">
        <v>71.5</v>
      </c>
      <c r="AE770" s="7">
        <v>312</v>
      </c>
      <c r="AF770" s="7">
        <v>2</v>
      </c>
      <c r="AG770" s="8">
        <v>310</v>
      </c>
      <c r="AH770" s="16">
        <v>8.3916083916083961E-2</v>
      </c>
      <c r="AI770" s="7">
        <v>292</v>
      </c>
      <c r="AJ770" s="7">
        <v>18</v>
      </c>
      <c r="AK770" s="12">
        <v>0.9358974358974359</v>
      </c>
      <c r="AL770" s="12">
        <v>0.95</v>
      </c>
      <c r="AN770" s="12">
        <v>0.9419354838709677</v>
      </c>
      <c r="AO770" s="12">
        <v>0.99358974358974361</v>
      </c>
      <c r="AP770" s="12">
        <v>2.0430107526881569E-2</v>
      </c>
      <c r="AQ770" s="8">
        <v>139</v>
      </c>
      <c r="AR770" s="16">
        <v>-6.0810810810810856E-2</v>
      </c>
      <c r="AS770" s="7">
        <v>5.2294958615500375</v>
      </c>
      <c r="AT770" s="7">
        <v>0.44838709677419353</v>
      </c>
      <c r="AU770" s="7">
        <v>0.22419354838709676</v>
      </c>
      <c r="AV770" s="7">
        <v>180</v>
      </c>
      <c r="AW770" s="16">
        <v>1.2455197132616486E-3</v>
      </c>
      <c r="AX770" s="16">
        <v>-0.13352223190932877</v>
      </c>
      <c r="AY770" s="7">
        <v>2293.5</v>
      </c>
      <c r="AZ770" s="10">
        <v>16.5</v>
      </c>
      <c r="BA770" s="16">
        <v>0</v>
      </c>
      <c r="BB770" s="7">
        <v>140.79221449746746</v>
      </c>
      <c r="BC770" s="16">
        <v>8.5587343490569331E-2</v>
      </c>
      <c r="BD770" s="13">
        <v>149.85000000000582</v>
      </c>
      <c r="BE770" s="13">
        <v>1.0780575539568764</v>
      </c>
      <c r="BF770" s="16">
        <v>6.2869628065151482E-3</v>
      </c>
      <c r="BG770" s="44">
        <v>0.12076911186306952</v>
      </c>
      <c r="BH770" s="43">
        <v>26.580000000000002</v>
      </c>
      <c r="BI770" s="2">
        <v>36.732999999999997</v>
      </c>
    </row>
    <row r="771" spans="1:62" x14ac:dyDescent="0.2">
      <c r="A771" s="2">
        <v>2015</v>
      </c>
      <c r="B771" s="4" t="s">
        <v>1</v>
      </c>
      <c r="C771" s="4" t="s">
        <v>157</v>
      </c>
      <c r="D771" s="4" t="s">
        <v>273</v>
      </c>
      <c r="E771" s="52" t="s">
        <v>293</v>
      </c>
      <c r="F771" s="4" t="s">
        <v>143</v>
      </c>
      <c r="G771" s="7">
        <v>11681.093999999999</v>
      </c>
      <c r="J771" s="8">
        <v>11681.093999999999</v>
      </c>
      <c r="K771" s="16">
        <v>0.14388489208633093</v>
      </c>
      <c r="L771" s="7">
        <v>11681.093999999999</v>
      </c>
      <c r="M771" s="7">
        <v>23362.187999999998</v>
      </c>
      <c r="P771" s="8">
        <v>23362.187999999998</v>
      </c>
      <c r="Q771" s="16">
        <v>0.14388489208633093</v>
      </c>
      <c r="R771" s="40">
        <v>15.82</v>
      </c>
      <c r="S771" s="16">
        <v>2.0645161290322678E-2</v>
      </c>
      <c r="V771" s="7">
        <v>2</v>
      </c>
      <c r="W771" s="7"/>
      <c r="Y771" s="7">
        <v>45474</v>
      </c>
      <c r="AB771" s="7">
        <v>71.5</v>
      </c>
      <c r="AE771" s="7">
        <v>324</v>
      </c>
      <c r="AF771" s="7">
        <v>6</v>
      </c>
      <c r="AG771" s="8">
        <v>318</v>
      </c>
      <c r="AH771" s="16">
        <v>0.14388489208633093</v>
      </c>
      <c r="AI771" s="7">
        <v>296</v>
      </c>
      <c r="AJ771" s="7">
        <v>22</v>
      </c>
      <c r="AK771" s="12">
        <v>0.9135802469135802</v>
      </c>
      <c r="AL771" s="12">
        <v>0.95</v>
      </c>
      <c r="AN771" s="12">
        <v>0.9308176100628931</v>
      </c>
      <c r="AO771" s="12">
        <v>0.98148148148148151</v>
      </c>
      <c r="AP771" s="12">
        <v>1.4773708225428672E-2</v>
      </c>
      <c r="AQ771" s="8">
        <v>114</v>
      </c>
      <c r="AR771" s="16">
        <v>-0.25490196078431371</v>
      </c>
      <c r="AS771" s="7">
        <v>4.2300556586270863</v>
      </c>
      <c r="AT771" s="7">
        <v>0.35849056603773582</v>
      </c>
      <c r="AU771" s="7">
        <v>0.17924528301886791</v>
      </c>
      <c r="AV771" s="7">
        <v>180</v>
      </c>
      <c r="AW771" s="16">
        <v>9.958071278825995E-4</v>
      </c>
      <c r="AX771" s="16">
        <v>-0.348624984585029</v>
      </c>
      <c r="AY771" s="7">
        <v>1881</v>
      </c>
      <c r="AZ771" s="10">
        <v>16.5</v>
      </c>
      <c r="BA771" s="16">
        <v>0</v>
      </c>
      <c r="BB771" s="7">
        <v>112.87176630932234</v>
      </c>
      <c r="BC771" s="16">
        <v>0.20456684153232355</v>
      </c>
      <c r="BD771" s="13">
        <v>116.34999999999127</v>
      </c>
      <c r="BE771" s="13">
        <v>1.0206140350876427</v>
      </c>
      <c r="BF771" s="16">
        <v>5.8287674428792249E-3</v>
      </c>
      <c r="BG771" s="44">
        <v>0.11328827118299951</v>
      </c>
      <c r="BH771" s="43">
        <v>26.950000000000003</v>
      </c>
      <c r="BI771" s="2">
        <v>36.732999999999997</v>
      </c>
    </row>
    <row r="772" spans="1:62" x14ac:dyDescent="0.2">
      <c r="A772" s="2">
        <v>2015</v>
      </c>
      <c r="B772" s="4" t="s">
        <v>2</v>
      </c>
      <c r="C772" s="4" t="s">
        <v>157</v>
      </c>
      <c r="D772" s="4" t="s">
        <v>273</v>
      </c>
      <c r="E772" s="52" t="s">
        <v>293</v>
      </c>
      <c r="F772" s="4" t="s">
        <v>143</v>
      </c>
      <c r="G772" s="7">
        <v>10689.303</v>
      </c>
      <c r="J772" s="8">
        <v>10689.303</v>
      </c>
      <c r="K772" s="16">
        <v>3.558718861209953E-2</v>
      </c>
      <c r="L772" s="7">
        <v>10689.303</v>
      </c>
      <c r="M772" s="7">
        <v>21378.606</v>
      </c>
      <c r="P772" s="8">
        <v>21378.606</v>
      </c>
      <c r="Q772" s="16">
        <v>3.558718861209953E-2</v>
      </c>
      <c r="R772" s="40">
        <v>15.82</v>
      </c>
      <c r="S772" s="16">
        <v>1.2658227848101333E-3</v>
      </c>
      <c r="V772" s="7">
        <v>2</v>
      </c>
      <c r="W772" s="7"/>
      <c r="Y772" s="7">
        <v>41613</v>
      </c>
      <c r="AB772" s="7">
        <v>71.5</v>
      </c>
      <c r="AE772" s="7">
        <v>310</v>
      </c>
      <c r="AF772" s="7">
        <v>19</v>
      </c>
      <c r="AG772" s="8">
        <v>291</v>
      </c>
      <c r="AH772" s="16">
        <v>3.5587188612099752E-2</v>
      </c>
      <c r="AI772" s="7">
        <v>272</v>
      </c>
      <c r="AJ772" s="7">
        <v>19</v>
      </c>
      <c r="AK772" s="12">
        <v>0.8774193548387097</v>
      </c>
      <c r="AL772" s="12">
        <v>0.95</v>
      </c>
      <c r="AN772" s="12">
        <v>0.93470790378006874</v>
      </c>
      <c r="AO772" s="12">
        <v>0.93870967741935485</v>
      </c>
      <c r="AP772" s="12">
        <v>-1.3196921589379018E-3</v>
      </c>
      <c r="AQ772" s="8">
        <v>121</v>
      </c>
      <c r="AR772" s="16">
        <v>-0.20394736842105265</v>
      </c>
      <c r="AS772" s="7">
        <v>4.521674140508221</v>
      </c>
      <c r="AT772" s="7">
        <v>0.41580756013745707</v>
      </c>
      <c r="AU772" s="7">
        <v>0.20790378006872853</v>
      </c>
      <c r="AV772" s="7">
        <v>180</v>
      </c>
      <c r="AW772" s="16">
        <v>1.1550210003818252E-3</v>
      </c>
      <c r="AX772" s="16">
        <v>-0.2313031289564117</v>
      </c>
      <c r="AY772" s="7">
        <v>1996.5</v>
      </c>
      <c r="AZ772" s="10">
        <v>16.5</v>
      </c>
      <c r="BA772" s="16">
        <v>0</v>
      </c>
      <c r="BB772" s="7">
        <v>124.21412301259208</v>
      </c>
      <c r="BC772" s="16">
        <v>0.12263703298473201</v>
      </c>
      <c r="BD772" s="13">
        <v>126.60000000000582</v>
      </c>
      <c r="BE772" s="13">
        <v>1.0462809917355853</v>
      </c>
      <c r="BF772" s="16">
        <v>5.8541774928785907E-3</v>
      </c>
      <c r="BG772" s="44">
        <v>0.11491853129397343</v>
      </c>
      <c r="BH772" s="43">
        <v>26.76</v>
      </c>
      <c r="BI772" s="2">
        <v>36.732999999999997</v>
      </c>
    </row>
    <row r="773" spans="1:62" x14ac:dyDescent="0.2">
      <c r="A773" s="2">
        <v>2015</v>
      </c>
      <c r="B773" s="4" t="s">
        <v>3</v>
      </c>
      <c r="C773" s="4" t="s">
        <v>157</v>
      </c>
      <c r="D773" s="4" t="s">
        <v>273</v>
      </c>
      <c r="E773" s="52" t="s">
        <v>293</v>
      </c>
      <c r="F773" s="4" t="s">
        <v>143</v>
      </c>
      <c r="G773" s="7">
        <v>10762.768999999998</v>
      </c>
      <c r="J773" s="8">
        <v>10762.768999999998</v>
      </c>
      <c r="K773" s="16">
        <v>-4.8701298701298801E-2</v>
      </c>
      <c r="L773" s="7">
        <v>10762.768999999998</v>
      </c>
      <c r="M773" s="7">
        <v>21525.537999999997</v>
      </c>
      <c r="P773" s="8">
        <v>21525.537999999997</v>
      </c>
      <c r="Q773" s="16">
        <v>-4.8701298701298801E-2</v>
      </c>
      <c r="R773" s="40">
        <v>15.82</v>
      </c>
      <c r="S773" s="16">
        <v>-5.031446540880502E-3</v>
      </c>
      <c r="V773" s="7">
        <v>2</v>
      </c>
      <c r="W773" s="7"/>
      <c r="Y773" s="7">
        <v>41899</v>
      </c>
      <c r="AB773" s="7">
        <v>71.5</v>
      </c>
      <c r="AE773" s="7">
        <v>320</v>
      </c>
      <c r="AF773" s="7">
        <v>27</v>
      </c>
      <c r="AG773" s="8">
        <v>293</v>
      </c>
      <c r="AH773" s="16">
        <v>-4.870129870129869E-2</v>
      </c>
      <c r="AI773" s="7">
        <v>263</v>
      </c>
      <c r="AJ773" s="7">
        <v>30</v>
      </c>
      <c r="AK773" s="12">
        <v>0.82187500000000002</v>
      </c>
      <c r="AL773" s="12">
        <v>0.95</v>
      </c>
      <c r="AN773" s="12">
        <v>0.89761092150170652</v>
      </c>
      <c r="AO773" s="12">
        <v>0.91562500000000002</v>
      </c>
      <c r="AP773" s="12">
        <v>-4.0054986727341646E-2</v>
      </c>
      <c r="AQ773" s="8">
        <v>41</v>
      </c>
      <c r="AR773" s="16">
        <v>-0.64655172413793105</v>
      </c>
      <c r="AS773" s="7">
        <v>1.4627185158758473</v>
      </c>
      <c r="AT773" s="7">
        <v>0.13993174061433447</v>
      </c>
      <c r="AU773" s="7">
        <v>6.9965870307167236E-2</v>
      </c>
      <c r="AV773" s="7">
        <v>180</v>
      </c>
      <c r="AW773" s="16">
        <v>3.8869927948426239E-4</v>
      </c>
      <c r="AX773" s="16">
        <v>-0.62845710250676712</v>
      </c>
      <c r="AY773" s="7">
        <v>676.5</v>
      </c>
      <c r="AZ773" s="10">
        <v>16.5</v>
      </c>
      <c r="BA773" s="16">
        <v>0</v>
      </c>
      <c r="BB773" s="7">
        <v>40.749844948700108</v>
      </c>
      <c r="BC773" s="16">
        <v>0.3004827928403897</v>
      </c>
      <c r="BD773" s="13">
        <v>43.30000000000291</v>
      </c>
      <c r="BE773" s="13">
        <v>1.0560975609756806</v>
      </c>
      <c r="BF773" s="16">
        <v>5.7916536946493466E-3</v>
      </c>
      <c r="BG773" s="44">
        <v>0.11472066253290891</v>
      </c>
      <c r="BH773" s="43">
        <v>28.03</v>
      </c>
      <c r="BI773" s="2">
        <v>36.732999999999997</v>
      </c>
    </row>
    <row r="774" spans="1:62" x14ac:dyDescent="0.2">
      <c r="A774" s="2">
        <v>2015</v>
      </c>
      <c r="B774" s="4" t="s">
        <v>4</v>
      </c>
      <c r="C774" s="4" t="s">
        <v>157</v>
      </c>
      <c r="D774" s="4" t="s">
        <v>273</v>
      </c>
      <c r="E774" s="52" t="s">
        <v>293</v>
      </c>
      <c r="F774" s="4" t="s">
        <v>143</v>
      </c>
      <c r="G774" s="7">
        <v>10726.035999999998</v>
      </c>
      <c r="J774" s="8">
        <v>10726.035999999998</v>
      </c>
      <c r="K774" s="16">
        <v>-1.0169491525423791E-2</v>
      </c>
      <c r="L774" s="7">
        <v>10726.035999999998</v>
      </c>
      <c r="M774" s="7">
        <v>21452.071999999996</v>
      </c>
      <c r="P774" s="8">
        <v>21452.071999999996</v>
      </c>
      <c r="Q774" s="16">
        <v>-1.0169491525423791E-2</v>
      </c>
      <c r="R774" s="40">
        <v>15.82</v>
      </c>
      <c r="S774" s="16">
        <v>-5.031446540880502E-3</v>
      </c>
      <c r="V774" s="7">
        <v>2</v>
      </c>
      <c r="W774" s="7"/>
      <c r="Y774" s="7">
        <v>41756</v>
      </c>
      <c r="AB774" s="7">
        <v>71.5</v>
      </c>
      <c r="AE774" s="7">
        <v>322</v>
      </c>
      <c r="AF774" s="7">
        <v>30</v>
      </c>
      <c r="AG774" s="8">
        <v>292</v>
      </c>
      <c r="AH774" s="16">
        <v>-1.016949152542368E-2</v>
      </c>
      <c r="AI774" s="7">
        <v>276</v>
      </c>
      <c r="AJ774" s="7">
        <v>16</v>
      </c>
      <c r="AK774" s="12">
        <v>0.8571428571428571</v>
      </c>
      <c r="AL774" s="12">
        <v>0.95</v>
      </c>
      <c r="AN774" s="12">
        <v>0.9452054794520548</v>
      </c>
      <c r="AO774" s="12">
        <v>0.90683229813664601</v>
      </c>
      <c r="AP774" s="12">
        <v>3.0058145264610925E-3</v>
      </c>
      <c r="AQ774" s="8">
        <v>59</v>
      </c>
      <c r="AR774" s="16">
        <v>-0.6685393258426966</v>
      </c>
      <c r="AS774" s="7">
        <v>2.1532846715328464</v>
      </c>
      <c r="AT774" s="7">
        <v>0.20205479452054795</v>
      </c>
      <c r="AU774" s="7">
        <v>0.10102739726027397</v>
      </c>
      <c r="AV774" s="7">
        <v>180</v>
      </c>
      <c r="AW774" s="16">
        <v>5.6126331811263324E-4</v>
      </c>
      <c r="AX774" s="16">
        <v>-0.66513390795751892</v>
      </c>
      <c r="AY774" s="7">
        <v>973.5</v>
      </c>
      <c r="AZ774" s="10">
        <v>16.5</v>
      </c>
      <c r="BA774" s="16">
        <v>0</v>
      </c>
      <c r="BB774" s="7">
        <v>58.148008965757057</v>
      </c>
      <c r="BC774" s="16">
        <v>0.33083363712632086</v>
      </c>
      <c r="BD774" s="13">
        <v>65.549999999988358</v>
      </c>
      <c r="BE774" s="13">
        <v>1.1110169491523452</v>
      </c>
      <c r="BF774" s="16">
        <v>5.9740909740919985E-3</v>
      </c>
      <c r="BG774" s="44">
        <v>0.1193275388025911</v>
      </c>
      <c r="BH774" s="43">
        <v>27.400000000000002</v>
      </c>
      <c r="BI774" s="2">
        <v>36.732999999999997</v>
      </c>
    </row>
    <row r="775" spans="1:62" x14ac:dyDescent="0.2">
      <c r="A775" s="2">
        <v>2015</v>
      </c>
      <c r="B775" s="4" t="s">
        <v>11</v>
      </c>
      <c r="C775" s="4" t="s">
        <v>157</v>
      </c>
      <c r="D775" s="4" t="s">
        <v>273</v>
      </c>
      <c r="E775" s="52" t="s">
        <v>293</v>
      </c>
      <c r="F775" s="4" t="s">
        <v>143</v>
      </c>
      <c r="G775" s="7">
        <v>9660.7789999999986</v>
      </c>
      <c r="J775" s="8">
        <v>9660.7789999999986</v>
      </c>
      <c r="K775" s="16">
        <v>-6.0714285714285832E-2</v>
      </c>
      <c r="L775" s="7">
        <v>9660.7789999999986</v>
      </c>
      <c r="M775" s="7">
        <v>19321.557999999997</v>
      </c>
      <c r="P775" s="8">
        <v>19321.557999999997</v>
      </c>
      <c r="Q775" s="16">
        <v>-6.0714285714285832E-2</v>
      </c>
      <c r="R775" s="40">
        <v>15.82</v>
      </c>
      <c r="S775" s="16">
        <v>6.3251106894379738E-4</v>
      </c>
      <c r="V775" s="7">
        <v>2</v>
      </c>
      <c r="W775" s="7"/>
      <c r="Y775" s="7">
        <v>37609</v>
      </c>
      <c r="AB775" s="7">
        <v>71.5</v>
      </c>
      <c r="AE775" s="7">
        <v>324</v>
      </c>
      <c r="AF775" s="7">
        <v>61</v>
      </c>
      <c r="AG775" s="8">
        <v>263</v>
      </c>
      <c r="AH775" s="16">
        <v>-6.0714285714285721E-2</v>
      </c>
      <c r="AI775" s="7">
        <v>194</v>
      </c>
      <c r="AJ775" s="7">
        <v>69</v>
      </c>
      <c r="AK775" s="12">
        <v>0.59876543209876543</v>
      </c>
      <c r="AL775" s="12">
        <v>0.95</v>
      </c>
      <c r="AN775" s="12">
        <v>0.73764258555133078</v>
      </c>
      <c r="AO775" s="12">
        <v>0.81172839506172845</v>
      </c>
      <c r="AP775" s="12">
        <v>-0.20865929519397464</v>
      </c>
      <c r="AQ775" s="8">
        <v>33</v>
      </c>
      <c r="AR775" s="16">
        <v>-0.79113924050632911</v>
      </c>
      <c r="AS775" s="7">
        <v>1.2008733624454149</v>
      </c>
      <c r="AT775" s="7">
        <v>0.12547528517110265</v>
      </c>
      <c r="AU775" s="7">
        <v>6.2737642585551326E-2</v>
      </c>
      <c r="AV775" s="7">
        <v>180</v>
      </c>
      <c r="AW775" s="16">
        <v>3.4854245880861846E-4</v>
      </c>
      <c r="AX775" s="16">
        <v>-0.77763873513981807</v>
      </c>
      <c r="AY775" s="7">
        <v>544.5</v>
      </c>
      <c r="AZ775" s="10">
        <v>16.5</v>
      </c>
      <c r="BA775" s="16">
        <v>0</v>
      </c>
      <c r="BB775" s="7">
        <v>32.253468323246416</v>
      </c>
      <c r="BC775" s="16">
        <v>0.35581058090765444</v>
      </c>
      <c r="BD775" s="13">
        <v>39.600000000005821</v>
      </c>
      <c r="BE775" s="13">
        <v>1.2000000000001765</v>
      </c>
      <c r="BF775" s="16">
        <v>6.3292168444990292E-3</v>
      </c>
      <c r="BG775" s="44">
        <v>0.12716701749993439</v>
      </c>
      <c r="BH775" s="43">
        <v>27.48</v>
      </c>
      <c r="BI775" s="2">
        <v>36.732999999999997</v>
      </c>
    </row>
    <row r="776" spans="1:62" x14ac:dyDescent="0.2">
      <c r="A776" s="2">
        <v>2015</v>
      </c>
      <c r="B776" s="4" t="s">
        <v>5</v>
      </c>
      <c r="C776" s="4" t="s">
        <v>157</v>
      </c>
      <c r="D776" s="4" t="s">
        <v>273</v>
      </c>
      <c r="E776" s="52" t="s">
        <v>293</v>
      </c>
      <c r="F776" s="4" t="s">
        <v>143</v>
      </c>
      <c r="G776" s="7">
        <v>11240.297999999999</v>
      </c>
      <c r="J776" s="8">
        <v>11240.297999999999</v>
      </c>
      <c r="K776" s="16">
        <v>0.12915129151291493</v>
      </c>
      <c r="L776" s="7">
        <v>11240.297999999999</v>
      </c>
      <c r="M776" s="7">
        <v>22480.595999999998</v>
      </c>
      <c r="P776" s="8">
        <v>22480.595999999998</v>
      </c>
      <c r="Q776" s="16">
        <v>0.12915129151291493</v>
      </c>
      <c r="R776" s="40">
        <v>15.82</v>
      </c>
      <c r="S776" s="16">
        <v>0</v>
      </c>
      <c r="V776" s="7">
        <v>2</v>
      </c>
      <c r="W776" s="7"/>
      <c r="Y776" s="7">
        <v>43758</v>
      </c>
      <c r="AB776" s="7">
        <v>71.5</v>
      </c>
      <c r="AE776" s="7">
        <v>320</v>
      </c>
      <c r="AF776" s="7">
        <v>14</v>
      </c>
      <c r="AG776" s="8">
        <v>306</v>
      </c>
      <c r="AH776" s="16">
        <v>0.12915129151291516</v>
      </c>
      <c r="AI776" s="7">
        <v>282</v>
      </c>
      <c r="AJ776" s="7">
        <v>24</v>
      </c>
      <c r="AK776" s="12">
        <v>0.88124999999999998</v>
      </c>
      <c r="AL776" s="12">
        <v>0.95</v>
      </c>
      <c r="AN776" s="12">
        <v>0.92156862745098034</v>
      </c>
      <c r="AO776" s="12">
        <v>0.95625000000000004</v>
      </c>
      <c r="AP776" s="12">
        <v>2.7757605099653082E-2</v>
      </c>
      <c r="AQ776" s="8">
        <v>84</v>
      </c>
      <c r="AR776" s="16">
        <v>-0.43624161073825507</v>
      </c>
      <c r="AS776" s="7">
        <v>3.0161579892280068</v>
      </c>
      <c r="AT776" s="7">
        <v>0.27450980392156865</v>
      </c>
      <c r="AU776" s="7">
        <v>0.13725490196078433</v>
      </c>
      <c r="AV776" s="7">
        <v>180</v>
      </c>
      <c r="AW776" s="16">
        <v>7.6252723311546848E-4</v>
      </c>
      <c r="AX776" s="16">
        <v>-0.50072377944466373</v>
      </c>
      <c r="AY776" s="7">
        <v>1386</v>
      </c>
      <c r="AZ776" s="10">
        <v>16.5</v>
      </c>
      <c r="BA776" s="16">
        <v>0</v>
      </c>
      <c r="BB776" s="7">
        <v>79.498873214099149</v>
      </c>
      <c r="BC776" s="16">
        <v>0.27896790853488018</v>
      </c>
      <c r="BD776" s="13">
        <v>96.400000000008731</v>
      </c>
      <c r="BE776" s="13">
        <v>1.1476190476191515</v>
      </c>
      <c r="BF776" s="16">
        <v>5.9394029577070889E-3</v>
      </c>
      <c r="BG776" s="44">
        <v>0.12001394352871962</v>
      </c>
      <c r="BH776" s="43">
        <v>27.85</v>
      </c>
      <c r="BI776" s="2">
        <v>36.732999999999997</v>
      </c>
    </row>
    <row r="777" spans="1:62" x14ac:dyDescent="0.2">
      <c r="A777" s="2">
        <v>2015</v>
      </c>
      <c r="B777" s="4" t="s">
        <v>6</v>
      </c>
      <c r="C777" s="4" t="s">
        <v>157</v>
      </c>
      <c r="D777" s="4" t="s">
        <v>273</v>
      </c>
      <c r="E777" s="52" t="s">
        <v>293</v>
      </c>
      <c r="F777" s="4" t="s">
        <v>143</v>
      </c>
      <c r="G777" s="7">
        <v>10395.438999999998</v>
      </c>
      <c r="J777" s="8">
        <v>10395.438999999998</v>
      </c>
      <c r="K777" s="16">
        <v>5.5970149253731227E-2</v>
      </c>
      <c r="L777" s="7">
        <v>10395.438999999998</v>
      </c>
      <c r="M777" s="7">
        <v>20790.877999999997</v>
      </c>
      <c r="P777" s="8">
        <v>20790.877999999997</v>
      </c>
      <c r="Q777" s="16">
        <v>5.5970149253731227E-2</v>
      </c>
      <c r="R777" s="40">
        <v>15.82</v>
      </c>
      <c r="S777" s="16">
        <v>-1.1249999999999982E-2</v>
      </c>
      <c r="V777" s="7">
        <v>2</v>
      </c>
      <c r="W777" s="7"/>
      <c r="Y777" s="7">
        <v>40469</v>
      </c>
      <c r="AB777" s="7">
        <v>71.5</v>
      </c>
      <c r="AE777" s="7">
        <v>312</v>
      </c>
      <c r="AF777" s="7">
        <v>29</v>
      </c>
      <c r="AG777" s="8">
        <v>283</v>
      </c>
      <c r="AH777" s="16">
        <v>5.5970149253731449E-2</v>
      </c>
      <c r="AI777" s="7">
        <v>245</v>
      </c>
      <c r="AJ777" s="7">
        <v>38</v>
      </c>
      <c r="AK777" s="12">
        <v>0.78525641025641024</v>
      </c>
      <c r="AL777" s="12">
        <v>0.95</v>
      </c>
      <c r="AN777" s="12">
        <v>0.86572438162544174</v>
      </c>
      <c r="AO777" s="12">
        <v>0.90705128205128205</v>
      </c>
      <c r="AP777" s="12">
        <v>-9.0140649899535741E-2</v>
      </c>
      <c r="AQ777" s="8">
        <v>85</v>
      </c>
      <c r="AR777" s="16">
        <v>-0.3928571428571429</v>
      </c>
      <c r="AS777" s="7">
        <v>3.1978931527464258</v>
      </c>
      <c r="AT777" s="7">
        <v>0.30035335689045939</v>
      </c>
      <c r="AU777" s="7">
        <v>0.15017667844522969</v>
      </c>
      <c r="AV777" s="7">
        <v>180</v>
      </c>
      <c r="AW777" s="16">
        <v>8.3431488025127612E-4</v>
      </c>
      <c r="AX777" s="16">
        <v>-0.42503785966683483</v>
      </c>
      <c r="AY777" s="7">
        <v>1402.5</v>
      </c>
      <c r="AZ777" s="10">
        <v>16.5</v>
      </c>
      <c r="BA777" s="16">
        <v>0</v>
      </c>
      <c r="BB777" s="7">
        <v>82.255118628152502</v>
      </c>
      <c r="BC777" s="16">
        <v>0.21469889469421014</v>
      </c>
      <c r="BD777" s="13">
        <v>96.25</v>
      </c>
      <c r="BE777" s="13">
        <v>1.1323529411764706</v>
      </c>
      <c r="BF777" s="16">
        <v>5.7524917098152849E-3</v>
      </c>
      <c r="BG777" s="44">
        <v>0.11673171620676656</v>
      </c>
      <c r="BH777" s="43">
        <v>26.580000000000002</v>
      </c>
      <c r="BI777" s="2">
        <v>36.732999999999997</v>
      </c>
    </row>
    <row r="778" spans="1:62" x14ac:dyDescent="0.2">
      <c r="A778" s="2">
        <v>2015</v>
      </c>
      <c r="B778" s="4" t="s">
        <v>7</v>
      </c>
      <c r="C778" s="4" t="s">
        <v>157</v>
      </c>
      <c r="D778" s="4" t="s">
        <v>273</v>
      </c>
      <c r="E778" s="52" t="s">
        <v>293</v>
      </c>
      <c r="F778" s="4" t="s">
        <v>143</v>
      </c>
      <c r="G778" s="7">
        <v>9660.7789999999986</v>
      </c>
      <c r="J778" s="8">
        <v>9660.7789999999986</v>
      </c>
      <c r="K778" s="16">
        <v>-0.1262458471760799</v>
      </c>
      <c r="L778" s="7">
        <v>9660.7789999999986</v>
      </c>
      <c r="M778" s="7">
        <v>19321.557999999997</v>
      </c>
      <c r="P778" s="8">
        <v>19321.557999999997</v>
      </c>
      <c r="Q778" s="16">
        <v>-0.1262458471760799</v>
      </c>
      <c r="R778" s="40">
        <v>15.82</v>
      </c>
      <c r="S778" s="16">
        <v>1.9329896907216648E-2</v>
      </c>
      <c r="V778" s="7">
        <v>2</v>
      </c>
      <c r="W778" s="7"/>
      <c r="Y778" s="7">
        <v>37609</v>
      </c>
      <c r="AB778" s="7">
        <v>71.5</v>
      </c>
      <c r="AE778" s="7">
        <v>324</v>
      </c>
      <c r="AF778" s="7">
        <v>61</v>
      </c>
      <c r="AG778" s="8">
        <v>263</v>
      </c>
      <c r="AH778" s="16">
        <v>-0.12624584717607978</v>
      </c>
      <c r="AI778" s="7">
        <v>194</v>
      </c>
      <c r="AJ778" s="7">
        <v>69</v>
      </c>
      <c r="AK778" s="12">
        <v>0.59876543209876543</v>
      </c>
      <c r="AL778" s="12">
        <v>0.95</v>
      </c>
      <c r="AN778" s="12">
        <v>0.73764258555133078</v>
      </c>
      <c r="AO778" s="12">
        <v>0.81172839506172845</v>
      </c>
      <c r="AP778" s="12">
        <v>-0.15255565553072303</v>
      </c>
      <c r="AQ778" s="8">
        <v>85</v>
      </c>
      <c r="AR778" s="16">
        <v>-0.52777777777777779</v>
      </c>
      <c r="AS778" s="7">
        <v>3.1330630298562472</v>
      </c>
      <c r="AT778" s="7">
        <v>0.32319391634980987</v>
      </c>
      <c r="AU778" s="7">
        <v>0.16159695817490494</v>
      </c>
      <c r="AV778" s="7">
        <v>180</v>
      </c>
      <c r="AW778" s="16">
        <v>8.9776087874947189E-4</v>
      </c>
      <c r="AX778" s="16">
        <v>-0.45954795099281798</v>
      </c>
      <c r="AY778" s="7">
        <v>1402.5</v>
      </c>
      <c r="AZ778" s="10">
        <v>16.5</v>
      </c>
      <c r="BA778" s="16">
        <v>0</v>
      </c>
      <c r="BB778" s="7">
        <v>82.357183325237742</v>
      </c>
      <c r="BC778" s="16">
        <v>0.18926924050812072</v>
      </c>
      <c r="BD778" s="13">
        <v>87</v>
      </c>
      <c r="BE778" s="13">
        <v>1.0235294117647058</v>
      </c>
      <c r="BF778" s="16">
        <v>5.1056485521406379E-3</v>
      </c>
      <c r="BG778" s="44">
        <v>8.869162945248879E-2</v>
      </c>
      <c r="BH778" s="43">
        <v>27.130000000000003</v>
      </c>
      <c r="BI778" s="2">
        <v>36.732999999999997</v>
      </c>
    </row>
    <row r="779" spans="1:62" x14ac:dyDescent="0.2">
      <c r="A779" s="2">
        <v>2016</v>
      </c>
      <c r="B779" s="4" t="s">
        <v>8</v>
      </c>
      <c r="C779" s="4" t="s">
        <v>157</v>
      </c>
      <c r="D779" s="4" t="s">
        <v>273</v>
      </c>
      <c r="E779" s="52" t="s">
        <v>293</v>
      </c>
      <c r="F779" s="4" t="s">
        <v>143</v>
      </c>
      <c r="G779" s="7">
        <v>10542.370999999999</v>
      </c>
      <c r="J779" s="8">
        <v>10542.370999999999</v>
      </c>
      <c r="K779" s="16">
        <v>0.76073619631901845</v>
      </c>
      <c r="L779" s="7">
        <v>10542.370999999999</v>
      </c>
      <c r="M779" s="7">
        <v>21084.741999999998</v>
      </c>
      <c r="P779" s="8">
        <v>21084.741999999998</v>
      </c>
      <c r="Q779" s="16">
        <v>0.76073619631901845</v>
      </c>
      <c r="R779" s="40">
        <v>15.82</v>
      </c>
      <c r="S779" s="16">
        <v>0</v>
      </c>
      <c r="V779" s="7">
        <v>2</v>
      </c>
      <c r="W779" s="7"/>
      <c r="Y779" s="7">
        <v>41041</v>
      </c>
      <c r="AB779" s="7">
        <v>71.5</v>
      </c>
      <c r="AE779" s="7">
        <v>322</v>
      </c>
      <c r="AF779" s="7">
        <v>35</v>
      </c>
      <c r="AG779" s="8">
        <v>287</v>
      </c>
      <c r="AH779" s="16">
        <v>0.76073619631901845</v>
      </c>
      <c r="AI779" s="7">
        <v>227</v>
      </c>
      <c r="AJ779" s="7">
        <v>60</v>
      </c>
      <c r="AK779" s="12">
        <v>0.70496894409937894</v>
      </c>
      <c r="AL779" s="12">
        <v>0.95</v>
      </c>
      <c r="AN779" s="12">
        <v>0.7909407665505227</v>
      </c>
      <c r="AO779" s="12">
        <v>0.89130434782608692</v>
      </c>
      <c r="AP779" s="12">
        <v>-0.1288963179207081</v>
      </c>
      <c r="AQ779" s="8">
        <v>57</v>
      </c>
      <c r="AR779" s="16">
        <v>3.0714285714285712</v>
      </c>
      <c r="AS779" s="7">
        <v>2.0802919708029197</v>
      </c>
      <c r="AT779" s="7">
        <v>0.19860627177700349</v>
      </c>
      <c r="AU779" s="7">
        <v>9.9303135888501745E-2</v>
      </c>
      <c r="AV779" s="7">
        <v>180</v>
      </c>
      <c r="AW779" s="16">
        <v>5.5168408826945412E-4</v>
      </c>
      <c r="AX779" s="16">
        <v>1.3123444499751118</v>
      </c>
      <c r="AY779" s="7">
        <v>940.5</v>
      </c>
      <c r="AZ779" s="10">
        <v>16.5</v>
      </c>
      <c r="BA779" s="16">
        <v>0</v>
      </c>
      <c r="BB779" s="7">
        <v>60.287426174487813</v>
      </c>
      <c r="BC779" s="16">
        <v>-0.51691461751582302</v>
      </c>
      <c r="BD779" s="13">
        <v>64.900000000001455</v>
      </c>
      <c r="BE779" s="13">
        <v>1.1385964912280957</v>
      </c>
      <c r="BF779" s="16">
        <v>5.5787745318453749E-3</v>
      </c>
      <c r="BG779" s="44">
        <v>8.1951739390945105E-2</v>
      </c>
      <c r="BH779" s="43">
        <v>27.400000000000002</v>
      </c>
      <c r="BI779" s="2">
        <v>36.732999999999997</v>
      </c>
    </row>
    <row r="780" spans="1:62" x14ac:dyDescent="0.2">
      <c r="A780" s="2">
        <v>2016</v>
      </c>
      <c r="B780" s="4" t="s">
        <v>9</v>
      </c>
      <c r="C780" s="4" t="s">
        <v>157</v>
      </c>
      <c r="D780" s="4" t="s">
        <v>273</v>
      </c>
      <c r="E780" s="52" t="s">
        <v>293</v>
      </c>
      <c r="F780" s="4" t="s">
        <v>143</v>
      </c>
      <c r="G780" s="7">
        <v>10579.103999999999</v>
      </c>
      <c r="J780" s="8">
        <v>10579.103999999999</v>
      </c>
      <c r="K780" s="16">
        <v>5.1094890510948954E-2</v>
      </c>
      <c r="L780" s="7">
        <v>10579.103999999999</v>
      </c>
      <c r="M780" s="7">
        <v>21158.207999999999</v>
      </c>
      <c r="P780" s="8">
        <v>21158.207999999999</v>
      </c>
      <c r="Q780" s="16">
        <v>5.1094890510948954E-2</v>
      </c>
      <c r="R780" s="40">
        <v>15.82</v>
      </c>
      <c r="S780" s="16">
        <v>0</v>
      </c>
      <c r="V780" s="7">
        <v>2</v>
      </c>
      <c r="W780" s="7"/>
      <c r="Y780" s="7">
        <v>41184</v>
      </c>
      <c r="AB780" s="7">
        <v>71.5</v>
      </c>
      <c r="AE780" s="7">
        <v>302</v>
      </c>
      <c r="AF780" s="7">
        <v>14</v>
      </c>
      <c r="AG780" s="8">
        <v>288</v>
      </c>
      <c r="AH780" s="16">
        <v>5.1094890510948954E-2</v>
      </c>
      <c r="AI780" s="7">
        <v>226</v>
      </c>
      <c r="AJ780" s="7">
        <v>62</v>
      </c>
      <c r="AK780" s="12">
        <v>0.7483443708609272</v>
      </c>
      <c r="AL780" s="12">
        <v>0.95</v>
      </c>
      <c r="AN780" s="12">
        <v>0.78472222222222221</v>
      </c>
      <c r="AO780" s="12">
        <v>0.95364238410596025</v>
      </c>
      <c r="AP780" s="12">
        <v>-7.321599616858232E-2</v>
      </c>
      <c r="AQ780" s="8">
        <v>83</v>
      </c>
      <c r="AR780" s="16">
        <v>-0.49390243902439024</v>
      </c>
      <c r="AS780" s="7">
        <v>3.2447224394057854</v>
      </c>
      <c r="AT780" s="7">
        <v>0.28819444444444442</v>
      </c>
      <c r="AU780" s="7">
        <v>0.14409722222222221</v>
      </c>
      <c r="AV780" s="7">
        <v>180</v>
      </c>
      <c r="AW780" s="16">
        <v>8.0054012345679001E-4</v>
      </c>
      <c r="AX780" s="16">
        <v>-0.51850440379403806</v>
      </c>
      <c r="AY780" s="7">
        <v>1369.5</v>
      </c>
      <c r="AZ780" s="10">
        <v>16.5</v>
      </c>
      <c r="BA780" s="16">
        <v>0</v>
      </c>
      <c r="BB780" s="7">
        <v>92.717933165942299</v>
      </c>
      <c r="BC780" s="16">
        <v>0.26214958038235059</v>
      </c>
      <c r="BD780" s="13">
        <v>92.80000000000291</v>
      </c>
      <c r="BE780" s="13">
        <v>1.1180722891566617</v>
      </c>
      <c r="BF780" s="16">
        <v>5.3826260639233967E-3</v>
      </c>
      <c r="BG780" s="44">
        <v>7.4410479892313072E-2</v>
      </c>
      <c r="BH780" s="43">
        <v>25.580000000000002</v>
      </c>
      <c r="BI780" s="2">
        <v>36.732999999999997</v>
      </c>
    </row>
    <row r="781" spans="1:62" x14ac:dyDescent="0.2">
      <c r="A781" s="2">
        <v>2016</v>
      </c>
      <c r="B781" s="4" t="s">
        <v>10</v>
      </c>
      <c r="C781" s="4" t="s">
        <v>157</v>
      </c>
      <c r="D781" s="4" t="s">
        <v>273</v>
      </c>
      <c r="E781" s="52" t="s">
        <v>293</v>
      </c>
      <c r="F781" s="4" t="s">
        <v>143</v>
      </c>
      <c r="G781" s="7">
        <v>11570.894999999999</v>
      </c>
      <c r="J781" s="8">
        <v>11570.894999999999</v>
      </c>
      <c r="K781" s="16">
        <v>2.2727272727272707E-2</v>
      </c>
      <c r="L781" s="7">
        <v>11570.894999999999</v>
      </c>
      <c r="M781" s="7">
        <v>23141.789999999997</v>
      </c>
      <c r="P781" s="8">
        <v>23141.789999999997</v>
      </c>
      <c r="Q781" s="16">
        <v>2.2727272727272707E-2</v>
      </c>
      <c r="R781" s="40">
        <v>15.82</v>
      </c>
      <c r="S781" s="16">
        <v>0</v>
      </c>
      <c r="V781" s="7">
        <v>2</v>
      </c>
      <c r="W781" s="7"/>
      <c r="Y781" s="7">
        <v>45045</v>
      </c>
      <c r="AB781" s="7">
        <v>71.5</v>
      </c>
      <c r="AE781" s="7">
        <v>322</v>
      </c>
      <c r="AF781" s="7">
        <v>7</v>
      </c>
      <c r="AG781" s="8">
        <v>315</v>
      </c>
      <c r="AH781" s="16">
        <v>2.2727272727272707E-2</v>
      </c>
      <c r="AI781" s="7">
        <v>236</v>
      </c>
      <c r="AJ781" s="7">
        <v>79</v>
      </c>
      <c r="AK781" s="12">
        <v>0.73291925465838514</v>
      </c>
      <c r="AL781" s="12">
        <v>0.95</v>
      </c>
      <c r="AN781" s="12">
        <v>0.74920634920634921</v>
      </c>
      <c r="AO781" s="12">
        <v>0.97826086956521741</v>
      </c>
      <c r="AP781" s="12">
        <v>-0.15474155474155471</v>
      </c>
      <c r="AQ781" s="8">
        <v>94</v>
      </c>
      <c r="AR781" s="16">
        <v>-0.51546391752577314</v>
      </c>
      <c r="AS781" s="7">
        <v>3.4082668600435095</v>
      </c>
      <c r="AT781" s="7">
        <v>0.29841269841269841</v>
      </c>
      <c r="AU781" s="7">
        <v>0.1492063492063492</v>
      </c>
      <c r="AV781" s="7">
        <v>180</v>
      </c>
      <c r="AW781" s="16">
        <v>8.2892416225749561E-4</v>
      </c>
      <c r="AX781" s="16">
        <v>-0.52623138602520048</v>
      </c>
      <c r="AY781" s="7">
        <v>1551</v>
      </c>
      <c r="AZ781" s="10">
        <v>16.5</v>
      </c>
      <c r="BA781" s="16">
        <v>0</v>
      </c>
      <c r="BB781" s="7">
        <v>91.982367120228886</v>
      </c>
      <c r="BC781" s="16">
        <v>0.25218699208389928</v>
      </c>
      <c r="BD781" s="13">
        <v>97.290000000000873</v>
      </c>
      <c r="BE781" s="13">
        <v>1.0350000000000092</v>
      </c>
      <c r="BF781" s="16">
        <v>4.8972499856533118E-3</v>
      </c>
      <c r="BG781" s="44">
        <v>6.8062104204068552E-2</v>
      </c>
      <c r="BH781" s="43">
        <v>27.580000000000002</v>
      </c>
      <c r="BI781" s="2">
        <v>36.732999999999997</v>
      </c>
    </row>
    <row r="782" spans="1:62" x14ac:dyDescent="0.2">
      <c r="A782" s="2">
        <v>2016</v>
      </c>
      <c r="B782" s="4" t="s">
        <v>0</v>
      </c>
      <c r="C782" s="4" t="s">
        <v>157</v>
      </c>
      <c r="D782" s="4" t="s">
        <v>273</v>
      </c>
      <c r="E782" s="52" t="s">
        <v>293</v>
      </c>
      <c r="F782" s="4" t="s">
        <v>143</v>
      </c>
      <c r="G782" s="7">
        <v>10505.637999999999</v>
      </c>
      <c r="J782" s="8">
        <v>10505.637999999999</v>
      </c>
      <c r="K782" s="16">
        <v>-7.7419354838709764E-2</v>
      </c>
      <c r="L782" s="7">
        <v>10505.637999999999</v>
      </c>
      <c r="M782" s="7">
        <v>21011.275999999998</v>
      </c>
      <c r="P782" s="8">
        <v>21011.275999999998</v>
      </c>
      <c r="Q782" s="16">
        <v>-7.7419354838709764E-2</v>
      </c>
      <c r="R782" s="40">
        <v>15.82</v>
      </c>
      <c r="S782" s="16">
        <v>0</v>
      </c>
      <c r="V782" s="7">
        <v>2</v>
      </c>
      <c r="W782" s="7"/>
      <c r="Y782" s="7">
        <v>40898</v>
      </c>
      <c r="AB782" s="7">
        <v>71.5</v>
      </c>
      <c r="AE782" s="7">
        <v>310</v>
      </c>
      <c r="AF782" s="7">
        <v>24</v>
      </c>
      <c r="AG782" s="8">
        <v>286</v>
      </c>
      <c r="AH782" s="16">
        <v>-7.7419354838709653E-2</v>
      </c>
      <c r="AI782" s="7">
        <v>203</v>
      </c>
      <c r="AJ782" s="7">
        <v>83</v>
      </c>
      <c r="AK782" s="12">
        <v>0.65483870967741931</v>
      </c>
      <c r="AL782" s="12">
        <v>0.95</v>
      </c>
      <c r="AN782" s="12">
        <v>0.70979020979020979</v>
      </c>
      <c r="AO782" s="12">
        <v>0.92258064516129035</v>
      </c>
      <c r="AP782" s="12">
        <v>-0.24645559919532523</v>
      </c>
      <c r="AQ782" s="8">
        <v>70</v>
      </c>
      <c r="AR782" s="16">
        <v>-0.49640287769784175</v>
      </c>
      <c r="AS782" s="7">
        <v>2.5897151313355531</v>
      </c>
      <c r="AT782" s="7">
        <v>0.24475524475524477</v>
      </c>
      <c r="AU782" s="7">
        <v>0.12237762237762238</v>
      </c>
      <c r="AV782" s="7">
        <v>180</v>
      </c>
      <c r="AW782" s="16">
        <v>6.7987567987567988E-4</v>
      </c>
      <c r="AX782" s="16">
        <v>-0.45414297932283532</v>
      </c>
      <c r="AY782" s="7">
        <v>1155</v>
      </c>
      <c r="AZ782" s="10">
        <v>16.5</v>
      </c>
      <c r="BA782" s="16">
        <v>0</v>
      </c>
      <c r="BB782" s="7">
        <v>70.90255406347282</v>
      </c>
      <c r="BC782" s="16">
        <v>0.18694205877414322</v>
      </c>
      <c r="BD782" s="13">
        <v>129.45999999999913</v>
      </c>
      <c r="BE782" s="13">
        <v>1.849428571428559</v>
      </c>
      <c r="BF782" s="16">
        <v>8.6032952375313995E-3</v>
      </c>
      <c r="BG782" s="44">
        <v>0.12618056706205624</v>
      </c>
      <c r="BH782" s="43">
        <v>27.03</v>
      </c>
      <c r="BI782" s="2">
        <v>36.732999999999997</v>
      </c>
      <c r="BJ782" s="2" t="s">
        <v>277</v>
      </c>
    </row>
    <row r="783" spans="1:62" x14ac:dyDescent="0.2">
      <c r="A783" s="2">
        <v>2016</v>
      </c>
      <c r="B783" s="4" t="s">
        <v>1</v>
      </c>
      <c r="C783" s="4" t="s">
        <v>157</v>
      </c>
      <c r="D783" s="4" t="s">
        <v>273</v>
      </c>
      <c r="E783" s="52" t="s">
        <v>293</v>
      </c>
      <c r="F783" s="4" t="s">
        <v>143</v>
      </c>
      <c r="G783" s="7">
        <v>11277.030999999999</v>
      </c>
      <c r="J783" s="8">
        <v>11277.030999999999</v>
      </c>
      <c r="K783" s="16">
        <v>-3.4591194968553451E-2</v>
      </c>
      <c r="L783" s="7">
        <v>11277.030999999999</v>
      </c>
      <c r="M783" s="7">
        <v>22554.061999999998</v>
      </c>
      <c r="P783" s="8">
        <v>22554.061999999998</v>
      </c>
      <c r="Q783" s="16">
        <v>-3.4591194968553451E-2</v>
      </c>
      <c r="R783" s="40">
        <v>15.82</v>
      </c>
      <c r="S783" s="16">
        <v>0</v>
      </c>
      <c r="V783" s="7">
        <v>2</v>
      </c>
      <c r="W783" s="7"/>
      <c r="Y783" s="7">
        <v>43901</v>
      </c>
      <c r="AB783" s="7">
        <v>71.5</v>
      </c>
      <c r="AE783" s="7">
        <v>322</v>
      </c>
      <c r="AF783" s="7">
        <v>15</v>
      </c>
      <c r="AG783" s="8">
        <v>307</v>
      </c>
      <c r="AH783" s="16">
        <v>-3.4591194968553451E-2</v>
      </c>
      <c r="AI783" s="7">
        <v>227</v>
      </c>
      <c r="AJ783" s="7">
        <v>80</v>
      </c>
      <c r="AK783" s="12">
        <v>0.70496894409937894</v>
      </c>
      <c r="AL783" s="12">
        <v>0.95</v>
      </c>
      <c r="AN783" s="12">
        <v>0.73941368078175895</v>
      </c>
      <c r="AO783" s="12">
        <v>0.95341614906832295</v>
      </c>
      <c r="AP783" s="12">
        <v>-0.20562989699797518</v>
      </c>
      <c r="AQ783" s="8">
        <v>105</v>
      </c>
      <c r="AR783" s="16">
        <v>-7.8947368421052655E-2</v>
      </c>
      <c r="AS783" s="7">
        <v>3.8071065989847712</v>
      </c>
      <c r="AT783" s="7">
        <v>0.34201954397394135</v>
      </c>
      <c r="AU783" s="7">
        <v>0.17100977198697068</v>
      </c>
      <c r="AV783" s="7">
        <v>180</v>
      </c>
      <c r="AW783" s="16">
        <v>9.5005428881650379E-4</v>
      </c>
      <c r="AX783" s="16">
        <v>-4.5945482599005549E-2</v>
      </c>
      <c r="AY783" s="7">
        <v>1732.5</v>
      </c>
      <c r="AZ783" s="10">
        <v>16.5</v>
      </c>
      <c r="BA783" s="16">
        <v>0</v>
      </c>
      <c r="BB783" s="7">
        <v>103.96083739016531</v>
      </c>
      <c r="BC783" s="16">
        <v>-4.5084873940054344E-3</v>
      </c>
      <c r="BD783" s="13">
        <v>212.25999999999476</v>
      </c>
      <c r="BE783" s="13">
        <v>2.0215238095237598</v>
      </c>
      <c r="BF783" s="16">
        <v>8.3624706075319001E-3</v>
      </c>
      <c r="BG783" s="44">
        <v>0.14043746939963395</v>
      </c>
      <c r="BH783" s="43">
        <v>27.580000000000002</v>
      </c>
      <c r="BI783" s="2">
        <v>36.732999999999997</v>
      </c>
    </row>
    <row r="784" spans="1:62" x14ac:dyDescent="0.2">
      <c r="A784" s="2">
        <v>2016</v>
      </c>
      <c r="B784" s="4" t="s">
        <v>2</v>
      </c>
      <c r="C784" s="4" t="s">
        <v>157</v>
      </c>
      <c r="D784" s="4" t="s">
        <v>273</v>
      </c>
      <c r="E784" s="52" t="s">
        <v>293</v>
      </c>
      <c r="F784" s="4" t="s">
        <v>143</v>
      </c>
      <c r="G784" s="7">
        <v>10762.768999999998</v>
      </c>
      <c r="J784" s="8">
        <v>10762.768999999998</v>
      </c>
      <c r="K784" s="16">
        <v>6.8728522336767295E-3</v>
      </c>
      <c r="L784" s="7">
        <v>10762.768999999998</v>
      </c>
      <c r="M784" s="7">
        <v>21525.537999999997</v>
      </c>
      <c r="P784" s="8">
        <v>21525.537999999997</v>
      </c>
      <c r="Q784" s="16">
        <v>6.8728522336767295E-3</v>
      </c>
      <c r="R784" s="40">
        <v>15.82</v>
      </c>
      <c r="S784" s="16">
        <v>0</v>
      </c>
      <c r="V784" s="7">
        <v>2</v>
      </c>
      <c r="W784" s="7"/>
      <c r="Y784" s="7">
        <v>41899</v>
      </c>
      <c r="AB784" s="7">
        <v>71.5</v>
      </c>
      <c r="AE784" s="7">
        <v>312</v>
      </c>
      <c r="AF784" s="7">
        <v>19</v>
      </c>
      <c r="AG784" s="8">
        <v>293</v>
      </c>
      <c r="AH784" s="16">
        <v>6.8728522336769515E-3</v>
      </c>
      <c r="AI784" s="7">
        <v>206</v>
      </c>
      <c r="AJ784" s="7">
        <v>87</v>
      </c>
      <c r="AK784" s="12">
        <v>0.66025641025641024</v>
      </c>
      <c r="AL784" s="12">
        <v>0.95</v>
      </c>
      <c r="AN784" s="12">
        <v>0.70307167235494883</v>
      </c>
      <c r="AO784" s="12">
        <v>0.9391025641025641</v>
      </c>
      <c r="AP784" s="12">
        <v>-0.24781670347319817</v>
      </c>
      <c r="AQ784" s="8">
        <v>58</v>
      </c>
      <c r="AR784" s="16">
        <v>-0.52066115702479343</v>
      </c>
      <c r="AS784" s="7">
        <v>2.1457639659637437</v>
      </c>
      <c r="AT784" s="7">
        <v>0.19795221843003413</v>
      </c>
      <c r="AU784" s="7">
        <v>9.8976109215017066E-2</v>
      </c>
      <c r="AV784" s="7">
        <v>180</v>
      </c>
      <c r="AW784" s="16">
        <v>5.4986727341676145E-4</v>
      </c>
      <c r="AX784" s="16">
        <v>-0.52393309451950476</v>
      </c>
      <c r="AY784" s="7">
        <v>957</v>
      </c>
      <c r="AZ784" s="10">
        <v>16.5</v>
      </c>
      <c r="BA784" s="16">
        <v>0</v>
      </c>
      <c r="BB784" s="7">
        <v>59.540654006035879</v>
      </c>
      <c r="BC784" s="16">
        <v>0.23855944735916795</v>
      </c>
      <c r="BD784" s="13">
        <v>115.87999999999738</v>
      </c>
      <c r="BE784" s="13">
        <v>1.9979310344827135</v>
      </c>
      <c r="BF784" s="16">
        <v>8.1322903937539794E-3</v>
      </c>
      <c r="BG784" s="44">
        <v>0.13865181332593415</v>
      </c>
      <c r="BH784" s="43">
        <v>27.03</v>
      </c>
      <c r="BI784" s="2">
        <v>36.732999999999997</v>
      </c>
    </row>
    <row r="785" spans="1:62" x14ac:dyDescent="0.2">
      <c r="A785" s="2">
        <v>2016</v>
      </c>
      <c r="B785" s="4" t="s">
        <v>3</v>
      </c>
      <c r="C785" s="4" t="s">
        <v>157</v>
      </c>
      <c r="D785" s="4" t="s">
        <v>273</v>
      </c>
      <c r="E785" s="52" t="s">
        <v>293</v>
      </c>
      <c r="F785" s="4" t="s">
        <v>143</v>
      </c>
      <c r="G785" s="7">
        <v>9697.5119999999988</v>
      </c>
      <c r="J785" s="8">
        <v>9697.5119999999988</v>
      </c>
      <c r="K785" s="16">
        <v>-9.8976109215017094E-2</v>
      </c>
      <c r="L785" s="7">
        <v>9697.5119999999988</v>
      </c>
      <c r="M785" s="7">
        <v>19395.023999999998</v>
      </c>
      <c r="P785" s="8">
        <v>19395.023999999998</v>
      </c>
      <c r="Q785" s="16">
        <v>-9.8976109215017094E-2</v>
      </c>
      <c r="R785" s="40">
        <v>15.82</v>
      </c>
      <c r="S785" s="16">
        <v>0</v>
      </c>
      <c r="V785" s="7">
        <v>2</v>
      </c>
      <c r="W785" s="7"/>
      <c r="Y785" s="7">
        <v>37752</v>
      </c>
      <c r="AB785" s="7">
        <v>71.5</v>
      </c>
      <c r="AE785" s="7">
        <v>324</v>
      </c>
      <c r="AF785" s="7">
        <v>60</v>
      </c>
      <c r="AG785" s="8">
        <v>264</v>
      </c>
      <c r="AH785" s="16">
        <v>-9.8976109215017094E-2</v>
      </c>
      <c r="AI785" s="7">
        <v>200</v>
      </c>
      <c r="AJ785" s="7">
        <v>64</v>
      </c>
      <c r="AK785" s="12">
        <v>0.61728395061728392</v>
      </c>
      <c r="AL785" s="12">
        <v>0.95</v>
      </c>
      <c r="AN785" s="12">
        <v>0.75757575757575757</v>
      </c>
      <c r="AO785" s="12">
        <v>0.81481481481481477</v>
      </c>
      <c r="AP785" s="12">
        <v>-0.15600875676921311</v>
      </c>
      <c r="AQ785" s="8">
        <v>31</v>
      </c>
      <c r="AR785" s="16">
        <v>-0.24390243902439024</v>
      </c>
      <c r="AS785" s="7">
        <v>1.142646516771102</v>
      </c>
      <c r="AT785" s="7">
        <v>0.11742424242424243</v>
      </c>
      <c r="AU785" s="7">
        <v>5.8712121212121215E-2</v>
      </c>
      <c r="AV785" s="7">
        <v>180</v>
      </c>
      <c r="AW785" s="16">
        <v>3.261784511784512E-4</v>
      </c>
      <c r="AX785" s="16">
        <v>-0.16084626755358455</v>
      </c>
      <c r="AY785" s="7">
        <v>511.5</v>
      </c>
      <c r="AZ785" s="10">
        <v>16.5</v>
      </c>
      <c r="BA785" s="16">
        <v>0</v>
      </c>
      <c r="BB785" s="7">
        <v>30.810858375846426</v>
      </c>
      <c r="BC785" s="16">
        <v>4.5027036256867548E-2</v>
      </c>
      <c r="BD785" s="13">
        <v>62.910681315245938</v>
      </c>
      <c r="BE785" s="13">
        <v>2.0293768166208368</v>
      </c>
      <c r="BF785" s="16">
        <v>8.129868063881605E-3</v>
      </c>
      <c r="BG785" s="44">
        <v>0.13398056464869387</v>
      </c>
      <c r="BH785" s="43">
        <v>27.130000000000003</v>
      </c>
      <c r="BI785" s="2">
        <v>36.732999999999997</v>
      </c>
    </row>
    <row r="786" spans="1:62" x14ac:dyDescent="0.2">
      <c r="A786" s="2">
        <v>2016</v>
      </c>
      <c r="B786" s="4" t="s">
        <v>4</v>
      </c>
      <c r="C786" s="4" t="s">
        <v>157</v>
      </c>
      <c r="D786" s="4" t="s">
        <v>273</v>
      </c>
      <c r="E786" s="52" t="s">
        <v>293</v>
      </c>
      <c r="F786" s="4" t="s">
        <v>143</v>
      </c>
      <c r="G786" s="7">
        <v>11460.696</v>
      </c>
      <c r="J786" s="8">
        <v>11460.696</v>
      </c>
      <c r="K786" s="16">
        <v>6.8493150684931781E-2</v>
      </c>
      <c r="L786" s="7">
        <v>11460.696</v>
      </c>
      <c r="M786" s="7">
        <v>22921.392</v>
      </c>
      <c r="P786" s="8">
        <v>22921.392</v>
      </c>
      <c r="Q786" s="16">
        <v>6.8493150684931781E-2</v>
      </c>
      <c r="R786" s="40">
        <v>15.82</v>
      </c>
      <c r="S786" s="16">
        <v>0</v>
      </c>
      <c r="V786" s="7">
        <v>2</v>
      </c>
      <c r="W786" s="7"/>
      <c r="Y786" s="7">
        <v>44616</v>
      </c>
      <c r="AB786" s="7">
        <v>71.5</v>
      </c>
      <c r="AE786" s="7">
        <v>320</v>
      </c>
      <c r="AF786" s="7">
        <v>8</v>
      </c>
      <c r="AG786" s="8">
        <v>312</v>
      </c>
      <c r="AH786" s="16">
        <v>6.8493150684931559E-2</v>
      </c>
      <c r="AI786" s="7">
        <v>211</v>
      </c>
      <c r="AJ786" s="7">
        <v>101</v>
      </c>
      <c r="AK786" s="12">
        <v>0.65937500000000004</v>
      </c>
      <c r="AL786" s="12">
        <v>0.95</v>
      </c>
      <c r="AN786" s="12">
        <v>0.67628205128205132</v>
      </c>
      <c r="AO786" s="12">
        <v>0.97499999999999998</v>
      </c>
      <c r="AP786" s="12">
        <v>-0.28451319212188775</v>
      </c>
      <c r="AQ786" s="8">
        <v>55</v>
      </c>
      <c r="AR786" s="16">
        <v>-6.7796610169491567E-2</v>
      </c>
      <c r="AS786" s="7">
        <v>1.9621833749554047</v>
      </c>
      <c r="AT786" s="7">
        <v>0.17628205128205129</v>
      </c>
      <c r="AU786" s="7">
        <v>8.8141025641025647E-2</v>
      </c>
      <c r="AV786" s="7">
        <v>180</v>
      </c>
      <c r="AW786" s="16">
        <v>4.896723646723647E-4</v>
      </c>
      <c r="AX786" s="16">
        <v>-0.12755323772272931</v>
      </c>
      <c r="AY786" s="7">
        <v>907.5</v>
      </c>
      <c r="AZ786" s="10">
        <v>16.5</v>
      </c>
      <c r="BA786" s="16">
        <v>0</v>
      </c>
      <c r="BB786" s="7">
        <v>54.205771069773526</v>
      </c>
      <c r="BC786" s="16">
        <v>4.9023929786162192E-2</v>
      </c>
      <c r="BD786" s="13">
        <v>130.38377461995472</v>
      </c>
      <c r="BE786" s="13">
        <v>2.3706140839991767</v>
      </c>
      <c r="BF786" s="16">
        <v>9.3492840410858164E-3</v>
      </c>
      <c r="BG786" s="44">
        <v>0.157083207377992</v>
      </c>
      <c r="BH786" s="43">
        <v>28.03</v>
      </c>
      <c r="BI786" s="2">
        <v>36.732999999999997</v>
      </c>
    </row>
    <row r="787" spans="1:62" x14ac:dyDescent="0.2">
      <c r="A787" s="2">
        <v>2016</v>
      </c>
      <c r="B787" s="4" t="s">
        <v>11</v>
      </c>
      <c r="C787" s="4" t="s">
        <v>157</v>
      </c>
      <c r="D787" s="4" t="s">
        <v>273</v>
      </c>
      <c r="E787" s="52" t="s">
        <v>293</v>
      </c>
      <c r="F787" s="4" t="s">
        <v>143</v>
      </c>
      <c r="G787" s="7">
        <v>10138.307999999999</v>
      </c>
      <c r="J787" s="8">
        <v>10138.307999999999</v>
      </c>
      <c r="K787" s="16">
        <v>4.9429657794676896E-2</v>
      </c>
      <c r="L787" s="7">
        <v>10138.307999999999</v>
      </c>
      <c r="M787" s="7">
        <v>20276.615999999998</v>
      </c>
      <c r="P787" s="8">
        <v>20276.615999999998</v>
      </c>
      <c r="Q787" s="16">
        <v>4.9429657794676896E-2</v>
      </c>
      <c r="R787" s="40">
        <v>15.82</v>
      </c>
      <c r="S787" s="16">
        <v>0</v>
      </c>
      <c r="V787" s="7">
        <v>2</v>
      </c>
      <c r="W787" s="7"/>
      <c r="Y787" s="7">
        <v>39468</v>
      </c>
      <c r="AB787" s="7">
        <v>71.5</v>
      </c>
      <c r="AE787" s="7">
        <v>308</v>
      </c>
      <c r="AF787" s="7">
        <v>32</v>
      </c>
      <c r="AG787" s="8">
        <v>276</v>
      </c>
      <c r="AH787" s="16">
        <v>4.9429657794676896E-2</v>
      </c>
      <c r="AI787" s="7">
        <v>208</v>
      </c>
      <c r="AJ787" s="7">
        <v>68</v>
      </c>
      <c r="AK787" s="12">
        <v>0.67532467532467533</v>
      </c>
      <c r="AL787" s="12">
        <v>0.95</v>
      </c>
      <c r="AN787" s="12">
        <v>0.75362318840579712</v>
      </c>
      <c r="AO787" s="12">
        <v>0.89610389610389607</v>
      </c>
      <c r="AP787" s="12">
        <v>2.1664425519199115E-2</v>
      </c>
      <c r="AQ787" s="8">
        <v>37</v>
      </c>
      <c r="AR787" s="16">
        <v>0.1212121212121211</v>
      </c>
      <c r="AS787" s="7">
        <v>1.3464337700145561</v>
      </c>
      <c r="AT787" s="7">
        <v>0.13405797101449277</v>
      </c>
      <c r="AU787" s="7">
        <v>6.7028985507246383E-2</v>
      </c>
      <c r="AV787" s="7">
        <v>180</v>
      </c>
      <c r="AW787" s="16">
        <v>3.7238325281803544E-4</v>
      </c>
      <c r="AX787" s="16">
        <v>6.8401405357927381E-2</v>
      </c>
      <c r="AY787" s="7">
        <v>610.5</v>
      </c>
      <c r="AZ787" s="10">
        <v>16.5</v>
      </c>
      <c r="BA787" s="16">
        <v>0</v>
      </c>
      <c r="BB787" s="7">
        <v>36.162979635155068</v>
      </c>
      <c r="BC787" s="16">
        <v>-2.2148328568108402E-2</v>
      </c>
      <c r="BD787" s="13">
        <v>78.796673320164288</v>
      </c>
      <c r="BE787" s="13">
        <v>2.1296398194638995</v>
      </c>
      <c r="BF787" s="16">
        <v>8.2080771713714321E-3</v>
      </c>
      <c r="BG787" s="44">
        <v>0.138944472207016</v>
      </c>
      <c r="BH787" s="43">
        <v>27.48</v>
      </c>
      <c r="BI787" s="2">
        <v>36.732999999999997</v>
      </c>
    </row>
    <row r="788" spans="1:62" x14ac:dyDescent="0.2">
      <c r="A788" s="2">
        <v>2016</v>
      </c>
      <c r="B788" s="4" t="s">
        <v>5</v>
      </c>
      <c r="C788" s="4" t="s">
        <v>157</v>
      </c>
      <c r="D788" s="4" t="s">
        <v>273</v>
      </c>
      <c r="E788" s="52" t="s">
        <v>293</v>
      </c>
      <c r="F788" s="4" t="s">
        <v>143</v>
      </c>
      <c r="G788" s="7">
        <v>9697.5119999999988</v>
      </c>
      <c r="J788" s="8">
        <v>9697.5119999999988</v>
      </c>
      <c r="K788" s="16">
        <v>-0.13725490196078438</v>
      </c>
      <c r="L788" s="7">
        <v>9697.5119999999988</v>
      </c>
      <c r="M788" s="7">
        <v>19395.023999999998</v>
      </c>
      <c r="P788" s="8">
        <v>19395.023999999998</v>
      </c>
      <c r="Q788" s="16">
        <v>-0.13725490196078438</v>
      </c>
      <c r="R788" s="40">
        <v>15.82</v>
      </c>
      <c r="S788" s="16">
        <v>0</v>
      </c>
      <c r="V788" s="7">
        <v>2</v>
      </c>
      <c r="W788" s="7"/>
      <c r="Y788" s="7">
        <v>37752</v>
      </c>
      <c r="AB788" s="7">
        <v>71.5</v>
      </c>
      <c r="AE788" s="7">
        <v>322</v>
      </c>
      <c r="AF788" s="7">
        <v>58</v>
      </c>
      <c r="AG788" s="8">
        <v>264</v>
      </c>
      <c r="AH788" s="16">
        <v>-0.13725490196078427</v>
      </c>
      <c r="AI788" s="7">
        <v>203</v>
      </c>
      <c r="AJ788" s="7">
        <v>61</v>
      </c>
      <c r="AK788" s="12">
        <v>0.63043478260869568</v>
      </c>
      <c r="AL788" s="12">
        <v>0.95</v>
      </c>
      <c r="AN788" s="12">
        <v>0.76893939393939392</v>
      </c>
      <c r="AO788" s="12">
        <v>0.81987577639751552</v>
      </c>
      <c r="AP788" s="12">
        <v>-0.16561895551257255</v>
      </c>
      <c r="AQ788" s="8">
        <v>38</v>
      </c>
      <c r="AR788" s="16">
        <v>-0.54761904761904767</v>
      </c>
      <c r="AS788" s="7">
        <v>1.386861313868613</v>
      </c>
      <c r="AT788" s="7">
        <v>0.14393939393939395</v>
      </c>
      <c r="AU788" s="7">
        <v>7.1969696969696975E-2</v>
      </c>
      <c r="AV788" s="7">
        <v>180</v>
      </c>
      <c r="AW788" s="16">
        <v>3.9983164983164988E-4</v>
      </c>
      <c r="AX788" s="16">
        <v>-0.47564935064935066</v>
      </c>
      <c r="AY788" s="7">
        <v>627</v>
      </c>
      <c r="AZ788" s="10">
        <v>16.5</v>
      </c>
      <c r="BA788" s="16">
        <v>0</v>
      </c>
      <c r="BB788" s="7">
        <v>35.963775977806762</v>
      </c>
      <c r="BC788" s="16">
        <v>0.19381179938126122</v>
      </c>
      <c r="BD788" s="13">
        <v>65.613378635990671</v>
      </c>
      <c r="BE788" s="13">
        <v>1.7266678588418598</v>
      </c>
      <c r="BF788" s="16">
        <v>6.5070800653194419E-3</v>
      </c>
      <c r="BG788" s="44">
        <v>0.11207907793440519</v>
      </c>
      <c r="BH788" s="43">
        <v>27.400000000000002</v>
      </c>
      <c r="BI788" s="2">
        <v>36.732999999999997</v>
      </c>
    </row>
    <row r="789" spans="1:62" x14ac:dyDescent="0.2">
      <c r="A789" s="2">
        <v>2016</v>
      </c>
      <c r="B789" s="4" t="s">
        <v>6</v>
      </c>
      <c r="C789" s="4" t="s">
        <v>157</v>
      </c>
      <c r="D789" s="4" t="s">
        <v>273</v>
      </c>
      <c r="E789" s="52" t="s">
        <v>293</v>
      </c>
      <c r="F789" s="4" t="s">
        <v>143</v>
      </c>
      <c r="G789" s="7">
        <v>10395.438999999998</v>
      </c>
      <c r="J789" s="8">
        <v>10395.438999999998</v>
      </c>
      <c r="K789" s="16">
        <v>0</v>
      </c>
      <c r="L789" s="7">
        <v>10395.438999999998</v>
      </c>
      <c r="M789" s="7">
        <v>20790.877999999997</v>
      </c>
      <c r="P789" s="8">
        <v>20790.877999999997</v>
      </c>
      <c r="Q789" s="16">
        <v>0</v>
      </c>
      <c r="R789" s="40">
        <v>15.82</v>
      </c>
      <c r="S789" s="16">
        <v>0</v>
      </c>
      <c r="V789" s="7">
        <v>2</v>
      </c>
      <c r="W789" s="7"/>
      <c r="Y789" s="7">
        <v>40469</v>
      </c>
      <c r="AB789" s="7">
        <v>71.5</v>
      </c>
      <c r="AE789" s="7">
        <v>310</v>
      </c>
      <c r="AF789" s="7">
        <v>27</v>
      </c>
      <c r="AG789" s="8">
        <v>283</v>
      </c>
      <c r="AH789" s="16">
        <v>0</v>
      </c>
      <c r="AI789" s="7">
        <v>204</v>
      </c>
      <c r="AJ789" s="7">
        <v>79</v>
      </c>
      <c r="AK789" s="12">
        <v>0.65806451612903227</v>
      </c>
      <c r="AL789" s="12">
        <v>0.95</v>
      </c>
      <c r="AN789" s="12">
        <v>0.72084805653710249</v>
      </c>
      <c r="AO789" s="12">
        <v>0.91290322580645167</v>
      </c>
      <c r="AP789" s="12">
        <v>-0.16734693877551021</v>
      </c>
      <c r="AQ789" s="8">
        <v>103</v>
      </c>
      <c r="AR789" s="16">
        <v>0.21176470588235285</v>
      </c>
      <c r="AS789" s="7">
        <v>3.810580836108028</v>
      </c>
      <c r="AT789" s="7">
        <v>0.36395759717314485</v>
      </c>
      <c r="AU789" s="7">
        <v>0.18197879858657243</v>
      </c>
      <c r="AV789" s="7">
        <v>180</v>
      </c>
      <c r="AW789" s="16">
        <v>1.0109933254809579E-3</v>
      </c>
      <c r="AX789" s="16">
        <v>0.21176470588235263</v>
      </c>
      <c r="AY789" s="7">
        <v>1699.5</v>
      </c>
      <c r="AZ789" s="10">
        <v>16.5</v>
      </c>
      <c r="BA789" s="16">
        <v>0</v>
      </c>
      <c r="BB789" s="7">
        <v>99.673849631761271</v>
      </c>
      <c r="BC789" s="16">
        <v>-0.12261704681872734</v>
      </c>
      <c r="BD789" s="13">
        <v>207.77890464352942</v>
      </c>
      <c r="BE789" s="13">
        <v>2.0172709188692175</v>
      </c>
      <c r="BF789" s="16">
        <v>7.4370051600424827E-3</v>
      </c>
      <c r="BG789" s="44">
        <v>0.12963236226289454</v>
      </c>
      <c r="BH789" s="43">
        <v>27.03</v>
      </c>
      <c r="BI789" s="2">
        <v>36.732999999999997</v>
      </c>
    </row>
    <row r="790" spans="1:62" x14ac:dyDescent="0.2">
      <c r="A790" s="2">
        <v>2016</v>
      </c>
      <c r="B790" s="4" t="s">
        <v>7</v>
      </c>
      <c r="C790" s="4" t="s">
        <v>157</v>
      </c>
      <c r="D790" s="4" t="s">
        <v>273</v>
      </c>
      <c r="E790" s="52" t="s">
        <v>293</v>
      </c>
      <c r="F790" s="4" t="s">
        <v>143</v>
      </c>
      <c r="G790" s="7">
        <v>10946.433999999999</v>
      </c>
      <c r="J790" s="8">
        <v>10946.433999999999</v>
      </c>
      <c r="K790" s="16">
        <v>0.13307984790874539</v>
      </c>
      <c r="L790" s="7">
        <v>10946.433999999999</v>
      </c>
      <c r="M790" s="7">
        <v>21892.867999999999</v>
      </c>
      <c r="P790" s="8">
        <v>21892.867999999999</v>
      </c>
      <c r="Q790" s="16">
        <v>0.13307984790874539</v>
      </c>
      <c r="R790" s="40">
        <v>15.82</v>
      </c>
      <c r="S790" s="16">
        <v>0</v>
      </c>
      <c r="V790" s="7">
        <v>2</v>
      </c>
      <c r="W790" s="7"/>
      <c r="Y790" s="7">
        <v>42614</v>
      </c>
      <c r="AB790" s="7">
        <v>71.5</v>
      </c>
      <c r="AE790" s="7">
        <v>322</v>
      </c>
      <c r="AF790" s="7">
        <v>24</v>
      </c>
      <c r="AG790" s="8">
        <v>298</v>
      </c>
      <c r="AH790" s="16">
        <v>0.13307984790874516</v>
      </c>
      <c r="AI790" s="7">
        <v>220</v>
      </c>
      <c r="AJ790" s="7">
        <v>78</v>
      </c>
      <c r="AK790" s="12">
        <v>0.68322981366459623</v>
      </c>
      <c r="AL790" s="12">
        <v>0.95</v>
      </c>
      <c r="AN790" s="12">
        <v>0.73825503355704702</v>
      </c>
      <c r="AO790" s="12">
        <v>0.92546583850931674</v>
      </c>
      <c r="AP790" s="12">
        <v>8.3027745104824469E-4</v>
      </c>
      <c r="AQ790" s="8">
        <v>74</v>
      </c>
      <c r="AR790" s="16">
        <v>-0.12941176470588234</v>
      </c>
      <c r="AS790" s="7">
        <v>2.7276078142277917</v>
      </c>
      <c r="AT790" s="7">
        <v>0.24832214765100671</v>
      </c>
      <c r="AU790" s="7">
        <v>0.12416107382550336</v>
      </c>
      <c r="AV790" s="7">
        <v>180</v>
      </c>
      <c r="AW790" s="16">
        <v>6.8978374347501866E-4</v>
      </c>
      <c r="AX790" s="16">
        <v>-0.23166206079747331</v>
      </c>
      <c r="AY790" s="7">
        <v>1221</v>
      </c>
      <c r="AZ790" s="10">
        <v>16.5</v>
      </c>
      <c r="BA790" s="16">
        <v>0</v>
      </c>
      <c r="BB790" s="7">
        <v>71.699194894912864</v>
      </c>
      <c r="BC790" s="16">
        <v>0.14253002772559051</v>
      </c>
      <c r="BD790" s="13">
        <v>139.02137820476963</v>
      </c>
      <c r="BE790" s="13">
        <v>1.8786672730374274</v>
      </c>
      <c r="BF790" s="16">
        <v>6.7535460791419161E-3</v>
      </c>
      <c r="BG790" s="44">
        <v>0.11690124314584303</v>
      </c>
      <c r="BH790" s="43">
        <v>27.130000000000003</v>
      </c>
      <c r="BI790" s="2">
        <v>36.732999999999997</v>
      </c>
    </row>
    <row r="791" spans="1:62" x14ac:dyDescent="0.2">
      <c r="A791" s="2">
        <v>2017</v>
      </c>
      <c r="B791" s="4" t="s">
        <v>8</v>
      </c>
      <c r="C791" s="4" t="s">
        <v>157</v>
      </c>
      <c r="D791" s="4" t="s">
        <v>273</v>
      </c>
      <c r="E791" s="52" t="s">
        <v>293</v>
      </c>
      <c r="F791" s="4" t="s">
        <v>143</v>
      </c>
      <c r="G791" s="7">
        <v>10211.773999999999</v>
      </c>
      <c r="J791" s="8">
        <v>10211.773999999999</v>
      </c>
      <c r="K791" s="16">
        <v>-3.1358885017421567E-2</v>
      </c>
      <c r="L791" s="7">
        <v>10211.773999999999</v>
      </c>
      <c r="M791" s="7">
        <v>20423.547999999999</v>
      </c>
      <c r="P791" s="8">
        <v>20423.547999999999</v>
      </c>
      <c r="Q791" s="16">
        <v>-3.1358885017421567E-2</v>
      </c>
      <c r="R791" s="40">
        <v>15.82</v>
      </c>
      <c r="S791" s="16">
        <v>0</v>
      </c>
      <c r="V791" s="7">
        <v>2</v>
      </c>
      <c r="W791" s="7"/>
      <c r="Y791" s="7">
        <v>39754</v>
      </c>
      <c r="AB791" s="7">
        <v>71.5</v>
      </c>
      <c r="AE791" s="7">
        <v>320</v>
      </c>
      <c r="AF791" s="7">
        <v>42</v>
      </c>
      <c r="AG791" s="8">
        <v>278</v>
      </c>
      <c r="AH791" s="16">
        <v>-3.1358885017421567E-2</v>
      </c>
      <c r="AI791" s="7">
        <v>234</v>
      </c>
      <c r="AJ791" s="7">
        <v>44</v>
      </c>
      <c r="AK791" s="12">
        <v>0.73124999999999996</v>
      </c>
      <c r="AL791" s="12">
        <v>0.95</v>
      </c>
      <c r="AN791" s="12">
        <v>0.84172661870503596</v>
      </c>
      <c r="AO791" s="12">
        <v>0.86875000000000002</v>
      </c>
      <c r="AP791" s="12">
        <v>6.4209425411212884E-2</v>
      </c>
      <c r="AQ791" s="8">
        <v>52</v>
      </c>
      <c r="AR791" s="16">
        <v>-8.7719298245614086E-2</v>
      </c>
      <c r="AS791" s="7">
        <v>1.8551551908669281</v>
      </c>
      <c r="AT791" s="7">
        <v>0.18705035971223022</v>
      </c>
      <c r="AU791" s="7">
        <v>9.3525179856115109E-2</v>
      </c>
      <c r="AV791" s="7">
        <v>180</v>
      </c>
      <c r="AW791" s="16">
        <v>5.1958433253397282E-4</v>
      </c>
      <c r="AX791" s="16">
        <v>-5.8185030922630276E-2</v>
      </c>
      <c r="AY791" s="7">
        <v>858</v>
      </c>
      <c r="AZ791" s="10">
        <v>16.5</v>
      </c>
      <c r="BA791" s="16">
        <v>0</v>
      </c>
      <c r="BB791" s="7">
        <v>54.999055457427481</v>
      </c>
      <c r="BC791" s="16">
        <v>2.9241680998952115E-2</v>
      </c>
      <c r="BD791" s="13">
        <v>99.547308168030355</v>
      </c>
      <c r="BE791" s="13">
        <v>1.9143713109236606</v>
      </c>
      <c r="BF791" s="16">
        <v>6.7146861293414838E-3</v>
      </c>
      <c r="BG791" s="44">
        <v>0.11852624824198366</v>
      </c>
      <c r="BH791" s="43">
        <v>28.03</v>
      </c>
      <c r="BI791" s="2">
        <v>36.732999999999997</v>
      </c>
    </row>
    <row r="792" spans="1:62" x14ac:dyDescent="0.2">
      <c r="A792" s="2">
        <v>2017</v>
      </c>
      <c r="B792" s="4" t="s">
        <v>9</v>
      </c>
      <c r="C792" s="4" t="s">
        <v>157</v>
      </c>
      <c r="D792" s="4" t="s">
        <v>273</v>
      </c>
      <c r="E792" s="52" t="s">
        <v>293</v>
      </c>
      <c r="F792" s="4" t="s">
        <v>143</v>
      </c>
      <c r="G792" s="7">
        <v>8815.92</v>
      </c>
      <c r="J792" s="8">
        <v>8815.92</v>
      </c>
      <c r="K792" s="16">
        <v>-0.16666666666666663</v>
      </c>
      <c r="L792" s="7">
        <v>8815.92</v>
      </c>
      <c r="M792" s="7">
        <v>17631.84</v>
      </c>
      <c r="P792" s="8">
        <v>17631.84</v>
      </c>
      <c r="Q792" s="16">
        <v>-0.16666666666666663</v>
      </c>
      <c r="R792" s="40">
        <v>15.82</v>
      </c>
      <c r="S792" s="16">
        <v>0</v>
      </c>
      <c r="V792" s="7">
        <v>2</v>
      </c>
      <c r="W792" s="7"/>
      <c r="Y792" s="7">
        <v>34320</v>
      </c>
      <c r="AB792" s="7">
        <v>71.5</v>
      </c>
      <c r="AE792" s="7">
        <v>292</v>
      </c>
      <c r="AF792" s="7">
        <v>52</v>
      </c>
      <c r="AG792" s="8">
        <v>240</v>
      </c>
      <c r="AH792" s="16">
        <v>-0.16666666666666663</v>
      </c>
      <c r="AI792" s="7">
        <v>177</v>
      </c>
      <c r="AJ792" s="7">
        <v>63</v>
      </c>
      <c r="AK792" s="12">
        <v>0.60616438356164382</v>
      </c>
      <c r="AL792" s="12">
        <v>0.95</v>
      </c>
      <c r="AN792" s="12">
        <v>0.73750000000000004</v>
      </c>
      <c r="AO792" s="12">
        <v>0.82191780821917804</v>
      </c>
      <c r="AP792" s="12">
        <v>-6.0176991150442394E-2</v>
      </c>
      <c r="AQ792" s="8">
        <v>126</v>
      </c>
      <c r="AR792" s="16">
        <v>0.51807228915662651</v>
      </c>
      <c r="AS792" s="7">
        <v>5.1261187957689174</v>
      </c>
      <c r="AT792" s="7">
        <v>0.52500000000000002</v>
      </c>
      <c r="AU792" s="7">
        <v>0.26250000000000001</v>
      </c>
      <c r="AV792" s="7">
        <v>180</v>
      </c>
      <c r="AW792" s="16">
        <v>1.4583333333333334E-3</v>
      </c>
      <c r="AX792" s="16">
        <v>0.82168674698795208</v>
      </c>
      <c r="AY792" s="7">
        <v>2079</v>
      </c>
      <c r="AZ792" s="10">
        <v>16.5</v>
      </c>
      <c r="BA792" s="16">
        <v>0</v>
      </c>
      <c r="BB792" s="7">
        <v>140.75252504709312</v>
      </c>
      <c r="BC792" s="16">
        <v>-0.4501944059423536</v>
      </c>
      <c r="BD792" s="13">
        <v>252.27114803229847</v>
      </c>
      <c r="BE792" s="13">
        <v>2.0021519685103053</v>
      </c>
      <c r="BF792" s="16">
        <v>6.8559964462259525E-3</v>
      </c>
      <c r="BG792" s="44">
        <v>0.12616970292078933</v>
      </c>
      <c r="BH792" s="43">
        <v>24.580000000000002</v>
      </c>
      <c r="BI792" s="2">
        <v>36.732999999999997</v>
      </c>
    </row>
    <row r="793" spans="1:62" x14ac:dyDescent="0.2">
      <c r="A793" s="2">
        <v>2017</v>
      </c>
      <c r="B793" s="4" t="s">
        <v>10</v>
      </c>
      <c r="C793" s="4" t="s">
        <v>157</v>
      </c>
      <c r="D793" s="4" t="s">
        <v>273</v>
      </c>
      <c r="E793" s="52" t="s">
        <v>293</v>
      </c>
      <c r="F793" s="4" t="s">
        <v>143</v>
      </c>
      <c r="G793" s="7">
        <v>11130.098999999998</v>
      </c>
      <c r="J793" s="8">
        <v>11130.098999999998</v>
      </c>
      <c r="K793" s="16">
        <v>-3.8095238095238071E-2</v>
      </c>
      <c r="L793" s="7">
        <v>11130.098999999998</v>
      </c>
      <c r="M793" s="7">
        <v>22260.197999999997</v>
      </c>
      <c r="P793" s="8">
        <v>22260.197999999997</v>
      </c>
      <c r="Q793" s="16">
        <v>-3.8095238095238071E-2</v>
      </c>
      <c r="R793" s="40">
        <v>15.82</v>
      </c>
      <c r="S793" s="16">
        <v>0</v>
      </c>
      <c r="V793" s="7">
        <v>2</v>
      </c>
      <c r="W793" s="7"/>
      <c r="Y793" s="7">
        <v>43329</v>
      </c>
      <c r="AB793" s="7">
        <v>71.5</v>
      </c>
      <c r="AE793" s="7">
        <v>320</v>
      </c>
      <c r="AF793" s="7">
        <v>17</v>
      </c>
      <c r="AG793" s="8">
        <v>303</v>
      </c>
      <c r="AH793" s="16">
        <v>-3.8095238095238071E-2</v>
      </c>
      <c r="AI793" s="7">
        <v>248</v>
      </c>
      <c r="AJ793" s="7">
        <v>55</v>
      </c>
      <c r="AK793" s="12">
        <v>0.77500000000000002</v>
      </c>
      <c r="AL793" s="12">
        <v>0.95</v>
      </c>
      <c r="AN793" s="12">
        <v>0.81848184818481851</v>
      </c>
      <c r="AO793" s="12">
        <v>0.94687500000000002</v>
      </c>
      <c r="AP793" s="12">
        <v>9.2465178721262031E-2</v>
      </c>
      <c r="AQ793" s="8">
        <v>32</v>
      </c>
      <c r="AR793" s="16">
        <v>-0.65957446808510634</v>
      </c>
      <c r="AS793" s="7">
        <v>1.1416339636104174</v>
      </c>
      <c r="AT793" s="7">
        <v>0.10561056105610561</v>
      </c>
      <c r="AU793" s="7">
        <v>5.2805280528052806E-2</v>
      </c>
      <c r="AV793" s="7">
        <v>180</v>
      </c>
      <c r="AW793" s="16">
        <v>2.9336266960029337E-4</v>
      </c>
      <c r="AX793" s="16">
        <v>-0.64609226880134818</v>
      </c>
      <c r="AY793" s="7">
        <v>528</v>
      </c>
      <c r="AZ793" s="10">
        <v>16.5</v>
      </c>
      <c r="BA793" s="16">
        <v>0</v>
      </c>
      <c r="BB793" s="7">
        <v>31.313146253694939</v>
      </c>
      <c r="BC793" s="16">
        <v>0.32467360465375267</v>
      </c>
      <c r="BD793" s="13">
        <v>60.574362079311534</v>
      </c>
      <c r="BE793" s="13">
        <v>1.8929488149784854</v>
      </c>
      <c r="BF793" s="16">
        <v>6.3790891334796086E-3</v>
      </c>
      <c r="BG793" s="44">
        <v>0.11977794183662945</v>
      </c>
      <c r="BH793" s="43">
        <v>28.03</v>
      </c>
      <c r="BI793" s="2">
        <v>36.732999999999997</v>
      </c>
    </row>
    <row r="794" spans="1:62" x14ac:dyDescent="0.2">
      <c r="A794" s="2">
        <v>2017</v>
      </c>
      <c r="B794" s="4" t="s">
        <v>0</v>
      </c>
      <c r="C794" s="4" t="s">
        <v>157</v>
      </c>
      <c r="D794" s="4" t="s">
        <v>273</v>
      </c>
      <c r="E794" s="52" t="s">
        <v>293</v>
      </c>
      <c r="F794" s="4" t="s">
        <v>143</v>
      </c>
      <c r="G794" s="7">
        <v>9734.244999999999</v>
      </c>
      <c r="J794" s="8">
        <v>9734.244999999999</v>
      </c>
      <c r="K794" s="16">
        <v>-7.3426573426573438E-2</v>
      </c>
      <c r="L794" s="7">
        <v>9734.244999999999</v>
      </c>
      <c r="M794" s="7">
        <v>19468.489999999998</v>
      </c>
      <c r="P794" s="8">
        <v>19468.489999999998</v>
      </c>
      <c r="Q794" s="16">
        <v>-7.3426573426573438E-2</v>
      </c>
      <c r="R794" s="40">
        <v>15.82</v>
      </c>
      <c r="S794" s="16">
        <v>0</v>
      </c>
      <c r="V794" s="7">
        <v>2</v>
      </c>
      <c r="W794" s="7"/>
      <c r="Y794" s="7">
        <v>37895</v>
      </c>
      <c r="AB794" s="7">
        <v>71.5</v>
      </c>
      <c r="AE794" s="7">
        <v>312</v>
      </c>
      <c r="AF794" s="7">
        <v>47</v>
      </c>
      <c r="AG794" s="8">
        <v>265</v>
      </c>
      <c r="AH794" s="16">
        <v>-7.3426573426573438E-2</v>
      </c>
      <c r="AI794" s="7">
        <v>234</v>
      </c>
      <c r="AJ794" s="7">
        <v>31</v>
      </c>
      <c r="AK794" s="12">
        <v>0.75</v>
      </c>
      <c r="AL794" s="12">
        <v>0.95</v>
      </c>
      <c r="AN794" s="12">
        <v>0.88301886792452833</v>
      </c>
      <c r="AO794" s="12">
        <v>0.84935897435897434</v>
      </c>
      <c r="AP794" s="12">
        <v>0.24405613904637979</v>
      </c>
      <c r="AQ794" s="8">
        <v>0</v>
      </c>
      <c r="AR794" s="16">
        <v>-1</v>
      </c>
      <c r="AS794" s="7">
        <v>0</v>
      </c>
      <c r="AT794" s="7">
        <v>0</v>
      </c>
      <c r="AU794" s="7">
        <v>0</v>
      </c>
      <c r="AV794" s="7">
        <v>180</v>
      </c>
      <c r="AW794" s="16">
        <v>0</v>
      </c>
      <c r="AX794" s="16">
        <v>-1</v>
      </c>
      <c r="AY794" s="7">
        <v>0</v>
      </c>
      <c r="AZ794" s="10">
        <v>16.5</v>
      </c>
      <c r="BA794" s="16">
        <v>0</v>
      </c>
      <c r="BB794" s="7">
        <v>0</v>
      </c>
      <c r="BC794" s="16">
        <v>0.50972029921932327</v>
      </c>
      <c r="BD794" s="13">
        <v>0</v>
      </c>
      <c r="BE794" s="13">
        <v>0</v>
      </c>
      <c r="BF794" s="16">
        <v>0</v>
      </c>
      <c r="BG794" s="44">
        <v>0</v>
      </c>
      <c r="BH794" s="43">
        <v>25.950000000000003</v>
      </c>
      <c r="BI794" s="2">
        <v>36.732999999999997</v>
      </c>
    </row>
    <row r="795" spans="1:62" x14ac:dyDescent="0.2">
      <c r="A795" s="2">
        <v>2017</v>
      </c>
      <c r="B795" s="4" t="s">
        <v>1</v>
      </c>
      <c r="C795" s="4" t="s">
        <v>157</v>
      </c>
      <c r="D795" s="4" t="s">
        <v>273</v>
      </c>
      <c r="E795" s="52" t="s">
        <v>293</v>
      </c>
      <c r="F795" s="4" t="s">
        <v>143</v>
      </c>
      <c r="G795" s="7">
        <v>10615.837</v>
      </c>
      <c r="J795" s="8">
        <v>10615.837</v>
      </c>
      <c r="K795" s="16">
        <v>-5.863192182410415E-2</v>
      </c>
      <c r="L795" s="7">
        <v>10615.837</v>
      </c>
      <c r="M795" s="7">
        <v>21231.673999999999</v>
      </c>
      <c r="P795" s="8">
        <v>21231.673999999999</v>
      </c>
      <c r="Q795" s="16">
        <v>-5.863192182410415E-2</v>
      </c>
      <c r="R795" s="40">
        <v>15.82</v>
      </c>
      <c r="S795" s="16">
        <v>0</v>
      </c>
      <c r="V795" s="7">
        <v>2</v>
      </c>
      <c r="W795" s="7"/>
      <c r="Y795" s="7">
        <v>41327</v>
      </c>
      <c r="AB795" s="7">
        <v>71.5</v>
      </c>
      <c r="AE795" s="7">
        <v>322</v>
      </c>
      <c r="AF795" s="7">
        <v>33</v>
      </c>
      <c r="AG795" s="8">
        <v>289</v>
      </c>
      <c r="AH795" s="16">
        <v>-5.8631921824104261E-2</v>
      </c>
      <c r="AI795" s="7">
        <v>260</v>
      </c>
      <c r="AJ795" s="7">
        <v>29</v>
      </c>
      <c r="AK795" s="12">
        <v>0.80745341614906829</v>
      </c>
      <c r="AL795" s="12">
        <v>0.95</v>
      </c>
      <c r="AN795" s="12">
        <v>0.89965397923875434</v>
      </c>
      <c r="AO795" s="12">
        <v>0.89751552795031053</v>
      </c>
      <c r="AP795" s="12">
        <v>0.21671265033611276</v>
      </c>
      <c r="AQ795" s="8">
        <v>0</v>
      </c>
      <c r="AR795" s="16">
        <v>-1</v>
      </c>
      <c r="AS795" s="7">
        <v>0</v>
      </c>
      <c r="AT795" s="7">
        <v>0</v>
      </c>
      <c r="AU795" s="7">
        <v>0</v>
      </c>
      <c r="AV795" s="7">
        <v>180</v>
      </c>
      <c r="AW795" s="16">
        <v>0</v>
      </c>
      <c r="AX795" s="16">
        <v>-1</v>
      </c>
      <c r="AY795" s="7">
        <v>0</v>
      </c>
      <c r="AZ795" s="10">
        <v>16.5</v>
      </c>
      <c r="BA795" s="16">
        <v>0</v>
      </c>
      <c r="BB795" s="7">
        <v>0</v>
      </c>
      <c r="BC795" s="16">
        <v>0.5099448806687904</v>
      </c>
      <c r="BD795" s="13">
        <v>0</v>
      </c>
      <c r="BE795" s="13">
        <v>0</v>
      </c>
      <c r="BF795" s="16">
        <v>0</v>
      </c>
      <c r="BG795" s="44">
        <v>0</v>
      </c>
      <c r="BH795" s="43">
        <v>27.580000000000002</v>
      </c>
      <c r="BI795" s="2">
        <v>36.732999999999997</v>
      </c>
    </row>
    <row r="796" spans="1:62" x14ac:dyDescent="0.2">
      <c r="A796" s="2">
        <v>2017</v>
      </c>
      <c r="B796" s="4" t="s">
        <v>2</v>
      </c>
      <c r="C796" s="4" t="s">
        <v>157</v>
      </c>
      <c r="D796" s="4" t="s">
        <v>273</v>
      </c>
      <c r="E796" s="52" t="s">
        <v>293</v>
      </c>
      <c r="F796" s="4" t="s">
        <v>143</v>
      </c>
      <c r="G796" s="7">
        <v>10505.637999999999</v>
      </c>
      <c r="J796" s="8">
        <v>10505.637999999999</v>
      </c>
      <c r="K796" s="16">
        <v>-2.3890784982935065E-2</v>
      </c>
      <c r="L796" s="7">
        <v>10505.637999999999</v>
      </c>
      <c r="M796" s="7">
        <v>21011.275999999998</v>
      </c>
      <c r="P796" s="8">
        <v>21011.275999999998</v>
      </c>
      <c r="Q796" s="16">
        <v>-2.3890784982935065E-2</v>
      </c>
      <c r="R796" s="40">
        <v>15.82</v>
      </c>
      <c r="S796" s="16">
        <v>0</v>
      </c>
      <c r="V796" s="7">
        <v>2</v>
      </c>
      <c r="W796" s="7"/>
      <c r="Y796" s="7">
        <v>40898</v>
      </c>
      <c r="AB796" s="7">
        <v>71.5</v>
      </c>
      <c r="AE796" s="7">
        <v>312</v>
      </c>
      <c r="AF796" s="7">
        <v>26</v>
      </c>
      <c r="AG796" s="8">
        <v>286</v>
      </c>
      <c r="AH796" s="16">
        <v>-2.3890784982935176E-2</v>
      </c>
      <c r="AI796" s="7">
        <v>264</v>
      </c>
      <c r="AJ796" s="7">
        <v>22</v>
      </c>
      <c r="AK796" s="12">
        <v>0.84615384615384615</v>
      </c>
      <c r="AL796" s="12">
        <v>0.95</v>
      </c>
      <c r="AN796" s="12">
        <v>0.92307692307692313</v>
      </c>
      <c r="AO796" s="12">
        <v>0.91666666666666663</v>
      </c>
      <c r="AP796" s="12">
        <v>0.31292008961911888</v>
      </c>
      <c r="AQ796" s="8">
        <v>5</v>
      </c>
      <c r="AR796" s="16">
        <v>-0.9137931034482758</v>
      </c>
      <c r="AS796" s="7">
        <v>0.19004180919802355</v>
      </c>
      <c r="AT796" s="7">
        <v>1.7482517482517484E-2</v>
      </c>
      <c r="AU796" s="7">
        <v>8.7412587412587419E-3</v>
      </c>
      <c r="AV796" s="7">
        <v>180</v>
      </c>
      <c r="AW796" s="16">
        <v>4.8562548562548569E-5</v>
      </c>
      <c r="AX796" s="16">
        <v>-0.91168314444176513</v>
      </c>
      <c r="AY796" s="7">
        <v>82.5</v>
      </c>
      <c r="AZ796" s="10">
        <v>16.5</v>
      </c>
      <c r="BA796" s="16">
        <v>0</v>
      </c>
      <c r="BB796" s="7">
        <v>5.1328150005203339</v>
      </c>
      <c r="BC796" s="16">
        <v>0.48235542418620742</v>
      </c>
      <c r="BD796" s="13">
        <v>21.981756273529122</v>
      </c>
      <c r="BE796" s="13">
        <v>4.3963512547058246</v>
      </c>
      <c r="BF796" s="16">
        <v>1.4102013036072164E-2</v>
      </c>
      <c r="BG796" s="44">
        <v>0.26831015062489777</v>
      </c>
      <c r="BH796" s="43">
        <v>26.310000000000002</v>
      </c>
      <c r="BI796" s="2">
        <v>36.732999999999997</v>
      </c>
    </row>
    <row r="797" spans="1:62" x14ac:dyDescent="0.2">
      <c r="A797" s="2">
        <v>2017</v>
      </c>
      <c r="B797" s="4" t="s">
        <v>3</v>
      </c>
      <c r="C797" s="4" t="s">
        <v>157</v>
      </c>
      <c r="D797" s="4" t="s">
        <v>273</v>
      </c>
      <c r="E797" s="52" t="s">
        <v>293</v>
      </c>
      <c r="F797" s="4" t="s">
        <v>143</v>
      </c>
      <c r="G797" s="7">
        <v>9256.7159999999985</v>
      </c>
      <c r="J797" s="8">
        <v>9256.7159999999985</v>
      </c>
      <c r="K797" s="16">
        <v>-4.5454545454545525E-2</v>
      </c>
      <c r="L797" s="7">
        <v>9256.7159999999985</v>
      </c>
      <c r="M797" s="7">
        <v>18513.431999999997</v>
      </c>
      <c r="P797" s="8">
        <v>18513.431999999997</v>
      </c>
      <c r="Q797" s="16">
        <v>-4.5454545454545525E-2</v>
      </c>
      <c r="R797" s="40">
        <v>15.82</v>
      </c>
      <c r="S797" s="16">
        <v>0</v>
      </c>
      <c r="V797" s="7">
        <v>2</v>
      </c>
      <c r="W797" s="7"/>
      <c r="Y797" s="7">
        <v>36036</v>
      </c>
      <c r="AB797" s="7">
        <v>71.5</v>
      </c>
      <c r="AE797" s="7">
        <v>320</v>
      </c>
      <c r="AF797" s="7">
        <v>68</v>
      </c>
      <c r="AG797" s="8">
        <v>252</v>
      </c>
      <c r="AH797" s="16">
        <v>-4.5454545454545414E-2</v>
      </c>
      <c r="AI797" s="7">
        <v>217</v>
      </c>
      <c r="AJ797" s="7">
        <v>35</v>
      </c>
      <c r="AK797" s="12">
        <v>0.67812499999999998</v>
      </c>
      <c r="AL797" s="12">
        <v>0.95</v>
      </c>
      <c r="AN797" s="12">
        <v>0.86111111111111116</v>
      </c>
      <c r="AO797" s="12">
        <v>0.78749999999999998</v>
      </c>
      <c r="AP797" s="12">
        <v>0.13666666666666671</v>
      </c>
      <c r="AQ797" s="8">
        <v>0</v>
      </c>
      <c r="AR797" s="16">
        <v>-1</v>
      </c>
      <c r="AS797" s="7">
        <v>0</v>
      </c>
      <c r="AT797" s="7">
        <v>0</v>
      </c>
      <c r="AU797" s="7">
        <v>0</v>
      </c>
      <c r="AV797" s="7">
        <v>180</v>
      </c>
      <c r="AW797" s="16">
        <v>0</v>
      </c>
      <c r="AX797" s="16">
        <v>-1</v>
      </c>
      <c r="AY797" s="7">
        <v>0</v>
      </c>
      <c r="AZ797" s="10">
        <v>16.5</v>
      </c>
      <c r="BA797" s="16">
        <v>0</v>
      </c>
      <c r="BB797" s="7">
        <v>0</v>
      </c>
      <c r="BC797" s="16">
        <v>0.50457575757575757</v>
      </c>
      <c r="BD797" s="13">
        <v>0</v>
      </c>
      <c r="BE797" s="13">
        <v>0</v>
      </c>
      <c r="BF797" s="16">
        <v>0</v>
      </c>
      <c r="BG797" s="44">
        <v>0</v>
      </c>
      <c r="BH797" s="43">
        <v>27.85</v>
      </c>
      <c r="BI797" s="2">
        <v>36.732999999999997</v>
      </c>
    </row>
    <row r="798" spans="1:62" x14ac:dyDescent="0.2">
      <c r="A798" s="2">
        <v>2017</v>
      </c>
      <c r="B798" s="4" t="s">
        <v>4</v>
      </c>
      <c r="C798" s="4" t="s">
        <v>157</v>
      </c>
      <c r="D798" s="4" t="s">
        <v>273</v>
      </c>
      <c r="E798" s="52" t="s">
        <v>293</v>
      </c>
      <c r="F798" s="4" t="s">
        <v>143</v>
      </c>
      <c r="G798" s="7">
        <v>514.26199999999994</v>
      </c>
      <c r="J798" s="8">
        <v>514.26199999999994</v>
      </c>
      <c r="K798" s="16">
        <v>-0.95512820512820518</v>
      </c>
      <c r="L798" s="7">
        <v>514.26199999999994</v>
      </c>
      <c r="M798" s="7">
        <v>1028.5239999999999</v>
      </c>
      <c r="P798" s="8">
        <v>1028.5239999999999</v>
      </c>
      <c r="Q798" s="16">
        <v>-0.95512820512820518</v>
      </c>
      <c r="R798" s="40">
        <v>15.82</v>
      </c>
      <c r="S798" s="16">
        <v>0</v>
      </c>
      <c r="V798" s="7">
        <v>2</v>
      </c>
      <c r="W798" s="7"/>
      <c r="Y798" s="7">
        <v>2002</v>
      </c>
      <c r="AB798" s="7">
        <v>71.5</v>
      </c>
      <c r="AE798" s="7">
        <v>320</v>
      </c>
      <c r="AF798" s="7">
        <v>306</v>
      </c>
      <c r="AG798" s="8">
        <v>14</v>
      </c>
      <c r="AH798" s="16">
        <v>-0.95512820512820518</v>
      </c>
      <c r="AI798" s="7">
        <v>14</v>
      </c>
      <c r="AJ798" s="7">
        <v>0</v>
      </c>
      <c r="AK798" s="12">
        <v>4.3749999999999997E-2</v>
      </c>
      <c r="AL798" s="12">
        <v>0.95</v>
      </c>
      <c r="AN798" s="12">
        <v>1</v>
      </c>
      <c r="AO798" s="12">
        <v>4.3749999999999997E-2</v>
      </c>
      <c r="AP798" s="12">
        <v>0.47867298578199047</v>
      </c>
      <c r="AQ798" s="8">
        <v>0</v>
      </c>
      <c r="AR798" s="16">
        <v>-1</v>
      </c>
      <c r="AS798" s="7">
        <v>0</v>
      </c>
      <c r="AT798" s="7">
        <v>0</v>
      </c>
      <c r="AU798" s="7">
        <v>0</v>
      </c>
      <c r="AV798" s="7">
        <v>180</v>
      </c>
      <c r="AW798" s="16">
        <v>0</v>
      </c>
      <c r="AX798" s="16">
        <v>-1</v>
      </c>
      <c r="AY798" s="7">
        <v>0</v>
      </c>
      <c r="AZ798" s="10">
        <v>16.5</v>
      </c>
      <c r="BA798" s="16">
        <v>0</v>
      </c>
      <c r="BB798" s="7">
        <v>0</v>
      </c>
      <c r="BC798" s="16">
        <v>0.35684165755255803</v>
      </c>
      <c r="BD798" s="13">
        <v>0</v>
      </c>
      <c r="BE798" s="13">
        <v>0</v>
      </c>
      <c r="BF798" s="16">
        <v>0</v>
      </c>
      <c r="BG798" s="44">
        <v>0</v>
      </c>
      <c r="BH798" s="43">
        <v>28.03</v>
      </c>
      <c r="BI798" s="2">
        <v>36.732999999999997</v>
      </c>
      <c r="BJ798" s="2" t="s">
        <v>294</v>
      </c>
    </row>
    <row r="799" spans="1:62" x14ac:dyDescent="0.2">
      <c r="A799" s="2">
        <v>2005</v>
      </c>
      <c r="B799" s="4" t="s">
        <v>8</v>
      </c>
      <c r="C799" s="4" t="s">
        <v>226</v>
      </c>
      <c r="D799" s="4" t="s">
        <v>227</v>
      </c>
      <c r="E799" s="52" t="s">
        <v>237</v>
      </c>
      <c r="F799" s="4" t="s">
        <v>115</v>
      </c>
      <c r="I799" s="7">
        <v>97231.790999999997</v>
      </c>
      <c r="J799" s="8">
        <v>97231.790999999997</v>
      </c>
      <c r="K799" s="16">
        <v>-2.3303167420814508E-2</v>
      </c>
      <c r="O799" s="7">
        <v>427819.88040000002</v>
      </c>
      <c r="P799" s="8">
        <v>427819.88040000002</v>
      </c>
      <c r="Q799" s="16">
        <v>7.4366515837104075E-2</v>
      </c>
      <c r="R799" s="40"/>
      <c r="S799" s="16"/>
      <c r="T799" s="10">
        <v>31.4</v>
      </c>
      <c r="U799" s="16">
        <v>0</v>
      </c>
      <c r="V799" s="7"/>
      <c r="W799" s="7"/>
      <c r="X799" s="10">
        <v>4.4000000000000004</v>
      </c>
      <c r="AA799" s="7">
        <v>1063708.8</v>
      </c>
      <c r="AD799" s="7">
        <v>56</v>
      </c>
      <c r="AE799" s="7">
        <v>4409</v>
      </c>
      <c r="AF799" s="7">
        <v>92</v>
      </c>
      <c r="AG799" s="8">
        <v>4317</v>
      </c>
      <c r="AH799" s="16">
        <v>-2.3303167420814508E-2</v>
      </c>
      <c r="AI799" s="7">
        <v>4109</v>
      </c>
      <c r="AJ799" s="7">
        <v>208</v>
      </c>
      <c r="AK799" s="12">
        <v>0.93195735994556583</v>
      </c>
      <c r="AL799" s="12">
        <v>0.95</v>
      </c>
      <c r="AN799" s="12">
        <v>0.95181839240213106</v>
      </c>
      <c r="AO799" s="12">
        <v>0.97913359038330683</v>
      </c>
      <c r="AP799" s="12">
        <v>-1.9109980317691955E-2</v>
      </c>
      <c r="AQ799" s="8">
        <v>1775080</v>
      </c>
      <c r="AR799" s="16">
        <v>4.691686557190633E-2</v>
      </c>
      <c r="AS799" s="7">
        <v>66507.306107156241</v>
      </c>
      <c r="AT799" s="7">
        <v>411.1836923789669</v>
      </c>
      <c r="AU799" s="7">
        <v>93.450839177037921</v>
      </c>
      <c r="AV799" s="7">
        <v>176</v>
      </c>
      <c r="AW799" s="16">
        <v>0.53097067714226087</v>
      </c>
      <c r="AX799" s="16">
        <v>-2.5549614457045955E-2</v>
      </c>
      <c r="AY799" s="7">
        <v>28401280</v>
      </c>
      <c r="AZ799" s="10">
        <v>16</v>
      </c>
      <c r="BA799" s="16">
        <v>0</v>
      </c>
      <c r="BB799" s="7">
        <v>2074952.2398418277</v>
      </c>
      <c r="BC799" s="16">
        <v>6.2031757125908804E-3</v>
      </c>
      <c r="BD799" s="13"/>
      <c r="BE799" s="13"/>
      <c r="BG799" s="44"/>
      <c r="BH799" s="43">
        <v>26.69</v>
      </c>
      <c r="BI799" s="2">
        <v>22.523</v>
      </c>
    </row>
    <row r="800" spans="1:62" x14ac:dyDescent="0.2">
      <c r="A800" s="2">
        <v>2005</v>
      </c>
      <c r="B800" s="4" t="s">
        <v>9</v>
      </c>
      <c r="C800" s="4" t="s">
        <v>226</v>
      </c>
      <c r="D800" s="4" t="s">
        <v>227</v>
      </c>
      <c r="E800" s="52" t="s">
        <v>237</v>
      </c>
      <c r="F800" s="4" t="s">
        <v>115</v>
      </c>
      <c r="I800" s="7">
        <v>90519.937000000005</v>
      </c>
      <c r="J800" s="8">
        <v>90519.937000000005</v>
      </c>
      <c r="K800" s="16">
        <v>-2.7112079399660982E-2</v>
      </c>
      <c r="O800" s="7">
        <v>407339.71650000004</v>
      </c>
      <c r="P800" s="8">
        <v>407339.71650000004</v>
      </c>
      <c r="Q800" s="16">
        <v>9.449891067538152E-2</v>
      </c>
      <c r="R800" s="40"/>
      <c r="S800" s="16"/>
      <c r="T800" s="10">
        <v>31.4</v>
      </c>
      <c r="U800" s="16">
        <v>0</v>
      </c>
      <c r="V800" s="7"/>
      <c r="W800" s="7"/>
      <c r="X800" s="10">
        <v>4.5</v>
      </c>
      <c r="AA800" s="7">
        <v>1012788</v>
      </c>
      <c r="AD800" s="7">
        <v>56</v>
      </c>
      <c r="AE800" s="7">
        <v>4072</v>
      </c>
      <c r="AF800" s="7">
        <v>53</v>
      </c>
      <c r="AG800" s="8">
        <v>4019</v>
      </c>
      <c r="AH800" s="16">
        <v>-2.7112079399661093E-2</v>
      </c>
      <c r="AI800" s="7">
        <v>3833</v>
      </c>
      <c r="AJ800" s="7">
        <v>186</v>
      </c>
      <c r="AK800" s="12">
        <v>0.94130648330058941</v>
      </c>
      <c r="AL800" s="12">
        <v>0.95</v>
      </c>
      <c r="AN800" s="12">
        <v>0.9537198308036825</v>
      </c>
      <c r="AO800" s="12">
        <v>0.98698428290766205</v>
      </c>
      <c r="AP800" s="12">
        <v>-2.3347391906293424E-2</v>
      </c>
      <c r="AQ800" s="8">
        <v>1918797</v>
      </c>
      <c r="AR800" s="16">
        <v>6.7168475462257238E-2</v>
      </c>
      <c r="AS800" s="7">
        <v>78897.90296052632</v>
      </c>
      <c r="AT800" s="7">
        <v>477.43145060960438</v>
      </c>
      <c r="AU800" s="7">
        <v>106.09587791324542</v>
      </c>
      <c r="AV800" s="7">
        <v>176</v>
      </c>
      <c r="AW800" s="16">
        <v>0.60281748814343983</v>
      </c>
      <c r="AX800" s="16">
        <v>-2.4970728564964295E-2</v>
      </c>
      <c r="AY800" s="7">
        <v>30700752</v>
      </c>
      <c r="AZ800" s="10">
        <v>16</v>
      </c>
      <c r="BA800" s="16">
        <v>0</v>
      </c>
      <c r="BB800" s="7">
        <v>2224168.1608586488</v>
      </c>
      <c r="BC800" s="16">
        <v>4.7282092119205858E-3</v>
      </c>
      <c r="BD800" s="13"/>
      <c r="BE800" s="13"/>
      <c r="BG800" s="44"/>
      <c r="BH800" s="43">
        <v>24.32</v>
      </c>
      <c r="BI800" s="2">
        <v>22.523</v>
      </c>
    </row>
    <row r="801" spans="1:61" x14ac:dyDescent="0.2">
      <c r="A801" s="2">
        <v>2005</v>
      </c>
      <c r="B801" s="4" t="s">
        <v>10</v>
      </c>
      <c r="C801" s="4" t="s">
        <v>226</v>
      </c>
      <c r="D801" s="4" t="s">
        <v>227</v>
      </c>
      <c r="E801" s="52" t="s">
        <v>237</v>
      </c>
      <c r="F801" s="4" t="s">
        <v>115</v>
      </c>
      <c r="I801" s="7">
        <v>98042.618999999992</v>
      </c>
      <c r="J801" s="8">
        <v>98042.618999999992</v>
      </c>
      <c r="K801" s="16">
        <v>-2.5083986562150051E-2</v>
      </c>
      <c r="O801" s="7">
        <v>392170.47599999997</v>
      </c>
      <c r="P801" s="8">
        <v>392170.47599999997</v>
      </c>
      <c r="Q801" s="16">
        <v>-2.5083986562150051E-2</v>
      </c>
      <c r="R801" s="40"/>
      <c r="S801" s="16"/>
      <c r="T801" s="10">
        <v>31.4</v>
      </c>
      <c r="U801" s="16">
        <v>0</v>
      </c>
      <c r="V801" s="7"/>
      <c r="W801" s="7"/>
      <c r="X801" s="10">
        <v>4</v>
      </c>
      <c r="AA801" s="7">
        <v>975072</v>
      </c>
      <c r="AD801" s="7">
        <v>56</v>
      </c>
      <c r="AE801" s="7">
        <v>4479</v>
      </c>
      <c r="AF801" s="7">
        <v>126</v>
      </c>
      <c r="AG801" s="8">
        <v>4353</v>
      </c>
      <c r="AH801" s="16">
        <v>-2.5083986562150051E-2</v>
      </c>
      <c r="AI801" s="7">
        <v>3875</v>
      </c>
      <c r="AJ801" s="7">
        <v>478</v>
      </c>
      <c r="AK801" s="12">
        <v>0.86514847064076805</v>
      </c>
      <c r="AL801" s="12">
        <v>0.95</v>
      </c>
      <c r="AN801" s="12">
        <v>0.89019067309901223</v>
      </c>
      <c r="AO801" s="12">
        <v>0.97186872069658403</v>
      </c>
      <c r="AP801" s="12">
        <v>-3.76025773881139E-2</v>
      </c>
      <c r="AQ801" s="8">
        <v>2219757</v>
      </c>
      <c r="AR801" s="16">
        <v>5.413930313764248E-2</v>
      </c>
      <c r="AS801" s="7">
        <v>86137.25261932479</v>
      </c>
      <c r="AT801" s="7">
        <v>509.93728463128878</v>
      </c>
      <c r="AU801" s="7">
        <v>127.48432115782219</v>
      </c>
      <c r="AV801" s="7">
        <v>176</v>
      </c>
      <c r="AW801" s="16">
        <v>0.72434273385126247</v>
      </c>
      <c r="AX801" s="16">
        <v>8.1261655986577974E-2</v>
      </c>
      <c r="AY801" s="7">
        <v>35516112</v>
      </c>
      <c r="AZ801" s="10">
        <v>16</v>
      </c>
      <c r="BA801" s="16">
        <v>0</v>
      </c>
      <c r="BB801" s="7">
        <v>2209871.3521753903</v>
      </c>
      <c r="BC801" s="16">
        <v>-4.9407883044530386E-2</v>
      </c>
      <c r="BD801" s="13"/>
      <c r="BE801" s="13"/>
      <c r="BG801" s="44"/>
      <c r="BH801" s="43">
        <v>25.77</v>
      </c>
      <c r="BI801" s="2">
        <v>22.523</v>
      </c>
    </row>
    <row r="802" spans="1:61" x14ac:dyDescent="0.2">
      <c r="A802" s="2">
        <v>2005</v>
      </c>
      <c r="B802" s="4" t="s">
        <v>0</v>
      </c>
      <c r="C802" s="4" t="s">
        <v>226</v>
      </c>
      <c r="D802" s="4" t="s">
        <v>227</v>
      </c>
      <c r="E802" s="52" t="s">
        <v>237</v>
      </c>
      <c r="F802" s="4" t="s">
        <v>115</v>
      </c>
      <c r="I802" s="7">
        <v>95429.951000000001</v>
      </c>
      <c r="J802" s="8">
        <v>95429.951000000001</v>
      </c>
      <c r="K802" s="16">
        <v>7.1309721892085509E-3</v>
      </c>
      <c r="O802" s="7">
        <v>381719.804</v>
      </c>
      <c r="P802" s="8">
        <v>381719.804</v>
      </c>
      <c r="Q802" s="16">
        <v>-5.3027435168310211E-3</v>
      </c>
      <c r="R802" s="40"/>
      <c r="S802" s="16"/>
      <c r="T802" s="10">
        <v>31.4</v>
      </c>
      <c r="U802" s="16">
        <v>0</v>
      </c>
      <c r="V802" s="7"/>
      <c r="W802" s="7"/>
      <c r="X802" s="10">
        <v>4</v>
      </c>
      <c r="AA802" s="7">
        <v>949088</v>
      </c>
      <c r="AD802" s="7">
        <v>56</v>
      </c>
      <c r="AE802" s="7">
        <v>4320</v>
      </c>
      <c r="AF802" s="7">
        <v>83</v>
      </c>
      <c r="AG802" s="8">
        <v>4237</v>
      </c>
      <c r="AH802" s="16">
        <v>7.1309721892085509E-3</v>
      </c>
      <c r="AI802" s="7">
        <v>3814</v>
      </c>
      <c r="AJ802" s="7">
        <v>423</v>
      </c>
      <c r="AK802" s="12">
        <v>0.88287037037037042</v>
      </c>
      <c r="AL802" s="12">
        <v>0.95</v>
      </c>
      <c r="AN802" s="12">
        <v>0.90016521123436388</v>
      </c>
      <c r="AO802" s="12">
        <v>0.98078703703703707</v>
      </c>
      <c r="AP802" s="12">
        <v>-5.0878435172188263E-2</v>
      </c>
      <c r="AQ802" s="8">
        <v>2248021</v>
      </c>
      <c r="AR802" s="16">
        <v>0.16826192520283301</v>
      </c>
      <c r="AS802" s="7">
        <v>86362.696888205915</v>
      </c>
      <c r="AT802" s="7">
        <v>530.56903469435917</v>
      </c>
      <c r="AU802" s="7">
        <v>132.64225867358979</v>
      </c>
      <c r="AV802" s="7">
        <v>176</v>
      </c>
      <c r="AW802" s="16">
        <v>0.75364919700903288</v>
      </c>
      <c r="AX802" s="16">
        <v>0.17448994413970298</v>
      </c>
      <c r="AY802" s="7">
        <v>35968336</v>
      </c>
      <c r="AZ802" s="10">
        <v>16</v>
      </c>
      <c r="BA802" s="16">
        <v>0</v>
      </c>
      <c r="BB802" s="7">
        <v>2303685.0537953759</v>
      </c>
      <c r="BC802" s="16">
        <v>-9.0906621149228609E-2</v>
      </c>
      <c r="BD802" s="13"/>
      <c r="BE802" s="13"/>
      <c r="BG802" s="44"/>
      <c r="BH802" s="43">
        <v>26.03</v>
      </c>
      <c r="BI802" s="2">
        <v>22.523</v>
      </c>
    </row>
    <row r="803" spans="1:61" x14ac:dyDescent="0.2">
      <c r="A803" s="2">
        <v>2005</v>
      </c>
      <c r="B803" s="4" t="s">
        <v>1</v>
      </c>
      <c r="C803" s="4" t="s">
        <v>226</v>
      </c>
      <c r="D803" s="4" t="s">
        <v>227</v>
      </c>
      <c r="E803" s="52" t="s">
        <v>237</v>
      </c>
      <c r="F803" s="4" t="s">
        <v>115</v>
      </c>
      <c r="I803" s="7">
        <v>98402.986999999994</v>
      </c>
      <c r="J803" s="8">
        <v>98402.986999999994</v>
      </c>
      <c r="K803" s="16">
        <v>1.017341040462405E-2</v>
      </c>
      <c r="O803" s="7">
        <v>393611.94799999997</v>
      </c>
      <c r="P803" s="8">
        <v>393611.94799999997</v>
      </c>
      <c r="Q803" s="16">
        <v>-2.2978662670378736E-3</v>
      </c>
      <c r="R803" s="40"/>
      <c r="S803" s="16"/>
      <c r="T803" s="10">
        <v>31.4</v>
      </c>
      <c r="U803" s="16">
        <v>0</v>
      </c>
      <c r="V803" s="7"/>
      <c r="W803" s="7"/>
      <c r="X803" s="10">
        <v>4</v>
      </c>
      <c r="AA803" s="7">
        <v>978656</v>
      </c>
      <c r="AD803" s="7">
        <v>56</v>
      </c>
      <c r="AE803" s="7">
        <v>4409</v>
      </c>
      <c r="AF803" s="7">
        <v>40</v>
      </c>
      <c r="AG803" s="8">
        <v>4369</v>
      </c>
      <c r="AH803" s="16">
        <v>1.0173410404624272E-2</v>
      </c>
      <c r="AI803" s="7">
        <v>3977</v>
      </c>
      <c r="AJ803" s="7">
        <v>392</v>
      </c>
      <c r="AK803" s="12">
        <v>0.90201859832161491</v>
      </c>
      <c r="AL803" s="12">
        <v>0.95</v>
      </c>
      <c r="AN803" s="12">
        <v>0.91027695124742503</v>
      </c>
      <c r="AO803" s="12">
        <v>0.99092764799274213</v>
      </c>
      <c r="AP803" s="12">
        <v>-5.7018487629913017E-2</v>
      </c>
      <c r="AQ803" s="8">
        <v>2207474</v>
      </c>
      <c r="AR803" s="16">
        <v>0.10035670420468312</v>
      </c>
      <c r="AS803" s="7">
        <v>83775.104364326369</v>
      </c>
      <c r="AT803" s="7">
        <v>505.25841153582053</v>
      </c>
      <c r="AU803" s="7">
        <v>126.31460288395513</v>
      </c>
      <c r="AV803" s="7">
        <v>176</v>
      </c>
      <c r="AW803" s="16">
        <v>0.71769660729519957</v>
      </c>
      <c r="AX803" s="16">
        <v>0.10289100023033182</v>
      </c>
      <c r="AY803" s="7">
        <v>35319584</v>
      </c>
      <c r="AZ803" s="10">
        <v>16</v>
      </c>
      <c r="BA803" s="16">
        <v>0</v>
      </c>
      <c r="BB803" s="7">
        <v>2219576.6711735544</v>
      </c>
      <c r="BC803" s="16">
        <v>-5.5112666797232361E-2</v>
      </c>
      <c r="BD803" s="13"/>
      <c r="BE803" s="13"/>
      <c r="BG803" s="44"/>
      <c r="BH803" s="43">
        <v>26.35</v>
      </c>
      <c r="BI803" s="2">
        <v>22.523</v>
      </c>
    </row>
    <row r="804" spans="1:61" x14ac:dyDescent="0.2">
      <c r="A804" s="2">
        <v>2005</v>
      </c>
      <c r="B804" s="4" t="s">
        <v>2</v>
      </c>
      <c r="C804" s="4" t="s">
        <v>226</v>
      </c>
      <c r="D804" s="4" t="s">
        <v>227</v>
      </c>
      <c r="E804" s="52" t="s">
        <v>237</v>
      </c>
      <c r="F804" s="4" t="s">
        <v>115</v>
      </c>
      <c r="I804" s="7">
        <v>96173.209999999992</v>
      </c>
      <c r="J804" s="8">
        <v>96173.209999999992</v>
      </c>
      <c r="K804" s="16">
        <v>-7.8996282527882267E-3</v>
      </c>
      <c r="O804" s="7">
        <v>384692.83999999997</v>
      </c>
      <c r="P804" s="8">
        <v>384692.83999999997</v>
      </c>
      <c r="Q804" s="16">
        <v>-7.7115933258407487E-2</v>
      </c>
      <c r="R804" s="40"/>
      <c r="S804" s="16"/>
      <c r="T804" s="10">
        <v>31.4</v>
      </c>
      <c r="U804" s="16">
        <v>0</v>
      </c>
      <c r="V804" s="7"/>
      <c r="W804" s="7"/>
      <c r="X804" s="10">
        <v>4</v>
      </c>
      <c r="AA804" s="7">
        <v>956480</v>
      </c>
      <c r="AD804" s="7">
        <v>56</v>
      </c>
      <c r="AE804" s="7">
        <v>4328</v>
      </c>
      <c r="AF804" s="7">
        <v>58</v>
      </c>
      <c r="AG804" s="8">
        <v>4270</v>
      </c>
      <c r="AH804" s="16">
        <v>-7.8996282527881156E-3</v>
      </c>
      <c r="AI804" s="7">
        <v>3898</v>
      </c>
      <c r="AJ804" s="7">
        <v>372</v>
      </c>
      <c r="AK804" s="12">
        <v>0.90064695009242146</v>
      </c>
      <c r="AL804" s="12">
        <v>0.95</v>
      </c>
      <c r="AN804" s="12">
        <v>0.91288056206088997</v>
      </c>
      <c r="AO804" s="12">
        <v>0.9865988909426987</v>
      </c>
      <c r="AP804" s="12">
        <v>-4.6350014779109161E-2</v>
      </c>
      <c r="AQ804" s="8">
        <v>2101427</v>
      </c>
      <c r="AR804" s="16">
        <v>3.4717797567405562E-2</v>
      </c>
      <c r="AS804" s="7">
        <v>84837.585789261211</v>
      </c>
      <c r="AT804" s="7">
        <v>492.13747072599534</v>
      </c>
      <c r="AU804" s="7">
        <v>123.03436768149884</v>
      </c>
      <c r="AV804" s="7">
        <v>176</v>
      </c>
      <c r="AW804" s="16">
        <v>0.69905890728124342</v>
      </c>
      <c r="AX804" s="16">
        <v>0.12117852594493495</v>
      </c>
      <c r="AY804" s="7">
        <v>33622832</v>
      </c>
      <c r="AZ804" s="10">
        <v>16</v>
      </c>
      <c r="BA804" s="16">
        <v>0</v>
      </c>
      <c r="BB804" s="7">
        <v>2117813.4923733156</v>
      </c>
      <c r="BC804" s="16">
        <v>-6.6804190100936009E-2</v>
      </c>
      <c r="BD804" s="13"/>
      <c r="BE804" s="13"/>
      <c r="BG804" s="44"/>
      <c r="BH804" s="43">
        <v>24.77</v>
      </c>
      <c r="BI804" s="2">
        <v>22.523</v>
      </c>
    </row>
    <row r="805" spans="1:61" x14ac:dyDescent="0.2">
      <c r="A805" s="2">
        <v>2005</v>
      </c>
      <c r="B805" s="4" t="s">
        <v>3</v>
      </c>
      <c r="C805" s="4" t="s">
        <v>226</v>
      </c>
      <c r="D805" s="4" t="s">
        <v>227</v>
      </c>
      <c r="E805" s="52" t="s">
        <v>237</v>
      </c>
      <c r="F805" s="4" t="s">
        <v>115</v>
      </c>
      <c r="I805" s="7">
        <v>98222.803</v>
      </c>
      <c r="J805" s="8">
        <v>98222.803</v>
      </c>
      <c r="K805" s="16">
        <v>5.3019824804056981E-3</v>
      </c>
      <c r="O805" s="7">
        <v>392891.212</v>
      </c>
      <c r="P805" s="8">
        <v>392891.212</v>
      </c>
      <c r="Q805" s="16">
        <v>-4.2569540494851732E-2</v>
      </c>
      <c r="R805" s="40"/>
      <c r="S805" s="16"/>
      <c r="T805" s="10">
        <v>31.4</v>
      </c>
      <c r="U805" s="16">
        <v>0</v>
      </c>
      <c r="V805" s="7"/>
      <c r="W805" s="7"/>
      <c r="X805" s="10">
        <v>4</v>
      </c>
      <c r="AA805" s="7">
        <v>976864</v>
      </c>
      <c r="AD805" s="7">
        <v>56</v>
      </c>
      <c r="AE805" s="7">
        <v>4430</v>
      </c>
      <c r="AF805" s="7">
        <v>69</v>
      </c>
      <c r="AG805" s="8">
        <v>4361</v>
      </c>
      <c r="AH805" s="16">
        <v>5.3019824804056981E-3</v>
      </c>
      <c r="AI805" s="7">
        <v>4080</v>
      </c>
      <c r="AJ805" s="7">
        <v>281</v>
      </c>
      <c r="AK805" s="12">
        <v>0.92099322799097061</v>
      </c>
      <c r="AL805" s="12">
        <v>0.95</v>
      </c>
      <c r="AN805" s="12">
        <v>0.93556523733088737</v>
      </c>
      <c r="AO805" s="12">
        <v>0.9844243792325057</v>
      </c>
      <c r="AP805" s="12">
        <v>2.3318708911091557E-2</v>
      </c>
      <c r="AQ805" s="8">
        <v>2120512</v>
      </c>
      <c r="AR805" s="16">
        <v>8.4029304665977245E-2</v>
      </c>
      <c r="AS805" s="7">
        <v>79449.681528662419</v>
      </c>
      <c r="AT805" s="7">
        <v>486.2444393487732</v>
      </c>
      <c r="AU805" s="7">
        <v>121.5611098371933</v>
      </c>
      <c r="AV805" s="7">
        <v>176</v>
      </c>
      <c r="AW805" s="16">
        <v>0.69068812407496194</v>
      </c>
      <c r="AX805" s="16">
        <v>0.13222771837263458</v>
      </c>
      <c r="AY805" s="7">
        <v>33928192</v>
      </c>
      <c r="AZ805" s="10">
        <v>16</v>
      </c>
      <c r="BA805" s="16">
        <v>0</v>
      </c>
      <c r="BB805" s="7">
        <v>2070013.5837139478</v>
      </c>
      <c r="BC805" s="16">
        <v>-6.2721591799126994E-2</v>
      </c>
      <c r="BD805" s="13"/>
      <c r="BE805" s="13"/>
      <c r="BG805" s="44"/>
      <c r="BH805" s="43">
        <v>26.69</v>
      </c>
      <c r="BI805" s="2">
        <v>22.523</v>
      </c>
    </row>
    <row r="806" spans="1:61" x14ac:dyDescent="0.2">
      <c r="A806" s="2">
        <v>2005</v>
      </c>
      <c r="B806" s="4" t="s">
        <v>4</v>
      </c>
      <c r="C806" s="4" t="s">
        <v>226</v>
      </c>
      <c r="D806" s="4" t="s">
        <v>227</v>
      </c>
      <c r="E806" s="52" t="s">
        <v>237</v>
      </c>
      <c r="F806" s="4" t="s">
        <v>115</v>
      </c>
      <c r="I806" s="7">
        <v>97502.066999999995</v>
      </c>
      <c r="J806" s="8">
        <v>97502.066999999995</v>
      </c>
      <c r="K806" s="16">
        <v>2.3153507756423775E-3</v>
      </c>
      <c r="O806" s="7">
        <v>399758.47469999996</v>
      </c>
      <c r="P806" s="8">
        <v>399758.47469999996</v>
      </c>
      <c r="Q806" s="16">
        <v>-0.16132797179997271</v>
      </c>
      <c r="R806" s="40"/>
      <c r="S806" s="16"/>
      <c r="T806" s="10">
        <v>31.4</v>
      </c>
      <c r="U806" s="16">
        <v>0</v>
      </c>
      <c r="V806" s="7"/>
      <c r="W806" s="7"/>
      <c r="X806" s="10">
        <v>4.0999999999999996</v>
      </c>
      <c r="AA806" s="7">
        <v>993938.39999999991</v>
      </c>
      <c r="AD806" s="7">
        <v>56</v>
      </c>
      <c r="AE806" s="7">
        <v>4501</v>
      </c>
      <c r="AF806" s="7">
        <v>172</v>
      </c>
      <c r="AG806" s="8">
        <v>4329</v>
      </c>
      <c r="AH806" s="16">
        <v>2.3153507756425995E-3</v>
      </c>
      <c r="AI806" s="7">
        <v>4060</v>
      </c>
      <c r="AJ806" s="7">
        <v>269</v>
      </c>
      <c r="AK806" s="12">
        <v>0.90202177293934682</v>
      </c>
      <c r="AL806" s="12">
        <v>0.95</v>
      </c>
      <c r="AN806" s="12">
        <v>0.93786093786093783</v>
      </c>
      <c r="AO806" s="12">
        <v>0.96178626971784043</v>
      </c>
      <c r="AP806" s="12">
        <v>3.0430269809562649E-2</v>
      </c>
      <c r="AQ806" s="8">
        <v>2145793.3581502684</v>
      </c>
      <c r="AR806" s="16">
        <v>5.0152476734028673E-2</v>
      </c>
      <c r="AS806" s="7">
        <v>81280.051445085934</v>
      </c>
      <c r="AT806" s="7">
        <v>495.67876141147343</v>
      </c>
      <c r="AU806" s="7">
        <v>120.89725888084719</v>
      </c>
      <c r="AV806" s="7">
        <v>176</v>
      </c>
      <c r="AW806" s="16">
        <v>0.6869162436411772</v>
      </c>
      <c r="AX806" s="16">
        <v>0.2521610849331466</v>
      </c>
      <c r="AY806" s="7">
        <v>34332693.730404295</v>
      </c>
      <c r="AZ806" s="10">
        <v>16</v>
      </c>
      <c r="BA806" s="16">
        <v>0</v>
      </c>
      <c r="BB806" s="7">
        <v>2043963.8826457593</v>
      </c>
      <c r="BC806" s="16">
        <v>-0.1225744453304885</v>
      </c>
      <c r="BD806" s="13"/>
      <c r="BE806" s="13"/>
      <c r="BG806" s="44"/>
      <c r="BH806" s="43">
        <v>26.4</v>
      </c>
      <c r="BI806" s="2">
        <v>22.523</v>
      </c>
    </row>
    <row r="807" spans="1:61" x14ac:dyDescent="0.2">
      <c r="A807" s="2">
        <v>2005</v>
      </c>
      <c r="B807" s="4" t="s">
        <v>11</v>
      </c>
      <c r="C807" s="4" t="s">
        <v>226</v>
      </c>
      <c r="D807" s="4" t="s">
        <v>227</v>
      </c>
      <c r="E807" s="52" t="s">
        <v>237</v>
      </c>
      <c r="F807" s="4" t="s">
        <v>115</v>
      </c>
      <c r="I807" s="7">
        <v>96803.853999999992</v>
      </c>
      <c r="J807" s="8">
        <v>96803.853999999992</v>
      </c>
      <c r="K807" s="16">
        <v>-1.4220183486238547E-2</v>
      </c>
      <c r="O807" s="7">
        <v>396895.80139999994</v>
      </c>
      <c r="P807" s="8">
        <v>396895.80139999994</v>
      </c>
      <c r="Q807" s="16">
        <v>-0.10184505606523975</v>
      </c>
      <c r="R807" s="40"/>
      <c r="S807" s="16"/>
      <c r="T807" s="10">
        <v>31.4</v>
      </c>
      <c r="U807" s="16">
        <v>0</v>
      </c>
      <c r="V807" s="7"/>
      <c r="W807" s="7"/>
      <c r="X807" s="10">
        <v>4.0999999999999996</v>
      </c>
      <c r="AA807" s="7">
        <v>986820.79999999993</v>
      </c>
      <c r="AD807" s="7">
        <v>56</v>
      </c>
      <c r="AE807" s="7">
        <v>4412</v>
      </c>
      <c r="AF807" s="7">
        <v>114</v>
      </c>
      <c r="AG807" s="8">
        <v>4298</v>
      </c>
      <c r="AH807" s="16">
        <v>-1.4220183486238547E-2</v>
      </c>
      <c r="AI807" s="7">
        <v>3821</v>
      </c>
      <c r="AJ807" s="7">
        <v>477</v>
      </c>
      <c r="AK807" s="12">
        <v>0.86604714415231188</v>
      </c>
      <c r="AL807" s="12">
        <v>0.95</v>
      </c>
      <c r="AN807" s="12">
        <v>0.8890181479758027</v>
      </c>
      <c r="AO807" s="12">
        <v>0.97416137805983682</v>
      </c>
      <c r="AP807" s="12">
        <v>-6.9805825492080698E-2</v>
      </c>
      <c r="AQ807" s="8">
        <v>2296378.6917774803</v>
      </c>
      <c r="AR807" s="16">
        <v>2.6788686485071933E-2</v>
      </c>
      <c r="AS807" s="7">
        <v>89388.037827072025</v>
      </c>
      <c r="AT807" s="7">
        <v>534.29006323347608</v>
      </c>
      <c r="AU807" s="7">
        <v>130.31464956914053</v>
      </c>
      <c r="AV807" s="7">
        <v>176</v>
      </c>
      <c r="AW807" s="16">
        <v>0.74042414527920752</v>
      </c>
      <c r="AX807" s="16">
        <v>0.1432199905138587</v>
      </c>
      <c r="AY807" s="7">
        <v>36742059.068439685</v>
      </c>
      <c r="AZ807" s="10">
        <v>16</v>
      </c>
      <c r="BA807" s="16">
        <v>0</v>
      </c>
      <c r="BB807" s="7">
        <v>2136897.1310951221</v>
      </c>
      <c r="BC807" s="16">
        <v>-8.1434614503385128E-2</v>
      </c>
      <c r="BD807" s="13"/>
      <c r="BE807" s="13"/>
      <c r="BG807" s="44"/>
      <c r="BH807" s="43">
        <v>25.69</v>
      </c>
      <c r="BI807" s="2">
        <v>22.523</v>
      </c>
    </row>
    <row r="808" spans="1:61" x14ac:dyDescent="0.2">
      <c r="A808" s="2">
        <v>2005</v>
      </c>
      <c r="B808" s="4" t="s">
        <v>5</v>
      </c>
      <c r="C808" s="4" t="s">
        <v>226</v>
      </c>
      <c r="D808" s="4" t="s">
        <v>227</v>
      </c>
      <c r="E808" s="52" t="s">
        <v>237</v>
      </c>
      <c r="F808" s="4" t="s">
        <v>115</v>
      </c>
      <c r="I808" s="7">
        <v>96646.192999999999</v>
      </c>
      <c r="J808" s="8">
        <v>96646.192999999999</v>
      </c>
      <c r="K808" s="16">
        <v>-1.8526989935956029E-2</v>
      </c>
      <c r="O808" s="7">
        <v>434907.86849999998</v>
      </c>
      <c r="P808" s="8">
        <v>434907.86849999998</v>
      </c>
      <c r="Q808" s="16">
        <v>-3.9863359719956915E-2</v>
      </c>
      <c r="R808" s="40"/>
      <c r="S808" s="16"/>
      <c r="T808" s="10">
        <v>31.4</v>
      </c>
      <c r="U808" s="16">
        <v>0</v>
      </c>
      <c r="V808" s="7"/>
      <c r="W808" s="7"/>
      <c r="X808" s="10">
        <v>4.5</v>
      </c>
      <c r="AA808" s="7">
        <v>1081332</v>
      </c>
      <c r="AD808" s="7">
        <v>56</v>
      </c>
      <c r="AE808" s="7">
        <v>4409</v>
      </c>
      <c r="AF808" s="7">
        <v>118</v>
      </c>
      <c r="AG808" s="8">
        <v>4291</v>
      </c>
      <c r="AH808" s="16">
        <v>-1.852698993595614E-2</v>
      </c>
      <c r="AI808" s="7">
        <v>3897</v>
      </c>
      <c r="AJ808" s="7">
        <v>394</v>
      </c>
      <c r="AK808" s="12">
        <v>0.88387389430709906</v>
      </c>
      <c r="AL808" s="12">
        <v>0.95</v>
      </c>
      <c r="AN808" s="12">
        <v>0.90817991144255417</v>
      </c>
      <c r="AO808" s="12">
        <v>0.97323656157858929</v>
      </c>
      <c r="AP808" s="12">
        <v>-6.0888700845116661E-2</v>
      </c>
      <c r="AQ808" s="8">
        <v>2277687.5768812671</v>
      </c>
      <c r="AR808" s="16">
        <v>2.0928579379464241E-2</v>
      </c>
      <c r="AS808" s="7">
        <v>85338.612846806558</v>
      </c>
      <c r="AT808" s="7">
        <v>530.80577415084292</v>
      </c>
      <c r="AU808" s="7">
        <v>117.95683870018732</v>
      </c>
      <c r="AV808" s="7">
        <v>176</v>
      </c>
      <c r="AW808" s="16">
        <v>0.67020931079651891</v>
      </c>
      <c r="AX808" s="16">
        <v>6.3315924576828886E-2</v>
      </c>
      <c r="AY808" s="7">
        <v>36443001.230100274</v>
      </c>
      <c r="AZ808" s="10">
        <v>16</v>
      </c>
      <c r="BA808" s="16">
        <v>0</v>
      </c>
      <c r="BB808" s="7">
        <v>2091869.1713410832</v>
      </c>
      <c r="BC808" s="16">
        <v>-4.1452230360117338E-2</v>
      </c>
      <c r="BD808" s="13"/>
      <c r="BE808" s="13"/>
      <c r="BG808" s="44"/>
      <c r="BH808" s="43">
        <v>26.69</v>
      </c>
      <c r="BI808" s="2">
        <v>22.523</v>
      </c>
    </row>
    <row r="809" spans="1:61" x14ac:dyDescent="0.2">
      <c r="A809" s="2">
        <v>2005</v>
      </c>
      <c r="B809" s="4" t="s">
        <v>6</v>
      </c>
      <c r="C809" s="4" t="s">
        <v>226</v>
      </c>
      <c r="D809" s="4" t="s">
        <v>227</v>
      </c>
      <c r="E809" s="52" t="s">
        <v>237</v>
      </c>
      <c r="F809" s="4" t="s">
        <v>115</v>
      </c>
      <c r="I809" s="7">
        <v>97231.790999999997</v>
      </c>
      <c r="J809" s="8">
        <v>97231.790999999997</v>
      </c>
      <c r="K809" s="16">
        <v>9.8245614035088469E-3</v>
      </c>
      <c r="O809" s="7">
        <v>388927.16399999999</v>
      </c>
      <c r="P809" s="8">
        <v>388927.16399999999</v>
      </c>
      <c r="Q809" s="16">
        <v>-0.12189168573607922</v>
      </c>
      <c r="R809" s="40"/>
      <c r="S809" s="16"/>
      <c r="T809" s="10">
        <v>31.4</v>
      </c>
      <c r="U809" s="16">
        <v>0</v>
      </c>
      <c r="V809" s="7"/>
      <c r="W809" s="7"/>
      <c r="X809" s="10">
        <v>4</v>
      </c>
      <c r="AA809" s="7">
        <v>967008</v>
      </c>
      <c r="AD809" s="7">
        <v>56</v>
      </c>
      <c r="AE809" s="7">
        <v>4416</v>
      </c>
      <c r="AF809" s="7">
        <v>99</v>
      </c>
      <c r="AG809" s="8">
        <v>4317</v>
      </c>
      <c r="AH809" s="16">
        <v>9.8245614035088469E-3</v>
      </c>
      <c r="AI809" s="7">
        <v>3950</v>
      </c>
      <c r="AJ809" s="7">
        <v>367</v>
      </c>
      <c r="AK809" s="12">
        <v>0.89447463768115942</v>
      </c>
      <c r="AL809" s="12">
        <v>0.95</v>
      </c>
      <c r="AN809" s="12">
        <v>0.91498725967106787</v>
      </c>
      <c r="AO809" s="12">
        <v>0.97758152173913049</v>
      </c>
      <c r="AP809" s="12">
        <v>-2.914605731104114E-2</v>
      </c>
      <c r="AQ809" s="8">
        <v>2265391</v>
      </c>
      <c r="AR809" s="16">
        <v>2.141379374249297E-2</v>
      </c>
      <c r="AS809" s="7">
        <v>87030.003841721089</v>
      </c>
      <c r="AT809" s="7">
        <v>524.76048181607598</v>
      </c>
      <c r="AU809" s="7">
        <v>131.190120454019</v>
      </c>
      <c r="AV809" s="7">
        <v>176</v>
      </c>
      <c r="AW809" s="16">
        <v>0.74539841167056242</v>
      </c>
      <c r="AX809" s="16">
        <v>0.16319795308930529</v>
      </c>
      <c r="AY809" s="7">
        <v>36246256</v>
      </c>
      <c r="AZ809" s="10">
        <v>16</v>
      </c>
      <c r="BA809" s="16">
        <v>0</v>
      </c>
      <c r="BB809" s="7">
        <v>2115016.7835294232</v>
      </c>
      <c r="BC809" s="16">
        <v>-8.2548669995054988E-2</v>
      </c>
      <c r="BD809" s="13"/>
      <c r="BE809" s="13"/>
      <c r="BG809" s="44"/>
      <c r="BH809" s="43">
        <v>26.03</v>
      </c>
      <c r="BI809" s="2">
        <v>22.523</v>
      </c>
    </row>
    <row r="810" spans="1:61" x14ac:dyDescent="0.2">
      <c r="A810" s="2">
        <v>2005</v>
      </c>
      <c r="B810" s="4" t="s">
        <v>7</v>
      </c>
      <c r="C810" s="4" t="s">
        <v>226</v>
      </c>
      <c r="D810" s="4" t="s">
        <v>227</v>
      </c>
      <c r="E810" s="52" t="s">
        <v>237</v>
      </c>
      <c r="F810" s="4" t="s">
        <v>115</v>
      </c>
      <c r="I810" s="7">
        <v>99146.245999999999</v>
      </c>
      <c r="J810" s="8">
        <v>99146.245999999999</v>
      </c>
      <c r="K810" s="16">
        <v>6.6316030185227248E-3</v>
      </c>
      <c r="O810" s="7">
        <v>456072.73159999994</v>
      </c>
      <c r="P810" s="8">
        <v>456072.73159999994</v>
      </c>
      <c r="Q810" s="16">
        <v>2.9001194196712099E-2</v>
      </c>
      <c r="R810" s="40"/>
      <c r="S810" s="16"/>
      <c r="T810" s="10">
        <v>31.4</v>
      </c>
      <c r="U810" s="16">
        <v>0</v>
      </c>
      <c r="V810" s="7"/>
      <c r="W810" s="7"/>
      <c r="X810" s="10">
        <v>4.5999999999999996</v>
      </c>
      <c r="AA810" s="7">
        <v>1133955.2</v>
      </c>
      <c r="AD810" s="7">
        <v>56</v>
      </c>
      <c r="AE810" s="7">
        <v>4480</v>
      </c>
      <c r="AF810" s="7">
        <v>78</v>
      </c>
      <c r="AG810" s="8">
        <v>4402</v>
      </c>
      <c r="AH810" s="16">
        <v>6.6316030185227248E-3</v>
      </c>
      <c r="AI810" s="7">
        <v>4217</v>
      </c>
      <c r="AJ810" s="7">
        <v>185</v>
      </c>
      <c r="AK810" s="12">
        <v>0.94129464285714282</v>
      </c>
      <c r="AL810" s="12">
        <v>0.95</v>
      </c>
      <c r="AN810" s="12">
        <v>0.95797364834166288</v>
      </c>
      <c r="AO810" s="12">
        <v>0.98258928571428572</v>
      </c>
      <c r="AP810" s="12">
        <v>9.2071221869649555E-3</v>
      </c>
      <c r="AQ810" s="8">
        <v>2277805.390023326</v>
      </c>
      <c r="AR810" s="16">
        <v>2.8029507217066207E-2</v>
      </c>
      <c r="AS810" s="7">
        <v>89395.815934981394</v>
      </c>
      <c r="AT810" s="7">
        <v>517.4478396236542</v>
      </c>
      <c r="AU810" s="7">
        <v>112.48866078775092</v>
      </c>
      <c r="AV810" s="7">
        <v>176</v>
      </c>
      <c r="AW810" s="16">
        <v>0.63914011811222116</v>
      </c>
      <c r="AX810" s="16">
        <v>-9.4430111949916906E-4</v>
      </c>
      <c r="AY810" s="7">
        <v>36444886.240373217</v>
      </c>
      <c r="AZ810" s="10">
        <v>16</v>
      </c>
      <c r="BA810" s="16">
        <v>0</v>
      </c>
      <c r="BB810" s="7">
        <v>2264394.9721248439</v>
      </c>
      <c r="BC810" s="16">
        <v>2.7191833821506254E-3</v>
      </c>
      <c r="BD810" s="13"/>
      <c r="BE810" s="13"/>
      <c r="BG810" s="44"/>
      <c r="BH810" s="43">
        <v>25.48</v>
      </c>
      <c r="BI810" s="2">
        <v>22.523</v>
      </c>
    </row>
    <row r="811" spans="1:61" x14ac:dyDescent="0.2">
      <c r="A811" s="2">
        <v>2006</v>
      </c>
      <c r="B811" s="4" t="s">
        <v>8</v>
      </c>
      <c r="C811" s="4" t="s">
        <v>226</v>
      </c>
      <c r="D811" s="4" t="s">
        <v>227</v>
      </c>
      <c r="E811" s="52" t="s">
        <v>237</v>
      </c>
      <c r="F811" s="4" t="s">
        <v>115</v>
      </c>
      <c r="I811" s="7">
        <v>99596.706000000006</v>
      </c>
      <c r="J811" s="8">
        <v>99596.706000000006</v>
      </c>
      <c r="K811" s="16">
        <v>2.4322446143155041E-2</v>
      </c>
      <c r="O811" s="7">
        <v>458144.84759999998</v>
      </c>
      <c r="P811" s="8">
        <v>458144.84759999998</v>
      </c>
      <c r="Q811" s="16">
        <v>7.0882557331480189E-2</v>
      </c>
      <c r="R811" s="40"/>
      <c r="S811" s="16"/>
      <c r="T811" s="10">
        <v>31.4</v>
      </c>
      <c r="U811" s="16">
        <v>0</v>
      </c>
      <c r="V811" s="7"/>
      <c r="W811" s="7"/>
      <c r="X811" s="10">
        <v>4.5999999999999996</v>
      </c>
      <c r="AA811" s="7">
        <v>1139107.2</v>
      </c>
      <c r="AD811" s="7">
        <v>56</v>
      </c>
      <c r="AE811" s="7">
        <v>4505</v>
      </c>
      <c r="AF811" s="7">
        <v>83</v>
      </c>
      <c r="AG811" s="8">
        <v>4422</v>
      </c>
      <c r="AH811" s="16">
        <v>2.4322446143155041E-2</v>
      </c>
      <c r="AI811" s="7">
        <v>4160</v>
      </c>
      <c r="AJ811" s="7">
        <v>262</v>
      </c>
      <c r="AK811" s="12">
        <v>0.92341842397336293</v>
      </c>
      <c r="AL811" s="12">
        <v>0.95</v>
      </c>
      <c r="AN811" s="12">
        <v>0.9407507914970602</v>
      </c>
      <c r="AO811" s="12">
        <v>0.98157602663706989</v>
      </c>
      <c r="AP811" s="12">
        <v>-1.1627849381161126E-2</v>
      </c>
      <c r="AQ811" s="8">
        <v>1940581</v>
      </c>
      <c r="AR811" s="16">
        <v>9.3235797823196798E-2</v>
      </c>
      <c r="AS811" s="7">
        <v>72708.167853128514</v>
      </c>
      <c r="AT811" s="7">
        <v>438.84690185436455</v>
      </c>
      <c r="AU811" s="7">
        <v>95.401500403122739</v>
      </c>
      <c r="AV811" s="7">
        <v>176</v>
      </c>
      <c r="AW811" s="16">
        <v>0.54205397956319734</v>
      </c>
      <c r="AX811" s="16">
        <v>2.0873661951706923E-2</v>
      </c>
      <c r="AY811" s="7">
        <v>31049296</v>
      </c>
      <c r="AZ811" s="10">
        <v>16</v>
      </c>
      <c r="BA811" s="16">
        <v>0</v>
      </c>
      <c r="BB811" s="7">
        <v>2268412.0673685092</v>
      </c>
      <c r="BC811" s="16">
        <v>-6.7351266853385655E-3</v>
      </c>
      <c r="BD811" s="13"/>
      <c r="BE811" s="13"/>
      <c r="BG811" s="44"/>
      <c r="BH811" s="43">
        <v>26.69</v>
      </c>
      <c r="BI811" s="2">
        <v>22.523</v>
      </c>
    </row>
    <row r="812" spans="1:61" x14ac:dyDescent="0.2">
      <c r="A812" s="2">
        <v>2006</v>
      </c>
      <c r="B812" s="4" t="s">
        <v>9</v>
      </c>
      <c r="C812" s="4" t="s">
        <v>226</v>
      </c>
      <c r="D812" s="4" t="s">
        <v>227</v>
      </c>
      <c r="E812" s="52" t="s">
        <v>237</v>
      </c>
      <c r="F812" s="4" t="s">
        <v>115</v>
      </c>
      <c r="I812" s="7">
        <v>87727.084999999992</v>
      </c>
      <c r="J812" s="8">
        <v>87727.084999999992</v>
      </c>
      <c r="K812" s="16">
        <v>-3.0853446130878481E-2</v>
      </c>
      <c r="O812" s="7">
        <v>403544.59099999996</v>
      </c>
      <c r="P812" s="8">
        <v>403544.59099999996</v>
      </c>
      <c r="Q812" s="16">
        <v>-9.3168560448980697E-3</v>
      </c>
      <c r="R812" s="40"/>
      <c r="S812" s="16"/>
      <c r="T812" s="10">
        <v>31.4</v>
      </c>
      <c r="U812" s="16">
        <v>0</v>
      </c>
      <c r="V812" s="7"/>
      <c r="W812" s="7"/>
      <c r="X812" s="10">
        <v>4.5999999999999996</v>
      </c>
      <c r="AA812" s="7">
        <v>1003351.9999999999</v>
      </c>
      <c r="AD812" s="7">
        <v>56</v>
      </c>
      <c r="AE812" s="7">
        <v>4096</v>
      </c>
      <c r="AF812" s="7">
        <v>201</v>
      </c>
      <c r="AG812" s="8">
        <v>3895</v>
      </c>
      <c r="AH812" s="16">
        <v>-3.085344613087837E-2</v>
      </c>
      <c r="AI812" s="7">
        <v>3312</v>
      </c>
      <c r="AJ812" s="7">
        <v>583</v>
      </c>
      <c r="AK812" s="12">
        <v>0.80859375</v>
      </c>
      <c r="AL812" s="12">
        <v>0.95</v>
      </c>
      <c r="AN812" s="12">
        <v>0.85032092426187422</v>
      </c>
      <c r="AO812" s="12">
        <v>0.950927734375</v>
      </c>
      <c r="AP812" s="12">
        <v>-0.10841643761845221</v>
      </c>
      <c r="AQ812" s="8">
        <v>1887998</v>
      </c>
      <c r="AR812" s="16">
        <v>-1.6051202915159823E-2</v>
      </c>
      <c r="AS812" s="7">
        <v>77631.49671052632</v>
      </c>
      <c r="AT812" s="7">
        <v>484.72349165596921</v>
      </c>
      <c r="AU812" s="7">
        <v>105.37467209912376</v>
      </c>
      <c r="AV812" s="7">
        <v>176</v>
      </c>
      <c r="AW812" s="16">
        <v>0.59871972783593042</v>
      </c>
      <c r="AX812" s="16">
        <v>-6.7976798750973844E-3</v>
      </c>
      <c r="AY812" s="7">
        <v>30207968</v>
      </c>
      <c r="AZ812" s="10">
        <v>16</v>
      </c>
      <c r="BA812" s="16">
        <v>0</v>
      </c>
      <c r="BB812" s="7">
        <v>2188467.5863912688</v>
      </c>
      <c r="BC812" s="16">
        <v>-1.3613493050472204E-2</v>
      </c>
      <c r="BD812" s="13"/>
      <c r="BE812" s="13"/>
      <c r="BG812" s="44"/>
      <c r="BH812" s="43">
        <v>24.32</v>
      </c>
      <c r="BI812" s="2">
        <v>22.523</v>
      </c>
    </row>
    <row r="813" spans="1:61" x14ac:dyDescent="0.2">
      <c r="A813" s="2">
        <v>2006</v>
      </c>
      <c r="B813" s="4" t="s">
        <v>10</v>
      </c>
      <c r="C813" s="4" t="s">
        <v>226</v>
      </c>
      <c r="D813" s="4" t="s">
        <v>227</v>
      </c>
      <c r="E813" s="52" t="s">
        <v>237</v>
      </c>
      <c r="F813" s="4" t="s">
        <v>115</v>
      </c>
      <c r="I813" s="7">
        <v>96736.285000000003</v>
      </c>
      <c r="J813" s="8">
        <v>96736.285000000003</v>
      </c>
      <c r="K813" s="16">
        <v>-1.3324144268320626E-2</v>
      </c>
      <c r="O813" s="7">
        <v>415966.02549999999</v>
      </c>
      <c r="P813" s="8">
        <v>415966.02549999999</v>
      </c>
      <c r="Q813" s="16">
        <v>6.0676544911555386E-2</v>
      </c>
      <c r="R813" s="40"/>
      <c r="S813" s="16"/>
      <c r="T813" s="10">
        <v>31.4</v>
      </c>
      <c r="U813" s="16">
        <v>0</v>
      </c>
      <c r="V813" s="7"/>
      <c r="W813" s="7"/>
      <c r="X813" s="10">
        <v>4.3</v>
      </c>
      <c r="AA813" s="7">
        <v>1034236</v>
      </c>
      <c r="AD813" s="7">
        <v>56</v>
      </c>
      <c r="AE813" s="7">
        <v>4483</v>
      </c>
      <c r="AF813" s="7">
        <v>188</v>
      </c>
      <c r="AG813" s="8">
        <v>4295</v>
      </c>
      <c r="AH813" s="16">
        <v>-1.3324144268320737E-2</v>
      </c>
      <c r="AI813" s="7">
        <v>3001</v>
      </c>
      <c r="AJ813" s="7">
        <v>1294</v>
      </c>
      <c r="AK813" s="12">
        <v>0.6694178005799688</v>
      </c>
      <c r="AL813" s="12">
        <v>0.95</v>
      </c>
      <c r="AN813" s="12">
        <v>0.69871944121071017</v>
      </c>
      <c r="AO813" s="12">
        <v>0.95806379656480034</v>
      </c>
      <c r="AP813" s="12">
        <v>-0.21509013481542683</v>
      </c>
      <c r="AQ813" s="8">
        <v>2280608</v>
      </c>
      <c r="AR813" s="16">
        <v>2.7413361012038617E-2</v>
      </c>
      <c r="AS813" s="7">
        <v>88498.564221963519</v>
      </c>
      <c r="AT813" s="7">
        <v>530.99138533178109</v>
      </c>
      <c r="AU813" s="7">
        <v>123.48636868180957</v>
      </c>
      <c r="AV813" s="7">
        <v>176</v>
      </c>
      <c r="AW813" s="16">
        <v>0.70162709478300889</v>
      </c>
      <c r="AX813" s="16">
        <v>-3.1360346430862385E-2</v>
      </c>
      <c r="AY813" s="7">
        <v>36489728</v>
      </c>
      <c r="AZ813" s="10">
        <v>16</v>
      </c>
      <c r="BA813" s="16">
        <v>0</v>
      </c>
      <c r="BB813" s="7">
        <v>2270451.3533427366</v>
      </c>
      <c r="BC813" s="16">
        <v>-8.4936691197756396E-3</v>
      </c>
      <c r="BD813" s="13"/>
      <c r="BE813" s="13"/>
      <c r="BG813" s="44"/>
      <c r="BH813" s="43">
        <v>25.77</v>
      </c>
      <c r="BI813" s="2">
        <v>22.523</v>
      </c>
    </row>
    <row r="814" spans="1:61" x14ac:dyDescent="0.2">
      <c r="A814" s="2">
        <v>2006</v>
      </c>
      <c r="B814" s="4" t="s">
        <v>0</v>
      </c>
      <c r="C814" s="4" t="s">
        <v>226</v>
      </c>
      <c r="D814" s="4" t="s">
        <v>227</v>
      </c>
      <c r="E814" s="52" t="s">
        <v>237</v>
      </c>
      <c r="F814" s="4" t="s">
        <v>115</v>
      </c>
      <c r="I814" s="7">
        <v>91420.857000000004</v>
      </c>
      <c r="J814" s="8">
        <v>91420.857000000004</v>
      </c>
      <c r="K814" s="16">
        <v>-4.2010856738258218E-2</v>
      </c>
      <c r="O814" s="7">
        <v>393109.6851</v>
      </c>
      <c r="P814" s="8">
        <v>393109.6851</v>
      </c>
      <c r="Q814" s="16">
        <v>2.9838329006372399E-2</v>
      </c>
      <c r="R814" s="40"/>
      <c r="S814" s="16"/>
      <c r="T814" s="10">
        <v>31.4</v>
      </c>
      <c r="U814" s="16">
        <v>0</v>
      </c>
      <c r="V814" s="7"/>
      <c r="W814" s="7"/>
      <c r="X814" s="10">
        <v>4.3</v>
      </c>
      <c r="AA814" s="7">
        <v>977407.2</v>
      </c>
      <c r="AD814" s="7">
        <v>56</v>
      </c>
      <c r="AE814" s="7">
        <v>4230</v>
      </c>
      <c r="AF814" s="7">
        <v>171</v>
      </c>
      <c r="AG814" s="8">
        <v>4059</v>
      </c>
      <c r="AH814" s="16">
        <v>-4.2010856738258218E-2</v>
      </c>
      <c r="AI814" s="7">
        <v>2801</v>
      </c>
      <c r="AJ814" s="7">
        <v>1258</v>
      </c>
      <c r="AK814" s="12">
        <v>0.66217494089834517</v>
      </c>
      <c r="AL814" s="12">
        <v>0.95</v>
      </c>
      <c r="AN814" s="12">
        <v>0.69007144616900717</v>
      </c>
      <c r="AO814" s="12">
        <v>0.95957446808510638</v>
      </c>
      <c r="AP814" s="12">
        <v>-0.23339467293705207</v>
      </c>
      <c r="AQ814" s="8">
        <v>2206213</v>
      </c>
      <c r="AR814" s="16">
        <v>-1.8597691035804331E-2</v>
      </c>
      <c r="AS814" s="7">
        <v>84756.550134460238</v>
      </c>
      <c r="AT814" s="7">
        <v>543.53609263365365</v>
      </c>
      <c r="AU814" s="7">
        <v>126.40374247294271</v>
      </c>
      <c r="AV814" s="7">
        <v>176</v>
      </c>
      <c r="AW814" s="16">
        <v>0.71820308223262908</v>
      </c>
      <c r="AX814" s="16">
        <v>-4.7032644520921485E-2</v>
      </c>
      <c r="AY814" s="7">
        <v>35299408</v>
      </c>
      <c r="AZ814" s="10">
        <v>16</v>
      </c>
      <c r="BA814" s="16">
        <v>0</v>
      </c>
      <c r="BB814" s="7">
        <v>2260841.8309210888</v>
      </c>
      <c r="BC814" s="16">
        <v>-8.2253163808961097E-3</v>
      </c>
      <c r="BD814" s="13"/>
      <c r="BE814" s="13"/>
      <c r="BG814" s="44"/>
      <c r="BH814" s="43">
        <v>26.03</v>
      </c>
      <c r="BI814" s="2">
        <v>22.523</v>
      </c>
    </row>
    <row r="815" spans="1:61" x14ac:dyDescent="0.2">
      <c r="A815" s="2">
        <v>2006</v>
      </c>
      <c r="B815" s="4" t="s">
        <v>1</v>
      </c>
      <c r="C815" s="4" t="s">
        <v>226</v>
      </c>
      <c r="D815" s="4" t="s">
        <v>227</v>
      </c>
      <c r="E815" s="52" t="s">
        <v>237</v>
      </c>
      <c r="F815" s="4" t="s">
        <v>115</v>
      </c>
      <c r="I815" s="7">
        <v>97794.865999999995</v>
      </c>
      <c r="J815" s="8">
        <v>97794.865999999995</v>
      </c>
      <c r="K815" s="16">
        <v>-6.1799038681620289E-3</v>
      </c>
      <c r="O815" s="7">
        <v>440076.897</v>
      </c>
      <c r="P815" s="8">
        <v>440076.897</v>
      </c>
      <c r="Q815" s="16">
        <v>0.11804760814831772</v>
      </c>
      <c r="R815" s="40"/>
      <c r="S815" s="16"/>
      <c r="T815" s="10">
        <v>31.4</v>
      </c>
      <c r="U815" s="16">
        <v>0</v>
      </c>
      <c r="V815" s="7"/>
      <c r="W815" s="7"/>
      <c r="X815" s="10">
        <v>4.5</v>
      </c>
      <c r="AA815" s="7">
        <v>1094184</v>
      </c>
      <c r="AD815" s="7">
        <v>56</v>
      </c>
      <c r="AE815" s="7">
        <v>4413</v>
      </c>
      <c r="AF815" s="7">
        <v>71</v>
      </c>
      <c r="AG815" s="8">
        <v>4342</v>
      </c>
      <c r="AH815" s="16">
        <v>-6.1799038681620289E-3</v>
      </c>
      <c r="AI815" s="7">
        <v>3856</v>
      </c>
      <c r="AJ815" s="7">
        <v>486</v>
      </c>
      <c r="AK815" s="12">
        <v>0.87378200770450942</v>
      </c>
      <c r="AL815" s="12">
        <v>0.95</v>
      </c>
      <c r="AN815" s="12">
        <v>0.8880700138185168</v>
      </c>
      <c r="AO815" s="12">
        <v>0.98391117153863583</v>
      </c>
      <c r="AP815" s="12">
        <v>-2.4395803275559458E-2</v>
      </c>
      <c r="AQ815" s="8">
        <v>2322253</v>
      </c>
      <c r="AR815" s="16">
        <v>5.1995629393596587E-2</v>
      </c>
      <c r="AS815" s="7">
        <v>88131.043643263751</v>
      </c>
      <c r="AT815" s="7">
        <v>534.83486872409026</v>
      </c>
      <c r="AU815" s="7">
        <v>118.85219304979783</v>
      </c>
      <c r="AV815" s="7">
        <v>176</v>
      </c>
      <c r="AW815" s="16">
        <v>0.67529655141930589</v>
      </c>
      <c r="AX815" s="16">
        <v>-5.9077966155765771E-2</v>
      </c>
      <c r="AY815" s="7">
        <v>37156048</v>
      </c>
      <c r="AZ815" s="10">
        <v>16</v>
      </c>
      <c r="BA815" s="16">
        <v>0</v>
      </c>
      <c r="BB815" s="7">
        <v>2334984.9571785671</v>
      </c>
      <c r="BC815" s="16">
        <v>2.5863421976694535E-2</v>
      </c>
      <c r="BD815" s="13"/>
      <c r="BE815" s="13"/>
      <c r="BG815" s="44"/>
      <c r="BH815" s="43">
        <v>26.35</v>
      </c>
      <c r="BI815" s="2">
        <v>22.523</v>
      </c>
    </row>
    <row r="816" spans="1:61" x14ac:dyDescent="0.2">
      <c r="A816" s="2">
        <v>2006</v>
      </c>
      <c r="B816" s="4" t="s">
        <v>2</v>
      </c>
      <c r="C816" s="4" t="s">
        <v>226</v>
      </c>
      <c r="D816" s="4" t="s">
        <v>227</v>
      </c>
      <c r="E816" s="52" t="s">
        <v>237</v>
      </c>
      <c r="F816" s="4" t="s">
        <v>115</v>
      </c>
      <c r="I816" s="7">
        <v>95610.134999999995</v>
      </c>
      <c r="J816" s="8">
        <v>95610.134999999995</v>
      </c>
      <c r="K816" s="16">
        <v>-5.8548009367681564E-3</v>
      </c>
      <c r="O816" s="7">
        <v>430245.60749999998</v>
      </c>
      <c r="P816" s="8">
        <v>430245.60749999998</v>
      </c>
      <c r="Q816" s="16">
        <v>0.11841334894613587</v>
      </c>
      <c r="R816" s="40"/>
      <c r="S816" s="16"/>
      <c r="T816" s="10">
        <v>31.4</v>
      </c>
      <c r="U816" s="16">
        <v>0</v>
      </c>
      <c r="V816" s="7"/>
      <c r="W816" s="7"/>
      <c r="X816" s="10">
        <v>4.5</v>
      </c>
      <c r="AA816" s="7">
        <v>1069740</v>
      </c>
      <c r="AD816" s="7">
        <v>56</v>
      </c>
      <c r="AE816" s="7">
        <v>4324</v>
      </c>
      <c r="AF816" s="7">
        <v>79</v>
      </c>
      <c r="AG816" s="8">
        <v>4245</v>
      </c>
      <c r="AH816" s="16">
        <v>-5.8548009367681564E-3</v>
      </c>
      <c r="AI816" s="7">
        <v>3677</v>
      </c>
      <c r="AJ816" s="7">
        <v>568</v>
      </c>
      <c r="AK816" s="12">
        <v>0.85037002775208137</v>
      </c>
      <c r="AL816" s="12">
        <v>0.95</v>
      </c>
      <c r="AN816" s="12">
        <v>0.86619552414605416</v>
      </c>
      <c r="AO816" s="12">
        <v>0.98172987974098058</v>
      </c>
      <c r="AP816" s="12">
        <v>-5.1140357079617504E-2</v>
      </c>
      <c r="AQ816" s="8">
        <v>2209637</v>
      </c>
      <c r="AR816" s="16">
        <v>5.1493580314709853E-2</v>
      </c>
      <c r="AS816" s="7">
        <v>89206.176826806623</v>
      </c>
      <c r="AT816" s="7">
        <v>520.52697290930507</v>
      </c>
      <c r="AU816" s="7">
        <v>115.67266064651224</v>
      </c>
      <c r="AV816" s="7">
        <v>176</v>
      </c>
      <c r="AW816" s="16">
        <v>0.65723102640063769</v>
      </c>
      <c r="AX816" s="16">
        <v>-5.9834558210954403E-2</v>
      </c>
      <c r="AY816" s="7">
        <v>35354192</v>
      </c>
      <c r="AZ816" s="10">
        <v>16</v>
      </c>
      <c r="BA816" s="16">
        <v>0</v>
      </c>
      <c r="BB816" s="7">
        <v>2226867.2915344173</v>
      </c>
      <c r="BC816" s="16">
        <v>2.3632283210161819E-2</v>
      </c>
      <c r="BD816" s="13"/>
      <c r="BE816" s="13"/>
      <c r="BG816" s="44"/>
      <c r="BH816" s="43">
        <v>24.77</v>
      </c>
      <c r="BI816" s="2">
        <v>22.523</v>
      </c>
    </row>
    <row r="817" spans="1:61" x14ac:dyDescent="0.2">
      <c r="A817" s="2">
        <v>2006</v>
      </c>
      <c r="B817" s="4" t="s">
        <v>3</v>
      </c>
      <c r="C817" s="4" t="s">
        <v>226</v>
      </c>
      <c r="D817" s="4" t="s">
        <v>227</v>
      </c>
      <c r="E817" s="52" t="s">
        <v>237</v>
      </c>
      <c r="F817" s="4" t="s">
        <v>115</v>
      </c>
      <c r="I817" s="7">
        <v>98853.447</v>
      </c>
      <c r="J817" s="8">
        <v>98853.447</v>
      </c>
      <c r="K817" s="16">
        <v>6.4205457463883953E-3</v>
      </c>
      <c r="O817" s="7">
        <v>444840.51150000002</v>
      </c>
      <c r="P817" s="8">
        <v>444840.51150000002</v>
      </c>
      <c r="Q817" s="16">
        <v>0.132223113964687</v>
      </c>
      <c r="R817" s="40"/>
      <c r="S817" s="16"/>
      <c r="T817" s="10">
        <v>31.4</v>
      </c>
      <c r="U817" s="16">
        <v>0</v>
      </c>
      <c r="V817" s="7"/>
      <c r="W817" s="7"/>
      <c r="X817" s="10">
        <v>4.5</v>
      </c>
      <c r="AA817" s="7">
        <v>1106028</v>
      </c>
      <c r="AD817" s="7">
        <v>56</v>
      </c>
      <c r="AE817" s="7">
        <v>4459</v>
      </c>
      <c r="AF817" s="7">
        <v>70</v>
      </c>
      <c r="AG817" s="8">
        <v>4389</v>
      </c>
      <c r="AH817" s="16">
        <v>6.4205457463883953E-3</v>
      </c>
      <c r="AI817" s="7">
        <v>4111</v>
      </c>
      <c r="AJ817" s="7">
        <v>278</v>
      </c>
      <c r="AK817" s="12">
        <v>0.92195559542498318</v>
      </c>
      <c r="AL817" s="12">
        <v>0.95</v>
      </c>
      <c r="AN817" s="12">
        <v>0.93665983139667353</v>
      </c>
      <c r="AO817" s="12">
        <v>0.98430141287284145</v>
      </c>
      <c r="AP817" s="12">
        <v>1.1699815492385301E-3</v>
      </c>
      <c r="AQ817" s="8">
        <v>2275917</v>
      </c>
      <c r="AR817" s="16">
        <v>7.3286545890803634E-2</v>
      </c>
      <c r="AS817" s="7">
        <v>85272.274260022474</v>
      </c>
      <c r="AT817" s="7">
        <v>518.5502392344498</v>
      </c>
      <c r="AU817" s="7">
        <v>115.2333864965444</v>
      </c>
      <c r="AV817" s="7">
        <v>176</v>
      </c>
      <c r="AW817" s="16">
        <v>0.6547351505485477</v>
      </c>
      <c r="AX817" s="16">
        <v>-5.2053846407980497E-2</v>
      </c>
      <c r="AY817" s="7">
        <v>36414672</v>
      </c>
      <c r="AZ817" s="10">
        <v>16</v>
      </c>
      <c r="BA817" s="16">
        <v>0</v>
      </c>
      <c r="BB817" s="7">
        <v>2221717.7292113872</v>
      </c>
      <c r="BC817" s="16">
        <v>2.7428030508191779E-2</v>
      </c>
      <c r="BD817" s="13"/>
      <c r="BE817" s="13"/>
      <c r="BG817" s="44"/>
      <c r="BH817" s="43">
        <v>26.69</v>
      </c>
      <c r="BI817" s="2">
        <v>22.523</v>
      </c>
    </row>
    <row r="818" spans="1:61" x14ac:dyDescent="0.2">
      <c r="A818" s="2">
        <v>2006</v>
      </c>
      <c r="B818" s="4" t="s">
        <v>4</v>
      </c>
      <c r="C818" s="4" t="s">
        <v>226</v>
      </c>
      <c r="D818" s="4" t="s">
        <v>227</v>
      </c>
      <c r="E818" s="52" t="s">
        <v>237</v>
      </c>
      <c r="F818" s="4" t="s">
        <v>115</v>
      </c>
      <c r="I818" s="7">
        <v>99056.153999999995</v>
      </c>
      <c r="J818" s="8">
        <v>99056.153999999995</v>
      </c>
      <c r="K818" s="16">
        <v>1.5939015939016032E-2</v>
      </c>
      <c r="O818" s="7">
        <v>475469.53919999994</v>
      </c>
      <c r="P818" s="8">
        <v>475469.53919999994</v>
      </c>
      <c r="Q818" s="16">
        <v>0.1893920186603113</v>
      </c>
      <c r="R818" s="40"/>
      <c r="S818" s="16"/>
      <c r="T818" s="10">
        <v>31.4</v>
      </c>
      <c r="U818" s="16">
        <v>0</v>
      </c>
      <c r="V818" s="7"/>
      <c r="W818" s="7"/>
      <c r="X818" s="10">
        <v>4.8</v>
      </c>
      <c r="AA818" s="7">
        <v>1182182.3999999999</v>
      </c>
      <c r="AD818" s="7">
        <v>56</v>
      </c>
      <c r="AE818" s="7">
        <v>4483</v>
      </c>
      <c r="AF818" s="7">
        <v>85</v>
      </c>
      <c r="AG818" s="8">
        <v>4398</v>
      </c>
      <c r="AH818" s="16">
        <v>1.5939015939016032E-2</v>
      </c>
      <c r="AI818" s="7">
        <v>4022</v>
      </c>
      <c r="AJ818" s="7">
        <v>376</v>
      </c>
      <c r="AK818" s="12">
        <v>0.89716707561900511</v>
      </c>
      <c r="AL818" s="12">
        <v>0.95</v>
      </c>
      <c r="AN818" s="12">
        <v>0.91450659390632105</v>
      </c>
      <c r="AO818" s="12">
        <v>0.98103948248940442</v>
      </c>
      <c r="AP818" s="12">
        <v>-2.490171304914679E-2</v>
      </c>
      <c r="AQ818" s="8">
        <v>2382703.8844417878</v>
      </c>
      <c r="AR818" s="16">
        <v>0.11040696225089563</v>
      </c>
      <c r="AS818" s="7">
        <v>90253.935016734395</v>
      </c>
      <c r="AT818" s="7">
        <v>541.76986913182986</v>
      </c>
      <c r="AU818" s="7">
        <v>112.86872273579789</v>
      </c>
      <c r="AV818" s="7">
        <v>176</v>
      </c>
      <c r="AW818" s="16">
        <v>0.64129956099885166</v>
      </c>
      <c r="AX818" s="16">
        <v>-6.6407925368779375E-2</v>
      </c>
      <c r="AY818" s="7">
        <v>38123262.151068605</v>
      </c>
      <c r="AZ818" s="10">
        <v>16</v>
      </c>
      <c r="BA818" s="16">
        <v>0</v>
      </c>
      <c r="BB818" s="7">
        <v>2269631.7258792236</v>
      </c>
      <c r="BC818" s="16">
        <v>3.3901594567278218E-2</v>
      </c>
      <c r="BD818" s="13"/>
      <c r="BE818" s="13"/>
      <c r="BG818" s="44"/>
      <c r="BH818" s="43">
        <v>26.4</v>
      </c>
      <c r="BI818" s="2">
        <v>22.523</v>
      </c>
    </row>
    <row r="819" spans="1:61" x14ac:dyDescent="0.2">
      <c r="A819" s="2">
        <v>2006</v>
      </c>
      <c r="B819" s="4" t="s">
        <v>11</v>
      </c>
      <c r="C819" s="4" t="s">
        <v>226</v>
      </c>
      <c r="D819" s="4" t="s">
        <v>227</v>
      </c>
      <c r="E819" s="52" t="s">
        <v>237</v>
      </c>
      <c r="F819" s="4" t="s">
        <v>115</v>
      </c>
      <c r="I819" s="7">
        <v>96848.9</v>
      </c>
      <c r="J819" s="8">
        <v>96848.9</v>
      </c>
      <c r="K819" s="16">
        <v>4.6533271288984324E-4</v>
      </c>
      <c r="O819" s="7">
        <v>455189.83</v>
      </c>
      <c r="P819" s="8">
        <v>455189.83</v>
      </c>
      <c r="Q819" s="16">
        <v>0.14687489359770312</v>
      </c>
      <c r="R819" s="40"/>
      <c r="S819" s="16"/>
      <c r="T819" s="10">
        <v>31.4</v>
      </c>
      <c r="U819" s="16">
        <v>0</v>
      </c>
      <c r="V819" s="7"/>
      <c r="W819" s="7"/>
      <c r="X819" s="10">
        <v>4.7</v>
      </c>
      <c r="AA819" s="7">
        <v>1131760</v>
      </c>
      <c r="AD819" s="7">
        <v>56</v>
      </c>
      <c r="AE819" s="7">
        <v>4370</v>
      </c>
      <c r="AF819" s="7">
        <v>70</v>
      </c>
      <c r="AG819" s="8">
        <v>4300</v>
      </c>
      <c r="AH819" s="16">
        <v>4.6533271288962119E-4</v>
      </c>
      <c r="AI819" s="7">
        <v>4046</v>
      </c>
      <c r="AJ819" s="7">
        <v>254</v>
      </c>
      <c r="AK819" s="12">
        <v>0.92585812356979402</v>
      </c>
      <c r="AL819" s="12">
        <v>0.95</v>
      </c>
      <c r="AN819" s="12">
        <v>0.94093023255813957</v>
      </c>
      <c r="AO819" s="12">
        <v>0.98398169336384445</v>
      </c>
      <c r="AP819" s="12">
        <v>5.8392603908632212E-2</v>
      </c>
      <c r="AQ819" s="8">
        <v>2429466</v>
      </c>
      <c r="AR819" s="16">
        <v>5.7955296615082919E-2</v>
      </c>
      <c r="AS819" s="7">
        <v>94568.548073180224</v>
      </c>
      <c r="AT819" s="7">
        <v>564.99209302325585</v>
      </c>
      <c r="AU819" s="7">
        <v>120.21108362196932</v>
      </c>
      <c r="AV819" s="7">
        <v>176</v>
      </c>
      <c r="AW819" s="16">
        <v>0.68301752057937115</v>
      </c>
      <c r="AX819" s="16">
        <v>-7.7532080856424268E-2</v>
      </c>
      <c r="AY819" s="7">
        <v>38871456</v>
      </c>
      <c r="AZ819" s="10">
        <v>16</v>
      </c>
      <c r="BA819" s="16">
        <v>0</v>
      </c>
      <c r="BB819" s="7">
        <v>2260741.6381636593</v>
      </c>
      <c r="BC819" s="16">
        <v>4.469836736165328E-2</v>
      </c>
      <c r="BD819" s="13"/>
      <c r="BE819" s="13"/>
      <c r="BG819" s="44"/>
      <c r="BH819" s="43">
        <v>25.69</v>
      </c>
      <c r="BI819" s="2">
        <v>22.523</v>
      </c>
    </row>
    <row r="820" spans="1:61" x14ac:dyDescent="0.2">
      <c r="A820" s="2">
        <v>2006</v>
      </c>
      <c r="B820" s="4" t="s">
        <v>5</v>
      </c>
      <c r="C820" s="4" t="s">
        <v>226</v>
      </c>
      <c r="D820" s="4" t="s">
        <v>227</v>
      </c>
      <c r="E820" s="52" t="s">
        <v>237</v>
      </c>
      <c r="F820" s="4" t="s">
        <v>115</v>
      </c>
      <c r="I820" s="7">
        <v>97209.267999999996</v>
      </c>
      <c r="J820" s="8">
        <v>97209.267999999996</v>
      </c>
      <c r="K820" s="16">
        <v>5.8261477511070137E-3</v>
      </c>
      <c r="O820" s="7">
        <v>466604.48639999999</v>
      </c>
      <c r="P820" s="8">
        <v>466604.48639999999</v>
      </c>
      <c r="Q820" s="16">
        <v>7.2881224267847378E-2</v>
      </c>
      <c r="R820" s="40"/>
      <c r="S820" s="16"/>
      <c r="T820" s="10">
        <v>31.4</v>
      </c>
      <c r="U820" s="16">
        <v>0</v>
      </c>
      <c r="V820" s="7"/>
      <c r="W820" s="7"/>
      <c r="X820" s="10">
        <v>4.8</v>
      </c>
      <c r="AA820" s="7">
        <v>1160140.8</v>
      </c>
      <c r="AD820" s="7">
        <v>56</v>
      </c>
      <c r="AE820" s="7">
        <v>4413</v>
      </c>
      <c r="AF820" s="7">
        <v>97</v>
      </c>
      <c r="AG820" s="8">
        <v>4316</v>
      </c>
      <c r="AH820" s="16">
        <v>5.8261477511070137E-3</v>
      </c>
      <c r="AI820" s="7">
        <v>3988</v>
      </c>
      <c r="AJ820" s="7">
        <v>328</v>
      </c>
      <c r="AK820" s="12">
        <v>0.90369363244958079</v>
      </c>
      <c r="AL820" s="12">
        <v>0.95</v>
      </c>
      <c r="AN820" s="12">
        <v>0.92400370713623725</v>
      </c>
      <c r="AO820" s="12">
        <v>0.97801948787672788</v>
      </c>
      <c r="AP820" s="12">
        <v>1.742363544305725E-2</v>
      </c>
      <c r="AQ820" s="8">
        <v>2408956</v>
      </c>
      <c r="AR820" s="16">
        <v>5.7632321680602283E-2</v>
      </c>
      <c r="AS820" s="7">
        <v>90256.875234170104</v>
      </c>
      <c r="AT820" s="7">
        <v>558.14550509731237</v>
      </c>
      <c r="AU820" s="7">
        <v>116.28031356194008</v>
      </c>
      <c r="AV820" s="7">
        <v>176</v>
      </c>
      <c r="AW820" s="16">
        <v>0.66068359978375046</v>
      </c>
      <c r="AX820" s="16">
        <v>-1.4213038910855347E-2</v>
      </c>
      <c r="AY820" s="7">
        <v>38543296</v>
      </c>
      <c r="AZ820" s="10">
        <v>16</v>
      </c>
      <c r="BA820" s="16">
        <v>0</v>
      </c>
      <c r="BB820" s="7">
        <v>2212428.4483375475</v>
      </c>
      <c r="BC820" s="16">
        <v>1.0014112549954803E-2</v>
      </c>
      <c r="BD820" s="13"/>
      <c r="BE820" s="13"/>
      <c r="BG820" s="44"/>
      <c r="BH820" s="43">
        <v>26.69</v>
      </c>
      <c r="BI820" s="2">
        <v>22.523</v>
      </c>
    </row>
    <row r="821" spans="1:61" x14ac:dyDescent="0.2">
      <c r="A821" s="2">
        <v>2006</v>
      </c>
      <c r="B821" s="4" t="s">
        <v>6</v>
      </c>
      <c r="C821" s="4" t="s">
        <v>226</v>
      </c>
      <c r="D821" s="4" t="s">
        <v>227</v>
      </c>
      <c r="E821" s="52" t="s">
        <v>237</v>
      </c>
      <c r="F821" s="4" t="s">
        <v>115</v>
      </c>
      <c r="I821" s="7">
        <v>96646.192999999999</v>
      </c>
      <c r="J821" s="8">
        <v>96646.192999999999</v>
      </c>
      <c r="K821" s="16">
        <v>-6.0227009497335615E-3</v>
      </c>
      <c r="O821" s="7">
        <v>473566.34570000001</v>
      </c>
      <c r="P821" s="8">
        <v>473566.34570000001</v>
      </c>
      <c r="Q821" s="16">
        <v>0.21762219133657634</v>
      </c>
      <c r="R821" s="40"/>
      <c r="S821" s="16"/>
      <c r="T821" s="10">
        <v>31.4</v>
      </c>
      <c r="U821" s="16">
        <v>0</v>
      </c>
      <c r="V821" s="7"/>
      <c r="W821" s="7"/>
      <c r="X821" s="10">
        <v>4.9000000000000004</v>
      </c>
      <c r="AA821" s="7">
        <v>1177450.4000000001</v>
      </c>
      <c r="AD821" s="7">
        <v>56</v>
      </c>
      <c r="AE821" s="7">
        <v>4394</v>
      </c>
      <c r="AF821" s="7">
        <v>103</v>
      </c>
      <c r="AG821" s="8">
        <v>4291</v>
      </c>
      <c r="AH821" s="16">
        <v>-6.0227009497335615E-3</v>
      </c>
      <c r="AI821" s="7">
        <v>3999</v>
      </c>
      <c r="AJ821" s="7">
        <v>292</v>
      </c>
      <c r="AK821" s="12">
        <v>0.91010468821119705</v>
      </c>
      <c r="AL821" s="12">
        <v>0.95</v>
      </c>
      <c r="AN821" s="12">
        <v>0.93195059426707061</v>
      </c>
      <c r="AO821" s="12">
        <v>0.97655894401456533</v>
      </c>
      <c r="AP821" s="12">
        <v>1.8539421633150255E-2</v>
      </c>
      <c r="AQ821" s="8">
        <v>2438905.4971624785</v>
      </c>
      <c r="AR821" s="16">
        <v>7.6593619892759479E-2</v>
      </c>
      <c r="AS821" s="7">
        <v>93695.946875239271</v>
      </c>
      <c r="AT821" s="7">
        <v>568.3769510982238</v>
      </c>
      <c r="AU821" s="7">
        <v>115.99529614249464</v>
      </c>
      <c r="AV821" s="7">
        <v>176</v>
      </c>
      <c r="AW821" s="16">
        <v>0.65906418262781041</v>
      </c>
      <c r="AX821" s="16">
        <v>-0.11582293132240862</v>
      </c>
      <c r="AY821" s="7">
        <v>39022487.954599656</v>
      </c>
      <c r="AZ821" s="10">
        <v>16</v>
      </c>
      <c r="BA821" s="16">
        <v>0</v>
      </c>
      <c r="BB821" s="7">
        <v>2277013.5751138828</v>
      </c>
      <c r="BC821" s="16">
        <v>5.8560867634572619E-2</v>
      </c>
      <c r="BD821" s="13"/>
      <c r="BE821" s="13"/>
      <c r="BG821" s="44"/>
      <c r="BH821" s="43">
        <v>26.03</v>
      </c>
      <c r="BI821" s="2">
        <v>22.523</v>
      </c>
    </row>
    <row r="822" spans="1:61" x14ac:dyDescent="0.2">
      <c r="A822" s="2">
        <v>2006</v>
      </c>
      <c r="B822" s="4" t="s">
        <v>7</v>
      </c>
      <c r="C822" s="4" t="s">
        <v>226</v>
      </c>
      <c r="D822" s="4" t="s">
        <v>227</v>
      </c>
      <c r="E822" s="52" t="s">
        <v>237</v>
      </c>
      <c r="F822" s="4" t="s">
        <v>115</v>
      </c>
      <c r="I822" s="7">
        <v>95339.858999999997</v>
      </c>
      <c r="J822" s="8">
        <v>95339.858999999997</v>
      </c>
      <c r="K822" s="16">
        <v>-3.8391640163562002E-2</v>
      </c>
      <c r="O822" s="7">
        <v>457631.32319999998</v>
      </c>
      <c r="P822" s="8">
        <v>457631.32319999998</v>
      </c>
      <c r="Q822" s="16">
        <v>3.4174189597615534E-3</v>
      </c>
      <c r="R822" s="40"/>
      <c r="S822" s="16"/>
      <c r="T822" s="10">
        <v>31.4</v>
      </c>
      <c r="U822" s="16">
        <v>0</v>
      </c>
      <c r="V822" s="7"/>
      <c r="W822" s="7"/>
      <c r="X822" s="10">
        <v>4.8</v>
      </c>
      <c r="AA822" s="7">
        <v>1137830.3999999999</v>
      </c>
      <c r="AD822" s="7">
        <v>56</v>
      </c>
      <c r="AE822" s="7">
        <v>4319</v>
      </c>
      <c r="AF822" s="7">
        <v>86</v>
      </c>
      <c r="AG822" s="8">
        <v>4233</v>
      </c>
      <c r="AH822" s="16">
        <v>-3.8391640163562002E-2</v>
      </c>
      <c r="AI822" s="7">
        <v>3923</v>
      </c>
      <c r="AJ822" s="7">
        <v>310</v>
      </c>
      <c r="AK822" s="12">
        <v>0.90831210928455663</v>
      </c>
      <c r="AL822" s="12">
        <v>0.95</v>
      </c>
      <c r="AN822" s="12">
        <v>0.92676588707772267</v>
      </c>
      <c r="AO822" s="12">
        <v>0.98008798332947444</v>
      </c>
      <c r="AP822" s="12">
        <v>-3.2576847304686907E-2</v>
      </c>
      <c r="AQ822" s="8">
        <v>2194723</v>
      </c>
      <c r="AR822" s="16">
        <v>-3.6474753456648523E-2</v>
      </c>
      <c r="AS822" s="7">
        <v>86135.125588697018</v>
      </c>
      <c r="AT822" s="7">
        <v>518.47932908102996</v>
      </c>
      <c r="AU822" s="7">
        <v>108.01652689188124</v>
      </c>
      <c r="AV822" s="7">
        <v>176</v>
      </c>
      <c r="AW822" s="16">
        <v>0.61373026643114337</v>
      </c>
      <c r="AX822" s="16">
        <v>-3.9756308454128808E-2</v>
      </c>
      <c r="AY822" s="7">
        <v>35115568</v>
      </c>
      <c r="AZ822" s="10">
        <v>16</v>
      </c>
      <c r="BA822" s="16">
        <v>0</v>
      </c>
      <c r="BB822" s="7">
        <v>2181801.7237881152</v>
      </c>
      <c r="BC822" s="16">
        <v>8.9421414638833126E-3</v>
      </c>
      <c r="BD822" s="13"/>
      <c r="BE822" s="13"/>
      <c r="BG822" s="44"/>
      <c r="BH822" s="43">
        <v>25.48</v>
      </c>
      <c r="BI822" s="2">
        <v>22.523</v>
      </c>
    </row>
    <row r="823" spans="1:61" x14ac:dyDescent="0.2">
      <c r="A823" s="2">
        <v>2007</v>
      </c>
      <c r="B823" s="4" t="s">
        <v>8</v>
      </c>
      <c r="C823" s="4" t="s">
        <v>226</v>
      </c>
      <c r="D823" s="4" t="s">
        <v>227</v>
      </c>
      <c r="E823" s="52" t="s">
        <v>237</v>
      </c>
      <c r="F823" s="4" t="s">
        <v>115</v>
      </c>
      <c r="I823" s="7">
        <v>99303.906999999992</v>
      </c>
      <c r="J823" s="8">
        <v>99303.906999999992</v>
      </c>
      <c r="K823" s="16">
        <v>-2.9398462234284661E-3</v>
      </c>
      <c r="O823" s="7">
        <v>456797.9721999999</v>
      </c>
      <c r="P823" s="8">
        <v>456797.9721999999</v>
      </c>
      <c r="Q823" s="16">
        <v>-2.9398462234284661E-3</v>
      </c>
      <c r="R823" s="40"/>
      <c r="S823" s="16"/>
      <c r="T823" s="10">
        <v>31.4</v>
      </c>
      <c r="U823" s="16">
        <v>0</v>
      </c>
      <c r="V823" s="7"/>
      <c r="W823" s="7"/>
      <c r="X823" s="10">
        <v>4.5999999999999996</v>
      </c>
      <c r="AA823" s="7">
        <v>1135758.3999999999</v>
      </c>
      <c r="AD823" s="7">
        <v>56</v>
      </c>
      <c r="AE823" s="7">
        <v>4483</v>
      </c>
      <c r="AF823" s="7">
        <v>74</v>
      </c>
      <c r="AG823" s="8">
        <v>4409</v>
      </c>
      <c r="AH823" s="16">
        <v>-2.9398462234283551E-3</v>
      </c>
      <c r="AI823" s="7">
        <v>4190</v>
      </c>
      <c r="AJ823" s="7">
        <v>219</v>
      </c>
      <c r="AK823" s="12">
        <v>0.93464198081641758</v>
      </c>
      <c r="AL823" s="12">
        <v>0.95</v>
      </c>
      <c r="AN823" s="12">
        <v>0.95032887276026312</v>
      </c>
      <c r="AO823" s="12">
        <v>0.98349319652018741</v>
      </c>
      <c r="AP823" s="12">
        <v>1.0181316188914158E-2</v>
      </c>
      <c r="AQ823" s="8">
        <v>2004042</v>
      </c>
      <c r="AR823" s="16">
        <v>3.2702061908263635E-2</v>
      </c>
      <c r="AS823" s="7">
        <v>75085.874859497941</v>
      </c>
      <c r="AT823" s="7">
        <v>454.53436153322747</v>
      </c>
      <c r="AU823" s="7">
        <v>98.81181772461467</v>
      </c>
      <c r="AV823" s="7">
        <v>176</v>
      </c>
      <c r="AW823" s="16">
        <v>0.5614307825262197</v>
      </c>
      <c r="AX823" s="16">
        <v>3.5746998811145625E-2</v>
      </c>
      <c r="AY823" s="7">
        <v>32064672</v>
      </c>
      <c r="AZ823" s="10">
        <v>16</v>
      </c>
      <c r="BA823" s="16">
        <v>0</v>
      </c>
      <c r="BB823" s="7">
        <v>2342593.8192290463</v>
      </c>
      <c r="BC823" s="16">
        <v>-1.7443337031367068E-2</v>
      </c>
      <c r="BD823" s="13"/>
      <c r="BE823" s="13"/>
      <c r="BG823" s="44"/>
      <c r="BH823" s="43">
        <v>26.69</v>
      </c>
      <c r="BI823" s="2">
        <v>22.523</v>
      </c>
    </row>
    <row r="824" spans="1:61" x14ac:dyDescent="0.2">
      <c r="A824" s="2">
        <v>2007</v>
      </c>
      <c r="B824" s="4" t="s">
        <v>9</v>
      </c>
      <c r="C824" s="4" t="s">
        <v>226</v>
      </c>
      <c r="D824" s="4" t="s">
        <v>227</v>
      </c>
      <c r="E824" s="52" t="s">
        <v>237</v>
      </c>
      <c r="F824" s="4" t="s">
        <v>115</v>
      </c>
      <c r="I824" s="7">
        <v>89776.678</v>
      </c>
      <c r="J824" s="8">
        <v>89776.678</v>
      </c>
      <c r="K824" s="16">
        <v>2.3363286264441729E-2</v>
      </c>
      <c r="O824" s="7">
        <v>435416.88829999999</v>
      </c>
      <c r="P824" s="8">
        <v>435416.88829999999</v>
      </c>
      <c r="Q824" s="16">
        <v>7.8980856170117963E-2</v>
      </c>
      <c r="R824" s="40"/>
      <c r="S824" s="16"/>
      <c r="T824" s="10">
        <v>31.4</v>
      </c>
      <c r="U824" s="16">
        <v>0</v>
      </c>
      <c r="V824" s="7"/>
      <c r="W824" s="7"/>
      <c r="X824" s="10">
        <v>4.8499999999999996</v>
      </c>
      <c r="AA824" s="7">
        <v>1082597.5999999999</v>
      </c>
      <c r="AD824" s="7">
        <v>56</v>
      </c>
      <c r="AE824" s="7">
        <v>4076</v>
      </c>
      <c r="AF824" s="7">
        <v>90</v>
      </c>
      <c r="AG824" s="8">
        <v>3986</v>
      </c>
      <c r="AH824" s="16">
        <v>2.3363286264441507E-2</v>
      </c>
      <c r="AI824" s="7">
        <v>3724</v>
      </c>
      <c r="AJ824" s="7">
        <v>262</v>
      </c>
      <c r="AK824" s="12">
        <v>0.91364082433758587</v>
      </c>
      <c r="AL824" s="12">
        <v>0.95</v>
      </c>
      <c r="AN824" s="12">
        <v>0.9342699448068239</v>
      </c>
      <c r="AO824" s="12">
        <v>0.97791952894995093</v>
      </c>
      <c r="AP824" s="12">
        <v>9.8726278690392189E-2</v>
      </c>
      <c r="AQ824" s="8">
        <v>2288257</v>
      </c>
      <c r="AR824" s="16">
        <v>0.21200181356124315</v>
      </c>
      <c r="AS824" s="7">
        <v>94089.514802631573</v>
      </c>
      <c r="AT824" s="7">
        <v>574.07350727546418</v>
      </c>
      <c r="AU824" s="7">
        <v>118.3656716031885</v>
      </c>
      <c r="AV824" s="7">
        <v>176</v>
      </c>
      <c r="AW824" s="16">
        <v>0.67253222501811649</v>
      </c>
      <c r="AX824" s="16">
        <v>0.12328389019179475</v>
      </c>
      <c r="AY824" s="7">
        <v>36612112</v>
      </c>
      <c r="AZ824" s="10">
        <v>16</v>
      </c>
      <c r="BA824" s="16">
        <v>0</v>
      </c>
      <c r="BB824" s="7">
        <v>2652426.6836262145</v>
      </c>
      <c r="BC824" s="16">
        <v>-4.7096659973969855E-2</v>
      </c>
      <c r="BD824" s="13"/>
      <c r="BE824" s="13"/>
      <c r="BG824" s="44"/>
      <c r="BH824" s="43">
        <v>24.32</v>
      </c>
      <c r="BI824" s="2">
        <v>22.523</v>
      </c>
    </row>
    <row r="825" spans="1:61" x14ac:dyDescent="0.2">
      <c r="A825" s="2">
        <v>2007</v>
      </c>
      <c r="B825" s="4" t="s">
        <v>10</v>
      </c>
      <c r="C825" s="4" t="s">
        <v>226</v>
      </c>
      <c r="D825" s="4" t="s">
        <v>227</v>
      </c>
      <c r="E825" s="52" t="s">
        <v>237</v>
      </c>
      <c r="F825" s="4" t="s">
        <v>115</v>
      </c>
      <c r="I825" s="7">
        <v>99078.676999999996</v>
      </c>
      <c r="J825" s="8">
        <v>99078.676999999996</v>
      </c>
      <c r="K825" s="16">
        <v>2.4214202561117393E-2</v>
      </c>
      <c r="O825" s="7">
        <v>455761.91419999994</v>
      </c>
      <c r="P825" s="8">
        <v>455761.91419999994</v>
      </c>
      <c r="Q825" s="16">
        <v>9.5671007390962792E-2</v>
      </c>
      <c r="R825" s="40"/>
      <c r="S825" s="16"/>
      <c r="T825" s="10">
        <v>31.4</v>
      </c>
      <c r="U825" s="16">
        <v>0</v>
      </c>
      <c r="V825" s="7"/>
      <c r="W825" s="7"/>
      <c r="X825" s="10">
        <v>4.5999999999999996</v>
      </c>
      <c r="AA825" s="7">
        <v>1133182.3999999999</v>
      </c>
      <c r="AD825" s="7">
        <v>56</v>
      </c>
      <c r="AE825" s="7">
        <v>4483</v>
      </c>
      <c r="AF825" s="7">
        <v>84</v>
      </c>
      <c r="AG825" s="8">
        <v>4399</v>
      </c>
      <c r="AH825" s="16">
        <v>2.4214202561117615E-2</v>
      </c>
      <c r="AI825" s="7">
        <v>4092</v>
      </c>
      <c r="AJ825" s="7">
        <v>307</v>
      </c>
      <c r="AK825" s="12">
        <v>0.91278161945126035</v>
      </c>
      <c r="AL825" s="12">
        <v>0.95</v>
      </c>
      <c r="AN825" s="12">
        <v>0.93021141168447374</v>
      </c>
      <c r="AO825" s="12">
        <v>0.98126254740129382</v>
      </c>
      <c r="AP825" s="12">
        <v>0.33130890142779568</v>
      </c>
      <c r="AQ825" s="8">
        <v>1898162</v>
      </c>
      <c r="AR825" s="16">
        <v>-0.16769475508285514</v>
      </c>
      <c r="AS825" s="7">
        <v>73657.819169577022</v>
      </c>
      <c r="AT825" s="7">
        <v>431.49852239145258</v>
      </c>
      <c r="AU825" s="7">
        <v>93.804026606837525</v>
      </c>
      <c r="AV825" s="7">
        <v>176</v>
      </c>
      <c r="AW825" s="16">
        <v>0.53297742390248593</v>
      </c>
      <c r="AX825" s="16">
        <v>-0.2403693815910587</v>
      </c>
      <c r="AY825" s="7">
        <v>30370592</v>
      </c>
      <c r="AZ825" s="10">
        <v>16</v>
      </c>
      <c r="BA825" s="16">
        <v>0</v>
      </c>
      <c r="BB825" s="7">
        <v>1889708.5697163895</v>
      </c>
      <c r="BC825" s="16">
        <v>0.15815842145053244</v>
      </c>
      <c r="BD825" s="13"/>
      <c r="BE825" s="13"/>
      <c r="BG825" s="44"/>
      <c r="BH825" s="43">
        <v>25.77</v>
      </c>
      <c r="BI825" s="2">
        <v>22.523</v>
      </c>
    </row>
    <row r="826" spans="1:61" x14ac:dyDescent="0.2">
      <c r="A826" s="2">
        <v>2007</v>
      </c>
      <c r="B826" s="4" t="s">
        <v>0</v>
      </c>
      <c r="C826" s="4" t="s">
        <v>226</v>
      </c>
      <c r="D826" s="4" t="s">
        <v>227</v>
      </c>
      <c r="E826" s="52" t="s">
        <v>237</v>
      </c>
      <c r="F826" s="4" t="s">
        <v>115</v>
      </c>
      <c r="I826" s="7">
        <v>90925.350999999995</v>
      </c>
      <c r="J826" s="8">
        <v>90925.350999999995</v>
      </c>
      <c r="K826" s="16">
        <v>-5.4200542005421459E-3</v>
      </c>
      <c r="O826" s="7">
        <v>431895.41725</v>
      </c>
      <c r="P826" s="8">
        <v>431895.41725</v>
      </c>
      <c r="Q826" s="16">
        <v>9.8663893615680287E-2</v>
      </c>
      <c r="R826" s="40"/>
      <c r="S826" s="16"/>
      <c r="T826" s="10">
        <v>31.4</v>
      </c>
      <c r="U826" s="16">
        <v>0</v>
      </c>
      <c r="V826" s="7"/>
      <c r="W826" s="7"/>
      <c r="X826" s="10">
        <v>4.75</v>
      </c>
      <c r="AA826" s="7">
        <v>1073842</v>
      </c>
      <c r="AD826" s="7">
        <v>56</v>
      </c>
      <c r="AE826" s="7">
        <v>4184</v>
      </c>
      <c r="AF826" s="7">
        <v>147</v>
      </c>
      <c r="AG826" s="8">
        <v>4037</v>
      </c>
      <c r="AH826" s="16">
        <v>-5.4200542005420349E-3</v>
      </c>
      <c r="AI826" s="7">
        <v>3565</v>
      </c>
      <c r="AJ826" s="7">
        <v>472</v>
      </c>
      <c r="AK826" s="12">
        <v>0.85205544933078392</v>
      </c>
      <c r="AL826" s="12">
        <v>0.95</v>
      </c>
      <c r="AN826" s="12">
        <v>0.88308149616051523</v>
      </c>
      <c r="AO826" s="12">
        <v>0.96486615678776289</v>
      </c>
      <c r="AP826" s="12">
        <v>0.27969574898805116</v>
      </c>
      <c r="AQ826" s="8">
        <v>2091619</v>
      </c>
      <c r="AR826" s="16">
        <v>-5.1941494316278591E-2</v>
      </c>
      <c r="AS826" s="7">
        <v>80354.168267383779</v>
      </c>
      <c r="AT826" s="7">
        <v>518.11221203864261</v>
      </c>
      <c r="AU826" s="7">
        <v>109.07625516603002</v>
      </c>
      <c r="AV826" s="7">
        <v>176</v>
      </c>
      <c r="AW826" s="16">
        <v>0.61975144980698882</v>
      </c>
      <c r="AX826" s="16">
        <v>-0.1370804927759296</v>
      </c>
      <c r="AY826" s="7">
        <v>33465904</v>
      </c>
      <c r="AZ826" s="10">
        <v>16</v>
      </c>
      <c r="BA826" s="16">
        <v>0</v>
      </c>
      <c r="BB826" s="7">
        <v>2143410.3278102963</v>
      </c>
      <c r="BC826" s="16">
        <v>9.5425810446661513E-2</v>
      </c>
      <c r="BD826" s="13"/>
      <c r="BE826" s="13"/>
      <c r="BG826" s="44"/>
      <c r="BH826" s="43">
        <v>26.03</v>
      </c>
      <c r="BI826" s="2">
        <v>22.523</v>
      </c>
    </row>
    <row r="827" spans="1:61" x14ac:dyDescent="0.2">
      <c r="A827" s="2">
        <v>2007</v>
      </c>
      <c r="B827" s="4" t="s">
        <v>1</v>
      </c>
      <c r="C827" s="4" t="s">
        <v>226</v>
      </c>
      <c r="D827" s="4" t="s">
        <v>227</v>
      </c>
      <c r="E827" s="52" t="s">
        <v>237</v>
      </c>
      <c r="F827" s="4" t="s">
        <v>115</v>
      </c>
      <c r="I827" s="7">
        <v>95857.887999999992</v>
      </c>
      <c r="J827" s="8">
        <v>95857.887999999992</v>
      </c>
      <c r="K827" s="16">
        <v>-1.9806540764624625E-2</v>
      </c>
      <c r="O827" s="7">
        <v>455324.96799999994</v>
      </c>
      <c r="P827" s="8">
        <v>455324.96799999994</v>
      </c>
      <c r="Q827" s="16">
        <v>3.4648651415118303E-2</v>
      </c>
      <c r="R827" s="40"/>
      <c r="S827" s="16"/>
      <c r="T827" s="10">
        <v>31.4</v>
      </c>
      <c r="U827" s="16">
        <v>0</v>
      </c>
      <c r="V827" s="7"/>
      <c r="W827" s="7"/>
      <c r="X827" s="10">
        <v>4.75</v>
      </c>
      <c r="AA827" s="7">
        <v>1132096</v>
      </c>
      <c r="AD827" s="7">
        <v>56</v>
      </c>
      <c r="AE827" s="7">
        <v>4413</v>
      </c>
      <c r="AF827" s="7">
        <v>157</v>
      </c>
      <c r="AG827" s="8">
        <v>4256</v>
      </c>
      <c r="AH827" s="16">
        <v>-1.9806540764624625E-2</v>
      </c>
      <c r="AI827" s="7">
        <v>3658</v>
      </c>
      <c r="AJ827" s="7">
        <v>598</v>
      </c>
      <c r="AK827" s="12">
        <v>0.82891457058690232</v>
      </c>
      <c r="AL827" s="12">
        <v>0.95</v>
      </c>
      <c r="AN827" s="12">
        <v>0.85949248120300747</v>
      </c>
      <c r="AO827" s="12">
        <v>0.96442329481078626</v>
      </c>
      <c r="AP827" s="12">
        <v>-3.217936893582507E-2</v>
      </c>
      <c r="AQ827" s="8">
        <v>2243913</v>
      </c>
      <c r="AR827" s="16">
        <v>-3.3734481126733384E-2</v>
      </c>
      <c r="AS827" s="7">
        <v>85157.98861480075</v>
      </c>
      <c r="AT827" s="7">
        <v>527.23519736842104</v>
      </c>
      <c r="AU827" s="7">
        <v>110.9968836565097</v>
      </c>
      <c r="AV827" s="7">
        <v>176</v>
      </c>
      <c r="AW827" s="16">
        <v>0.63066411168471415</v>
      </c>
      <c r="AX827" s="16">
        <v>-6.6093095901031074E-2</v>
      </c>
      <c r="AY827" s="7">
        <v>35902608</v>
      </c>
      <c r="AZ827" s="10">
        <v>16</v>
      </c>
      <c r="BA827" s="16">
        <v>0</v>
      </c>
      <c r="BB827" s="7">
        <v>2256215.4512094203</v>
      </c>
      <c r="BC827" s="16">
        <v>2.5867302904008103E-2</v>
      </c>
      <c r="BD827" s="13"/>
      <c r="BE827" s="13"/>
      <c r="BG827" s="44"/>
      <c r="BH827" s="43">
        <v>26.35</v>
      </c>
      <c r="BI827" s="2">
        <v>22.523</v>
      </c>
    </row>
    <row r="828" spans="1:61" x14ac:dyDescent="0.2">
      <c r="A828" s="2">
        <v>2007</v>
      </c>
      <c r="B828" s="4" t="s">
        <v>2</v>
      </c>
      <c r="C828" s="4" t="s">
        <v>226</v>
      </c>
      <c r="D828" s="4" t="s">
        <v>227</v>
      </c>
      <c r="E828" s="52" t="s">
        <v>237</v>
      </c>
      <c r="F828" s="4" t="s">
        <v>115</v>
      </c>
      <c r="I828" s="7">
        <v>94551.554000000004</v>
      </c>
      <c r="J828" s="8">
        <v>94551.554000000004</v>
      </c>
      <c r="K828" s="16">
        <v>-1.1071849234393305E-2</v>
      </c>
      <c r="O828" s="7">
        <v>449119.88150000002</v>
      </c>
      <c r="P828" s="8">
        <v>449119.88150000002</v>
      </c>
      <c r="Q828" s="16">
        <v>4.3868603585918153E-2</v>
      </c>
      <c r="R828" s="40"/>
      <c r="S828" s="16"/>
      <c r="T828" s="10">
        <v>31.4</v>
      </c>
      <c r="U828" s="16">
        <v>0</v>
      </c>
      <c r="V828" s="7"/>
      <c r="W828" s="7"/>
      <c r="X828" s="10">
        <v>4.75</v>
      </c>
      <c r="AA828" s="7">
        <v>1116668</v>
      </c>
      <c r="AD828" s="7">
        <v>56</v>
      </c>
      <c r="AE828" s="7">
        <v>4300</v>
      </c>
      <c r="AF828" s="7">
        <v>102</v>
      </c>
      <c r="AG828" s="8">
        <v>4198</v>
      </c>
      <c r="AH828" s="16">
        <v>-1.1071849234393416E-2</v>
      </c>
      <c r="AI828" s="7">
        <v>3672</v>
      </c>
      <c r="AJ828" s="7">
        <v>526</v>
      </c>
      <c r="AK828" s="12">
        <v>0.85395348837209306</v>
      </c>
      <c r="AL828" s="12">
        <v>0.95</v>
      </c>
      <c r="AN828" s="12">
        <v>0.87470223916150547</v>
      </c>
      <c r="AO828" s="12">
        <v>0.97627906976744183</v>
      </c>
      <c r="AP828" s="12">
        <v>9.8207792332312138E-3</v>
      </c>
      <c r="AQ828" s="8">
        <v>2138646</v>
      </c>
      <c r="AR828" s="16">
        <v>-3.2127901551250226E-2</v>
      </c>
      <c r="AS828" s="7">
        <v>86340.169559951551</v>
      </c>
      <c r="AT828" s="7">
        <v>509.44402096236303</v>
      </c>
      <c r="AU828" s="7">
        <v>107.25137283418169</v>
      </c>
      <c r="AV828" s="7">
        <v>176</v>
      </c>
      <c r="AW828" s="16">
        <v>0.6093828001942142</v>
      </c>
      <c r="AX828" s="16">
        <v>-7.2802750150836593E-2</v>
      </c>
      <c r="AY828" s="7">
        <v>34218336</v>
      </c>
      <c r="AZ828" s="10">
        <v>16</v>
      </c>
      <c r="BA828" s="16">
        <v>0</v>
      </c>
      <c r="BB828" s="7">
        <v>2155322.7184243002</v>
      </c>
      <c r="BC828" s="16">
        <v>3.5169083151862734E-2</v>
      </c>
      <c r="BD828" s="13"/>
      <c r="BE828" s="13"/>
      <c r="BG828" s="44"/>
      <c r="BH828" s="43">
        <v>24.77</v>
      </c>
      <c r="BI828" s="2">
        <v>22.523</v>
      </c>
    </row>
    <row r="829" spans="1:61" x14ac:dyDescent="0.2">
      <c r="A829" s="2">
        <v>2007</v>
      </c>
      <c r="B829" s="4" t="s">
        <v>3</v>
      </c>
      <c r="C829" s="4" t="s">
        <v>226</v>
      </c>
      <c r="D829" s="4" t="s">
        <v>227</v>
      </c>
      <c r="E829" s="52" t="s">
        <v>237</v>
      </c>
      <c r="F829" s="4" t="s">
        <v>115</v>
      </c>
      <c r="I829" s="7">
        <v>97884.957999999999</v>
      </c>
      <c r="J829" s="8">
        <v>97884.957999999999</v>
      </c>
      <c r="K829" s="16">
        <v>-9.7972203235361377E-3</v>
      </c>
      <c r="O829" s="7">
        <v>464953.55050000001</v>
      </c>
      <c r="P829" s="8">
        <v>464953.55050000001</v>
      </c>
      <c r="Q829" s="16">
        <v>4.5214045214045262E-2</v>
      </c>
      <c r="R829" s="40"/>
      <c r="S829" s="16"/>
      <c r="T829" s="10">
        <v>31.4</v>
      </c>
      <c r="U829" s="16">
        <v>0</v>
      </c>
      <c r="V829" s="7"/>
      <c r="W829" s="7"/>
      <c r="X829" s="10">
        <v>4.75</v>
      </c>
      <c r="AA829" s="7">
        <v>1156036</v>
      </c>
      <c r="AD829" s="7">
        <v>56</v>
      </c>
      <c r="AE829" s="7">
        <v>4413</v>
      </c>
      <c r="AF829" s="7">
        <v>67</v>
      </c>
      <c r="AG829" s="8">
        <v>4346</v>
      </c>
      <c r="AH829" s="16">
        <v>-9.7972203235361377E-3</v>
      </c>
      <c r="AI829" s="7">
        <v>4064</v>
      </c>
      <c r="AJ829" s="7">
        <v>282</v>
      </c>
      <c r="AK829" s="12">
        <v>0.92091547699977339</v>
      </c>
      <c r="AL829" s="12">
        <v>0.95</v>
      </c>
      <c r="AN829" s="12">
        <v>0.93511274735388861</v>
      </c>
      <c r="AO829" s="12">
        <v>0.98481758440969858</v>
      </c>
      <c r="AP829" s="12">
        <v>-1.6517032020878508E-3</v>
      </c>
      <c r="AQ829" s="8">
        <v>2329116.1806488158</v>
      </c>
      <c r="AR829" s="16">
        <v>2.3374833374334658E-2</v>
      </c>
      <c r="AS829" s="7">
        <v>87265.499462301072</v>
      </c>
      <c r="AT829" s="7">
        <v>535.92180870888535</v>
      </c>
      <c r="AU829" s="7">
        <v>112.8256439387127</v>
      </c>
      <c r="AV829" s="7">
        <v>176</v>
      </c>
      <c r="AW829" s="16">
        <v>0.64105479510632213</v>
      </c>
      <c r="AX829" s="16">
        <v>-2.0894487535553785E-2</v>
      </c>
      <c r="AY829" s="7">
        <v>37265858.890381053</v>
      </c>
      <c r="AZ829" s="10">
        <v>16</v>
      </c>
      <c r="BA829" s="16">
        <v>0</v>
      </c>
      <c r="BB829" s="7">
        <v>2273650.0109365084</v>
      </c>
      <c r="BC829" s="16">
        <v>8.3226293828608799E-3</v>
      </c>
      <c r="BD829" s="13"/>
      <c r="BE829" s="13"/>
      <c r="BG829" s="44"/>
      <c r="BH829" s="43">
        <v>26.69</v>
      </c>
      <c r="BI829" s="2">
        <v>22.523</v>
      </c>
    </row>
    <row r="830" spans="1:61" x14ac:dyDescent="0.2">
      <c r="A830" s="2">
        <v>2007</v>
      </c>
      <c r="B830" s="4" t="s">
        <v>4</v>
      </c>
      <c r="C830" s="4" t="s">
        <v>226</v>
      </c>
      <c r="D830" s="4" t="s">
        <v>227</v>
      </c>
      <c r="E830" s="52" t="s">
        <v>237</v>
      </c>
      <c r="F830" s="4" t="s">
        <v>115</v>
      </c>
      <c r="I830" s="7">
        <v>99844.459000000003</v>
      </c>
      <c r="J830" s="8">
        <v>99844.459000000003</v>
      </c>
      <c r="K830" s="16">
        <v>7.9581628012734829E-3</v>
      </c>
      <c r="O830" s="7">
        <v>474261.18025000003</v>
      </c>
      <c r="P830" s="8">
        <v>474261.18025000003</v>
      </c>
      <c r="Q830" s="16">
        <v>-2.5414013945731506E-3</v>
      </c>
      <c r="R830" s="40"/>
      <c r="S830" s="16"/>
      <c r="T830" s="10">
        <v>31.4</v>
      </c>
      <c r="U830" s="16">
        <v>0</v>
      </c>
      <c r="V830" s="7"/>
      <c r="W830" s="7"/>
      <c r="X830" s="10">
        <v>4.75</v>
      </c>
      <c r="AA830" s="7">
        <v>1179178</v>
      </c>
      <c r="AD830" s="7">
        <v>56</v>
      </c>
      <c r="AE830" s="7">
        <v>4483</v>
      </c>
      <c r="AF830" s="7">
        <v>50</v>
      </c>
      <c r="AG830" s="8">
        <v>4433</v>
      </c>
      <c r="AH830" s="16">
        <v>7.9581628012732608E-3</v>
      </c>
      <c r="AI830" s="7">
        <v>4082</v>
      </c>
      <c r="AJ830" s="7">
        <v>351</v>
      </c>
      <c r="AK830" s="12">
        <v>0.91055097033236676</v>
      </c>
      <c r="AL830" s="12">
        <v>0.95</v>
      </c>
      <c r="AN830" s="12">
        <v>0.92082111436950143</v>
      </c>
      <c r="AO830" s="12">
        <v>0.98884675440553205</v>
      </c>
      <c r="AP830" s="12">
        <v>6.9048386367647208E-3</v>
      </c>
      <c r="AQ830" s="8">
        <v>2416009</v>
      </c>
      <c r="AR830" s="16">
        <v>1.3977865976415593E-2</v>
      </c>
      <c r="AS830" s="7">
        <v>91515.492424242431</v>
      </c>
      <c r="AT830" s="7">
        <v>545.00541394089782</v>
      </c>
      <c r="AU830" s="7">
        <v>114.73798188229428</v>
      </c>
      <c r="AV830" s="7">
        <v>176</v>
      </c>
      <c r="AW830" s="16">
        <v>0.65192035160394479</v>
      </c>
      <c r="AX830" s="16">
        <v>1.6561356425304208E-2</v>
      </c>
      <c r="AY830" s="7">
        <v>38656144</v>
      </c>
      <c r="AZ830" s="10">
        <v>16</v>
      </c>
      <c r="BA830" s="16">
        <v>0</v>
      </c>
      <c r="BB830" s="7">
        <v>2301356.3339593844</v>
      </c>
      <c r="BC830" s="16">
        <v>-5.9985617887209795E-3</v>
      </c>
      <c r="BD830" s="13"/>
      <c r="BE830" s="13"/>
      <c r="BG830" s="44"/>
      <c r="BH830" s="43">
        <v>26.4</v>
      </c>
      <c r="BI830" s="2">
        <v>22.523</v>
      </c>
    </row>
    <row r="831" spans="1:61" x14ac:dyDescent="0.2">
      <c r="A831" s="2">
        <v>2007</v>
      </c>
      <c r="B831" s="4" t="s">
        <v>11</v>
      </c>
      <c r="C831" s="4" t="s">
        <v>226</v>
      </c>
      <c r="D831" s="4" t="s">
        <v>227</v>
      </c>
      <c r="E831" s="52" t="s">
        <v>237</v>
      </c>
      <c r="F831" s="4" t="s">
        <v>115</v>
      </c>
      <c r="I831" s="7">
        <v>95429.951000000001</v>
      </c>
      <c r="J831" s="8">
        <v>95429.951000000001</v>
      </c>
      <c r="K831" s="16">
        <v>-1.4651162790697558E-2</v>
      </c>
      <c r="O831" s="7">
        <v>453292.26725000003</v>
      </c>
      <c r="P831" s="8">
        <v>453292.26725000003</v>
      </c>
      <c r="Q831" s="16">
        <v>-4.1687283523007546E-3</v>
      </c>
      <c r="R831" s="40"/>
      <c r="S831" s="16"/>
      <c r="T831" s="10">
        <v>31.4</v>
      </c>
      <c r="U831" s="16">
        <v>0</v>
      </c>
      <c r="V831" s="7"/>
      <c r="W831" s="7"/>
      <c r="X831" s="10">
        <v>4.75</v>
      </c>
      <c r="AA831" s="7">
        <v>1127042</v>
      </c>
      <c r="AD831" s="7">
        <v>56</v>
      </c>
      <c r="AE831" s="7">
        <v>4300</v>
      </c>
      <c r="AF831" s="7">
        <v>63</v>
      </c>
      <c r="AG831" s="8">
        <v>4237</v>
      </c>
      <c r="AH831" s="16">
        <v>-1.4651162790697669E-2</v>
      </c>
      <c r="AI831" s="7">
        <v>3867</v>
      </c>
      <c r="AJ831" s="7">
        <v>370</v>
      </c>
      <c r="AK831" s="12">
        <v>0.89930232558139533</v>
      </c>
      <c r="AL831" s="12">
        <v>0.95</v>
      </c>
      <c r="AN831" s="12">
        <v>0.91267406183620481</v>
      </c>
      <c r="AO831" s="12">
        <v>0.98534883720930233</v>
      </c>
      <c r="AP831" s="12">
        <v>-3.0030038088067146E-2</v>
      </c>
      <c r="AQ831" s="8">
        <v>2422181</v>
      </c>
      <c r="AR831" s="16">
        <v>-2.9986013387304222E-3</v>
      </c>
      <c r="AS831" s="7">
        <v>94284.974698326187</v>
      </c>
      <c r="AT831" s="7">
        <v>571.67358980410665</v>
      </c>
      <c r="AU831" s="7">
        <v>120.3523346956014</v>
      </c>
      <c r="AV831" s="7">
        <v>176</v>
      </c>
      <c r="AW831" s="16">
        <v>0.68382008349773526</v>
      </c>
      <c r="AX831" s="16">
        <v>1.1750253751665607E-3</v>
      </c>
      <c r="AY831" s="7">
        <v>38754896</v>
      </c>
      <c r="AZ831" s="10">
        <v>16</v>
      </c>
      <c r="BA831" s="16">
        <v>0</v>
      </c>
      <c r="BB831" s="7">
        <v>2253962.5752609381</v>
      </c>
      <c r="BC831" s="16">
        <v>-6.5207490545295295E-3</v>
      </c>
      <c r="BD831" s="13"/>
      <c r="BE831" s="13"/>
      <c r="BG831" s="44"/>
      <c r="BH831" s="43">
        <v>25.69</v>
      </c>
      <c r="BI831" s="2">
        <v>22.523</v>
      </c>
    </row>
    <row r="832" spans="1:61" x14ac:dyDescent="0.2">
      <c r="A832" s="2">
        <v>2007</v>
      </c>
      <c r="B832" s="4" t="s">
        <v>5</v>
      </c>
      <c r="C832" s="4" t="s">
        <v>226</v>
      </c>
      <c r="D832" s="4" t="s">
        <v>227</v>
      </c>
      <c r="E832" s="52" t="s">
        <v>237</v>
      </c>
      <c r="F832" s="4" t="s">
        <v>115</v>
      </c>
      <c r="I832" s="7">
        <v>98628.217000000004</v>
      </c>
      <c r="J832" s="8">
        <v>98628.217000000004</v>
      </c>
      <c r="K832" s="16">
        <v>1.4596848934198325E-2</v>
      </c>
      <c r="O832" s="7">
        <v>468484.03075000003</v>
      </c>
      <c r="P832" s="8">
        <v>468484.03075000003</v>
      </c>
      <c r="Q832" s="16">
        <v>4.0281317578005904E-3</v>
      </c>
      <c r="R832" s="40"/>
      <c r="S832" s="16"/>
      <c r="T832" s="10">
        <v>31.4</v>
      </c>
      <c r="U832" s="16">
        <v>0</v>
      </c>
      <c r="V832" s="7"/>
      <c r="W832" s="7"/>
      <c r="X832" s="10">
        <v>4.75</v>
      </c>
      <c r="AA832" s="7">
        <v>1164814</v>
      </c>
      <c r="AD832" s="7">
        <v>56</v>
      </c>
      <c r="AE832" s="7">
        <v>4483</v>
      </c>
      <c r="AF832" s="7">
        <v>104</v>
      </c>
      <c r="AG832" s="8">
        <v>4379</v>
      </c>
      <c r="AH832" s="16">
        <v>1.4596848934198325E-2</v>
      </c>
      <c r="AI832" s="7">
        <v>4050</v>
      </c>
      <c r="AJ832" s="7">
        <v>329</v>
      </c>
      <c r="AK832" s="12">
        <v>0.9034128931519072</v>
      </c>
      <c r="AL832" s="12">
        <v>0.95</v>
      </c>
      <c r="AN832" s="12">
        <v>0.92486869148207351</v>
      </c>
      <c r="AO832" s="12">
        <v>0.97680124916350664</v>
      </c>
      <c r="AP832" s="12">
        <v>9.3612648862317904E-4</v>
      </c>
      <c r="AQ832" s="8">
        <v>2539729.9619765468</v>
      </c>
      <c r="AR832" s="16">
        <v>5.428657143449156E-2</v>
      </c>
      <c r="AS832" s="7">
        <v>95156.611539023856</v>
      </c>
      <c r="AT832" s="7">
        <v>579.9794386792754</v>
      </c>
      <c r="AU832" s="7">
        <v>122.10093445879482</v>
      </c>
      <c r="AV832" s="7">
        <v>176</v>
      </c>
      <c r="AW832" s="16">
        <v>0.69375530942497055</v>
      </c>
      <c r="AX832" s="16">
        <v>5.005680427370196E-2</v>
      </c>
      <c r="AY832" s="7">
        <v>40635679.391624749</v>
      </c>
      <c r="AZ832" s="10">
        <v>16</v>
      </c>
      <c r="BA832" s="16">
        <v>0</v>
      </c>
      <c r="BB832" s="7">
        <v>2332533.603341925</v>
      </c>
      <c r="BC832" s="16">
        <v>-2.2015419701148998E-2</v>
      </c>
      <c r="BD832" s="13"/>
      <c r="BE832" s="13"/>
      <c r="BG832" s="44"/>
      <c r="BH832" s="43">
        <v>26.69</v>
      </c>
      <c r="BI832" s="2">
        <v>22.523</v>
      </c>
    </row>
    <row r="833" spans="1:62" x14ac:dyDescent="0.2">
      <c r="A833" s="2">
        <v>2007</v>
      </c>
      <c r="B833" s="4" t="s">
        <v>6</v>
      </c>
      <c r="C833" s="4" t="s">
        <v>226</v>
      </c>
      <c r="D833" s="4" t="s">
        <v>227</v>
      </c>
      <c r="E833" s="52" t="s">
        <v>237</v>
      </c>
      <c r="F833" s="4" t="s">
        <v>115</v>
      </c>
      <c r="I833" s="7">
        <v>97141.698999999993</v>
      </c>
      <c r="J833" s="8">
        <v>97141.698999999993</v>
      </c>
      <c r="K833" s="16">
        <v>5.1270100209741543E-3</v>
      </c>
      <c r="O833" s="7">
        <v>471137.24014999991</v>
      </c>
      <c r="P833" s="8">
        <v>471137.24014999991</v>
      </c>
      <c r="Q833" s="16">
        <v>-5.1293880404645886E-3</v>
      </c>
      <c r="R833" s="40"/>
      <c r="S833" s="16"/>
      <c r="T833" s="10">
        <v>31.4</v>
      </c>
      <c r="U833" s="16">
        <v>0</v>
      </c>
      <c r="V833" s="7"/>
      <c r="W833" s="7"/>
      <c r="X833" s="10">
        <v>4.8499999999999996</v>
      </c>
      <c r="AA833" s="7">
        <v>1171410.7999999998</v>
      </c>
      <c r="AD833" s="7">
        <v>56</v>
      </c>
      <c r="AE833" s="7">
        <v>4394</v>
      </c>
      <c r="AF833" s="7">
        <v>81</v>
      </c>
      <c r="AG833" s="8">
        <v>4313</v>
      </c>
      <c r="AH833" s="16">
        <v>5.1270100209741543E-3</v>
      </c>
      <c r="AI833" s="7">
        <v>3948</v>
      </c>
      <c r="AJ833" s="7">
        <v>365</v>
      </c>
      <c r="AK833" s="12">
        <v>0.89849795175238967</v>
      </c>
      <c r="AL833" s="12">
        <v>0.95</v>
      </c>
      <c r="AN833" s="12">
        <v>0.91537213076744728</v>
      </c>
      <c r="AO833" s="12">
        <v>0.98156577150659996</v>
      </c>
      <c r="AP833" s="12">
        <v>-1.7788993967712829E-2</v>
      </c>
      <c r="AQ833" s="8">
        <v>2544029.7315434413</v>
      </c>
      <c r="AR833" s="16">
        <v>4.3103037203888528E-2</v>
      </c>
      <c r="AS833" s="7">
        <v>97734.526759256289</v>
      </c>
      <c r="AT833" s="7">
        <v>589.85154916379349</v>
      </c>
      <c r="AU833" s="7">
        <v>121.61887611624608</v>
      </c>
      <c r="AV833" s="7">
        <v>176</v>
      </c>
      <c r="AW833" s="16">
        <v>0.69101634156958003</v>
      </c>
      <c r="AX833" s="16">
        <v>4.8481103637540324E-2</v>
      </c>
      <c r="AY833" s="7">
        <v>40704475.704695061</v>
      </c>
      <c r="AZ833" s="10">
        <v>16</v>
      </c>
      <c r="BA833" s="16">
        <v>0</v>
      </c>
      <c r="BB833" s="7">
        <v>2375159.7759557758</v>
      </c>
      <c r="BC833" s="16">
        <v>-2.4994049211346615E-2</v>
      </c>
      <c r="BD833" s="13"/>
      <c r="BE833" s="13"/>
      <c r="BG833" s="44"/>
      <c r="BH833" s="43">
        <v>26.03</v>
      </c>
      <c r="BI833" s="2">
        <v>22.523</v>
      </c>
    </row>
    <row r="834" spans="1:62" x14ac:dyDescent="0.2">
      <c r="A834" s="2">
        <v>2007</v>
      </c>
      <c r="B834" s="4" t="s">
        <v>7</v>
      </c>
      <c r="C834" s="4" t="s">
        <v>226</v>
      </c>
      <c r="D834" s="4" t="s">
        <v>227</v>
      </c>
      <c r="E834" s="52" t="s">
        <v>237</v>
      </c>
      <c r="F834" s="4" t="s">
        <v>115</v>
      </c>
      <c r="I834" s="7">
        <v>95294.812999999995</v>
      </c>
      <c r="J834" s="8">
        <v>95294.812999999995</v>
      </c>
      <c r="K834" s="16">
        <v>-4.7247814788564657E-4</v>
      </c>
      <c r="O834" s="7">
        <v>456462.15427</v>
      </c>
      <c r="P834" s="8">
        <v>456462.15427</v>
      </c>
      <c r="Q834" s="16">
        <v>-2.5548271517441545E-3</v>
      </c>
      <c r="R834" s="40"/>
      <c r="S834" s="16"/>
      <c r="T834" s="10">
        <v>31.4</v>
      </c>
      <c r="U834" s="16">
        <v>0</v>
      </c>
      <c r="V834" s="7"/>
      <c r="W834" s="7"/>
      <c r="X834" s="10">
        <v>4.79</v>
      </c>
      <c r="AA834" s="7">
        <v>1134923.44</v>
      </c>
      <c r="AD834" s="7">
        <v>56</v>
      </c>
      <c r="AE834" s="7">
        <v>4343</v>
      </c>
      <c r="AF834" s="7">
        <v>112</v>
      </c>
      <c r="AG834" s="8">
        <v>4231</v>
      </c>
      <c r="AH834" s="16">
        <v>-4.7247814788564657E-4</v>
      </c>
      <c r="AI834" s="7">
        <v>3974</v>
      </c>
      <c r="AJ834" s="7">
        <v>257</v>
      </c>
      <c r="AK834" s="12">
        <v>0.91503568961547321</v>
      </c>
      <c r="AL834" s="12">
        <v>0.95</v>
      </c>
      <c r="AN834" s="12">
        <v>0.93925785866225475</v>
      </c>
      <c r="AO834" s="12">
        <v>0.97421137462583463</v>
      </c>
      <c r="AP834" s="12">
        <v>1.3479101635820667E-2</v>
      </c>
      <c r="AQ834" s="8">
        <v>2325883</v>
      </c>
      <c r="AR834" s="16">
        <v>5.9761527992370889E-2</v>
      </c>
      <c r="AS834" s="7">
        <v>91282.692307692312</v>
      </c>
      <c r="AT834" s="7">
        <v>549.72417868116281</v>
      </c>
      <c r="AU834" s="7">
        <v>114.76496423406321</v>
      </c>
      <c r="AV834" s="7">
        <v>176</v>
      </c>
      <c r="AW834" s="16">
        <v>0.65207366042081372</v>
      </c>
      <c r="AX834" s="16">
        <v>6.2475970449751728E-2</v>
      </c>
      <c r="AY834" s="7">
        <v>37214128</v>
      </c>
      <c r="AZ834" s="10">
        <v>16</v>
      </c>
      <c r="BA834" s="16">
        <v>0</v>
      </c>
      <c r="BB834" s="7">
        <v>2312189.5285780816</v>
      </c>
      <c r="BC834" s="16">
        <v>-2.9984570690870925E-2</v>
      </c>
      <c r="BD834" s="13"/>
      <c r="BE834" s="13"/>
      <c r="BG834" s="44"/>
      <c r="BH834" s="43">
        <v>25.48</v>
      </c>
      <c r="BI834" s="2">
        <v>22.523</v>
      </c>
    </row>
    <row r="835" spans="1:62" x14ac:dyDescent="0.2">
      <c r="A835" s="2">
        <v>2008</v>
      </c>
      <c r="B835" s="4" t="s">
        <v>8</v>
      </c>
      <c r="C835" s="4" t="s">
        <v>226</v>
      </c>
      <c r="D835" s="4" t="s">
        <v>227</v>
      </c>
      <c r="E835" s="52" t="s">
        <v>237</v>
      </c>
      <c r="F835" s="4" t="s">
        <v>115</v>
      </c>
      <c r="I835" s="7">
        <v>99551.66</v>
      </c>
      <c r="J835" s="8">
        <v>99551.66</v>
      </c>
      <c r="K835" s="16">
        <v>2.4948968019959938E-3</v>
      </c>
      <c r="O835" s="7">
        <v>471874.86840000004</v>
      </c>
      <c r="P835" s="8">
        <v>471874.86840000004</v>
      </c>
      <c r="Q835" s="16">
        <v>3.3005611052491668E-2</v>
      </c>
      <c r="R835" s="40"/>
      <c r="S835" s="16"/>
      <c r="T835" s="10">
        <v>31.4</v>
      </c>
      <c r="U835" s="16">
        <v>0</v>
      </c>
      <c r="V835" s="7"/>
      <c r="W835" s="7"/>
      <c r="X835" s="10">
        <v>4.74</v>
      </c>
      <c r="AA835" s="7">
        <v>1173244.8</v>
      </c>
      <c r="AD835" s="7">
        <v>56</v>
      </c>
      <c r="AE835" s="7">
        <v>4483</v>
      </c>
      <c r="AF835" s="7">
        <v>63</v>
      </c>
      <c r="AG835" s="8">
        <v>4420</v>
      </c>
      <c r="AH835" s="16">
        <v>2.4948968019959938E-3</v>
      </c>
      <c r="AI835" s="7">
        <v>4182</v>
      </c>
      <c r="AJ835" s="7">
        <v>238</v>
      </c>
      <c r="AK835" s="12">
        <v>0.93285746152130267</v>
      </c>
      <c r="AL835" s="12">
        <v>0.95</v>
      </c>
      <c r="AN835" s="12">
        <v>0.94615384615384612</v>
      </c>
      <c r="AO835" s="12">
        <v>0.98594691055097028</v>
      </c>
      <c r="AP835" s="12">
        <v>-4.3932439875161711E-3</v>
      </c>
      <c r="AQ835" s="8">
        <v>2097718</v>
      </c>
      <c r="AR835" s="16">
        <v>4.6743531323195864E-2</v>
      </c>
      <c r="AS835" s="7">
        <v>79459.015151515152</v>
      </c>
      <c r="AT835" s="7">
        <v>474.5968325791855</v>
      </c>
      <c r="AU835" s="7">
        <v>100.12591404624166</v>
      </c>
      <c r="AV835" s="7">
        <v>176</v>
      </c>
      <c r="AW835" s="16">
        <v>0.56889723889910038</v>
      </c>
      <c r="AX835" s="16">
        <v>1.3298979331493932E-2</v>
      </c>
      <c r="AY835" s="7">
        <v>33563488</v>
      </c>
      <c r="AZ835" s="10">
        <v>16</v>
      </c>
      <c r="BA835" s="16">
        <v>0</v>
      </c>
      <c r="BB835" s="7">
        <v>2452094.9267957043</v>
      </c>
      <c r="BC835" s="16">
        <v>-6.5898347040993848E-3</v>
      </c>
      <c r="BD835" s="13"/>
      <c r="BE835" s="13"/>
      <c r="BG835" s="44"/>
      <c r="BH835" s="43">
        <v>26.400000000000002</v>
      </c>
      <c r="BI835" s="2">
        <v>22.523</v>
      </c>
      <c r="BJ835" s="2" t="s">
        <v>73</v>
      </c>
    </row>
    <row r="836" spans="1:62" x14ac:dyDescent="0.2">
      <c r="A836" s="2">
        <v>2008</v>
      </c>
      <c r="B836" s="4" t="s">
        <v>9</v>
      </c>
      <c r="C836" s="4" t="s">
        <v>226</v>
      </c>
      <c r="D836" s="4" t="s">
        <v>227</v>
      </c>
      <c r="E836" s="52" t="s">
        <v>237</v>
      </c>
      <c r="F836" s="4" t="s">
        <v>115</v>
      </c>
      <c r="I836" s="7">
        <v>93875.864000000001</v>
      </c>
      <c r="J836" s="8">
        <v>93875.864000000001</v>
      </c>
      <c r="K836" s="16">
        <v>4.5659809332664336E-2</v>
      </c>
      <c r="O836" s="7">
        <v>446849.11264000001</v>
      </c>
      <c r="P836" s="8">
        <v>446849.11264000001</v>
      </c>
      <c r="Q836" s="16">
        <v>2.6255812870821016E-2</v>
      </c>
      <c r="R836" s="40"/>
      <c r="S836" s="16"/>
      <c r="T836" s="10">
        <v>31.4</v>
      </c>
      <c r="U836" s="16">
        <v>0</v>
      </c>
      <c r="V836" s="7"/>
      <c r="W836" s="7"/>
      <c r="X836" s="10">
        <v>4.76</v>
      </c>
      <c r="AA836" s="7">
        <v>1111022.0799999998</v>
      </c>
      <c r="AD836" s="7">
        <v>56</v>
      </c>
      <c r="AE836" s="7">
        <v>4235</v>
      </c>
      <c r="AF836" s="7">
        <v>67</v>
      </c>
      <c r="AG836" s="8">
        <v>4168</v>
      </c>
      <c r="AH836" s="16">
        <v>4.5659809332664336E-2</v>
      </c>
      <c r="AI836" s="7">
        <v>3959</v>
      </c>
      <c r="AJ836" s="7">
        <v>209</v>
      </c>
      <c r="AK836" s="12">
        <v>0.93482880755608033</v>
      </c>
      <c r="AL836" s="12">
        <v>0.95</v>
      </c>
      <c r="AN836" s="12">
        <v>0.94985604606525909</v>
      </c>
      <c r="AO836" s="12">
        <v>0.98417945690672959</v>
      </c>
      <c r="AP836" s="12">
        <v>1.668265295814253E-2</v>
      </c>
      <c r="AQ836" s="8">
        <v>2080593</v>
      </c>
      <c r="AR836" s="16">
        <v>-9.0752044023027167E-2</v>
      </c>
      <c r="AS836" s="7">
        <v>85550.699013157893</v>
      </c>
      <c r="AT836" s="7">
        <v>499.18258157389636</v>
      </c>
      <c r="AU836" s="7">
        <v>104.87029024661689</v>
      </c>
      <c r="AV836" s="7">
        <v>176</v>
      </c>
      <c r="AW836" s="16">
        <v>0.59585392185577779</v>
      </c>
      <c r="AX836" s="16">
        <v>-0.11401431828827702</v>
      </c>
      <c r="AY836" s="7">
        <v>33289488</v>
      </c>
      <c r="AZ836" s="10">
        <v>16</v>
      </c>
      <c r="BA836" s="16">
        <v>0</v>
      </c>
      <c r="BB836" s="7">
        <v>2411713.5404659165</v>
      </c>
      <c r="BC836" s="16">
        <v>6.7807386306485626E-2</v>
      </c>
      <c r="BD836" s="13"/>
      <c r="BE836" s="13"/>
      <c r="BG836" s="44"/>
      <c r="BH836" s="43">
        <v>24.32</v>
      </c>
      <c r="BI836" s="2">
        <v>22.523</v>
      </c>
    </row>
    <row r="837" spans="1:62" x14ac:dyDescent="0.2">
      <c r="A837" s="2">
        <v>2008</v>
      </c>
      <c r="B837" s="4" t="s">
        <v>10</v>
      </c>
      <c r="C837" s="4" t="s">
        <v>226</v>
      </c>
      <c r="D837" s="4" t="s">
        <v>227</v>
      </c>
      <c r="E837" s="52" t="s">
        <v>237</v>
      </c>
      <c r="F837" s="4" t="s">
        <v>115</v>
      </c>
      <c r="I837" s="7">
        <v>95745.273000000001</v>
      </c>
      <c r="J837" s="8">
        <v>95745.273000000001</v>
      </c>
      <c r="K837" s="16">
        <v>-3.3644010002273239E-2</v>
      </c>
      <c r="O837" s="7">
        <v>458619.85767</v>
      </c>
      <c r="P837" s="8">
        <v>458619.85767</v>
      </c>
      <c r="Q837" s="16">
        <v>6.2706939324155275E-3</v>
      </c>
      <c r="R837" s="40"/>
      <c r="S837" s="16"/>
      <c r="T837" s="10">
        <v>31.4</v>
      </c>
      <c r="U837" s="16">
        <v>0</v>
      </c>
      <c r="V837" s="7"/>
      <c r="W837" s="7"/>
      <c r="X837" s="10">
        <v>4.79</v>
      </c>
      <c r="AA837" s="7">
        <v>1140288.24</v>
      </c>
      <c r="AD837" s="7">
        <v>56</v>
      </c>
      <c r="AE837" s="7">
        <v>4319</v>
      </c>
      <c r="AF837" s="7">
        <v>68</v>
      </c>
      <c r="AG837" s="8">
        <v>4251</v>
      </c>
      <c r="AH837" s="16">
        <v>-3.3644010002273239E-2</v>
      </c>
      <c r="AI837" s="7">
        <v>3939</v>
      </c>
      <c r="AJ837" s="7">
        <v>312</v>
      </c>
      <c r="AK837" s="12">
        <v>0.91201667052558466</v>
      </c>
      <c r="AL837" s="12">
        <v>0.95</v>
      </c>
      <c r="AN837" s="12">
        <v>0.92660550458715596</v>
      </c>
      <c r="AO837" s="12">
        <v>0.98425561472563095</v>
      </c>
      <c r="AP837" s="12">
        <v>-3.8764382505134254E-3</v>
      </c>
      <c r="AQ837" s="8">
        <v>2184464</v>
      </c>
      <c r="AR837" s="16">
        <v>0.1508311724710536</v>
      </c>
      <c r="AS837" s="7">
        <v>83824.405218726024</v>
      </c>
      <c r="AT837" s="7">
        <v>513.87061867795808</v>
      </c>
      <c r="AU837" s="7">
        <v>107.27987863840461</v>
      </c>
      <c r="AV837" s="7">
        <v>176</v>
      </c>
      <c r="AW837" s="16">
        <v>0.60954476499093524</v>
      </c>
      <c r="AX837" s="16">
        <v>0.14365963294996553</v>
      </c>
      <c r="AY837" s="7">
        <v>34951424</v>
      </c>
      <c r="AZ837" s="10">
        <v>16</v>
      </c>
      <c r="BA837" s="16">
        <v>0</v>
      </c>
      <c r="BB837" s="7">
        <v>2174735.5289153103</v>
      </c>
      <c r="BC837" s="16">
        <v>-7.8946262300488748E-2</v>
      </c>
      <c r="BD837" s="13"/>
      <c r="BE837" s="13"/>
      <c r="BG837" s="44"/>
      <c r="BH837" s="43">
        <v>26.06</v>
      </c>
      <c r="BI837" s="2">
        <v>22.523</v>
      </c>
    </row>
    <row r="838" spans="1:62" x14ac:dyDescent="0.2">
      <c r="A838" s="2">
        <v>2008</v>
      </c>
      <c r="B838" s="4" t="s">
        <v>0</v>
      </c>
      <c r="C838" s="4" t="s">
        <v>226</v>
      </c>
      <c r="D838" s="4" t="s">
        <v>227</v>
      </c>
      <c r="E838" s="52" t="s">
        <v>237</v>
      </c>
      <c r="F838" s="4" t="s">
        <v>115</v>
      </c>
      <c r="I838" s="7">
        <v>96060.595000000001</v>
      </c>
      <c r="J838" s="8">
        <v>96060.595000000001</v>
      </c>
      <c r="K838" s="16">
        <v>5.6477582363140932E-2</v>
      </c>
      <c r="O838" s="7">
        <v>460130.25005000003</v>
      </c>
      <c r="P838" s="8">
        <v>460130.25005000003</v>
      </c>
      <c r="Q838" s="16">
        <v>6.537423568830425E-2</v>
      </c>
      <c r="R838" s="40"/>
      <c r="S838" s="16"/>
      <c r="T838" s="10">
        <v>31.4</v>
      </c>
      <c r="U838" s="16">
        <v>0</v>
      </c>
      <c r="V838" s="7"/>
      <c r="W838" s="7"/>
      <c r="X838" s="10">
        <v>4.79</v>
      </c>
      <c r="AA838" s="7">
        <v>1144043.6000000001</v>
      </c>
      <c r="AD838" s="7">
        <v>56</v>
      </c>
      <c r="AE838" s="7">
        <v>4320</v>
      </c>
      <c r="AF838" s="7">
        <v>55</v>
      </c>
      <c r="AG838" s="8">
        <v>4265</v>
      </c>
      <c r="AH838" s="16">
        <v>5.6477582363140932E-2</v>
      </c>
      <c r="AI838" s="7">
        <v>3818</v>
      </c>
      <c r="AJ838" s="7">
        <v>447</v>
      </c>
      <c r="AK838" s="12">
        <v>0.8837962962962963</v>
      </c>
      <c r="AL838" s="12">
        <v>0.95</v>
      </c>
      <c r="AN838" s="12">
        <v>0.89519343493552173</v>
      </c>
      <c r="AO838" s="12">
        <v>0.98726851851851849</v>
      </c>
      <c r="AP838" s="12">
        <v>1.3715539084067752E-2</v>
      </c>
      <c r="AQ838" s="8">
        <v>2362984</v>
      </c>
      <c r="AR838" s="16">
        <v>0.1297392115868139</v>
      </c>
      <c r="AS838" s="7">
        <v>96724.682767089645</v>
      </c>
      <c r="AT838" s="7">
        <v>554.04079718640094</v>
      </c>
      <c r="AU838" s="7">
        <v>115.66613719966617</v>
      </c>
      <c r="AV838" s="7">
        <v>176</v>
      </c>
      <c r="AW838" s="16">
        <v>0.65719396136173958</v>
      </c>
      <c r="AX838" s="16">
        <v>6.041536742900977E-2</v>
      </c>
      <c r="AY838" s="7">
        <v>37807744</v>
      </c>
      <c r="AZ838" s="10">
        <v>16</v>
      </c>
      <c r="BA838" s="16">
        <v>0</v>
      </c>
      <c r="BB838" s="7">
        <v>2421494.6938474383</v>
      </c>
      <c r="BC838" s="16">
        <v>-1.7540613333469925E-2</v>
      </c>
      <c r="BD838" s="13"/>
      <c r="BE838" s="13"/>
      <c r="BG838" s="44"/>
      <c r="BH838" s="43">
        <v>24.43</v>
      </c>
      <c r="BI838" s="2">
        <v>22.523</v>
      </c>
    </row>
    <row r="839" spans="1:62" x14ac:dyDescent="0.2">
      <c r="A839" s="2">
        <v>2008</v>
      </c>
      <c r="B839" s="4" t="s">
        <v>1</v>
      </c>
      <c r="C839" s="4" t="s">
        <v>226</v>
      </c>
      <c r="D839" s="4" t="s">
        <v>227</v>
      </c>
      <c r="E839" s="52" t="s">
        <v>237</v>
      </c>
      <c r="F839" s="4" t="s">
        <v>115</v>
      </c>
      <c r="I839" s="7">
        <v>98853.447</v>
      </c>
      <c r="J839" s="8">
        <v>98853.447</v>
      </c>
      <c r="K839" s="16">
        <v>3.125E-2</v>
      </c>
      <c r="O839" s="7">
        <v>467576.80431000004</v>
      </c>
      <c r="P839" s="8">
        <v>467576.80431000004</v>
      </c>
      <c r="Q839" s="16">
        <v>2.6907894736842408E-2</v>
      </c>
      <c r="R839" s="40"/>
      <c r="S839" s="16"/>
      <c r="T839" s="10">
        <v>31.4</v>
      </c>
      <c r="U839" s="16">
        <v>0</v>
      </c>
      <c r="V839" s="7"/>
      <c r="W839" s="7"/>
      <c r="X839" s="10">
        <v>4.7300000000000004</v>
      </c>
      <c r="AA839" s="7">
        <v>1162558.32</v>
      </c>
      <c r="AD839" s="7">
        <v>56</v>
      </c>
      <c r="AE839" s="7">
        <v>4454</v>
      </c>
      <c r="AF839" s="7">
        <v>65</v>
      </c>
      <c r="AG839" s="8">
        <v>4389</v>
      </c>
      <c r="AH839" s="16">
        <v>3.125E-2</v>
      </c>
      <c r="AI839" s="7">
        <v>4063</v>
      </c>
      <c r="AJ839" s="7">
        <v>326</v>
      </c>
      <c r="AK839" s="12">
        <v>0.91221374045801529</v>
      </c>
      <c r="AL839" s="12">
        <v>0.95</v>
      </c>
      <c r="AN839" s="12">
        <v>0.92572339940760995</v>
      </c>
      <c r="AO839" s="12">
        <v>0.98540637629097438</v>
      </c>
      <c r="AP839" s="12">
        <v>7.7058170551883132E-2</v>
      </c>
      <c r="AQ839" s="8">
        <v>2358578</v>
      </c>
      <c r="AR839" s="16">
        <v>5.110046601628504E-2</v>
      </c>
      <c r="AS839" s="7">
        <v>93817.740652346853</v>
      </c>
      <c r="AT839" s="7">
        <v>537.38391433128277</v>
      </c>
      <c r="AU839" s="7">
        <v>113.61182121168768</v>
      </c>
      <c r="AV839" s="7">
        <v>176</v>
      </c>
      <c r="AW839" s="16">
        <v>0.64552171143004367</v>
      </c>
      <c r="AX839" s="16">
        <v>2.3558657405825523E-2</v>
      </c>
      <c r="AY839" s="7">
        <v>37737248</v>
      </c>
      <c r="AZ839" s="10">
        <v>16</v>
      </c>
      <c r="BA839" s="16">
        <v>0</v>
      </c>
      <c r="BB839" s="7">
        <v>2371509.1121993642</v>
      </c>
      <c r="BC839" s="16">
        <v>2.1764883522755523E-3</v>
      </c>
      <c r="BD839" s="13"/>
      <c r="BE839" s="13"/>
      <c r="BG839" s="44"/>
      <c r="BH839" s="43">
        <v>25.14</v>
      </c>
      <c r="BI839" s="2">
        <v>22.523</v>
      </c>
    </row>
    <row r="840" spans="1:62" x14ac:dyDescent="0.2">
      <c r="A840" s="2">
        <v>2008</v>
      </c>
      <c r="B840" s="4" t="s">
        <v>2</v>
      </c>
      <c r="C840" s="4" t="s">
        <v>226</v>
      </c>
      <c r="D840" s="4" t="s">
        <v>227</v>
      </c>
      <c r="E840" s="52" t="s">
        <v>237</v>
      </c>
      <c r="F840" s="4" t="s">
        <v>115</v>
      </c>
      <c r="I840" s="7">
        <v>94776.784</v>
      </c>
      <c r="J840" s="8">
        <v>94776.784</v>
      </c>
      <c r="K840" s="16">
        <v>2.3820867079560326E-3</v>
      </c>
      <c r="O840" s="7">
        <v>431234.36719999998</v>
      </c>
      <c r="P840" s="8">
        <v>431234.36719999998</v>
      </c>
      <c r="Q840" s="16">
        <v>-3.9823474837642037E-2</v>
      </c>
      <c r="R840" s="40"/>
      <c r="S840" s="16"/>
      <c r="T840" s="10">
        <v>31.4</v>
      </c>
      <c r="U840" s="16">
        <v>0</v>
      </c>
      <c r="V840" s="7"/>
      <c r="W840" s="7"/>
      <c r="X840" s="10">
        <v>4.55</v>
      </c>
      <c r="AA840" s="7">
        <v>1072198.3999999999</v>
      </c>
      <c r="AD840" s="7">
        <v>56</v>
      </c>
      <c r="AE840" s="7">
        <v>4250</v>
      </c>
      <c r="AF840" s="7">
        <v>42</v>
      </c>
      <c r="AG840" s="8">
        <v>4208</v>
      </c>
      <c r="AH840" s="16">
        <v>2.3820867079562547E-3</v>
      </c>
      <c r="AI840" s="7">
        <v>3894</v>
      </c>
      <c r="AJ840" s="7">
        <v>314</v>
      </c>
      <c r="AK840" s="12">
        <v>0.91623529411764704</v>
      </c>
      <c r="AL840" s="12">
        <v>0.95</v>
      </c>
      <c r="AN840" s="12">
        <v>0.92538022813688214</v>
      </c>
      <c r="AO840" s="12">
        <v>0.99011764705882355</v>
      </c>
      <c r="AP840" s="12">
        <v>5.7937417679365888E-2</v>
      </c>
      <c r="AQ840" s="8">
        <v>2166225</v>
      </c>
      <c r="AR840" s="16">
        <v>1.2895542319766751E-2</v>
      </c>
      <c r="AS840" s="7">
        <v>83380.484988452648</v>
      </c>
      <c r="AT840" s="7">
        <v>514.78730988593156</v>
      </c>
      <c r="AU840" s="7">
        <v>113.14006810679815</v>
      </c>
      <c r="AV840" s="7">
        <v>176</v>
      </c>
      <c r="AW840" s="16">
        <v>0.6428412960613531</v>
      </c>
      <c r="AX840" s="16">
        <v>5.4905546819627116E-2</v>
      </c>
      <c r="AY840" s="7">
        <v>34659600</v>
      </c>
      <c r="AZ840" s="10">
        <v>16</v>
      </c>
      <c r="BA840" s="16">
        <v>0</v>
      </c>
      <c r="BB840" s="7">
        <v>2183116.7737524956</v>
      </c>
      <c r="BC840" s="16">
        <v>-2.1182614300285715E-2</v>
      </c>
      <c r="BD840" s="13"/>
      <c r="BE840" s="13"/>
      <c r="BG840" s="44"/>
      <c r="BH840" s="43">
        <v>25.98</v>
      </c>
      <c r="BI840" s="2">
        <v>22.523</v>
      </c>
    </row>
    <row r="841" spans="1:62" x14ac:dyDescent="0.2">
      <c r="A841" s="2">
        <v>2008</v>
      </c>
      <c r="B841" s="4" t="s">
        <v>3</v>
      </c>
      <c r="C841" s="4" t="s">
        <v>226</v>
      </c>
      <c r="D841" s="4" t="s">
        <v>227</v>
      </c>
      <c r="E841" s="52" t="s">
        <v>237</v>
      </c>
      <c r="F841" s="4" t="s">
        <v>115</v>
      </c>
      <c r="I841" s="7">
        <v>99934.550999999992</v>
      </c>
      <c r="J841" s="8">
        <v>99934.550999999992</v>
      </c>
      <c r="K841" s="16">
        <v>2.0938794293603236E-2</v>
      </c>
      <c r="O841" s="7">
        <v>472690.42622999998</v>
      </c>
      <c r="P841" s="8">
        <v>472690.42622999998</v>
      </c>
      <c r="Q841" s="16">
        <v>1.6640104633419694E-2</v>
      </c>
      <c r="R841" s="40"/>
      <c r="S841" s="16"/>
      <c r="T841" s="10">
        <v>31.4</v>
      </c>
      <c r="U841" s="16">
        <v>0</v>
      </c>
      <c r="V841" s="7"/>
      <c r="W841" s="7"/>
      <c r="X841" s="10">
        <v>4.7300000000000004</v>
      </c>
      <c r="AA841" s="7">
        <v>1175272.56</v>
      </c>
      <c r="AD841" s="7">
        <v>56</v>
      </c>
      <c r="AE841" s="7">
        <v>4479</v>
      </c>
      <c r="AF841" s="7">
        <v>42</v>
      </c>
      <c r="AG841" s="8">
        <v>4437</v>
      </c>
      <c r="AH841" s="16">
        <v>2.0938794293603236E-2</v>
      </c>
      <c r="AI841" s="7">
        <v>4016</v>
      </c>
      <c r="AJ841" s="7">
        <v>421</v>
      </c>
      <c r="AK841" s="12">
        <v>0.89662871176601922</v>
      </c>
      <c r="AL841" s="12">
        <v>0.95</v>
      </c>
      <c r="AN841" s="12">
        <v>0.90511606941627221</v>
      </c>
      <c r="AO841" s="12">
        <v>0.99062290689886134</v>
      </c>
      <c r="AP841" s="12">
        <v>-3.2078140333878125E-2</v>
      </c>
      <c r="AQ841" s="8">
        <v>2337022</v>
      </c>
      <c r="AR841" s="16">
        <v>3.3943430632050742E-3</v>
      </c>
      <c r="AS841" s="7">
        <v>87561.708505058064</v>
      </c>
      <c r="AT841" s="7">
        <v>526.71219292314629</v>
      </c>
      <c r="AU841" s="7">
        <v>111.3556433241324</v>
      </c>
      <c r="AV841" s="7">
        <v>176</v>
      </c>
      <c r="AW841" s="16">
        <v>0.63270251888711593</v>
      </c>
      <c r="AX841" s="16">
        <v>-1.3028958340169594E-2</v>
      </c>
      <c r="AY841" s="7">
        <v>37392352</v>
      </c>
      <c r="AZ841" s="10">
        <v>16</v>
      </c>
      <c r="BA841" s="16">
        <v>0</v>
      </c>
      <c r="BB841" s="7">
        <v>2281367.5590792871</v>
      </c>
      <c r="BC841" s="16">
        <v>7.4944239954176303E-3</v>
      </c>
      <c r="BD841" s="13"/>
      <c r="BE841" s="13"/>
      <c r="BG841" s="44"/>
      <c r="BH841" s="43">
        <v>26.69</v>
      </c>
      <c r="BI841" s="2">
        <v>22.523</v>
      </c>
    </row>
    <row r="842" spans="1:62" x14ac:dyDescent="0.2">
      <c r="A842" s="2">
        <v>2008</v>
      </c>
      <c r="B842" s="4" t="s">
        <v>4</v>
      </c>
      <c r="C842" s="4" t="s">
        <v>226</v>
      </c>
      <c r="D842" s="4" t="s">
        <v>227</v>
      </c>
      <c r="E842" s="52" t="s">
        <v>237</v>
      </c>
      <c r="F842" s="4" t="s">
        <v>115</v>
      </c>
      <c r="I842" s="7">
        <v>97659.728000000003</v>
      </c>
      <c r="J842" s="8">
        <v>97659.728000000003</v>
      </c>
      <c r="K842" s="16">
        <v>-2.1881344461989638E-2</v>
      </c>
      <c r="O842" s="7">
        <v>457047.52703999996</v>
      </c>
      <c r="P842" s="8">
        <v>457047.52703999996</v>
      </c>
      <c r="Q842" s="16">
        <v>-3.6295724648865768E-2</v>
      </c>
      <c r="R842" s="40"/>
      <c r="S842" s="16"/>
      <c r="T842" s="10">
        <v>31.4</v>
      </c>
      <c r="U842" s="16">
        <v>0</v>
      </c>
      <c r="V842" s="7"/>
      <c r="W842" s="7"/>
      <c r="X842" s="10">
        <v>4.68</v>
      </c>
      <c r="AA842" s="7">
        <v>1136378.8799999999</v>
      </c>
      <c r="AD842" s="7">
        <v>56</v>
      </c>
      <c r="AE842" s="7">
        <v>4384</v>
      </c>
      <c r="AF842" s="7">
        <v>48</v>
      </c>
      <c r="AG842" s="8">
        <v>4336</v>
      </c>
      <c r="AH842" s="16">
        <v>-2.1881344461989638E-2</v>
      </c>
      <c r="AI842" s="7">
        <v>4025</v>
      </c>
      <c r="AJ842" s="7">
        <v>311</v>
      </c>
      <c r="AK842" s="12">
        <v>0.91811131386861311</v>
      </c>
      <c r="AL842" s="12">
        <v>0.95</v>
      </c>
      <c r="AN842" s="12">
        <v>0.9282749077490775</v>
      </c>
      <c r="AO842" s="12">
        <v>0.98905109489051091</v>
      </c>
      <c r="AP842" s="12">
        <v>8.0947246574376575E-3</v>
      </c>
      <c r="AQ842" s="8">
        <v>2246152.0601688586</v>
      </c>
      <c r="AR842" s="16">
        <v>-7.0304762867663739E-2</v>
      </c>
      <c r="AS842" s="7">
        <v>87161.50796153894</v>
      </c>
      <c r="AT842" s="7">
        <v>518.0239991164342</v>
      </c>
      <c r="AU842" s="7">
        <v>110.68888870009279</v>
      </c>
      <c r="AV842" s="7">
        <v>176</v>
      </c>
      <c r="AW842" s="16">
        <v>0.62891414034143633</v>
      </c>
      <c r="AX842" s="16">
        <v>-3.5289911115530259E-2</v>
      </c>
      <c r="AY842" s="7">
        <v>35938432.962701738</v>
      </c>
      <c r="AZ842" s="10">
        <v>16</v>
      </c>
      <c r="BA842" s="16">
        <v>0</v>
      </c>
      <c r="BB842" s="7">
        <v>2139560.0226263739</v>
      </c>
      <c r="BC842" s="16">
        <v>1.4078159131110966E-2</v>
      </c>
      <c r="BD842" s="13"/>
      <c r="BE842" s="13"/>
      <c r="BG842" s="44"/>
      <c r="BH842" s="43">
        <v>25.77</v>
      </c>
      <c r="BI842" s="2">
        <v>22.523</v>
      </c>
    </row>
    <row r="843" spans="1:62" x14ac:dyDescent="0.2">
      <c r="A843" s="2">
        <v>2008</v>
      </c>
      <c r="B843" s="4" t="s">
        <v>11</v>
      </c>
      <c r="C843" s="4" t="s">
        <v>226</v>
      </c>
      <c r="D843" s="4" t="s">
        <v>227</v>
      </c>
      <c r="E843" s="52" t="s">
        <v>237</v>
      </c>
      <c r="F843" s="4" t="s">
        <v>115</v>
      </c>
      <c r="I843" s="7">
        <v>96038.072</v>
      </c>
      <c r="J843" s="8">
        <v>96038.072</v>
      </c>
      <c r="K843" s="16">
        <v>6.3724333254662202E-3</v>
      </c>
      <c r="O843" s="7">
        <v>460022.36488000001</v>
      </c>
      <c r="P843" s="8">
        <v>460022.36488000001</v>
      </c>
      <c r="Q843" s="16">
        <v>1.4847148553470024E-2</v>
      </c>
      <c r="R843" s="40"/>
      <c r="S843" s="16"/>
      <c r="T843" s="10">
        <v>31.4</v>
      </c>
      <c r="U843" s="16">
        <v>0</v>
      </c>
      <c r="V843" s="7"/>
      <c r="W843" s="7"/>
      <c r="X843" s="10">
        <v>4.79</v>
      </c>
      <c r="AA843" s="7">
        <v>1143775.3600000001</v>
      </c>
      <c r="AD843" s="7">
        <v>56</v>
      </c>
      <c r="AE843" s="7">
        <v>4390</v>
      </c>
      <c r="AF843" s="7">
        <v>126</v>
      </c>
      <c r="AG843" s="8">
        <v>4264</v>
      </c>
      <c r="AH843" s="16">
        <v>6.3724333254662202E-3</v>
      </c>
      <c r="AI843" s="7">
        <v>3835</v>
      </c>
      <c r="AJ843" s="7">
        <v>429</v>
      </c>
      <c r="AK843" s="12">
        <v>0.87357630979498857</v>
      </c>
      <c r="AL843" s="12">
        <v>0.95</v>
      </c>
      <c r="AN843" s="12">
        <v>0.89939024390243905</v>
      </c>
      <c r="AO843" s="12">
        <v>0.97129840546697044</v>
      </c>
      <c r="AP843" s="12">
        <v>-1.4554832321015176E-2</v>
      </c>
      <c r="AQ843" s="8">
        <v>2271951.2751423782</v>
      </c>
      <c r="AR843" s="16">
        <v>-6.2022501562691623E-2</v>
      </c>
      <c r="AS843" s="7">
        <v>86320.33720145814</v>
      </c>
      <c r="AT843" s="7">
        <v>532.82159360749961</v>
      </c>
      <c r="AU843" s="7">
        <v>111.23624083663874</v>
      </c>
      <c r="AV843" s="7">
        <v>176</v>
      </c>
      <c r="AW843" s="16">
        <v>0.63202409566272011</v>
      </c>
      <c r="AX843" s="16">
        <v>-7.5745052075801844E-2</v>
      </c>
      <c r="AY843" s="7">
        <v>36351220.402278051</v>
      </c>
      <c r="AZ843" s="10">
        <v>16</v>
      </c>
      <c r="BA843" s="16">
        <v>0</v>
      </c>
      <c r="BB843" s="7">
        <v>2114166.1779145687</v>
      </c>
      <c r="BC843" s="16">
        <v>3.7691529470892646E-2</v>
      </c>
      <c r="BD843" s="13"/>
      <c r="BE843" s="13"/>
      <c r="BG843" s="44"/>
      <c r="BH843" s="43">
        <v>26.32</v>
      </c>
      <c r="BI843" s="2">
        <v>22.523</v>
      </c>
    </row>
    <row r="844" spans="1:62" x14ac:dyDescent="0.2">
      <c r="A844" s="2">
        <v>2008</v>
      </c>
      <c r="B844" s="4" t="s">
        <v>5</v>
      </c>
      <c r="C844" s="4" t="s">
        <v>226</v>
      </c>
      <c r="D844" s="4" t="s">
        <v>227</v>
      </c>
      <c r="E844" s="52" t="s">
        <v>237</v>
      </c>
      <c r="F844" s="4" t="s">
        <v>115</v>
      </c>
      <c r="I844" s="7">
        <v>100159.781</v>
      </c>
      <c r="J844" s="8">
        <v>100159.781</v>
      </c>
      <c r="K844" s="16">
        <v>1.5528659511303999E-2</v>
      </c>
      <c r="O844" s="7">
        <v>473755.76413000008</v>
      </c>
      <c r="P844" s="8">
        <v>473755.76413000008</v>
      </c>
      <c r="Q844" s="16">
        <v>1.1252749365993298E-2</v>
      </c>
      <c r="R844" s="40"/>
      <c r="S844" s="16"/>
      <c r="T844" s="10">
        <v>31.4</v>
      </c>
      <c r="U844" s="16">
        <v>0</v>
      </c>
      <c r="V844" s="7"/>
      <c r="W844" s="7"/>
      <c r="X844" s="10">
        <v>4.7300000000000004</v>
      </c>
      <c r="AA844" s="7">
        <v>1177921.3600000001</v>
      </c>
      <c r="AD844" s="7">
        <v>56</v>
      </c>
      <c r="AE844" s="7">
        <v>4479</v>
      </c>
      <c r="AF844" s="7">
        <v>32</v>
      </c>
      <c r="AG844" s="8">
        <v>4447</v>
      </c>
      <c r="AH844" s="16">
        <v>1.5528659511303999E-2</v>
      </c>
      <c r="AI844" s="7">
        <v>4097</v>
      </c>
      <c r="AJ844" s="7">
        <v>350</v>
      </c>
      <c r="AK844" s="12">
        <v>0.91471310560392949</v>
      </c>
      <c r="AL844" s="12">
        <v>0.95</v>
      </c>
      <c r="AN844" s="12">
        <v>0.92129525522824374</v>
      </c>
      <c r="AO844" s="12">
        <v>0.99285554811341814</v>
      </c>
      <c r="AP844" s="12">
        <v>-3.8637228038322924E-3</v>
      </c>
      <c r="AQ844" s="8">
        <v>2333265</v>
      </c>
      <c r="AR844" s="16">
        <v>-8.1294060812617031E-2</v>
      </c>
      <c r="AS844" s="7">
        <v>88381.25</v>
      </c>
      <c r="AT844" s="7">
        <v>524.68293231391954</v>
      </c>
      <c r="AU844" s="7">
        <v>110.92662416784768</v>
      </c>
      <c r="AV844" s="7">
        <v>176</v>
      </c>
      <c r="AW844" s="16">
        <v>0.63026491004458907</v>
      </c>
      <c r="AX844" s="16">
        <v>-9.1516992400399011E-2</v>
      </c>
      <c r="AY844" s="7">
        <v>37332240</v>
      </c>
      <c r="AZ844" s="10">
        <v>16</v>
      </c>
      <c r="BA844" s="16">
        <v>0</v>
      </c>
      <c r="BB844" s="7">
        <v>2142912.4747443739</v>
      </c>
      <c r="BC844" s="16">
        <v>4.847785582207708E-2</v>
      </c>
      <c r="BD844" s="13"/>
      <c r="BE844" s="13"/>
      <c r="BG844" s="44"/>
      <c r="BH844" s="43">
        <v>26.400000000000002</v>
      </c>
      <c r="BI844" s="2">
        <v>22.523</v>
      </c>
    </row>
    <row r="845" spans="1:62" x14ac:dyDescent="0.2">
      <c r="A845" s="2">
        <v>2008</v>
      </c>
      <c r="B845" s="4" t="s">
        <v>6</v>
      </c>
      <c r="C845" s="4" t="s">
        <v>226</v>
      </c>
      <c r="D845" s="4" t="s">
        <v>227</v>
      </c>
      <c r="E845" s="52" t="s">
        <v>237</v>
      </c>
      <c r="F845" s="4" t="s">
        <v>115</v>
      </c>
      <c r="I845" s="7">
        <v>95880.410999999993</v>
      </c>
      <c r="J845" s="8">
        <v>95880.410999999993</v>
      </c>
      <c r="K845" s="16">
        <v>-1.2984001854857374E-2</v>
      </c>
      <c r="O845" s="7">
        <v>454473.14814</v>
      </c>
      <c r="P845" s="8">
        <v>454473.14814</v>
      </c>
      <c r="Q845" s="16">
        <v>-3.536993170969549E-2</v>
      </c>
      <c r="R845" s="40"/>
      <c r="S845" s="16"/>
      <c r="T845" s="10">
        <v>31.4</v>
      </c>
      <c r="U845" s="16">
        <v>0</v>
      </c>
      <c r="V845" s="7"/>
      <c r="W845" s="7"/>
      <c r="X845" s="10">
        <v>4.74</v>
      </c>
      <c r="AA845" s="7">
        <v>1129978.08</v>
      </c>
      <c r="AD845" s="7">
        <v>56</v>
      </c>
      <c r="AE845" s="7">
        <v>4295</v>
      </c>
      <c r="AF845" s="7">
        <v>38</v>
      </c>
      <c r="AG845" s="8">
        <v>4257</v>
      </c>
      <c r="AH845" s="16">
        <v>-1.2984001854857374E-2</v>
      </c>
      <c r="AI845" s="7">
        <v>3924</v>
      </c>
      <c r="AJ845" s="7">
        <v>333</v>
      </c>
      <c r="AK845" s="12">
        <v>0.91362048894062864</v>
      </c>
      <c r="AL845" s="12">
        <v>0.95</v>
      </c>
      <c r="AN845" s="12">
        <v>0.92177589852008457</v>
      </c>
      <c r="AO845" s="12">
        <v>0.99115250291036083</v>
      </c>
      <c r="AP845" s="12">
        <v>6.9958080843781634E-3</v>
      </c>
      <c r="AQ845" s="8">
        <v>2250861</v>
      </c>
      <c r="AR845" s="16">
        <v>-0.11523793448969577</v>
      </c>
      <c r="AS845" s="7">
        <v>87616.231996885937</v>
      </c>
      <c r="AT845" s="7">
        <v>528.74348132487671</v>
      </c>
      <c r="AU845" s="7">
        <v>111.5492576634761</v>
      </c>
      <c r="AV845" s="7">
        <v>176</v>
      </c>
      <c r="AW845" s="16">
        <v>0.63380260036065961</v>
      </c>
      <c r="AX845" s="16">
        <v>-8.2796509672932839E-2</v>
      </c>
      <c r="AY845" s="7">
        <v>36013776</v>
      </c>
      <c r="AZ845" s="10">
        <v>16</v>
      </c>
      <c r="BA845" s="16">
        <v>0</v>
      </c>
      <c r="BB845" s="7">
        <v>2101451.269291624</v>
      </c>
      <c r="BC845" s="16">
        <v>3.9501035273932762E-2</v>
      </c>
      <c r="BD845" s="13"/>
      <c r="BE845" s="13"/>
      <c r="BG845" s="44"/>
      <c r="BH845" s="43">
        <v>25.69</v>
      </c>
      <c r="BI845" s="2">
        <v>22.523</v>
      </c>
    </row>
    <row r="846" spans="1:62" x14ac:dyDescent="0.2">
      <c r="A846" s="2">
        <v>2008</v>
      </c>
      <c r="B846" s="4" t="s">
        <v>7</v>
      </c>
      <c r="C846" s="4" t="s">
        <v>226</v>
      </c>
      <c r="D846" s="4" t="s">
        <v>227</v>
      </c>
      <c r="E846" s="52" t="s">
        <v>237</v>
      </c>
      <c r="F846" s="4" t="s">
        <v>115</v>
      </c>
      <c r="I846" s="7">
        <v>96375.917000000001</v>
      </c>
      <c r="J846" s="8">
        <v>96375.917000000001</v>
      </c>
      <c r="K846" s="16">
        <v>1.1344835736232683E-2</v>
      </c>
      <c r="O846" s="7">
        <v>452003.05073000002</v>
      </c>
      <c r="P846" s="8">
        <v>452003.05073000002</v>
      </c>
      <c r="Q846" s="16">
        <v>-9.7688351559642728E-3</v>
      </c>
      <c r="R846" s="40"/>
      <c r="S846" s="16"/>
      <c r="T846" s="10">
        <v>31.4</v>
      </c>
      <c r="U846" s="16">
        <v>0</v>
      </c>
      <c r="V846" s="7"/>
      <c r="W846" s="7"/>
      <c r="X846" s="10">
        <v>4.6900000000000004</v>
      </c>
      <c r="AA846" s="7">
        <v>1123836.56</v>
      </c>
      <c r="AD846" s="7">
        <v>56</v>
      </c>
      <c r="AE846" s="7">
        <v>4384</v>
      </c>
      <c r="AF846" s="7">
        <v>105</v>
      </c>
      <c r="AG846" s="8">
        <v>4279</v>
      </c>
      <c r="AH846" s="16">
        <v>1.1344835736232461E-2</v>
      </c>
      <c r="AI846" s="7">
        <v>3960</v>
      </c>
      <c r="AJ846" s="7">
        <v>319</v>
      </c>
      <c r="AK846" s="12">
        <v>0.90328467153284675</v>
      </c>
      <c r="AL846" s="12">
        <v>0.95</v>
      </c>
      <c r="AN846" s="12">
        <v>0.92544987146529567</v>
      </c>
      <c r="AO846" s="12">
        <v>0.97604927007299269</v>
      </c>
      <c r="AP846" s="12">
        <v>-1.4700954662892229E-2</v>
      </c>
      <c r="AQ846" s="8">
        <v>2172679.4350760262</v>
      </c>
      <c r="AR846" s="16">
        <v>-6.5868990367947911E-2</v>
      </c>
      <c r="AS846" s="7">
        <v>87608.041736936546</v>
      </c>
      <c r="AT846" s="7">
        <v>507.75401614303019</v>
      </c>
      <c r="AU846" s="7">
        <v>108.26311644840727</v>
      </c>
      <c r="AV846" s="7">
        <v>176</v>
      </c>
      <c r="AW846" s="16">
        <v>0.61513134345685949</v>
      </c>
      <c r="AX846" s="16">
        <v>-5.6653594840977983E-2</v>
      </c>
      <c r="AY846" s="7">
        <v>34762870.96121642</v>
      </c>
      <c r="AZ846" s="10">
        <v>16</v>
      </c>
      <c r="BA846" s="16">
        <v>0</v>
      </c>
      <c r="BB846" s="7">
        <v>2159887.938791302</v>
      </c>
      <c r="BC846" s="16">
        <v>2.9125669101446261E-2</v>
      </c>
      <c r="BD846" s="13"/>
      <c r="BE846" s="13"/>
      <c r="BG846" s="44"/>
      <c r="BH846" s="43">
        <v>24.8</v>
      </c>
      <c r="BI846" s="2">
        <v>22.523</v>
      </c>
    </row>
    <row r="847" spans="1:62" x14ac:dyDescent="0.2">
      <c r="A847" s="2">
        <v>2009</v>
      </c>
      <c r="B847" s="4" t="s">
        <v>8</v>
      </c>
      <c r="C847" s="4" t="s">
        <v>226</v>
      </c>
      <c r="D847" s="4" t="s">
        <v>227</v>
      </c>
      <c r="E847" s="52" t="s">
        <v>237</v>
      </c>
      <c r="F847" s="4" t="s">
        <v>115</v>
      </c>
      <c r="I847" s="7">
        <v>98335.418000000005</v>
      </c>
      <c r="J847" s="8">
        <v>98335.418000000005</v>
      </c>
      <c r="K847" s="16">
        <v>-1.2217194570135703E-2</v>
      </c>
      <c r="O847" s="7">
        <v>458243.04788000003</v>
      </c>
      <c r="P847" s="8">
        <v>458243.04788000003</v>
      </c>
      <c r="Q847" s="16">
        <v>-2.8888634324226281E-2</v>
      </c>
      <c r="R847" s="40"/>
      <c r="S847" s="16"/>
      <c r="T847" s="10">
        <v>31.4</v>
      </c>
      <c r="U847" s="16">
        <v>0</v>
      </c>
      <c r="V847" s="7"/>
      <c r="W847" s="7"/>
      <c r="X847" s="10">
        <v>4.66</v>
      </c>
      <c r="AA847" s="7">
        <v>1139351.3600000001</v>
      </c>
      <c r="AD847" s="7">
        <v>56</v>
      </c>
      <c r="AE847" s="7">
        <v>4429</v>
      </c>
      <c r="AF847" s="7">
        <v>63</v>
      </c>
      <c r="AG847" s="8">
        <v>4366</v>
      </c>
      <c r="AH847" s="16">
        <v>-1.2217194570135703E-2</v>
      </c>
      <c r="AI847" s="7">
        <v>4080</v>
      </c>
      <c r="AJ847" s="7">
        <v>286</v>
      </c>
      <c r="AK847" s="12">
        <v>0.92120117407992774</v>
      </c>
      <c r="AL847" s="12">
        <v>0.95</v>
      </c>
      <c r="AN847" s="12">
        <v>0.934493815849748</v>
      </c>
      <c r="AO847" s="12">
        <v>0.98577557010611871</v>
      </c>
      <c r="AP847" s="12">
        <v>-1.232360926449394E-2</v>
      </c>
      <c r="AQ847" s="8">
        <v>1933042.4921010514</v>
      </c>
      <c r="AR847" s="16">
        <v>-7.850221426280779E-2</v>
      </c>
      <c r="AS847" s="7">
        <v>73221.306518979211</v>
      </c>
      <c r="AT847" s="7">
        <v>442.74908202039654</v>
      </c>
      <c r="AU847" s="7">
        <v>95.010532622402692</v>
      </c>
      <c r="AV847" s="7">
        <v>176</v>
      </c>
      <c r="AW847" s="16">
        <v>0.5398325717181971</v>
      </c>
      <c r="AX847" s="16">
        <v>-5.1089485400118484E-2</v>
      </c>
      <c r="AY847" s="7">
        <v>30928679.873616822</v>
      </c>
      <c r="AZ847" s="10">
        <v>16</v>
      </c>
      <c r="BA847" s="16">
        <v>0</v>
      </c>
      <c r="BB847" s="7">
        <v>2259600.0454596439</v>
      </c>
      <c r="BC847" s="16">
        <v>2.1868942859582706E-2</v>
      </c>
      <c r="BD847" s="13"/>
      <c r="BE847" s="13"/>
      <c r="BG847" s="44"/>
      <c r="BH847" s="43">
        <v>26.400000000000002</v>
      </c>
      <c r="BI847" s="2">
        <v>22.523</v>
      </c>
      <c r="BJ847" s="2" t="s">
        <v>74</v>
      </c>
    </row>
    <row r="848" spans="1:62" x14ac:dyDescent="0.2">
      <c r="A848" s="2">
        <v>2009</v>
      </c>
      <c r="B848" s="4" t="s">
        <v>9</v>
      </c>
      <c r="C848" s="4" t="s">
        <v>226</v>
      </c>
      <c r="D848" s="4" t="s">
        <v>227</v>
      </c>
      <c r="E848" s="52" t="s">
        <v>237</v>
      </c>
      <c r="F848" s="4" t="s">
        <v>115</v>
      </c>
      <c r="I848" s="7">
        <v>90159.569000000003</v>
      </c>
      <c r="J848" s="8">
        <v>90159.569000000003</v>
      </c>
      <c r="K848" s="16">
        <v>-3.9587332053742763E-2</v>
      </c>
      <c r="O848" s="7">
        <v>414734.01739999995</v>
      </c>
      <c r="P848" s="8">
        <v>414734.01739999995</v>
      </c>
      <c r="Q848" s="16">
        <v>-7.1870110808238907E-2</v>
      </c>
      <c r="R848" s="40"/>
      <c r="S848" s="16"/>
      <c r="T848" s="10">
        <v>31.4</v>
      </c>
      <c r="U848" s="16">
        <v>0</v>
      </c>
      <c r="V848" s="7"/>
      <c r="W848" s="7"/>
      <c r="X848" s="10">
        <v>4.5999999999999996</v>
      </c>
      <c r="AA848" s="7">
        <v>1031172.7999999999</v>
      </c>
      <c r="AD848" s="7">
        <v>56</v>
      </c>
      <c r="AE848" s="7">
        <v>4072</v>
      </c>
      <c r="AF848" s="7">
        <v>69</v>
      </c>
      <c r="AG848" s="8">
        <v>4003</v>
      </c>
      <c r="AH848" s="16">
        <v>-3.9587332053742763E-2</v>
      </c>
      <c r="AI848" s="7">
        <v>3649</v>
      </c>
      <c r="AJ848" s="7">
        <v>354</v>
      </c>
      <c r="AK848" s="12">
        <v>0.89611984282907664</v>
      </c>
      <c r="AL848" s="12">
        <v>0.95</v>
      </c>
      <c r="AN848" s="12">
        <v>0.91156632525605796</v>
      </c>
      <c r="AO848" s="12">
        <v>0.98305500982318272</v>
      </c>
      <c r="AP848" s="12">
        <v>-4.031107762888364E-2</v>
      </c>
      <c r="AQ848" s="8">
        <v>1876141.8569864542</v>
      </c>
      <c r="AR848" s="16">
        <v>-9.8265803553864606E-2</v>
      </c>
      <c r="AS848" s="7">
        <v>77143.990830035124</v>
      </c>
      <c r="AT848" s="7">
        <v>468.6839512831512</v>
      </c>
      <c r="AU848" s="7">
        <v>101.88781549633723</v>
      </c>
      <c r="AV848" s="7">
        <v>176</v>
      </c>
      <c r="AW848" s="16">
        <v>0.57890804259282513</v>
      </c>
      <c r="AX848" s="16">
        <v>-2.8439653816786148E-2</v>
      </c>
      <c r="AY848" s="7">
        <v>30018269.711783268</v>
      </c>
      <c r="AZ848" s="10">
        <v>16</v>
      </c>
      <c r="BA848" s="16">
        <v>0</v>
      </c>
      <c r="BB848" s="7">
        <v>2174724.5714702974</v>
      </c>
      <c r="BC848" s="16">
        <v>2.2712527347561566E-3</v>
      </c>
      <c r="BD848" s="13"/>
      <c r="BE848" s="13"/>
      <c r="BG848" s="44"/>
      <c r="BH848" s="43">
        <v>24.32</v>
      </c>
      <c r="BI848" s="2">
        <v>22.523</v>
      </c>
    </row>
    <row r="849" spans="1:61" x14ac:dyDescent="0.2">
      <c r="A849" s="2">
        <v>2009</v>
      </c>
      <c r="B849" s="4" t="s">
        <v>10</v>
      </c>
      <c r="C849" s="4" t="s">
        <v>226</v>
      </c>
      <c r="D849" s="4" t="s">
        <v>227</v>
      </c>
      <c r="E849" s="52" t="s">
        <v>237</v>
      </c>
      <c r="F849" s="4" t="s">
        <v>115</v>
      </c>
      <c r="I849" s="7">
        <v>98200.28</v>
      </c>
      <c r="J849" s="8">
        <v>98200.28</v>
      </c>
      <c r="K849" s="16">
        <v>2.564102564102555E-2</v>
      </c>
      <c r="O849" s="7">
        <v>444847.2684</v>
      </c>
      <c r="P849" s="8">
        <v>444847.2684</v>
      </c>
      <c r="Q849" s="16">
        <v>-3.0030512285209587E-2</v>
      </c>
      <c r="R849" s="40"/>
      <c r="S849" s="16"/>
      <c r="T849" s="10">
        <v>31.4</v>
      </c>
      <c r="U849" s="16">
        <v>0</v>
      </c>
      <c r="V849" s="7"/>
      <c r="W849" s="7"/>
      <c r="X849" s="10">
        <v>4.53</v>
      </c>
      <c r="AA849" s="7">
        <v>1106044.8</v>
      </c>
      <c r="AD849" s="7">
        <v>56</v>
      </c>
      <c r="AE849" s="7">
        <v>4409</v>
      </c>
      <c r="AF849" s="7">
        <v>49</v>
      </c>
      <c r="AG849" s="8">
        <v>4360</v>
      </c>
      <c r="AH849" s="16">
        <v>2.564102564102555E-2</v>
      </c>
      <c r="AI849" s="7">
        <v>3745</v>
      </c>
      <c r="AJ849" s="7">
        <v>615</v>
      </c>
      <c r="AK849" s="12">
        <v>0.84939895667951915</v>
      </c>
      <c r="AL849" s="12">
        <v>0.95</v>
      </c>
      <c r="AN849" s="12">
        <v>0.85894495412844041</v>
      </c>
      <c r="AO849" s="12">
        <v>0.98888636879110914</v>
      </c>
      <c r="AP849" s="12">
        <v>-7.3019801980197974E-2</v>
      </c>
      <c r="AQ849" s="8">
        <v>2074788.9009006454</v>
      </c>
      <c r="AR849" s="16">
        <v>-5.0206869556721712E-2</v>
      </c>
      <c r="AS849" s="7">
        <v>79615.844240239661</v>
      </c>
      <c r="AT849" s="7">
        <v>475.86901396803796</v>
      </c>
      <c r="AU849" s="7">
        <v>105.04834745431302</v>
      </c>
      <c r="AV849" s="7">
        <v>176</v>
      </c>
      <c r="AW849" s="16">
        <v>0.5968656105358694</v>
      </c>
      <c r="AX849" s="16">
        <v>-2.0801022637368383E-2</v>
      </c>
      <c r="AY849" s="7">
        <v>33196622.414410327</v>
      </c>
      <c r="AZ849" s="10">
        <v>16</v>
      </c>
      <c r="BA849" s="16">
        <v>0</v>
      </c>
      <c r="BB849" s="7">
        <v>2065548.8658946911</v>
      </c>
      <c r="BC849" s="16">
        <v>8.2267362488695032E-3</v>
      </c>
      <c r="BD849" s="13"/>
      <c r="BE849" s="13"/>
      <c r="BG849" s="44"/>
      <c r="BH849" s="43">
        <v>26.06</v>
      </c>
      <c r="BI849" s="2">
        <v>22.523</v>
      </c>
    </row>
    <row r="850" spans="1:61" x14ac:dyDescent="0.2">
      <c r="A850" s="2">
        <v>2009</v>
      </c>
      <c r="B850" s="4" t="s">
        <v>0</v>
      </c>
      <c r="C850" s="4" t="s">
        <v>226</v>
      </c>
      <c r="D850" s="4" t="s">
        <v>227</v>
      </c>
      <c r="E850" s="52" t="s">
        <v>237</v>
      </c>
      <c r="F850" s="4" t="s">
        <v>115</v>
      </c>
      <c r="I850" s="7">
        <v>92907.375</v>
      </c>
      <c r="J850" s="8">
        <v>92907.375</v>
      </c>
      <c r="K850" s="16">
        <v>-3.282532239155922E-2</v>
      </c>
      <c r="O850" s="7">
        <v>420870.40875</v>
      </c>
      <c r="P850" s="8">
        <v>420870.40875</v>
      </c>
      <c r="Q850" s="16">
        <v>-8.5323321593687607E-2</v>
      </c>
      <c r="R850" s="40"/>
      <c r="S850" s="16"/>
      <c r="T850" s="10">
        <v>31.4</v>
      </c>
      <c r="U850" s="16">
        <v>0</v>
      </c>
      <c r="V850" s="7"/>
      <c r="W850" s="7"/>
      <c r="X850" s="10">
        <v>4.53</v>
      </c>
      <c r="AA850" s="7">
        <v>1046430</v>
      </c>
      <c r="AD850" s="7">
        <v>56</v>
      </c>
      <c r="AE850" s="7">
        <v>4250</v>
      </c>
      <c r="AF850" s="7">
        <v>125</v>
      </c>
      <c r="AG850" s="8">
        <v>4125</v>
      </c>
      <c r="AH850" s="16">
        <v>-3.282532239155922E-2</v>
      </c>
      <c r="AI850" s="7">
        <v>3630</v>
      </c>
      <c r="AJ850" s="7">
        <v>495</v>
      </c>
      <c r="AK850" s="12">
        <v>0.85411764705882354</v>
      </c>
      <c r="AL850" s="12">
        <v>0.95</v>
      </c>
      <c r="AN850" s="12">
        <v>0.88</v>
      </c>
      <c r="AO850" s="12">
        <v>0.97058823529411764</v>
      </c>
      <c r="AP850" s="12">
        <v>-1.6972236773179716E-2</v>
      </c>
      <c r="AQ850" s="8">
        <v>1995812.6304471325</v>
      </c>
      <c r="AR850" s="16">
        <v>-0.15538461942732895</v>
      </c>
      <c r="AS850" s="7">
        <v>79641.365939630195</v>
      </c>
      <c r="AT850" s="7">
        <v>483.83336495688059</v>
      </c>
      <c r="AU850" s="7">
        <v>106.80648233043721</v>
      </c>
      <c r="AV850" s="7">
        <v>176</v>
      </c>
      <c r="AW850" s="16">
        <v>0.60685501324112046</v>
      </c>
      <c r="AX850" s="16">
        <v>-7.6596790415289662E-2</v>
      </c>
      <c r="AY850" s="7">
        <v>31933002.08715412</v>
      </c>
      <c r="AZ850" s="10">
        <v>16</v>
      </c>
      <c r="BA850" s="16">
        <v>0</v>
      </c>
      <c r="BB850" s="7">
        <v>2045231.6623986578</v>
      </c>
      <c r="BC850" s="16">
        <v>3.0036107052015017E-2</v>
      </c>
      <c r="BD850" s="13"/>
      <c r="BE850" s="13"/>
      <c r="BG850" s="44"/>
      <c r="BH850" s="43">
        <v>25.06</v>
      </c>
      <c r="BI850" s="2">
        <v>22.523</v>
      </c>
    </row>
    <row r="851" spans="1:61" x14ac:dyDescent="0.2">
      <c r="A851" s="2">
        <v>2009</v>
      </c>
      <c r="B851" s="4" t="s">
        <v>1</v>
      </c>
      <c r="C851" s="4" t="s">
        <v>226</v>
      </c>
      <c r="D851" s="4" t="s">
        <v>227</v>
      </c>
      <c r="E851" s="52" t="s">
        <v>237</v>
      </c>
      <c r="F851" s="4" t="s">
        <v>115</v>
      </c>
      <c r="I851" s="7">
        <v>96240.778999999995</v>
      </c>
      <c r="J851" s="8">
        <v>96240.778999999995</v>
      </c>
      <c r="K851" s="16">
        <v>-2.6429710640237025E-2</v>
      </c>
      <c r="O851" s="7">
        <v>432121.09771</v>
      </c>
      <c r="P851" s="8">
        <v>432121.09771</v>
      </c>
      <c r="Q851" s="16">
        <v>-7.582862595658868E-2</v>
      </c>
      <c r="R851" s="40"/>
      <c r="S851" s="16"/>
      <c r="T851" s="10">
        <v>31.4</v>
      </c>
      <c r="U851" s="16">
        <v>0</v>
      </c>
      <c r="V851" s="7"/>
      <c r="W851" s="7"/>
      <c r="X851" s="10">
        <v>4.49</v>
      </c>
      <c r="AA851" s="7">
        <v>1074403.1200000001</v>
      </c>
      <c r="AD851" s="7">
        <v>56</v>
      </c>
      <c r="AE851" s="7">
        <v>4314</v>
      </c>
      <c r="AF851" s="7">
        <v>41</v>
      </c>
      <c r="AG851" s="8">
        <v>4273</v>
      </c>
      <c r="AH851" s="16">
        <v>-2.6429710640236914E-2</v>
      </c>
      <c r="AI851" s="7">
        <v>3633</v>
      </c>
      <c r="AJ851" s="7">
        <v>640</v>
      </c>
      <c r="AK851" s="12">
        <v>0.84214186369958277</v>
      </c>
      <c r="AL851" s="12">
        <v>0.95</v>
      </c>
      <c r="AN851" s="12">
        <v>0.85022232623449567</v>
      </c>
      <c r="AO851" s="12">
        <v>0.99049605934167828</v>
      </c>
      <c r="AP851" s="12">
        <v>-8.1558998315726883E-2</v>
      </c>
      <c r="AQ851" s="8">
        <v>1929275</v>
      </c>
      <c r="AR851" s="16">
        <v>-0.18201772423892704</v>
      </c>
      <c r="AS851" s="7">
        <v>76741.24900556881</v>
      </c>
      <c r="AT851" s="7">
        <v>451.50362742803651</v>
      </c>
      <c r="AU851" s="7">
        <v>100.55760076348251</v>
      </c>
      <c r="AV851" s="7">
        <v>176</v>
      </c>
      <c r="AW851" s="16">
        <v>0.57135000433796879</v>
      </c>
      <c r="AX851" s="16">
        <v>-0.11490195570302364</v>
      </c>
      <c r="AY851" s="7">
        <v>30868400</v>
      </c>
      <c r="AZ851" s="10">
        <v>16</v>
      </c>
      <c r="BA851" s="16">
        <v>0</v>
      </c>
      <c r="BB851" s="7">
        <v>1939852.4205849576</v>
      </c>
      <c r="BC851" s="16">
        <v>4.4009135891891753E-2</v>
      </c>
      <c r="BD851" s="13"/>
      <c r="BE851" s="13"/>
      <c r="BG851" s="44"/>
      <c r="BH851" s="43">
        <v>25.14</v>
      </c>
      <c r="BI851" s="2">
        <v>22.523</v>
      </c>
    </row>
    <row r="852" spans="1:61" x14ac:dyDescent="0.2">
      <c r="A852" s="2">
        <v>2009</v>
      </c>
      <c r="B852" s="4" t="s">
        <v>2</v>
      </c>
      <c r="C852" s="4" t="s">
        <v>226</v>
      </c>
      <c r="D852" s="4" t="s">
        <v>227</v>
      </c>
      <c r="E852" s="52" t="s">
        <v>237</v>
      </c>
      <c r="F852" s="4" t="s">
        <v>115</v>
      </c>
      <c r="I852" s="7">
        <v>95790.319000000003</v>
      </c>
      <c r="J852" s="8">
        <v>95790.319000000003</v>
      </c>
      <c r="K852" s="16">
        <v>1.0693916349809873E-2</v>
      </c>
      <c r="O852" s="7">
        <v>437761.75783000002</v>
      </c>
      <c r="P852" s="8">
        <v>437761.75783000002</v>
      </c>
      <c r="Q852" s="16">
        <v>1.5136526971127884E-2</v>
      </c>
      <c r="R852" s="40"/>
      <c r="S852" s="16"/>
      <c r="T852" s="10">
        <v>31.4</v>
      </c>
      <c r="U852" s="16">
        <v>0</v>
      </c>
      <c r="V852" s="7"/>
      <c r="W852" s="7"/>
      <c r="X852" s="10">
        <v>4.57</v>
      </c>
      <c r="AA852" s="7">
        <v>1088427.76</v>
      </c>
      <c r="AD852" s="7">
        <v>56</v>
      </c>
      <c r="AE852" s="7">
        <v>4320</v>
      </c>
      <c r="AF852" s="7">
        <v>67</v>
      </c>
      <c r="AG852" s="8">
        <v>4253</v>
      </c>
      <c r="AH852" s="16">
        <v>1.0693916349809873E-2</v>
      </c>
      <c r="AI852" s="7">
        <v>3649</v>
      </c>
      <c r="AJ852" s="7">
        <v>604</v>
      </c>
      <c r="AK852" s="12">
        <v>0.84467592592592589</v>
      </c>
      <c r="AL852" s="12">
        <v>0.95</v>
      </c>
      <c r="AN852" s="12">
        <v>0.85798260051728192</v>
      </c>
      <c r="AO852" s="12">
        <v>0.98449074074074072</v>
      </c>
      <c r="AP852" s="12">
        <v>-7.2832361844704097E-2</v>
      </c>
      <c r="AQ852" s="8">
        <v>1888822.688238936</v>
      </c>
      <c r="AR852" s="16">
        <v>-0.12805794031601703</v>
      </c>
      <c r="AS852" s="7">
        <v>72702.951818280824</v>
      </c>
      <c r="AT852" s="7">
        <v>444.11537461531532</v>
      </c>
      <c r="AU852" s="7">
        <v>97.180607136830474</v>
      </c>
      <c r="AV852" s="7">
        <v>176</v>
      </c>
      <c r="AW852" s="16">
        <v>0.55216254055017311</v>
      </c>
      <c r="AX852" s="16">
        <v>-0.14105931909907288</v>
      </c>
      <c r="AY852" s="7">
        <v>30221163.011822976</v>
      </c>
      <c r="AZ852" s="10">
        <v>16</v>
      </c>
      <c r="BA852" s="16">
        <v>0</v>
      </c>
      <c r="BB852" s="7">
        <v>1903551.3362364026</v>
      </c>
      <c r="BC852" s="16">
        <v>6.5385206635028004E-2</v>
      </c>
      <c r="BD852" s="13"/>
      <c r="BE852" s="13"/>
      <c r="BG852" s="44"/>
      <c r="BH852" s="43">
        <v>25.98</v>
      </c>
      <c r="BI852" s="2">
        <v>22.523</v>
      </c>
    </row>
    <row r="853" spans="1:61" x14ac:dyDescent="0.2">
      <c r="A853" s="2">
        <v>2009</v>
      </c>
      <c r="B853" s="4" t="s">
        <v>3</v>
      </c>
      <c r="C853" s="4" t="s">
        <v>226</v>
      </c>
      <c r="D853" s="4" t="s">
        <v>227</v>
      </c>
      <c r="E853" s="52" t="s">
        <v>237</v>
      </c>
      <c r="F853" s="4" t="s">
        <v>115</v>
      </c>
      <c r="I853" s="7">
        <v>96623.67</v>
      </c>
      <c r="J853" s="8">
        <v>96623.67</v>
      </c>
      <c r="K853" s="16">
        <v>-3.3130493576741027E-2</v>
      </c>
      <c r="O853" s="7">
        <v>433840.27830000001</v>
      </c>
      <c r="P853" s="8">
        <v>433840.27830000001</v>
      </c>
      <c r="Q853" s="16">
        <v>-8.2189411450225625E-2</v>
      </c>
      <c r="R853" s="40"/>
      <c r="S853" s="16"/>
      <c r="T853" s="10">
        <v>31.4</v>
      </c>
      <c r="U853" s="16">
        <v>0</v>
      </c>
      <c r="V853" s="7"/>
      <c r="W853" s="7"/>
      <c r="X853" s="10">
        <v>4.49</v>
      </c>
      <c r="AA853" s="7">
        <v>1078677.6000000001</v>
      </c>
      <c r="AD853" s="7">
        <v>56</v>
      </c>
      <c r="AE853" s="7">
        <v>4454</v>
      </c>
      <c r="AF853" s="7">
        <v>164</v>
      </c>
      <c r="AG853" s="8">
        <v>4290</v>
      </c>
      <c r="AH853" s="16">
        <v>-3.3130493576741027E-2</v>
      </c>
      <c r="AI853" s="7">
        <v>3762</v>
      </c>
      <c r="AJ853" s="7">
        <v>528</v>
      </c>
      <c r="AK853" s="12">
        <v>0.84463403682083515</v>
      </c>
      <c r="AL853" s="12">
        <v>0.95</v>
      </c>
      <c r="AN853" s="12">
        <v>0.87692307692307692</v>
      </c>
      <c r="AO853" s="12">
        <v>0.96317916479568921</v>
      </c>
      <c r="AP853" s="12">
        <v>-3.1148482991112392E-2</v>
      </c>
      <c r="AQ853" s="8">
        <v>1617389.6687136684</v>
      </c>
      <c r="AR853" s="16">
        <v>-0.30792706756133725</v>
      </c>
      <c r="AS853" s="7">
        <v>60599.088374434927</v>
      </c>
      <c r="AT853" s="7">
        <v>377.01390879106486</v>
      </c>
      <c r="AU853" s="7">
        <v>83.967462982419789</v>
      </c>
      <c r="AV853" s="7">
        <v>176</v>
      </c>
      <c r="AW853" s="16">
        <v>0.4770878578546579</v>
      </c>
      <c r="AX853" s="16">
        <v>-0.24595233365938618</v>
      </c>
      <c r="AY853" s="7">
        <v>25878234.699418694</v>
      </c>
      <c r="AZ853" s="10">
        <v>16</v>
      </c>
      <c r="BA853" s="16">
        <v>0</v>
      </c>
      <c r="BB853" s="7">
        <v>1578872.7365824364</v>
      </c>
      <c r="BC853" s="16">
        <v>0.11323521981523364</v>
      </c>
      <c r="BD853" s="13"/>
      <c r="BE853" s="13"/>
      <c r="BG853" s="44"/>
      <c r="BH853" s="43">
        <v>26.69</v>
      </c>
      <c r="BI853" s="2">
        <v>22.523</v>
      </c>
    </row>
    <row r="854" spans="1:61" x14ac:dyDescent="0.2">
      <c r="A854" s="2">
        <v>2009</v>
      </c>
      <c r="B854" s="4" t="s">
        <v>4</v>
      </c>
      <c r="C854" s="4" t="s">
        <v>226</v>
      </c>
      <c r="D854" s="4" t="s">
        <v>227</v>
      </c>
      <c r="E854" s="52" t="s">
        <v>237</v>
      </c>
      <c r="F854" s="4" t="s">
        <v>115</v>
      </c>
      <c r="I854" s="7">
        <v>95857.887999999992</v>
      </c>
      <c r="J854" s="8">
        <v>95857.887999999992</v>
      </c>
      <c r="K854" s="16">
        <v>-1.8450184501845102E-2</v>
      </c>
      <c r="O854" s="7">
        <v>430401.91712</v>
      </c>
      <c r="P854" s="8">
        <v>430401.91712</v>
      </c>
      <c r="Q854" s="16">
        <v>-5.8299429148137571E-2</v>
      </c>
      <c r="R854" s="40"/>
      <c r="S854" s="16"/>
      <c r="T854" s="10">
        <v>31.4</v>
      </c>
      <c r="U854" s="16">
        <v>0</v>
      </c>
      <c r="V854" s="7"/>
      <c r="W854" s="7"/>
      <c r="X854" s="10">
        <v>4.49</v>
      </c>
      <c r="AA854" s="7">
        <v>1070128.6400000001</v>
      </c>
      <c r="AD854" s="7">
        <v>56</v>
      </c>
      <c r="AE854" s="7">
        <v>4384</v>
      </c>
      <c r="AF854" s="7">
        <v>128</v>
      </c>
      <c r="AG854" s="8">
        <v>4256</v>
      </c>
      <c r="AH854" s="16">
        <v>-1.8450184501844991E-2</v>
      </c>
      <c r="AI854" s="7">
        <v>3418</v>
      </c>
      <c r="AJ854" s="7">
        <v>838</v>
      </c>
      <c r="AK854" s="12">
        <v>0.77965328467153283</v>
      </c>
      <c r="AL854" s="12">
        <v>0.95</v>
      </c>
      <c r="AN854" s="12">
        <v>0.80310150375939848</v>
      </c>
      <c r="AO854" s="12">
        <v>0.97080291970802923</v>
      </c>
      <c r="AP854" s="12">
        <v>-0.13484518750291885</v>
      </c>
      <c r="AQ854" s="8">
        <v>1770004.8178486824</v>
      </c>
      <c r="AR854" s="16">
        <v>-0.21198352986145608</v>
      </c>
      <c r="AS854" s="7">
        <v>68684.703835804525</v>
      </c>
      <c r="AT854" s="7">
        <v>415.88459065993476</v>
      </c>
      <c r="AU854" s="7">
        <v>92.624630436511083</v>
      </c>
      <c r="AV854" s="7">
        <v>176</v>
      </c>
      <c r="AW854" s="16">
        <v>0.52627630929835845</v>
      </c>
      <c r="AX854" s="16">
        <v>-0.16319847886923955</v>
      </c>
      <c r="AY854" s="7">
        <v>28320077.085578918</v>
      </c>
      <c r="AZ854" s="10">
        <v>16</v>
      </c>
      <c r="BA854" s="16">
        <v>0</v>
      </c>
      <c r="BB854" s="7">
        <v>1686008.5366795785</v>
      </c>
      <c r="BC854" s="16">
        <v>6.4424683783958894E-2</v>
      </c>
      <c r="BD854" s="13"/>
      <c r="BE854" s="13"/>
      <c r="BG854" s="44"/>
      <c r="BH854" s="43">
        <v>25.77</v>
      </c>
      <c r="BI854" s="2">
        <v>22.523</v>
      </c>
    </row>
    <row r="855" spans="1:61" x14ac:dyDescent="0.2">
      <c r="A855" s="2">
        <v>2009</v>
      </c>
      <c r="B855" s="4" t="s">
        <v>11</v>
      </c>
      <c r="C855" s="4" t="s">
        <v>226</v>
      </c>
      <c r="D855" s="4" t="s">
        <v>227</v>
      </c>
      <c r="E855" s="52" t="s">
        <v>237</v>
      </c>
      <c r="F855" s="4" t="s">
        <v>115</v>
      </c>
      <c r="I855" s="7">
        <v>97952.527000000002</v>
      </c>
      <c r="J855" s="8">
        <v>97952.527000000002</v>
      </c>
      <c r="K855" s="16">
        <v>1.9934333958724126E-2</v>
      </c>
      <c r="O855" s="7">
        <v>450581.62419999996</v>
      </c>
      <c r="P855" s="8">
        <v>450581.62419999996</v>
      </c>
      <c r="Q855" s="16">
        <v>-2.0522351521893301E-2</v>
      </c>
      <c r="R855" s="40"/>
      <c r="S855" s="16"/>
      <c r="T855" s="10">
        <v>31.4</v>
      </c>
      <c r="U855" s="16">
        <v>0</v>
      </c>
      <c r="V855" s="7"/>
      <c r="W855" s="7"/>
      <c r="X855" s="10">
        <v>4.5999999999999996</v>
      </c>
      <c r="AA855" s="7">
        <v>1120302.3999999999</v>
      </c>
      <c r="AD855" s="7">
        <v>56</v>
      </c>
      <c r="AE855" s="7">
        <v>4390</v>
      </c>
      <c r="AF855" s="7">
        <v>41</v>
      </c>
      <c r="AG855" s="8">
        <v>4349</v>
      </c>
      <c r="AH855" s="16">
        <v>1.9934333958724126E-2</v>
      </c>
      <c r="AI855" s="7">
        <v>3698</v>
      </c>
      <c r="AJ855" s="7">
        <v>651</v>
      </c>
      <c r="AK855" s="12">
        <v>0.84236902050113893</v>
      </c>
      <c r="AL855" s="12">
        <v>0.95</v>
      </c>
      <c r="AN855" s="12">
        <v>0.85031041618762937</v>
      </c>
      <c r="AO855" s="12">
        <v>0.99066059225512526</v>
      </c>
      <c r="AP855" s="12">
        <v>-5.4570113526974828E-2</v>
      </c>
      <c r="AQ855" s="8">
        <v>2055721.4318904206</v>
      </c>
      <c r="AR855" s="16">
        <v>-9.5173627012932749E-2</v>
      </c>
      <c r="AS855" s="7">
        <v>78104.91762501598</v>
      </c>
      <c r="AT855" s="7">
        <v>472.68830349285366</v>
      </c>
      <c r="AU855" s="7">
        <v>102.75832684627254</v>
      </c>
      <c r="AV855" s="7">
        <v>176</v>
      </c>
      <c r="AW855" s="16">
        <v>0.58385412980836671</v>
      </c>
      <c r="AX855" s="16">
        <v>-7.6215394610618326E-2</v>
      </c>
      <c r="AY855" s="7">
        <v>32891542.91024673</v>
      </c>
      <c r="AZ855" s="10">
        <v>16</v>
      </c>
      <c r="BA855" s="16">
        <v>0</v>
      </c>
      <c r="BB855" s="7">
        <v>1912953.3146543698</v>
      </c>
      <c r="BC855" s="16">
        <v>3.6637552744356511E-2</v>
      </c>
      <c r="BD855" s="13"/>
      <c r="BE855" s="13"/>
      <c r="BG855" s="44"/>
      <c r="BH855" s="43">
        <v>26.32</v>
      </c>
      <c r="BI855" s="2">
        <v>22.523</v>
      </c>
    </row>
    <row r="856" spans="1:61" x14ac:dyDescent="0.2">
      <c r="A856" s="2">
        <v>2009</v>
      </c>
      <c r="B856" s="4" t="s">
        <v>5</v>
      </c>
      <c r="C856" s="4" t="s">
        <v>226</v>
      </c>
      <c r="D856" s="4" t="s">
        <v>227</v>
      </c>
      <c r="E856" s="52" t="s">
        <v>237</v>
      </c>
      <c r="F856" s="4" t="s">
        <v>115</v>
      </c>
      <c r="I856" s="7">
        <v>98740.831999999995</v>
      </c>
      <c r="J856" s="8">
        <v>98740.831999999995</v>
      </c>
      <c r="K856" s="16">
        <v>-1.4166854058916156E-2</v>
      </c>
      <c r="O856" s="7">
        <v>456182.64383999998</v>
      </c>
      <c r="P856" s="8">
        <v>456182.64383999998</v>
      </c>
      <c r="Q856" s="16">
        <v>-3.7093206290104375E-2</v>
      </c>
      <c r="R856" s="40"/>
      <c r="S856" s="16"/>
      <c r="T856" s="10">
        <v>31.4</v>
      </c>
      <c r="U856" s="16">
        <v>0</v>
      </c>
      <c r="V856" s="7"/>
      <c r="W856" s="7"/>
      <c r="X856" s="10">
        <v>4.62</v>
      </c>
      <c r="AA856" s="7">
        <v>1134228.48</v>
      </c>
      <c r="AD856" s="7">
        <v>56</v>
      </c>
      <c r="AE856" s="7">
        <v>4454</v>
      </c>
      <c r="AF856" s="7">
        <v>70</v>
      </c>
      <c r="AG856" s="8">
        <v>4384</v>
      </c>
      <c r="AH856" s="16">
        <v>-1.4166854058916156E-2</v>
      </c>
      <c r="AI856" s="7">
        <v>3808</v>
      </c>
      <c r="AJ856" s="7">
        <v>576</v>
      </c>
      <c r="AK856" s="12">
        <v>0.85496183206106868</v>
      </c>
      <c r="AL856" s="12">
        <v>0.95</v>
      </c>
      <c r="AN856" s="12">
        <v>0.86861313868613144</v>
      </c>
      <c r="AO856" s="12">
        <v>0.98428378985181864</v>
      </c>
      <c r="AP856" s="12">
        <v>-5.7182663476390894E-2</v>
      </c>
      <c r="AQ856" s="8">
        <v>2161194.3965409268</v>
      </c>
      <c r="AR856" s="16">
        <v>-7.3746704064507562E-2</v>
      </c>
      <c r="AS856" s="7">
        <v>81863.424111398737</v>
      </c>
      <c r="AT856" s="7">
        <v>492.9731743934596</v>
      </c>
      <c r="AU856" s="7">
        <v>106.70415030161463</v>
      </c>
      <c r="AV856" s="7">
        <v>176</v>
      </c>
      <c r="AW856" s="16">
        <v>0.60627358125917408</v>
      </c>
      <c r="AX856" s="16">
        <v>-3.8065468032668526E-2</v>
      </c>
      <c r="AY856" s="7">
        <v>34579110.344654828</v>
      </c>
      <c r="AZ856" s="10">
        <v>16</v>
      </c>
      <c r="BA856" s="16">
        <v>0</v>
      </c>
      <c r="BB856" s="7">
        <v>1984879.7426332592</v>
      </c>
      <c r="BC856" s="16">
        <v>1.0481096856911939E-2</v>
      </c>
      <c r="BD856" s="13"/>
      <c r="BE856" s="13"/>
      <c r="BG856" s="44"/>
      <c r="BH856" s="43">
        <v>26.400000000000002</v>
      </c>
      <c r="BI856" s="2">
        <v>22.523</v>
      </c>
    </row>
    <row r="857" spans="1:61" x14ac:dyDescent="0.2">
      <c r="A857" s="2">
        <v>2009</v>
      </c>
      <c r="B857" s="4" t="s">
        <v>6</v>
      </c>
      <c r="C857" s="4" t="s">
        <v>226</v>
      </c>
      <c r="D857" s="4" t="s">
        <v>227</v>
      </c>
      <c r="E857" s="52" t="s">
        <v>237</v>
      </c>
      <c r="F857" s="4" t="s">
        <v>115</v>
      </c>
      <c r="I857" s="7">
        <v>94979.490999999995</v>
      </c>
      <c r="J857" s="8">
        <v>94979.490999999995</v>
      </c>
      <c r="K857" s="16">
        <v>-9.396288466055891E-3</v>
      </c>
      <c r="O857" s="7">
        <v>434056.27386999998</v>
      </c>
      <c r="P857" s="8">
        <v>434056.27386999998</v>
      </c>
      <c r="Q857" s="16">
        <v>-4.4924269681408391E-2</v>
      </c>
      <c r="R857" s="40"/>
      <c r="S857" s="16"/>
      <c r="T857" s="10">
        <v>31.4</v>
      </c>
      <c r="U857" s="16">
        <v>0</v>
      </c>
      <c r="V857" s="7"/>
      <c r="W857" s="7"/>
      <c r="X857" s="10">
        <v>4.57</v>
      </c>
      <c r="AA857" s="7">
        <v>1079214.6400000001</v>
      </c>
      <c r="AD857" s="7">
        <v>56</v>
      </c>
      <c r="AE857" s="7">
        <v>4320</v>
      </c>
      <c r="AF857" s="7">
        <v>103</v>
      </c>
      <c r="AG857" s="8">
        <v>4217</v>
      </c>
      <c r="AH857" s="16">
        <v>-9.396288466055891E-3</v>
      </c>
      <c r="AI857" s="7">
        <v>3643</v>
      </c>
      <c r="AJ857" s="7">
        <v>574</v>
      </c>
      <c r="AK857" s="12">
        <v>0.843287037037037</v>
      </c>
      <c r="AL857" s="12">
        <v>0.95</v>
      </c>
      <c r="AN857" s="12">
        <v>0.86388427792269384</v>
      </c>
      <c r="AO857" s="12">
        <v>0.97615740740740742</v>
      </c>
      <c r="AP857" s="12">
        <v>-6.2804441611389428E-2</v>
      </c>
      <c r="AQ857" s="8">
        <v>2121630</v>
      </c>
      <c r="AR857" s="16">
        <v>-5.7414029564686553E-2</v>
      </c>
      <c r="AS857" s="7">
        <v>82585.831062670302</v>
      </c>
      <c r="AT857" s="7">
        <v>503.1135878586673</v>
      </c>
      <c r="AU857" s="7">
        <v>110.09050062552895</v>
      </c>
      <c r="AV857" s="7">
        <v>176</v>
      </c>
      <c r="AW857" s="16">
        <v>0.62551420809959624</v>
      </c>
      <c r="AX857" s="16">
        <v>-1.3077245590893627E-2</v>
      </c>
      <c r="AY857" s="7">
        <v>33946080</v>
      </c>
      <c r="AZ857" s="10">
        <v>16</v>
      </c>
      <c r="BA857" s="16">
        <v>0</v>
      </c>
      <c r="BB857" s="7">
        <v>1980798.4839877663</v>
      </c>
      <c r="BC857" s="16">
        <v>-1.6210790589033077E-3</v>
      </c>
      <c r="BD857" s="13"/>
      <c r="BE857" s="13"/>
      <c r="BG857" s="44"/>
      <c r="BH857" s="43">
        <v>25.69</v>
      </c>
      <c r="BI857" s="2">
        <v>22.523</v>
      </c>
    </row>
    <row r="858" spans="1:61" x14ac:dyDescent="0.2">
      <c r="A858" s="2">
        <v>2009</v>
      </c>
      <c r="B858" s="4" t="s">
        <v>7</v>
      </c>
      <c r="C858" s="4" t="s">
        <v>226</v>
      </c>
      <c r="D858" s="4" t="s">
        <v>227</v>
      </c>
      <c r="E858" s="52" t="s">
        <v>237</v>
      </c>
      <c r="F858" s="4" t="s">
        <v>115</v>
      </c>
      <c r="I858" s="7">
        <v>97119.175999999992</v>
      </c>
      <c r="J858" s="8">
        <v>97119.175999999992</v>
      </c>
      <c r="K858" s="16">
        <v>7.7120822622107621E-3</v>
      </c>
      <c r="O858" s="7">
        <v>433151.52495999995</v>
      </c>
      <c r="P858" s="8">
        <v>433151.52495999995</v>
      </c>
      <c r="Q858" s="16">
        <v>-4.1706633925488346E-2</v>
      </c>
      <c r="R858" s="40"/>
      <c r="S858" s="16"/>
      <c r="T858" s="10">
        <v>31.4</v>
      </c>
      <c r="U858" s="16">
        <v>0</v>
      </c>
      <c r="V858" s="7"/>
      <c r="W858" s="7"/>
      <c r="X858" s="10">
        <v>4.46</v>
      </c>
      <c r="AA858" s="7">
        <v>1076965.1199999999</v>
      </c>
      <c r="AD858" s="7">
        <v>56</v>
      </c>
      <c r="AE858" s="7">
        <v>4409</v>
      </c>
      <c r="AF858" s="7">
        <v>97</v>
      </c>
      <c r="AG858" s="8">
        <v>4312</v>
      </c>
      <c r="AH858" s="16">
        <v>7.7120822622107621E-3</v>
      </c>
      <c r="AI858" s="7">
        <v>3663</v>
      </c>
      <c r="AJ858" s="7">
        <v>649</v>
      </c>
      <c r="AK858" s="12">
        <v>0.83080063506464052</v>
      </c>
      <c r="AL858" s="12">
        <v>0.95</v>
      </c>
      <c r="AN858" s="12">
        <v>0.84948979591836737</v>
      </c>
      <c r="AO858" s="12">
        <v>0.97799954638239961</v>
      </c>
      <c r="AP858" s="12">
        <v>-8.2079081632653095E-2</v>
      </c>
      <c r="AQ858" s="8">
        <v>2041490</v>
      </c>
      <c r="AR858" s="16">
        <v>-6.0381404158425966E-2</v>
      </c>
      <c r="AS858" s="7">
        <v>80121.271585557304</v>
      </c>
      <c r="AT858" s="7">
        <v>473.44387755102042</v>
      </c>
      <c r="AU858" s="7">
        <v>106.1533357737714</v>
      </c>
      <c r="AV858" s="7">
        <v>176</v>
      </c>
      <c r="AW858" s="16">
        <v>0.60314395326006476</v>
      </c>
      <c r="AX858" s="16">
        <v>-1.9487529491553968E-2</v>
      </c>
      <c r="AY858" s="7">
        <v>32663840</v>
      </c>
      <c r="AZ858" s="10">
        <v>16</v>
      </c>
      <c r="BA858" s="16">
        <v>0</v>
      </c>
      <c r="BB858" s="7">
        <v>2029470.8722222347</v>
      </c>
      <c r="BC858" s="16">
        <v>3.0782730349538275E-3</v>
      </c>
      <c r="BD858" s="13"/>
      <c r="BE858" s="13"/>
      <c r="BG858" s="44"/>
      <c r="BH858" s="43">
        <v>25.479999999999997</v>
      </c>
      <c r="BI858" s="2">
        <v>22.523</v>
      </c>
    </row>
    <row r="859" spans="1:61" x14ac:dyDescent="0.2">
      <c r="A859" s="2">
        <v>2010</v>
      </c>
      <c r="B859" s="4" t="s">
        <v>8</v>
      </c>
      <c r="C859" s="4" t="s">
        <v>226</v>
      </c>
      <c r="D859" s="4" t="s">
        <v>227</v>
      </c>
      <c r="E859" s="52" t="s">
        <v>237</v>
      </c>
      <c r="F859" s="4" t="s">
        <v>115</v>
      </c>
      <c r="I859" s="7">
        <v>96916.468999999997</v>
      </c>
      <c r="J859" s="8">
        <v>96916.468999999997</v>
      </c>
      <c r="K859" s="16">
        <v>-1.4429683921209469E-2</v>
      </c>
      <c r="O859" s="7">
        <v>428370.79297999997</v>
      </c>
      <c r="P859" s="8">
        <v>428370.79297999997</v>
      </c>
      <c r="Q859" s="16">
        <v>-6.5188670157027007E-2</v>
      </c>
      <c r="R859" s="40"/>
      <c r="S859" s="16"/>
      <c r="T859" s="10">
        <v>31.4</v>
      </c>
      <c r="U859" s="16">
        <v>0</v>
      </c>
      <c r="V859" s="7"/>
      <c r="W859" s="7"/>
      <c r="X859" s="10">
        <v>4.42</v>
      </c>
      <c r="AA859" s="7">
        <v>1065078.56</v>
      </c>
      <c r="AD859" s="7">
        <v>56</v>
      </c>
      <c r="AE859" s="7">
        <v>4384</v>
      </c>
      <c r="AF859" s="7">
        <v>81</v>
      </c>
      <c r="AG859" s="8">
        <v>4303</v>
      </c>
      <c r="AH859" s="16">
        <v>-1.4429683921209358E-2</v>
      </c>
      <c r="AI859" s="7">
        <v>3742</v>
      </c>
      <c r="AJ859" s="7">
        <v>561</v>
      </c>
      <c r="AK859" s="12">
        <v>0.85355839416058399</v>
      </c>
      <c r="AL859" s="12">
        <v>0.95</v>
      </c>
      <c r="AN859" s="12">
        <v>0.86962584243551011</v>
      </c>
      <c r="AO859" s="12">
        <v>0.98152372262773724</v>
      </c>
      <c r="AP859" s="12">
        <v>-6.941509115847122E-2</v>
      </c>
      <c r="AQ859" s="8">
        <v>1699375.7317207083</v>
      </c>
      <c r="AR859" s="16">
        <v>-0.1208803020808753</v>
      </c>
      <c r="AS859" s="7">
        <v>65943.955441238199</v>
      </c>
      <c r="AT859" s="7">
        <v>394.92812728810327</v>
      </c>
      <c r="AU859" s="7">
        <v>89.350255042557308</v>
      </c>
      <c r="AV859" s="7">
        <v>173</v>
      </c>
      <c r="AW859" s="16">
        <v>0.51647546267374167</v>
      </c>
      <c r="AX859" s="16">
        <v>-4.3267320773390239E-2</v>
      </c>
      <c r="AY859" s="7">
        <v>27190011.707531333</v>
      </c>
      <c r="AZ859" s="10">
        <v>16</v>
      </c>
      <c r="BA859" s="16">
        <v>0</v>
      </c>
      <c r="BB859" s="7">
        <v>1986458.9093825228</v>
      </c>
      <c r="BC859" s="16">
        <v>1.1806214486606126E-2</v>
      </c>
      <c r="BD859" s="13"/>
      <c r="BE859" s="13"/>
      <c r="BG859" s="44"/>
      <c r="BH859" s="43">
        <v>25.77</v>
      </c>
      <c r="BI859" s="2">
        <v>22.523</v>
      </c>
    </row>
    <row r="860" spans="1:61" x14ac:dyDescent="0.2">
      <c r="A860" s="2">
        <v>2010</v>
      </c>
      <c r="B860" s="4" t="s">
        <v>9</v>
      </c>
      <c r="C860" s="4" t="s">
        <v>226</v>
      </c>
      <c r="D860" s="4" t="s">
        <v>227</v>
      </c>
      <c r="E860" s="52" t="s">
        <v>237</v>
      </c>
      <c r="F860" s="4" t="s">
        <v>115</v>
      </c>
      <c r="I860" s="7">
        <v>89573.971000000005</v>
      </c>
      <c r="J860" s="8">
        <v>89573.971000000005</v>
      </c>
      <c r="K860" s="16">
        <v>-6.495128653509874E-3</v>
      </c>
      <c r="O860" s="7">
        <v>402187.12979000004</v>
      </c>
      <c r="P860" s="8">
        <v>402187.12979000004</v>
      </c>
      <c r="Q860" s="16">
        <v>-3.0252853837882232E-2</v>
      </c>
      <c r="R860" s="40"/>
      <c r="S860" s="16"/>
      <c r="T860" s="10">
        <v>31.4</v>
      </c>
      <c r="U860" s="16">
        <v>0</v>
      </c>
      <c r="V860" s="7"/>
      <c r="W860" s="7"/>
      <c r="X860" s="10">
        <v>4.49</v>
      </c>
      <c r="AA860" s="7">
        <v>999976.88</v>
      </c>
      <c r="AD860" s="7">
        <v>56</v>
      </c>
      <c r="AE860" s="7">
        <v>4072</v>
      </c>
      <c r="AF860" s="7">
        <v>95</v>
      </c>
      <c r="AG860" s="8">
        <v>3977</v>
      </c>
      <c r="AH860" s="16">
        <v>-6.495128653509874E-3</v>
      </c>
      <c r="AI860" s="7">
        <v>3441</v>
      </c>
      <c r="AJ860" s="7">
        <v>536</v>
      </c>
      <c r="AK860" s="12">
        <v>0.84503929273084477</v>
      </c>
      <c r="AL860" s="12">
        <v>0.95</v>
      </c>
      <c r="AN860" s="12">
        <v>0.86522504400301736</v>
      </c>
      <c r="AO860" s="12">
        <v>0.97666994106090377</v>
      </c>
      <c r="AP860" s="12">
        <v>-5.0836982421463839E-2</v>
      </c>
      <c r="AQ860" s="8">
        <v>1699869.8360450405</v>
      </c>
      <c r="AR860" s="16">
        <v>-9.3954527097727003E-2</v>
      </c>
      <c r="AS860" s="7">
        <v>69895.963653167782</v>
      </c>
      <c r="AT860" s="7">
        <v>427.42515364471723</v>
      </c>
      <c r="AU860" s="7">
        <v>95.194911724881337</v>
      </c>
      <c r="AV860" s="7">
        <v>173</v>
      </c>
      <c r="AW860" s="16">
        <v>0.55025960534613494</v>
      </c>
      <c r="AX860" s="16">
        <v>-4.9487025812215313E-2</v>
      </c>
      <c r="AY860" s="7">
        <v>27197917.376720648</v>
      </c>
      <c r="AZ860" s="10">
        <v>16</v>
      </c>
      <c r="BA860" s="16">
        <v>0</v>
      </c>
      <c r="BB860" s="7">
        <v>1970399.3527899985</v>
      </c>
      <c r="BC860" s="16">
        <v>1.8360788933259299E-2</v>
      </c>
      <c r="BD860" s="13"/>
      <c r="BE860" s="13"/>
      <c r="BG860" s="44"/>
      <c r="BH860" s="43">
        <v>24.32</v>
      </c>
      <c r="BI860" s="2">
        <v>22.523</v>
      </c>
    </row>
    <row r="861" spans="1:61" x14ac:dyDescent="0.2">
      <c r="A861" s="2">
        <v>2010</v>
      </c>
      <c r="B861" s="4" t="s">
        <v>10</v>
      </c>
      <c r="C861" s="4" t="s">
        <v>226</v>
      </c>
      <c r="D861" s="4" t="s">
        <v>227</v>
      </c>
      <c r="E861" s="52" t="s">
        <v>237</v>
      </c>
      <c r="F861" s="4" t="s">
        <v>115</v>
      </c>
      <c r="I861" s="7">
        <v>99506.614000000001</v>
      </c>
      <c r="J861" s="8">
        <v>99506.614000000001</v>
      </c>
      <c r="K861" s="16">
        <v>1.3302752293578024E-2</v>
      </c>
      <c r="O861" s="7">
        <v>452755.09369999997</v>
      </c>
      <c r="P861" s="8">
        <v>452755.09369999997</v>
      </c>
      <c r="Q861" s="16">
        <v>1.7776495129311121E-2</v>
      </c>
      <c r="R861" s="40"/>
      <c r="S861" s="16"/>
      <c r="T861" s="10">
        <v>31.4</v>
      </c>
      <c r="U861" s="16">
        <v>0</v>
      </c>
      <c r="V861" s="7"/>
      <c r="W861" s="7"/>
      <c r="X861" s="10">
        <v>4.55</v>
      </c>
      <c r="AA861" s="7">
        <v>1125706.3999999999</v>
      </c>
      <c r="AD861" s="7">
        <v>56</v>
      </c>
      <c r="AE861" s="7">
        <v>4479</v>
      </c>
      <c r="AF861" s="7">
        <v>61</v>
      </c>
      <c r="AG861" s="8">
        <v>4418</v>
      </c>
      <c r="AH861" s="16">
        <v>1.3302752293578024E-2</v>
      </c>
      <c r="AI861" s="7">
        <v>3794</v>
      </c>
      <c r="AJ861" s="7">
        <v>624</v>
      </c>
      <c r="AK861" s="12">
        <v>0.84706407680285778</v>
      </c>
      <c r="AL861" s="12">
        <v>0.95</v>
      </c>
      <c r="AN861" s="12">
        <v>0.85875961973743775</v>
      </c>
      <c r="AO861" s="12">
        <v>0.98638088859120343</v>
      </c>
      <c r="AP861" s="12">
        <v>-2.1576981168802689E-4</v>
      </c>
      <c r="AQ861" s="8">
        <v>1996551.7954814909</v>
      </c>
      <c r="AR861" s="16">
        <v>-3.7708465369750366E-2</v>
      </c>
      <c r="AS861" s="7">
        <v>74805.237747526815</v>
      </c>
      <c r="AT861" s="7">
        <v>451.91303655081276</v>
      </c>
      <c r="AU861" s="7">
        <v>99.321546494684128</v>
      </c>
      <c r="AV861" s="7">
        <v>173</v>
      </c>
      <c r="AW861" s="16">
        <v>0.57411298551840539</v>
      </c>
      <c r="AX861" s="16">
        <v>-3.8120180851157759E-2</v>
      </c>
      <c r="AY861" s="7">
        <v>31944828.727703854</v>
      </c>
      <c r="AZ861" s="10">
        <v>16</v>
      </c>
      <c r="BA861" s="16">
        <v>0</v>
      </c>
      <c r="BB861" s="7">
        <v>1987660.1880155739</v>
      </c>
      <c r="BC861" s="16">
        <v>2.1699063903125683E-2</v>
      </c>
      <c r="BD861" s="13"/>
      <c r="BE861" s="13"/>
      <c r="BG861" s="44"/>
      <c r="BH861" s="43">
        <v>26.69</v>
      </c>
      <c r="BI861" s="2">
        <v>22.523</v>
      </c>
    </row>
    <row r="862" spans="1:61" x14ac:dyDescent="0.2">
      <c r="A862" s="2">
        <v>2010</v>
      </c>
      <c r="B862" s="4" t="s">
        <v>0</v>
      </c>
      <c r="C862" s="4" t="s">
        <v>226</v>
      </c>
      <c r="D862" s="4" t="s">
        <v>227</v>
      </c>
      <c r="E862" s="52" t="s">
        <v>237</v>
      </c>
      <c r="F862" s="4" t="s">
        <v>115</v>
      </c>
      <c r="I862" s="7">
        <v>96128.164000000004</v>
      </c>
      <c r="J862" s="8">
        <v>96128.164000000004</v>
      </c>
      <c r="K862" s="16">
        <v>3.4666666666666623E-2</v>
      </c>
      <c r="O862" s="7">
        <v>444112.11768000002</v>
      </c>
      <c r="P862" s="8">
        <v>444112.11768000002</v>
      </c>
      <c r="Q862" s="16">
        <v>5.5222958057395299E-2</v>
      </c>
      <c r="R862" s="40"/>
      <c r="S862" s="16"/>
      <c r="T862" s="10">
        <v>31.4</v>
      </c>
      <c r="U862" s="16">
        <v>0</v>
      </c>
      <c r="V862" s="7"/>
      <c r="W862" s="7"/>
      <c r="X862" s="10">
        <v>4.62</v>
      </c>
      <c r="AA862" s="7">
        <v>1104216.96</v>
      </c>
      <c r="AD862" s="7">
        <v>56</v>
      </c>
      <c r="AE862" s="7">
        <v>4320</v>
      </c>
      <c r="AF862" s="7">
        <v>52</v>
      </c>
      <c r="AG862" s="8">
        <v>4268</v>
      </c>
      <c r="AH862" s="16">
        <v>3.4666666666666623E-2</v>
      </c>
      <c r="AI862" s="7">
        <v>3488</v>
      </c>
      <c r="AJ862" s="7">
        <v>780</v>
      </c>
      <c r="AK862" s="12">
        <v>0.80740740740740746</v>
      </c>
      <c r="AL862" s="12">
        <v>0.95</v>
      </c>
      <c r="AN862" s="12">
        <v>0.817244611059044</v>
      </c>
      <c r="AO862" s="12">
        <v>0.98796296296296293</v>
      </c>
      <c r="AP862" s="12">
        <v>-7.1312941978359135E-2</v>
      </c>
      <c r="AQ862" s="8">
        <v>1939370</v>
      </c>
      <c r="AR862" s="16">
        <v>-2.8280525729756145E-2</v>
      </c>
      <c r="AS862" s="7">
        <v>75491.241728298948</v>
      </c>
      <c r="AT862" s="7">
        <v>454.39784442361764</v>
      </c>
      <c r="AU862" s="7">
        <v>98.354511780003818</v>
      </c>
      <c r="AV862" s="7">
        <v>173</v>
      </c>
      <c r="AW862" s="16">
        <v>0.56852318947979086</v>
      </c>
      <c r="AX862" s="16">
        <v>-6.3164714676418598E-2</v>
      </c>
      <c r="AY862" s="7">
        <v>31029920</v>
      </c>
      <c r="AZ862" s="10">
        <v>16</v>
      </c>
      <c r="BA862" s="16">
        <v>0</v>
      </c>
      <c r="BB862" s="7">
        <v>1987391.4357468805</v>
      </c>
      <c r="BC862" s="16">
        <v>3.1384396473706708E-2</v>
      </c>
      <c r="BD862" s="13"/>
      <c r="BE862" s="13"/>
      <c r="BG862" s="44"/>
      <c r="BH862" s="43">
        <v>25.69</v>
      </c>
      <c r="BI862" s="2">
        <v>22.523</v>
      </c>
    </row>
    <row r="863" spans="1:61" x14ac:dyDescent="0.2">
      <c r="A863" s="2">
        <v>2010</v>
      </c>
      <c r="B863" s="4" t="s">
        <v>1</v>
      </c>
      <c r="C863" s="4" t="s">
        <v>226</v>
      </c>
      <c r="D863" s="4" t="s">
        <v>227</v>
      </c>
      <c r="E863" s="52" t="s">
        <v>237</v>
      </c>
      <c r="F863" s="4" t="s">
        <v>115</v>
      </c>
      <c r="I863" s="7">
        <v>93492.972999999998</v>
      </c>
      <c r="J863" s="8">
        <v>93492.972999999998</v>
      </c>
      <c r="K863" s="16">
        <v>-2.8551369061549203E-2</v>
      </c>
      <c r="O863" s="7">
        <v>431002.60553</v>
      </c>
      <c r="P863" s="8">
        <v>431002.60553</v>
      </c>
      <c r="Q863" s="16">
        <v>-2.5883766979380995E-3</v>
      </c>
      <c r="R863" s="40"/>
      <c r="S863" s="16"/>
      <c r="T863" s="10">
        <v>31.4</v>
      </c>
      <c r="U863" s="16">
        <v>0</v>
      </c>
      <c r="V863" s="7"/>
      <c r="W863" s="7"/>
      <c r="X863" s="10">
        <v>4.6100000000000003</v>
      </c>
      <c r="AA863" s="7">
        <v>1071622.1600000001</v>
      </c>
      <c r="AD863" s="7">
        <v>56</v>
      </c>
      <c r="AE863" s="7">
        <v>4269</v>
      </c>
      <c r="AF863" s="7">
        <v>118</v>
      </c>
      <c r="AG863" s="8">
        <v>4151</v>
      </c>
      <c r="AH863" s="16">
        <v>-2.8551369061549314E-2</v>
      </c>
      <c r="AI863" s="7">
        <v>3445</v>
      </c>
      <c r="AJ863" s="7">
        <v>706</v>
      </c>
      <c r="AK863" s="12">
        <v>0.80698055750761299</v>
      </c>
      <c r="AL863" s="12">
        <v>0.95</v>
      </c>
      <c r="AN863" s="12">
        <v>0.82992050108407611</v>
      </c>
      <c r="AO863" s="12">
        <v>0.97235886624502221</v>
      </c>
      <c r="AP863" s="12">
        <v>-2.3878254574110302E-2</v>
      </c>
      <c r="AQ863" s="8">
        <v>1833597.8368065795</v>
      </c>
      <c r="AR863" s="16">
        <v>-4.959228891341072E-2</v>
      </c>
      <c r="AS863" s="7">
        <v>72103.729327824592</v>
      </c>
      <c r="AT863" s="7">
        <v>441.72436444388808</v>
      </c>
      <c r="AU863" s="7">
        <v>95.818734152687213</v>
      </c>
      <c r="AV863" s="7">
        <v>173</v>
      </c>
      <c r="AW863" s="16">
        <v>0.55386551533345207</v>
      </c>
      <c r="AX863" s="16">
        <v>-3.060206330929538E-2</v>
      </c>
      <c r="AY863" s="7">
        <v>29337565.388905272</v>
      </c>
      <c r="AZ863" s="10">
        <v>16</v>
      </c>
      <c r="BA863" s="16">
        <v>0</v>
      </c>
      <c r="BB863" s="7">
        <v>1843650.6988939294</v>
      </c>
      <c r="BC863" s="16">
        <v>7.2029323849267957E-3</v>
      </c>
      <c r="BD863" s="13"/>
      <c r="BE863" s="13"/>
      <c r="BG863" s="44"/>
      <c r="BH863" s="43">
        <v>25.43</v>
      </c>
      <c r="BI863" s="2">
        <v>22.523</v>
      </c>
    </row>
    <row r="864" spans="1:61" x14ac:dyDescent="0.2">
      <c r="A864" s="2">
        <v>2010</v>
      </c>
      <c r="B864" s="4" t="s">
        <v>2</v>
      </c>
      <c r="C864" s="4" t="s">
        <v>226</v>
      </c>
      <c r="D864" s="4" t="s">
        <v>227</v>
      </c>
      <c r="E864" s="52" t="s">
        <v>237</v>
      </c>
      <c r="F864" s="4" t="s">
        <v>115</v>
      </c>
      <c r="I864" s="7">
        <v>94461.462</v>
      </c>
      <c r="J864" s="8">
        <v>94461.462</v>
      </c>
      <c r="K864" s="16">
        <v>-1.3872560545497348E-2</v>
      </c>
      <c r="O864" s="7">
        <v>425076.57900000003</v>
      </c>
      <c r="P864" s="8">
        <v>425076.57900000003</v>
      </c>
      <c r="Q864" s="16">
        <v>-2.8977357211102395E-2</v>
      </c>
      <c r="R864" s="40"/>
      <c r="S864" s="16"/>
      <c r="T864" s="10">
        <v>31.4</v>
      </c>
      <c r="U864" s="16">
        <v>0</v>
      </c>
      <c r="V864" s="7"/>
      <c r="W864" s="7"/>
      <c r="X864" s="10">
        <v>4.5</v>
      </c>
      <c r="AA864" s="7">
        <v>1056888</v>
      </c>
      <c r="AD864" s="7">
        <v>56</v>
      </c>
      <c r="AE864" s="7">
        <v>4320</v>
      </c>
      <c r="AF864" s="7">
        <v>126</v>
      </c>
      <c r="AG864" s="8">
        <v>4194</v>
      </c>
      <c r="AH864" s="16">
        <v>-1.3872560545497348E-2</v>
      </c>
      <c r="AI864" s="7">
        <v>3607</v>
      </c>
      <c r="AJ864" s="7">
        <v>587</v>
      </c>
      <c r="AK864" s="12">
        <v>0.8349537037037037</v>
      </c>
      <c r="AL864" s="12">
        <v>0.95</v>
      </c>
      <c r="AN864" s="12">
        <v>0.86003814973772053</v>
      </c>
      <c r="AO864" s="12">
        <v>0.97083333333333333</v>
      </c>
      <c r="AP864" s="12">
        <v>2.3957935967457988E-3</v>
      </c>
      <c r="AQ864" s="8">
        <v>1889049.9065480656</v>
      </c>
      <c r="AR864" s="16">
        <v>1.2029626208143185E-4</v>
      </c>
      <c r="AS864" s="7">
        <v>71772.412862768455</v>
      </c>
      <c r="AT864" s="7">
        <v>450.41724047402613</v>
      </c>
      <c r="AU864" s="7">
        <v>100.09272010533914</v>
      </c>
      <c r="AV864" s="7">
        <v>173</v>
      </c>
      <c r="AW864" s="16">
        <v>0.57857063644704709</v>
      </c>
      <c r="AX864" s="16">
        <v>4.7826670513651637E-2</v>
      </c>
      <c r="AY864" s="7">
        <v>30224798.50476905</v>
      </c>
      <c r="AZ864" s="10">
        <v>16</v>
      </c>
      <c r="BA864" s="16">
        <v>0</v>
      </c>
      <c r="BB864" s="7">
        <v>1903780.3263468319</v>
      </c>
      <c r="BC864" s="16">
        <v>-2.6448268006250709E-2</v>
      </c>
      <c r="BD864" s="13"/>
      <c r="BE864" s="13"/>
      <c r="BG864" s="44"/>
      <c r="BH864" s="43">
        <v>26.32</v>
      </c>
      <c r="BI864" s="2">
        <v>22.523</v>
      </c>
    </row>
    <row r="865" spans="1:61" x14ac:dyDescent="0.2">
      <c r="A865" s="2">
        <v>2010</v>
      </c>
      <c r="B865" s="4" t="s">
        <v>3</v>
      </c>
      <c r="C865" s="4" t="s">
        <v>226</v>
      </c>
      <c r="D865" s="4" t="s">
        <v>227</v>
      </c>
      <c r="E865" s="52" t="s">
        <v>237</v>
      </c>
      <c r="F865" s="4" t="s">
        <v>115</v>
      </c>
      <c r="I865" s="7">
        <v>99191.292000000001</v>
      </c>
      <c r="J865" s="8">
        <v>99191.292000000001</v>
      </c>
      <c r="K865" s="16">
        <v>2.657342657342654E-2</v>
      </c>
      <c r="O865" s="7">
        <v>450328.46568000002</v>
      </c>
      <c r="P865" s="8">
        <v>450328.46568000002</v>
      </c>
      <c r="Q865" s="16">
        <v>3.8005201925023879E-2</v>
      </c>
      <c r="R865" s="40"/>
      <c r="S865" s="16"/>
      <c r="T865" s="10">
        <v>31.4</v>
      </c>
      <c r="U865" s="16">
        <v>0</v>
      </c>
      <c r="V865" s="7"/>
      <c r="W865" s="7"/>
      <c r="X865" s="10">
        <v>4.54</v>
      </c>
      <c r="AA865" s="7">
        <v>1119672.96</v>
      </c>
      <c r="AD865" s="7">
        <v>56</v>
      </c>
      <c r="AE865" s="7">
        <v>4454</v>
      </c>
      <c r="AF865" s="7">
        <v>50</v>
      </c>
      <c r="AG865" s="8">
        <v>4404</v>
      </c>
      <c r="AH865" s="16">
        <v>2.657342657342654E-2</v>
      </c>
      <c r="AI865" s="7">
        <v>3914</v>
      </c>
      <c r="AJ865" s="7">
        <v>490</v>
      </c>
      <c r="AK865" s="12">
        <v>0.87876066457117197</v>
      </c>
      <c r="AL865" s="12">
        <v>0.95</v>
      </c>
      <c r="AN865" s="12">
        <v>0.88873751135331513</v>
      </c>
      <c r="AO865" s="12">
        <v>0.98877413560844185</v>
      </c>
      <c r="AP865" s="12">
        <v>1.3472600666061041E-2</v>
      </c>
      <c r="AQ865" s="8">
        <v>1871652.5598558257</v>
      </c>
      <c r="AR865" s="16">
        <v>0.15720570995385175</v>
      </c>
      <c r="AS865" s="7">
        <v>70895.930297569153</v>
      </c>
      <c r="AT865" s="7">
        <v>424.98922794183147</v>
      </c>
      <c r="AU865" s="7">
        <v>93.609962101724989</v>
      </c>
      <c r="AV865" s="7">
        <v>173</v>
      </c>
      <c r="AW865" s="16">
        <v>0.54109804683078033</v>
      </c>
      <c r="AX865" s="16">
        <v>0.13416855600551192</v>
      </c>
      <c r="AY865" s="7">
        <v>29946440.957693212</v>
      </c>
      <c r="AZ865" s="10">
        <v>16</v>
      </c>
      <c r="BA865" s="16">
        <v>0</v>
      </c>
      <c r="BB865" s="7">
        <v>1827080.546063659</v>
      </c>
      <c r="BC865" s="16">
        <v>-6.0422332621464549E-2</v>
      </c>
      <c r="BD865" s="13"/>
      <c r="BE865" s="13"/>
      <c r="BG865" s="44"/>
      <c r="BH865" s="43">
        <v>26.400000000000002</v>
      </c>
      <c r="BI865" s="2">
        <v>22.523</v>
      </c>
    </row>
    <row r="866" spans="1:61" x14ac:dyDescent="0.2">
      <c r="A866" s="2">
        <v>2010</v>
      </c>
      <c r="B866" s="4" t="s">
        <v>4</v>
      </c>
      <c r="C866" s="4" t="s">
        <v>226</v>
      </c>
      <c r="D866" s="4" t="s">
        <v>227</v>
      </c>
      <c r="E866" s="52" t="s">
        <v>237</v>
      </c>
      <c r="F866" s="4" t="s">
        <v>115</v>
      </c>
      <c r="I866" s="7">
        <v>98312.895000000004</v>
      </c>
      <c r="J866" s="8">
        <v>98312.895000000004</v>
      </c>
      <c r="K866" s="16">
        <v>2.5610902255639223E-2</v>
      </c>
      <c r="O866" s="7">
        <v>446340.54330000002</v>
      </c>
      <c r="P866" s="8">
        <v>446340.54330000002</v>
      </c>
      <c r="Q866" s="16">
        <v>3.7031959073630771E-2</v>
      </c>
      <c r="R866" s="40"/>
      <c r="S866" s="16"/>
      <c r="T866" s="10">
        <v>31.4</v>
      </c>
      <c r="U866" s="16">
        <v>0</v>
      </c>
      <c r="V866" s="7"/>
      <c r="W866" s="7"/>
      <c r="X866" s="10">
        <v>4.54</v>
      </c>
      <c r="AA866" s="7">
        <v>1109757.6000000001</v>
      </c>
      <c r="AD866" s="7">
        <v>56</v>
      </c>
      <c r="AE866" s="7">
        <v>4409</v>
      </c>
      <c r="AF866" s="7">
        <v>44</v>
      </c>
      <c r="AG866" s="8">
        <v>4365</v>
      </c>
      <c r="AH866" s="16">
        <v>2.5610902255639001E-2</v>
      </c>
      <c r="AI866" s="7">
        <v>3846</v>
      </c>
      <c r="AJ866" s="7">
        <v>519</v>
      </c>
      <c r="AK866" s="12">
        <v>0.87230664549784531</v>
      </c>
      <c r="AL866" s="12">
        <v>0.95</v>
      </c>
      <c r="AN866" s="12">
        <v>0.88109965635738829</v>
      </c>
      <c r="AO866" s="12">
        <v>0.99002041279201636</v>
      </c>
      <c r="AP866" s="12">
        <v>9.7121163679650291E-2</v>
      </c>
      <c r="AQ866" s="8">
        <v>1956896.8317412343</v>
      </c>
      <c r="AR866" s="16">
        <v>0.10558842100763655</v>
      </c>
      <c r="AS866" s="7">
        <v>75091.973589456422</v>
      </c>
      <c r="AT866" s="7">
        <v>448.31542537027133</v>
      </c>
      <c r="AU866" s="7">
        <v>98.747891050720554</v>
      </c>
      <c r="AV866" s="7">
        <v>173</v>
      </c>
      <c r="AW866" s="16">
        <v>0.5707970580966506</v>
      </c>
      <c r="AX866" s="16">
        <v>8.4595768442717878E-2</v>
      </c>
      <c r="AY866" s="7">
        <v>31310349.307859749</v>
      </c>
      <c r="AZ866" s="10">
        <v>16</v>
      </c>
      <c r="BA866" s="16">
        <v>0</v>
      </c>
      <c r="BB866" s="7">
        <v>1864031.5158729712</v>
      </c>
      <c r="BC866" s="16">
        <v>-2.746358740226611E-2</v>
      </c>
      <c r="BD866" s="13"/>
      <c r="BE866" s="13"/>
      <c r="BG866" s="44"/>
      <c r="BH866" s="43">
        <v>26.06</v>
      </c>
      <c r="BI866" s="2">
        <v>22.523</v>
      </c>
    </row>
    <row r="867" spans="1:61" x14ac:dyDescent="0.2">
      <c r="A867" s="2">
        <v>2010</v>
      </c>
      <c r="B867" s="4" t="s">
        <v>11</v>
      </c>
      <c r="C867" s="4" t="s">
        <v>226</v>
      </c>
      <c r="D867" s="4" t="s">
        <v>227</v>
      </c>
      <c r="E867" s="52" t="s">
        <v>237</v>
      </c>
      <c r="F867" s="4" t="s">
        <v>115</v>
      </c>
      <c r="I867" s="7">
        <v>97231.790999999997</v>
      </c>
      <c r="J867" s="8">
        <v>97231.790999999997</v>
      </c>
      <c r="K867" s="16">
        <v>-7.3580133363991829E-3</v>
      </c>
      <c r="O867" s="7">
        <v>439487.69531999994</v>
      </c>
      <c r="P867" s="8">
        <v>439487.69531999994</v>
      </c>
      <c r="Q867" s="16">
        <v>-2.4621352234896587E-2</v>
      </c>
      <c r="R867" s="40"/>
      <c r="S867" s="16"/>
      <c r="T867" s="10">
        <v>31.4</v>
      </c>
      <c r="U867" s="16">
        <v>0</v>
      </c>
      <c r="V867" s="7"/>
      <c r="W867" s="7"/>
      <c r="X867" s="10">
        <v>4.5199999999999996</v>
      </c>
      <c r="AA867" s="7">
        <v>1092719.0399999998</v>
      </c>
      <c r="AD867" s="7">
        <v>56</v>
      </c>
      <c r="AE867" s="7">
        <v>4390</v>
      </c>
      <c r="AF867" s="7">
        <v>73</v>
      </c>
      <c r="AG867" s="8">
        <v>4317</v>
      </c>
      <c r="AH867" s="16">
        <v>-7.3580133363991829E-3</v>
      </c>
      <c r="AI867" s="7">
        <v>3704</v>
      </c>
      <c r="AJ867" s="7">
        <v>613</v>
      </c>
      <c r="AK867" s="12">
        <v>0.84373576309794984</v>
      </c>
      <c r="AL867" s="12">
        <v>0.95</v>
      </c>
      <c r="AN867" s="12">
        <v>0.85800324299281905</v>
      </c>
      <c r="AO867" s="12">
        <v>0.983371298405467</v>
      </c>
      <c r="AP867" s="12">
        <v>9.047080523463924E-3</v>
      </c>
      <c r="AQ867" s="8">
        <v>2023781.5025097965</v>
      </c>
      <c r="AR867" s="16">
        <v>-1.5537090232723094E-2</v>
      </c>
      <c r="AS867" s="7">
        <v>76891.39447225671</v>
      </c>
      <c r="AT867" s="7">
        <v>468.79349143150256</v>
      </c>
      <c r="AU867" s="7">
        <v>103.71537421050942</v>
      </c>
      <c r="AV867" s="7">
        <v>173</v>
      </c>
      <c r="AW867" s="16">
        <v>0.59951083358675972</v>
      </c>
      <c r="AX867" s="16">
        <v>2.6816122348114479E-2</v>
      </c>
      <c r="AY867" s="7">
        <v>32380504.040156744</v>
      </c>
      <c r="AZ867" s="10">
        <v>16</v>
      </c>
      <c r="BA867" s="16">
        <v>0</v>
      </c>
      <c r="BB867" s="7">
        <v>1883231.5863935982</v>
      </c>
      <c r="BC867" s="16">
        <v>-1.3974955788990684E-2</v>
      </c>
      <c r="BD867" s="13"/>
      <c r="BE867" s="13"/>
      <c r="BG867" s="44"/>
      <c r="BH867" s="43">
        <v>26.32</v>
      </c>
      <c r="BI867" s="2">
        <v>22.523</v>
      </c>
    </row>
    <row r="868" spans="1:61" x14ac:dyDescent="0.2">
      <c r="A868" s="2">
        <v>2010</v>
      </c>
      <c r="B868" s="4" t="s">
        <v>5</v>
      </c>
      <c r="C868" s="4" t="s">
        <v>226</v>
      </c>
      <c r="D868" s="4" t="s">
        <v>227</v>
      </c>
      <c r="E868" s="52" t="s">
        <v>237</v>
      </c>
      <c r="F868" s="4" t="s">
        <v>115</v>
      </c>
      <c r="I868" s="7">
        <v>95384.904999999999</v>
      </c>
      <c r="J868" s="8">
        <v>95384.904999999999</v>
      </c>
      <c r="K868" s="16">
        <v>-3.3987226277372273E-2</v>
      </c>
      <c r="O868" s="7">
        <v>436862.86489999999</v>
      </c>
      <c r="P868" s="8">
        <v>436862.86489999999</v>
      </c>
      <c r="Q868" s="16">
        <v>-4.235097323600967E-2</v>
      </c>
      <c r="R868" s="40"/>
      <c r="S868" s="16"/>
      <c r="T868" s="10">
        <v>31.4</v>
      </c>
      <c r="U868" s="16">
        <v>0</v>
      </c>
      <c r="V868" s="7"/>
      <c r="W868" s="7"/>
      <c r="X868" s="10">
        <v>4.58</v>
      </c>
      <c r="AA868" s="7">
        <v>1086192.8</v>
      </c>
      <c r="AD868" s="7">
        <v>56</v>
      </c>
      <c r="AE868" s="7">
        <v>4314</v>
      </c>
      <c r="AF868" s="7">
        <v>79</v>
      </c>
      <c r="AG868" s="8">
        <v>4235</v>
      </c>
      <c r="AH868" s="16">
        <v>-3.3987226277372273E-2</v>
      </c>
      <c r="AI868" s="7">
        <v>3724</v>
      </c>
      <c r="AJ868" s="7">
        <v>511</v>
      </c>
      <c r="AK868" s="12">
        <v>0.86323597589244316</v>
      </c>
      <c r="AL868" s="12">
        <v>0.95</v>
      </c>
      <c r="AN868" s="12">
        <v>0.87933884297520659</v>
      </c>
      <c r="AO868" s="12">
        <v>0.98168752897542888</v>
      </c>
      <c r="AP868" s="12">
        <v>1.2348079727758865E-2</v>
      </c>
      <c r="AQ868" s="8">
        <v>2023781.5025097965</v>
      </c>
      <c r="AR868" s="16">
        <v>-6.3581922223685527E-2</v>
      </c>
      <c r="AS868" s="7">
        <v>80500.45753817806</v>
      </c>
      <c r="AT868" s="7">
        <v>477.87048465402518</v>
      </c>
      <c r="AU868" s="7">
        <v>104.3385337672544</v>
      </c>
      <c r="AV868" s="7">
        <v>173</v>
      </c>
      <c r="AW868" s="16">
        <v>0.60311291194944738</v>
      </c>
      <c r="AX868" s="16">
        <v>-5.2132723698140593E-3</v>
      </c>
      <c r="AY868" s="7">
        <v>32380504.040156744</v>
      </c>
      <c r="AZ868" s="10">
        <v>16</v>
      </c>
      <c r="BA868" s="16">
        <v>0</v>
      </c>
      <c r="BB868" s="7">
        <v>1858677.2732137821</v>
      </c>
      <c r="BC868" s="16">
        <v>-2.9560010977915385E-3</v>
      </c>
      <c r="BD868" s="13"/>
      <c r="BE868" s="13"/>
      <c r="BG868" s="44"/>
      <c r="BH868" s="43">
        <v>25.14</v>
      </c>
      <c r="BI868" s="2">
        <v>22.523</v>
      </c>
    </row>
    <row r="869" spans="1:61" x14ac:dyDescent="0.2">
      <c r="A869" s="2">
        <v>2010</v>
      </c>
      <c r="B869" s="4" t="s">
        <v>6</v>
      </c>
      <c r="C869" s="4" t="s">
        <v>226</v>
      </c>
      <c r="D869" s="4" t="s">
        <v>227</v>
      </c>
      <c r="E869" s="52" t="s">
        <v>237</v>
      </c>
      <c r="F869" s="4" t="s">
        <v>115</v>
      </c>
      <c r="I869" s="7">
        <v>95092.106</v>
      </c>
      <c r="J869" s="8">
        <v>95092.106</v>
      </c>
      <c r="K869" s="16">
        <v>1.1856770215794565E-3</v>
      </c>
      <c r="O869" s="7">
        <v>431718.16123999999</v>
      </c>
      <c r="P869" s="8">
        <v>431718.16123999999</v>
      </c>
      <c r="Q869" s="16">
        <v>-5.3866578385185493E-3</v>
      </c>
      <c r="R869" s="40"/>
      <c r="S869" s="16"/>
      <c r="T869" s="10">
        <v>31.4</v>
      </c>
      <c r="U869" s="16">
        <v>0</v>
      </c>
      <c r="V869" s="7"/>
      <c r="W869" s="7"/>
      <c r="X869" s="10">
        <v>4.54</v>
      </c>
      <c r="AA869" s="7">
        <v>1073401.28</v>
      </c>
      <c r="AD869" s="7">
        <v>56</v>
      </c>
      <c r="AE869" s="7">
        <v>4320</v>
      </c>
      <c r="AF869" s="7">
        <v>98</v>
      </c>
      <c r="AG869" s="8">
        <v>4222</v>
      </c>
      <c r="AH869" s="16">
        <v>1.1856770215792345E-3</v>
      </c>
      <c r="AI869" s="7">
        <v>3400</v>
      </c>
      <c r="AJ869" s="7">
        <v>822</v>
      </c>
      <c r="AK869" s="12">
        <v>0.78703703703703709</v>
      </c>
      <c r="AL869" s="12">
        <v>0.95</v>
      </c>
      <c r="AN869" s="12">
        <v>0.80530554239696828</v>
      </c>
      <c r="AO869" s="12">
        <v>0.97731481481481486</v>
      </c>
      <c r="AP869" s="12">
        <v>-6.7808544527033998E-2</v>
      </c>
      <c r="AQ869" s="8">
        <v>1923742.3466181939</v>
      </c>
      <c r="AR869" s="16">
        <v>-9.327151924784538E-2</v>
      </c>
      <c r="AS869" s="7">
        <v>74882.925131109136</v>
      </c>
      <c r="AT869" s="7">
        <v>455.64716878687682</v>
      </c>
      <c r="AU869" s="7">
        <v>100.36281250812264</v>
      </c>
      <c r="AV869" s="7">
        <v>173</v>
      </c>
      <c r="AW869" s="16">
        <v>0.58013186420880136</v>
      </c>
      <c r="AX869" s="16">
        <v>-7.2552059254853862E-2</v>
      </c>
      <c r="AY869" s="7">
        <v>30779877.545891102</v>
      </c>
      <c r="AZ869" s="10">
        <v>16</v>
      </c>
      <c r="BA869" s="16">
        <v>0</v>
      </c>
      <c r="BB869" s="7">
        <v>1796046.4000623985</v>
      </c>
      <c r="BC869" s="16">
        <v>2.9732310579039377E-2</v>
      </c>
      <c r="BD869" s="13"/>
      <c r="BE869" s="13"/>
      <c r="BG869" s="44"/>
      <c r="BH869" s="43">
        <v>25.69</v>
      </c>
      <c r="BI869" s="2">
        <v>22.523</v>
      </c>
    </row>
    <row r="870" spans="1:61" x14ac:dyDescent="0.2">
      <c r="A870" s="2">
        <v>2010</v>
      </c>
      <c r="B870" s="4" t="s">
        <v>7</v>
      </c>
      <c r="C870" s="4" t="s">
        <v>226</v>
      </c>
      <c r="D870" s="4" t="s">
        <v>227</v>
      </c>
      <c r="E870" s="52" t="s">
        <v>237</v>
      </c>
      <c r="F870" s="4" t="s">
        <v>115</v>
      </c>
      <c r="I870" s="7">
        <v>95632.657999999996</v>
      </c>
      <c r="J870" s="8">
        <v>95632.657999999996</v>
      </c>
      <c r="K870" s="16">
        <v>-1.5306122448979553E-2</v>
      </c>
      <c r="O870" s="7">
        <v>425565.32809999998</v>
      </c>
      <c r="P870" s="8">
        <v>425565.32809999998</v>
      </c>
      <c r="Q870" s="16">
        <v>-1.7513956255147733E-2</v>
      </c>
      <c r="R870" s="40"/>
      <c r="S870" s="16"/>
      <c r="T870" s="10">
        <v>31.4</v>
      </c>
      <c r="U870" s="16">
        <v>0</v>
      </c>
      <c r="V870" s="7"/>
      <c r="W870" s="7"/>
      <c r="X870" s="10">
        <v>4.45</v>
      </c>
      <c r="AA870" s="7">
        <v>1058103.2</v>
      </c>
      <c r="AD870" s="7">
        <v>56</v>
      </c>
      <c r="AE870" s="7">
        <v>4434</v>
      </c>
      <c r="AF870" s="7">
        <v>188</v>
      </c>
      <c r="AG870" s="8">
        <v>4246</v>
      </c>
      <c r="AH870" s="16">
        <v>-1.5306122448979553E-2</v>
      </c>
      <c r="AI870" s="7">
        <v>3409</v>
      </c>
      <c r="AJ870" s="7">
        <v>837</v>
      </c>
      <c r="AK870" s="12">
        <v>0.76883175462336495</v>
      </c>
      <c r="AL870" s="12">
        <v>0.95</v>
      </c>
      <c r="AN870" s="12">
        <v>0.80287329251059825</v>
      </c>
      <c r="AO870" s="12">
        <v>0.95760036084799283</v>
      </c>
      <c r="AP870" s="12">
        <v>-5.4875883891427946E-2</v>
      </c>
      <c r="AQ870" s="8">
        <v>1704901.3709950405</v>
      </c>
      <c r="AR870" s="16">
        <v>-0.16487400330393953</v>
      </c>
      <c r="AS870" s="7">
        <v>66158.3768333349</v>
      </c>
      <c r="AT870" s="7">
        <v>401.53117545808772</v>
      </c>
      <c r="AU870" s="7">
        <v>90.231724822042182</v>
      </c>
      <c r="AV870" s="7">
        <v>173</v>
      </c>
      <c r="AW870" s="16">
        <v>0.52157066371122651</v>
      </c>
      <c r="AX870" s="16">
        <v>-0.13524679988570709</v>
      </c>
      <c r="AY870" s="7">
        <v>27278421.935920648</v>
      </c>
      <c r="AZ870" s="10">
        <v>16</v>
      </c>
      <c r="BA870" s="16">
        <v>0</v>
      </c>
      <c r="BB870" s="7">
        <v>1694863.8849302169</v>
      </c>
      <c r="BC870" s="16">
        <v>5.9074587063914837E-2</v>
      </c>
      <c r="BD870" s="13"/>
      <c r="BE870" s="13"/>
      <c r="BG870" s="44"/>
      <c r="BH870" s="43">
        <v>25.77</v>
      </c>
      <c r="BI870" s="2">
        <v>22.523</v>
      </c>
    </row>
    <row r="871" spans="1:61" x14ac:dyDescent="0.2">
      <c r="A871" s="2">
        <v>2011</v>
      </c>
      <c r="B871" s="4" t="s">
        <v>8</v>
      </c>
      <c r="C871" s="4" t="s">
        <v>226</v>
      </c>
      <c r="D871" s="4" t="s">
        <v>227</v>
      </c>
      <c r="E871" s="52" t="s">
        <v>237</v>
      </c>
      <c r="F871" s="4" t="s">
        <v>115</v>
      </c>
      <c r="I871" s="7">
        <v>93785.771999999997</v>
      </c>
      <c r="J871" s="8">
        <v>93785.771999999997</v>
      </c>
      <c r="K871" s="16">
        <v>-3.2303044387636537E-2</v>
      </c>
      <c r="O871" s="7">
        <v>413595.25452000002</v>
      </c>
      <c r="P871" s="8">
        <v>413595.25452000002</v>
      </c>
      <c r="Q871" s="16">
        <v>-3.4492404015718736E-2</v>
      </c>
      <c r="R871" s="40"/>
      <c r="S871" s="16"/>
      <c r="T871" s="10">
        <v>31.4</v>
      </c>
      <c r="U871" s="16">
        <v>0</v>
      </c>
      <c r="V871" s="7"/>
      <c r="W871" s="7"/>
      <c r="X871" s="10">
        <v>4.41</v>
      </c>
      <c r="AA871" s="7">
        <v>1028341.4400000001</v>
      </c>
      <c r="AD871" s="7">
        <v>56</v>
      </c>
      <c r="AE871" s="7">
        <v>4409</v>
      </c>
      <c r="AF871" s="7">
        <v>245</v>
      </c>
      <c r="AG871" s="8">
        <v>4164</v>
      </c>
      <c r="AH871" s="16">
        <v>-3.2303044387636537E-2</v>
      </c>
      <c r="AI871" s="7">
        <v>2127</v>
      </c>
      <c r="AJ871" s="7">
        <v>2037</v>
      </c>
      <c r="AK871" s="12">
        <v>0.48242231798593788</v>
      </c>
      <c r="AL871" s="12">
        <v>0.95</v>
      </c>
      <c r="AN871" s="12">
        <v>0.51080691642651299</v>
      </c>
      <c r="AO871" s="12">
        <v>0.94443184395554547</v>
      </c>
      <c r="AP871" s="12">
        <v>-0.41261299802691465</v>
      </c>
      <c r="AQ871" s="8">
        <v>1419579.2118672286</v>
      </c>
      <c r="AR871" s="16">
        <v>-0.1646466491375459</v>
      </c>
      <c r="AS871" s="7">
        <v>54473.492397054055</v>
      </c>
      <c r="AT871" s="7">
        <v>340.91719785476192</v>
      </c>
      <c r="AU871" s="7">
        <v>77.305487041896129</v>
      </c>
      <c r="AV871" s="7">
        <v>173</v>
      </c>
      <c r="AW871" s="16">
        <v>0.44685252625373484</v>
      </c>
      <c r="AX871" s="16">
        <v>-0.1348039576935095</v>
      </c>
      <c r="AY871" s="7">
        <v>22713267.389875658</v>
      </c>
      <c r="AZ871" s="10">
        <v>16</v>
      </c>
      <c r="BA871" s="16">
        <v>0</v>
      </c>
      <c r="BB871" s="7">
        <v>1659395.1063032665</v>
      </c>
      <c r="BC871" s="16">
        <v>1.9680070166535973E-2</v>
      </c>
      <c r="BD871" s="13"/>
      <c r="BE871" s="13"/>
      <c r="BG871" s="44"/>
      <c r="BH871" s="43">
        <v>26.06</v>
      </c>
      <c r="BI871" s="2">
        <v>22.523</v>
      </c>
    </row>
    <row r="872" spans="1:61" x14ac:dyDescent="0.2">
      <c r="A872" s="2">
        <v>2011</v>
      </c>
      <c r="B872" s="4" t="s">
        <v>9</v>
      </c>
      <c r="C872" s="4" t="s">
        <v>226</v>
      </c>
      <c r="D872" s="4" t="s">
        <v>227</v>
      </c>
      <c r="E872" s="52" t="s">
        <v>237</v>
      </c>
      <c r="F872" s="4" t="s">
        <v>115</v>
      </c>
      <c r="I872" s="7">
        <v>86713.55</v>
      </c>
      <c r="J872" s="8">
        <v>86713.55</v>
      </c>
      <c r="K872" s="16">
        <v>-3.1933618305255207E-2</v>
      </c>
      <c r="O872" s="7">
        <v>400616.60100000002</v>
      </c>
      <c r="P872" s="8">
        <v>400616.60100000002</v>
      </c>
      <c r="Q872" s="16">
        <v>-3.9049702829129229E-3</v>
      </c>
      <c r="R872" s="40"/>
      <c r="S872" s="16"/>
      <c r="T872" s="10">
        <v>31.4</v>
      </c>
      <c r="U872" s="16">
        <v>0</v>
      </c>
      <c r="V872" s="7"/>
      <c r="W872" s="7"/>
      <c r="X872" s="10">
        <v>4.62</v>
      </c>
      <c r="AA872" s="7">
        <v>996072</v>
      </c>
      <c r="AD872" s="7">
        <v>56</v>
      </c>
      <c r="AE872" s="7">
        <v>4072</v>
      </c>
      <c r="AF872" s="7">
        <v>222</v>
      </c>
      <c r="AG872" s="8">
        <v>3850</v>
      </c>
      <c r="AH872" s="16">
        <v>-3.1933618305255207E-2</v>
      </c>
      <c r="AI872" s="7">
        <v>1987</v>
      </c>
      <c r="AJ872" s="7">
        <v>1863</v>
      </c>
      <c r="AK872" s="12">
        <v>0.48796660117878193</v>
      </c>
      <c r="AL872" s="12">
        <v>0.95</v>
      </c>
      <c r="AN872" s="12">
        <v>0.51610389610389606</v>
      </c>
      <c r="AO872" s="12">
        <v>0.94548133595284878</v>
      </c>
      <c r="AP872" s="12">
        <v>-0.40350328543876934</v>
      </c>
      <c r="AQ872" s="8">
        <v>1338025.3558483054</v>
      </c>
      <c r="AR872" s="16">
        <v>-0.21286599275072227</v>
      </c>
      <c r="AS872" s="7">
        <v>53456.865994738524</v>
      </c>
      <c r="AT872" s="7">
        <v>347.53905346709229</v>
      </c>
      <c r="AU872" s="7">
        <v>75.224903347855474</v>
      </c>
      <c r="AV872" s="7">
        <v>173</v>
      </c>
      <c r="AW872" s="16">
        <v>0.43482603091245936</v>
      </c>
      <c r="AX872" s="16">
        <v>-0.20978020794578101</v>
      </c>
      <c r="AY872" s="7">
        <v>21408405.693572886</v>
      </c>
      <c r="AZ872" s="10">
        <v>16</v>
      </c>
      <c r="BA872" s="16">
        <v>0</v>
      </c>
      <c r="BB872" s="7">
        <v>1550968.3384429747</v>
      </c>
      <c r="BC872" s="16">
        <v>5.8153051767962524E-2</v>
      </c>
      <c r="BD872" s="13"/>
      <c r="BE872" s="13"/>
      <c r="BG872" s="44"/>
      <c r="BH872" s="43">
        <v>25.03</v>
      </c>
      <c r="BI872" s="2">
        <v>22.523</v>
      </c>
    </row>
    <row r="873" spans="1:61" x14ac:dyDescent="0.2">
      <c r="A873" s="2">
        <v>2011</v>
      </c>
      <c r="B873" s="4" t="s">
        <v>10</v>
      </c>
      <c r="C873" s="4" t="s">
        <v>226</v>
      </c>
      <c r="D873" s="4" t="s">
        <v>227</v>
      </c>
      <c r="E873" s="52" t="s">
        <v>237</v>
      </c>
      <c r="F873" s="4" t="s">
        <v>115</v>
      </c>
      <c r="I873" s="7">
        <v>93019.99</v>
      </c>
      <c r="J873" s="8">
        <v>93019.99</v>
      </c>
      <c r="K873" s="16">
        <v>-6.5187867813490175E-2</v>
      </c>
      <c r="O873" s="7">
        <v>421380.55470000004</v>
      </c>
      <c r="P873" s="8">
        <v>421380.55470000004</v>
      </c>
      <c r="Q873" s="16">
        <v>-6.9296932130793465E-2</v>
      </c>
      <c r="R873" s="40"/>
      <c r="S873" s="16"/>
      <c r="T873" s="10">
        <v>31.4</v>
      </c>
      <c r="U873" s="16">
        <v>0</v>
      </c>
      <c r="V873" s="7"/>
      <c r="W873" s="7"/>
      <c r="X873" s="10">
        <v>4.53</v>
      </c>
      <c r="AA873" s="7">
        <v>1047698.4</v>
      </c>
      <c r="AD873" s="7">
        <v>56</v>
      </c>
      <c r="AE873" s="7">
        <v>4269</v>
      </c>
      <c r="AF873" s="7">
        <v>139</v>
      </c>
      <c r="AG873" s="8">
        <v>4130</v>
      </c>
      <c r="AH873" s="16">
        <v>-6.5187867813490286E-2</v>
      </c>
      <c r="AI873" s="7">
        <v>2171</v>
      </c>
      <c r="AJ873" s="7">
        <v>1959</v>
      </c>
      <c r="AK873" s="12">
        <v>0.50855001171234482</v>
      </c>
      <c r="AL873" s="12">
        <v>0.95</v>
      </c>
      <c r="AN873" s="12">
        <v>0.52566585956416467</v>
      </c>
      <c r="AO873" s="12">
        <v>0.9674396814242211</v>
      </c>
      <c r="AP873" s="12">
        <v>-0.38787776290076981</v>
      </c>
      <c r="AQ873" s="8">
        <v>1456821.4848989078</v>
      </c>
      <c r="AR873" s="16">
        <v>-0.27033123398254788</v>
      </c>
      <c r="AS873" s="7">
        <v>58742.801810439829</v>
      </c>
      <c r="AT873" s="7">
        <v>352.74127963653945</v>
      </c>
      <c r="AU873" s="7">
        <v>77.867832149346455</v>
      </c>
      <c r="AV873" s="7">
        <v>173</v>
      </c>
      <c r="AW873" s="16">
        <v>0.45010307600778299</v>
      </c>
      <c r="AX873" s="16">
        <v>-0.2160026208058079</v>
      </c>
      <c r="AY873" s="7">
        <v>23309143.758382525</v>
      </c>
      <c r="AZ873" s="10">
        <v>16</v>
      </c>
      <c r="BA873" s="16">
        <v>0</v>
      </c>
      <c r="BB873" s="7">
        <v>1450333.5566513406</v>
      </c>
      <c r="BC873" s="16">
        <v>5.6175960550128912E-2</v>
      </c>
      <c r="BD873" s="13"/>
      <c r="BE873" s="13"/>
      <c r="BG873" s="44"/>
      <c r="BH873" s="43">
        <v>24.8</v>
      </c>
      <c r="BI873" s="2">
        <v>22.523</v>
      </c>
    </row>
    <row r="874" spans="1:61" x14ac:dyDescent="0.2">
      <c r="A874" s="2">
        <v>2011</v>
      </c>
      <c r="B874" s="4" t="s">
        <v>0</v>
      </c>
      <c r="C874" s="4" t="s">
        <v>226</v>
      </c>
      <c r="D874" s="4" t="s">
        <v>227</v>
      </c>
      <c r="E874" s="52" t="s">
        <v>237</v>
      </c>
      <c r="F874" s="4" t="s">
        <v>115</v>
      </c>
      <c r="I874" s="7">
        <v>91150.581000000006</v>
      </c>
      <c r="J874" s="8">
        <v>91150.581000000006</v>
      </c>
      <c r="K874" s="16">
        <v>-5.1780693533270861E-2</v>
      </c>
      <c r="O874" s="7">
        <v>410177.61450000003</v>
      </c>
      <c r="P874" s="8">
        <v>410177.61450000003</v>
      </c>
      <c r="Q874" s="16">
        <v>-7.6409766428510606E-2</v>
      </c>
      <c r="R874" s="40"/>
      <c r="S874" s="16"/>
      <c r="T874" s="10">
        <v>31.4</v>
      </c>
      <c r="U874" s="16">
        <v>0</v>
      </c>
      <c r="V874" s="7"/>
      <c r="W874" s="7"/>
      <c r="X874" s="10">
        <v>4.5</v>
      </c>
      <c r="AA874" s="7">
        <v>1019844</v>
      </c>
      <c r="AD874" s="7">
        <v>56</v>
      </c>
      <c r="AE874" s="7">
        <v>4250</v>
      </c>
      <c r="AF874" s="7">
        <v>203</v>
      </c>
      <c r="AG874" s="8">
        <v>4047</v>
      </c>
      <c r="AH874" s="16">
        <v>-5.1780693533270861E-2</v>
      </c>
      <c r="AI874" s="7">
        <v>1948</v>
      </c>
      <c r="AJ874" s="7">
        <v>2099</v>
      </c>
      <c r="AK874" s="12">
        <v>0.45835294117647057</v>
      </c>
      <c r="AL874" s="12">
        <v>0.95</v>
      </c>
      <c r="AN874" s="12">
        <v>0.48134420558438351</v>
      </c>
      <c r="AO874" s="12">
        <v>0.95223529411764707</v>
      </c>
      <c r="AP874" s="12">
        <v>-0.41101574844204447</v>
      </c>
      <c r="AQ874" s="8">
        <v>1488731.9729204162</v>
      </c>
      <c r="AR874" s="16">
        <v>-0.23236310094493773</v>
      </c>
      <c r="AS874" s="7">
        <v>60938.680839967914</v>
      </c>
      <c r="AT874" s="7">
        <v>367.86063081799261</v>
      </c>
      <c r="AU874" s="7">
        <v>81.746806848442802</v>
      </c>
      <c r="AV874" s="7">
        <v>173</v>
      </c>
      <c r="AW874" s="16">
        <v>0.47252489507770407</v>
      </c>
      <c r="AX874" s="16">
        <v>-0.16885554745783893</v>
      </c>
      <c r="AY874" s="7">
        <v>23819711.566726658</v>
      </c>
      <c r="AZ874" s="10">
        <v>16</v>
      </c>
      <c r="BA874" s="16">
        <v>0</v>
      </c>
      <c r="BB874" s="7">
        <v>1525594.9989453233</v>
      </c>
      <c r="BC874" s="16">
        <v>3.2970060178060846E-2</v>
      </c>
      <c r="BD874" s="13"/>
      <c r="BE874" s="13"/>
      <c r="BG874" s="44"/>
      <c r="BH874" s="43">
        <v>24.43</v>
      </c>
      <c r="BI874" s="2">
        <v>22.523</v>
      </c>
    </row>
    <row r="875" spans="1:61" x14ac:dyDescent="0.2">
      <c r="A875" s="2">
        <v>2011</v>
      </c>
      <c r="B875" s="4" t="s">
        <v>1</v>
      </c>
      <c r="C875" s="4" t="s">
        <v>226</v>
      </c>
      <c r="D875" s="4" t="s">
        <v>227</v>
      </c>
      <c r="E875" s="52" t="s">
        <v>237</v>
      </c>
      <c r="F875" s="4" t="s">
        <v>115</v>
      </c>
      <c r="I875" s="7">
        <v>88785.665999999997</v>
      </c>
      <c r="J875" s="8">
        <v>88785.665999999997</v>
      </c>
      <c r="K875" s="16">
        <v>-5.034931341845339E-2</v>
      </c>
      <c r="O875" s="7">
        <v>429722.62344</v>
      </c>
      <c r="P875" s="8">
        <v>429722.62344</v>
      </c>
      <c r="Q875" s="16">
        <v>-2.9697780792439232E-3</v>
      </c>
      <c r="R875" s="40"/>
      <c r="S875" s="16"/>
      <c r="T875" s="10">
        <v>31.4</v>
      </c>
      <c r="U875" s="16">
        <v>0</v>
      </c>
      <c r="V875" s="7"/>
      <c r="W875" s="7"/>
      <c r="X875" s="10">
        <v>4.84</v>
      </c>
      <c r="AA875" s="7">
        <v>1068439.68</v>
      </c>
      <c r="AD875" s="7">
        <v>56</v>
      </c>
      <c r="AE875" s="7">
        <v>4409</v>
      </c>
      <c r="AF875" s="7">
        <v>467</v>
      </c>
      <c r="AG875" s="8">
        <v>3942</v>
      </c>
      <c r="AH875" s="16">
        <v>-5.034931341845339E-2</v>
      </c>
      <c r="AI875" s="7">
        <v>1816</v>
      </c>
      <c r="AJ875" s="7">
        <v>2126</v>
      </c>
      <c r="AK875" s="12">
        <v>0.41188478112950783</v>
      </c>
      <c r="AL875" s="12">
        <v>0.95</v>
      </c>
      <c r="AN875" s="12">
        <v>0.46067985794013189</v>
      </c>
      <c r="AO875" s="12">
        <v>0.89408029031526426</v>
      </c>
      <c r="AP875" s="12">
        <v>-0.4449108591264187</v>
      </c>
      <c r="AQ875" s="8">
        <v>1566308.1978850709</v>
      </c>
      <c r="AR875" s="16">
        <v>-0.14577331711245034</v>
      </c>
      <c r="AS875" s="7">
        <v>60103.921637953608</v>
      </c>
      <c r="AT875" s="7">
        <v>397.33845709920621</v>
      </c>
      <c r="AU875" s="7">
        <v>82.094722541158305</v>
      </c>
      <c r="AV875" s="7">
        <v>173</v>
      </c>
      <c r="AW875" s="16">
        <v>0.47453596844600177</v>
      </c>
      <c r="AX875" s="16">
        <v>-0.14322889707204522</v>
      </c>
      <c r="AY875" s="7">
        <v>25060931.166161135</v>
      </c>
      <c r="AZ875" s="10">
        <v>16</v>
      </c>
      <c r="BA875" s="16">
        <v>0</v>
      </c>
      <c r="BB875" s="7">
        <v>1574895.6209194737</v>
      </c>
      <c r="BC875" s="16">
        <v>1.7053499939690062E-2</v>
      </c>
      <c r="BD875" s="13"/>
      <c r="BE875" s="13"/>
      <c r="BG875" s="44"/>
      <c r="BH875" s="43">
        <v>26.06</v>
      </c>
      <c r="BI875" s="2">
        <v>22.523</v>
      </c>
    </row>
    <row r="876" spans="1:61" x14ac:dyDescent="0.2">
      <c r="A876" s="2">
        <v>2011</v>
      </c>
      <c r="B876" s="4" t="s">
        <v>2</v>
      </c>
      <c r="C876" s="4" t="s">
        <v>226</v>
      </c>
      <c r="D876" s="4" t="s">
        <v>227</v>
      </c>
      <c r="E876" s="52" t="s">
        <v>237</v>
      </c>
      <c r="F876" s="4" t="s">
        <v>115</v>
      </c>
      <c r="I876" s="7">
        <v>94236.232000000004</v>
      </c>
      <c r="J876" s="8">
        <v>94236.232000000004</v>
      </c>
      <c r="K876" s="16">
        <v>-2.384358607534498E-3</v>
      </c>
      <c r="O876" s="7">
        <v>423120.68168000004</v>
      </c>
      <c r="P876" s="8">
        <v>423120.68168000004</v>
      </c>
      <c r="Q876" s="16">
        <v>-4.6012822550733912E-3</v>
      </c>
      <c r="R876" s="40"/>
      <c r="S876" s="16"/>
      <c r="T876" s="10">
        <v>31.4</v>
      </c>
      <c r="U876" s="16">
        <v>0</v>
      </c>
      <c r="V876" s="7"/>
      <c r="W876" s="7"/>
      <c r="X876" s="10">
        <v>4.49</v>
      </c>
      <c r="AA876" s="7">
        <v>1052024.96</v>
      </c>
      <c r="AD876" s="7">
        <v>56</v>
      </c>
      <c r="AE876" s="7">
        <v>4320</v>
      </c>
      <c r="AF876" s="7">
        <v>136</v>
      </c>
      <c r="AG876" s="8">
        <v>4184</v>
      </c>
      <c r="AH876" s="16">
        <v>-2.384358607534609E-3</v>
      </c>
      <c r="AI876" s="7">
        <v>2034</v>
      </c>
      <c r="AJ876" s="7">
        <v>2150</v>
      </c>
      <c r="AK876" s="12">
        <v>0.47083333333333333</v>
      </c>
      <c r="AL876" s="12">
        <v>0.95</v>
      </c>
      <c r="AN876" s="12">
        <v>0.48613766730401531</v>
      </c>
      <c r="AO876" s="12">
        <v>0.96851851851851856</v>
      </c>
      <c r="AP876" s="12">
        <v>-0.43474871730716935</v>
      </c>
      <c r="AQ876" s="8">
        <v>1542720.9878266158</v>
      </c>
      <c r="AR876" s="16">
        <v>-0.18333497570443236</v>
      </c>
      <c r="AS876" s="7">
        <v>60051.420312441252</v>
      </c>
      <c r="AT876" s="7">
        <v>368.71916535052958</v>
      </c>
      <c r="AU876" s="7">
        <v>82.120081369828412</v>
      </c>
      <c r="AV876" s="7">
        <v>173</v>
      </c>
      <c r="AW876" s="16">
        <v>0.47468255127068448</v>
      </c>
      <c r="AX876" s="16">
        <v>-0.17955989922739679</v>
      </c>
      <c r="AY876" s="7">
        <v>24683535.805225853</v>
      </c>
      <c r="AZ876" s="10">
        <v>16</v>
      </c>
      <c r="BA876" s="16">
        <v>0</v>
      </c>
      <c r="BB876" s="7">
        <v>1554750.8064694593</v>
      </c>
      <c r="BC876" s="16">
        <v>4.5828206161474531E-2</v>
      </c>
      <c r="BD876" s="13"/>
      <c r="BE876" s="13"/>
      <c r="BG876" s="44"/>
      <c r="BH876" s="43">
        <v>25.69</v>
      </c>
      <c r="BI876" s="2">
        <v>22.523</v>
      </c>
    </row>
    <row r="877" spans="1:61" x14ac:dyDescent="0.2">
      <c r="A877" s="2">
        <v>2011</v>
      </c>
      <c r="B877" s="4" t="s">
        <v>3</v>
      </c>
      <c r="C877" s="4" t="s">
        <v>226</v>
      </c>
      <c r="D877" s="4" t="s">
        <v>227</v>
      </c>
      <c r="E877" s="52" t="s">
        <v>237</v>
      </c>
      <c r="F877" s="4" t="s">
        <v>115</v>
      </c>
      <c r="I877" s="7">
        <v>96105.641000000003</v>
      </c>
      <c r="J877" s="8">
        <v>96105.641000000003</v>
      </c>
      <c r="K877" s="16">
        <v>-3.1108083560399624E-2</v>
      </c>
      <c r="O877" s="7">
        <v>432475.38450000004</v>
      </c>
      <c r="P877" s="8">
        <v>432475.38450000004</v>
      </c>
      <c r="Q877" s="16">
        <v>-3.9644576216255056E-2</v>
      </c>
      <c r="R877" s="40"/>
      <c r="S877" s="16"/>
      <c r="T877" s="10">
        <v>31.4</v>
      </c>
      <c r="U877" s="16">
        <v>0</v>
      </c>
      <c r="V877" s="7"/>
      <c r="W877" s="7"/>
      <c r="X877" s="10">
        <v>4.5</v>
      </c>
      <c r="AA877" s="7">
        <v>1075284</v>
      </c>
      <c r="AD877" s="7">
        <v>56</v>
      </c>
      <c r="AE877" s="7">
        <v>4409</v>
      </c>
      <c r="AF877" s="7">
        <v>142</v>
      </c>
      <c r="AG877" s="8">
        <v>4267</v>
      </c>
      <c r="AH877" s="16">
        <v>-3.1108083560399624E-2</v>
      </c>
      <c r="AI877" s="7">
        <v>2571</v>
      </c>
      <c r="AJ877" s="7">
        <v>1696</v>
      </c>
      <c r="AK877" s="12">
        <v>0.58312542526650035</v>
      </c>
      <c r="AL877" s="12">
        <v>0.95</v>
      </c>
      <c r="AN877" s="12">
        <v>0.60253105226154202</v>
      </c>
      <c r="AO877" s="12">
        <v>0.96779315037423452</v>
      </c>
      <c r="AP877" s="12">
        <v>-0.32203710931021179</v>
      </c>
      <c r="AQ877" s="8">
        <v>1596551.72593025</v>
      </c>
      <c r="AR877" s="16">
        <v>-0.14698285345586093</v>
      </c>
      <c r="AS877" s="7">
        <v>61264.456098628172</v>
      </c>
      <c r="AT877" s="7">
        <v>374.16257931339351</v>
      </c>
      <c r="AU877" s="7">
        <v>83.147239847420778</v>
      </c>
      <c r="AV877" s="7">
        <v>173</v>
      </c>
      <c r="AW877" s="16">
        <v>0.48061988351110274</v>
      </c>
      <c r="AX877" s="16">
        <v>-0.1117693247534326</v>
      </c>
      <c r="AY877" s="7">
        <v>25544827.614884</v>
      </c>
      <c r="AZ877" s="10">
        <v>16</v>
      </c>
      <c r="BA877" s="16">
        <v>0</v>
      </c>
      <c r="BB877" s="7">
        <v>1558531.0339095299</v>
      </c>
      <c r="BC877" s="16">
        <v>1.7459334733615196E-2</v>
      </c>
      <c r="BD877" s="13"/>
      <c r="BE877" s="13"/>
      <c r="BG877" s="44"/>
      <c r="BH877" s="43">
        <v>26.06</v>
      </c>
      <c r="BI877" s="2">
        <v>22.523</v>
      </c>
    </row>
    <row r="878" spans="1:61" x14ac:dyDescent="0.2">
      <c r="A878" s="2">
        <v>2011</v>
      </c>
      <c r="B878" s="4" t="s">
        <v>4</v>
      </c>
      <c r="C878" s="4" t="s">
        <v>226</v>
      </c>
      <c r="D878" s="4" t="s">
        <v>227</v>
      </c>
      <c r="E878" s="52" t="s">
        <v>237</v>
      </c>
      <c r="F878" s="4" t="s">
        <v>115</v>
      </c>
      <c r="I878" s="7">
        <v>98493.078999999998</v>
      </c>
      <c r="J878" s="8">
        <v>98493.078999999998</v>
      </c>
      <c r="K878" s="16">
        <v>1.8327605956471871E-3</v>
      </c>
      <c r="O878" s="7">
        <v>448143.50944999995</v>
      </c>
      <c r="P878" s="8">
        <v>448143.50944999995</v>
      </c>
      <c r="Q878" s="16">
        <v>4.0394406850647879E-3</v>
      </c>
      <c r="R878" s="40"/>
      <c r="S878" s="16"/>
      <c r="T878" s="10">
        <v>31.4</v>
      </c>
      <c r="U878" s="16">
        <v>0</v>
      </c>
      <c r="V878" s="7"/>
      <c r="W878" s="7"/>
      <c r="X878" s="10">
        <v>4.55</v>
      </c>
      <c r="AA878" s="7">
        <v>1114240.3999999999</v>
      </c>
      <c r="AD878" s="7">
        <v>56</v>
      </c>
      <c r="AE878" s="7">
        <v>4479</v>
      </c>
      <c r="AF878" s="7">
        <v>106</v>
      </c>
      <c r="AG878" s="8">
        <v>4373</v>
      </c>
      <c r="AH878" s="16">
        <v>1.8327605956471871E-3</v>
      </c>
      <c r="AI878" s="7">
        <v>3013</v>
      </c>
      <c r="AJ878" s="7">
        <v>1360</v>
      </c>
      <c r="AK878" s="12">
        <v>0.67269479794597009</v>
      </c>
      <c r="AL878" s="12">
        <v>0.95</v>
      </c>
      <c r="AN878" s="12">
        <v>0.68900068602789843</v>
      </c>
      <c r="AO878" s="12">
        <v>0.97633400312569774</v>
      </c>
      <c r="AP878" s="12">
        <v>-0.21802184230063004</v>
      </c>
      <c r="AQ878" s="8">
        <v>1702937.0820212234</v>
      </c>
      <c r="AR878" s="16">
        <v>-0.12977676983310316</v>
      </c>
      <c r="AS878" s="7">
        <v>63804.311802968274</v>
      </c>
      <c r="AT878" s="7">
        <v>389.42078253400945</v>
      </c>
      <c r="AU878" s="7">
        <v>85.586985172309767</v>
      </c>
      <c r="AV878" s="7">
        <v>173</v>
      </c>
      <c r="AW878" s="16">
        <v>0.49472245764340905</v>
      </c>
      <c r="AX878" s="16">
        <v>-0.13327784257843911</v>
      </c>
      <c r="AY878" s="7">
        <v>27246993.312339574</v>
      </c>
      <c r="AZ878" s="10">
        <v>16</v>
      </c>
      <c r="BA878" s="16">
        <v>0</v>
      </c>
      <c r="BB878" s="7">
        <v>1622123.5268758743</v>
      </c>
      <c r="BC878" s="16">
        <v>4.5203289178285984E-2</v>
      </c>
      <c r="BD878" s="13"/>
      <c r="BE878" s="13"/>
      <c r="BG878" s="44"/>
      <c r="BH878" s="43">
        <v>26.69</v>
      </c>
      <c r="BI878" s="2">
        <v>22.523</v>
      </c>
    </row>
    <row r="879" spans="1:61" x14ac:dyDescent="0.2">
      <c r="A879" s="2">
        <v>2011</v>
      </c>
      <c r="B879" s="4" t="s">
        <v>11</v>
      </c>
      <c r="C879" s="4" t="s">
        <v>226</v>
      </c>
      <c r="D879" s="4" t="s">
        <v>227</v>
      </c>
      <c r="E879" s="52" t="s">
        <v>237</v>
      </c>
      <c r="F879" s="4" t="s">
        <v>115</v>
      </c>
      <c r="I879" s="7">
        <v>95159.675000000003</v>
      </c>
      <c r="J879" s="8">
        <v>95159.675000000003</v>
      </c>
      <c r="K879" s="16">
        <v>-2.1311095668288149E-2</v>
      </c>
      <c r="O879" s="7">
        <v>437734.505</v>
      </c>
      <c r="P879" s="8">
        <v>437734.505</v>
      </c>
      <c r="Q879" s="16">
        <v>-3.9891681579922178E-3</v>
      </c>
      <c r="R879" s="40"/>
      <c r="S879" s="16"/>
      <c r="T879" s="10">
        <v>31.4</v>
      </c>
      <c r="U879" s="16">
        <v>0</v>
      </c>
      <c r="V879" s="7"/>
      <c r="W879" s="7"/>
      <c r="X879" s="10">
        <v>4.5999999999999996</v>
      </c>
      <c r="AA879" s="7">
        <v>1088360</v>
      </c>
      <c r="AD879" s="7">
        <v>56</v>
      </c>
      <c r="AE879" s="7">
        <v>4390</v>
      </c>
      <c r="AF879" s="7">
        <v>165</v>
      </c>
      <c r="AG879" s="8">
        <v>4225</v>
      </c>
      <c r="AH879" s="16">
        <v>-2.1311095668288149E-2</v>
      </c>
      <c r="AI879" s="7">
        <v>3206</v>
      </c>
      <c r="AJ879" s="7">
        <v>1019</v>
      </c>
      <c r="AK879" s="12">
        <v>0.73029612756264239</v>
      </c>
      <c r="AL879" s="12">
        <v>0.95</v>
      </c>
      <c r="AN879" s="12">
        <v>0.75881656804733733</v>
      </c>
      <c r="AO879" s="12">
        <v>0.9624145785876993</v>
      </c>
      <c r="AP879" s="12">
        <v>-0.11560174830983927</v>
      </c>
      <c r="AQ879" s="8">
        <v>1779463.817012602</v>
      </c>
      <c r="AR879" s="16">
        <v>-0.12072335140636647</v>
      </c>
      <c r="AS879" s="7">
        <v>67608.807637256919</v>
      </c>
      <c r="AT879" s="7">
        <v>421.17486793197679</v>
      </c>
      <c r="AU879" s="7">
        <v>91.559753898255835</v>
      </c>
      <c r="AV879" s="7">
        <v>173</v>
      </c>
      <c r="AW879" s="16">
        <v>0.52924713235986032</v>
      </c>
      <c r="AX879" s="16">
        <v>-0.11720172062033474</v>
      </c>
      <c r="AY879" s="7">
        <v>28471421.072201632</v>
      </c>
      <c r="AZ879" s="10">
        <v>16</v>
      </c>
      <c r="BA879" s="16">
        <v>0</v>
      </c>
      <c r="BB879" s="7">
        <v>1655881.5578098348</v>
      </c>
      <c r="BC879" s="16">
        <v>4.277846634552581E-2</v>
      </c>
      <c r="BD879" s="13"/>
      <c r="BE879" s="13"/>
      <c r="BG879" s="44"/>
      <c r="BH879" s="43">
        <v>26.32</v>
      </c>
      <c r="BI879" s="2">
        <v>22.523</v>
      </c>
    </row>
    <row r="880" spans="1:61" x14ac:dyDescent="0.2">
      <c r="A880" s="2">
        <v>2011</v>
      </c>
      <c r="B880" s="4" t="s">
        <v>5</v>
      </c>
      <c r="C880" s="4" t="s">
        <v>226</v>
      </c>
      <c r="D880" s="4" t="s">
        <v>227</v>
      </c>
      <c r="E880" s="52" t="s">
        <v>237</v>
      </c>
      <c r="F880" s="4" t="s">
        <v>115</v>
      </c>
      <c r="I880" s="7">
        <v>96105.641000000003</v>
      </c>
      <c r="J880" s="8">
        <v>96105.641000000003</v>
      </c>
      <c r="K880" s="16">
        <v>7.5560802833529728E-3</v>
      </c>
      <c r="O880" s="7">
        <v>442085.9486</v>
      </c>
      <c r="P880" s="8">
        <v>442085.9486</v>
      </c>
      <c r="Q880" s="16">
        <v>1.1955888494197486E-2</v>
      </c>
      <c r="R880" s="40"/>
      <c r="S880" s="16"/>
      <c r="T880" s="10">
        <v>31.4</v>
      </c>
      <c r="U880" s="16">
        <v>0</v>
      </c>
      <c r="V880" s="7"/>
      <c r="W880" s="7"/>
      <c r="X880" s="10">
        <v>4.5999999999999996</v>
      </c>
      <c r="AA880" s="7">
        <v>1099179.2</v>
      </c>
      <c r="AD880" s="7">
        <v>56</v>
      </c>
      <c r="AE880" s="7">
        <v>4384</v>
      </c>
      <c r="AF880" s="7">
        <v>117</v>
      </c>
      <c r="AG880" s="8">
        <v>4267</v>
      </c>
      <c r="AH880" s="16">
        <v>7.5560802833529728E-3</v>
      </c>
      <c r="AI880" s="7">
        <v>2939</v>
      </c>
      <c r="AJ880" s="7">
        <v>1328</v>
      </c>
      <c r="AK880" s="12">
        <v>0.67039233576642332</v>
      </c>
      <c r="AL880" s="12">
        <v>0.95</v>
      </c>
      <c r="AN880" s="12">
        <v>0.68877431450667914</v>
      </c>
      <c r="AO880" s="12">
        <v>0.97331204379562042</v>
      </c>
      <c r="AP880" s="12">
        <v>-0.21671342053281784</v>
      </c>
      <c r="AQ880" s="8">
        <v>1745480.299680358</v>
      </c>
      <c r="AR880" s="16">
        <v>-0.13751543952956513</v>
      </c>
      <c r="AS880" s="7">
        <v>67733.034523878858</v>
      </c>
      <c r="AT880" s="7">
        <v>409.06498703547175</v>
      </c>
      <c r="AU880" s="7">
        <v>88.927171094667784</v>
      </c>
      <c r="AV880" s="7">
        <v>173</v>
      </c>
      <c r="AW880" s="16">
        <v>0.514029890720623</v>
      </c>
      <c r="AX880" s="16">
        <v>-0.14770537898265268</v>
      </c>
      <c r="AY880" s="7">
        <v>27927684.794885729</v>
      </c>
      <c r="AZ880" s="10">
        <v>16</v>
      </c>
      <c r="BA880" s="16">
        <v>0</v>
      </c>
      <c r="BB880" s="7">
        <v>1603080.4510441753</v>
      </c>
      <c r="BC880" s="16">
        <v>5.3692563494715149E-2</v>
      </c>
      <c r="BD880" s="13"/>
      <c r="BE880" s="13"/>
      <c r="BG880" s="44"/>
      <c r="BH880" s="43">
        <v>25.77</v>
      </c>
      <c r="BI880" s="2">
        <v>22.523</v>
      </c>
    </row>
    <row r="881" spans="1:62" x14ac:dyDescent="0.2">
      <c r="A881" s="2">
        <v>2011</v>
      </c>
      <c r="B881" s="4" t="s">
        <v>6</v>
      </c>
      <c r="C881" s="4" t="s">
        <v>226</v>
      </c>
      <c r="D881" s="4" t="s">
        <v>227</v>
      </c>
      <c r="E881" s="52" t="s">
        <v>237</v>
      </c>
      <c r="F881" s="4" t="s">
        <v>115</v>
      </c>
      <c r="I881" s="7">
        <v>95047.06</v>
      </c>
      <c r="J881" s="8">
        <v>95047.06</v>
      </c>
      <c r="K881" s="16">
        <v>-4.73709142586487E-4</v>
      </c>
      <c r="O881" s="7">
        <v>432464.12299999996</v>
      </c>
      <c r="P881" s="8">
        <v>432464.12299999996</v>
      </c>
      <c r="Q881" s="16">
        <v>1.7278906170112851E-3</v>
      </c>
      <c r="R881" s="40"/>
      <c r="S881" s="16"/>
      <c r="T881" s="10">
        <v>31.4</v>
      </c>
      <c r="U881" s="16">
        <v>0</v>
      </c>
      <c r="V881" s="7"/>
      <c r="W881" s="7"/>
      <c r="X881" s="10">
        <v>4.55</v>
      </c>
      <c r="AA881" s="7">
        <v>1075256</v>
      </c>
      <c r="AD881" s="7">
        <v>56</v>
      </c>
      <c r="AE881" s="7">
        <v>4320</v>
      </c>
      <c r="AF881" s="7">
        <v>100</v>
      </c>
      <c r="AG881" s="8">
        <v>4220</v>
      </c>
      <c r="AH881" s="16">
        <v>-4.73709142586487E-4</v>
      </c>
      <c r="AI881" s="7">
        <v>3022</v>
      </c>
      <c r="AJ881" s="7">
        <v>1198</v>
      </c>
      <c r="AK881" s="12">
        <v>0.69953703703703707</v>
      </c>
      <c r="AL881" s="12">
        <v>0.95</v>
      </c>
      <c r="AN881" s="12">
        <v>0.71611374407582939</v>
      </c>
      <c r="AO881" s="12">
        <v>0.97685185185185186</v>
      </c>
      <c r="AP881" s="12">
        <v>-0.11075522720936715</v>
      </c>
      <c r="AQ881" s="8">
        <v>1801194.4544481738</v>
      </c>
      <c r="AR881" s="16">
        <v>-6.3702861448910131E-2</v>
      </c>
      <c r="AS881" s="7">
        <v>68434.439758669221</v>
      </c>
      <c r="AT881" s="7">
        <v>426.82333043795586</v>
      </c>
      <c r="AU881" s="7">
        <v>93.807325370979314</v>
      </c>
      <c r="AV881" s="7">
        <v>173</v>
      </c>
      <c r="AW881" s="16">
        <v>0.54223887497675904</v>
      </c>
      <c r="AX881" s="16">
        <v>-6.5317889896845727E-2</v>
      </c>
      <c r="AY881" s="7">
        <v>28819111.27117078</v>
      </c>
      <c r="AZ881" s="10">
        <v>16</v>
      </c>
      <c r="BA881" s="16">
        <v>0</v>
      </c>
      <c r="BB881" s="7">
        <v>1681633.1050834097</v>
      </c>
      <c r="BC881" s="16">
        <v>2.1488680398968847E-2</v>
      </c>
      <c r="BD881" s="13"/>
      <c r="BE881" s="13"/>
      <c r="BG881" s="44"/>
      <c r="BH881" s="43">
        <v>26.32</v>
      </c>
      <c r="BI881" s="2">
        <v>22.523</v>
      </c>
    </row>
    <row r="882" spans="1:62" x14ac:dyDescent="0.2">
      <c r="A882" s="2">
        <v>2011</v>
      </c>
      <c r="B882" s="4" t="s">
        <v>7</v>
      </c>
      <c r="C882" s="4" t="s">
        <v>226</v>
      </c>
      <c r="D882" s="4" t="s">
        <v>227</v>
      </c>
      <c r="E882" s="52" t="s">
        <v>237</v>
      </c>
      <c r="F882" s="4" t="s">
        <v>115</v>
      </c>
      <c r="I882" s="7">
        <v>95565.088999999993</v>
      </c>
      <c r="J882" s="8">
        <v>95565.088999999993</v>
      </c>
      <c r="K882" s="16">
        <v>-7.0654733867170361E-4</v>
      </c>
      <c r="O882" s="7">
        <v>439599.40939999995</v>
      </c>
      <c r="P882" s="8">
        <v>439599.40939999995</v>
      </c>
      <c r="Q882" s="16">
        <v>3.2977501627440509E-2</v>
      </c>
      <c r="R882" s="40"/>
      <c r="S882" s="16"/>
      <c r="T882" s="10">
        <v>31.4</v>
      </c>
      <c r="U882" s="16">
        <v>0</v>
      </c>
      <c r="V882" s="7"/>
      <c r="W882" s="7"/>
      <c r="X882" s="10">
        <v>4.5999999999999996</v>
      </c>
      <c r="AA882" s="7">
        <v>1092996.7999999998</v>
      </c>
      <c r="AD882" s="7">
        <v>56</v>
      </c>
      <c r="AE882" s="7">
        <v>4384</v>
      </c>
      <c r="AF882" s="7">
        <v>141</v>
      </c>
      <c r="AG882" s="8">
        <v>4243</v>
      </c>
      <c r="AH882" s="16">
        <v>-7.0654733867170361E-4</v>
      </c>
      <c r="AI882" s="7">
        <v>3381</v>
      </c>
      <c r="AJ882" s="7">
        <v>862</v>
      </c>
      <c r="AK882" s="12">
        <v>0.77121350364963503</v>
      </c>
      <c r="AL882" s="12">
        <v>0.95</v>
      </c>
      <c r="AN882" s="12">
        <v>0.796841857176526</v>
      </c>
      <c r="AO882" s="12">
        <v>0.96783759124087587</v>
      </c>
      <c r="AP882" s="12">
        <v>-7.5123128273602013E-3</v>
      </c>
      <c r="AQ882" s="8">
        <v>1585464.5443164534</v>
      </c>
      <c r="AR882" s="16">
        <v>-7.0054977203097391E-2</v>
      </c>
      <c r="AS882" s="7">
        <v>63191.093834852669</v>
      </c>
      <c r="AT882" s="7">
        <v>373.6659307839862</v>
      </c>
      <c r="AU882" s="7">
        <v>81.231724083475271</v>
      </c>
      <c r="AV882" s="7">
        <v>173</v>
      </c>
      <c r="AW882" s="16">
        <v>0.46954753805477034</v>
      </c>
      <c r="AX882" s="16">
        <v>-9.9743197376720882E-2</v>
      </c>
      <c r="AY882" s="7">
        <v>25367432.709063254</v>
      </c>
      <c r="AZ882" s="10">
        <v>16</v>
      </c>
      <c r="BA882" s="16">
        <v>0</v>
      </c>
      <c r="BB882" s="7">
        <v>1576130.2341090776</v>
      </c>
      <c r="BC882" s="16">
        <v>4.8979057937890078E-2</v>
      </c>
      <c r="BD882" s="13"/>
      <c r="BE882" s="13"/>
      <c r="BG882" s="44"/>
      <c r="BH882" s="43">
        <v>25.09</v>
      </c>
      <c r="BI882" s="2">
        <v>22.523</v>
      </c>
    </row>
    <row r="883" spans="1:62" x14ac:dyDescent="0.2">
      <c r="A883" s="2">
        <v>2012</v>
      </c>
      <c r="B883" s="4" t="s">
        <v>8</v>
      </c>
      <c r="C883" s="4" t="s">
        <v>226</v>
      </c>
      <c r="D883" s="4" t="s">
        <v>227</v>
      </c>
      <c r="E883" s="52" t="s">
        <v>237</v>
      </c>
      <c r="F883" s="4" t="s">
        <v>115</v>
      </c>
      <c r="I883" s="7">
        <v>98267.849000000002</v>
      </c>
      <c r="J883" s="8">
        <v>98267.849000000002</v>
      </c>
      <c r="K883" s="16">
        <v>4.7790585975024058E-2</v>
      </c>
      <c r="O883" s="7">
        <v>453014.78389000002</v>
      </c>
      <c r="P883" s="8">
        <v>453014.78389000002</v>
      </c>
      <c r="Q883" s="16">
        <v>9.5309433411532973E-2</v>
      </c>
      <c r="R883" s="40"/>
      <c r="S883" s="16"/>
      <c r="T883" s="10">
        <v>31.4</v>
      </c>
      <c r="U883" s="16">
        <v>0</v>
      </c>
      <c r="V883" s="7"/>
      <c r="W883" s="7"/>
      <c r="X883" s="10">
        <v>4.6100000000000003</v>
      </c>
      <c r="AA883" s="7">
        <v>1126352.08</v>
      </c>
      <c r="AD883" s="7">
        <v>56</v>
      </c>
      <c r="AE883" s="7">
        <v>4479</v>
      </c>
      <c r="AF883" s="7">
        <v>116</v>
      </c>
      <c r="AG883" s="8">
        <v>4363</v>
      </c>
      <c r="AH883" s="16">
        <v>4.7790585975024058E-2</v>
      </c>
      <c r="AI883" s="7">
        <v>3702</v>
      </c>
      <c r="AJ883" s="7">
        <v>661</v>
      </c>
      <c r="AK883" s="12">
        <v>0.82652377762893503</v>
      </c>
      <c r="AL883" s="12">
        <v>0.95</v>
      </c>
      <c r="AN883" s="12">
        <v>0.84849873939949572</v>
      </c>
      <c r="AO883" s="12">
        <v>0.97410136191114083</v>
      </c>
      <c r="AP883" s="12">
        <v>0.66109485230818055</v>
      </c>
      <c r="AQ883" s="8">
        <v>1443500.4432739848</v>
      </c>
      <c r="AR883" s="16">
        <v>1.6850931041242578E-2</v>
      </c>
      <c r="AS883" s="7">
        <v>54083.94317249849</v>
      </c>
      <c r="AT883" s="7">
        <v>330.85043393857092</v>
      </c>
      <c r="AU883" s="7">
        <v>71.767990008366795</v>
      </c>
      <c r="AV883" s="7">
        <v>173</v>
      </c>
      <c r="AW883" s="16">
        <v>0.41484387288073293</v>
      </c>
      <c r="AX883" s="16">
        <v>-7.1631358205249462E-2</v>
      </c>
      <c r="AY883" s="7">
        <v>23096007.092383757</v>
      </c>
      <c r="AZ883" s="10">
        <v>16</v>
      </c>
      <c r="BA883" s="16">
        <v>0</v>
      </c>
      <c r="BB883" s="7">
        <v>1687357.4588097583</v>
      </c>
      <c r="BC883" s="16">
        <v>0.11148328152844759</v>
      </c>
      <c r="BD883" s="13"/>
      <c r="BE883" s="13"/>
      <c r="BG883" s="44"/>
      <c r="BH883" s="43">
        <v>26.69</v>
      </c>
      <c r="BI883" s="2">
        <v>22.523</v>
      </c>
    </row>
    <row r="884" spans="1:62" x14ac:dyDescent="0.2">
      <c r="A884" s="2">
        <v>2012</v>
      </c>
      <c r="B884" s="4" t="s">
        <v>9</v>
      </c>
      <c r="C884" s="4" t="s">
        <v>226</v>
      </c>
      <c r="D884" s="4" t="s">
        <v>227</v>
      </c>
      <c r="E884" s="52" t="s">
        <v>237</v>
      </c>
      <c r="F884" s="4" t="s">
        <v>115</v>
      </c>
      <c r="I884" s="7">
        <v>86961.303</v>
      </c>
      <c r="J884" s="8">
        <v>86961.303</v>
      </c>
      <c r="K884" s="16">
        <v>2.8571428571428914E-3</v>
      </c>
      <c r="O884" s="7">
        <v>402630.83288999996</v>
      </c>
      <c r="P884" s="8">
        <v>402630.83288999996</v>
      </c>
      <c r="Q884" s="16">
        <v>5.0278293135435081E-3</v>
      </c>
      <c r="R884" s="40"/>
      <c r="S884" s="16"/>
      <c r="T884" s="10">
        <v>31.4</v>
      </c>
      <c r="U884" s="16">
        <v>0</v>
      </c>
      <c r="V884" s="7"/>
      <c r="W884" s="7"/>
      <c r="X884" s="10">
        <v>4.63</v>
      </c>
      <c r="AA884" s="7">
        <v>1001080.08</v>
      </c>
      <c r="AD884" s="7">
        <v>56</v>
      </c>
      <c r="AE884" s="7">
        <v>4021</v>
      </c>
      <c r="AF884" s="7">
        <v>160</v>
      </c>
      <c r="AG884" s="8">
        <v>3861</v>
      </c>
      <c r="AH884" s="16">
        <v>2.8571428571428914E-3</v>
      </c>
      <c r="AI884" s="7">
        <v>2982</v>
      </c>
      <c r="AJ884" s="7">
        <v>879</v>
      </c>
      <c r="AK884" s="12">
        <v>0.74160656553096249</v>
      </c>
      <c r="AL884" s="12">
        <v>0.95</v>
      </c>
      <c r="AN884" s="12">
        <v>0.77233877233877235</v>
      </c>
      <c r="AO884" s="12">
        <v>0.9602089032578961</v>
      </c>
      <c r="AP884" s="12">
        <v>0.49647925188941811</v>
      </c>
      <c r="AQ884" s="8">
        <v>1295224.3255415764</v>
      </c>
      <c r="AR884" s="16">
        <v>-3.1988205694049254E-2</v>
      </c>
      <c r="AS884" s="7">
        <v>55280.594346631515</v>
      </c>
      <c r="AT884" s="7">
        <v>335.46343577870408</v>
      </c>
      <c r="AU884" s="7">
        <v>72.454305783737382</v>
      </c>
      <c r="AV884" s="7">
        <v>173</v>
      </c>
      <c r="AW884" s="16">
        <v>0.41881101609096755</v>
      </c>
      <c r="AX884" s="16">
        <v>-3.6830855751402769E-2</v>
      </c>
      <c r="AY884" s="7">
        <v>20723589.208665222</v>
      </c>
      <c r="AZ884" s="10">
        <v>16</v>
      </c>
      <c r="BA884" s="16">
        <v>0</v>
      </c>
      <c r="BB884" s="7">
        <v>1501355.644207903</v>
      </c>
      <c r="BC884" s="16">
        <v>6.8634781636071784E-2</v>
      </c>
      <c r="BD884" s="13"/>
      <c r="BE884" s="13"/>
      <c r="BG884" s="44"/>
      <c r="BH884" s="43">
        <v>23.43</v>
      </c>
      <c r="BI884" s="2">
        <v>22.523</v>
      </c>
    </row>
    <row r="885" spans="1:62" x14ac:dyDescent="0.2">
      <c r="A885" s="2">
        <v>2012</v>
      </c>
      <c r="B885" s="4" t="s">
        <v>10</v>
      </c>
      <c r="C885" s="4" t="s">
        <v>226</v>
      </c>
      <c r="D885" s="4" t="s">
        <v>227</v>
      </c>
      <c r="E885" s="52" t="s">
        <v>237</v>
      </c>
      <c r="F885" s="4" t="s">
        <v>115</v>
      </c>
      <c r="I885" s="7">
        <v>97704.774000000005</v>
      </c>
      <c r="J885" s="8">
        <v>97704.774000000005</v>
      </c>
      <c r="K885" s="16">
        <v>5.0363196125907894E-2</v>
      </c>
      <c r="O885" s="7">
        <v>449441.96039999998</v>
      </c>
      <c r="P885" s="8">
        <v>449441.96039999998</v>
      </c>
      <c r="Q885" s="16">
        <v>6.6593973990988209E-2</v>
      </c>
      <c r="R885" s="40"/>
      <c r="S885" s="16"/>
      <c r="T885" s="10">
        <v>31.4</v>
      </c>
      <c r="U885" s="16">
        <v>0</v>
      </c>
      <c r="V885" s="7"/>
      <c r="W885" s="7"/>
      <c r="X885" s="10">
        <v>4.5999999999999996</v>
      </c>
      <c r="AA885" s="7">
        <v>1117468.7999999998</v>
      </c>
      <c r="AD885" s="7">
        <v>56</v>
      </c>
      <c r="AE885" s="7">
        <v>4479</v>
      </c>
      <c r="AF885" s="7">
        <v>141</v>
      </c>
      <c r="AG885" s="8">
        <v>4338</v>
      </c>
      <c r="AH885" s="16">
        <v>5.0363196125907894E-2</v>
      </c>
      <c r="AI885" s="7">
        <v>3114</v>
      </c>
      <c r="AJ885" s="7">
        <v>1224</v>
      </c>
      <c r="AK885" s="12">
        <v>0.69524447421299396</v>
      </c>
      <c r="AL885" s="12">
        <v>0.95</v>
      </c>
      <c r="AN885" s="12">
        <v>0.71784232365145229</v>
      </c>
      <c r="AO885" s="12">
        <v>0.96851975887474884</v>
      </c>
      <c r="AP885" s="12">
        <v>0.3655867326948401</v>
      </c>
      <c r="AQ885" s="8">
        <v>1629604.1498531215</v>
      </c>
      <c r="AR885" s="16">
        <v>0.11860249642474452</v>
      </c>
      <c r="AS885" s="7">
        <v>61056.730979884655</v>
      </c>
      <c r="AT885" s="7">
        <v>375.65794141381315</v>
      </c>
      <c r="AU885" s="7">
        <v>81.664769872568087</v>
      </c>
      <c r="AV885" s="7">
        <v>173</v>
      </c>
      <c r="AW885" s="16">
        <v>0.47205069290501783</v>
      </c>
      <c r="AX885" s="16">
        <v>4.8761312835052362E-2</v>
      </c>
      <c r="AY885" s="7">
        <v>26073666.397649944</v>
      </c>
      <c r="AZ885" s="10">
        <v>16</v>
      </c>
      <c r="BA885" s="16">
        <v>0</v>
      </c>
      <c r="BB885" s="7">
        <v>1622346.737118768</v>
      </c>
      <c r="BC885" s="16">
        <v>2.225065607713941E-2</v>
      </c>
      <c r="BD885" s="13"/>
      <c r="BE885" s="13"/>
      <c r="BG885" s="44"/>
      <c r="BH885" s="43">
        <v>26.69</v>
      </c>
      <c r="BI885" s="2">
        <v>22.523</v>
      </c>
    </row>
    <row r="886" spans="1:62" x14ac:dyDescent="0.2">
      <c r="A886" s="2">
        <v>2012</v>
      </c>
      <c r="B886" s="4" t="s">
        <v>0</v>
      </c>
      <c r="C886" s="4" t="s">
        <v>226</v>
      </c>
      <c r="D886" s="4" t="s">
        <v>227</v>
      </c>
      <c r="E886" s="52" t="s">
        <v>237</v>
      </c>
      <c r="F886" s="4" t="s">
        <v>115</v>
      </c>
      <c r="I886" s="7">
        <v>89236.126000000004</v>
      </c>
      <c r="J886" s="8">
        <v>89236.126000000004</v>
      </c>
      <c r="K886" s="16">
        <v>-2.100321225599211E-2</v>
      </c>
      <c r="O886" s="7">
        <v>406024.37329999998</v>
      </c>
      <c r="P886" s="8">
        <v>406024.37329999998</v>
      </c>
      <c r="Q886" s="16">
        <v>-1.0125470169947692E-2</v>
      </c>
      <c r="R886" s="40"/>
      <c r="S886" s="16"/>
      <c r="T886" s="10">
        <v>31.4</v>
      </c>
      <c r="U886" s="16">
        <v>0</v>
      </c>
      <c r="V886" s="7"/>
      <c r="W886" s="7"/>
      <c r="X886" s="10">
        <v>4.55</v>
      </c>
      <c r="AA886" s="7">
        <v>1009517.6</v>
      </c>
      <c r="AD886" s="7">
        <v>56</v>
      </c>
      <c r="AE886" s="7">
        <v>4110</v>
      </c>
      <c r="AF886" s="7">
        <v>148</v>
      </c>
      <c r="AG886" s="8">
        <v>3962</v>
      </c>
      <c r="AH886" s="16">
        <v>-2.100321225599211E-2</v>
      </c>
      <c r="AI886" s="7">
        <v>2893</v>
      </c>
      <c r="AJ886" s="7">
        <v>1069</v>
      </c>
      <c r="AK886" s="12">
        <v>0.70389294403892944</v>
      </c>
      <c r="AL886" s="12">
        <v>0.95</v>
      </c>
      <c r="AN886" s="12">
        <v>0.73018677435638568</v>
      </c>
      <c r="AO886" s="12">
        <v>0.9639902676399027</v>
      </c>
      <c r="AP886" s="12">
        <v>0.51697426890158771</v>
      </c>
      <c r="AQ886" s="8">
        <v>1253313.3487164201</v>
      </c>
      <c r="AR886" s="16">
        <v>-0.15813365232035692</v>
      </c>
      <c r="AS886" s="7">
        <v>54092.073746932241</v>
      </c>
      <c r="AT886" s="7">
        <v>316.33350548117619</v>
      </c>
      <c r="AU886" s="7">
        <v>69.523847358500262</v>
      </c>
      <c r="AV886" s="7">
        <v>173</v>
      </c>
      <c r="AW886" s="16">
        <v>0.40187195004913445</v>
      </c>
      <c r="AX886" s="16">
        <v>-0.14952216436543753</v>
      </c>
      <c r="AY886" s="7">
        <v>20053013.579462722</v>
      </c>
      <c r="AZ886" s="10">
        <v>16</v>
      </c>
      <c r="BA886" s="16">
        <v>0</v>
      </c>
      <c r="BB886" s="7">
        <v>1284347.0898004284</v>
      </c>
      <c r="BC886" s="16">
        <v>0.12225786662167912</v>
      </c>
      <c r="BD886" s="13"/>
      <c r="BE886" s="13"/>
      <c r="BG886" s="44"/>
      <c r="BH886" s="43">
        <v>23.17</v>
      </c>
      <c r="BI886" s="2">
        <v>22.523</v>
      </c>
    </row>
    <row r="887" spans="1:62" x14ac:dyDescent="0.2">
      <c r="A887" s="2">
        <v>2012</v>
      </c>
      <c r="B887" s="4" t="s">
        <v>1</v>
      </c>
      <c r="C887" s="4" t="s">
        <v>229</v>
      </c>
      <c r="D887" s="4" t="s">
        <v>227</v>
      </c>
      <c r="E887" s="52" t="s">
        <v>237</v>
      </c>
      <c r="F887" s="4" t="s">
        <v>115</v>
      </c>
      <c r="I887" s="7">
        <v>93898.387000000002</v>
      </c>
      <c r="J887" s="8">
        <v>93898.387000000002</v>
      </c>
      <c r="K887" s="16">
        <v>5.7584982242516514E-2</v>
      </c>
      <c r="O887" s="7">
        <v>431932.58019999997</v>
      </c>
      <c r="P887" s="8">
        <v>431932.58019999997</v>
      </c>
      <c r="Q887" s="16">
        <v>5.1427517180941962E-3</v>
      </c>
      <c r="R887" s="40"/>
      <c r="S887" s="16"/>
      <c r="T887" s="10">
        <v>31.4</v>
      </c>
      <c r="U887" s="16">
        <v>0</v>
      </c>
      <c r="V887" s="7"/>
      <c r="W887" s="7"/>
      <c r="X887" s="10">
        <v>4.5999999999999996</v>
      </c>
      <c r="AA887" s="7">
        <v>1073934.3999999999</v>
      </c>
      <c r="AD887" s="7">
        <v>56</v>
      </c>
      <c r="AE887" s="7">
        <v>4409</v>
      </c>
      <c r="AF887" s="7">
        <v>240</v>
      </c>
      <c r="AG887" s="8">
        <v>4169</v>
      </c>
      <c r="AH887" s="16">
        <v>5.7584982242516514E-2</v>
      </c>
      <c r="AI887" s="7">
        <v>2732</v>
      </c>
      <c r="AJ887" s="7">
        <v>1437</v>
      </c>
      <c r="AK887" s="12">
        <v>0.61964164209571326</v>
      </c>
      <c r="AL887" s="12">
        <v>0.95</v>
      </c>
      <c r="AN887" s="12">
        <v>0.65531302470616459</v>
      </c>
      <c r="AO887" s="12">
        <v>0.94556588795645269</v>
      </c>
      <c r="AP887" s="12">
        <v>0.42249115825534189</v>
      </c>
      <c r="AQ887" s="8">
        <v>1267284.1333566918</v>
      </c>
      <c r="AR887" s="16">
        <v>-0.19091010628185467</v>
      </c>
      <c r="AS887" s="7">
        <v>48629.475570095623</v>
      </c>
      <c r="AT887" s="7">
        <v>303.9779643455725</v>
      </c>
      <c r="AU887" s="7">
        <v>66.082166162080981</v>
      </c>
      <c r="AV887" s="7">
        <v>173</v>
      </c>
      <c r="AW887" s="16">
        <v>0.38197783908717331</v>
      </c>
      <c r="AX887" s="16">
        <v>-0.19504976548339514</v>
      </c>
      <c r="AY887" s="7">
        <v>20276546.133707069</v>
      </c>
      <c r="AZ887" s="10">
        <v>16</v>
      </c>
      <c r="BA887" s="16">
        <v>0</v>
      </c>
      <c r="BB887" s="7">
        <v>1274232.1305469095</v>
      </c>
      <c r="BC887" s="16">
        <v>0.15129099501573506</v>
      </c>
      <c r="BD887" s="13"/>
      <c r="BE887" s="13"/>
      <c r="BG887" s="44"/>
      <c r="BH887" s="43">
        <v>26.06</v>
      </c>
      <c r="BI887" s="2">
        <v>22.523</v>
      </c>
    </row>
    <row r="888" spans="1:62" x14ac:dyDescent="0.2">
      <c r="A888" s="2">
        <v>2012</v>
      </c>
      <c r="B888" s="4" t="s">
        <v>2</v>
      </c>
      <c r="C888" s="4" t="s">
        <v>229</v>
      </c>
      <c r="D888" s="4" t="s">
        <v>227</v>
      </c>
      <c r="E888" s="52" t="s">
        <v>237</v>
      </c>
      <c r="F888" s="4" t="s">
        <v>115</v>
      </c>
      <c r="I888" s="7">
        <v>93019.99</v>
      </c>
      <c r="J888" s="8">
        <v>93019.99</v>
      </c>
      <c r="K888" s="16">
        <v>-1.2906309751434031E-2</v>
      </c>
      <c r="O888" s="7">
        <v>423240.95449999999</v>
      </c>
      <c r="P888" s="8">
        <v>423240.95449999999</v>
      </c>
      <c r="Q888" s="16">
        <v>2.8425181090740992E-4</v>
      </c>
      <c r="R888" s="40"/>
      <c r="S888" s="16"/>
      <c r="T888" s="10">
        <v>31.4</v>
      </c>
      <c r="U888" s="16">
        <v>0</v>
      </c>
      <c r="V888" s="7"/>
      <c r="W888" s="7"/>
      <c r="X888" s="10">
        <v>4.55</v>
      </c>
      <c r="AA888" s="7">
        <v>1052324</v>
      </c>
      <c r="AD888" s="7">
        <v>56</v>
      </c>
      <c r="AE888" s="7">
        <v>4295</v>
      </c>
      <c r="AF888" s="7">
        <v>165</v>
      </c>
      <c r="AG888" s="8">
        <v>4130</v>
      </c>
      <c r="AH888" s="16">
        <v>-1.2906309751434031E-2</v>
      </c>
      <c r="AI888" s="7">
        <v>2818</v>
      </c>
      <c r="AJ888" s="7">
        <v>1312</v>
      </c>
      <c r="AK888" s="12">
        <v>0.65611175785797438</v>
      </c>
      <c r="AL888" s="12">
        <v>0.95</v>
      </c>
      <c r="AN888" s="12">
        <v>0.68232445520581109</v>
      </c>
      <c r="AO888" s="12">
        <v>0.96158323632130382</v>
      </c>
      <c r="AP888" s="12">
        <v>0.40356220284223876</v>
      </c>
      <c r="AQ888" s="8">
        <v>1277073.6368463808</v>
      </c>
      <c r="AR888" s="16">
        <v>-0.1721940344860925</v>
      </c>
      <c r="AS888" s="7">
        <v>50278.489639621286</v>
      </c>
      <c r="AT888" s="7">
        <v>309.21879826788881</v>
      </c>
      <c r="AU888" s="7">
        <v>67.960175443492048</v>
      </c>
      <c r="AV888" s="7">
        <v>173</v>
      </c>
      <c r="AW888" s="16">
        <v>0.39283338406642804</v>
      </c>
      <c r="AX888" s="16">
        <v>-0.17242927296390664</v>
      </c>
      <c r="AY888" s="7">
        <v>20433178.189542092</v>
      </c>
      <c r="AZ888" s="10">
        <v>16</v>
      </c>
      <c r="BA888" s="16">
        <v>0</v>
      </c>
      <c r="BB888" s="7">
        <v>1287031.992482977</v>
      </c>
      <c r="BC888" s="16">
        <v>0.12398959481589039</v>
      </c>
      <c r="BD888" s="13"/>
      <c r="BE888" s="13"/>
      <c r="BG888" s="44"/>
      <c r="BH888" s="43">
        <v>25.400000000000002</v>
      </c>
      <c r="BI888" s="2">
        <v>22.523</v>
      </c>
    </row>
    <row r="889" spans="1:62" x14ac:dyDescent="0.2">
      <c r="A889" s="2">
        <v>2012</v>
      </c>
      <c r="B889" s="4" t="s">
        <v>3</v>
      </c>
      <c r="C889" s="4" t="s">
        <v>229</v>
      </c>
      <c r="D889" s="4" t="s">
        <v>227</v>
      </c>
      <c r="E889" s="52" t="s">
        <v>237</v>
      </c>
      <c r="F889" s="4" t="s">
        <v>115</v>
      </c>
      <c r="I889" s="7">
        <v>96601.146999999997</v>
      </c>
      <c r="J889" s="8">
        <v>96601.146999999997</v>
      </c>
      <c r="K889" s="16">
        <v>5.1558471994375132E-3</v>
      </c>
      <c r="O889" s="7">
        <v>428909.09268</v>
      </c>
      <c r="P889" s="8">
        <v>428909.09268</v>
      </c>
      <c r="Q889" s="16">
        <v>-8.2462307632217291E-3</v>
      </c>
      <c r="R889" s="40"/>
      <c r="S889" s="16"/>
      <c r="T889" s="10">
        <v>31.4</v>
      </c>
      <c r="U889" s="16">
        <v>0</v>
      </c>
      <c r="V889" s="7"/>
      <c r="W889" s="7"/>
      <c r="X889" s="10">
        <v>4.4400000000000004</v>
      </c>
      <c r="AA889" s="7">
        <v>1066416.9600000002</v>
      </c>
      <c r="AD889" s="7">
        <v>56</v>
      </c>
      <c r="AE889" s="7">
        <v>4409</v>
      </c>
      <c r="AF889" s="7">
        <v>120</v>
      </c>
      <c r="AG889" s="8">
        <v>4289</v>
      </c>
      <c r="AH889" s="16">
        <v>5.1558471994375132E-3</v>
      </c>
      <c r="AI889" s="7">
        <v>3044</v>
      </c>
      <c r="AJ889" s="7">
        <v>1245</v>
      </c>
      <c r="AK889" s="12">
        <v>0.69040598775232476</v>
      </c>
      <c r="AL889" s="12">
        <v>0.95</v>
      </c>
      <c r="AN889" s="12">
        <v>0.70972254604802987</v>
      </c>
      <c r="AO889" s="12">
        <v>0.9727829439782264</v>
      </c>
      <c r="AP889" s="12">
        <v>0.17790202411005196</v>
      </c>
      <c r="AQ889" s="8">
        <v>1328555.7910643143</v>
      </c>
      <c r="AR889" s="16">
        <v>-0.16785922467359127</v>
      </c>
      <c r="AS889" s="7">
        <v>50980.651997863177</v>
      </c>
      <c r="AT889" s="7">
        <v>309.75886944842955</v>
      </c>
      <c r="AU889" s="7">
        <v>69.76551113703367</v>
      </c>
      <c r="AV889" s="7">
        <v>173</v>
      </c>
      <c r="AW889" s="16">
        <v>0.40326885050308481</v>
      </c>
      <c r="AX889" s="16">
        <v>-0.16094014347251007</v>
      </c>
      <c r="AY889" s="7">
        <v>21256892.657029029</v>
      </c>
      <c r="AZ889" s="10">
        <v>16</v>
      </c>
      <c r="BA889" s="16">
        <v>0</v>
      </c>
      <c r="BB889" s="7">
        <v>1296917.2229277457</v>
      </c>
      <c r="BC889" s="16">
        <v>9.9291443587147726E-2</v>
      </c>
      <c r="BD889" s="13"/>
      <c r="BE889" s="13"/>
      <c r="BG889" s="44"/>
      <c r="BH889" s="43">
        <v>26.06</v>
      </c>
      <c r="BI889" s="2">
        <v>22.523</v>
      </c>
    </row>
    <row r="890" spans="1:62" x14ac:dyDescent="0.2">
      <c r="A890" s="2">
        <v>2012</v>
      </c>
      <c r="B890" s="4" t="s">
        <v>4</v>
      </c>
      <c r="C890" s="4" t="s">
        <v>229</v>
      </c>
      <c r="D890" s="4" t="s">
        <v>227</v>
      </c>
      <c r="E890" s="52" t="s">
        <v>237</v>
      </c>
      <c r="F890" s="4" t="s">
        <v>115</v>
      </c>
      <c r="I890" s="7">
        <v>94258.755000000005</v>
      </c>
      <c r="J890" s="8">
        <v>94258.755000000005</v>
      </c>
      <c r="K890" s="16">
        <v>-4.2991081637319795E-2</v>
      </c>
      <c r="O890" s="7">
        <v>417566.28464999999</v>
      </c>
      <c r="P890" s="8">
        <v>417566.28464999999</v>
      </c>
      <c r="Q890" s="16">
        <v>-6.8230877286445502E-2</v>
      </c>
      <c r="R890" s="40"/>
      <c r="S890" s="16"/>
      <c r="T890" s="10">
        <v>31.4</v>
      </c>
      <c r="U890" s="16">
        <v>0</v>
      </c>
      <c r="V890" s="7"/>
      <c r="W890" s="7"/>
      <c r="X890" s="10">
        <v>4.43</v>
      </c>
      <c r="AA890" s="7">
        <v>1038214.7999999999</v>
      </c>
      <c r="AD890" s="7">
        <v>56</v>
      </c>
      <c r="AE890" s="7">
        <v>4479</v>
      </c>
      <c r="AF890" s="7">
        <v>294</v>
      </c>
      <c r="AG890" s="8">
        <v>4185</v>
      </c>
      <c r="AH890" s="16">
        <v>-4.2991081637319906E-2</v>
      </c>
      <c r="AI890" s="7">
        <v>2454</v>
      </c>
      <c r="AJ890" s="7">
        <v>1731</v>
      </c>
      <c r="AK890" s="12">
        <v>0.54789015405224384</v>
      </c>
      <c r="AL890" s="12">
        <v>0.95</v>
      </c>
      <c r="AN890" s="12">
        <v>0.58637992831541219</v>
      </c>
      <c r="AO890" s="12">
        <v>0.93436034829202952</v>
      </c>
      <c r="AP890" s="12">
        <v>-0.14894144489767747</v>
      </c>
      <c r="AQ890" s="8">
        <v>867661.33839285851</v>
      </c>
      <c r="AR890" s="16">
        <v>-0.49049125328633547</v>
      </c>
      <c r="AS890" s="7">
        <v>32508.854941658243</v>
      </c>
      <c r="AT890" s="7">
        <v>207.32648468168662</v>
      </c>
      <c r="AU890" s="7">
        <v>46.80056087622723</v>
      </c>
      <c r="AV890" s="7">
        <v>173</v>
      </c>
      <c r="AW890" s="16">
        <v>0.27052347327298976</v>
      </c>
      <c r="AX890" s="16">
        <v>-0.45318133613416767</v>
      </c>
      <c r="AY890" s="7">
        <v>13882581.414285736</v>
      </c>
      <c r="AZ890" s="10">
        <v>16</v>
      </c>
      <c r="BA890" s="16">
        <v>0</v>
      </c>
      <c r="BB890" s="7">
        <v>826486.12519327609</v>
      </c>
      <c r="BC890" s="16">
        <v>0.20309830724985209</v>
      </c>
      <c r="BD890" s="13"/>
      <c r="BE890" s="13"/>
      <c r="BG890" s="44"/>
      <c r="BH890" s="43">
        <v>26.69</v>
      </c>
      <c r="BI890" s="2">
        <v>22.523</v>
      </c>
      <c r="BJ890" s="2" t="s">
        <v>75</v>
      </c>
    </row>
    <row r="891" spans="1:62" x14ac:dyDescent="0.2">
      <c r="A891" s="2">
        <v>2012</v>
      </c>
      <c r="B891" s="4" t="s">
        <v>11</v>
      </c>
      <c r="C891" s="4" t="s">
        <v>229</v>
      </c>
      <c r="D891" s="4" t="s">
        <v>227</v>
      </c>
      <c r="E891" s="52" t="s">
        <v>237</v>
      </c>
      <c r="F891" s="4" t="s">
        <v>115</v>
      </c>
      <c r="I891" s="7">
        <v>86263.09</v>
      </c>
      <c r="J891" s="8">
        <v>86263.09</v>
      </c>
      <c r="K891" s="16">
        <v>-9.3491124260355107E-2</v>
      </c>
      <c r="O891" s="7">
        <v>400260.73759999993</v>
      </c>
      <c r="P891" s="8">
        <v>400260.73759999993</v>
      </c>
      <c r="Q891" s="16">
        <v>-8.5608438384358276E-2</v>
      </c>
      <c r="R891" s="40"/>
      <c r="S891" s="16"/>
      <c r="T891" s="10">
        <v>31.4</v>
      </c>
      <c r="U891" s="16">
        <v>0</v>
      </c>
      <c r="V891" s="7"/>
      <c r="W891" s="7"/>
      <c r="X891" s="10">
        <v>4.6399999999999997</v>
      </c>
      <c r="AA891" s="7">
        <v>995187.19999999995</v>
      </c>
      <c r="AD891" s="7">
        <v>56</v>
      </c>
      <c r="AE891" s="7">
        <v>4225</v>
      </c>
      <c r="AF891" s="7">
        <v>395</v>
      </c>
      <c r="AG891" s="8">
        <v>3830</v>
      </c>
      <c r="AH891" s="16">
        <v>-9.3491124260354996E-2</v>
      </c>
      <c r="AI891" s="7">
        <v>1925</v>
      </c>
      <c r="AJ891" s="7">
        <v>1905</v>
      </c>
      <c r="AK891" s="12">
        <v>0.45562130177514792</v>
      </c>
      <c r="AL891" s="12">
        <v>0.95</v>
      </c>
      <c r="AN891" s="12">
        <v>0.50261096605744127</v>
      </c>
      <c r="AO891" s="12">
        <v>0.906508875739645</v>
      </c>
      <c r="AP891" s="12">
        <v>-0.33763838690184367</v>
      </c>
      <c r="AQ891" s="8">
        <v>527389.13098809565</v>
      </c>
      <c r="AR891" s="16">
        <v>-0.70362469528968186</v>
      </c>
      <c r="AS891" s="7">
        <v>20763.351613704552</v>
      </c>
      <c r="AT891" s="7">
        <v>137.69951200733567</v>
      </c>
      <c r="AU891" s="7">
        <v>29.676618967098207</v>
      </c>
      <c r="AV891" s="7">
        <v>173</v>
      </c>
      <c r="AW891" s="16">
        <v>0.17154115009883356</v>
      </c>
      <c r="AX891" s="16">
        <v>-0.67587703435642887</v>
      </c>
      <c r="AY891" s="7">
        <v>8438226.0958095305</v>
      </c>
      <c r="AZ891" s="10">
        <v>16</v>
      </c>
      <c r="BA891" s="16">
        <v>0</v>
      </c>
      <c r="BB891" s="7">
        <v>490762.40126008604</v>
      </c>
      <c r="BC891" s="16">
        <v>0.28547645363595908</v>
      </c>
      <c r="BD891" s="13"/>
      <c r="BE891" s="13"/>
      <c r="BG891" s="44"/>
      <c r="BH891" s="43">
        <v>25.400000000000002</v>
      </c>
      <c r="BI891" s="2">
        <v>22.523</v>
      </c>
    </row>
    <row r="892" spans="1:62" x14ac:dyDescent="0.2">
      <c r="A892" s="2">
        <v>2012</v>
      </c>
      <c r="B892" s="4" t="s">
        <v>5</v>
      </c>
      <c r="C892" s="4" t="s">
        <v>229</v>
      </c>
      <c r="D892" s="4" t="s">
        <v>227</v>
      </c>
      <c r="E892" s="52" t="s">
        <v>237</v>
      </c>
      <c r="F892" s="4" t="s">
        <v>115</v>
      </c>
      <c r="I892" s="7">
        <v>93515.495999999999</v>
      </c>
      <c r="J892" s="8">
        <v>93515.495999999999</v>
      </c>
      <c r="K892" s="16">
        <v>-2.6951019451605385E-2</v>
      </c>
      <c r="O892" s="7">
        <v>436717.36631999997</v>
      </c>
      <c r="P892" s="8">
        <v>436717.36631999997</v>
      </c>
      <c r="Q892" s="16">
        <v>-1.2143752356303716E-2</v>
      </c>
      <c r="R892" s="40"/>
      <c r="S892" s="16"/>
      <c r="T892" s="10">
        <v>31.4</v>
      </c>
      <c r="U892" s="16">
        <v>0</v>
      </c>
      <c r="V892" s="7"/>
      <c r="W892" s="7"/>
      <c r="X892" s="10">
        <v>4.67</v>
      </c>
      <c r="AA892" s="7">
        <v>1085831.04</v>
      </c>
      <c r="AD892" s="7">
        <v>56</v>
      </c>
      <c r="AE892" s="7">
        <v>4479</v>
      </c>
      <c r="AF892" s="7">
        <v>327</v>
      </c>
      <c r="AG892" s="8">
        <v>4152</v>
      </c>
      <c r="AH892" s="16">
        <v>-2.6951019451605385E-2</v>
      </c>
      <c r="AI892" s="7">
        <v>1902</v>
      </c>
      <c r="AJ892" s="7">
        <v>2250</v>
      </c>
      <c r="AK892" s="12">
        <v>0.42464835900870729</v>
      </c>
      <c r="AL892" s="12">
        <v>0.95</v>
      </c>
      <c r="AN892" s="12">
        <v>0.45809248554913296</v>
      </c>
      <c r="AO892" s="12">
        <v>0.92699263228399198</v>
      </c>
      <c r="AP892" s="12">
        <v>-0.33491642196728466</v>
      </c>
      <c r="AQ892" s="8">
        <v>566844.83618706674</v>
      </c>
      <c r="AR892" s="16">
        <v>-0.67524993762984864</v>
      </c>
      <c r="AS892" s="7">
        <v>21238.098021246413</v>
      </c>
      <c r="AT892" s="7">
        <v>136.52332278108543</v>
      </c>
      <c r="AU892" s="7">
        <v>29.234116227213153</v>
      </c>
      <c r="AV892" s="7">
        <v>173</v>
      </c>
      <c r="AW892" s="16">
        <v>0.16898333079313962</v>
      </c>
      <c r="AX892" s="16">
        <v>-0.67125777344146198</v>
      </c>
      <c r="AY892" s="7">
        <v>9069517.3789930679</v>
      </c>
      <c r="AZ892" s="10">
        <v>16</v>
      </c>
      <c r="BA892" s="16">
        <v>0</v>
      </c>
      <c r="BB892" s="7">
        <v>520600.47646096628</v>
      </c>
      <c r="BC892" s="16">
        <v>0.29674704063368146</v>
      </c>
      <c r="BD892" s="13"/>
      <c r="BE892" s="13"/>
      <c r="BG892" s="44"/>
      <c r="BH892" s="43">
        <v>26.69</v>
      </c>
      <c r="BI892" s="2">
        <v>22.523</v>
      </c>
    </row>
    <row r="893" spans="1:62" x14ac:dyDescent="0.2">
      <c r="A893" s="2">
        <v>2012</v>
      </c>
      <c r="B893" s="4" t="s">
        <v>6</v>
      </c>
      <c r="C893" s="4" t="s">
        <v>229</v>
      </c>
      <c r="D893" s="4" t="s">
        <v>227</v>
      </c>
      <c r="E893" s="52" t="s">
        <v>237</v>
      </c>
      <c r="F893" s="4" t="s">
        <v>115</v>
      </c>
      <c r="I893" s="7">
        <v>82974.732000000004</v>
      </c>
      <c r="J893" s="8">
        <v>82974.732000000004</v>
      </c>
      <c r="K893" s="16">
        <v>-0.12701421800947865</v>
      </c>
      <c r="O893" s="7">
        <v>378364.77791999996</v>
      </c>
      <c r="P893" s="8">
        <v>378364.77791999996</v>
      </c>
      <c r="Q893" s="16">
        <v>-0.12509556793916987</v>
      </c>
      <c r="R893" s="40"/>
      <c r="S893" s="16"/>
      <c r="T893" s="10">
        <v>31.4</v>
      </c>
      <c r="U893" s="16">
        <v>0</v>
      </c>
      <c r="V893" s="7"/>
      <c r="W893" s="7"/>
      <c r="X893" s="10">
        <v>4.5599999999999996</v>
      </c>
      <c r="AA893" s="7">
        <v>940746.23999999987</v>
      </c>
      <c r="AD893" s="7">
        <v>56</v>
      </c>
      <c r="AE893" s="7">
        <v>4320</v>
      </c>
      <c r="AF893" s="7">
        <v>636</v>
      </c>
      <c r="AG893" s="8">
        <v>3684</v>
      </c>
      <c r="AH893" s="16">
        <v>-0.12701421800947865</v>
      </c>
      <c r="AI893" s="7">
        <v>1362</v>
      </c>
      <c r="AJ893" s="7">
        <v>2322</v>
      </c>
      <c r="AK893" s="12">
        <v>0.31527777777777777</v>
      </c>
      <c r="AL893" s="12">
        <v>0.95</v>
      </c>
      <c r="AN893" s="12">
        <v>0.36970684039087948</v>
      </c>
      <c r="AO893" s="12">
        <v>0.85277777777777775</v>
      </c>
      <c r="AP893" s="12">
        <v>-0.48373167887176993</v>
      </c>
      <c r="AQ893" s="8">
        <v>942943.76170764654</v>
      </c>
      <c r="AR893" s="16">
        <v>-0.47648974857823823</v>
      </c>
      <c r="AS893" s="7">
        <v>36704.700728207339</v>
      </c>
      <c r="AT893" s="7">
        <v>255.95650426374769</v>
      </c>
      <c r="AU893" s="7">
        <v>56.130812338541162</v>
      </c>
      <c r="AV893" s="7">
        <v>173</v>
      </c>
      <c r="AW893" s="16">
        <v>0.32445556265052694</v>
      </c>
      <c r="AX893" s="16">
        <v>-0.40163721632014404</v>
      </c>
      <c r="AY893" s="7">
        <v>15087100.187322345</v>
      </c>
      <c r="AZ893" s="10">
        <v>16</v>
      </c>
      <c r="BA893" s="16">
        <v>0</v>
      </c>
      <c r="BB893" s="7">
        <v>880352.1696413738</v>
      </c>
      <c r="BC893" s="16">
        <v>0.12704259667099929</v>
      </c>
      <c r="BD893" s="13"/>
      <c r="BE893" s="13"/>
      <c r="BG893" s="44"/>
      <c r="BH893" s="43">
        <v>25.69</v>
      </c>
      <c r="BI893" s="2">
        <v>22.523</v>
      </c>
    </row>
    <row r="894" spans="1:62" x14ac:dyDescent="0.2">
      <c r="A894" s="2">
        <v>2012</v>
      </c>
      <c r="B894" s="4" t="s">
        <v>7</v>
      </c>
      <c r="C894" s="4" t="s">
        <v>229</v>
      </c>
      <c r="D894" s="4" t="s">
        <v>227</v>
      </c>
      <c r="E894" s="52" t="s">
        <v>237</v>
      </c>
      <c r="F894" s="4" t="s">
        <v>115</v>
      </c>
      <c r="I894" s="7">
        <v>83830.606</v>
      </c>
      <c r="J894" s="8">
        <v>83830.606</v>
      </c>
      <c r="K894" s="16">
        <v>-0.12279047843506952</v>
      </c>
      <c r="O894" s="7">
        <v>379752.64517999999</v>
      </c>
      <c r="P894" s="8">
        <v>379752.64517999999</v>
      </c>
      <c r="Q894" s="16">
        <v>-0.1361393189806227</v>
      </c>
      <c r="R894" s="40"/>
      <c r="S894" s="16"/>
      <c r="T894" s="10">
        <v>31.4</v>
      </c>
      <c r="U894" s="16">
        <v>0</v>
      </c>
      <c r="V894" s="7"/>
      <c r="W894" s="7"/>
      <c r="X894" s="10">
        <v>4.53</v>
      </c>
      <c r="AA894" s="7">
        <v>944196.96000000008</v>
      </c>
      <c r="AD894" s="7">
        <v>56</v>
      </c>
      <c r="AE894" s="7">
        <v>4269</v>
      </c>
      <c r="AF894" s="7">
        <v>547</v>
      </c>
      <c r="AG894" s="8">
        <v>3722</v>
      </c>
      <c r="AH894" s="16">
        <v>-0.12279047843506952</v>
      </c>
      <c r="AI894" s="7">
        <v>1280</v>
      </c>
      <c r="AJ894" s="7">
        <v>2442</v>
      </c>
      <c r="AK894" s="12">
        <v>0.29983602717263996</v>
      </c>
      <c r="AL894" s="12">
        <v>0.95</v>
      </c>
      <c r="AN894" s="12">
        <v>0.34390112842557763</v>
      </c>
      <c r="AO894" s="12">
        <v>0.87186694776294216</v>
      </c>
      <c r="AP894" s="12">
        <v>-0.56841984977529547</v>
      </c>
      <c r="AQ894" s="8">
        <v>555350.09990637749</v>
      </c>
      <c r="AR894" s="16">
        <v>-0.64972404971326092</v>
      </c>
      <c r="AS894" s="7">
        <v>22976.834915447969</v>
      </c>
      <c r="AT894" s="7">
        <v>149.20744221020351</v>
      </c>
      <c r="AU894" s="7">
        <v>32.937625211965454</v>
      </c>
      <c r="AV894" s="7">
        <v>173</v>
      </c>
      <c r="AW894" s="16">
        <v>0.19039089717899108</v>
      </c>
      <c r="AX894" s="16">
        <v>-0.59452263775519376</v>
      </c>
      <c r="AY894" s="7">
        <v>8885601.5985020399</v>
      </c>
      <c r="AZ894" s="10">
        <v>16</v>
      </c>
      <c r="BA894" s="16">
        <v>0</v>
      </c>
      <c r="BB894" s="7">
        <v>552080.51552821766</v>
      </c>
      <c r="BC894" s="16">
        <v>0.21586123821305345</v>
      </c>
      <c r="BD894" s="13"/>
      <c r="BE894" s="13"/>
      <c r="BG894" s="44"/>
      <c r="BH894" s="43">
        <v>24.17</v>
      </c>
      <c r="BI894" s="2">
        <v>22.523</v>
      </c>
      <c r="BJ894" s="2" t="s">
        <v>76</v>
      </c>
    </row>
    <row r="895" spans="1:62" x14ac:dyDescent="0.2">
      <c r="A895" s="2">
        <v>2013</v>
      </c>
      <c r="B895" s="4" t="s">
        <v>8</v>
      </c>
      <c r="C895" s="4" t="s">
        <v>229</v>
      </c>
      <c r="D895" s="4" t="s">
        <v>227</v>
      </c>
      <c r="E895" s="52" t="s">
        <v>237</v>
      </c>
      <c r="F895" s="4" t="s">
        <v>115</v>
      </c>
      <c r="I895" s="7">
        <v>84303.588999999993</v>
      </c>
      <c r="J895" s="8">
        <v>84303.588999999993</v>
      </c>
      <c r="K895" s="16">
        <v>-0.14210405684162286</v>
      </c>
      <c r="O895" s="7">
        <v>386110.43761999998</v>
      </c>
      <c r="P895" s="8">
        <v>386110.43761999998</v>
      </c>
      <c r="Q895" s="16">
        <v>-0.14768689378191591</v>
      </c>
      <c r="R895" s="40"/>
      <c r="S895" s="16"/>
      <c r="T895" s="10">
        <v>31.4</v>
      </c>
      <c r="U895" s="16">
        <v>0</v>
      </c>
      <c r="V895" s="7"/>
      <c r="W895" s="7"/>
      <c r="X895" s="10">
        <v>4.58</v>
      </c>
      <c r="AA895" s="7">
        <v>960004.64</v>
      </c>
      <c r="AD895" s="7">
        <v>56</v>
      </c>
      <c r="AE895" s="7">
        <v>4409</v>
      </c>
      <c r="AF895" s="7">
        <v>666</v>
      </c>
      <c r="AG895" s="8">
        <v>3743</v>
      </c>
      <c r="AH895" s="16">
        <v>-0.14210405684162275</v>
      </c>
      <c r="AI895" s="7">
        <v>1745</v>
      </c>
      <c r="AJ895" s="7">
        <v>1998</v>
      </c>
      <c r="AK895" s="12">
        <v>0.39578135631662509</v>
      </c>
      <c r="AL895" s="12">
        <v>0.95</v>
      </c>
      <c r="AN895" s="12">
        <v>0.46620358001602991</v>
      </c>
      <c r="AO895" s="12">
        <v>0.84894533907915626</v>
      </c>
      <c r="AP895" s="12">
        <v>-0.45055477590223159</v>
      </c>
      <c r="AQ895" s="8">
        <v>523504.5870133664</v>
      </c>
      <c r="AR895" s="16">
        <v>-0.63733673276468661</v>
      </c>
      <c r="AS895" s="7">
        <v>19614.25953590732</v>
      </c>
      <c r="AT895" s="7">
        <v>139.86229949595682</v>
      </c>
      <c r="AU895" s="7">
        <v>30.537619977283146</v>
      </c>
      <c r="AV895" s="7">
        <v>173</v>
      </c>
      <c r="AW895" s="16">
        <v>0.17651803455076964</v>
      </c>
      <c r="AX895" s="16">
        <v>-0.57449525932490186</v>
      </c>
      <c r="AY895" s="7">
        <v>8376073.3922138624</v>
      </c>
      <c r="AZ895" s="10">
        <v>16</v>
      </c>
      <c r="BA895" s="16">
        <v>0</v>
      </c>
      <c r="BB895" s="7">
        <v>611942.56900582253</v>
      </c>
      <c r="BC895" s="16">
        <v>0.21377134070390325</v>
      </c>
      <c r="BD895" s="13"/>
      <c r="BE895" s="13"/>
      <c r="BG895" s="44"/>
      <c r="BH895" s="43">
        <v>26.69</v>
      </c>
      <c r="BI895" s="2">
        <v>22.523</v>
      </c>
    </row>
    <row r="896" spans="1:62" x14ac:dyDescent="0.2">
      <c r="A896" s="2">
        <v>2013</v>
      </c>
      <c r="B896" s="4" t="s">
        <v>9</v>
      </c>
      <c r="C896" s="4" t="s">
        <v>229</v>
      </c>
      <c r="D896" s="4" t="s">
        <v>227</v>
      </c>
      <c r="E896" s="52" t="s">
        <v>237</v>
      </c>
      <c r="F896" s="4" t="s">
        <v>115</v>
      </c>
      <c r="I896" s="7">
        <v>66825.740999999995</v>
      </c>
      <c r="J896" s="8">
        <v>66825.740999999995</v>
      </c>
      <c r="K896" s="16">
        <v>-0.23154623154623166</v>
      </c>
      <c r="O896" s="7">
        <v>302052.34931999992</v>
      </c>
      <c r="P896" s="8">
        <v>302052.34931999992</v>
      </c>
      <c r="Q896" s="16">
        <v>-0.24980323252461489</v>
      </c>
      <c r="R896" s="40"/>
      <c r="S896" s="16"/>
      <c r="T896" s="10">
        <v>31.4</v>
      </c>
      <c r="U896" s="16">
        <v>0</v>
      </c>
      <c r="V896" s="7"/>
      <c r="W896" s="7"/>
      <c r="X896" s="10">
        <v>4.5199999999999996</v>
      </c>
      <c r="AA896" s="7">
        <v>751007.03999999992</v>
      </c>
      <c r="AD896" s="7">
        <v>56</v>
      </c>
      <c r="AE896" s="7">
        <v>3862</v>
      </c>
      <c r="AF896" s="7">
        <v>895</v>
      </c>
      <c r="AG896" s="8">
        <v>2967</v>
      </c>
      <c r="AH896" s="16">
        <v>-0.23154623154623155</v>
      </c>
      <c r="AI896" s="7">
        <v>765</v>
      </c>
      <c r="AJ896" s="7">
        <v>2202</v>
      </c>
      <c r="AK896" s="12">
        <v>0.19808389435525633</v>
      </c>
      <c r="AL896" s="12">
        <v>0.95</v>
      </c>
      <c r="AN896" s="12">
        <v>0.25783619817997977</v>
      </c>
      <c r="AO896" s="12">
        <v>0.76825479026411181</v>
      </c>
      <c r="AP896" s="12">
        <v>-0.66616178364423151</v>
      </c>
      <c r="AQ896" s="8">
        <v>789108.28205428238</v>
      </c>
      <c r="AR896" s="16">
        <v>-0.39075551123213348</v>
      </c>
      <c r="AS896" s="7">
        <v>34219.78673262283</v>
      </c>
      <c r="AT896" s="7">
        <v>265.96167241465531</v>
      </c>
      <c r="AU896" s="7">
        <v>58.8410779678441</v>
      </c>
      <c r="AV896" s="7">
        <v>173</v>
      </c>
      <c r="AW896" s="16">
        <v>0.34012183796441675</v>
      </c>
      <c r="AX896" s="16">
        <v>-0.18788707818864814</v>
      </c>
      <c r="AY896" s="7">
        <v>12625732.512868518</v>
      </c>
      <c r="AZ896" s="10">
        <v>16</v>
      </c>
      <c r="BA896" s="16">
        <v>0</v>
      </c>
      <c r="BB896" s="7">
        <v>914692.65191419481</v>
      </c>
      <c r="BC896" s="16">
        <v>-1.8981885579345402E-2</v>
      </c>
      <c r="BD896" s="13"/>
      <c r="BE896" s="13"/>
      <c r="BG896" s="44"/>
      <c r="BH896" s="43">
        <v>23.06</v>
      </c>
      <c r="BI896" s="2">
        <v>22.523</v>
      </c>
    </row>
    <row r="897" spans="1:61" x14ac:dyDescent="0.2">
      <c r="A897" s="2">
        <v>2013</v>
      </c>
      <c r="B897" s="4" t="s">
        <v>10</v>
      </c>
      <c r="C897" s="4" t="s">
        <v>229</v>
      </c>
      <c r="D897" s="4" t="s">
        <v>227</v>
      </c>
      <c r="E897" s="52" t="s">
        <v>237</v>
      </c>
      <c r="F897" s="4" t="s">
        <v>115</v>
      </c>
      <c r="I897" s="7">
        <v>77771.918999999994</v>
      </c>
      <c r="J897" s="8">
        <v>77771.918999999994</v>
      </c>
      <c r="K897" s="16">
        <v>-0.20401106500691568</v>
      </c>
      <c r="O897" s="7">
        <v>347640.47792999994</v>
      </c>
      <c r="P897" s="8">
        <v>347640.47792999994</v>
      </c>
      <c r="Q897" s="16">
        <v>-0.22650640447411163</v>
      </c>
      <c r="R897" s="40"/>
      <c r="S897" s="16"/>
      <c r="T897" s="10">
        <v>31.4</v>
      </c>
      <c r="U897" s="16">
        <v>0</v>
      </c>
      <c r="V897" s="7"/>
      <c r="W897" s="7"/>
      <c r="X897" s="10">
        <v>4.47</v>
      </c>
      <c r="AA897" s="7">
        <v>864354.96</v>
      </c>
      <c r="AD897" s="7">
        <v>56</v>
      </c>
      <c r="AE897" s="7">
        <v>4359</v>
      </c>
      <c r="AF897" s="7">
        <v>906</v>
      </c>
      <c r="AG897" s="8">
        <v>3453</v>
      </c>
      <c r="AH897" s="16">
        <v>-0.20401106500691568</v>
      </c>
      <c r="AI897" s="7">
        <v>915</v>
      </c>
      <c r="AJ897" s="7">
        <v>2538</v>
      </c>
      <c r="AK897" s="12">
        <v>0.2099105299380592</v>
      </c>
      <c r="AL897" s="12">
        <v>0.95</v>
      </c>
      <c r="AN897" s="12">
        <v>0.26498696785403997</v>
      </c>
      <c r="AO897" s="12">
        <v>0.79215416379903647</v>
      </c>
      <c r="AP897" s="12">
        <v>-0.63085630489697331</v>
      </c>
      <c r="AQ897" s="8">
        <v>701400.47547498439</v>
      </c>
      <c r="AR897" s="16">
        <v>-0.56958843315525276</v>
      </c>
      <c r="AS897" s="7">
        <v>27899.780249601605</v>
      </c>
      <c r="AT897" s="7">
        <v>203.12785272950606</v>
      </c>
      <c r="AU897" s="7">
        <v>45.44247264642194</v>
      </c>
      <c r="AV897" s="7">
        <v>173</v>
      </c>
      <c r="AW897" s="16">
        <v>0.26267325229145633</v>
      </c>
      <c r="AX897" s="16">
        <v>-0.44354863526424426</v>
      </c>
      <c r="AY897" s="7">
        <v>11222407.60759975</v>
      </c>
      <c r="AZ897" s="10">
        <v>16</v>
      </c>
      <c r="BA897" s="16">
        <v>0</v>
      </c>
      <c r="BB897" s="7">
        <v>698276.80108875234</v>
      </c>
      <c r="BC897" s="16">
        <v>0.11788647414104166</v>
      </c>
      <c r="BD897" s="13"/>
      <c r="BE897" s="13"/>
      <c r="BG897" s="44"/>
      <c r="BH897" s="43">
        <v>25.14</v>
      </c>
      <c r="BI897" s="2">
        <v>22.523</v>
      </c>
    </row>
    <row r="898" spans="1:61" x14ac:dyDescent="0.2">
      <c r="A898" s="2">
        <v>2013</v>
      </c>
      <c r="B898" s="4" t="s">
        <v>0</v>
      </c>
      <c r="C898" s="4" t="s">
        <v>229</v>
      </c>
      <c r="D898" s="4" t="s">
        <v>227</v>
      </c>
      <c r="E898" s="52" t="s">
        <v>237</v>
      </c>
      <c r="F898" s="4" t="s">
        <v>115</v>
      </c>
      <c r="I898" s="7">
        <v>67771.706999999995</v>
      </c>
      <c r="J898" s="8">
        <v>67771.706999999995</v>
      </c>
      <c r="K898" s="16">
        <v>-0.24053508329126716</v>
      </c>
      <c r="O898" s="7">
        <v>318527.02289999998</v>
      </c>
      <c r="P898" s="8">
        <v>318527.02289999998</v>
      </c>
      <c r="Q898" s="16">
        <v>-0.21549777834482531</v>
      </c>
      <c r="R898" s="40"/>
      <c r="S898" s="16"/>
      <c r="T898" s="10">
        <v>20.5</v>
      </c>
      <c r="U898" s="16">
        <v>-0.34713375796178336</v>
      </c>
      <c r="V898" s="7"/>
      <c r="W898" s="7"/>
      <c r="X898" s="10">
        <v>4.7</v>
      </c>
      <c r="AA898" s="7">
        <v>791968.8</v>
      </c>
      <c r="AD898" s="7">
        <v>56</v>
      </c>
      <c r="AE898" s="7">
        <v>3528</v>
      </c>
      <c r="AF898" s="7">
        <v>519</v>
      </c>
      <c r="AG898" s="8">
        <v>3009</v>
      </c>
      <c r="AH898" s="16">
        <v>-0.24053508329126705</v>
      </c>
      <c r="AI898" s="7">
        <v>1563</v>
      </c>
      <c r="AJ898" s="7">
        <v>1446</v>
      </c>
      <c r="AK898" s="12">
        <v>0.44302721088435376</v>
      </c>
      <c r="AL898" s="12">
        <v>0.95</v>
      </c>
      <c r="AN898" s="12">
        <v>0.51944167497507476</v>
      </c>
      <c r="AO898" s="12">
        <v>0.85289115646258506</v>
      </c>
      <c r="AP898" s="12">
        <v>-0.28861807250216176</v>
      </c>
      <c r="AQ898" s="8">
        <v>564107.7952292501</v>
      </c>
      <c r="AR898" s="16">
        <v>-0.54990681635444116</v>
      </c>
      <c r="AS898" s="7">
        <v>22510.287120081808</v>
      </c>
      <c r="AT898" s="7">
        <v>187.47351120945501</v>
      </c>
      <c r="AU898" s="7">
        <v>39.887981108394683</v>
      </c>
      <c r="AV898" s="7">
        <v>173</v>
      </c>
      <c r="AW898" s="16">
        <v>0.23056636478840858</v>
      </c>
      <c r="AX898" s="16">
        <v>-0.42626907710224948</v>
      </c>
      <c r="AY898" s="7">
        <v>9025724.7236680016</v>
      </c>
      <c r="AZ898" s="10">
        <v>16</v>
      </c>
      <c r="BA898" s="16">
        <v>0</v>
      </c>
      <c r="BB898" s="7">
        <v>578075.87055418338</v>
      </c>
      <c r="BC898" s="16">
        <v>0.10145233884647684</v>
      </c>
      <c r="BD898" s="13"/>
      <c r="BE898" s="13"/>
      <c r="BG898" s="44"/>
      <c r="BH898" s="43">
        <v>25.06</v>
      </c>
      <c r="BI898" s="2">
        <v>22.523</v>
      </c>
    </row>
    <row r="899" spans="1:61" x14ac:dyDescent="0.2">
      <c r="A899" s="2">
        <v>2013</v>
      </c>
      <c r="B899" s="4" t="s">
        <v>1</v>
      </c>
      <c r="C899" s="4" t="s">
        <v>229</v>
      </c>
      <c r="D899" s="4" t="s">
        <v>227</v>
      </c>
      <c r="E899" s="52" t="s">
        <v>237</v>
      </c>
      <c r="F899" s="4" t="s">
        <v>115</v>
      </c>
      <c r="I899" s="7">
        <v>67681.615000000005</v>
      </c>
      <c r="J899" s="8">
        <v>67681.615000000005</v>
      </c>
      <c r="K899" s="16">
        <v>-0.2792036459582633</v>
      </c>
      <c r="O899" s="7">
        <v>335023.99425000005</v>
      </c>
      <c r="P899" s="8">
        <v>335023.99425000005</v>
      </c>
      <c r="Q899" s="16">
        <v>-0.2243604451072615</v>
      </c>
      <c r="R899" s="40"/>
      <c r="S899" s="16"/>
      <c r="T899" s="10">
        <v>20.5</v>
      </c>
      <c r="U899" s="16">
        <v>-0.34713375796178336</v>
      </c>
      <c r="V899" s="7"/>
      <c r="W899" s="7"/>
      <c r="X899" s="10">
        <v>4.95</v>
      </c>
      <c r="AA899" s="7">
        <v>832986</v>
      </c>
      <c r="AD899" s="7">
        <v>56</v>
      </c>
      <c r="AE899" s="7">
        <v>3126</v>
      </c>
      <c r="AF899" s="7">
        <v>121</v>
      </c>
      <c r="AG899" s="8">
        <v>3005</v>
      </c>
      <c r="AH899" s="16">
        <v>-0.27920364595826341</v>
      </c>
      <c r="AI899" s="7">
        <v>2776</v>
      </c>
      <c r="AJ899" s="7">
        <v>229</v>
      </c>
      <c r="AK899" s="12">
        <v>0.88803582853486884</v>
      </c>
      <c r="AL899" s="12">
        <v>0.95</v>
      </c>
      <c r="AN899" s="12">
        <v>0.92379367720465888</v>
      </c>
      <c r="AO899" s="12">
        <v>0.96129238643634041</v>
      </c>
      <c r="AP899" s="12">
        <v>0.40969833099056463</v>
      </c>
      <c r="AQ899" s="8">
        <v>506885.31806379784</v>
      </c>
      <c r="AR899" s="16">
        <v>-0.60002235905755708</v>
      </c>
      <c r="AS899" s="7">
        <v>19236.63446162421</v>
      </c>
      <c r="AT899" s="7">
        <v>168.6806382907813</v>
      </c>
      <c r="AU899" s="7">
        <v>34.076896624400263</v>
      </c>
      <c r="AV899" s="7">
        <v>173</v>
      </c>
      <c r="AW899" s="16">
        <v>0.19697628106589748</v>
      </c>
      <c r="AX899" s="16">
        <v>-0.48432536940724347</v>
      </c>
      <c r="AY899" s="7">
        <v>8110165.0890207654</v>
      </c>
      <c r="AZ899" s="10">
        <v>16</v>
      </c>
      <c r="BA899" s="16">
        <v>0</v>
      </c>
      <c r="BB899" s="7">
        <v>509664.36158921581</v>
      </c>
      <c r="BC899" s="16">
        <v>0.19257841281484719</v>
      </c>
      <c r="BD899" s="13"/>
      <c r="BE899" s="13"/>
      <c r="BG899" s="44"/>
      <c r="BH899" s="43">
        <v>26.349999999999998</v>
      </c>
      <c r="BI899" s="2">
        <v>22.523</v>
      </c>
    </row>
    <row r="900" spans="1:61" x14ac:dyDescent="0.2">
      <c r="A900" s="2">
        <v>2013</v>
      </c>
      <c r="B900" s="4" t="s">
        <v>2</v>
      </c>
      <c r="C900" s="4" t="s">
        <v>229</v>
      </c>
      <c r="D900" s="4" t="s">
        <v>227</v>
      </c>
      <c r="E900" s="52" t="s">
        <v>237</v>
      </c>
      <c r="F900" s="4" t="s">
        <v>115</v>
      </c>
      <c r="I900" s="7">
        <v>61172.468000000001</v>
      </c>
      <c r="J900" s="8">
        <v>61172.468000000001</v>
      </c>
      <c r="K900" s="16">
        <v>-0.34237288135593225</v>
      </c>
      <c r="O900" s="7">
        <v>294851.29576000001</v>
      </c>
      <c r="P900" s="8">
        <v>294851.29576000001</v>
      </c>
      <c r="Q900" s="16">
        <v>-0.30334885453529514</v>
      </c>
      <c r="R900" s="40"/>
      <c r="S900" s="16"/>
      <c r="T900" s="10">
        <v>20.5</v>
      </c>
      <c r="U900" s="16">
        <v>-0.34713375796178336</v>
      </c>
      <c r="V900" s="7"/>
      <c r="W900" s="7"/>
      <c r="X900" s="10">
        <v>4.82</v>
      </c>
      <c r="AA900" s="7">
        <v>733102.72000000009</v>
      </c>
      <c r="AD900" s="7">
        <v>56</v>
      </c>
      <c r="AE900" s="7">
        <v>2956</v>
      </c>
      <c r="AF900" s="7">
        <v>240</v>
      </c>
      <c r="AG900" s="8">
        <v>2716</v>
      </c>
      <c r="AH900" s="16">
        <v>-0.34237288135593225</v>
      </c>
      <c r="AI900" s="7">
        <v>2487</v>
      </c>
      <c r="AJ900" s="7">
        <v>229</v>
      </c>
      <c r="AK900" s="12">
        <v>0.84133964817320706</v>
      </c>
      <c r="AL900" s="12">
        <v>0.95</v>
      </c>
      <c r="AN900" s="12">
        <v>0.91568483063328421</v>
      </c>
      <c r="AO900" s="12">
        <v>0.91880920162381596</v>
      </c>
      <c r="AP900" s="12">
        <v>0.34200793133976726</v>
      </c>
      <c r="AQ900" s="8">
        <v>428797.93903772236</v>
      </c>
      <c r="AR900" s="16">
        <v>-0.6642339747169157</v>
      </c>
      <c r="AS900" s="7">
        <v>17762.963506119402</v>
      </c>
      <c r="AT900" s="7">
        <v>157.87847534525861</v>
      </c>
      <c r="AU900" s="7">
        <v>32.754870403580625</v>
      </c>
      <c r="AV900" s="7">
        <v>173</v>
      </c>
      <c r="AW900" s="16">
        <v>0.18933451100335622</v>
      </c>
      <c r="AX900" s="16">
        <v>-0.51802846019996152</v>
      </c>
      <c r="AY900" s="7">
        <v>6860767.0246035578</v>
      </c>
      <c r="AZ900" s="10">
        <v>16</v>
      </c>
      <c r="BA900" s="16">
        <v>0</v>
      </c>
      <c r="BB900" s="7">
        <v>432141.61652817763</v>
      </c>
      <c r="BC900" s="16">
        <v>0.19002707116659268</v>
      </c>
      <c r="BD900" s="13"/>
      <c r="BE900" s="13"/>
      <c r="BG900" s="44"/>
      <c r="BH900" s="43">
        <v>24.14</v>
      </c>
      <c r="BI900" s="2">
        <v>22.523</v>
      </c>
    </row>
    <row r="901" spans="1:61" x14ac:dyDescent="0.2">
      <c r="A901" s="2">
        <v>2013</v>
      </c>
      <c r="B901" s="4" t="s">
        <v>3</v>
      </c>
      <c r="C901" s="4" t="s">
        <v>229</v>
      </c>
      <c r="D901" s="4" t="s">
        <v>227</v>
      </c>
      <c r="E901" s="52" t="s">
        <v>237</v>
      </c>
      <c r="F901" s="4" t="s">
        <v>115</v>
      </c>
      <c r="I901" s="7">
        <v>65249.131000000001</v>
      </c>
      <c r="J901" s="8">
        <v>65249.131000000001</v>
      </c>
      <c r="K901" s="16">
        <v>-0.32455117743063644</v>
      </c>
      <c r="O901" s="7">
        <v>307323.40701000002</v>
      </c>
      <c r="P901" s="8">
        <v>307323.40701000002</v>
      </c>
      <c r="Q901" s="16">
        <v>-0.28347658686898602</v>
      </c>
      <c r="R901" s="40"/>
      <c r="S901" s="16"/>
      <c r="T901" s="10">
        <v>20.5</v>
      </c>
      <c r="U901" s="16">
        <v>-0.34713375796178336</v>
      </c>
      <c r="V901" s="7"/>
      <c r="W901" s="7"/>
      <c r="X901" s="10">
        <v>4.71</v>
      </c>
      <c r="AA901" s="7">
        <v>764112.72</v>
      </c>
      <c r="AD901" s="7">
        <v>56</v>
      </c>
      <c r="AE901" s="7">
        <v>3126</v>
      </c>
      <c r="AF901" s="7">
        <v>229</v>
      </c>
      <c r="AG901" s="8">
        <v>2897</v>
      </c>
      <c r="AH901" s="16">
        <v>-0.32455117743063655</v>
      </c>
      <c r="AI901" s="7">
        <v>2673</v>
      </c>
      <c r="AJ901" s="7">
        <v>224</v>
      </c>
      <c r="AK901" s="12">
        <v>0.8550863723608445</v>
      </c>
      <c r="AL901" s="12">
        <v>0.95</v>
      </c>
      <c r="AN901" s="12">
        <v>0.9226786330686918</v>
      </c>
      <c r="AO901" s="12">
        <v>0.92674344209852844</v>
      </c>
      <c r="AP901" s="12">
        <v>0.30005540644928352</v>
      </c>
      <c r="AQ901" s="8">
        <v>423300.75942727888</v>
      </c>
      <c r="AR901" s="16">
        <v>-0.68138277498442879</v>
      </c>
      <c r="AS901" s="7">
        <v>15859.901065091002</v>
      </c>
      <c r="AT901" s="7">
        <v>146.11693456240209</v>
      </c>
      <c r="AU901" s="7">
        <v>31.022703728747789</v>
      </c>
      <c r="AV901" s="7">
        <v>173</v>
      </c>
      <c r="AW901" s="16">
        <v>0.17932198687137452</v>
      </c>
      <c r="AX901" s="16">
        <v>-0.55532894086000628</v>
      </c>
      <c r="AY901" s="7">
        <v>6772812.1508364622</v>
      </c>
      <c r="AZ901" s="10">
        <v>16</v>
      </c>
      <c r="BA901" s="16">
        <v>0</v>
      </c>
      <c r="BB901" s="7">
        <v>413220.16664413933</v>
      </c>
      <c r="BC901" s="16">
        <v>0.20804639979262585</v>
      </c>
      <c r="BD901" s="13"/>
      <c r="BE901" s="13"/>
      <c r="BG901" s="44"/>
      <c r="BH901" s="43">
        <v>26.69</v>
      </c>
      <c r="BI901" s="2">
        <v>22.523</v>
      </c>
    </row>
    <row r="902" spans="1:61" x14ac:dyDescent="0.2">
      <c r="A902" s="2">
        <v>2013</v>
      </c>
      <c r="B902" s="4" t="s">
        <v>4</v>
      </c>
      <c r="C902" s="4" t="s">
        <v>229</v>
      </c>
      <c r="D902" s="4" t="s">
        <v>227</v>
      </c>
      <c r="E902" s="52" t="s">
        <v>237</v>
      </c>
      <c r="F902" s="4" t="s">
        <v>115</v>
      </c>
      <c r="I902" s="7">
        <v>66600.510999999999</v>
      </c>
      <c r="J902" s="8">
        <v>66600.510999999999</v>
      </c>
      <c r="K902" s="16">
        <v>-0.29342891278375149</v>
      </c>
      <c r="O902" s="7">
        <v>306362.35059999995</v>
      </c>
      <c r="P902" s="8">
        <v>306362.35059999995</v>
      </c>
      <c r="Q902" s="16">
        <v>-0.26631444668290238</v>
      </c>
      <c r="R902" s="40"/>
      <c r="S902" s="16"/>
      <c r="T902" s="10">
        <v>20.5</v>
      </c>
      <c r="U902" s="16">
        <v>-0.34713375796178336</v>
      </c>
      <c r="V902" s="7"/>
      <c r="W902" s="7"/>
      <c r="X902" s="10">
        <v>4.5999999999999996</v>
      </c>
      <c r="AA902" s="7">
        <v>761723.2</v>
      </c>
      <c r="AD902" s="7">
        <v>56</v>
      </c>
      <c r="AE902" s="7">
        <v>3126</v>
      </c>
      <c r="AF902" s="7">
        <v>169</v>
      </c>
      <c r="AG902" s="8">
        <v>2957</v>
      </c>
      <c r="AH902" s="16">
        <v>-0.29342891278375149</v>
      </c>
      <c r="AI902" s="7">
        <v>2775</v>
      </c>
      <c r="AJ902" s="7">
        <v>182</v>
      </c>
      <c r="AK902" s="12">
        <v>0.88771593090211132</v>
      </c>
      <c r="AL902" s="12">
        <v>0.95</v>
      </c>
      <c r="AN902" s="12">
        <v>0.93845113290497129</v>
      </c>
      <c r="AO902" s="12">
        <v>0.94593730006397958</v>
      </c>
      <c r="AP902" s="12">
        <v>0.60041482934282997</v>
      </c>
      <c r="AQ902" s="8">
        <v>509176.27745761967</v>
      </c>
      <c r="AR902" s="16">
        <v>-0.41316242302468997</v>
      </c>
      <c r="AS902" s="7">
        <v>19077.417664204557</v>
      </c>
      <c r="AT902" s="7">
        <v>172.19353312736547</v>
      </c>
      <c r="AU902" s="7">
        <v>37.433376766818583</v>
      </c>
      <c r="AV902" s="7">
        <v>173</v>
      </c>
      <c r="AW902" s="16">
        <v>0.21637790038623458</v>
      </c>
      <c r="AX902" s="16">
        <v>-0.20015110789338408</v>
      </c>
      <c r="AY902" s="7">
        <v>8146820.4393219147</v>
      </c>
      <c r="AZ902" s="10">
        <v>16</v>
      </c>
      <c r="BA902" s="16">
        <v>0</v>
      </c>
      <c r="BB902" s="7">
        <v>485013.1151121349</v>
      </c>
      <c r="BC902" s="16">
        <v>6.6717878528046393E-2</v>
      </c>
      <c r="BD902" s="13"/>
      <c r="BE902" s="13"/>
      <c r="BG902" s="44"/>
      <c r="BH902" s="43">
        <v>26.69</v>
      </c>
      <c r="BI902" s="2">
        <v>22.523</v>
      </c>
    </row>
    <row r="903" spans="1:61" x14ac:dyDescent="0.2">
      <c r="A903" s="2">
        <v>2013</v>
      </c>
      <c r="B903" s="4" t="s">
        <v>11</v>
      </c>
      <c r="C903" s="4" t="s">
        <v>229</v>
      </c>
      <c r="D903" s="4" t="s">
        <v>227</v>
      </c>
      <c r="E903" s="52" t="s">
        <v>237</v>
      </c>
      <c r="F903" s="4" t="s">
        <v>115</v>
      </c>
      <c r="I903" s="7">
        <v>60474.254999999997</v>
      </c>
      <c r="J903" s="8">
        <v>60474.254999999997</v>
      </c>
      <c r="K903" s="16">
        <v>-0.29895561357702349</v>
      </c>
      <c r="O903" s="7">
        <v>279391.05809999997</v>
      </c>
      <c r="P903" s="8">
        <v>279391.05809999997</v>
      </c>
      <c r="Q903" s="16">
        <v>-0.30197735662195013</v>
      </c>
      <c r="R903" s="40"/>
      <c r="S903" s="16"/>
      <c r="T903" s="10">
        <v>20.5</v>
      </c>
      <c r="U903" s="16">
        <v>-0.34713375796178336</v>
      </c>
      <c r="V903" s="7"/>
      <c r="W903" s="7"/>
      <c r="X903" s="10">
        <v>4.62</v>
      </c>
      <c r="AA903" s="7">
        <v>694663.20000000007</v>
      </c>
      <c r="AD903" s="7">
        <v>56</v>
      </c>
      <c r="AE903" s="7">
        <v>3020</v>
      </c>
      <c r="AF903" s="7">
        <v>335</v>
      </c>
      <c r="AG903" s="8">
        <v>2685</v>
      </c>
      <c r="AH903" s="16">
        <v>-0.29895561357702349</v>
      </c>
      <c r="AI903" s="7">
        <v>2546</v>
      </c>
      <c r="AJ903" s="7">
        <v>139</v>
      </c>
      <c r="AK903" s="12">
        <v>0.84304635761589408</v>
      </c>
      <c r="AL903" s="12">
        <v>0.95</v>
      </c>
      <c r="AN903" s="12">
        <v>0.94823091247672253</v>
      </c>
      <c r="AO903" s="12">
        <v>0.88907284768211925</v>
      </c>
      <c r="AP903" s="12">
        <v>0.88661007521342716</v>
      </c>
      <c r="AQ903" s="8">
        <v>435191.89497397223</v>
      </c>
      <c r="AR903" s="16">
        <v>-0.17481823305949873</v>
      </c>
      <c r="AS903" s="7">
        <v>16940.128259010206</v>
      </c>
      <c r="AT903" s="7">
        <v>162.0826424484068</v>
      </c>
      <c r="AU903" s="7">
        <v>35.082823040780696</v>
      </c>
      <c r="AV903" s="7">
        <v>173</v>
      </c>
      <c r="AW903" s="16">
        <v>0.20279088462879014</v>
      </c>
      <c r="AX903" s="16">
        <v>0.18217048511072731</v>
      </c>
      <c r="AY903" s="7">
        <v>6963070.3195835557</v>
      </c>
      <c r="AZ903" s="10">
        <v>16</v>
      </c>
      <c r="BA903" s="16">
        <v>0</v>
      </c>
      <c r="BB903" s="7">
        <v>404968.18541976105</v>
      </c>
      <c r="BC903" s="16">
        <v>-9.6928733545603982E-2</v>
      </c>
      <c r="BD903" s="13"/>
      <c r="BE903" s="13"/>
      <c r="BG903" s="44"/>
      <c r="BH903" s="43">
        <v>25.69</v>
      </c>
      <c r="BI903" s="2">
        <v>22.523</v>
      </c>
    </row>
    <row r="904" spans="1:61" x14ac:dyDescent="0.2">
      <c r="A904" s="2">
        <v>2013</v>
      </c>
      <c r="B904" s="4" t="s">
        <v>5</v>
      </c>
      <c r="C904" s="4" t="s">
        <v>229</v>
      </c>
      <c r="D904" s="4" t="s">
        <v>227</v>
      </c>
      <c r="E904" s="52" t="s">
        <v>237</v>
      </c>
      <c r="F904" s="4" t="s">
        <v>115</v>
      </c>
      <c r="I904" s="7">
        <v>60519.300999999999</v>
      </c>
      <c r="J904" s="8">
        <v>60519.300999999999</v>
      </c>
      <c r="K904" s="16">
        <v>-0.35284200385356457</v>
      </c>
      <c r="O904" s="7">
        <v>289887.45179000002</v>
      </c>
      <c r="P904" s="8">
        <v>289887.45179000002</v>
      </c>
      <c r="Q904" s="16">
        <v>-0.33621267632945906</v>
      </c>
      <c r="R904" s="40"/>
      <c r="S904" s="16"/>
      <c r="T904" s="10">
        <v>20.5</v>
      </c>
      <c r="U904" s="16">
        <v>-0.34713375796178336</v>
      </c>
      <c r="V904" s="7"/>
      <c r="W904" s="7"/>
      <c r="X904" s="10">
        <v>4.79</v>
      </c>
      <c r="AA904" s="7">
        <v>720760.88</v>
      </c>
      <c r="AD904" s="7">
        <v>56</v>
      </c>
      <c r="AE904" s="7">
        <v>3126</v>
      </c>
      <c r="AF904" s="7">
        <v>439</v>
      </c>
      <c r="AG904" s="8">
        <v>2687</v>
      </c>
      <c r="AH904" s="16">
        <v>-0.35284200385356457</v>
      </c>
      <c r="AI904" s="7">
        <v>2304</v>
      </c>
      <c r="AJ904" s="7">
        <v>383</v>
      </c>
      <c r="AK904" s="12">
        <v>0.73704414587332057</v>
      </c>
      <c r="AL904" s="12">
        <v>0.95</v>
      </c>
      <c r="AN904" s="12">
        <v>0.85746185336806846</v>
      </c>
      <c r="AO904" s="12">
        <v>0.85956493921944976</v>
      </c>
      <c r="AP904" s="12">
        <v>0.87180947170568879</v>
      </c>
      <c r="AQ904" s="8">
        <v>456283.19160782569</v>
      </c>
      <c r="AR904" s="16">
        <v>-0.19504745835376047</v>
      </c>
      <c r="AS904" s="7">
        <v>16911.904803848247</v>
      </c>
      <c r="AT904" s="7">
        <v>169.81138504198947</v>
      </c>
      <c r="AU904" s="7">
        <v>35.451228610018674</v>
      </c>
      <c r="AV904" s="7">
        <v>173</v>
      </c>
      <c r="AW904" s="16">
        <v>0.20492039658970332</v>
      </c>
      <c r="AX904" s="16">
        <v>0.21266633595094619</v>
      </c>
      <c r="AY904" s="7">
        <v>7300531.0657252111</v>
      </c>
      <c r="AZ904" s="10">
        <v>16</v>
      </c>
      <c r="BA904" s="16">
        <v>0</v>
      </c>
      <c r="BB904" s="7">
        <v>419058.6767094981</v>
      </c>
      <c r="BC904" s="16">
        <v>-0.12443399737179546</v>
      </c>
      <c r="BD904" s="13"/>
      <c r="BE904" s="13"/>
      <c r="BG904" s="44"/>
      <c r="BH904" s="43">
        <v>26.98</v>
      </c>
      <c r="BI904" s="2">
        <v>22.523</v>
      </c>
    </row>
    <row r="905" spans="1:61" x14ac:dyDescent="0.2">
      <c r="A905" s="2">
        <v>2013</v>
      </c>
      <c r="B905" s="4" t="s">
        <v>6</v>
      </c>
      <c r="C905" s="4" t="s">
        <v>229</v>
      </c>
      <c r="D905" s="4" t="s">
        <v>227</v>
      </c>
      <c r="E905" s="52" t="s">
        <v>237</v>
      </c>
      <c r="F905" s="4" t="s">
        <v>115</v>
      </c>
      <c r="I905" s="7">
        <v>57388.603999999999</v>
      </c>
      <c r="J905" s="8">
        <v>57388.603999999999</v>
      </c>
      <c r="K905" s="16">
        <v>-0.30836047774158526</v>
      </c>
      <c r="O905" s="7">
        <v>272021.98295999999</v>
      </c>
      <c r="P905" s="8">
        <v>272021.98295999999</v>
      </c>
      <c r="Q905" s="16">
        <v>-0.28105891765243718</v>
      </c>
      <c r="R905" s="40"/>
      <c r="S905" s="16"/>
      <c r="T905" s="10">
        <v>20.5</v>
      </c>
      <c r="U905" s="16">
        <v>-0.34713375796178336</v>
      </c>
      <c r="V905" s="7"/>
      <c r="W905" s="7"/>
      <c r="X905" s="10">
        <v>4.74</v>
      </c>
      <c r="AA905" s="7">
        <v>676341.12</v>
      </c>
      <c r="AD905" s="7">
        <v>56</v>
      </c>
      <c r="AE905" s="7">
        <v>3020</v>
      </c>
      <c r="AF905" s="7">
        <v>472</v>
      </c>
      <c r="AG905" s="8">
        <v>2548</v>
      </c>
      <c r="AH905" s="16">
        <v>-0.30836047774158526</v>
      </c>
      <c r="AI905" s="7">
        <v>1889</v>
      </c>
      <c r="AJ905" s="7">
        <v>659</v>
      </c>
      <c r="AK905" s="12">
        <v>0.62549668874172182</v>
      </c>
      <c r="AL905" s="12">
        <v>0.95</v>
      </c>
      <c r="AN905" s="12">
        <v>0.74136577708006279</v>
      </c>
      <c r="AO905" s="12">
        <v>0.84370860927152314</v>
      </c>
      <c r="AP905" s="12">
        <v>1.0052801195029013</v>
      </c>
      <c r="AQ905" s="8">
        <v>398619.37037009472</v>
      </c>
      <c r="AR905" s="16">
        <v>-0.57726071632500608</v>
      </c>
      <c r="AS905" s="7">
        <v>15693.675998822626</v>
      </c>
      <c r="AT905" s="7">
        <v>156.44402290820045</v>
      </c>
      <c r="AU905" s="7">
        <v>33.005068124092922</v>
      </c>
      <c r="AV905" s="7">
        <v>173</v>
      </c>
      <c r="AW905" s="16">
        <v>0.1907807406016932</v>
      </c>
      <c r="AX905" s="16">
        <v>-0.41199731931492789</v>
      </c>
      <c r="AY905" s="7">
        <v>6377909.9259215156</v>
      </c>
      <c r="AZ905" s="10">
        <v>16</v>
      </c>
      <c r="BA905" s="16">
        <v>0</v>
      </c>
      <c r="BB905" s="7">
        <v>372159.44557592116</v>
      </c>
      <c r="BC905" s="16">
        <v>0.21014120026325872</v>
      </c>
      <c r="BD905" s="13"/>
      <c r="BE905" s="13"/>
      <c r="BG905" s="44"/>
      <c r="BH905" s="43">
        <v>25.400000000000002</v>
      </c>
      <c r="BI905" s="2">
        <v>22.523</v>
      </c>
    </row>
    <row r="906" spans="1:61" x14ac:dyDescent="0.2">
      <c r="A906" s="2">
        <v>2013</v>
      </c>
      <c r="B906" s="4" t="s">
        <v>7</v>
      </c>
      <c r="C906" s="4" t="s">
        <v>229</v>
      </c>
      <c r="D906" s="4" t="s">
        <v>227</v>
      </c>
      <c r="E906" s="52" t="s">
        <v>237</v>
      </c>
      <c r="F906" s="4" t="s">
        <v>115</v>
      </c>
      <c r="I906" s="7">
        <v>56284.976999999999</v>
      </c>
      <c r="J906" s="8">
        <v>56284.976999999999</v>
      </c>
      <c r="K906" s="16">
        <v>-0.32858678130037611</v>
      </c>
      <c r="O906" s="7">
        <v>266790.79097999999</v>
      </c>
      <c r="P906" s="8">
        <v>266790.79097999999</v>
      </c>
      <c r="Q906" s="16">
        <v>-0.29746166520171813</v>
      </c>
      <c r="R906" s="40"/>
      <c r="S906" s="16"/>
      <c r="T906" s="10">
        <v>20.5</v>
      </c>
      <c r="U906" s="16">
        <v>-0.34713375796178336</v>
      </c>
      <c r="V906" s="7"/>
      <c r="W906" s="7"/>
      <c r="X906" s="10">
        <v>4.74</v>
      </c>
      <c r="AA906" s="7">
        <v>663334.56000000006</v>
      </c>
      <c r="AD906" s="7">
        <v>56</v>
      </c>
      <c r="AE906" s="7">
        <v>3094</v>
      </c>
      <c r="AF906" s="7">
        <v>595</v>
      </c>
      <c r="AG906" s="8">
        <v>2499</v>
      </c>
      <c r="AH906" s="16">
        <v>-0.32858678130037611</v>
      </c>
      <c r="AI906" s="7">
        <v>1847</v>
      </c>
      <c r="AJ906" s="7">
        <v>652</v>
      </c>
      <c r="AK906" s="12">
        <v>0.59696186166774401</v>
      </c>
      <c r="AL906" s="12">
        <v>0.95</v>
      </c>
      <c r="AN906" s="12">
        <v>0.73909563825530211</v>
      </c>
      <c r="AO906" s="12">
        <v>0.80769230769230771</v>
      </c>
      <c r="AP906" s="12">
        <v>1.1491515356142457</v>
      </c>
      <c r="AQ906" s="8">
        <v>372552.68875748641</v>
      </c>
      <c r="AR906" s="16">
        <v>-0.32915706899072783</v>
      </c>
      <c r="AS906" s="7">
        <v>14295.958893226647</v>
      </c>
      <c r="AT906" s="7">
        <v>149.080707786109</v>
      </c>
      <c r="AU906" s="7">
        <v>31.451626115212868</v>
      </c>
      <c r="AV906" s="7">
        <v>173</v>
      </c>
      <c r="AW906" s="16">
        <v>0.18180130702435185</v>
      </c>
      <c r="AX906" s="16">
        <v>-4.5115550595698606E-2</v>
      </c>
      <c r="AY906" s="7">
        <v>5960843.0201197825</v>
      </c>
      <c r="AZ906" s="10">
        <v>16</v>
      </c>
      <c r="BA906" s="16">
        <v>0</v>
      </c>
      <c r="BB906" s="7">
        <v>370359.31119005958</v>
      </c>
      <c r="BC906" s="16">
        <v>3.7042196803020302E-2</v>
      </c>
      <c r="BD906" s="13"/>
      <c r="BE906" s="13"/>
      <c r="BG906" s="44"/>
      <c r="BH906" s="43">
        <v>26.06</v>
      </c>
      <c r="BI906" s="2">
        <v>22.523</v>
      </c>
    </row>
    <row r="907" spans="1:61" x14ac:dyDescent="0.2">
      <c r="A907" s="2">
        <v>2014</v>
      </c>
      <c r="B907" s="4" t="s">
        <v>8</v>
      </c>
      <c r="C907" s="4" t="s">
        <v>229</v>
      </c>
      <c r="D907" s="4" t="s">
        <v>227</v>
      </c>
      <c r="E907" s="52" t="s">
        <v>237</v>
      </c>
      <c r="F907" s="4" t="s">
        <v>115</v>
      </c>
      <c r="I907" s="7">
        <v>57433.65</v>
      </c>
      <c r="J907" s="8">
        <v>57433.65</v>
      </c>
      <c r="K907" s="16">
        <v>-0.31872829281325132</v>
      </c>
      <c r="O907" s="7">
        <v>272235.50100000005</v>
      </c>
      <c r="P907" s="8">
        <v>272235.50100000005</v>
      </c>
      <c r="Q907" s="16">
        <v>-0.29492840784602858</v>
      </c>
      <c r="R907" s="40"/>
      <c r="S907" s="16"/>
      <c r="T907" s="10">
        <v>20.5</v>
      </c>
      <c r="U907" s="16">
        <v>-0.34713375796178336</v>
      </c>
      <c r="V907" s="7"/>
      <c r="W907" s="7"/>
      <c r="X907" s="10">
        <v>4.74</v>
      </c>
      <c r="AA907" s="7">
        <v>676872</v>
      </c>
      <c r="AD907" s="7">
        <v>56</v>
      </c>
      <c r="AE907" s="7">
        <v>3126</v>
      </c>
      <c r="AF907" s="7">
        <v>576</v>
      </c>
      <c r="AG907" s="8">
        <v>2550</v>
      </c>
      <c r="AH907" s="16">
        <v>-0.31872829281325143</v>
      </c>
      <c r="AI907" s="7">
        <v>1910</v>
      </c>
      <c r="AJ907" s="7">
        <v>640</v>
      </c>
      <c r="AK907" s="12">
        <v>0.61100447856685858</v>
      </c>
      <c r="AL907" s="12">
        <v>0.95</v>
      </c>
      <c r="AN907" s="12">
        <v>0.74901960784313726</v>
      </c>
      <c r="AO907" s="12">
        <v>0.81573896353166986</v>
      </c>
      <c r="AP907" s="12">
        <v>0.60663632788358912</v>
      </c>
      <c r="AQ907" s="8">
        <v>321288.42185020557</v>
      </c>
      <c r="AR907" s="16">
        <v>-0.38627391274032474</v>
      </c>
      <c r="AS907" s="7">
        <v>12037.782759468173</v>
      </c>
      <c r="AT907" s="7">
        <v>125.99545954910022</v>
      </c>
      <c r="AU907" s="7">
        <v>26.581320579978946</v>
      </c>
      <c r="AV907" s="7">
        <v>173</v>
      </c>
      <c r="AW907" s="16">
        <v>0.15364925190739276</v>
      </c>
      <c r="AX907" s="16">
        <v>-0.12955493585444056</v>
      </c>
      <c r="AY907" s="7">
        <v>5140614.7496032892</v>
      </c>
      <c r="AZ907" s="10">
        <v>16</v>
      </c>
      <c r="BA907" s="16">
        <v>0</v>
      </c>
      <c r="BB907" s="7">
        <v>375565.11850357731</v>
      </c>
      <c r="BC907" s="16">
        <v>2.6982066356750573E-2</v>
      </c>
      <c r="BD907" s="13"/>
      <c r="BE907" s="13"/>
      <c r="BG907" s="44"/>
      <c r="BH907" s="43">
        <v>26.69</v>
      </c>
      <c r="BI907" s="2">
        <v>22.523</v>
      </c>
    </row>
    <row r="908" spans="1:61" x14ac:dyDescent="0.2">
      <c r="A908" s="2">
        <v>2014</v>
      </c>
      <c r="B908" s="4" t="s">
        <v>9</v>
      </c>
      <c r="C908" s="4" t="s">
        <v>230</v>
      </c>
      <c r="D908" s="4" t="s">
        <v>227</v>
      </c>
      <c r="E908" s="52" t="s">
        <v>237</v>
      </c>
      <c r="F908" s="4" t="s">
        <v>115</v>
      </c>
      <c r="I908" s="7">
        <v>51532.623999999996</v>
      </c>
      <c r="J908" s="8">
        <v>51532.623999999996</v>
      </c>
      <c r="K908" s="16">
        <v>-0.228850690933603</v>
      </c>
      <c r="O908" s="7">
        <v>244264.63775999998</v>
      </c>
      <c r="P908" s="8">
        <v>244264.63775999998</v>
      </c>
      <c r="Q908" s="16">
        <v>-0.19131687500559236</v>
      </c>
      <c r="R908" s="40"/>
      <c r="S908" s="16"/>
      <c r="T908" s="10">
        <v>20.5</v>
      </c>
      <c r="U908" s="16">
        <v>-0.34713375796178336</v>
      </c>
      <c r="V908" s="7"/>
      <c r="W908" s="7"/>
      <c r="X908" s="10">
        <v>4.74</v>
      </c>
      <c r="AA908" s="7">
        <v>607326.71999999997</v>
      </c>
      <c r="AD908" s="7">
        <v>56</v>
      </c>
      <c r="AE908" s="7">
        <v>2840</v>
      </c>
      <c r="AF908" s="7">
        <v>552</v>
      </c>
      <c r="AG908" s="8">
        <v>2288</v>
      </c>
      <c r="AH908" s="16">
        <v>-0.228850690933603</v>
      </c>
      <c r="AI908" s="7">
        <v>941</v>
      </c>
      <c r="AJ908" s="7">
        <v>1347</v>
      </c>
      <c r="AK908" s="12">
        <v>0.33133802816901409</v>
      </c>
      <c r="AL908" s="12">
        <v>0.95</v>
      </c>
      <c r="AN908" s="12">
        <v>0.4112762237762238</v>
      </c>
      <c r="AO908" s="12">
        <v>0.80563380281690145</v>
      </c>
      <c r="AP908" s="12">
        <v>0.59510660907719748</v>
      </c>
      <c r="AQ908" s="8">
        <v>302549.15580017946</v>
      </c>
      <c r="AR908" s="16">
        <v>-0.61659361246018807</v>
      </c>
      <c r="AS908" s="7">
        <v>12440.34357731001</v>
      </c>
      <c r="AT908" s="7">
        <v>132.23302263993858</v>
      </c>
      <c r="AU908" s="7">
        <v>27.897262160324594</v>
      </c>
      <c r="AV908" s="7">
        <v>173</v>
      </c>
      <c r="AW908" s="16">
        <v>0.16125585063771442</v>
      </c>
      <c r="AX908" s="16">
        <v>-0.52588798295690475</v>
      </c>
      <c r="AY908" s="7">
        <v>4840786.4928028714</v>
      </c>
      <c r="AZ908" s="10">
        <v>16</v>
      </c>
      <c r="BA908" s="16">
        <v>0</v>
      </c>
      <c r="BB908" s="7">
        <v>350699.00537963212</v>
      </c>
      <c r="BC908" s="16">
        <v>0.24197113840327317</v>
      </c>
      <c r="BD908" s="13"/>
      <c r="BE908" s="13"/>
      <c r="BG908" s="44"/>
      <c r="BH908" s="43">
        <v>24.32</v>
      </c>
      <c r="BI908" s="2">
        <v>22.523</v>
      </c>
    </row>
    <row r="909" spans="1:61" x14ac:dyDescent="0.2">
      <c r="A909" s="2">
        <v>2014</v>
      </c>
      <c r="B909" s="4" t="s">
        <v>10</v>
      </c>
      <c r="C909" s="4" t="s">
        <v>230</v>
      </c>
      <c r="D909" s="4" t="s">
        <v>227</v>
      </c>
      <c r="E909" s="52" t="s">
        <v>237</v>
      </c>
      <c r="F909" s="4" t="s">
        <v>115</v>
      </c>
      <c r="I909" s="7">
        <v>57411.127</v>
      </c>
      <c r="J909" s="8">
        <v>57411.127</v>
      </c>
      <c r="K909" s="16">
        <v>-0.2618013321749203</v>
      </c>
      <c r="O909" s="7">
        <v>272128.74197999999</v>
      </c>
      <c r="P909" s="8">
        <v>272128.74197999999</v>
      </c>
      <c r="Q909" s="16">
        <v>-0.21721215089689527</v>
      </c>
      <c r="R909" s="40"/>
      <c r="S909" s="16"/>
      <c r="T909" s="10">
        <v>20.5</v>
      </c>
      <c r="U909" s="16">
        <v>-0.34713375796178336</v>
      </c>
      <c r="V909" s="7"/>
      <c r="W909" s="7"/>
      <c r="X909" s="10">
        <v>4.74</v>
      </c>
      <c r="AA909" s="7">
        <v>676606.56</v>
      </c>
      <c r="AD909" s="7">
        <v>56</v>
      </c>
      <c r="AE909" s="7">
        <v>2898</v>
      </c>
      <c r="AF909" s="7">
        <v>349</v>
      </c>
      <c r="AG909" s="8">
        <v>2549</v>
      </c>
      <c r="AH909" s="16">
        <v>-0.26180133217492041</v>
      </c>
      <c r="AI909" s="7">
        <v>1831</v>
      </c>
      <c r="AJ909" s="7">
        <v>718</v>
      </c>
      <c r="AK909" s="12">
        <v>0.63181504485852313</v>
      </c>
      <c r="AL909" s="12">
        <v>0.95</v>
      </c>
      <c r="AN909" s="12">
        <v>0.71832091016084743</v>
      </c>
      <c r="AO909" s="12">
        <v>0.87957211870255347</v>
      </c>
      <c r="AP909" s="12">
        <v>1.7107782544102799</v>
      </c>
      <c r="AQ909" s="8">
        <v>481353.4154167719</v>
      </c>
      <c r="AR909" s="16">
        <v>-0.31372527928384686</v>
      </c>
      <c r="AS909" s="7">
        <v>19639.062236506401</v>
      </c>
      <c r="AT909" s="7">
        <v>188.84010020273516</v>
      </c>
      <c r="AU909" s="7">
        <v>39.839683587074923</v>
      </c>
      <c r="AV909" s="7">
        <v>173</v>
      </c>
      <c r="AW909" s="16">
        <v>0.23028718836459494</v>
      </c>
      <c r="AX909" s="16">
        <v>-0.12329410643961014</v>
      </c>
      <c r="AY909" s="7">
        <v>7701654.6466683503</v>
      </c>
      <c r="AZ909" s="10">
        <v>16</v>
      </c>
      <c r="BA909" s="16">
        <v>0</v>
      </c>
      <c r="BB909" s="7">
        <v>479209.71664975228</v>
      </c>
      <c r="BC909" s="16">
        <v>0.14565123642967065</v>
      </c>
      <c r="BD909" s="13"/>
      <c r="BE909" s="13"/>
      <c r="BG909" s="44"/>
      <c r="BH909" s="43">
        <v>24.51</v>
      </c>
      <c r="BI909" s="2">
        <v>22.523</v>
      </c>
    </row>
    <row r="910" spans="1:61" x14ac:dyDescent="0.2">
      <c r="A910" s="2">
        <v>2014</v>
      </c>
      <c r="B910" s="4" t="s">
        <v>0</v>
      </c>
      <c r="C910" s="4" t="s">
        <v>230</v>
      </c>
      <c r="D910" s="4" t="s">
        <v>227</v>
      </c>
      <c r="E910" s="52" t="s">
        <v>237</v>
      </c>
      <c r="F910" s="4" t="s">
        <v>115</v>
      </c>
      <c r="I910" s="7">
        <v>53852.493000000002</v>
      </c>
      <c r="J910" s="8">
        <v>53852.493000000002</v>
      </c>
      <c r="K910" s="16">
        <v>-0.20538384845463598</v>
      </c>
      <c r="O910" s="7">
        <v>255260.81682000004</v>
      </c>
      <c r="P910" s="8">
        <v>255260.81682000004</v>
      </c>
      <c r="Q910" s="16">
        <v>-0.19862115780318601</v>
      </c>
      <c r="R910" s="40"/>
      <c r="S910" s="16"/>
      <c r="T910" s="10">
        <v>20.5</v>
      </c>
      <c r="U910" s="16">
        <v>0</v>
      </c>
      <c r="V910" s="7"/>
      <c r="W910" s="7"/>
      <c r="X910" s="10">
        <v>4.74</v>
      </c>
      <c r="AA910" s="7">
        <v>634667.04</v>
      </c>
      <c r="AD910" s="7">
        <v>56</v>
      </c>
      <c r="AE910" s="7">
        <v>2724</v>
      </c>
      <c r="AF910" s="7">
        <v>333</v>
      </c>
      <c r="AG910" s="8">
        <v>2391</v>
      </c>
      <c r="AH910" s="16">
        <v>-0.20538384845463609</v>
      </c>
      <c r="AI910" s="7">
        <v>1822</v>
      </c>
      <c r="AJ910" s="7">
        <v>569</v>
      </c>
      <c r="AK910" s="12">
        <v>0.66886930983847281</v>
      </c>
      <c r="AL910" s="12">
        <v>0.95</v>
      </c>
      <c r="AN910" s="12">
        <v>0.76202425763278958</v>
      </c>
      <c r="AO910" s="12">
        <v>0.8777533039647577</v>
      </c>
      <c r="AP910" s="12">
        <v>0.46700639233337427</v>
      </c>
      <c r="AQ910" s="8">
        <v>505744.83337434521</v>
      </c>
      <c r="AR910" s="16">
        <v>-0.1034606547693363</v>
      </c>
      <c r="AS910" s="7">
        <v>20701.794243730874</v>
      </c>
      <c r="AT910" s="7">
        <v>211.52021471114395</v>
      </c>
      <c r="AU910" s="7">
        <v>44.624517871549358</v>
      </c>
      <c r="AV910" s="7">
        <v>173</v>
      </c>
      <c r="AW910" s="16">
        <v>0.25794519000895583</v>
      </c>
      <c r="AX910" s="16">
        <v>0.1187459638602224</v>
      </c>
      <c r="AY910" s="7">
        <v>8091917.3339895234</v>
      </c>
      <c r="AZ910" s="10">
        <v>16</v>
      </c>
      <c r="BA910" s="16">
        <v>0</v>
      </c>
      <c r="BB910" s="7">
        <v>518267.76248029346</v>
      </c>
      <c r="BC910" s="16">
        <v>-5.3749112387700991E-2</v>
      </c>
      <c r="BD910" s="13"/>
      <c r="BE910" s="13"/>
      <c r="BG910" s="44"/>
      <c r="BH910" s="43">
        <v>24.43</v>
      </c>
      <c r="BI910" s="2">
        <v>22.523</v>
      </c>
    </row>
    <row r="911" spans="1:61" x14ac:dyDescent="0.2">
      <c r="A911" s="2">
        <v>2014</v>
      </c>
      <c r="B911" s="4" t="s">
        <v>1</v>
      </c>
      <c r="C911" s="4" t="s">
        <v>230</v>
      </c>
      <c r="D911" s="4" t="s">
        <v>227</v>
      </c>
      <c r="E911" s="52" t="s">
        <v>237</v>
      </c>
      <c r="F911" s="4" t="s">
        <v>115</v>
      </c>
      <c r="I911" s="7">
        <v>57816.540999999997</v>
      </c>
      <c r="J911" s="8">
        <v>57816.540999999997</v>
      </c>
      <c r="K911" s="16">
        <v>-0.14575707154742112</v>
      </c>
      <c r="O911" s="7">
        <v>274050.40434000001</v>
      </c>
      <c r="P911" s="8">
        <v>274050.40434000001</v>
      </c>
      <c r="Q911" s="16">
        <v>-0.18199768063328803</v>
      </c>
      <c r="R911" s="40"/>
      <c r="S911" s="16"/>
      <c r="T911" s="10">
        <v>20.5</v>
      </c>
      <c r="U911" s="16">
        <v>0</v>
      </c>
      <c r="V911" s="7"/>
      <c r="W911" s="7"/>
      <c r="X911" s="10">
        <v>4.74</v>
      </c>
      <c r="AA911" s="7">
        <v>681384.48</v>
      </c>
      <c r="AD911" s="7">
        <v>56</v>
      </c>
      <c r="AE911" s="7">
        <v>2819</v>
      </c>
      <c r="AF911" s="7">
        <v>252</v>
      </c>
      <c r="AG911" s="8">
        <v>2567</v>
      </c>
      <c r="AH911" s="16">
        <v>-0.14575707154742101</v>
      </c>
      <c r="AI911" s="7">
        <v>1786</v>
      </c>
      <c r="AJ911" s="7">
        <v>781</v>
      </c>
      <c r="AK911" s="12">
        <v>0.63355799929052858</v>
      </c>
      <c r="AL911" s="12">
        <v>0.95</v>
      </c>
      <c r="AN911" s="12">
        <v>0.69575379820802496</v>
      </c>
      <c r="AO911" s="12">
        <v>0.91060659808442712</v>
      </c>
      <c r="AP911" s="12">
        <v>-0.24685152607524674</v>
      </c>
      <c r="AQ911" s="8">
        <v>515816.25325053756</v>
      </c>
      <c r="AR911" s="16">
        <v>1.7619242200295204E-2</v>
      </c>
      <c r="AS911" s="7">
        <v>19538.494441308238</v>
      </c>
      <c r="AT911" s="7">
        <v>200.94127512681635</v>
      </c>
      <c r="AU911" s="7">
        <v>42.392674077387412</v>
      </c>
      <c r="AV911" s="7">
        <v>173</v>
      </c>
      <c r="AW911" s="16">
        <v>0.24504435882882897</v>
      </c>
      <c r="AX911" s="16">
        <v>0.24402977608685039</v>
      </c>
      <c r="AY911" s="7">
        <v>8253060.0520086009</v>
      </c>
      <c r="AZ911" s="10">
        <v>16</v>
      </c>
      <c r="BA911" s="16">
        <v>0</v>
      </c>
      <c r="BB911" s="7">
        <v>518644.26141691505</v>
      </c>
      <c r="BC911" s="16">
        <v>-0.17585145496043408</v>
      </c>
      <c r="BD911" s="13"/>
      <c r="BE911" s="13"/>
      <c r="BG911" s="44"/>
      <c r="BH911" s="43">
        <v>26.400000000000002</v>
      </c>
      <c r="BI911" s="2">
        <v>22.523</v>
      </c>
    </row>
    <row r="912" spans="1:61" x14ac:dyDescent="0.2">
      <c r="A912" s="2">
        <v>2014</v>
      </c>
      <c r="B912" s="4" t="s">
        <v>2</v>
      </c>
      <c r="C912" s="4" t="s">
        <v>230</v>
      </c>
      <c r="D912" s="4" t="s">
        <v>227</v>
      </c>
      <c r="E912" s="52" t="s">
        <v>237</v>
      </c>
      <c r="F912" s="4" t="s">
        <v>115</v>
      </c>
      <c r="I912" s="7">
        <v>55676.856</v>
      </c>
      <c r="J912" s="8">
        <v>55676.856</v>
      </c>
      <c r="K912" s="16">
        <v>-8.9837997054491914E-2</v>
      </c>
      <c r="O912" s="7">
        <v>248318.77776</v>
      </c>
      <c r="P912" s="8">
        <v>248318.77776</v>
      </c>
      <c r="Q912" s="16">
        <v>-0.1578169018388037</v>
      </c>
      <c r="R912" s="40"/>
      <c r="S912" s="16"/>
      <c r="T912" s="10">
        <v>22.5</v>
      </c>
      <c r="U912" s="16">
        <v>9.7560975609756184E-2</v>
      </c>
      <c r="V912" s="7"/>
      <c r="W912" s="7"/>
      <c r="X912" s="10">
        <v>4.46</v>
      </c>
      <c r="AA912" s="7">
        <v>705607.68000000005</v>
      </c>
      <c r="AD912" s="7">
        <v>64</v>
      </c>
      <c r="AE912" s="7">
        <v>2724</v>
      </c>
      <c r="AF912" s="7">
        <v>252</v>
      </c>
      <c r="AG912" s="8">
        <v>2472</v>
      </c>
      <c r="AH912" s="16">
        <v>-8.9837997054491914E-2</v>
      </c>
      <c r="AI912" s="7">
        <v>1871</v>
      </c>
      <c r="AJ912" s="7">
        <v>601</v>
      </c>
      <c r="AK912" s="12">
        <v>0.68685756240822315</v>
      </c>
      <c r="AL912" s="12">
        <v>0.95</v>
      </c>
      <c r="AN912" s="12">
        <v>0.7568770226537217</v>
      </c>
      <c r="AO912" s="12">
        <v>0.90748898678414092</v>
      </c>
      <c r="AP912" s="12">
        <v>-0.17343064192701718</v>
      </c>
      <c r="AQ912" s="8">
        <v>518964.04820596566</v>
      </c>
      <c r="AR912" s="16">
        <v>0.21027645181921262</v>
      </c>
      <c r="AS912" s="7">
        <v>20708.860662648272</v>
      </c>
      <c r="AT912" s="7">
        <v>209.93691270467866</v>
      </c>
      <c r="AU912" s="7">
        <v>47.071056660241851</v>
      </c>
      <c r="AV912" s="7">
        <v>173</v>
      </c>
      <c r="AW912" s="16">
        <v>0.27208703271816098</v>
      </c>
      <c r="AX912" s="16">
        <v>0.43707045945436684</v>
      </c>
      <c r="AY912" s="7">
        <v>8303424.7712954506</v>
      </c>
      <c r="AZ912" s="10">
        <v>16</v>
      </c>
      <c r="BA912" s="16">
        <v>0</v>
      </c>
      <c r="BB912" s="7">
        <v>523010.82233514165</v>
      </c>
      <c r="BC912" s="16">
        <v>-0.24408979576980788</v>
      </c>
      <c r="BD912" s="13"/>
      <c r="BE912" s="13"/>
      <c r="BG912" s="44"/>
      <c r="BH912" s="43">
        <v>25.06</v>
      </c>
      <c r="BI912" s="2">
        <v>22.523</v>
      </c>
    </row>
    <row r="913" spans="1:62" x14ac:dyDescent="0.2">
      <c r="A913" s="2">
        <v>2014</v>
      </c>
      <c r="B913" s="4" t="s">
        <v>3</v>
      </c>
      <c r="C913" s="4" t="s">
        <v>230</v>
      </c>
      <c r="D913" s="4" t="s">
        <v>227</v>
      </c>
      <c r="E913" s="52" t="s">
        <v>237</v>
      </c>
      <c r="F913" s="4" t="s">
        <v>115</v>
      </c>
      <c r="I913" s="7">
        <v>59460.72</v>
      </c>
      <c r="J913" s="8">
        <v>59460.72</v>
      </c>
      <c r="K913" s="16">
        <v>-8.8712461166724155E-2</v>
      </c>
      <c r="O913" s="7">
        <v>266978.63280000002</v>
      </c>
      <c r="P913" s="8">
        <v>266978.63280000002</v>
      </c>
      <c r="Q913" s="16">
        <v>-0.13127790884046531</v>
      </c>
      <c r="R913" s="40"/>
      <c r="S913" s="16"/>
      <c r="T913" s="10">
        <v>22.5</v>
      </c>
      <c r="U913" s="16">
        <v>9.7560975609756184E-2</v>
      </c>
      <c r="V913" s="7"/>
      <c r="W913" s="7"/>
      <c r="X913" s="10">
        <v>4.49</v>
      </c>
      <c r="AA913" s="7">
        <v>758630.40000000002</v>
      </c>
      <c r="AD913" s="7">
        <v>64</v>
      </c>
      <c r="AE913" s="7">
        <v>2840</v>
      </c>
      <c r="AF913" s="7">
        <v>200</v>
      </c>
      <c r="AG913" s="8">
        <v>2640</v>
      </c>
      <c r="AH913" s="16">
        <v>-8.8712461166724155E-2</v>
      </c>
      <c r="AI913" s="7">
        <v>2185</v>
      </c>
      <c r="AJ913" s="7">
        <v>455</v>
      </c>
      <c r="AK913" s="12">
        <v>0.76936619718309862</v>
      </c>
      <c r="AL913" s="12">
        <v>0.95</v>
      </c>
      <c r="AN913" s="12">
        <v>0.82765151515151514</v>
      </c>
      <c r="AO913" s="12">
        <v>0.92957746478873238</v>
      </c>
      <c r="AP913" s="12">
        <v>-0.10299048283055023</v>
      </c>
      <c r="AQ913" s="8">
        <v>549551.48579705518</v>
      </c>
      <c r="AR913" s="16">
        <v>0.29825301173707341</v>
      </c>
      <c r="AS913" s="7">
        <v>20590.164323606412</v>
      </c>
      <c r="AT913" s="7">
        <v>208.16344158979362</v>
      </c>
      <c r="AU913" s="7">
        <v>46.361568282804811</v>
      </c>
      <c r="AV913" s="7">
        <v>173</v>
      </c>
      <c r="AW913" s="16">
        <v>0.26798594383124169</v>
      </c>
      <c r="AX913" s="16">
        <v>0.49443996526463185</v>
      </c>
      <c r="AY913" s="7">
        <v>8792823.7727528829</v>
      </c>
      <c r="AZ913" s="10">
        <v>16</v>
      </c>
      <c r="BA913" s="16">
        <v>0</v>
      </c>
      <c r="BB913" s="7">
        <v>536464.32585624931</v>
      </c>
      <c r="BC913" s="16">
        <v>-0.26550542558774015</v>
      </c>
      <c r="BD913" s="13"/>
      <c r="BE913" s="13"/>
      <c r="BG913" s="44"/>
      <c r="BH913" s="43">
        <v>26.69</v>
      </c>
      <c r="BI913" s="2">
        <v>22.523</v>
      </c>
    </row>
    <row r="914" spans="1:62" x14ac:dyDescent="0.2">
      <c r="A914" s="2">
        <v>2014</v>
      </c>
      <c r="B914" s="4" t="s">
        <v>4</v>
      </c>
      <c r="C914" s="4" t="s">
        <v>230</v>
      </c>
      <c r="D914" s="4" t="s">
        <v>227</v>
      </c>
      <c r="E914" s="52" t="s">
        <v>237</v>
      </c>
      <c r="F914" s="4" t="s">
        <v>115</v>
      </c>
      <c r="I914" s="7">
        <v>60992.284</v>
      </c>
      <c r="J914" s="8">
        <v>60992.284</v>
      </c>
      <c r="K914" s="16">
        <v>-8.4206966520121718E-2</v>
      </c>
      <c r="O914" s="7">
        <v>271415.66379999998</v>
      </c>
      <c r="P914" s="8">
        <v>271415.66379999998</v>
      </c>
      <c r="Q914" s="16">
        <v>-0.11406978282924807</v>
      </c>
      <c r="R914" s="40"/>
      <c r="S914" s="16"/>
      <c r="T914" s="10">
        <v>22.5</v>
      </c>
      <c r="U914" s="16">
        <v>9.7560975609756184E-2</v>
      </c>
      <c r="V914" s="7"/>
      <c r="W914" s="7"/>
      <c r="X914" s="10">
        <v>4.45</v>
      </c>
      <c r="AA914" s="7">
        <v>771238.40000000002</v>
      </c>
      <c r="AD914" s="7">
        <v>64</v>
      </c>
      <c r="AE914" s="7">
        <v>3325</v>
      </c>
      <c r="AF914" s="7">
        <v>617</v>
      </c>
      <c r="AG914" s="8">
        <v>2708</v>
      </c>
      <c r="AH914" s="16">
        <v>-8.4206966520121718E-2</v>
      </c>
      <c r="AI914" s="7">
        <v>1630</v>
      </c>
      <c r="AJ914" s="7">
        <v>1078</v>
      </c>
      <c r="AK914" s="12">
        <v>0.49022556390977445</v>
      </c>
      <c r="AL914" s="12">
        <v>0.95</v>
      </c>
      <c r="AN914" s="12">
        <v>0.60192023633677993</v>
      </c>
      <c r="AO914" s="12">
        <v>0.81443609022556396</v>
      </c>
      <c r="AP914" s="12">
        <v>-0.35860247248725829</v>
      </c>
      <c r="AQ914" s="8">
        <v>539240.80079169385</v>
      </c>
      <c r="AR914" s="16">
        <v>5.9045412492879867E-2</v>
      </c>
      <c r="AS914" s="7">
        <v>20925.137787803411</v>
      </c>
      <c r="AT914" s="7">
        <v>199.1288038374054</v>
      </c>
      <c r="AU914" s="7">
        <v>44.748045806158515</v>
      </c>
      <c r="AV914" s="7">
        <v>173</v>
      </c>
      <c r="AW914" s="16">
        <v>0.25865922431305499</v>
      </c>
      <c r="AX914" s="16">
        <v>0.19540500139500483</v>
      </c>
      <c r="AY914" s="7">
        <v>8627852.8126671016</v>
      </c>
      <c r="AZ914" s="10">
        <v>16</v>
      </c>
      <c r="BA914" s="16">
        <v>0</v>
      </c>
      <c r="BB914" s="7">
        <v>513650.91455838754</v>
      </c>
      <c r="BC914" s="16">
        <v>-0.14064804368927697</v>
      </c>
      <c r="BD914" s="13"/>
      <c r="BE914" s="13"/>
      <c r="BG914" s="44"/>
      <c r="BH914" s="43">
        <v>25.77</v>
      </c>
      <c r="BI914" s="2">
        <v>22.523</v>
      </c>
    </row>
    <row r="915" spans="1:62" x14ac:dyDescent="0.2">
      <c r="A915" s="2">
        <v>2014</v>
      </c>
      <c r="B915" s="4" t="s">
        <v>11</v>
      </c>
      <c r="C915" s="4" t="s">
        <v>230</v>
      </c>
      <c r="D915" s="4" t="s">
        <v>227</v>
      </c>
      <c r="E915" s="52" t="s">
        <v>237</v>
      </c>
      <c r="F915" s="4" t="s">
        <v>115</v>
      </c>
      <c r="I915" s="7">
        <v>67456.384999999995</v>
      </c>
      <c r="J915" s="8">
        <v>67456.384999999995</v>
      </c>
      <c r="K915" s="16">
        <v>0.11545623836126628</v>
      </c>
      <c r="O915" s="7">
        <v>292086.14704999997</v>
      </c>
      <c r="P915" s="8">
        <v>292086.14704999997</v>
      </c>
      <c r="Q915" s="16">
        <v>4.5438422533394585E-2</v>
      </c>
      <c r="R915" s="40"/>
      <c r="S915" s="16"/>
      <c r="T915" s="10">
        <v>23</v>
      </c>
      <c r="U915" s="16">
        <v>0.12195121951219523</v>
      </c>
      <c r="V915" s="7"/>
      <c r="W915" s="7"/>
      <c r="X915" s="10">
        <v>4.33</v>
      </c>
      <c r="AA915" s="7">
        <v>829974.4</v>
      </c>
      <c r="AD915" s="7">
        <v>64</v>
      </c>
      <c r="AE915" s="7">
        <v>3300</v>
      </c>
      <c r="AF915" s="7">
        <v>305</v>
      </c>
      <c r="AG915" s="8">
        <v>2995</v>
      </c>
      <c r="AH915" s="16">
        <v>0.11545623836126628</v>
      </c>
      <c r="AI915" s="7">
        <v>2048</v>
      </c>
      <c r="AJ915" s="7">
        <v>947</v>
      </c>
      <c r="AK915" s="12">
        <v>0.62060606060606061</v>
      </c>
      <c r="AL915" s="12">
        <v>0.95</v>
      </c>
      <c r="AN915" s="12">
        <v>0.68380634390651085</v>
      </c>
      <c r="AO915" s="12">
        <v>0.90757575757575759</v>
      </c>
      <c r="AP915" s="12">
        <v>-0.27886094525177474</v>
      </c>
      <c r="AQ915" s="8">
        <v>630277.44787605014</v>
      </c>
      <c r="AR915" s="16">
        <v>0.44827478442296242</v>
      </c>
      <c r="AS915" s="7">
        <v>23946.711545442635</v>
      </c>
      <c r="AT915" s="7">
        <v>210.44322132756264</v>
      </c>
      <c r="AU915" s="7">
        <v>48.601205849321623</v>
      </c>
      <c r="AV915" s="7">
        <v>173</v>
      </c>
      <c r="AW915" s="16">
        <v>0.28093182571862207</v>
      </c>
      <c r="AX915" s="16">
        <v>0.38532767995400463</v>
      </c>
      <c r="AY915" s="7">
        <v>10084439.166016802</v>
      </c>
      <c r="AZ915" s="10">
        <v>16</v>
      </c>
      <c r="BA915" s="16">
        <v>0</v>
      </c>
      <c r="BB915" s="7">
        <v>586505.21143696271</v>
      </c>
      <c r="BC915" s="16">
        <v>-0.18526356487870702</v>
      </c>
      <c r="BD915" s="13"/>
      <c r="BE915" s="13"/>
      <c r="BG915" s="44"/>
      <c r="BH915" s="43">
        <v>26.32</v>
      </c>
      <c r="BI915" s="2">
        <v>22.523</v>
      </c>
    </row>
    <row r="916" spans="1:62" x14ac:dyDescent="0.2">
      <c r="A916" s="2">
        <v>2014</v>
      </c>
      <c r="B916" s="4" t="s">
        <v>5</v>
      </c>
      <c r="C916" s="4" t="s">
        <v>230</v>
      </c>
      <c r="D916" s="4" t="s">
        <v>227</v>
      </c>
      <c r="E916" s="52" t="s">
        <v>237</v>
      </c>
      <c r="F916" s="4" t="s">
        <v>115</v>
      </c>
      <c r="I916" s="7">
        <v>62816.646999999997</v>
      </c>
      <c r="J916" s="8">
        <v>62816.646999999997</v>
      </c>
      <c r="K916" s="16">
        <v>3.7960550800148818E-2</v>
      </c>
      <c r="O916" s="7">
        <v>306545.23735999997</v>
      </c>
      <c r="P916" s="8">
        <v>306545.23735999997</v>
      </c>
      <c r="Q916" s="16">
        <v>5.746294110745831E-2</v>
      </c>
      <c r="R916" s="40"/>
      <c r="S916" s="16"/>
      <c r="T916" s="10">
        <v>23</v>
      </c>
      <c r="U916" s="16">
        <v>0.12195121951219523</v>
      </c>
      <c r="V916" s="7"/>
      <c r="W916" s="7"/>
      <c r="X916" s="10">
        <v>4.88</v>
      </c>
      <c r="AA916" s="7">
        <v>871060.47999999998</v>
      </c>
      <c r="AD916" s="7">
        <v>64</v>
      </c>
      <c r="AE916" s="7">
        <v>3397</v>
      </c>
      <c r="AF916" s="7">
        <v>608</v>
      </c>
      <c r="AG916" s="8">
        <v>2789</v>
      </c>
      <c r="AH916" s="16">
        <v>3.7960550800148818E-2</v>
      </c>
      <c r="AI916" s="7">
        <v>1846</v>
      </c>
      <c r="AJ916" s="7">
        <v>943</v>
      </c>
      <c r="AK916" s="12">
        <v>0.54342066529290556</v>
      </c>
      <c r="AL916" s="12">
        <v>0.95</v>
      </c>
      <c r="AN916" s="12">
        <v>0.66188598063822157</v>
      </c>
      <c r="AO916" s="12">
        <v>0.82101854577568445</v>
      </c>
      <c r="AP916" s="12">
        <v>-0.22808696615672686</v>
      </c>
      <c r="AQ916" s="8">
        <v>580497.47050580266</v>
      </c>
      <c r="AR916" s="16">
        <v>0.27223066986157773</v>
      </c>
      <c r="AS916" s="7">
        <v>21248.077251310493</v>
      </c>
      <c r="AT916" s="7">
        <v>208.13821100961013</v>
      </c>
      <c r="AU916" s="7">
        <v>42.651272747870927</v>
      </c>
      <c r="AV916" s="7">
        <v>173</v>
      </c>
      <c r="AW916" s="16">
        <v>0.24653914883162387</v>
      </c>
      <c r="AX916" s="16">
        <v>0.20309716814207923</v>
      </c>
      <c r="AY916" s="7">
        <v>9287959.5280928425</v>
      </c>
      <c r="AZ916" s="10">
        <v>16</v>
      </c>
      <c r="BA916" s="16">
        <v>0</v>
      </c>
      <c r="BB916" s="7">
        <v>533139.30098143115</v>
      </c>
      <c r="BC916" s="16">
        <v>-0.10457004857546301</v>
      </c>
      <c r="BD916" s="13"/>
      <c r="BE916" s="13"/>
      <c r="BG916" s="44"/>
      <c r="BH916" s="43">
        <v>27.32</v>
      </c>
      <c r="BI916" s="2">
        <v>22.523</v>
      </c>
    </row>
    <row r="917" spans="1:62" x14ac:dyDescent="0.2">
      <c r="A917" s="2">
        <v>2014</v>
      </c>
      <c r="B917" s="4" t="s">
        <v>6</v>
      </c>
      <c r="C917" s="4" t="s">
        <v>230</v>
      </c>
      <c r="D917" s="4" t="s">
        <v>227</v>
      </c>
      <c r="E917" s="52" t="s">
        <v>237</v>
      </c>
      <c r="F917" s="4" t="s">
        <v>115</v>
      </c>
      <c r="I917" s="7">
        <v>62140.957000000002</v>
      </c>
      <c r="J917" s="8">
        <v>62140.957000000002</v>
      </c>
      <c r="K917" s="16">
        <v>8.2810047095761341E-2</v>
      </c>
      <c r="O917" s="7">
        <v>310083.37543000001</v>
      </c>
      <c r="P917" s="8">
        <v>310083.37543000001</v>
      </c>
      <c r="Q917" s="16">
        <v>0.13992028164722559</v>
      </c>
      <c r="R917" s="40"/>
      <c r="S917" s="16"/>
      <c r="T917" s="10">
        <v>23</v>
      </c>
      <c r="U917" s="16">
        <v>0.12195121951219523</v>
      </c>
      <c r="V917" s="7"/>
      <c r="W917" s="7"/>
      <c r="X917" s="10">
        <v>4.99</v>
      </c>
      <c r="AA917" s="7">
        <v>881114.24</v>
      </c>
      <c r="AD917" s="7">
        <v>64</v>
      </c>
      <c r="AE917" s="7">
        <v>3270</v>
      </c>
      <c r="AF917" s="7">
        <v>511</v>
      </c>
      <c r="AG917" s="8">
        <v>2759</v>
      </c>
      <c r="AH917" s="16">
        <v>8.2810047095761341E-2</v>
      </c>
      <c r="AI917" s="7">
        <v>2020</v>
      </c>
      <c r="AJ917" s="7">
        <v>739</v>
      </c>
      <c r="AK917" s="12">
        <v>0.61773700305810397</v>
      </c>
      <c r="AL917" s="12">
        <v>0.95</v>
      </c>
      <c r="AN917" s="12">
        <v>0.73214932946719824</v>
      </c>
      <c r="AO917" s="12">
        <v>0.84373088685015285</v>
      </c>
      <c r="AP917" s="12">
        <v>-1.2431714408458916E-2</v>
      </c>
      <c r="AQ917" s="8">
        <v>482309.38720422122</v>
      </c>
      <c r="AR917" s="16">
        <v>0.20994969902346994</v>
      </c>
      <c r="AS917" s="7">
        <v>19471.513411555155</v>
      </c>
      <c r="AT917" s="7">
        <v>174.81311605807221</v>
      </c>
      <c r="AU917" s="7">
        <v>35.032688588792027</v>
      </c>
      <c r="AV917" s="7">
        <v>173</v>
      </c>
      <c r="AW917" s="16">
        <v>0.20250109010862444</v>
      </c>
      <c r="AX917" s="16">
        <v>6.1433609440696424E-2</v>
      </c>
      <c r="AY917" s="7">
        <v>7716950.1952675395</v>
      </c>
      <c r="AZ917" s="10">
        <v>16</v>
      </c>
      <c r="BA917" s="16">
        <v>0</v>
      </c>
      <c r="BB917" s="7">
        <v>450294.20916332724</v>
      </c>
      <c r="BC917" s="16">
        <v>-3.2028447908223137E-3</v>
      </c>
      <c r="BD917" s="13"/>
      <c r="BE917" s="13"/>
      <c r="BG917" s="44"/>
      <c r="BH917" s="43">
        <v>24.77</v>
      </c>
      <c r="BI917" s="2">
        <v>22.523</v>
      </c>
    </row>
    <row r="918" spans="1:62" x14ac:dyDescent="0.2">
      <c r="A918" s="2">
        <v>2014</v>
      </c>
      <c r="B918" s="4" t="s">
        <v>7</v>
      </c>
      <c r="C918" s="4" t="s">
        <v>230</v>
      </c>
      <c r="D918" s="4" t="s">
        <v>227</v>
      </c>
      <c r="E918" s="52" t="s">
        <v>237</v>
      </c>
      <c r="F918" s="4" t="s">
        <v>115</v>
      </c>
      <c r="I918" s="7">
        <v>69460.932000000001</v>
      </c>
      <c r="J918" s="8">
        <v>69460.932000000001</v>
      </c>
      <c r="K918" s="16">
        <v>0.23409363745498202</v>
      </c>
      <c r="O918" s="7">
        <v>345915.44136000006</v>
      </c>
      <c r="P918" s="8">
        <v>345915.44136000006</v>
      </c>
      <c r="Q918" s="16">
        <v>0.2965793912501713</v>
      </c>
      <c r="R918" s="40"/>
      <c r="S918" s="16"/>
      <c r="T918" s="10">
        <v>23</v>
      </c>
      <c r="U918" s="16">
        <v>0.12195121951219523</v>
      </c>
      <c r="V918" s="7"/>
      <c r="W918" s="7"/>
      <c r="X918" s="10">
        <v>4.9800000000000004</v>
      </c>
      <c r="AA918" s="7">
        <v>982932.4800000001</v>
      </c>
      <c r="AD918" s="7">
        <v>64</v>
      </c>
      <c r="AE918" s="7">
        <v>3367</v>
      </c>
      <c r="AF918" s="7">
        <v>283</v>
      </c>
      <c r="AG918" s="8">
        <v>3084</v>
      </c>
      <c r="AH918" s="16">
        <v>0.23409363745498202</v>
      </c>
      <c r="AI918" s="7">
        <v>2431</v>
      </c>
      <c r="AJ918" s="7">
        <v>653</v>
      </c>
      <c r="AK918" s="12">
        <v>0.72200772200772201</v>
      </c>
      <c r="AL918" s="12">
        <v>0.95</v>
      </c>
      <c r="AN918" s="12">
        <v>0.78826199740596625</v>
      </c>
      <c r="AO918" s="12">
        <v>0.91594891594891592</v>
      </c>
      <c r="AP918" s="12">
        <v>6.652232350704379E-2</v>
      </c>
      <c r="AQ918" s="8">
        <v>513609.76183632232</v>
      </c>
      <c r="AR918" s="16">
        <v>0.37862315139713609</v>
      </c>
      <c r="AS918" s="7">
        <v>19708.739901624034</v>
      </c>
      <c r="AT918" s="7">
        <v>166.54013029712138</v>
      </c>
      <c r="AU918" s="7">
        <v>33.441793232353689</v>
      </c>
      <c r="AV918" s="7">
        <v>173</v>
      </c>
      <c r="AW918" s="16">
        <v>0.19330516319279589</v>
      </c>
      <c r="AX918" s="16">
        <v>6.3277081758840836E-2</v>
      </c>
      <c r="AY918" s="7">
        <v>8217756.189381157</v>
      </c>
      <c r="AZ918" s="10">
        <v>16</v>
      </c>
      <c r="BA918" s="16">
        <v>0</v>
      </c>
      <c r="BB918" s="7">
        <v>510585.9207421125</v>
      </c>
      <c r="BC918" s="16">
        <v>3.4027540913499896E-2</v>
      </c>
      <c r="BD918" s="13"/>
      <c r="BE918" s="13"/>
      <c r="BG918" s="44"/>
      <c r="BH918" s="43">
        <v>26.06</v>
      </c>
      <c r="BI918" s="2">
        <v>22.523</v>
      </c>
    </row>
    <row r="919" spans="1:62" x14ac:dyDescent="0.2">
      <c r="A919" s="2">
        <v>2015</v>
      </c>
      <c r="B919" s="4" t="s">
        <v>8</v>
      </c>
      <c r="C919" s="4" t="s">
        <v>230</v>
      </c>
      <c r="D919" s="4" t="s">
        <v>227</v>
      </c>
      <c r="E919" s="52" t="s">
        <v>237</v>
      </c>
      <c r="F919" s="4" t="s">
        <v>115</v>
      </c>
      <c r="I919" s="7">
        <v>65519.406999999999</v>
      </c>
      <c r="J919" s="8">
        <v>65519.406999999999</v>
      </c>
      <c r="K919" s="16">
        <v>0.14078431372549005</v>
      </c>
      <c r="O919" s="7">
        <v>340700.91639999999</v>
      </c>
      <c r="P919" s="8">
        <v>340700.91639999999</v>
      </c>
      <c r="Q919" s="16">
        <v>0.25149333995201428</v>
      </c>
      <c r="R919" s="40"/>
      <c r="S919" s="16"/>
      <c r="T919" s="10">
        <v>22.5</v>
      </c>
      <c r="U919" s="16">
        <v>9.7560975609756184E-2</v>
      </c>
      <c r="V919" s="7"/>
      <c r="W919" s="7"/>
      <c r="X919" s="10">
        <v>5.2</v>
      </c>
      <c r="AA919" s="7">
        <v>945425</v>
      </c>
      <c r="AD919" s="7">
        <v>62.5</v>
      </c>
      <c r="AE919" s="7">
        <v>3397</v>
      </c>
      <c r="AF919" s="7">
        <v>488</v>
      </c>
      <c r="AG919" s="8">
        <v>2909</v>
      </c>
      <c r="AH919" s="16">
        <v>0.14078431372549027</v>
      </c>
      <c r="AI919" s="7">
        <v>2540</v>
      </c>
      <c r="AJ919" s="7">
        <v>369</v>
      </c>
      <c r="AK919" s="12">
        <v>0.74771857521342366</v>
      </c>
      <c r="AL919" s="12">
        <v>0.95</v>
      </c>
      <c r="AN919" s="12">
        <v>0.87315228600893779</v>
      </c>
      <c r="AO919" s="12">
        <v>0.85634383279364146</v>
      </c>
      <c r="AP919" s="12">
        <v>0.16572687399099029</v>
      </c>
      <c r="AQ919" s="8">
        <v>490062.6</v>
      </c>
      <c r="AR919" s="16">
        <v>0.525304264554177</v>
      </c>
      <c r="AS919" s="7">
        <v>18562.977272727272</v>
      </c>
      <c r="AT919" s="7">
        <v>168.46428325885182</v>
      </c>
      <c r="AU919" s="7">
        <v>32.396977549779194</v>
      </c>
      <c r="AV919" s="7">
        <v>182</v>
      </c>
      <c r="AW919" s="16">
        <v>0.17800537115263293</v>
      </c>
      <c r="AX919" s="16">
        <v>0.15851765591361322</v>
      </c>
      <c r="AY919" s="7">
        <v>7841001.5999999996</v>
      </c>
      <c r="AZ919" s="10">
        <v>16</v>
      </c>
      <c r="BA919" s="16">
        <v>0</v>
      </c>
      <c r="BB919" s="7">
        <v>572851.07687130128</v>
      </c>
      <c r="BC919" s="16">
        <v>-2.47731802516339E-2</v>
      </c>
      <c r="BD919" s="13"/>
      <c r="BE919" s="13"/>
      <c r="BG919" s="44"/>
      <c r="BH919" s="43">
        <v>26.400000000000002</v>
      </c>
      <c r="BI919" s="2">
        <v>22.523</v>
      </c>
      <c r="BJ919" s="2" t="s">
        <v>238</v>
      </c>
    </row>
    <row r="920" spans="1:62" x14ac:dyDescent="0.2">
      <c r="A920" s="2">
        <v>2015</v>
      </c>
      <c r="B920" s="4" t="s">
        <v>9</v>
      </c>
      <c r="C920" s="4" t="s">
        <v>230</v>
      </c>
      <c r="D920" s="4" t="s">
        <v>227</v>
      </c>
      <c r="E920" s="52" t="s">
        <v>237</v>
      </c>
      <c r="F920" s="4" t="s">
        <v>115</v>
      </c>
      <c r="I920" s="7">
        <v>64528.394999999997</v>
      </c>
      <c r="J920" s="8">
        <v>64528.394999999997</v>
      </c>
      <c r="K920" s="16">
        <v>0.2521853146853148</v>
      </c>
      <c r="O920" s="7">
        <v>387170.37</v>
      </c>
      <c r="P920" s="8">
        <v>387170.37</v>
      </c>
      <c r="Q920" s="16">
        <v>0.58504470213330984</v>
      </c>
      <c r="R920" s="40"/>
      <c r="S920" s="16"/>
      <c r="T920" s="10">
        <v>22.5</v>
      </c>
      <c r="U920" s="16">
        <v>9.7560975609756184E-2</v>
      </c>
      <c r="V920" s="7"/>
      <c r="W920" s="7"/>
      <c r="X920" s="10">
        <v>6</v>
      </c>
      <c r="AA920" s="7">
        <v>962640</v>
      </c>
      <c r="AD920" s="7">
        <v>56</v>
      </c>
      <c r="AE920" s="7">
        <v>3046</v>
      </c>
      <c r="AF920" s="7">
        <v>181</v>
      </c>
      <c r="AG920" s="8">
        <v>2865</v>
      </c>
      <c r="AH920" s="16">
        <v>0.25218531468531458</v>
      </c>
      <c r="AI920" s="7">
        <v>2561</v>
      </c>
      <c r="AJ920" s="7">
        <v>304</v>
      </c>
      <c r="AK920" s="12">
        <v>0.84077478660538407</v>
      </c>
      <c r="AL920" s="12">
        <v>0.95</v>
      </c>
      <c r="AN920" s="12">
        <v>0.89389179755671899</v>
      </c>
      <c r="AO920" s="12">
        <v>0.94057780695994753</v>
      </c>
      <c r="AP920" s="12">
        <v>1.1734584833260073</v>
      </c>
      <c r="AQ920" s="8">
        <v>649326.19999999995</v>
      </c>
      <c r="AR920" s="16">
        <v>1.1461841408304956</v>
      </c>
      <c r="AS920" s="7">
        <v>28158.117953165653</v>
      </c>
      <c r="AT920" s="7">
        <v>226.64090750436299</v>
      </c>
      <c r="AU920" s="7">
        <v>37.773484584060498</v>
      </c>
      <c r="AV920" s="7">
        <v>182</v>
      </c>
      <c r="AW920" s="16">
        <v>0.20754661859373899</v>
      </c>
      <c r="AX920" s="16">
        <v>0.28706411440552171</v>
      </c>
      <c r="AY920" s="7">
        <v>10389219.199999999</v>
      </c>
      <c r="AZ920" s="10">
        <v>16</v>
      </c>
      <c r="BA920" s="16">
        <v>0</v>
      </c>
      <c r="BB920" s="7">
        <v>752664.64355079515</v>
      </c>
      <c r="BC920" s="16">
        <v>3.4006951627878423E-2</v>
      </c>
      <c r="BD920" s="13"/>
      <c r="BE920" s="13"/>
      <c r="BG920" s="44"/>
      <c r="BH920" s="43">
        <v>23.06</v>
      </c>
      <c r="BI920" s="2">
        <v>22.523</v>
      </c>
    </row>
    <row r="921" spans="1:62" x14ac:dyDescent="0.2">
      <c r="A921" s="2">
        <v>2015</v>
      </c>
      <c r="B921" s="4" t="s">
        <v>10</v>
      </c>
      <c r="C921" s="4" t="s">
        <v>157</v>
      </c>
      <c r="D921" s="4" t="s">
        <v>227</v>
      </c>
      <c r="E921" s="52" t="s">
        <v>237</v>
      </c>
      <c r="F921" s="4" t="s">
        <v>115</v>
      </c>
      <c r="I921" s="7">
        <v>71735.755000000005</v>
      </c>
      <c r="J921" s="8">
        <v>71735.755000000005</v>
      </c>
      <c r="K921" s="16">
        <v>0.24950961161239715</v>
      </c>
      <c r="O921" s="7">
        <v>430414.53</v>
      </c>
      <c r="P921" s="8">
        <v>430414.53</v>
      </c>
      <c r="Q921" s="16">
        <v>0.58165773621822425</v>
      </c>
      <c r="R921" s="40"/>
      <c r="S921" s="16"/>
      <c r="T921" s="10">
        <v>22.5</v>
      </c>
      <c r="U921" s="16">
        <v>9.7560975609756184E-2</v>
      </c>
      <c r="V921" s="7"/>
      <c r="W921" s="7"/>
      <c r="X921" s="10">
        <v>6</v>
      </c>
      <c r="AA921" s="7">
        <v>1070160</v>
      </c>
      <c r="AD921" s="7">
        <v>56</v>
      </c>
      <c r="AE921" s="7">
        <v>3367</v>
      </c>
      <c r="AF921" s="7">
        <v>182</v>
      </c>
      <c r="AG921" s="8">
        <v>3185</v>
      </c>
      <c r="AH921" s="16">
        <v>0.24950961161239693</v>
      </c>
      <c r="AI921" s="7">
        <v>2982</v>
      </c>
      <c r="AJ921" s="7">
        <v>203</v>
      </c>
      <c r="AK921" s="12">
        <v>0.8856548856548857</v>
      </c>
      <c r="AL921" s="12">
        <v>0.95</v>
      </c>
      <c r="AN921" s="12">
        <v>0.93626373626373627</v>
      </c>
      <c r="AO921" s="12">
        <v>0.94594594594594594</v>
      </c>
      <c r="AP921" s="12">
        <v>0.30340593322570375</v>
      </c>
      <c r="AQ921" s="8">
        <v>881209</v>
      </c>
      <c r="AR921" s="16">
        <v>0.8306902408431438</v>
      </c>
      <c r="AS921" s="7">
        <v>34652.339756193476</v>
      </c>
      <c r="AT921" s="7">
        <v>276.67472527472529</v>
      </c>
      <c r="AU921" s="7">
        <v>46.112454212454217</v>
      </c>
      <c r="AV921" s="7">
        <v>182</v>
      </c>
      <c r="AW921" s="16">
        <v>0.25336513303546271</v>
      </c>
      <c r="AX921" s="16">
        <v>0.10021375845854852</v>
      </c>
      <c r="AY921" s="7">
        <v>14099344</v>
      </c>
      <c r="AZ921" s="10">
        <v>16</v>
      </c>
      <c r="BA921" s="16">
        <v>0</v>
      </c>
      <c r="BB921" s="7">
        <v>877284.55158790969</v>
      </c>
      <c r="BC921" s="16">
        <v>3.9891733976751123E-2</v>
      </c>
      <c r="BD921" s="13">
        <v>2230687.6999999997</v>
      </c>
      <c r="BE921" s="13">
        <v>2.5313945953797563</v>
      </c>
      <c r="BF921" s="16">
        <v>1.5081224602242468E-2</v>
      </c>
      <c r="BG921" s="44">
        <v>0.28633742001445112</v>
      </c>
      <c r="BH921" s="43">
        <v>25.43</v>
      </c>
      <c r="BI921" s="2">
        <v>22.523</v>
      </c>
    </row>
    <row r="922" spans="1:62" x14ac:dyDescent="0.2">
      <c r="A922" s="2">
        <v>2015</v>
      </c>
      <c r="B922" s="4" t="s">
        <v>0</v>
      </c>
      <c r="C922" s="4" t="s">
        <v>157</v>
      </c>
      <c r="D922" s="4" t="s">
        <v>227</v>
      </c>
      <c r="E922" s="52" t="s">
        <v>237</v>
      </c>
      <c r="F922" s="4" t="s">
        <v>115</v>
      </c>
      <c r="I922" s="7">
        <v>72073.600000000006</v>
      </c>
      <c r="J922" s="8">
        <v>72073.600000000006</v>
      </c>
      <c r="K922" s="16">
        <v>0.33835215391049767</v>
      </c>
      <c r="O922" s="7">
        <v>432441.60000000003</v>
      </c>
      <c r="P922" s="8">
        <v>432441.60000000003</v>
      </c>
      <c r="Q922" s="16">
        <v>0.69411665051961724</v>
      </c>
      <c r="R922" s="40"/>
      <c r="S922" s="16"/>
      <c r="T922" s="10">
        <v>22.5</v>
      </c>
      <c r="U922" s="16">
        <v>9.7560975609756184E-2</v>
      </c>
      <c r="V922" s="7"/>
      <c r="W922" s="7"/>
      <c r="X922" s="10">
        <v>6</v>
      </c>
      <c r="AA922" s="7">
        <v>1075200</v>
      </c>
      <c r="AD922" s="7">
        <v>56</v>
      </c>
      <c r="AE922" s="7">
        <v>3270</v>
      </c>
      <c r="AF922" s="7">
        <v>70</v>
      </c>
      <c r="AG922" s="8">
        <v>3200</v>
      </c>
      <c r="AH922" s="16">
        <v>0.33835215391049767</v>
      </c>
      <c r="AI922" s="7">
        <v>2953</v>
      </c>
      <c r="AJ922" s="7">
        <v>247</v>
      </c>
      <c r="AK922" s="12">
        <v>0.90305810397553521</v>
      </c>
      <c r="AL922" s="12">
        <v>0.95</v>
      </c>
      <c r="AN922" s="12">
        <v>0.92281250000000004</v>
      </c>
      <c r="AO922" s="12">
        <v>0.9785932721712538</v>
      </c>
      <c r="AP922" s="12">
        <v>0.21100147502744249</v>
      </c>
      <c r="AQ922" s="8">
        <v>1002314</v>
      </c>
      <c r="AR922" s="16">
        <v>0.9818571221232848</v>
      </c>
      <c r="AS922" s="7">
        <v>39996.568236233041</v>
      </c>
      <c r="AT922" s="7">
        <v>313.22312499999998</v>
      </c>
      <c r="AU922" s="7">
        <v>52.203854166666666</v>
      </c>
      <c r="AV922" s="7">
        <v>182</v>
      </c>
      <c r="AW922" s="16">
        <v>0.28683436355311354</v>
      </c>
      <c r="AX922" s="16">
        <v>0.11199733378689736</v>
      </c>
      <c r="AY922" s="7">
        <v>16037024</v>
      </c>
      <c r="AZ922" s="10">
        <v>16</v>
      </c>
      <c r="BA922" s="16">
        <v>0</v>
      </c>
      <c r="BB922" s="7">
        <v>1027132.6562384686</v>
      </c>
      <c r="BC922" s="16">
        <v>4.252800895237073E-2</v>
      </c>
      <c r="BD922" s="13">
        <v>2490288.25</v>
      </c>
      <c r="BE922" s="13">
        <v>2.484539026692234</v>
      </c>
      <c r="BF922" s="16">
        <v>1.44892120043289E-2</v>
      </c>
      <c r="BG922" s="44">
        <v>0.2783298262151585</v>
      </c>
      <c r="BH922" s="43">
        <v>25.06</v>
      </c>
      <c r="BI922" s="2">
        <v>22.523</v>
      </c>
    </row>
    <row r="923" spans="1:62" x14ac:dyDescent="0.2">
      <c r="A923" s="2">
        <v>2015</v>
      </c>
      <c r="B923" s="4" t="s">
        <v>1</v>
      </c>
      <c r="C923" s="4" t="s">
        <v>157</v>
      </c>
      <c r="D923" s="4" t="s">
        <v>227</v>
      </c>
      <c r="E923" s="52" t="s">
        <v>237</v>
      </c>
      <c r="F923" s="4" t="s">
        <v>115</v>
      </c>
      <c r="I923" s="7">
        <v>73087.134999999995</v>
      </c>
      <c r="J923" s="8">
        <v>73087.134999999995</v>
      </c>
      <c r="K923" s="16">
        <v>0.26412154265679777</v>
      </c>
      <c r="O923" s="7">
        <v>438522.80999999994</v>
      </c>
      <c r="P923" s="8">
        <v>438522.80999999994</v>
      </c>
      <c r="Q923" s="16">
        <v>0.60015385146430078</v>
      </c>
      <c r="R923" s="40"/>
      <c r="S923" s="16"/>
      <c r="T923" s="10">
        <v>24.5</v>
      </c>
      <c r="U923" s="16">
        <v>0.19512195121951215</v>
      </c>
      <c r="V923" s="7"/>
      <c r="W923" s="7"/>
      <c r="X923" s="10">
        <v>6</v>
      </c>
      <c r="AA923" s="7">
        <v>1090320</v>
      </c>
      <c r="AD923" s="7">
        <v>56</v>
      </c>
      <c r="AE923" s="7">
        <v>3367</v>
      </c>
      <c r="AF923" s="7">
        <v>122</v>
      </c>
      <c r="AG923" s="8">
        <v>3245</v>
      </c>
      <c r="AH923" s="16">
        <v>0.26412154265679777</v>
      </c>
      <c r="AI923" s="7">
        <v>2699</v>
      </c>
      <c r="AJ923" s="7">
        <v>546</v>
      </c>
      <c r="AK923" s="12">
        <v>0.80160380160380162</v>
      </c>
      <c r="AL923" s="12">
        <v>0.95</v>
      </c>
      <c r="AN923" s="12">
        <v>0.83174114021571643</v>
      </c>
      <c r="AO923" s="12">
        <v>0.9637659637659638</v>
      </c>
      <c r="AP923" s="12">
        <v>0.19545325136267855</v>
      </c>
      <c r="AQ923" s="8">
        <v>929438</v>
      </c>
      <c r="AR923" s="16">
        <v>0.80187807992270033</v>
      </c>
      <c r="AS923" s="7">
        <v>36970.485282418456</v>
      </c>
      <c r="AT923" s="7">
        <v>286.4215716486903</v>
      </c>
      <c r="AU923" s="7">
        <v>47.736928608115051</v>
      </c>
      <c r="AV923" s="7">
        <v>182</v>
      </c>
      <c r="AW923" s="16">
        <v>0.26229081652810465</v>
      </c>
      <c r="AX923" s="16">
        <v>7.0380961968289357E-2</v>
      </c>
      <c r="AY923" s="7">
        <v>14871008</v>
      </c>
      <c r="AZ923" s="10">
        <v>16</v>
      </c>
      <c r="BA923" s="16">
        <v>0</v>
      </c>
      <c r="BB923" s="7">
        <v>934533.72592483799</v>
      </c>
      <c r="BC923" s="16">
        <v>5.6691347805433952E-2</v>
      </c>
      <c r="BD923" s="13">
        <v>2266504.65</v>
      </c>
      <c r="BE923" s="13">
        <v>2.4385754079346875</v>
      </c>
      <c r="BF923" s="16">
        <v>1.3926801372621776E-2</v>
      </c>
      <c r="BG923" s="44">
        <v>0.27068214096289128</v>
      </c>
      <c r="BH923" s="43">
        <v>25.14</v>
      </c>
      <c r="BI923" s="2">
        <v>22.523</v>
      </c>
    </row>
    <row r="924" spans="1:62" x14ac:dyDescent="0.2">
      <c r="A924" s="2">
        <v>2015</v>
      </c>
      <c r="B924" s="4" t="s">
        <v>2</v>
      </c>
      <c r="C924" s="4" t="s">
        <v>157</v>
      </c>
      <c r="D924" s="4" t="s">
        <v>227</v>
      </c>
      <c r="E924" s="52" t="s">
        <v>237</v>
      </c>
      <c r="F924" s="4" t="s">
        <v>115</v>
      </c>
      <c r="I924" s="7">
        <v>68942.903000000006</v>
      </c>
      <c r="J924" s="8">
        <v>68942.903000000006</v>
      </c>
      <c r="K924" s="16">
        <v>0.23826860841423958</v>
      </c>
      <c r="O924" s="7">
        <v>413657.41800000006</v>
      </c>
      <c r="P924" s="8">
        <v>413657.41800000006</v>
      </c>
      <c r="Q924" s="16">
        <v>0.66583220862902204</v>
      </c>
      <c r="R924" s="40"/>
      <c r="S924" s="16"/>
      <c r="T924" s="10">
        <v>24.5</v>
      </c>
      <c r="U924" s="16">
        <v>8.8888888888888795E-2</v>
      </c>
      <c r="V924" s="7"/>
      <c r="W924" s="7"/>
      <c r="X924" s="10">
        <v>6</v>
      </c>
      <c r="AA924" s="7">
        <v>1028496</v>
      </c>
      <c r="AD924" s="7">
        <v>56</v>
      </c>
      <c r="AE924" s="7">
        <v>3285</v>
      </c>
      <c r="AF924" s="7">
        <v>224</v>
      </c>
      <c r="AG924" s="8">
        <v>3061</v>
      </c>
      <c r="AH924" s="16">
        <v>0.23826860841423958</v>
      </c>
      <c r="AI924" s="7">
        <v>2415</v>
      </c>
      <c r="AJ924" s="7">
        <v>646</v>
      </c>
      <c r="AK924" s="12">
        <v>0.73515981735159819</v>
      </c>
      <c r="AL924" s="12">
        <v>0.95</v>
      </c>
      <c r="AN924" s="12">
        <v>0.78895785690950671</v>
      </c>
      <c r="AO924" s="12">
        <v>0.93181126331811259</v>
      </c>
      <c r="AP924" s="12">
        <v>4.2385794911972585E-2</v>
      </c>
      <c r="AQ924" s="8">
        <v>1006435</v>
      </c>
      <c r="AR924" s="16">
        <v>0.93931545639663971</v>
      </c>
      <c r="AS924" s="7">
        <v>39701.577909270221</v>
      </c>
      <c r="AT924" s="7">
        <v>328.79287814439726</v>
      </c>
      <c r="AU924" s="7">
        <v>54.798813024066213</v>
      </c>
      <c r="AV924" s="7">
        <v>182</v>
      </c>
      <c r="AW924" s="16">
        <v>0.30109237925311105</v>
      </c>
      <c r="AX924" s="16">
        <v>0.10660319326939405</v>
      </c>
      <c r="AY924" s="7">
        <v>16102960</v>
      </c>
      <c r="AZ924" s="10">
        <v>16</v>
      </c>
      <c r="BA924" s="16">
        <v>0</v>
      </c>
      <c r="BB924" s="7">
        <v>1014282.9716172571</v>
      </c>
      <c r="BC924" s="16">
        <v>7.4795934282370349E-3</v>
      </c>
      <c r="BD924" s="13">
        <v>2467599.2999999998</v>
      </c>
      <c r="BE924" s="13">
        <v>2.4518218265461753</v>
      </c>
      <c r="BF924" s="16">
        <v>1.3718494617497998E-2</v>
      </c>
      <c r="BG924" s="44">
        <v>0.26929645623572573</v>
      </c>
      <c r="BH924" s="43">
        <v>25.349999999999998</v>
      </c>
      <c r="BI924" s="2">
        <v>22.523</v>
      </c>
    </row>
    <row r="925" spans="1:62" x14ac:dyDescent="0.2">
      <c r="A925" s="2">
        <v>2015</v>
      </c>
      <c r="B925" s="4" t="s">
        <v>3</v>
      </c>
      <c r="C925" s="4" t="s">
        <v>157</v>
      </c>
      <c r="D925" s="4" t="s">
        <v>227</v>
      </c>
      <c r="E925" s="52" t="s">
        <v>237</v>
      </c>
      <c r="F925" s="4" t="s">
        <v>115</v>
      </c>
      <c r="I925" s="7">
        <v>74956.543999999994</v>
      </c>
      <c r="J925" s="8">
        <v>74956.543999999994</v>
      </c>
      <c r="K925" s="16">
        <v>0.26060606060606051</v>
      </c>
      <c r="O925" s="7">
        <v>449739.26399999997</v>
      </c>
      <c r="P925" s="8">
        <v>449739.26399999997</v>
      </c>
      <c r="Q925" s="16">
        <v>0.68455152864952384</v>
      </c>
      <c r="R925" s="40"/>
      <c r="S925" s="16"/>
      <c r="T925" s="10">
        <v>24.5</v>
      </c>
      <c r="U925" s="16">
        <v>8.8888888888888795E-2</v>
      </c>
      <c r="V925" s="7"/>
      <c r="W925" s="7"/>
      <c r="X925" s="10">
        <v>6</v>
      </c>
      <c r="AA925" s="7">
        <v>1118208</v>
      </c>
      <c r="AD925" s="7">
        <v>56</v>
      </c>
      <c r="AE925" s="7">
        <v>3397</v>
      </c>
      <c r="AF925" s="7">
        <v>69</v>
      </c>
      <c r="AG925" s="8">
        <v>3328</v>
      </c>
      <c r="AH925" s="16">
        <v>0.26060606060606051</v>
      </c>
      <c r="AI925" s="7">
        <v>2857</v>
      </c>
      <c r="AJ925" s="7">
        <v>471</v>
      </c>
      <c r="AK925" s="12">
        <v>0.84103620841919335</v>
      </c>
      <c r="AL925" s="12">
        <v>0.95</v>
      </c>
      <c r="AN925" s="12">
        <v>0.85847355769230771</v>
      </c>
      <c r="AO925" s="12">
        <v>0.97968795996467473</v>
      </c>
      <c r="AP925" s="12">
        <v>3.7240362612216193E-2</v>
      </c>
      <c r="AQ925" s="8">
        <v>1370792</v>
      </c>
      <c r="AR925" s="16">
        <v>1.4943832114507685</v>
      </c>
      <c r="AS925" s="7">
        <v>51359.760209816406</v>
      </c>
      <c r="AT925" s="7">
        <v>411.89663461538464</v>
      </c>
      <c r="AU925" s="7">
        <v>68.649439102564102</v>
      </c>
      <c r="AV925" s="7">
        <v>182</v>
      </c>
      <c r="AW925" s="16">
        <v>0.37719472034375878</v>
      </c>
      <c r="AX925" s="16">
        <v>0.40751680834905635</v>
      </c>
      <c r="AY925" s="7">
        <v>21932672</v>
      </c>
      <c r="AZ925" s="10">
        <v>16</v>
      </c>
      <c r="BA925" s="16">
        <v>0</v>
      </c>
      <c r="BB925" s="7">
        <v>1338147.6079580826</v>
      </c>
      <c r="BC925" s="16">
        <v>-0.13902426690320557</v>
      </c>
      <c r="BD925" s="13">
        <v>3353163.7</v>
      </c>
      <c r="BE925" s="13">
        <v>2.4461506194958829</v>
      </c>
      <c r="BF925" s="16">
        <v>1.3414723976811036E-2</v>
      </c>
      <c r="BG925" s="44">
        <v>0.2657178939648317</v>
      </c>
      <c r="BH925" s="43">
        <v>26.69</v>
      </c>
      <c r="BI925" s="2">
        <v>22.523</v>
      </c>
    </row>
    <row r="926" spans="1:62" x14ac:dyDescent="0.2">
      <c r="A926" s="2">
        <v>2015</v>
      </c>
      <c r="B926" s="4" t="s">
        <v>4</v>
      </c>
      <c r="C926" s="4" t="s">
        <v>157</v>
      </c>
      <c r="D926" s="4" t="s">
        <v>227</v>
      </c>
      <c r="E926" s="52" t="s">
        <v>237</v>
      </c>
      <c r="F926" s="4" t="s">
        <v>115</v>
      </c>
      <c r="I926" s="7">
        <v>74934.020999999993</v>
      </c>
      <c r="J926" s="8">
        <v>74934.020999999993</v>
      </c>
      <c r="K926" s="16">
        <v>0.2285819793205317</v>
      </c>
      <c r="O926" s="7">
        <v>449604.12599999993</v>
      </c>
      <c r="P926" s="8">
        <v>449604.12599999993</v>
      </c>
      <c r="Q926" s="16">
        <v>0.65651502829734598</v>
      </c>
      <c r="R926" s="40"/>
      <c r="S926" s="16"/>
      <c r="T926" s="10">
        <v>24.5</v>
      </c>
      <c r="U926" s="16">
        <v>8.8888888888888795E-2</v>
      </c>
      <c r="V926" s="7"/>
      <c r="W926" s="7"/>
      <c r="X926" s="10">
        <v>6</v>
      </c>
      <c r="AA926" s="7">
        <v>1117872</v>
      </c>
      <c r="AD926" s="7">
        <v>56</v>
      </c>
      <c r="AE926" s="7">
        <v>3382</v>
      </c>
      <c r="AF926" s="7">
        <v>55</v>
      </c>
      <c r="AG926" s="8">
        <v>3327</v>
      </c>
      <c r="AH926" s="16">
        <v>0.2285819793205317</v>
      </c>
      <c r="AI926" s="7">
        <v>2719</v>
      </c>
      <c r="AJ926" s="7">
        <v>608</v>
      </c>
      <c r="AK926" s="12">
        <v>0.8039621525724423</v>
      </c>
      <c r="AL926" s="12">
        <v>0.95</v>
      </c>
      <c r="AN926" s="12">
        <v>0.81725278028253678</v>
      </c>
      <c r="AO926" s="12">
        <v>0.9837374334713187</v>
      </c>
      <c r="AP926" s="12">
        <v>0.35774265583135545</v>
      </c>
      <c r="AQ926" s="8">
        <v>1310980</v>
      </c>
      <c r="AR926" s="16">
        <v>1.4311587663160252</v>
      </c>
      <c r="AS926" s="7">
        <v>50872.33216918898</v>
      </c>
      <c r="AT926" s="7">
        <v>394.04268109407877</v>
      </c>
      <c r="AU926" s="7">
        <v>65.673780182346462</v>
      </c>
      <c r="AV926" s="7">
        <v>182</v>
      </c>
      <c r="AW926" s="16">
        <v>0.36084494605684869</v>
      </c>
      <c r="AX926" s="16">
        <v>0.3950592599787528</v>
      </c>
      <c r="AY926" s="7">
        <v>20975680</v>
      </c>
      <c r="AZ926" s="10">
        <v>16</v>
      </c>
      <c r="BA926" s="16">
        <v>0</v>
      </c>
      <c r="BB926" s="7">
        <v>1248766.9237548676</v>
      </c>
      <c r="BC926" s="16">
        <v>-0.10715007965324565</v>
      </c>
      <c r="BD926" s="13">
        <v>3216108.8</v>
      </c>
      <c r="BE926" s="13">
        <v>2.4532096599490458</v>
      </c>
      <c r="BF926" s="16">
        <v>1.3191245820541729E-2</v>
      </c>
      <c r="BG926" s="44">
        <v>0.26348425297364259</v>
      </c>
      <c r="BH926" s="43">
        <v>25.77</v>
      </c>
      <c r="BI926" s="2">
        <v>22.523</v>
      </c>
    </row>
    <row r="927" spans="1:62" x14ac:dyDescent="0.2">
      <c r="A927" s="2">
        <v>2015</v>
      </c>
      <c r="B927" s="4" t="s">
        <v>11</v>
      </c>
      <c r="C927" s="4" t="s">
        <v>157</v>
      </c>
      <c r="D927" s="4" t="s">
        <v>227</v>
      </c>
      <c r="E927" s="52" t="s">
        <v>237</v>
      </c>
      <c r="F927" s="4" t="s">
        <v>115</v>
      </c>
      <c r="I927" s="7">
        <v>72569.106</v>
      </c>
      <c r="J927" s="8">
        <v>72569.106</v>
      </c>
      <c r="K927" s="16">
        <v>7.5792988313856613E-2</v>
      </c>
      <c r="O927" s="7">
        <v>435414.636</v>
      </c>
      <c r="P927" s="8">
        <v>435414.636</v>
      </c>
      <c r="Q927" s="16">
        <v>0.49070621937254955</v>
      </c>
      <c r="R927" s="40"/>
      <c r="S927" s="16"/>
      <c r="T927" s="10">
        <v>24.5</v>
      </c>
      <c r="U927" s="16">
        <v>6.5217391304347894E-2</v>
      </c>
      <c r="V927" s="7"/>
      <c r="W927" s="7"/>
      <c r="X927" s="10">
        <v>6</v>
      </c>
      <c r="AA927" s="7">
        <v>1082592</v>
      </c>
      <c r="AD927" s="7">
        <v>56</v>
      </c>
      <c r="AE927" s="7">
        <v>3300</v>
      </c>
      <c r="AF927" s="7">
        <v>78</v>
      </c>
      <c r="AG927" s="8">
        <v>3222</v>
      </c>
      <c r="AH927" s="16">
        <v>7.5792988313856391E-2</v>
      </c>
      <c r="AI927" s="7">
        <v>2806</v>
      </c>
      <c r="AJ927" s="7">
        <v>416</v>
      </c>
      <c r="AK927" s="12">
        <v>0.85030303030303034</v>
      </c>
      <c r="AL927" s="12">
        <v>0.95</v>
      </c>
      <c r="AN927" s="12">
        <v>0.8708876474239603</v>
      </c>
      <c r="AO927" s="12">
        <v>0.97636363636363632</v>
      </c>
      <c r="AP927" s="12">
        <v>0.27358813673572313</v>
      </c>
      <c r="AQ927" s="8">
        <v>1479280</v>
      </c>
      <c r="AR927" s="16">
        <v>1.3470298754698806</v>
      </c>
      <c r="AS927" s="7">
        <v>56203.647416413376</v>
      </c>
      <c r="AT927" s="7">
        <v>459.11855990068278</v>
      </c>
      <c r="AU927" s="7">
        <v>76.51975998344713</v>
      </c>
      <c r="AV927" s="7">
        <v>182</v>
      </c>
      <c r="AW927" s="16">
        <v>0.42043824166729193</v>
      </c>
      <c r="AX927" s="16">
        <v>0.49658459162401125</v>
      </c>
      <c r="AY927" s="7">
        <v>23668480</v>
      </c>
      <c r="AZ927" s="10">
        <v>16</v>
      </c>
      <c r="BA927" s="16">
        <v>0</v>
      </c>
      <c r="BB927" s="7">
        <v>1376545.2533613306</v>
      </c>
      <c r="BC927" s="16">
        <v>-0.19925314534522723</v>
      </c>
      <c r="BD927" s="13">
        <v>3509292.5999999996</v>
      </c>
      <c r="BE927" s="13">
        <v>2.3722977394408087</v>
      </c>
      <c r="BF927" s="16">
        <v>1.2512322343861272E-2</v>
      </c>
      <c r="BG927" s="44">
        <v>0.25139835678873312</v>
      </c>
      <c r="BH927" s="43">
        <v>26.32</v>
      </c>
      <c r="BI927" s="2">
        <v>22.523</v>
      </c>
    </row>
    <row r="928" spans="1:62" x14ac:dyDescent="0.2">
      <c r="A928" s="2">
        <v>2015</v>
      </c>
      <c r="B928" s="4" t="s">
        <v>5</v>
      </c>
      <c r="C928" s="4" t="s">
        <v>157</v>
      </c>
      <c r="D928" s="4" t="s">
        <v>227</v>
      </c>
      <c r="E928" s="52" t="s">
        <v>237</v>
      </c>
      <c r="F928" s="4" t="s">
        <v>115</v>
      </c>
      <c r="I928" s="7">
        <v>75046.635999999999</v>
      </c>
      <c r="J928" s="8">
        <v>75046.635999999999</v>
      </c>
      <c r="K928" s="16">
        <v>0.19469343850842602</v>
      </c>
      <c r="O928" s="7">
        <v>450279.81599999999</v>
      </c>
      <c r="P928" s="8">
        <v>450279.81599999999</v>
      </c>
      <c r="Q928" s="16">
        <v>0.46888537521527796</v>
      </c>
      <c r="R928" s="40"/>
      <c r="S928" s="16"/>
      <c r="T928" s="10">
        <v>24.5</v>
      </c>
      <c r="U928" s="16">
        <v>6.5217391304347894E-2</v>
      </c>
      <c r="V928" s="7"/>
      <c r="W928" s="7"/>
      <c r="X928" s="10">
        <v>6</v>
      </c>
      <c r="AA928" s="7">
        <v>1119552</v>
      </c>
      <c r="AD928" s="7">
        <v>56</v>
      </c>
      <c r="AE928" s="7">
        <v>3397</v>
      </c>
      <c r="AF928" s="7">
        <v>65</v>
      </c>
      <c r="AG928" s="8">
        <v>3332</v>
      </c>
      <c r="AH928" s="16">
        <v>0.19469343850842602</v>
      </c>
      <c r="AI928" s="7">
        <v>2818</v>
      </c>
      <c r="AJ928" s="7">
        <v>514</v>
      </c>
      <c r="AK928" s="12">
        <v>0.82955549013835739</v>
      </c>
      <c r="AL928" s="12">
        <v>0.95</v>
      </c>
      <c r="AN928" s="12">
        <v>0.84573829531812728</v>
      </c>
      <c r="AO928" s="12">
        <v>0.98086546953193998</v>
      </c>
      <c r="AP928" s="12">
        <v>0.27777037142050753</v>
      </c>
      <c r="AQ928" s="8">
        <v>1502512</v>
      </c>
      <c r="AR928" s="16">
        <v>1.5883179106548422</v>
      </c>
      <c r="AS928" s="7">
        <v>56913.333333333328</v>
      </c>
      <c r="AT928" s="7">
        <v>450.93397358943577</v>
      </c>
      <c r="AU928" s="7">
        <v>75.155662264905956</v>
      </c>
      <c r="AV928" s="7">
        <v>182</v>
      </c>
      <c r="AW928" s="16">
        <v>0.41294319925772505</v>
      </c>
      <c r="AX928" s="16">
        <v>0.67495994536652004</v>
      </c>
      <c r="AY928" s="7">
        <v>24040192</v>
      </c>
      <c r="AZ928" s="10">
        <v>16</v>
      </c>
      <c r="BA928" s="16">
        <v>0</v>
      </c>
      <c r="BB928" s="7">
        <v>1379934.0016042409</v>
      </c>
      <c r="BC928" s="16">
        <v>-0.26424250870908927</v>
      </c>
      <c r="BD928" s="13">
        <v>3634486.3000000003</v>
      </c>
      <c r="BE928" s="13">
        <v>2.4189399485661349</v>
      </c>
      <c r="BF928" s="16">
        <v>1.2519014140481037E-2</v>
      </c>
      <c r="BG928" s="44">
        <v>0.25296418963143691</v>
      </c>
      <c r="BH928" s="43">
        <v>26.400000000000002</v>
      </c>
      <c r="BI928" s="2">
        <v>22.523</v>
      </c>
    </row>
    <row r="929" spans="1:62" x14ac:dyDescent="0.2">
      <c r="A929" s="2">
        <v>2015</v>
      </c>
      <c r="B929" s="4" t="s">
        <v>6</v>
      </c>
      <c r="C929" s="4" t="s">
        <v>157</v>
      </c>
      <c r="D929" s="4" t="s">
        <v>227</v>
      </c>
      <c r="E929" s="52" t="s">
        <v>237</v>
      </c>
      <c r="F929" s="4" t="s">
        <v>115</v>
      </c>
      <c r="I929" s="7">
        <v>74798.883000000002</v>
      </c>
      <c r="J929" s="8">
        <v>74798.883000000002</v>
      </c>
      <c r="K929" s="16">
        <v>0.20369699166364619</v>
      </c>
      <c r="O929" s="7">
        <v>448793.29800000001</v>
      </c>
      <c r="P929" s="8">
        <v>448793.29800000001</v>
      </c>
      <c r="Q929" s="16">
        <v>0.44733105210057666</v>
      </c>
      <c r="R929" s="40"/>
      <c r="S929" s="16"/>
      <c r="T929" s="10">
        <v>24.5</v>
      </c>
      <c r="U929" s="16">
        <v>6.5217391304347894E-2</v>
      </c>
      <c r="V929" s="7"/>
      <c r="W929" s="7"/>
      <c r="X929" s="10">
        <v>6</v>
      </c>
      <c r="AA929" s="7">
        <v>1115856</v>
      </c>
      <c r="AD929" s="7">
        <v>56</v>
      </c>
      <c r="AE929" s="7">
        <v>3394</v>
      </c>
      <c r="AF929" s="7">
        <v>73</v>
      </c>
      <c r="AG929" s="8">
        <v>3321</v>
      </c>
      <c r="AH929" s="16">
        <v>0.20369699166364619</v>
      </c>
      <c r="AI929" s="7">
        <v>2816</v>
      </c>
      <c r="AJ929" s="7">
        <v>505</v>
      </c>
      <c r="AK929" s="12">
        <v>0.82969946965232766</v>
      </c>
      <c r="AL929" s="12">
        <v>0.95</v>
      </c>
      <c r="AN929" s="12">
        <v>0.84793736826257149</v>
      </c>
      <c r="AO929" s="12">
        <v>0.97849145550972305</v>
      </c>
      <c r="AP929" s="12">
        <v>0.15814811833486875</v>
      </c>
      <c r="AQ929" s="8">
        <v>1465365</v>
      </c>
      <c r="AR929" s="16">
        <v>2.0382261653545832</v>
      </c>
      <c r="AS929" s="7">
        <v>58474.261771747806</v>
      </c>
      <c r="AT929" s="7">
        <v>441.24209575429086</v>
      </c>
      <c r="AU929" s="7">
        <v>73.540349292381805</v>
      </c>
      <c r="AV929" s="7">
        <v>182</v>
      </c>
      <c r="AW929" s="16">
        <v>0.40406785325484507</v>
      </c>
      <c r="AX929" s="16">
        <v>0.99538606452981249</v>
      </c>
      <c r="AY929" s="7">
        <v>23445840</v>
      </c>
      <c r="AZ929" s="10">
        <v>16</v>
      </c>
      <c r="BA929" s="16">
        <v>0</v>
      </c>
      <c r="BB929" s="7">
        <v>1368095.6483876705</v>
      </c>
      <c r="BC929" s="16">
        <v>-0.43461708296825535</v>
      </c>
      <c r="BD929" s="13">
        <v>3547436.25</v>
      </c>
      <c r="BE929" s="13">
        <v>2.4208550429415197</v>
      </c>
      <c r="BF929" s="16">
        <v>1.2298240291332753E-2</v>
      </c>
      <c r="BG929" s="44">
        <v>0.24956049794578056</v>
      </c>
      <c r="BH929" s="43">
        <v>25.06</v>
      </c>
      <c r="BI929" s="2">
        <v>22.523</v>
      </c>
    </row>
    <row r="930" spans="1:62" x14ac:dyDescent="0.2">
      <c r="A930" s="2">
        <v>2015</v>
      </c>
      <c r="B930" s="4" t="s">
        <v>7</v>
      </c>
      <c r="C930" s="4" t="s">
        <v>157</v>
      </c>
      <c r="D930" s="4" t="s">
        <v>227</v>
      </c>
      <c r="E930" s="52" t="s">
        <v>237</v>
      </c>
      <c r="F930" s="4" t="s">
        <v>115</v>
      </c>
      <c r="I930" s="7">
        <v>77231.366999999998</v>
      </c>
      <c r="J930" s="8">
        <v>77231.366999999998</v>
      </c>
      <c r="K930" s="16">
        <v>0.11186770428015569</v>
      </c>
      <c r="O930" s="7">
        <v>463388.20199999999</v>
      </c>
      <c r="P930" s="8">
        <v>463388.20199999999</v>
      </c>
      <c r="Q930" s="16">
        <v>0.33959964371103069</v>
      </c>
      <c r="R930" s="40"/>
      <c r="S930" s="16"/>
      <c r="T930" s="10">
        <v>27</v>
      </c>
      <c r="U930" s="16">
        <v>0.17391304347826098</v>
      </c>
      <c r="V930" s="7"/>
      <c r="W930" s="7"/>
      <c r="X930" s="10">
        <v>6</v>
      </c>
      <c r="AA930" s="7">
        <v>1152144</v>
      </c>
      <c r="AD930" s="7">
        <v>56</v>
      </c>
      <c r="AE930" s="7">
        <v>3544</v>
      </c>
      <c r="AF930" s="7">
        <v>115</v>
      </c>
      <c r="AG930" s="8">
        <v>3429</v>
      </c>
      <c r="AH930" s="16">
        <v>0.11186770428015569</v>
      </c>
      <c r="AI930" s="7">
        <v>3047</v>
      </c>
      <c r="AJ930" s="7">
        <v>382</v>
      </c>
      <c r="AK930" s="12">
        <v>0.85976297968397286</v>
      </c>
      <c r="AL930" s="12">
        <v>0.95</v>
      </c>
      <c r="AN930" s="12">
        <v>0.88859725867599881</v>
      </c>
      <c r="AO930" s="12">
        <v>0.96755079006772005</v>
      </c>
      <c r="AP930" s="12">
        <v>0.12728669097358303</v>
      </c>
      <c r="AQ930" s="8">
        <v>1439924</v>
      </c>
      <c r="AR930" s="16">
        <v>1.8035370567175404</v>
      </c>
      <c r="AS930" s="7">
        <v>56623.043649233186</v>
      </c>
      <c r="AT930" s="7">
        <v>419.92534266550012</v>
      </c>
      <c r="AU930" s="7">
        <v>69.987557110916683</v>
      </c>
      <c r="AV930" s="7">
        <v>182</v>
      </c>
      <c r="AW930" s="16">
        <v>0.38454701709294881</v>
      </c>
      <c r="AX930" s="16">
        <v>0.98932615529474965</v>
      </c>
      <c r="AY930" s="7">
        <v>23038784</v>
      </c>
      <c r="AZ930" s="10">
        <v>16</v>
      </c>
      <c r="BA930" s="16">
        <v>0</v>
      </c>
      <c r="BB930" s="7">
        <v>1431446.5494387576</v>
      </c>
      <c r="BC930" s="16">
        <v>-0.44216956334615926</v>
      </c>
      <c r="BD930" s="13">
        <v>3506515.9000000004</v>
      </c>
      <c r="BE930" s="13">
        <v>2.4352090110311382</v>
      </c>
      <c r="BF930" s="16">
        <v>1.2147497881760141E-2</v>
      </c>
      <c r="BG930" s="44">
        <v>0.21101753673433921</v>
      </c>
      <c r="BH930" s="43">
        <v>25.43</v>
      </c>
      <c r="BI930" s="2">
        <v>22.523</v>
      </c>
    </row>
    <row r="931" spans="1:62" x14ac:dyDescent="0.2">
      <c r="A931" s="2">
        <v>2016</v>
      </c>
      <c r="B931" s="4" t="s">
        <v>8</v>
      </c>
      <c r="C931" s="4" t="s">
        <v>157</v>
      </c>
      <c r="D931" s="4" t="s">
        <v>227</v>
      </c>
      <c r="E931" s="52" t="s">
        <v>237</v>
      </c>
      <c r="F931" s="4" t="s">
        <v>115</v>
      </c>
      <c r="I931" s="7">
        <v>72636.675000000003</v>
      </c>
      <c r="J931" s="8">
        <v>72636.675000000003</v>
      </c>
      <c r="K931" s="16">
        <v>0.10862839463733254</v>
      </c>
      <c r="O931" s="7">
        <v>435820.05000000005</v>
      </c>
      <c r="P931" s="8">
        <v>435820.05000000005</v>
      </c>
      <c r="Q931" s="16">
        <v>0.27918660919692218</v>
      </c>
      <c r="R931" s="40"/>
      <c r="S931" s="16"/>
      <c r="T931" s="10">
        <v>27</v>
      </c>
      <c r="U931" s="16">
        <v>0.19999999999999996</v>
      </c>
      <c r="V931" s="7"/>
      <c r="W931" s="7"/>
      <c r="X931" s="10">
        <v>6</v>
      </c>
      <c r="AA931" s="7">
        <v>1083600</v>
      </c>
      <c r="AD931" s="7">
        <v>56</v>
      </c>
      <c r="AE931" s="7">
        <v>3544</v>
      </c>
      <c r="AF931" s="7">
        <v>319</v>
      </c>
      <c r="AG931" s="8">
        <v>3225</v>
      </c>
      <c r="AH931" s="16">
        <v>0.10862839463733232</v>
      </c>
      <c r="AI931" s="7">
        <v>3000</v>
      </c>
      <c r="AJ931" s="7">
        <v>225</v>
      </c>
      <c r="AK931" s="12">
        <v>0.84650112866817151</v>
      </c>
      <c r="AL931" s="12">
        <v>0.95</v>
      </c>
      <c r="AN931" s="12">
        <v>0.93023255813953487</v>
      </c>
      <c r="AO931" s="12">
        <v>0.90998871331828446</v>
      </c>
      <c r="AP931" s="12">
        <v>6.5372642373191736E-2</v>
      </c>
      <c r="AQ931" s="8">
        <v>1222552</v>
      </c>
      <c r="AR931" s="16">
        <v>1.4946853728482852</v>
      </c>
      <c r="AS931" s="7">
        <v>47440.900271633684</v>
      </c>
      <c r="AT931" s="7">
        <v>379.08589147286824</v>
      </c>
      <c r="AU931" s="7">
        <v>63.180981912144709</v>
      </c>
      <c r="AV931" s="7">
        <v>182</v>
      </c>
      <c r="AW931" s="16">
        <v>0.34714825226453139</v>
      </c>
      <c r="AX931" s="16">
        <v>0.95021223245485542</v>
      </c>
      <c r="AY931" s="7">
        <v>19560832</v>
      </c>
      <c r="AZ931" s="10">
        <v>16</v>
      </c>
      <c r="BA931" s="16">
        <v>0</v>
      </c>
      <c r="BB931" s="7">
        <v>1429083.2022912242</v>
      </c>
      <c r="BC931" s="16">
        <v>-0.42684317306264208</v>
      </c>
      <c r="BD931" s="13">
        <v>2999969.5</v>
      </c>
      <c r="BE931" s="13">
        <v>2.4538584043868892</v>
      </c>
      <c r="BF931" s="16">
        <v>1.2023155592533682E-2</v>
      </c>
      <c r="BG931" s="44">
        <v>0.1766191675522287</v>
      </c>
      <c r="BH931" s="43">
        <v>25.77</v>
      </c>
      <c r="BI931" s="2">
        <v>22.523</v>
      </c>
    </row>
    <row r="932" spans="1:62" x14ac:dyDescent="0.2">
      <c r="A932" s="2">
        <v>2016</v>
      </c>
      <c r="B932" s="4" t="s">
        <v>9</v>
      </c>
      <c r="C932" s="4" t="s">
        <v>157</v>
      </c>
      <c r="D932" s="4" t="s">
        <v>227</v>
      </c>
      <c r="E932" s="52" t="s">
        <v>237</v>
      </c>
      <c r="F932" s="4" t="s">
        <v>115</v>
      </c>
      <c r="I932" s="7">
        <v>63897.750999999997</v>
      </c>
      <c r="J932" s="8">
        <v>63897.750999999997</v>
      </c>
      <c r="K932" s="16">
        <v>-9.7731239092495592E-3</v>
      </c>
      <c r="O932" s="7">
        <v>383386.50599999999</v>
      </c>
      <c r="P932" s="8">
        <v>383386.50599999999</v>
      </c>
      <c r="Q932" s="16">
        <v>-9.7731239092495592E-3</v>
      </c>
      <c r="R932" s="40"/>
      <c r="S932" s="16"/>
      <c r="T932" s="10">
        <v>27</v>
      </c>
      <c r="U932" s="16">
        <v>0.19999999999999996</v>
      </c>
      <c r="V932" s="7"/>
      <c r="W932" s="7"/>
      <c r="X932" s="10">
        <v>6</v>
      </c>
      <c r="AA932" s="7">
        <v>953232</v>
      </c>
      <c r="AD932" s="7">
        <v>56</v>
      </c>
      <c r="AE932" s="7">
        <v>2857</v>
      </c>
      <c r="AF932" s="7">
        <v>20</v>
      </c>
      <c r="AG932" s="8">
        <v>2837</v>
      </c>
      <c r="AH932" s="16">
        <v>-9.7731239092495592E-3</v>
      </c>
      <c r="AI932" s="7">
        <v>2607</v>
      </c>
      <c r="AJ932" s="7">
        <v>230</v>
      </c>
      <c r="AK932" s="12">
        <v>0.91249562478123902</v>
      </c>
      <c r="AL932" s="12">
        <v>0.95</v>
      </c>
      <c r="AN932" s="12">
        <v>0.91892844554106445</v>
      </c>
      <c r="AO932" s="12">
        <v>0.99299964998249912</v>
      </c>
      <c r="AP932" s="12">
        <v>2.8008589018020169E-2</v>
      </c>
      <c r="AQ932" s="8">
        <v>1302369</v>
      </c>
      <c r="AR932" s="16">
        <v>1.0057237795117464</v>
      </c>
      <c r="AS932" s="7">
        <v>54130.049875311721</v>
      </c>
      <c r="AT932" s="7">
        <v>459.06556221360592</v>
      </c>
      <c r="AU932" s="7">
        <v>76.510927035600986</v>
      </c>
      <c r="AV932" s="7">
        <v>182</v>
      </c>
      <c r="AW932" s="16">
        <v>0.4203897089868186</v>
      </c>
      <c r="AX932" s="16">
        <v>1.0255194319003009</v>
      </c>
      <c r="AY932" s="7">
        <v>20837904</v>
      </c>
      <c r="AZ932" s="10">
        <v>16</v>
      </c>
      <c r="BA932" s="16">
        <v>0</v>
      </c>
      <c r="BB932" s="7">
        <v>1509637.3735675621</v>
      </c>
      <c r="BC932" s="16">
        <v>-0.49191348183019834</v>
      </c>
      <c r="BD932" s="13">
        <v>3186082.7500000037</v>
      </c>
      <c r="BE932" s="13">
        <v>2.4463748369317786</v>
      </c>
      <c r="BF932" s="16">
        <v>1.1777343099458826E-2</v>
      </c>
      <c r="BG932" s="44">
        <v>0.16281230415779166</v>
      </c>
      <c r="BH932" s="43">
        <v>24.06</v>
      </c>
      <c r="BI932" s="2">
        <v>22.523</v>
      </c>
    </row>
    <row r="933" spans="1:62" x14ac:dyDescent="0.2">
      <c r="A933" s="2">
        <v>2016</v>
      </c>
      <c r="B933" s="4" t="s">
        <v>10</v>
      </c>
      <c r="C933" s="4" t="s">
        <v>157</v>
      </c>
      <c r="D933" s="4" t="s">
        <v>227</v>
      </c>
      <c r="E933" s="52" t="s">
        <v>237</v>
      </c>
      <c r="F933" s="4" t="s">
        <v>115</v>
      </c>
      <c r="I933" s="7">
        <v>85835.153000000006</v>
      </c>
      <c r="J933" s="8">
        <v>85835.153000000006</v>
      </c>
      <c r="K933" s="16">
        <v>0.19654631083202512</v>
      </c>
      <c r="O933" s="7">
        <v>515010.91800000006</v>
      </c>
      <c r="P933" s="8">
        <v>515010.91800000006</v>
      </c>
      <c r="Q933" s="16">
        <v>0.19654631083202512</v>
      </c>
      <c r="R933" s="40"/>
      <c r="S933" s="16"/>
      <c r="T933" s="10">
        <v>27</v>
      </c>
      <c r="U933" s="16">
        <v>0.19999999999999996</v>
      </c>
      <c r="V933" s="7"/>
      <c r="W933" s="7"/>
      <c r="X933" s="10">
        <v>6</v>
      </c>
      <c r="AA933" s="7">
        <v>1280496</v>
      </c>
      <c r="AD933" s="7">
        <v>56</v>
      </c>
      <c r="AE933" s="7">
        <v>3920</v>
      </c>
      <c r="AF933" s="7">
        <v>109</v>
      </c>
      <c r="AG933" s="8">
        <v>3811</v>
      </c>
      <c r="AH933" s="16">
        <v>0.19654631083202512</v>
      </c>
      <c r="AI933" s="7">
        <v>3467</v>
      </c>
      <c r="AJ933" s="7">
        <v>344</v>
      </c>
      <c r="AK933" s="12">
        <v>0.88443877551020411</v>
      </c>
      <c r="AL933" s="12">
        <v>0.95</v>
      </c>
      <c r="AN933" s="12">
        <v>0.90973497769614275</v>
      </c>
      <c r="AO933" s="12">
        <v>0.97219387755102038</v>
      </c>
      <c r="AP933" s="12">
        <v>-2.8334706920786545E-2</v>
      </c>
      <c r="AQ933" s="8">
        <v>1553735</v>
      </c>
      <c r="AR933" s="16">
        <v>0.76318557799568554</v>
      </c>
      <c r="AS933" s="7">
        <v>59621.450498848812</v>
      </c>
      <c r="AT933" s="7">
        <v>407.69745473628967</v>
      </c>
      <c r="AU933" s="7">
        <v>67.949575789381612</v>
      </c>
      <c r="AV933" s="7">
        <v>182</v>
      </c>
      <c r="AW933" s="16">
        <v>0.3733493175240748</v>
      </c>
      <c r="AX933" s="16">
        <v>0.47356233689746996</v>
      </c>
      <c r="AY933" s="7">
        <v>24859760</v>
      </c>
      <c r="AZ933" s="10">
        <v>16</v>
      </c>
      <c r="BA933" s="16">
        <v>0</v>
      </c>
      <c r="BB933" s="7">
        <v>1546815.4691582143</v>
      </c>
      <c r="BC933" s="16">
        <v>-0.18030537697440863</v>
      </c>
      <c r="BD933" s="13">
        <v>3771853.2000000011</v>
      </c>
      <c r="BE933" s="13">
        <v>2.4276039350339671</v>
      </c>
      <c r="BF933" s="16">
        <v>1.1486553947842428E-2</v>
      </c>
      <c r="BG933" s="44">
        <v>0.15964041738404564</v>
      </c>
      <c r="BH933" s="43">
        <v>26.06</v>
      </c>
      <c r="BI933" s="2">
        <v>22.523</v>
      </c>
    </row>
    <row r="934" spans="1:62" x14ac:dyDescent="0.2">
      <c r="A934" s="2">
        <v>2016</v>
      </c>
      <c r="B934" s="4" t="s">
        <v>0</v>
      </c>
      <c r="C934" s="4" t="s">
        <v>157</v>
      </c>
      <c r="D934" s="4" t="s">
        <v>227</v>
      </c>
      <c r="E934" s="52" t="s">
        <v>237</v>
      </c>
      <c r="F934" s="4" t="s">
        <v>115</v>
      </c>
      <c r="I934" s="7">
        <v>88515.39</v>
      </c>
      <c r="J934" s="8">
        <v>88515.39</v>
      </c>
      <c r="K934" s="16">
        <v>0.22812499999999991</v>
      </c>
      <c r="O934" s="7">
        <v>531092.34</v>
      </c>
      <c r="P934" s="8">
        <v>531092.34</v>
      </c>
      <c r="Q934" s="16">
        <v>0.22812499999999991</v>
      </c>
      <c r="R934" s="40"/>
      <c r="S934" s="16"/>
      <c r="T934" s="10">
        <v>27</v>
      </c>
      <c r="U934" s="16">
        <v>0.19999999999999996</v>
      </c>
      <c r="V934" s="7"/>
      <c r="W934" s="7"/>
      <c r="X934" s="10">
        <v>6</v>
      </c>
      <c r="AA934" s="7">
        <v>1320480</v>
      </c>
      <c r="AD934" s="7">
        <v>56</v>
      </c>
      <c r="AE934" s="7">
        <v>4014</v>
      </c>
      <c r="AF934" s="7">
        <v>84</v>
      </c>
      <c r="AG934" s="8">
        <v>3930</v>
      </c>
      <c r="AH934" s="16">
        <v>0.22812499999999991</v>
      </c>
      <c r="AI934" s="7">
        <v>3527</v>
      </c>
      <c r="AJ934" s="7">
        <v>403</v>
      </c>
      <c r="AK934" s="12">
        <v>0.87867463876432483</v>
      </c>
      <c r="AL934" s="12">
        <v>0.95</v>
      </c>
      <c r="AN934" s="12">
        <v>0.89745547073791354</v>
      </c>
      <c r="AO934" s="12">
        <v>0.97907324364723469</v>
      </c>
      <c r="AP934" s="12">
        <v>-2.7477986332095083E-2</v>
      </c>
      <c r="AQ934" s="8">
        <v>1614152</v>
      </c>
      <c r="AR934" s="16">
        <v>0.61042547544980907</v>
      </c>
      <c r="AS934" s="7">
        <v>62831.919034643826</v>
      </c>
      <c r="AT934" s="7">
        <v>410.72569974554705</v>
      </c>
      <c r="AU934" s="7">
        <v>68.454283290924508</v>
      </c>
      <c r="AV934" s="7">
        <v>182</v>
      </c>
      <c r="AW934" s="16">
        <v>0.37612243566442038</v>
      </c>
      <c r="AX934" s="16">
        <v>0.31128791894132046</v>
      </c>
      <c r="AY934" s="7">
        <v>25826432</v>
      </c>
      <c r="AZ934" s="10">
        <v>16</v>
      </c>
      <c r="BA934" s="16">
        <v>0</v>
      </c>
      <c r="BB934" s="7">
        <v>1654120.5962728611</v>
      </c>
      <c r="BC934" s="16">
        <v>-9.2766758103869751E-2</v>
      </c>
      <c r="BD934" s="13">
        <v>6050489.4900000002</v>
      </c>
      <c r="BE934" s="13">
        <v>3.7484013215607948</v>
      </c>
      <c r="BF934" s="16">
        <v>1.7437063391548296E-2</v>
      </c>
      <c r="BG934" s="44">
        <v>0.25574137419395471</v>
      </c>
      <c r="BH934" s="43">
        <v>25.69</v>
      </c>
      <c r="BI934" s="2">
        <v>22.523</v>
      </c>
      <c r="BJ934" s="2" t="s">
        <v>77</v>
      </c>
    </row>
    <row r="935" spans="1:62" x14ac:dyDescent="0.2">
      <c r="A935" s="2">
        <v>2016</v>
      </c>
      <c r="B935" s="4" t="s">
        <v>1</v>
      </c>
      <c r="C935" s="4" t="s">
        <v>157</v>
      </c>
      <c r="D935" s="4" t="s">
        <v>227</v>
      </c>
      <c r="E935" s="52" t="s">
        <v>237</v>
      </c>
      <c r="F935" s="4" t="s">
        <v>115</v>
      </c>
      <c r="I935" s="7">
        <v>90069.476999999999</v>
      </c>
      <c r="J935" s="8">
        <v>90069.476999999999</v>
      </c>
      <c r="K935" s="16">
        <v>0.23235747303543919</v>
      </c>
      <c r="O935" s="7">
        <v>540416.86199999996</v>
      </c>
      <c r="P935" s="8">
        <v>540416.86199999996</v>
      </c>
      <c r="Q935" s="16">
        <v>0.23235747303543919</v>
      </c>
      <c r="R935" s="40"/>
      <c r="S935" s="16"/>
      <c r="T935" s="10">
        <v>27</v>
      </c>
      <c r="U935" s="16">
        <v>0.1020408163265305</v>
      </c>
      <c r="V935" s="7"/>
      <c r="W935" s="7"/>
      <c r="X935" s="10">
        <v>6</v>
      </c>
      <c r="AA935" s="7">
        <v>1343664</v>
      </c>
      <c r="AD935" s="7">
        <v>56</v>
      </c>
      <c r="AE935" s="7">
        <v>4124</v>
      </c>
      <c r="AF935" s="7">
        <v>125</v>
      </c>
      <c r="AG935" s="8">
        <v>3999</v>
      </c>
      <c r="AH935" s="16">
        <v>0.23235747303543919</v>
      </c>
      <c r="AI935" s="7">
        <v>3585</v>
      </c>
      <c r="AJ935" s="7">
        <v>414</v>
      </c>
      <c r="AK935" s="12">
        <v>0.86930164888457806</v>
      </c>
      <c r="AL935" s="12">
        <v>0.95</v>
      </c>
      <c r="AN935" s="12">
        <v>0.89647411852963244</v>
      </c>
      <c r="AO935" s="12">
        <v>0.9696896217264791</v>
      </c>
      <c r="AP935" s="12">
        <v>7.7828275149558035E-2</v>
      </c>
      <c r="AQ935" s="8">
        <v>1659234</v>
      </c>
      <c r="AR935" s="16">
        <v>0.78520137975852067</v>
      </c>
      <c r="AS935" s="7">
        <v>63669.76208749041</v>
      </c>
      <c r="AT935" s="7">
        <v>414.91222805701426</v>
      </c>
      <c r="AU935" s="7">
        <v>69.152038009502377</v>
      </c>
      <c r="AV935" s="7">
        <v>182</v>
      </c>
      <c r="AW935" s="16">
        <v>0.3799562527994636</v>
      </c>
      <c r="AX935" s="16">
        <v>0.44860677102185553</v>
      </c>
      <c r="AY935" s="7">
        <v>26547744</v>
      </c>
      <c r="AZ935" s="10">
        <v>16</v>
      </c>
      <c r="BA935" s="16">
        <v>0</v>
      </c>
      <c r="BB935" s="7">
        <v>1668330.8969518922</v>
      </c>
      <c r="BC935" s="16">
        <v>-0.1598449817562311</v>
      </c>
      <c r="BD935" s="13">
        <v>6848188.8399999999</v>
      </c>
      <c r="BE935" s="13">
        <v>4.1273194980334296</v>
      </c>
      <c r="BF935" s="16">
        <v>1.7073550075241993E-2</v>
      </c>
      <c r="BG935" s="44">
        <v>0.28672939837603711</v>
      </c>
      <c r="BH935" s="43">
        <v>26.06</v>
      </c>
      <c r="BI935" s="2">
        <v>22.523</v>
      </c>
    </row>
    <row r="936" spans="1:62" x14ac:dyDescent="0.2">
      <c r="A936" s="2">
        <v>2016</v>
      </c>
      <c r="B936" s="4" t="s">
        <v>2</v>
      </c>
      <c r="C936" s="4" t="s">
        <v>157</v>
      </c>
      <c r="D936" s="4" t="s">
        <v>227</v>
      </c>
      <c r="E936" s="52" t="s">
        <v>237</v>
      </c>
      <c r="F936" s="4" t="s">
        <v>115</v>
      </c>
      <c r="I936" s="7">
        <v>87344.194000000003</v>
      </c>
      <c r="J936" s="8">
        <v>87344.194000000003</v>
      </c>
      <c r="K936" s="16">
        <v>0.26690623979091788</v>
      </c>
      <c r="O936" s="7">
        <v>524065.16399999999</v>
      </c>
      <c r="P936" s="8">
        <v>524065.16399999999</v>
      </c>
      <c r="Q936" s="16">
        <v>0.26690623979091788</v>
      </c>
      <c r="R936" s="40"/>
      <c r="S936" s="16"/>
      <c r="T936" s="10">
        <v>27</v>
      </c>
      <c r="U936" s="16">
        <v>0.1020408163265305</v>
      </c>
      <c r="V936" s="7"/>
      <c r="W936" s="7"/>
      <c r="X936" s="10">
        <v>6</v>
      </c>
      <c r="AA936" s="7">
        <v>1303008</v>
      </c>
      <c r="AD936" s="7">
        <v>56</v>
      </c>
      <c r="AE936" s="7">
        <v>4014</v>
      </c>
      <c r="AF936" s="7">
        <v>136</v>
      </c>
      <c r="AG936" s="8">
        <v>3878</v>
      </c>
      <c r="AH936" s="16">
        <v>0.2669062397909181</v>
      </c>
      <c r="AI936" s="7">
        <v>3507</v>
      </c>
      <c r="AJ936" s="7">
        <v>371</v>
      </c>
      <c r="AK936" s="12">
        <v>0.87369207772795221</v>
      </c>
      <c r="AL936" s="12">
        <v>0.95</v>
      </c>
      <c r="AN936" s="12">
        <v>0.90433212996389889</v>
      </c>
      <c r="AO936" s="12">
        <v>0.96611858495266567</v>
      </c>
      <c r="AP936" s="12">
        <v>0.1462362939211157</v>
      </c>
      <c r="AQ936" s="8">
        <v>1518730</v>
      </c>
      <c r="AR936" s="16">
        <v>0.50901945977633933</v>
      </c>
      <c r="AS936" s="7">
        <v>59117.555469054103</v>
      </c>
      <c r="AT936" s="7">
        <v>391.62712738525011</v>
      </c>
      <c r="AU936" s="7">
        <v>65.271187897541679</v>
      </c>
      <c r="AV936" s="7">
        <v>182</v>
      </c>
      <c r="AW936" s="16">
        <v>0.35863290053594327</v>
      </c>
      <c r="AX936" s="16">
        <v>0.19110587064862639</v>
      </c>
      <c r="AY936" s="7">
        <v>24299680</v>
      </c>
      <c r="AZ936" s="10">
        <v>16</v>
      </c>
      <c r="BA936" s="16">
        <v>0</v>
      </c>
      <c r="BB936" s="7">
        <v>1530572.7418902132</v>
      </c>
      <c r="BC936" s="16">
        <v>-1.7343976341364947E-2</v>
      </c>
      <c r="BD936" s="13">
        <v>6295357.8300000001</v>
      </c>
      <c r="BE936" s="13">
        <v>4.1451461615955436</v>
      </c>
      <c r="BF936" s="16">
        <v>1.6872220176197116E-2</v>
      </c>
      <c r="BG936" s="44">
        <v>0.28766359893651799</v>
      </c>
      <c r="BH936" s="43">
        <v>25.69</v>
      </c>
      <c r="BI936" s="2">
        <v>22.523</v>
      </c>
    </row>
    <row r="937" spans="1:62" x14ac:dyDescent="0.2">
      <c r="A937" s="2">
        <v>2016</v>
      </c>
      <c r="B937" s="4" t="s">
        <v>3</v>
      </c>
      <c r="C937" s="4" t="s">
        <v>157</v>
      </c>
      <c r="D937" s="4" t="s">
        <v>227</v>
      </c>
      <c r="E937" s="52" t="s">
        <v>237</v>
      </c>
      <c r="F937" s="4" t="s">
        <v>115</v>
      </c>
      <c r="I937" s="7">
        <v>91353.288</v>
      </c>
      <c r="J937" s="8">
        <v>91353.288</v>
      </c>
      <c r="K937" s="16">
        <v>0.21875</v>
      </c>
      <c r="O937" s="7">
        <v>548119.728</v>
      </c>
      <c r="P937" s="8">
        <v>548119.728</v>
      </c>
      <c r="Q937" s="16">
        <v>0.21875</v>
      </c>
      <c r="R937" s="40"/>
      <c r="S937" s="16"/>
      <c r="T937" s="10">
        <v>27</v>
      </c>
      <c r="U937" s="16">
        <v>0.1020408163265305</v>
      </c>
      <c r="V937" s="7"/>
      <c r="W937" s="7"/>
      <c r="X937" s="10">
        <v>6</v>
      </c>
      <c r="AA937" s="7">
        <v>1362816</v>
      </c>
      <c r="AD937" s="7">
        <v>56</v>
      </c>
      <c r="AE937" s="7">
        <v>4090</v>
      </c>
      <c r="AF937" s="7">
        <v>34</v>
      </c>
      <c r="AG937" s="8">
        <v>4056</v>
      </c>
      <c r="AH937" s="16">
        <v>0.21875</v>
      </c>
      <c r="AI937" s="7">
        <v>3745</v>
      </c>
      <c r="AJ937" s="7">
        <v>311</v>
      </c>
      <c r="AK937" s="12">
        <v>0.91564792176039123</v>
      </c>
      <c r="AL937" s="12">
        <v>0.95</v>
      </c>
      <c r="AN937" s="12">
        <v>0.9233234714003945</v>
      </c>
      <c r="AO937" s="12">
        <v>0.99168704156479215</v>
      </c>
      <c r="AP937" s="12">
        <v>7.5540956535006254E-2</v>
      </c>
      <c r="AQ937" s="8">
        <v>1600424</v>
      </c>
      <c r="AR937" s="16">
        <v>0.16751775615848352</v>
      </c>
      <c r="AS937" s="7">
        <v>62934.486826582775</v>
      </c>
      <c r="AT937" s="7">
        <v>394.58185404339252</v>
      </c>
      <c r="AU937" s="7">
        <v>65.763642340565426</v>
      </c>
      <c r="AV937" s="7">
        <v>182</v>
      </c>
      <c r="AW937" s="16">
        <v>0.36133869417893089</v>
      </c>
      <c r="AX937" s="16">
        <v>-4.2036712895603068E-2</v>
      </c>
      <c r="AY937" s="7">
        <v>25606784</v>
      </c>
      <c r="AZ937" s="10">
        <v>16</v>
      </c>
      <c r="BA937" s="16">
        <v>0</v>
      </c>
      <c r="BB937" s="7">
        <v>1562311.0926520629</v>
      </c>
      <c r="BC937" s="16">
        <v>8.2526533733955215E-2</v>
      </c>
      <c r="BD937" s="13">
        <v>6656563.75</v>
      </c>
      <c r="BE937" s="13">
        <v>4.1592501424622474</v>
      </c>
      <c r="BF937" s="16">
        <v>1.6662334282109118E-2</v>
      </c>
      <c r="BG937" s="44">
        <v>0.27459596366640127</v>
      </c>
      <c r="BH937" s="43">
        <v>25.43</v>
      </c>
      <c r="BI937" s="2">
        <v>22.523</v>
      </c>
    </row>
    <row r="938" spans="1:62" x14ac:dyDescent="0.2">
      <c r="A938" s="2">
        <v>2016</v>
      </c>
      <c r="B938" s="4" t="s">
        <v>4</v>
      </c>
      <c r="C938" s="4" t="s">
        <v>157</v>
      </c>
      <c r="D938" s="4" t="s">
        <v>227</v>
      </c>
      <c r="E938" s="52" t="s">
        <v>237</v>
      </c>
      <c r="F938" s="4" t="s">
        <v>115</v>
      </c>
      <c r="I938" s="7">
        <v>92682.145000000004</v>
      </c>
      <c r="J938" s="8">
        <v>92682.145000000004</v>
      </c>
      <c r="K938" s="16">
        <v>0.23685001502855441</v>
      </c>
      <c r="O938" s="7">
        <v>556092.87</v>
      </c>
      <c r="P938" s="8">
        <v>556092.87</v>
      </c>
      <c r="Q938" s="16">
        <v>0.23685001502855441</v>
      </c>
      <c r="R938" s="40"/>
      <c r="S938" s="16"/>
      <c r="T938" s="10">
        <v>27</v>
      </c>
      <c r="U938" s="16">
        <v>0.1020408163265305</v>
      </c>
      <c r="V938" s="7"/>
      <c r="W938" s="7"/>
      <c r="X938" s="10">
        <v>6</v>
      </c>
      <c r="AA938" s="7">
        <v>1382640</v>
      </c>
      <c r="AD938" s="7">
        <v>56</v>
      </c>
      <c r="AE938" s="7">
        <v>4158</v>
      </c>
      <c r="AF938" s="7">
        <v>43</v>
      </c>
      <c r="AG938" s="8">
        <v>4115</v>
      </c>
      <c r="AH938" s="16">
        <v>0.23685001502855418</v>
      </c>
      <c r="AI938" s="7">
        <v>3835</v>
      </c>
      <c r="AJ938" s="7">
        <v>280</v>
      </c>
      <c r="AK938" s="12">
        <v>0.92231842231842232</v>
      </c>
      <c r="AL938" s="12">
        <v>0.95</v>
      </c>
      <c r="AN938" s="12">
        <v>0.93195625759416767</v>
      </c>
      <c r="AO938" s="12">
        <v>0.98965848965848968</v>
      </c>
      <c r="AP938" s="12">
        <v>0.14035250791312825</v>
      </c>
      <c r="AQ938" s="8">
        <v>1867223</v>
      </c>
      <c r="AR938" s="16">
        <v>0.42429556514973532</v>
      </c>
      <c r="AS938" s="7">
        <v>69959.647808167851</v>
      </c>
      <c r="AT938" s="7">
        <v>453.76014580801944</v>
      </c>
      <c r="AU938" s="7">
        <v>75.626690968003246</v>
      </c>
      <c r="AV938" s="7">
        <v>182</v>
      </c>
      <c r="AW938" s="16">
        <v>0.4155312690549629</v>
      </c>
      <c r="AX938" s="16">
        <v>0.15155075218789049</v>
      </c>
      <c r="AY938" s="7">
        <v>29875568</v>
      </c>
      <c r="AZ938" s="10">
        <v>16</v>
      </c>
      <c r="BA938" s="16">
        <v>0</v>
      </c>
      <c r="BB938" s="7">
        <v>1778613.1914097355</v>
      </c>
      <c r="BC938" s="16">
        <v>-4.1660406642685249E-3</v>
      </c>
      <c r="BD938" s="13">
        <v>7694496.2400000002</v>
      </c>
      <c r="BE938" s="13">
        <v>4.120823404596023</v>
      </c>
      <c r="BF938" s="16">
        <v>1.6251801064021649E-2</v>
      </c>
      <c r="BG938" s="44">
        <v>0.27305674162714749</v>
      </c>
      <c r="BH938" s="43">
        <v>26.69</v>
      </c>
      <c r="BI938" s="2">
        <v>22.523</v>
      </c>
    </row>
    <row r="939" spans="1:62" x14ac:dyDescent="0.2">
      <c r="A939" s="2">
        <v>2016</v>
      </c>
      <c r="B939" s="4" t="s">
        <v>11</v>
      </c>
      <c r="C939" s="4" t="s">
        <v>157</v>
      </c>
      <c r="D939" s="4" t="s">
        <v>227</v>
      </c>
      <c r="E939" s="52" t="s">
        <v>237</v>
      </c>
      <c r="F939" s="4" t="s">
        <v>115</v>
      </c>
      <c r="I939" s="7">
        <v>90204.615000000005</v>
      </c>
      <c r="J939" s="8">
        <v>90204.615000000005</v>
      </c>
      <c r="K939" s="16">
        <v>0.24301675977653647</v>
      </c>
      <c r="O939" s="7">
        <v>541227.69000000006</v>
      </c>
      <c r="P939" s="8">
        <v>541227.69000000006</v>
      </c>
      <c r="Q939" s="16">
        <v>0.24301675977653647</v>
      </c>
      <c r="R939" s="40"/>
      <c r="S939" s="16"/>
      <c r="T939" s="10">
        <v>27</v>
      </c>
      <c r="U939" s="16">
        <v>0.1020408163265305</v>
      </c>
      <c r="V939" s="7"/>
      <c r="W939" s="7"/>
      <c r="X939" s="10">
        <v>6</v>
      </c>
      <c r="AA939" s="7">
        <v>1345680</v>
      </c>
      <c r="AD939" s="7">
        <v>56</v>
      </c>
      <c r="AE939" s="7">
        <v>4048</v>
      </c>
      <c r="AF939" s="7">
        <v>43</v>
      </c>
      <c r="AG939" s="8">
        <v>4005</v>
      </c>
      <c r="AH939" s="16">
        <v>0.24301675977653625</v>
      </c>
      <c r="AI939" s="7">
        <v>3759</v>
      </c>
      <c r="AJ939" s="7">
        <v>246</v>
      </c>
      <c r="AK939" s="12">
        <v>0.92860671936758898</v>
      </c>
      <c r="AL939" s="12">
        <v>0.95</v>
      </c>
      <c r="AN939" s="12">
        <v>0.93857677902621728</v>
      </c>
      <c r="AO939" s="12">
        <v>0.9893774703557312</v>
      </c>
      <c r="AP939" s="12">
        <v>7.7724298653767621E-2</v>
      </c>
      <c r="AQ939" s="8">
        <v>1786187</v>
      </c>
      <c r="AR939" s="16">
        <v>0.20747052620193607</v>
      </c>
      <c r="AS939" s="7">
        <v>67864.247720364743</v>
      </c>
      <c r="AT939" s="7">
        <v>445.98926342072411</v>
      </c>
      <c r="AU939" s="7">
        <v>74.331543903454019</v>
      </c>
      <c r="AV939" s="7">
        <v>182</v>
      </c>
      <c r="AW939" s="16">
        <v>0.40841507639260449</v>
      </c>
      <c r="AX939" s="16">
        <v>-2.8596745212824404E-2</v>
      </c>
      <c r="AY939" s="7">
        <v>28578992</v>
      </c>
      <c r="AZ939" s="10">
        <v>16</v>
      </c>
      <c r="BA939" s="16">
        <v>0</v>
      </c>
      <c r="BB939" s="7">
        <v>1662137.8214169831</v>
      </c>
      <c r="BC939" s="16">
        <v>8.0878236059749281E-2</v>
      </c>
      <c r="BD939" s="13">
        <v>7367855.1099999994</v>
      </c>
      <c r="BE939" s="13">
        <v>4.124906916241132</v>
      </c>
      <c r="BF939" s="16">
        <v>1.5898253772205495E-2</v>
      </c>
      <c r="BG939" s="44">
        <v>0.26912204079865043</v>
      </c>
      <c r="BH939" s="43">
        <v>26.32</v>
      </c>
      <c r="BI939" s="2">
        <v>22.523</v>
      </c>
    </row>
    <row r="940" spans="1:62" x14ac:dyDescent="0.2">
      <c r="A940" s="2">
        <v>2016</v>
      </c>
      <c r="B940" s="4" t="s">
        <v>5</v>
      </c>
      <c r="C940" s="4" t="s">
        <v>157</v>
      </c>
      <c r="D940" s="4" t="s">
        <v>227</v>
      </c>
      <c r="E940" s="52" t="s">
        <v>237</v>
      </c>
      <c r="F940" s="4" t="s">
        <v>115</v>
      </c>
      <c r="I940" s="7">
        <v>90880.304999999993</v>
      </c>
      <c r="J940" s="8">
        <v>90880.304999999993</v>
      </c>
      <c r="K940" s="16">
        <v>0.21098439375750289</v>
      </c>
      <c r="O940" s="7">
        <v>545281.82999999996</v>
      </c>
      <c r="P940" s="8">
        <v>545281.82999999996</v>
      </c>
      <c r="Q940" s="16">
        <v>0.21098439375750289</v>
      </c>
      <c r="R940" s="40"/>
      <c r="S940" s="16"/>
      <c r="T940" s="10">
        <v>27</v>
      </c>
      <c r="U940" s="16">
        <v>0.1020408163265305</v>
      </c>
      <c r="V940" s="7"/>
      <c r="W940" s="7"/>
      <c r="X940" s="10">
        <v>6</v>
      </c>
      <c r="AA940" s="7">
        <v>1355760</v>
      </c>
      <c r="AD940" s="7">
        <v>56</v>
      </c>
      <c r="AE940" s="7">
        <v>4090</v>
      </c>
      <c r="AF940" s="7">
        <v>55</v>
      </c>
      <c r="AG940" s="8">
        <v>4035</v>
      </c>
      <c r="AH940" s="16">
        <v>0.21098439375750311</v>
      </c>
      <c r="AI940" s="7">
        <v>3826</v>
      </c>
      <c r="AJ940" s="7">
        <v>209</v>
      </c>
      <c r="AK940" s="12">
        <v>0.9354523227383863</v>
      </c>
      <c r="AL940" s="12">
        <v>0.95</v>
      </c>
      <c r="AN940" s="12">
        <v>0.94820322180916972</v>
      </c>
      <c r="AO940" s="12">
        <v>0.98655256723716378</v>
      </c>
      <c r="AP940" s="12">
        <v>0.12115441272823047</v>
      </c>
      <c r="AQ940" s="8">
        <v>1892833</v>
      </c>
      <c r="AR940" s="16">
        <v>0.25977895684027819</v>
      </c>
      <c r="AS940" s="7">
        <v>73451.028327512613</v>
      </c>
      <c r="AT940" s="7">
        <v>469.10359355638167</v>
      </c>
      <c r="AU940" s="7">
        <v>78.18393225939694</v>
      </c>
      <c r="AV940" s="7">
        <v>182</v>
      </c>
      <c r="AW940" s="16">
        <v>0.42958204538130185</v>
      </c>
      <c r="AX940" s="16">
        <v>4.0293304632418092E-2</v>
      </c>
      <c r="AY940" s="7">
        <v>30285328</v>
      </c>
      <c r="AZ940" s="10">
        <v>16</v>
      </c>
      <c r="BA940" s="16">
        <v>0</v>
      </c>
      <c r="BB940" s="7">
        <v>1738411.8170494211</v>
      </c>
      <c r="BC940" s="16">
        <v>4.4369749340767678E-2</v>
      </c>
      <c r="BD940" s="13">
        <v>7766213.1400000015</v>
      </c>
      <c r="BE940" s="13">
        <v>4.102957387154599</v>
      </c>
      <c r="BF940" s="16">
        <v>1.5462309144224388E-2</v>
      </c>
      <c r="BG940" s="44">
        <v>0.26632549995161553</v>
      </c>
      <c r="BH940" s="43">
        <v>25.77</v>
      </c>
      <c r="BI940" s="2">
        <v>22.523</v>
      </c>
    </row>
    <row r="941" spans="1:62" x14ac:dyDescent="0.2">
      <c r="A941" s="2">
        <v>2016</v>
      </c>
      <c r="B941" s="4" t="s">
        <v>6</v>
      </c>
      <c r="C941" s="4" t="s">
        <v>157</v>
      </c>
      <c r="D941" s="4" t="s">
        <v>227</v>
      </c>
      <c r="E941" s="52" t="s">
        <v>237</v>
      </c>
      <c r="F941" s="4" t="s">
        <v>115</v>
      </c>
      <c r="I941" s="7">
        <v>89146.034</v>
      </c>
      <c r="J941" s="8">
        <v>89146.034</v>
      </c>
      <c r="K941" s="16">
        <v>0.1918096958747364</v>
      </c>
      <c r="O941" s="7">
        <v>534876.20400000003</v>
      </c>
      <c r="P941" s="8">
        <v>534876.20400000003</v>
      </c>
      <c r="Q941" s="16">
        <v>0.19180969587473662</v>
      </c>
      <c r="R941" s="40"/>
      <c r="S941" s="16"/>
      <c r="T941" s="10">
        <v>27</v>
      </c>
      <c r="U941" s="16">
        <v>0.1020408163265305</v>
      </c>
      <c r="V941" s="7"/>
      <c r="W941" s="7"/>
      <c r="X941" s="10">
        <v>6</v>
      </c>
      <c r="AA941" s="7">
        <v>1329888</v>
      </c>
      <c r="AD941" s="7">
        <v>56</v>
      </c>
      <c r="AE941" s="7">
        <v>4014</v>
      </c>
      <c r="AF941" s="7">
        <v>56</v>
      </c>
      <c r="AG941" s="8">
        <v>3958</v>
      </c>
      <c r="AH941" s="16">
        <v>0.19180969587473662</v>
      </c>
      <c r="AI941" s="7">
        <v>3692</v>
      </c>
      <c r="AJ941" s="7">
        <v>266</v>
      </c>
      <c r="AK941" s="12">
        <v>0.91978076731439962</v>
      </c>
      <c r="AL941" s="12">
        <v>0.95</v>
      </c>
      <c r="AN941" s="12">
        <v>0.93279434057604849</v>
      </c>
      <c r="AO941" s="12">
        <v>0.9860488290981565</v>
      </c>
      <c r="AP941" s="12">
        <v>0.10007457565804589</v>
      </c>
      <c r="AQ941" s="8">
        <v>1914891</v>
      </c>
      <c r="AR941" s="16">
        <v>0.30676725593964638</v>
      </c>
      <c r="AS941" s="7">
        <v>74538.380692876599</v>
      </c>
      <c r="AT941" s="7">
        <v>483.80267812026278</v>
      </c>
      <c r="AU941" s="7">
        <v>80.633779686710469</v>
      </c>
      <c r="AV941" s="7">
        <v>182</v>
      </c>
      <c r="AW941" s="16">
        <v>0.44304274553137618</v>
      </c>
      <c r="AX941" s="16">
        <v>9.6456305451128488E-2</v>
      </c>
      <c r="AY941" s="7">
        <v>30638256</v>
      </c>
      <c r="AZ941" s="10">
        <v>16</v>
      </c>
      <c r="BA941" s="16">
        <v>0</v>
      </c>
      <c r="BB941" s="7">
        <v>1787782.5963065275</v>
      </c>
      <c r="BC941" s="16">
        <v>1.0345325647840723E-2</v>
      </c>
      <c r="BD941" s="13">
        <v>7850256.6799999997</v>
      </c>
      <c r="BE941" s="13">
        <v>4.0995840912093691</v>
      </c>
      <c r="BF941" s="16">
        <v>1.5113799418395706E-2</v>
      </c>
      <c r="BG941" s="44">
        <v>0.26344442140510832</v>
      </c>
      <c r="BH941" s="43">
        <v>25.69</v>
      </c>
      <c r="BI941" s="2">
        <v>22.523</v>
      </c>
    </row>
    <row r="942" spans="1:62" x14ac:dyDescent="0.2">
      <c r="A942" s="2">
        <v>2016</v>
      </c>
      <c r="B942" s="4" t="s">
        <v>7</v>
      </c>
      <c r="C942" s="4" t="s">
        <v>157</v>
      </c>
      <c r="D942" s="4" t="s">
        <v>227</v>
      </c>
      <c r="E942" s="52" t="s">
        <v>237</v>
      </c>
      <c r="F942" s="4" t="s">
        <v>115</v>
      </c>
      <c r="I942" s="7">
        <v>86150.475000000006</v>
      </c>
      <c r="J942" s="8">
        <v>86150.475000000006</v>
      </c>
      <c r="K942" s="16">
        <v>0.11548556430446211</v>
      </c>
      <c r="O942" s="7">
        <v>516902.85000000003</v>
      </c>
      <c r="P942" s="8">
        <v>516902.85000000003</v>
      </c>
      <c r="Q942" s="16">
        <v>0.11548556430446211</v>
      </c>
      <c r="R942" s="40"/>
      <c r="S942" s="16"/>
      <c r="T942" s="10">
        <v>27</v>
      </c>
      <c r="U942" s="16">
        <v>0</v>
      </c>
      <c r="V942" s="7"/>
      <c r="W942" s="7"/>
      <c r="X942" s="10">
        <v>6</v>
      </c>
      <c r="AA942" s="7">
        <v>1285200</v>
      </c>
      <c r="AD942" s="7">
        <v>56</v>
      </c>
      <c r="AE942" s="7">
        <v>3930</v>
      </c>
      <c r="AF942" s="7">
        <v>105</v>
      </c>
      <c r="AG942" s="8">
        <v>3825</v>
      </c>
      <c r="AH942" s="16">
        <v>0.11548556430446189</v>
      </c>
      <c r="AI942" s="7">
        <v>3546</v>
      </c>
      <c r="AJ942" s="7">
        <v>279</v>
      </c>
      <c r="AK942" s="12">
        <v>0.90229007633587788</v>
      </c>
      <c r="AL942" s="12">
        <v>0.95</v>
      </c>
      <c r="AN942" s="12">
        <v>0.92705882352941171</v>
      </c>
      <c r="AO942" s="12">
        <v>0.97328244274809161</v>
      </c>
      <c r="AP942" s="12">
        <v>4.3283461070676932E-2</v>
      </c>
      <c r="AQ942" s="8">
        <v>1785809</v>
      </c>
      <c r="AR942" s="16">
        <v>0.24021059444804038</v>
      </c>
      <c r="AS942" s="7">
        <v>70224.498623672829</v>
      </c>
      <c r="AT942" s="7">
        <v>466.87816993464054</v>
      </c>
      <c r="AU942" s="7">
        <v>77.81302832244009</v>
      </c>
      <c r="AV942" s="7">
        <v>182</v>
      </c>
      <c r="AW942" s="16">
        <v>0.42754411166175871</v>
      </c>
      <c r="AX942" s="16">
        <v>0.11181232114047868</v>
      </c>
      <c r="AY942" s="7">
        <v>28572944</v>
      </c>
      <c r="AZ942" s="10">
        <v>16</v>
      </c>
      <c r="BA942" s="16">
        <v>0</v>
      </c>
      <c r="BB942" s="7">
        <v>1775295.1760000377</v>
      </c>
      <c r="BC942" s="16">
        <v>-2.8480701602279272E-2</v>
      </c>
      <c r="BD942" s="13">
        <v>7299188.4199999999</v>
      </c>
      <c r="BE942" s="13">
        <v>4.087328723284517</v>
      </c>
      <c r="BF942" s="16">
        <v>1.4693375069376829E-2</v>
      </c>
      <c r="BG942" s="44">
        <v>0.25433657984851282</v>
      </c>
      <c r="BH942" s="43">
        <v>25.43</v>
      </c>
      <c r="BI942" s="2">
        <v>22.523</v>
      </c>
    </row>
    <row r="943" spans="1:62" x14ac:dyDescent="0.2">
      <c r="A943" s="2">
        <v>2017</v>
      </c>
      <c r="B943" s="4" t="s">
        <v>8</v>
      </c>
      <c r="C943" s="4" t="s">
        <v>157</v>
      </c>
      <c r="D943" s="4" t="s">
        <v>227</v>
      </c>
      <c r="E943" s="52" t="s">
        <v>237</v>
      </c>
      <c r="F943" s="4" t="s">
        <v>115</v>
      </c>
      <c r="I943" s="7">
        <v>85001.801999999996</v>
      </c>
      <c r="J943" s="8">
        <v>85001.801999999996</v>
      </c>
      <c r="K943" s="16">
        <v>0.17023255813953475</v>
      </c>
      <c r="O943" s="7">
        <v>510010.81199999998</v>
      </c>
      <c r="P943" s="8">
        <v>510010.81199999998</v>
      </c>
      <c r="Q943" s="16">
        <v>0.17023255813953475</v>
      </c>
      <c r="R943" s="40"/>
      <c r="S943" s="16"/>
      <c r="T943" s="10">
        <v>27</v>
      </c>
      <c r="U943" s="16">
        <v>0</v>
      </c>
      <c r="V943" s="7"/>
      <c r="W943" s="7"/>
      <c r="X943" s="10">
        <v>6</v>
      </c>
      <c r="AA943" s="7">
        <v>1268064</v>
      </c>
      <c r="AD943" s="7">
        <v>56</v>
      </c>
      <c r="AE943" s="7">
        <v>3806</v>
      </c>
      <c r="AF943" s="7">
        <v>32</v>
      </c>
      <c r="AG943" s="8">
        <v>3774</v>
      </c>
      <c r="AH943" s="16">
        <v>0.17023255813953497</v>
      </c>
      <c r="AI943" s="7">
        <v>3573</v>
      </c>
      <c r="AJ943" s="7">
        <v>201</v>
      </c>
      <c r="AK943" s="12">
        <v>0.9387808723068839</v>
      </c>
      <c r="AL943" s="12">
        <v>0.95</v>
      </c>
      <c r="AN943" s="12">
        <v>0.94674085850556444</v>
      </c>
      <c r="AO943" s="12">
        <v>0.9915922228060956</v>
      </c>
      <c r="AP943" s="12">
        <v>1.7746422893481828E-2</v>
      </c>
      <c r="AQ943" s="8">
        <v>1577019</v>
      </c>
      <c r="AR943" s="16">
        <v>0.28994022340154046</v>
      </c>
      <c r="AS943" s="7">
        <v>59086.511802173096</v>
      </c>
      <c r="AT943" s="7">
        <v>417.86406995230527</v>
      </c>
      <c r="AU943" s="7">
        <v>69.644011658717545</v>
      </c>
      <c r="AV943" s="7">
        <v>182</v>
      </c>
      <c r="AW943" s="16">
        <v>0.38265940471822829</v>
      </c>
      <c r="AX943" s="16">
        <v>0.10229391109432107</v>
      </c>
      <c r="AY943" s="7">
        <v>25232304</v>
      </c>
      <c r="AZ943" s="10">
        <v>16</v>
      </c>
      <c r="BA943" s="16">
        <v>0</v>
      </c>
      <c r="BB943" s="7">
        <v>1843431.9052229302</v>
      </c>
      <c r="BC943" s="16">
        <v>-1.5325801629905352E-2</v>
      </c>
      <c r="BD943" s="13">
        <v>6520376.5499999998</v>
      </c>
      <c r="BE943" s="13">
        <v>4.1346214281501998</v>
      </c>
      <c r="BF943" s="16">
        <v>1.4502246766476599E-2</v>
      </c>
      <c r="BG943" s="44">
        <v>0.25599065499111928</v>
      </c>
      <c r="BH943" s="43">
        <v>26.69</v>
      </c>
      <c r="BI943" s="2">
        <v>22.523</v>
      </c>
    </row>
    <row r="944" spans="1:62" x14ac:dyDescent="0.2">
      <c r="A944" s="2">
        <v>2017</v>
      </c>
      <c r="B944" s="4" t="s">
        <v>9</v>
      </c>
      <c r="C944" s="4" t="s">
        <v>157</v>
      </c>
      <c r="D944" s="4" t="s">
        <v>227</v>
      </c>
      <c r="E944" s="52" t="s">
        <v>237</v>
      </c>
      <c r="F944" s="4" t="s">
        <v>115</v>
      </c>
      <c r="I944" s="7">
        <v>75564.664999999994</v>
      </c>
      <c r="J944" s="8">
        <v>75564.664999999994</v>
      </c>
      <c r="K944" s="16">
        <v>0.18258724004229809</v>
      </c>
      <c r="O944" s="7">
        <v>453387.99</v>
      </c>
      <c r="P944" s="8">
        <v>453387.99</v>
      </c>
      <c r="Q944" s="16">
        <v>0.18258724004229809</v>
      </c>
      <c r="R944" s="40"/>
      <c r="S944" s="16"/>
      <c r="T944" s="10">
        <v>27</v>
      </c>
      <c r="U944" s="16">
        <v>0</v>
      </c>
      <c r="V944" s="7"/>
      <c r="W944" s="7"/>
      <c r="X944" s="10">
        <v>6</v>
      </c>
      <c r="AA944" s="7">
        <v>1127280</v>
      </c>
      <c r="AD944" s="7">
        <v>56</v>
      </c>
      <c r="AE944" s="7">
        <v>3404</v>
      </c>
      <c r="AF944" s="7">
        <v>49</v>
      </c>
      <c r="AG944" s="8">
        <v>3355</v>
      </c>
      <c r="AH944" s="16">
        <v>0.18258724004229809</v>
      </c>
      <c r="AI944" s="7">
        <v>3163</v>
      </c>
      <c r="AJ944" s="7">
        <v>192</v>
      </c>
      <c r="AK944" s="12">
        <v>0.92920094007050524</v>
      </c>
      <c r="AL944" s="12">
        <v>0.95</v>
      </c>
      <c r="AN944" s="12">
        <v>0.94277198211624436</v>
      </c>
      <c r="AO944" s="12">
        <v>0.98560517038777906</v>
      </c>
      <c r="AP944" s="12">
        <v>2.5947109038659599E-2</v>
      </c>
      <c r="AQ944" s="8">
        <v>1452871</v>
      </c>
      <c r="AR944" s="16">
        <v>0.11556018302032678</v>
      </c>
      <c r="AS944" s="7">
        <v>63003.946227233311</v>
      </c>
      <c r="AT944" s="7">
        <v>433.04649776453056</v>
      </c>
      <c r="AU944" s="7">
        <v>72.174416294088431</v>
      </c>
      <c r="AV944" s="7">
        <v>182</v>
      </c>
      <c r="AW944" s="16">
        <v>0.3965627268905958</v>
      </c>
      <c r="AX944" s="16">
        <v>-5.6678319156880042E-2</v>
      </c>
      <c r="AY944" s="7">
        <v>23245936</v>
      </c>
      <c r="AZ944" s="10">
        <v>16</v>
      </c>
      <c r="BA944" s="16">
        <v>0</v>
      </c>
      <c r="BB944" s="7">
        <v>1684091.3447513552</v>
      </c>
      <c r="BC944" s="16">
        <v>6.7451318490765605E-2</v>
      </c>
      <c r="BD944" s="13">
        <v>6007677.8000000007</v>
      </c>
      <c r="BE944" s="13">
        <v>4.1350386923546552</v>
      </c>
      <c r="BF944" s="16">
        <v>1.4159669708230944E-2</v>
      </c>
      <c r="BG944" s="44">
        <v>0.26057792394677093</v>
      </c>
      <c r="BH944" s="43">
        <v>23.06</v>
      </c>
      <c r="BI944" s="2">
        <v>22.523</v>
      </c>
    </row>
    <row r="945" spans="1:80" x14ac:dyDescent="0.2">
      <c r="A945" s="2">
        <v>2017</v>
      </c>
      <c r="B945" s="4" t="s">
        <v>10</v>
      </c>
      <c r="C945" s="4" t="s">
        <v>157</v>
      </c>
      <c r="D945" s="4" t="s">
        <v>227</v>
      </c>
      <c r="E945" s="52" t="s">
        <v>237</v>
      </c>
      <c r="F945" s="4" t="s">
        <v>115</v>
      </c>
      <c r="I945" s="7">
        <v>91803.747999999992</v>
      </c>
      <c r="J945" s="8">
        <v>91803.747999999992</v>
      </c>
      <c r="K945" s="16">
        <v>6.9535554972448121E-2</v>
      </c>
      <c r="O945" s="7">
        <v>550822.4879999999</v>
      </c>
      <c r="P945" s="8">
        <v>550822.4879999999</v>
      </c>
      <c r="Q945" s="16">
        <v>6.9535554972447899E-2</v>
      </c>
      <c r="R945" s="40"/>
      <c r="S945" s="16"/>
      <c r="T945" s="10">
        <v>27</v>
      </c>
      <c r="U945" s="16">
        <v>0</v>
      </c>
      <c r="V945" s="7"/>
      <c r="W945" s="7"/>
      <c r="X945" s="10">
        <v>6</v>
      </c>
      <c r="AA945" s="7">
        <v>1369536</v>
      </c>
      <c r="AD945" s="7">
        <v>56</v>
      </c>
      <c r="AE945" s="7">
        <v>4110</v>
      </c>
      <c r="AF945" s="7">
        <v>34</v>
      </c>
      <c r="AG945" s="8">
        <v>4076</v>
      </c>
      <c r="AH945" s="16">
        <v>6.9535554972448121E-2</v>
      </c>
      <c r="AI945" s="7">
        <v>3755</v>
      </c>
      <c r="AJ945" s="7">
        <v>321</v>
      </c>
      <c r="AK945" s="12">
        <v>0.91362530413625309</v>
      </c>
      <c r="AL945" s="12">
        <v>0.95</v>
      </c>
      <c r="AN945" s="12">
        <v>0.92124631992149164</v>
      </c>
      <c r="AO945" s="12">
        <v>0.99172749391727499</v>
      </c>
      <c r="AP945" s="12">
        <v>1.265351174525664E-2</v>
      </c>
      <c r="AQ945" s="8">
        <v>1993629</v>
      </c>
      <c r="AR945" s="16">
        <v>0.28312035192616491</v>
      </c>
      <c r="AS945" s="7">
        <v>74695.728737354817</v>
      </c>
      <c r="AT945" s="7">
        <v>489.1140824337586</v>
      </c>
      <c r="AU945" s="7">
        <v>81.519013738959771</v>
      </c>
      <c r="AV945" s="7">
        <v>182</v>
      </c>
      <c r="AW945" s="16">
        <v>0.44790666889538333</v>
      </c>
      <c r="AX945" s="16">
        <v>0.19969864111644142</v>
      </c>
      <c r="AY945" s="7">
        <v>31898064</v>
      </c>
      <c r="AZ945" s="10">
        <v>16</v>
      </c>
      <c r="BA945" s="16">
        <v>0</v>
      </c>
      <c r="BB945" s="7">
        <v>1984750.4091511241</v>
      </c>
      <c r="BC945" s="16">
        <v>-8.4676858389205412E-2</v>
      </c>
      <c r="BD945" s="13">
        <v>8162213.6400000006</v>
      </c>
      <c r="BE945" s="13">
        <v>4.0941487307819058</v>
      </c>
      <c r="BF945" s="16">
        <v>1.3796960315420373E-2</v>
      </c>
      <c r="BG945" s="44">
        <v>0.25906073353160314</v>
      </c>
      <c r="BH945" s="43">
        <v>26.69</v>
      </c>
      <c r="BI945" s="2">
        <v>22.523</v>
      </c>
    </row>
    <row r="946" spans="1:80" x14ac:dyDescent="0.2">
      <c r="A946" s="2">
        <v>2017</v>
      </c>
      <c r="B946" s="4" t="s">
        <v>0</v>
      </c>
      <c r="C946" s="4" t="s">
        <v>157</v>
      </c>
      <c r="D946" s="4" t="s">
        <v>227</v>
      </c>
      <c r="E946" s="52" t="s">
        <v>237</v>
      </c>
      <c r="F946" s="4" t="s">
        <v>115</v>
      </c>
      <c r="I946" s="7">
        <v>82501.748999999996</v>
      </c>
      <c r="J946" s="8">
        <v>82501.748999999996</v>
      </c>
      <c r="K946" s="16">
        <v>-6.7938931297710003E-2</v>
      </c>
      <c r="O946" s="7">
        <v>495010.49399999995</v>
      </c>
      <c r="P946" s="8">
        <v>495010.49399999995</v>
      </c>
      <c r="Q946" s="16">
        <v>-6.7938931297710003E-2</v>
      </c>
      <c r="R946" s="40"/>
      <c r="S946" s="16"/>
      <c r="T946" s="10">
        <v>27</v>
      </c>
      <c r="U946" s="16">
        <v>0</v>
      </c>
      <c r="V946" s="7"/>
      <c r="W946" s="7"/>
      <c r="X946" s="10">
        <v>6</v>
      </c>
      <c r="AA946" s="7">
        <v>1230768</v>
      </c>
      <c r="AD946" s="7">
        <v>56</v>
      </c>
      <c r="AE946" s="7">
        <v>3912</v>
      </c>
      <c r="AF946" s="7">
        <v>249</v>
      </c>
      <c r="AG946" s="8">
        <v>3663</v>
      </c>
      <c r="AH946" s="16">
        <v>-6.7938931297709892E-2</v>
      </c>
      <c r="AI946" s="7">
        <v>3401</v>
      </c>
      <c r="AJ946" s="7">
        <v>262</v>
      </c>
      <c r="AK946" s="12">
        <v>0.8693762781186094</v>
      </c>
      <c r="AL946" s="12">
        <v>0.95</v>
      </c>
      <c r="AN946" s="12">
        <v>0.92847392847392851</v>
      </c>
      <c r="AO946" s="12">
        <v>0.93634969325153372</v>
      </c>
      <c r="AP946" s="12">
        <v>3.4562670513903937E-2</v>
      </c>
      <c r="AQ946" s="8">
        <v>1700588</v>
      </c>
      <c r="AR946" s="16">
        <v>5.3548860330377757E-2</v>
      </c>
      <c r="AS946" s="7">
        <v>70446.893123446556</v>
      </c>
      <c r="AT946" s="7">
        <v>464.26098826098826</v>
      </c>
      <c r="AU946" s="7">
        <v>77.376831376831376</v>
      </c>
      <c r="AV946" s="7">
        <v>182</v>
      </c>
      <c r="AW946" s="16">
        <v>0.42514742514742515</v>
      </c>
      <c r="AX946" s="16">
        <v>0.13034316710302618</v>
      </c>
      <c r="AY946" s="7">
        <v>27209408</v>
      </c>
      <c r="AZ946" s="10">
        <v>16</v>
      </c>
      <c r="BA946" s="16">
        <v>0</v>
      </c>
      <c r="BB946" s="7">
        <v>1742696.8690522779</v>
      </c>
      <c r="BC946" s="16">
        <v>-7.5303102759664675E-2</v>
      </c>
      <c r="BD946" s="13">
        <v>6950204.4400000013</v>
      </c>
      <c r="BE946" s="13">
        <v>4.0869419518425403</v>
      </c>
      <c r="BF946" s="16">
        <v>1.3557328252100941E-2</v>
      </c>
      <c r="BG946" s="44">
        <v>0.2611111188913478</v>
      </c>
      <c r="BH946" s="43">
        <v>24.14</v>
      </c>
      <c r="BI946" s="2">
        <v>22.523</v>
      </c>
    </row>
    <row r="947" spans="1:80" x14ac:dyDescent="0.2">
      <c r="A947" s="2">
        <v>2017</v>
      </c>
      <c r="B947" s="4" t="s">
        <v>1</v>
      </c>
      <c r="C947" s="4" t="s">
        <v>157</v>
      </c>
      <c r="D947" s="4" t="s">
        <v>227</v>
      </c>
      <c r="E947" s="52" t="s">
        <v>237</v>
      </c>
      <c r="F947" s="4" t="s">
        <v>115</v>
      </c>
      <c r="I947" s="7">
        <v>91691.133000000002</v>
      </c>
      <c r="J947" s="8">
        <v>91691.133000000002</v>
      </c>
      <c r="K947" s="16">
        <v>1.8004501125281402E-2</v>
      </c>
      <c r="O947" s="7">
        <v>550146.79799999995</v>
      </c>
      <c r="P947" s="8">
        <v>550146.79799999995</v>
      </c>
      <c r="Q947" s="16">
        <v>1.8004501125281402E-2</v>
      </c>
      <c r="R947" s="40"/>
      <c r="S947" s="16"/>
      <c r="T947" s="10">
        <v>27</v>
      </c>
      <c r="U947" s="16">
        <v>0</v>
      </c>
      <c r="V947" s="7"/>
      <c r="W947" s="7"/>
      <c r="X947" s="10">
        <v>6</v>
      </c>
      <c r="AA947" s="7">
        <v>1367856</v>
      </c>
      <c r="AD947" s="7">
        <v>56</v>
      </c>
      <c r="AE947" s="7">
        <v>4124</v>
      </c>
      <c r="AF947" s="7">
        <v>53</v>
      </c>
      <c r="AG947" s="8">
        <v>4071</v>
      </c>
      <c r="AH947" s="16">
        <v>1.8004501125281402E-2</v>
      </c>
      <c r="AI947" s="7">
        <v>3760</v>
      </c>
      <c r="AJ947" s="7">
        <v>311</v>
      </c>
      <c r="AK947" s="12">
        <v>0.91173617846750732</v>
      </c>
      <c r="AL947" s="12">
        <v>0.95</v>
      </c>
      <c r="AN947" s="12">
        <v>0.92360599361336282</v>
      </c>
      <c r="AO947" s="12">
        <v>0.98714839961202716</v>
      </c>
      <c r="AP947" s="12">
        <v>3.0265095804696829E-2</v>
      </c>
      <c r="AQ947" s="8">
        <v>2085589</v>
      </c>
      <c r="AR947" s="16">
        <v>0.25695893406234438</v>
      </c>
      <c r="AS947" s="7">
        <v>80030.276285495012</v>
      </c>
      <c r="AT947" s="7">
        <v>512.30385654630311</v>
      </c>
      <c r="AU947" s="7">
        <v>85.383976091050513</v>
      </c>
      <c r="AV947" s="7">
        <v>182</v>
      </c>
      <c r="AW947" s="16">
        <v>0.46914272577500282</v>
      </c>
      <c r="AX947" s="16">
        <v>0.23472826757929632</v>
      </c>
      <c r="AY947" s="7">
        <v>33369424</v>
      </c>
      <c r="AZ947" s="10">
        <v>16</v>
      </c>
      <c r="BA947" s="16">
        <v>0</v>
      </c>
      <c r="BB947" s="7">
        <v>2097023.4258959254</v>
      </c>
      <c r="BC947" s="16">
        <v>-0.1107367239841222</v>
      </c>
      <c r="BD947" s="13">
        <v>8554592.4000000022</v>
      </c>
      <c r="BE947" s="13">
        <v>4.1017632908497319</v>
      </c>
      <c r="BF947" s="16">
        <v>1.3397021861020901E-2</v>
      </c>
      <c r="BG947" s="44">
        <v>0.25649608753400427</v>
      </c>
      <c r="BH947" s="43">
        <v>26.06</v>
      </c>
      <c r="BI947" s="2">
        <v>22.523</v>
      </c>
    </row>
    <row r="948" spans="1:80" x14ac:dyDescent="0.2">
      <c r="A948" s="2">
        <v>2017</v>
      </c>
      <c r="B948" s="4" t="s">
        <v>2</v>
      </c>
      <c r="C948" s="4" t="s">
        <v>157</v>
      </c>
      <c r="D948" s="4" t="s">
        <v>227</v>
      </c>
      <c r="E948" s="52" t="s">
        <v>237</v>
      </c>
      <c r="F948" s="4" t="s">
        <v>115</v>
      </c>
      <c r="I948" s="7">
        <v>89911.815999999992</v>
      </c>
      <c r="J948" s="8">
        <v>89911.815999999992</v>
      </c>
      <c r="K948" s="16">
        <v>2.9396596183599577E-2</v>
      </c>
      <c r="O948" s="7">
        <v>539470.89599999995</v>
      </c>
      <c r="P948" s="8">
        <v>539470.89599999995</v>
      </c>
      <c r="Q948" s="16">
        <v>2.9396596183599799E-2</v>
      </c>
      <c r="R948" s="40"/>
      <c r="S948" s="16"/>
      <c r="T948" s="10">
        <v>27</v>
      </c>
      <c r="U948" s="16">
        <v>0</v>
      </c>
      <c r="V948" s="7"/>
      <c r="W948" s="7"/>
      <c r="X948" s="10">
        <v>6</v>
      </c>
      <c r="AA948" s="7">
        <v>1341312</v>
      </c>
      <c r="AD948" s="7">
        <v>56</v>
      </c>
      <c r="AE948" s="7">
        <v>4014</v>
      </c>
      <c r="AF948" s="7">
        <v>22</v>
      </c>
      <c r="AG948" s="8">
        <v>3992</v>
      </c>
      <c r="AH948" s="16">
        <v>2.9396596183599799E-2</v>
      </c>
      <c r="AI948" s="7">
        <v>3704</v>
      </c>
      <c r="AJ948" s="7">
        <v>288</v>
      </c>
      <c r="AK948" s="12">
        <v>0.92277030393622317</v>
      </c>
      <c r="AL948" s="12">
        <v>0.95</v>
      </c>
      <c r="AN948" s="12">
        <v>0.92785571142284573</v>
      </c>
      <c r="AO948" s="12">
        <v>0.99451918285999008</v>
      </c>
      <c r="AP948" s="12">
        <v>2.6012104048416251E-2</v>
      </c>
      <c r="AQ948" s="8">
        <v>2063761</v>
      </c>
      <c r="AR948" s="16">
        <v>0.35887287404607804</v>
      </c>
      <c r="AS948" s="7">
        <v>83485.47734627832</v>
      </c>
      <c r="AT948" s="7">
        <v>516.97419839679355</v>
      </c>
      <c r="AU948" s="7">
        <v>86.162366399465597</v>
      </c>
      <c r="AV948" s="7">
        <v>182</v>
      </c>
      <c r="AW948" s="16">
        <v>0.4734195956014593</v>
      </c>
      <c r="AX948" s="16">
        <v>0.32006738615999275</v>
      </c>
      <c r="AY948" s="7">
        <v>33020176</v>
      </c>
      <c r="AZ948" s="10">
        <v>16</v>
      </c>
      <c r="BA948" s="16">
        <v>0</v>
      </c>
      <c r="BB948" s="7">
        <v>2079853.78070894</v>
      </c>
      <c r="BC948" s="16">
        <v>-0.15155316343843478</v>
      </c>
      <c r="BD948" s="13">
        <v>8438805.3000000007</v>
      </c>
      <c r="BE948" s="13">
        <v>4.0890419481713245</v>
      </c>
      <c r="BF948" s="16">
        <v>1.3116268359229731E-2</v>
      </c>
      <c r="BG948" s="44">
        <v>0.24955500538111267</v>
      </c>
      <c r="BH948" s="43">
        <v>24.72</v>
      </c>
      <c r="BI948" s="2">
        <v>22.523</v>
      </c>
    </row>
    <row r="949" spans="1:80" x14ac:dyDescent="0.2">
      <c r="A949" s="2">
        <v>2017</v>
      </c>
      <c r="B949" s="4" t="s">
        <v>3</v>
      </c>
      <c r="C949" s="4" t="s">
        <v>157</v>
      </c>
      <c r="D949" s="4" t="s">
        <v>227</v>
      </c>
      <c r="E949" s="52" t="s">
        <v>237</v>
      </c>
      <c r="F949" s="4" t="s">
        <v>115</v>
      </c>
      <c r="I949" s="7">
        <v>92028.978000000003</v>
      </c>
      <c r="J949" s="8">
        <v>92028.978000000003</v>
      </c>
      <c r="K949" s="16">
        <v>7.3964497041421051E-3</v>
      </c>
      <c r="O949" s="7">
        <v>552173.86800000002</v>
      </c>
      <c r="P949" s="8">
        <v>552173.86800000002</v>
      </c>
      <c r="Q949" s="16">
        <v>7.3964497041421051E-3</v>
      </c>
      <c r="R949" s="40"/>
      <c r="S949" s="16"/>
      <c r="T949" s="10">
        <v>27</v>
      </c>
      <c r="U949" s="16">
        <v>0</v>
      </c>
      <c r="V949" s="7"/>
      <c r="W949" s="7"/>
      <c r="X949" s="10">
        <v>6</v>
      </c>
      <c r="AA949" s="7">
        <v>1372896</v>
      </c>
      <c r="AD949" s="7">
        <v>56</v>
      </c>
      <c r="AE949" s="7">
        <v>4124</v>
      </c>
      <c r="AF949" s="7">
        <v>38</v>
      </c>
      <c r="AG949" s="8">
        <v>4086</v>
      </c>
      <c r="AH949" s="16">
        <v>7.3964497041421051E-3</v>
      </c>
      <c r="AI949" s="7">
        <v>3916</v>
      </c>
      <c r="AJ949" s="7">
        <v>170</v>
      </c>
      <c r="AK949" s="12">
        <v>0.94956353055286125</v>
      </c>
      <c r="AL949" s="12">
        <v>0.95</v>
      </c>
      <c r="AN949" s="12">
        <v>0.95839451786588348</v>
      </c>
      <c r="AO949" s="12">
        <v>0.99078564500484967</v>
      </c>
      <c r="AP949" s="12">
        <v>3.7983488508417373E-2</v>
      </c>
      <c r="AQ949" s="8">
        <v>2007197</v>
      </c>
      <c r="AR949" s="16">
        <v>0.25416577107066618</v>
      </c>
      <c r="AS949" s="7">
        <v>76030.189393939392</v>
      </c>
      <c r="AT949" s="7">
        <v>491.23764072442486</v>
      </c>
      <c r="AU949" s="7">
        <v>81.872940120737482</v>
      </c>
      <c r="AV949" s="7">
        <v>182</v>
      </c>
      <c r="AW949" s="16">
        <v>0.44985131934471145</v>
      </c>
      <c r="AX949" s="16">
        <v>0.2449575054974602</v>
      </c>
      <c r="AY949" s="7">
        <v>32115152</v>
      </c>
      <c r="AZ949" s="10">
        <v>16</v>
      </c>
      <c r="BA949" s="16">
        <v>0</v>
      </c>
      <c r="BB949" s="7">
        <v>1959397.0961682296</v>
      </c>
      <c r="BC949" s="16">
        <v>-0.11720111395705994</v>
      </c>
      <c r="BD949" s="13">
        <v>8239713.7000000002</v>
      </c>
      <c r="BE949" s="13">
        <v>4.1050847026973436</v>
      </c>
      <c r="BF949" s="16">
        <v>1.2936036870474047E-2</v>
      </c>
      <c r="BG949" s="44">
        <v>0.23512329025799944</v>
      </c>
      <c r="BH949" s="43">
        <v>26.400000000000002</v>
      </c>
      <c r="BI949" s="2">
        <v>22.523</v>
      </c>
    </row>
    <row r="950" spans="1:80" x14ac:dyDescent="0.2">
      <c r="A950" s="2">
        <v>2017</v>
      </c>
      <c r="B950" s="4" t="s">
        <v>4</v>
      </c>
      <c r="C950" s="4" t="s">
        <v>157</v>
      </c>
      <c r="D950" s="4" t="s">
        <v>227</v>
      </c>
      <c r="E950" s="52" t="s">
        <v>237</v>
      </c>
      <c r="F950" s="4" t="s">
        <v>115</v>
      </c>
      <c r="I950" s="7">
        <v>92794.76</v>
      </c>
      <c r="J950" s="8">
        <v>92794.76</v>
      </c>
      <c r="K950" s="16">
        <v>1.2150668286754485E-3</v>
      </c>
      <c r="O950" s="7">
        <v>556768.55999999994</v>
      </c>
      <c r="P950" s="8">
        <v>556768.55999999994</v>
      </c>
      <c r="Q950" s="16">
        <v>1.2150668286754485E-3</v>
      </c>
      <c r="R950" s="40"/>
      <c r="S950" s="16"/>
      <c r="T950" s="10">
        <v>27</v>
      </c>
      <c r="U950" s="16">
        <v>0</v>
      </c>
      <c r="V950" s="7"/>
      <c r="W950" s="7"/>
      <c r="X950" s="10">
        <v>6</v>
      </c>
      <c r="AA950" s="7">
        <v>1384320</v>
      </c>
      <c r="AD950" s="7">
        <v>56</v>
      </c>
      <c r="AE950" s="7">
        <v>4158</v>
      </c>
      <c r="AF950" s="7">
        <v>38</v>
      </c>
      <c r="AG950" s="8">
        <v>4120</v>
      </c>
      <c r="AH950" s="16">
        <v>1.2150668286756705E-3</v>
      </c>
      <c r="AI950" s="7">
        <v>3852</v>
      </c>
      <c r="AJ950" s="7">
        <v>268</v>
      </c>
      <c r="AK950" s="12">
        <v>0.92640692640692646</v>
      </c>
      <c r="AL950" s="12">
        <v>0.95</v>
      </c>
      <c r="AN950" s="12">
        <v>0.93495145631067966</v>
      </c>
      <c r="AO950" s="12">
        <v>0.99086099086099089</v>
      </c>
      <c r="AP950" s="12">
        <v>3.2138833685650958E-3</v>
      </c>
      <c r="AQ950" s="8">
        <v>2262257</v>
      </c>
      <c r="AR950" s="16">
        <v>0.21156230402046239</v>
      </c>
      <c r="AS950" s="7">
        <v>84760.472086923939</v>
      </c>
      <c r="AT950" s="7">
        <v>549.09150485436896</v>
      </c>
      <c r="AU950" s="7">
        <v>91.515250809061499</v>
      </c>
      <c r="AV950" s="7">
        <v>182</v>
      </c>
      <c r="AW950" s="16">
        <v>0.50283104840143678</v>
      </c>
      <c r="AX950" s="16">
        <v>0.21009196141849573</v>
      </c>
      <c r="AY950" s="7">
        <v>36196112</v>
      </c>
      <c r="AZ950" s="10">
        <v>16</v>
      </c>
      <c r="BA950" s="16">
        <v>0</v>
      </c>
      <c r="BB950" s="7">
        <v>2154900.6961455671</v>
      </c>
      <c r="BC950" s="16">
        <v>-0.10448157900665622</v>
      </c>
      <c r="BD950" s="13">
        <v>9224418.0800000019</v>
      </c>
      <c r="BE950" s="13">
        <v>4.0775288041986393</v>
      </c>
      <c r="BF950" s="16">
        <v>1.262702473803274E-2</v>
      </c>
      <c r="BG950" s="44">
        <v>0.23039844276966759</v>
      </c>
      <c r="BH950" s="43">
        <v>26.69</v>
      </c>
      <c r="BI950" s="2">
        <v>22.523</v>
      </c>
      <c r="CB950" s="2">
        <v>0.954666666666667</v>
      </c>
    </row>
    <row r="951" spans="1:80" x14ac:dyDescent="0.2">
      <c r="A951" s="2">
        <v>2017</v>
      </c>
      <c r="B951" s="4" t="s">
        <v>11</v>
      </c>
      <c r="C951" s="4" t="s">
        <v>157</v>
      </c>
      <c r="D951" s="4" t="s">
        <v>227</v>
      </c>
      <c r="E951" s="52" t="s">
        <v>237</v>
      </c>
      <c r="F951" s="4" t="s">
        <v>115</v>
      </c>
      <c r="I951" s="7">
        <v>87546.900999999998</v>
      </c>
      <c r="J951" s="8">
        <v>87546.900999999998</v>
      </c>
      <c r="K951" s="16">
        <v>-2.9463171036204772E-2</v>
      </c>
      <c r="O951" s="7">
        <v>525281.40599999996</v>
      </c>
      <c r="P951" s="8">
        <v>525281.40599999996</v>
      </c>
      <c r="Q951" s="16">
        <v>-2.9463171036204883E-2</v>
      </c>
      <c r="R951" s="40"/>
      <c r="S951" s="16"/>
      <c r="T951" s="10">
        <v>27</v>
      </c>
      <c r="U951" s="16">
        <v>0</v>
      </c>
      <c r="V951" s="7"/>
      <c r="W951" s="7"/>
      <c r="X951" s="10">
        <v>6</v>
      </c>
      <c r="AA951" s="7">
        <v>1306032</v>
      </c>
      <c r="AD951" s="7">
        <v>56</v>
      </c>
      <c r="AE951" s="7">
        <v>4014</v>
      </c>
      <c r="AF951" s="7">
        <v>127</v>
      </c>
      <c r="AG951" s="8">
        <v>3887</v>
      </c>
      <c r="AH951" s="16">
        <v>-2.9463171036204772E-2</v>
      </c>
      <c r="AI951" s="7">
        <v>3521</v>
      </c>
      <c r="AJ951" s="7">
        <v>366</v>
      </c>
      <c r="AK951" s="12">
        <v>0.87717987045341306</v>
      </c>
      <c r="AL951" s="12">
        <v>0.95</v>
      </c>
      <c r="AN951" s="12">
        <v>0.90583997941857475</v>
      </c>
      <c r="AO951" s="12">
        <v>0.96836073741903339</v>
      </c>
      <c r="AP951" s="12">
        <v>-3.4879191920353381E-2</v>
      </c>
      <c r="AQ951" s="8">
        <v>2144120</v>
      </c>
      <c r="AR951" s="16">
        <v>0.20038943290932032</v>
      </c>
      <c r="AS951" s="7">
        <v>82371.11025739531</v>
      </c>
      <c r="AT951" s="7">
        <v>551.61306920504239</v>
      </c>
      <c r="AU951" s="7">
        <v>91.935511534173727</v>
      </c>
      <c r="AV951" s="7">
        <v>182</v>
      </c>
      <c r="AW951" s="16">
        <v>0.50514017326469085</v>
      </c>
      <c r="AX951" s="16">
        <v>0.23683037787543793</v>
      </c>
      <c r="AY951" s="7">
        <v>34305920</v>
      </c>
      <c r="AZ951" s="10">
        <v>16</v>
      </c>
      <c r="BA951" s="16">
        <v>0</v>
      </c>
      <c r="BB951" s="7">
        <v>1995212.6768678655</v>
      </c>
      <c r="BC951" s="16">
        <v>-0.12779574233699525</v>
      </c>
      <c r="BD951" s="13">
        <v>8723346.3499999996</v>
      </c>
      <c r="BE951" s="13">
        <v>4.0684972622800961</v>
      </c>
      <c r="BF951" s="16">
        <v>1.2350979142837656E-2</v>
      </c>
      <c r="BG951" s="44">
        <v>0.23219050215884038</v>
      </c>
      <c r="BH951" s="43">
        <v>26.03</v>
      </c>
      <c r="BI951" s="2">
        <v>22.523</v>
      </c>
    </row>
    <row r="952" spans="1:80" x14ac:dyDescent="0.2">
      <c r="A952" s="2">
        <v>2017</v>
      </c>
      <c r="B952" s="4" t="s">
        <v>5</v>
      </c>
      <c r="C952" s="4" t="s">
        <v>157</v>
      </c>
      <c r="D952" s="4" t="s">
        <v>227</v>
      </c>
      <c r="E952" s="52" t="s">
        <v>237</v>
      </c>
      <c r="F952" s="4" t="s">
        <v>115</v>
      </c>
      <c r="I952" s="7">
        <v>91465.903000000006</v>
      </c>
      <c r="J952" s="8">
        <v>91465.903000000006</v>
      </c>
      <c r="K952" s="16">
        <v>6.4436183395293334E-3</v>
      </c>
      <c r="O952" s="7">
        <v>548795.41800000006</v>
      </c>
      <c r="P952" s="8">
        <v>548795.41800000006</v>
      </c>
      <c r="Q952" s="16">
        <v>6.4436183395293334E-3</v>
      </c>
      <c r="R952" s="40"/>
      <c r="S952" s="16"/>
      <c r="T952" s="10">
        <v>27</v>
      </c>
      <c r="U952" s="16">
        <v>0</v>
      </c>
      <c r="V952" s="7"/>
      <c r="W952" s="7"/>
      <c r="X952" s="10">
        <v>6</v>
      </c>
      <c r="AA952" s="7">
        <v>1364496</v>
      </c>
      <c r="AD952" s="7">
        <v>56</v>
      </c>
      <c r="AE952" s="7">
        <v>4124</v>
      </c>
      <c r="AF952" s="7">
        <v>63</v>
      </c>
      <c r="AG952" s="8">
        <v>4061</v>
      </c>
      <c r="AH952" s="16">
        <v>6.4436183395291113E-3</v>
      </c>
      <c r="AI952" s="7">
        <v>3843</v>
      </c>
      <c r="AJ952" s="7">
        <v>218</v>
      </c>
      <c r="AK952" s="12">
        <v>0.93186226964112517</v>
      </c>
      <c r="AL952" s="12">
        <v>0.95</v>
      </c>
      <c r="AN952" s="12">
        <v>0.9463186407288845</v>
      </c>
      <c r="AO952" s="12">
        <v>0.98472356935014549</v>
      </c>
      <c r="AP952" s="12">
        <v>-1.9875286615135268E-3</v>
      </c>
      <c r="AQ952" s="8">
        <v>2298835</v>
      </c>
      <c r="AR952" s="16">
        <v>0.21449435845634568</v>
      </c>
      <c r="AS952" s="7">
        <v>88213.161933998475</v>
      </c>
      <c r="AT952" s="7">
        <v>566.07608963309531</v>
      </c>
      <c r="AU952" s="7">
        <v>94.346014938849223</v>
      </c>
      <c r="AV952" s="7">
        <v>182</v>
      </c>
      <c r="AW952" s="16">
        <v>0.51838469746620452</v>
      </c>
      <c r="AX952" s="16">
        <v>0.20671872355857057</v>
      </c>
      <c r="AY952" s="7">
        <v>36781360</v>
      </c>
      <c r="AZ952" s="10">
        <v>16</v>
      </c>
      <c r="BA952" s="16">
        <v>0</v>
      </c>
      <c r="BB952" s="7">
        <v>2111291.3444803669</v>
      </c>
      <c r="BC952" s="16">
        <v>-0.10226939097753082</v>
      </c>
      <c r="BD952" s="13">
        <v>9341530.959999999</v>
      </c>
      <c r="BE952" s="13">
        <v>4.0635934984459512</v>
      </c>
      <c r="BF952" s="16">
        <v>1.2097883361961069E-2</v>
      </c>
      <c r="BG952" s="44">
        <v>0.22896002905045212</v>
      </c>
      <c r="BH952" s="43">
        <v>26.06</v>
      </c>
      <c r="BI952" s="2">
        <v>22.523</v>
      </c>
    </row>
    <row r="953" spans="1:80" x14ac:dyDescent="0.2">
      <c r="A953" s="2">
        <v>2017</v>
      </c>
      <c r="B953" s="4" t="s">
        <v>6</v>
      </c>
      <c r="C953" s="4" t="s">
        <v>157</v>
      </c>
      <c r="D953" s="4" t="s">
        <v>227</v>
      </c>
      <c r="E953" s="52" t="s">
        <v>237</v>
      </c>
      <c r="F953" s="4" t="s">
        <v>115</v>
      </c>
      <c r="I953" s="7">
        <v>89146.034</v>
      </c>
      <c r="J953" s="8">
        <v>89146.034</v>
      </c>
      <c r="K953" s="16">
        <v>0</v>
      </c>
      <c r="O953" s="7">
        <v>534876.20400000003</v>
      </c>
      <c r="P953" s="8">
        <v>534876.20400000003</v>
      </c>
      <c r="Q953" s="16">
        <v>0</v>
      </c>
      <c r="R953" s="40"/>
      <c r="S953" s="16"/>
      <c r="T953" s="10">
        <v>27</v>
      </c>
      <c r="U953" s="16">
        <v>0</v>
      </c>
      <c r="V953" s="7"/>
      <c r="W953" s="7"/>
      <c r="X953" s="10">
        <v>6</v>
      </c>
      <c r="AA953" s="7">
        <v>1329888</v>
      </c>
      <c r="AD953" s="7">
        <v>56</v>
      </c>
      <c r="AE953" s="7">
        <v>4014</v>
      </c>
      <c r="AF953" s="7">
        <v>56</v>
      </c>
      <c r="AG953" s="8">
        <v>3958</v>
      </c>
      <c r="AH953" s="16">
        <v>0</v>
      </c>
      <c r="AI953" s="7">
        <v>3638</v>
      </c>
      <c r="AJ953" s="7">
        <v>320</v>
      </c>
      <c r="AK953" s="12">
        <v>0.9063278525161933</v>
      </c>
      <c r="AL953" s="12">
        <v>0.95</v>
      </c>
      <c r="AN953" s="12">
        <v>0.91915108640727639</v>
      </c>
      <c r="AO953" s="12">
        <v>0.9860488290981565</v>
      </c>
      <c r="AP953" s="12">
        <v>-1.4626218851571005E-2</v>
      </c>
      <c r="AQ953" s="8">
        <v>2286008</v>
      </c>
      <c r="AR953" s="16">
        <v>0.19380580931238378</v>
      </c>
      <c r="AS953" s="7">
        <v>88984.351887894125</v>
      </c>
      <c r="AT953" s="7">
        <v>577.56644770085904</v>
      </c>
      <c r="AU953" s="7">
        <v>96.261074616809836</v>
      </c>
      <c r="AV953" s="7">
        <v>182</v>
      </c>
      <c r="AW953" s="16">
        <v>0.52890700338906504</v>
      </c>
      <c r="AX953" s="16">
        <v>0.19380580931238378</v>
      </c>
      <c r="AY953" s="7">
        <v>36576128</v>
      </c>
      <c r="AZ953" s="10">
        <v>16</v>
      </c>
      <c r="BA953" s="16">
        <v>0</v>
      </c>
      <c r="BB953" s="7">
        <v>2134265.2492583087</v>
      </c>
      <c r="BC953" s="16">
        <v>-9.8365526541348988E-2</v>
      </c>
      <c r="BD953" s="13">
        <v>9284758.7200000007</v>
      </c>
      <c r="BE953" s="13">
        <v>4.0615600295362047</v>
      </c>
      <c r="BF953" s="16">
        <v>1.1862760321792018E-2</v>
      </c>
      <c r="BG953" s="44">
        <v>0.22860520127745754</v>
      </c>
      <c r="BH953" s="43">
        <v>25.69</v>
      </c>
      <c r="BI953" s="2">
        <v>22.523</v>
      </c>
    </row>
    <row r="954" spans="1:80" x14ac:dyDescent="0.2">
      <c r="A954" s="2">
        <v>2017</v>
      </c>
      <c r="B954" s="4" t="s">
        <v>7</v>
      </c>
      <c r="C954" s="4" t="s">
        <v>157</v>
      </c>
      <c r="D954" s="4" t="s">
        <v>227</v>
      </c>
      <c r="E954" s="52" t="s">
        <v>237</v>
      </c>
      <c r="F954" s="4" t="s">
        <v>115</v>
      </c>
      <c r="I954" s="7">
        <v>84055.835999999996</v>
      </c>
      <c r="J954" s="8">
        <v>84055.835999999996</v>
      </c>
      <c r="K954" s="16">
        <v>-2.431372549019617E-2</v>
      </c>
      <c r="O954" s="7">
        <v>504335.01599999995</v>
      </c>
      <c r="P954" s="8">
        <v>504335.01599999995</v>
      </c>
      <c r="Q954" s="16">
        <v>-2.4313725490196281E-2</v>
      </c>
      <c r="R954" s="40"/>
      <c r="S954" s="16"/>
      <c r="T954" s="10">
        <v>27</v>
      </c>
      <c r="U954" s="16">
        <v>0</v>
      </c>
      <c r="V954" s="7"/>
      <c r="W954" s="7"/>
      <c r="X954" s="10">
        <v>6</v>
      </c>
      <c r="AA954" s="7">
        <v>1253952</v>
      </c>
      <c r="AD954" s="7">
        <v>56</v>
      </c>
      <c r="AE954" s="7">
        <v>3832</v>
      </c>
      <c r="AF954" s="7">
        <v>100</v>
      </c>
      <c r="AG954" s="8">
        <v>3732</v>
      </c>
      <c r="AH954" s="16">
        <v>-2.4313725490196059E-2</v>
      </c>
      <c r="AI954" s="7">
        <v>3451</v>
      </c>
      <c r="AJ954" s="7">
        <v>281</v>
      </c>
      <c r="AK954" s="12">
        <v>0.90057411273486432</v>
      </c>
      <c r="AL954" s="12">
        <v>0.95</v>
      </c>
      <c r="AN954" s="12">
        <v>0.92470525187566988</v>
      </c>
      <c r="AO954" s="12">
        <v>0.97390396659707723</v>
      </c>
      <c r="AP954" s="12">
        <v>-2.5387511493407677E-3</v>
      </c>
      <c r="AQ954" s="8">
        <v>2096416</v>
      </c>
      <c r="AR954" s="16">
        <v>0.17393069471595224</v>
      </c>
      <c r="AS954" s="7">
        <v>83389.657915672229</v>
      </c>
      <c r="AT954" s="7">
        <v>561.74062165058945</v>
      </c>
      <c r="AU954" s="7">
        <v>93.623436941764908</v>
      </c>
      <c r="AV954" s="7">
        <v>182</v>
      </c>
      <c r="AW954" s="16">
        <v>0.51441448869101603</v>
      </c>
      <c r="AX954" s="16">
        <v>0.20318459466466177</v>
      </c>
      <c r="AY954" s="7">
        <v>33542656</v>
      </c>
      <c r="AZ954" s="10">
        <v>16</v>
      </c>
      <c r="BA954" s="16">
        <v>0</v>
      </c>
      <c r="BB954" s="7">
        <v>2084073.499287603</v>
      </c>
      <c r="BC954" s="16">
        <v>-0.10670891754530418</v>
      </c>
      <c r="BD954" s="13">
        <v>8533977.5099999998</v>
      </c>
      <c r="BE954" s="13">
        <v>4.070746221169844</v>
      </c>
      <c r="BF954" s="16">
        <v>1.1533376192846037E-2</v>
      </c>
      <c r="BG954" s="44">
        <v>0.22581186923304908</v>
      </c>
      <c r="BH954" s="43">
        <v>25.14</v>
      </c>
      <c r="BI954" s="2">
        <v>22.523</v>
      </c>
    </row>
    <row r="955" spans="1:80" x14ac:dyDescent="0.2">
      <c r="A955" s="2">
        <v>2018</v>
      </c>
      <c r="B955" s="4" t="s">
        <v>8</v>
      </c>
      <c r="C955" s="4" t="s">
        <v>157</v>
      </c>
      <c r="D955" s="4" t="s">
        <v>227</v>
      </c>
      <c r="E955" s="52" t="s">
        <v>237</v>
      </c>
      <c r="F955" s="4" t="s">
        <v>115</v>
      </c>
      <c r="I955" s="7">
        <v>84236.02</v>
      </c>
      <c r="J955" s="8">
        <v>84236.02</v>
      </c>
      <c r="K955" s="16">
        <v>-9.009009009008917E-3</v>
      </c>
      <c r="O955" s="7">
        <v>505416.12</v>
      </c>
      <c r="P955" s="8">
        <v>505416.12</v>
      </c>
      <c r="Q955" s="16">
        <v>-9.009009009008917E-3</v>
      </c>
      <c r="R955" s="40"/>
      <c r="S955" s="16"/>
      <c r="T955" s="10">
        <v>27</v>
      </c>
      <c r="U955" s="16">
        <v>0</v>
      </c>
      <c r="V955" s="7"/>
      <c r="W955" s="7"/>
      <c r="X955" s="10">
        <v>6</v>
      </c>
      <c r="AA955" s="7">
        <v>1256640</v>
      </c>
      <c r="AD955" s="7">
        <v>56</v>
      </c>
      <c r="AE955" s="7">
        <v>3806</v>
      </c>
      <c r="AF955" s="7">
        <v>66</v>
      </c>
      <c r="AG955" s="8">
        <v>3740</v>
      </c>
      <c r="AH955" s="16">
        <v>-9.009009009009028E-3</v>
      </c>
      <c r="AI955" s="7">
        <v>3558</v>
      </c>
      <c r="AJ955" s="7">
        <v>182</v>
      </c>
      <c r="AK955" s="12">
        <v>0.93483972674724125</v>
      </c>
      <c r="AL955" s="12">
        <v>0.95</v>
      </c>
      <c r="AN955" s="12">
        <v>0.95133689839572189</v>
      </c>
      <c r="AO955" s="12">
        <v>0.98265895953757221</v>
      </c>
      <c r="AP955" s="12">
        <v>4.8545912525761459E-3</v>
      </c>
      <c r="AQ955" s="8">
        <v>1934114</v>
      </c>
      <c r="AR955" s="16">
        <v>0.22643671382526143</v>
      </c>
      <c r="AS955" s="7">
        <v>72465.867366054692</v>
      </c>
      <c r="AT955" s="7">
        <v>517.14278074866309</v>
      </c>
      <c r="AU955" s="7">
        <v>86.190463458110514</v>
      </c>
      <c r="AV955" s="7">
        <v>182</v>
      </c>
      <c r="AW955" s="16">
        <v>0.47357397504456328</v>
      </c>
      <c r="AX955" s="16">
        <v>0.23758613849639998</v>
      </c>
      <c r="AY955" s="7">
        <v>30945824</v>
      </c>
      <c r="AZ955" s="10">
        <v>16</v>
      </c>
      <c r="BA955" s="16">
        <v>0</v>
      </c>
      <c r="BB955" s="7">
        <v>2260852.5680022514</v>
      </c>
      <c r="BC955" s="16">
        <v>-0.12010941192474418</v>
      </c>
      <c r="BD955" s="13">
        <v>7951929.3500000006</v>
      </c>
      <c r="BE955" s="13">
        <v>4.1114067474823104</v>
      </c>
      <c r="BF955" s="16">
        <v>1.1309734970081982E-2</v>
      </c>
      <c r="BG955" s="44">
        <v>0.21254520138032107</v>
      </c>
      <c r="BH955" s="43">
        <v>26.69</v>
      </c>
      <c r="BI955" s="2">
        <v>22.523</v>
      </c>
    </row>
    <row r="956" spans="1:80" x14ac:dyDescent="0.2">
      <c r="A956" s="2">
        <v>2018</v>
      </c>
      <c r="B956" s="4" t="s">
        <v>9</v>
      </c>
      <c r="C956" s="4" t="s">
        <v>157</v>
      </c>
      <c r="D956" s="4" t="s">
        <v>227</v>
      </c>
      <c r="E956" s="52" t="s">
        <v>237</v>
      </c>
      <c r="F956" s="4" t="s">
        <v>115</v>
      </c>
      <c r="I956" s="7">
        <v>76240.354999999996</v>
      </c>
      <c r="J956" s="8">
        <v>76240.354999999996</v>
      </c>
      <c r="K956" s="16">
        <v>8.941877794336861E-3</v>
      </c>
      <c r="O956" s="7">
        <v>457442.13</v>
      </c>
      <c r="P956" s="8">
        <v>457442.13</v>
      </c>
      <c r="Q956" s="16">
        <v>8.941877794336861E-3</v>
      </c>
      <c r="R956" s="40"/>
      <c r="S956" s="16"/>
      <c r="T956" s="10">
        <v>27</v>
      </c>
      <c r="U956" s="16">
        <v>0</v>
      </c>
      <c r="V956" s="7"/>
      <c r="W956" s="7"/>
      <c r="X956" s="10">
        <v>6</v>
      </c>
      <c r="AA956" s="7">
        <v>1137360</v>
      </c>
      <c r="AD956" s="7">
        <v>56</v>
      </c>
      <c r="AE956" s="7">
        <v>3404</v>
      </c>
      <c r="AF956" s="7">
        <v>19</v>
      </c>
      <c r="AG956" s="8">
        <v>3385</v>
      </c>
      <c r="AH956" s="16">
        <v>8.941877794336861E-3</v>
      </c>
      <c r="AI956" s="7">
        <v>3089</v>
      </c>
      <c r="AJ956" s="7">
        <v>296</v>
      </c>
      <c r="AK956" s="12">
        <v>0.90746180963572265</v>
      </c>
      <c r="AL956" s="12">
        <v>0.95</v>
      </c>
      <c r="AN956" s="12">
        <v>0.91255539143279174</v>
      </c>
      <c r="AO956" s="12">
        <v>0.99441833137485314</v>
      </c>
      <c r="AP956" s="12">
        <v>-3.2050794101480706E-2</v>
      </c>
      <c r="AQ956" s="8">
        <v>1956500</v>
      </c>
      <c r="AR956" s="16">
        <v>0.34664398972792498</v>
      </c>
      <c r="AS956" s="7">
        <v>84843.885516045106</v>
      </c>
      <c r="AT956" s="7">
        <v>577.99113737075334</v>
      </c>
      <c r="AU956" s="7">
        <v>96.331856228458889</v>
      </c>
      <c r="AV956" s="7">
        <v>182</v>
      </c>
      <c r="AW956" s="16">
        <v>0.52929591334318071</v>
      </c>
      <c r="AX956" s="16">
        <v>0.3347091833197009</v>
      </c>
      <c r="AY956" s="7">
        <v>31304000</v>
      </c>
      <c r="AZ956" s="10">
        <v>16</v>
      </c>
      <c r="BA956" s="16">
        <v>0</v>
      </c>
      <c r="BB956" s="7">
        <v>2267871.4875622313</v>
      </c>
      <c r="BC956" s="16">
        <v>-0.16877129551113115</v>
      </c>
      <c r="BD956" s="13">
        <v>9171867.5500000026</v>
      </c>
      <c r="BE956" s="13">
        <v>4.6878955021722479</v>
      </c>
      <c r="BF956" s="16">
        <v>1.2531039381899596E-2</v>
      </c>
      <c r="BG956" s="44">
        <v>0.23267639152298236</v>
      </c>
      <c r="BH956" s="43">
        <v>23.06</v>
      </c>
      <c r="BI956" s="2">
        <v>22.523</v>
      </c>
    </row>
    <row r="957" spans="1:80" x14ac:dyDescent="0.2">
      <c r="A957" s="2">
        <v>2018</v>
      </c>
      <c r="B957" s="4" t="s">
        <v>10</v>
      </c>
      <c r="C957" s="4" t="s">
        <v>157</v>
      </c>
      <c r="D957" s="4" t="s">
        <v>227</v>
      </c>
      <c r="E957" s="52" t="s">
        <v>237</v>
      </c>
      <c r="F957" s="4" t="s">
        <v>115</v>
      </c>
      <c r="I957" s="7">
        <v>104258.967</v>
      </c>
      <c r="J957" s="8">
        <v>104258.967</v>
      </c>
      <c r="K957" s="16">
        <v>0.13567222767419063</v>
      </c>
      <c r="O957" s="7">
        <v>625553.80200000003</v>
      </c>
      <c r="P957" s="8">
        <v>625553.80200000003</v>
      </c>
      <c r="Q957" s="16">
        <v>0.13567222767419063</v>
      </c>
      <c r="R957" s="40"/>
      <c r="S957" s="16"/>
      <c r="T957" s="10">
        <v>27</v>
      </c>
      <c r="U957" s="16">
        <v>0</v>
      </c>
      <c r="V957" s="7"/>
      <c r="W957" s="7"/>
      <c r="X957" s="10">
        <v>6</v>
      </c>
      <c r="AA957" s="7">
        <v>1555344</v>
      </c>
      <c r="AD957" s="7">
        <v>56</v>
      </c>
      <c r="AE957" s="7">
        <v>4868</v>
      </c>
      <c r="AF957" s="7">
        <v>239</v>
      </c>
      <c r="AG957" s="8">
        <v>4629</v>
      </c>
      <c r="AH957" s="16">
        <v>0.1356722276741904</v>
      </c>
      <c r="AI957" s="7">
        <v>2585</v>
      </c>
      <c r="AJ957" s="7">
        <v>2044</v>
      </c>
      <c r="AK957" s="12">
        <v>0.53101889893179954</v>
      </c>
      <c r="AL957" s="12">
        <v>0.95</v>
      </c>
      <c r="AN957" s="12">
        <v>0.55843594728883128</v>
      </c>
      <c r="AO957" s="12">
        <v>0.95090386195562859</v>
      </c>
      <c r="AP957" s="12">
        <v>-0.39382558691097835</v>
      </c>
      <c r="AQ957" s="8">
        <v>2339903</v>
      </c>
      <c r="AR957" s="16">
        <v>0.1736902904201334</v>
      </c>
      <c r="AS957" s="7">
        <v>92013.48800629178</v>
      </c>
      <c r="AT957" s="7">
        <v>505.48779434003023</v>
      </c>
      <c r="AU957" s="7">
        <v>84.247965723338368</v>
      </c>
      <c r="AV957" s="7">
        <v>182</v>
      </c>
      <c r="AW957" s="16">
        <v>0.46290091056779326</v>
      </c>
      <c r="AX957" s="16">
        <v>3.3476263502368431E-2</v>
      </c>
      <c r="AY957" s="7">
        <v>37438448</v>
      </c>
      <c r="AZ957" s="10">
        <v>16</v>
      </c>
      <c r="BA957" s="16">
        <v>0</v>
      </c>
      <c r="BB957" s="7">
        <v>2329482.284128061</v>
      </c>
      <c r="BC957" s="16">
        <v>-2.8986244907443968E-2</v>
      </c>
      <c r="BD957" s="13">
        <v>10965521.140000002</v>
      </c>
      <c r="BE957" s="13">
        <v>4.6863144070502081</v>
      </c>
      <c r="BF957" s="16">
        <v>1.2404868113150719E-2</v>
      </c>
      <c r="BG957" s="44">
        <v>0.22811720558378501</v>
      </c>
      <c r="BH957" s="43">
        <v>25.43</v>
      </c>
      <c r="BI957" s="2">
        <v>22.523</v>
      </c>
    </row>
    <row r="958" spans="1:80" x14ac:dyDescent="0.2">
      <c r="A958" s="2">
        <v>2018</v>
      </c>
      <c r="B958" s="4" t="s">
        <v>0</v>
      </c>
      <c r="C958" s="4" t="s">
        <v>157</v>
      </c>
      <c r="D958" s="4" t="s">
        <v>227</v>
      </c>
      <c r="E958" s="52" t="s">
        <v>237</v>
      </c>
      <c r="F958" s="4" t="s">
        <v>115</v>
      </c>
      <c r="I958" s="7">
        <v>100227.35</v>
      </c>
      <c r="J958" s="8">
        <v>100227.35</v>
      </c>
      <c r="K958" s="16">
        <v>0.21485121485121494</v>
      </c>
      <c r="O958" s="7">
        <v>601364.10000000009</v>
      </c>
      <c r="P958" s="8">
        <v>601364.10000000009</v>
      </c>
      <c r="Q958" s="16">
        <v>0.21485121485121517</v>
      </c>
      <c r="R958" s="40"/>
      <c r="S958" s="16"/>
      <c r="T958" s="10">
        <v>27</v>
      </c>
      <c r="U958" s="16">
        <v>0</v>
      </c>
      <c r="V958" s="7"/>
      <c r="W958" s="7"/>
      <c r="X958" s="10">
        <v>6</v>
      </c>
      <c r="AA958" s="7">
        <v>1495200</v>
      </c>
      <c r="AD958" s="7">
        <v>56</v>
      </c>
      <c r="AE958" s="7">
        <v>4858</v>
      </c>
      <c r="AF958" s="7">
        <v>408</v>
      </c>
      <c r="AG958" s="8">
        <v>4450</v>
      </c>
      <c r="AH958" s="16">
        <v>0.21485121485121494</v>
      </c>
      <c r="AI958" s="7">
        <v>2330</v>
      </c>
      <c r="AJ958" s="7">
        <v>2120</v>
      </c>
      <c r="AK958" s="12">
        <v>0.47962124331000411</v>
      </c>
      <c r="AL958" s="12">
        <v>0.95</v>
      </c>
      <c r="AN958" s="12">
        <v>0.52359550561797752</v>
      </c>
      <c r="AO958" s="12">
        <v>0.91601482091395636</v>
      </c>
      <c r="AP958" s="12">
        <v>-0.43606870418151966</v>
      </c>
      <c r="AQ958" s="8">
        <v>1683687</v>
      </c>
      <c r="AR958" s="16">
        <v>-9.9383272138813261E-3</v>
      </c>
      <c r="AS958" s="7">
        <v>68918.829308227592</v>
      </c>
      <c r="AT958" s="7">
        <v>378.35662921348313</v>
      </c>
      <c r="AU958" s="7">
        <v>63.059438202247186</v>
      </c>
      <c r="AV958" s="7">
        <v>182</v>
      </c>
      <c r="AW958" s="16">
        <v>0.34648042968267684</v>
      </c>
      <c r="AX958" s="16">
        <v>-0.1850346275470669</v>
      </c>
      <c r="AY958" s="7">
        <v>26938992</v>
      </c>
      <c r="AZ958" s="10">
        <v>16</v>
      </c>
      <c r="BA958" s="16">
        <v>0</v>
      </c>
      <c r="BB958" s="7">
        <v>1725377.3773330299</v>
      </c>
      <c r="BC958" s="16">
        <v>9.1880686325624461E-2</v>
      </c>
      <c r="BD958" s="13">
        <v>9058215.3599999994</v>
      </c>
      <c r="BE958" s="13">
        <v>5.379987705553348</v>
      </c>
      <c r="BF958" s="16">
        <v>1.4103754065093479E-2</v>
      </c>
      <c r="BG958" s="44">
        <v>0.26204955523129636</v>
      </c>
      <c r="BH958" s="43">
        <v>24.43</v>
      </c>
      <c r="BI958" s="2">
        <v>22.523</v>
      </c>
      <c r="CB958" s="2">
        <v>0.95737483852530003</v>
      </c>
    </row>
    <row r="959" spans="1:80" x14ac:dyDescent="0.2">
      <c r="A959" s="2">
        <v>2018</v>
      </c>
      <c r="B959" s="4" t="s">
        <v>1</v>
      </c>
      <c r="C959" s="4" t="s">
        <v>157</v>
      </c>
      <c r="D959" s="4" t="s">
        <v>227</v>
      </c>
      <c r="E959" s="52" t="s">
        <v>237</v>
      </c>
      <c r="F959" s="4" t="s">
        <v>115</v>
      </c>
      <c r="I959" s="7">
        <v>103493.185</v>
      </c>
      <c r="J959" s="8">
        <v>103493.185</v>
      </c>
      <c r="K959" s="16">
        <v>0.12871530336526638</v>
      </c>
      <c r="O959" s="7">
        <v>620959.11</v>
      </c>
      <c r="P959" s="8">
        <v>620959.11</v>
      </c>
      <c r="Q959" s="16">
        <v>0.1287153033652666</v>
      </c>
      <c r="R959" s="40"/>
      <c r="S959" s="16"/>
      <c r="T959" s="10">
        <v>27</v>
      </c>
      <c r="U959" s="16">
        <v>0</v>
      </c>
      <c r="V959" s="7"/>
      <c r="W959" s="7"/>
      <c r="X959" s="10">
        <v>6</v>
      </c>
      <c r="AA959" s="7">
        <v>1543920</v>
      </c>
      <c r="AD959" s="7">
        <v>56</v>
      </c>
      <c r="AE959" s="7">
        <v>5050</v>
      </c>
      <c r="AF959" s="7">
        <v>455</v>
      </c>
      <c r="AG959" s="8">
        <v>4595</v>
      </c>
      <c r="AH959" s="16">
        <v>0.1287153033652666</v>
      </c>
      <c r="AI959" s="7">
        <v>2404</v>
      </c>
      <c r="AJ959" s="7">
        <v>2191</v>
      </c>
      <c r="AK959" s="12">
        <v>0.47603960396039602</v>
      </c>
      <c r="AL959" s="12">
        <v>0.95</v>
      </c>
      <c r="AN959" s="12">
        <v>0.52317736670293802</v>
      </c>
      <c r="AO959" s="12">
        <v>0.90990099009900993</v>
      </c>
      <c r="AP959" s="12">
        <v>-0.43354918621072858</v>
      </c>
      <c r="AQ959" s="8">
        <v>2511069</v>
      </c>
      <c r="AR959" s="16">
        <v>0.20400951481811602</v>
      </c>
      <c r="AS959" s="7">
        <v>96357.214121258643</v>
      </c>
      <c r="AT959" s="7">
        <v>546.47856365614803</v>
      </c>
      <c r="AU959" s="7">
        <v>91.079760609358004</v>
      </c>
      <c r="AV959" s="7">
        <v>182</v>
      </c>
      <c r="AW959" s="16">
        <v>0.5004382451063627</v>
      </c>
      <c r="AX959" s="16">
        <v>6.6707885707192993E-2</v>
      </c>
      <c r="AY959" s="7">
        <v>40177104</v>
      </c>
      <c r="AZ959" s="10">
        <v>16</v>
      </c>
      <c r="BA959" s="16">
        <v>0</v>
      </c>
      <c r="BB959" s="7">
        <v>2524836.1575751766</v>
      </c>
      <c r="BC959" s="16">
        <v>-5.0965800801616036E-2</v>
      </c>
      <c r="BD959" s="13">
        <v>12868056.859999999</v>
      </c>
      <c r="BE959" s="13">
        <v>5.1245333600948442</v>
      </c>
      <c r="BF959" s="16">
        <v>1.3305795665591851E-2</v>
      </c>
      <c r="BG959" s="44">
        <v>0.2115581743338957</v>
      </c>
      <c r="BH959" s="43">
        <v>26.06</v>
      </c>
      <c r="BI959" s="2">
        <v>22.523</v>
      </c>
    </row>
    <row r="960" spans="1:80" x14ac:dyDescent="0.2">
      <c r="A960" s="2">
        <v>2018</v>
      </c>
      <c r="B960" s="4" t="s">
        <v>2</v>
      </c>
      <c r="C960" s="4" t="s">
        <v>157</v>
      </c>
      <c r="D960" s="4" t="s">
        <v>227</v>
      </c>
      <c r="E960" s="52" t="s">
        <v>237</v>
      </c>
      <c r="F960" s="4" t="s">
        <v>115</v>
      </c>
      <c r="I960" s="7">
        <v>98020.096000000005</v>
      </c>
      <c r="J960" s="8">
        <v>98020.096000000005</v>
      </c>
      <c r="K960" s="16">
        <v>9.0180360721443087E-2</v>
      </c>
      <c r="O960" s="7">
        <v>588120.576</v>
      </c>
      <c r="P960" s="8">
        <v>588120.576</v>
      </c>
      <c r="Q960" s="16">
        <v>9.0180360721443087E-2</v>
      </c>
      <c r="R960" s="40"/>
      <c r="S960" s="16"/>
      <c r="T960" s="10">
        <v>27</v>
      </c>
      <c r="U960" s="16">
        <v>0</v>
      </c>
      <c r="V960" s="7"/>
      <c r="W960" s="7"/>
      <c r="X960" s="10">
        <v>6</v>
      </c>
      <c r="AA960" s="7">
        <v>1462272</v>
      </c>
      <c r="AD960" s="7">
        <v>56</v>
      </c>
      <c r="AE960" s="7">
        <v>4698</v>
      </c>
      <c r="AF960" s="7">
        <v>346</v>
      </c>
      <c r="AG960" s="8">
        <v>4352</v>
      </c>
      <c r="AH960" s="16">
        <v>9.0180360721442865E-2</v>
      </c>
      <c r="AI960" s="7">
        <v>3044</v>
      </c>
      <c r="AJ960" s="7">
        <v>1308</v>
      </c>
      <c r="AK960" s="12">
        <v>0.64793529161345254</v>
      </c>
      <c r="AL960" s="12">
        <v>0.95</v>
      </c>
      <c r="AN960" s="12">
        <v>0.69944852941176472</v>
      </c>
      <c r="AO960" s="12">
        <v>0.92635163899531714</v>
      </c>
      <c r="AP960" s="12">
        <v>-0.24616670372252569</v>
      </c>
      <c r="AQ960" s="8">
        <v>2327149</v>
      </c>
      <c r="AR960" s="16">
        <v>0.12762524342692783</v>
      </c>
      <c r="AS960" s="7">
        <v>93950.302785627777</v>
      </c>
      <c r="AT960" s="7">
        <v>534.73092830882354</v>
      </c>
      <c r="AU960" s="7">
        <v>89.121821384803923</v>
      </c>
      <c r="AV960" s="7">
        <v>182</v>
      </c>
      <c r="AW960" s="16">
        <v>0.48968033727914245</v>
      </c>
      <c r="AX960" s="16">
        <v>3.4347419981685778E-2</v>
      </c>
      <c r="AY960" s="7">
        <v>37234384</v>
      </c>
      <c r="AZ960" s="10">
        <v>16</v>
      </c>
      <c r="BA960" s="16">
        <v>0</v>
      </c>
      <c r="BB960" s="7">
        <v>2345295.6257643346</v>
      </c>
      <c r="BC960" s="16">
        <v>-2.3754308218806884E-2</v>
      </c>
      <c r="BD960" s="13">
        <v>13127361.16</v>
      </c>
      <c r="BE960" s="13">
        <v>5.6409628949414072</v>
      </c>
      <c r="BF960" s="16">
        <v>1.4437870077988243E-2</v>
      </c>
      <c r="BG960" s="44">
        <v>0.20703744370538929</v>
      </c>
      <c r="BH960" s="43">
        <v>24.77</v>
      </c>
      <c r="BI960" s="2">
        <v>22.523</v>
      </c>
      <c r="CB960" s="2">
        <v>0.95128552974290004</v>
      </c>
    </row>
    <row r="961" spans="1:62" x14ac:dyDescent="0.2">
      <c r="A961" s="2">
        <v>2018</v>
      </c>
      <c r="B961" s="4" t="s">
        <v>3</v>
      </c>
      <c r="C961" s="4" t="s">
        <v>157</v>
      </c>
      <c r="D961" s="4" t="s">
        <v>227</v>
      </c>
      <c r="E961" s="52" t="s">
        <v>237</v>
      </c>
      <c r="F961" s="4" t="s">
        <v>115</v>
      </c>
      <c r="I961" s="7">
        <v>102682.357</v>
      </c>
      <c r="J961" s="8">
        <v>102682.357</v>
      </c>
      <c r="K961" s="16">
        <v>0.11576113558492418</v>
      </c>
      <c r="O961" s="7">
        <v>616094.14199999999</v>
      </c>
      <c r="P961" s="8">
        <v>616094.14199999999</v>
      </c>
      <c r="Q961" s="16">
        <v>0.11576113558492418</v>
      </c>
      <c r="R961" s="40"/>
      <c r="S961" s="16"/>
      <c r="T961" s="10">
        <v>27</v>
      </c>
      <c r="U961" s="16">
        <v>0</v>
      </c>
      <c r="V961" s="7"/>
      <c r="W961" s="7"/>
      <c r="X961" s="10">
        <v>6</v>
      </c>
      <c r="AA961" s="7">
        <v>1531824</v>
      </c>
      <c r="AD961" s="7">
        <v>56</v>
      </c>
      <c r="AE961" s="7">
        <v>4616</v>
      </c>
      <c r="AF961" s="7">
        <v>57</v>
      </c>
      <c r="AG961" s="8">
        <v>4559</v>
      </c>
      <c r="AH961" s="16">
        <v>0.11576113558492418</v>
      </c>
      <c r="AI961" s="7">
        <v>4061</v>
      </c>
      <c r="AJ961" s="7">
        <v>498</v>
      </c>
      <c r="AK961" s="12">
        <v>0.87976603119584051</v>
      </c>
      <c r="AL961" s="12">
        <v>0.95</v>
      </c>
      <c r="AN961" s="12">
        <v>0.8907655187541127</v>
      </c>
      <c r="AO961" s="12">
        <v>0.98765164644714043</v>
      </c>
      <c r="AP961" s="12">
        <v>-7.0564885181485071E-2</v>
      </c>
      <c r="AQ961" s="8">
        <v>2376296</v>
      </c>
      <c r="AR961" s="16">
        <v>0.18388777982430216</v>
      </c>
      <c r="AS961" s="7">
        <v>91185.571757482743</v>
      </c>
      <c r="AT961" s="7">
        <v>521.23184908971268</v>
      </c>
      <c r="AU961" s="7">
        <v>86.871974848285447</v>
      </c>
      <c r="AV961" s="7">
        <v>182</v>
      </c>
      <c r="AW961" s="16">
        <v>0.47731854312244754</v>
      </c>
      <c r="AX961" s="16">
        <v>6.1058448862052916E-2</v>
      </c>
      <c r="AY961" s="7">
        <v>38020736</v>
      </c>
      <c r="AZ961" s="10">
        <v>16</v>
      </c>
      <c r="BA961" s="16">
        <v>0</v>
      </c>
      <c r="BB961" s="7">
        <v>2319706.27797679</v>
      </c>
      <c r="BC961" s="16">
        <v>-1.4433485832190129E-2</v>
      </c>
      <c r="BD961" s="13">
        <v>13482697.780000001</v>
      </c>
      <c r="BE961" s="13">
        <v>5.6738292620111306</v>
      </c>
      <c r="BF961" s="16">
        <v>1.4317849878080935E-2</v>
      </c>
      <c r="BG961" s="44">
        <v>0.20073016417570139</v>
      </c>
      <c r="BH961" s="43">
        <v>26.06</v>
      </c>
      <c r="BI961" s="2">
        <v>22.523</v>
      </c>
    </row>
    <row r="962" spans="1:62" x14ac:dyDescent="0.2">
      <c r="A962" s="2">
        <v>2018</v>
      </c>
      <c r="B962" s="4" t="s">
        <v>4</v>
      </c>
      <c r="C962" s="4" t="s">
        <v>157</v>
      </c>
      <c r="D962" s="4" t="s">
        <v>227</v>
      </c>
      <c r="E962" s="52" t="s">
        <v>237</v>
      </c>
      <c r="F962" s="4" t="s">
        <v>115</v>
      </c>
      <c r="I962" s="7">
        <v>103988.69099999999</v>
      </c>
      <c r="J962" s="8">
        <v>103988.69099999999</v>
      </c>
      <c r="K962" s="16">
        <v>0.12063106796116507</v>
      </c>
      <c r="O962" s="7">
        <v>623932.14599999995</v>
      </c>
      <c r="P962" s="8">
        <v>623932.14599999995</v>
      </c>
      <c r="Q962" s="16">
        <v>0.12063106796116507</v>
      </c>
      <c r="R962" s="40"/>
      <c r="S962" s="16"/>
      <c r="T962" s="10">
        <v>27</v>
      </c>
      <c r="U962" s="16">
        <v>0</v>
      </c>
      <c r="V962" s="7"/>
      <c r="W962" s="7"/>
      <c r="X962" s="10">
        <v>6</v>
      </c>
      <c r="AA962" s="7">
        <v>1551312</v>
      </c>
      <c r="AD962" s="7">
        <v>56</v>
      </c>
      <c r="AE962" s="7">
        <v>4638</v>
      </c>
      <c r="AF962" s="7">
        <v>21</v>
      </c>
      <c r="AG962" s="8">
        <v>4617</v>
      </c>
      <c r="AH962" s="16">
        <v>0.12063106796116507</v>
      </c>
      <c r="AI962" s="7">
        <v>4211</v>
      </c>
      <c r="AJ962" s="7">
        <v>406</v>
      </c>
      <c r="AK962" s="12">
        <v>0.90793445450625265</v>
      </c>
      <c r="AL962" s="12">
        <v>0.95</v>
      </c>
      <c r="AN962" s="12">
        <v>0.91206411089452022</v>
      </c>
      <c r="AO962" s="12">
        <v>0.99547218628719281</v>
      </c>
      <c r="AP962" s="12">
        <v>-2.4479715242621158E-2</v>
      </c>
      <c r="AQ962" s="8">
        <v>2674335</v>
      </c>
      <c r="AR962" s="16">
        <v>0.18215348654021191</v>
      </c>
      <c r="AS962" s="7">
        <v>100199.88759835144</v>
      </c>
      <c r="AT962" s="7">
        <v>579.2365172189734</v>
      </c>
      <c r="AU962" s="7">
        <v>96.539419536495572</v>
      </c>
      <c r="AV962" s="7">
        <v>182</v>
      </c>
      <c r="AW962" s="16">
        <v>0.53043637107964603</v>
      </c>
      <c r="AX962" s="16">
        <v>5.4899797389142968E-2</v>
      </c>
      <c r="AY962" s="7">
        <v>42789360</v>
      </c>
      <c r="AZ962" s="10">
        <v>16</v>
      </c>
      <c r="BA962" s="16">
        <v>0</v>
      </c>
      <c r="BB962" s="7">
        <v>2547423.3710964117</v>
      </c>
      <c r="BC962" s="16">
        <v>-5.7716566266005839E-3</v>
      </c>
      <c r="BD962" s="13">
        <v>16199902.809999999</v>
      </c>
      <c r="BE962" s="13">
        <v>6.0575443278422485</v>
      </c>
      <c r="BF962" s="16">
        <v>1.5074246995908975E-2</v>
      </c>
      <c r="BG962" s="44">
        <v>0.19616948662384492</v>
      </c>
      <c r="BH962" s="43">
        <v>26.69</v>
      </c>
      <c r="BI962" s="2">
        <v>22.523</v>
      </c>
      <c r="BJ962" s="2" t="s">
        <v>78</v>
      </c>
    </row>
    <row r="963" spans="1:62" x14ac:dyDescent="0.2">
      <c r="A963" s="2">
        <v>2018</v>
      </c>
      <c r="B963" s="4" t="s">
        <v>11</v>
      </c>
      <c r="C963" s="4" t="s">
        <v>157</v>
      </c>
      <c r="D963" s="4" t="s">
        <v>227</v>
      </c>
      <c r="E963" s="52" t="s">
        <v>237</v>
      </c>
      <c r="F963" s="4" t="s">
        <v>115</v>
      </c>
      <c r="I963" s="7">
        <v>95655.180999999997</v>
      </c>
      <c r="J963" s="8">
        <v>95655.180999999997</v>
      </c>
      <c r="K963" s="16">
        <v>9.2616413686647858E-2</v>
      </c>
      <c r="O963" s="7">
        <v>573931.08600000001</v>
      </c>
      <c r="P963" s="8">
        <v>573931.08600000001</v>
      </c>
      <c r="Q963" s="16">
        <v>9.2616413686647858E-2</v>
      </c>
      <c r="R963" s="40"/>
      <c r="S963" s="16"/>
      <c r="T963" s="10">
        <v>27</v>
      </c>
      <c r="U963" s="16">
        <v>0</v>
      </c>
      <c r="V963" s="7"/>
      <c r="W963" s="7"/>
      <c r="X963" s="10">
        <v>6</v>
      </c>
      <c r="AA963" s="7">
        <v>1426992</v>
      </c>
      <c r="AD963" s="7">
        <v>56</v>
      </c>
      <c r="AE963" s="7">
        <v>4460</v>
      </c>
      <c r="AF963" s="7">
        <v>213</v>
      </c>
      <c r="AG963" s="8">
        <v>4247</v>
      </c>
      <c r="AH963" s="16">
        <v>9.2616413686647858E-2</v>
      </c>
      <c r="AI963" s="7">
        <v>3858</v>
      </c>
      <c r="AJ963" s="7">
        <v>389</v>
      </c>
      <c r="AK963" s="12">
        <v>0.86502242152466369</v>
      </c>
      <c r="AL963" s="12">
        <v>0.95</v>
      </c>
      <c r="AN963" s="12">
        <v>0.9084059336001884</v>
      </c>
      <c r="AO963" s="12">
        <v>0.95224215246636768</v>
      </c>
      <c r="AP963" s="12">
        <v>2.8326793251725046E-3</v>
      </c>
      <c r="AQ963" s="8">
        <v>2448697</v>
      </c>
      <c r="AR963" s="16">
        <v>0.14205221722664785</v>
      </c>
      <c r="AS963" s="7">
        <v>96405.39370078739</v>
      </c>
      <c r="AT963" s="7">
        <v>576.57099128796801</v>
      </c>
      <c r="AU963" s="7">
        <v>96.095165214661336</v>
      </c>
      <c r="AV963" s="7">
        <v>182</v>
      </c>
      <c r="AW963" s="16">
        <v>0.52799541326736998</v>
      </c>
      <c r="AX963" s="16">
        <v>4.5245342208613204E-2</v>
      </c>
      <c r="AY963" s="7">
        <v>39179152</v>
      </c>
      <c r="AZ963" s="10">
        <v>16</v>
      </c>
      <c r="BA963" s="16">
        <v>0</v>
      </c>
      <c r="BB963" s="7">
        <v>2278637.061455661</v>
      </c>
      <c r="BC963" s="16">
        <v>-3.8161204344597808E-3</v>
      </c>
      <c r="BD963" s="13">
        <v>16330408.060000002</v>
      </c>
      <c r="BE963" s="13">
        <v>6.6690195071092919</v>
      </c>
      <c r="BF963" s="16">
        <v>1.6056183724638184E-2</v>
      </c>
      <c r="BG963" s="44">
        <v>0.16930312779846393</v>
      </c>
      <c r="BH963" s="43">
        <v>25.400000000000002</v>
      </c>
      <c r="BI963" s="2">
        <v>22.523</v>
      </c>
      <c r="BJ963" s="2" t="s">
        <v>79</v>
      </c>
    </row>
    <row r="964" spans="1:62" x14ac:dyDescent="0.2">
      <c r="A964" s="2">
        <v>2018</v>
      </c>
      <c r="B964" s="4" t="s">
        <v>5</v>
      </c>
      <c r="C964" s="4" t="s">
        <v>157</v>
      </c>
      <c r="D964" s="4" t="s">
        <v>227</v>
      </c>
      <c r="E964" s="52" t="s">
        <v>237</v>
      </c>
      <c r="F964" s="4" t="s">
        <v>115</v>
      </c>
      <c r="I964" s="7">
        <v>102794.97199999999</v>
      </c>
      <c r="J964" s="8">
        <v>102794.97199999999</v>
      </c>
      <c r="K964" s="16">
        <v>0.12386111795124344</v>
      </c>
      <c r="O964" s="7">
        <v>616769.83199999994</v>
      </c>
      <c r="P964" s="8">
        <v>616769.83199999994</v>
      </c>
      <c r="Q964" s="16">
        <v>0.12386111795124322</v>
      </c>
      <c r="R964" s="40"/>
      <c r="S964" s="16"/>
      <c r="T964" s="10">
        <v>27</v>
      </c>
      <c r="U964" s="16">
        <v>0</v>
      </c>
      <c r="V964" s="7"/>
      <c r="W964" s="7"/>
      <c r="X964" s="10">
        <v>6</v>
      </c>
      <c r="AA964" s="7">
        <v>1533504</v>
      </c>
      <c r="AD964" s="7">
        <v>56</v>
      </c>
      <c r="AE964" s="7">
        <v>4638</v>
      </c>
      <c r="AF964" s="7">
        <v>74</v>
      </c>
      <c r="AG964" s="8">
        <v>4564</v>
      </c>
      <c r="AH964" s="16">
        <v>0.12386111795124344</v>
      </c>
      <c r="AI964" s="7">
        <v>3984</v>
      </c>
      <c r="AJ964" s="7">
        <v>580</v>
      </c>
      <c r="AK964" s="12">
        <v>0.85899094437257439</v>
      </c>
      <c r="AL964" s="12">
        <v>0.95</v>
      </c>
      <c r="AN964" s="12">
        <v>0.87291849255039444</v>
      </c>
      <c r="AO964" s="12">
        <v>0.98404484691677452</v>
      </c>
      <c r="AP964" s="12">
        <v>-7.7563882839669085E-2</v>
      </c>
      <c r="AQ964" s="8">
        <v>2782059</v>
      </c>
      <c r="AR964" s="16">
        <v>0.21020386413117942</v>
      </c>
      <c r="AS964" s="7">
        <v>104236.00599475458</v>
      </c>
      <c r="AT964" s="7">
        <v>609.56595092024543</v>
      </c>
      <c r="AU964" s="7">
        <v>101.59432515337424</v>
      </c>
      <c r="AV964" s="7">
        <v>182</v>
      </c>
      <c r="AW964" s="16">
        <v>0.55821057776579253</v>
      </c>
      <c r="AX964" s="16">
        <v>7.6826882611025438E-2</v>
      </c>
      <c r="AY964" s="7">
        <v>44512944</v>
      </c>
      <c r="AZ964" s="10">
        <v>16</v>
      </c>
      <c r="BA964" s="16">
        <v>0</v>
      </c>
      <c r="BB964" s="7">
        <v>2555092.9433968533</v>
      </c>
      <c r="BC964" s="16">
        <v>-2.1397605999230938E-2</v>
      </c>
      <c r="BD964" s="13">
        <v>19982658.570000004</v>
      </c>
      <c r="BE964" s="13">
        <v>7.1826868409332816</v>
      </c>
      <c r="BF964" s="16">
        <v>1.6748200929133445E-2</v>
      </c>
      <c r="BG964" s="44">
        <v>0.18864754931167757</v>
      </c>
      <c r="BH964" s="43">
        <v>26.69</v>
      </c>
      <c r="BI964" s="2">
        <v>22.523</v>
      </c>
      <c r="BJ964" s="2" t="s">
        <v>80</v>
      </c>
    </row>
    <row r="965" spans="1:62" x14ac:dyDescent="0.2">
      <c r="A965" s="2">
        <v>2018</v>
      </c>
      <c r="B965" s="4" t="s">
        <v>6</v>
      </c>
      <c r="C965" s="4" t="s">
        <v>157</v>
      </c>
      <c r="D965" s="4" t="s">
        <v>227</v>
      </c>
      <c r="E965" s="52" t="s">
        <v>237</v>
      </c>
      <c r="F965" s="4" t="s">
        <v>115</v>
      </c>
      <c r="I965" s="7">
        <v>93830.817999999999</v>
      </c>
      <c r="J965" s="8">
        <v>93830.817999999999</v>
      </c>
      <c r="K965" s="16">
        <v>5.2551793835270422E-2</v>
      </c>
      <c r="O965" s="7">
        <v>562984.90800000005</v>
      </c>
      <c r="P965" s="8">
        <v>562984.90800000005</v>
      </c>
      <c r="Q965" s="16">
        <v>5.2551793835270422E-2</v>
      </c>
      <c r="R965" s="40"/>
      <c r="S965" s="16"/>
      <c r="T965" s="10">
        <v>27</v>
      </c>
      <c r="U965" s="16">
        <v>0</v>
      </c>
      <c r="V965" s="7"/>
      <c r="W965" s="7"/>
      <c r="X965" s="10">
        <v>6</v>
      </c>
      <c r="AA965" s="7">
        <v>1399776</v>
      </c>
      <c r="AD965" s="7">
        <v>56</v>
      </c>
      <c r="AE965" s="7">
        <v>4482</v>
      </c>
      <c r="AF965" s="7">
        <v>316</v>
      </c>
      <c r="AG965" s="8">
        <v>4166</v>
      </c>
      <c r="AH965" s="16">
        <v>5.2551793835270422E-2</v>
      </c>
      <c r="AI965" s="7">
        <v>3556</v>
      </c>
      <c r="AJ965" s="7">
        <v>610</v>
      </c>
      <c r="AK965" s="12">
        <v>0.79339580544399824</v>
      </c>
      <c r="AL965" s="12">
        <v>0.95</v>
      </c>
      <c r="AN965" s="12">
        <v>0.85357657225156025</v>
      </c>
      <c r="AO965" s="12">
        <v>0.929495760821062</v>
      </c>
      <c r="AP965" s="12">
        <v>-7.1342475818670814E-2</v>
      </c>
      <c r="AQ965" s="8">
        <v>2386467</v>
      </c>
      <c r="AR965" s="16">
        <v>4.3945165546227294E-2</v>
      </c>
      <c r="AS965" s="7">
        <v>92894.783962631365</v>
      </c>
      <c r="AT965" s="7">
        <v>572.84373499759965</v>
      </c>
      <c r="AU965" s="7">
        <v>95.473955832933271</v>
      </c>
      <c r="AV965" s="7">
        <v>182</v>
      </c>
      <c r="AW965" s="16">
        <v>0.52458217490622672</v>
      </c>
      <c r="AX965" s="16">
        <v>-8.1769166509919611E-3</v>
      </c>
      <c r="AY965" s="7">
        <v>38183472</v>
      </c>
      <c r="AZ965" s="10">
        <v>16</v>
      </c>
      <c r="BA965" s="16">
        <v>0</v>
      </c>
      <c r="BB965" s="7">
        <v>2228055.8889565254</v>
      </c>
      <c r="BC965" s="16">
        <v>7.4645695106829828E-3</v>
      </c>
      <c r="BD965" s="13">
        <v>17589536.800000001</v>
      </c>
      <c r="BE965" s="13">
        <v>7.3705342667633786</v>
      </c>
      <c r="BF965" s="16">
        <v>1.6661425475004082E-2</v>
      </c>
      <c r="BG965" s="44">
        <v>0.19662485056373616</v>
      </c>
      <c r="BH965" s="43">
        <v>25.69</v>
      </c>
      <c r="BI965" s="2">
        <v>22.523</v>
      </c>
    </row>
    <row r="966" spans="1:62" x14ac:dyDescent="0.2">
      <c r="A966" s="2">
        <v>2018</v>
      </c>
      <c r="B966" s="4" t="s">
        <v>7</v>
      </c>
      <c r="C966" s="4" t="s">
        <v>157</v>
      </c>
      <c r="D966" s="4" t="s">
        <v>227</v>
      </c>
      <c r="E966" s="52" t="s">
        <v>237</v>
      </c>
      <c r="F966" s="4" t="s">
        <v>115</v>
      </c>
      <c r="I966" s="7">
        <v>88042.406999999992</v>
      </c>
      <c r="J966" s="8">
        <v>88042.406999999992</v>
      </c>
      <c r="K966" s="16">
        <v>4.7427652733118997E-2</v>
      </c>
      <c r="O966" s="7">
        <v>528254.44199999992</v>
      </c>
      <c r="P966" s="8">
        <v>528254.44199999992</v>
      </c>
      <c r="Q966" s="16">
        <v>4.7427652733118997E-2</v>
      </c>
      <c r="R966" s="40"/>
      <c r="S966" s="16"/>
      <c r="T966" s="10">
        <v>27</v>
      </c>
      <c r="U966" s="16">
        <v>0</v>
      </c>
      <c r="V966" s="7"/>
      <c r="W966" s="7"/>
      <c r="X966" s="10">
        <v>6</v>
      </c>
      <c r="AA966" s="7">
        <v>1313424</v>
      </c>
      <c r="AD966" s="7">
        <v>56</v>
      </c>
      <c r="AE966" s="7">
        <v>4550</v>
      </c>
      <c r="AF966" s="7">
        <v>641</v>
      </c>
      <c r="AG966" s="8">
        <v>3909</v>
      </c>
      <c r="AH966" s="16">
        <v>4.7427652733118997E-2</v>
      </c>
      <c r="AI966" s="7">
        <v>3284</v>
      </c>
      <c r="AJ966" s="7">
        <v>625</v>
      </c>
      <c r="AK966" s="12">
        <v>0.72175824175824177</v>
      </c>
      <c r="AL966" s="12">
        <v>0.95</v>
      </c>
      <c r="AN966" s="12">
        <v>0.84011256075722696</v>
      </c>
      <c r="AO966" s="12">
        <v>0.85912087912087909</v>
      </c>
      <c r="AP966" s="12">
        <v>-9.148070798436081E-2</v>
      </c>
      <c r="AQ966" s="8">
        <v>2100764</v>
      </c>
      <c r="AR966" s="16">
        <v>2.074015844183652E-3</v>
      </c>
      <c r="AS966" s="7">
        <v>86916.177079023575</v>
      </c>
      <c r="AT966" s="7">
        <v>537.417242261448</v>
      </c>
      <c r="AU966" s="7">
        <v>89.569540376907995</v>
      </c>
      <c r="AV966" s="7">
        <v>182</v>
      </c>
      <c r="AW966" s="16">
        <v>0.49214033174125271</v>
      </c>
      <c r="AX966" s="16">
        <v>-4.330001864147015E-2</v>
      </c>
      <c r="AY966" s="7">
        <v>33612224</v>
      </c>
      <c r="AZ966" s="10">
        <v>16</v>
      </c>
      <c r="BA966" s="16">
        <v>0</v>
      </c>
      <c r="BB966" s="7">
        <v>2088395.9007455686</v>
      </c>
      <c r="BC966" s="16">
        <v>2.1987469068922794E-2</v>
      </c>
      <c r="BD966" s="13">
        <v>15513512.680000002</v>
      </c>
      <c r="BE966" s="13">
        <v>7.3847003661525052</v>
      </c>
      <c r="BF966" s="16">
        <v>1.6321334942919829E-2</v>
      </c>
      <c r="BG966" s="44">
        <v>0.19013893248777716</v>
      </c>
      <c r="BH966" s="43">
        <v>24.17</v>
      </c>
      <c r="BI966" s="2">
        <v>22.523</v>
      </c>
    </row>
    <row r="967" spans="1:62" x14ac:dyDescent="0.2">
      <c r="A967" s="2">
        <v>2019</v>
      </c>
      <c r="B967" s="4" t="s">
        <v>8</v>
      </c>
      <c r="C967" s="4" t="s">
        <v>157</v>
      </c>
      <c r="D967" s="4" t="s">
        <v>227</v>
      </c>
      <c r="E967" s="52" t="s">
        <v>237</v>
      </c>
      <c r="F967" s="4" t="s">
        <v>115</v>
      </c>
      <c r="I967" s="7">
        <v>100700.333</v>
      </c>
      <c r="J967" s="8">
        <v>100700.333</v>
      </c>
      <c r="K967" s="16">
        <v>0.19545454545454533</v>
      </c>
      <c r="O967" s="7">
        <v>604201.99800000002</v>
      </c>
      <c r="P967" s="8">
        <v>604201.99800000002</v>
      </c>
      <c r="Q967" s="16">
        <v>0.19545454545454555</v>
      </c>
      <c r="R967" s="40"/>
      <c r="S967" s="16"/>
      <c r="T967" s="10">
        <v>25.92</v>
      </c>
      <c r="U967" s="16">
        <v>-3.9999999999999925E-2</v>
      </c>
      <c r="V967" s="7"/>
      <c r="W967" s="7"/>
      <c r="X967" s="10">
        <v>6</v>
      </c>
      <c r="AA967" s="7">
        <v>1502256</v>
      </c>
      <c r="AD967" s="7">
        <v>56</v>
      </c>
      <c r="AE967" s="7">
        <v>4638</v>
      </c>
      <c r="AF967" s="7">
        <v>167</v>
      </c>
      <c r="AG967" s="8">
        <v>4471</v>
      </c>
      <c r="AH967" s="16">
        <v>0.19545454545454555</v>
      </c>
      <c r="AI967" s="7">
        <v>3970</v>
      </c>
      <c r="AJ967" s="7">
        <v>501</v>
      </c>
      <c r="AK967" s="12">
        <v>0.85597240189736956</v>
      </c>
      <c r="AL967" s="12">
        <v>0.95</v>
      </c>
      <c r="AN967" s="12">
        <v>0.88794453142473717</v>
      </c>
      <c r="AO967" s="12">
        <v>0.96399310047434239</v>
      </c>
      <c r="AP967" s="12">
        <v>-6.6635034421439809E-2</v>
      </c>
      <c r="AQ967" s="8">
        <v>2151388</v>
      </c>
      <c r="AR967" s="16">
        <v>0.11233774224270121</v>
      </c>
      <c r="AS967" s="7">
        <v>80606.519295616337</v>
      </c>
      <c r="AT967" s="7">
        <v>481.18720644151199</v>
      </c>
      <c r="AU967" s="7">
        <v>80.197867740251993</v>
      </c>
      <c r="AV967" s="7">
        <v>182</v>
      </c>
      <c r="AW967" s="16">
        <v>0.4406476249464395</v>
      </c>
      <c r="AX967" s="16">
        <v>-6.9527363903443828E-2</v>
      </c>
      <c r="AY967" s="7">
        <v>34422208</v>
      </c>
      <c r="AZ967" s="10">
        <v>16</v>
      </c>
      <c r="BA967" s="16">
        <v>0</v>
      </c>
      <c r="BB967" s="7">
        <v>2514831.6410352378</v>
      </c>
      <c r="BC967" s="16">
        <v>6.319108760048707E-2</v>
      </c>
      <c r="BD967" s="13">
        <v>17473677</v>
      </c>
      <c r="BE967" s="13">
        <v>8.122048184706804</v>
      </c>
      <c r="BF967" s="16">
        <v>1.7559567858065148E-2</v>
      </c>
      <c r="BG967" s="44">
        <v>0.21134980674548462</v>
      </c>
      <c r="BH967" s="43">
        <v>26.69</v>
      </c>
      <c r="BI967" s="2">
        <v>22.523</v>
      </c>
      <c r="BJ967" s="2" t="s">
        <v>81</v>
      </c>
    </row>
    <row r="968" spans="1:62" x14ac:dyDescent="0.2">
      <c r="A968" s="2">
        <v>2019</v>
      </c>
      <c r="B968" s="4" t="s">
        <v>9</v>
      </c>
      <c r="C968" s="4" t="s">
        <v>157</v>
      </c>
      <c r="D968" s="4" t="s">
        <v>227</v>
      </c>
      <c r="E968" s="52" t="s">
        <v>237</v>
      </c>
      <c r="F968" s="4" t="s">
        <v>115</v>
      </c>
      <c r="I968" s="7">
        <v>75767.372000000003</v>
      </c>
      <c r="J968" s="8">
        <v>75767.372000000003</v>
      </c>
      <c r="K968" s="16">
        <v>-6.2038404726734164E-3</v>
      </c>
      <c r="O968" s="7">
        <v>454604.23200000002</v>
      </c>
      <c r="P968" s="8">
        <v>454604.23200000002</v>
      </c>
      <c r="Q968" s="16">
        <v>-6.2038404726735275E-3</v>
      </c>
      <c r="R968" s="40"/>
      <c r="S968" s="16"/>
      <c r="T968" s="10">
        <v>25.92</v>
      </c>
      <c r="U968" s="16">
        <v>-3.9999999999999925E-2</v>
      </c>
      <c r="V968" s="7"/>
      <c r="W968" s="7"/>
      <c r="X968" s="10">
        <v>6</v>
      </c>
      <c r="AA968" s="7">
        <v>1130304</v>
      </c>
      <c r="AD968" s="7">
        <v>56</v>
      </c>
      <c r="AE968" s="7">
        <v>3426</v>
      </c>
      <c r="AF968" s="7">
        <v>62</v>
      </c>
      <c r="AG968" s="8">
        <v>3364</v>
      </c>
      <c r="AH968" s="16">
        <v>-6.2038404726735275E-3</v>
      </c>
      <c r="AI968" s="7">
        <v>2860</v>
      </c>
      <c r="AJ968" s="7">
        <v>504</v>
      </c>
      <c r="AK968" s="12">
        <v>0.83479276123759483</v>
      </c>
      <c r="AL968" s="12">
        <v>0.95</v>
      </c>
      <c r="AN968" s="12">
        <v>0.8501783590963139</v>
      </c>
      <c r="AO968" s="12">
        <v>0.98190309398715703</v>
      </c>
      <c r="AP968" s="12">
        <v>-6.8354242298147461E-2</v>
      </c>
      <c r="AQ968" s="8">
        <v>2142643</v>
      </c>
      <c r="AR968" s="16">
        <v>9.5140812675696296E-2</v>
      </c>
      <c r="AS968" s="7">
        <v>88102.09703947368</v>
      </c>
      <c r="AT968" s="7">
        <v>636.93311533888232</v>
      </c>
      <c r="AU968" s="7">
        <v>106.15551922314705</v>
      </c>
      <c r="AV968" s="7">
        <v>182</v>
      </c>
      <c r="AW968" s="16">
        <v>0.58327208364366512</v>
      </c>
      <c r="AX968" s="16">
        <v>0.10197730407468253</v>
      </c>
      <c r="AY968" s="7">
        <v>34282288</v>
      </c>
      <c r="AZ968" s="10">
        <v>16</v>
      </c>
      <c r="BA968" s="16">
        <v>0</v>
      </c>
      <c r="BB968" s="7">
        <v>2483638.6239329423</v>
      </c>
      <c r="BC968" s="16">
        <v>-6.30648443616907E-2</v>
      </c>
      <c r="BD968" s="13">
        <v>19206662.68</v>
      </c>
      <c r="BE968" s="13">
        <v>8.964005053571686</v>
      </c>
      <c r="BF968" s="16">
        <v>1.8966288603877213E-2</v>
      </c>
      <c r="BG968" s="44">
        <v>0.22735211414195008</v>
      </c>
      <c r="BH968" s="43">
        <v>24.32</v>
      </c>
      <c r="BI968" s="2">
        <v>22.523</v>
      </c>
      <c r="BJ968" s="2" t="s">
        <v>82</v>
      </c>
    </row>
    <row r="969" spans="1:62" x14ac:dyDescent="0.2">
      <c r="A969" s="2">
        <v>2019</v>
      </c>
      <c r="B969" s="4" t="s">
        <v>10</v>
      </c>
      <c r="C969" s="4" t="s">
        <v>157</v>
      </c>
      <c r="D969" s="4" t="s">
        <v>227</v>
      </c>
      <c r="E969" s="52" t="s">
        <v>237</v>
      </c>
      <c r="F969" s="4" t="s">
        <v>115</v>
      </c>
      <c r="I969" s="7">
        <v>73650.209999999992</v>
      </c>
      <c r="J969" s="8">
        <v>73650.209999999992</v>
      </c>
      <c r="K969" s="16">
        <v>-0.29358392741412842</v>
      </c>
      <c r="O969" s="7">
        <v>441901.25999999995</v>
      </c>
      <c r="P969" s="8">
        <v>441901.25999999995</v>
      </c>
      <c r="Q969" s="16">
        <v>-0.29358392741412842</v>
      </c>
      <c r="R969" s="40"/>
      <c r="S969" s="16"/>
      <c r="T969" s="10">
        <v>25.92</v>
      </c>
      <c r="U969" s="16">
        <v>-3.9999999999999925E-2</v>
      </c>
      <c r="V969" s="7"/>
      <c r="W969" s="7"/>
      <c r="X969" s="10">
        <v>6</v>
      </c>
      <c r="AA969" s="7">
        <v>1098720</v>
      </c>
      <c r="AD969" s="7">
        <v>56</v>
      </c>
      <c r="AE969" s="7">
        <v>3686</v>
      </c>
      <c r="AF969" s="7">
        <v>416</v>
      </c>
      <c r="AG969" s="8">
        <v>3270</v>
      </c>
      <c r="AH969" s="16">
        <v>-0.29358392741412831</v>
      </c>
      <c r="AI969" s="7">
        <v>2594</v>
      </c>
      <c r="AJ969" s="7">
        <v>676</v>
      </c>
      <c r="AK969" s="12">
        <v>0.70374389582202934</v>
      </c>
      <c r="AL969" s="12">
        <v>0.95</v>
      </c>
      <c r="AN969" s="12">
        <v>0.79327217125382266</v>
      </c>
      <c r="AO969" s="12">
        <v>0.88714053174172547</v>
      </c>
      <c r="AP969" s="12">
        <v>0.42052490550636179</v>
      </c>
      <c r="AQ969" s="8">
        <v>2197251</v>
      </c>
      <c r="AR969" s="16">
        <v>-6.096492034071499E-2</v>
      </c>
      <c r="AS969" s="7">
        <v>88706.136455389584</v>
      </c>
      <c r="AT969" s="7">
        <v>671.94220183486243</v>
      </c>
      <c r="AU969" s="7">
        <v>111.99036697247708</v>
      </c>
      <c r="AV969" s="7">
        <v>182</v>
      </c>
      <c r="AW969" s="16">
        <v>0.61533168666196192</v>
      </c>
      <c r="AX969" s="16">
        <v>0.32929461276539174</v>
      </c>
      <c r="AY969" s="7">
        <v>35156016</v>
      </c>
      <c r="AZ969" s="10">
        <v>16</v>
      </c>
      <c r="BA969" s="16">
        <v>0</v>
      </c>
      <c r="BB969" s="7">
        <v>2187465.5822410872</v>
      </c>
      <c r="BC969" s="16">
        <v>-0.18531160131488536</v>
      </c>
      <c r="BD969" s="13">
        <v>21903551.269999996</v>
      </c>
      <c r="BE969" s="13">
        <v>9.968615906876364</v>
      </c>
      <c r="BF969" s="16">
        <v>2.0421648403277825E-2</v>
      </c>
      <c r="BG969" s="44">
        <v>0.23432178188786285</v>
      </c>
      <c r="BH969" s="43">
        <v>24.77</v>
      </c>
      <c r="BI969" s="2">
        <v>22.523</v>
      </c>
      <c r="BJ969" s="2" t="s">
        <v>83</v>
      </c>
    </row>
    <row r="970" spans="1:62" x14ac:dyDescent="0.2">
      <c r="A970" s="2">
        <v>2019</v>
      </c>
      <c r="B970" s="4" t="s">
        <v>0</v>
      </c>
      <c r="C970" s="4" t="s">
        <v>157</v>
      </c>
      <c r="D970" s="4" t="s">
        <v>227</v>
      </c>
      <c r="E970" s="52" t="s">
        <v>237</v>
      </c>
      <c r="F970" s="4" t="s">
        <v>115</v>
      </c>
      <c r="I970" s="7">
        <v>62636.462999999996</v>
      </c>
      <c r="J970" s="8">
        <v>62636.462999999996</v>
      </c>
      <c r="K970" s="16">
        <v>-0.37505617977528094</v>
      </c>
      <c r="O970" s="7">
        <v>375818.77799999999</v>
      </c>
      <c r="P970" s="8">
        <v>375818.77799999999</v>
      </c>
      <c r="Q970" s="16">
        <v>-0.37505617977528105</v>
      </c>
      <c r="R970" s="40"/>
      <c r="S970" s="16"/>
      <c r="T970" s="10">
        <v>25.92</v>
      </c>
      <c r="U970" s="16">
        <v>-3.9999999999999925E-2</v>
      </c>
      <c r="V970" s="7"/>
      <c r="W970" s="7"/>
      <c r="X970" s="10">
        <v>6</v>
      </c>
      <c r="AA970" s="7">
        <v>934416</v>
      </c>
      <c r="AD970" s="7">
        <v>56</v>
      </c>
      <c r="AE970" s="7">
        <v>3572</v>
      </c>
      <c r="AF970" s="7">
        <v>791</v>
      </c>
      <c r="AG970" s="8">
        <v>2781</v>
      </c>
      <c r="AH970" s="16">
        <v>-0.37505617977528094</v>
      </c>
      <c r="AI970" s="7">
        <v>2122</v>
      </c>
      <c r="AJ970" s="7">
        <v>659</v>
      </c>
      <c r="AK970" s="12">
        <v>0.59406494960806266</v>
      </c>
      <c r="AL970" s="12">
        <v>0.95</v>
      </c>
      <c r="AN970" s="12">
        <v>0.76303487953973392</v>
      </c>
      <c r="AO970" s="12">
        <v>0.77855543113101899</v>
      </c>
      <c r="AP970" s="12">
        <v>0.45729837508661642</v>
      </c>
      <c r="AQ970" s="8">
        <v>1990930</v>
      </c>
      <c r="AR970" s="16">
        <v>0.1824822547183651</v>
      </c>
      <c r="AS970" s="7">
        <v>81495.292672943106</v>
      </c>
      <c r="AT970" s="7">
        <v>715.90435095289467</v>
      </c>
      <c r="AU970" s="7">
        <v>119.31739182548245</v>
      </c>
      <c r="AV970" s="7">
        <v>182</v>
      </c>
      <c r="AW970" s="16">
        <v>0.65559006497517824</v>
      </c>
      <c r="AX970" s="16">
        <v>0.89214168770108793</v>
      </c>
      <c r="AY970" s="7">
        <v>31854880</v>
      </c>
      <c r="AZ970" s="10">
        <v>16</v>
      </c>
      <c r="BA970" s="16">
        <v>0</v>
      </c>
      <c r="BB970" s="7">
        <v>2040228.1313888205</v>
      </c>
      <c r="BC970" s="16">
        <v>-0.47935224229693851</v>
      </c>
      <c r="BD970" s="13">
        <v>20568336.210000001</v>
      </c>
      <c r="BE970" s="13">
        <v>10.331019277423115</v>
      </c>
      <c r="BF970" s="16">
        <v>2.0512260303565757E-2</v>
      </c>
      <c r="BG970" s="44">
        <v>0.23292524660921649</v>
      </c>
      <c r="BH970" s="43">
        <v>24.43</v>
      </c>
      <c r="BI970" s="2">
        <v>22.523</v>
      </c>
    </row>
    <row r="971" spans="1:62" x14ac:dyDescent="0.2">
      <c r="A971" s="2">
        <v>2019</v>
      </c>
      <c r="B971" s="4" t="s">
        <v>1</v>
      </c>
      <c r="C971" s="4" t="s">
        <v>157</v>
      </c>
      <c r="D971" s="4" t="s">
        <v>227</v>
      </c>
      <c r="E971" s="52" t="s">
        <v>237</v>
      </c>
      <c r="F971" s="4" t="s">
        <v>115</v>
      </c>
      <c r="I971" s="7">
        <v>78627.793000000005</v>
      </c>
      <c r="J971" s="8">
        <v>78627.793000000005</v>
      </c>
      <c r="K971" s="16">
        <v>-0.24026115342763865</v>
      </c>
      <c r="O971" s="7">
        <v>471766.75800000003</v>
      </c>
      <c r="P971" s="8">
        <v>471766.75800000003</v>
      </c>
      <c r="Q971" s="16">
        <v>-0.24026115342763865</v>
      </c>
      <c r="R971" s="40"/>
      <c r="S971" s="16"/>
      <c r="T971" s="10">
        <v>26.95</v>
      </c>
      <c r="U971" s="16">
        <v>-1.8518518518518823E-3</v>
      </c>
      <c r="V971" s="7"/>
      <c r="W971" s="7"/>
      <c r="X971" s="10">
        <v>6</v>
      </c>
      <c r="AA971" s="7">
        <v>1172976</v>
      </c>
      <c r="AD971" s="7">
        <v>56</v>
      </c>
      <c r="AE971" s="7">
        <v>3890</v>
      </c>
      <c r="AF971" s="7">
        <v>399</v>
      </c>
      <c r="AG971" s="8">
        <v>3491</v>
      </c>
      <c r="AH971" s="16">
        <v>-0.24026115342763876</v>
      </c>
      <c r="AI971" s="7">
        <v>2445</v>
      </c>
      <c r="AJ971" s="7">
        <v>1046</v>
      </c>
      <c r="AK971" s="12">
        <v>0.62853470437018</v>
      </c>
      <c r="AL971" s="12">
        <v>0.95</v>
      </c>
      <c r="AN971" s="12">
        <v>0.70037238613577768</v>
      </c>
      <c r="AO971" s="12">
        <v>0.8974293059125964</v>
      </c>
      <c r="AP971" s="12">
        <v>0.33869014737682956</v>
      </c>
      <c r="AQ971" s="8">
        <v>2195820</v>
      </c>
      <c r="AR971" s="16">
        <v>-0.12554374252559364</v>
      </c>
      <c r="AS971" s="7">
        <v>83332.827324478189</v>
      </c>
      <c r="AT971" s="7">
        <v>628.99455743340013</v>
      </c>
      <c r="AU971" s="7">
        <v>104.83242623890003</v>
      </c>
      <c r="AV971" s="7">
        <v>182</v>
      </c>
      <c r="AW971" s="16">
        <v>0.57600234197197819</v>
      </c>
      <c r="AX971" s="16">
        <v>0.15099584734886751</v>
      </c>
      <c r="AY971" s="7">
        <v>35133120</v>
      </c>
      <c r="AZ971" s="10">
        <v>16</v>
      </c>
      <c r="BA971" s="16">
        <v>0</v>
      </c>
      <c r="BB971" s="7">
        <v>2207858.7770892493</v>
      </c>
      <c r="BC971" s="16">
        <v>-8.9866324807463732E-2</v>
      </c>
      <c r="BD971" s="13">
        <v>22737419.309999999</v>
      </c>
      <c r="BE971" s="13">
        <v>10.354864838647975</v>
      </c>
      <c r="BF971" s="16">
        <v>1.9945334366810716E-2</v>
      </c>
      <c r="BG971" s="44">
        <v>0.2246670793492701</v>
      </c>
      <c r="BH971" s="43">
        <v>26.349999999999998</v>
      </c>
      <c r="BI971" s="2">
        <v>22.523</v>
      </c>
    </row>
    <row r="972" spans="1:62" x14ac:dyDescent="0.2">
      <c r="A972" s="2">
        <v>2019</v>
      </c>
      <c r="B972" s="4" t="s">
        <v>2</v>
      </c>
      <c r="C972" s="4" t="s">
        <v>157</v>
      </c>
      <c r="D972" s="4" t="s">
        <v>227</v>
      </c>
      <c r="E972" s="52" t="s">
        <v>237</v>
      </c>
      <c r="F972" s="4" t="s">
        <v>115</v>
      </c>
      <c r="I972" s="7">
        <v>89821.724000000002</v>
      </c>
      <c r="J972" s="8">
        <v>89821.724000000002</v>
      </c>
      <c r="K972" s="16">
        <v>-8.3639705882352922E-2</v>
      </c>
      <c r="O972" s="7">
        <v>538930.34400000004</v>
      </c>
      <c r="P972" s="8">
        <v>538930.34400000004</v>
      </c>
      <c r="Q972" s="16">
        <v>-8.3639705882352922E-2</v>
      </c>
      <c r="R972" s="40"/>
      <c r="S972" s="16"/>
      <c r="T972" s="10">
        <v>26.95</v>
      </c>
      <c r="U972" s="16">
        <v>-1.8518518518518823E-3</v>
      </c>
      <c r="V972" s="7"/>
      <c r="W972" s="7"/>
      <c r="X972" s="10">
        <v>6</v>
      </c>
      <c r="AA972" s="7">
        <v>1339968</v>
      </c>
      <c r="AD972" s="7">
        <v>56</v>
      </c>
      <c r="AE972" s="7">
        <v>4212</v>
      </c>
      <c r="AF972" s="7">
        <v>224</v>
      </c>
      <c r="AG972" s="8">
        <v>3988</v>
      </c>
      <c r="AH972" s="16">
        <v>-8.3639705882352922E-2</v>
      </c>
      <c r="AI972" s="7">
        <v>2127</v>
      </c>
      <c r="AJ972" s="7">
        <v>1861</v>
      </c>
      <c r="AK972" s="12">
        <v>0.50498575498575493</v>
      </c>
      <c r="AL972" s="12">
        <v>0.95</v>
      </c>
      <c r="AN972" s="12">
        <v>0.53335005015045134</v>
      </c>
      <c r="AO972" s="12">
        <v>0.94681861348528018</v>
      </c>
      <c r="AP972" s="12">
        <v>-0.23747062475204861</v>
      </c>
      <c r="AQ972" s="8">
        <v>1990243</v>
      </c>
      <c r="AR972" s="16">
        <v>-0.14477199354231296</v>
      </c>
      <c r="AS972" s="7">
        <v>80348.930157448529</v>
      </c>
      <c r="AT972" s="7">
        <v>499.05792377131394</v>
      </c>
      <c r="AU972" s="7">
        <v>83.176320628552318</v>
      </c>
      <c r="AV972" s="7">
        <v>182</v>
      </c>
      <c r="AW972" s="16">
        <v>0.45701275070633141</v>
      </c>
      <c r="AX972" s="16">
        <v>-6.6712065169545198E-2</v>
      </c>
      <c r="AY972" s="7">
        <v>31843888</v>
      </c>
      <c r="AZ972" s="10">
        <v>16</v>
      </c>
      <c r="BA972" s="16">
        <v>0</v>
      </c>
      <c r="BB972" s="7">
        <v>2005762.5025763656</v>
      </c>
      <c r="BC972" s="16">
        <v>-7.3041562520880345E-3</v>
      </c>
      <c r="BD972" s="13">
        <v>20586364.619999997</v>
      </c>
      <c r="BE972" s="13">
        <v>10.343643776162004</v>
      </c>
      <c r="BF972" s="16">
        <v>1.9188408255790976E-2</v>
      </c>
      <c r="BG972" s="44">
        <v>0.23009367338123743</v>
      </c>
      <c r="BH972" s="43">
        <v>24.77</v>
      </c>
      <c r="BI972" s="2">
        <v>22.523</v>
      </c>
    </row>
    <row r="973" spans="1:62" x14ac:dyDescent="0.2">
      <c r="A973" s="2">
        <v>2019</v>
      </c>
      <c r="B973" s="4" t="s">
        <v>3</v>
      </c>
      <c r="C973" s="4" t="s">
        <v>157</v>
      </c>
      <c r="D973" s="4" t="s">
        <v>227</v>
      </c>
      <c r="E973" s="52" t="s">
        <v>237</v>
      </c>
      <c r="F973" s="4" t="s">
        <v>115</v>
      </c>
      <c r="I973" s="7">
        <v>97411.975000000006</v>
      </c>
      <c r="J973" s="8">
        <v>97411.975000000006</v>
      </c>
      <c r="K973" s="16">
        <v>-5.1327045404694016E-2</v>
      </c>
      <c r="O973" s="7">
        <v>584471.85000000009</v>
      </c>
      <c r="P973" s="8">
        <v>584471.85000000009</v>
      </c>
      <c r="Q973" s="16">
        <v>-5.1327045404693794E-2</v>
      </c>
      <c r="R973" s="40"/>
      <c r="S973" s="16"/>
      <c r="T973" s="10">
        <v>26.95</v>
      </c>
      <c r="U973" s="16">
        <v>-1.8518518518518823E-3</v>
      </c>
      <c r="V973" s="7"/>
      <c r="W973" s="7"/>
      <c r="X973" s="10">
        <v>6</v>
      </c>
      <c r="AA973" s="7">
        <v>1453200</v>
      </c>
      <c r="AD973" s="7">
        <v>56</v>
      </c>
      <c r="AE973" s="7">
        <v>4458</v>
      </c>
      <c r="AF973" s="7">
        <v>133</v>
      </c>
      <c r="AG973" s="8">
        <v>4325</v>
      </c>
      <c r="AH973" s="16">
        <v>-5.1327045404694016E-2</v>
      </c>
      <c r="AI973" s="7">
        <v>2724</v>
      </c>
      <c r="AJ973" s="7">
        <v>1601</v>
      </c>
      <c r="AK973" s="12">
        <v>0.61103633916554512</v>
      </c>
      <c r="AL973" s="12">
        <v>0.95</v>
      </c>
      <c r="AN973" s="12">
        <v>0.62982658959537574</v>
      </c>
      <c r="AO973" s="12">
        <v>0.97016599371915657</v>
      </c>
      <c r="AP973" s="12">
        <v>-0.29293784241188914</v>
      </c>
      <c r="AQ973" s="8">
        <v>2202187</v>
      </c>
      <c r="AR973" s="16">
        <v>-7.3269070856492591E-2</v>
      </c>
      <c r="AS973" s="7">
        <v>82509.816410640691</v>
      </c>
      <c r="AT973" s="7">
        <v>509.17618497109828</v>
      </c>
      <c r="AU973" s="7">
        <v>84.862697495183042</v>
      </c>
      <c r="AV973" s="7">
        <v>182</v>
      </c>
      <c r="AW973" s="16">
        <v>0.46627855766584086</v>
      </c>
      <c r="AX973" s="16">
        <v>-2.3129177811503032E-2</v>
      </c>
      <c r="AY973" s="7">
        <v>35234992</v>
      </c>
      <c r="AZ973" s="10">
        <v>16</v>
      </c>
      <c r="BA973" s="16">
        <v>0</v>
      </c>
      <c r="BB973" s="7">
        <v>2149743.5543294577</v>
      </c>
      <c r="BC973" s="16">
        <v>-2.8179789601561391E-2</v>
      </c>
      <c r="BD973" s="13">
        <v>22944679.230000004</v>
      </c>
      <c r="BE973" s="13">
        <v>10.419042174892507</v>
      </c>
      <c r="BF973" s="16">
        <v>1.8640332097345887E-2</v>
      </c>
      <c r="BG973" s="44">
        <v>0.23815005384800039</v>
      </c>
      <c r="BH973" s="43">
        <v>26.69</v>
      </c>
      <c r="BI973" s="2">
        <v>22.523</v>
      </c>
    </row>
    <row r="974" spans="1:62" x14ac:dyDescent="0.2">
      <c r="A974" s="2">
        <v>2019</v>
      </c>
      <c r="B974" s="4" t="s">
        <v>4</v>
      </c>
      <c r="C974" s="4" t="s">
        <v>157</v>
      </c>
      <c r="D974" s="4" t="s">
        <v>227</v>
      </c>
      <c r="E974" s="52" t="s">
        <v>237</v>
      </c>
      <c r="F974" s="4" t="s">
        <v>115</v>
      </c>
      <c r="I974" s="7">
        <v>93988.478999999992</v>
      </c>
      <c r="J974" s="8">
        <v>93988.478999999992</v>
      </c>
      <c r="K974" s="16">
        <v>-9.6166341780376863E-2</v>
      </c>
      <c r="O974" s="7">
        <v>563930.87399999995</v>
      </c>
      <c r="P974" s="8">
        <v>563930.87399999995</v>
      </c>
      <c r="Q974" s="16">
        <v>-9.6166341780376863E-2</v>
      </c>
      <c r="R974" s="40"/>
      <c r="S974" s="16"/>
      <c r="T974" s="10">
        <v>26.95</v>
      </c>
      <c r="U974" s="16">
        <v>-1.8518518518518823E-3</v>
      </c>
      <c r="V974" s="7"/>
      <c r="W974" s="7"/>
      <c r="X974" s="10">
        <v>6</v>
      </c>
      <c r="AA974" s="7">
        <v>1402128</v>
      </c>
      <c r="AD974" s="7">
        <v>56</v>
      </c>
      <c r="AE974" s="7">
        <v>4458</v>
      </c>
      <c r="AF974" s="7">
        <v>285</v>
      </c>
      <c r="AG974" s="8">
        <v>4173</v>
      </c>
      <c r="AH974" s="16">
        <v>-9.6166341780376863E-2</v>
      </c>
      <c r="AI974" s="7">
        <v>2959</v>
      </c>
      <c r="AJ974" s="7">
        <v>1214</v>
      </c>
      <c r="AK974" s="12">
        <v>0.66375056078959171</v>
      </c>
      <c r="AL974" s="12">
        <v>0.95</v>
      </c>
      <c r="AN974" s="12">
        <v>0.70908219506350345</v>
      </c>
      <c r="AO974" s="12">
        <v>0.93606998654104978</v>
      </c>
      <c r="AP974" s="12">
        <v>-0.22255224540294571</v>
      </c>
      <c r="AQ974" s="8">
        <v>2304287</v>
      </c>
      <c r="AR974" s="16">
        <v>-0.13837009948267509</v>
      </c>
      <c r="AS974" s="7">
        <v>87283.59848484848</v>
      </c>
      <c r="AT974" s="7">
        <v>552.18955188114069</v>
      </c>
      <c r="AU974" s="7">
        <v>92.031591980190115</v>
      </c>
      <c r="AV974" s="7">
        <v>182</v>
      </c>
      <c r="AW974" s="16">
        <v>0.50566808780324235</v>
      </c>
      <c r="AX974" s="16">
        <v>-4.6694164704412122E-2</v>
      </c>
      <c r="AY974" s="7">
        <v>36868592</v>
      </c>
      <c r="AZ974" s="10">
        <v>16</v>
      </c>
      <c r="BA974" s="16">
        <v>0</v>
      </c>
      <c r="BB974" s="7">
        <v>2194936.1458133096</v>
      </c>
      <c r="BC974" s="16">
        <v>-1.8326595729349075E-2</v>
      </c>
      <c r="BD974" s="13">
        <v>23710399.379999999</v>
      </c>
      <c r="BE974" s="13">
        <v>10.289690207860392</v>
      </c>
      <c r="BF974" s="16">
        <v>1.7776208560538971E-2</v>
      </c>
      <c r="BG974" s="44">
        <v>0.18828754546569501</v>
      </c>
      <c r="BH974" s="43">
        <v>26.400000000000002</v>
      </c>
      <c r="BI974" s="2">
        <v>22.523</v>
      </c>
    </row>
    <row r="975" spans="1:62" x14ac:dyDescent="0.2">
      <c r="A975" s="2">
        <v>2019</v>
      </c>
      <c r="B975" s="4" t="s">
        <v>11</v>
      </c>
      <c r="C975" s="4" t="s">
        <v>157</v>
      </c>
      <c r="D975" s="4" t="s">
        <v>227</v>
      </c>
      <c r="E975" s="52" t="s">
        <v>237</v>
      </c>
      <c r="F975" s="4" t="s">
        <v>115</v>
      </c>
      <c r="I975" s="7">
        <v>88380.251999999993</v>
      </c>
      <c r="J975" s="8">
        <v>88380.251999999993</v>
      </c>
      <c r="K975" s="16">
        <v>-7.6053684954085266E-2</v>
      </c>
      <c r="O975" s="7">
        <v>530281.51199999999</v>
      </c>
      <c r="P975" s="8">
        <v>530281.51199999999</v>
      </c>
      <c r="Q975" s="16">
        <v>-7.6053684954085266E-2</v>
      </c>
      <c r="R975" s="40"/>
      <c r="S975" s="16"/>
      <c r="T975" s="10">
        <v>26.95</v>
      </c>
      <c r="U975" s="16">
        <v>-1.8518518518518823E-3</v>
      </c>
      <c r="V975" s="7"/>
      <c r="W975" s="7"/>
      <c r="X975" s="10">
        <v>6</v>
      </c>
      <c r="AA975" s="7">
        <v>1318464</v>
      </c>
      <c r="AD975" s="7">
        <v>56</v>
      </c>
      <c r="AE975" s="7">
        <v>4344</v>
      </c>
      <c r="AF975" s="7">
        <v>420</v>
      </c>
      <c r="AG975" s="8">
        <v>3924</v>
      </c>
      <c r="AH975" s="16">
        <v>-7.6053684954085266E-2</v>
      </c>
      <c r="AI975" s="7">
        <v>2997</v>
      </c>
      <c r="AJ975" s="7">
        <v>927</v>
      </c>
      <c r="AK975" s="12">
        <v>0.68991712707182318</v>
      </c>
      <c r="AL975" s="12">
        <v>0.95</v>
      </c>
      <c r="AN975" s="12">
        <v>0.76376146788990829</v>
      </c>
      <c r="AO975" s="12">
        <v>0.90331491712707179</v>
      </c>
      <c r="AP975" s="12">
        <v>-0.15922888695478477</v>
      </c>
      <c r="AQ975" s="8">
        <v>2276541</v>
      </c>
      <c r="AR975" s="16">
        <v>-7.0305145961300997E-2</v>
      </c>
      <c r="AS975" s="7">
        <v>88615.842740365901</v>
      </c>
      <c r="AT975" s="7">
        <v>580.15825688073392</v>
      </c>
      <c r="AU975" s="7">
        <v>96.693042813455648</v>
      </c>
      <c r="AV975" s="7">
        <v>182</v>
      </c>
      <c r="AW975" s="16">
        <v>0.53128045501898713</v>
      </c>
      <c r="AX975" s="16">
        <v>6.2217240322004486E-3</v>
      </c>
      <c r="AY975" s="7">
        <v>36424656</v>
      </c>
      <c r="AZ975" s="10">
        <v>16</v>
      </c>
      <c r="BA975" s="16">
        <v>0</v>
      </c>
      <c r="BB975" s="7">
        <v>2118437.1502571902</v>
      </c>
      <c r="BC975" s="16">
        <v>-3.4429672887580948E-2</v>
      </c>
      <c r="BD975" s="13">
        <v>23400644.509999998</v>
      </c>
      <c r="BE975" s="13">
        <v>10.279034952588159</v>
      </c>
      <c r="BF975" s="16">
        <v>1.7276033703403075E-2</v>
      </c>
      <c r="BG975" s="44">
        <v>0.17484495431179828</v>
      </c>
      <c r="BH975" s="43">
        <v>25.69</v>
      </c>
      <c r="BI975" s="2">
        <v>22.523</v>
      </c>
    </row>
    <row r="976" spans="1:62" x14ac:dyDescent="0.2">
      <c r="A976" s="2">
        <v>2019</v>
      </c>
      <c r="B976" s="4" t="s">
        <v>5</v>
      </c>
      <c r="C976" s="4" t="s">
        <v>157</v>
      </c>
      <c r="D976" s="4" t="s">
        <v>227</v>
      </c>
      <c r="E976" s="52" t="s">
        <v>237</v>
      </c>
      <c r="F976" s="4" t="s">
        <v>115</v>
      </c>
      <c r="I976" s="7">
        <v>94371.37</v>
      </c>
      <c r="J976" s="8">
        <v>94371.37</v>
      </c>
      <c r="K976" s="16">
        <v>-8.1945661700262962E-2</v>
      </c>
      <c r="O976" s="7">
        <v>566228.22</v>
      </c>
      <c r="P976" s="8">
        <v>566228.22</v>
      </c>
      <c r="Q976" s="16">
        <v>-8.1945661700262851E-2</v>
      </c>
      <c r="R976" s="40"/>
      <c r="S976" s="16"/>
      <c r="T976" s="10">
        <v>26.95</v>
      </c>
      <c r="U976" s="16">
        <v>-1.8518518518518823E-3</v>
      </c>
      <c r="V976" s="7"/>
      <c r="W976" s="7"/>
      <c r="X976" s="10">
        <v>6</v>
      </c>
      <c r="AA976" s="7">
        <v>1407840</v>
      </c>
      <c r="AD976" s="7">
        <v>56</v>
      </c>
      <c r="AE976" s="7">
        <v>4502</v>
      </c>
      <c r="AF976" s="7">
        <v>312</v>
      </c>
      <c r="AG976" s="8">
        <v>4190</v>
      </c>
      <c r="AH976" s="16">
        <v>-8.1945661700262962E-2</v>
      </c>
      <c r="AI976" s="7">
        <v>2732</v>
      </c>
      <c r="AJ976" s="7">
        <v>1458</v>
      </c>
      <c r="AK976" s="12">
        <v>0.60684140382052421</v>
      </c>
      <c r="AL976" s="12">
        <v>0.95</v>
      </c>
      <c r="AN976" s="12">
        <v>0.65202863961813839</v>
      </c>
      <c r="AO976" s="12">
        <v>0.93069746779209239</v>
      </c>
      <c r="AP976" s="12">
        <v>-0.25304751224468292</v>
      </c>
      <c r="AQ976" s="8">
        <v>2324574</v>
      </c>
      <c r="AR976" s="16">
        <v>-0.16444115671162973</v>
      </c>
      <c r="AS976" s="7">
        <v>87095.316597976765</v>
      </c>
      <c r="AT976" s="7">
        <v>554.79093078758945</v>
      </c>
      <c r="AU976" s="7">
        <v>92.465155131264908</v>
      </c>
      <c r="AV976" s="7">
        <v>182</v>
      </c>
      <c r="AW976" s="16">
        <v>0.50805030291903797</v>
      </c>
      <c r="AX976" s="16">
        <v>-8.9859054709278907E-2</v>
      </c>
      <c r="AY976" s="7">
        <v>37193184</v>
      </c>
      <c r="AZ976" s="10">
        <v>16</v>
      </c>
      <c r="BA976" s="16">
        <v>0</v>
      </c>
      <c r="BB976" s="7">
        <v>2134930.5042789518</v>
      </c>
      <c r="BC976" s="16">
        <v>3.0504586049333792E-3</v>
      </c>
      <c r="BD976" s="13">
        <v>23923558.150000006</v>
      </c>
      <c r="BE976" s="13">
        <v>10.291588114639502</v>
      </c>
      <c r="BF976" s="16">
        <v>1.6840257610332452E-2</v>
      </c>
      <c r="BG976" s="44">
        <v>0.16761047831132406</v>
      </c>
      <c r="BH976" s="43">
        <v>26.69</v>
      </c>
      <c r="BI976" s="2">
        <v>22.523</v>
      </c>
    </row>
    <row r="977" spans="1:80" x14ac:dyDescent="0.2">
      <c r="A977" s="2">
        <v>2019</v>
      </c>
      <c r="B977" s="4" t="s">
        <v>6</v>
      </c>
      <c r="C977" s="4" t="s">
        <v>157</v>
      </c>
      <c r="D977" s="4" t="s">
        <v>227</v>
      </c>
      <c r="E977" s="52" t="s">
        <v>237</v>
      </c>
      <c r="F977" s="4" t="s">
        <v>115</v>
      </c>
      <c r="I977" s="7">
        <v>87974.838000000003</v>
      </c>
      <c r="J977" s="8">
        <v>87974.838000000003</v>
      </c>
      <c r="K977" s="16">
        <v>-6.2409985597695616E-2</v>
      </c>
      <c r="O977" s="7">
        <v>527849.02800000005</v>
      </c>
      <c r="P977" s="8">
        <v>527849.02800000005</v>
      </c>
      <c r="Q977" s="16">
        <v>-6.2409985597695616E-2</v>
      </c>
      <c r="R977" s="40"/>
      <c r="S977" s="16"/>
      <c r="T977" s="10">
        <v>26.95</v>
      </c>
      <c r="U977" s="16">
        <v>-1.8518518518518823E-3</v>
      </c>
      <c r="V977" s="7"/>
      <c r="W977" s="7"/>
      <c r="X977" s="10">
        <v>6</v>
      </c>
      <c r="AA977" s="7">
        <v>1312416</v>
      </c>
      <c r="AD977" s="7">
        <v>56</v>
      </c>
      <c r="AE977" s="7">
        <v>4300</v>
      </c>
      <c r="AF977" s="7">
        <v>394</v>
      </c>
      <c r="AG977" s="8">
        <v>3906</v>
      </c>
      <c r="AH977" s="16">
        <v>-6.2409985597695616E-2</v>
      </c>
      <c r="AI977" s="7">
        <v>3078</v>
      </c>
      <c r="AJ977" s="7">
        <v>828</v>
      </c>
      <c r="AK977" s="12">
        <v>0.71581395348837207</v>
      </c>
      <c r="AL977" s="12">
        <v>0.95</v>
      </c>
      <c r="AN977" s="12">
        <v>0.78801843317972353</v>
      </c>
      <c r="AO977" s="12">
        <v>0.90837209302325583</v>
      </c>
      <c r="AP977" s="12">
        <v>-7.6804051567286757E-2</v>
      </c>
      <c r="AQ977" s="8">
        <v>2212527</v>
      </c>
      <c r="AR977" s="16">
        <v>-7.2885985852727098E-2</v>
      </c>
      <c r="AS977" s="7">
        <v>87107.362204724399</v>
      </c>
      <c r="AT977" s="7">
        <v>566.44316436251916</v>
      </c>
      <c r="AU977" s="7">
        <v>94.407194060419855</v>
      </c>
      <c r="AV977" s="7">
        <v>182</v>
      </c>
      <c r="AW977" s="16">
        <v>0.51872084648582339</v>
      </c>
      <c r="AX977" s="16">
        <v>-1.1173327460947569E-2</v>
      </c>
      <c r="AY977" s="7">
        <v>35400432</v>
      </c>
      <c r="AZ977" s="10">
        <v>16</v>
      </c>
      <c r="BA977" s="16">
        <v>0</v>
      </c>
      <c r="BB977" s="7">
        <v>2065661.8389549549</v>
      </c>
      <c r="BC977" s="16">
        <v>-1.4760923730979203E-2</v>
      </c>
      <c r="BD977" s="13">
        <v>22871149.950000003</v>
      </c>
      <c r="BE977" s="13">
        <v>10.337116767388602</v>
      </c>
      <c r="BF977" s="16">
        <v>1.6479479361240171E-2</v>
      </c>
      <c r="BG977" s="44">
        <v>0.16404901174822276</v>
      </c>
      <c r="BH977" s="43">
        <v>25.400000000000002</v>
      </c>
      <c r="BI977" s="2">
        <v>22.523</v>
      </c>
    </row>
    <row r="978" spans="1:80" x14ac:dyDescent="0.2">
      <c r="A978" s="2">
        <v>2019</v>
      </c>
      <c r="B978" s="4" t="s">
        <v>7</v>
      </c>
      <c r="C978" s="4" t="s">
        <v>157</v>
      </c>
      <c r="D978" s="4" t="s">
        <v>227</v>
      </c>
      <c r="E978" s="52" t="s">
        <v>237</v>
      </c>
      <c r="F978" s="4" t="s">
        <v>115</v>
      </c>
      <c r="I978" s="7">
        <v>91961.409</v>
      </c>
      <c r="J978" s="8">
        <v>91961.409</v>
      </c>
      <c r="K978" s="16">
        <v>4.4512663085188198E-2</v>
      </c>
      <c r="O978" s="7">
        <v>551768.45400000003</v>
      </c>
      <c r="P978" s="8">
        <v>551768.45400000003</v>
      </c>
      <c r="Q978" s="16">
        <v>4.4512663085188198E-2</v>
      </c>
      <c r="R978" s="40"/>
      <c r="S978" s="16"/>
      <c r="T978" s="10">
        <v>26.95</v>
      </c>
      <c r="U978" s="16">
        <v>-1.8518518518518823E-3</v>
      </c>
      <c r="V978" s="7"/>
      <c r="W978" s="7"/>
      <c r="X978" s="10">
        <v>6</v>
      </c>
      <c r="AA978" s="7">
        <v>1371888</v>
      </c>
      <c r="AD978" s="7">
        <v>56</v>
      </c>
      <c r="AE978" s="7">
        <v>4370</v>
      </c>
      <c r="AF978" s="7">
        <v>287</v>
      </c>
      <c r="AG978" s="8">
        <v>4083</v>
      </c>
      <c r="AH978" s="16">
        <v>4.4512663085187976E-2</v>
      </c>
      <c r="AI978" s="7">
        <v>3402</v>
      </c>
      <c r="AJ978" s="7">
        <v>681</v>
      </c>
      <c r="AK978" s="12">
        <v>0.77848970251716243</v>
      </c>
      <c r="AL978" s="12">
        <v>0.95</v>
      </c>
      <c r="AN978" s="12">
        <v>0.8332108743570904</v>
      </c>
      <c r="AO978" s="12">
        <v>0.93432494279176204</v>
      </c>
      <c r="AP978" s="12">
        <v>-8.2151924902965634E-3</v>
      </c>
      <c r="AQ978" s="8">
        <v>2076032</v>
      </c>
      <c r="AR978" s="16">
        <v>-1.177285977863296E-2</v>
      </c>
      <c r="AS978" s="7">
        <v>79663.545663852652</v>
      </c>
      <c r="AT978" s="7">
        <v>508.45750673524367</v>
      </c>
      <c r="AU978" s="7">
        <v>84.742917789207283</v>
      </c>
      <c r="AV978" s="7">
        <v>182</v>
      </c>
      <c r="AW978" s="16">
        <v>0.46562042741322685</v>
      </c>
      <c r="AX978" s="16">
        <v>-5.3886874571314247E-2</v>
      </c>
      <c r="AY978" s="7">
        <v>33216512</v>
      </c>
      <c r="AZ978" s="10">
        <v>16</v>
      </c>
      <c r="BA978" s="16">
        <v>0</v>
      </c>
      <c r="BB978" s="7">
        <v>2063809.5086438193</v>
      </c>
      <c r="BC978" s="16">
        <v>3.4839265468479867E-2</v>
      </c>
      <c r="BD978" s="13">
        <v>21504105.229999997</v>
      </c>
      <c r="BE978" s="13">
        <v>10.358272526627719</v>
      </c>
      <c r="BF978" s="16">
        <v>1.6614703814979637E-2</v>
      </c>
      <c r="BG978" s="44">
        <v>0.16439010655391983</v>
      </c>
      <c r="BH978" s="43">
        <v>26.06</v>
      </c>
      <c r="BI978" s="2">
        <v>22.523</v>
      </c>
    </row>
    <row r="979" spans="1:80" x14ac:dyDescent="0.2">
      <c r="A979" s="2">
        <v>2020</v>
      </c>
      <c r="B979" s="4" t="s">
        <v>8</v>
      </c>
      <c r="C979" s="4" t="s">
        <v>157</v>
      </c>
      <c r="D979" s="4" t="s">
        <v>227</v>
      </c>
      <c r="E979" s="52" t="s">
        <v>237</v>
      </c>
      <c r="F979" s="4" t="s">
        <v>115</v>
      </c>
      <c r="I979" s="7">
        <v>95993.025999999998</v>
      </c>
      <c r="J979" s="8">
        <v>95993.025999999998</v>
      </c>
      <c r="K979" s="16">
        <v>-4.6745694475508803E-2</v>
      </c>
      <c r="O979" s="7">
        <v>575958.15599999996</v>
      </c>
      <c r="P979" s="8">
        <v>575958.15599999996</v>
      </c>
      <c r="Q979" s="16">
        <v>-4.6745694475508914E-2</v>
      </c>
      <c r="R979" s="40"/>
      <c r="S979" s="16"/>
      <c r="T979" s="10">
        <v>25.92</v>
      </c>
      <c r="U979" s="16">
        <v>0</v>
      </c>
      <c r="V979" s="7"/>
      <c r="W979" s="7"/>
      <c r="X979" s="10">
        <v>6</v>
      </c>
      <c r="AA979" s="7">
        <v>1432032</v>
      </c>
      <c r="AD979" s="7">
        <v>56</v>
      </c>
      <c r="AE979" s="7">
        <v>4502</v>
      </c>
      <c r="AF979" s="7">
        <v>240</v>
      </c>
      <c r="AG979" s="8">
        <v>4262</v>
      </c>
      <c r="AH979" s="16">
        <v>-4.6745694475508803E-2</v>
      </c>
      <c r="AI979" s="7">
        <v>3465</v>
      </c>
      <c r="AJ979" s="7">
        <v>797</v>
      </c>
      <c r="AK979" s="12">
        <v>0.76965792980897374</v>
      </c>
      <c r="AL979" s="12">
        <v>0.95</v>
      </c>
      <c r="AN979" s="12">
        <v>0.81299859221022996</v>
      </c>
      <c r="AO979" s="12">
        <v>0.94669035984007111</v>
      </c>
      <c r="AP979" s="12">
        <v>-8.4403852450393391E-2</v>
      </c>
      <c r="AQ979" s="8">
        <v>1890794</v>
      </c>
      <c r="AR979" s="16">
        <v>-0.12112831344229869</v>
      </c>
      <c r="AS979" s="7">
        <v>70842.78756088423</v>
      </c>
      <c r="AT979" s="7">
        <v>443.64007508212109</v>
      </c>
      <c r="AU979" s="7">
        <v>73.940012513686852</v>
      </c>
      <c r="AV979" s="7">
        <v>182</v>
      </c>
      <c r="AW979" s="16">
        <v>0.40626380502025744</v>
      </c>
      <c r="AX979" s="16">
        <v>-7.8030194603593728E-2</v>
      </c>
      <c r="AY979" s="7">
        <v>30252704</v>
      </c>
      <c r="AZ979" s="10">
        <v>16</v>
      </c>
      <c r="BA979" s="16">
        <v>0</v>
      </c>
      <c r="BB979" s="7">
        <v>2210214.3257653113</v>
      </c>
      <c r="BC979" s="16">
        <v>2.1225573161655763E-2</v>
      </c>
      <c r="BD979" s="13">
        <v>19723991.969999999</v>
      </c>
      <c r="BE979" s="13">
        <v>10.43159221469922</v>
      </c>
      <c r="BF979" s="16">
        <v>1.6379752362420157E-2</v>
      </c>
      <c r="BG979" s="44">
        <v>0.16562695579243775</v>
      </c>
      <c r="BH979" s="43">
        <v>26.69</v>
      </c>
      <c r="BI979" s="2">
        <v>22.523</v>
      </c>
    </row>
    <row r="980" spans="1:80" x14ac:dyDescent="0.2">
      <c r="A980" s="2">
        <v>2020</v>
      </c>
      <c r="B980" s="4" t="s">
        <v>9</v>
      </c>
      <c r="C980" s="4" t="s">
        <v>157</v>
      </c>
      <c r="D980" s="4" t="s">
        <v>227</v>
      </c>
      <c r="E980" s="52" t="s">
        <v>237</v>
      </c>
      <c r="F980" s="4" t="s">
        <v>115</v>
      </c>
      <c r="I980" s="7">
        <v>90249.660999999993</v>
      </c>
      <c r="J980" s="8">
        <v>90249.660999999993</v>
      </c>
      <c r="K980" s="16">
        <v>0.1911414982164088</v>
      </c>
      <c r="O980" s="7">
        <v>541497.96600000001</v>
      </c>
      <c r="P980" s="8">
        <v>541497.96600000001</v>
      </c>
      <c r="Q980" s="16">
        <v>0.19114149821640902</v>
      </c>
      <c r="R980" s="40"/>
      <c r="S980" s="16"/>
      <c r="T980" s="10">
        <v>25.92</v>
      </c>
      <c r="U980" s="16">
        <v>0</v>
      </c>
      <c r="V980" s="7"/>
      <c r="W980" s="7"/>
      <c r="X980" s="10">
        <v>6</v>
      </c>
      <c r="AA980" s="7">
        <v>1346352</v>
      </c>
      <c r="AD980" s="7">
        <v>56</v>
      </c>
      <c r="AE980" s="7">
        <v>4098</v>
      </c>
      <c r="AF980" s="7">
        <v>91</v>
      </c>
      <c r="AG980" s="8">
        <v>4007</v>
      </c>
      <c r="AH980" s="16">
        <v>0.19114149821640902</v>
      </c>
      <c r="AI980" s="7">
        <v>3344</v>
      </c>
      <c r="AJ980" s="7">
        <v>663</v>
      </c>
      <c r="AK980" s="12">
        <v>0.81600780868716449</v>
      </c>
      <c r="AL980" s="12">
        <v>0.95</v>
      </c>
      <c r="AN980" s="12">
        <v>0.83453955577738959</v>
      </c>
      <c r="AO980" s="12">
        <v>0.97779404587603713</v>
      </c>
      <c r="AP980" s="12">
        <v>-1.8394732295406113E-2</v>
      </c>
      <c r="AQ980" s="8">
        <v>1870431</v>
      </c>
      <c r="AR980" s="16">
        <v>-0.12704496269327181</v>
      </c>
      <c r="AS980" s="7">
        <v>78688.725283971391</v>
      </c>
      <c r="AT980" s="7">
        <v>466.7908659845271</v>
      </c>
      <c r="AU980" s="7">
        <v>77.798477664087855</v>
      </c>
      <c r="AV980" s="7">
        <v>182</v>
      </c>
      <c r="AW980" s="16">
        <v>0.42746416298949369</v>
      </c>
      <c r="AX980" s="16">
        <v>-0.26712734077867883</v>
      </c>
      <c r="AY980" s="7">
        <v>29926896</v>
      </c>
      <c r="AZ980" s="10">
        <v>16</v>
      </c>
      <c r="BA980" s="16">
        <v>0</v>
      </c>
      <c r="BB980" s="7">
        <v>2168104.8476118129</v>
      </c>
      <c r="BC980" s="16">
        <v>0.16995249680308061</v>
      </c>
      <c r="BD980" s="13">
        <v>19428373.939999998</v>
      </c>
      <c r="BE980" s="13">
        <v>10.387110746132842</v>
      </c>
      <c r="BF980" s="16">
        <v>1.5973342525721579E-2</v>
      </c>
      <c r="BG980" s="44">
        <v>0.16336858454931927</v>
      </c>
      <c r="BH980" s="43">
        <v>23.77</v>
      </c>
      <c r="BI980" s="2">
        <v>22.523</v>
      </c>
    </row>
    <row r="981" spans="1:80" x14ac:dyDescent="0.2">
      <c r="A981" s="2">
        <v>2020</v>
      </c>
      <c r="B981" s="4" t="s">
        <v>10</v>
      </c>
      <c r="C981" s="4" t="s">
        <v>157</v>
      </c>
      <c r="D981" s="4" t="s">
        <v>227</v>
      </c>
      <c r="E981" s="52" t="s">
        <v>237</v>
      </c>
      <c r="F981" s="4" t="s">
        <v>115</v>
      </c>
      <c r="I981" s="7">
        <v>68627.581000000006</v>
      </c>
      <c r="J981" s="8">
        <v>68627.581000000006</v>
      </c>
      <c r="K981" s="16">
        <v>-6.8195718654434079E-2</v>
      </c>
      <c r="O981" s="7">
        <v>411765.48600000003</v>
      </c>
      <c r="P981" s="8">
        <v>411765.48600000003</v>
      </c>
      <c r="Q981" s="16">
        <v>-6.8195718654434079E-2</v>
      </c>
      <c r="R981" s="40"/>
      <c r="S981" s="16"/>
      <c r="T981" s="10">
        <v>25.92</v>
      </c>
      <c r="U981" s="16">
        <v>0</v>
      </c>
      <c r="V981" s="7"/>
      <c r="W981" s="7"/>
      <c r="X981" s="10">
        <v>6</v>
      </c>
      <c r="AA981" s="7">
        <v>1023792</v>
      </c>
      <c r="AD981" s="7">
        <v>56</v>
      </c>
      <c r="AE981" s="7">
        <v>3832</v>
      </c>
      <c r="AF981" s="7">
        <v>785</v>
      </c>
      <c r="AG981" s="8">
        <v>3047</v>
      </c>
      <c r="AH981" s="16">
        <v>-6.8195718654434301E-2</v>
      </c>
      <c r="AI981" s="7">
        <v>2470</v>
      </c>
      <c r="AJ981" s="7">
        <v>577</v>
      </c>
      <c r="AK981" s="12">
        <v>0.64457202505219202</v>
      </c>
      <c r="AL981" s="12">
        <v>0.95</v>
      </c>
      <c r="AN981" s="12">
        <v>0.81063340991138821</v>
      </c>
      <c r="AO981" s="12">
        <v>0.79514613778705634</v>
      </c>
      <c r="AP981" s="12">
        <v>2.1885601545967415E-2</v>
      </c>
      <c r="AQ981" s="8">
        <v>1148257</v>
      </c>
      <c r="AR981" s="16">
        <v>-0.47741200254317784</v>
      </c>
      <c r="AS981" s="7">
        <v>45153.637436099096</v>
      </c>
      <c r="AT981" s="7">
        <v>376.84837545126356</v>
      </c>
      <c r="AU981" s="7">
        <v>62.808062575210592</v>
      </c>
      <c r="AV981" s="7">
        <v>182</v>
      </c>
      <c r="AW981" s="16">
        <v>0.3450992449187395</v>
      </c>
      <c r="AX981" s="16">
        <v>-0.43916549009392569</v>
      </c>
      <c r="AY981" s="7">
        <v>18372112</v>
      </c>
      <c r="AZ981" s="10">
        <v>16</v>
      </c>
      <c r="BA981" s="16">
        <v>0</v>
      </c>
      <c r="BB981" s="7">
        <v>1143143.2581290912</v>
      </c>
      <c r="BC981" s="16">
        <v>0.20813216147067271</v>
      </c>
      <c r="BD981" s="13">
        <v>11763902.93</v>
      </c>
      <c r="BE981" s="13">
        <v>10.245008678370782</v>
      </c>
      <c r="BF981" s="16">
        <v>1.5436280432688732E-2</v>
      </c>
      <c r="BG981" s="44">
        <v>0.15713140073622955</v>
      </c>
      <c r="BH981" s="43">
        <v>25.43</v>
      </c>
      <c r="BI981" s="2">
        <v>22.523</v>
      </c>
    </row>
    <row r="982" spans="1:80" x14ac:dyDescent="0.2">
      <c r="A982" s="2">
        <v>2020</v>
      </c>
      <c r="B982" s="4" t="s">
        <v>0</v>
      </c>
      <c r="C982" s="4" t="s">
        <v>157</v>
      </c>
      <c r="D982" s="4" t="s">
        <v>227</v>
      </c>
      <c r="E982" s="52" t="s">
        <v>237</v>
      </c>
      <c r="F982" s="4" t="s">
        <v>115</v>
      </c>
      <c r="I982" s="7">
        <v>39685.525999999998</v>
      </c>
      <c r="J982" s="8">
        <v>39685.525999999998</v>
      </c>
      <c r="K982" s="16">
        <v>-0.36641495864796836</v>
      </c>
      <c r="O982" s="7">
        <v>238113.15599999999</v>
      </c>
      <c r="P982" s="8">
        <v>238113.15599999999</v>
      </c>
      <c r="Q982" s="16">
        <v>-0.36641495864796836</v>
      </c>
      <c r="R982" s="40"/>
      <c r="S982" s="16"/>
      <c r="T982" s="10">
        <v>25.92</v>
      </c>
      <c r="U982" s="16">
        <v>0</v>
      </c>
      <c r="V982" s="7"/>
      <c r="W982" s="7"/>
      <c r="X982" s="10">
        <v>6</v>
      </c>
      <c r="AA982" s="7">
        <v>592032</v>
      </c>
      <c r="AD982" s="7">
        <v>56</v>
      </c>
      <c r="AE982" s="7">
        <v>1772</v>
      </c>
      <c r="AF982" s="7">
        <v>10</v>
      </c>
      <c r="AG982" s="8">
        <v>1762</v>
      </c>
      <c r="AH982" s="16">
        <v>-0.36641495864796836</v>
      </c>
      <c r="AI982" s="7">
        <v>1664</v>
      </c>
      <c r="AJ982" s="7">
        <v>98</v>
      </c>
      <c r="AK982" s="12">
        <v>0.93905191873589167</v>
      </c>
      <c r="AL982" s="12">
        <v>0.95</v>
      </c>
      <c r="AN982" s="12">
        <v>0.94438138479001132</v>
      </c>
      <c r="AO982" s="12">
        <v>0.99435665914221216</v>
      </c>
      <c r="AP982" s="12">
        <v>0.23766476489209309</v>
      </c>
      <c r="AQ982" s="8">
        <v>56260</v>
      </c>
      <c r="AR982" s="16">
        <v>-0.9717418492865143</v>
      </c>
      <c r="AS982" s="7">
        <v>2302.9062627916496</v>
      </c>
      <c r="AT982" s="7">
        <v>31.929625425652667</v>
      </c>
      <c r="AU982" s="7">
        <v>5.3216042376087778</v>
      </c>
      <c r="AV982" s="7">
        <v>182</v>
      </c>
      <c r="AW982" s="16">
        <v>2.9239583723125153E-2</v>
      </c>
      <c r="AX982" s="16">
        <v>-0.95539959299988442</v>
      </c>
      <c r="AY982" s="7">
        <v>900160</v>
      </c>
      <c r="AZ982" s="10">
        <v>16</v>
      </c>
      <c r="BA982" s="16">
        <v>0</v>
      </c>
      <c r="BB982" s="7">
        <v>57653.074026678507</v>
      </c>
      <c r="BC982" s="16">
        <v>0.42818328125955785</v>
      </c>
      <c r="BD982" s="13">
        <v>564472.87</v>
      </c>
      <c r="BE982" s="13">
        <v>10.033289548524706</v>
      </c>
      <c r="BF982" s="16">
        <v>1.4817690865227631E-2</v>
      </c>
      <c r="BG982" s="44">
        <v>0.14782456852876893</v>
      </c>
      <c r="BH982" s="43">
        <v>24.43</v>
      </c>
      <c r="BI982" s="2">
        <v>22.523</v>
      </c>
      <c r="BJ982" s="2" t="s">
        <v>236</v>
      </c>
    </row>
    <row r="983" spans="1:80" x14ac:dyDescent="0.2">
      <c r="A983" s="2">
        <v>2020</v>
      </c>
      <c r="B983" s="4" t="s">
        <v>1</v>
      </c>
      <c r="C983" s="4" t="s">
        <v>157</v>
      </c>
      <c r="D983" s="4" t="s">
        <v>227</v>
      </c>
      <c r="E983" s="52" t="s">
        <v>237</v>
      </c>
      <c r="F983" s="4" t="s">
        <v>115</v>
      </c>
      <c r="I983" s="7">
        <v>50496.565999999999</v>
      </c>
      <c r="J983" s="8">
        <v>50496.565999999999</v>
      </c>
      <c r="K983" s="16">
        <v>-0.35777714122028081</v>
      </c>
      <c r="O983" s="7">
        <v>302979.39600000001</v>
      </c>
      <c r="P983" s="8">
        <v>302979.39600000001</v>
      </c>
      <c r="Q983" s="16">
        <v>-0.3577771412202807</v>
      </c>
      <c r="R983" s="40"/>
      <c r="S983" s="16"/>
      <c r="T983" s="10">
        <v>26.95</v>
      </c>
      <c r="U983" s="16">
        <v>0</v>
      </c>
      <c r="V983" s="7"/>
      <c r="W983" s="7"/>
      <c r="X983" s="10">
        <v>6</v>
      </c>
      <c r="AA983" s="7">
        <v>753312</v>
      </c>
      <c r="AD983" s="7">
        <v>56</v>
      </c>
      <c r="AE983" s="7">
        <v>2252</v>
      </c>
      <c r="AF983" s="7">
        <v>10</v>
      </c>
      <c r="AG983" s="8">
        <v>2242</v>
      </c>
      <c r="AH983" s="16">
        <v>-0.3577771412202807</v>
      </c>
      <c r="AI983" s="7">
        <v>2052</v>
      </c>
      <c r="AJ983" s="7">
        <v>190</v>
      </c>
      <c r="AK983" s="12">
        <v>0.91119005328596803</v>
      </c>
      <c r="AL983" s="12">
        <v>0.95</v>
      </c>
      <c r="AN983" s="12">
        <v>0.9152542372881356</v>
      </c>
      <c r="AO983" s="12">
        <v>0.99555950266429838</v>
      </c>
      <c r="AP983" s="12">
        <v>0.30681085577622969</v>
      </c>
      <c r="AQ983" s="8">
        <v>63401</v>
      </c>
      <c r="AR983" s="16">
        <v>-0.97112650399395217</v>
      </c>
      <c r="AS983" s="7">
        <v>2521.9172633253779</v>
      </c>
      <c r="AT983" s="7">
        <v>28.278768956289028</v>
      </c>
      <c r="AU983" s="7">
        <v>4.7131281593815046</v>
      </c>
      <c r="AV983" s="7">
        <v>182</v>
      </c>
      <c r="AW983" s="16">
        <v>2.5896308568030244E-2</v>
      </c>
      <c r="AX983" s="16">
        <v>-0.95504131375686308</v>
      </c>
      <c r="AY983" s="7">
        <v>1014416</v>
      </c>
      <c r="AZ983" s="10">
        <v>16</v>
      </c>
      <c r="BA983" s="16">
        <v>0</v>
      </c>
      <c r="BB983" s="7">
        <v>63748.601582204145</v>
      </c>
      <c r="BC983" s="16">
        <v>0.43664631421199834</v>
      </c>
      <c r="BD983" s="13">
        <v>649778.25</v>
      </c>
      <c r="BE983" s="13">
        <v>10.248706645005599</v>
      </c>
      <c r="BF983" s="16">
        <v>1.4841701773716489E-2</v>
      </c>
      <c r="BG983" s="44">
        <v>0.14631141722846053</v>
      </c>
      <c r="BH983" s="43">
        <v>25.14</v>
      </c>
      <c r="BI983" s="2">
        <v>22.523</v>
      </c>
      <c r="BJ983" s="2" t="s">
        <v>236</v>
      </c>
    </row>
    <row r="984" spans="1:80" x14ac:dyDescent="0.2">
      <c r="A984" s="2">
        <v>2020</v>
      </c>
      <c r="B984" s="4" t="s">
        <v>2</v>
      </c>
      <c r="C984" s="4" t="s">
        <v>157</v>
      </c>
      <c r="D984" s="4" t="s">
        <v>227</v>
      </c>
      <c r="E984" s="52" t="s">
        <v>237</v>
      </c>
      <c r="F984" s="4" t="s">
        <v>115</v>
      </c>
      <c r="I984" s="7">
        <v>55519.195</v>
      </c>
      <c r="J984" s="8">
        <v>55519.195</v>
      </c>
      <c r="K984" s="16">
        <v>-0.3818956870611836</v>
      </c>
      <c r="O984" s="7">
        <v>333115.17</v>
      </c>
      <c r="P984" s="8">
        <v>333115.17</v>
      </c>
      <c r="Q984" s="16">
        <v>-0.3818956870611836</v>
      </c>
      <c r="R984" s="40"/>
      <c r="S984" s="16"/>
      <c r="T984" s="10">
        <v>26.95</v>
      </c>
      <c r="U984" s="16">
        <v>0</v>
      </c>
      <c r="V984" s="7"/>
      <c r="W984" s="7"/>
      <c r="X984" s="10">
        <v>6</v>
      </c>
      <c r="AA984" s="7">
        <v>828240</v>
      </c>
      <c r="AD984" s="7">
        <v>56</v>
      </c>
      <c r="AE984" s="7">
        <v>2514</v>
      </c>
      <c r="AF984" s="7">
        <v>49</v>
      </c>
      <c r="AG984" s="8">
        <v>2465</v>
      </c>
      <c r="AH984" s="16">
        <v>-0.3818956870611836</v>
      </c>
      <c r="AI984" s="7">
        <v>2195</v>
      </c>
      <c r="AJ984" s="7">
        <v>270</v>
      </c>
      <c r="AK984" s="12">
        <v>0.87311058074781223</v>
      </c>
      <c r="AL984" s="12">
        <v>0.95</v>
      </c>
      <c r="AN984" s="12">
        <v>0.8904665314401623</v>
      </c>
      <c r="AO984" s="12">
        <v>0.98050914876690531</v>
      </c>
      <c r="AP984" s="12">
        <v>0.66957241531893152</v>
      </c>
      <c r="AQ984" s="8">
        <v>48598</v>
      </c>
      <c r="AR984" s="16">
        <v>-0.97558187618295855</v>
      </c>
      <c r="AS984" s="7">
        <v>1943.1427429028388</v>
      </c>
      <c r="AT984" s="7">
        <v>19.715212981744422</v>
      </c>
      <c r="AU984" s="7">
        <v>3.2858688302907368</v>
      </c>
      <c r="AV984" s="7">
        <v>182</v>
      </c>
      <c r="AW984" s="16">
        <v>1.8054224342256796E-2</v>
      </c>
      <c r="AX984" s="16">
        <v>-0.96049514085908261</v>
      </c>
      <c r="AY984" s="7">
        <v>777568</v>
      </c>
      <c r="AZ984" s="10">
        <v>16</v>
      </c>
      <c r="BA984" s="16">
        <v>0</v>
      </c>
      <c r="BB984" s="7">
        <v>48976.957135488592</v>
      </c>
      <c r="BC984" s="16">
        <v>0.47082567454919771</v>
      </c>
      <c r="BD984" s="13">
        <v>504690.89999999997</v>
      </c>
      <c r="BE984" s="13">
        <v>10.385013786575579</v>
      </c>
      <c r="BF984" s="16">
        <v>1.4752417739528153E-2</v>
      </c>
      <c r="BG984" s="44">
        <v>0.14320206545195227</v>
      </c>
      <c r="BH984" s="43">
        <v>25.01</v>
      </c>
      <c r="BI984" s="2">
        <v>22.523</v>
      </c>
      <c r="BJ984" s="2" t="s">
        <v>236</v>
      </c>
    </row>
    <row r="985" spans="1:80" x14ac:dyDescent="0.2">
      <c r="A985" s="2">
        <v>2020</v>
      </c>
      <c r="B985" s="4" t="s">
        <v>3</v>
      </c>
      <c r="C985" s="4" t="s">
        <v>157</v>
      </c>
      <c r="D985" s="4" t="s">
        <v>227</v>
      </c>
      <c r="E985" s="52" t="s">
        <v>237</v>
      </c>
      <c r="F985" s="4" t="s">
        <v>115</v>
      </c>
      <c r="I985" s="7">
        <v>56803.006000000001</v>
      </c>
      <c r="J985" s="8">
        <v>56803.006000000001</v>
      </c>
      <c r="K985" s="16">
        <v>-0.41687861271676308</v>
      </c>
      <c r="O985" s="7">
        <v>340818.03600000002</v>
      </c>
      <c r="P985" s="8">
        <v>340818.03600000002</v>
      </c>
      <c r="Q985" s="16">
        <v>-0.41687861271676308</v>
      </c>
      <c r="R985" s="40"/>
      <c r="S985" s="16"/>
      <c r="T985" s="10">
        <v>26.95</v>
      </c>
      <c r="U985" s="16">
        <v>0</v>
      </c>
      <c r="V985" s="7"/>
      <c r="W985" s="7"/>
      <c r="X985" s="10">
        <v>6</v>
      </c>
      <c r="AA985" s="7">
        <v>847392</v>
      </c>
      <c r="AD985" s="7">
        <v>56</v>
      </c>
      <c r="AE985" s="7">
        <v>2560</v>
      </c>
      <c r="AF985" s="7">
        <v>38</v>
      </c>
      <c r="AG985" s="8">
        <v>2522</v>
      </c>
      <c r="AH985" s="16">
        <v>-0.41687861271676296</v>
      </c>
      <c r="AI985" s="7">
        <v>2301</v>
      </c>
      <c r="AJ985" s="7">
        <v>221</v>
      </c>
      <c r="AK985" s="12">
        <v>0.89882812499999998</v>
      </c>
      <c r="AL985" s="12">
        <v>0.95</v>
      </c>
      <c r="AN985" s="12">
        <v>0.91237113402061853</v>
      </c>
      <c r="AO985" s="12">
        <v>0.98515624999999996</v>
      </c>
      <c r="AP985" s="12">
        <v>0.44860688496298651</v>
      </c>
      <c r="AQ985" s="8">
        <v>35226</v>
      </c>
      <c r="AR985" s="16">
        <v>-0.98400408321364174</v>
      </c>
      <c r="AS985" s="7">
        <v>1405.6664006384678</v>
      </c>
      <c r="AT985" s="7">
        <v>13.967486122125297</v>
      </c>
      <c r="AU985" s="7">
        <v>2.3279143536875497</v>
      </c>
      <c r="AV985" s="7">
        <v>182</v>
      </c>
      <c r="AW985" s="16">
        <v>1.2790738207074449E-2</v>
      </c>
      <c r="AX985" s="16">
        <v>-0.97256846149841414</v>
      </c>
      <c r="AY985" s="7">
        <v>563616</v>
      </c>
      <c r="AZ985" s="10">
        <v>16</v>
      </c>
      <c r="BA985" s="16">
        <v>0</v>
      </c>
      <c r="BB985" s="7">
        <v>34387.11900706411</v>
      </c>
      <c r="BC985" s="16">
        <v>0.44776919670215309</v>
      </c>
      <c r="BD985" s="13">
        <v>370723.6</v>
      </c>
      <c r="BE985" s="13">
        <v>10.524146936921591</v>
      </c>
      <c r="BF985" s="16">
        <v>1.4674390068482058E-2</v>
      </c>
      <c r="BG985" s="44">
        <v>0.13971872909050034</v>
      </c>
      <c r="BH985" s="43">
        <v>25.06</v>
      </c>
      <c r="BI985" s="2">
        <v>22.523</v>
      </c>
      <c r="BJ985" s="2" t="s">
        <v>236</v>
      </c>
    </row>
    <row r="986" spans="1:80" x14ac:dyDescent="0.2">
      <c r="A986" s="2">
        <v>2020</v>
      </c>
      <c r="B986" s="4" t="s">
        <v>4</v>
      </c>
      <c r="C986" s="4" t="s">
        <v>157</v>
      </c>
      <c r="D986" s="4" t="s">
        <v>227</v>
      </c>
      <c r="E986" s="52" t="s">
        <v>237</v>
      </c>
      <c r="F986" s="4" t="s">
        <v>115</v>
      </c>
      <c r="I986" s="7">
        <v>54347.998999999996</v>
      </c>
      <c r="J986" s="8">
        <v>54347.998999999996</v>
      </c>
      <c r="K986" s="16">
        <v>-0.42175892643182367</v>
      </c>
      <c r="O986" s="7">
        <v>326087.99399999995</v>
      </c>
      <c r="P986" s="8">
        <v>326087.99399999995</v>
      </c>
      <c r="Q986" s="16">
        <v>-0.42175892643182367</v>
      </c>
      <c r="R986" s="40"/>
      <c r="S986" s="16"/>
      <c r="T986" s="10">
        <v>26.95</v>
      </c>
      <c r="U986" s="16">
        <v>0</v>
      </c>
      <c r="V986" s="7"/>
      <c r="W986" s="7"/>
      <c r="X986" s="10">
        <v>6</v>
      </c>
      <c r="AA986" s="7">
        <v>810768</v>
      </c>
      <c r="AD986" s="7">
        <v>56</v>
      </c>
      <c r="AE986" s="7">
        <v>2506</v>
      </c>
      <c r="AF986" s="7">
        <v>93</v>
      </c>
      <c r="AG986" s="8">
        <v>2413</v>
      </c>
      <c r="AH986" s="16">
        <v>-0.42175892643182367</v>
      </c>
      <c r="AI986" s="7">
        <v>2229</v>
      </c>
      <c r="AJ986" s="7">
        <v>184</v>
      </c>
      <c r="AK986" s="12">
        <v>0.88946528332003194</v>
      </c>
      <c r="AL986" s="12">
        <v>0.95</v>
      </c>
      <c r="AN986" s="12">
        <v>0.92374637380853708</v>
      </c>
      <c r="AO986" s="12">
        <v>0.96288906624102155</v>
      </c>
      <c r="AP986" s="12">
        <v>0.30273525444509142</v>
      </c>
      <c r="AQ986" s="8">
        <v>44070</v>
      </c>
      <c r="AR986" s="16">
        <v>-0.98087477818518265</v>
      </c>
      <c r="AS986" s="7">
        <v>1710.128055878929</v>
      </c>
      <c r="AT986" s="7">
        <v>18.263572316618319</v>
      </c>
      <c r="AU986" s="7">
        <v>3.0439287194363867</v>
      </c>
      <c r="AV986" s="7">
        <v>182</v>
      </c>
      <c r="AW986" s="16">
        <v>1.6724883073826299E-2</v>
      </c>
      <c r="AX986" s="16">
        <v>-0.9669251758668741</v>
      </c>
      <c r="AY986" s="7">
        <v>705120</v>
      </c>
      <c r="AZ986" s="10">
        <v>16</v>
      </c>
      <c r="BA986" s="16">
        <v>0</v>
      </c>
      <c r="BB986" s="7">
        <v>41978.640658039796</v>
      </c>
      <c r="BC986" s="16">
        <v>0.42938432809158145</v>
      </c>
      <c r="BD986" s="13">
        <v>462276.36000000004</v>
      </c>
      <c r="BE986" s="13">
        <v>10.489592920353983</v>
      </c>
      <c r="BF986" s="16">
        <v>1.4369225254896695E-2</v>
      </c>
      <c r="BG986" s="44">
        <v>0.13537107076805716</v>
      </c>
      <c r="BH986" s="43">
        <v>25.77</v>
      </c>
      <c r="BI986" s="2">
        <v>22.523</v>
      </c>
      <c r="BJ986" s="2" t="s">
        <v>236</v>
      </c>
      <c r="CB986" s="2">
        <v>0.95627644569816606</v>
      </c>
    </row>
    <row r="987" spans="1:80" x14ac:dyDescent="0.2">
      <c r="A987" s="2">
        <v>2020</v>
      </c>
      <c r="B987" s="4" t="s">
        <v>11</v>
      </c>
      <c r="C987" s="4" t="s">
        <v>157</v>
      </c>
      <c r="D987" s="4" t="s">
        <v>227</v>
      </c>
      <c r="E987" s="52" t="s">
        <v>237</v>
      </c>
      <c r="F987" s="4" t="s">
        <v>115</v>
      </c>
      <c r="I987" s="7">
        <v>56059.746999999996</v>
      </c>
      <c r="J987" s="8">
        <v>56059.746999999996</v>
      </c>
      <c r="K987" s="16">
        <v>-0.36569826707441389</v>
      </c>
      <c r="O987" s="7">
        <v>336358.48199999996</v>
      </c>
      <c r="P987" s="8">
        <v>336358.48199999996</v>
      </c>
      <c r="Q987" s="16">
        <v>-0.36569826707441389</v>
      </c>
      <c r="R987" s="40"/>
      <c r="S987" s="16"/>
      <c r="T987" s="10">
        <v>26.95</v>
      </c>
      <c r="U987" s="16">
        <v>0</v>
      </c>
      <c r="V987" s="7"/>
      <c r="W987" s="7"/>
      <c r="X987" s="10">
        <v>6</v>
      </c>
      <c r="AA987" s="7">
        <v>836304</v>
      </c>
      <c r="AD987" s="7">
        <v>56</v>
      </c>
      <c r="AE987" s="7">
        <v>2568</v>
      </c>
      <c r="AF987" s="7">
        <v>79</v>
      </c>
      <c r="AG987" s="8">
        <v>2489</v>
      </c>
      <c r="AH987" s="16">
        <v>-0.36569826707441389</v>
      </c>
      <c r="AI987" s="7">
        <v>2281</v>
      </c>
      <c r="AJ987" s="7">
        <v>208</v>
      </c>
      <c r="AK987" s="12">
        <v>0.88823987538940807</v>
      </c>
      <c r="AL987" s="12">
        <v>0.95</v>
      </c>
      <c r="AN987" s="12">
        <v>0.91643230212936921</v>
      </c>
      <c r="AO987" s="12">
        <v>0.96923676012461057</v>
      </c>
      <c r="AP987" s="12">
        <v>0.19989334452974461</v>
      </c>
      <c r="AQ987" s="8">
        <v>53975</v>
      </c>
      <c r="AR987" s="16">
        <v>-0.97629078501111999</v>
      </c>
      <c r="AS987" s="7">
        <v>2050.72188449848</v>
      </c>
      <c r="AT987" s="7">
        <v>21.685415829650463</v>
      </c>
      <c r="AU987" s="7">
        <v>3.6142359716084105</v>
      </c>
      <c r="AV987" s="7">
        <v>182</v>
      </c>
      <c r="AW987" s="16">
        <v>1.9858439404441815E-2</v>
      </c>
      <c r="AX987" s="16">
        <v>-0.96262155097775604</v>
      </c>
      <c r="AY987" s="7">
        <v>863600</v>
      </c>
      <c r="AZ987" s="10">
        <v>16</v>
      </c>
      <c r="BA987" s="16">
        <v>0</v>
      </c>
      <c r="BB987" s="7">
        <v>50226.481835878141</v>
      </c>
      <c r="BC987" s="16">
        <v>0.42816045652696971</v>
      </c>
      <c r="BD987" s="13">
        <v>568769.05000000005</v>
      </c>
      <c r="BE987" s="13">
        <v>10.537638721630385</v>
      </c>
      <c r="BF987" s="16">
        <v>1.418579492166888E-2</v>
      </c>
      <c r="BG987" s="44">
        <v>0.13266549957044493</v>
      </c>
      <c r="BH987" s="43">
        <v>26.32</v>
      </c>
      <c r="BI987" s="2">
        <v>22.523</v>
      </c>
      <c r="BJ987" s="2" t="s">
        <v>236</v>
      </c>
      <c r="CB987" s="2">
        <v>0.95273818454613701</v>
      </c>
    </row>
    <row r="988" spans="1:80" x14ac:dyDescent="0.2">
      <c r="A988" s="2">
        <v>2020</v>
      </c>
      <c r="B988" s="4" t="s">
        <v>5</v>
      </c>
      <c r="C988" s="4" t="s">
        <v>157</v>
      </c>
      <c r="D988" s="4" t="s">
        <v>227</v>
      </c>
      <c r="E988" s="52" t="s">
        <v>237</v>
      </c>
      <c r="F988" s="4" t="s">
        <v>115</v>
      </c>
      <c r="I988" s="7">
        <v>53627.262999999999</v>
      </c>
      <c r="J988" s="8">
        <v>53627.262999999999</v>
      </c>
      <c r="K988" s="16">
        <v>-0.43174224343675416</v>
      </c>
      <c r="O988" s="7">
        <v>321763.57799999998</v>
      </c>
      <c r="P988" s="8">
        <v>321763.57799999998</v>
      </c>
      <c r="Q988" s="16">
        <v>-0.43174224343675416</v>
      </c>
      <c r="R988" s="40"/>
      <c r="S988" s="16"/>
      <c r="T988" s="10">
        <v>26.95</v>
      </c>
      <c r="U988" s="16">
        <v>0</v>
      </c>
      <c r="V988" s="7"/>
      <c r="W988" s="7"/>
      <c r="X988" s="10">
        <v>6</v>
      </c>
      <c r="AA988" s="7">
        <v>800016</v>
      </c>
      <c r="AD988" s="7">
        <v>56</v>
      </c>
      <c r="AE988" s="7">
        <v>2523</v>
      </c>
      <c r="AF988" s="7">
        <v>142</v>
      </c>
      <c r="AG988" s="8">
        <v>2381</v>
      </c>
      <c r="AH988" s="16">
        <v>-0.43174224343675416</v>
      </c>
      <c r="AI988" s="7">
        <v>2122</v>
      </c>
      <c r="AJ988" s="7">
        <v>259</v>
      </c>
      <c r="AK988" s="12">
        <v>0.84106222750693616</v>
      </c>
      <c r="AL988" s="12">
        <v>0.95</v>
      </c>
      <c r="AN988" s="12">
        <v>0.89122217555648886</v>
      </c>
      <c r="AO988" s="12">
        <v>0.94371779627427665</v>
      </c>
      <c r="AP988" s="12">
        <v>0.3668451374749957</v>
      </c>
      <c r="AQ988" s="8">
        <v>125948</v>
      </c>
      <c r="AR988" s="16">
        <v>-0.94581888982669515</v>
      </c>
      <c r="AS988" s="7">
        <v>4770.7575757575751</v>
      </c>
      <c r="AT988" s="7">
        <v>52.89710205795884</v>
      </c>
      <c r="AU988" s="7">
        <v>8.8161836763264727</v>
      </c>
      <c r="AV988" s="7">
        <v>182</v>
      </c>
      <c r="AW988" s="16">
        <v>4.8440569650145454E-2</v>
      </c>
      <c r="AX988" s="16">
        <v>-0.90465398923723339</v>
      </c>
      <c r="AY988" s="7">
        <v>2015168</v>
      </c>
      <c r="AZ988" s="10">
        <v>16</v>
      </c>
      <c r="BA988" s="16">
        <v>0</v>
      </c>
      <c r="BB988" s="7">
        <v>115672.90486468721</v>
      </c>
      <c r="BC988" s="16">
        <v>0.40266305967876548</v>
      </c>
      <c r="BD988" s="13">
        <v>1367465.62</v>
      </c>
      <c r="BE988" s="13">
        <v>10.857382570584686</v>
      </c>
      <c r="BF988" s="16">
        <v>1.4368143834810238E-2</v>
      </c>
      <c r="BG988" s="44">
        <v>0.13060001591353462</v>
      </c>
      <c r="BH988" s="43">
        <v>26.400000000000002</v>
      </c>
      <c r="BI988" s="2">
        <v>22.523</v>
      </c>
      <c r="BJ988" s="2" t="s">
        <v>236</v>
      </c>
      <c r="CB988" s="2">
        <v>0.95372365799000003</v>
      </c>
    </row>
    <row r="989" spans="1:80" x14ac:dyDescent="0.2">
      <c r="A989" s="2">
        <v>2020</v>
      </c>
      <c r="B989" s="4" t="s">
        <v>6</v>
      </c>
      <c r="C989" s="4" t="s">
        <v>157</v>
      </c>
      <c r="D989" s="4" t="s">
        <v>227</v>
      </c>
      <c r="E989" s="52" t="s">
        <v>237</v>
      </c>
      <c r="F989" s="4" t="s">
        <v>115</v>
      </c>
      <c r="I989" s="7">
        <v>51802.9</v>
      </c>
      <c r="J989" s="8">
        <v>51802.9</v>
      </c>
      <c r="K989" s="16">
        <v>-0.4111623143881209</v>
      </c>
      <c r="O989" s="7">
        <v>310817.40000000002</v>
      </c>
      <c r="P989" s="8">
        <v>310817.40000000002</v>
      </c>
      <c r="Q989" s="16">
        <v>-0.4111623143881209</v>
      </c>
      <c r="R989" s="40"/>
      <c r="S989" s="16"/>
      <c r="T989" s="10">
        <v>26.95</v>
      </c>
      <c r="U989" s="16">
        <v>0</v>
      </c>
      <c r="V989" s="7"/>
      <c r="W989" s="7"/>
      <c r="X989" s="10">
        <v>6</v>
      </c>
      <c r="AA989" s="7">
        <v>772800</v>
      </c>
      <c r="AD989" s="7">
        <v>56</v>
      </c>
      <c r="AE989" s="7">
        <v>2460</v>
      </c>
      <c r="AF989" s="7">
        <v>160</v>
      </c>
      <c r="AG989" s="8">
        <v>2300</v>
      </c>
      <c r="AH989" s="16">
        <v>-0.41116231438812079</v>
      </c>
      <c r="AI989" s="7">
        <v>2021</v>
      </c>
      <c r="AJ989" s="7">
        <v>279</v>
      </c>
      <c r="AK989" s="12">
        <v>0.82154471544715446</v>
      </c>
      <c r="AL989" s="12">
        <v>0.95</v>
      </c>
      <c r="AN989" s="12">
        <v>0.87869565217391299</v>
      </c>
      <c r="AO989" s="12">
        <v>0.93495934959349591</v>
      </c>
      <c r="AP989" s="12">
        <v>0.11506992117976078</v>
      </c>
      <c r="AQ989" s="8">
        <v>270627</v>
      </c>
      <c r="AR989" s="16">
        <v>-0.87768420453174134</v>
      </c>
      <c r="AS989" s="7">
        <v>10799.162011173185</v>
      </c>
      <c r="AT989" s="7">
        <v>117.66391304347826</v>
      </c>
      <c r="AU989" s="7">
        <v>19.610652173913042</v>
      </c>
      <c r="AV989" s="7">
        <v>182</v>
      </c>
      <c r="AW989" s="16">
        <v>0.10775083612040133</v>
      </c>
      <c r="AX989" s="16">
        <v>-0.79227587082651374</v>
      </c>
      <c r="AY989" s="7">
        <v>4330032</v>
      </c>
      <c r="AZ989" s="10">
        <v>16</v>
      </c>
      <c r="BA989" s="16">
        <v>0</v>
      </c>
      <c r="BB989" s="7">
        <v>252663.07100020137</v>
      </c>
      <c r="BC989" s="16">
        <v>0.32541246465360879</v>
      </c>
      <c r="BD989" s="13">
        <v>2854260.47</v>
      </c>
      <c r="BE989" s="13">
        <v>10.546842960975809</v>
      </c>
      <c r="BF989" s="16">
        <v>1.3707585460011848E-2</v>
      </c>
      <c r="BG989" s="44">
        <v>0.12337714112704869</v>
      </c>
      <c r="BH989" s="43">
        <v>25.06</v>
      </c>
      <c r="BI989" s="2">
        <v>22.523</v>
      </c>
      <c r="BJ989" s="2" t="s">
        <v>236</v>
      </c>
    </row>
    <row r="990" spans="1:80" x14ac:dyDescent="0.2">
      <c r="A990" s="2">
        <v>2020</v>
      </c>
      <c r="B990" s="4" t="s">
        <v>7</v>
      </c>
      <c r="C990" s="4" t="s">
        <v>157</v>
      </c>
      <c r="D990" s="4" t="s">
        <v>227</v>
      </c>
      <c r="E990" s="52" t="s">
        <v>237</v>
      </c>
      <c r="F990" s="4" t="s">
        <v>115</v>
      </c>
      <c r="I990" s="7">
        <v>52140.745000000003</v>
      </c>
      <c r="J990" s="8">
        <v>52140.745000000003</v>
      </c>
      <c r="K990" s="16">
        <v>-0.43301493999510166</v>
      </c>
      <c r="O990" s="7">
        <v>312844.47000000003</v>
      </c>
      <c r="P990" s="8">
        <v>312844.47000000003</v>
      </c>
      <c r="Q990" s="16">
        <v>-0.43301493999510166</v>
      </c>
      <c r="R990" s="40"/>
      <c r="S990" s="16"/>
      <c r="T990" s="10">
        <v>26.95</v>
      </c>
      <c r="U990" s="16">
        <v>0</v>
      </c>
      <c r="V990" s="7"/>
      <c r="W990" s="7"/>
      <c r="X990" s="10">
        <v>6</v>
      </c>
      <c r="AA990" s="7">
        <v>777840</v>
      </c>
      <c r="AD990" s="7">
        <v>56</v>
      </c>
      <c r="AE990" s="7">
        <v>2398</v>
      </c>
      <c r="AF990" s="7">
        <v>83</v>
      </c>
      <c r="AG990" s="8">
        <v>2315</v>
      </c>
      <c r="AH990" s="16">
        <v>-0.43301493999510166</v>
      </c>
      <c r="AI990" s="7">
        <v>1964</v>
      </c>
      <c r="AJ990" s="7">
        <v>351</v>
      </c>
      <c r="AK990" s="12">
        <v>0.81901584653878234</v>
      </c>
      <c r="AL990" s="12">
        <v>0.95</v>
      </c>
      <c r="AN990" s="12">
        <v>0.84838012958963283</v>
      </c>
      <c r="AO990" s="12">
        <v>0.96538782318598837</v>
      </c>
      <c r="AP990" s="12">
        <v>1.8205781632707474E-2</v>
      </c>
      <c r="AQ990" s="8">
        <v>347450</v>
      </c>
      <c r="AR990" s="16">
        <v>-0.83263745452863924</v>
      </c>
      <c r="AS990" s="7">
        <v>13662.996460872984</v>
      </c>
      <c r="AT990" s="7">
        <v>150.08639308855291</v>
      </c>
      <c r="AU990" s="7">
        <v>25.014398848092153</v>
      </c>
      <c r="AV990" s="7">
        <v>182</v>
      </c>
      <c r="AW990" s="16">
        <v>0.13744175191259425</v>
      </c>
      <c r="AX990" s="16">
        <v>-0.70482018438031702</v>
      </c>
      <c r="AY990" s="7">
        <v>5559200</v>
      </c>
      <c r="AZ990" s="10">
        <v>16</v>
      </c>
      <c r="BA990" s="16">
        <v>0</v>
      </c>
      <c r="BB990" s="7">
        <v>345404.4127346279</v>
      </c>
      <c r="BC990" s="16">
        <v>0.26762768235440892</v>
      </c>
      <c r="BD990" s="13">
        <v>3625870.08</v>
      </c>
      <c r="BE990" s="13">
        <v>10.435660037415456</v>
      </c>
      <c r="BF990" s="16">
        <v>1.333450938436097E-2</v>
      </c>
      <c r="BG990" s="44">
        <v>0.11834303807520495</v>
      </c>
      <c r="BH990" s="43">
        <v>25.43</v>
      </c>
      <c r="BI990" s="2">
        <v>22.523</v>
      </c>
      <c r="BJ990" s="2" t="s">
        <v>236</v>
      </c>
    </row>
    <row r="991" spans="1:80" x14ac:dyDescent="0.2">
      <c r="A991" s="2">
        <v>2021</v>
      </c>
      <c r="B991" s="4" t="s">
        <v>8</v>
      </c>
      <c r="C991" s="4" t="s">
        <v>157</v>
      </c>
      <c r="D991" s="4" t="s">
        <v>227</v>
      </c>
      <c r="E991" s="52" t="s">
        <v>237</v>
      </c>
      <c r="F991" s="4" t="s">
        <v>115</v>
      </c>
      <c r="I991" s="7">
        <v>56104.792999999998</v>
      </c>
      <c r="J991" s="8">
        <v>56104.792999999998</v>
      </c>
      <c r="K991" s="16">
        <v>-0.41553261379633977</v>
      </c>
      <c r="O991" s="7">
        <v>336628.75799999997</v>
      </c>
      <c r="P991" s="8">
        <v>336628.75799999997</v>
      </c>
      <c r="Q991" s="16">
        <v>-0.41553261379633977</v>
      </c>
      <c r="R991" s="40"/>
      <c r="S991" s="16"/>
      <c r="T991" s="10">
        <v>26.95</v>
      </c>
      <c r="U991" s="16">
        <v>3.9737654320987525E-2</v>
      </c>
      <c r="V991" s="7"/>
      <c r="W991" s="7"/>
      <c r="X991" s="10">
        <v>6</v>
      </c>
      <c r="AA991" s="7">
        <v>836976</v>
      </c>
      <c r="AD991" s="7">
        <v>56</v>
      </c>
      <c r="AE991" s="7">
        <v>2506</v>
      </c>
      <c r="AF991" s="7">
        <v>15</v>
      </c>
      <c r="AG991" s="8">
        <v>2491</v>
      </c>
      <c r="AH991" s="16">
        <v>-0.41553261379633977</v>
      </c>
      <c r="AI991" s="7">
        <v>2205</v>
      </c>
      <c r="AJ991" s="7">
        <v>286</v>
      </c>
      <c r="AK991" s="12">
        <v>0.87988826815642462</v>
      </c>
      <c r="AL991" s="12">
        <v>0.95</v>
      </c>
      <c r="AN991" s="12">
        <v>0.88518667201926937</v>
      </c>
      <c r="AO991" s="12">
        <v>0.99401436552274536</v>
      </c>
      <c r="AP991" s="12">
        <v>8.8792379840151758E-2</v>
      </c>
      <c r="AQ991" s="8">
        <v>376309</v>
      </c>
      <c r="AR991" s="16">
        <v>-0.80097831916115658</v>
      </c>
      <c r="AS991" s="7">
        <v>14602.599922390376</v>
      </c>
      <c r="AT991" s="7">
        <v>151.06744279405862</v>
      </c>
      <c r="AU991" s="7">
        <v>25.177907132343105</v>
      </c>
      <c r="AV991" s="7">
        <v>182</v>
      </c>
      <c r="AW991" s="16">
        <v>0.13834014907880826</v>
      </c>
      <c r="AX991" s="16">
        <v>-0.65948197361093919</v>
      </c>
      <c r="AY991" s="7">
        <v>6020944</v>
      </c>
      <c r="AZ991" s="10">
        <v>16</v>
      </c>
      <c r="BA991" s="16">
        <v>0</v>
      </c>
      <c r="BB991" s="7">
        <v>439880.57012790313</v>
      </c>
      <c r="BC991" s="16">
        <v>0.2594874674623156</v>
      </c>
      <c r="BD991" s="13">
        <v>3899374.7700000005</v>
      </c>
      <c r="BE991" s="13">
        <v>10.362161866976342</v>
      </c>
      <c r="BF991" s="16">
        <v>1.3026711145152243E-2</v>
      </c>
      <c r="BG991" s="44">
        <v>0.11327992140906062</v>
      </c>
      <c r="BH991" s="43">
        <v>25.77</v>
      </c>
      <c r="BI991" s="2">
        <v>22.523</v>
      </c>
      <c r="BJ991" s="2" t="s">
        <v>236</v>
      </c>
    </row>
    <row r="992" spans="1:80" x14ac:dyDescent="0.2">
      <c r="A992" s="2">
        <v>2021</v>
      </c>
      <c r="B992" s="4" t="s">
        <v>9</v>
      </c>
      <c r="C992" s="4" t="s">
        <v>157</v>
      </c>
      <c r="D992" s="4" t="s">
        <v>227</v>
      </c>
      <c r="E992" s="52" t="s">
        <v>237</v>
      </c>
      <c r="F992" s="4" t="s">
        <v>115</v>
      </c>
      <c r="I992" s="7">
        <v>49888.445</v>
      </c>
      <c r="J992" s="8">
        <v>49888.445</v>
      </c>
      <c r="K992" s="16">
        <v>-0.44721736960319436</v>
      </c>
      <c r="O992" s="7">
        <v>299330.67</v>
      </c>
      <c r="P992" s="8">
        <v>299330.67</v>
      </c>
      <c r="Q992" s="16">
        <v>-0.44721736960319447</v>
      </c>
      <c r="R992" s="40"/>
      <c r="S992" s="16"/>
      <c r="T992" s="10">
        <v>26.95</v>
      </c>
      <c r="U992" s="16">
        <v>3.9737654320987525E-2</v>
      </c>
      <c r="V992" s="7"/>
      <c r="W992" s="7"/>
      <c r="X992" s="10">
        <v>6</v>
      </c>
      <c r="AA992" s="7">
        <v>744240</v>
      </c>
      <c r="AD992" s="7">
        <v>56</v>
      </c>
      <c r="AE992" s="7">
        <v>2260</v>
      </c>
      <c r="AF992" s="7">
        <v>45</v>
      </c>
      <c r="AG992" s="8">
        <v>2215</v>
      </c>
      <c r="AH992" s="16">
        <v>-0.44721736960319436</v>
      </c>
      <c r="AI992" s="7">
        <v>1894</v>
      </c>
      <c r="AJ992" s="7">
        <v>321</v>
      </c>
      <c r="AK992" s="12">
        <v>0.83805309734513278</v>
      </c>
      <c r="AL992" s="12">
        <v>0.95</v>
      </c>
      <c r="AN992" s="12">
        <v>0.85507900677200899</v>
      </c>
      <c r="AO992" s="12">
        <v>0.98008849557522126</v>
      </c>
      <c r="AP992" s="12">
        <v>2.4611716547679352E-2</v>
      </c>
      <c r="AQ992" s="8">
        <v>396759</v>
      </c>
      <c r="AR992" s="16">
        <v>-0.78787830184593821</v>
      </c>
      <c r="AS992" s="7">
        <v>17205.507372072854</v>
      </c>
      <c r="AT992" s="7">
        <v>179.1237020316027</v>
      </c>
      <c r="AU992" s="7">
        <v>29.853950338600452</v>
      </c>
      <c r="AV992" s="7">
        <v>182</v>
      </c>
      <c r="AW992" s="16">
        <v>0.16403269416813435</v>
      </c>
      <c r="AX992" s="16">
        <v>-0.61626562324906287</v>
      </c>
      <c r="AY992" s="7">
        <v>6348144</v>
      </c>
      <c r="AZ992" s="10">
        <v>16</v>
      </c>
      <c r="BA992" s="16">
        <v>0</v>
      </c>
      <c r="BB992" s="7">
        <v>459902.08205147111</v>
      </c>
      <c r="BC992" s="16">
        <v>0.22512427479075925</v>
      </c>
      <c r="BD992" s="13">
        <v>4136534.93</v>
      </c>
      <c r="BE992" s="13">
        <v>10.425812470542571</v>
      </c>
      <c r="BF992" s="16">
        <v>1.2894438727884311E-2</v>
      </c>
      <c r="BG992" s="44">
        <v>0.11091696295595128</v>
      </c>
      <c r="BH992" s="43">
        <v>23.06</v>
      </c>
      <c r="BI992" s="2">
        <v>22.523</v>
      </c>
      <c r="BJ992" s="2" t="s">
        <v>236</v>
      </c>
    </row>
    <row r="993" spans="1:80" x14ac:dyDescent="0.2">
      <c r="A993" s="2">
        <v>2021</v>
      </c>
      <c r="B993" s="4" t="s">
        <v>10</v>
      </c>
      <c r="C993" s="4" t="s">
        <v>157</v>
      </c>
      <c r="D993" s="4" t="s">
        <v>227</v>
      </c>
      <c r="E993" s="52" t="s">
        <v>237</v>
      </c>
      <c r="F993" s="4" t="s">
        <v>115</v>
      </c>
      <c r="I993" s="7">
        <v>58289.523999999998</v>
      </c>
      <c r="J993" s="8">
        <v>58289.523999999998</v>
      </c>
      <c r="K993" s="16">
        <v>-0.15063997374466698</v>
      </c>
      <c r="O993" s="7">
        <v>349737.14399999997</v>
      </c>
      <c r="P993" s="8">
        <v>349737.14399999997</v>
      </c>
      <c r="Q993" s="16">
        <v>-0.15063997374466698</v>
      </c>
      <c r="R993" s="40"/>
      <c r="S993" s="40"/>
      <c r="T993" s="10">
        <v>26.95</v>
      </c>
      <c r="U993" s="16">
        <v>3.9737654320987525E-2</v>
      </c>
      <c r="V993" s="7"/>
      <c r="W993" s="7"/>
      <c r="X993" s="10">
        <v>6</v>
      </c>
      <c r="AA993" s="7">
        <v>869568</v>
      </c>
      <c r="AD993" s="7">
        <v>56</v>
      </c>
      <c r="AE993" s="7">
        <v>2614</v>
      </c>
      <c r="AF993" s="7">
        <v>26</v>
      </c>
      <c r="AG993" s="8">
        <v>2588</v>
      </c>
      <c r="AH993" s="16">
        <v>-0.15063997374466687</v>
      </c>
      <c r="AI993" s="7">
        <v>2292</v>
      </c>
      <c r="AJ993" s="7">
        <v>296</v>
      </c>
      <c r="AK993" s="12">
        <v>0.87681713848508036</v>
      </c>
      <c r="AL993" s="12">
        <v>0.95</v>
      </c>
      <c r="AN993" s="12">
        <v>0.88562596599690879</v>
      </c>
      <c r="AO993" s="12">
        <v>0.990053557765876</v>
      </c>
      <c r="AP993" s="12">
        <v>9.2511060077968166E-2</v>
      </c>
      <c r="AQ993" s="8">
        <v>547949</v>
      </c>
      <c r="AR993" s="16">
        <v>-0.52279933847561999</v>
      </c>
      <c r="AS993" s="7">
        <v>20530.123641813414</v>
      </c>
      <c r="AT993" s="7">
        <v>211.72681607418858</v>
      </c>
      <c r="AU993" s="7">
        <v>35.287802679031429</v>
      </c>
      <c r="AV993" s="7">
        <v>182</v>
      </c>
      <c r="AW993" s="16">
        <v>0.19388902570896391</v>
      </c>
      <c r="AX993" s="16">
        <v>-0.43816444526090181</v>
      </c>
      <c r="AY993" s="7">
        <v>8767184</v>
      </c>
      <c r="AZ993" s="10">
        <v>16</v>
      </c>
      <c r="BA993" s="16">
        <v>0</v>
      </c>
      <c r="BB993" s="7">
        <v>545508.7189963375</v>
      </c>
      <c r="BC993" s="16">
        <v>0.20217909932141312</v>
      </c>
      <c r="BD993" s="64">
        <v>5692295.6999999993</v>
      </c>
      <c r="BE993" s="13">
        <v>10.388367713053587</v>
      </c>
      <c r="BF993" s="16">
        <v>1.2643342997978917E-2</v>
      </c>
      <c r="BG993" s="44">
        <v>0.10750230235724657</v>
      </c>
      <c r="BH993" s="43">
        <v>26.69</v>
      </c>
      <c r="BI993" s="10">
        <v>22.523</v>
      </c>
      <c r="BJ993" s="2" t="s">
        <v>236</v>
      </c>
    </row>
    <row r="994" spans="1:80" x14ac:dyDescent="0.2">
      <c r="A994" s="2">
        <v>2021</v>
      </c>
      <c r="B994" s="4" t="s">
        <v>0</v>
      </c>
      <c r="C994" s="4" t="s">
        <v>157</v>
      </c>
      <c r="D994" s="4" t="s">
        <v>227</v>
      </c>
      <c r="E994" s="52" t="s">
        <v>237</v>
      </c>
      <c r="F994" s="4" t="s">
        <v>115</v>
      </c>
      <c r="I994" s="7">
        <v>51577.67</v>
      </c>
      <c r="J994" s="8">
        <v>51577.67</v>
      </c>
      <c r="K994" s="16">
        <v>0.29965947786606129</v>
      </c>
      <c r="O994" s="7">
        <v>309466.02</v>
      </c>
      <c r="P994" s="8">
        <v>309466.02</v>
      </c>
      <c r="Q994" s="16">
        <v>0.29965947786606151</v>
      </c>
      <c r="R994" s="40"/>
      <c r="S994" s="40"/>
      <c r="T994" s="10">
        <v>26.95</v>
      </c>
      <c r="U994" s="16">
        <v>3.9737654320987525E-2</v>
      </c>
      <c r="V994" s="7"/>
      <c r="W994" s="7"/>
      <c r="X994" s="10">
        <v>6</v>
      </c>
      <c r="AA994" s="7">
        <v>769440</v>
      </c>
      <c r="AD994" s="7">
        <v>56</v>
      </c>
      <c r="AE994" s="7">
        <v>2460</v>
      </c>
      <c r="AF994" s="7">
        <v>170</v>
      </c>
      <c r="AG994" s="8">
        <v>2290</v>
      </c>
      <c r="AH994" s="16">
        <v>0.29965947786606129</v>
      </c>
      <c r="AI994" s="7">
        <v>2079</v>
      </c>
      <c r="AJ994" s="7">
        <v>211</v>
      </c>
      <c r="AK994" s="12">
        <v>0.84512195121951217</v>
      </c>
      <c r="AL994" s="12">
        <v>0.95</v>
      </c>
      <c r="AN994" s="12">
        <v>0.9078602620087336</v>
      </c>
      <c r="AO994" s="12">
        <v>0.93089430894308944</v>
      </c>
      <c r="AP994" s="12">
        <v>-3.8672006214309662E-2</v>
      </c>
      <c r="AQ994" s="8">
        <v>411935</v>
      </c>
      <c r="AR994" s="16">
        <v>6.3219872022751513</v>
      </c>
      <c r="AS994" s="7">
        <v>16034.83845854418</v>
      </c>
      <c r="AT994" s="7">
        <v>179.88427947598254</v>
      </c>
      <c r="AU994" s="7">
        <v>29.980713245997091</v>
      </c>
      <c r="AV994" s="7">
        <v>182</v>
      </c>
      <c r="AW994" s="16">
        <v>0.16472919365932467</v>
      </c>
      <c r="AX994" s="16">
        <v>4.6337735591304883</v>
      </c>
      <c r="AY994" s="7">
        <v>6590960</v>
      </c>
      <c r="AZ994" s="10">
        <v>16</v>
      </c>
      <c r="BA994" s="16">
        <v>0</v>
      </c>
      <c r="BB994" s="7">
        <v>422135.07019516191</v>
      </c>
      <c r="BC994" s="16">
        <v>-2.2568483191813642</v>
      </c>
      <c r="BD994" s="64">
        <v>4228520.04</v>
      </c>
      <c r="BE994" s="13">
        <v>10.265017636277568</v>
      </c>
      <c r="BF994" s="16">
        <v>1.2293031763988967E-2</v>
      </c>
      <c r="BG994" s="44">
        <v>0.10418661639474903</v>
      </c>
      <c r="BH994" s="43">
        <v>25.69</v>
      </c>
      <c r="BI994" s="10">
        <v>22.523</v>
      </c>
      <c r="BJ994" s="2" t="s">
        <v>236</v>
      </c>
    </row>
    <row r="995" spans="1:80" x14ac:dyDescent="0.2">
      <c r="A995" s="2">
        <v>2021</v>
      </c>
      <c r="B995" s="4" t="s">
        <v>1</v>
      </c>
      <c r="C995" s="4" t="s">
        <v>157</v>
      </c>
      <c r="D995" s="4" t="s">
        <v>227</v>
      </c>
      <c r="E995" s="52" t="s">
        <v>237</v>
      </c>
      <c r="F995" s="4" t="s">
        <v>115</v>
      </c>
      <c r="I995" s="7">
        <v>56622.822</v>
      </c>
      <c r="J995" s="8">
        <v>56622.822</v>
      </c>
      <c r="K995" s="71">
        <v>0.12132024977698497</v>
      </c>
      <c r="O995" s="7">
        <v>339736.93200000003</v>
      </c>
      <c r="P995" s="8">
        <v>339736.93200000003</v>
      </c>
      <c r="Q995" s="71">
        <v>0.12132024977698497</v>
      </c>
      <c r="R995" s="40"/>
      <c r="S995" s="40"/>
      <c r="T995" s="10">
        <v>26.95</v>
      </c>
      <c r="U995" s="16">
        <v>0</v>
      </c>
      <c r="V995" s="7"/>
      <c r="W995" s="7"/>
      <c r="X995" s="10">
        <v>6</v>
      </c>
      <c r="AA995" s="7">
        <v>844704</v>
      </c>
      <c r="AD995" s="7">
        <v>56</v>
      </c>
      <c r="AE995" s="7">
        <v>2532</v>
      </c>
      <c r="AF995" s="7">
        <v>18</v>
      </c>
      <c r="AG995" s="8">
        <v>2514</v>
      </c>
      <c r="AH995" s="71">
        <v>0.12132024977698475</v>
      </c>
      <c r="AI995" s="7">
        <v>2187</v>
      </c>
      <c r="AJ995" s="7">
        <v>327</v>
      </c>
      <c r="AK995" s="12">
        <v>0.86374407582938384</v>
      </c>
      <c r="AL995" s="12">
        <v>0.95</v>
      </c>
      <c r="AM995" s="12" t="s">
        <v>322</v>
      </c>
      <c r="AN995" s="12">
        <v>0.86992840095465396</v>
      </c>
      <c r="AO995" s="12">
        <v>0.99289099526066349</v>
      </c>
      <c r="AP995" s="12">
        <v>-4.9522673031026199E-2</v>
      </c>
      <c r="AQ995" s="8">
        <v>370286</v>
      </c>
      <c r="AR995" s="72">
        <v>4.8403810665446914</v>
      </c>
      <c r="AS995" s="7">
        <v>14930.887096774193</v>
      </c>
      <c r="AT995" s="7">
        <v>147.2895783611774</v>
      </c>
      <c r="AU995" s="7">
        <v>24.548263060196234</v>
      </c>
      <c r="AV995" s="7">
        <v>182</v>
      </c>
      <c r="AW995" s="16">
        <v>0.13488056626481448</v>
      </c>
      <c r="AX995" s="16">
        <v>4.2084862176583933</v>
      </c>
      <c r="AY995" s="7">
        <v>5924576</v>
      </c>
      <c r="AZ995" s="10">
        <v>16</v>
      </c>
      <c r="BA995" s="40">
        <v>0</v>
      </c>
      <c r="BB995" s="7">
        <v>372316.12569940608</v>
      </c>
      <c r="BC995" s="16">
        <v>-2.0849313261769025</v>
      </c>
      <c r="BD995" s="13">
        <v>3778905.8500000006</v>
      </c>
      <c r="BE995" s="13">
        <v>10.205370578417766</v>
      </c>
      <c r="BF995" s="16">
        <v>1.2036307415267296E-2</v>
      </c>
      <c r="BG995" s="44">
        <v>0.10245101080407586</v>
      </c>
      <c r="BH995" s="43">
        <v>24.8</v>
      </c>
      <c r="BI995" s="10">
        <v>22.523</v>
      </c>
      <c r="BJ995" s="2" t="s">
        <v>236</v>
      </c>
      <c r="CB995" s="2">
        <v>0.9534555712278</v>
      </c>
    </row>
    <row r="996" spans="1:80" x14ac:dyDescent="0.2">
      <c r="A996" s="2">
        <v>2021</v>
      </c>
      <c r="B996" s="4" t="s">
        <v>2</v>
      </c>
      <c r="C996" s="4" t="s">
        <v>157</v>
      </c>
      <c r="D996" s="4" t="s">
        <v>227</v>
      </c>
      <c r="E996" s="52" t="s">
        <v>237</v>
      </c>
      <c r="F996" s="4" t="s">
        <v>115</v>
      </c>
      <c r="I996" s="7">
        <v>64708.578999999998</v>
      </c>
      <c r="J996" s="8">
        <v>64708.578999999998</v>
      </c>
      <c r="K996" s="71">
        <v>0.16551724137931023</v>
      </c>
      <c r="O996" s="7">
        <v>388251.47399999999</v>
      </c>
      <c r="P996" s="8">
        <v>388251.47399999999</v>
      </c>
      <c r="Q996" s="71">
        <v>0.16551724137931045</v>
      </c>
      <c r="R996" s="40"/>
      <c r="S996" s="40"/>
      <c r="T996" s="10">
        <v>26.95</v>
      </c>
      <c r="U996" s="16">
        <v>0</v>
      </c>
      <c r="V996" s="7"/>
      <c r="W996" s="7"/>
      <c r="X996" s="10">
        <v>6</v>
      </c>
      <c r="AA996" s="7">
        <v>965328</v>
      </c>
      <c r="AD996" s="7">
        <v>56</v>
      </c>
      <c r="AE996" s="7">
        <v>2910</v>
      </c>
      <c r="AF996" s="7">
        <v>37</v>
      </c>
      <c r="AG996" s="8">
        <v>2873</v>
      </c>
      <c r="AH996" s="71">
        <v>0.16551724137931045</v>
      </c>
      <c r="AI996" s="7">
        <v>2486</v>
      </c>
      <c r="AJ996" s="7">
        <v>387</v>
      </c>
      <c r="AK996" s="12">
        <v>0.85429553264604807</v>
      </c>
      <c r="AL996" s="12">
        <v>0.95</v>
      </c>
      <c r="AM996" s="12" t="s">
        <v>322</v>
      </c>
      <c r="AN996" s="12">
        <v>0.86529759832927255</v>
      </c>
      <c r="AO996" s="12">
        <v>0.98728522336769764</v>
      </c>
      <c r="AP996" s="12">
        <v>-2.8264883880794178E-2</v>
      </c>
      <c r="AQ996" s="8">
        <v>454408</v>
      </c>
      <c r="AR996" s="72">
        <v>8.3503436355405576</v>
      </c>
      <c r="AS996" s="7">
        <v>17688.127676138574</v>
      </c>
      <c r="AT996" s="7">
        <v>158.16498433693005</v>
      </c>
      <c r="AU996" s="7">
        <v>26.360830722821674</v>
      </c>
      <c r="AV996" s="7">
        <v>182</v>
      </c>
      <c r="AW996" s="16">
        <v>0.14483972924627295</v>
      </c>
      <c r="AX996" s="16">
        <v>7.0224841843395325</v>
      </c>
      <c r="AY996" s="7">
        <v>7270528</v>
      </c>
      <c r="AZ996" s="10">
        <v>16</v>
      </c>
      <c r="BA996" s="40">
        <v>0</v>
      </c>
      <c r="BB996" s="7">
        <v>457951.37943995843</v>
      </c>
      <c r="BC996" s="16">
        <v>-3.4809651322819835</v>
      </c>
      <c r="BD996" s="13">
        <v>4681981.43</v>
      </c>
      <c r="BE996" s="13">
        <v>10.303474916814844</v>
      </c>
      <c r="BF996" s="16">
        <v>1.1967365723413049E-2</v>
      </c>
      <c r="BG996" s="44">
        <v>0.10240139653060665</v>
      </c>
      <c r="BH996" s="43">
        <v>25.69</v>
      </c>
      <c r="BI996" s="10">
        <v>22.523</v>
      </c>
      <c r="BJ996" s="2" t="s">
        <v>236</v>
      </c>
      <c r="CB996" s="2">
        <v>0.96764758823528996</v>
      </c>
    </row>
    <row r="997" spans="1:80" x14ac:dyDescent="0.2">
      <c r="A997" s="2">
        <v>2021</v>
      </c>
      <c r="B997" s="74" t="s">
        <v>3</v>
      </c>
      <c r="C997" s="74" t="s">
        <v>157</v>
      </c>
      <c r="D997" s="74" t="s">
        <v>227</v>
      </c>
      <c r="E997" s="52" t="s">
        <v>237</v>
      </c>
      <c r="F997" s="74" t="s">
        <v>115</v>
      </c>
      <c r="I997" s="7">
        <v>65113.993000000002</v>
      </c>
      <c r="J997" s="8">
        <v>65113.993000000002</v>
      </c>
      <c r="K997" s="71">
        <v>0.1463124504361617</v>
      </c>
      <c r="O997" s="7">
        <v>390683.95799999998</v>
      </c>
      <c r="P997" s="8">
        <v>390683.95799999998</v>
      </c>
      <c r="Q997" s="71">
        <v>0.1463124504361617</v>
      </c>
      <c r="R997" s="40"/>
      <c r="S997" s="40"/>
      <c r="T997" s="10">
        <v>26.95</v>
      </c>
      <c r="U997" s="16">
        <v>0</v>
      </c>
      <c r="V997" s="7"/>
      <c r="W997" s="7"/>
      <c r="X997" s="10">
        <v>6</v>
      </c>
      <c r="AA997" s="7">
        <v>971376</v>
      </c>
      <c r="AD997" s="7">
        <v>56</v>
      </c>
      <c r="AE997" s="7">
        <v>2972</v>
      </c>
      <c r="AF997" s="7">
        <v>81</v>
      </c>
      <c r="AG997" s="8">
        <v>2891</v>
      </c>
      <c r="AH997" s="71">
        <v>0.1463124504361617</v>
      </c>
      <c r="AI997" s="7">
        <v>2546</v>
      </c>
      <c r="AJ997" s="7">
        <v>345</v>
      </c>
      <c r="AK997" s="12">
        <v>0.85666218034993269</v>
      </c>
      <c r="AL997" s="12">
        <v>0.95</v>
      </c>
      <c r="AM997" s="12" t="s">
        <v>322</v>
      </c>
      <c r="AN997" s="12">
        <v>0.88066413005880317</v>
      </c>
      <c r="AO997" s="12">
        <v>0.9727456258411844</v>
      </c>
      <c r="AP997" s="12">
        <v>-3.4752309427074413E-2</v>
      </c>
      <c r="AQ997" s="8">
        <v>543076</v>
      </c>
      <c r="AR997" s="72">
        <v>14.416907965707148</v>
      </c>
      <c r="AS997" s="7">
        <v>20571.060606060604</v>
      </c>
      <c r="AT997" s="7">
        <v>187.85057073676927</v>
      </c>
      <c r="AU997" s="7">
        <v>31.308428456128212</v>
      </c>
      <c r="AV997" s="7">
        <v>182</v>
      </c>
      <c r="AW997" s="16">
        <v>0.17202433217652863</v>
      </c>
      <c r="AX997" s="16">
        <v>12.449132441893262</v>
      </c>
      <c r="AY997" s="7">
        <v>8689216</v>
      </c>
      <c r="AZ997" s="10">
        <v>16</v>
      </c>
      <c r="BA997" s="40">
        <v>0</v>
      </c>
      <c r="BB997" s="7">
        <v>530143.0489377263</v>
      </c>
      <c r="BC997" s="16">
        <v>-6.1987789618021063</v>
      </c>
      <c r="BD997" s="64">
        <v>5668965.5499999998</v>
      </c>
      <c r="BE997" s="13">
        <v>10.438622863098351</v>
      </c>
      <c r="BF997" s="73">
        <v>1.1936313853823701E-2</v>
      </c>
      <c r="BG997" s="44">
        <v>0.10272299656938717</v>
      </c>
      <c r="BH997" s="43">
        <v>26.400000000000002</v>
      </c>
      <c r="BI997" s="10">
        <v>22.523</v>
      </c>
      <c r="BJ997" s="2" t="s">
        <v>236</v>
      </c>
    </row>
    <row r="998" spans="1:80" x14ac:dyDescent="0.2">
      <c r="A998" s="2">
        <v>2021</v>
      </c>
      <c r="B998" s="74" t="s">
        <v>4</v>
      </c>
      <c r="C998" s="74" t="s">
        <v>157</v>
      </c>
      <c r="D998" s="74" t="s">
        <v>227</v>
      </c>
      <c r="E998" s="52" t="s">
        <v>237</v>
      </c>
      <c r="F998" s="74" t="s">
        <v>115</v>
      </c>
      <c r="I998" s="7">
        <v>65496.883999999998</v>
      </c>
      <c r="J998" s="8">
        <v>65496.883999999998</v>
      </c>
      <c r="K998" s="71">
        <v>0.2051388313302942</v>
      </c>
      <c r="O998" s="7">
        <v>392981.304</v>
      </c>
      <c r="P998" s="8">
        <v>392981.304</v>
      </c>
      <c r="Q998" s="71">
        <v>0.20513883133029442</v>
      </c>
      <c r="R998" s="40"/>
      <c r="S998" s="40"/>
      <c r="T998" s="10">
        <v>26.95</v>
      </c>
      <c r="U998" s="16">
        <v>0</v>
      </c>
      <c r="V998" s="7"/>
      <c r="W998" s="7"/>
      <c r="X998" s="10">
        <v>6</v>
      </c>
      <c r="AA998" s="7">
        <v>977088</v>
      </c>
      <c r="AD998" s="7">
        <v>56</v>
      </c>
      <c r="AE998" s="7">
        <v>2972</v>
      </c>
      <c r="AF998" s="7">
        <v>64</v>
      </c>
      <c r="AG998" s="8">
        <v>2908</v>
      </c>
      <c r="AH998" s="71">
        <v>0.2051388313302942</v>
      </c>
      <c r="AI998" s="7">
        <v>2472</v>
      </c>
      <c r="AJ998" s="7">
        <v>436</v>
      </c>
      <c r="AK998" s="12">
        <v>0.83176312247644679</v>
      </c>
      <c r="AL998" s="12">
        <v>0.95</v>
      </c>
      <c r="AM998" s="12" t="s">
        <v>322</v>
      </c>
      <c r="AN998" s="12">
        <v>0.85006877579092155</v>
      </c>
      <c r="AO998" s="12">
        <v>0.97846567967698517</v>
      </c>
      <c r="AP998" s="12">
        <v>-7.9759553170258513E-2</v>
      </c>
      <c r="AQ998" s="8">
        <v>740557</v>
      </c>
      <c r="AR998" s="72">
        <v>15.804107102337191</v>
      </c>
      <c r="AS998" s="7">
        <v>28417.382962394477</v>
      </c>
      <c r="AT998" s="7">
        <v>254.66196698762036</v>
      </c>
      <c r="AU998" s="7">
        <v>42.443661164603391</v>
      </c>
      <c r="AV998" s="7">
        <v>182</v>
      </c>
      <c r="AW998" s="16">
        <v>0.23320692947584282</v>
      </c>
      <c r="AX998" s="16">
        <v>12.943710604518445</v>
      </c>
      <c r="AY998" s="7">
        <v>11848912</v>
      </c>
      <c r="AZ998" s="10">
        <v>16</v>
      </c>
      <c r="BA998" s="40">
        <v>0</v>
      </c>
      <c r="BB998" s="7">
        <v>705413.57362822734</v>
      </c>
      <c r="BC998" s="16">
        <v>-6.438803491310189</v>
      </c>
      <c r="BD998" s="64">
        <v>7800263.8600000003</v>
      </c>
      <c r="BE998" s="13">
        <v>10.532968913939103</v>
      </c>
      <c r="BF998" s="73">
        <v>1.1865456398834771E-2</v>
      </c>
      <c r="BG998" s="44">
        <v>0.10269225853379034</v>
      </c>
      <c r="BH998" s="43">
        <v>26.06</v>
      </c>
      <c r="BI998" s="10">
        <v>22.523</v>
      </c>
      <c r="BJ998" s="2" t="s">
        <v>236</v>
      </c>
    </row>
    <row r="999" spans="1:80" x14ac:dyDescent="0.2">
      <c r="A999" s="75">
        <v>2021</v>
      </c>
      <c r="B999" s="81" t="s">
        <v>11</v>
      </c>
      <c r="C999" s="81" t="s">
        <v>157</v>
      </c>
      <c r="D999" s="81" t="s">
        <v>227</v>
      </c>
      <c r="E999" s="82" t="s">
        <v>237</v>
      </c>
      <c r="F999" s="81" t="s">
        <v>115</v>
      </c>
      <c r="G999" s="77"/>
      <c r="H999" s="77"/>
      <c r="I999" s="77">
        <v>66803.217999999993</v>
      </c>
      <c r="J999" s="83">
        <v>66803.217999999993</v>
      </c>
      <c r="K999" s="84">
        <v>0.19164323021293694</v>
      </c>
      <c r="L999" s="77"/>
      <c r="M999" s="77"/>
      <c r="N999" s="77"/>
      <c r="O999" s="77">
        <v>400819.30799999996</v>
      </c>
      <c r="P999" s="83">
        <v>400819.30799999996</v>
      </c>
      <c r="Q999" s="84">
        <v>0.19164323021293694</v>
      </c>
      <c r="R999" s="85"/>
      <c r="S999" s="85"/>
      <c r="T999" s="79">
        <v>26.95</v>
      </c>
      <c r="U999" s="86">
        <v>0</v>
      </c>
      <c r="V999" s="77"/>
      <c r="W999" s="77"/>
      <c r="X999" s="79">
        <v>6</v>
      </c>
      <c r="Y999" s="77"/>
      <c r="Z999" s="77"/>
      <c r="AA999" s="77">
        <v>996576</v>
      </c>
      <c r="AB999" s="77"/>
      <c r="AC999" s="77"/>
      <c r="AD999" s="77">
        <v>56</v>
      </c>
      <c r="AE999" s="77">
        <v>3016</v>
      </c>
      <c r="AF999" s="77">
        <v>50</v>
      </c>
      <c r="AG999" s="83">
        <v>2966</v>
      </c>
      <c r="AH999" s="84">
        <v>0.19164323021293694</v>
      </c>
      <c r="AI999" s="77">
        <v>2560</v>
      </c>
      <c r="AJ999" s="77">
        <v>406</v>
      </c>
      <c r="AK999" s="76">
        <v>0.8488063660477454</v>
      </c>
      <c r="AL999" s="76">
        <v>0.95</v>
      </c>
      <c r="AM999" s="76" t="s">
        <v>322</v>
      </c>
      <c r="AN999" s="76">
        <v>0.86311530681051918</v>
      </c>
      <c r="AO999" s="76">
        <v>0.98342175066312998</v>
      </c>
      <c r="AP999" s="76">
        <v>-5.8178869508381248E-2</v>
      </c>
      <c r="AQ999" s="83">
        <v>876848</v>
      </c>
      <c r="AR999" s="87">
        <v>15.245446966188052</v>
      </c>
      <c r="AS999" s="77">
        <v>33314.893617021276</v>
      </c>
      <c r="AT999" s="77">
        <v>295.63317599460555</v>
      </c>
      <c r="AU999" s="77">
        <v>49.272195999100923</v>
      </c>
      <c r="AV999" s="77">
        <v>182</v>
      </c>
      <c r="AW999" s="86">
        <v>0.27072635164341169</v>
      </c>
      <c r="AX999" s="86">
        <v>12.632811024559022</v>
      </c>
      <c r="AY999" s="77">
        <v>14029568</v>
      </c>
      <c r="AZ999" s="79">
        <v>16</v>
      </c>
      <c r="BA999" s="85">
        <v>0</v>
      </c>
      <c r="BB999" s="77">
        <v>815951.64696296572</v>
      </c>
      <c r="BC999" s="86">
        <v>-6.283894753187762</v>
      </c>
      <c r="BD999" s="88">
        <v>9167629.8500000015</v>
      </c>
      <c r="BE999" s="78">
        <v>10.455209853931356</v>
      </c>
      <c r="BF999" s="89">
        <v>9.296703386691519E-3</v>
      </c>
      <c r="BG999" s="80">
        <v>0.10134945573799298</v>
      </c>
      <c r="BH999" s="90">
        <v>26.32</v>
      </c>
      <c r="BI999" s="79">
        <v>22.523</v>
      </c>
      <c r="BJ999" s="75" t="s">
        <v>236</v>
      </c>
    </row>
    <row r="1000" spans="1:80" x14ac:dyDescent="0.2">
      <c r="A1000" s="75">
        <v>2021</v>
      </c>
      <c r="B1000" s="81" t="s">
        <v>5</v>
      </c>
      <c r="C1000" s="81" t="s">
        <v>157</v>
      </c>
      <c r="D1000" s="81" t="s">
        <v>227</v>
      </c>
      <c r="E1000" s="82" t="s">
        <v>237</v>
      </c>
      <c r="F1000" s="81" t="s">
        <v>115</v>
      </c>
      <c r="G1000" s="77"/>
      <c r="H1000" s="77"/>
      <c r="I1000" s="77">
        <v>65902.297999999995</v>
      </c>
      <c r="J1000" s="83">
        <v>65902.297999999995</v>
      </c>
      <c r="K1000" s="84">
        <v>0.228895422091558</v>
      </c>
      <c r="L1000" s="77"/>
      <c r="M1000" s="77"/>
      <c r="N1000" s="77"/>
      <c r="O1000" s="77">
        <v>395413.78799999994</v>
      </c>
      <c r="P1000" s="83">
        <v>395413.78799999994</v>
      </c>
      <c r="Q1000" s="84">
        <v>0.228895422091558</v>
      </c>
      <c r="R1000" s="85"/>
      <c r="S1000" s="85"/>
      <c r="T1000" s="79">
        <v>26.95</v>
      </c>
      <c r="U1000" s="86">
        <v>0</v>
      </c>
      <c r="V1000" s="77"/>
      <c r="W1000" s="77"/>
      <c r="X1000" s="79">
        <v>6</v>
      </c>
      <c r="Y1000" s="77"/>
      <c r="Z1000" s="77"/>
      <c r="AA1000" s="77">
        <v>983136</v>
      </c>
      <c r="AB1000" s="77"/>
      <c r="AC1000" s="77"/>
      <c r="AD1000" s="77">
        <v>56</v>
      </c>
      <c r="AE1000" s="77">
        <v>2948</v>
      </c>
      <c r="AF1000" s="77">
        <v>22</v>
      </c>
      <c r="AG1000" s="83">
        <v>2926</v>
      </c>
      <c r="AH1000" s="84">
        <v>0.22889542209155822</v>
      </c>
      <c r="AI1000" s="77">
        <v>2570</v>
      </c>
      <c r="AJ1000" s="77">
        <v>356</v>
      </c>
      <c r="AK1000" s="76">
        <v>0.87177747625508817</v>
      </c>
      <c r="AL1000" s="76">
        <v>0.95</v>
      </c>
      <c r="AM1000" s="76" t="s">
        <v>322</v>
      </c>
      <c r="AN1000" s="76">
        <v>0.87833219412166785</v>
      </c>
      <c r="AO1000" s="76">
        <v>0.9925373134328358</v>
      </c>
      <c r="AP1000" s="76">
        <v>-1.4463263805989057E-2</v>
      </c>
      <c r="AQ1000" s="83">
        <v>942604</v>
      </c>
      <c r="AR1000" s="87">
        <v>6.4840727919458825</v>
      </c>
      <c r="AS1000" s="77">
        <v>37494.192521877485</v>
      </c>
      <c r="AT1000" s="77">
        <v>322.14764183185235</v>
      </c>
      <c r="AU1000" s="77">
        <v>53.691273638642059</v>
      </c>
      <c r="AV1000" s="77">
        <v>182</v>
      </c>
      <c r="AW1000" s="86">
        <v>0.2950069980145168</v>
      </c>
      <c r="AX1000" s="86">
        <v>5.0900811065014171</v>
      </c>
      <c r="AY1000" s="77">
        <v>15081664</v>
      </c>
      <c r="AZ1000" s="79">
        <v>16</v>
      </c>
      <c r="BA1000" s="85">
        <v>0</v>
      </c>
      <c r="BB1000" s="77">
        <v>865704.44006315013</v>
      </c>
      <c r="BC1000" s="86">
        <v>-2.5007077952129961</v>
      </c>
      <c r="BD1000" s="88">
        <v>10000750.030000003</v>
      </c>
      <c r="BE1000" s="78">
        <v>10.609704637366278</v>
      </c>
      <c r="BF1000" s="89">
        <v>9.1593001216871781E-3</v>
      </c>
      <c r="BG1000" s="80">
        <v>0.10143121068227799</v>
      </c>
      <c r="BH1000" s="90">
        <v>25.14</v>
      </c>
      <c r="BI1000" s="79">
        <v>22.523</v>
      </c>
      <c r="BJ1000" s="75" t="s">
        <v>236</v>
      </c>
    </row>
    <row r="1001" spans="1:80" x14ac:dyDescent="0.2">
      <c r="A1001" s="75">
        <v>2021</v>
      </c>
      <c r="B1001" s="81" t="s">
        <v>6</v>
      </c>
      <c r="C1001" s="81" t="s">
        <v>157</v>
      </c>
      <c r="D1001" s="81" t="s">
        <v>227</v>
      </c>
      <c r="E1001" s="82" t="s">
        <v>237</v>
      </c>
      <c r="F1001" s="81" t="s">
        <v>115</v>
      </c>
      <c r="G1001" s="77"/>
      <c r="H1001" s="77"/>
      <c r="I1001" s="77">
        <v>66803.217999999993</v>
      </c>
      <c r="J1001" s="83">
        <v>66803.217999999993</v>
      </c>
      <c r="K1001" s="84">
        <v>0.28956521739130414</v>
      </c>
      <c r="L1001" s="77"/>
      <c r="M1001" s="77"/>
      <c r="N1001" s="77"/>
      <c r="O1001" s="77">
        <v>400819.30799999996</v>
      </c>
      <c r="P1001" s="83">
        <v>400819.30799999996</v>
      </c>
      <c r="Q1001" s="84">
        <v>0.28956521739130414</v>
      </c>
      <c r="R1001" s="85"/>
      <c r="S1001" s="85"/>
      <c r="T1001" s="79">
        <v>26.95</v>
      </c>
      <c r="U1001" s="86">
        <v>0</v>
      </c>
      <c r="V1001" s="77"/>
      <c r="W1001" s="77"/>
      <c r="X1001" s="79">
        <v>6</v>
      </c>
      <c r="Y1001" s="77"/>
      <c r="Z1001" s="77"/>
      <c r="AA1001" s="77">
        <v>996576</v>
      </c>
      <c r="AB1001" s="77"/>
      <c r="AC1001" s="77"/>
      <c r="AD1001" s="77">
        <v>56</v>
      </c>
      <c r="AE1001" s="77">
        <v>2993</v>
      </c>
      <c r="AF1001" s="77">
        <v>27</v>
      </c>
      <c r="AG1001" s="83">
        <v>2966</v>
      </c>
      <c r="AH1001" s="84">
        <v>0.28956521739130436</v>
      </c>
      <c r="AI1001" s="77">
        <v>2416</v>
      </c>
      <c r="AJ1001" s="77">
        <v>550</v>
      </c>
      <c r="AK1001" s="76">
        <v>0.80721683929168064</v>
      </c>
      <c r="AL1001" s="76">
        <v>0.95</v>
      </c>
      <c r="AM1001" s="76" t="s">
        <v>322</v>
      </c>
      <c r="AN1001" s="76">
        <v>0.81456507080242746</v>
      </c>
      <c r="AO1001" s="76">
        <v>0.99097895088539922</v>
      </c>
      <c r="AP1001" s="76">
        <v>-7.2983838275317514E-2</v>
      </c>
      <c r="AQ1001" s="83">
        <v>1095083</v>
      </c>
      <c r="AR1001" s="87">
        <v>3.0464661693031365</v>
      </c>
      <c r="AS1001" s="77">
        <v>43198.540433925053</v>
      </c>
      <c r="AT1001" s="77">
        <v>369.21207012811868</v>
      </c>
      <c r="AU1001" s="77">
        <v>61.535345021353116</v>
      </c>
      <c r="AV1001" s="77">
        <v>182</v>
      </c>
      <c r="AW1001" s="86">
        <v>0.33810629132611603</v>
      </c>
      <c r="AX1001" s="86">
        <v>2.1378530645304168</v>
      </c>
      <c r="AY1001" s="77">
        <v>17521328</v>
      </c>
      <c r="AZ1001" s="79">
        <v>16</v>
      </c>
      <c r="BA1001" s="85">
        <v>0</v>
      </c>
      <c r="BB1001" s="77">
        <v>1022392.5690345514</v>
      </c>
      <c r="BC1001" s="86">
        <v>-1.0183118726144793</v>
      </c>
      <c r="BD1001" s="88">
        <v>11483901.060000002</v>
      </c>
      <c r="BE1001" s="78">
        <v>10.486785987911421</v>
      </c>
      <c r="BF1001" s="89">
        <v>8.7895001187545882E-3</v>
      </c>
      <c r="BG1001" s="80">
        <v>9.9636921500346046E-2</v>
      </c>
      <c r="BH1001" s="90">
        <v>25.349999999999998</v>
      </c>
      <c r="BI1001" s="79">
        <v>22.523</v>
      </c>
      <c r="BJ1001" s="75" t="s">
        <v>236</v>
      </c>
    </row>
    <row r="1002" spans="1:80" x14ac:dyDescent="0.2">
      <c r="A1002" s="2">
        <v>2005</v>
      </c>
      <c r="B1002" s="4" t="s">
        <v>8</v>
      </c>
      <c r="C1002" s="4" t="s">
        <v>226</v>
      </c>
      <c r="D1002" s="4" t="s">
        <v>227</v>
      </c>
      <c r="E1002" s="52" t="s">
        <v>239</v>
      </c>
      <c r="F1002" s="4" t="s">
        <v>115</v>
      </c>
      <c r="I1002" s="7">
        <v>53202.257999999994</v>
      </c>
      <c r="J1002" s="8">
        <v>53202.257999999994</v>
      </c>
      <c r="K1002" s="16">
        <v>-1.7209011264080143E-2</v>
      </c>
      <c r="O1002" s="7">
        <v>212809.03199999998</v>
      </c>
      <c r="P1002" s="8">
        <v>212809.03199999998</v>
      </c>
      <c r="Q1002" s="16">
        <v>-1.7209011264080143E-2</v>
      </c>
      <c r="R1002" s="40"/>
      <c r="S1002" s="16"/>
      <c r="T1002" s="10">
        <v>32.700000000000003</v>
      </c>
      <c r="U1002" s="16">
        <v>0</v>
      </c>
      <c r="V1002" s="7"/>
      <c r="W1002" s="7"/>
      <c r="X1002" s="10">
        <v>4</v>
      </c>
      <c r="AA1002" s="7">
        <v>703584</v>
      </c>
      <c r="AD1002" s="7">
        <v>56</v>
      </c>
      <c r="AE1002" s="7">
        <v>3195</v>
      </c>
      <c r="AF1002" s="7">
        <v>54</v>
      </c>
      <c r="AG1002" s="8">
        <v>3141</v>
      </c>
      <c r="AH1002" s="16">
        <v>-1.7209011264080143E-2</v>
      </c>
      <c r="AI1002" s="7">
        <v>3051</v>
      </c>
      <c r="AJ1002" s="7">
        <v>90</v>
      </c>
      <c r="AK1002" s="12">
        <v>0.95492957746478868</v>
      </c>
      <c r="AL1002" s="12">
        <v>0.95</v>
      </c>
      <c r="AM1002" s="12">
        <v>0.95492957746478901</v>
      </c>
      <c r="AN1002" s="12">
        <v>0.97134670487106012</v>
      </c>
      <c r="AO1002" s="12">
        <v>0.9830985915492958</v>
      </c>
      <c r="AP1002" s="12">
        <v>-1.3529053457925655E-2</v>
      </c>
      <c r="AQ1002" s="8">
        <v>278499</v>
      </c>
      <c r="AR1002" s="16">
        <v>-2.5296874289094107E-2</v>
      </c>
      <c r="AS1002" s="7">
        <v>10434.582240539527</v>
      </c>
      <c r="AT1002" s="7">
        <v>88.665711556829038</v>
      </c>
      <c r="AU1002" s="7">
        <v>22.166427889207259</v>
      </c>
      <c r="AV1002" s="7">
        <v>176</v>
      </c>
      <c r="AW1002" s="16">
        <v>0.12594561300685944</v>
      </c>
      <c r="AX1002" s="16">
        <v>-8.2294843132584283E-3</v>
      </c>
      <c r="AY1002" s="7">
        <v>3898986</v>
      </c>
      <c r="AZ1002" s="10">
        <v>14</v>
      </c>
      <c r="BA1002" s="16">
        <v>0</v>
      </c>
      <c r="BB1002" s="7">
        <v>325547.08736716607</v>
      </c>
      <c r="BC1002" s="16">
        <v>-6.7996544197938022E-4</v>
      </c>
      <c r="BD1002" s="13"/>
      <c r="BE1002" s="13"/>
      <c r="BG1002" s="44"/>
      <c r="BH1002" s="43">
        <v>26.69</v>
      </c>
      <c r="BI1002" s="2">
        <v>16.937999999999999</v>
      </c>
    </row>
    <row r="1003" spans="1:80" x14ac:dyDescent="0.2">
      <c r="A1003" s="2">
        <v>2005</v>
      </c>
      <c r="B1003" s="4" t="s">
        <v>9</v>
      </c>
      <c r="C1003" s="4" t="s">
        <v>226</v>
      </c>
      <c r="D1003" s="4" t="s">
        <v>227</v>
      </c>
      <c r="E1003" s="52" t="s">
        <v>239</v>
      </c>
      <c r="F1003" s="4" t="s">
        <v>115</v>
      </c>
      <c r="I1003" s="7">
        <v>48476.555999999997</v>
      </c>
      <c r="J1003" s="8">
        <v>48476.555999999997</v>
      </c>
      <c r="K1003" s="16">
        <v>-4.2809364548494933E-2</v>
      </c>
      <c r="O1003" s="7">
        <v>193906.22399999999</v>
      </c>
      <c r="P1003" s="8">
        <v>193906.22399999999</v>
      </c>
      <c r="Q1003" s="16">
        <v>-4.2809364548494933E-2</v>
      </c>
      <c r="R1003" s="40"/>
      <c r="S1003" s="16"/>
      <c r="T1003" s="10">
        <v>32.700000000000003</v>
      </c>
      <c r="U1003" s="16">
        <v>0</v>
      </c>
      <c r="V1003" s="7"/>
      <c r="W1003" s="7"/>
      <c r="X1003" s="10">
        <v>4</v>
      </c>
      <c r="AA1003" s="7">
        <v>641088</v>
      </c>
      <c r="AD1003" s="7">
        <v>56</v>
      </c>
      <c r="AE1003" s="7">
        <v>2920</v>
      </c>
      <c r="AF1003" s="7">
        <v>58</v>
      </c>
      <c r="AG1003" s="8">
        <v>2862</v>
      </c>
      <c r="AH1003" s="16">
        <v>-4.2809364548494933E-2</v>
      </c>
      <c r="AI1003" s="7">
        <v>2771</v>
      </c>
      <c r="AJ1003" s="7">
        <v>91</v>
      </c>
      <c r="AK1003" s="12">
        <v>0.94897260273972606</v>
      </c>
      <c r="AL1003" s="12">
        <v>0.95</v>
      </c>
      <c r="AN1003" s="12">
        <v>0.96820405310971347</v>
      </c>
      <c r="AO1003" s="12">
        <v>0.98013698630136992</v>
      </c>
      <c r="AP1003" s="12">
        <v>-2.1652545184845162E-2</v>
      </c>
      <c r="AQ1003" s="8">
        <v>301773</v>
      </c>
      <c r="AR1003" s="16">
        <v>-2.4403762429297204E-2</v>
      </c>
      <c r="AS1003" s="7">
        <v>12408.42927631579</v>
      </c>
      <c r="AT1003" s="7">
        <v>105.4412997903564</v>
      </c>
      <c r="AU1003" s="7">
        <v>26.360324947589099</v>
      </c>
      <c r="AV1003" s="7">
        <v>176</v>
      </c>
      <c r="AW1003" s="16">
        <v>0.14977457356584714</v>
      </c>
      <c r="AX1003" s="16">
        <v>1.9228773702446134E-2</v>
      </c>
      <c r="AY1003" s="7">
        <v>4224822</v>
      </c>
      <c r="AZ1003" s="10">
        <v>14</v>
      </c>
      <c r="BA1003" s="16">
        <v>0</v>
      </c>
      <c r="BB1003" s="7">
        <v>349799.32656075503</v>
      </c>
      <c r="BC1003" s="16">
        <v>-2.0341514279406572E-2</v>
      </c>
      <c r="BD1003" s="13"/>
      <c r="BE1003" s="13"/>
      <c r="BG1003" s="44"/>
      <c r="BH1003" s="43">
        <v>24.32</v>
      </c>
      <c r="BI1003" s="2">
        <v>16.937999999999999</v>
      </c>
    </row>
    <row r="1004" spans="1:80" x14ac:dyDescent="0.2">
      <c r="A1004" s="2">
        <v>2005</v>
      </c>
      <c r="B1004" s="4" t="s">
        <v>10</v>
      </c>
      <c r="C1004" s="4" t="s">
        <v>226</v>
      </c>
      <c r="D1004" s="4" t="s">
        <v>227</v>
      </c>
      <c r="E1004" s="52" t="s">
        <v>239</v>
      </c>
      <c r="F1004" s="4" t="s">
        <v>115</v>
      </c>
      <c r="I1004" s="7">
        <v>52863.498</v>
      </c>
      <c r="J1004" s="8">
        <v>52863.498</v>
      </c>
      <c r="K1004" s="16">
        <v>-2.3161189358372414E-2</v>
      </c>
      <c r="O1004" s="7">
        <v>211453.992</v>
      </c>
      <c r="P1004" s="8">
        <v>211453.992</v>
      </c>
      <c r="Q1004" s="16">
        <v>-2.3161189358372414E-2</v>
      </c>
      <c r="R1004" s="40"/>
      <c r="S1004" s="16"/>
      <c r="T1004" s="10">
        <v>32.700000000000003</v>
      </c>
      <c r="U1004" s="16">
        <v>0</v>
      </c>
      <c r="V1004" s="7"/>
      <c r="W1004" s="7"/>
      <c r="X1004" s="10">
        <v>4</v>
      </c>
      <c r="AA1004" s="7">
        <v>699104</v>
      </c>
      <c r="AD1004" s="7">
        <v>56</v>
      </c>
      <c r="AE1004" s="7">
        <v>3221</v>
      </c>
      <c r="AF1004" s="7">
        <v>100</v>
      </c>
      <c r="AG1004" s="8">
        <v>3121</v>
      </c>
      <c r="AH1004" s="16">
        <v>-2.3161189358372414E-2</v>
      </c>
      <c r="AI1004" s="7">
        <v>2851</v>
      </c>
      <c r="AJ1004" s="7">
        <v>270</v>
      </c>
      <c r="AK1004" s="12">
        <v>0.88512884197454211</v>
      </c>
      <c r="AL1004" s="12">
        <v>0.95</v>
      </c>
      <c r="AN1004" s="12">
        <v>0.91348926626081384</v>
      </c>
      <c r="AO1004" s="12">
        <v>0.96895374107420051</v>
      </c>
      <c r="AP1004" s="12">
        <v>-4.3082555507114706E-2</v>
      </c>
      <c r="AQ1004" s="8">
        <v>365355</v>
      </c>
      <c r="AR1004" s="16">
        <v>1.6642828919176234E-2</v>
      </c>
      <c r="AS1004" s="7">
        <v>14177.532013969732</v>
      </c>
      <c r="AT1004" s="7">
        <v>117.06344120474208</v>
      </c>
      <c r="AU1004" s="7">
        <v>29.265860301185519</v>
      </c>
      <c r="AV1004" s="7">
        <v>176</v>
      </c>
      <c r="AW1004" s="16">
        <v>0.16628329716582682</v>
      </c>
      <c r="AX1004" s="16">
        <v>4.0747785452344809E-2</v>
      </c>
      <c r="AY1004" s="7">
        <v>5114970</v>
      </c>
      <c r="AZ1004" s="10">
        <v>14</v>
      </c>
      <c r="BA1004" s="16">
        <v>0</v>
      </c>
      <c r="BB1004" s="7">
        <v>363727.89808706078</v>
      </c>
      <c r="BC1004" s="16">
        <v>-2.9314386148558358E-2</v>
      </c>
      <c r="BD1004" s="13"/>
      <c r="BE1004" s="13"/>
      <c r="BG1004" s="44"/>
      <c r="BH1004" s="43">
        <v>25.77</v>
      </c>
      <c r="BI1004" s="2">
        <v>16.937999999999999</v>
      </c>
    </row>
    <row r="1005" spans="1:80" x14ac:dyDescent="0.2">
      <c r="A1005" s="2">
        <v>2005</v>
      </c>
      <c r="B1005" s="4" t="s">
        <v>0</v>
      </c>
      <c r="C1005" s="4" t="s">
        <v>226</v>
      </c>
      <c r="D1005" s="4" t="s">
        <v>227</v>
      </c>
      <c r="E1005" s="52" t="s">
        <v>239</v>
      </c>
      <c r="F1005" s="4" t="s">
        <v>115</v>
      </c>
      <c r="I1005" s="7">
        <v>51508.457999999999</v>
      </c>
      <c r="J1005" s="8">
        <v>51508.457999999999</v>
      </c>
      <c r="K1005" s="16">
        <v>-4.5826513911619848E-3</v>
      </c>
      <c r="O1005" s="7">
        <v>206033.83199999999</v>
      </c>
      <c r="P1005" s="8">
        <v>206033.83199999999</v>
      </c>
      <c r="Q1005" s="16">
        <v>-4.5826513911619848E-3</v>
      </c>
      <c r="R1005" s="40"/>
      <c r="S1005" s="16"/>
      <c r="T1005" s="10">
        <v>32.700000000000003</v>
      </c>
      <c r="U1005" s="16">
        <v>0</v>
      </c>
      <c r="V1005" s="7"/>
      <c r="W1005" s="7"/>
      <c r="X1005" s="10">
        <v>4</v>
      </c>
      <c r="AA1005" s="7">
        <v>681184</v>
      </c>
      <c r="AD1005" s="7">
        <v>56</v>
      </c>
      <c r="AE1005" s="7">
        <v>3112</v>
      </c>
      <c r="AF1005" s="7">
        <v>71</v>
      </c>
      <c r="AG1005" s="8">
        <v>3041</v>
      </c>
      <c r="AH1005" s="16">
        <v>-4.5826513911619848E-3</v>
      </c>
      <c r="AI1005" s="7">
        <v>2866</v>
      </c>
      <c r="AJ1005" s="7">
        <v>175</v>
      </c>
      <c r="AK1005" s="12">
        <v>0.9209511568123393</v>
      </c>
      <c r="AL1005" s="12">
        <v>0.95</v>
      </c>
      <c r="AN1005" s="12">
        <v>0.94245314041433736</v>
      </c>
      <c r="AO1005" s="12">
        <v>0.9771850899742931</v>
      </c>
      <c r="AP1005" s="12">
        <v>-2.532351253696663E-2</v>
      </c>
      <c r="AQ1005" s="8">
        <v>368443</v>
      </c>
      <c r="AR1005" s="16">
        <v>0.10246589606791168</v>
      </c>
      <c r="AS1005" s="7">
        <v>14154.552439492893</v>
      </c>
      <c r="AT1005" s="7">
        <v>121.1585004932588</v>
      </c>
      <c r="AU1005" s="7">
        <v>30.2896251233147</v>
      </c>
      <c r="AV1005" s="7">
        <v>176</v>
      </c>
      <c r="AW1005" s="16">
        <v>0.17210014274610624</v>
      </c>
      <c r="AX1005" s="16">
        <v>0.10754137207743186</v>
      </c>
      <c r="AY1005" s="7">
        <v>5158202</v>
      </c>
      <c r="AZ1005" s="10">
        <v>14</v>
      </c>
      <c r="BA1005" s="16">
        <v>0</v>
      </c>
      <c r="BB1005" s="7">
        <v>377566.1491932369</v>
      </c>
      <c r="BC1005" s="16">
        <v>-5.7219567570644989E-2</v>
      </c>
      <c r="BD1005" s="13"/>
      <c r="BE1005" s="13"/>
      <c r="BG1005" s="44"/>
      <c r="BH1005" s="43">
        <v>26.03</v>
      </c>
      <c r="BI1005" s="2">
        <v>16.937999999999999</v>
      </c>
    </row>
    <row r="1006" spans="1:80" x14ac:dyDescent="0.2">
      <c r="A1006" s="2">
        <v>2005</v>
      </c>
      <c r="B1006" s="4" t="s">
        <v>1</v>
      </c>
      <c r="C1006" s="4" t="s">
        <v>226</v>
      </c>
      <c r="D1006" s="4" t="s">
        <v>227</v>
      </c>
      <c r="E1006" s="52" t="s">
        <v>239</v>
      </c>
      <c r="F1006" s="4" t="s">
        <v>115</v>
      </c>
      <c r="I1006" s="7">
        <v>53168.381999999998</v>
      </c>
      <c r="J1006" s="8">
        <v>53168.381999999998</v>
      </c>
      <c r="K1006" s="16">
        <v>-4.4402156676180971E-3</v>
      </c>
      <c r="O1006" s="7">
        <v>212673.52799999999</v>
      </c>
      <c r="P1006" s="8">
        <v>212673.52799999999</v>
      </c>
      <c r="Q1006" s="16">
        <v>-4.4402156676180971E-3</v>
      </c>
      <c r="R1006" s="40"/>
      <c r="S1006" s="16"/>
      <c r="T1006" s="10">
        <v>32.700000000000003</v>
      </c>
      <c r="U1006" s="16">
        <v>0</v>
      </c>
      <c r="V1006" s="7"/>
      <c r="W1006" s="7"/>
      <c r="X1006" s="10">
        <v>4</v>
      </c>
      <c r="AA1006" s="7">
        <v>703136</v>
      </c>
      <c r="AD1006" s="7">
        <v>56</v>
      </c>
      <c r="AE1006" s="7">
        <v>3195</v>
      </c>
      <c r="AF1006" s="7">
        <v>56</v>
      </c>
      <c r="AG1006" s="8">
        <v>3139</v>
      </c>
      <c r="AH1006" s="16">
        <v>-4.4402156676180971E-3</v>
      </c>
      <c r="AI1006" s="7">
        <v>3019</v>
      </c>
      <c r="AJ1006" s="7">
        <v>120</v>
      </c>
      <c r="AK1006" s="12">
        <v>0.94491392801251961</v>
      </c>
      <c r="AL1006" s="12">
        <v>0.95</v>
      </c>
      <c r="AN1006" s="12">
        <v>0.96177126473399177</v>
      </c>
      <c r="AO1006" s="12">
        <v>0.98247261345852899</v>
      </c>
      <c r="AP1006" s="12">
        <v>-2.0837972971819108E-2</v>
      </c>
      <c r="AQ1006" s="8">
        <v>373997</v>
      </c>
      <c r="AR1006" s="16">
        <v>4.3218606259919801E-2</v>
      </c>
      <c r="AS1006" s="7">
        <v>14193.434535104363</v>
      </c>
      <c r="AT1006" s="7">
        <v>119.14526919401084</v>
      </c>
      <c r="AU1006" s="7">
        <v>29.786317298502709</v>
      </c>
      <c r="AV1006" s="7">
        <v>176</v>
      </c>
      <c r="AW1006" s="16">
        <v>0.16924043919603812</v>
      </c>
      <c r="AX1006" s="16">
        <v>4.7871381184303008E-2</v>
      </c>
      <c r="AY1006" s="7">
        <v>5235958</v>
      </c>
      <c r="AZ1006" s="10">
        <v>14</v>
      </c>
      <c r="BA1006" s="16">
        <v>0</v>
      </c>
      <c r="BB1006" s="7">
        <v>376047.47158466908</v>
      </c>
      <c r="BC1006" s="16">
        <v>-2.6907531022857034E-2</v>
      </c>
      <c r="BD1006" s="13"/>
      <c r="BE1006" s="13"/>
      <c r="BG1006" s="44"/>
      <c r="BH1006" s="43">
        <v>26.35</v>
      </c>
      <c r="BI1006" s="2">
        <v>16.937999999999999</v>
      </c>
    </row>
    <row r="1007" spans="1:80" x14ac:dyDescent="0.2">
      <c r="A1007" s="2">
        <v>2005</v>
      </c>
      <c r="B1007" s="4" t="s">
        <v>2</v>
      </c>
      <c r="C1007" s="4" t="s">
        <v>226</v>
      </c>
      <c r="D1007" s="4" t="s">
        <v>227</v>
      </c>
      <c r="E1007" s="52" t="s">
        <v>239</v>
      </c>
      <c r="F1007" s="4" t="s">
        <v>115</v>
      </c>
      <c r="I1007" s="7">
        <v>52355.357999999993</v>
      </c>
      <c r="J1007" s="8">
        <v>52355.357999999993</v>
      </c>
      <c r="K1007" s="16">
        <v>-2.903225806451637E-3</v>
      </c>
      <c r="O1007" s="7">
        <v>209421.43199999997</v>
      </c>
      <c r="P1007" s="8">
        <v>209421.43199999997</v>
      </c>
      <c r="Q1007" s="16">
        <v>-2.903225806451637E-3</v>
      </c>
      <c r="R1007" s="40"/>
      <c r="S1007" s="16"/>
      <c r="T1007" s="10">
        <v>32.700000000000003</v>
      </c>
      <c r="U1007" s="16">
        <v>0</v>
      </c>
      <c r="V1007" s="7"/>
      <c r="W1007" s="7"/>
      <c r="X1007" s="10">
        <v>4</v>
      </c>
      <c r="AA1007" s="7">
        <v>692384</v>
      </c>
      <c r="AD1007" s="7">
        <v>56</v>
      </c>
      <c r="AE1007" s="7">
        <v>3112</v>
      </c>
      <c r="AF1007" s="7">
        <v>21</v>
      </c>
      <c r="AG1007" s="8">
        <v>3091</v>
      </c>
      <c r="AH1007" s="16">
        <v>-2.903225806451637E-3</v>
      </c>
      <c r="AI1007" s="7">
        <v>2962</v>
      </c>
      <c r="AJ1007" s="7">
        <v>129</v>
      </c>
      <c r="AK1007" s="12">
        <v>0.95179948586118257</v>
      </c>
      <c r="AL1007" s="12">
        <v>0.95</v>
      </c>
      <c r="AM1007" s="12">
        <v>0.95179948586118301</v>
      </c>
      <c r="AN1007" s="12">
        <v>0.95826593335490129</v>
      </c>
      <c r="AO1007" s="12">
        <v>0.9932519280205655</v>
      </c>
      <c r="AP1007" s="12">
        <v>-2.3142258007170624E-2</v>
      </c>
      <c r="AQ1007" s="8">
        <v>367209</v>
      </c>
      <c r="AR1007" s="16">
        <v>1.3202768028607315E-2</v>
      </c>
      <c r="AS1007" s="7">
        <v>14824.74767864352</v>
      </c>
      <c r="AT1007" s="7">
        <v>118.79941766418635</v>
      </c>
      <c r="AU1007" s="7">
        <v>29.699854416046588</v>
      </c>
      <c r="AV1007" s="7">
        <v>176</v>
      </c>
      <c r="AW1007" s="16">
        <v>0.16874917281844651</v>
      </c>
      <c r="AX1007" s="16">
        <v>1.6152889320182107E-2</v>
      </c>
      <c r="AY1007" s="7">
        <v>5140926</v>
      </c>
      <c r="AZ1007" s="10">
        <v>14</v>
      </c>
      <c r="BA1007" s="16">
        <v>0</v>
      </c>
      <c r="BB1007" s="7">
        <v>370072.41970380733</v>
      </c>
      <c r="BC1007" s="16">
        <v>-1.0971315622098445E-2</v>
      </c>
      <c r="BD1007" s="13"/>
      <c r="BE1007" s="13"/>
      <c r="BG1007" s="44"/>
      <c r="BH1007" s="43">
        <v>24.77</v>
      </c>
      <c r="BI1007" s="2">
        <v>16.937999999999999</v>
      </c>
    </row>
    <row r="1008" spans="1:80" x14ac:dyDescent="0.2">
      <c r="A1008" s="2">
        <v>2005</v>
      </c>
      <c r="B1008" s="4" t="s">
        <v>3</v>
      </c>
      <c r="C1008" s="4" t="s">
        <v>226</v>
      </c>
      <c r="D1008" s="4" t="s">
        <v>227</v>
      </c>
      <c r="E1008" s="52" t="s">
        <v>239</v>
      </c>
      <c r="F1008" s="4" t="s">
        <v>115</v>
      </c>
      <c r="I1008" s="7">
        <v>53049.815999999999</v>
      </c>
      <c r="J1008" s="8">
        <v>53049.815999999999</v>
      </c>
      <c r="K1008" s="16">
        <v>6.1034371988435421E-3</v>
      </c>
      <c r="O1008" s="7">
        <v>212199.264</v>
      </c>
      <c r="P1008" s="8">
        <v>212199.264</v>
      </c>
      <c r="Q1008" s="16">
        <v>6.1034371988435421E-3</v>
      </c>
      <c r="R1008" s="40"/>
      <c r="S1008" s="16"/>
      <c r="T1008" s="10">
        <v>32.700000000000003</v>
      </c>
      <c r="U1008" s="16">
        <v>0</v>
      </c>
      <c r="V1008" s="7"/>
      <c r="W1008" s="7"/>
      <c r="X1008" s="10">
        <v>4</v>
      </c>
      <c r="AA1008" s="7">
        <v>701568</v>
      </c>
      <c r="AD1008" s="7">
        <v>56</v>
      </c>
      <c r="AE1008" s="7">
        <v>3195</v>
      </c>
      <c r="AF1008" s="7">
        <v>63</v>
      </c>
      <c r="AG1008" s="8">
        <v>3132</v>
      </c>
      <c r="AH1008" s="16">
        <v>6.1034371988435421E-3</v>
      </c>
      <c r="AI1008" s="7">
        <v>3018</v>
      </c>
      <c r="AJ1008" s="7">
        <v>114</v>
      </c>
      <c r="AK1008" s="12">
        <v>0.94460093896713615</v>
      </c>
      <c r="AL1008" s="12">
        <v>0.95</v>
      </c>
      <c r="AN1008" s="12">
        <v>0.96360153256704983</v>
      </c>
      <c r="AO1008" s="12">
        <v>0.9802816901408451</v>
      </c>
      <c r="AP1008" s="12">
        <v>1.9609643399465027E-2</v>
      </c>
      <c r="AQ1008" s="8">
        <v>350129</v>
      </c>
      <c r="AR1008" s="16">
        <v>0.11974632698617782</v>
      </c>
      <c r="AS1008" s="7">
        <v>13118.358935931059</v>
      </c>
      <c r="AT1008" s="7">
        <v>111.79086845466156</v>
      </c>
      <c r="AU1008" s="7">
        <v>27.947717113665391</v>
      </c>
      <c r="AV1008" s="7">
        <v>176</v>
      </c>
      <c r="AW1008" s="16">
        <v>0.15879384723673517</v>
      </c>
      <c r="AX1008" s="16">
        <v>0.1129534852835159</v>
      </c>
      <c r="AY1008" s="7">
        <v>4901806</v>
      </c>
      <c r="AZ1008" s="10">
        <v>14</v>
      </c>
      <c r="BA1008" s="16">
        <v>0</v>
      </c>
      <c r="BB1008" s="7">
        <v>341790.93825084734</v>
      </c>
      <c r="BC1008" s="16">
        <v>-5.3295090862042739E-2</v>
      </c>
      <c r="BD1008" s="13"/>
      <c r="BE1008" s="13"/>
      <c r="BG1008" s="44"/>
      <c r="BH1008" s="43">
        <v>26.69</v>
      </c>
      <c r="BI1008" s="2">
        <v>16.937999999999999</v>
      </c>
    </row>
    <row r="1009" spans="1:61" x14ac:dyDescent="0.2">
      <c r="A1009" s="2">
        <v>2005</v>
      </c>
      <c r="B1009" s="4" t="s">
        <v>4</v>
      </c>
      <c r="C1009" s="4" t="s">
        <v>226</v>
      </c>
      <c r="D1009" s="4" t="s">
        <v>227</v>
      </c>
      <c r="E1009" s="52" t="s">
        <v>239</v>
      </c>
      <c r="F1009" s="4" t="s">
        <v>115</v>
      </c>
      <c r="I1009" s="7">
        <v>51965.784</v>
      </c>
      <c r="J1009" s="8">
        <v>51965.784</v>
      </c>
      <c r="K1009" s="16">
        <v>-1.7925736235595346E-2</v>
      </c>
      <c r="O1009" s="7">
        <v>207863.136</v>
      </c>
      <c r="P1009" s="8">
        <v>207863.136</v>
      </c>
      <c r="Q1009" s="16">
        <v>-1.7925736235595346E-2</v>
      </c>
      <c r="R1009" s="40"/>
      <c r="S1009" s="16"/>
      <c r="T1009" s="10">
        <v>32.700000000000003</v>
      </c>
      <c r="U1009" s="16">
        <v>0</v>
      </c>
      <c r="V1009" s="7"/>
      <c r="W1009" s="7"/>
      <c r="X1009" s="10">
        <v>4</v>
      </c>
      <c r="AA1009" s="7">
        <v>687232</v>
      </c>
      <c r="AD1009" s="7">
        <v>56</v>
      </c>
      <c r="AE1009" s="7">
        <v>3221</v>
      </c>
      <c r="AF1009" s="7">
        <v>153</v>
      </c>
      <c r="AG1009" s="8">
        <v>3068</v>
      </c>
      <c r="AH1009" s="16">
        <v>-1.7925736235595346E-2</v>
      </c>
      <c r="AI1009" s="7">
        <v>2967</v>
      </c>
      <c r="AJ1009" s="7">
        <v>101</v>
      </c>
      <c r="AK1009" s="12">
        <v>0.92114250232846939</v>
      </c>
      <c r="AL1009" s="12">
        <v>0.95</v>
      </c>
      <c r="AN1009" s="12">
        <v>0.96707953063885266</v>
      </c>
      <c r="AO1009" s="12">
        <v>0.95249922384352681</v>
      </c>
      <c r="AP1009" s="12">
        <v>3.1111417650435458E-2</v>
      </c>
      <c r="AQ1009" s="8">
        <v>362917.21498721751</v>
      </c>
      <c r="AR1009" s="16">
        <v>1.6591917475412776E-2</v>
      </c>
      <c r="AS1009" s="7">
        <v>13746.86420406127</v>
      </c>
      <c r="AT1009" s="7">
        <v>118.2911391744516</v>
      </c>
      <c r="AU1009" s="7">
        <v>29.5727847936129</v>
      </c>
      <c r="AV1009" s="7">
        <v>176</v>
      </c>
      <c r="AW1009" s="16">
        <v>0.16802718632734603</v>
      </c>
      <c r="AX1009" s="16">
        <v>3.5147702149018967E-2</v>
      </c>
      <c r="AY1009" s="7">
        <v>5080841.0098210452</v>
      </c>
      <c r="AZ1009" s="10">
        <v>14</v>
      </c>
      <c r="BA1009" s="16">
        <v>0</v>
      </c>
      <c r="BB1009" s="7">
        <v>345694.83450340317</v>
      </c>
      <c r="BC1009" s="16">
        <v>-1.8047856556585005E-2</v>
      </c>
      <c r="BD1009" s="13"/>
      <c r="BE1009" s="13"/>
      <c r="BG1009" s="44"/>
      <c r="BH1009" s="43">
        <v>26.4</v>
      </c>
      <c r="BI1009" s="2">
        <v>16.937999999999999</v>
      </c>
    </row>
    <row r="1010" spans="1:61" x14ac:dyDescent="0.2">
      <c r="A1010" s="2">
        <v>2005</v>
      </c>
      <c r="B1010" s="4" t="s">
        <v>11</v>
      </c>
      <c r="C1010" s="4" t="s">
        <v>226</v>
      </c>
      <c r="D1010" s="4" t="s">
        <v>227</v>
      </c>
      <c r="E1010" s="52" t="s">
        <v>239</v>
      </c>
      <c r="F1010" s="4" t="s">
        <v>115</v>
      </c>
      <c r="I1010" s="7">
        <v>51356.015999999996</v>
      </c>
      <c r="J1010" s="8">
        <v>51356.015999999996</v>
      </c>
      <c r="K1010" s="16">
        <v>-2.6957637997432671E-2</v>
      </c>
      <c r="O1010" s="7">
        <v>205424.06399999998</v>
      </c>
      <c r="P1010" s="8">
        <v>205424.06399999998</v>
      </c>
      <c r="Q1010" s="16">
        <v>-2.6957637997432671E-2</v>
      </c>
      <c r="R1010" s="40"/>
      <c r="S1010" s="16"/>
      <c r="T1010" s="10">
        <v>32.700000000000003</v>
      </c>
      <c r="U1010" s="16">
        <v>0</v>
      </c>
      <c r="V1010" s="7"/>
      <c r="W1010" s="7"/>
      <c r="X1010" s="10">
        <v>4</v>
      </c>
      <c r="AA1010" s="7">
        <v>679168</v>
      </c>
      <c r="AD1010" s="7">
        <v>56</v>
      </c>
      <c r="AE1010" s="7">
        <v>3138</v>
      </c>
      <c r="AF1010" s="7">
        <v>106</v>
      </c>
      <c r="AG1010" s="8">
        <v>3032</v>
      </c>
      <c r="AH1010" s="16">
        <v>-2.695763799743256E-2</v>
      </c>
      <c r="AI1010" s="7">
        <v>2796</v>
      </c>
      <c r="AJ1010" s="7">
        <v>236</v>
      </c>
      <c r="AK1010" s="12">
        <v>0.89101338432122368</v>
      </c>
      <c r="AL1010" s="12">
        <v>0.95</v>
      </c>
      <c r="AN1010" s="12">
        <v>0.92216358839050128</v>
      </c>
      <c r="AO1010" s="12">
        <v>0.96622052262587632</v>
      </c>
      <c r="AP1010" s="12">
        <v>-5.9115343344858573E-2</v>
      </c>
      <c r="AQ1010" s="8">
        <v>380564.1653296228</v>
      </c>
      <c r="AR1010" s="16">
        <v>1.0684427278700337E-2</v>
      </c>
      <c r="AS1010" s="7">
        <v>14813.708265069006</v>
      </c>
      <c r="AT1010" s="7">
        <v>125.51588566280435</v>
      </c>
      <c r="AU1010" s="7">
        <v>31.378971415701088</v>
      </c>
      <c r="AV1010" s="7">
        <v>176</v>
      </c>
      <c r="AW1010" s="16">
        <v>0.17828961031648347</v>
      </c>
      <c r="AX1010" s="16">
        <v>3.8684919327318656E-2</v>
      </c>
      <c r="AY1010" s="7">
        <v>5327898.3146147188</v>
      </c>
      <c r="AZ1010" s="10">
        <v>14</v>
      </c>
      <c r="BA1010" s="16">
        <v>0</v>
      </c>
      <c r="BB1010" s="7">
        <v>354134.30546205514</v>
      </c>
      <c r="BC1010" s="16">
        <v>-3.06455215976317E-2</v>
      </c>
      <c r="BD1010" s="13"/>
      <c r="BE1010" s="13"/>
      <c r="BG1010" s="44"/>
      <c r="BH1010" s="43">
        <v>25.69</v>
      </c>
      <c r="BI1010" s="2">
        <v>16.937999999999999</v>
      </c>
    </row>
    <row r="1011" spans="1:61" x14ac:dyDescent="0.2">
      <c r="A1011" s="2">
        <v>2005</v>
      </c>
      <c r="B1011" s="4" t="s">
        <v>5</v>
      </c>
      <c r="C1011" s="4" t="s">
        <v>226</v>
      </c>
      <c r="D1011" s="4" t="s">
        <v>227</v>
      </c>
      <c r="E1011" s="52" t="s">
        <v>239</v>
      </c>
      <c r="F1011" s="4" t="s">
        <v>115</v>
      </c>
      <c r="I1011" s="7">
        <v>52643.303999999996</v>
      </c>
      <c r="J1011" s="8">
        <v>52643.303999999996</v>
      </c>
      <c r="K1011" s="16">
        <v>-2.0485345099275132E-2</v>
      </c>
      <c r="O1011" s="7">
        <v>210573.21599999999</v>
      </c>
      <c r="P1011" s="8">
        <v>210573.21599999999</v>
      </c>
      <c r="Q1011" s="16">
        <v>-2.0485345099275132E-2</v>
      </c>
      <c r="R1011" s="40"/>
      <c r="S1011" s="16"/>
      <c r="T1011" s="10">
        <v>32.700000000000003</v>
      </c>
      <c r="U1011" s="16">
        <v>0</v>
      </c>
      <c r="V1011" s="7"/>
      <c r="W1011" s="7"/>
      <c r="X1011" s="10">
        <v>4</v>
      </c>
      <c r="AA1011" s="7">
        <v>696192</v>
      </c>
      <c r="AD1011" s="7">
        <v>56</v>
      </c>
      <c r="AE1011" s="7">
        <v>3188</v>
      </c>
      <c r="AF1011" s="7">
        <v>80</v>
      </c>
      <c r="AG1011" s="8">
        <v>3108</v>
      </c>
      <c r="AH1011" s="16">
        <v>-2.0485345099275132E-2</v>
      </c>
      <c r="AI1011" s="7">
        <v>2940</v>
      </c>
      <c r="AJ1011" s="7">
        <v>168</v>
      </c>
      <c r="AK1011" s="12">
        <v>0.92220828105395236</v>
      </c>
      <c r="AL1011" s="12">
        <v>0.95</v>
      </c>
      <c r="AN1011" s="12">
        <v>0.94594594594594594</v>
      </c>
      <c r="AO1011" s="12">
        <v>0.97490589711417819</v>
      </c>
      <c r="AP1011" s="12">
        <v>-4.1364903709202649E-2</v>
      </c>
      <c r="AQ1011" s="8">
        <v>373248.39877697336</v>
      </c>
      <c r="AR1011" s="16">
        <v>2.3044007600498295E-2</v>
      </c>
      <c r="AS1011" s="7">
        <v>13984.578447994505</v>
      </c>
      <c r="AT1011" s="7">
        <v>120.09279239928358</v>
      </c>
      <c r="AU1011" s="7">
        <v>30.023198099820895</v>
      </c>
      <c r="AV1011" s="7">
        <v>176</v>
      </c>
      <c r="AW1011" s="16">
        <v>0.17058635283989146</v>
      </c>
      <c r="AX1011" s="16">
        <v>4.4439715610161246E-2</v>
      </c>
      <c r="AY1011" s="7">
        <v>5225477.5828776266</v>
      </c>
      <c r="AZ1011" s="10">
        <v>14</v>
      </c>
      <c r="BA1011" s="16">
        <v>0</v>
      </c>
      <c r="BB1011" s="7">
        <v>342798.03190702252</v>
      </c>
      <c r="BC1011" s="16">
        <v>-3.0453417195855915E-2</v>
      </c>
      <c r="BD1011" s="13"/>
      <c r="BE1011" s="13"/>
      <c r="BG1011" s="44"/>
      <c r="BH1011" s="43">
        <v>26.69</v>
      </c>
      <c r="BI1011" s="2">
        <v>16.937999999999999</v>
      </c>
    </row>
    <row r="1012" spans="1:61" x14ac:dyDescent="0.2">
      <c r="A1012" s="2">
        <v>2005</v>
      </c>
      <c r="B1012" s="4" t="s">
        <v>6</v>
      </c>
      <c r="C1012" s="4" t="s">
        <v>226</v>
      </c>
      <c r="D1012" s="4" t="s">
        <v>227</v>
      </c>
      <c r="E1012" s="52" t="s">
        <v>239</v>
      </c>
      <c r="F1012" s="4" t="s">
        <v>115</v>
      </c>
      <c r="I1012" s="7">
        <v>52169.039999999994</v>
      </c>
      <c r="J1012" s="8">
        <v>52169.039999999994</v>
      </c>
      <c r="K1012" s="16">
        <v>1.3003901170351995E-3</v>
      </c>
      <c r="O1012" s="7">
        <v>208676.15999999997</v>
      </c>
      <c r="P1012" s="8">
        <v>208676.15999999997</v>
      </c>
      <c r="Q1012" s="16">
        <v>1.3003901170351995E-3</v>
      </c>
      <c r="R1012" s="40"/>
      <c r="S1012" s="16"/>
      <c r="T1012" s="10">
        <v>32.700000000000003</v>
      </c>
      <c r="U1012" s="16">
        <v>0</v>
      </c>
      <c r="V1012" s="7"/>
      <c r="W1012" s="7"/>
      <c r="X1012" s="10">
        <v>4</v>
      </c>
      <c r="AA1012" s="7">
        <v>689920</v>
      </c>
      <c r="AD1012" s="7">
        <v>56</v>
      </c>
      <c r="AE1012" s="7">
        <v>3138</v>
      </c>
      <c r="AF1012" s="7">
        <v>58</v>
      </c>
      <c r="AG1012" s="8">
        <v>3080</v>
      </c>
      <c r="AH1012" s="16">
        <v>1.3003901170351995E-3</v>
      </c>
      <c r="AI1012" s="7">
        <v>2905</v>
      </c>
      <c r="AJ1012" s="7">
        <v>175</v>
      </c>
      <c r="AK1012" s="12">
        <v>0.92574888463989802</v>
      </c>
      <c r="AL1012" s="12">
        <v>0.95</v>
      </c>
      <c r="AN1012" s="12">
        <v>0.94318181818181823</v>
      </c>
      <c r="AO1012" s="12">
        <v>0.98151688973868711</v>
      </c>
      <c r="AP1012" s="12">
        <v>-2.9689875342049143E-2</v>
      </c>
      <c r="AQ1012" s="8">
        <v>386695</v>
      </c>
      <c r="AR1012" s="16">
        <v>3.3557209320241421E-2</v>
      </c>
      <c r="AS1012" s="7">
        <v>14855.743373031117</v>
      </c>
      <c r="AT1012" s="7">
        <v>125.55032467532467</v>
      </c>
      <c r="AU1012" s="7">
        <v>31.387581168831169</v>
      </c>
      <c r="AV1012" s="7">
        <v>176</v>
      </c>
      <c r="AW1012" s="16">
        <v>0.17833852936835892</v>
      </c>
      <c r="AX1012" s="16">
        <v>3.221492723021524E-2</v>
      </c>
      <c r="AY1012" s="7">
        <v>5413730</v>
      </c>
      <c r="AZ1012" s="10">
        <v>14</v>
      </c>
      <c r="BA1012" s="16">
        <v>0</v>
      </c>
      <c r="BB1012" s="7">
        <v>361026.60207748256</v>
      </c>
      <c r="BC1012" s="16">
        <v>-1.8816373125905495E-2</v>
      </c>
      <c r="BD1012" s="13"/>
      <c r="BE1012" s="13"/>
      <c r="BG1012" s="44"/>
      <c r="BH1012" s="43">
        <v>26.03</v>
      </c>
      <c r="BI1012" s="2">
        <v>16.937999999999999</v>
      </c>
    </row>
    <row r="1013" spans="1:61" x14ac:dyDescent="0.2">
      <c r="A1013" s="2">
        <v>2005</v>
      </c>
      <c r="B1013" s="4" t="s">
        <v>7</v>
      </c>
      <c r="C1013" s="4" t="s">
        <v>226</v>
      </c>
      <c r="D1013" s="4" t="s">
        <v>227</v>
      </c>
      <c r="E1013" s="52" t="s">
        <v>239</v>
      </c>
      <c r="F1013" s="4" t="s">
        <v>115</v>
      </c>
      <c r="I1013" s="7">
        <v>53795.087999999996</v>
      </c>
      <c r="J1013" s="8">
        <v>53795.087999999996</v>
      </c>
      <c r="K1013" s="16">
        <v>1.2432260121134853E-2</v>
      </c>
      <c r="O1013" s="7">
        <v>215180.35199999998</v>
      </c>
      <c r="P1013" s="8">
        <v>215180.35199999998</v>
      </c>
      <c r="Q1013" s="16">
        <v>1.2432260121134853E-2</v>
      </c>
      <c r="R1013" s="40"/>
      <c r="S1013" s="16"/>
      <c r="T1013" s="10">
        <v>32.700000000000003</v>
      </c>
      <c r="U1013" s="16">
        <v>0</v>
      </c>
      <c r="V1013" s="7"/>
      <c r="W1013" s="7"/>
      <c r="X1013" s="10">
        <v>4</v>
      </c>
      <c r="AA1013" s="7">
        <v>711424</v>
      </c>
      <c r="AD1013" s="7">
        <v>56</v>
      </c>
      <c r="AE1013" s="7">
        <v>3214</v>
      </c>
      <c r="AF1013" s="7">
        <v>38</v>
      </c>
      <c r="AG1013" s="8">
        <v>3176</v>
      </c>
      <c r="AH1013" s="16">
        <v>1.2432260121134853E-2</v>
      </c>
      <c r="AI1013" s="7">
        <v>3084</v>
      </c>
      <c r="AJ1013" s="7">
        <v>92</v>
      </c>
      <c r="AK1013" s="12">
        <v>0.95955196017423772</v>
      </c>
      <c r="AL1013" s="12">
        <v>0.95</v>
      </c>
      <c r="AM1013" s="12">
        <v>0.95955196174238</v>
      </c>
      <c r="AN1013" s="12">
        <v>0.97103274559193953</v>
      </c>
      <c r="AO1013" s="12">
        <v>0.98817672682016178</v>
      </c>
      <c r="AP1013" s="12">
        <v>1.3575683503992408E-3</v>
      </c>
      <c r="AQ1013" s="8">
        <v>363329.18258658424</v>
      </c>
      <c r="AR1013" s="16">
        <v>5.9648594201304972E-2</v>
      </c>
      <c r="AS1013" s="7">
        <v>14259.387071686979</v>
      </c>
      <c r="AT1013" s="7">
        <v>114.39835723758949</v>
      </c>
      <c r="AU1013" s="7">
        <v>28.599589309397373</v>
      </c>
      <c r="AV1013" s="7">
        <v>176</v>
      </c>
      <c r="AW1013" s="16">
        <v>0.16249766653066688</v>
      </c>
      <c r="AX1013" s="16">
        <v>4.6636536526918571E-2</v>
      </c>
      <c r="AY1013" s="7">
        <v>5086608.5562121794</v>
      </c>
      <c r="AZ1013" s="10">
        <v>14</v>
      </c>
      <c r="BA1013" s="16">
        <v>0</v>
      </c>
      <c r="BB1013" s="7">
        <v>361190.10775844444</v>
      </c>
      <c r="BC1013" s="16">
        <v>-2.0696059404192391E-2</v>
      </c>
      <c r="BD1013" s="13"/>
      <c r="BE1013" s="13"/>
      <c r="BG1013" s="44"/>
      <c r="BH1013" s="43">
        <v>25.48</v>
      </c>
      <c r="BI1013" s="2">
        <v>16.937999999999999</v>
      </c>
    </row>
    <row r="1014" spans="1:61" x14ac:dyDescent="0.2">
      <c r="A1014" s="2">
        <v>2006</v>
      </c>
      <c r="B1014" s="4" t="s">
        <v>8</v>
      </c>
      <c r="C1014" s="4" t="s">
        <v>226</v>
      </c>
      <c r="D1014" s="4" t="s">
        <v>227</v>
      </c>
      <c r="E1014" s="52" t="s">
        <v>239</v>
      </c>
      <c r="F1014" s="4" t="s">
        <v>115</v>
      </c>
      <c r="I1014" s="7">
        <v>52863.498</v>
      </c>
      <c r="J1014" s="8">
        <v>52863.498</v>
      </c>
      <c r="K1014" s="16">
        <v>-6.3673989175421219E-3</v>
      </c>
      <c r="O1014" s="7">
        <v>211453.992</v>
      </c>
      <c r="P1014" s="8">
        <v>211453.992</v>
      </c>
      <c r="Q1014" s="16">
        <v>-6.3673989175421219E-3</v>
      </c>
      <c r="R1014" s="40"/>
      <c r="S1014" s="16"/>
      <c r="T1014" s="10">
        <v>32.700000000000003</v>
      </c>
      <c r="U1014" s="16">
        <v>0</v>
      </c>
      <c r="V1014" s="7"/>
      <c r="W1014" s="7"/>
      <c r="X1014" s="10">
        <v>4</v>
      </c>
      <c r="AA1014" s="7">
        <v>699104</v>
      </c>
      <c r="AD1014" s="7">
        <v>56</v>
      </c>
      <c r="AE1014" s="7">
        <v>3221</v>
      </c>
      <c r="AF1014" s="7">
        <v>100</v>
      </c>
      <c r="AG1014" s="8">
        <v>3121</v>
      </c>
      <c r="AH1014" s="16">
        <v>-6.367398917542233E-3</v>
      </c>
      <c r="AI1014" s="7">
        <v>3014</v>
      </c>
      <c r="AJ1014" s="7">
        <v>107</v>
      </c>
      <c r="AK1014" s="12">
        <v>0.93573424402359517</v>
      </c>
      <c r="AL1014" s="12">
        <v>0.95</v>
      </c>
      <c r="AN1014" s="12">
        <v>0.96571611662928547</v>
      </c>
      <c r="AO1014" s="12">
        <v>0.96895374107420051</v>
      </c>
      <c r="AP1014" s="12">
        <v>-5.79668229020458E-3</v>
      </c>
      <c r="AQ1014" s="8">
        <v>301336</v>
      </c>
      <c r="AR1014" s="16">
        <v>8.2000294435527588E-2</v>
      </c>
      <c r="AS1014" s="7">
        <v>11290.221056575496</v>
      </c>
      <c r="AT1014" s="7">
        <v>96.551105414931115</v>
      </c>
      <c r="AU1014" s="7">
        <v>24.137776353732779</v>
      </c>
      <c r="AV1014" s="7">
        <v>176</v>
      </c>
      <c r="AW1014" s="16">
        <v>0.13714645655529989</v>
      </c>
      <c r="AX1014" s="16">
        <v>8.8933971426463421E-2</v>
      </c>
      <c r="AY1014" s="7">
        <v>4218704</v>
      </c>
      <c r="AZ1014" s="10">
        <v>14</v>
      </c>
      <c r="BA1014" s="16">
        <v>0</v>
      </c>
      <c r="BB1014" s="7">
        <v>352242.0443839021</v>
      </c>
      <c r="BC1014" s="16">
        <v>-4.6320133725760618E-2</v>
      </c>
      <c r="BD1014" s="13"/>
      <c r="BE1014" s="13"/>
      <c r="BG1014" s="44"/>
      <c r="BH1014" s="43">
        <v>26.69</v>
      </c>
      <c r="BI1014" s="2">
        <v>16.937999999999999</v>
      </c>
    </row>
    <row r="1015" spans="1:61" x14ac:dyDescent="0.2">
      <c r="A1015" s="2">
        <v>2006</v>
      </c>
      <c r="B1015" s="4" t="s">
        <v>9</v>
      </c>
      <c r="C1015" s="4" t="s">
        <v>226</v>
      </c>
      <c r="D1015" s="4" t="s">
        <v>227</v>
      </c>
      <c r="E1015" s="52" t="s">
        <v>239</v>
      </c>
      <c r="F1015" s="4" t="s">
        <v>115</v>
      </c>
      <c r="I1015" s="7">
        <v>47138.453999999998</v>
      </c>
      <c r="J1015" s="8">
        <v>47138.453999999998</v>
      </c>
      <c r="K1015" s="16">
        <v>-2.7603074772886038E-2</v>
      </c>
      <c r="O1015" s="7">
        <v>188553.81599999999</v>
      </c>
      <c r="P1015" s="8">
        <v>188553.81599999999</v>
      </c>
      <c r="Q1015" s="16">
        <v>-2.7603074772886038E-2</v>
      </c>
      <c r="R1015" s="40"/>
      <c r="S1015" s="16"/>
      <c r="T1015" s="10">
        <v>32.700000000000003</v>
      </c>
      <c r="U1015" s="16">
        <v>0</v>
      </c>
      <c r="V1015" s="7"/>
      <c r="W1015" s="7"/>
      <c r="X1015" s="10">
        <v>4</v>
      </c>
      <c r="AA1015" s="7">
        <v>623392</v>
      </c>
      <c r="AD1015" s="7">
        <v>56</v>
      </c>
      <c r="AE1015" s="7">
        <v>2920</v>
      </c>
      <c r="AF1015" s="7">
        <v>137</v>
      </c>
      <c r="AG1015" s="8">
        <v>2783</v>
      </c>
      <c r="AH1015" s="16">
        <v>-2.7603074772886038E-2</v>
      </c>
      <c r="AI1015" s="7">
        <v>2476</v>
      </c>
      <c r="AJ1015" s="7">
        <v>307</v>
      </c>
      <c r="AK1015" s="12">
        <v>0.84794520547945207</v>
      </c>
      <c r="AL1015" s="12">
        <v>0.95</v>
      </c>
      <c r="AN1015" s="12">
        <v>0.88968738771110312</v>
      </c>
      <c r="AO1015" s="12">
        <v>0.95308219178082187</v>
      </c>
      <c r="AP1015" s="12">
        <v>-8.109516289095009E-2</v>
      </c>
      <c r="AQ1015" s="8">
        <v>302045</v>
      </c>
      <c r="AR1015" s="16">
        <v>9.0133974875161726E-4</v>
      </c>
      <c r="AS1015" s="7">
        <v>12419.613486842105</v>
      </c>
      <c r="AT1015" s="7">
        <v>108.53215954006468</v>
      </c>
      <c r="AU1015" s="7">
        <v>27.133039885016171</v>
      </c>
      <c r="AV1015" s="7">
        <v>176</v>
      </c>
      <c r="AW1015" s="16">
        <v>0.15416499934668279</v>
      </c>
      <c r="AX1015" s="16">
        <v>2.9313558879240809E-2</v>
      </c>
      <c r="AY1015" s="7">
        <v>4228630</v>
      </c>
      <c r="AZ1015" s="10">
        <v>14</v>
      </c>
      <c r="BA1015" s="16">
        <v>0</v>
      </c>
      <c r="BB1015" s="7">
        <v>350114.61459787074</v>
      </c>
      <c r="BC1015" s="16">
        <v>-2.8286910683292622E-2</v>
      </c>
      <c r="BD1015" s="13"/>
      <c r="BE1015" s="13"/>
      <c r="BG1015" s="44"/>
      <c r="BH1015" s="43">
        <v>24.32</v>
      </c>
      <c r="BI1015" s="2">
        <v>16.937999999999999</v>
      </c>
    </row>
    <row r="1016" spans="1:61" x14ac:dyDescent="0.2">
      <c r="A1016" s="2">
        <v>2006</v>
      </c>
      <c r="B1016" s="4" t="s">
        <v>10</v>
      </c>
      <c r="C1016" s="4" t="s">
        <v>226</v>
      </c>
      <c r="D1016" s="4" t="s">
        <v>227</v>
      </c>
      <c r="E1016" s="52" t="s">
        <v>239</v>
      </c>
      <c r="F1016" s="4" t="s">
        <v>115</v>
      </c>
      <c r="I1016" s="7">
        <v>51711.714</v>
      </c>
      <c r="J1016" s="8">
        <v>51711.714</v>
      </c>
      <c r="K1016" s="16">
        <v>-2.1787888497276531E-2</v>
      </c>
      <c r="O1016" s="7">
        <v>206846.856</v>
      </c>
      <c r="P1016" s="8">
        <v>206846.856</v>
      </c>
      <c r="Q1016" s="16">
        <v>-2.1787888497276531E-2</v>
      </c>
      <c r="R1016" s="40"/>
      <c r="S1016" s="16"/>
      <c r="T1016" s="10">
        <v>32.700000000000003</v>
      </c>
      <c r="U1016" s="16">
        <v>0</v>
      </c>
      <c r="V1016" s="7"/>
      <c r="W1016" s="7"/>
      <c r="X1016" s="10">
        <v>4</v>
      </c>
      <c r="AA1016" s="7">
        <v>683872</v>
      </c>
      <c r="AD1016" s="7">
        <v>56</v>
      </c>
      <c r="AE1016" s="7">
        <v>3221</v>
      </c>
      <c r="AF1016" s="7">
        <v>168</v>
      </c>
      <c r="AG1016" s="8">
        <v>3053</v>
      </c>
      <c r="AH1016" s="16">
        <v>-2.1787888497276531E-2</v>
      </c>
      <c r="AI1016" s="7">
        <v>2289</v>
      </c>
      <c r="AJ1016" s="7">
        <v>764</v>
      </c>
      <c r="AK1016" s="12">
        <v>0.71064886681154926</v>
      </c>
      <c r="AL1016" s="12">
        <v>0.95</v>
      </c>
      <c r="AN1016" s="12">
        <v>0.74975433999344909</v>
      </c>
      <c r="AO1016" s="12">
        <v>0.94784228500465695</v>
      </c>
      <c r="AP1016" s="12">
        <v>-0.17924121532109627</v>
      </c>
      <c r="AQ1016" s="8">
        <v>369714</v>
      </c>
      <c r="AR1016" s="16">
        <v>1.1930861764585021E-2</v>
      </c>
      <c r="AS1016" s="7">
        <v>14346.682188591385</v>
      </c>
      <c r="AT1016" s="7">
        <v>121.09859154929578</v>
      </c>
      <c r="AU1016" s="7">
        <v>30.274647887323944</v>
      </c>
      <c r="AV1016" s="7">
        <v>176</v>
      </c>
      <c r="AW1016" s="16">
        <v>0.1720150448143406</v>
      </c>
      <c r="AX1016" s="16">
        <v>3.4469773851054653E-2</v>
      </c>
      <c r="AY1016" s="7">
        <v>5175996</v>
      </c>
      <c r="AZ1016" s="10">
        <v>14</v>
      </c>
      <c r="BA1016" s="16">
        <v>0</v>
      </c>
      <c r="BB1016" s="7">
        <v>368067.48535906064</v>
      </c>
      <c r="BC1016" s="16">
        <v>-3.9516586157092262E-2</v>
      </c>
      <c r="BD1016" s="13"/>
      <c r="BE1016" s="13"/>
      <c r="BG1016" s="44"/>
      <c r="BH1016" s="43">
        <v>25.77</v>
      </c>
      <c r="BI1016" s="2">
        <v>16.937999999999999</v>
      </c>
    </row>
    <row r="1017" spans="1:61" x14ac:dyDescent="0.2">
      <c r="A1017" s="2">
        <v>2006</v>
      </c>
      <c r="B1017" s="4" t="s">
        <v>0</v>
      </c>
      <c r="C1017" s="4" t="s">
        <v>226</v>
      </c>
      <c r="D1017" s="4" t="s">
        <v>227</v>
      </c>
      <c r="E1017" s="52" t="s">
        <v>239</v>
      </c>
      <c r="F1017" s="4" t="s">
        <v>115</v>
      </c>
      <c r="I1017" s="7">
        <v>49187.951999999997</v>
      </c>
      <c r="J1017" s="8">
        <v>49187.951999999997</v>
      </c>
      <c r="K1017" s="16">
        <v>-4.5050970075633079E-2</v>
      </c>
      <c r="O1017" s="7">
        <v>196751.80799999999</v>
      </c>
      <c r="P1017" s="8">
        <v>196751.80799999999</v>
      </c>
      <c r="Q1017" s="16">
        <v>-4.5050970075633079E-2</v>
      </c>
      <c r="R1017" s="40"/>
      <c r="S1017" s="16"/>
      <c r="T1017" s="10">
        <v>32.700000000000003</v>
      </c>
      <c r="U1017" s="16">
        <v>0</v>
      </c>
      <c r="V1017" s="7"/>
      <c r="W1017" s="7"/>
      <c r="X1017" s="10">
        <v>4</v>
      </c>
      <c r="AA1017" s="7">
        <v>650496</v>
      </c>
      <c r="AD1017" s="7">
        <v>56</v>
      </c>
      <c r="AE1017" s="7">
        <v>3079</v>
      </c>
      <c r="AF1017" s="7">
        <v>175</v>
      </c>
      <c r="AG1017" s="8">
        <v>2904</v>
      </c>
      <c r="AH1017" s="16">
        <v>-4.5050970075632968E-2</v>
      </c>
      <c r="AI1017" s="7">
        <v>2149</v>
      </c>
      <c r="AJ1017" s="7">
        <v>755</v>
      </c>
      <c r="AK1017" s="12">
        <v>0.69795388113023704</v>
      </c>
      <c r="AL1017" s="12">
        <v>0.95</v>
      </c>
      <c r="AN1017" s="12">
        <v>0.74001377410468316</v>
      </c>
      <c r="AO1017" s="12">
        <v>0.94316336472880802</v>
      </c>
      <c r="AP1017" s="12">
        <v>-0.2148004581115347</v>
      </c>
      <c r="AQ1017" s="8">
        <v>336998</v>
      </c>
      <c r="AR1017" s="16">
        <v>-8.5345630124605387E-2</v>
      </c>
      <c r="AS1017" s="7">
        <v>12946.523242412601</v>
      </c>
      <c r="AT1017" s="7">
        <v>116.0461432506887</v>
      </c>
      <c r="AU1017" s="7">
        <v>29.011535812672175</v>
      </c>
      <c r="AV1017" s="7">
        <v>176</v>
      </c>
      <c r="AW1017" s="16">
        <v>0.1648382716629101</v>
      </c>
      <c r="AX1017" s="16">
        <v>-4.2195613363954942E-2</v>
      </c>
      <c r="AY1017" s="7">
        <v>4717972</v>
      </c>
      <c r="AZ1017" s="10">
        <v>14</v>
      </c>
      <c r="BA1017" s="16">
        <v>0</v>
      </c>
      <c r="BB1017" s="7">
        <v>345342.52827661933</v>
      </c>
      <c r="BC1017" s="16">
        <v>-9.3924331443025928E-3</v>
      </c>
      <c r="BD1017" s="13"/>
      <c r="BE1017" s="13"/>
      <c r="BG1017" s="44"/>
      <c r="BH1017" s="43">
        <v>26.03</v>
      </c>
      <c r="BI1017" s="2">
        <v>16.937999999999999</v>
      </c>
    </row>
    <row r="1018" spans="1:61" x14ac:dyDescent="0.2">
      <c r="A1018" s="2">
        <v>2006</v>
      </c>
      <c r="B1018" s="4" t="s">
        <v>1</v>
      </c>
      <c r="C1018" s="4" t="s">
        <v>226</v>
      </c>
      <c r="D1018" s="4" t="s">
        <v>227</v>
      </c>
      <c r="E1018" s="52" t="s">
        <v>239</v>
      </c>
      <c r="F1018" s="4" t="s">
        <v>115</v>
      </c>
      <c r="I1018" s="7">
        <v>52846.559999999998</v>
      </c>
      <c r="J1018" s="8">
        <v>52846.559999999998</v>
      </c>
      <c r="K1018" s="16">
        <v>-6.0528830837845993E-3</v>
      </c>
      <c r="O1018" s="7">
        <v>211386.23999999999</v>
      </c>
      <c r="P1018" s="8">
        <v>211386.23999999999</v>
      </c>
      <c r="Q1018" s="16">
        <v>-6.0528830837845993E-3</v>
      </c>
      <c r="R1018" s="40"/>
      <c r="S1018" s="16"/>
      <c r="T1018" s="10">
        <v>32.700000000000003</v>
      </c>
      <c r="U1018" s="16">
        <v>0</v>
      </c>
      <c r="V1018" s="7"/>
      <c r="W1018" s="7"/>
      <c r="X1018" s="10">
        <v>4</v>
      </c>
      <c r="AA1018" s="7">
        <v>698880</v>
      </c>
      <c r="AD1018" s="7">
        <v>56</v>
      </c>
      <c r="AE1018" s="7">
        <v>3195</v>
      </c>
      <c r="AF1018" s="7">
        <v>75</v>
      </c>
      <c r="AG1018" s="8">
        <v>3120</v>
      </c>
      <c r="AH1018" s="16">
        <v>-6.0528830837845993E-3</v>
      </c>
      <c r="AI1018" s="7">
        <v>2901</v>
      </c>
      <c r="AJ1018" s="7">
        <v>219</v>
      </c>
      <c r="AK1018" s="12">
        <v>0.90798122065727704</v>
      </c>
      <c r="AL1018" s="12">
        <v>0.95</v>
      </c>
      <c r="AN1018" s="12">
        <v>0.92980769230769234</v>
      </c>
      <c r="AO1018" s="12">
        <v>0.97652582159624413</v>
      </c>
      <c r="AP1018" s="12">
        <v>-3.3234068846026421E-2</v>
      </c>
      <c r="AQ1018" s="8">
        <v>366414</v>
      </c>
      <c r="AR1018" s="16">
        <v>-2.0275563707730315E-2</v>
      </c>
      <c r="AS1018" s="7">
        <v>13905.654648956355</v>
      </c>
      <c r="AT1018" s="7">
        <v>117.44038461538462</v>
      </c>
      <c r="AU1018" s="7">
        <v>29.360096153846154</v>
      </c>
      <c r="AV1018" s="7">
        <v>176</v>
      </c>
      <c r="AW1018" s="16">
        <v>0.16681872814685314</v>
      </c>
      <c r="AX1018" s="16">
        <v>-1.4309293102104381E-2</v>
      </c>
      <c r="AY1018" s="7">
        <v>5129796</v>
      </c>
      <c r="AZ1018" s="10">
        <v>14</v>
      </c>
      <c r="BA1018" s="16">
        <v>0</v>
      </c>
      <c r="BB1018" s="7">
        <v>368422.89711742324</v>
      </c>
      <c r="BC1018" s="16">
        <v>2.620663049692629E-3</v>
      </c>
      <c r="BD1018" s="13"/>
      <c r="BE1018" s="13"/>
      <c r="BG1018" s="44"/>
      <c r="BH1018" s="43">
        <v>26.35</v>
      </c>
      <c r="BI1018" s="2">
        <v>16.937999999999999</v>
      </c>
    </row>
    <row r="1019" spans="1:61" x14ac:dyDescent="0.2">
      <c r="A1019" s="2">
        <v>2006</v>
      </c>
      <c r="B1019" s="4" t="s">
        <v>2</v>
      </c>
      <c r="C1019" s="4" t="s">
        <v>226</v>
      </c>
      <c r="D1019" s="4" t="s">
        <v>227</v>
      </c>
      <c r="E1019" s="52" t="s">
        <v>239</v>
      </c>
      <c r="F1019" s="4" t="s">
        <v>115</v>
      </c>
      <c r="I1019" s="7">
        <v>51864.155999999995</v>
      </c>
      <c r="J1019" s="8">
        <v>51864.155999999995</v>
      </c>
      <c r="K1019" s="16">
        <v>-9.3820769977353002E-3</v>
      </c>
      <c r="O1019" s="7">
        <v>207456.62399999998</v>
      </c>
      <c r="P1019" s="8">
        <v>207456.62399999998</v>
      </c>
      <c r="Q1019" s="16">
        <v>-9.3820769977353002E-3</v>
      </c>
      <c r="R1019" s="40"/>
      <c r="S1019" s="16"/>
      <c r="T1019" s="10">
        <v>32.700000000000003</v>
      </c>
      <c r="U1019" s="16">
        <v>0</v>
      </c>
      <c r="V1019" s="7"/>
      <c r="W1019" s="7"/>
      <c r="X1019" s="10">
        <v>4</v>
      </c>
      <c r="AA1019" s="7">
        <v>685888</v>
      </c>
      <c r="AD1019" s="7">
        <v>56</v>
      </c>
      <c r="AE1019" s="7">
        <v>3112</v>
      </c>
      <c r="AF1019" s="7">
        <v>50</v>
      </c>
      <c r="AG1019" s="8">
        <v>3062</v>
      </c>
      <c r="AH1019" s="16">
        <v>-9.3820769977354113E-3</v>
      </c>
      <c r="AI1019" s="7">
        <v>2823</v>
      </c>
      <c r="AJ1019" s="7">
        <v>239</v>
      </c>
      <c r="AK1019" s="12">
        <v>0.90713367609254503</v>
      </c>
      <c r="AL1019" s="12">
        <v>0.95</v>
      </c>
      <c r="AN1019" s="12">
        <v>0.92194644023514039</v>
      </c>
      <c r="AO1019" s="12">
        <v>0.98393316195372749</v>
      </c>
      <c r="AP1019" s="12">
        <v>-3.7901267128015226E-2</v>
      </c>
      <c r="AQ1019" s="8">
        <v>350930</v>
      </c>
      <c r="AR1019" s="16">
        <v>-4.4331702109697724E-2</v>
      </c>
      <c r="AS1019" s="7">
        <v>14167.541380702463</v>
      </c>
      <c r="AT1019" s="7">
        <v>114.60809928151535</v>
      </c>
      <c r="AU1019" s="7">
        <v>28.652024820378838</v>
      </c>
      <c r="AV1019" s="7">
        <v>176</v>
      </c>
      <c r="AW1019" s="16">
        <v>0.16279559557033429</v>
      </c>
      <c r="AX1019" s="16">
        <v>-3.5280630705772587E-2</v>
      </c>
      <c r="AY1019" s="7">
        <v>4913020</v>
      </c>
      <c r="AZ1019" s="10">
        <v>14</v>
      </c>
      <c r="BA1019" s="16">
        <v>0</v>
      </c>
      <c r="BB1019" s="7">
        <v>353666.4794344831</v>
      </c>
      <c r="BC1019" s="16">
        <v>1.1973773240537689E-2</v>
      </c>
      <c r="BD1019" s="13"/>
      <c r="BE1019" s="13"/>
      <c r="BG1019" s="44"/>
      <c r="BH1019" s="43">
        <v>24.77</v>
      </c>
      <c r="BI1019" s="2">
        <v>16.937999999999999</v>
      </c>
    </row>
    <row r="1020" spans="1:61" x14ac:dyDescent="0.2">
      <c r="A1020" s="2">
        <v>2006</v>
      </c>
      <c r="B1020" s="4" t="s">
        <v>3</v>
      </c>
      <c r="C1020" s="4" t="s">
        <v>226</v>
      </c>
      <c r="D1020" s="4" t="s">
        <v>227</v>
      </c>
      <c r="E1020" s="52" t="s">
        <v>239</v>
      </c>
      <c r="F1020" s="4" t="s">
        <v>115</v>
      </c>
      <c r="I1020" s="7">
        <v>53185.32</v>
      </c>
      <c r="J1020" s="8">
        <v>53185.32</v>
      </c>
      <c r="K1020" s="16">
        <v>2.5542784163474774E-3</v>
      </c>
      <c r="O1020" s="7">
        <v>212741.28</v>
      </c>
      <c r="P1020" s="8">
        <v>212741.28</v>
      </c>
      <c r="Q1020" s="16">
        <v>2.5542784163474774E-3</v>
      </c>
      <c r="R1020" s="40"/>
      <c r="S1020" s="16"/>
      <c r="T1020" s="10">
        <v>32.700000000000003</v>
      </c>
      <c r="U1020" s="16">
        <v>0</v>
      </c>
      <c r="V1020" s="7"/>
      <c r="W1020" s="7"/>
      <c r="X1020" s="10">
        <v>4</v>
      </c>
      <c r="AA1020" s="7">
        <v>703360</v>
      </c>
      <c r="AD1020" s="7">
        <v>56</v>
      </c>
      <c r="AE1020" s="7">
        <v>3214</v>
      </c>
      <c r="AF1020" s="7">
        <v>74</v>
      </c>
      <c r="AG1020" s="8">
        <v>3140</v>
      </c>
      <c r="AH1020" s="16">
        <v>2.5542784163474774E-3</v>
      </c>
      <c r="AI1020" s="7">
        <v>3037</v>
      </c>
      <c r="AJ1020" s="7">
        <v>103</v>
      </c>
      <c r="AK1020" s="12">
        <v>0.94492843808338522</v>
      </c>
      <c r="AL1020" s="12">
        <v>0.95</v>
      </c>
      <c r="AN1020" s="12">
        <v>0.96719745222929931</v>
      </c>
      <c r="AO1020" s="12">
        <v>0.97697573117610459</v>
      </c>
      <c r="AP1020" s="12">
        <v>3.7317496296107588E-3</v>
      </c>
      <c r="AQ1020" s="8">
        <v>362130</v>
      </c>
      <c r="AR1020" s="16">
        <v>3.4275938297027686E-2</v>
      </c>
      <c r="AS1020" s="7">
        <v>13568.002997377294</v>
      </c>
      <c r="AT1020" s="7">
        <v>115.328025477707</v>
      </c>
      <c r="AU1020" s="7">
        <v>28.83200636942675</v>
      </c>
      <c r="AV1020" s="7">
        <v>176</v>
      </c>
      <c r="AW1020" s="16">
        <v>0.16381821800810653</v>
      </c>
      <c r="AX1020" s="16">
        <v>3.1640840365060541E-2</v>
      </c>
      <c r="AY1020" s="7">
        <v>5069820</v>
      </c>
      <c r="AZ1020" s="10">
        <v>14</v>
      </c>
      <c r="BA1020" s="16">
        <v>0</v>
      </c>
      <c r="BB1020" s="7">
        <v>353506.14336081658</v>
      </c>
      <c r="BC1020" s="16">
        <v>-1.4936389536299699E-2</v>
      </c>
      <c r="BD1020" s="13"/>
      <c r="BE1020" s="13"/>
      <c r="BG1020" s="44"/>
      <c r="BH1020" s="43">
        <v>26.69</v>
      </c>
      <c r="BI1020" s="2">
        <v>16.937999999999999</v>
      </c>
    </row>
    <row r="1021" spans="1:61" x14ac:dyDescent="0.2">
      <c r="A1021" s="2">
        <v>2006</v>
      </c>
      <c r="B1021" s="4" t="s">
        <v>4</v>
      </c>
      <c r="C1021" s="4" t="s">
        <v>226</v>
      </c>
      <c r="D1021" s="4" t="s">
        <v>227</v>
      </c>
      <c r="E1021" s="52" t="s">
        <v>239</v>
      </c>
      <c r="F1021" s="4" t="s">
        <v>115</v>
      </c>
      <c r="I1021" s="7">
        <v>53083.691999999995</v>
      </c>
      <c r="J1021" s="8">
        <v>53083.691999999995</v>
      </c>
      <c r="K1021" s="16">
        <v>2.1512385919165489E-2</v>
      </c>
      <c r="O1021" s="7">
        <v>217643.13719999997</v>
      </c>
      <c r="P1021" s="8">
        <v>217643.13719999997</v>
      </c>
      <c r="Q1021" s="16">
        <v>4.7050195567144515E-2</v>
      </c>
      <c r="R1021" s="40"/>
      <c r="S1021" s="16"/>
      <c r="T1021" s="10">
        <v>32.700000000000003</v>
      </c>
      <c r="U1021" s="16">
        <v>0</v>
      </c>
      <c r="V1021" s="7"/>
      <c r="W1021" s="7"/>
      <c r="X1021" s="10">
        <v>4.0999999999999996</v>
      </c>
      <c r="AA1021" s="7">
        <v>719566.39999999991</v>
      </c>
      <c r="AD1021" s="7">
        <v>56</v>
      </c>
      <c r="AE1021" s="7">
        <v>3221</v>
      </c>
      <c r="AF1021" s="7">
        <v>87</v>
      </c>
      <c r="AG1021" s="8">
        <v>3134</v>
      </c>
      <c r="AH1021" s="16">
        <v>2.1512385919165489E-2</v>
      </c>
      <c r="AI1021" s="7">
        <v>2948</v>
      </c>
      <c r="AJ1021" s="7">
        <v>186</v>
      </c>
      <c r="AK1021" s="12">
        <v>0.91524371313256747</v>
      </c>
      <c r="AL1021" s="12">
        <v>0.95</v>
      </c>
      <c r="AN1021" s="12">
        <v>0.94065092533503514</v>
      </c>
      <c r="AO1021" s="12">
        <v>0.97298975473455451</v>
      </c>
      <c r="AP1021" s="12">
        <v>-2.7328264601318542E-2</v>
      </c>
      <c r="AQ1021" s="8">
        <v>374723.31205821171</v>
      </c>
      <c r="AR1021" s="16">
        <v>3.253110236561807E-2</v>
      </c>
      <c r="AS1021" s="7">
        <v>14194.064850689838</v>
      </c>
      <c r="AT1021" s="7">
        <v>119.56710659164381</v>
      </c>
      <c r="AU1021" s="7">
        <v>29.162708924791175</v>
      </c>
      <c r="AV1021" s="7">
        <v>176</v>
      </c>
      <c r="AW1021" s="16">
        <v>0.16569720979994987</v>
      </c>
      <c r="AX1021" s="16">
        <v>-1.3866663950778624E-2</v>
      </c>
      <c r="AY1021" s="7">
        <v>5246126.3688149638</v>
      </c>
      <c r="AZ1021" s="10">
        <v>14</v>
      </c>
      <c r="BA1021" s="16">
        <v>0</v>
      </c>
      <c r="BB1021" s="7">
        <v>356940.66855189879</v>
      </c>
      <c r="BC1021" s="16">
        <v>8.5029826990905555E-3</v>
      </c>
      <c r="BD1021" s="13"/>
      <c r="BE1021" s="13"/>
      <c r="BG1021" s="44"/>
      <c r="BH1021" s="43">
        <v>26.4</v>
      </c>
      <c r="BI1021" s="2">
        <v>16.937999999999999</v>
      </c>
    </row>
    <row r="1022" spans="1:61" x14ac:dyDescent="0.2">
      <c r="A1022" s="2">
        <v>2006</v>
      </c>
      <c r="B1022" s="4" t="s">
        <v>11</v>
      </c>
      <c r="C1022" s="4" t="s">
        <v>226</v>
      </c>
      <c r="D1022" s="4" t="s">
        <v>227</v>
      </c>
      <c r="E1022" s="52" t="s">
        <v>239</v>
      </c>
      <c r="F1022" s="4" t="s">
        <v>115</v>
      </c>
      <c r="I1022" s="7">
        <v>51796.403999999995</v>
      </c>
      <c r="J1022" s="8">
        <v>51796.403999999995</v>
      </c>
      <c r="K1022" s="16">
        <v>8.5751978891819292E-3</v>
      </c>
      <c r="O1022" s="7">
        <v>207185.61599999998</v>
      </c>
      <c r="P1022" s="8">
        <v>207185.61599999998</v>
      </c>
      <c r="Q1022" s="16">
        <v>8.5751978891819292E-3</v>
      </c>
      <c r="R1022" s="40"/>
      <c r="S1022" s="16"/>
      <c r="T1022" s="10">
        <v>32.700000000000003</v>
      </c>
      <c r="U1022" s="16">
        <v>0</v>
      </c>
      <c r="V1022" s="7"/>
      <c r="W1022" s="7"/>
      <c r="X1022" s="10">
        <v>4</v>
      </c>
      <c r="AA1022" s="7">
        <v>684992</v>
      </c>
      <c r="AD1022" s="7">
        <v>56</v>
      </c>
      <c r="AE1022" s="7">
        <v>3131</v>
      </c>
      <c r="AF1022" s="7">
        <v>73</v>
      </c>
      <c r="AG1022" s="8">
        <v>3058</v>
      </c>
      <c r="AH1022" s="16">
        <v>8.5751978891821512E-3</v>
      </c>
      <c r="AI1022" s="7">
        <v>2951</v>
      </c>
      <c r="AJ1022" s="7">
        <v>107</v>
      </c>
      <c r="AK1022" s="12">
        <v>0.94251038007026511</v>
      </c>
      <c r="AL1022" s="12">
        <v>0.95</v>
      </c>
      <c r="AN1022" s="12">
        <v>0.96500981033355138</v>
      </c>
      <c r="AO1022" s="12">
        <v>0.97668476525071857</v>
      </c>
      <c r="AP1022" s="12">
        <v>4.6462712779444804E-2</v>
      </c>
      <c r="AQ1022" s="8">
        <v>381610</v>
      </c>
      <c r="AR1022" s="16">
        <v>2.748116521878341E-3</v>
      </c>
      <c r="AS1022" s="7">
        <v>14854.418061502529</v>
      </c>
      <c r="AT1022" s="7">
        <v>124.79071288423806</v>
      </c>
      <c r="AU1022" s="7">
        <v>31.197678221059515</v>
      </c>
      <c r="AV1022" s="7">
        <v>176</v>
      </c>
      <c r="AW1022" s="16">
        <v>0.17725953534692906</v>
      </c>
      <c r="AX1022" s="16">
        <v>-5.7775378370388264E-3</v>
      </c>
      <c r="AY1022" s="7">
        <v>5342540</v>
      </c>
      <c r="AZ1022" s="10">
        <v>14</v>
      </c>
      <c r="BA1022" s="16">
        <v>0</v>
      </c>
      <c r="BB1022" s="7">
        <v>355107.50779785932</v>
      </c>
      <c r="BC1022" s="16">
        <v>9.2500797743003231E-3</v>
      </c>
      <c r="BD1022" s="13"/>
      <c r="BE1022" s="13"/>
      <c r="BG1022" s="44"/>
      <c r="BH1022" s="43">
        <v>25.69</v>
      </c>
      <c r="BI1022" s="2">
        <v>16.937999999999999</v>
      </c>
    </row>
    <row r="1023" spans="1:61" x14ac:dyDescent="0.2">
      <c r="A1023" s="2">
        <v>2006</v>
      </c>
      <c r="B1023" s="4" t="s">
        <v>5</v>
      </c>
      <c r="C1023" s="4" t="s">
        <v>226</v>
      </c>
      <c r="D1023" s="4" t="s">
        <v>227</v>
      </c>
      <c r="E1023" s="52" t="s">
        <v>239</v>
      </c>
      <c r="F1023" s="4" t="s">
        <v>115</v>
      </c>
      <c r="I1023" s="7">
        <v>52982.063999999998</v>
      </c>
      <c r="J1023" s="8">
        <v>52982.063999999998</v>
      </c>
      <c r="K1023" s="16">
        <v>6.4350064350064962E-3</v>
      </c>
      <c r="O1023" s="7">
        <v>211928.25599999999</v>
      </c>
      <c r="P1023" s="8">
        <v>211928.25599999999</v>
      </c>
      <c r="Q1023" s="16">
        <v>6.4350064350064962E-3</v>
      </c>
      <c r="R1023" s="40"/>
      <c r="S1023" s="16"/>
      <c r="T1023" s="10">
        <v>32.700000000000003</v>
      </c>
      <c r="U1023" s="16">
        <v>0</v>
      </c>
      <c r="V1023" s="7"/>
      <c r="W1023" s="7"/>
      <c r="X1023" s="10">
        <v>4</v>
      </c>
      <c r="AA1023" s="7">
        <v>700672</v>
      </c>
      <c r="AD1023" s="7">
        <v>56</v>
      </c>
      <c r="AE1023" s="7">
        <v>3195</v>
      </c>
      <c r="AF1023" s="7">
        <v>67</v>
      </c>
      <c r="AG1023" s="8">
        <v>3128</v>
      </c>
      <c r="AH1023" s="16">
        <v>6.4350064350064962E-3</v>
      </c>
      <c r="AI1023" s="7">
        <v>2983</v>
      </c>
      <c r="AJ1023" s="7">
        <v>145</v>
      </c>
      <c r="AK1023" s="12">
        <v>0.9336463223787167</v>
      </c>
      <c r="AL1023" s="12">
        <v>0.95</v>
      </c>
      <c r="AN1023" s="12">
        <v>0.95364450127877243</v>
      </c>
      <c r="AO1023" s="12">
        <v>0.97902973395931148</v>
      </c>
      <c r="AP1023" s="12">
        <v>8.1384727804165724E-3</v>
      </c>
      <c r="AQ1023" s="8">
        <v>388752</v>
      </c>
      <c r="AR1023" s="16">
        <v>4.153695306886096E-2</v>
      </c>
      <c r="AS1023" s="7">
        <v>14565.455226676657</v>
      </c>
      <c r="AT1023" s="7">
        <v>124.28132992327366</v>
      </c>
      <c r="AU1023" s="7">
        <v>31.070332480818415</v>
      </c>
      <c r="AV1023" s="7">
        <v>176</v>
      </c>
      <c r="AW1023" s="16">
        <v>0.17653598000465009</v>
      </c>
      <c r="AX1023" s="16">
        <v>3.4877509634916759E-2</v>
      </c>
      <c r="AY1023" s="7">
        <v>5442528</v>
      </c>
      <c r="AZ1023" s="10">
        <v>14</v>
      </c>
      <c r="BA1023" s="16">
        <v>0</v>
      </c>
      <c r="BB1023" s="7">
        <v>357036.81767044245</v>
      </c>
      <c r="BC1023" s="16">
        <v>-1.5337906252415422E-2</v>
      </c>
      <c r="BD1023" s="13"/>
      <c r="BE1023" s="13"/>
      <c r="BG1023" s="44"/>
      <c r="BH1023" s="43">
        <v>26.69</v>
      </c>
      <c r="BI1023" s="2">
        <v>16.937999999999999</v>
      </c>
    </row>
    <row r="1024" spans="1:61" x14ac:dyDescent="0.2">
      <c r="A1024" s="2">
        <v>2006</v>
      </c>
      <c r="B1024" s="4" t="s">
        <v>6</v>
      </c>
      <c r="C1024" s="4" t="s">
        <v>226</v>
      </c>
      <c r="D1024" s="4" t="s">
        <v>227</v>
      </c>
      <c r="E1024" s="52" t="s">
        <v>239</v>
      </c>
      <c r="F1024" s="4" t="s">
        <v>115</v>
      </c>
      <c r="I1024" s="7">
        <v>51576.21</v>
      </c>
      <c r="J1024" s="8">
        <v>51576.21</v>
      </c>
      <c r="K1024" s="16">
        <v>-1.1363636363636243E-2</v>
      </c>
      <c r="O1024" s="7">
        <v>206304.84</v>
      </c>
      <c r="P1024" s="8">
        <v>206304.84</v>
      </c>
      <c r="Q1024" s="16">
        <v>-1.1363636363636243E-2</v>
      </c>
      <c r="R1024" s="40"/>
      <c r="S1024" s="16"/>
      <c r="T1024" s="10">
        <v>32.700000000000003</v>
      </c>
      <c r="U1024" s="16">
        <v>0</v>
      </c>
      <c r="V1024" s="7"/>
      <c r="W1024" s="7"/>
      <c r="X1024" s="10">
        <v>4</v>
      </c>
      <c r="AA1024" s="7">
        <v>682080</v>
      </c>
      <c r="AD1024" s="7">
        <v>56</v>
      </c>
      <c r="AE1024" s="7">
        <v>3138</v>
      </c>
      <c r="AF1024" s="7">
        <v>93</v>
      </c>
      <c r="AG1024" s="8">
        <v>3045</v>
      </c>
      <c r="AH1024" s="16">
        <v>-1.1363636363636354E-2</v>
      </c>
      <c r="AI1024" s="7">
        <v>2930</v>
      </c>
      <c r="AJ1024" s="7">
        <v>115</v>
      </c>
      <c r="AK1024" s="12">
        <v>0.93371574251115363</v>
      </c>
      <c r="AL1024" s="12">
        <v>0.95</v>
      </c>
      <c r="AN1024" s="12">
        <v>0.9622331691297209</v>
      </c>
      <c r="AO1024" s="12">
        <v>0.9703632887189293</v>
      </c>
      <c r="AP1024" s="12">
        <v>2.0199022691752333E-2</v>
      </c>
      <c r="AQ1024" s="8">
        <v>404799.64262551285</v>
      </c>
      <c r="AR1024" s="16">
        <v>4.6818920920913998E-2</v>
      </c>
      <c r="AS1024" s="7">
        <v>15551.273247234454</v>
      </c>
      <c r="AT1024" s="7">
        <v>132.93912729901899</v>
      </c>
      <c r="AU1024" s="7">
        <v>33.234781824754748</v>
      </c>
      <c r="AV1024" s="7">
        <v>176</v>
      </c>
      <c r="AW1024" s="16">
        <v>0.18883398764065198</v>
      </c>
      <c r="AX1024" s="16">
        <v>5.8851322310809584E-2</v>
      </c>
      <c r="AY1024" s="7">
        <v>5667194.9967571795</v>
      </c>
      <c r="AZ1024" s="10">
        <v>14</v>
      </c>
      <c r="BA1024" s="16">
        <v>0</v>
      </c>
      <c r="BB1024" s="7">
        <v>377929.47801049449</v>
      </c>
      <c r="BC1024" s="16">
        <v>-2.9678486158956831E-2</v>
      </c>
      <c r="BD1024" s="13"/>
      <c r="BE1024" s="13"/>
      <c r="BG1024" s="44"/>
      <c r="BH1024" s="43">
        <v>26.03</v>
      </c>
      <c r="BI1024" s="2">
        <v>16.937999999999999</v>
      </c>
    </row>
    <row r="1025" spans="1:62" x14ac:dyDescent="0.2">
      <c r="A1025" s="2">
        <v>2006</v>
      </c>
      <c r="B1025" s="4" t="s">
        <v>7</v>
      </c>
      <c r="C1025" s="4" t="s">
        <v>226</v>
      </c>
      <c r="D1025" s="4" t="s">
        <v>227</v>
      </c>
      <c r="E1025" s="52" t="s">
        <v>239</v>
      </c>
      <c r="F1025" s="4" t="s">
        <v>115</v>
      </c>
      <c r="I1025" s="7">
        <v>52185.977999999996</v>
      </c>
      <c r="J1025" s="8">
        <v>52185.977999999996</v>
      </c>
      <c r="K1025" s="16">
        <v>-2.9911838790931955E-2</v>
      </c>
      <c r="O1025" s="7">
        <v>208743.91199999998</v>
      </c>
      <c r="P1025" s="8">
        <v>208743.91199999998</v>
      </c>
      <c r="Q1025" s="16">
        <v>-2.9911838790931955E-2</v>
      </c>
      <c r="R1025" s="40"/>
      <c r="S1025" s="16"/>
      <c r="T1025" s="10">
        <v>32.700000000000003</v>
      </c>
      <c r="U1025" s="16">
        <v>0</v>
      </c>
      <c r="V1025" s="7"/>
      <c r="W1025" s="7"/>
      <c r="X1025" s="10">
        <v>4</v>
      </c>
      <c r="AA1025" s="7">
        <v>690144</v>
      </c>
      <c r="AD1025" s="7">
        <v>56</v>
      </c>
      <c r="AE1025" s="7">
        <v>3162</v>
      </c>
      <c r="AF1025" s="7">
        <v>81</v>
      </c>
      <c r="AG1025" s="8">
        <v>3081</v>
      </c>
      <c r="AH1025" s="16">
        <v>-2.9911838790931955E-2</v>
      </c>
      <c r="AI1025" s="7">
        <v>2972</v>
      </c>
      <c r="AJ1025" s="7">
        <v>109</v>
      </c>
      <c r="AK1025" s="12">
        <v>0.93991144845034791</v>
      </c>
      <c r="AL1025" s="12">
        <v>0.95</v>
      </c>
      <c r="AN1025" s="12">
        <v>0.96462187601428107</v>
      </c>
      <c r="AO1025" s="12">
        <v>0.97438330170777987</v>
      </c>
      <c r="AP1025" s="12">
        <v>-6.602114714216345E-3</v>
      </c>
      <c r="AQ1025" s="8">
        <v>350358</v>
      </c>
      <c r="AR1025" s="16">
        <v>-3.5700910381711748E-2</v>
      </c>
      <c r="AS1025" s="7">
        <v>13750.313971742544</v>
      </c>
      <c r="AT1025" s="7">
        <v>113.71567672833496</v>
      </c>
      <c r="AU1025" s="7">
        <v>28.428919182083739</v>
      </c>
      <c r="AV1025" s="7">
        <v>176</v>
      </c>
      <c r="AW1025" s="16">
        <v>0.16152794989820307</v>
      </c>
      <c r="AX1025" s="16">
        <v>-5.9675726622253622E-3</v>
      </c>
      <c r="AY1025" s="7">
        <v>4905012</v>
      </c>
      <c r="AZ1025" s="10">
        <v>14</v>
      </c>
      <c r="BA1025" s="16">
        <v>0</v>
      </c>
      <c r="BB1025" s="7">
        <v>348295.29209059937</v>
      </c>
      <c r="BC1025" s="16">
        <v>-3.6587928984953442E-3</v>
      </c>
      <c r="BD1025" s="13"/>
      <c r="BE1025" s="13"/>
      <c r="BG1025" s="44"/>
      <c r="BH1025" s="43">
        <v>25.48</v>
      </c>
      <c r="BI1025" s="2">
        <v>16.937999999999999</v>
      </c>
    </row>
    <row r="1026" spans="1:62" x14ac:dyDescent="0.2">
      <c r="A1026" s="2">
        <v>2007</v>
      </c>
      <c r="B1026" s="4" t="s">
        <v>8</v>
      </c>
      <c r="C1026" s="4" t="s">
        <v>226</v>
      </c>
      <c r="D1026" s="4" t="s">
        <v>227</v>
      </c>
      <c r="E1026" s="52" t="s">
        <v>239</v>
      </c>
      <c r="F1026" s="4" t="s">
        <v>115</v>
      </c>
      <c r="I1026" s="7">
        <v>53524.079999999994</v>
      </c>
      <c r="J1026" s="8">
        <v>53524.079999999994</v>
      </c>
      <c r="K1026" s="16">
        <v>1.2495994873437999E-2</v>
      </c>
      <c r="O1026" s="7">
        <v>214096.31999999998</v>
      </c>
      <c r="P1026" s="8">
        <v>214096.31999999998</v>
      </c>
      <c r="Q1026" s="16">
        <v>1.2495994873437999E-2</v>
      </c>
      <c r="R1026" s="40"/>
      <c r="S1026" s="16"/>
      <c r="T1026" s="10">
        <v>32.700000000000003</v>
      </c>
      <c r="U1026" s="16">
        <v>0</v>
      </c>
      <c r="V1026" s="7"/>
      <c r="W1026" s="7"/>
      <c r="X1026" s="10">
        <v>4</v>
      </c>
      <c r="AA1026" s="7">
        <v>707840</v>
      </c>
      <c r="AD1026" s="7">
        <v>56</v>
      </c>
      <c r="AE1026" s="7">
        <v>3221</v>
      </c>
      <c r="AF1026" s="7">
        <v>61</v>
      </c>
      <c r="AG1026" s="8">
        <v>3160</v>
      </c>
      <c r="AH1026" s="16">
        <v>1.2495994873437999E-2</v>
      </c>
      <c r="AI1026" s="7">
        <v>3055</v>
      </c>
      <c r="AJ1026" s="7">
        <v>105</v>
      </c>
      <c r="AK1026" s="12">
        <v>0.94846321018317292</v>
      </c>
      <c r="AL1026" s="12">
        <v>0.95</v>
      </c>
      <c r="AN1026" s="12">
        <v>0.96677215189873422</v>
      </c>
      <c r="AO1026" s="12">
        <v>0.98106178205526229</v>
      </c>
      <c r="AP1026" s="12">
        <v>1.0935255726440829E-3</v>
      </c>
      <c r="AQ1026" s="8">
        <v>311160</v>
      </c>
      <c r="AR1026" s="16">
        <v>3.2601481402819488E-2</v>
      </c>
      <c r="AS1026" s="7">
        <v>11658.298988385162</v>
      </c>
      <c r="AT1026" s="7">
        <v>98.468354430379748</v>
      </c>
      <c r="AU1026" s="7">
        <v>24.617088607594937</v>
      </c>
      <c r="AV1026" s="7">
        <v>176</v>
      </c>
      <c r="AW1026" s="16">
        <v>0.13986982163406214</v>
      </c>
      <c r="AX1026" s="16">
        <v>1.9857349195632645E-2</v>
      </c>
      <c r="AY1026" s="7">
        <v>4356240</v>
      </c>
      <c r="AZ1026" s="10">
        <v>14</v>
      </c>
      <c r="BA1026" s="16">
        <v>0</v>
      </c>
      <c r="BB1026" s="7">
        <v>363725.65684317501</v>
      </c>
      <c r="BC1026" s="16">
        <v>-7.3201230658643144E-3</v>
      </c>
      <c r="BD1026" s="13"/>
      <c r="BE1026" s="13"/>
      <c r="BG1026" s="44"/>
      <c r="BH1026" s="43">
        <v>26.69</v>
      </c>
      <c r="BI1026" s="2">
        <v>16.937999999999999</v>
      </c>
    </row>
    <row r="1027" spans="1:62" x14ac:dyDescent="0.2">
      <c r="A1027" s="2">
        <v>2007</v>
      </c>
      <c r="B1027" s="4" t="s">
        <v>9</v>
      </c>
      <c r="C1027" s="4" t="s">
        <v>226</v>
      </c>
      <c r="D1027" s="4" t="s">
        <v>227</v>
      </c>
      <c r="E1027" s="52" t="s">
        <v>239</v>
      </c>
      <c r="F1027" s="4" t="s">
        <v>115</v>
      </c>
      <c r="I1027" s="7">
        <v>48205.547999999995</v>
      </c>
      <c r="J1027" s="8">
        <v>48205.547999999995</v>
      </c>
      <c r="K1027" s="16">
        <v>2.2637441609773656E-2</v>
      </c>
      <c r="O1027" s="7">
        <v>192822.19199999998</v>
      </c>
      <c r="P1027" s="8">
        <v>192822.19199999998</v>
      </c>
      <c r="Q1027" s="16">
        <v>2.2637441609773656E-2</v>
      </c>
      <c r="R1027" s="40"/>
      <c r="S1027" s="16"/>
      <c r="T1027" s="10">
        <v>32.700000000000003</v>
      </c>
      <c r="U1027" s="16">
        <v>0</v>
      </c>
      <c r="V1027" s="7"/>
      <c r="W1027" s="7"/>
      <c r="X1027" s="10">
        <v>4</v>
      </c>
      <c r="AA1027" s="7">
        <v>637504</v>
      </c>
      <c r="AD1027" s="7">
        <v>56</v>
      </c>
      <c r="AE1027" s="7">
        <v>2920</v>
      </c>
      <c r="AF1027" s="7">
        <v>74</v>
      </c>
      <c r="AG1027" s="8">
        <v>2846</v>
      </c>
      <c r="AH1027" s="16">
        <v>2.2637441609773656E-2</v>
      </c>
      <c r="AI1027" s="7">
        <v>2682</v>
      </c>
      <c r="AJ1027" s="7">
        <v>164</v>
      </c>
      <c r="AK1027" s="12">
        <v>0.91849315068493154</v>
      </c>
      <c r="AL1027" s="12">
        <v>0.95</v>
      </c>
      <c r="AN1027" s="12">
        <v>0.94237526352775824</v>
      </c>
      <c r="AO1027" s="12">
        <v>0.97465753424657531</v>
      </c>
      <c r="AP1027" s="12">
        <v>5.9220661711531175E-2</v>
      </c>
      <c r="AQ1027" s="8">
        <v>380641</v>
      </c>
      <c r="AR1027" s="16">
        <v>0.26021288218642913</v>
      </c>
      <c r="AS1027" s="7">
        <v>15651.356907894737</v>
      </c>
      <c r="AT1027" s="7">
        <v>133.74595924104005</v>
      </c>
      <c r="AU1027" s="7">
        <v>33.436489810260014</v>
      </c>
      <c r="AV1027" s="7">
        <v>176</v>
      </c>
      <c r="AW1027" s="16">
        <v>0.1899800557401137</v>
      </c>
      <c r="AX1027" s="16">
        <v>0.23231639182179609</v>
      </c>
      <c r="AY1027" s="7">
        <v>5328974</v>
      </c>
      <c r="AZ1027" s="10">
        <v>14</v>
      </c>
      <c r="BA1027" s="16">
        <v>0</v>
      </c>
      <c r="BB1027" s="7">
        <v>441218.94755797356</v>
      </c>
      <c r="BC1027" s="16">
        <v>-0.10570864141779018</v>
      </c>
      <c r="BD1027" s="13"/>
      <c r="BE1027" s="13"/>
      <c r="BG1027" s="44"/>
      <c r="BH1027" s="43">
        <v>24.32</v>
      </c>
      <c r="BI1027" s="2">
        <v>16.937999999999999</v>
      </c>
    </row>
    <row r="1028" spans="1:62" x14ac:dyDescent="0.2">
      <c r="A1028" s="2">
        <v>2007</v>
      </c>
      <c r="B1028" s="4" t="s">
        <v>10</v>
      </c>
      <c r="C1028" s="4" t="s">
        <v>226</v>
      </c>
      <c r="D1028" s="4" t="s">
        <v>227</v>
      </c>
      <c r="E1028" s="52" t="s">
        <v>239</v>
      </c>
      <c r="F1028" s="4" t="s">
        <v>115</v>
      </c>
      <c r="I1028" s="7">
        <v>53219.195999999996</v>
      </c>
      <c r="J1028" s="8">
        <v>53219.195999999996</v>
      </c>
      <c r="K1028" s="16">
        <v>2.9151654110710634E-2</v>
      </c>
      <c r="O1028" s="7">
        <v>212876.78399999999</v>
      </c>
      <c r="P1028" s="8">
        <v>212876.78399999999</v>
      </c>
      <c r="Q1028" s="16">
        <v>2.9151654110710634E-2</v>
      </c>
      <c r="R1028" s="40"/>
      <c r="S1028" s="16"/>
      <c r="T1028" s="10">
        <v>32.700000000000003</v>
      </c>
      <c r="U1028" s="16">
        <v>0</v>
      </c>
      <c r="V1028" s="7"/>
      <c r="W1028" s="7"/>
      <c r="X1028" s="10">
        <v>4</v>
      </c>
      <c r="AA1028" s="7">
        <v>703808</v>
      </c>
      <c r="AD1028" s="7">
        <v>56</v>
      </c>
      <c r="AE1028" s="7">
        <v>3221</v>
      </c>
      <c r="AF1028" s="7">
        <v>79</v>
      </c>
      <c r="AG1028" s="8">
        <v>3142</v>
      </c>
      <c r="AH1028" s="16">
        <v>2.9151654110710856E-2</v>
      </c>
      <c r="AI1028" s="7">
        <v>3031</v>
      </c>
      <c r="AJ1028" s="7">
        <v>111</v>
      </c>
      <c r="AK1028" s="12">
        <v>0.94101210804098101</v>
      </c>
      <c r="AL1028" s="12">
        <v>0.95</v>
      </c>
      <c r="AN1028" s="12">
        <v>0.96467218332272442</v>
      </c>
      <c r="AO1028" s="12">
        <v>0.97547345544861841</v>
      </c>
      <c r="AP1028" s="12">
        <v>0.28665101602633358</v>
      </c>
      <c r="AQ1028" s="8">
        <v>304981</v>
      </c>
      <c r="AR1028" s="16">
        <v>-0.17508939342302432</v>
      </c>
      <c r="AS1028" s="7">
        <v>11834.730306558013</v>
      </c>
      <c r="AT1028" s="7">
        <v>97.065881604073837</v>
      </c>
      <c r="AU1028" s="7">
        <v>24.266470401018459</v>
      </c>
      <c r="AV1028" s="7">
        <v>176</v>
      </c>
      <c r="AW1028" s="16">
        <v>0.13787767273305943</v>
      </c>
      <c r="AX1028" s="16">
        <v>-0.19845573460232124</v>
      </c>
      <c r="AY1028" s="7">
        <v>4269734</v>
      </c>
      <c r="AZ1028" s="10">
        <v>14</v>
      </c>
      <c r="BA1028" s="16">
        <v>0</v>
      </c>
      <c r="BB1028" s="7">
        <v>303622.77260880481</v>
      </c>
      <c r="BC1028" s="16">
        <v>0.13372329972593616</v>
      </c>
      <c r="BD1028" s="13"/>
      <c r="BE1028" s="13"/>
      <c r="BG1028" s="44"/>
      <c r="BH1028" s="43">
        <v>25.77</v>
      </c>
      <c r="BI1028" s="2">
        <v>16.937999999999999</v>
      </c>
    </row>
    <row r="1029" spans="1:62" x14ac:dyDescent="0.2">
      <c r="A1029" s="2">
        <v>2007</v>
      </c>
      <c r="B1029" s="4" t="s">
        <v>0</v>
      </c>
      <c r="C1029" s="4" t="s">
        <v>226</v>
      </c>
      <c r="D1029" s="4" t="s">
        <v>227</v>
      </c>
      <c r="E1029" s="52" t="s">
        <v>239</v>
      </c>
      <c r="F1029" s="4" t="s">
        <v>115</v>
      </c>
      <c r="I1029" s="7">
        <v>50136.479999999996</v>
      </c>
      <c r="J1029" s="8">
        <v>50136.479999999996</v>
      </c>
      <c r="K1029" s="16">
        <v>1.9283746556473691E-2</v>
      </c>
      <c r="O1029" s="7">
        <v>200545.91999999998</v>
      </c>
      <c r="P1029" s="8">
        <v>200545.91999999998</v>
      </c>
      <c r="Q1029" s="16">
        <v>1.9283746556473691E-2</v>
      </c>
      <c r="R1029" s="40"/>
      <c r="S1029" s="16"/>
      <c r="T1029" s="10">
        <v>32.700000000000003</v>
      </c>
      <c r="U1029" s="16">
        <v>0</v>
      </c>
      <c r="V1029" s="7"/>
      <c r="W1029" s="7"/>
      <c r="X1029" s="10">
        <v>4</v>
      </c>
      <c r="AA1029" s="7">
        <v>663040</v>
      </c>
      <c r="AD1029" s="7">
        <v>56</v>
      </c>
      <c r="AE1029" s="7">
        <v>3060</v>
      </c>
      <c r="AF1029" s="7">
        <v>100</v>
      </c>
      <c r="AG1029" s="8">
        <v>2960</v>
      </c>
      <c r="AH1029" s="16">
        <v>1.9283746556473913E-2</v>
      </c>
      <c r="AI1029" s="7">
        <v>2777</v>
      </c>
      <c r="AJ1029" s="7">
        <v>183</v>
      </c>
      <c r="AK1029" s="12">
        <v>0.90751633986928104</v>
      </c>
      <c r="AL1029" s="12">
        <v>0.95</v>
      </c>
      <c r="AN1029" s="12">
        <v>0.93817567567567572</v>
      </c>
      <c r="AO1029" s="12">
        <v>0.9673202614379085</v>
      </c>
      <c r="AP1029" s="12">
        <v>0.26778136908430072</v>
      </c>
      <c r="AQ1029" s="8">
        <v>350138</v>
      </c>
      <c r="AR1029" s="16">
        <v>3.8991329325396507E-2</v>
      </c>
      <c r="AS1029" s="7">
        <v>13451.325393776411</v>
      </c>
      <c r="AT1029" s="7">
        <v>118.28986486486487</v>
      </c>
      <c r="AU1029" s="7">
        <v>29.572466216216217</v>
      </c>
      <c r="AV1029" s="7">
        <v>176</v>
      </c>
      <c r="AW1029" s="16">
        <v>0.16802537622850122</v>
      </c>
      <c r="AX1029" s="16">
        <v>1.9334736608429548E-2</v>
      </c>
      <c r="AY1029" s="7">
        <v>4901932</v>
      </c>
      <c r="AZ1029" s="10">
        <v>14</v>
      </c>
      <c r="BA1029" s="16">
        <v>0</v>
      </c>
      <c r="BB1029" s="7">
        <v>358807.89252671809</v>
      </c>
      <c r="BC1029" s="16">
        <v>2.0967517915510082E-2</v>
      </c>
      <c r="BD1029" s="13"/>
      <c r="BE1029" s="13"/>
      <c r="BG1029" s="44"/>
      <c r="BH1029" s="43">
        <v>26.03</v>
      </c>
      <c r="BI1029" s="2">
        <v>16.937999999999999</v>
      </c>
    </row>
    <row r="1030" spans="1:62" x14ac:dyDescent="0.2">
      <c r="A1030" s="2">
        <v>2007</v>
      </c>
      <c r="B1030" s="4" t="s">
        <v>1</v>
      </c>
      <c r="C1030" s="4" t="s">
        <v>226</v>
      </c>
      <c r="D1030" s="4" t="s">
        <v>227</v>
      </c>
      <c r="E1030" s="52" t="s">
        <v>239</v>
      </c>
      <c r="F1030" s="4" t="s">
        <v>115</v>
      </c>
      <c r="I1030" s="7">
        <v>52050.473999999995</v>
      </c>
      <c r="J1030" s="8">
        <v>52050.473999999995</v>
      </c>
      <c r="K1030" s="16">
        <v>-1.5064102564102622E-2</v>
      </c>
      <c r="O1030" s="7">
        <v>208201.89599999998</v>
      </c>
      <c r="P1030" s="8">
        <v>208201.89599999998</v>
      </c>
      <c r="Q1030" s="16">
        <v>-1.5064102564102622E-2</v>
      </c>
      <c r="R1030" s="40"/>
      <c r="S1030" s="16"/>
      <c r="T1030" s="10">
        <v>32.700000000000003</v>
      </c>
      <c r="U1030" s="16">
        <v>0</v>
      </c>
      <c r="V1030" s="7"/>
      <c r="W1030" s="7"/>
      <c r="X1030" s="10">
        <v>4</v>
      </c>
      <c r="AA1030" s="7">
        <v>688352</v>
      </c>
      <c r="AD1030" s="7">
        <v>56</v>
      </c>
      <c r="AE1030" s="7">
        <v>3195</v>
      </c>
      <c r="AF1030" s="7">
        <v>122</v>
      </c>
      <c r="AG1030" s="8">
        <v>3073</v>
      </c>
      <c r="AH1030" s="16">
        <v>-1.5064102564102511E-2</v>
      </c>
      <c r="AI1030" s="7">
        <v>2837</v>
      </c>
      <c r="AJ1030" s="7">
        <v>236</v>
      </c>
      <c r="AK1030" s="12">
        <v>0.88794992175273868</v>
      </c>
      <c r="AL1030" s="12">
        <v>0.95</v>
      </c>
      <c r="AN1030" s="12">
        <v>0.92320208265538561</v>
      </c>
      <c r="AO1030" s="12">
        <v>0.96181533646322381</v>
      </c>
      <c r="AP1030" s="12">
        <v>-7.1042751172688545E-3</v>
      </c>
      <c r="AQ1030" s="8">
        <v>374451</v>
      </c>
      <c r="AR1030" s="16">
        <v>2.1934205570747878E-2</v>
      </c>
      <c r="AS1030" s="7">
        <v>14210.66413662239</v>
      </c>
      <c r="AT1030" s="7">
        <v>121.85193621867882</v>
      </c>
      <c r="AU1030" s="7">
        <v>30.462984054669704</v>
      </c>
      <c r="AV1030" s="7">
        <v>176</v>
      </c>
      <c r="AW1030" s="16">
        <v>0.17308513667425968</v>
      </c>
      <c r="AX1030" s="16">
        <v>3.7564178776678503E-2</v>
      </c>
      <c r="AY1030" s="7">
        <v>5242314</v>
      </c>
      <c r="AZ1030" s="10">
        <v>14</v>
      </c>
      <c r="BA1030" s="16">
        <v>0</v>
      </c>
      <c r="BB1030" s="7">
        <v>376503.96067976725</v>
      </c>
      <c r="BC1030" s="16">
        <v>-2.2505337412886638E-2</v>
      </c>
      <c r="BD1030" s="13"/>
      <c r="BE1030" s="13"/>
      <c r="BG1030" s="44"/>
      <c r="BH1030" s="43">
        <v>26.35</v>
      </c>
      <c r="BI1030" s="2">
        <v>16.937999999999999</v>
      </c>
    </row>
    <row r="1031" spans="1:62" x14ac:dyDescent="0.2">
      <c r="A1031" s="2">
        <v>2007</v>
      </c>
      <c r="B1031" s="4" t="s">
        <v>2</v>
      </c>
      <c r="C1031" s="4" t="s">
        <v>226</v>
      </c>
      <c r="D1031" s="4" t="s">
        <v>227</v>
      </c>
      <c r="E1031" s="52" t="s">
        <v>239</v>
      </c>
      <c r="F1031" s="4" t="s">
        <v>115</v>
      </c>
      <c r="I1031" s="7">
        <v>51186.635999999999</v>
      </c>
      <c r="J1031" s="8">
        <v>51186.635999999999</v>
      </c>
      <c r="K1031" s="16">
        <v>-1.3063357282821597E-2</v>
      </c>
      <c r="O1031" s="7">
        <v>204746.54399999999</v>
      </c>
      <c r="P1031" s="8">
        <v>204746.54399999999</v>
      </c>
      <c r="Q1031" s="16">
        <v>-1.3063357282821597E-2</v>
      </c>
      <c r="R1031" s="40"/>
      <c r="S1031" s="16"/>
      <c r="T1031" s="10">
        <v>32.700000000000003</v>
      </c>
      <c r="U1031" s="16">
        <v>0</v>
      </c>
      <c r="V1031" s="7"/>
      <c r="W1031" s="7"/>
      <c r="X1031" s="10">
        <v>4</v>
      </c>
      <c r="AA1031" s="7">
        <v>676928</v>
      </c>
      <c r="AD1031" s="7">
        <v>56</v>
      </c>
      <c r="AE1031" s="7">
        <v>3105</v>
      </c>
      <c r="AF1031" s="7">
        <v>83</v>
      </c>
      <c r="AG1031" s="8">
        <v>3022</v>
      </c>
      <c r="AH1031" s="16">
        <v>-1.3063357282821708E-2</v>
      </c>
      <c r="AI1031" s="7">
        <v>2836</v>
      </c>
      <c r="AJ1031" s="7">
        <v>186</v>
      </c>
      <c r="AK1031" s="12">
        <v>0.91336553945249599</v>
      </c>
      <c r="AL1031" s="12">
        <v>0.95</v>
      </c>
      <c r="AN1031" s="12">
        <v>0.93845135671740565</v>
      </c>
      <c r="AO1031" s="12">
        <v>0.97326892109500807</v>
      </c>
      <c r="AP1031" s="12">
        <v>1.790225089220554E-2</v>
      </c>
      <c r="AQ1031" s="8">
        <v>354526</v>
      </c>
      <c r="AR1031" s="16">
        <v>1.0247057817798444E-2</v>
      </c>
      <c r="AS1031" s="7">
        <v>14312.716996366573</v>
      </c>
      <c r="AT1031" s="7">
        <v>117.3150231634679</v>
      </c>
      <c r="AU1031" s="7">
        <v>29.328755790866975</v>
      </c>
      <c r="AV1031" s="7">
        <v>176</v>
      </c>
      <c r="AW1031" s="16">
        <v>0.16664065790265326</v>
      </c>
      <c r="AX1031" s="16">
        <v>2.3618957987458167E-2</v>
      </c>
      <c r="AY1031" s="7">
        <v>4963364</v>
      </c>
      <c r="AZ1031" s="10">
        <v>14</v>
      </c>
      <c r="BA1031" s="16">
        <v>0</v>
      </c>
      <c r="BB1031" s="7">
        <v>357290.5202974655</v>
      </c>
      <c r="BC1031" s="16">
        <v>-1.2631925361072872E-2</v>
      </c>
      <c r="BD1031" s="13"/>
      <c r="BE1031" s="13"/>
      <c r="BG1031" s="44"/>
      <c r="BH1031" s="43">
        <v>24.77</v>
      </c>
      <c r="BI1031" s="2">
        <v>16.937999999999999</v>
      </c>
    </row>
    <row r="1032" spans="1:62" x14ac:dyDescent="0.2">
      <c r="A1032" s="2">
        <v>2007</v>
      </c>
      <c r="B1032" s="4" t="s">
        <v>3</v>
      </c>
      <c r="C1032" s="4" t="s">
        <v>226</v>
      </c>
      <c r="D1032" s="4" t="s">
        <v>227</v>
      </c>
      <c r="E1032" s="52" t="s">
        <v>239</v>
      </c>
      <c r="F1032" s="4" t="s">
        <v>115</v>
      </c>
      <c r="I1032" s="7">
        <v>53422.451999999997</v>
      </c>
      <c r="J1032" s="8">
        <v>53422.451999999997</v>
      </c>
      <c r="K1032" s="16">
        <v>4.4585987261145377E-3</v>
      </c>
      <c r="O1032" s="7">
        <v>213689.80799999999</v>
      </c>
      <c r="P1032" s="8">
        <v>213689.80799999999</v>
      </c>
      <c r="Q1032" s="16">
        <v>4.4585987261145377E-3</v>
      </c>
      <c r="R1032" s="40"/>
      <c r="S1032" s="16"/>
      <c r="T1032" s="10">
        <v>32.700000000000003</v>
      </c>
      <c r="U1032" s="16">
        <v>0</v>
      </c>
      <c r="V1032" s="7"/>
      <c r="W1032" s="7"/>
      <c r="X1032" s="10">
        <v>4</v>
      </c>
      <c r="AA1032" s="7">
        <v>706496</v>
      </c>
      <c r="AD1032" s="7">
        <v>56</v>
      </c>
      <c r="AE1032" s="7">
        <v>3195</v>
      </c>
      <c r="AF1032" s="7">
        <v>41</v>
      </c>
      <c r="AG1032" s="8">
        <v>3154</v>
      </c>
      <c r="AH1032" s="16">
        <v>4.4585987261147597E-3</v>
      </c>
      <c r="AI1032" s="7">
        <v>3047</v>
      </c>
      <c r="AJ1032" s="7">
        <v>107</v>
      </c>
      <c r="AK1032" s="12">
        <v>0.95367762128325506</v>
      </c>
      <c r="AL1032" s="12">
        <v>0.95</v>
      </c>
      <c r="AM1032" s="12">
        <v>0.95367762128325495</v>
      </c>
      <c r="AN1032" s="12">
        <v>0.96607482561826252</v>
      </c>
      <c r="AO1032" s="12">
        <v>0.98716744913928012</v>
      </c>
      <c r="AP1032" s="12">
        <v>-1.1607005461493625E-3</v>
      </c>
      <c r="AQ1032" s="8">
        <v>359834.27887617063</v>
      </c>
      <c r="AR1032" s="16">
        <v>-6.3394944462744629E-3</v>
      </c>
      <c r="AS1032" s="7">
        <v>13481.988717728385</v>
      </c>
      <c r="AT1032" s="7">
        <v>114.08823046169012</v>
      </c>
      <c r="AU1032" s="7">
        <v>28.522057615422529</v>
      </c>
      <c r="AV1032" s="7">
        <v>176</v>
      </c>
      <c r="AW1032" s="16">
        <v>0.16205714554217346</v>
      </c>
      <c r="AX1032" s="16">
        <v>-1.0750162511509731E-2</v>
      </c>
      <c r="AY1032" s="7">
        <v>5037679.9042663891</v>
      </c>
      <c r="AZ1032" s="10">
        <v>14</v>
      </c>
      <c r="BA1032" s="16">
        <v>0</v>
      </c>
      <c r="BB1032" s="7">
        <v>351265.09312825679</v>
      </c>
      <c r="BC1032" s="16">
        <v>6.1507309463628814E-3</v>
      </c>
      <c r="BD1032" s="13"/>
      <c r="BE1032" s="13"/>
      <c r="BG1032" s="44"/>
      <c r="BH1032" s="43">
        <v>26.69</v>
      </c>
      <c r="BI1032" s="2">
        <v>16.937999999999999</v>
      </c>
    </row>
    <row r="1033" spans="1:62" x14ac:dyDescent="0.2">
      <c r="A1033" s="2">
        <v>2007</v>
      </c>
      <c r="B1033" s="4" t="s">
        <v>4</v>
      </c>
      <c r="C1033" s="4" t="s">
        <v>226</v>
      </c>
      <c r="D1033" s="4" t="s">
        <v>227</v>
      </c>
      <c r="E1033" s="52" t="s">
        <v>239</v>
      </c>
      <c r="F1033" s="4" t="s">
        <v>115</v>
      </c>
      <c r="I1033" s="7">
        <v>53286.947999999997</v>
      </c>
      <c r="J1033" s="8">
        <v>53286.947999999997</v>
      </c>
      <c r="K1033" s="16">
        <v>3.8289725590299195E-3</v>
      </c>
      <c r="O1033" s="7">
        <v>213147.79199999999</v>
      </c>
      <c r="P1033" s="8">
        <v>213147.79199999999</v>
      </c>
      <c r="Q1033" s="16">
        <v>-2.0654660918019485E-2</v>
      </c>
      <c r="R1033" s="40"/>
      <c r="S1033" s="16"/>
      <c r="T1033" s="10">
        <v>32.700000000000003</v>
      </c>
      <c r="U1033" s="16">
        <v>0</v>
      </c>
      <c r="V1033" s="7"/>
      <c r="W1033" s="7"/>
      <c r="X1033" s="10">
        <v>4</v>
      </c>
      <c r="AA1033" s="7">
        <v>704704</v>
      </c>
      <c r="AD1033" s="7">
        <v>56</v>
      </c>
      <c r="AE1033" s="7">
        <v>3221</v>
      </c>
      <c r="AF1033" s="7">
        <v>75</v>
      </c>
      <c r="AG1033" s="8">
        <v>3146</v>
      </c>
      <c r="AH1033" s="16">
        <v>3.8289725590299195E-3</v>
      </c>
      <c r="AI1033" s="7">
        <v>2988</v>
      </c>
      <c r="AJ1033" s="7">
        <v>158</v>
      </c>
      <c r="AK1033" s="12">
        <v>0.92766221670288729</v>
      </c>
      <c r="AL1033" s="12">
        <v>0.95</v>
      </c>
      <c r="AN1033" s="12">
        <v>0.94977749523204069</v>
      </c>
      <c r="AO1033" s="12">
        <v>0.97671530580565047</v>
      </c>
      <c r="AP1033" s="12">
        <v>9.7023982555004551E-3</v>
      </c>
      <c r="AQ1033" s="8">
        <v>372695</v>
      </c>
      <c r="AR1033" s="16">
        <v>-5.4128259250031396E-3</v>
      </c>
      <c r="AS1033" s="7">
        <v>14117.23484848485</v>
      </c>
      <c r="AT1033" s="7">
        <v>118.46630642085188</v>
      </c>
      <c r="AU1033" s="7">
        <v>29.61657660521297</v>
      </c>
      <c r="AV1033" s="7">
        <v>176</v>
      </c>
      <c r="AW1033" s="16">
        <v>0.16827600343871005</v>
      </c>
      <c r="AX1033" s="16">
        <v>1.5563289459572749E-2</v>
      </c>
      <c r="AY1033" s="7">
        <v>5217730</v>
      </c>
      <c r="AZ1033" s="10">
        <v>14</v>
      </c>
      <c r="BA1033" s="16">
        <v>0</v>
      </c>
      <c r="BB1033" s="7">
        <v>355008.61084747314</v>
      </c>
      <c r="BC1033" s="16">
        <v>-6.045610392430345E-3</v>
      </c>
      <c r="BD1033" s="13"/>
      <c r="BE1033" s="13"/>
      <c r="BG1033" s="44"/>
      <c r="BH1033" s="43">
        <v>26.4</v>
      </c>
      <c r="BI1033" s="2">
        <v>16.937999999999999</v>
      </c>
    </row>
    <row r="1034" spans="1:62" x14ac:dyDescent="0.2">
      <c r="A1034" s="2">
        <v>2007</v>
      </c>
      <c r="B1034" s="4" t="s">
        <v>11</v>
      </c>
      <c r="C1034" s="4" t="s">
        <v>226</v>
      </c>
      <c r="D1034" s="4" t="s">
        <v>227</v>
      </c>
      <c r="E1034" s="52" t="s">
        <v>239</v>
      </c>
      <c r="F1034" s="4" t="s">
        <v>115</v>
      </c>
      <c r="I1034" s="7">
        <v>51728.651999999995</v>
      </c>
      <c r="J1034" s="8">
        <v>51728.651999999995</v>
      </c>
      <c r="K1034" s="16">
        <v>-1.3080444735120711E-3</v>
      </c>
      <c r="O1034" s="7">
        <v>206914.60799999998</v>
      </c>
      <c r="P1034" s="8">
        <v>206914.60799999998</v>
      </c>
      <c r="Q1034" s="16">
        <v>-1.3080444735120711E-3</v>
      </c>
      <c r="R1034" s="40"/>
      <c r="S1034" s="16"/>
      <c r="T1034" s="10">
        <v>32.700000000000003</v>
      </c>
      <c r="U1034" s="16">
        <v>0</v>
      </c>
      <c r="V1034" s="7"/>
      <c r="W1034" s="7"/>
      <c r="X1034" s="10">
        <v>4</v>
      </c>
      <c r="AA1034" s="7">
        <v>684096</v>
      </c>
      <c r="AD1034" s="7">
        <v>56</v>
      </c>
      <c r="AE1034" s="7">
        <v>3105</v>
      </c>
      <c r="AF1034" s="7">
        <v>51</v>
      </c>
      <c r="AG1034" s="8">
        <v>3054</v>
      </c>
      <c r="AH1034" s="16">
        <v>-1.3080444735120711E-3</v>
      </c>
      <c r="AI1034" s="7">
        <v>2917</v>
      </c>
      <c r="AJ1034" s="7">
        <v>137</v>
      </c>
      <c r="AK1034" s="12">
        <v>0.93945249597423508</v>
      </c>
      <c r="AL1034" s="12">
        <v>0.95</v>
      </c>
      <c r="AN1034" s="12">
        <v>0.95514079895219384</v>
      </c>
      <c r="AO1034" s="12">
        <v>0.98357487922705311</v>
      </c>
      <c r="AP1034" s="12">
        <v>-1.0226850831647316E-2</v>
      </c>
      <c r="AQ1034" s="8">
        <v>364979</v>
      </c>
      <c r="AR1034" s="16">
        <v>-4.3581143051806825E-2</v>
      </c>
      <c r="AS1034" s="7">
        <v>14207.045543012844</v>
      </c>
      <c r="AT1034" s="7">
        <v>119.50851342501637</v>
      </c>
      <c r="AU1034" s="7">
        <v>29.877128356254094</v>
      </c>
      <c r="AV1034" s="7">
        <v>176</v>
      </c>
      <c r="AW1034" s="16">
        <v>0.16975641111508008</v>
      </c>
      <c r="AX1034" s="16">
        <v>-4.2328466094441741E-2</v>
      </c>
      <c r="AY1034" s="7">
        <v>5109706</v>
      </c>
      <c r="AZ1034" s="10">
        <v>14</v>
      </c>
      <c r="BA1034" s="16">
        <v>0</v>
      </c>
      <c r="BB1034" s="7">
        <v>339631.51670175022</v>
      </c>
      <c r="BC1034" s="16">
        <v>1.9879939069353727E-2</v>
      </c>
      <c r="BD1034" s="13"/>
      <c r="BE1034" s="13"/>
      <c r="BG1034" s="44"/>
      <c r="BH1034" s="43">
        <v>25.69</v>
      </c>
      <c r="BI1034" s="2">
        <v>16.937999999999999</v>
      </c>
    </row>
    <row r="1035" spans="1:62" x14ac:dyDescent="0.2">
      <c r="A1035" s="2">
        <v>2007</v>
      </c>
      <c r="B1035" s="4" t="s">
        <v>5</v>
      </c>
      <c r="C1035" s="4" t="s">
        <v>226</v>
      </c>
      <c r="D1035" s="4" t="s">
        <v>227</v>
      </c>
      <c r="E1035" s="52" t="s">
        <v>239</v>
      </c>
      <c r="F1035" s="4" t="s">
        <v>115</v>
      </c>
      <c r="I1035" s="7">
        <v>53202.257999999994</v>
      </c>
      <c r="J1035" s="8">
        <v>53202.257999999994</v>
      </c>
      <c r="K1035" s="16">
        <v>4.1560102301789748E-3</v>
      </c>
      <c r="O1035" s="7">
        <v>212809.03199999998</v>
      </c>
      <c r="P1035" s="8">
        <v>212809.03199999998</v>
      </c>
      <c r="Q1035" s="16">
        <v>4.1560102301789748E-3</v>
      </c>
      <c r="R1035" s="40"/>
      <c r="S1035" s="16"/>
      <c r="T1035" s="10">
        <v>32.700000000000003</v>
      </c>
      <c r="U1035" s="16">
        <v>0</v>
      </c>
      <c r="V1035" s="7"/>
      <c r="W1035" s="7"/>
      <c r="X1035" s="10">
        <v>4</v>
      </c>
      <c r="AA1035" s="7">
        <v>703584</v>
      </c>
      <c r="AD1035" s="7">
        <v>56</v>
      </c>
      <c r="AE1035" s="7">
        <v>3221</v>
      </c>
      <c r="AF1035" s="7">
        <v>80</v>
      </c>
      <c r="AG1035" s="8">
        <v>3141</v>
      </c>
      <c r="AH1035" s="16">
        <v>4.1560102301789748E-3</v>
      </c>
      <c r="AI1035" s="7">
        <v>3009</v>
      </c>
      <c r="AJ1035" s="7">
        <v>132</v>
      </c>
      <c r="AK1035" s="12">
        <v>0.93418193107730518</v>
      </c>
      <c r="AL1035" s="12">
        <v>0.95</v>
      </c>
      <c r="AN1035" s="12">
        <v>0.9579751671442216</v>
      </c>
      <c r="AO1035" s="12">
        <v>0.97516299285936048</v>
      </c>
      <c r="AP1035" s="12">
        <v>4.5411742631997765E-3</v>
      </c>
      <c r="AQ1035" s="8">
        <v>383706.12818203494</v>
      </c>
      <c r="AR1035" s="16">
        <v>-1.2979667803548423E-2</v>
      </c>
      <c r="AS1035" s="7">
        <v>14376.400456426936</v>
      </c>
      <c r="AT1035" s="7">
        <v>122.16049926202959</v>
      </c>
      <c r="AU1035" s="7">
        <v>30.540124815507397</v>
      </c>
      <c r="AV1035" s="7">
        <v>176</v>
      </c>
      <c r="AW1035" s="16">
        <v>0.17352343645174659</v>
      </c>
      <c r="AX1035" s="16">
        <v>-1.7064756730181263E-2</v>
      </c>
      <c r="AY1035" s="7">
        <v>5371885.7945484892</v>
      </c>
      <c r="AZ1035" s="10">
        <v>14</v>
      </c>
      <c r="BA1035" s="16">
        <v>0</v>
      </c>
      <c r="BB1035" s="7">
        <v>352402.59838344401</v>
      </c>
      <c r="BC1035" s="16">
        <v>9.8176978374464041E-3</v>
      </c>
      <c r="BD1035" s="13"/>
      <c r="BE1035" s="13"/>
      <c r="BG1035" s="44"/>
      <c r="BH1035" s="43">
        <v>26.69</v>
      </c>
      <c r="BI1035" s="2">
        <v>16.937999999999999</v>
      </c>
    </row>
    <row r="1036" spans="1:62" x14ac:dyDescent="0.2">
      <c r="A1036" s="2">
        <v>2007</v>
      </c>
      <c r="B1036" s="4" t="s">
        <v>6</v>
      </c>
      <c r="C1036" s="4" t="s">
        <v>226</v>
      </c>
      <c r="D1036" s="4" t="s">
        <v>227</v>
      </c>
      <c r="E1036" s="52" t="s">
        <v>239</v>
      </c>
      <c r="F1036" s="4" t="s">
        <v>115</v>
      </c>
      <c r="I1036" s="7">
        <v>52084.35</v>
      </c>
      <c r="J1036" s="8">
        <v>52084.35</v>
      </c>
      <c r="K1036" s="16">
        <v>9.8522167487684609E-3</v>
      </c>
      <c r="O1036" s="7">
        <v>214587.522</v>
      </c>
      <c r="P1036" s="8">
        <v>214587.522</v>
      </c>
      <c r="Q1036" s="16">
        <v>4.0147783251231584E-2</v>
      </c>
      <c r="R1036" s="40"/>
      <c r="S1036" s="16"/>
      <c r="T1036" s="10">
        <v>32.700000000000003</v>
      </c>
      <c r="U1036" s="16">
        <v>0</v>
      </c>
      <c r="V1036" s="7"/>
      <c r="W1036" s="7"/>
      <c r="X1036" s="10">
        <v>4.12</v>
      </c>
      <c r="AA1036" s="7">
        <v>709464</v>
      </c>
      <c r="AD1036" s="7">
        <v>56</v>
      </c>
      <c r="AE1036" s="7">
        <v>3138</v>
      </c>
      <c r="AF1036" s="7">
        <v>63</v>
      </c>
      <c r="AG1036" s="8">
        <v>3075</v>
      </c>
      <c r="AH1036" s="16">
        <v>9.8522167487684609E-3</v>
      </c>
      <c r="AI1036" s="7">
        <v>2950</v>
      </c>
      <c r="AJ1036" s="7">
        <v>125</v>
      </c>
      <c r="AK1036" s="12">
        <v>0.94008922880815804</v>
      </c>
      <c r="AL1036" s="12">
        <v>0.95</v>
      </c>
      <c r="AN1036" s="12">
        <v>0.95934959349593496</v>
      </c>
      <c r="AO1036" s="12">
        <v>0.9799235181644359</v>
      </c>
      <c r="AP1036" s="12">
        <v>-2.9967535170232207E-3</v>
      </c>
      <c r="AQ1036" s="8">
        <v>394794.93915694999</v>
      </c>
      <c r="AR1036" s="16">
        <v>-2.4715198372391778E-2</v>
      </c>
      <c r="AS1036" s="7">
        <v>15166.920443985784</v>
      </c>
      <c r="AT1036" s="7">
        <v>128.38859809982114</v>
      </c>
      <c r="AU1036" s="7">
        <v>31.162281092189595</v>
      </c>
      <c r="AV1036" s="7">
        <v>176</v>
      </c>
      <c r="AW1036" s="16">
        <v>0.1770584152965318</v>
      </c>
      <c r="AX1036" s="16">
        <v>-6.2359390336706344E-2</v>
      </c>
      <c r="AY1036" s="7">
        <v>5527129.1481972998</v>
      </c>
      <c r="AZ1036" s="10">
        <v>14</v>
      </c>
      <c r="BA1036" s="16">
        <v>0</v>
      </c>
      <c r="BB1036" s="7">
        <v>368588.87599069066</v>
      </c>
      <c r="BC1036" s="16">
        <v>3.2850463166404546E-2</v>
      </c>
      <c r="BD1036" s="13"/>
      <c r="BE1036" s="13"/>
      <c r="BG1036" s="44"/>
      <c r="BH1036" s="43">
        <v>26.03</v>
      </c>
      <c r="BI1036" s="2">
        <v>16.937999999999999</v>
      </c>
    </row>
    <row r="1037" spans="1:62" x14ac:dyDescent="0.2">
      <c r="A1037" s="2">
        <v>2007</v>
      </c>
      <c r="B1037" s="4" t="s">
        <v>7</v>
      </c>
      <c r="C1037" s="4" t="s">
        <v>226</v>
      </c>
      <c r="D1037" s="4" t="s">
        <v>227</v>
      </c>
      <c r="E1037" s="52" t="s">
        <v>239</v>
      </c>
      <c r="F1037" s="4" t="s">
        <v>115</v>
      </c>
      <c r="I1037" s="7">
        <v>52440.047999999995</v>
      </c>
      <c r="J1037" s="8">
        <v>52440.047999999995</v>
      </c>
      <c r="K1037" s="16">
        <v>4.8685491723465812E-3</v>
      </c>
      <c r="O1037" s="7">
        <v>216052.99776</v>
      </c>
      <c r="P1037" s="8">
        <v>216052.99776</v>
      </c>
      <c r="Q1037" s="16">
        <v>3.5014605647517127E-2</v>
      </c>
      <c r="R1037" s="40"/>
      <c r="S1037" s="16"/>
      <c r="T1037" s="10">
        <v>32.700000000000003</v>
      </c>
      <c r="U1037" s="16">
        <v>0</v>
      </c>
      <c r="V1037" s="7"/>
      <c r="W1037" s="7"/>
      <c r="X1037" s="10">
        <v>4.12</v>
      </c>
      <c r="AA1037" s="7">
        <v>714309.12</v>
      </c>
      <c r="AD1037" s="7">
        <v>56</v>
      </c>
      <c r="AE1037" s="7">
        <v>3169</v>
      </c>
      <c r="AF1037" s="7">
        <v>73</v>
      </c>
      <c r="AG1037" s="8">
        <v>3096</v>
      </c>
      <c r="AH1037" s="16">
        <v>4.8685491723465812E-3</v>
      </c>
      <c r="AI1037" s="7">
        <v>2984</v>
      </c>
      <c r="AJ1037" s="7">
        <v>112</v>
      </c>
      <c r="AK1037" s="12">
        <v>0.9416219627642789</v>
      </c>
      <c r="AL1037" s="12">
        <v>0.95</v>
      </c>
      <c r="AN1037" s="12">
        <v>0.96382428940568476</v>
      </c>
      <c r="AO1037" s="12">
        <v>0.9769643420637425</v>
      </c>
      <c r="AP1037" s="12">
        <v>-8.268386073637668E-4</v>
      </c>
      <c r="AQ1037" s="8">
        <v>338411</v>
      </c>
      <c r="AR1037" s="16">
        <v>-3.409940689237867E-2</v>
      </c>
      <c r="AS1037" s="7">
        <v>13281.436420722135</v>
      </c>
      <c r="AT1037" s="7">
        <v>109.30587855297158</v>
      </c>
      <c r="AU1037" s="7">
        <v>26.53055304683776</v>
      </c>
      <c r="AV1037" s="7">
        <v>176</v>
      </c>
      <c r="AW1037" s="16">
        <v>0.15074177867521454</v>
      </c>
      <c r="AX1037" s="16">
        <v>-6.6775881386386127E-2</v>
      </c>
      <c r="AY1037" s="7">
        <v>4737754</v>
      </c>
      <c r="AZ1037" s="10">
        <v>14</v>
      </c>
      <c r="BA1037" s="16">
        <v>0</v>
      </c>
      <c r="BB1037" s="7">
        <v>336418.62920690217</v>
      </c>
      <c r="BC1037" s="16">
        <v>3.4278966666926002E-2</v>
      </c>
      <c r="BD1037" s="13"/>
      <c r="BE1037" s="13"/>
      <c r="BG1037" s="44"/>
      <c r="BH1037" s="43">
        <v>25.48</v>
      </c>
      <c r="BI1037" s="2">
        <v>16.937999999999999</v>
      </c>
    </row>
    <row r="1038" spans="1:62" x14ac:dyDescent="0.2">
      <c r="A1038" s="2">
        <v>2008</v>
      </c>
      <c r="B1038" s="4" t="s">
        <v>8</v>
      </c>
      <c r="C1038" s="4" t="s">
        <v>226</v>
      </c>
      <c r="D1038" s="4" t="s">
        <v>227</v>
      </c>
      <c r="E1038" s="52" t="s">
        <v>239</v>
      </c>
      <c r="F1038" s="4" t="s">
        <v>115</v>
      </c>
      <c r="I1038" s="7">
        <v>53219.195999999996</v>
      </c>
      <c r="J1038" s="8">
        <v>53219.195999999996</v>
      </c>
      <c r="K1038" s="16">
        <v>-5.696202531645489E-3</v>
      </c>
      <c r="O1038" s="7">
        <v>219795.27947999997</v>
      </c>
      <c r="P1038" s="8">
        <v>219795.27947999997</v>
      </c>
      <c r="Q1038" s="16">
        <v>2.6618670886075835E-2</v>
      </c>
      <c r="R1038" s="40"/>
      <c r="S1038" s="16"/>
      <c r="T1038" s="10">
        <v>32.700000000000003</v>
      </c>
      <c r="U1038" s="16">
        <v>0</v>
      </c>
      <c r="V1038" s="7"/>
      <c r="W1038" s="7"/>
      <c r="X1038" s="10">
        <v>4.13</v>
      </c>
      <c r="AA1038" s="7">
        <v>726681.76</v>
      </c>
      <c r="AD1038" s="7">
        <v>56</v>
      </c>
      <c r="AE1038" s="7">
        <v>3221</v>
      </c>
      <c r="AF1038" s="7">
        <v>79</v>
      </c>
      <c r="AG1038" s="8">
        <v>3142</v>
      </c>
      <c r="AH1038" s="16">
        <v>-5.6962025316456E-3</v>
      </c>
      <c r="AI1038" s="7">
        <v>3042</v>
      </c>
      <c r="AJ1038" s="7">
        <v>100</v>
      </c>
      <c r="AK1038" s="12">
        <v>0.94442719652281903</v>
      </c>
      <c r="AL1038" s="12">
        <v>0.95</v>
      </c>
      <c r="AN1038" s="12">
        <v>0.96817313812858052</v>
      </c>
      <c r="AO1038" s="12">
        <v>0.97547345544861841</v>
      </c>
      <c r="AP1038" s="12">
        <v>1.4491379660603876E-3</v>
      </c>
      <c r="AQ1038" s="8">
        <v>299147</v>
      </c>
      <c r="AR1038" s="16">
        <v>-3.8607147448258106E-2</v>
      </c>
      <c r="AS1038" s="7">
        <v>11331.325757575756</v>
      </c>
      <c r="AT1038" s="7">
        <v>95.209102482495226</v>
      </c>
      <c r="AU1038" s="7">
        <v>23.053051448546061</v>
      </c>
      <c r="AV1038" s="7">
        <v>176</v>
      </c>
      <c r="AW1038" s="16">
        <v>0.13098324686673898</v>
      </c>
      <c r="AX1038" s="16">
        <v>-6.3534611422990661E-2</v>
      </c>
      <c r="AY1038" s="7">
        <v>4188058</v>
      </c>
      <c r="AZ1038" s="10">
        <v>14</v>
      </c>
      <c r="BA1038" s="16">
        <v>0</v>
      </c>
      <c r="BB1038" s="7">
        <v>349683.24677871598</v>
      </c>
      <c r="BC1038" s="16">
        <v>3.0772979001772248E-2</v>
      </c>
      <c r="BD1038" s="13"/>
      <c r="BE1038" s="13"/>
      <c r="BG1038" s="44"/>
      <c r="BH1038" s="43">
        <v>26.400000000000002</v>
      </c>
      <c r="BI1038" s="2">
        <v>16.937999999999999</v>
      </c>
      <c r="BJ1038" s="2" t="s">
        <v>73</v>
      </c>
    </row>
    <row r="1039" spans="1:62" x14ac:dyDescent="0.2">
      <c r="A1039" s="2">
        <v>2008</v>
      </c>
      <c r="B1039" s="4" t="s">
        <v>9</v>
      </c>
      <c r="C1039" s="4" t="s">
        <v>226</v>
      </c>
      <c r="D1039" s="4" t="s">
        <v>227</v>
      </c>
      <c r="E1039" s="52" t="s">
        <v>239</v>
      </c>
      <c r="F1039" s="4" t="s">
        <v>115</v>
      </c>
      <c r="I1039" s="7">
        <v>49899.347999999998</v>
      </c>
      <c r="J1039" s="8">
        <v>49899.347999999998</v>
      </c>
      <c r="K1039" s="16">
        <v>3.5137034434293835E-2</v>
      </c>
      <c r="O1039" s="7">
        <v>208080.28115999998</v>
      </c>
      <c r="P1039" s="8">
        <v>208080.28115999998</v>
      </c>
      <c r="Q1039" s="16">
        <v>7.9130358397751177E-2</v>
      </c>
      <c r="R1039" s="40"/>
      <c r="S1039" s="16"/>
      <c r="T1039" s="10">
        <v>32.700000000000003</v>
      </c>
      <c r="U1039" s="16">
        <v>0</v>
      </c>
      <c r="V1039" s="7"/>
      <c r="W1039" s="7"/>
      <c r="X1039" s="10">
        <v>4.17</v>
      </c>
      <c r="AA1039" s="7">
        <v>687949.92</v>
      </c>
      <c r="AD1039" s="7">
        <v>56</v>
      </c>
      <c r="AE1039" s="7">
        <v>3029</v>
      </c>
      <c r="AF1039" s="7">
        <v>83</v>
      </c>
      <c r="AG1039" s="8">
        <v>2946</v>
      </c>
      <c r="AH1039" s="16">
        <v>3.5137034434293835E-2</v>
      </c>
      <c r="AI1039" s="7">
        <v>2862</v>
      </c>
      <c r="AJ1039" s="7">
        <v>84</v>
      </c>
      <c r="AK1039" s="12">
        <v>0.94486629250577747</v>
      </c>
      <c r="AL1039" s="12">
        <v>0.95</v>
      </c>
      <c r="AN1039" s="12">
        <v>0.97148676171079429</v>
      </c>
      <c r="AO1039" s="12">
        <v>0.97259821723341033</v>
      </c>
      <c r="AP1039" s="12">
        <v>3.08916196230129E-2</v>
      </c>
      <c r="AQ1039" s="8">
        <v>288306</v>
      </c>
      <c r="AR1039" s="16">
        <v>-0.24257765190822844</v>
      </c>
      <c r="AS1039" s="7">
        <v>11854.6875</v>
      </c>
      <c r="AT1039" s="7">
        <v>97.863543788187371</v>
      </c>
      <c r="AU1039" s="7">
        <v>23.468475728582103</v>
      </c>
      <c r="AV1039" s="7">
        <v>176</v>
      </c>
      <c r="AW1039" s="16">
        <v>0.1333436120942165</v>
      </c>
      <c r="AX1039" s="16">
        <v>-0.29811783887132837</v>
      </c>
      <c r="AY1039" s="7">
        <v>4036284</v>
      </c>
      <c r="AZ1039" s="10">
        <v>14</v>
      </c>
      <c r="BA1039" s="16">
        <v>0</v>
      </c>
      <c r="BB1039" s="7">
        <v>334189.09128194052</v>
      </c>
      <c r="BC1039" s="16">
        <v>0.15917548828482425</v>
      </c>
      <c r="BD1039" s="13"/>
      <c r="BE1039" s="13"/>
      <c r="BG1039" s="44"/>
      <c r="BH1039" s="43">
        <v>24.32</v>
      </c>
      <c r="BI1039" s="2">
        <v>16.937999999999999</v>
      </c>
    </row>
    <row r="1040" spans="1:62" x14ac:dyDescent="0.2">
      <c r="A1040" s="2">
        <v>2008</v>
      </c>
      <c r="B1040" s="4" t="s">
        <v>10</v>
      </c>
      <c r="C1040" s="4" t="s">
        <v>226</v>
      </c>
      <c r="D1040" s="4" t="s">
        <v>227</v>
      </c>
      <c r="E1040" s="52" t="s">
        <v>239</v>
      </c>
      <c r="F1040" s="4" t="s">
        <v>115</v>
      </c>
      <c r="I1040" s="7">
        <v>52812.683999999994</v>
      </c>
      <c r="J1040" s="8">
        <v>52812.683999999994</v>
      </c>
      <c r="K1040" s="16">
        <v>-7.6384468491407231E-3</v>
      </c>
      <c r="O1040" s="7">
        <v>219172.63860000001</v>
      </c>
      <c r="P1040" s="8">
        <v>219172.63860000001</v>
      </c>
      <c r="Q1040" s="16">
        <v>2.9575111394016584E-2</v>
      </c>
      <c r="R1040" s="40"/>
      <c r="S1040" s="16"/>
      <c r="T1040" s="10">
        <v>32.700000000000003</v>
      </c>
      <c r="U1040" s="16">
        <v>0</v>
      </c>
      <c r="V1040" s="7"/>
      <c r="W1040" s="7"/>
      <c r="X1040" s="10">
        <v>4.1500000000000004</v>
      </c>
      <c r="AA1040" s="7">
        <v>724623.20000000007</v>
      </c>
      <c r="AD1040" s="7">
        <v>56</v>
      </c>
      <c r="AE1040" s="7">
        <v>3162</v>
      </c>
      <c r="AF1040" s="7">
        <v>44</v>
      </c>
      <c r="AG1040" s="8">
        <v>3118</v>
      </c>
      <c r="AH1040" s="16">
        <v>-7.6384468491407231E-3</v>
      </c>
      <c r="AI1040" s="7">
        <v>3008</v>
      </c>
      <c r="AJ1040" s="7">
        <v>110</v>
      </c>
      <c r="AK1040" s="12">
        <v>0.9512966476913346</v>
      </c>
      <c r="AL1040" s="12">
        <v>0.95</v>
      </c>
      <c r="AM1040" s="12">
        <v>0.95129664769133504</v>
      </c>
      <c r="AN1040" s="12">
        <v>0.96472097498396403</v>
      </c>
      <c r="AO1040" s="12">
        <v>0.98608475648323846</v>
      </c>
      <c r="AP1040" s="12">
        <v>5.0578488820507417E-5</v>
      </c>
      <c r="AQ1040" s="8">
        <v>327466</v>
      </c>
      <c r="AR1040" s="16">
        <v>7.3725904236657369E-2</v>
      </c>
      <c r="AS1040" s="7">
        <v>12565.848042977745</v>
      </c>
      <c r="AT1040" s="7">
        <v>105.02437459910199</v>
      </c>
      <c r="AU1040" s="7">
        <v>25.307078216651078</v>
      </c>
      <c r="AV1040" s="7">
        <v>176</v>
      </c>
      <c r="AW1040" s="16">
        <v>0.14379021714006293</v>
      </c>
      <c r="AX1040" s="16">
        <v>4.2882537033030577E-2</v>
      </c>
      <c r="AY1040" s="7">
        <v>4584524</v>
      </c>
      <c r="AZ1040" s="10">
        <v>14</v>
      </c>
      <c r="BA1040" s="16">
        <v>0</v>
      </c>
      <c r="BB1040" s="7">
        <v>326007.63606622996</v>
      </c>
      <c r="BC1040" s="16">
        <v>-2.2963900037461384E-2</v>
      </c>
      <c r="BD1040" s="13"/>
      <c r="BE1040" s="13"/>
      <c r="BG1040" s="44"/>
      <c r="BH1040" s="43">
        <v>26.06</v>
      </c>
      <c r="BI1040" s="2">
        <v>16.937999999999999</v>
      </c>
    </row>
    <row r="1041" spans="1:62" x14ac:dyDescent="0.2">
      <c r="A1041" s="2">
        <v>2008</v>
      </c>
      <c r="B1041" s="4" t="s">
        <v>0</v>
      </c>
      <c r="C1041" s="4" t="s">
        <v>226</v>
      </c>
      <c r="D1041" s="4" t="s">
        <v>227</v>
      </c>
      <c r="E1041" s="52" t="s">
        <v>239</v>
      </c>
      <c r="F1041" s="4" t="s">
        <v>115</v>
      </c>
      <c r="I1041" s="7">
        <v>50627.681999999993</v>
      </c>
      <c r="J1041" s="8">
        <v>50627.681999999993</v>
      </c>
      <c r="K1041" s="16">
        <v>9.7972972972972805E-3</v>
      </c>
      <c r="O1041" s="7">
        <v>210104.88029999999</v>
      </c>
      <c r="P1041" s="8">
        <v>210104.88029999999</v>
      </c>
      <c r="Q1041" s="16">
        <v>4.7664695945945912E-2</v>
      </c>
      <c r="R1041" s="40"/>
      <c r="S1041" s="16"/>
      <c r="T1041" s="10">
        <v>32.700000000000003</v>
      </c>
      <c r="U1041" s="16">
        <v>0</v>
      </c>
      <c r="V1041" s="7"/>
      <c r="W1041" s="7"/>
      <c r="X1041" s="10">
        <v>4.1500000000000004</v>
      </c>
      <c r="AA1041" s="7">
        <v>694643.60000000009</v>
      </c>
      <c r="AD1041" s="7">
        <v>56</v>
      </c>
      <c r="AE1041" s="7">
        <v>3112</v>
      </c>
      <c r="AF1041" s="7">
        <v>123</v>
      </c>
      <c r="AG1041" s="8">
        <v>2989</v>
      </c>
      <c r="AH1041" s="16">
        <v>9.7972972972972805E-3</v>
      </c>
      <c r="AI1041" s="7">
        <v>2856</v>
      </c>
      <c r="AJ1041" s="7">
        <v>133</v>
      </c>
      <c r="AK1041" s="12">
        <v>0.9177377892030848</v>
      </c>
      <c r="AL1041" s="12">
        <v>0.95</v>
      </c>
      <c r="AN1041" s="12">
        <v>0.95550351288056201</v>
      </c>
      <c r="AO1041" s="12">
        <v>0.96047557840616971</v>
      </c>
      <c r="AP1041" s="12">
        <v>1.8469714845683605E-2</v>
      </c>
      <c r="AQ1041" s="8">
        <v>366833</v>
      </c>
      <c r="AR1041" s="16">
        <v>4.7681199984006328E-2</v>
      </c>
      <c r="AS1041" s="7">
        <v>15015.677445763406</v>
      </c>
      <c r="AT1041" s="7">
        <v>122.7276681164269</v>
      </c>
      <c r="AU1041" s="7">
        <v>29.572932076247444</v>
      </c>
      <c r="AV1041" s="7">
        <v>176</v>
      </c>
      <c r="AW1041" s="16">
        <v>0.16802802316049684</v>
      </c>
      <c r="AX1041" s="16">
        <v>1.5753168092880188E-5</v>
      </c>
      <c r="AY1041" s="7">
        <v>5135662</v>
      </c>
      <c r="AZ1041" s="10">
        <v>14</v>
      </c>
      <c r="BA1041" s="16">
        <v>0</v>
      </c>
      <c r="BB1041" s="7">
        <v>375916.28340612433</v>
      </c>
      <c r="BC1041" s="16">
        <v>3.7985543599813767E-3</v>
      </c>
      <c r="BD1041" s="13"/>
      <c r="BE1041" s="13"/>
      <c r="BG1041" s="44"/>
      <c r="BH1041" s="43">
        <v>24.43</v>
      </c>
      <c r="BI1041" s="2">
        <v>16.937999999999999</v>
      </c>
    </row>
    <row r="1042" spans="1:62" x14ac:dyDescent="0.2">
      <c r="A1042" s="2">
        <v>2008</v>
      </c>
      <c r="B1042" s="4" t="s">
        <v>1</v>
      </c>
      <c r="C1042" s="4" t="s">
        <v>226</v>
      </c>
      <c r="D1042" s="4" t="s">
        <v>227</v>
      </c>
      <c r="E1042" s="52" t="s">
        <v>239</v>
      </c>
      <c r="F1042" s="4" t="s">
        <v>115</v>
      </c>
      <c r="I1042" s="7">
        <v>52965.125999999997</v>
      </c>
      <c r="J1042" s="8">
        <v>52965.125999999997</v>
      </c>
      <c r="K1042" s="16">
        <v>1.757240481614053E-2</v>
      </c>
      <c r="O1042" s="7">
        <v>218745.97037999998</v>
      </c>
      <c r="P1042" s="8">
        <v>218745.97037999998</v>
      </c>
      <c r="Q1042" s="16">
        <v>5.0643507972665258E-2</v>
      </c>
      <c r="R1042" s="40"/>
      <c r="S1042" s="16"/>
      <c r="T1042" s="10">
        <v>32.700000000000003</v>
      </c>
      <c r="U1042" s="16">
        <v>0</v>
      </c>
      <c r="V1042" s="7"/>
      <c r="W1042" s="7"/>
      <c r="X1042" s="10">
        <v>4.13</v>
      </c>
      <c r="AA1042" s="7">
        <v>723212.55999999994</v>
      </c>
      <c r="AD1042" s="7">
        <v>56</v>
      </c>
      <c r="AE1042" s="7">
        <v>3214</v>
      </c>
      <c r="AF1042" s="7">
        <v>87</v>
      </c>
      <c r="AG1042" s="8">
        <v>3127</v>
      </c>
      <c r="AH1042" s="16">
        <v>1.757240481614053E-2</v>
      </c>
      <c r="AI1042" s="7">
        <v>3046</v>
      </c>
      <c r="AJ1042" s="7">
        <v>81</v>
      </c>
      <c r="AK1042" s="12">
        <v>0.94772868699439949</v>
      </c>
      <c r="AL1042" s="12">
        <v>0.95</v>
      </c>
      <c r="AN1042" s="12">
        <v>0.97409657818995843</v>
      </c>
      <c r="AO1042" s="12">
        <v>0.97293092719352836</v>
      </c>
      <c r="AP1042" s="12">
        <v>5.512822868443501E-2</v>
      </c>
      <c r="AQ1042" s="8">
        <v>368653</v>
      </c>
      <c r="AR1042" s="16">
        <v>-1.5484001912132728E-2</v>
      </c>
      <c r="AS1042" s="7">
        <v>14664.001591089896</v>
      </c>
      <c r="AT1042" s="7">
        <v>117.89350815478095</v>
      </c>
      <c r="AU1042" s="7">
        <v>28.545643621012335</v>
      </c>
      <c r="AV1042" s="7">
        <v>176</v>
      </c>
      <c r="AW1042" s="16">
        <v>0.16219115693757008</v>
      </c>
      <c r="AX1042" s="16">
        <v>-6.2940007131818021E-2</v>
      </c>
      <c r="AY1042" s="7">
        <v>5161142</v>
      </c>
      <c r="AZ1042" s="10">
        <v>14</v>
      </c>
      <c r="BA1042" s="16">
        <v>0</v>
      </c>
      <c r="BB1042" s="7">
        <v>370674.1726326762</v>
      </c>
      <c r="BC1042" s="16">
        <v>4.0497307397580617E-2</v>
      </c>
      <c r="BD1042" s="13"/>
      <c r="BE1042" s="13"/>
      <c r="BG1042" s="44"/>
      <c r="BH1042" s="43">
        <v>25.14</v>
      </c>
      <c r="BI1042" s="2">
        <v>16.937999999999999</v>
      </c>
    </row>
    <row r="1043" spans="1:62" x14ac:dyDescent="0.2">
      <c r="A1043" s="2">
        <v>2008</v>
      </c>
      <c r="B1043" s="4" t="s">
        <v>2</v>
      </c>
      <c r="C1043" s="4" t="s">
        <v>226</v>
      </c>
      <c r="D1043" s="4" t="s">
        <v>227</v>
      </c>
      <c r="E1043" s="52" t="s">
        <v>239</v>
      </c>
      <c r="F1043" s="4" t="s">
        <v>115</v>
      </c>
      <c r="I1043" s="7">
        <v>51389.892</v>
      </c>
      <c r="J1043" s="8">
        <v>51389.892</v>
      </c>
      <c r="K1043" s="16">
        <v>3.970880211780381E-3</v>
      </c>
      <c r="O1043" s="7">
        <v>207615.16368</v>
      </c>
      <c r="P1043" s="8">
        <v>207615.16368</v>
      </c>
      <c r="Q1043" s="16">
        <v>1.4010589013898178E-2</v>
      </c>
      <c r="R1043" s="40"/>
      <c r="S1043" s="16"/>
      <c r="T1043" s="10">
        <v>32.700000000000003</v>
      </c>
      <c r="U1043" s="16">
        <v>0</v>
      </c>
      <c r="V1043" s="7"/>
      <c r="W1043" s="7"/>
      <c r="X1043" s="10">
        <v>4.04</v>
      </c>
      <c r="AA1043" s="7">
        <v>686412.16</v>
      </c>
      <c r="AD1043" s="7">
        <v>56</v>
      </c>
      <c r="AE1043" s="7">
        <v>3086</v>
      </c>
      <c r="AF1043" s="7">
        <v>52</v>
      </c>
      <c r="AG1043" s="8">
        <v>3034</v>
      </c>
      <c r="AH1043" s="16">
        <v>3.970880211780381E-3</v>
      </c>
      <c r="AI1043" s="7">
        <v>2924</v>
      </c>
      <c r="AJ1043" s="7">
        <v>110</v>
      </c>
      <c r="AK1043" s="12">
        <v>0.94750486066104989</v>
      </c>
      <c r="AL1043" s="12">
        <v>0.95</v>
      </c>
      <c r="AN1043" s="12">
        <v>0.96374423203691495</v>
      </c>
      <c r="AO1043" s="12">
        <v>0.98314970836033699</v>
      </c>
      <c r="AP1043" s="12">
        <v>2.6951716930732506E-2</v>
      </c>
      <c r="AQ1043" s="8">
        <v>339400</v>
      </c>
      <c r="AR1043" s="16">
        <v>-4.2665418051144322E-2</v>
      </c>
      <c r="AS1043" s="7">
        <v>13063.895304080061</v>
      </c>
      <c r="AT1043" s="7">
        <v>111.86552406064601</v>
      </c>
      <c r="AU1043" s="7">
        <v>27.68948615362525</v>
      </c>
      <c r="AV1043" s="7">
        <v>176</v>
      </c>
      <c r="AW1043" s="16">
        <v>0.15732662587287075</v>
      </c>
      <c r="AX1043" s="16">
        <v>-5.5892914412420946E-2</v>
      </c>
      <c r="AY1043" s="7">
        <v>4751600</v>
      </c>
      <c r="AZ1043" s="10">
        <v>14</v>
      </c>
      <c r="BA1043" s="16">
        <v>0</v>
      </c>
      <c r="BB1043" s="7">
        <v>342046.57088326325</v>
      </c>
      <c r="BC1043" s="16">
        <v>3.1435804941639799E-2</v>
      </c>
      <c r="BD1043" s="13"/>
      <c r="BE1043" s="13"/>
      <c r="BG1043" s="44"/>
      <c r="BH1043" s="43">
        <v>25.98</v>
      </c>
      <c r="BI1043" s="2">
        <v>16.937999999999999</v>
      </c>
    </row>
    <row r="1044" spans="1:62" x14ac:dyDescent="0.2">
      <c r="A1044" s="2">
        <v>2008</v>
      </c>
      <c r="B1044" s="4" t="s">
        <v>3</v>
      </c>
      <c r="C1044" s="4" t="s">
        <v>226</v>
      </c>
      <c r="D1044" s="4" t="s">
        <v>227</v>
      </c>
      <c r="E1044" s="52" t="s">
        <v>239</v>
      </c>
      <c r="F1044" s="4" t="s">
        <v>115</v>
      </c>
      <c r="I1044" s="7">
        <v>53676.521999999997</v>
      </c>
      <c r="J1044" s="8">
        <v>53676.521999999997</v>
      </c>
      <c r="K1044" s="16">
        <v>4.7558655675332684E-3</v>
      </c>
      <c r="O1044" s="7">
        <v>223831.09673999998</v>
      </c>
      <c r="P1044" s="8">
        <v>223831.09673999998</v>
      </c>
      <c r="Q1044" s="16">
        <v>4.7457989854153393E-2</v>
      </c>
      <c r="R1044" s="40"/>
      <c r="S1044" s="16"/>
      <c r="T1044" s="10">
        <v>32.700000000000003</v>
      </c>
      <c r="U1044" s="16">
        <v>0</v>
      </c>
      <c r="V1044" s="7"/>
      <c r="W1044" s="7"/>
      <c r="X1044" s="10">
        <v>4.17</v>
      </c>
      <c r="AA1044" s="7">
        <v>740024.88</v>
      </c>
      <c r="AD1044" s="7">
        <v>56</v>
      </c>
      <c r="AE1044" s="7">
        <v>3221</v>
      </c>
      <c r="AF1044" s="7">
        <v>52</v>
      </c>
      <c r="AG1044" s="8">
        <v>3169</v>
      </c>
      <c r="AH1044" s="16">
        <v>4.7558655675332684E-3</v>
      </c>
      <c r="AI1044" s="7">
        <v>3031</v>
      </c>
      <c r="AJ1044" s="7">
        <v>138</v>
      </c>
      <c r="AK1044" s="12">
        <v>0.94101210804098101</v>
      </c>
      <c r="AL1044" s="12">
        <v>0.95</v>
      </c>
      <c r="AN1044" s="12">
        <v>0.95645313979173241</v>
      </c>
      <c r="AO1044" s="12">
        <v>0.98385594535858434</v>
      </c>
      <c r="AP1044" s="12">
        <v>-9.9595658342225279E-3</v>
      </c>
      <c r="AQ1044" s="8">
        <v>366173</v>
      </c>
      <c r="AR1044" s="16">
        <v>1.7615667811377911E-2</v>
      </c>
      <c r="AS1044" s="7">
        <v>13719.482952416634</v>
      </c>
      <c r="AT1044" s="7">
        <v>115.54843799305775</v>
      </c>
      <c r="AU1044" s="7">
        <v>27.709457552292026</v>
      </c>
      <c r="AV1044" s="7">
        <v>176</v>
      </c>
      <c r="AW1044" s="16">
        <v>0.15744009972893197</v>
      </c>
      <c r="AX1044" s="16">
        <v>-2.8490232860728493E-2</v>
      </c>
      <c r="AY1044" s="7">
        <v>5126422</v>
      </c>
      <c r="AZ1044" s="10">
        <v>14</v>
      </c>
      <c r="BA1044" s="16">
        <v>0</v>
      </c>
      <c r="BB1044" s="7">
        <v>357452.86232253688</v>
      </c>
      <c r="BC1044" s="16">
        <v>1.4200332960448647E-2</v>
      </c>
      <c r="BD1044" s="13"/>
      <c r="BE1044" s="13"/>
      <c r="BG1044" s="44"/>
      <c r="BH1044" s="43">
        <v>26.69</v>
      </c>
      <c r="BI1044" s="2">
        <v>16.937999999999999</v>
      </c>
    </row>
    <row r="1045" spans="1:62" x14ac:dyDescent="0.2">
      <c r="A1045" s="2">
        <v>2008</v>
      </c>
      <c r="B1045" s="4" t="s">
        <v>4</v>
      </c>
      <c r="C1045" s="4" t="s">
        <v>226</v>
      </c>
      <c r="D1045" s="4" t="s">
        <v>227</v>
      </c>
      <c r="E1045" s="52" t="s">
        <v>239</v>
      </c>
      <c r="F1045" s="4" t="s">
        <v>115</v>
      </c>
      <c r="I1045" s="7">
        <v>53507.142</v>
      </c>
      <c r="J1045" s="8">
        <v>53507.142</v>
      </c>
      <c r="K1045" s="16">
        <v>4.1322314049587749E-3</v>
      </c>
      <c r="O1045" s="7">
        <v>219379.28219999999</v>
      </c>
      <c r="P1045" s="8">
        <v>219379.28219999999</v>
      </c>
      <c r="Q1045" s="16">
        <v>2.9235537190082539E-2</v>
      </c>
      <c r="R1045" s="40"/>
      <c r="S1045" s="16"/>
      <c r="T1045" s="10">
        <v>32.700000000000003</v>
      </c>
      <c r="U1045" s="16">
        <v>0</v>
      </c>
      <c r="V1045" s="7"/>
      <c r="W1045" s="7"/>
      <c r="X1045" s="10">
        <v>4.0999999999999996</v>
      </c>
      <c r="AA1045" s="7">
        <v>725306.39999999991</v>
      </c>
      <c r="AD1045" s="7">
        <v>56</v>
      </c>
      <c r="AE1045" s="7">
        <v>3188</v>
      </c>
      <c r="AF1045" s="7">
        <v>29</v>
      </c>
      <c r="AG1045" s="8">
        <v>3159</v>
      </c>
      <c r="AH1045" s="16">
        <v>4.1322314049587749E-3</v>
      </c>
      <c r="AI1045" s="7">
        <v>3082</v>
      </c>
      <c r="AJ1045" s="7">
        <v>77</v>
      </c>
      <c r="AK1045" s="12">
        <v>0.96675031367628605</v>
      </c>
      <c r="AL1045" s="12">
        <v>0.95</v>
      </c>
      <c r="AM1045" s="12">
        <v>0.96675313676286001</v>
      </c>
      <c r="AN1045" s="12">
        <v>0.97562519784742008</v>
      </c>
      <c r="AO1045" s="12">
        <v>0.99090338770388964</v>
      </c>
      <c r="AP1045" s="12">
        <v>2.7214482070945012E-2</v>
      </c>
      <c r="AQ1045" s="8">
        <v>353455.046609357</v>
      </c>
      <c r="AR1045" s="16">
        <v>-5.1623857016174113E-2</v>
      </c>
      <c r="AS1045" s="7">
        <v>13715.756562256771</v>
      </c>
      <c r="AT1045" s="7">
        <v>111.88827053161032</v>
      </c>
      <c r="AU1045" s="7">
        <v>27.289822080880569</v>
      </c>
      <c r="AV1045" s="7">
        <v>176</v>
      </c>
      <c r="AW1045" s="16">
        <v>0.1550558072777305</v>
      </c>
      <c r="AX1045" s="16">
        <v>-7.8562575119598965E-2</v>
      </c>
      <c r="AY1045" s="7">
        <v>4948370.652530998</v>
      </c>
      <c r="AZ1045" s="10">
        <v>14</v>
      </c>
      <c r="BA1045" s="16">
        <v>0</v>
      </c>
      <c r="BB1045" s="7">
        <v>336681.69708157261</v>
      </c>
      <c r="BC1045" s="16">
        <v>4.2829182047885737E-2</v>
      </c>
      <c r="BD1045" s="13"/>
      <c r="BE1045" s="13"/>
      <c r="BG1045" s="44"/>
      <c r="BH1045" s="43">
        <v>25.77</v>
      </c>
      <c r="BI1045" s="2">
        <v>16.937999999999999</v>
      </c>
    </row>
    <row r="1046" spans="1:62" x14ac:dyDescent="0.2">
      <c r="A1046" s="2">
        <v>2008</v>
      </c>
      <c r="B1046" s="4" t="s">
        <v>11</v>
      </c>
      <c r="C1046" s="4" t="s">
        <v>226</v>
      </c>
      <c r="D1046" s="4" t="s">
        <v>227</v>
      </c>
      <c r="E1046" s="52" t="s">
        <v>239</v>
      </c>
      <c r="F1046" s="4" t="s">
        <v>115</v>
      </c>
      <c r="I1046" s="7">
        <v>51627.023999999998</v>
      </c>
      <c r="J1046" s="8">
        <v>51627.023999999998</v>
      </c>
      <c r="K1046" s="16">
        <v>-1.9646365422396617E-3</v>
      </c>
      <c r="O1046" s="7">
        <v>215284.69008</v>
      </c>
      <c r="P1046" s="8">
        <v>215284.69008</v>
      </c>
      <c r="Q1046" s="16">
        <v>4.045186640471532E-2</v>
      </c>
      <c r="R1046" s="40"/>
      <c r="S1046" s="16"/>
      <c r="T1046" s="10">
        <v>32.700000000000003</v>
      </c>
      <c r="U1046" s="16">
        <v>0</v>
      </c>
      <c r="V1046" s="7"/>
      <c r="W1046" s="7"/>
      <c r="X1046" s="10">
        <v>4.17</v>
      </c>
      <c r="AA1046" s="7">
        <v>711768.96</v>
      </c>
      <c r="AD1046" s="7">
        <v>56</v>
      </c>
      <c r="AE1046" s="7">
        <v>3138</v>
      </c>
      <c r="AF1046" s="7">
        <v>90</v>
      </c>
      <c r="AG1046" s="8">
        <v>3048</v>
      </c>
      <c r="AH1046" s="16">
        <v>-1.9646365422396617E-3</v>
      </c>
      <c r="AI1046" s="7">
        <v>2918</v>
      </c>
      <c r="AJ1046" s="7">
        <v>130</v>
      </c>
      <c r="AK1046" s="12">
        <v>0.92989165073295088</v>
      </c>
      <c r="AL1046" s="12">
        <v>0.95</v>
      </c>
      <c r="AN1046" s="12">
        <v>0.95734908136482944</v>
      </c>
      <c r="AO1046" s="12">
        <v>0.97131931166347996</v>
      </c>
      <c r="AP1046" s="12">
        <v>2.3119967391802554E-3</v>
      </c>
      <c r="AQ1046" s="8">
        <v>366158.42499860824</v>
      </c>
      <c r="AR1046" s="16">
        <v>3.2314872872363232E-3</v>
      </c>
      <c r="AS1046" s="7">
        <v>13911.794262865054</v>
      </c>
      <c r="AT1046" s="7">
        <v>120.13071686306044</v>
      </c>
      <c r="AU1046" s="7">
        <v>28.808325386825047</v>
      </c>
      <c r="AV1046" s="7">
        <v>176</v>
      </c>
      <c r="AW1046" s="16">
        <v>0.16368366697059686</v>
      </c>
      <c r="AX1046" s="16">
        <v>-3.5773283050655635E-2</v>
      </c>
      <c r="AY1046" s="7">
        <v>5126217.9499805151</v>
      </c>
      <c r="AZ1046" s="10">
        <v>14</v>
      </c>
      <c r="BA1046" s="16">
        <v>0</v>
      </c>
      <c r="BB1046" s="7">
        <v>340729.03163031669</v>
      </c>
      <c r="BC1046" s="16">
        <v>1.7724913890797913E-2</v>
      </c>
      <c r="BD1046" s="13"/>
      <c r="BE1046" s="13"/>
      <c r="BG1046" s="44"/>
      <c r="BH1046" s="43">
        <v>26.32</v>
      </c>
      <c r="BI1046" s="2">
        <v>16.937999999999999</v>
      </c>
    </row>
    <row r="1047" spans="1:62" x14ac:dyDescent="0.2">
      <c r="A1047" s="2">
        <v>2008</v>
      </c>
      <c r="B1047" s="4" t="s">
        <v>5</v>
      </c>
      <c r="C1047" s="4" t="s">
        <v>226</v>
      </c>
      <c r="D1047" s="4" t="s">
        <v>227</v>
      </c>
      <c r="E1047" s="52" t="s">
        <v>239</v>
      </c>
      <c r="F1047" s="4" t="s">
        <v>115</v>
      </c>
      <c r="I1047" s="7">
        <v>53812.025999999998</v>
      </c>
      <c r="J1047" s="8">
        <v>53812.025999999998</v>
      </c>
      <c r="K1047" s="16">
        <v>1.1461318051575908E-2</v>
      </c>
      <c r="O1047" s="7">
        <v>221705.54712</v>
      </c>
      <c r="P1047" s="8">
        <v>221705.54712</v>
      </c>
      <c r="Q1047" s="16">
        <v>4.180515759312331E-2</v>
      </c>
      <c r="R1047" s="40"/>
      <c r="S1047" s="16"/>
      <c r="T1047" s="10">
        <v>32.700000000000003</v>
      </c>
      <c r="U1047" s="16">
        <v>0</v>
      </c>
      <c r="V1047" s="7"/>
      <c r="W1047" s="7"/>
      <c r="X1047" s="10">
        <v>4.12</v>
      </c>
      <c r="AA1047" s="7">
        <v>732997.44000000006</v>
      </c>
      <c r="AD1047" s="7">
        <v>56</v>
      </c>
      <c r="AE1047" s="7">
        <v>3221</v>
      </c>
      <c r="AF1047" s="7">
        <v>44</v>
      </c>
      <c r="AG1047" s="8">
        <v>3177</v>
      </c>
      <c r="AH1047" s="16">
        <v>1.1461318051575908E-2</v>
      </c>
      <c r="AI1047" s="7">
        <v>3043</v>
      </c>
      <c r="AJ1047" s="7">
        <v>134</v>
      </c>
      <c r="AK1047" s="12">
        <v>0.94473765911207697</v>
      </c>
      <c r="AL1047" s="12">
        <v>0.95</v>
      </c>
      <c r="AN1047" s="12">
        <v>0.95782184450739694</v>
      </c>
      <c r="AO1047" s="12">
        <v>0.98633964607264824</v>
      </c>
      <c r="AP1047" s="12">
        <v>-1.6004865479102293E-4</v>
      </c>
      <c r="AQ1047" s="8">
        <v>381616</v>
      </c>
      <c r="AR1047" s="16">
        <v>-5.4472108431986577E-3</v>
      </c>
      <c r="AS1047" s="7">
        <v>14455.151515151514</v>
      </c>
      <c r="AT1047" s="7">
        <v>120.11835064526282</v>
      </c>
      <c r="AU1047" s="7">
        <v>29.154939477005538</v>
      </c>
      <c r="AV1047" s="7">
        <v>176</v>
      </c>
      <c r="AW1047" s="16">
        <v>0.16565306521025874</v>
      </c>
      <c r="AX1047" s="16">
        <v>-4.5356243527809759E-2</v>
      </c>
      <c r="AY1047" s="7">
        <v>5342624</v>
      </c>
      <c r="AZ1047" s="10">
        <v>14</v>
      </c>
      <c r="BA1047" s="16">
        <v>0</v>
      </c>
      <c r="BB1047" s="7">
        <v>350482.98712835833</v>
      </c>
      <c r="BC1047" s="16">
        <v>2.4954380508740961E-2</v>
      </c>
      <c r="BD1047" s="13"/>
      <c r="BE1047" s="13"/>
      <c r="BG1047" s="44"/>
      <c r="BH1047" s="43">
        <v>26.400000000000002</v>
      </c>
      <c r="BI1047" s="2">
        <v>16.937999999999999</v>
      </c>
    </row>
    <row r="1048" spans="1:62" x14ac:dyDescent="0.2">
      <c r="A1048" s="2">
        <v>2008</v>
      </c>
      <c r="B1048" s="4" t="s">
        <v>6</v>
      </c>
      <c r="C1048" s="4" t="s">
        <v>226</v>
      </c>
      <c r="D1048" s="4" t="s">
        <v>227</v>
      </c>
      <c r="E1048" s="52" t="s">
        <v>239</v>
      </c>
      <c r="F1048" s="4" t="s">
        <v>115</v>
      </c>
      <c r="I1048" s="7">
        <v>51711.714</v>
      </c>
      <c r="J1048" s="8">
        <v>51711.714</v>
      </c>
      <c r="K1048" s="16">
        <v>-7.1544715447153795E-3</v>
      </c>
      <c r="O1048" s="7">
        <v>210466.67598</v>
      </c>
      <c r="P1048" s="8">
        <v>210466.67598</v>
      </c>
      <c r="Q1048" s="16">
        <v>-1.9203567763832918E-2</v>
      </c>
      <c r="R1048" s="40"/>
      <c r="S1048" s="16"/>
      <c r="T1048" s="10">
        <v>32.700000000000003</v>
      </c>
      <c r="U1048" s="16">
        <v>0</v>
      </c>
      <c r="V1048" s="7"/>
      <c r="W1048" s="7"/>
      <c r="X1048" s="10">
        <v>4.07</v>
      </c>
      <c r="AA1048" s="7">
        <v>695839.76</v>
      </c>
      <c r="AD1048" s="7">
        <v>56</v>
      </c>
      <c r="AE1048" s="7">
        <v>3105</v>
      </c>
      <c r="AF1048" s="7">
        <v>52</v>
      </c>
      <c r="AG1048" s="8">
        <v>3053</v>
      </c>
      <c r="AH1048" s="16">
        <v>-7.1544715447154905E-3</v>
      </c>
      <c r="AI1048" s="7">
        <v>2948</v>
      </c>
      <c r="AJ1048" s="7">
        <v>105</v>
      </c>
      <c r="AK1048" s="12">
        <v>0.94943639291465376</v>
      </c>
      <c r="AL1048" s="12">
        <v>0.95</v>
      </c>
      <c r="AN1048" s="12">
        <v>0.96560759908286931</v>
      </c>
      <c r="AO1048" s="12">
        <v>0.98325281803542675</v>
      </c>
      <c r="AP1048" s="12">
        <v>6.5231753151941962E-3</v>
      </c>
      <c r="AQ1048" s="8">
        <v>372911</v>
      </c>
      <c r="AR1048" s="16">
        <v>-5.5431154218139711E-2</v>
      </c>
      <c r="AS1048" s="7">
        <v>14515.803814713896</v>
      </c>
      <c r="AT1048" s="7">
        <v>122.14575827055356</v>
      </c>
      <c r="AU1048" s="7">
        <v>30.011242818317825</v>
      </c>
      <c r="AV1048" s="7">
        <v>176</v>
      </c>
      <c r="AW1048" s="16">
        <v>0.17051842510407855</v>
      </c>
      <c r="AX1048" s="16">
        <v>-3.6936906847947704E-2</v>
      </c>
      <c r="AY1048" s="7">
        <v>5220754</v>
      </c>
      <c r="AZ1048" s="10">
        <v>14</v>
      </c>
      <c r="BA1048" s="16">
        <v>0</v>
      </c>
      <c r="BB1048" s="7">
        <v>348157.56916255987</v>
      </c>
      <c r="BC1048" s="16">
        <v>1.7689876646550171E-2</v>
      </c>
      <c r="BD1048" s="13"/>
      <c r="BE1048" s="13"/>
      <c r="BG1048" s="44"/>
      <c r="BH1048" s="43">
        <v>25.69</v>
      </c>
      <c r="BI1048" s="2">
        <v>16.937999999999999</v>
      </c>
    </row>
    <row r="1049" spans="1:62" x14ac:dyDescent="0.2">
      <c r="A1049" s="2">
        <v>2008</v>
      </c>
      <c r="B1049" s="4" t="s">
        <v>7</v>
      </c>
      <c r="C1049" s="4" t="s">
        <v>226</v>
      </c>
      <c r="D1049" s="4" t="s">
        <v>227</v>
      </c>
      <c r="E1049" s="52" t="s">
        <v>239</v>
      </c>
      <c r="F1049" s="4" t="s">
        <v>115</v>
      </c>
      <c r="I1049" s="7">
        <v>52846.559999999998</v>
      </c>
      <c r="J1049" s="8">
        <v>52846.559999999998</v>
      </c>
      <c r="K1049" s="16">
        <v>7.7519379844961378E-3</v>
      </c>
      <c r="O1049" s="7">
        <v>219313.22400000002</v>
      </c>
      <c r="P1049" s="8">
        <v>219313.22400000002</v>
      </c>
      <c r="Q1049" s="16">
        <v>1.5089937532926978E-2</v>
      </c>
      <c r="R1049" s="40"/>
      <c r="S1049" s="16"/>
      <c r="T1049" s="10">
        <v>32.700000000000003</v>
      </c>
      <c r="U1049" s="16">
        <v>0</v>
      </c>
      <c r="V1049" s="7"/>
      <c r="W1049" s="7"/>
      <c r="X1049" s="10">
        <v>4.1500000000000004</v>
      </c>
      <c r="AA1049" s="7">
        <v>725088.00000000012</v>
      </c>
      <c r="AD1049" s="7">
        <v>56</v>
      </c>
      <c r="AE1049" s="7">
        <v>3188</v>
      </c>
      <c r="AF1049" s="7">
        <v>68</v>
      </c>
      <c r="AG1049" s="8">
        <v>3120</v>
      </c>
      <c r="AH1049" s="16">
        <v>7.7519379844961378E-3</v>
      </c>
      <c r="AI1049" s="7">
        <v>3004</v>
      </c>
      <c r="AJ1049" s="7">
        <v>116</v>
      </c>
      <c r="AK1049" s="12">
        <v>0.94228356336260977</v>
      </c>
      <c r="AL1049" s="12">
        <v>0.95</v>
      </c>
      <c r="AN1049" s="12">
        <v>0.96282051282051284</v>
      </c>
      <c r="AO1049" s="12">
        <v>0.97867001254705144</v>
      </c>
      <c r="AP1049" s="12">
        <v>-1.0414518457413369E-3</v>
      </c>
      <c r="AQ1049" s="8">
        <v>354746.9822090735</v>
      </c>
      <c r="AR1049" s="16">
        <v>4.8272609959704393E-2</v>
      </c>
      <c r="AS1049" s="7">
        <v>14304.313798752963</v>
      </c>
      <c r="AT1049" s="7">
        <v>113.7009558362415</v>
      </c>
      <c r="AU1049" s="7">
        <v>27.397820683431686</v>
      </c>
      <c r="AV1049" s="7">
        <v>176</v>
      </c>
      <c r="AW1049" s="16">
        <v>0.15566943570131639</v>
      </c>
      <c r="AX1049" s="16">
        <v>3.2689391550293934E-2</v>
      </c>
      <c r="AY1049" s="7">
        <v>4966457.7509270292</v>
      </c>
      <c r="AZ1049" s="10">
        <v>14</v>
      </c>
      <c r="BA1049" s="16">
        <v>0</v>
      </c>
      <c r="BB1049" s="7">
        <v>352658.43447778531</v>
      </c>
      <c r="BC1049" s="16">
        <v>-1.4898453362821872E-2</v>
      </c>
      <c r="BD1049" s="13"/>
      <c r="BE1049" s="13"/>
      <c r="BG1049" s="44"/>
      <c r="BH1049" s="43">
        <v>24.8</v>
      </c>
      <c r="BI1049" s="2">
        <v>16.937999999999999</v>
      </c>
    </row>
    <row r="1050" spans="1:62" x14ac:dyDescent="0.2">
      <c r="A1050" s="2">
        <v>2009</v>
      </c>
      <c r="B1050" s="4" t="s">
        <v>8</v>
      </c>
      <c r="C1050" s="4" t="s">
        <v>226</v>
      </c>
      <c r="D1050" s="4" t="s">
        <v>227</v>
      </c>
      <c r="E1050" s="52" t="s">
        <v>239</v>
      </c>
      <c r="F1050" s="4" t="s">
        <v>115</v>
      </c>
      <c r="I1050" s="7">
        <v>53202.257999999994</v>
      </c>
      <c r="J1050" s="8">
        <v>53202.257999999994</v>
      </c>
      <c r="K1050" s="16">
        <v>-3.1826861871420142E-4</v>
      </c>
      <c r="O1050" s="7">
        <v>220789.3707</v>
      </c>
      <c r="P1050" s="8">
        <v>220789.3707</v>
      </c>
      <c r="Q1050" s="16">
        <v>4.5228051410015624E-3</v>
      </c>
      <c r="R1050" s="40"/>
      <c r="S1050" s="16"/>
      <c r="T1050" s="10">
        <v>32.700000000000003</v>
      </c>
      <c r="U1050" s="16">
        <v>0</v>
      </c>
      <c r="V1050" s="7"/>
      <c r="W1050" s="7"/>
      <c r="X1050" s="10">
        <v>4.1500000000000004</v>
      </c>
      <c r="AA1050" s="7">
        <v>729968.4</v>
      </c>
      <c r="AD1050" s="7">
        <v>56</v>
      </c>
      <c r="AE1050" s="7">
        <v>3207</v>
      </c>
      <c r="AF1050" s="7">
        <v>66</v>
      </c>
      <c r="AG1050" s="8">
        <v>3141</v>
      </c>
      <c r="AH1050" s="16">
        <v>-3.1826861871420142E-4</v>
      </c>
      <c r="AI1050" s="7">
        <v>3030</v>
      </c>
      <c r="AJ1050" s="7">
        <v>111</v>
      </c>
      <c r="AK1050" s="12">
        <v>0.9448082319925164</v>
      </c>
      <c r="AL1050" s="12">
        <v>0.95</v>
      </c>
      <c r="AN1050" s="12">
        <v>0.96466093600764091</v>
      </c>
      <c r="AO1050" s="12">
        <v>0.97942001870907391</v>
      </c>
      <c r="AP1050" s="12">
        <v>-3.6276591268876723E-3</v>
      </c>
      <c r="AQ1050" s="8">
        <v>298863.97980765096</v>
      </c>
      <c r="AR1050" s="16">
        <v>-9.4609069236539778E-4</v>
      </c>
      <c r="AS1050" s="7">
        <v>11320.605295744353</v>
      </c>
      <c r="AT1050" s="7">
        <v>95.149309075979289</v>
      </c>
      <c r="AU1050" s="7">
        <v>22.927544355657659</v>
      </c>
      <c r="AV1050" s="7">
        <v>176</v>
      </c>
      <c r="AW1050" s="16">
        <v>0.1302701383844185</v>
      </c>
      <c r="AX1050" s="16">
        <v>-5.4442724499415007E-3</v>
      </c>
      <c r="AY1050" s="7">
        <v>4184095.7173071136</v>
      </c>
      <c r="AZ1050" s="10">
        <v>14</v>
      </c>
      <c r="BA1050" s="16">
        <v>0</v>
      </c>
      <c r="BB1050" s="7">
        <v>349352.41471366253</v>
      </c>
      <c r="BC1050" s="16">
        <v>2.2957165885391429E-3</v>
      </c>
      <c r="BD1050" s="13"/>
      <c r="BE1050" s="13"/>
      <c r="BG1050" s="44"/>
      <c r="BH1050" s="43">
        <v>26.400000000000002</v>
      </c>
      <c r="BI1050" s="2">
        <v>16.937999999999999</v>
      </c>
      <c r="BJ1050" s="2" t="s">
        <v>74</v>
      </c>
    </row>
    <row r="1051" spans="1:62" x14ac:dyDescent="0.2">
      <c r="A1051" s="2">
        <v>2009</v>
      </c>
      <c r="B1051" s="4" t="s">
        <v>9</v>
      </c>
      <c r="C1051" s="4" t="s">
        <v>226</v>
      </c>
      <c r="D1051" s="4" t="s">
        <v>227</v>
      </c>
      <c r="E1051" s="52" t="s">
        <v>239</v>
      </c>
      <c r="F1051" s="4" t="s">
        <v>115</v>
      </c>
      <c r="I1051" s="7">
        <v>48883.067999999999</v>
      </c>
      <c r="J1051" s="8">
        <v>48883.067999999999</v>
      </c>
      <c r="K1051" s="16">
        <v>-2.0366598778004064E-2</v>
      </c>
      <c r="O1051" s="7">
        <v>201887.07084</v>
      </c>
      <c r="P1051" s="8">
        <v>201887.07084</v>
      </c>
      <c r="Q1051" s="16">
        <v>-2.9763561859270093E-2</v>
      </c>
      <c r="R1051" s="40"/>
      <c r="S1051" s="16"/>
      <c r="T1051" s="10">
        <v>32.700000000000003</v>
      </c>
      <c r="U1051" s="16">
        <v>0</v>
      </c>
      <c r="V1051" s="7"/>
      <c r="W1051" s="7"/>
      <c r="X1051" s="10">
        <v>4.13</v>
      </c>
      <c r="AA1051" s="7">
        <v>667474.07999999996</v>
      </c>
      <c r="AD1051" s="7">
        <v>56</v>
      </c>
      <c r="AE1051" s="7">
        <v>2920</v>
      </c>
      <c r="AF1051" s="7">
        <v>34</v>
      </c>
      <c r="AG1051" s="8">
        <v>2886</v>
      </c>
      <c r="AH1051" s="16">
        <v>-2.0366598778004064E-2</v>
      </c>
      <c r="AI1051" s="7">
        <v>2785</v>
      </c>
      <c r="AJ1051" s="7">
        <v>101</v>
      </c>
      <c r="AK1051" s="12">
        <v>0.95376712328767121</v>
      </c>
      <c r="AL1051" s="12">
        <v>0.95</v>
      </c>
      <c r="AM1051" s="12">
        <v>0.95376712328767099</v>
      </c>
      <c r="AN1051" s="12">
        <v>0.96500346500346501</v>
      </c>
      <c r="AO1051" s="12">
        <v>0.98835616438356166</v>
      </c>
      <c r="AP1051" s="12">
        <v>-6.6735821452802435E-3</v>
      </c>
      <c r="AQ1051" s="8">
        <v>304892.65314782248</v>
      </c>
      <c r="AR1051" s="16">
        <v>5.7531418519984001E-2</v>
      </c>
      <c r="AS1051" s="7">
        <v>12536.704487986122</v>
      </c>
      <c r="AT1051" s="7">
        <v>105.64540996113045</v>
      </c>
      <c r="AU1051" s="7">
        <v>25.580002411895993</v>
      </c>
      <c r="AV1051" s="7">
        <v>176</v>
      </c>
      <c r="AW1051" s="16">
        <v>0.1453409227948636</v>
      </c>
      <c r="AX1051" s="16">
        <v>8.997289418086396E-2</v>
      </c>
      <c r="AY1051" s="7">
        <v>4268497.1440695152</v>
      </c>
      <c r="AZ1051" s="10">
        <v>14</v>
      </c>
      <c r="BA1051" s="16">
        <v>0</v>
      </c>
      <c r="BB1051" s="7">
        <v>353415.46375729493</v>
      </c>
      <c r="BC1051" s="16">
        <v>-4.9727125060560817E-2</v>
      </c>
      <c r="BD1051" s="13"/>
      <c r="BE1051" s="13"/>
      <c r="BG1051" s="44"/>
      <c r="BH1051" s="43">
        <v>24.32</v>
      </c>
      <c r="BI1051" s="2">
        <v>16.937999999999999</v>
      </c>
    </row>
    <row r="1052" spans="1:62" x14ac:dyDescent="0.2">
      <c r="A1052" s="2">
        <v>2009</v>
      </c>
      <c r="B1052" s="4" t="s">
        <v>10</v>
      </c>
      <c r="C1052" s="4" t="s">
        <v>226</v>
      </c>
      <c r="D1052" s="4" t="s">
        <v>227</v>
      </c>
      <c r="E1052" s="52" t="s">
        <v>239</v>
      </c>
      <c r="F1052" s="4" t="s">
        <v>115</v>
      </c>
      <c r="I1052" s="7">
        <v>53405.513999999996</v>
      </c>
      <c r="J1052" s="8">
        <v>53405.513999999996</v>
      </c>
      <c r="K1052" s="16">
        <v>1.1225144323284253E-2</v>
      </c>
      <c r="O1052" s="7">
        <v>223769.10365999999</v>
      </c>
      <c r="P1052" s="8">
        <v>223769.10365999999</v>
      </c>
      <c r="Q1052" s="16">
        <v>2.0971892702303707E-2</v>
      </c>
      <c r="R1052" s="40"/>
      <c r="S1052" s="16"/>
      <c r="T1052" s="10">
        <v>32.700000000000003</v>
      </c>
      <c r="U1052" s="16">
        <v>0</v>
      </c>
      <c r="V1052" s="7"/>
      <c r="W1052" s="7"/>
      <c r="X1052" s="10">
        <v>4.1900000000000004</v>
      </c>
      <c r="AA1052" s="7">
        <v>739819.92</v>
      </c>
      <c r="AD1052" s="7">
        <v>56</v>
      </c>
      <c r="AE1052" s="7">
        <v>3195</v>
      </c>
      <c r="AF1052" s="7">
        <v>42</v>
      </c>
      <c r="AG1052" s="8">
        <v>3153</v>
      </c>
      <c r="AH1052" s="16">
        <v>1.1225144323284253E-2</v>
      </c>
      <c r="AI1052" s="7">
        <v>2920</v>
      </c>
      <c r="AJ1052" s="7">
        <v>233</v>
      </c>
      <c r="AK1052" s="12">
        <v>0.91392801251956179</v>
      </c>
      <c r="AL1052" s="12">
        <v>0.95</v>
      </c>
      <c r="AN1052" s="12">
        <v>0.92610212496035527</v>
      </c>
      <c r="AO1052" s="12">
        <v>0.98685446009389677</v>
      </c>
      <c r="AP1052" s="12">
        <v>-4.0031108501865753E-2</v>
      </c>
      <c r="AQ1052" s="8">
        <v>355432.04868696933</v>
      </c>
      <c r="AR1052" s="16">
        <v>8.5401381172302893E-2</v>
      </c>
      <c r="AS1052" s="7">
        <v>13638.988821449322</v>
      </c>
      <c r="AT1052" s="7">
        <v>112.72821081096394</v>
      </c>
      <c r="AU1052" s="7">
        <v>26.904107592115498</v>
      </c>
      <c r="AV1052" s="7">
        <v>176</v>
      </c>
      <c r="AW1052" s="16">
        <v>0.15286424768247442</v>
      </c>
      <c r="AX1052" s="16">
        <v>6.3106035465352095E-2</v>
      </c>
      <c r="AY1052" s="7">
        <v>4976048.681617571</v>
      </c>
      <c r="AZ1052" s="10">
        <v>14</v>
      </c>
      <c r="BA1052" s="16">
        <v>0</v>
      </c>
      <c r="BB1052" s="7">
        <v>353849.13845900347</v>
      </c>
      <c r="BC1052" s="16">
        <v>-3.3311099718205776E-2</v>
      </c>
      <c r="BD1052" s="13"/>
      <c r="BE1052" s="13"/>
      <c r="BG1052" s="44"/>
      <c r="BH1052" s="43">
        <v>26.06</v>
      </c>
      <c r="BI1052" s="2">
        <v>16.937999999999999</v>
      </c>
    </row>
    <row r="1053" spans="1:62" x14ac:dyDescent="0.2">
      <c r="A1053" s="2">
        <v>2009</v>
      </c>
      <c r="B1053" s="4" t="s">
        <v>0</v>
      </c>
      <c r="C1053" s="4" t="s">
        <v>226</v>
      </c>
      <c r="D1053" s="4" t="s">
        <v>227</v>
      </c>
      <c r="E1053" s="52" t="s">
        <v>239</v>
      </c>
      <c r="F1053" s="4" t="s">
        <v>115</v>
      </c>
      <c r="I1053" s="7">
        <v>50915.627999999997</v>
      </c>
      <c r="J1053" s="8">
        <v>50915.627999999997</v>
      </c>
      <c r="K1053" s="16">
        <v>5.6875209100033519E-3</v>
      </c>
      <c r="O1053" s="7">
        <v>215882.26272</v>
      </c>
      <c r="P1053" s="8">
        <v>215882.26272</v>
      </c>
      <c r="Q1053" s="16">
        <v>2.7497611724919047E-2</v>
      </c>
      <c r="R1053" s="40"/>
      <c r="S1053" s="16"/>
      <c r="T1053" s="10">
        <v>32.700000000000003</v>
      </c>
      <c r="U1053" s="16">
        <v>0</v>
      </c>
      <c r="V1053" s="7"/>
      <c r="W1053" s="7"/>
      <c r="X1053" s="10">
        <v>4.24</v>
      </c>
      <c r="AA1053" s="7">
        <v>713744.64</v>
      </c>
      <c r="AD1053" s="7">
        <v>56</v>
      </c>
      <c r="AE1053" s="7">
        <v>3086</v>
      </c>
      <c r="AF1053" s="7">
        <v>80</v>
      </c>
      <c r="AG1053" s="8">
        <v>3006</v>
      </c>
      <c r="AH1053" s="16">
        <v>5.6875209100033519E-3</v>
      </c>
      <c r="AI1053" s="7">
        <v>2818</v>
      </c>
      <c r="AJ1053" s="7">
        <v>188</v>
      </c>
      <c r="AK1053" s="12">
        <v>0.91315618924173692</v>
      </c>
      <c r="AL1053" s="12">
        <v>0.95</v>
      </c>
      <c r="AN1053" s="12">
        <v>0.93745841650033268</v>
      </c>
      <c r="AO1053" s="12">
        <v>0.97407647440051848</v>
      </c>
      <c r="AP1053" s="12">
        <v>-1.8885431750877313E-2</v>
      </c>
      <c r="AQ1053" s="8">
        <v>335107.29879790545</v>
      </c>
      <c r="AR1053" s="16">
        <v>-8.6485406716665492E-2</v>
      </c>
      <c r="AS1053" s="7">
        <v>13372.198675095988</v>
      </c>
      <c r="AT1053" s="7">
        <v>111.47947398466582</v>
      </c>
      <c r="AU1053" s="7">
        <v>26.29232876996835</v>
      </c>
      <c r="AV1053" s="7">
        <v>176</v>
      </c>
      <c r="AW1053" s="16">
        <v>0.14938823164754744</v>
      </c>
      <c r="AX1053" s="16">
        <v>-0.11093263589219915</v>
      </c>
      <c r="AY1053" s="7">
        <v>4691502.1831706762</v>
      </c>
      <c r="AZ1053" s="10">
        <v>14</v>
      </c>
      <c r="BA1053" s="16">
        <v>0</v>
      </c>
      <c r="BB1053" s="7">
        <v>343405.01074432838</v>
      </c>
      <c r="BC1053" s="16">
        <v>5.4715278953012515E-2</v>
      </c>
      <c r="BD1053" s="13"/>
      <c r="BE1053" s="13"/>
      <c r="BG1053" s="44"/>
      <c r="BH1053" s="43">
        <v>25.06</v>
      </c>
      <c r="BI1053" s="2">
        <v>16.937999999999999</v>
      </c>
    </row>
    <row r="1054" spans="1:62" x14ac:dyDescent="0.2">
      <c r="A1054" s="2">
        <v>2009</v>
      </c>
      <c r="B1054" s="4" t="s">
        <v>1</v>
      </c>
      <c r="C1054" s="4" t="s">
        <v>226</v>
      </c>
      <c r="D1054" s="4" t="s">
        <v>227</v>
      </c>
      <c r="E1054" s="52" t="s">
        <v>239</v>
      </c>
      <c r="F1054" s="4" t="s">
        <v>115</v>
      </c>
      <c r="I1054" s="7">
        <v>53320.823999999993</v>
      </c>
      <c r="J1054" s="8">
        <v>53320.823999999993</v>
      </c>
      <c r="K1054" s="16">
        <v>6.7157019507515514E-3</v>
      </c>
      <c r="O1054" s="7">
        <v>222347.83607999998</v>
      </c>
      <c r="P1054" s="8">
        <v>222347.83607999998</v>
      </c>
      <c r="Q1054" s="16">
        <v>1.6465975093131746E-2</v>
      </c>
      <c r="R1054" s="40"/>
      <c r="S1054" s="16"/>
      <c r="T1054" s="10">
        <v>32.700000000000003</v>
      </c>
      <c r="U1054" s="16">
        <v>0</v>
      </c>
      <c r="V1054" s="7"/>
      <c r="W1054" s="7"/>
      <c r="X1054" s="10">
        <v>4.17</v>
      </c>
      <c r="AA1054" s="7">
        <v>735120.96</v>
      </c>
      <c r="AD1054" s="7">
        <v>56</v>
      </c>
      <c r="AE1054" s="7">
        <v>3162</v>
      </c>
      <c r="AF1054" s="7">
        <v>14</v>
      </c>
      <c r="AG1054" s="8">
        <v>3148</v>
      </c>
      <c r="AH1054" s="16">
        <v>6.7157019507515514E-3</v>
      </c>
      <c r="AI1054" s="7">
        <v>2918</v>
      </c>
      <c r="AJ1054" s="7">
        <v>230</v>
      </c>
      <c r="AK1054" s="12">
        <v>0.92283364958886782</v>
      </c>
      <c r="AL1054" s="12">
        <v>0.95</v>
      </c>
      <c r="AN1054" s="12">
        <v>0.92693773824650572</v>
      </c>
      <c r="AO1054" s="12">
        <v>0.99557242251739408</v>
      </c>
      <c r="AP1054" s="12">
        <v>-4.8412899705573387E-2</v>
      </c>
      <c r="AQ1054" s="8">
        <v>321631</v>
      </c>
      <c r="AR1054" s="16">
        <v>-0.12755084049227861</v>
      </c>
      <c r="AS1054" s="7">
        <v>12793.595863166269</v>
      </c>
      <c r="AT1054" s="7">
        <v>102.16994917407878</v>
      </c>
      <c r="AU1054" s="7">
        <v>24.501186852297071</v>
      </c>
      <c r="AV1054" s="7">
        <v>176</v>
      </c>
      <c r="AW1054" s="16">
        <v>0.13921128893350609</v>
      </c>
      <c r="AX1054" s="16">
        <v>-0.14168385279420193</v>
      </c>
      <c r="AY1054" s="7">
        <v>4502834</v>
      </c>
      <c r="AZ1054" s="10">
        <v>14</v>
      </c>
      <c r="BA1054" s="16">
        <v>0</v>
      </c>
      <c r="BB1054" s="7">
        <v>323394.37036459835</v>
      </c>
      <c r="BC1054" s="16">
        <v>6.7343776816693929E-2</v>
      </c>
      <c r="BD1054" s="13"/>
      <c r="BE1054" s="13"/>
      <c r="BG1054" s="44"/>
      <c r="BH1054" s="43">
        <v>25.14</v>
      </c>
      <c r="BI1054" s="2">
        <v>16.937999999999999</v>
      </c>
    </row>
    <row r="1055" spans="1:62" x14ac:dyDescent="0.2">
      <c r="A1055" s="2">
        <v>2009</v>
      </c>
      <c r="B1055" s="4" t="s">
        <v>2</v>
      </c>
      <c r="C1055" s="4" t="s">
        <v>226</v>
      </c>
      <c r="D1055" s="4" t="s">
        <v>227</v>
      </c>
      <c r="E1055" s="52" t="s">
        <v>239</v>
      </c>
      <c r="F1055" s="4" t="s">
        <v>115</v>
      </c>
      <c r="I1055" s="7">
        <v>51728.651999999995</v>
      </c>
      <c r="J1055" s="8">
        <v>51728.651999999995</v>
      </c>
      <c r="K1055" s="16">
        <v>6.5919578114699284E-3</v>
      </c>
      <c r="O1055" s="7">
        <v>218294.91143999997</v>
      </c>
      <c r="P1055" s="8">
        <v>218294.91143999997</v>
      </c>
      <c r="Q1055" s="16">
        <v>5.144011434762441E-2</v>
      </c>
      <c r="R1055" s="40"/>
      <c r="S1055" s="16"/>
      <c r="T1055" s="10">
        <v>32.700000000000003</v>
      </c>
      <c r="U1055" s="16">
        <v>0</v>
      </c>
      <c r="V1055" s="7"/>
      <c r="W1055" s="7"/>
      <c r="X1055" s="10">
        <v>4.22</v>
      </c>
      <c r="AA1055" s="7">
        <v>721721.27999999991</v>
      </c>
      <c r="AD1055" s="7">
        <v>56</v>
      </c>
      <c r="AE1055" s="7">
        <v>3112</v>
      </c>
      <c r="AF1055" s="7">
        <v>58</v>
      </c>
      <c r="AG1055" s="8">
        <v>3054</v>
      </c>
      <c r="AH1055" s="16">
        <v>6.5919578114699284E-3</v>
      </c>
      <c r="AI1055" s="7">
        <v>2817</v>
      </c>
      <c r="AJ1055" s="7">
        <v>237</v>
      </c>
      <c r="AK1055" s="12">
        <v>0.90520565552699228</v>
      </c>
      <c r="AL1055" s="12">
        <v>0.95</v>
      </c>
      <c r="AN1055" s="12">
        <v>0.92239685658153237</v>
      </c>
      <c r="AO1055" s="12">
        <v>0.98136246786632386</v>
      </c>
      <c r="AP1055" s="12">
        <v>-4.2902851276207521E-2</v>
      </c>
      <c r="AQ1055" s="8">
        <v>319371.74856671353</v>
      </c>
      <c r="AR1055" s="16">
        <v>-5.9010758495245952E-2</v>
      </c>
      <c r="AS1055" s="7">
        <v>12292.984933283815</v>
      </c>
      <c r="AT1055" s="7">
        <v>104.57490129885839</v>
      </c>
      <c r="AU1055" s="7">
        <v>24.780782298307678</v>
      </c>
      <c r="AV1055" s="7">
        <v>176</v>
      </c>
      <c r="AW1055" s="16">
        <v>0.14079989942220272</v>
      </c>
      <c r="AX1055" s="16">
        <v>-0.10504723125520155</v>
      </c>
      <c r="AY1055" s="7">
        <v>4471204.4799339892</v>
      </c>
      <c r="AZ1055" s="10">
        <v>14</v>
      </c>
      <c r="BA1055" s="16">
        <v>0</v>
      </c>
      <c r="BB1055" s="7">
        <v>321862.14329474402</v>
      </c>
      <c r="BC1055" s="16">
        <v>4.9551722062274005E-2</v>
      </c>
      <c r="BD1055" s="13"/>
      <c r="BE1055" s="13"/>
      <c r="BG1055" s="44"/>
      <c r="BH1055" s="43">
        <v>25.98</v>
      </c>
      <c r="BI1055" s="2">
        <v>16.937999999999999</v>
      </c>
    </row>
    <row r="1056" spans="1:62" x14ac:dyDescent="0.2">
      <c r="A1056" s="2">
        <v>2009</v>
      </c>
      <c r="B1056" s="4" t="s">
        <v>3</v>
      </c>
      <c r="C1056" s="4" t="s">
        <v>226</v>
      </c>
      <c r="D1056" s="4" t="s">
        <v>227</v>
      </c>
      <c r="E1056" s="52" t="s">
        <v>239</v>
      </c>
      <c r="F1056" s="4" t="s">
        <v>115</v>
      </c>
      <c r="I1056" s="7">
        <v>52592.49</v>
      </c>
      <c r="J1056" s="8">
        <v>52592.49</v>
      </c>
      <c r="K1056" s="16">
        <v>-2.0195645313979105E-2</v>
      </c>
      <c r="O1056" s="7">
        <v>217732.90859999997</v>
      </c>
      <c r="P1056" s="8">
        <v>217732.90859999997</v>
      </c>
      <c r="Q1056" s="16">
        <v>-2.7244597505964974E-2</v>
      </c>
      <c r="R1056" s="40"/>
      <c r="S1056" s="16"/>
      <c r="T1056" s="10">
        <v>32.700000000000003</v>
      </c>
      <c r="U1056" s="16">
        <v>0</v>
      </c>
      <c r="V1056" s="7"/>
      <c r="W1056" s="7"/>
      <c r="X1056" s="10">
        <v>4.1399999999999997</v>
      </c>
      <c r="AA1056" s="7">
        <v>719863.2</v>
      </c>
      <c r="AD1056" s="7">
        <v>56</v>
      </c>
      <c r="AE1056" s="7">
        <v>3214</v>
      </c>
      <c r="AF1056" s="7">
        <v>109</v>
      </c>
      <c r="AG1056" s="8">
        <v>3105</v>
      </c>
      <c r="AH1056" s="16">
        <v>-2.0195645313979216E-2</v>
      </c>
      <c r="AI1056" s="7">
        <v>2869</v>
      </c>
      <c r="AJ1056" s="7">
        <v>236</v>
      </c>
      <c r="AK1056" s="12">
        <v>0.89265712507778472</v>
      </c>
      <c r="AL1056" s="12">
        <v>0.95</v>
      </c>
      <c r="AN1056" s="12">
        <v>0.92399355877616751</v>
      </c>
      <c r="AO1056" s="12">
        <v>0.96608587429993775</v>
      </c>
      <c r="AP1056" s="12">
        <v>-3.3937450425049587E-2</v>
      </c>
      <c r="AQ1056" s="8">
        <v>262669.26757257024</v>
      </c>
      <c r="AR1056" s="16">
        <v>-0.28266347444358197</v>
      </c>
      <c r="AS1056" s="7">
        <v>9841.4862335170565</v>
      </c>
      <c r="AT1056" s="7">
        <v>84.595577318058048</v>
      </c>
      <c r="AU1056" s="7">
        <v>20.433714328033346</v>
      </c>
      <c r="AV1056" s="7">
        <v>176</v>
      </c>
      <c r="AW1056" s="16">
        <v>0.11610064959109856</v>
      </c>
      <c r="AX1056" s="16">
        <v>-0.26257256066915891</v>
      </c>
      <c r="AY1056" s="7">
        <v>3677369.7460159836</v>
      </c>
      <c r="AZ1056" s="10">
        <v>14</v>
      </c>
      <c r="BA1056" s="16">
        <v>0</v>
      </c>
      <c r="BB1056" s="7">
        <v>256413.99430864525</v>
      </c>
      <c r="BC1056" s="16">
        <v>0.12385340622927864</v>
      </c>
      <c r="BD1056" s="13"/>
      <c r="BE1056" s="13"/>
      <c r="BG1056" s="44"/>
      <c r="BH1056" s="43">
        <v>26.69</v>
      </c>
      <c r="BI1056" s="2">
        <v>16.937999999999999</v>
      </c>
    </row>
    <row r="1057" spans="1:61" x14ac:dyDescent="0.2">
      <c r="A1057" s="2">
        <v>2009</v>
      </c>
      <c r="B1057" s="4" t="s">
        <v>4</v>
      </c>
      <c r="C1057" s="4" t="s">
        <v>226</v>
      </c>
      <c r="D1057" s="4" t="s">
        <v>227</v>
      </c>
      <c r="E1057" s="52" t="s">
        <v>239</v>
      </c>
      <c r="F1057" s="4" t="s">
        <v>115</v>
      </c>
      <c r="I1057" s="7">
        <v>52321.481999999996</v>
      </c>
      <c r="J1057" s="8">
        <v>52321.481999999996</v>
      </c>
      <c r="K1057" s="16">
        <v>-2.215891104779999E-2</v>
      </c>
      <c r="O1057" s="7">
        <v>217134.15030000001</v>
      </c>
      <c r="P1057" s="8">
        <v>217134.15030000001</v>
      </c>
      <c r="Q1057" s="16">
        <v>-1.0234019719114418E-2</v>
      </c>
      <c r="R1057" s="40"/>
      <c r="S1057" s="16"/>
      <c r="T1057" s="10">
        <v>32.700000000000003</v>
      </c>
      <c r="U1057" s="16">
        <v>0</v>
      </c>
      <c r="V1057" s="7"/>
      <c r="W1057" s="7"/>
      <c r="X1057" s="10">
        <v>4.1500000000000004</v>
      </c>
      <c r="AA1057" s="7">
        <v>717883.60000000009</v>
      </c>
      <c r="AD1057" s="7">
        <v>56</v>
      </c>
      <c r="AE1057" s="7">
        <v>3188</v>
      </c>
      <c r="AF1057" s="7">
        <v>99</v>
      </c>
      <c r="AG1057" s="8">
        <v>3089</v>
      </c>
      <c r="AH1057" s="16">
        <v>-2.215891104779999E-2</v>
      </c>
      <c r="AI1057" s="7">
        <v>2779</v>
      </c>
      <c r="AJ1057" s="7">
        <v>310</v>
      </c>
      <c r="AK1057" s="12">
        <v>0.87170639899623592</v>
      </c>
      <c r="AL1057" s="12">
        <v>0.95</v>
      </c>
      <c r="AN1057" s="12">
        <v>0.89964389770152153</v>
      </c>
      <c r="AO1057" s="12">
        <v>0.96894604767879544</v>
      </c>
      <c r="AP1057" s="12">
        <v>-7.787959998731131E-2</v>
      </c>
      <c r="AQ1057" s="8">
        <v>303346.48798773217</v>
      </c>
      <c r="AR1057" s="16">
        <v>-0.14176784035850942</v>
      </c>
      <c r="AS1057" s="7">
        <v>11771.303375542575</v>
      </c>
      <c r="AT1057" s="7">
        <v>98.202165098003292</v>
      </c>
      <c r="AU1057" s="7">
        <v>23.663172312771877</v>
      </c>
      <c r="AV1057" s="7">
        <v>176</v>
      </c>
      <c r="AW1057" s="16">
        <v>0.13444984268620386</v>
      </c>
      <c r="AX1057" s="16">
        <v>-0.13289385901308404</v>
      </c>
      <c r="AY1057" s="7">
        <v>4246850.8318282505</v>
      </c>
      <c r="AZ1057" s="10">
        <v>14</v>
      </c>
      <c r="BA1057" s="16">
        <v>0</v>
      </c>
      <c r="BB1057" s="7">
        <v>288951.05999808019</v>
      </c>
      <c r="BC1057" s="16">
        <v>5.4227187298250892E-2</v>
      </c>
      <c r="BD1057" s="13"/>
      <c r="BE1057" s="13"/>
      <c r="BG1057" s="44"/>
      <c r="BH1057" s="43">
        <v>25.77</v>
      </c>
      <c r="BI1057" s="2">
        <v>16.937999999999999</v>
      </c>
    </row>
    <row r="1058" spans="1:61" x14ac:dyDescent="0.2">
      <c r="A1058" s="2">
        <v>2009</v>
      </c>
      <c r="B1058" s="4" t="s">
        <v>11</v>
      </c>
      <c r="C1058" s="4" t="s">
        <v>226</v>
      </c>
      <c r="D1058" s="4" t="s">
        <v>227</v>
      </c>
      <c r="E1058" s="52" t="s">
        <v>239</v>
      </c>
      <c r="F1058" s="4" t="s">
        <v>115</v>
      </c>
      <c r="I1058" s="7">
        <v>52575.551999999996</v>
      </c>
      <c r="J1058" s="8">
        <v>52575.551999999996</v>
      </c>
      <c r="K1058" s="16">
        <v>1.8372703412073532E-2</v>
      </c>
      <c r="O1058" s="7">
        <v>221343.07392</v>
      </c>
      <c r="P1058" s="8">
        <v>221343.07392</v>
      </c>
      <c r="Q1058" s="16">
        <v>2.8141266514347452E-2</v>
      </c>
      <c r="R1058" s="40"/>
      <c r="S1058" s="16"/>
      <c r="T1058" s="10">
        <v>32.700000000000003</v>
      </c>
      <c r="U1058" s="16">
        <v>0</v>
      </c>
      <c r="V1058" s="7"/>
      <c r="W1058" s="7"/>
      <c r="X1058" s="10">
        <v>4.21</v>
      </c>
      <c r="AA1058" s="7">
        <v>731799.04000000004</v>
      </c>
      <c r="AD1058" s="7">
        <v>56</v>
      </c>
      <c r="AE1058" s="7">
        <v>3138</v>
      </c>
      <c r="AF1058" s="7">
        <v>34</v>
      </c>
      <c r="AG1058" s="8">
        <v>3104</v>
      </c>
      <c r="AH1058" s="16">
        <v>1.8372703412073532E-2</v>
      </c>
      <c r="AI1058" s="7">
        <v>2821</v>
      </c>
      <c r="AJ1058" s="7">
        <v>283</v>
      </c>
      <c r="AK1058" s="12">
        <v>0.8989802421924793</v>
      </c>
      <c r="AL1058" s="12">
        <v>0.95</v>
      </c>
      <c r="AN1058" s="12">
        <v>0.90882731958762886</v>
      </c>
      <c r="AO1058" s="12">
        <v>0.9891650732950924</v>
      </c>
      <c r="AP1058" s="12">
        <v>-5.0683457812511046E-2</v>
      </c>
      <c r="AQ1058" s="8">
        <v>342603.72825225594</v>
      </c>
      <c r="AR1058" s="16">
        <v>-6.4329249685957213E-2</v>
      </c>
      <c r="AS1058" s="7">
        <v>13016.858976149542</v>
      </c>
      <c r="AT1058" s="7">
        <v>110.37491245240204</v>
      </c>
      <c r="AU1058" s="7">
        <v>26.217318872304524</v>
      </c>
      <c r="AV1058" s="7">
        <v>176</v>
      </c>
      <c r="AW1058" s="16">
        <v>0.1489620390471848</v>
      </c>
      <c r="AX1058" s="16">
        <v>-8.9939504630334066E-2</v>
      </c>
      <c r="AY1058" s="7">
        <v>4796452.1955315834</v>
      </c>
      <c r="AZ1058" s="10">
        <v>14</v>
      </c>
      <c r="BA1058" s="16">
        <v>0</v>
      </c>
      <c r="BB1058" s="7">
        <v>318810.18867931567</v>
      </c>
      <c r="BC1058" s="16">
        <v>4.3575947216330631E-2</v>
      </c>
      <c r="BD1058" s="13"/>
      <c r="BE1058" s="13"/>
      <c r="BG1058" s="44"/>
      <c r="BH1058" s="43">
        <v>26.32</v>
      </c>
      <c r="BI1058" s="2">
        <v>16.937999999999999</v>
      </c>
    </row>
    <row r="1059" spans="1:61" x14ac:dyDescent="0.2">
      <c r="A1059" s="2">
        <v>2009</v>
      </c>
      <c r="B1059" s="4" t="s">
        <v>5</v>
      </c>
      <c r="C1059" s="4" t="s">
        <v>226</v>
      </c>
      <c r="D1059" s="4" t="s">
        <v>227</v>
      </c>
      <c r="E1059" s="52" t="s">
        <v>239</v>
      </c>
      <c r="F1059" s="4" t="s">
        <v>115</v>
      </c>
      <c r="I1059" s="7">
        <v>53795.087999999996</v>
      </c>
      <c r="J1059" s="8">
        <v>53795.087999999996</v>
      </c>
      <c r="K1059" s="16">
        <v>-3.147623544224043E-4</v>
      </c>
      <c r="O1059" s="7">
        <v>225401.41872000002</v>
      </c>
      <c r="P1059" s="8">
        <v>225401.41872000002</v>
      </c>
      <c r="Q1059" s="16">
        <v>1.66701810036336E-2</v>
      </c>
      <c r="R1059" s="40"/>
      <c r="S1059" s="16"/>
      <c r="T1059" s="10">
        <v>32.700000000000003</v>
      </c>
      <c r="U1059" s="16">
        <v>0</v>
      </c>
      <c r="V1059" s="7"/>
      <c r="W1059" s="7"/>
      <c r="X1059" s="10">
        <v>4.1900000000000004</v>
      </c>
      <c r="AA1059" s="7">
        <v>745216.64</v>
      </c>
      <c r="AD1059" s="7">
        <v>56</v>
      </c>
      <c r="AE1059" s="7">
        <v>3214</v>
      </c>
      <c r="AF1059" s="7">
        <v>38</v>
      </c>
      <c r="AG1059" s="8">
        <v>3176</v>
      </c>
      <c r="AH1059" s="16">
        <v>-3.147623544224043E-4</v>
      </c>
      <c r="AI1059" s="7">
        <v>2897</v>
      </c>
      <c r="AJ1059" s="7">
        <v>279</v>
      </c>
      <c r="AK1059" s="12">
        <v>0.9013690105787181</v>
      </c>
      <c r="AL1059" s="12">
        <v>0.95</v>
      </c>
      <c r="AN1059" s="12">
        <v>0.9121536523929471</v>
      </c>
      <c r="AO1059" s="12">
        <v>0.98817672682016178</v>
      </c>
      <c r="AP1059" s="12">
        <v>-4.767921339060377E-2</v>
      </c>
      <c r="AQ1059" s="8">
        <v>360809.50241902156</v>
      </c>
      <c r="AR1059" s="16">
        <v>-5.452207868899217E-2</v>
      </c>
      <c r="AS1059" s="7">
        <v>13667.026606781119</v>
      </c>
      <c r="AT1059" s="7">
        <v>113.60500705888589</v>
      </c>
      <c r="AU1059" s="7">
        <v>27.113366839829567</v>
      </c>
      <c r="AV1059" s="7">
        <v>176</v>
      </c>
      <c r="AW1059" s="16">
        <v>0.15405322068084981</v>
      </c>
      <c r="AX1059" s="16">
        <v>-7.0024931411233338E-2</v>
      </c>
      <c r="AY1059" s="7">
        <v>5051333.0338663021</v>
      </c>
      <c r="AZ1059" s="10">
        <v>14</v>
      </c>
      <c r="BA1059" s="16">
        <v>0</v>
      </c>
      <c r="BB1059" s="7">
        <v>331373.92612499296</v>
      </c>
      <c r="BC1059" s="16">
        <v>3.0181591895671808E-2</v>
      </c>
      <c r="BD1059" s="13"/>
      <c r="BE1059" s="13"/>
      <c r="BG1059" s="44"/>
      <c r="BH1059" s="43">
        <v>26.400000000000002</v>
      </c>
      <c r="BI1059" s="2">
        <v>16.937999999999999</v>
      </c>
    </row>
    <row r="1060" spans="1:61" x14ac:dyDescent="0.2">
      <c r="A1060" s="2">
        <v>2009</v>
      </c>
      <c r="B1060" s="4" t="s">
        <v>6</v>
      </c>
      <c r="C1060" s="4" t="s">
        <v>226</v>
      </c>
      <c r="D1060" s="4" t="s">
        <v>227</v>
      </c>
      <c r="E1060" s="52" t="s">
        <v>239</v>
      </c>
      <c r="F1060" s="4" t="s">
        <v>115</v>
      </c>
      <c r="I1060" s="7">
        <v>51220.511999999995</v>
      </c>
      <c r="J1060" s="8">
        <v>51220.511999999995</v>
      </c>
      <c r="K1060" s="16">
        <v>-9.4988535866361579E-3</v>
      </c>
      <c r="O1060" s="7">
        <v>217687.17599999998</v>
      </c>
      <c r="P1060" s="8">
        <v>217687.17599999998</v>
      </c>
      <c r="Q1060" s="16">
        <v>3.4307093920588727E-2</v>
      </c>
      <c r="R1060" s="40"/>
      <c r="S1060" s="16"/>
      <c r="T1060" s="10">
        <v>32.700000000000003</v>
      </c>
      <c r="U1060" s="16">
        <v>0</v>
      </c>
      <c r="V1060" s="7"/>
      <c r="W1060" s="7"/>
      <c r="X1060" s="10">
        <v>4.25</v>
      </c>
      <c r="AA1060" s="7">
        <v>719712</v>
      </c>
      <c r="AD1060" s="7">
        <v>56</v>
      </c>
      <c r="AE1060" s="7">
        <v>3112</v>
      </c>
      <c r="AF1060" s="7">
        <v>88</v>
      </c>
      <c r="AG1060" s="8">
        <v>3024</v>
      </c>
      <c r="AH1060" s="16">
        <v>-9.4988535866360468E-3</v>
      </c>
      <c r="AI1060" s="7">
        <v>2775</v>
      </c>
      <c r="AJ1060" s="7">
        <v>249</v>
      </c>
      <c r="AK1060" s="12">
        <v>0.89170951156812339</v>
      </c>
      <c r="AL1060" s="12">
        <v>0.95</v>
      </c>
      <c r="AN1060" s="12">
        <v>0.91765873015873012</v>
      </c>
      <c r="AO1060" s="12">
        <v>0.97172236503856046</v>
      </c>
      <c r="AP1060" s="12">
        <v>-4.9656681419741111E-2</v>
      </c>
      <c r="AQ1060" s="8">
        <v>358336</v>
      </c>
      <c r="AR1060" s="16">
        <v>-3.9084392790773137E-2</v>
      </c>
      <c r="AS1060" s="7">
        <v>13948.462436745815</v>
      </c>
      <c r="AT1060" s="7">
        <v>118.49735449735449</v>
      </c>
      <c r="AU1060" s="7">
        <v>27.881730469965763</v>
      </c>
      <c r="AV1060" s="7">
        <v>176</v>
      </c>
      <c r="AW1060" s="16">
        <v>0.15841892312480546</v>
      </c>
      <c r="AX1060" s="16">
        <v>-7.0957152999084894E-2</v>
      </c>
      <c r="AY1060" s="7">
        <v>5016704</v>
      </c>
      <c r="AZ1060" s="10">
        <v>14</v>
      </c>
      <c r="BA1060" s="16">
        <v>0</v>
      </c>
      <c r="BB1060" s="7">
        <v>334550.04197632964</v>
      </c>
      <c r="BC1060" s="16">
        <v>2.8613137640241128E-2</v>
      </c>
      <c r="BD1060" s="13"/>
      <c r="BE1060" s="13"/>
      <c r="BG1060" s="44"/>
      <c r="BH1060" s="43">
        <v>25.69</v>
      </c>
      <c r="BI1060" s="2">
        <v>16.937999999999999</v>
      </c>
    </row>
    <row r="1061" spans="1:61" x14ac:dyDescent="0.2">
      <c r="A1061" s="2">
        <v>2009</v>
      </c>
      <c r="B1061" s="4" t="s">
        <v>7</v>
      </c>
      <c r="C1061" s="4" t="s">
        <v>226</v>
      </c>
      <c r="D1061" s="4" t="s">
        <v>227</v>
      </c>
      <c r="E1061" s="52" t="s">
        <v>239</v>
      </c>
      <c r="F1061" s="4" t="s">
        <v>115</v>
      </c>
      <c r="I1061" s="7">
        <v>52372.295999999995</v>
      </c>
      <c r="J1061" s="8">
        <v>52372.295999999995</v>
      </c>
      <c r="K1061" s="16">
        <v>-8.9743589743590535E-3</v>
      </c>
      <c r="O1061" s="7">
        <v>219963.64319999999</v>
      </c>
      <c r="P1061" s="8">
        <v>219963.64319999999</v>
      </c>
      <c r="Q1061" s="16">
        <v>2.9657089898051936E-3</v>
      </c>
      <c r="R1061" s="40"/>
      <c r="S1061" s="16"/>
      <c r="T1061" s="10">
        <v>32.700000000000003</v>
      </c>
      <c r="U1061" s="16">
        <v>0</v>
      </c>
      <c r="V1061" s="7"/>
      <c r="W1061" s="7"/>
      <c r="X1061" s="10">
        <v>4.2</v>
      </c>
      <c r="AA1061" s="7">
        <v>727238.4</v>
      </c>
      <c r="AD1061" s="7">
        <v>56</v>
      </c>
      <c r="AE1061" s="7">
        <v>3195</v>
      </c>
      <c r="AF1061" s="7">
        <v>103</v>
      </c>
      <c r="AG1061" s="8">
        <v>3092</v>
      </c>
      <c r="AH1061" s="16">
        <v>-8.9743589743589425E-3</v>
      </c>
      <c r="AI1061" s="7">
        <v>2723</v>
      </c>
      <c r="AJ1061" s="7">
        <v>369</v>
      </c>
      <c r="AK1061" s="12">
        <v>0.85226917057902973</v>
      </c>
      <c r="AL1061" s="12">
        <v>0.95</v>
      </c>
      <c r="AN1061" s="12">
        <v>0.88065976714100902</v>
      </c>
      <c r="AO1061" s="12">
        <v>0.96776212832550856</v>
      </c>
      <c r="AP1061" s="12">
        <v>-8.5333397643159725E-2</v>
      </c>
      <c r="AQ1061" s="8">
        <v>319531</v>
      </c>
      <c r="AR1061" s="16">
        <v>-9.9270702712612846E-2</v>
      </c>
      <c r="AS1061" s="7">
        <v>12540.463108320253</v>
      </c>
      <c r="AT1061" s="7">
        <v>103.34120310478654</v>
      </c>
      <c r="AU1061" s="7">
        <v>24.605048358282509</v>
      </c>
      <c r="AV1061" s="7">
        <v>176</v>
      </c>
      <c r="AW1061" s="16">
        <v>0.13980141112660516</v>
      </c>
      <c r="AX1061" s="16">
        <v>-0.1019341048114113</v>
      </c>
      <c r="AY1061" s="7">
        <v>4473434</v>
      </c>
      <c r="AZ1061" s="10">
        <v>14</v>
      </c>
      <c r="BA1061" s="16">
        <v>0</v>
      </c>
      <c r="BB1061" s="7">
        <v>317649.78386964562</v>
      </c>
      <c r="BC1061" s="16">
        <v>4.0638840846517886E-2</v>
      </c>
      <c r="BD1061" s="13"/>
      <c r="BE1061" s="13"/>
      <c r="BG1061" s="44"/>
      <c r="BH1061" s="43">
        <v>25.479999999999997</v>
      </c>
      <c r="BI1061" s="2">
        <v>16.937999999999999</v>
      </c>
    </row>
    <row r="1062" spans="1:61" x14ac:dyDescent="0.2">
      <c r="A1062" s="2">
        <v>2010</v>
      </c>
      <c r="B1062" s="4" t="s">
        <v>8</v>
      </c>
      <c r="C1062" s="4" t="s">
        <v>226</v>
      </c>
      <c r="D1062" s="4" t="s">
        <v>227</v>
      </c>
      <c r="E1062" s="52" t="s">
        <v>239</v>
      </c>
      <c r="F1062" s="4" t="s">
        <v>115</v>
      </c>
      <c r="I1062" s="7">
        <v>53185.32</v>
      </c>
      <c r="J1062" s="8">
        <v>53185.32</v>
      </c>
      <c r="K1062" s="16">
        <v>-3.1836994587697287E-4</v>
      </c>
      <c r="O1062" s="7">
        <v>223378.34400000001</v>
      </c>
      <c r="P1062" s="8">
        <v>223378.34400000001</v>
      </c>
      <c r="Q1062" s="16">
        <v>1.1725987042726871E-2</v>
      </c>
      <c r="R1062" s="40"/>
      <c r="S1062" s="16"/>
      <c r="T1062" s="10">
        <v>32.700000000000003</v>
      </c>
      <c r="U1062" s="16">
        <v>0</v>
      </c>
      <c r="V1062" s="7"/>
      <c r="W1062" s="7"/>
      <c r="X1062" s="10">
        <v>4.2</v>
      </c>
      <c r="AA1062" s="7">
        <v>738528</v>
      </c>
      <c r="AD1062" s="7">
        <v>56</v>
      </c>
      <c r="AE1062" s="7">
        <v>3188</v>
      </c>
      <c r="AF1062" s="7">
        <v>48</v>
      </c>
      <c r="AG1062" s="8">
        <v>3140</v>
      </c>
      <c r="AH1062" s="16">
        <v>-3.1836994587708389E-4</v>
      </c>
      <c r="AI1062" s="7">
        <v>2836</v>
      </c>
      <c r="AJ1062" s="7">
        <v>304</v>
      </c>
      <c r="AK1062" s="12">
        <v>0.88958594730238394</v>
      </c>
      <c r="AL1062" s="12">
        <v>0.95</v>
      </c>
      <c r="AN1062" s="12">
        <v>0.9031847133757962</v>
      </c>
      <c r="AO1062" s="12">
        <v>0.98494353826850689</v>
      </c>
      <c r="AP1062" s="12">
        <v>-6.3728321876773686E-2</v>
      </c>
      <c r="AQ1062" s="8">
        <v>261313.27249845245</v>
      </c>
      <c r="AR1062" s="16">
        <v>-0.12564480782651077</v>
      </c>
      <c r="AS1062" s="7">
        <v>10140.212359272506</v>
      </c>
      <c r="AT1062" s="7">
        <v>83.220787419889319</v>
      </c>
      <c r="AU1062" s="7">
        <v>19.814473195211743</v>
      </c>
      <c r="AV1062" s="7">
        <v>176</v>
      </c>
      <c r="AW1062" s="16">
        <v>0.11258223406370309</v>
      </c>
      <c r="AX1062" s="16">
        <v>-0.1357786561070472</v>
      </c>
      <c r="AY1062" s="7">
        <v>3658385.8149783341</v>
      </c>
      <c r="AZ1062" s="10">
        <v>14</v>
      </c>
      <c r="BA1062" s="16">
        <v>0</v>
      </c>
      <c r="BB1062" s="7">
        <v>305458.09770323691</v>
      </c>
      <c r="BC1062" s="16">
        <v>6.145282187667081E-2</v>
      </c>
      <c r="BD1062" s="13"/>
      <c r="BE1062" s="13"/>
      <c r="BG1062" s="44"/>
      <c r="BH1062" s="43">
        <v>25.77</v>
      </c>
      <c r="BI1062" s="2">
        <v>16.937999999999999</v>
      </c>
    </row>
    <row r="1063" spans="1:61" x14ac:dyDescent="0.2">
      <c r="A1063" s="2">
        <v>2010</v>
      </c>
      <c r="B1063" s="4" t="s">
        <v>9</v>
      </c>
      <c r="C1063" s="4" t="s">
        <v>226</v>
      </c>
      <c r="D1063" s="4" t="s">
        <v>227</v>
      </c>
      <c r="E1063" s="52" t="s">
        <v>239</v>
      </c>
      <c r="F1063" s="4" t="s">
        <v>115</v>
      </c>
      <c r="I1063" s="7">
        <v>47832.911999999997</v>
      </c>
      <c r="J1063" s="8">
        <v>47832.911999999997</v>
      </c>
      <c r="K1063" s="16">
        <v>-2.1483021483021503E-2</v>
      </c>
      <c r="O1063" s="7">
        <v>204246.53423999998</v>
      </c>
      <c r="P1063" s="8">
        <v>204246.53423999998</v>
      </c>
      <c r="Q1063" s="16">
        <v>1.1687045585350608E-2</v>
      </c>
      <c r="R1063" s="40"/>
      <c r="S1063" s="16"/>
      <c r="T1063" s="10">
        <v>32.700000000000003</v>
      </c>
      <c r="U1063" s="16">
        <v>0</v>
      </c>
      <c r="V1063" s="7"/>
      <c r="W1063" s="7"/>
      <c r="X1063" s="10">
        <v>4.2699999999999996</v>
      </c>
      <c r="AA1063" s="7">
        <v>675274.87999999989</v>
      </c>
      <c r="AD1063" s="7">
        <v>56</v>
      </c>
      <c r="AE1063" s="7">
        <v>2920</v>
      </c>
      <c r="AF1063" s="7">
        <v>96</v>
      </c>
      <c r="AG1063" s="8">
        <v>2824</v>
      </c>
      <c r="AH1063" s="16">
        <v>-2.1483021483021503E-2</v>
      </c>
      <c r="AI1063" s="7">
        <v>2466</v>
      </c>
      <c r="AJ1063" s="7">
        <v>358</v>
      </c>
      <c r="AK1063" s="12">
        <v>0.84452054794520548</v>
      </c>
      <c r="AL1063" s="12">
        <v>0.95</v>
      </c>
      <c r="AN1063" s="12">
        <v>0.87322946175637395</v>
      </c>
      <c r="AO1063" s="12">
        <v>0.9671232876712329</v>
      </c>
      <c r="AP1063" s="12">
        <v>-9.5102252556949707E-2</v>
      </c>
      <c r="AQ1063" s="8">
        <v>275421.88049910869</v>
      </c>
      <c r="AR1063" s="16">
        <v>-9.6659504072816538E-2</v>
      </c>
      <c r="AS1063" s="7">
        <v>11324.912849469929</v>
      </c>
      <c r="AT1063" s="7">
        <v>97.528994511015824</v>
      </c>
      <c r="AU1063" s="7">
        <v>22.840513937006051</v>
      </c>
      <c r="AV1063" s="7">
        <v>176</v>
      </c>
      <c r="AW1063" s="16">
        <v>0.12977564736935257</v>
      </c>
      <c r="AX1063" s="16">
        <v>-0.10709492637170126</v>
      </c>
      <c r="AY1063" s="7">
        <v>3855906.3269875217</v>
      </c>
      <c r="AZ1063" s="10">
        <v>14</v>
      </c>
      <c r="BA1063" s="16">
        <v>0</v>
      </c>
      <c r="BB1063" s="7">
        <v>319254.50029885035</v>
      </c>
      <c r="BC1063" s="16">
        <v>3.9740633633551362E-2</v>
      </c>
      <c r="BD1063" s="13"/>
      <c r="BE1063" s="13"/>
      <c r="BG1063" s="44"/>
      <c r="BH1063" s="43">
        <v>24.32</v>
      </c>
      <c r="BI1063" s="2">
        <v>16.937999999999999</v>
      </c>
    </row>
    <row r="1064" spans="1:61" x14ac:dyDescent="0.2">
      <c r="A1064" s="2">
        <v>2010</v>
      </c>
      <c r="B1064" s="4" t="s">
        <v>10</v>
      </c>
      <c r="C1064" s="4" t="s">
        <v>226</v>
      </c>
      <c r="D1064" s="4" t="s">
        <v>227</v>
      </c>
      <c r="E1064" s="52" t="s">
        <v>239</v>
      </c>
      <c r="F1064" s="4" t="s">
        <v>115</v>
      </c>
      <c r="I1064" s="7">
        <v>53439.39</v>
      </c>
      <c r="J1064" s="8">
        <v>53439.39</v>
      </c>
      <c r="K1064" s="16">
        <v>6.3431652394552174E-4</v>
      </c>
      <c r="O1064" s="7">
        <v>224979.83189999999</v>
      </c>
      <c r="P1064" s="8">
        <v>224979.83189999999</v>
      </c>
      <c r="Q1064" s="16">
        <v>5.4106139775202955E-3</v>
      </c>
      <c r="R1064" s="40"/>
      <c r="S1064" s="16"/>
      <c r="T1064" s="10">
        <v>32.700000000000003</v>
      </c>
      <c r="U1064" s="16">
        <v>0</v>
      </c>
      <c r="V1064" s="7"/>
      <c r="W1064" s="7"/>
      <c r="X1064" s="10">
        <v>4.21</v>
      </c>
      <c r="AA1064" s="7">
        <v>743822.8</v>
      </c>
      <c r="AD1064" s="7">
        <v>56</v>
      </c>
      <c r="AE1064" s="7">
        <v>3221</v>
      </c>
      <c r="AF1064" s="7">
        <v>66</v>
      </c>
      <c r="AG1064" s="8">
        <v>3155</v>
      </c>
      <c r="AH1064" s="16">
        <v>6.3431652394552174E-4</v>
      </c>
      <c r="AI1064" s="7">
        <v>2870</v>
      </c>
      <c r="AJ1064" s="7">
        <v>285</v>
      </c>
      <c r="AK1064" s="12">
        <v>0.89102763117044392</v>
      </c>
      <c r="AL1064" s="12">
        <v>0.95</v>
      </c>
      <c r="AN1064" s="12">
        <v>0.90966719492868464</v>
      </c>
      <c r="AO1064" s="12">
        <v>0.97950946910897241</v>
      </c>
      <c r="AP1064" s="12">
        <v>-1.7746347393786777E-2</v>
      </c>
      <c r="AQ1064" s="8">
        <v>350455.55018606095</v>
      </c>
      <c r="AR1064" s="16">
        <v>-1.4001265556362941E-2</v>
      </c>
      <c r="AS1064" s="7">
        <v>13130.59386234773</v>
      </c>
      <c r="AT1064" s="7">
        <v>111.07941368813343</v>
      </c>
      <c r="AU1064" s="7">
        <v>26.384658833285851</v>
      </c>
      <c r="AV1064" s="7">
        <v>176</v>
      </c>
      <c r="AW1064" s="16">
        <v>0.14991283428003324</v>
      </c>
      <c r="AX1064" s="16">
        <v>-1.9307414566758441E-2</v>
      </c>
      <c r="AY1064" s="7">
        <v>4906377.7026048535</v>
      </c>
      <c r="AZ1064" s="10">
        <v>14</v>
      </c>
      <c r="BA1064" s="16">
        <v>0</v>
      </c>
      <c r="BB1064" s="7">
        <v>348894.8027045487</v>
      </c>
      <c r="BC1064" s="16">
        <v>8.0059358487896484E-3</v>
      </c>
      <c r="BD1064" s="13"/>
      <c r="BE1064" s="13"/>
      <c r="BG1064" s="44"/>
      <c r="BH1064" s="43">
        <v>26.69</v>
      </c>
      <c r="BI1064" s="2">
        <v>16.937999999999999</v>
      </c>
    </row>
    <row r="1065" spans="1:61" x14ac:dyDescent="0.2">
      <c r="A1065" s="2">
        <v>2010</v>
      </c>
      <c r="B1065" s="4" t="s">
        <v>0</v>
      </c>
      <c r="C1065" s="4" t="s">
        <v>226</v>
      </c>
      <c r="D1065" s="4" t="s">
        <v>227</v>
      </c>
      <c r="E1065" s="52" t="s">
        <v>239</v>
      </c>
      <c r="F1065" s="4" t="s">
        <v>115</v>
      </c>
      <c r="I1065" s="7">
        <v>52169.039999999994</v>
      </c>
      <c r="J1065" s="8">
        <v>52169.039999999994</v>
      </c>
      <c r="K1065" s="16">
        <v>2.461743180306053E-2</v>
      </c>
      <c r="O1065" s="7">
        <v>219109.96799999999</v>
      </c>
      <c r="P1065" s="8">
        <v>219109.96799999999</v>
      </c>
      <c r="Q1065" s="16">
        <v>1.4951229616239292E-2</v>
      </c>
      <c r="R1065" s="40"/>
      <c r="S1065" s="16"/>
      <c r="T1065" s="10">
        <v>32.700000000000003</v>
      </c>
      <c r="U1065" s="16">
        <v>0</v>
      </c>
      <c r="V1065" s="7"/>
      <c r="W1065" s="7"/>
      <c r="X1065" s="10">
        <v>4.2</v>
      </c>
      <c r="AA1065" s="7">
        <v>724416</v>
      </c>
      <c r="AD1065" s="7">
        <v>56</v>
      </c>
      <c r="AE1065" s="7">
        <v>3112</v>
      </c>
      <c r="AF1065" s="7">
        <v>32</v>
      </c>
      <c r="AG1065" s="8">
        <v>3080</v>
      </c>
      <c r="AH1065" s="16">
        <v>2.461743180306053E-2</v>
      </c>
      <c r="AI1065" s="7">
        <v>2767</v>
      </c>
      <c r="AJ1065" s="7">
        <v>313</v>
      </c>
      <c r="AK1065" s="12">
        <v>0.88913881748071977</v>
      </c>
      <c r="AL1065" s="12">
        <v>0.95</v>
      </c>
      <c r="AN1065" s="12">
        <v>0.89837662337662338</v>
      </c>
      <c r="AO1065" s="12">
        <v>0.98971722365038561</v>
      </c>
      <c r="AP1065" s="12">
        <v>-4.168909514899577E-2</v>
      </c>
      <c r="AQ1065" s="8">
        <v>342539</v>
      </c>
      <c r="AR1065" s="16">
        <v>2.2177079486938922E-2</v>
      </c>
      <c r="AS1065" s="7">
        <v>13333.553912028026</v>
      </c>
      <c r="AT1065" s="7">
        <v>111.21396103896105</v>
      </c>
      <c r="AU1065" s="7">
        <v>26.479514533085961</v>
      </c>
      <c r="AV1065" s="7">
        <v>176</v>
      </c>
      <c r="AW1065" s="16">
        <v>0.15045178711980658</v>
      </c>
      <c r="AX1065" s="16">
        <v>7.1194059969088563E-3</v>
      </c>
      <c r="AY1065" s="7">
        <v>4795546</v>
      </c>
      <c r="AZ1065" s="10">
        <v>14</v>
      </c>
      <c r="BA1065" s="16">
        <v>0</v>
      </c>
      <c r="BB1065" s="7">
        <v>351020.7309638185</v>
      </c>
      <c r="BC1065" s="16">
        <v>-2.8051261527418988E-3</v>
      </c>
      <c r="BD1065" s="13"/>
      <c r="BE1065" s="13"/>
      <c r="BG1065" s="44"/>
      <c r="BH1065" s="43">
        <v>25.69</v>
      </c>
      <c r="BI1065" s="2">
        <v>16.937999999999999</v>
      </c>
    </row>
    <row r="1066" spans="1:61" x14ac:dyDescent="0.2">
      <c r="A1066" s="2">
        <v>2010</v>
      </c>
      <c r="B1066" s="4" t="s">
        <v>1</v>
      </c>
      <c r="C1066" s="4" t="s">
        <v>226</v>
      </c>
      <c r="D1066" s="4" t="s">
        <v>227</v>
      </c>
      <c r="E1066" s="52" t="s">
        <v>239</v>
      </c>
      <c r="F1066" s="4" t="s">
        <v>115</v>
      </c>
      <c r="I1066" s="7">
        <v>51762.527999999998</v>
      </c>
      <c r="J1066" s="8">
        <v>51762.527999999998</v>
      </c>
      <c r="K1066" s="16">
        <v>-2.9224904701397603E-2</v>
      </c>
      <c r="O1066" s="7">
        <v>221025.99455999996</v>
      </c>
      <c r="P1066" s="8">
        <v>221025.99455999996</v>
      </c>
      <c r="Q1066" s="16">
        <v>-5.9449263968749388E-3</v>
      </c>
      <c r="R1066" s="40"/>
      <c r="S1066" s="16"/>
      <c r="T1066" s="10">
        <v>32.700000000000003</v>
      </c>
      <c r="U1066" s="16">
        <v>0</v>
      </c>
      <c r="V1066" s="7"/>
      <c r="W1066" s="7"/>
      <c r="X1066" s="10">
        <v>4.2699999999999996</v>
      </c>
      <c r="AA1066" s="7">
        <v>730750.72</v>
      </c>
      <c r="AD1066" s="7">
        <v>56</v>
      </c>
      <c r="AE1066" s="7">
        <v>3143</v>
      </c>
      <c r="AF1066" s="7">
        <v>87</v>
      </c>
      <c r="AG1066" s="8">
        <v>3056</v>
      </c>
      <c r="AH1066" s="16">
        <v>-2.9224904701397714E-2</v>
      </c>
      <c r="AI1066" s="7">
        <v>2783</v>
      </c>
      <c r="AJ1066" s="7">
        <v>273</v>
      </c>
      <c r="AK1066" s="12">
        <v>0.88545975182946235</v>
      </c>
      <c r="AL1066" s="12">
        <v>0.95</v>
      </c>
      <c r="AN1066" s="12">
        <v>0.91066753926701571</v>
      </c>
      <c r="AO1066" s="12">
        <v>0.97231944002545334</v>
      </c>
      <c r="AP1066" s="12">
        <v>-1.7552634128661593E-2</v>
      </c>
      <c r="AQ1066" s="8">
        <v>314912.61814657989</v>
      </c>
      <c r="AR1066" s="16">
        <v>-2.088847733402599E-2</v>
      </c>
      <c r="AS1066" s="7">
        <v>12383.50838169799</v>
      </c>
      <c r="AT1066" s="7">
        <v>103.04732269194368</v>
      </c>
      <c r="AU1066" s="7">
        <v>24.132862457129669</v>
      </c>
      <c r="AV1066" s="7">
        <v>176</v>
      </c>
      <c r="AW1066" s="16">
        <v>0.13711853668823676</v>
      </c>
      <c r="AX1066" s="16">
        <v>-1.5032920543311179E-2</v>
      </c>
      <c r="AY1066" s="7">
        <v>4408776.6540521188</v>
      </c>
      <c r="AZ1066" s="10">
        <v>14</v>
      </c>
      <c r="BA1066" s="16">
        <v>0</v>
      </c>
      <c r="BB1066" s="7">
        <v>316639.15438928583</v>
      </c>
      <c r="BC1066" s="16">
        <v>-8.3784081490112993E-5</v>
      </c>
      <c r="BD1066" s="13"/>
      <c r="BE1066" s="13"/>
      <c r="BG1066" s="44"/>
      <c r="BH1066" s="43">
        <v>25.43</v>
      </c>
      <c r="BI1066" s="2">
        <v>16.937999999999999</v>
      </c>
    </row>
    <row r="1067" spans="1:61" x14ac:dyDescent="0.2">
      <c r="A1067" s="2">
        <v>2010</v>
      </c>
      <c r="B1067" s="4" t="s">
        <v>2</v>
      </c>
      <c r="C1067" s="4" t="s">
        <v>226</v>
      </c>
      <c r="D1067" s="4" t="s">
        <v>227</v>
      </c>
      <c r="E1067" s="52" t="s">
        <v>239</v>
      </c>
      <c r="F1067" s="4" t="s">
        <v>115</v>
      </c>
      <c r="I1067" s="7">
        <v>51101.945999999996</v>
      </c>
      <c r="J1067" s="8">
        <v>51101.945999999996</v>
      </c>
      <c r="K1067" s="16">
        <v>-1.2115258677144691E-2</v>
      </c>
      <c r="O1067" s="7">
        <v>211051.03697999998</v>
      </c>
      <c r="P1067" s="8">
        <v>211051.03697999998</v>
      </c>
      <c r="Q1067" s="16">
        <v>-3.3183890601091837E-2</v>
      </c>
      <c r="R1067" s="40"/>
      <c r="S1067" s="16"/>
      <c r="T1067" s="10">
        <v>32.700000000000003</v>
      </c>
      <c r="U1067" s="16">
        <v>0</v>
      </c>
      <c r="V1067" s="7"/>
      <c r="W1067" s="7"/>
      <c r="X1067" s="10">
        <v>4.13</v>
      </c>
      <c r="AA1067" s="7">
        <v>697771.76</v>
      </c>
      <c r="AD1067" s="7">
        <v>56</v>
      </c>
      <c r="AE1067" s="7">
        <v>3112</v>
      </c>
      <c r="AF1067" s="7">
        <v>95</v>
      </c>
      <c r="AG1067" s="8">
        <v>3017</v>
      </c>
      <c r="AH1067" s="16">
        <v>-1.2115258677144691E-2</v>
      </c>
      <c r="AI1067" s="7">
        <v>2719</v>
      </c>
      <c r="AJ1067" s="7">
        <v>298</v>
      </c>
      <c r="AK1067" s="12">
        <v>0.87371465295629824</v>
      </c>
      <c r="AL1067" s="12">
        <v>0.95</v>
      </c>
      <c r="AN1067" s="12">
        <v>0.90122638382499176</v>
      </c>
      <c r="AO1067" s="12">
        <v>0.96947300771208222</v>
      </c>
      <c r="AP1067" s="12">
        <v>-2.295158814287368E-2</v>
      </c>
      <c r="AQ1067" s="8">
        <v>328814.18329674075</v>
      </c>
      <c r="AR1067" s="16">
        <v>2.9565654358606475E-2</v>
      </c>
      <c r="AS1067" s="7">
        <v>12492.940094860971</v>
      </c>
      <c r="AT1067" s="7">
        <v>108.98713400621172</v>
      </c>
      <c r="AU1067" s="7">
        <v>26.389136563247391</v>
      </c>
      <c r="AV1067" s="7">
        <v>176</v>
      </c>
      <c r="AW1067" s="16">
        <v>0.149938275927542</v>
      </c>
      <c r="AX1067" s="16">
        <v>6.4903288587848662E-2</v>
      </c>
      <c r="AY1067" s="7">
        <v>4603398.5661543701</v>
      </c>
      <c r="AZ1067" s="10">
        <v>14</v>
      </c>
      <c r="BA1067" s="16">
        <v>0</v>
      </c>
      <c r="BB1067" s="7">
        <v>331378.20817451668</v>
      </c>
      <c r="BC1067" s="16">
        <v>-3.7169854843640632E-2</v>
      </c>
      <c r="BD1067" s="13"/>
      <c r="BE1067" s="13"/>
      <c r="BG1067" s="44"/>
      <c r="BH1067" s="43">
        <v>26.32</v>
      </c>
      <c r="BI1067" s="2">
        <v>16.937999999999999</v>
      </c>
    </row>
    <row r="1068" spans="1:61" x14ac:dyDescent="0.2">
      <c r="A1068" s="2">
        <v>2010</v>
      </c>
      <c r="B1068" s="4" t="s">
        <v>3</v>
      </c>
      <c r="C1068" s="4" t="s">
        <v>226</v>
      </c>
      <c r="D1068" s="4" t="s">
        <v>227</v>
      </c>
      <c r="E1068" s="52" t="s">
        <v>239</v>
      </c>
      <c r="F1068" s="4" t="s">
        <v>115</v>
      </c>
      <c r="I1068" s="7">
        <v>53659.583999999995</v>
      </c>
      <c r="J1068" s="8">
        <v>53659.583999999995</v>
      </c>
      <c r="K1068" s="16">
        <v>2.0289855072463725E-2</v>
      </c>
      <c r="O1068" s="7">
        <v>223760.46527999997</v>
      </c>
      <c r="P1068" s="8">
        <v>223760.46527999997</v>
      </c>
      <c r="Q1068" s="16">
        <v>2.7683259819365702E-2</v>
      </c>
      <c r="R1068" s="40"/>
      <c r="S1068" s="16"/>
      <c r="T1068" s="10">
        <v>32.700000000000003</v>
      </c>
      <c r="U1068" s="16">
        <v>0</v>
      </c>
      <c r="V1068" s="7"/>
      <c r="W1068" s="7"/>
      <c r="X1068" s="10">
        <v>4.17</v>
      </c>
      <c r="AA1068" s="7">
        <v>739791.35999999999</v>
      </c>
      <c r="AD1068" s="7">
        <v>56</v>
      </c>
      <c r="AE1068" s="7">
        <v>3214</v>
      </c>
      <c r="AF1068" s="7">
        <v>46</v>
      </c>
      <c r="AG1068" s="8">
        <v>3168</v>
      </c>
      <c r="AH1068" s="16">
        <v>2.0289855072463725E-2</v>
      </c>
      <c r="AI1068" s="7">
        <v>2926</v>
      </c>
      <c r="AJ1068" s="7">
        <v>242</v>
      </c>
      <c r="AK1068" s="12">
        <v>0.91039203484754205</v>
      </c>
      <c r="AL1068" s="12">
        <v>0.95</v>
      </c>
      <c r="AN1068" s="12">
        <v>0.92361111111111116</v>
      </c>
      <c r="AO1068" s="12">
        <v>0.98568761667703797</v>
      </c>
      <c r="AP1068" s="12">
        <v>-4.1390728476820016E-4</v>
      </c>
      <c r="AQ1068" s="8">
        <v>314493.99902660609</v>
      </c>
      <c r="AR1068" s="16">
        <v>0.1973003234560653</v>
      </c>
      <c r="AS1068" s="7">
        <v>11912.651478280533</v>
      </c>
      <c r="AT1068" s="7">
        <v>99.272095652337782</v>
      </c>
      <c r="AU1068" s="7">
        <v>23.806257950200909</v>
      </c>
      <c r="AV1068" s="7">
        <v>176</v>
      </c>
      <c r="AW1068" s="16">
        <v>0.13526282926250516</v>
      </c>
      <c r="AX1068" s="16">
        <v>0.16504799705165274</v>
      </c>
      <c r="AY1068" s="7">
        <v>4402915.9863724858</v>
      </c>
      <c r="AZ1068" s="10">
        <v>14</v>
      </c>
      <c r="BA1068" s="16">
        <v>0</v>
      </c>
      <c r="BB1068" s="7">
        <v>307004.55832440261</v>
      </c>
      <c r="BC1068" s="16">
        <v>-7.8507418239810445E-2</v>
      </c>
      <c r="BD1068" s="13"/>
      <c r="BE1068" s="13"/>
      <c r="BG1068" s="44"/>
      <c r="BH1068" s="43">
        <v>26.400000000000002</v>
      </c>
      <c r="BI1068" s="2">
        <v>16.937999999999999</v>
      </c>
    </row>
    <row r="1069" spans="1:61" x14ac:dyDescent="0.2">
      <c r="A1069" s="2">
        <v>2010</v>
      </c>
      <c r="B1069" s="4" t="s">
        <v>4</v>
      </c>
      <c r="C1069" s="4" t="s">
        <v>226</v>
      </c>
      <c r="D1069" s="4" t="s">
        <v>227</v>
      </c>
      <c r="E1069" s="52" t="s">
        <v>239</v>
      </c>
      <c r="F1069" s="4" t="s">
        <v>115</v>
      </c>
      <c r="I1069" s="7">
        <v>53219.195999999996</v>
      </c>
      <c r="J1069" s="8">
        <v>53219.195999999996</v>
      </c>
      <c r="K1069" s="16">
        <v>1.7157656199417337E-2</v>
      </c>
      <c r="O1069" s="7">
        <v>220327.47143999996</v>
      </c>
      <c r="P1069" s="8">
        <v>220327.47143999996</v>
      </c>
      <c r="Q1069" s="16">
        <v>1.4706673895322098E-2</v>
      </c>
      <c r="R1069" s="40"/>
      <c r="S1069" s="16"/>
      <c r="T1069" s="10">
        <v>32.700000000000003</v>
      </c>
      <c r="U1069" s="16">
        <v>0</v>
      </c>
      <c r="V1069" s="7"/>
      <c r="W1069" s="7"/>
      <c r="X1069" s="10">
        <v>4.1399999999999997</v>
      </c>
      <c r="AA1069" s="7">
        <v>728441.27999999991</v>
      </c>
      <c r="AD1069" s="7">
        <v>56</v>
      </c>
      <c r="AE1069" s="7">
        <v>3195</v>
      </c>
      <c r="AF1069" s="7">
        <v>53</v>
      </c>
      <c r="AG1069" s="8">
        <v>3142</v>
      </c>
      <c r="AH1069" s="16">
        <v>1.7157656199417337E-2</v>
      </c>
      <c r="AI1069" s="7">
        <v>2862</v>
      </c>
      <c r="AJ1069" s="7">
        <v>280</v>
      </c>
      <c r="AK1069" s="12">
        <v>0.89577464788732397</v>
      </c>
      <c r="AL1069" s="12">
        <v>0.95</v>
      </c>
      <c r="AN1069" s="12">
        <v>0.91088478676002549</v>
      </c>
      <c r="AO1069" s="12">
        <v>0.98341158059467915</v>
      </c>
      <c r="AP1069" s="12">
        <v>1.249482054757789E-2</v>
      </c>
      <c r="AQ1069" s="8">
        <v>341679.56254228106</v>
      </c>
      <c r="AR1069" s="16">
        <v>0.1263672930873001</v>
      </c>
      <c r="AS1069" s="7">
        <v>13111.264871154301</v>
      </c>
      <c r="AT1069" s="7">
        <v>108.74588241320212</v>
      </c>
      <c r="AU1069" s="7">
        <v>26.267121355845926</v>
      </c>
      <c r="AV1069" s="7">
        <v>176</v>
      </c>
      <c r="AW1069" s="16">
        <v>0.14924500770367002</v>
      </c>
      <c r="AX1069" s="16">
        <v>0.11004226350786439</v>
      </c>
      <c r="AY1069" s="7">
        <v>4783513.8755919347</v>
      </c>
      <c r="AZ1069" s="10">
        <v>14</v>
      </c>
      <c r="BA1069" s="16">
        <v>0</v>
      </c>
      <c r="BB1069" s="7">
        <v>325465.0232847436</v>
      </c>
      <c r="BC1069" s="16">
        <v>-5.0340118459290935E-2</v>
      </c>
      <c r="BD1069" s="13"/>
      <c r="BE1069" s="13"/>
      <c r="BG1069" s="44"/>
      <c r="BH1069" s="43">
        <v>26.06</v>
      </c>
      <c r="BI1069" s="2">
        <v>16.937999999999999</v>
      </c>
    </row>
    <row r="1070" spans="1:61" x14ac:dyDescent="0.2">
      <c r="A1070" s="2">
        <v>2010</v>
      </c>
      <c r="B1070" s="4" t="s">
        <v>11</v>
      </c>
      <c r="C1070" s="4" t="s">
        <v>226</v>
      </c>
      <c r="D1070" s="4" t="s">
        <v>227</v>
      </c>
      <c r="E1070" s="52" t="s">
        <v>239</v>
      </c>
      <c r="F1070" s="4" t="s">
        <v>115</v>
      </c>
      <c r="I1070" s="7">
        <v>52253.729999999996</v>
      </c>
      <c r="J1070" s="8">
        <v>52253.729999999996</v>
      </c>
      <c r="K1070" s="16">
        <v>-6.121134020618535E-3</v>
      </c>
      <c r="O1070" s="7">
        <v>217375.51679999998</v>
      </c>
      <c r="P1070" s="8">
        <v>217375.51679999998</v>
      </c>
      <c r="Q1070" s="16">
        <v>-1.7924921027499652E-2</v>
      </c>
      <c r="R1070" s="40"/>
      <c r="S1070" s="16"/>
      <c r="T1070" s="10">
        <v>32.700000000000003</v>
      </c>
      <c r="U1070" s="16">
        <v>0</v>
      </c>
      <c r="V1070" s="7"/>
      <c r="W1070" s="7"/>
      <c r="X1070" s="10">
        <v>4.16</v>
      </c>
      <c r="AA1070" s="7">
        <v>718681.59999999998</v>
      </c>
      <c r="AD1070" s="7">
        <v>56</v>
      </c>
      <c r="AE1070" s="7">
        <v>3138</v>
      </c>
      <c r="AF1070" s="7">
        <v>53</v>
      </c>
      <c r="AG1070" s="8">
        <v>3085</v>
      </c>
      <c r="AH1070" s="16">
        <v>-6.121134020618535E-3</v>
      </c>
      <c r="AI1070" s="7">
        <v>2772</v>
      </c>
      <c r="AJ1070" s="7">
        <v>313</v>
      </c>
      <c r="AK1070" s="12">
        <v>0.88336520076481839</v>
      </c>
      <c r="AL1070" s="12">
        <v>0.95</v>
      </c>
      <c r="AN1070" s="12">
        <v>0.8985413290113452</v>
      </c>
      <c r="AO1070" s="12">
        <v>0.98311026131293822</v>
      </c>
      <c r="AP1070" s="12">
        <v>-1.1317871233174182E-2</v>
      </c>
      <c r="AQ1070" s="8">
        <v>357651.84549654607</v>
      </c>
      <c r="AR1070" s="16">
        <v>4.3922806447717067E-2</v>
      </c>
      <c r="AS1070" s="7">
        <v>13588.595953516187</v>
      </c>
      <c r="AT1070" s="7">
        <v>115.93252690325643</v>
      </c>
      <c r="AU1070" s="7">
        <v>27.868395890205871</v>
      </c>
      <c r="AV1070" s="7">
        <v>176</v>
      </c>
      <c r="AW1070" s="16">
        <v>0.1583431584670788</v>
      </c>
      <c r="AX1070" s="16">
        <v>6.2976577656287835E-2</v>
      </c>
      <c r="AY1070" s="7">
        <v>5007125.8369516451</v>
      </c>
      <c r="AZ1070" s="10">
        <v>14</v>
      </c>
      <c r="BA1070" s="16">
        <v>0</v>
      </c>
      <c r="BB1070" s="7">
        <v>332813.22689023742</v>
      </c>
      <c r="BC1070" s="16">
        <v>-3.3844302755585046E-2</v>
      </c>
      <c r="BD1070" s="13"/>
      <c r="BE1070" s="13"/>
      <c r="BG1070" s="44"/>
      <c r="BH1070" s="43">
        <v>26.32</v>
      </c>
      <c r="BI1070" s="2">
        <v>16.937999999999999</v>
      </c>
    </row>
    <row r="1071" spans="1:61" x14ac:dyDescent="0.2">
      <c r="A1071" s="2">
        <v>2010</v>
      </c>
      <c r="B1071" s="4" t="s">
        <v>5</v>
      </c>
      <c r="C1071" s="4" t="s">
        <v>226</v>
      </c>
      <c r="D1071" s="4" t="s">
        <v>227</v>
      </c>
      <c r="E1071" s="52" t="s">
        <v>239</v>
      </c>
      <c r="F1071" s="4" t="s">
        <v>115</v>
      </c>
      <c r="I1071" s="7">
        <v>52423.109999999993</v>
      </c>
      <c r="J1071" s="8">
        <v>52423.109999999993</v>
      </c>
      <c r="K1071" s="16">
        <v>-2.5503778337531591E-2</v>
      </c>
      <c r="O1071" s="7">
        <v>220701.29309999998</v>
      </c>
      <c r="P1071" s="8">
        <v>220701.29309999998</v>
      </c>
      <c r="Q1071" s="16">
        <v>-2.085224505990646E-2</v>
      </c>
      <c r="R1071" s="40"/>
      <c r="S1071" s="16"/>
      <c r="T1071" s="10">
        <v>32.700000000000003</v>
      </c>
      <c r="U1071" s="16">
        <v>0</v>
      </c>
      <c r="V1071" s="7"/>
      <c r="W1071" s="7"/>
      <c r="X1071" s="10">
        <v>4.21</v>
      </c>
      <c r="AA1071" s="7">
        <v>729677.2</v>
      </c>
      <c r="AD1071" s="7">
        <v>56</v>
      </c>
      <c r="AE1071" s="7">
        <v>3162</v>
      </c>
      <c r="AF1071" s="7">
        <v>67</v>
      </c>
      <c r="AG1071" s="8">
        <v>3095</v>
      </c>
      <c r="AH1071" s="16">
        <v>-2.550377833753148E-2</v>
      </c>
      <c r="AI1071" s="7">
        <v>2871</v>
      </c>
      <c r="AJ1071" s="7">
        <v>224</v>
      </c>
      <c r="AK1071" s="12">
        <v>0.90796963946869069</v>
      </c>
      <c r="AL1071" s="12">
        <v>0.95</v>
      </c>
      <c r="AN1071" s="12">
        <v>0.92762520193861064</v>
      </c>
      <c r="AO1071" s="12">
        <v>0.97881087919038579</v>
      </c>
      <c r="AP1071" s="12">
        <v>1.696156070315058E-2</v>
      </c>
      <c r="AQ1071" s="8">
        <v>357651.84549654607</v>
      </c>
      <c r="AR1071" s="16">
        <v>-8.751590247222496E-3</v>
      </c>
      <c r="AS1071" s="7">
        <v>14226.405946561101</v>
      </c>
      <c r="AT1071" s="7">
        <v>115.55794684864171</v>
      </c>
      <c r="AU1071" s="7">
        <v>27.448443431981403</v>
      </c>
      <c r="AV1071" s="7">
        <v>176</v>
      </c>
      <c r="AW1071" s="16">
        <v>0.15595706495443978</v>
      </c>
      <c r="AX1071" s="16">
        <v>1.2358354243915182E-2</v>
      </c>
      <c r="AY1071" s="7">
        <v>5007125.8369516451</v>
      </c>
      <c r="AZ1071" s="10">
        <v>14</v>
      </c>
      <c r="BA1071" s="16">
        <v>0</v>
      </c>
      <c r="BB1071" s="7">
        <v>328473.87730493367</v>
      </c>
      <c r="BC1071" s="16">
        <v>-9.5837767191488277E-3</v>
      </c>
      <c r="BD1071" s="13"/>
      <c r="BE1071" s="13"/>
      <c r="BG1071" s="44"/>
      <c r="BH1071" s="43">
        <v>25.14</v>
      </c>
      <c r="BI1071" s="2">
        <v>16.937999999999999</v>
      </c>
    </row>
    <row r="1072" spans="1:61" x14ac:dyDescent="0.2">
      <c r="A1072" s="2">
        <v>2010</v>
      </c>
      <c r="B1072" s="4" t="s">
        <v>6</v>
      </c>
      <c r="C1072" s="4" t="s">
        <v>226</v>
      </c>
      <c r="D1072" s="4" t="s">
        <v>227</v>
      </c>
      <c r="E1072" s="52" t="s">
        <v>239</v>
      </c>
      <c r="F1072" s="4" t="s">
        <v>115</v>
      </c>
      <c r="I1072" s="7">
        <v>51694.775999999998</v>
      </c>
      <c r="J1072" s="8">
        <v>51694.775999999998</v>
      </c>
      <c r="K1072" s="16">
        <v>9.2592592592593004E-3</v>
      </c>
      <c r="O1072" s="7">
        <v>218151.95471999998</v>
      </c>
      <c r="P1072" s="8">
        <v>218151.95471999998</v>
      </c>
      <c r="Q1072" s="16">
        <v>2.1350762527232447E-3</v>
      </c>
      <c r="R1072" s="40"/>
      <c r="S1072" s="16"/>
      <c r="T1072" s="10">
        <v>32.700000000000003</v>
      </c>
      <c r="U1072" s="16">
        <v>0</v>
      </c>
      <c r="V1072" s="7"/>
      <c r="W1072" s="7"/>
      <c r="X1072" s="10">
        <v>4.22</v>
      </c>
      <c r="AA1072" s="7">
        <v>721248.64</v>
      </c>
      <c r="AD1072" s="7">
        <v>56</v>
      </c>
      <c r="AE1072" s="7">
        <v>3112</v>
      </c>
      <c r="AF1072" s="7">
        <v>60</v>
      </c>
      <c r="AG1072" s="8">
        <v>3052</v>
      </c>
      <c r="AH1072" s="16">
        <v>9.2592592592593004E-3</v>
      </c>
      <c r="AI1072" s="7">
        <v>2567</v>
      </c>
      <c r="AJ1072" s="7">
        <v>485</v>
      </c>
      <c r="AK1072" s="12">
        <v>0.82487146529562982</v>
      </c>
      <c r="AL1072" s="12">
        <v>0.95</v>
      </c>
      <c r="AN1072" s="12">
        <v>0.8410878112712975</v>
      </c>
      <c r="AO1072" s="12">
        <v>0.98071979434447298</v>
      </c>
      <c r="AP1072" s="12">
        <v>-8.3441606744358965E-2</v>
      </c>
      <c r="AQ1072" s="8">
        <v>349421.89949385315</v>
      </c>
      <c r="AR1072" s="16">
        <v>-2.4876374425530368E-2</v>
      </c>
      <c r="AS1072" s="7">
        <v>13601.47526250888</v>
      </c>
      <c r="AT1072" s="7">
        <v>114.48948214084311</v>
      </c>
      <c r="AU1072" s="7">
        <v>27.130209038114483</v>
      </c>
      <c r="AV1072" s="7">
        <v>176</v>
      </c>
      <c r="AW1072" s="16">
        <v>0.15414891498928684</v>
      </c>
      <c r="AX1072" s="16">
        <v>-2.6953902042085143E-2</v>
      </c>
      <c r="AY1072" s="7">
        <v>4891906.5929139443</v>
      </c>
      <c r="AZ1072" s="10">
        <v>14</v>
      </c>
      <c r="BA1072" s="16">
        <v>0</v>
      </c>
      <c r="BB1072" s="7">
        <v>326227.64986804954</v>
      </c>
      <c r="BC1072" s="16">
        <v>6.9846421984585336E-3</v>
      </c>
      <c r="BD1072" s="13"/>
      <c r="BE1072" s="13"/>
      <c r="BG1072" s="44"/>
      <c r="BH1072" s="43">
        <v>25.69</v>
      </c>
      <c r="BI1072" s="2">
        <v>16.937999999999999</v>
      </c>
    </row>
    <row r="1073" spans="1:61" x14ac:dyDescent="0.2">
      <c r="A1073" s="2">
        <v>2010</v>
      </c>
      <c r="B1073" s="4" t="s">
        <v>7</v>
      </c>
      <c r="C1073" s="4" t="s">
        <v>226</v>
      </c>
      <c r="D1073" s="4" t="s">
        <v>227</v>
      </c>
      <c r="E1073" s="52" t="s">
        <v>239</v>
      </c>
      <c r="F1073" s="4" t="s">
        <v>115</v>
      </c>
      <c r="I1073" s="7">
        <v>51999.659999999996</v>
      </c>
      <c r="J1073" s="8">
        <v>51999.659999999996</v>
      </c>
      <c r="K1073" s="16">
        <v>-7.115135834411368E-3</v>
      </c>
      <c r="O1073" s="7">
        <v>214758.59579999998</v>
      </c>
      <c r="P1073" s="8">
        <v>214758.59579999998</v>
      </c>
      <c r="Q1073" s="16">
        <v>-2.366321690383788E-2</v>
      </c>
      <c r="R1073" s="40"/>
      <c r="S1073" s="16"/>
      <c r="T1073" s="10">
        <v>32.700000000000003</v>
      </c>
      <c r="U1073" s="16">
        <v>0</v>
      </c>
      <c r="V1073" s="7"/>
      <c r="W1073" s="7"/>
      <c r="X1073" s="10">
        <v>4.13</v>
      </c>
      <c r="AA1073" s="7">
        <v>710029.6</v>
      </c>
      <c r="AD1073" s="7">
        <v>56</v>
      </c>
      <c r="AE1073" s="7">
        <v>3202</v>
      </c>
      <c r="AF1073" s="7">
        <v>132</v>
      </c>
      <c r="AG1073" s="8">
        <v>3070</v>
      </c>
      <c r="AH1073" s="16">
        <v>-7.115135834411368E-3</v>
      </c>
      <c r="AI1073" s="7">
        <v>2654</v>
      </c>
      <c r="AJ1073" s="7">
        <v>416</v>
      </c>
      <c r="AK1073" s="12">
        <v>0.82885696439725176</v>
      </c>
      <c r="AL1073" s="12">
        <v>0.95</v>
      </c>
      <c r="AN1073" s="12">
        <v>0.86449511400651469</v>
      </c>
      <c r="AO1073" s="12">
        <v>0.95877576514678331</v>
      </c>
      <c r="AP1073" s="12">
        <v>-1.8355162501599853E-2</v>
      </c>
      <c r="AQ1073" s="8">
        <v>303939.60023445688</v>
      </c>
      <c r="AR1073" s="16">
        <v>-4.8794638909974708E-2</v>
      </c>
      <c r="AS1073" s="7">
        <v>11794.318984651023</v>
      </c>
      <c r="AT1073" s="7">
        <v>99.003127112200943</v>
      </c>
      <c r="AU1073" s="7">
        <v>23.971701479951804</v>
      </c>
      <c r="AV1073" s="7">
        <v>176</v>
      </c>
      <c r="AW1073" s="16">
        <v>0.13620284931790796</v>
      </c>
      <c r="AX1073" s="16">
        <v>-2.5740525647758417E-2</v>
      </c>
      <c r="AY1073" s="7">
        <v>4255154.4032823965</v>
      </c>
      <c r="AZ1073" s="10">
        <v>14</v>
      </c>
      <c r="BA1073" s="16">
        <v>0</v>
      </c>
      <c r="BB1073" s="7">
        <v>302150.17736589478</v>
      </c>
      <c r="BC1073" s="16">
        <v>9.611719406836949E-3</v>
      </c>
      <c r="BD1073" s="13"/>
      <c r="BE1073" s="13"/>
      <c r="BG1073" s="44"/>
      <c r="BH1073" s="43">
        <v>25.77</v>
      </c>
      <c r="BI1073" s="2">
        <v>16.937999999999999</v>
      </c>
    </row>
    <row r="1074" spans="1:61" x14ac:dyDescent="0.2">
      <c r="A1074" s="2">
        <v>2011</v>
      </c>
      <c r="B1074" s="4" t="s">
        <v>8</v>
      </c>
      <c r="C1074" s="4" t="s">
        <v>226</v>
      </c>
      <c r="D1074" s="4" t="s">
        <v>227</v>
      </c>
      <c r="E1074" s="52" t="s">
        <v>239</v>
      </c>
      <c r="F1074" s="4" t="s">
        <v>115</v>
      </c>
      <c r="I1074" s="7">
        <v>49984.037999999993</v>
      </c>
      <c r="J1074" s="8">
        <v>49984.037999999993</v>
      </c>
      <c r="K1074" s="16">
        <v>-6.0191082802547924E-2</v>
      </c>
      <c r="O1074" s="7">
        <v>211432.48074</v>
      </c>
      <c r="P1074" s="8">
        <v>211432.48074</v>
      </c>
      <c r="Q1074" s="16">
        <v>-5.347816196542321E-2</v>
      </c>
      <c r="R1074" s="40"/>
      <c r="S1074" s="16"/>
      <c r="T1074" s="10">
        <v>32.700000000000003</v>
      </c>
      <c r="U1074" s="16">
        <v>0</v>
      </c>
      <c r="V1074" s="7"/>
      <c r="W1074" s="7"/>
      <c r="X1074" s="10">
        <v>4.2300000000000004</v>
      </c>
      <c r="AA1074" s="7">
        <v>699032.88000000012</v>
      </c>
      <c r="AD1074" s="7">
        <v>56</v>
      </c>
      <c r="AE1074" s="7">
        <v>3195</v>
      </c>
      <c r="AF1074" s="7">
        <v>244</v>
      </c>
      <c r="AG1074" s="8">
        <v>2951</v>
      </c>
      <c r="AH1074" s="16">
        <v>-6.0191082802547813E-2</v>
      </c>
      <c r="AI1074" s="7">
        <v>1606</v>
      </c>
      <c r="AJ1074" s="7">
        <v>1345</v>
      </c>
      <c r="AK1074" s="12">
        <v>0.50266040688575897</v>
      </c>
      <c r="AL1074" s="12">
        <v>0.95</v>
      </c>
      <c r="AN1074" s="12">
        <v>0.54422229752626228</v>
      </c>
      <c r="AO1074" s="12">
        <v>0.92363067292644763</v>
      </c>
      <c r="AP1074" s="12">
        <v>-0.39744075661760803</v>
      </c>
      <c r="AQ1074" s="8">
        <v>241041.86102946103</v>
      </c>
      <c r="AR1074" s="16">
        <v>-7.7575131470260406E-2</v>
      </c>
      <c r="AS1074" s="7">
        <v>9249.4958184750976</v>
      </c>
      <c r="AT1074" s="7">
        <v>81.681416817845147</v>
      </c>
      <c r="AU1074" s="7">
        <v>19.310027616511853</v>
      </c>
      <c r="AV1074" s="7">
        <v>176</v>
      </c>
      <c r="AW1074" s="16">
        <v>0.10971606600290826</v>
      </c>
      <c r="AX1074" s="16">
        <v>-2.5458440087208101E-2</v>
      </c>
      <c r="AY1074" s="7">
        <v>3374586.0544124544</v>
      </c>
      <c r="AZ1074" s="10">
        <v>14</v>
      </c>
      <c r="BA1074" s="16">
        <v>0</v>
      </c>
      <c r="BB1074" s="7">
        <v>281762.14561525267</v>
      </c>
      <c r="BC1074" s="16">
        <v>-3.9053072178666312E-2</v>
      </c>
      <c r="BD1074" s="13"/>
      <c r="BE1074" s="13"/>
      <c r="BG1074" s="44"/>
      <c r="BH1074" s="43">
        <v>26.06</v>
      </c>
      <c r="BI1074" s="2">
        <v>16.937999999999999</v>
      </c>
    </row>
    <row r="1075" spans="1:61" x14ac:dyDescent="0.2">
      <c r="A1075" s="2">
        <v>2011</v>
      </c>
      <c r="B1075" s="4" t="s">
        <v>9</v>
      </c>
      <c r="C1075" s="4" t="s">
        <v>226</v>
      </c>
      <c r="D1075" s="4" t="s">
        <v>227</v>
      </c>
      <c r="E1075" s="52" t="s">
        <v>239</v>
      </c>
      <c r="F1075" s="4" t="s">
        <v>115</v>
      </c>
      <c r="I1075" s="7">
        <v>46206.863999999994</v>
      </c>
      <c r="J1075" s="8">
        <v>46206.863999999994</v>
      </c>
      <c r="K1075" s="16">
        <v>-3.3994334277620442E-2</v>
      </c>
      <c r="O1075" s="7">
        <v>199151.58383999995</v>
      </c>
      <c r="P1075" s="8">
        <v>199151.58383999995</v>
      </c>
      <c r="Q1075" s="16">
        <v>-2.494510087506896E-2</v>
      </c>
      <c r="R1075" s="40"/>
      <c r="S1075" s="16"/>
      <c r="T1075" s="10">
        <v>32.700000000000003</v>
      </c>
      <c r="U1075" s="16">
        <v>0</v>
      </c>
      <c r="V1075" s="7"/>
      <c r="W1075" s="7"/>
      <c r="X1075" s="10">
        <v>4.3099999999999996</v>
      </c>
      <c r="AA1075" s="7">
        <v>658430.07999999996</v>
      </c>
      <c r="AD1075" s="7">
        <v>56</v>
      </c>
      <c r="AE1075" s="7">
        <v>2920</v>
      </c>
      <c r="AF1075" s="7">
        <v>192</v>
      </c>
      <c r="AG1075" s="8">
        <v>2728</v>
      </c>
      <c r="AH1075" s="16">
        <v>-3.3994334277620442E-2</v>
      </c>
      <c r="AI1075" s="7">
        <v>1490</v>
      </c>
      <c r="AJ1075" s="7">
        <v>1238</v>
      </c>
      <c r="AK1075" s="12">
        <v>0.51027397260273977</v>
      </c>
      <c r="AL1075" s="12">
        <v>0.95</v>
      </c>
      <c r="AN1075" s="12">
        <v>0.54618768328445744</v>
      </c>
      <c r="AO1075" s="12">
        <v>0.9342465753424658</v>
      </c>
      <c r="AP1075" s="12">
        <v>-0.37451986310003738</v>
      </c>
      <c r="AQ1075" s="8">
        <v>227417.76911871796</v>
      </c>
      <c r="AR1075" s="16">
        <v>-0.17429302019650572</v>
      </c>
      <c r="AS1075" s="7">
        <v>9085.8077953942447</v>
      </c>
      <c r="AT1075" s="7">
        <v>83.364284867565232</v>
      </c>
      <c r="AU1075" s="7">
        <v>19.342061454191469</v>
      </c>
      <c r="AV1075" s="7">
        <v>176</v>
      </c>
      <c r="AW1075" s="16">
        <v>0.10989807644426972</v>
      </c>
      <c r="AX1075" s="16">
        <v>-0.15316872871001441</v>
      </c>
      <c r="AY1075" s="7">
        <v>3183848.7676620516</v>
      </c>
      <c r="AZ1075" s="10">
        <v>14</v>
      </c>
      <c r="BA1075" s="16">
        <v>0</v>
      </c>
      <c r="BB1075" s="7">
        <v>263610.66923043749</v>
      </c>
      <c r="BC1075" s="16">
        <v>3.2333511189479386E-2</v>
      </c>
      <c r="BD1075" s="13"/>
      <c r="BE1075" s="13"/>
      <c r="BG1075" s="44"/>
      <c r="BH1075" s="43">
        <v>25.03</v>
      </c>
      <c r="BI1075" s="2">
        <v>16.937999999999999</v>
      </c>
    </row>
    <row r="1076" spans="1:61" x14ac:dyDescent="0.2">
      <c r="A1076" s="2">
        <v>2011</v>
      </c>
      <c r="B1076" s="4" t="s">
        <v>10</v>
      </c>
      <c r="C1076" s="4" t="s">
        <v>226</v>
      </c>
      <c r="D1076" s="4" t="s">
        <v>227</v>
      </c>
      <c r="E1076" s="52" t="s">
        <v>239</v>
      </c>
      <c r="F1076" s="4" t="s">
        <v>115</v>
      </c>
      <c r="I1076" s="7">
        <v>48205.547999999995</v>
      </c>
      <c r="J1076" s="8">
        <v>48205.547999999995</v>
      </c>
      <c r="K1076" s="16">
        <v>-9.7939778129952582E-2</v>
      </c>
      <c r="O1076" s="7">
        <v>214032.63311999998</v>
      </c>
      <c r="P1076" s="8">
        <v>214032.63311999998</v>
      </c>
      <c r="Q1076" s="16">
        <v>-4.865857836032994E-2</v>
      </c>
      <c r="R1076" s="40"/>
      <c r="S1076" s="16"/>
      <c r="T1076" s="10">
        <v>32.700000000000003</v>
      </c>
      <c r="U1076" s="16">
        <v>0</v>
      </c>
      <c r="V1076" s="7"/>
      <c r="W1076" s="7"/>
      <c r="X1076" s="10">
        <v>4.4400000000000004</v>
      </c>
      <c r="AA1076" s="7">
        <v>707629.44000000006</v>
      </c>
      <c r="AD1076" s="7">
        <v>56</v>
      </c>
      <c r="AE1076" s="7">
        <v>3143</v>
      </c>
      <c r="AF1076" s="7">
        <v>297</v>
      </c>
      <c r="AG1076" s="8">
        <v>2846</v>
      </c>
      <c r="AH1076" s="16">
        <v>-9.7939778129952471E-2</v>
      </c>
      <c r="AI1076" s="7">
        <v>1576</v>
      </c>
      <c r="AJ1076" s="7">
        <v>1270</v>
      </c>
      <c r="AK1076" s="12">
        <v>0.50143175310213173</v>
      </c>
      <c r="AL1076" s="12">
        <v>0.95</v>
      </c>
      <c r="AN1076" s="12">
        <v>0.55375966268446941</v>
      </c>
      <c r="AO1076" s="12">
        <v>0.90550429525930642</v>
      </c>
      <c r="AP1076" s="12">
        <v>-0.39125026628240389</v>
      </c>
      <c r="AQ1076" s="8">
        <v>262241.03342303343</v>
      </c>
      <c r="AR1076" s="16">
        <v>-0.25171385277303615</v>
      </c>
      <c r="AS1076" s="7">
        <v>10574.235218670703</v>
      </c>
      <c r="AT1076" s="7">
        <v>92.143722214699025</v>
      </c>
      <c r="AU1076" s="7">
        <v>20.753090588896175</v>
      </c>
      <c r="AV1076" s="7">
        <v>176</v>
      </c>
      <c r="AW1076" s="16">
        <v>0.11791528743691009</v>
      </c>
      <c r="AX1076" s="16">
        <v>-0.21344101054985443</v>
      </c>
      <c r="AY1076" s="7">
        <v>3671374.4679224677</v>
      </c>
      <c r="AZ1076" s="10">
        <v>14</v>
      </c>
      <c r="BA1076" s="16">
        <v>0</v>
      </c>
      <c r="BB1076" s="7">
        <v>261073.14770329845</v>
      </c>
      <c r="BC1076" s="16">
        <v>4.8007523020696323E-2</v>
      </c>
      <c r="BD1076" s="13"/>
      <c r="BE1076" s="13"/>
      <c r="BG1076" s="44"/>
      <c r="BH1076" s="43">
        <v>24.8</v>
      </c>
      <c r="BI1076" s="2">
        <v>16.937999999999999</v>
      </c>
    </row>
    <row r="1077" spans="1:61" x14ac:dyDescent="0.2">
      <c r="A1077" s="2">
        <v>2011</v>
      </c>
      <c r="B1077" s="4" t="s">
        <v>0</v>
      </c>
      <c r="C1077" s="4" t="s">
        <v>226</v>
      </c>
      <c r="D1077" s="4" t="s">
        <v>227</v>
      </c>
      <c r="E1077" s="52" t="s">
        <v>239</v>
      </c>
      <c r="F1077" s="4" t="s">
        <v>115</v>
      </c>
      <c r="I1077" s="7">
        <v>48425.741999999998</v>
      </c>
      <c r="J1077" s="8">
        <v>48425.741999999998</v>
      </c>
      <c r="K1077" s="16">
        <v>-7.175324675324668E-2</v>
      </c>
      <c r="O1077" s="7">
        <v>208230.69059999997</v>
      </c>
      <c r="P1077" s="8">
        <v>208230.69059999997</v>
      </c>
      <c r="Q1077" s="16">
        <v>-4.9652133580705082E-2</v>
      </c>
      <c r="R1077" s="40"/>
      <c r="S1077" s="16"/>
      <c r="T1077" s="10">
        <v>32.700000000000003</v>
      </c>
      <c r="U1077" s="16">
        <v>0</v>
      </c>
      <c r="V1077" s="7"/>
      <c r="W1077" s="7"/>
      <c r="X1077" s="10">
        <v>4.3</v>
      </c>
      <c r="AA1077" s="7">
        <v>688447.2</v>
      </c>
      <c r="AD1077" s="7">
        <v>56</v>
      </c>
      <c r="AE1077" s="7">
        <v>3086</v>
      </c>
      <c r="AF1077" s="7">
        <v>227</v>
      </c>
      <c r="AG1077" s="8">
        <v>2859</v>
      </c>
      <c r="AH1077" s="16">
        <v>-7.1753246753246791E-2</v>
      </c>
      <c r="AI1077" s="7">
        <v>1519</v>
      </c>
      <c r="AJ1077" s="7">
        <v>1340</v>
      </c>
      <c r="AK1077" s="12">
        <v>0.49222294232015557</v>
      </c>
      <c r="AL1077" s="12">
        <v>0.95</v>
      </c>
      <c r="AN1077" s="12">
        <v>0.53130465197621546</v>
      </c>
      <c r="AO1077" s="12">
        <v>0.92644199611147116</v>
      </c>
      <c r="AP1077" s="12">
        <v>-0.40859474951689789</v>
      </c>
      <c r="AQ1077" s="8">
        <v>255620.89037243134</v>
      </c>
      <c r="AR1077" s="16">
        <v>-0.25374660878781297</v>
      </c>
      <c r="AS1077" s="7">
        <v>10463.401161376642</v>
      </c>
      <c r="AT1077" s="7">
        <v>89.409195653176411</v>
      </c>
      <c r="AU1077" s="7">
        <v>20.79283619841312</v>
      </c>
      <c r="AV1077" s="7">
        <v>176</v>
      </c>
      <c r="AW1077" s="16">
        <v>0.11814111476371091</v>
      </c>
      <c r="AX1077" s="16">
        <v>-0.21475765077065057</v>
      </c>
      <c r="AY1077" s="7">
        <v>3578692.4652140387</v>
      </c>
      <c r="AZ1077" s="10">
        <v>14</v>
      </c>
      <c r="BA1077" s="16">
        <v>0</v>
      </c>
      <c r="BB1077" s="7">
        <v>261950.4108675303</v>
      </c>
      <c r="BC1077" s="16">
        <v>5.216870108298613E-2</v>
      </c>
      <c r="BD1077" s="13"/>
      <c r="BE1077" s="13"/>
      <c r="BG1077" s="44"/>
      <c r="BH1077" s="43">
        <v>24.43</v>
      </c>
      <c r="BI1077" s="2">
        <v>16.937999999999999</v>
      </c>
    </row>
    <row r="1078" spans="1:61" x14ac:dyDescent="0.2">
      <c r="A1078" s="2">
        <v>2011</v>
      </c>
      <c r="B1078" s="4" t="s">
        <v>1</v>
      </c>
      <c r="C1078" s="4" t="s">
        <v>226</v>
      </c>
      <c r="D1078" s="4" t="s">
        <v>227</v>
      </c>
      <c r="E1078" s="52" t="s">
        <v>239</v>
      </c>
      <c r="F1078" s="4" t="s">
        <v>115</v>
      </c>
      <c r="I1078" s="7">
        <v>50661.557999999997</v>
      </c>
      <c r="J1078" s="8">
        <v>50661.557999999997</v>
      </c>
      <c r="K1078" s="16">
        <v>-2.126963350785338E-2</v>
      </c>
      <c r="O1078" s="7">
        <v>215818.23707999999</v>
      </c>
      <c r="P1078" s="8">
        <v>215818.23707999999</v>
      </c>
      <c r="Q1078" s="16">
        <v>-2.3561742094485916E-2</v>
      </c>
      <c r="R1078" s="40"/>
      <c r="S1078" s="16"/>
      <c r="T1078" s="10">
        <v>32.700000000000003</v>
      </c>
      <c r="U1078" s="16">
        <v>0</v>
      </c>
      <c r="V1078" s="7"/>
      <c r="W1078" s="7"/>
      <c r="X1078" s="10">
        <v>4.26</v>
      </c>
      <c r="AA1078" s="7">
        <v>713532.96</v>
      </c>
      <c r="AD1078" s="7">
        <v>56</v>
      </c>
      <c r="AE1078" s="7">
        <v>3195</v>
      </c>
      <c r="AF1078" s="7">
        <v>204</v>
      </c>
      <c r="AG1078" s="8">
        <v>2991</v>
      </c>
      <c r="AH1078" s="16">
        <v>-2.126963350785338E-2</v>
      </c>
      <c r="AI1078" s="7">
        <v>1585</v>
      </c>
      <c r="AJ1078" s="7">
        <v>1406</v>
      </c>
      <c r="AK1078" s="12">
        <v>0.49608763693270735</v>
      </c>
      <c r="AL1078" s="12">
        <v>0.95</v>
      </c>
      <c r="AN1078" s="12">
        <v>0.52992310264125708</v>
      </c>
      <c r="AO1078" s="12">
        <v>0.93615023474178405</v>
      </c>
      <c r="AP1078" s="12">
        <v>-0.41809378308599299</v>
      </c>
      <c r="AQ1078" s="8">
        <v>264500.16336977843</v>
      </c>
      <c r="AR1078" s="16">
        <v>-0.16008394669449666</v>
      </c>
      <c r="AS1078" s="7">
        <v>10149.660912117362</v>
      </c>
      <c r="AT1078" s="7">
        <v>88.432017174783823</v>
      </c>
      <c r="AU1078" s="7">
        <v>20.758689477648787</v>
      </c>
      <c r="AV1078" s="7">
        <v>176</v>
      </c>
      <c r="AW1078" s="16">
        <v>0.11794709930482265</v>
      </c>
      <c r="AX1078" s="16">
        <v>-0.13981652551473589</v>
      </c>
      <c r="AY1078" s="7">
        <v>3703002.2871768977</v>
      </c>
      <c r="AZ1078" s="10">
        <v>14</v>
      </c>
      <c r="BA1078" s="16">
        <v>0</v>
      </c>
      <c r="BB1078" s="7">
        <v>265950.30887664092</v>
      </c>
      <c r="BC1078" s="16">
        <v>2.3844957747197963E-2</v>
      </c>
      <c r="BD1078" s="13"/>
      <c r="BE1078" s="13"/>
      <c r="BG1078" s="44"/>
      <c r="BH1078" s="43">
        <v>26.06</v>
      </c>
      <c r="BI1078" s="2">
        <v>16.937999999999999</v>
      </c>
    </row>
    <row r="1079" spans="1:61" x14ac:dyDescent="0.2">
      <c r="A1079" s="2">
        <v>2011</v>
      </c>
      <c r="B1079" s="4" t="s">
        <v>2</v>
      </c>
      <c r="C1079" s="4" t="s">
        <v>226</v>
      </c>
      <c r="D1079" s="4" t="s">
        <v>227</v>
      </c>
      <c r="E1079" s="52" t="s">
        <v>239</v>
      </c>
      <c r="F1079" s="4" t="s">
        <v>115</v>
      </c>
      <c r="I1079" s="7">
        <v>50678.495999999999</v>
      </c>
      <c r="J1079" s="8">
        <v>50678.495999999999</v>
      </c>
      <c r="K1079" s="16">
        <v>-8.2863771958898713E-3</v>
      </c>
      <c r="O1079" s="7">
        <v>210315.75840000002</v>
      </c>
      <c r="P1079" s="8">
        <v>210315.75840000002</v>
      </c>
      <c r="Q1079" s="16">
        <v>-3.4838899183879946E-3</v>
      </c>
      <c r="R1079" s="40"/>
      <c r="S1079" s="16"/>
      <c r="T1079" s="10">
        <v>32.700000000000003</v>
      </c>
      <c r="U1079" s="16">
        <v>0</v>
      </c>
      <c r="V1079" s="7"/>
      <c r="W1079" s="7"/>
      <c r="X1079" s="10">
        <v>4.1500000000000004</v>
      </c>
      <c r="AA1079" s="7">
        <v>695340.8</v>
      </c>
      <c r="AD1079" s="7">
        <v>56</v>
      </c>
      <c r="AE1079" s="7">
        <v>3112</v>
      </c>
      <c r="AF1079" s="7">
        <v>120</v>
      </c>
      <c r="AG1079" s="8">
        <v>2992</v>
      </c>
      <c r="AH1079" s="16">
        <v>-8.2863771958899823E-3</v>
      </c>
      <c r="AI1079" s="7">
        <v>1771</v>
      </c>
      <c r="AJ1079" s="7">
        <v>1221</v>
      </c>
      <c r="AK1079" s="12">
        <v>0.5690874035989717</v>
      </c>
      <c r="AL1079" s="12">
        <v>0.95</v>
      </c>
      <c r="AN1079" s="12">
        <v>0.59191176470588236</v>
      </c>
      <c r="AO1079" s="12">
        <v>0.96143958868894597</v>
      </c>
      <c r="AP1079" s="12">
        <v>-0.343215228349523</v>
      </c>
      <c r="AQ1079" s="8">
        <v>257058.03814527194</v>
      </c>
      <c r="AR1079" s="16">
        <v>-0.21822703762967532</v>
      </c>
      <c r="AS1079" s="7">
        <v>10006.15173784632</v>
      </c>
      <c r="AT1079" s="7">
        <v>85.915119700959877</v>
      </c>
      <c r="AU1079" s="7">
        <v>20.702438482159003</v>
      </c>
      <c r="AV1079" s="7">
        <v>176</v>
      </c>
      <c r="AW1079" s="16">
        <v>0.11762749137590343</v>
      </c>
      <c r="AX1079" s="16">
        <v>-0.21549390475353214</v>
      </c>
      <c r="AY1079" s="7">
        <v>3598812.534033807</v>
      </c>
      <c r="AZ1079" s="10">
        <v>14</v>
      </c>
      <c r="BA1079" s="16">
        <v>0</v>
      </c>
      <c r="BB1079" s="7">
        <v>259062.52346956203</v>
      </c>
      <c r="BC1079" s="16">
        <v>7.1768154102635762E-2</v>
      </c>
      <c r="BD1079" s="13"/>
      <c r="BE1079" s="13"/>
      <c r="BG1079" s="44"/>
      <c r="BH1079" s="43">
        <v>25.69</v>
      </c>
      <c r="BI1079" s="2">
        <v>16.937999999999999</v>
      </c>
    </row>
    <row r="1080" spans="1:61" x14ac:dyDescent="0.2">
      <c r="A1080" s="2">
        <v>2011</v>
      </c>
      <c r="B1080" s="4" t="s">
        <v>3</v>
      </c>
      <c r="C1080" s="4" t="s">
        <v>226</v>
      </c>
      <c r="D1080" s="4" t="s">
        <v>227</v>
      </c>
      <c r="E1080" s="52" t="s">
        <v>239</v>
      </c>
      <c r="F1080" s="4" t="s">
        <v>115</v>
      </c>
      <c r="I1080" s="7">
        <v>51508.457999999999</v>
      </c>
      <c r="J1080" s="8">
        <v>51508.457999999999</v>
      </c>
      <c r="K1080" s="16">
        <v>-4.0088383838383757E-2</v>
      </c>
      <c r="O1080" s="7">
        <v>217365.69275999998</v>
      </c>
      <c r="P1080" s="8">
        <v>217365.69275999998</v>
      </c>
      <c r="Q1080" s="16">
        <v>-2.8578652229731327E-2</v>
      </c>
      <c r="R1080" s="40"/>
      <c r="S1080" s="16"/>
      <c r="T1080" s="10">
        <v>32.700000000000003</v>
      </c>
      <c r="U1080" s="16">
        <v>0</v>
      </c>
      <c r="V1080" s="7"/>
      <c r="W1080" s="7"/>
      <c r="X1080" s="10">
        <v>4.22</v>
      </c>
      <c r="AA1080" s="7">
        <v>718649.12</v>
      </c>
      <c r="AD1080" s="7">
        <v>56</v>
      </c>
      <c r="AE1080" s="7">
        <v>3195</v>
      </c>
      <c r="AF1080" s="7">
        <v>154</v>
      </c>
      <c r="AG1080" s="8">
        <v>3041</v>
      </c>
      <c r="AH1080" s="16">
        <v>-4.0088383838383868E-2</v>
      </c>
      <c r="AI1080" s="7">
        <v>2062</v>
      </c>
      <c r="AJ1080" s="7">
        <v>979</v>
      </c>
      <c r="AK1080" s="12">
        <v>0.64538341158059465</v>
      </c>
      <c r="AL1080" s="12">
        <v>0.95</v>
      </c>
      <c r="AN1080" s="12">
        <v>0.67806642551792173</v>
      </c>
      <c r="AO1080" s="12">
        <v>0.95179968701095463</v>
      </c>
      <c r="AP1080" s="12">
        <v>-0.26585289267232537</v>
      </c>
      <c r="AQ1080" s="8">
        <v>244676.78286309078</v>
      </c>
      <c r="AR1080" s="16">
        <v>-0.22199856397771456</v>
      </c>
      <c r="AS1080" s="7">
        <v>9388.9786209935064</v>
      </c>
      <c r="AT1080" s="7">
        <v>80.459316955965392</v>
      </c>
      <c r="AU1080" s="7">
        <v>19.066188852124501</v>
      </c>
      <c r="AV1080" s="7">
        <v>176</v>
      </c>
      <c r="AW1080" s="16">
        <v>0.10833061847798012</v>
      </c>
      <c r="AX1080" s="16">
        <v>-0.19911021328895595</v>
      </c>
      <c r="AY1080" s="7">
        <v>3425474.9600832709</v>
      </c>
      <c r="AZ1080" s="10">
        <v>14</v>
      </c>
      <c r="BA1080" s="16">
        <v>0</v>
      </c>
      <c r="BB1080" s="7">
        <v>238849.98724177273</v>
      </c>
      <c r="BC1080" s="16">
        <v>6.4952140609568665E-2</v>
      </c>
      <c r="BD1080" s="13"/>
      <c r="BE1080" s="13"/>
      <c r="BG1080" s="44"/>
      <c r="BH1080" s="43">
        <v>26.06</v>
      </c>
      <c r="BI1080" s="2">
        <v>16.937999999999999</v>
      </c>
    </row>
    <row r="1081" spans="1:61" x14ac:dyDescent="0.2">
      <c r="A1081" s="2">
        <v>2011</v>
      </c>
      <c r="B1081" s="4" t="s">
        <v>4</v>
      </c>
      <c r="C1081" s="4" t="s">
        <v>226</v>
      </c>
      <c r="D1081" s="4" t="s">
        <v>227</v>
      </c>
      <c r="E1081" s="52" t="s">
        <v>239</v>
      </c>
      <c r="F1081" s="4" t="s">
        <v>115</v>
      </c>
      <c r="I1081" s="7">
        <v>53354.7</v>
      </c>
      <c r="J1081" s="8">
        <v>53354.7</v>
      </c>
      <c r="K1081" s="16">
        <v>2.5461489497136114E-3</v>
      </c>
      <c r="O1081" s="7">
        <v>218754.26999999996</v>
      </c>
      <c r="P1081" s="8">
        <v>218754.26999999996</v>
      </c>
      <c r="Q1081" s="16">
        <v>-7.1402872720228716E-3</v>
      </c>
      <c r="R1081" s="40"/>
      <c r="S1081" s="16"/>
      <c r="T1081" s="10">
        <v>32.700000000000003</v>
      </c>
      <c r="U1081" s="16">
        <v>0</v>
      </c>
      <c r="V1081" s="7"/>
      <c r="W1081" s="7"/>
      <c r="X1081" s="10">
        <v>4.0999999999999996</v>
      </c>
      <c r="AA1081" s="7">
        <v>723239.99999999988</v>
      </c>
      <c r="AD1081" s="7">
        <v>56</v>
      </c>
      <c r="AE1081" s="7">
        <v>3221</v>
      </c>
      <c r="AF1081" s="7">
        <v>71</v>
      </c>
      <c r="AG1081" s="8">
        <v>3150</v>
      </c>
      <c r="AH1081" s="16">
        <v>2.5461489497136114E-3</v>
      </c>
      <c r="AI1081" s="7">
        <v>2416</v>
      </c>
      <c r="AJ1081" s="7">
        <v>734</v>
      </c>
      <c r="AK1081" s="12">
        <v>0.75007761564731446</v>
      </c>
      <c r="AL1081" s="12">
        <v>0.95</v>
      </c>
      <c r="AN1081" s="12">
        <v>0.76698412698412699</v>
      </c>
      <c r="AO1081" s="12">
        <v>0.97795715616268242</v>
      </c>
      <c r="AP1081" s="12">
        <v>-0.15797899127039594</v>
      </c>
      <c r="AQ1081" s="8">
        <v>273641.88887606119</v>
      </c>
      <c r="AR1081" s="16">
        <v>-0.199127138772898</v>
      </c>
      <c r="AS1081" s="7">
        <v>10252.599808020277</v>
      </c>
      <c r="AT1081" s="7">
        <v>86.870440913035296</v>
      </c>
      <c r="AU1081" s="7">
        <v>21.187912417813489</v>
      </c>
      <c r="AV1081" s="7">
        <v>176</v>
      </c>
      <c r="AW1081" s="16">
        <v>0.12038586601030392</v>
      </c>
      <c r="AX1081" s="16">
        <v>-0.19336755136672112</v>
      </c>
      <c r="AY1081" s="7">
        <v>3830986.4442648566</v>
      </c>
      <c r="AZ1081" s="10">
        <v>14</v>
      </c>
      <c r="BA1081" s="16">
        <v>0</v>
      </c>
      <c r="BB1081" s="7">
        <v>260656.10442739801</v>
      </c>
      <c r="BC1081" s="16">
        <v>8.1395106346263693E-2</v>
      </c>
      <c r="BD1081" s="13"/>
      <c r="BE1081" s="13"/>
      <c r="BG1081" s="44"/>
      <c r="BH1081" s="43">
        <v>26.69</v>
      </c>
      <c r="BI1081" s="2">
        <v>16.937999999999999</v>
      </c>
    </row>
    <row r="1082" spans="1:61" x14ac:dyDescent="0.2">
      <c r="A1082" s="2">
        <v>2011</v>
      </c>
      <c r="B1082" s="4" t="s">
        <v>11</v>
      </c>
      <c r="C1082" s="4" t="s">
        <v>226</v>
      </c>
      <c r="D1082" s="4" t="s">
        <v>227</v>
      </c>
      <c r="E1082" s="52" t="s">
        <v>239</v>
      </c>
      <c r="F1082" s="4" t="s">
        <v>115</v>
      </c>
      <c r="I1082" s="7">
        <v>51237.45</v>
      </c>
      <c r="J1082" s="8">
        <v>51237.45</v>
      </c>
      <c r="K1082" s="16">
        <v>-1.9448946515397081E-2</v>
      </c>
      <c r="O1082" s="7">
        <v>210073.54499999998</v>
      </c>
      <c r="P1082" s="8">
        <v>210073.54499999998</v>
      </c>
      <c r="Q1082" s="16">
        <v>-3.3591509786809581E-2</v>
      </c>
      <c r="R1082" s="40"/>
      <c r="S1082" s="16"/>
      <c r="T1082" s="10">
        <v>32.4</v>
      </c>
      <c r="U1082" s="16">
        <v>-9.1743119266056716E-3</v>
      </c>
      <c r="V1082" s="7"/>
      <c r="W1082" s="7"/>
      <c r="X1082" s="10">
        <v>4.0999999999999996</v>
      </c>
      <c r="AA1082" s="7">
        <v>694539.99999999988</v>
      </c>
      <c r="AD1082" s="7">
        <v>56</v>
      </c>
      <c r="AE1082" s="7">
        <v>3138</v>
      </c>
      <c r="AF1082" s="7">
        <v>113</v>
      </c>
      <c r="AG1082" s="8">
        <v>3025</v>
      </c>
      <c r="AH1082" s="16">
        <v>-1.9448946515397081E-2</v>
      </c>
      <c r="AI1082" s="7">
        <v>2496</v>
      </c>
      <c r="AJ1082" s="7">
        <v>529</v>
      </c>
      <c r="AK1082" s="12">
        <v>0.79541108986615683</v>
      </c>
      <c r="AL1082" s="12">
        <v>0.95</v>
      </c>
      <c r="AN1082" s="12">
        <v>0.82512396694214873</v>
      </c>
      <c r="AO1082" s="12">
        <v>0.96398980242192478</v>
      </c>
      <c r="AP1082" s="12">
        <v>-8.1707273442810591E-2</v>
      </c>
      <c r="AQ1082" s="8">
        <v>276078.09297133639</v>
      </c>
      <c r="AR1082" s="16">
        <v>-0.22808145282168679</v>
      </c>
      <c r="AS1082" s="7">
        <v>10489.289246631322</v>
      </c>
      <c r="AT1082" s="7">
        <v>91.26548527978062</v>
      </c>
      <c r="AU1082" s="7">
        <v>22.259874458483079</v>
      </c>
      <c r="AV1082" s="7">
        <v>176</v>
      </c>
      <c r="AW1082" s="16">
        <v>0.12647655942319933</v>
      </c>
      <c r="AX1082" s="16">
        <v>-0.20125024252629697</v>
      </c>
      <c r="AY1082" s="7">
        <v>3865093.3015987095</v>
      </c>
      <c r="AZ1082" s="10">
        <v>14</v>
      </c>
      <c r="BA1082" s="16">
        <v>0</v>
      </c>
      <c r="BB1082" s="7">
        <v>256904.70258283842</v>
      </c>
      <c r="BC1082" s="16">
        <v>8.7647173423127445E-2</v>
      </c>
      <c r="BD1082" s="13"/>
      <c r="BE1082" s="13"/>
      <c r="BG1082" s="44"/>
      <c r="BH1082" s="43">
        <v>26.32</v>
      </c>
      <c r="BI1082" s="2">
        <v>16.937999999999999</v>
      </c>
    </row>
    <row r="1083" spans="1:61" x14ac:dyDescent="0.2">
      <c r="A1083" s="2">
        <v>2011</v>
      </c>
      <c r="B1083" s="4" t="s">
        <v>5</v>
      </c>
      <c r="C1083" s="4" t="s">
        <v>226</v>
      </c>
      <c r="D1083" s="4" t="s">
        <v>227</v>
      </c>
      <c r="E1083" s="52" t="s">
        <v>239</v>
      </c>
      <c r="F1083" s="4" t="s">
        <v>115</v>
      </c>
      <c r="I1083" s="7">
        <v>52643.303999999996</v>
      </c>
      <c r="J1083" s="8">
        <v>52643.303999999996</v>
      </c>
      <c r="K1083" s="16">
        <v>4.2003231017770926E-3</v>
      </c>
      <c r="O1083" s="7">
        <v>221101.8768</v>
      </c>
      <c r="P1083" s="8">
        <v>221101.8768</v>
      </c>
      <c r="Q1083" s="16">
        <v>1.8150491751696141E-3</v>
      </c>
      <c r="R1083" s="40"/>
      <c r="S1083" s="16"/>
      <c r="T1083" s="10">
        <v>32.700000000000003</v>
      </c>
      <c r="U1083" s="16">
        <v>0</v>
      </c>
      <c r="V1083" s="7"/>
      <c r="W1083" s="7"/>
      <c r="X1083" s="10">
        <v>4.2</v>
      </c>
      <c r="AA1083" s="7">
        <v>731001.6</v>
      </c>
      <c r="AD1083" s="7">
        <v>56</v>
      </c>
      <c r="AE1083" s="7">
        <v>3188</v>
      </c>
      <c r="AF1083" s="7">
        <v>80</v>
      </c>
      <c r="AG1083" s="8">
        <v>3108</v>
      </c>
      <c r="AH1083" s="16">
        <v>4.2003231017770926E-3</v>
      </c>
      <c r="AI1083" s="7">
        <v>2303</v>
      </c>
      <c r="AJ1083" s="7">
        <v>805</v>
      </c>
      <c r="AK1083" s="12">
        <v>0.72239648682559598</v>
      </c>
      <c r="AL1083" s="12">
        <v>0.95</v>
      </c>
      <c r="AN1083" s="12">
        <v>0.74099099099099097</v>
      </c>
      <c r="AO1083" s="12">
        <v>0.97490589711417819</v>
      </c>
      <c r="AP1083" s="12">
        <v>-0.20119570981639945</v>
      </c>
      <c r="AQ1083" s="8">
        <v>272369.11331710755</v>
      </c>
      <c r="AR1083" s="16">
        <v>-0.23845181634960166</v>
      </c>
      <c r="AS1083" s="7">
        <v>10569.232181494279</v>
      </c>
      <c r="AT1083" s="7">
        <v>87.634849844629201</v>
      </c>
      <c r="AU1083" s="7">
        <v>20.865440439197428</v>
      </c>
      <c r="AV1083" s="7">
        <v>176</v>
      </c>
      <c r="AW1083" s="16">
        <v>0.1185536388590763</v>
      </c>
      <c r="AX1083" s="16">
        <v>-0.23983155945061074</v>
      </c>
      <c r="AY1083" s="7">
        <v>3813167.5864395057</v>
      </c>
      <c r="AZ1083" s="10">
        <v>14</v>
      </c>
      <c r="BA1083" s="16">
        <v>0</v>
      </c>
      <c r="BB1083" s="7">
        <v>250148.68463817603</v>
      </c>
      <c r="BC1083" s="16">
        <v>0.10063627336402084</v>
      </c>
      <c r="BD1083" s="13"/>
      <c r="BE1083" s="13"/>
      <c r="BG1083" s="44"/>
      <c r="BH1083" s="43">
        <v>25.77</v>
      </c>
      <c r="BI1083" s="2">
        <v>16.937999999999999</v>
      </c>
    </row>
    <row r="1084" spans="1:61" x14ac:dyDescent="0.2">
      <c r="A1084" s="2">
        <v>2011</v>
      </c>
      <c r="B1084" s="4" t="s">
        <v>6</v>
      </c>
      <c r="C1084" s="4" t="s">
        <v>226</v>
      </c>
      <c r="D1084" s="4" t="s">
        <v>227</v>
      </c>
      <c r="E1084" s="52" t="s">
        <v>239</v>
      </c>
      <c r="F1084" s="4" t="s">
        <v>115</v>
      </c>
      <c r="I1084" s="7">
        <v>50746.248</v>
      </c>
      <c r="J1084" s="8">
        <v>50746.248</v>
      </c>
      <c r="K1084" s="16">
        <v>-1.834862385321101E-2</v>
      </c>
      <c r="O1084" s="7">
        <v>213641.70408</v>
      </c>
      <c r="P1084" s="8">
        <v>213641.70408</v>
      </c>
      <c r="Q1084" s="16">
        <v>-2.0674811948345528E-2</v>
      </c>
      <c r="R1084" s="40"/>
      <c r="S1084" s="16"/>
      <c r="T1084" s="10">
        <v>32.700000000000003</v>
      </c>
      <c r="U1084" s="16">
        <v>0</v>
      </c>
      <c r="V1084" s="7"/>
      <c r="W1084" s="7"/>
      <c r="X1084" s="10">
        <v>4.21</v>
      </c>
      <c r="AA1084" s="7">
        <v>706336.96</v>
      </c>
      <c r="AD1084" s="7">
        <v>56</v>
      </c>
      <c r="AE1084" s="7">
        <v>3112</v>
      </c>
      <c r="AF1084" s="7">
        <v>116</v>
      </c>
      <c r="AG1084" s="8">
        <v>2996</v>
      </c>
      <c r="AH1084" s="16">
        <v>-1.834862385321101E-2</v>
      </c>
      <c r="AI1084" s="7">
        <v>2326</v>
      </c>
      <c r="AJ1084" s="7">
        <v>670</v>
      </c>
      <c r="AK1084" s="12">
        <v>0.74742930591259638</v>
      </c>
      <c r="AL1084" s="12">
        <v>0.95</v>
      </c>
      <c r="AN1084" s="12">
        <v>0.77636849132176233</v>
      </c>
      <c r="AO1084" s="12">
        <v>0.96272493573264784</v>
      </c>
      <c r="AP1084" s="12">
        <v>-7.6947161856634749E-2</v>
      </c>
      <c r="AQ1084" s="8">
        <v>278854.0069628841</v>
      </c>
      <c r="AR1084" s="16">
        <v>-0.20195612419596054</v>
      </c>
      <c r="AS1084" s="7">
        <v>10594.757103453043</v>
      </c>
      <c r="AT1084" s="7">
        <v>93.075436235942618</v>
      </c>
      <c r="AU1084" s="7">
        <v>22.108179628489932</v>
      </c>
      <c r="AV1084" s="7">
        <v>176</v>
      </c>
      <c r="AW1084" s="16">
        <v>0.12561465698005644</v>
      </c>
      <c r="AX1084" s="16">
        <v>-0.18510839347272401</v>
      </c>
      <c r="AY1084" s="7">
        <v>3903956.0974803772</v>
      </c>
      <c r="AZ1084" s="10">
        <v>14</v>
      </c>
      <c r="BA1084" s="16">
        <v>0</v>
      </c>
      <c r="BB1084" s="7">
        <v>260343.97809514141</v>
      </c>
      <c r="BC1084" s="16">
        <v>8.1189755780056327E-2</v>
      </c>
      <c r="BD1084" s="13"/>
      <c r="BE1084" s="13"/>
      <c r="BG1084" s="44"/>
      <c r="BH1084" s="43">
        <v>26.32</v>
      </c>
      <c r="BI1084" s="2">
        <v>16.937999999999999</v>
      </c>
    </row>
    <row r="1085" spans="1:61" x14ac:dyDescent="0.2">
      <c r="A1085" s="2">
        <v>2011</v>
      </c>
      <c r="B1085" s="4" t="s">
        <v>7</v>
      </c>
      <c r="C1085" s="4" t="s">
        <v>226</v>
      </c>
      <c r="D1085" s="4" t="s">
        <v>227</v>
      </c>
      <c r="E1085" s="52" t="s">
        <v>239</v>
      </c>
      <c r="F1085" s="4" t="s">
        <v>115</v>
      </c>
      <c r="I1085" s="7">
        <v>51627.023999999998</v>
      </c>
      <c r="J1085" s="8">
        <v>51627.023999999998</v>
      </c>
      <c r="K1085" s="16">
        <v>-7.1661237785015652E-3</v>
      </c>
      <c r="O1085" s="7">
        <v>216317.23056</v>
      </c>
      <c r="P1085" s="8">
        <v>216317.23056</v>
      </c>
      <c r="Q1085" s="16">
        <v>7.2576129220529584E-3</v>
      </c>
      <c r="R1085" s="40"/>
      <c r="S1085" s="16"/>
      <c r="T1085" s="10">
        <v>32.700000000000003</v>
      </c>
      <c r="U1085" s="16">
        <v>0</v>
      </c>
      <c r="V1085" s="7"/>
      <c r="W1085" s="7"/>
      <c r="X1085" s="10">
        <v>4.1900000000000004</v>
      </c>
      <c r="AA1085" s="7">
        <v>715182.72000000009</v>
      </c>
      <c r="AD1085" s="7">
        <v>56</v>
      </c>
      <c r="AE1085" s="7">
        <v>3188</v>
      </c>
      <c r="AF1085" s="7">
        <v>140</v>
      </c>
      <c r="AG1085" s="8">
        <v>3048</v>
      </c>
      <c r="AH1085" s="16">
        <v>-7.1661237785016763E-3</v>
      </c>
      <c r="AI1085" s="7">
        <v>2571</v>
      </c>
      <c r="AJ1085" s="7">
        <v>477</v>
      </c>
      <c r="AK1085" s="12">
        <v>0.80646173149309908</v>
      </c>
      <c r="AL1085" s="12">
        <v>0.95</v>
      </c>
      <c r="AN1085" s="12">
        <v>0.84350393700787396</v>
      </c>
      <c r="AO1085" s="12">
        <v>0.95608531994981183</v>
      </c>
      <c r="AP1085" s="12">
        <v>-2.4281429308902425E-2</v>
      </c>
      <c r="AQ1085" s="8">
        <v>233315.13852068988</v>
      </c>
      <c r="AR1085" s="16">
        <v>-0.23236347504335664</v>
      </c>
      <c r="AS1085" s="7">
        <v>9299.1286775882782</v>
      </c>
      <c r="AT1085" s="7">
        <v>76.546961456919249</v>
      </c>
      <c r="AU1085" s="7">
        <v>18.268964548190748</v>
      </c>
      <c r="AV1085" s="7">
        <v>176</v>
      </c>
      <c r="AW1085" s="16">
        <v>0.10380093493290198</v>
      </c>
      <c r="AX1085" s="16">
        <v>-0.23789454146717171</v>
      </c>
      <c r="AY1085" s="7">
        <v>3266411.9392896583</v>
      </c>
      <c r="AZ1085" s="10">
        <v>14</v>
      </c>
      <c r="BA1085" s="16">
        <v>0</v>
      </c>
      <c r="BB1085" s="7">
        <v>231941.51216818893</v>
      </c>
      <c r="BC1085" s="16">
        <v>0.11508590304699527</v>
      </c>
      <c r="BD1085" s="13"/>
      <c r="BE1085" s="13"/>
      <c r="BG1085" s="44"/>
      <c r="BH1085" s="43">
        <v>25.09</v>
      </c>
      <c r="BI1085" s="2">
        <v>16.937999999999999</v>
      </c>
    </row>
    <row r="1086" spans="1:61" x14ac:dyDescent="0.2">
      <c r="A1086" s="2">
        <v>2012</v>
      </c>
      <c r="B1086" s="4" t="s">
        <v>8</v>
      </c>
      <c r="C1086" s="4" t="s">
        <v>226</v>
      </c>
      <c r="D1086" s="4" t="s">
        <v>227</v>
      </c>
      <c r="E1086" s="52" t="s">
        <v>239</v>
      </c>
      <c r="F1086" s="4" t="s">
        <v>115</v>
      </c>
      <c r="I1086" s="7">
        <v>52321.481999999996</v>
      </c>
      <c r="J1086" s="8">
        <v>52321.481999999996</v>
      </c>
      <c r="K1086" s="16">
        <v>4.6763808878346413E-2</v>
      </c>
      <c r="O1086" s="7">
        <v>215564.50584</v>
      </c>
      <c r="P1086" s="8">
        <v>215564.50584</v>
      </c>
      <c r="Q1086" s="16">
        <v>1.9543000609642203E-2</v>
      </c>
      <c r="R1086" s="40"/>
      <c r="S1086" s="16"/>
      <c r="T1086" s="10">
        <v>32.700000000000003</v>
      </c>
      <c r="U1086" s="16">
        <v>0</v>
      </c>
      <c r="V1086" s="7"/>
      <c r="W1086" s="7"/>
      <c r="X1086" s="10">
        <v>4.12</v>
      </c>
      <c r="AA1086" s="7">
        <v>827234.20000000007</v>
      </c>
      <c r="AD1086" s="7">
        <v>65</v>
      </c>
      <c r="AE1086" s="7">
        <v>3221</v>
      </c>
      <c r="AF1086" s="7">
        <v>132</v>
      </c>
      <c r="AG1086" s="8">
        <v>3089</v>
      </c>
      <c r="AH1086" s="16">
        <v>4.6763808878346413E-2</v>
      </c>
      <c r="AI1086" s="7">
        <v>2707</v>
      </c>
      <c r="AJ1086" s="7">
        <v>382</v>
      </c>
      <c r="AK1086" s="12">
        <v>0.84042222912139086</v>
      </c>
      <c r="AL1086" s="12">
        <v>0.95</v>
      </c>
      <c r="AN1086" s="12">
        <v>0.87633538361929431</v>
      </c>
      <c r="AO1086" s="12">
        <v>0.95901893821794471</v>
      </c>
      <c r="AP1086" s="12">
        <v>0.61025262581602591</v>
      </c>
      <c r="AQ1086" s="8">
        <v>209284.72340111021</v>
      </c>
      <c r="AR1086" s="16">
        <v>-0.13174947078785348</v>
      </c>
      <c r="AS1086" s="7">
        <v>7841.3159760625776</v>
      </c>
      <c r="AT1086" s="7">
        <v>67.751610035969634</v>
      </c>
      <c r="AU1086" s="7">
        <v>16.444565542711075</v>
      </c>
      <c r="AV1086" s="7">
        <v>176</v>
      </c>
      <c r="AW1086" s="16">
        <v>9.3435031492676568E-2</v>
      </c>
      <c r="AX1086" s="16">
        <v>-0.14839243789328105</v>
      </c>
      <c r="AY1086" s="7">
        <v>2929986.1276155431</v>
      </c>
      <c r="AZ1086" s="10">
        <v>14</v>
      </c>
      <c r="BA1086" s="16">
        <v>0</v>
      </c>
      <c r="BB1086" s="7">
        <v>244640.132042393</v>
      </c>
      <c r="BC1086" s="16">
        <v>0.14457424330391239</v>
      </c>
      <c r="BD1086" s="13"/>
      <c r="BE1086" s="13"/>
      <c r="BG1086" s="44"/>
      <c r="BH1086" s="43">
        <v>26.69</v>
      </c>
      <c r="BI1086" s="2">
        <v>16.937999999999999</v>
      </c>
    </row>
    <row r="1087" spans="1:61" x14ac:dyDescent="0.2">
      <c r="A1087" s="2">
        <v>2012</v>
      </c>
      <c r="B1087" s="4" t="s">
        <v>9</v>
      </c>
      <c r="C1087" s="4" t="s">
        <v>226</v>
      </c>
      <c r="D1087" s="4" t="s">
        <v>227</v>
      </c>
      <c r="E1087" s="52" t="s">
        <v>239</v>
      </c>
      <c r="F1087" s="4" t="s">
        <v>115</v>
      </c>
      <c r="I1087" s="7">
        <v>47240.081999999995</v>
      </c>
      <c r="J1087" s="8">
        <v>47240.081999999995</v>
      </c>
      <c r="K1087" s="16">
        <v>2.2360703812316807E-2</v>
      </c>
      <c r="O1087" s="7">
        <v>199353.14603999996</v>
      </c>
      <c r="P1087" s="8">
        <v>199353.14603999996</v>
      </c>
      <c r="Q1087" s="16">
        <v>1.0121044287649816E-3</v>
      </c>
      <c r="R1087" s="40"/>
      <c r="S1087" s="16"/>
      <c r="T1087" s="10">
        <v>32.700000000000003</v>
      </c>
      <c r="U1087" s="16">
        <v>0</v>
      </c>
      <c r="V1087" s="7"/>
      <c r="W1087" s="7"/>
      <c r="X1087" s="10">
        <v>4.22</v>
      </c>
      <c r="AA1087" s="7">
        <v>765022.7</v>
      </c>
      <c r="AD1087" s="7">
        <v>65</v>
      </c>
      <c r="AE1087" s="7">
        <v>2951</v>
      </c>
      <c r="AF1087" s="7">
        <v>162</v>
      </c>
      <c r="AG1087" s="8">
        <v>2789</v>
      </c>
      <c r="AH1087" s="16">
        <v>2.2360703812316807E-2</v>
      </c>
      <c r="AI1087" s="7">
        <v>2277</v>
      </c>
      <c r="AJ1087" s="7">
        <v>512</v>
      </c>
      <c r="AK1087" s="12">
        <v>0.77160284649271438</v>
      </c>
      <c r="AL1087" s="12">
        <v>0.95</v>
      </c>
      <c r="AN1087" s="12">
        <v>0.81642165650770882</v>
      </c>
      <c r="AO1087" s="12">
        <v>0.94510335479498475</v>
      </c>
      <c r="AP1087" s="12">
        <v>0.49476394560606018</v>
      </c>
      <c r="AQ1087" s="8">
        <v>184839.90463804483</v>
      </c>
      <c r="AR1087" s="16">
        <v>-0.1872231208918701</v>
      </c>
      <c r="AS1087" s="7">
        <v>7889.0270865576113</v>
      </c>
      <c r="AT1087" s="7">
        <v>66.274616220166664</v>
      </c>
      <c r="AU1087" s="7">
        <v>15.704885360229069</v>
      </c>
      <c r="AV1087" s="7">
        <v>176</v>
      </c>
      <c r="AW1087" s="16">
        <v>8.9232303183119713E-2</v>
      </c>
      <c r="AX1087" s="16">
        <v>-0.18804490424024667</v>
      </c>
      <c r="AY1087" s="7">
        <v>2587758.6649326277</v>
      </c>
      <c r="AZ1087" s="10">
        <v>14</v>
      </c>
      <c r="BA1087" s="16">
        <v>0</v>
      </c>
      <c r="BB1087" s="7">
        <v>214256.65703672051</v>
      </c>
      <c r="BC1087" s="16">
        <v>0.1479709874431927</v>
      </c>
      <c r="BD1087" s="13"/>
      <c r="BE1087" s="13"/>
      <c r="BG1087" s="44"/>
      <c r="BH1087" s="43">
        <v>23.43</v>
      </c>
      <c r="BI1087" s="2">
        <v>16.937999999999999</v>
      </c>
    </row>
    <row r="1088" spans="1:61" x14ac:dyDescent="0.2">
      <c r="A1088" s="2">
        <v>2012</v>
      </c>
      <c r="B1088" s="4" t="s">
        <v>10</v>
      </c>
      <c r="C1088" s="4" t="s">
        <v>226</v>
      </c>
      <c r="D1088" s="4" t="s">
        <v>227</v>
      </c>
      <c r="E1088" s="52" t="s">
        <v>239</v>
      </c>
      <c r="F1088" s="4" t="s">
        <v>115</v>
      </c>
      <c r="I1088" s="7">
        <v>52169.039999999994</v>
      </c>
      <c r="J1088" s="8">
        <v>52169.039999999994</v>
      </c>
      <c r="K1088" s="16">
        <v>8.222066057624744E-2</v>
      </c>
      <c r="O1088" s="7">
        <v>218588.2776</v>
      </c>
      <c r="P1088" s="8">
        <v>218588.2776</v>
      </c>
      <c r="Q1088" s="16">
        <v>2.1284812570828038E-2</v>
      </c>
      <c r="R1088" s="40"/>
      <c r="S1088" s="16"/>
      <c r="T1088" s="10">
        <v>32.700000000000003</v>
      </c>
      <c r="U1088" s="16">
        <v>0</v>
      </c>
      <c r="V1088" s="7"/>
      <c r="W1088" s="7"/>
      <c r="X1088" s="10">
        <v>4.1900000000000004</v>
      </c>
      <c r="AA1088" s="7">
        <v>838838.00000000012</v>
      </c>
      <c r="AD1088" s="7">
        <v>65</v>
      </c>
      <c r="AE1088" s="7">
        <v>3221</v>
      </c>
      <c r="AF1088" s="7">
        <v>141</v>
      </c>
      <c r="AG1088" s="8">
        <v>3080</v>
      </c>
      <c r="AH1088" s="16">
        <v>8.222066057624744E-2</v>
      </c>
      <c r="AI1088" s="7">
        <v>2275</v>
      </c>
      <c r="AJ1088" s="7">
        <v>805</v>
      </c>
      <c r="AK1088" s="12">
        <v>0.70630239056193733</v>
      </c>
      <c r="AL1088" s="12">
        <v>0.95</v>
      </c>
      <c r="AN1088" s="12">
        <v>0.73863636363636365</v>
      </c>
      <c r="AO1088" s="12">
        <v>0.95622477491462277</v>
      </c>
      <c r="AP1088" s="12">
        <v>0.33385729118597141</v>
      </c>
      <c r="AQ1088" s="8">
        <v>252018.50398908314</v>
      </c>
      <c r="AR1088" s="16">
        <v>-3.8981425982484774E-2</v>
      </c>
      <c r="AS1088" s="7">
        <v>9442.4317717903014</v>
      </c>
      <c r="AT1088" s="7">
        <v>81.824189606845181</v>
      </c>
      <c r="AU1088" s="7">
        <v>19.52844620688429</v>
      </c>
      <c r="AV1088" s="7">
        <v>176</v>
      </c>
      <c r="AW1088" s="16">
        <v>0.11095708072093347</v>
      </c>
      <c r="AX1088" s="16">
        <v>-5.9010217141687971E-2</v>
      </c>
      <c r="AY1088" s="7">
        <v>3528259.0558471638</v>
      </c>
      <c r="AZ1088" s="10">
        <v>14</v>
      </c>
      <c r="BA1088" s="16">
        <v>0</v>
      </c>
      <c r="BB1088" s="7">
        <v>250896.14412008802</v>
      </c>
      <c r="BC1088" s="16">
        <v>7.9334969804690625E-2</v>
      </c>
      <c r="BD1088" s="13"/>
      <c r="BE1088" s="13"/>
      <c r="BG1088" s="44"/>
      <c r="BH1088" s="43">
        <v>26.69</v>
      </c>
      <c r="BI1088" s="2">
        <v>16.937999999999999</v>
      </c>
    </row>
    <row r="1089" spans="1:62" x14ac:dyDescent="0.2">
      <c r="A1089" s="2">
        <v>2012</v>
      </c>
      <c r="B1089" s="4" t="s">
        <v>0</v>
      </c>
      <c r="C1089" s="4" t="s">
        <v>226</v>
      </c>
      <c r="D1089" s="4" t="s">
        <v>227</v>
      </c>
      <c r="E1089" s="52" t="s">
        <v>239</v>
      </c>
      <c r="F1089" s="4" t="s">
        <v>115</v>
      </c>
      <c r="I1089" s="7">
        <v>48679.811999999998</v>
      </c>
      <c r="J1089" s="8">
        <v>48679.811999999998</v>
      </c>
      <c r="K1089" s="16">
        <v>5.2465897166842357E-3</v>
      </c>
      <c r="O1089" s="7">
        <v>203481.61415999997</v>
      </c>
      <c r="P1089" s="8">
        <v>203481.61415999997</v>
      </c>
      <c r="Q1089" s="16">
        <v>-2.2806803484711757E-2</v>
      </c>
      <c r="R1089" s="40"/>
      <c r="S1089" s="16"/>
      <c r="T1089" s="10">
        <v>32.700000000000003</v>
      </c>
      <c r="U1089" s="16">
        <v>0</v>
      </c>
      <c r="V1089" s="7"/>
      <c r="W1089" s="7"/>
      <c r="X1089" s="10">
        <v>4.18</v>
      </c>
      <c r="AA1089" s="7">
        <v>780865.79999999993</v>
      </c>
      <c r="AD1089" s="7">
        <v>65</v>
      </c>
      <c r="AE1089" s="7">
        <v>3034</v>
      </c>
      <c r="AF1089" s="7">
        <v>160</v>
      </c>
      <c r="AG1089" s="8">
        <v>2874</v>
      </c>
      <c r="AH1089" s="16">
        <v>5.2465897166842357E-3</v>
      </c>
      <c r="AI1089" s="7">
        <v>2171</v>
      </c>
      <c r="AJ1089" s="7">
        <v>703</v>
      </c>
      <c r="AK1089" s="12">
        <v>0.71555702043506919</v>
      </c>
      <c r="AL1089" s="12">
        <v>0.95</v>
      </c>
      <c r="AN1089" s="12">
        <v>0.75539318023660407</v>
      </c>
      <c r="AO1089" s="12">
        <v>0.94726433750823991</v>
      </c>
      <c r="AP1089" s="12">
        <v>0.42177031092590589</v>
      </c>
      <c r="AQ1089" s="8">
        <v>206787.72911705848</v>
      </c>
      <c r="AR1089" s="16">
        <v>-0.19103744292661107</v>
      </c>
      <c r="AS1089" s="7">
        <v>8924.8048820482727</v>
      </c>
      <c r="AT1089" s="7">
        <v>71.951193151377339</v>
      </c>
      <c r="AU1089" s="7">
        <v>17.213204103200322</v>
      </c>
      <c r="AV1089" s="7">
        <v>176</v>
      </c>
      <c r="AW1089" s="16">
        <v>9.7802296040910924E-2</v>
      </c>
      <c r="AX1089" s="16">
        <v>-0.17215699008324747</v>
      </c>
      <c r="AY1089" s="7">
        <v>2895028.2076388188</v>
      </c>
      <c r="AZ1089" s="10">
        <v>14</v>
      </c>
      <c r="BA1089" s="16">
        <v>0</v>
      </c>
      <c r="BB1089" s="7">
        <v>211908.07420182216</v>
      </c>
      <c r="BC1089" s="16">
        <v>0.12930484407755116</v>
      </c>
      <c r="BD1089" s="13"/>
      <c r="BE1089" s="13"/>
      <c r="BG1089" s="44"/>
      <c r="BH1089" s="43">
        <v>23.17</v>
      </c>
      <c r="BI1089" s="2">
        <v>16.937999999999999</v>
      </c>
    </row>
    <row r="1090" spans="1:62" x14ac:dyDescent="0.2">
      <c r="A1090" s="2">
        <v>2012</v>
      </c>
      <c r="B1090" s="4" t="s">
        <v>1</v>
      </c>
      <c r="C1090" s="4" t="s">
        <v>229</v>
      </c>
      <c r="D1090" s="4" t="s">
        <v>227</v>
      </c>
      <c r="E1090" s="52" t="s">
        <v>239</v>
      </c>
      <c r="F1090" s="4" t="s">
        <v>115</v>
      </c>
      <c r="I1090" s="7">
        <v>51423.767999999996</v>
      </c>
      <c r="J1090" s="8">
        <v>51423.767999999996</v>
      </c>
      <c r="K1090" s="16">
        <v>1.5045135406218657E-2</v>
      </c>
      <c r="O1090" s="7">
        <v>215979.82559999998</v>
      </c>
      <c r="P1090" s="8">
        <v>215979.82559999998</v>
      </c>
      <c r="Q1090" s="16">
        <v>7.4872504838463527E-4</v>
      </c>
      <c r="R1090" s="40"/>
      <c r="S1090" s="16"/>
      <c r="T1090" s="10">
        <v>32.700000000000003</v>
      </c>
      <c r="U1090" s="16">
        <v>0</v>
      </c>
      <c r="V1090" s="7"/>
      <c r="W1090" s="7"/>
      <c r="X1090" s="10">
        <v>4.2</v>
      </c>
      <c r="AA1090" s="7">
        <v>828828</v>
      </c>
      <c r="AD1090" s="7">
        <v>65</v>
      </c>
      <c r="AE1090" s="7">
        <v>3195</v>
      </c>
      <c r="AF1090" s="7">
        <v>159</v>
      </c>
      <c r="AG1090" s="8">
        <v>3036</v>
      </c>
      <c r="AH1090" s="16">
        <v>1.5045135406218657E-2</v>
      </c>
      <c r="AI1090" s="7">
        <v>2166</v>
      </c>
      <c r="AJ1090" s="7">
        <v>870</v>
      </c>
      <c r="AK1090" s="12">
        <v>0.67793427230046943</v>
      </c>
      <c r="AL1090" s="12">
        <v>0.95</v>
      </c>
      <c r="AN1090" s="12">
        <v>0.7134387351778656</v>
      </c>
      <c r="AO1090" s="12">
        <v>0.95023474178403755</v>
      </c>
      <c r="AP1090" s="12">
        <v>0.34630615578359381</v>
      </c>
      <c r="AQ1090" s="8">
        <v>209083.66214038004</v>
      </c>
      <c r="AR1090" s="16">
        <v>-0.209514052934344</v>
      </c>
      <c r="AS1090" s="7">
        <v>8023.1643185103621</v>
      </c>
      <c r="AT1090" s="7">
        <v>68.86813640987485</v>
      </c>
      <c r="AU1090" s="7">
        <v>16.397175335684487</v>
      </c>
      <c r="AV1090" s="7">
        <v>176</v>
      </c>
      <c r="AW1090" s="16">
        <v>9.3165768952752762E-2</v>
      </c>
      <c r="AX1090" s="16">
        <v>-0.21010546675696518</v>
      </c>
      <c r="AY1090" s="7">
        <v>2927171.2699653204</v>
      </c>
      <c r="AZ1090" s="10">
        <v>14</v>
      </c>
      <c r="BA1090" s="16">
        <v>0</v>
      </c>
      <c r="BB1090" s="7">
        <v>210229.98178475525</v>
      </c>
      <c r="BC1090" s="16">
        <v>0.14269237603808571</v>
      </c>
      <c r="BD1090" s="13"/>
      <c r="BE1090" s="13"/>
      <c r="BG1090" s="44"/>
      <c r="BH1090" s="43">
        <v>26.06</v>
      </c>
      <c r="BI1090" s="2">
        <v>16.937999999999999</v>
      </c>
    </row>
    <row r="1091" spans="1:62" x14ac:dyDescent="0.2">
      <c r="A1091" s="2">
        <v>2012</v>
      </c>
      <c r="B1091" s="4" t="s">
        <v>2</v>
      </c>
      <c r="C1091" s="4" t="s">
        <v>229</v>
      </c>
      <c r="D1091" s="4" t="s">
        <v>227</v>
      </c>
      <c r="E1091" s="52" t="s">
        <v>239</v>
      </c>
      <c r="F1091" s="4" t="s">
        <v>115</v>
      </c>
      <c r="I1091" s="7">
        <v>50136.479999999996</v>
      </c>
      <c r="J1091" s="8">
        <v>50136.479999999996</v>
      </c>
      <c r="K1091" s="16">
        <v>-1.0695187165775444E-2</v>
      </c>
      <c r="O1091" s="7">
        <v>211074.58079999997</v>
      </c>
      <c r="P1091" s="8">
        <v>211074.58079999997</v>
      </c>
      <c r="Q1091" s="16">
        <v>3.6080149474901901E-3</v>
      </c>
      <c r="R1091" s="40"/>
      <c r="S1091" s="16"/>
      <c r="T1091" s="10">
        <v>32.700000000000003</v>
      </c>
      <c r="U1091" s="16">
        <v>0</v>
      </c>
      <c r="V1091" s="7"/>
      <c r="W1091" s="7"/>
      <c r="X1091" s="10">
        <v>4.21</v>
      </c>
      <c r="AA1091" s="7">
        <v>810004</v>
      </c>
      <c r="AD1091" s="7">
        <v>65</v>
      </c>
      <c r="AE1091" s="7">
        <v>3105</v>
      </c>
      <c r="AF1091" s="7">
        <v>145</v>
      </c>
      <c r="AG1091" s="8">
        <v>2960</v>
      </c>
      <c r="AH1091" s="16">
        <v>-1.0695187165775444E-2</v>
      </c>
      <c r="AI1091" s="7">
        <v>2253</v>
      </c>
      <c r="AJ1091" s="7">
        <v>707</v>
      </c>
      <c r="AK1091" s="12">
        <v>0.7256038647342995</v>
      </c>
      <c r="AL1091" s="12">
        <v>0.95</v>
      </c>
      <c r="AN1091" s="12">
        <v>0.76114864864864862</v>
      </c>
      <c r="AO1091" s="12">
        <v>0.95330112721417071</v>
      </c>
      <c r="AP1091" s="12">
        <v>0.28591572939399024</v>
      </c>
      <c r="AQ1091" s="8">
        <v>205501.0815459392</v>
      </c>
      <c r="AR1091" s="16">
        <v>-0.20056543250437553</v>
      </c>
      <c r="AS1091" s="7">
        <v>8090.5937616511492</v>
      </c>
      <c r="AT1091" s="7">
        <v>69.426041062817305</v>
      </c>
      <c r="AU1091" s="7">
        <v>16.490746095681072</v>
      </c>
      <c r="AV1091" s="7">
        <v>176</v>
      </c>
      <c r="AW1091" s="16">
        <v>9.3697420998187911E-2</v>
      </c>
      <c r="AX1091" s="16">
        <v>-0.20343943492973038</v>
      </c>
      <c r="AY1091" s="7">
        <v>2877015.1416431488</v>
      </c>
      <c r="AZ1091" s="10">
        <v>14</v>
      </c>
      <c r="BA1091" s="16">
        <v>0</v>
      </c>
      <c r="BB1091" s="7">
        <v>207103.53640421436</v>
      </c>
      <c r="BC1091" s="16">
        <v>0.12817225297110912</v>
      </c>
      <c r="BD1091" s="13"/>
      <c r="BE1091" s="13"/>
      <c r="BG1091" s="44"/>
      <c r="BH1091" s="43">
        <v>25.400000000000002</v>
      </c>
      <c r="BI1091" s="2">
        <v>16.937999999999999</v>
      </c>
    </row>
    <row r="1092" spans="1:62" x14ac:dyDescent="0.2">
      <c r="A1092" s="2">
        <v>2012</v>
      </c>
      <c r="B1092" s="4" t="s">
        <v>3</v>
      </c>
      <c r="C1092" s="4" t="s">
        <v>229</v>
      </c>
      <c r="D1092" s="4" t="s">
        <v>227</v>
      </c>
      <c r="E1092" s="52" t="s">
        <v>239</v>
      </c>
      <c r="F1092" s="4" t="s">
        <v>115</v>
      </c>
      <c r="I1092" s="7">
        <v>52219.853999999999</v>
      </c>
      <c r="J1092" s="8">
        <v>52219.853999999999</v>
      </c>
      <c r="K1092" s="16">
        <v>1.3811246300559077E-2</v>
      </c>
      <c r="O1092" s="7">
        <v>216712.3941</v>
      </c>
      <c r="P1092" s="8">
        <v>216712.3941</v>
      </c>
      <c r="Q1092" s="16">
        <v>-3.0055279271752333E-3</v>
      </c>
      <c r="R1092" s="40"/>
      <c r="S1092" s="16"/>
      <c r="T1092" s="10">
        <v>32.700000000000003</v>
      </c>
      <c r="U1092" s="16">
        <v>0</v>
      </c>
      <c r="V1092" s="7"/>
      <c r="W1092" s="7"/>
      <c r="X1092" s="10">
        <v>4.1500000000000004</v>
      </c>
      <c r="AA1092" s="7">
        <v>831639.25000000012</v>
      </c>
      <c r="AD1092" s="7">
        <v>65</v>
      </c>
      <c r="AE1092" s="7">
        <v>3195</v>
      </c>
      <c r="AF1092" s="7">
        <v>112</v>
      </c>
      <c r="AG1092" s="8">
        <v>3083</v>
      </c>
      <c r="AH1092" s="16">
        <v>1.3811246300559077E-2</v>
      </c>
      <c r="AI1092" s="7">
        <v>2439</v>
      </c>
      <c r="AJ1092" s="7">
        <v>644</v>
      </c>
      <c r="AK1092" s="12">
        <v>0.76338028169014083</v>
      </c>
      <c r="AL1092" s="12">
        <v>0.95</v>
      </c>
      <c r="AN1092" s="12">
        <v>0.79111255270840086</v>
      </c>
      <c r="AO1092" s="12">
        <v>0.96494522691705786</v>
      </c>
      <c r="AP1092" s="12">
        <v>0.16671836701563869</v>
      </c>
      <c r="AQ1092" s="8">
        <v>210102.68154578548</v>
      </c>
      <c r="AR1092" s="16">
        <v>-0.14130519828132315</v>
      </c>
      <c r="AS1092" s="7">
        <v>8062.2671352949155</v>
      </c>
      <c r="AT1092" s="7">
        <v>68.148777666488968</v>
      </c>
      <c r="AU1092" s="7">
        <v>16.421392208792522</v>
      </c>
      <c r="AV1092" s="7">
        <v>176</v>
      </c>
      <c r="AW1092" s="16">
        <v>9.3303364822684781E-2</v>
      </c>
      <c r="AX1092" s="16">
        <v>-0.13871658693012867</v>
      </c>
      <c r="AY1092" s="7">
        <v>2941437.5416409969</v>
      </c>
      <c r="AZ1092" s="10">
        <v>14</v>
      </c>
      <c r="BA1092" s="16">
        <v>0</v>
      </c>
      <c r="BB1092" s="7">
        <v>205099.24243508253</v>
      </c>
      <c r="BC1092" s="16">
        <v>8.8792379426740023E-2</v>
      </c>
      <c r="BD1092" s="13"/>
      <c r="BE1092" s="13"/>
      <c r="BG1092" s="44"/>
      <c r="BH1092" s="43">
        <v>26.06</v>
      </c>
      <c r="BI1092" s="2">
        <v>16.937999999999999</v>
      </c>
    </row>
    <row r="1093" spans="1:62" x14ac:dyDescent="0.2">
      <c r="A1093" s="2">
        <v>2012</v>
      </c>
      <c r="B1093" s="4" t="s">
        <v>4</v>
      </c>
      <c r="C1093" s="4" t="s">
        <v>229</v>
      </c>
      <c r="D1093" s="4" t="s">
        <v>227</v>
      </c>
      <c r="E1093" s="52" t="s">
        <v>239</v>
      </c>
      <c r="F1093" s="4" t="s">
        <v>115</v>
      </c>
      <c r="I1093" s="7">
        <v>50238.108</v>
      </c>
      <c r="J1093" s="8">
        <v>50238.108</v>
      </c>
      <c r="K1093" s="16">
        <v>-5.8412698412698361E-2</v>
      </c>
      <c r="O1093" s="7">
        <v>209492.91036000001</v>
      </c>
      <c r="P1093" s="8">
        <v>209492.91036000001</v>
      </c>
      <c r="Q1093" s="16">
        <v>-4.2336817653890635E-2</v>
      </c>
      <c r="R1093" s="40"/>
      <c r="S1093" s="16"/>
      <c r="T1093" s="10">
        <v>32.700000000000003</v>
      </c>
      <c r="U1093" s="16">
        <v>0</v>
      </c>
      <c r="V1093" s="7"/>
      <c r="W1093" s="7"/>
      <c r="X1093" s="10">
        <v>4.17</v>
      </c>
      <c r="AA1093" s="7">
        <v>803934.29999999993</v>
      </c>
      <c r="AD1093" s="7">
        <v>65</v>
      </c>
      <c r="AE1093" s="7">
        <v>3221</v>
      </c>
      <c r="AF1093" s="7">
        <v>255</v>
      </c>
      <c r="AG1093" s="8">
        <v>2966</v>
      </c>
      <c r="AH1093" s="16">
        <v>-5.8412698412698361E-2</v>
      </c>
      <c r="AI1093" s="7">
        <v>1937</v>
      </c>
      <c r="AJ1093" s="7">
        <v>1029</v>
      </c>
      <c r="AK1093" s="12">
        <v>0.60136603539273514</v>
      </c>
      <c r="AL1093" s="12">
        <v>0.95</v>
      </c>
      <c r="AN1093" s="12">
        <v>0.65306810519217806</v>
      </c>
      <c r="AO1093" s="12">
        <v>0.92083203973921146</v>
      </c>
      <c r="AP1093" s="12">
        <v>-0.14852461450523147</v>
      </c>
      <c r="AQ1093" s="8">
        <v>147847.85056915222</v>
      </c>
      <c r="AR1093" s="16">
        <v>-0.45970315006809515</v>
      </c>
      <c r="AS1093" s="7">
        <v>5539.447379885808</v>
      </c>
      <c r="AT1093" s="7">
        <v>49.847555822370943</v>
      </c>
      <c r="AU1093" s="7">
        <v>11.953850317115334</v>
      </c>
      <c r="AV1093" s="7">
        <v>176</v>
      </c>
      <c r="AW1093" s="16">
        <v>6.7919604074518941E-2</v>
      </c>
      <c r="AX1093" s="16">
        <v>-0.43581745660486715</v>
      </c>
      <c r="AY1093" s="7">
        <v>2069869.9079681309</v>
      </c>
      <c r="AZ1093" s="10">
        <v>14</v>
      </c>
      <c r="BA1093" s="16">
        <v>0</v>
      </c>
      <c r="BB1093" s="7">
        <v>140831.67213764478</v>
      </c>
      <c r="BC1093" s="16">
        <v>0.19137372716937073</v>
      </c>
      <c r="BD1093" s="13"/>
      <c r="BE1093" s="13"/>
      <c r="BG1093" s="44"/>
      <c r="BH1093" s="43">
        <v>26.69</v>
      </c>
      <c r="BI1093" s="2">
        <v>16.937999999999999</v>
      </c>
      <c r="BJ1093" s="2" t="s">
        <v>75</v>
      </c>
    </row>
    <row r="1094" spans="1:62" x14ac:dyDescent="0.2">
      <c r="A1094" s="2">
        <v>2012</v>
      </c>
      <c r="B1094" s="4" t="s">
        <v>11</v>
      </c>
      <c r="C1094" s="4" t="s">
        <v>229</v>
      </c>
      <c r="D1094" s="4" t="s">
        <v>227</v>
      </c>
      <c r="E1094" s="52" t="s">
        <v>239</v>
      </c>
      <c r="F1094" s="4" t="s">
        <v>115</v>
      </c>
      <c r="I1094" s="7">
        <v>45885.041999999994</v>
      </c>
      <c r="J1094" s="8">
        <v>45885.041999999994</v>
      </c>
      <c r="K1094" s="16">
        <v>-0.10446280991735546</v>
      </c>
      <c r="O1094" s="7">
        <v>197764.53101999997</v>
      </c>
      <c r="P1094" s="8">
        <v>197764.53101999997</v>
      </c>
      <c r="Q1094" s="16">
        <v>-5.859383188873224E-2</v>
      </c>
      <c r="R1094" s="40"/>
      <c r="S1094" s="16"/>
      <c r="T1094" s="10">
        <v>32.700000000000003</v>
      </c>
      <c r="U1094" s="16">
        <v>9.2592592592593004E-3</v>
      </c>
      <c r="V1094" s="7"/>
      <c r="W1094" s="7"/>
      <c r="X1094" s="10">
        <v>4.3099999999999996</v>
      </c>
      <c r="AA1094" s="7">
        <v>653844.24</v>
      </c>
      <c r="AD1094" s="7">
        <v>56</v>
      </c>
      <c r="AE1094" s="7">
        <v>3079</v>
      </c>
      <c r="AF1094" s="7">
        <v>370</v>
      </c>
      <c r="AG1094" s="8">
        <v>2709</v>
      </c>
      <c r="AH1094" s="16">
        <v>-0.10446280991735535</v>
      </c>
      <c r="AI1094" s="7">
        <v>1515</v>
      </c>
      <c r="AJ1094" s="7">
        <v>1194</v>
      </c>
      <c r="AK1094" s="12">
        <v>0.49204287106203315</v>
      </c>
      <c r="AL1094" s="12">
        <v>0.95</v>
      </c>
      <c r="AN1094" s="12">
        <v>0.55924695459579177</v>
      </c>
      <c r="AO1094" s="12">
        <v>0.87983111399805136</v>
      </c>
      <c r="AP1094" s="12">
        <v>-0.32222674773546867</v>
      </c>
      <c r="AQ1094" s="8">
        <v>55856.656064779636</v>
      </c>
      <c r="AR1094" s="16">
        <v>-0.79767805745246534</v>
      </c>
      <c r="AS1094" s="7">
        <v>2199.0809474322691</v>
      </c>
      <c r="AT1094" s="7">
        <v>20.618920658833382</v>
      </c>
      <c r="AU1094" s="7">
        <v>4.783972310634196</v>
      </c>
      <c r="AV1094" s="7">
        <v>176</v>
      </c>
      <c r="AW1094" s="16">
        <v>2.7181660855876113E-2</v>
      </c>
      <c r="AX1094" s="16">
        <v>-0.78508538673222128</v>
      </c>
      <c r="AY1094" s="7">
        <v>781993.18490691495</v>
      </c>
      <c r="AZ1094" s="10">
        <v>14</v>
      </c>
      <c r="BA1094" s="16">
        <v>0</v>
      </c>
      <c r="BB1094" s="7">
        <v>51977.458476156498</v>
      </c>
      <c r="BC1094" s="16">
        <v>0.34035338253501868</v>
      </c>
      <c r="BD1094" s="13"/>
      <c r="BE1094" s="13"/>
      <c r="BG1094" s="44"/>
      <c r="BH1094" s="43">
        <v>25.400000000000002</v>
      </c>
      <c r="BI1094" s="2">
        <v>16.937999999999999</v>
      </c>
    </row>
    <row r="1095" spans="1:62" x14ac:dyDescent="0.2">
      <c r="A1095" s="2">
        <v>2012</v>
      </c>
      <c r="B1095" s="4" t="s">
        <v>5</v>
      </c>
      <c r="C1095" s="4" t="s">
        <v>229</v>
      </c>
      <c r="D1095" s="4" t="s">
        <v>227</v>
      </c>
      <c r="E1095" s="52" t="s">
        <v>239</v>
      </c>
      <c r="F1095" s="4" t="s">
        <v>115</v>
      </c>
      <c r="I1095" s="7">
        <v>48628.998</v>
      </c>
      <c r="J1095" s="8">
        <v>48628.998</v>
      </c>
      <c r="K1095" s="16">
        <v>-7.6254826254826158E-2</v>
      </c>
      <c r="O1095" s="7">
        <v>205700.66154000003</v>
      </c>
      <c r="P1095" s="8">
        <v>205700.66154000003</v>
      </c>
      <c r="Q1095" s="16">
        <v>-6.9656646442360581E-2</v>
      </c>
      <c r="R1095" s="40"/>
      <c r="S1095" s="16"/>
      <c r="T1095" s="10">
        <v>32.700000000000003</v>
      </c>
      <c r="U1095" s="16">
        <v>0</v>
      </c>
      <c r="V1095" s="7"/>
      <c r="W1095" s="7"/>
      <c r="X1095" s="10">
        <v>4.2300000000000004</v>
      </c>
      <c r="AA1095" s="7">
        <v>680082.4800000001</v>
      </c>
      <c r="AD1095" s="7">
        <v>56</v>
      </c>
      <c r="AE1095" s="7">
        <v>3221</v>
      </c>
      <c r="AF1095" s="7">
        <v>350</v>
      </c>
      <c r="AG1095" s="8">
        <v>2871</v>
      </c>
      <c r="AH1095" s="16">
        <v>-7.6254826254826269E-2</v>
      </c>
      <c r="AI1095" s="7">
        <v>1514</v>
      </c>
      <c r="AJ1095" s="7">
        <v>1357</v>
      </c>
      <c r="AK1095" s="12">
        <v>0.47004036013660355</v>
      </c>
      <c r="AL1095" s="12">
        <v>0.95</v>
      </c>
      <c r="AN1095" s="12">
        <v>0.52734238941135492</v>
      </c>
      <c r="AO1095" s="12">
        <v>0.89133809375970197</v>
      </c>
      <c r="AP1095" s="12">
        <v>-0.28832820395549674</v>
      </c>
      <c r="AQ1095" s="8">
        <v>78535.177767828383</v>
      </c>
      <c r="AR1095" s="16">
        <v>-0.71165901738500992</v>
      </c>
      <c r="AS1095" s="7">
        <v>2942.4944836203963</v>
      </c>
      <c r="AT1095" s="7">
        <v>27.35464220405029</v>
      </c>
      <c r="AU1095" s="7">
        <v>6.4668184879551509</v>
      </c>
      <c r="AV1095" s="7">
        <v>176</v>
      </c>
      <c r="AW1095" s="16">
        <v>3.674328686338154E-2</v>
      </c>
      <c r="AX1095" s="16">
        <v>-0.69007035788198823</v>
      </c>
      <c r="AY1095" s="7">
        <v>1099492.4887495975</v>
      </c>
      <c r="AZ1095" s="10">
        <v>14</v>
      </c>
      <c r="BA1095" s="16">
        <v>0</v>
      </c>
      <c r="BB1095" s="7">
        <v>72128.117528418952</v>
      </c>
      <c r="BC1095" s="16">
        <v>0.30095139329447917</v>
      </c>
      <c r="BD1095" s="13"/>
      <c r="BE1095" s="13"/>
      <c r="BG1095" s="44"/>
      <c r="BH1095" s="43">
        <v>26.69</v>
      </c>
      <c r="BI1095" s="2">
        <v>16.937999999999999</v>
      </c>
    </row>
    <row r="1096" spans="1:62" x14ac:dyDescent="0.2">
      <c r="A1096" s="2">
        <v>2012</v>
      </c>
      <c r="B1096" s="4" t="s">
        <v>6</v>
      </c>
      <c r="C1096" s="4" t="s">
        <v>229</v>
      </c>
      <c r="D1096" s="4" t="s">
        <v>227</v>
      </c>
      <c r="E1096" s="52" t="s">
        <v>239</v>
      </c>
      <c r="F1096" s="4" t="s">
        <v>115</v>
      </c>
      <c r="I1096" s="7">
        <v>43429.031999999999</v>
      </c>
      <c r="J1096" s="8">
        <v>43429.031999999999</v>
      </c>
      <c r="K1096" s="16">
        <v>-0.144192256341789</v>
      </c>
      <c r="O1096" s="7">
        <v>178927.61184</v>
      </c>
      <c r="P1096" s="8">
        <v>178927.61184</v>
      </c>
      <c r="Q1096" s="16">
        <v>-0.16248743375966057</v>
      </c>
      <c r="R1096" s="40"/>
      <c r="S1096" s="16"/>
      <c r="T1096" s="10">
        <v>32.700000000000003</v>
      </c>
      <c r="U1096" s="16">
        <v>0</v>
      </c>
      <c r="V1096" s="7"/>
      <c r="W1096" s="7"/>
      <c r="X1096" s="10">
        <v>4.12</v>
      </c>
      <c r="AA1096" s="7">
        <v>591566.07999999996</v>
      </c>
      <c r="AD1096" s="7">
        <v>56</v>
      </c>
      <c r="AE1096" s="7">
        <v>3112</v>
      </c>
      <c r="AF1096" s="7">
        <v>548</v>
      </c>
      <c r="AG1096" s="8">
        <v>2564</v>
      </c>
      <c r="AH1096" s="16">
        <v>-0.144192256341789</v>
      </c>
      <c r="AI1096" s="7">
        <v>1235</v>
      </c>
      <c r="AJ1096" s="7">
        <v>1329</v>
      </c>
      <c r="AK1096" s="12">
        <v>0.39685089974293059</v>
      </c>
      <c r="AL1096" s="12">
        <v>0.95</v>
      </c>
      <c r="AN1096" s="12">
        <v>0.48166926677067085</v>
      </c>
      <c r="AO1096" s="12">
        <v>0.82390745501285345</v>
      </c>
      <c r="AP1096" s="12">
        <v>-0.37958679138223139</v>
      </c>
      <c r="AQ1096" s="8">
        <v>300933.69948956982</v>
      </c>
      <c r="AR1096" s="16">
        <v>7.9180115671153128E-2</v>
      </c>
      <c r="AS1096" s="7">
        <v>11714.040462809256</v>
      </c>
      <c r="AT1096" s="7">
        <v>117.36883755443441</v>
      </c>
      <c r="AU1096" s="7">
        <v>28.487581930687963</v>
      </c>
      <c r="AV1096" s="7">
        <v>176</v>
      </c>
      <c r="AW1096" s="16">
        <v>0.16186126096981798</v>
      </c>
      <c r="AX1096" s="16">
        <v>0.28855393837931143</v>
      </c>
      <c r="AY1096" s="7">
        <v>4213071.7928539775</v>
      </c>
      <c r="AZ1096" s="10">
        <v>14</v>
      </c>
      <c r="BA1096" s="16">
        <v>0</v>
      </c>
      <c r="BB1096" s="7">
        <v>280958.04439500289</v>
      </c>
      <c r="BC1096" s="16">
        <v>-0.21107409959623666</v>
      </c>
      <c r="BD1096" s="13"/>
      <c r="BE1096" s="13"/>
      <c r="BG1096" s="44"/>
      <c r="BH1096" s="43">
        <v>25.69</v>
      </c>
      <c r="BI1096" s="2">
        <v>16.937999999999999</v>
      </c>
    </row>
    <row r="1097" spans="1:62" x14ac:dyDescent="0.2">
      <c r="A1097" s="2">
        <v>2012</v>
      </c>
      <c r="B1097" s="4" t="s">
        <v>7</v>
      </c>
      <c r="C1097" s="4" t="s">
        <v>229</v>
      </c>
      <c r="D1097" s="4" t="s">
        <v>227</v>
      </c>
      <c r="E1097" s="52" t="s">
        <v>239</v>
      </c>
      <c r="F1097" s="4" t="s">
        <v>115</v>
      </c>
      <c r="I1097" s="7">
        <v>41904.611999999994</v>
      </c>
      <c r="J1097" s="8">
        <v>41904.611999999994</v>
      </c>
      <c r="K1097" s="16">
        <v>-0.18832020997375332</v>
      </c>
      <c r="O1097" s="7">
        <v>176837.46263999995</v>
      </c>
      <c r="P1097" s="8">
        <v>176837.46263999995</v>
      </c>
      <c r="Q1097" s="16">
        <v>-0.18250866016449629</v>
      </c>
      <c r="R1097" s="40"/>
      <c r="S1097" s="16"/>
      <c r="T1097" s="10">
        <v>32.700000000000003</v>
      </c>
      <c r="U1097" s="16">
        <v>0</v>
      </c>
      <c r="V1097" s="7"/>
      <c r="W1097" s="7"/>
      <c r="X1097" s="10">
        <v>4.22</v>
      </c>
      <c r="AA1097" s="7">
        <v>584655.67999999993</v>
      </c>
      <c r="AD1097" s="7">
        <v>56</v>
      </c>
      <c r="AE1097" s="7">
        <v>3143</v>
      </c>
      <c r="AF1097" s="7">
        <v>669</v>
      </c>
      <c r="AG1097" s="8">
        <v>2474</v>
      </c>
      <c r="AH1097" s="16">
        <v>-0.18832020997375332</v>
      </c>
      <c r="AI1097" s="7">
        <v>1041</v>
      </c>
      <c r="AJ1097" s="7">
        <v>1433</v>
      </c>
      <c r="AK1097" s="12">
        <v>0.33121221762647152</v>
      </c>
      <c r="AL1097" s="12">
        <v>0.95</v>
      </c>
      <c r="AN1097" s="12">
        <v>0.42077607113985449</v>
      </c>
      <c r="AO1097" s="12">
        <v>0.78714603881641743</v>
      </c>
      <c r="AP1097" s="12">
        <v>-0.50115695650164271</v>
      </c>
      <c r="AQ1097" s="8">
        <v>76555.002453692854</v>
      </c>
      <c r="AR1097" s="16">
        <v>-0.67188154639650988</v>
      </c>
      <c r="AS1097" s="7">
        <v>3167.3563282454634</v>
      </c>
      <c r="AT1097" s="7">
        <v>30.943816674896059</v>
      </c>
      <c r="AU1097" s="7">
        <v>7.3326579798331899</v>
      </c>
      <c r="AV1097" s="7">
        <v>176</v>
      </c>
      <c r="AW1097" s="16">
        <v>4.16628294308704E-2</v>
      </c>
      <c r="AX1097" s="16">
        <v>-0.5986276091077436</v>
      </c>
      <c r="AY1097" s="7">
        <v>1071770.0343517</v>
      </c>
      <c r="AZ1097" s="10">
        <v>14</v>
      </c>
      <c r="BA1097" s="16">
        <v>0</v>
      </c>
      <c r="BB1097" s="7">
        <v>76104.290299081244</v>
      </c>
      <c r="BC1097" s="16">
        <v>0.21153406690895687</v>
      </c>
      <c r="BD1097" s="13"/>
      <c r="BE1097" s="13"/>
      <c r="BG1097" s="44"/>
      <c r="BH1097" s="43">
        <v>24.17</v>
      </c>
      <c r="BI1097" s="2">
        <v>16.937999999999999</v>
      </c>
      <c r="BJ1097" s="2" t="s">
        <v>76</v>
      </c>
    </row>
    <row r="1098" spans="1:62" x14ac:dyDescent="0.2">
      <c r="A1098" s="2">
        <v>2013</v>
      </c>
      <c r="B1098" s="4" t="s">
        <v>8</v>
      </c>
      <c r="C1098" s="4" t="s">
        <v>229</v>
      </c>
      <c r="D1098" s="4" t="s">
        <v>227</v>
      </c>
      <c r="E1098" s="52" t="s">
        <v>239</v>
      </c>
      <c r="F1098" s="4" t="s">
        <v>115</v>
      </c>
      <c r="I1098" s="7">
        <v>44021.861999999994</v>
      </c>
      <c r="J1098" s="8">
        <v>44021.861999999994</v>
      </c>
      <c r="K1098" s="16">
        <v>-0.1586273875040467</v>
      </c>
      <c r="O1098" s="7">
        <v>185332.03901999997</v>
      </c>
      <c r="P1098" s="8">
        <v>185332.03901999997</v>
      </c>
      <c r="Q1098" s="16">
        <v>-0.14024788868738758</v>
      </c>
      <c r="R1098" s="40"/>
      <c r="S1098" s="16"/>
      <c r="T1098" s="10">
        <v>32.700000000000003</v>
      </c>
      <c r="U1098" s="16">
        <v>0</v>
      </c>
      <c r="V1098" s="7"/>
      <c r="W1098" s="7"/>
      <c r="X1098" s="10">
        <v>4.21</v>
      </c>
      <c r="AA1098" s="7">
        <v>612740.24</v>
      </c>
      <c r="AD1098" s="7">
        <v>56</v>
      </c>
      <c r="AE1098" s="7">
        <v>3195</v>
      </c>
      <c r="AF1098" s="7">
        <v>596</v>
      </c>
      <c r="AG1098" s="8">
        <v>2599</v>
      </c>
      <c r="AH1098" s="16">
        <v>-0.15862738750404659</v>
      </c>
      <c r="AI1098" s="7">
        <v>1477</v>
      </c>
      <c r="AJ1098" s="7">
        <v>1122</v>
      </c>
      <c r="AK1098" s="12">
        <v>0.46228482003129889</v>
      </c>
      <c r="AL1098" s="12">
        <v>0.95</v>
      </c>
      <c r="AN1098" s="12">
        <v>0.56829549826856485</v>
      </c>
      <c r="AO1098" s="12">
        <v>0.81345852895148674</v>
      </c>
      <c r="AP1098" s="12">
        <v>-0.35150912665253164</v>
      </c>
      <c r="AQ1098" s="8">
        <v>63592.05090216142</v>
      </c>
      <c r="AR1098" s="16">
        <v>-0.69614575842555704</v>
      </c>
      <c r="AS1098" s="7">
        <v>2382.6171188520575</v>
      </c>
      <c r="AT1098" s="7">
        <v>24.467891843848179</v>
      </c>
      <c r="AU1098" s="7">
        <v>5.8118507942632256</v>
      </c>
      <c r="AV1098" s="7">
        <v>176</v>
      </c>
      <c r="AW1098" s="16">
        <v>3.3021879512859238E-2</v>
      </c>
      <c r="AX1098" s="16">
        <v>-0.64657924350945939</v>
      </c>
      <c r="AY1098" s="7">
        <v>890288.71263025992</v>
      </c>
      <c r="AZ1098" s="10">
        <v>14</v>
      </c>
      <c r="BA1098" s="16">
        <v>0</v>
      </c>
      <c r="BB1098" s="7">
        <v>74334.941780412904</v>
      </c>
      <c r="BC1098" s="16">
        <v>0.25641323158866719</v>
      </c>
      <c r="BD1098" s="13"/>
      <c r="BE1098" s="13"/>
      <c r="BG1098" s="44"/>
      <c r="BH1098" s="43">
        <v>26.69</v>
      </c>
      <c r="BI1098" s="2">
        <v>16.937999999999999</v>
      </c>
    </row>
    <row r="1099" spans="1:62" x14ac:dyDescent="0.2">
      <c r="A1099" s="2">
        <v>2013</v>
      </c>
      <c r="B1099" s="4" t="s">
        <v>9</v>
      </c>
      <c r="C1099" s="4" t="s">
        <v>229</v>
      </c>
      <c r="D1099" s="4" t="s">
        <v>227</v>
      </c>
      <c r="E1099" s="52" t="s">
        <v>239</v>
      </c>
      <c r="F1099" s="4" t="s">
        <v>115</v>
      </c>
      <c r="I1099" s="7">
        <v>33689.682000000001</v>
      </c>
      <c r="J1099" s="8">
        <v>33689.682000000001</v>
      </c>
      <c r="K1099" s="16">
        <v>-0.28684116170670482</v>
      </c>
      <c r="O1099" s="7">
        <v>141833.56122</v>
      </c>
      <c r="P1099" s="8">
        <v>141833.56122</v>
      </c>
      <c r="Q1099" s="16">
        <v>-0.28853111156048039</v>
      </c>
      <c r="R1099" s="40"/>
      <c r="S1099" s="16"/>
      <c r="T1099" s="10">
        <v>32.700000000000003</v>
      </c>
      <c r="U1099" s="16">
        <v>0</v>
      </c>
      <c r="V1099" s="7"/>
      <c r="W1099" s="7"/>
      <c r="X1099" s="10">
        <v>4.21</v>
      </c>
      <c r="AA1099" s="7">
        <v>468926.64</v>
      </c>
      <c r="AD1099" s="7">
        <v>56</v>
      </c>
      <c r="AE1099" s="7">
        <v>2842</v>
      </c>
      <c r="AF1099" s="7">
        <v>853</v>
      </c>
      <c r="AG1099" s="8">
        <v>1989</v>
      </c>
      <c r="AH1099" s="16">
        <v>-0.28684116170670493</v>
      </c>
      <c r="AI1099" s="7">
        <v>836</v>
      </c>
      <c r="AJ1099" s="7">
        <v>1153</v>
      </c>
      <c r="AK1099" s="12">
        <v>0.29415904292751582</v>
      </c>
      <c r="AL1099" s="12">
        <v>0.95</v>
      </c>
      <c r="AN1099" s="12">
        <v>0.42031171442936149</v>
      </c>
      <c r="AO1099" s="12">
        <v>0.69985925404644611</v>
      </c>
      <c r="AP1099" s="12">
        <v>-0.48517814161462924</v>
      </c>
      <c r="AQ1099" s="8">
        <v>83847.058813725424</v>
      </c>
      <c r="AR1099" s="16">
        <v>-0.54638010132111092</v>
      </c>
      <c r="AS1099" s="7">
        <v>3636.0389771780324</v>
      </c>
      <c r="AT1099" s="7">
        <v>42.155384018967034</v>
      </c>
      <c r="AU1099" s="7">
        <v>10.013155348923286</v>
      </c>
      <c r="AV1099" s="7">
        <v>176</v>
      </c>
      <c r="AW1099" s="16">
        <v>5.6892928118882309E-2</v>
      </c>
      <c r="AX1099" s="16">
        <v>-0.36241780062396867</v>
      </c>
      <c r="AY1099" s="7">
        <v>1173858.823392156</v>
      </c>
      <c r="AZ1099" s="10">
        <v>14</v>
      </c>
      <c r="BA1099" s="16">
        <v>0</v>
      </c>
      <c r="BB1099" s="7">
        <v>97191.083056274656</v>
      </c>
      <c r="BC1099" s="16">
        <v>7.5322853809180412E-2</v>
      </c>
      <c r="BD1099" s="13"/>
      <c r="BE1099" s="13"/>
      <c r="BG1099" s="44"/>
      <c r="BH1099" s="43">
        <v>23.06</v>
      </c>
      <c r="BI1099" s="2">
        <v>16.937999999999999</v>
      </c>
    </row>
    <row r="1100" spans="1:62" x14ac:dyDescent="0.2">
      <c r="A1100" s="2">
        <v>2013</v>
      </c>
      <c r="B1100" s="4" t="s">
        <v>10</v>
      </c>
      <c r="C1100" s="4" t="s">
        <v>229</v>
      </c>
      <c r="D1100" s="4" t="s">
        <v>227</v>
      </c>
      <c r="E1100" s="52" t="s">
        <v>239</v>
      </c>
      <c r="F1100" s="4" t="s">
        <v>115</v>
      </c>
      <c r="I1100" s="7">
        <v>39092.903999999995</v>
      </c>
      <c r="J1100" s="8">
        <v>39092.903999999995</v>
      </c>
      <c r="K1100" s="16">
        <v>-0.25064935064935068</v>
      </c>
      <c r="O1100" s="7">
        <v>166926.70007999995</v>
      </c>
      <c r="P1100" s="8">
        <v>166926.70007999995</v>
      </c>
      <c r="Q1100" s="16">
        <v>-0.2363419396832287</v>
      </c>
      <c r="R1100" s="40"/>
      <c r="S1100" s="16"/>
      <c r="T1100" s="10">
        <v>32.700000000000003</v>
      </c>
      <c r="U1100" s="16">
        <v>0</v>
      </c>
      <c r="V1100" s="7"/>
      <c r="W1100" s="7"/>
      <c r="X1100" s="10">
        <v>4.2699999999999996</v>
      </c>
      <c r="AA1100" s="7">
        <v>551888.96</v>
      </c>
      <c r="AD1100" s="7">
        <v>56</v>
      </c>
      <c r="AE1100" s="7">
        <v>3181</v>
      </c>
      <c r="AF1100" s="7">
        <v>873</v>
      </c>
      <c r="AG1100" s="8">
        <v>2308</v>
      </c>
      <c r="AH1100" s="16">
        <v>-0.25064935064935068</v>
      </c>
      <c r="AI1100" s="7">
        <v>925</v>
      </c>
      <c r="AJ1100" s="7">
        <v>1383</v>
      </c>
      <c r="AK1100" s="12">
        <v>0.29078906004401134</v>
      </c>
      <c r="AL1100" s="12">
        <v>0.95</v>
      </c>
      <c r="AN1100" s="12">
        <v>0.40077989601386482</v>
      </c>
      <c r="AO1100" s="12">
        <v>0.7255580006287331</v>
      </c>
      <c r="AP1100" s="12">
        <v>-0.45740567924276765</v>
      </c>
      <c r="AQ1100" s="8">
        <v>70001.739849361751</v>
      </c>
      <c r="AR1100" s="16">
        <v>-0.7222357138807789</v>
      </c>
      <c r="AS1100" s="7">
        <v>2784.4765254320505</v>
      </c>
      <c r="AT1100" s="7">
        <v>30.330043262288452</v>
      </c>
      <c r="AU1100" s="7">
        <v>7.1030546281705984</v>
      </c>
      <c r="AV1100" s="7">
        <v>176</v>
      </c>
      <c r="AW1100" s="16">
        <v>4.0358264932787491E-2</v>
      </c>
      <c r="AX1100" s="16">
        <v>-0.63627138826505381</v>
      </c>
      <c r="AY1100" s="7">
        <v>980024.35789106449</v>
      </c>
      <c r="AZ1100" s="10">
        <v>14</v>
      </c>
      <c r="BA1100" s="16">
        <v>0</v>
      </c>
      <c r="BB1100" s="7">
        <v>69689.988361581462</v>
      </c>
      <c r="BC1100" s="16">
        <v>0.22226525607837999</v>
      </c>
      <c r="BD1100" s="13"/>
      <c r="BE1100" s="13"/>
      <c r="BG1100" s="44"/>
      <c r="BH1100" s="43">
        <v>25.14</v>
      </c>
      <c r="BI1100" s="2">
        <v>16.937999999999999</v>
      </c>
    </row>
    <row r="1101" spans="1:62" x14ac:dyDescent="0.2">
      <c r="A1101" s="2">
        <v>2013</v>
      </c>
      <c r="B1101" s="4" t="s">
        <v>0</v>
      </c>
      <c r="C1101" s="4" t="s">
        <v>229</v>
      </c>
      <c r="D1101" s="4" t="s">
        <v>227</v>
      </c>
      <c r="E1101" s="52" t="s">
        <v>239</v>
      </c>
      <c r="F1101" s="4" t="s">
        <v>115</v>
      </c>
      <c r="I1101" s="7">
        <v>30640.841999999997</v>
      </c>
      <c r="J1101" s="8">
        <v>30640.841999999997</v>
      </c>
      <c r="K1101" s="16">
        <v>-0.37056367432150317</v>
      </c>
      <c r="O1101" s="7">
        <v>128385.12798</v>
      </c>
      <c r="P1101" s="8">
        <v>128385.12798</v>
      </c>
      <c r="Q1101" s="16">
        <v>-0.36905784579117162</v>
      </c>
      <c r="R1101" s="40"/>
      <c r="S1101" s="16"/>
      <c r="T1101" s="10">
        <v>21.6</v>
      </c>
      <c r="U1101" s="16">
        <v>-0.33944954128440363</v>
      </c>
      <c r="V1101" s="7"/>
      <c r="W1101" s="7"/>
      <c r="X1101" s="10">
        <v>4.1900000000000004</v>
      </c>
      <c r="AA1101" s="7">
        <v>424463.76000000007</v>
      </c>
      <c r="AD1101" s="7">
        <v>56</v>
      </c>
      <c r="AE1101" s="7">
        <v>2450</v>
      </c>
      <c r="AF1101" s="7">
        <v>641</v>
      </c>
      <c r="AG1101" s="8">
        <v>1809</v>
      </c>
      <c r="AH1101" s="16">
        <v>-0.37056367432150317</v>
      </c>
      <c r="AI1101" s="7">
        <v>1141</v>
      </c>
      <c r="AJ1101" s="7">
        <v>668</v>
      </c>
      <c r="AK1101" s="12">
        <v>0.46571428571428569</v>
      </c>
      <c r="AL1101" s="12">
        <v>0.95</v>
      </c>
      <c r="AN1101" s="12">
        <v>0.63073521282476508</v>
      </c>
      <c r="AO1101" s="12">
        <v>0.73836734693877548</v>
      </c>
      <c r="AP1101" s="12">
        <v>-0.16502395133193237</v>
      </c>
      <c r="AQ1101" s="8">
        <v>63317.371483739487</v>
      </c>
      <c r="AR1101" s="16">
        <v>-0.69380498662037748</v>
      </c>
      <c r="AS1101" s="7">
        <v>2526.6309450813842</v>
      </c>
      <c r="AT1101" s="7">
        <v>35.001310936284959</v>
      </c>
      <c r="AU1101" s="7">
        <v>8.35353482966228</v>
      </c>
      <c r="AV1101" s="7">
        <v>176</v>
      </c>
      <c r="AW1101" s="16">
        <v>4.746326607762659E-2</v>
      </c>
      <c r="AX1101" s="16">
        <v>-0.5147019241984605</v>
      </c>
      <c r="AY1101" s="7">
        <v>886443.20077235287</v>
      </c>
      <c r="AZ1101" s="10">
        <v>14</v>
      </c>
      <c r="BA1101" s="16">
        <v>0</v>
      </c>
      <c r="BB1101" s="7">
        <v>64885.195615476987</v>
      </c>
      <c r="BC1101" s="16">
        <v>0.132790877973296</v>
      </c>
      <c r="BD1101" s="13"/>
      <c r="BE1101" s="13"/>
      <c r="BG1101" s="44"/>
      <c r="BH1101" s="43">
        <v>25.06</v>
      </c>
      <c r="BI1101" s="2">
        <v>16.937999999999999</v>
      </c>
    </row>
    <row r="1102" spans="1:62" x14ac:dyDescent="0.2">
      <c r="A1102" s="2">
        <v>2013</v>
      </c>
      <c r="B1102" s="4" t="s">
        <v>1</v>
      </c>
      <c r="C1102" s="4" t="s">
        <v>229</v>
      </c>
      <c r="D1102" s="4" t="s">
        <v>227</v>
      </c>
      <c r="E1102" s="52" t="s">
        <v>239</v>
      </c>
      <c r="F1102" s="4" t="s">
        <v>115</v>
      </c>
      <c r="I1102" s="7">
        <v>29319.677999999996</v>
      </c>
      <c r="J1102" s="8">
        <v>29319.677999999996</v>
      </c>
      <c r="K1102" s="16">
        <v>-0.42984189723320165</v>
      </c>
      <c r="O1102" s="7">
        <v>121676.66369999999</v>
      </c>
      <c r="P1102" s="8">
        <v>121676.66369999999</v>
      </c>
      <c r="Q1102" s="16">
        <v>-0.43662949369471105</v>
      </c>
      <c r="R1102" s="40"/>
      <c r="S1102" s="16"/>
      <c r="T1102" s="10">
        <v>21.6</v>
      </c>
      <c r="U1102" s="16">
        <v>-0.33944954128440363</v>
      </c>
      <c r="V1102" s="7"/>
      <c r="W1102" s="7"/>
      <c r="X1102" s="10">
        <v>4.1500000000000004</v>
      </c>
      <c r="AA1102" s="7">
        <v>402284.4</v>
      </c>
      <c r="AD1102" s="7">
        <v>56</v>
      </c>
      <c r="AE1102" s="7">
        <v>2002</v>
      </c>
      <c r="AF1102" s="7">
        <v>271</v>
      </c>
      <c r="AG1102" s="8">
        <v>1731</v>
      </c>
      <c r="AH1102" s="16">
        <v>-0.42984189723320154</v>
      </c>
      <c r="AI1102" s="7">
        <v>1649</v>
      </c>
      <c r="AJ1102" s="7">
        <v>82</v>
      </c>
      <c r="AK1102" s="12">
        <v>0.82367632367632371</v>
      </c>
      <c r="AL1102" s="12">
        <v>0.95</v>
      </c>
      <c r="AN1102" s="12">
        <v>0.95262853841709993</v>
      </c>
      <c r="AO1102" s="12">
        <v>0.86463536463536461</v>
      </c>
      <c r="AP1102" s="12">
        <v>0.33526326991427302</v>
      </c>
      <c r="AQ1102" s="8">
        <v>22015.164060721887</v>
      </c>
      <c r="AR1102" s="16">
        <v>-0.89470643552272977</v>
      </c>
      <c r="AS1102" s="7">
        <v>835.4900971810963</v>
      </c>
      <c r="AT1102" s="7">
        <v>12.718176811508888</v>
      </c>
      <c r="AU1102" s="7">
        <v>3.0646209184358764</v>
      </c>
      <c r="AV1102" s="7">
        <v>176</v>
      </c>
      <c r="AW1102" s="16">
        <v>1.7412618854749297E-2</v>
      </c>
      <c r="AX1102" s="16">
        <v>-0.8131006801051599</v>
      </c>
      <c r="AY1102" s="7">
        <v>308212.29685010645</v>
      </c>
      <c r="AZ1102" s="10">
        <v>14</v>
      </c>
      <c r="BA1102" s="16">
        <v>0</v>
      </c>
      <c r="BB1102" s="7">
        <v>22135.864142108469</v>
      </c>
      <c r="BC1102" s="16">
        <v>0.32016333346892661</v>
      </c>
      <c r="BD1102" s="13"/>
      <c r="BE1102" s="13"/>
      <c r="BG1102" s="44"/>
      <c r="BH1102" s="43">
        <v>26.349999999999998</v>
      </c>
      <c r="BI1102" s="2">
        <v>16.937999999999999</v>
      </c>
    </row>
    <row r="1103" spans="1:62" x14ac:dyDescent="0.2">
      <c r="A1103" s="2">
        <v>2013</v>
      </c>
      <c r="B1103" s="4" t="s">
        <v>2</v>
      </c>
      <c r="C1103" s="4" t="s">
        <v>229</v>
      </c>
      <c r="D1103" s="4" t="s">
        <v>227</v>
      </c>
      <c r="E1103" s="52" t="s">
        <v>239</v>
      </c>
      <c r="F1103" s="4" t="s">
        <v>115</v>
      </c>
      <c r="I1103" s="7">
        <v>25881.263999999999</v>
      </c>
      <c r="J1103" s="8">
        <v>25881.263999999999</v>
      </c>
      <c r="K1103" s="16">
        <v>-0.48378378378378373</v>
      </c>
      <c r="O1103" s="7">
        <v>107148.43295999999</v>
      </c>
      <c r="P1103" s="8">
        <v>107148.43295999999</v>
      </c>
      <c r="Q1103" s="16">
        <v>-0.49236695127431462</v>
      </c>
      <c r="R1103" s="40"/>
      <c r="S1103" s="16"/>
      <c r="T1103" s="10">
        <v>21.6</v>
      </c>
      <c r="U1103" s="16">
        <v>-0.33944954128440363</v>
      </c>
      <c r="V1103" s="7"/>
      <c r="W1103" s="7"/>
      <c r="X1103" s="10">
        <v>4.1399999999999997</v>
      </c>
      <c r="AA1103" s="7">
        <v>354251.51999999996</v>
      </c>
      <c r="AD1103" s="7">
        <v>56</v>
      </c>
      <c r="AE1103" s="7">
        <v>1905</v>
      </c>
      <c r="AF1103" s="7">
        <v>377</v>
      </c>
      <c r="AG1103" s="8">
        <v>1528</v>
      </c>
      <c r="AH1103" s="16">
        <v>-0.48378378378378384</v>
      </c>
      <c r="AI1103" s="7">
        <v>1451</v>
      </c>
      <c r="AJ1103" s="7">
        <v>77</v>
      </c>
      <c r="AK1103" s="12">
        <v>0.76167979002624675</v>
      </c>
      <c r="AL1103" s="12">
        <v>0.95</v>
      </c>
      <c r="AN1103" s="12">
        <v>0.94960732984293195</v>
      </c>
      <c r="AO1103" s="12">
        <v>0.80209973753280839</v>
      </c>
      <c r="AP1103" s="12">
        <v>0.24759773472484636</v>
      </c>
      <c r="AQ1103" s="8">
        <v>58856.272384801123</v>
      </c>
      <c r="AR1103" s="16">
        <v>-0.71359628892442606</v>
      </c>
      <c r="AS1103" s="7">
        <v>2438.1223026015377</v>
      </c>
      <c r="AT1103" s="7">
        <v>38.51850286963424</v>
      </c>
      <c r="AU1103" s="7">
        <v>9.3039862003947444</v>
      </c>
      <c r="AV1103" s="7">
        <v>176</v>
      </c>
      <c r="AW1103" s="16">
        <v>5.2863557956788321E-2</v>
      </c>
      <c r="AX1103" s="16">
        <v>-0.4358056241717615</v>
      </c>
      <c r="AY1103" s="7">
        <v>823987.81338721572</v>
      </c>
      <c r="AZ1103" s="10">
        <v>14</v>
      </c>
      <c r="BA1103" s="16">
        <v>0</v>
      </c>
      <c r="BB1103" s="7">
        <v>59315.221403042211</v>
      </c>
      <c r="BC1103" s="16">
        <v>0.11196087467316826</v>
      </c>
      <c r="BD1103" s="13"/>
      <c r="BE1103" s="13"/>
      <c r="BG1103" s="44"/>
      <c r="BH1103" s="43">
        <v>24.14</v>
      </c>
      <c r="BI1103" s="2">
        <v>16.937999999999999</v>
      </c>
    </row>
    <row r="1104" spans="1:62" x14ac:dyDescent="0.2">
      <c r="A1104" s="2">
        <v>2013</v>
      </c>
      <c r="B1104" s="4" t="s">
        <v>3</v>
      </c>
      <c r="C1104" s="4" t="s">
        <v>229</v>
      </c>
      <c r="D1104" s="4" t="s">
        <v>227</v>
      </c>
      <c r="E1104" s="52" t="s">
        <v>239</v>
      </c>
      <c r="F1104" s="4" t="s">
        <v>115</v>
      </c>
      <c r="I1104" s="7">
        <v>28574.405999999999</v>
      </c>
      <c r="J1104" s="8">
        <v>28574.405999999999</v>
      </c>
      <c r="K1104" s="16">
        <v>-0.4528057087252676</v>
      </c>
      <c r="O1104" s="7">
        <v>117726.55271999999</v>
      </c>
      <c r="P1104" s="8">
        <v>117726.55271999999</v>
      </c>
      <c r="Q1104" s="16">
        <v>-0.45676133010797659</v>
      </c>
      <c r="R1104" s="40"/>
      <c r="S1104" s="16"/>
      <c r="T1104" s="10">
        <v>21.6</v>
      </c>
      <c r="U1104" s="16">
        <v>-0.33944954128440363</v>
      </c>
      <c r="V1104" s="7"/>
      <c r="W1104" s="7"/>
      <c r="X1104" s="10">
        <v>4.12</v>
      </c>
      <c r="AA1104" s="7">
        <v>389224.64</v>
      </c>
      <c r="AD1104" s="7">
        <v>56</v>
      </c>
      <c r="AE1104" s="7">
        <v>2002</v>
      </c>
      <c r="AF1104" s="7">
        <v>315</v>
      </c>
      <c r="AG1104" s="8">
        <v>1687</v>
      </c>
      <c r="AH1104" s="16">
        <v>-0.4528057087252676</v>
      </c>
      <c r="AI1104" s="7">
        <v>1626</v>
      </c>
      <c r="AJ1104" s="7">
        <v>61</v>
      </c>
      <c r="AK1104" s="12">
        <v>0.81218781218781222</v>
      </c>
      <c r="AL1104" s="12">
        <v>0.95</v>
      </c>
      <c r="AN1104" s="12">
        <v>0.96384113811499705</v>
      </c>
      <c r="AO1104" s="12">
        <v>0.84265734265734271</v>
      </c>
      <c r="AP1104" s="12">
        <v>0.21833629717447156</v>
      </c>
      <c r="AQ1104" s="8">
        <v>48128.370884121141</v>
      </c>
      <c r="AR1104" s="16">
        <v>-0.77092928786045489</v>
      </c>
      <c r="AS1104" s="7">
        <v>1803.2360765875287</v>
      </c>
      <c r="AT1104" s="7">
        <v>28.528969107362858</v>
      </c>
      <c r="AU1104" s="7">
        <v>6.9245070648938976</v>
      </c>
      <c r="AV1104" s="7">
        <v>176</v>
      </c>
      <c r="AW1104" s="16">
        <v>3.9343790141442597E-2</v>
      </c>
      <c r="AX1104" s="16">
        <v>-0.57832399489330133</v>
      </c>
      <c r="AY1104" s="7">
        <v>673797.19237769593</v>
      </c>
      <c r="AZ1104" s="10">
        <v>14</v>
      </c>
      <c r="BA1104" s="16">
        <v>0</v>
      </c>
      <c r="BB1104" s="7">
        <v>46982.229523885566</v>
      </c>
      <c r="BC1104" s="16">
        <v>0.18648953129060392</v>
      </c>
      <c r="BD1104" s="13"/>
      <c r="BE1104" s="13"/>
      <c r="BG1104" s="44"/>
      <c r="BH1104" s="43">
        <v>26.69</v>
      </c>
      <c r="BI1104" s="2">
        <v>16.937999999999999</v>
      </c>
    </row>
    <row r="1105" spans="1:80" x14ac:dyDescent="0.2">
      <c r="A1105" s="2">
        <v>2013</v>
      </c>
      <c r="B1105" s="4" t="s">
        <v>4</v>
      </c>
      <c r="C1105" s="4" t="s">
        <v>229</v>
      </c>
      <c r="D1105" s="4" t="s">
        <v>227</v>
      </c>
      <c r="E1105" s="52" t="s">
        <v>239</v>
      </c>
      <c r="F1105" s="4" t="s">
        <v>115</v>
      </c>
      <c r="I1105" s="7">
        <v>27456.498</v>
      </c>
      <c r="J1105" s="8">
        <v>27456.498</v>
      </c>
      <c r="K1105" s="16">
        <v>-0.45347269049224548</v>
      </c>
      <c r="O1105" s="7">
        <v>112022.51184000001</v>
      </c>
      <c r="P1105" s="8">
        <v>112022.51184000001</v>
      </c>
      <c r="Q1105" s="16">
        <v>-0.46526824393485888</v>
      </c>
      <c r="R1105" s="40"/>
      <c r="S1105" s="16"/>
      <c r="T1105" s="10">
        <v>21.6</v>
      </c>
      <c r="U1105" s="16">
        <v>-0.33944954128440363</v>
      </c>
      <c r="V1105" s="7"/>
      <c r="W1105" s="7"/>
      <c r="X1105" s="10">
        <v>4.08</v>
      </c>
      <c r="AA1105" s="7">
        <v>370366.08</v>
      </c>
      <c r="AD1105" s="7">
        <v>56</v>
      </c>
      <c r="AE1105" s="7">
        <v>2002</v>
      </c>
      <c r="AF1105" s="7">
        <v>381</v>
      </c>
      <c r="AG1105" s="8">
        <v>1621</v>
      </c>
      <c r="AH1105" s="16">
        <v>-0.45347269049224548</v>
      </c>
      <c r="AI1105" s="7">
        <v>1568</v>
      </c>
      <c r="AJ1105" s="7">
        <v>53</v>
      </c>
      <c r="AK1105" s="12">
        <v>0.78321678321678323</v>
      </c>
      <c r="AL1105" s="12">
        <v>0.95</v>
      </c>
      <c r="AN1105" s="12">
        <v>0.96730413325107956</v>
      </c>
      <c r="AO1105" s="12">
        <v>0.80969030969030964</v>
      </c>
      <c r="AP1105" s="12">
        <v>0.48116884833386764</v>
      </c>
      <c r="AQ1105" s="8">
        <v>59085.218276314321</v>
      </c>
      <c r="AR1105" s="16">
        <v>-0.60036471244687695</v>
      </c>
      <c r="AS1105" s="7">
        <v>2213.758646546059</v>
      </c>
      <c r="AT1105" s="7">
        <v>36.449857048929253</v>
      </c>
      <c r="AU1105" s="7">
        <v>8.93378849238462</v>
      </c>
      <c r="AV1105" s="7">
        <v>176</v>
      </c>
      <c r="AW1105" s="16">
        <v>5.0760161888548976E-2</v>
      </c>
      <c r="AX1105" s="16">
        <v>-0.25264343660106214</v>
      </c>
      <c r="AY1105" s="7">
        <v>827193.05586840049</v>
      </c>
      <c r="AZ1105" s="10">
        <v>14</v>
      </c>
      <c r="BA1105" s="16">
        <v>0</v>
      </c>
      <c r="BB1105" s="7">
        <v>56281.30579131483</v>
      </c>
      <c r="BC1105" s="16">
        <v>4.9799110907028384E-2</v>
      </c>
      <c r="BD1105" s="13"/>
      <c r="BE1105" s="13"/>
      <c r="BG1105" s="44"/>
      <c r="BH1105" s="43">
        <v>26.69</v>
      </c>
      <c r="BI1105" s="2">
        <v>16.937999999999999</v>
      </c>
    </row>
    <row r="1106" spans="1:80" x14ac:dyDescent="0.2">
      <c r="A1106" s="2">
        <v>2013</v>
      </c>
      <c r="B1106" s="4" t="s">
        <v>11</v>
      </c>
      <c r="C1106" s="4" t="s">
        <v>229</v>
      </c>
      <c r="D1106" s="4" t="s">
        <v>227</v>
      </c>
      <c r="E1106" s="52" t="s">
        <v>239</v>
      </c>
      <c r="F1106" s="4" t="s">
        <v>115</v>
      </c>
      <c r="I1106" s="7">
        <v>26948.357999999997</v>
      </c>
      <c r="J1106" s="8">
        <v>26948.357999999997</v>
      </c>
      <c r="K1106" s="16">
        <v>-0.41269841269841268</v>
      </c>
      <c r="O1106" s="7">
        <v>109949.30063999999</v>
      </c>
      <c r="P1106" s="8">
        <v>109949.30063999999</v>
      </c>
      <c r="Q1106" s="16">
        <v>-0.44403933267042317</v>
      </c>
      <c r="R1106" s="40"/>
      <c r="S1106" s="16"/>
      <c r="T1106" s="10">
        <v>21.6</v>
      </c>
      <c r="U1106" s="16">
        <v>-0.33944954128440363</v>
      </c>
      <c r="V1106" s="7"/>
      <c r="W1106" s="7"/>
      <c r="X1106" s="10">
        <v>4.08</v>
      </c>
      <c r="AA1106" s="7">
        <v>363511.68</v>
      </c>
      <c r="AD1106" s="7">
        <v>56</v>
      </c>
      <c r="AE1106" s="7">
        <v>1935</v>
      </c>
      <c r="AF1106" s="7">
        <v>344</v>
      </c>
      <c r="AG1106" s="8">
        <v>1591</v>
      </c>
      <c r="AH1106" s="16">
        <v>-0.41269841269841268</v>
      </c>
      <c r="AI1106" s="7">
        <v>1531</v>
      </c>
      <c r="AJ1106" s="7">
        <v>60</v>
      </c>
      <c r="AK1106" s="12">
        <v>0.79121447028423775</v>
      </c>
      <c r="AL1106" s="12">
        <v>0.95</v>
      </c>
      <c r="AN1106" s="12">
        <v>0.9622878692646134</v>
      </c>
      <c r="AO1106" s="12">
        <v>0.82222222222222219</v>
      </c>
      <c r="AP1106" s="12">
        <v>0.72068504147712065</v>
      </c>
      <c r="AQ1106" s="8">
        <v>37428.707787445848</v>
      </c>
      <c r="AR1106" s="16">
        <v>-0.32991499269061175</v>
      </c>
      <c r="AS1106" s="7">
        <v>1456.9368543186395</v>
      </c>
      <c r="AT1106" s="7">
        <v>23.525272022278973</v>
      </c>
      <c r="AU1106" s="7">
        <v>5.7659980446762189</v>
      </c>
      <c r="AV1106" s="7">
        <v>176</v>
      </c>
      <c r="AW1106" s="16">
        <v>3.2761352526569427E-2</v>
      </c>
      <c r="AX1106" s="16">
        <v>0.20527412582616722</v>
      </c>
      <c r="AY1106" s="7">
        <v>524001.90902424185</v>
      </c>
      <c r="AZ1106" s="10">
        <v>14</v>
      </c>
      <c r="BA1106" s="16">
        <v>0</v>
      </c>
      <c r="BB1106" s="7">
        <v>34829.315642918751</v>
      </c>
      <c r="BC1106" s="16">
        <v>-0.14705319543349443</v>
      </c>
      <c r="BD1106" s="13"/>
      <c r="BE1106" s="13"/>
      <c r="BG1106" s="44"/>
      <c r="BH1106" s="43">
        <v>25.69</v>
      </c>
      <c r="BI1106" s="2">
        <v>16.937999999999999</v>
      </c>
      <c r="CB1106" s="2">
        <v>0.986865148861646</v>
      </c>
    </row>
    <row r="1107" spans="1:80" x14ac:dyDescent="0.2">
      <c r="A1107" s="2">
        <v>2013</v>
      </c>
      <c r="B1107" s="4" t="s">
        <v>5</v>
      </c>
      <c r="C1107" s="4" t="s">
        <v>229</v>
      </c>
      <c r="D1107" s="4" t="s">
        <v>227</v>
      </c>
      <c r="E1107" s="52" t="s">
        <v>239</v>
      </c>
      <c r="F1107" s="4" t="s">
        <v>115</v>
      </c>
      <c r="I1107" s="7">
        <v>28930.103999999999</v>
      </c>
      <c r="J1107" s="8">
        <v>28930.103999999999</v>
      </c>
      <c r="K1107" s="16">
        <v>-0.4050853361198189</v>
      </c>
      <c r="O1107" s="7">
        <v>121217.13576</v>
      </c>
      <c r="P1107" s="8">
        <v>121217.13576</v>
      </c>
      <c r="Q1107" s="16">
        <v>-0.41071100670024618</v>
      </c>
      <c r="R1107" s="40"/>
      <c r="S1107" s="16"/>
      <c r="T1107" s="10">
        <v>21.6</v>
      </c>
      <c r="U1107" s="16">
        <v>-0.33944954128440363</v>
      </c>
      <c r="V1107" s="7"/>
      <c r="W1107" s="7"/>
      <c r="X1107" s="10">
        <v>4.1900000000000004</v>
      </c>
      <c r="AA1107" s="7">
        <v>400765.12000000005</v>
      </c>
      <c r="AD1107" s="7">
        <v>56</v>
      </c>
      <c r="AE1107" s="7">
        <v>2002</v>
      </c>
      <c r="AF1107" s="7">
        <v>294</v>
      </c>
      <c r="AG1107" s="8">
        <v>1708</v>
      </c>
      <c r="AH1107" s="16">
        <v>-0.4050853361198189</v>
      </c>
      <c r="AI1107" s="7">
        <v>1548</v>
      </c>
      <c r="AJ1107" s="7">
        <v>160</v>
      </c>
      <c r="AK1107" s="12">
        <v>0.77322677322677325</v>
      </c>
      <c r="AL1107" s="12">
        <v>0.95</v>
      </c>
      <c r="AN1107" s="12">
        <v>0.90632318501170961</v>
      </c>
      <c r="AO1107" s="12">
        <v>0.85314685314685312</v>
      </c>
      <c r="AP1107" s="12">
        <v>0.7186617332685723</v>
      </c>
      <c r="AQ1107" s="8">
        <v>31702.616977700123</v>
      </c>
      <c r="AR1107" s="16">
        <v>-0.59632590287855725</v>
      </c>
      <c r="AS1107" s="7">
        <v>1175.041400211272</v>
      </c>
      <c r="AT1107" s="7">
        <v>18.561251157904053</v>
      </c>
      <c r="AU1107" s="7">
        <v>4.4298928777813966</v>
      </c>
      <c r="AV1107" s="7">
        <v>176</v>
      </c>
      <c r="AW1107" s="16">
        <v>2.5169845896485209E-2</v>
      </c>
      <c r="AX1107" s="16">
        <v>-0.31498110144387914</v>
      </c>
      <c r="AY1107" s="7">
        <v>443836.63768780173</v>
      </c>
      <c r="AZ1107" s="10">
        <v>14</v>
      </c>
      <c r="BA1107" s="16">
        <v>0</v>
      </c>
      <c r="BB1107" s="7">
        <v>29116.25272035383</v>
      </c>
      <c r="BC1107" s="16">
        <v>0.11439470269639265</v>
      </c>
      <c r="BD1107" s="13"/>
      <c r="BE1107" s="13"/>
      <c r="BG1107" s="44"/>
      <c r="BH1107" s="43">
        <v>26.98</v>
      </c>
      <c r="BI1107" s="2">
        <v>16.937999999999999</v>
      </c>
      <c r="CB1107" s="2">
        <v>0.96316796116549996</v>
      </c>
    </row>
    <row r="1108" spans="1:80" x14ac:dyDescent="0.2">
      <c r="A1108" s="2">
        <v>2013</v>
      </c>
      <c r="B1108" s="4" t="s">
        <v>6</v>
      </c>
      <c r="C1108" s="4" t="s">
        <v>229</v>
      </c>
      <c r="D1108" s="4" t="s">
        <v>227</v>
      </c>
      <c r="E1108" s="52" t="s">
        <v>239</v>
      </c>
      <c r="F1108" s="4" t="s">
        <v>115</v>
      </c>
      <c r="I1108" s="7">
        <v>25423.937999999998</v>
      </c>
      <c r="J1108" s="8">
        <v>25423.937999999998</v>
      </c>
      <c r="K1108" s="16">
        <v>-0.41458658346333854</v>
      </c>
      <c r="O1108" s="7">
        <v>108051.7365</v>
      </c>
      <c r="P1108" s="8">
        <v>108051.7365</v>
      </c>
      <c r="Q1108" s="16">
        <v>-0.39611480090271567</v>
      </c>
      <c r="R1108" s="40"/>
      <c r="S1108" s="16"/>
      <c r="T1108" s="10">
        <v>21.6</v>
      </c>
      <c r="U1108" s="16">
        <v>-0.33944954128440363</v>
      </c>
      <c r="V1108" s="7"/>
      <c r="W1108" s="7"/>
      <c r="X1108" s="10">
        <v>4.25</v>
      </c>
      <c r="AA1108" s="7">
        <v>357238</v>
      </c>
      <c r="AD1108" s="7">
        <v>56</v>
      </c>
      <c r="AE1108" s="7">
        <v>1935</v>
      </c>
      <c r="AF1108" s="7">
        <v>434</v>
      </c>
      <c r="AG1108" s="8">
        <v>1501</v>
      </c>
      <c r="AH1108" s="16">
        <v>-0.41458658346333854</v>
      </c>
      <c r="AI1108" s="7">
        <v>1315</v>
      </c>
      <c r="AJ1108" s="7">
        <v>186</v>
      </c>
      <c r="AK1108" s="12">
        <v>0.67958656330749356</v>
      </c>
      <c r="AL1108" s="12">
        <v>0.95</v>
      </c>
      <c r="AN1108" s="12">
        <v>0.87608261159227185</v>
      </c>
      <c r="AO1108" s="12">
        <v>0.77571059431524547</v>
      </c>
      <c r="AP1108" s="12">
        <v>0.81884681467415787</v>
      </c>
      <c r="AQ1108" s="8">
        <v>32878.48384935681</v>
      </c>
      <c r="AR1108" s="16">
        <v>-0.89074509134362878</v>
      </c>
      <c r="AS1108" s="7">
        <v>1294.4284980061734</v>
      </c>
      <c r="AT1108" s="7">
        <v>21.90438630869874</v>
      </c>
      <c r="AU1108" s="7">
        <v>5.1539732491055856</v>
      </c>
      <c r="AV1108" s="7">
        <v>176</v>
      </c>
      <c r="AW1108" s="16">
        <v>2.9283938915372645E-2</v>
      </c>
      <c r="AX1108" s="16">
        <v>-0.81908000259040881</v>
      </c>
      <c r="AY1108" s="7">
        <v>460298.7738909953</v>
      </c>
      <c r="AZ1108" s="10">
        <v>14</v>
      </c>
      <c r="BA1108" s="16">
        <v>0</v>
      </c>
      <c r="BB1108" s="7">
        <v>30696.045476648724</v>
      </c>
      <c r="BC1108" s="16">
        <v>0.37456241194151213</v>
      </c>
      <c r="BD1108" s="13"/>
      <c r="BE1108" s="13"/>
      <c r="BG1108" s="44"/>
      <c r="BH1108" s="43">
        <v>25.400000000000002</v>
      </c>
      <c r="BI1108" s="2">
        <v>16.937999999999999</v>
      </c>
      <c r="CB1108" s="2">
        <v>0.96497373297722999</v>
      </c>
    </row>
    <row r="1109" spans="1:80" x14ac:dyDescent="0.2">
      <c r="A1109" s="2">
        <v>2013</v>
      </c>
      <c r="B1109" s="4" t="s">
        <v>7</v>
      </c>
      <c r="C1109" s="4" t="s">
        <v>229</v>
      </c>
      <c r="D1109" s="4" t="s">
        <v>227</v>
      </c>
      <c r="E1109" s="52" t="s">
        <v>239</v>
      </c>
      <c r="F1109" s="4" t="s">
        <v>115</v>
      </c>
      <c r="I1109" s="7">
        <v>25762.697999999997</v>
      </c>
      <c r="J1109" s="8">
        <v>25762.697999999997</v>
      </c>
      <c r="K1109" s="16">
        <v>-0.38520614389652386</v>
      </c>
      <c r="O1109" s="7">
        <v>109491.46649999998</v>
      </c>
      <c r="P1109" s="8">
        <v>109491.46649999998</v>
      </c>
      <c r="Q1109" s="16">
        <v>-0.38083557145976921</v>
      </c>
      <c r="R1109" s="40"/>
      <c r="S1109" s="16"/>
      <c r="T1109" s="10">
        <v>21.6</v>
      </c>
      <c r="U1109" s="16">
        <v>-0.33944954128440363</v>
      </c>
      <c r="V1109" s="7"/>
      <c r="W1109" s="7"/>
      <c r="X1109" s="10">
        <v>4.25</v>
      </c>
      <c r="AA1109" s="7">
        <v>361998</v>
      </c>
      <c r="AD1109" s="7">
        <v>56</v>
      </c>
      <c r="AE1109" s="7">
        <v>1987</v>
      </c>
      <c r="AF1109" s="7">
        <v>466</v>
      </c>
      <c r="AG1109" s="8">
        <v>1521</v>
      </c>
      <c r="AH1109" s="16">
        <v>-0.38520614389652386</v>
      </c>
      <c r="AI1109" s="7">
        <v>1316</v>
      </c>
      <c r="AJ1109" s="7">
        <v>205</v>
      </c>
      <c r="AK1109" s="12">
        <v>0.66230498238550584</v>
      </c>
      <c r="AL1109" s="12">
        <v>0.95</v>
      </c>
      <c r="AN1109" s="12">
        <v>0.8652202498356345</v>
      </c>
      <c r="AO1109" s="12">
        <v>0.76547559134373422</v>
      </c>
      <c r="AP1109" s="12">
        <v>1.056248701338482</v>
      </c>
      <c r="AQ1109" s="8">
        <v>46886.182053002776</v>
      </c>
      <c r="AR1109" s="16">
        <v>-0.38754907517162407</v>
      </c>
      <c r="AS1109" s="7">
        <v>1799.1627802380192</v>
      </c>
      <c r="AT1109" s="7">
        <v>30.82589221104719</v>
      </c>
      <c r="AU1109" s="7">
        <v>7.253151108481692</v>
      </c>
      <c r="AV1109" s="7">
        <v>176</v>
      </c>
      <c r="AW1109" s="16">
        <v>4.1211085843645974E-2</v>
      </c>
      <c r="AX1109" s="16">
        <v>-1.0842844650625239E-2</v>
      </c>
      <c r="AY1109" s="7">
        <v>656406.5487420389</v>
      </c>
      <c r="AZ1109" s="10">
        <v>14</v>
      </c>
      <c r="BA1109" s="16">
        <v>0</v>
      </c>
      <c r="BB1109" s="7">
        <v>46610.1429770795</v>
      </c>
      <c r="BC1109" s="16">
        <v>6.010955141568658E-5</v>
      </c>
      <c r="BD1109" s="13"/>
      <c r="BE1109" s="13"/>
      <c r="BG1109" s="44"/>
      <c r="BH1109" s="43">
        <v>26.06</v>
      </c>
      <c r="BI1109" s="2">
        <v>16.937999999999999</v>
      </c>
      <c r="CB1109" s="2">
        <v>0.9655485479782</v>
      </c>
    </row>
    <row r="1110" spans="1:80" x14ac:dyDescent="0.2">
      <c r="A1110" s="2">
        <v>2014</v>
      </c>
      <c r="B1110" s="4" t="s">
        <v>8</v>
      </c>
      <c r="C1110" s="4" t="s">
        <v>229</v>
      </c>
      <c r="D1110" s="4" t="s">
        <v>227</v>
      </c>
      <c r="E1110" s="52" t="s">
        <v>239</v>
      </c>
      <c r="F1110" s="4" t="s">
        <v>115</v>
      </c>
      <c r="I1110" s="7">
        <v>26914.481999999996</v>
      </c>
      <c r="J1110" s="8">
        <v>26914.481999999996</v>
      </c>
      <c r="K1110" s="16">
        <v>-0.38861100423239703</v>
      </c>
      <c r="O1110" s="7">
        <v>114386.54849999999</v>
      </c>
      <c r="P1110" s="8">
        <v>114386.54849999999</v>
      </c>
      <c r="Q1110" s="16">
        <v>-0.38280208265740789</v>
      </c>
      <c r="R1110" s="40"/>
      <c r="S1110" s="16"/>
      <c r="T1110" s="10">
        <v>21.6</v>
      </c>
      <c r="U1110" s="16">
        <v>-0.33944954128440363</v>
      </c>
      <c r="V1110" s="7"/>
      <c r="W1110" s="7"/>
      <c r="X1110" s="10">
        <v>4.25</v>
      </c>
      <c r="AA1110" s="7">
        <v>378182</v>
      </c>
      <c r="AD1110" s="7">
        <v>56</v>
      </c>
      <c r="AE1110" s="7">
        <v>2002</v>
      </c>
      <c r="AF1110" s="7">
        <v>413</v>
      </c>
      <c r="AG1110" s="8">
        <v>1589</v>
      </c>
      <c r="AH1110" s="16">
        <v>-0.38861100423239703</v>
      </c>
      <c r="AI1110" s="7">
        <v>1340</v>
      </c>
      <c r="AJ1110" s="7">
        <v>249</v>
      </c>
      <c r="AK1110" s="12">
        <v>0.66933066933066931</v>
      </c>
      <c r="AL1110" s="12">
        <v>0.95</v>
      </c>
      <c r="AN1110" s="12">
        <v>0.84329767149150414</v>
      </c>
      <c r="AO1110" s="12">
        <v>0.79370629370629375</v>
      </c>
      <c r="AP1110" s="12">
        <v>0.48390700623318827</v>
      </c>
      <c r="AQ1110" s="8">
        <v>54251.101771002097</v>
      </c>
      <c r="AR1110" s="16">
        <v>-0.14688862835279048</v>
      </c>
      <c r="AS1110" s="7">
        <v>2032.6377583740014</v>
      </c>
      <c r="AT1110" s="7">
        <v>34.141662536816924</v>
      </c>
      <c r="AU1110" s="7">
        <v>8.033332361603982</v>
      </c>
      <c r="AV1110" s="7">
        <v>176</v>
      </c>
      <c r="AW1110" s="16">
        <v>4.5643933872749898E-2</v>
      </c>
      <c r="AX1110" s="16">
        <v>0.3822330692889675</v>
      </c>
      <c r="AY1110" s="7">
        <v>759515.42479402933</v>
      </c>
      <c r="AZ1110" s="10">
        <v>14</v>
      </c>
      <c r="BA1110" s="16">
        <v>0</v>
      </c>
      <c r="BB1110" s="7">
        <v>63415.98414360352</v>
      </c>
      <c r="BC1110" s="16">
        <v>-0.2543929889960847</v>
      </c>
      <c r="BD1110" s="13"/>
      <c r="BE1110" s="13"/>
      <c r="BG1110" s="44"/>
      <c r="BH1110" s="43">
        <v>26.69</v>
      </c>
      <c r="BI1110" s="2">
        <v>16.937999999999999</v>
      </c>
      <c r="CB1110" s="2">
        <v>0.97458369851790005</v>
      </c>
    </row>
    <row r="1111" spans="1:80" x14ac:dyDescent="0.2">
      <c r="A1111" s="2">
        <v>2014</v>
      </c>
      <c r="B1111" s="4" t="s">
        <v>9</v>
      </c>
      <c r="C1111" s="4" t="s">
        <v>230</v>
      </c>
      <c r="D1111" s="4" t="s">
        <v>227</v>
      </c>
      <c r="E1111" s="52" t="s">
        <v>239</v>
      </c>
      <c r="F1111" s="4" t="s">
        <v>115</v>
      </c>
      <c r="I1111" s="7">
        <v>23560.757999999998</v>
      </c>
      <c r="J1111" s="8">
        <v>23560.757999999998</v>
      </c>
      <c r="K1111" s="16">
        <v>-0.30065359477124187</v>
      </c>
      <c r="O1111" s="7">
        <v>100133.22149999999</v>
      </c>
      <c r="P1111" s="8">
        <v>100133.22149999999</v>
      </c>
      <c r="Q1111" s="16">
        <v>-0.29400897334389031</v>
      </c>
      <c r="R1111" s="40"/>
      <c r="S1111" s="16"/>
      <c r="T1111" s="10">
        <v>21.6</v>
      </c>
      <c r="U1111" s="16">
        <v>-0.33944954128440363</v>
      </c>
      <c r="V1111" s="7"/>
      <c r="W1111" s="7"/>
      <c r="X1111" s="10">
        <v>4.25</v>
      </c>
      <c r="AA1111" s="7">
        <v>331058</v>
      </c>
      <c r="AD1111" s="7">
        <v>56</v>
      </c>
      <c r="AE1111" s="7">
        <v>1816</v>
      </c>
      <c r="AF1111" s="7">
        <v>425</v>
      </c>
      <c r="AG1111" s="8">
        <v>1391</v>
      </c>
      <c r="AH1111" s="16">
        <v>-0.30065359477124187</v>
      </c>
      <c r="AI1111" s="7">
        <v>858</v>
      </c>
      <c r="AJ1111" s="7">
        <v>533</v>
      </c>
      <c r="AK1111" s="12">
        <v>0.47246696035242292</v>
      </c>
      <c r="AL1111" s="12">
        <v>0.95</v>
      </c>
      <c r="AN1111" s="12">
        <v>0.61682242990654201</v>
      </c>
      <c r="AO1111" s="12">
        <v>0.7659691629955947</v>
      </c>
      <c r="AP1111" s="12">
        <v>0.46753566158386617</v>
      </c>
      <c r="AQ1111" s="8">
        <v>26859.267229391153</v>
      </c>
      <c r="AR1111" s="16">
        <v>-0.67966357306507685</v>
      </c>
      <c r="AS1111" s="7">
        <v>1104.4106591032546</v>
      </c>
      <c r="AT1111" s="7">
        <v>19.309322235363876</v>
      </c>
      <c r="AU1111" s="7">
        <v>4.5433699377326766</v>
      </c>
      <c r="AV1111" s="7">
        <v>176</v>
      </c>
      <c r="AW1111" s="16">
        <v>2.5814601918935663E-2</v>
      </c>
      <c r="AX1111" s="16">
        <v>-0.54625991713778566</v>
      </c>
      <c r="AY1111" s="7">
        <v>376029.74121147615</v>
      </c>
      <c r="AZ1111" s="10">
        <v>14</v>
      </c>
      <c r="BA1111" s="16">
        <v>0</v>
      </c>
      <c r="BB1111" s="7">
        <v>31133.844276182368</v>
      </c>
      <c r="BC1111" s="16">
        <v>0.22580785164459069</v>
      </c>
      <c r="BD1111" s="13"/>
      <c r="BE1111" s="13"/>
      <c r="BG1111" s="44"/>
      <c r="BH1111" s="43">
        <v>24.32</v>
      </c>
      <c r="BI1111" s="2">
        <v>16.937999999999999</v>
      </c>
    </row>
    <row r="1112" spans="1:80" x14ac:dyDescent="0.2">
      <c r="A1112" s="2">
        <v>2014</v>
      </c>
      <c r="B1112" s="4" t="s">
        <v>10</v>
      </c>
      <c r="C1112" s="4" t="s">
        <v>230</v>
      </c>
      <c r="D1112" s="4" t="s">
        <v>227</v>
      </c>
      <c r="E1112" s="52" t="s">
        <v>239</v>
      </c>
      <c r="F1112" s="4" t="s">
        <v>115</v>
      </c>
      <c r="I1112" s="7">
        <v>27947.699999999997</v>
      </c>
      <c r="J1112" s="8">
        <v>27947.699999999997</v>
      </c>
      <c r="K1112" s="16">
        <v>-0.28509532062391685</v>
      </c>
      <c r="O1112" s="7">
        <v>118777.72499999999</v>
      </c>
      <c r="P1112" s="8">
        <v>118777.72499999999</v>
      </c>
      <c r="Q1112" s="16">
        <v>-0.28844382029312543</v>
      </c>
      <c r="R1112" s="40"/>
      <c r="S1112" s="16"/>
      <c r="T1112" s="10">
        <v>21.6</v>
      </c>
      <c r="U1112" s="16">
        <v>-0.33944954128440363</v>
      </c>
      <c r="V1112" s="7"/>
      <c r="W1112" s="7"/>
      <c r="X1112" s="10">
        <v>4.25</v>
      </c>
      <c r="AA1112" s="7">
        <v>392700</v>
      </c>
      <c r="AD1112" s="7">
        <v>56</v>
      </c>
      <c r="AE1112" s="7">
        <v>1897</v>
      </c>
      <c r="AF1112" s="7">
        <v>247</v>
      </c>
      <c r="AG1112" s="8">
        <v>1650</v>
      </c>
      <c r="AH1112" s="16">
        <v>-0.28509532062391685</v>
      </c>
      <c r="AI1112" s="7">
        <v>1425</v>
      </c>
      <c r="AJ1112" s="7">
        <v>225</v>
      </c>
      <c r="AK1112" s="12">
        <v>0.75118608328940428</v>
      </c>
      <c r="AL1112" s="12">
        <v>0.95</v>
      </c>
      <c r="AN1112" s="12">
        <v>0.86363636363636365</v>
      </c>
      <c r="AO1112" s="12">
        <v>0.86979441222983656</v>
      </c>
      <c r="AP1112" s="12">
        <v>1.154889434889435</v>
      </c>
      <c r="AQ1112" s="8">
        <v>40407.806161305329</v>
      </c>
      <c r="AR1112" s="16">
        <v>-0.4227599735626606</v>
      </c>
      <c r="AS1112" s="7">
        <v>1648.6253023788383</v>
      </c>
      <c r="AT1112" s="7">
        <v>24.489579491700198</v>
      </c>
      <c r="AU1112" s="7">
        <v>5.7622539980471057</v>
      </c>
      <c r="AV1112" s="7">
        <v>176</v>
      </c>
      <c r="AW1112" s="16">
        <v>3.2740079534358556E-2</v>
      </c>
      <c r="AX1112" s="16">
        <v>-0.18876394738763502</v>
      </c>
      <c r="AY1112" s="7">
        <v>565709.28625827457</v>
      </c>
      <c r="AZ1112" s="10">
        <v>14</v>
      </c>
      <c r="BA1112" s="16">
        <v>0</v>
      </c>
      <c r="BB1112" s="7">
        <v>40227.85072425715</v>
      </c>
      <c r="BC1112" s="16">
        <v>0.11890689892953729</v>
      </c>
      <c r="BD1112" s="13"/>
      <c r="BE1112" s="13"/>
      <c r="BG1112" s="44"/>
      <c r="BH1112" s="43">
        <v>24.51</v>
      </c>
      <c r="BI1112" s="2">
        <v>16.937999999999999</v>
      </c>
    </row>
    <row r="1113" spans="1:80" x14ac:dyDescent="0.2">
      <c r="A1113" s="2">
        <v>2014</v>
      </c>
      <c r="B1113" s="4" t="s">
        <v>0</v>
      </c>
      <c r="C1113" s="4" t="s">
        <v>230</v>
      </c>
      <c r="D1113" s="4" t="s">
        <v>227</v>
      </c>
      <c r="E1113" s="52" t="s">
        <v>239</v>
      </c>
      <c r="F1113" s="4" t="s">
        <v>115</v>
      </c>
      <c r="I1113" s="7">
        <v>26541.845999999998</v>
      </c>
      <c r="J1113" s="8">
        <v>26541.845999999998</v>
      </c>
      <c r="K1113" s="16">
        <v>-0.13377556661138745</v>
      </c>
      <c r="O1113" s="7">
        <v>112802.8455</v>
      </c>
      <c r="P1113" s="8">
        <v>112802.8455</v>
      </c>
      <c r="Q1113" s="16">
        <v>-0.12137139811417597</v>
      </c>
      <c r="R1113" s="40"/>
      <c r="S1113" s="16"/>
      <c r="T1113" s="10">
        <v>21.6</v>
      </c>
      <c r="U1113" s="16">
        <v>0</v>
      </c>
      <c r="V1113" s="7"/>
      <c r="W1113" s="7"/>
      <c r="X1113" s="10">
        <v>4.25</v>
      </c>
      <c r="AA1113" s="7">
        <v>372946</v>
      </c>
      <c r="AD1113" s="7">
        <v>56</v>
      </c>
      <c r="AE1113" s="7">
        <v>1800</v>
      </c>
      <c r="AF1113" s="7">
        <v>233</v>
      </c>
      <c r="AG1113" s="8">
        <v>1567</v>
      </c>
      <c r="AH1113" s="16">
        <v>-0.13377556661138745</v>
      </c>
      <c r="AI1113" s="7">
        <v>1402</v>
      </c>
      <c r="AJ1113" s="7">
        <v>165</v>
      </c>
      <c r="AK1113" s="12">
        <v>0.77888888888888885</v>
      </c>
      <c r="AL1113" s="12">
        <v>0.95</v>
      </c>
      <c r="AN1113" s="12">
        <v>0.89470325462667522</v>
      </c>
      <c r="AO1113" s="12">
        <v>0.87055555555555553</v>
      </c>
      <c r="AP1113" s="12">
        <v>0.41850849046420291</v>
      </c>
      <c r="AQ1113" s="8">
        <v>43428.630490215553</v>
      </c>
      <c r="AR1113" s="16">
        <v>-0.31411191790599768</v>
      </c>
      <c r="AS1113" s="7">
        <v>1777.676237831173</v>
      </c>
      <c r="AT1113" s="7">
        <v>27.714505737214775</v>
      </c>
      <c r="AU1113" s="7">
        <v>6.5210601734622999</v>
      </c>
      <c r="AV1113" s="7">
        <v>176</v>
      </c>
      <c r="AW1113" s="16">
        <v>3.7051478258308519E-2</v>
      </c>
      <c r="AX1113" s="16">
        <v>-0.21936517816303458</v>
      </c>
      <c r="AY1113" s="7">
        <v>608000.82686301775</v>
      </c>
      <c r="AZ1113" s="10">
        <v>14</v>
      </c>
      <c r="BA1113" s="16">
        <v>0</v>
      </c>
      <c r="BB1113" s="7">
        <v>44503.982376993685</v>
      </c>
      <c r="BC1113" s="16">
        <v>0.12477832480566009</v>
      </c>
      <c r="BD1113" s="13"/>
      <c r="BE1113" s="13"/>
      <c r="BG1113" s="44"/>
      <c r="BH1113" s="43">
        <v>24.43</v>
      </c>
      <c r="BI1113" s="2">
        <v>16.937999999999999</v>
      </c>
    </row>
    <row r="1114" spans="1:80" x14ac:dyDescent="0.2">
      <c r="A1114" s="2">
        <v>2014</v>
      </c>
      <c r="B1114" s="4" t="s">
        <v>1</v>
      </c>
      <c r="C1114" s="4" t="s">
        <v>230</v>
      </c>
      <c r="D1114" s="4" t="s">
        <v>227</v>
      </c>
      <c r="E1114" s="52" t="s">
        <v>239</v>
      </c>
      <c r="F1114" s="4" t="s">
        <v>115</v>
      </c>
      <c r="I1114" s="7">
        <v>28947.041999999998</v>
      </c>
      <c r="J1114" s="8">
        <v>28947.041999999998</v>
      </c>
      <c r="K1114" s="16">
        <v>-1.2709416522241446E-2</v>
      </c>
      <c r="O1114" s="7">
        <v>123024.92849999999</v>
      </c>
      <c r="P1114" s="8">
        <v>123024.92849999999</v>
      </c>
      <c r="Q1114" s="16">
        <v>1.1080718019391256E-2</v>
      </c>
      <c r="R1114" s="40"/>
      <c r="S1114" s="16"/>
      <c r="T1114" s="10">
        <v>21.6</v>
      </c>
      <c r="U1114" s="16">
        <v>0</v>
      </c>
      <c r="V1114" s="7"/>
      <c r="W1114" s="7"/>
      <c r="X1114" s="10">
        <v>4.25</v>
      </c>
      <c r="AA1114" s="7">
        <v>406742</v>
      </c>
      <c r="AD1114" s="7">
        <v>56</v>
      </c>
      <c r="AE1114" s="7">
        <v>1862</v>
      </c>
      <c r="AF1114" s="7">
        <v>153</v>
      </c>
      <c r="AG1114" s="8">
        <v>1709</v>
      </c>
      <c r="AH1114" s="16">
        <v>-1.2709416522241446E-2</v>
      </c>
      <c r="AI1114" s="7">
        <v>1589</v>
      </c>
      <c r="AJ1114" s="7">
        <v>120</v>
      </c>
      <c r="AK1114" s="12">
        <v>0.85338345864661658</v>
      </c>
      <c r="AL1114" s="12">
        <v>0.95</v>
      </c>
      <c r="AN1114" s="12">
        <v>0.92978349912229374</v>
      </c>
      <c r="AO1114" s="12">
        <v>0.91783029001074112</v>
      </c>
      <c r="AP1114" s="12">
        <v>-2.3981057015954876E-2</v>
      </c>
      <c r="AQ1114" s="8">
        <v>42443.51075530285</v>
      </c>
      <c r="AR1114" s="16">
        <v>0.92792161976335086</v>
      </c>
      <c r="AS1114" s="7">
        <v>1607.7087407311685</v>
      </c>
      <c r="AT1114" s="7">
        <v>24.835290085022148</v>
      </c>
      <c r="AU1114" s="7">
        <v>5.8435976670640351</v>
      </c>
      <c r="AV1114" s="7">
        <v>176</v>
      </c>
      <c r="AW1114" s="16">
        <v>3.3202259471954744E-2</v>
      </c>
      <c r="AX1114" s="16">
        <v>0.90679298438206035</v>
      </c>
      <c r="AY1114" s="7">
        <v>594209.1505742399</v>
      </c>
      <c r="AZ1114" s="10">
        <v>14</v>
      </c>
      <c r="BA1114" s="16">
        <v>0</v>
      </c>
      <c r="BB1114" s="7">
        <v>42676.21105171524</v>
      </c>
      <c r="BC1114" s="16">
        <v>-0.45833648119707393</v>
      </c>
      <c r="BD1114" s="13"/>
      <c r="BE1114" s="13"/>
      <c r="BG1114" s="44"/>
      <c r="BH1114" s="43">
        <v>26.400000000000002</v>
      </c>
      <c r="BI1114" s="2">
        <v>16.937999999999999</v>
      </c>
    </row>
    <row r="1115" spans="1:80" x14ac:dyDescent="0.2">
      <c r="A1115" s="2">
        <v>2014</v>
      </c>
      <c r="B1115" s="4" t="s">
        <v>2</v>
      </c>
      <c r="C1115" s="4" t="s">
        <v>230</v>
      </c>
      <c r="D1115" s="4" t="s">
        <v>227</v>
      </c>
      <c r="E1115" s="52" t="s">
        <v>239</v>
      </c>
      <c r="F1115" s="4" t="s">
        <v>115</v>
      </c>
      <c r="I1115" s="7">
        <v>28269.521999999997</v>
      </c>
      <c r="J1115" s="8">
        <v>28269.521999999997</v>
      </c>
      <c r="K1115" s="16">
        <v>9.2277486910994799E-2</v>
      </c>
      <c r="O1115" s="7">
        <v>121558.94459999999</v>
      </c>
      <c r="P1115" s="8">
        <v>121558.94459999999</v>
      </c>
      <c r="Q1115" s="16">
        <v>0.13449110959354527</v>
      </c>
      <c r="R1115" s="40"/>
      <c r="S1115" s="16"/>
      <c r="T1115" s="10">
        <v>25.4</v>
      </c>
      <c r="U1115" s="16">
        <v>0.17592592592592582</v>
      </c>
      <c r="V1115" s="7"/>
      <c r="W1115" s="7"/>
      <c r="X1115" s="10">
        <v>4.3</v>
      </c>
      <c r="AA1115" s="7">
        <v>401895.2</v>
      </c>
      <c r="AD1115" s="7">
        <v>56</v>
      </c>
      <c r="AE1115" s="7">
        <v>1800</v>
      </c>
      <c r="AF1115" s="7">
        <v>131</v>
      </c>
      <c r="AG1115" s="8">
        <v>1669</v>
      </c>
      <c r="AH1115" s="16">
        <v>9.2277486910994799E-2</v>
      </c>
      <c r="AI1115" s="7">
        <v>1544</v>
      </c>
      <c r="AJ1115" s="7">
        <v>125</v>
      </c>
      <c r="AK1115" s="12">
        <v>0.85777777777777775</v>
      </c>
      <c r="AL1115" s="12">
        <v>0.95</v>
      </c>
      <c r="AN1115" s="12">
        <v>0.92510485320551228</v>
      </c>
      <c r="AO1115" s="12">
        <v>0.92722222222222217</v>
      </c>
      <c r="AP1115" s="12">
        <v>-2.5802745900742385E-2</v>
      </c>
      <c r="AQ1115" s="8">
        <v>41307.963626640209</v>
      </c>
      <c r="AR1115" s="16">
        <v>-0.2981552865500966</v>
      </c>
      <c r="AS1115" s="7">
        <v>1648.3624751253076</v>
      </c>
      <c r="AT1115" s="7">
        <v>24.750127996788621</v>
      </c>
      <c r="AU1115" s="7">
        <v>5.7558437201834005</v>
      </c>
      <c r="AV1115" s="7">
        <v>176</v>
      </c>
      <c r="AW1115" s="16">
        <v>3.2703657501042045E-2</v>
      </c>
      <c r="AX1115" s="16">
        <v>-0.38135723804715083</v>
      </c>
      <c r="AY1115" s="7">
        <v>578311.49077296292</v>
      </c>
      <c r="AZ1115" s="10">
        <v>14</v>
      </c>
      <c r="BA1115" s="16">
        <v>0</v>
      </c>
      <c r="BB1115" s="7">
        <v>41630.074568835742</v>
      </c>
      <c r="BC1115" s="16">
        <v>0.22414643440829271</v>
      </c>
      <c r="BD1115" s="13"/>
      <c r="BE1115" s="13"/>
      <c r="BG1115" s="44"/>
      <c r="BH1115" s="43">
        <v>25.06</v>
      </c>
      <c r="BI1115" s="2">
        <v>16.937999999999999</v>
      </c>
      <c r="CB1115" s="2">
        <v>0.96497373297722999</v>
      </c>
    </row>
    <row r="1116" spans="1:80" x14ac:dyDescent="0.2">
      <c r="A1116" s="2">
        <v>2014</v>
      </c>
      <c r="B1116" s="4" t="s">
        <v>3</v>
      </c>
      <c r="C1116" s="4" t="s">
        <v>230</v>
      </c>
      <c r="D1116" s="4" t="s">
        <v>227</v>
      </c>
      <c r="E1116" s="52" t="s">
        <v>239</v>
      </c>
      <c r="F1116" s="4" t="s">
        <v>115</v>
      </c>
      <c r="I1116" s="7">
        <v>30725.531999999999</v>
      </c>
      <c r="J1116" s="8">
        <v>30725.531999999999</v>
      </c>
      <c r="K1116" s="16">
        <v>7.5281564908120879E-2</v>
      </c>
      <c r="O1116" s="7">
        <v>128739.97908</v>
      </c>
      <c r="P1116" s="8">
        <v>128739.97908</v>
      </c>
      <c r="Q1116" s="16">
        <v>9.3550911884715315E-2</v>
      </c>
      <c r="R1116" s="40"/>
      <c r="S1116" s="16"/>
      <c r="T1116" s="10">
        <v>25.4</v>
      </c>
      <c r="U1116" s="16">
        <v>0.17592592592592582</v>
      </c>
      <c r="V1116" s="7"/>
      <c r="W1116" s="7"/>
      <c r="X1116" s="10">
        <v>4.1900000000000004</v>
      </c>
      <c r="AA1116" s="7">
        <v>425636.96</v>
      </c>
      <c r="AD1116" s="7">
        <v>56</v>
      </c>
      <c r="AE1116" s="7">
        <v>1872</v>
      </c>
      <c r="AF1116" s="7">
        <v>58</v>
      </c>
      <c r="AG1116" s="8">
        <v>1814</v>
      </c>
      <c r="AH1116" s="16">
        <v>7.5281564908120879E-2</v>
      </c>
      <c r="AI1116" s="7">
        <v>1709</v>
      </c>
      <c r="AJ1116" s="7">
        <v>105</v>
      </c>
      <c r="AK1116" s="12">
        <v>0.9129273504273504</v>
      </c>
      <c r="AL1116" s="12">
        <v>0.95</v>
      </c>
      <c r="AN1116" s="12">
        <v>0.94211686879823597</v>
      </c>
      <c r="AO1116" s="12">
        <v>0.96901709401709402</v>
      </c>
      <c r="AP1116" s="12">
        <v>-2.2539263430120471E-2</v>
      </c>
      <c r="AQ1116" s="8">
        <v>47900.746059369849</v>
      </c>
      <c r="AR1116" s="16">
        <v>-4.729535211140723E-3</v>
      </c>
      <c r="AS1116" s="7">
        <v>1794.7076080693087</v>
      </c>
      <c r="AT1116" s="7">
        <v>26.40614446492274</v>
      </c>
      <c r="AU1116" s="7">
        <v>6.3021824498622285</v>
      </c>
      <c r="AV1116" s="7">
        <v>176</v>
      </c>
      <c r="AW1116" s="16">
        <v>3.5807854828762663E-2</v>
      </c>
      <c r="AX1116" s="16">
        <v>-8.9872767721871694E-2</v>
      </c>
      <c r="AY1116" s="7">
        <v>670610.44483117783</v>
      </c>
      <c r="AZ1116" s="10">
        <v>14</v>
      </c>
      <c r="BA1116" s="16">
        <v>0</v>
      </c>
      <c r="BB1116" s="7">
        <v>46760.02541505445</v>
      </c>
      <c r="BC1116" s="16">
        <v>7.5331363092140557E-2</v>
      </c>
      <c r="BD1116" s="13"/>
      <c r="BE1116" s="13"/>
      <c r="BG1116" s="44"/>
      <c r="BH1116" s="43">
        <v>26.69</v>
      </c>
      <c r="BI1116" s="2">
        <v>16.937999999999999</v>
      </c>
    </row>
    <row r="1117" spans="1:80" x14ac:dyDescent="0.2">
      <c r="A1117" s="2">
        <v>2014</v>
      </c>
      <c r="B1117" s="4" t="s">
        <v>4</v>
      </c>
      <c r="C1117" s="4" t="s">
        <v>230</v>
      </c>
      <c r="D1117" s="4" t="s">
        <v>227</v>
      </c>
      <c r="E1117" s="52" t="s">
        <v>239</v>
      </c>
      <c r="F1117" s="4" t="s">
        <v>115</v>
      </c>
      <c r="I1117" s="7">
        <v>32216.075999999997</v>
      </c>
      <c r="J1117" s="8">
        <v>32216.075999999997</v>
      </c>
      <c r="K1117" s="16">
        <v>0.17334978408389867</v>
      </c>
      <c r="O1117" s="7">
        <v>137562.64451999997</v>
      </c>
      <c r="P1117" s="8">
        <v>137562.64451999997</v>
      </c>
      <c r="Q1117" s="16">
        <v>0.2279910730485899</v>
      </c>
      <c r="R1117" s="40"/>
      <c r="S1117" s="16"/>
      <c r="T1117" s="10">
        <v>25.4</v>
      </c>
      <c r="U1117" s="16">
        <v>0.17592592592592582</v>
      </c>
      <c r="V1117" s="7"/>
      <c r="W1117" s="7"/>
      <c r="X1117" s="10">
        <v>4.2699999999999996</v>
      </c>
      <c r="AA1117" s="7">
        <v>454806.23999999993</v>
      </c>
      <c r="AD1117" s="7">
        <v>56</v>
      </c>
      <c r="AE1117" s="7">
        <v>2131</v>
      </c>
      <c r="AF1117" s="7">
        <v>229</v>
      </c>
      <c r="AG1117" s="8">
        <v>1902</v>
      </c>
      <c r="AH1117" s="16">
        <v>0.17334978408389889</v>
      </c>
      <c r="AI1117" s="7">
        <v>1315</v>
      </c>
      <c r="AJ1117" s="7">
        <v>587</v>
      </c>
      <c r="AK1117" s="12">
        <v>0.61708118254340683</v>
      </c>
      <c r="AL1117" s="12">
        <v>0.95</v>
      </c>
      <c r="AN1117" s="12">
        <v>0.69137749737118825</v>
      </c>
      <c r="AO1117" s="12">
        <v>0.8925387142186767</v>
      </c>
      <c r="AP1117" s="12">
        <v>-0.28525323773042333</v>
      </c>
      <c r="AQ1117" s="8">
        <v>44257.771180984397</v>
      </c>
      <c r="AR1117" s="16">
        <v>-0.25095019580005262</v>
      </c>
      <c r="AS1117" s="7">
        <v>1717.4144812178656</v>
      </c>
      <c r="AT1117" s="7">
        <v>23.269070021548053</v>
      </c>
      <c r="AU1117" s="7">
        <v>5.4494309183953291</v>
      </c>
      <c r="AV1117" s="7">
        <v>176</v>
      </c>
      <c r="AW1117" s="16">
        <v>3.0962675672700734E-2</v>
      </c>
      <c r="AX1117" s="16">
        <v>-0.39002015516255417</v>
      </c>
      <c r="AY1117" s="7">
        <v>619608.79653378157</v>
      </c>
      <c r="AZ1117" s="10">
        <v>14</v>
      </c>
      <c r="BA1117" s="16">
        <v>0</v>
      </c>
      <c r="BB1117" s="7">
        <v>42157.501083101735</v>
      </c>
      <c r="BC1117" s="16">
        <v>0.2187473032176071</v>
      </c>
      <c r="BD1117" s="13"/>
      <c r="BE1117" s="13"/>
      <c r="BG1117" s="44"/>
      <c r="BH1117" s="43">
        <v>25.77</v>
      </c>
      <c r="BI1117" s="2">
        <v>16.937999999999999</v>
      </c>
    </row>
    <row r="1118" spans="1:80" x14ac:dyDescent="0.2">
      <c r="A1118" s="2">
        <v>2014</v>
      </c>
      <c r="B1118" s="4" t="s">
        <v>11</v>
      </c>
      <c r="C1118" s="4" t="s">
        <v>230</v>
      </c>
      <c r="D1118" s="4" t="s">
        <v>227</v>
      </c>
      <c r="E1118" s="52" t="s">
        <v>239</v>
      </c>
      <c r="F1118" s="4" t="s">
        <v>115</v>
      </c>
      <c r="I1118" s="7">
        <v>34045.379999999997</v>
      </c>
      <c r="J1118" s="8">
        <v>34045.379999999997</v>
      </c>
      <c r="K1118" s="16">
        <v>0.26335637963544944</v>
      </c>
      <c r="O1118" s="7">
        <v>143331.04979999998</v>
      </c>
      <c r="P1118" s="8">
        <v>143331.04979999998</v>
      </c>
      <c r="Q1118" s="16">
        <v>0.30361038192775536</v>
      </c>
      <c r="R1118" s="40"/>
      <c r="S1118" s="16"/>
      <c r="T1118" s="10">
        <v>25</v>
      </c>
      <c r="U1118" s="16">
        <v>0.15740740740740744</v>
      </c>
      <c r="V1118" s="7"/>
      <c r="W1118" s="7"/>
      <c r="X1118" s="10">
        <v>4.21</v>
      </c>
      <c r="AA1118" s="7">
        <v>473877.6</v>
      </c>
      <c r="AD1118" s="7">
        <v>56</v>
      </c>
      <c r="AE1118" s="7">
        <v>2096</v>
      </c>
      <c r="AF1118" s="7">
        <v>86</v>
      </c>
      <c r="AG1118" s="8">
        <v>2010</v>
      </c>
      <c r="AH1118" s="16">
        <v>0.26335637963544944</v>
      </c>
      <c r="AI1118" s="7">
        <v>1360</v>
      </c>
      <c r="AJ1118" s="7">
        <v>650</v>
      </c>
      <c r="AK1118" s="12">
        <v>0.64885496183206104</v>
      </c>
      <c r="AL1118" s="12">
        <v>0.95</v>
      </c>
      <c r="AN1118" s="12">
        <v>0.6766169154228856</v>
      </c>
      <c r="AO1118" s="12">
        <v>0.95896946564885499</v>
      </c>
      <c r="AP1118" s="12">
        <v>-0.29686641904780464</v>
      </c>
      <c r="AQ1118" s="8">
        <v>56366.850926946878</v>
      </c>
      <c r="AR1118" s="16">
        <v>0.50597908020359617</v>
      </c>
      <c r="AS1118" s="7">
        <v>2141.5976795952461</v>
      </c>
      <c r="AT1118" s="7">
        <v>28.04320941639148</v>
      </c>
      <c r="AU1118" s="7">
        <v>6.6610948732521331</v>
      </c>
      <c r="AV1118" s="7">
        <v>176</v>
      </c>
      <c r="AW1118" s="16">
        <v>3.7847129961659849E-2</v>
      </c>
      <c r="AX1118" s="16">
        <v>0.15523710234386257</v>
      </c>
      <c r="AY1118" s="7">
        <v>789135.91297725635</v>
      </c>
      <c r="AZ1118" s="10">
        <v>14</v>
      </c>
      <c r="BA1118" s="16">
        <v>0</v>
      </c>
      <c r="BB1118" s="7">
        <v>52452.220736043506</v>
      </c>
      <c r="BC1118" s="16">
        <v>-3.8893176408881111E-2</v>
      </c>
      <c r="BD1118" s="13"/>
      <c r="BE1118" s="13"/>
      <c r="BG1118" s="44"/>
      <c r="BH1118" s="43">
        <v>26.32</v>
      </c>
      <c r="BI1118" s="2">
        <v>16.937999999999999</v>
      </c>
    </row>
    <row r="1119" spans="1:80" x14ac:dyDescent="0.2">
      <c r="A1119" s="2">
        <v>2014</v>
      </c>
      <c r="B1119" s="4" t="s">
        <v>5</v>
      </c>
      <c r="C1119" s="4" t="s">
        <v>230</v>
      </c>
      <c r="D1119" s="4" t="s">
        <v>227</v>
      </c>
      <c r="E1119" s="52" t="s">
        <v>239</v>
      </c>
      <c r="F1119" s="4" t="s">
        <v>115</v>
      </c>
      <c r="I1119" s="7">
        <v>31470.803999999996</v>
      </c>
      <c r="J1119" s="8">
        <v>31470.803999999996</v>
      </c>
      <c r="K1119" s="16">
        <v>8.7822014051522235E-2</v>
      </c>
      <c r="O1119" s="7">
        <v>145395.11447999999</v>
      </c>
      <c r="P1119" s="8">
        <v>145395.11447999999</v>
      </c>
      <c r="Q1119" s="16">
        <v>0.19946007277279998</v>
      </c>
      <c r="R1119" s="40"/>
      <c r="S1119" s="16"/>
      <c r="T1119" s="10">
        <v>25</v>
      </c>
      <c r="U1119" s="16">
        <v>0.15740740740740744</v>
      </c>
      <c r="V1119" s="7"/>
      <c r="W1119" s="7"/>
      <c r="X1119" s="10">
        <v>4.62</v>
      </c>
      <c r="AA1119" s="7">
        <v>480701.76</v>
      </c>
      <c r="AD1119" s="7">
        <v>56</v>
      </c>
      <c r="AE1119" s="7">
        <v>2165</v>
      </c>
      <c r="AF1119" s="7">
        <v>307</v>
      </c>
      <c r="AG1119" s="8">
        <v>1858</v>
      </c>
      <c r="AH1119" s="16">
        <v>8.7822014051522235E-2</v>
      </c>
      <c r="AI1119" s="7">
        <v>1091</v>
      </c>
      <c r="AJ1119" s="7">
        <v>767</v>
      </c>
      <c r="AK1119" s="12">
        <v>0.50392609699769053</v>
      </c>
      <c r="AL1119" s="12">
        <v>0.95</v>
      </c>
      <c r="AN1119" s="12">
        <v>0.58719052744886979</v>
      </c>
      <c r="AO1119" s="12">
        <v>0.8581986143187067</v>
      </c>
      <c r="AP1119" s="12">
        <v>-0.35211794516623407</v>
      </c>
      <c r="AQ1119" s="8">
        <v>45786.070249710516</v>
      </c>
      <c r="AR1119" s="16">
        <v>0.44423630017410898</v>
      </c>
      <c r="AS1119" s="7">
        <v>1675.9176518927713</v>
      </c>
      <c r="AT1119" s="7">
        <v>24.642664289402862</v>
      </c>
      <c r="AU1119" s="7">
        <v>5.3339100193512685</v>
      </c>
      <c r="AV1119" s="7">
        <v>176</v>
      </c>
      <c r="AW1119" s="16">
        <v>3.0306306928132208E-2</v>
      </c>
      <c r="AX1119" s="16">
        <v>0.204072009529636</v>
      </c>
      <c r="AY1119" s="7">
        <v>641004.98349594721</v>
      </c>
      <c r="AZ1119" s="10">
        <v>14</v>
      </c>
      <c r="BA1119" s="16">
        <v>0</v>
      </c>
      <c r="BB1119" s="7">
        <v>42050.749103778144</v>
      </c>
      <c r="BC1119" s="16">
        <v>-0.10394265573039621</v>
      </c>
      <c r="BD1119" s="13"/>
      <c r="BE1119" s="13"/>
      <c r="BG1119" s="44"/>
      <c r="BH1119" s="43">
        <v>27.32</v>
      </c>
      <c r="BI1119" s="2">
        <v>16.937999999999999</v>
      </c>
    </row>
    <row r="1120" spans="1:80" x14ac:dyDescent="0.2">
      <c r="A1120" s="2">
        <v>2014</v>
      </c>
      <c r="B1120" s="4" t="s">
        <v>6</v>
      </c>
      <c r="C1120" s="4" t="s">
        <v>230</v>
      </c>
      <c r="D1120" s="4" t="s">
        <v>227</v>
      </c>
      <c r="E1120" s="52" t="s">
        <v>239</v>
      </c>
      <c r="F1120" s="4" t="s">
        <v>115</v>
      </c>
      <c r="I1120" s="7">
        <v>30928.787999999997</v>
      </c>
      <c r="J1120" s="8">
        <v>30928.787999999997</v>
      </c>
      <c r="K1120" s="16">
        <v>0.21652231845436365</v>
      </c>
      <c r="O1120" s="7">
        <v>154643.93999999997</v>
      </c>
      <c r="P1120" s="8">
        <v>154643.93999999997</v>
      </c>
      <c r="Q1120" s="16">
        <v>0.43120272759336897</v>
      </c>
      <c r="R1120" s="40"/>
      <c r="S1120" s="16"/>
      <c r="T1120" s="10">
        <v>25</v>
      </c>
      <c r="U1120" s="16">
        <v>0.15740740740740744</v>
      </c>
      <c r="V1120" s="7"/>
      <c r="W1120" s="7"/>
      <c r="X1120" s="10">
        <v>5</v>
      </c>
      <c r="AA1120" s="7">
        <v>511280</v>
      </c>
      <c r="AD1120" s="7">
        <v>56</v>
      </c>
      <c r="AE1120" s="7">
        <v>2094</v>
      </c>
      <c r="AF1120" s="7">
        <v>268</v>
      </c>
      <c r="AG1120" s="8">
        <v>1826</v>
      </c>
      <c r="AH1120" s="16">
        <v>0.21652231845436365</v>
      </c>
      <c r="AI1120" s="7">
        <v>1314</v>
      </c>
      <c r="AJ1120" s="7">
        <v>512</v>
      </c>
      <c r="AK1120" s="12">
        <v>0.6275071633237822</v>
      </c>
      <c r="AL1120" s="12">
        <v>0.95</v>
      </c>
      <c r="AN1120" s="12">
        <v>0.71960569550930997</v>
      </c>
      <c r="AO1120" s="12">
        <v>0.87201528175740206</v>
      </c>
      <c r="AP1120" s="12">
        <v>-0.17860977265439226</v>
      </c>
      <c r="AQ1120" s="8">
        <v>41014.58061693635</v>
      </c>
      <c r="AR1120" s="16">
        <v>0.24745960929517441</v>
      </c>
      <c r="AS1120" s="7">
        <v>1655.816738673248</v>
      </c>
      <c r="AT1120" s="7">
        <v>22.461435168092194</v>
      </c>
      <c r="AU1120" s="7">
        <v>4.4922870336184388</v>
      </c>
      <c r="AV1120" s="7">
        <v>176</v>
      </c>
      <c r="AW1120" s="16">
        <v>2.5524358145559312E-2</v>
      </c>
      <c r="AX1120" s="16">
        <v>-0.12838371165429985</v>
      </c>
      <c r="AY1120" s="7">
        <v>574204.12863710895</v>
      </c>
      <c r="AZ1120" s="10">
        <v>14</v>
      </c>
      <c r="BA1120" s="16">
        <v>0</v>
      </c>
      <c r="BB1120" s="7">
        <v>38292.076897207124</v>
      </c>
      <c r="BC1120" s="16">
        <v>0.10537608299332418</v>
      </c>
      <c r="BD1120" s="13"/>
      <c r="BE1120" s="13"/>
      <c r="BG1120" s="44"/>
      <c r="BH1120" s="43">
        <v>24.77</v>
      </c>
      <c r="BI1120" s="2">
        <v>16.937999999999999</v>
      </c>
      <c r="CB1120" s="2">
        <v>0.96143587719300005</v>
      </c>
    </row>
    <row r="1121" spans="1:80" x14ac:dyDescent="0.2">
      <c r="A1121" s="2">
        <v>2014</v>
      </c>
      <c r="B1121" s="4" t="s">
        <v>7</v>
      </c>
      <c r="C1121" s="4" t="s">
        <v>230</v>
      </c>
      <c r="D1121" s="4" t="s">
        <v>227</v>
      </c>
      <c r="E1121" s="52" t="s">
        <v>239</v>
      </c>
      <c r="F1121" s="4" t="s">
        <v>115</v>
      </c>
      <c r="I1121" s="7">
        <v>32893.595999999998</v>
      </c>
      <c r="J1121" s="8">
        <v>32893.595999999998</v>
      </c>
      <c r="K1121" s="16">
        <v>0.27679158448389218</v>
      </c>
      <c r="O1121" s="7">
        <v>164467.97999999998</v>
      </c>
      <c r="P1121" s="8">
        <v>164467.97999999998</v>
      </c>
      <c r="Q1121" s="16">
        <v>0.50210774645163792</v>
      </c>
      <c r="R1121" s="40"/>
      <c r="S1121" s="16"/>
      <c r="T1121" s="10">
        <v>25</v>
      </c>
      <c r="U1121" s="16">
        <v>0.15740740740740744</v>
      </c>
      <c r="V1121" s="7"/>
      <c r="W1121" s="7"/>
      <c r="X1121" s="10">
        <v>5</v>
      </c>
      <c r="AA1121" s="7">
        <v>543760</v>
      </c>
      <c r="AD1121" s="7">
        <v>56</v>
      </c>
      <c r="AE1121" s="7">
        <v>2163</v>
      </c>
      <c r="AF1121" s="7">
        <v>221</v>
      </c>
      <c r="AG1121" s="8">
        <v>1942</v>
      </c>
      <c r="AH1121" s="16">
        <v>0.27679158448389218</v>
      </c>
      <c r="AI1121" s="7">
        <v>1451</v>
      </c>
      <c r="AJ1121" s="7">
        <v>491</v>
      </c>
      <c r="AK1121" s="12">
        <v>0.67082755432269991</v>
      </c>
      <c r="AL1121" s="12">
        <v>0.95</v>
      </c>
      <c r="AN1121" s="12">
        <v>0.74716786817713698</v>
      </c>
      <c r="AO1121" s="12">
        <v>0.89782709200184929</v>
      </c>
      <c r="AP1121" s="12">
        <v>-0.13644200038189569</v>
      </c>
      <c r="AQ1121" s="8">
        <v>43415.1006670036</v>
      </c>
      <c r="AR1121" s="16">
        <v>-7.4032075848600165E-2</v>
      </c>
      <c r="AS1121" s="7">
        <v>1665.9670248274599</v>
      </c>
      <c r="AT1121" s="7">
        <v>22.355870580331413</v>
      </c>
      <c r="AU1121" s="7">
        <v>4.4711741160662823</v>
      </c>
      <c r="AV1121" s="7">
        <v>176</v>
      </c>
      <c r="AW1121" s="16">
        <v>2.5404398386740242E-2</v>
      </c>
      <c r="AX1121" s="16">
        <v>-0.38355425811578914</v>
      </c>
      <c r="AY1121" s="7">
        <v>607811.40933805041</v>
      </c>
      <c r="AZ1121" s="10">
        <v>14</v>
      </c>
      <c r="BA1121" s="16">
        <v>0</v>
      </c>
      <c r="BB1121" s="7">
        <v>43159.497336886256</v>
      </c>
      <c r="BC1121" s="16">
        <v>0.24923198665722421</v>
      </c>
      <c r="BD1121" s="13"/>
      <c r="BE1121" s="13"/>
      <c r="BG1121" s="44"/>
      <c r="BH1121" s="43">
        <v>26.06</v>
      </c>
      <c r="BI1121" s="2">
        <v>16.937999999999999</v>
      </c>
      <c r="CB1121" s="2">
        <v>0.96739134347825995</v>
      </c>
    </row>
    <row r="1122" spans="1:80" x14ac:dyDescent="0.2">
      <c r="A1122" s="2">
        <v>2015</v>
      </c>
      <c r="B1122" s="4" t="s">
        <v>8</v>
      </c>
      <c r="C1122" s="4" t="s">
        <v>230</v>
      </c>
      <c r="D1122" s="4" t="s">
        <v>227</v>
      </c>
      <c r="E1122" s="52" t="s">
        <v>239</v>
      </c>
      <c r="F1122" s="4" t="s">
        <v>115</v>
      </c>
      <c r="I1122" s="7">
        <v>30861.035999999996</v>
      </c>
      <c r="J1122" s="8">
        <v>30861.035999999996</v>
      </c>
      <c r="K1122" s="16">
        <v>0.14663310258023921</v>
      </c>
      <c r="O1122" s="7">
        <v>153379.34891999996</v>
      </c>
      <c r="P1122" s="8">
        <v>153379.34891999996</v>
      </c>
      <c r="Q1122" s="16">
        <v>0.34088623995853817</v>
      </c>
      <c r="R1122" s="40"/>
      <c r="S1122" s="16"/>
      <c r="T1122" s="10">
        <v>25.4</v>
      </c>
      <c r="U1122" s="16">
        <v>0.17592592592592582</v>
      </c>
      <c r="V1122" s="7"/>
      <c r="W1122" s="7"/>
      <c r="X1122" s="10">
        <v>4.97</v>
      </c>
      <c r="AA1122" s="7">
        <v>507099.04</v>
      </c>
      <c r="AD1122" s="7">
        <v>56</v>
      </c>
      <c r="AE1122" s="7">
        <v>2165</v>
      </c>
      <c r="AF1122" s="7">
        <v>343</v>
      </c>
      <c r="AG1122" s="8">
        <v>1822</v>
      </c>
      <c r="AH1122" s="16">
        <v>0.14663310258023921</v>
      </c>
      <c r="AI1122" s="7">
        <v>1472</v>
      </c>
      <c r="AJ1122" s="7">
        <v>350</v>
      </c>
      <c r="AK1122" s="12">
        <v>0.67990762124711313</v>
      </c>
      <c r="AL1122" s="12">
        <v>0.95</v>
      </c>
      <c r="AN1122" s="12">
        <v>0.80790340285400664</v>
      </c>
      <c r="AO1122" s="12">
        <v>0.84157043879907623</v>
      </c>
      <c r="AP1122" s="12">
        <v>-4.1971263332077235E-2</v>
      </c>
      <c r="AQ1122" s="8">
        <v>34746</v>
      </c>
      <c r="AR1122" s="16">
        <v>-0.35953374464788879</v>
      </c>
      <c r="AS1122" s="7">
        <v>1316.1363636363635</v>
      </c>
      <c r="AT1122" s="7">
        <v>19.070252469813394</v>
      </c>
      <c r="AU1122" s="7">
        <v>3.8370729315519907</v>
      </c>
      <c r="AV1122" s="7">
        <v>182</v>
      </c>
      <c r="AW1122" s="16">
        <v>2.1082818305230719E-2</v>
      </c>
      <c r="AX1122" s="16">
        <v>-0.53810251403818032</v>
      </c>
      <c r="AY1122" s="7">
        <v>486444</v>
      </c>
      <c r="AZ1122" s="10">
        <v>14</v>
      </c>
      <c r="BA1122" s="16">
        <v>0</v>
      </c>
      <c r="BB1122" s="7">
        <v>40615.797893922609</v>
      </c>
      <c r="BC1122" s="16">
        <v>0.31177334379452287</v>
      </c>
      <c r="BD1122" s="13"/>
      <c r="BE1122" s="13"/>
      <c r="BG1122" s="44"/>
      <c r="BH1122" s="43">
        <v>26.400000000000002</v>
      </c>
      <c r="BI1122" s="2">
        <v>16.937999999999999</v>
      </c>
    </row>
    <row r="1123" spans="1:80" x14ac:dyDescent="0.2">
      <c r="A1123" s="2">
        <v>2015</v>
      </c>
      <c r="B1123" s="4" t="s">
        <v>9</v>
      </c>
      <c r="C1123" s="4" t="s">
        <v>230</v>
      </c>
      <c r="D1123" s="4" t="s">
        <v>227</v>
      </c>
      <c r="E1123" s="52" t="s">
        <v>239</v>
      </c>
      <c r="F1123" s="4" t="s">
        <v>115</v>
      </c>
      <c r="I1123" s="7">
        <v>29827.817999999999</v>
      </c>
      <c r="J1123" s="8">
        <v>29827.817999999999</v>
      </c>
      <c r="K1123" s="16">
        <v>0.26599568655643435</v>
      </c>
      <c r="O1123" s="7">
        <v>171808.23168</v>
      </c>
      <c r="P1123" s="8">
        <v>171808.23168</v>
      </c>
      <c r="Q1123" s="16">
        <v>0.71579650695648511</v>
      </c>
      <c r="R1123" s="40"/>
      <c r="S1123" s="16"/>
      <c r="T1123" s="10">
        <v>25.4</v>
      </c>
      <c r="U1123" s="16">
        <v>0.17592592592592582</v>
      </c>
      <c r="V1123" s="7"/>
      <c r="W1123" s="7"/>
      <c r="X1123" s="10">
        <v>5.76</v>
      </c>
      <c r="AA1123" s="7">
        <v>568028.16000000003</v>
      </c>
      <c r="AD1123" s="7">
        <v>56</v>
      </c>
      <c r="AE1123" s="7">
        <v>1954</v>
      </c>
      <c r="AF1123" s="7">
        <v>193</v>
      </c>
      <c r="AG1123" s="8">
        <v>1761</v>
      </c>
      <c r="AH1123" s="16">
        <v>0.26599568655643413</v>
      </c>
      <c r="AI1123" s="7">
        <v>1404</v>
      </c>
      <c r="AJ1123" s="7">
        <v>357</v>
      </c>
      <c r="AK1123" s="12">
        <v>0.71852610030706243</v>
      </c>
      <c r="AL1123" s="12">
        <v>0.95</v>
      </c>
      <c r="AN1123" s="12">
        <v>0.79727427597955702</v>
      </c>
      <c r="AO1123" s="12">
        <v>0.90122824974411464</v>
      </c>
      <c r="AP1123" s="12">
        <v>0.29255072014867589</v>
      </c>
      <c r="AQ1123" s="8">
        <v>55939</v>
      </c>
      <c r="AR1123" s="16">
        <v>1.0826703693088064</v>
      </c>
      <c r="AS1123" s="7">
        <v>2425.8022549869906</v>
      </c>
      <c r="AT1123" s="7">
        <v>31.765474162407724</v>
      </c>
      <c r="AU1123" s="7">
        <v>5.5148392643068966</v>
      </c>
      <c r="AV1123" s="7">
        <v>182</v>
      </c>
      <c r="AW1123" s="16">
        <v>3.0301314639048883E-2</v>
      </c>
      <c r="AX1123" s="16">
        <v>0.17380522598034331</v>
      </c>
      <c r="AY1123" s="7">
        <v>783146</v>
      </c>
      <c r="AZ1123" s="10">
        <v>14</v>
      </c>
      <c r="BA1123" s="16">
        <v>0</v>
      </c>
      <c r="BB1123" s="7">
        <v>64841.534956679607</v>
      </c>
      <c r="BC1123" s="16">
        <v>1.3144188928575346E-2</v>
      </c>
      <c r="BD1123" s="13"/>
      <c r="BE1123" s="13"/>
      <c r="BG1123" s="44"/>
      <c r="BH1123" s="43">
        <v>23.06</v>
      </c>
      <c r="BI1123" s="2">
        <v>16.937999999999999</v>
      </c>
      <c r="BJ1123" s="2" t="s">
        <v>240</v>
      </c>
    </row>
    <row r="1124" spans="1:80" x14ac:dyDescent="0.2">
      <c r="A1124" s="2">
        <v>2015</v>
      </c>
      <c r="B1124" s="4" t="s">
        <v>10</v>
      </c>
      <c r="C1124" s="4" t="s">
        <v>157</v>
      </c>
      <c r="D1124" s="4" t="s">
        <v>227</v>
      </c>
      <c r="E1124" s="52" t="s">
        <v>239</v>
      </c>
      <c r="F1124" s="4" t="s">
        <v>115</v>
      </c>
      <c r="I1124" s="7">
        <v>34875.341999999997</v>
      </c>
      <c r="J1124" s="8">
        <v>34875.341999999997</v>
      </c>
      <c r="K1124" s="16">
        <v>0.24787878787878781</v>
      </c>
      <c r="O1124" s="7">
        <v>209252.05199999997</v>
      </c>
      <c r="P1124" s="8">
        <v>209252.05199999997</v>
      </c>
      <c r="Q1124" s="16">
        <v>0.76171122994652385</v>
      </c>
      <c r="R1124" s="40"/>
      <c r="S1124" s="16"/>
      <c r="T1124" s="10">
        <v>25.4</v>
      </c>
      <c r="U1124" s="16">
        <v>0.17592592592592582</v>
      </c>
      <c r="V1124" s="7"/>
      <c r="W1124" s="7"/>
      <c r="X1124" s="10">
        <v>6</v>
      </c>
      <c r="AA1124" s="7">
        <v>691824</v>
      </c>
      <c r="AD1124" s="7">
        <v>56</v>
      </c>
      <c r="AE1124" s="7">
        <v>2163</v>
      </c>
      <c r="AF1124" s="7">
        <v>104</v>
      </c>
      <c r="AG1124" s="8">
        <v>2059</v>
      </c>
      <c r="AH1124" s="16">
        <v>0.24787878787878781</v>
      </c>
      <c r="AI1124" s="7">
        <v>1844</v>
      </c>
      <c r="AJ1124" s="7">
        <v>215</v>
      </c>
      <c r="AK1124" s="12">
        <v>0.85251964863615348</v>
      </c>
      <c r="AL1124" s="12">
        <v>0.95</v>
      </c>
      <c r="AN1124" s="12">
        <v>0.89558037882467212</v>
      </c>
      <c r="AO1124" s="12">
        <v>0.951918631530282</v>
      </c>
      <c r="AP1124" s="12">
        <v>3.6987807060146594E-2</v>
      </c>
      <c r="AQ1124" s="8">
        <v>90298</v>
      </c>
      <c r="AR1124" s="16">
        <v>1.2346672234452982</v>
      </c>
      <c r="AS1124" s="7">
        <v>3550.8454581203305</v>
      </c>
      <c r="AT1124" s="7">
        <v>43.855269548324429</v>
      </c>
      <c r="AU1124" s="7">
        <v>7.3092115913874052</v>
      </c>
      <c r="AV1124" s="7">
        <v>182</v>
      </c>
      <c r="AW1124" s="16">
        <v>4.0160503249381349E-2</v>
      </c>
      <c r="AX1124" s="16">
        <v>0.22664647797313831</v>
      </c>
      <c r="AY1124" s="7">
        <v>1264172</v>
      </c>
      <c r="AZ1124" s="10">
        <v>14</v>
      </c>
      <c r="BA1124" s="16">
        <v>0</v>
      </c>
      <c r="BB1124" s="7">
        <v>89895.859483147666</v>
      </c>
      <c r="BC1124" s="16">
        <v>-4.2456108112204342E-2</v>
      </c>
      <c r="BD1124" s="13">
        <v>201379.6</v>
      </c>
      <c r="BE1124" s="13">
        <v>2.2301667811025716</v>
      </c>
      <c r="BF1124" s="16">
        <v>1.3286607385373801E-2</v>
      </c>
      <c r="BG1124" s="44">
        <v>0.2522641880757609</v>
      </c>
      <c r="BH1124" s="43">
        <v>25.43</v>
      </c>
      <c r="BI1124" s="2">
        <v>16.937999999999999</v>
      </c>
      <c r="CB1124" s="2">
        <v>0.96497373297722999</v>
      </c>
    </row>
    <row r="1125" spans="1:80" x14ac:dyDescent="0.2">
      <c r="A1125" s="2">
        <v>2015</v>
      </c>
      <c r="B1125" s="4" t="s">
        <v>0</v>
      </c>
      <c r="C1125" s="4" t="s">
        <v>157</v>
      </c>
      <c r="D1125" s="4" t="s">
        <v>227</v>
      </c>
      <c r="E1125" s="52" t="s">
        <v>239</v>
      </c>
      <c r="F1125" s="4" t="s">
        <v>115</v>
      </c>
      <c r="I1125" s="7">
        <v>34960.031999999999</v>
      </c>
      <c r="J1125" s="8">
        <v>34960.031999999999</v>
      </c>
      <c r="K1125" s="16">
        <v>0.31716656030631785</v>
      </c>
      <c r="O1125" s="7">
        <v>209760.19199999998</v>
      </c>
      <c r="P1125" s="8">
        <v>209760.19199999998</v>
      </c>
      <c r="Q1125" s="16">
        <v>0.85952926160891918</v>
      </c>
      <c r="R1125" s="40"/>
      <c r="S1125" s="16"/>
      <c r="T1125" s="10">
        <v>25.4</v>
      </c>
      <c r="U1125" s="16">
        <v>0.17592592592592582</v>
      </c>
      <c r="V1125" s="7"/>
      <c r="W1125" s="7"/>
      <c r="X1125" s="10">
        <v>6</v>
      </c>
      <c r="AA1125" s="7">
        <v>693504</v>
      </c>
      <c r="AD1125" s="7">
        <v>56</v>
      </c>
      <c r="AE1125" s="7">
        <v>2094</v>
      </c>
      <c r="AF1125" s="7">
        <v>30</v>
      </c>
      <c r="AG1125" s="8">
        <v>2064</v>
      </c>
      <c r="AH1125" s="16">
        <v>0.31716656030631785</v>
      </c>
      <c r="AI1125" s="7">
        <v>1872</v>
      </c>
      <c r="AJ1125" s="7">
        <v>192</v>
      </c>
      <c r="AK1125" s="12">
        <v>0.89398280802292263</v>
      </c>
      <c r="AL1125" s="12">
        <v>0.95</v>
      </c>
      <c r="AN1125" s="12">
        <v>0.90697674418604646</v>
      </c>
      <c r="AO1125" s="12">
        <v>0.98567335243553011</v>
      </c>
      <c r="AP1125" s="12">
        <v>1.3717944464717968E-2</v>
      </c>
      <c r="AQ1125" s="8">
        <v>97273</v>
      </c>
      <c r="AR1125" s="16">
        <v>1.2398357696753886</v>
      </c>
      <c r="AS1125" s="7">
        <v>3881.6041500399047</v>
      </c>
      <c r="AT1125" s="7">
        <v>47.128391472868216</v>
      </c>
      <c r="AU1125" s="7">
        <v>7.854731912144703</v>
      </c>
      <c r="AV1125" s="7">
        <v>182</v>
      </c>
      <c r="AW1125" s="16">
        <v>4.3157867649146718E-2</v>
      </c>
      <c r="AX1125" s="16">
        <v>0.16480825267663612</v>
      </c>
      <c r="AY1125" s="7">
        <v>1361822</v>
      </c>
      <c r="AZ1125" s="10">
        <v>14</v>
      </c>
      <c r="BA1125" s="16">
        <v>0</v>
      </c>
      <c r="BB1125" s="7">
        <v>99681.611620993572</v>
      </c>
      <c r="BC1125" s="16">
        <v>-6.427237990113549E-6</v>
      </c>
      <c r="BD1125" s="13">
        <v>212954.40000000002</v>
      </c>
      <c r="BE1125" s="13">
        <v>2.1892447030522346</v>
      </c>
      <c r="BF1125" s="16">
        <v>1.2767129149952846E-2</v>
      </c>
      <c r="BG1125" s="44">
        <v>0.24524955784422225</v>
      </c>
      <c r="BH1125" s="43">
        <v>25.06</v>
      </c>
      <c r="BI1125" s="2">
        <v>16.937999999999999</v>
      </c>
      <c r="CB1125" s="2">
        <v>0.978984238178634</v>
      </c>
    </row>
    <row r="1126" spans="1:80" x14ac:dyDescent="0.2">
      <c r="A1126" s="2">
        <v>2015</v>
      </c>
      <c r="B1126" s="4" t="s">
        <v>1</v>
      </c>
      <c r="C1126" s="4" t="s">
        <v>157</v>
      </c>
      <c r="D1126" s="4" t="s">
        <v>227</v>
      </c>
      <c r="E1126" s="52" t="s">
        <v>239</v>
      </c>
      <c r="F1126" s="4" t="s">
        <v>115</v>
      </c>
      <c r="I1126" s="7">
        <v>35383.481999999996</v>
      </c>
      <c r="J1126" s="8">
        <v>35383.481999999996</v>
      </c>
      <c r="K1126" s="16">
        <v>0.22235225277940307</v>
      </c>
      <c r="O1126" s="7">
        <v>212300.89199999999</v>
      </c>
      <c r="P1126" s="8">
        <v>212300.89199999999</v>
      </c>
      <c r="Q1126" s="16">
        <v>0.72567376862974564</v>
      </c>
      <c r="R1126" s="40"/>
      <c r="S1126" s="16"/>
      <c r="T1126" s="10">
        <v>25.4</v>
      </c>
      <c r="U1126" s="16">
        <v>0.17592592592592582</v>
      </c>
      <c r="V1126" s="7"/>
      <c r="W1126" s="7"/>
      <c r="X1126" s="10">
        <v>6</v>
      </c>
      <c r="AA1126" s="7">
        <v>701904</v>
      </c>
      <c r="AD1126" s="7">
        <v>56</v>
      </c>
      <c r="AE1126" s="7">
        <v>2191</v>
      </c>
      <c r="AF1126" s="7">
        <v>102</v>
      </c>
      <c r="AG1126" s="8">
        <v>2089</v>
      </c>
      <c r="AH1126" s="16">
        <v>0.22235225277940307</v>
      </c>
      <c r="AI1126" s="7">
        <v>1823</v>
      </c>
      <c r="AJ1126" s="7">
        <v>266</v>
      </c>
      <c r="AK1126" s="12">
        <v>0.83204016430853489</v>
      </c>
      <c r="AL1126" s="12">
        <v>0.95</v>
      </c>
      <c r="AN1126" s="12">
        <v>0.87266634753470562</v>
      </c>
      <c r="AO1126" s="12">
        <v>0.95344591510725696</v>
      </c>
      <c r="AP1126" s="12">
        <v>-6.1430592865442502E-2</v>
      </c>
      <c r="AQ1126" s="8">
        <v>94794</v>
      </c>
      <c r="AR1126" s="16">
        <v>1.2334156226262816</v>
      </c>
      <c r="AS1126" s="7">
        <v>3770.6443914081146</v>
      </c>
      <c r="AT1126" s="7">
        <v>45.377692675921494</v>
      </c>
      <c r="AU1126" s="7">
        <v>7.5629487793202488</v>
      </c>
      <c r="AV1126" s="7">
        <v>182</v>
      </c>
      <c r="AW1126" s="16">
        <v>4.1554663622638731E-2</v>
      </c>
      <c r="AX1126" s="16">
        <v>0.2515613179199172</v>
      </c>
      <c r="AY1126" s="7">
        <v>1327116</v>
      </c>
      <c r="AZ1126" s="10">
        <v>14</v>
      </c>
      <c r="BA1126" s="16">
        <v>0</v>
      </c>
      <c r="BB1126" s="7">
        <v>95313.716477397189</v>
      </c>
      <c r="BC1126" s="16">
        <v>-6.9860675098029651E-2</v>
      </c>
      <c r="BD1126" s="13">
        <v>207685.80000000005</v>
      </c>
      <c r="BE1126" s="13">
        <v>2.190917146654852</v>
      </c>
      <c r="BF1126" s="16">
        <v>1.2512415169139849E-2</v>
      </c>
      <c r="BG1126" s="44">
        <v>0.24319204647073503</v>
      </c>
      <c r="BH1126" s="43">
        <v>25.14</v>
      </c>
      <c r="BI1126" s="2">
        <v>16.937999999999999</v>
      </c>
      <c r="CB1126" s="2">
        <v>0.96835443379746999</v>
      </c>
    </row>
    <row r="1127" spans="1:80" x14ac:dyDescent="0.2">
      <c r="A1127" s="2">
        <v>2015</v>
      </c>
      <c r="B1127" s="4" t="s">
        <v>2</v>
      </c>
      <c r="C1127" s="4" t="s">
        <v>157</v>
      </c>
      <c r="D1127" s="4" t="s">
        <v>227</v>
      </c>
      <c r="E1127" s="52" t="s">
        <v>239</v>
      </c>
      <c r="F1127" s="4" t="s">
        <v>115</v>
      </c>
      <c r="I1127" s="7">
        <v>33774.371999999996</v>
      </c>
      <c r="J1127" s="8">
        <v>33774.371999999996</v>
      </c>
      <c r="K1127" s="16">
        <v>0.19472738166566805</v>
      </c>
      <c r="O1127" s="7">
        <v>202646.23199999996</v>
      </c>
      <c r="P1127" s="8">
        <v>202646.23199999996</v>
      </c>
      <c r="Q1127" s="16">
        <v>0.66706146278930412</v>
      </c>
      <c r="R1127" s="40"/>
      <c r="S1127" s="16"/>
      <c r="T1127" s="10">
        <v>25.4</v>
      </c>
      <c r="U1127" s="16">
        <v>0</v>
      </c>
      <c r="V1127" s="7"/>
      <c r="W1127" s="7"/>
      <c r="X1127" s="10">
        <v>6</v>
      </c>
      <c r="AA1127" s="7">
        <v>669984</v>
      </c>
      <c r="AD1127" s="7">
        <v>56</v>
      </c>
      <c r="AE1127" s="7">
        <v>2125</v>
      </c>
      <c r="AF1127" s="7">
        <v>131</v>
      </c>
      <c r="AG1127" s="8">
        <v>1994</v>
      </c>
      <c r="AH1127" s="16">
        <v>0.19472738166566805</v>
      </c>
      <c r="AI1127" s="7">
        <v>1607</v>
      </c>
      <c r="AJ1127" s="7">
        <v>387</v>
      </c>
      <c r="AK1127" s="12">
        <v>0.75623529411764701</v>
      </c>
      <c r="AL1127" s="12">
        <v>0.95</v>
      </c>
      <c r="AN1127" s="12">
        <v>0.80591775325977932</v>
      </c>
      <c r="AO1127" s="12">
        <v>0.93835294117647061</v>
      </c>
      <c r="AP1127" s="12">
        <v>-0.12883631464341216</v>
      </c>
      <c r="AQ1127" s="8">
        <v>97481</v>
      </c>
      <c r="AR1127" s="16">
        <v>1.3598597326432436</v>
      </c>
      <c r="AS1127" s="7">
        <v>3845.4043392504932</v>
      </c>
      <c r="AT1127" s="7">
        <v>48.887161484453358</v>
      </c>
      <c r="AU1127" s="7">
        <v>8.147860247408893</v>
      </c>
      <c r="AV1127" s="7">
        <v>182</v>
      </c>
      <c r="AW1127" s="16">
        <v>4.4768462897851059E-2</v>
      </c>
      <c r="AX1127" s="16">
        <v>0.36891303048977298</v>
      </c>
      <c r="AY1127" s="7">
        <v>1364734</v>
      </c>
      <c r="AZ1127" s="10">
        <v>14</v>
      </c>
      <c r="BA1127" s="16">
        <v>0</v>
      </c>
      <c r="BB1127" s="7">
        <v>98241.136641931007</v>
      </c>
      <c r="BC1127" s="16">
        <v>-0.15839467037609409</v>
      </c>
      <c r="BD1127" s="13">
        <v>211021.90000000002</v>
      </c>
      <c r="BE1127" s="13">
        <v>2.164749028015716</v>
      </c>
      <c r="BF1127" s="16">
        <v>1.21122577373011E-2</v>
      </c>
      <c r="BG1127" s="44">
        <v>0.23776574446503124</v>
      </c>
      <c r="BH1127" s="43">
        <v>25.349999999999998</v>
      </c>
      <c r="BI1127" s="2">
        <v>16.937999999999999</v>
      </c>
      <c r="CB1127" s="2">
        <v>0.97227677536500001</v>
      </c>
    </row>
    <row r="1128" spans="1:80" x14ac:dyDescent="0.2">
      <c r="A1128" s="2">
        <v>2015</v>
      </c>
      <c r="B1128" s="4" t="s">
        <v>3</v>
      </c>
      <c r="C1128" s="4" t="s">
        <v>157</v>
      </c>
      <c r="D1128" s="4" t="s">
        <v>227</v>
      </c>
      <c r="E1128" s="52" t="s">
        <v>239</v>
      </c>
      <c r="F1128" s="4" t="s">
        <v>115</v>
      </c>
      <c r="I1128" s="7">
        <v>36230.381999999998</v>
      </c>
      <c r="J1128" s="8">
        <v>36230.381999999998</v>
      </c>
      <c r="K1128" s="16">
        <v>0.17916207276736484</v>
      </c>
      <c r="O1128" s="7">
        <v>217382.29199999999</v>
      </c>
      <c r="P1128" s="8">
        <v>217382.29199999999</v>
      </c>
      <c r="Q1128" s="16">
        <v>0.68853757436854157</v>
      </c>
      <c r="R1128" s="40"/>
      <c r="S1128" s="16"/>
      <c r="T1128" s="10">
        <v>25.4</v>
      </c>
      <c r="U1128" s="16">
        <v>0</v>
      </c>
      <c r="V1128" s="7"/>
      <c r="W1128" s="7"/>
      <c r="X1128" s="10">
        <v>6</v>
      </c>
      <c r="AA1128" s="7">
        <v>718704</v>
      </c>
      <c r="AD1128" s="7">
        <v>56</v>
      </c>
      <c r="AE1128" s="7">
        <v>2196</v>
      </c>
      <c r="AF1128" s="7">
        <v>57</v>
      </c>
      <c r="AG1128" s="8">
        <v>2139</v>
      </c>
      <c r="AH1128" s="16">
        <v>0.17916207276736484</v>
      </c>
      <c r="AI1128" s="7">
        <v>1871</v>
      </c>
      <c r="AJ1128" s="7">
        <v>268</v>
      </c>
      <c r="AK1128" s="12">
        <v>0.85200364298724951</v>
      </c>
      <c r="AL1128" s="12">
        <v>0.95</v>
      </c>
      <c r="AN1128" s="12">
        <v>0.87470780738662923</v>
      </c>
      <c r="AO1128" s="12">
        <v>0.97404371584699456</v>
      </c>
      <c r="AP1128" s="12">
        <v>-7.1550636278908453E-2</v>
      </c>
      <c r="AQ1128" s="8">
        <v>103156</v>
      </c>
      <c r="AR1128" s="16">
        <v>1.1535363952817117</v>
      </c>
      <c r="AS1128" s="7">
        <v>3864.9681528662418</v>
      </c>
      <c r="AT1128" s="7">
        <v>48.226273959794298</v>
      </c>
      <c r="AU1128" s="7">
        <v>8.0377123266323824</v>
      </c>
      <c r="AV1128" s="7">
        <v>182</v>
      </c>
      <c r="AW1128" s="16">
        <v>4.4163254541936169E-2</v>
      </c>
      <c r="AX1128" s="16">
        <v>0.23333985666357293</v>
      </c>
      <c r="AY1128" s="7">
        <v>1444184</v>
      </c>
      <c r="AZ1128" s="10">
        <v>14</v>
      </c>
      <c r="BA1128" s="16">
        <v>0</v>
      </c>
      <c r="BB1128" s="7">
        <v>100699.41657561758</v>
      </c>
      <c r="BC1128" s="16">
        <v>-8.7992577406204336E-2</v>
      </c>
      <c r="BD1128" s="13">
        <v>229548</v>
      </c>
      <c r="BE1128" s="13">
        <v>2.225251076040172</v>
      </c>
      <c r="BF1128" s="16">
        <v>1.2203307811982794E-2</v>
      </c>
      <c r="BG1128" s="44">
        <v>0.24172224913534815</v>
      </c>
      <c r="BH1128" s="43">
        <v>26.69</v>
      </c>
      <c r="BI1128" s="2">
        <v>16.937999999999999</v>
      </c>
    </row>
    <row r="1129" spans="1:80" x14ac:dyDescent="0.2">
      <c r="A1129" s="2">
        <v>2015</v>
      </c>
      <c r="B1129" s="4" t="s">
        <v>4</v>
      </c>
      <c r="C1129" s="4" t="s">
        <v>157</v>
      </c>
      <c r="D1129" s="4" t="s">
        <v>227</v>
      </c>
      <c r="E1129" s="52" t="s">
        <v>239</v>
      </c>
      <c r="F1129" s="4" t="s">
        <v>115</v>
      </c>
      <c r="I1129" s="7">
        <v>36230.381999999998</v>
      </c>
      <c r="J1129" s="8">
        <v>36230.381999999998</v>
      </c>
      <c r="K1129" s="16">
        <v>0.1246056782334386</v>
      </c>
      <c r="O1129" s="7">
        <v>217382.29199999999</v>
      </c>
      <c r="P1129" s="8">
        <v>217382.29199999999</v>
      </c>
      <c r="Q1129" s="16">
        <v>0.58024217081982021</v>
      </c>
      <c r="R1129" s="40"/>
      <c r="S1129" s="16"/>
      <c r="T1129" s="10">
        <v>25.4</v>
      </c>
      <c r="U1129" s="16">
        <v>0</v>
      </c>
      <c r="V1129" s="7"/>
      <c r="W1129" s="7"/>
      <c r="X1129" s="10">
        <v>6</v>
      </c>
      <c r="AA1129" s="7">
        <v>718704</v>
      </c>
      <c r="AD1129" s="7">
        <v>56</v>
      </c>
      <c r="AE1129" s="7">
        <v>2196</v>
      </c>
      <c r="AF1129" s="7">
        <v>57</v>
      </c>
      <c r="AG1129" s="8">
        <v>2139</v>
      </c>
      <c r="AH1129" s="16">
        <v>0.12460567823343838</v>
      </c>
      <c r="AI1129" s="7">
        <v>1871</v>
      </c>
      <c r="AJ1129" s="7">
        <v>268</v>
      </c>
      <c r="AK1129" s="12">
        <v>0.85200364298724951</v>
      </c>
      <c r="AL1129" s="12">
        <v>0.95</v>
      </c>
      <c r="AN1129" s="12">
        <v>0.87470780738662923</v>
      </c>
      <c r="AO1129" s="12">
        <v>0.97404371584699456</v>
      </c>
      <c r="AP1129" s="12">
        <v>0.26516672977138311</v>
      </c>
      <c r="AQ1129" s="8">
        <v>110239</v>
      </c>
      <c r="AR1129" s="16">
        <v>1.4908393951696515</v>
      </c>
      <c r="AS1129" s="7">
        <v>4277.8036476523093</v>
      </c>
      <c r="AT1129" s="7">
        <v>51.537634408602152</v>
      </c>
      <c r="AU1129" s="7">
        <v>8.5896057347670247</v>
      </c>
      <c r="AV1129" s="7">
        <v>182</v>
      </c>
      <c r="AW1129" s="16">
        <v>4.7195635905313324E-2</v>
      </c>
      <c r="AX1129" s="16">
        <v>0.52427511124062565</v>
      </c>
      <c r="AY1129" s="7">
        <v>1543346</v>
      </c>
      <c r="AZ1129" s="10">
        <v>14</v>
      </c>
      <c r="BA1129" s="16">
        <v>0</v>
      </c>
      <c r="BB1129" s="7">
        <v>105007.56449969705</v>
      </c>
      <c r="BC1129" s="16">
        <v>-0.21069974699648683</v>
      </c>
      <c r="BD1129" s="13">
        <v>248308.60000000003</v>
      </c>
      <c r="BE1129" s="13">
        <v>2.2524569344787237</v>
      </c>
      <c r="BF1129" s="16">
        <v>1.2111770798876539E-2</v>
      </c>
      <c r="BG1129" s="44">
        <v>0.24192262994299249</v>
      </c>
      <c r="BH1129" s="43">
        <v>25.77</v>
      </c>
      <c r="BI1129" s="2">
        <v>16.937999999999999</v>
      </c>
      <c r="CB1129" s="2">
        <v>0.98517887817700001</v>
      </c>
    </row>
    <row r="1130" spans="1:80" x14ac:dyDescent="0.2">
      <c r="A1130" s="2">
        <v>2015</v>
      </c>
      <c r="B1130" s="4" t="s">
        <v>11</v>
      </c>
      <c r="C1130" s="4" t="s">
        <v>157</v>
      </c>
      <c r="D1130" s="4" t="s">
        <v>227</v>
      </c>
      <c r="E1130" s="52" t="s">
        <v>239</v>
      </c>
      <c r="F1130" s="4" t="s">
        <v>115</v>
      </c>
      <c r="I1130" s="7">
        <v>35349.606</v>
      </c>
      <c r="J1130" s="8">
        <v>35349.606</v>
      </c>
      <c r="K1130" s="16">
        <v>3.8308457711442756E-2</v>
      </c>
      <c r="O1130" s="7">
        <v>212097.636</v>
      </c>
      <c r="P1130" s="8">
        <v>212097.636</v>
      </c>
      <c r="Q1130" s="16">
        <v>0.47977452405431298</v>
      </c>
      <c r="R1130" s="40"/>
      <c r="S1130" s="16"/>
      <c r="T1130" s="10">
        <v>25.4</v>
      </c>
      <c r="U1130" s="16">
        <v>1.6000000000000014E-2</v>
      </c>
      <c r="V1130" s="7"/>
      <c r="W1130" s="7"/>
      <c r="X1130" s="10">
        <v>6</v>
      </c>
      <c r="AA1130" s="7">
        <v>701232</v>
      </c>
      <c r="AD1130" s="7">
        <v>56</v>
      </c>
      <c r="AE1130" s="7">
        <v>2126</v>
      </c>
      <c r="AF1130" s="7">
        <v>39</v>
      </c>
      <c r="AG1130" s="8">
        <v>2087</v>
      </c>
      <c r="AH1130" s="16">
        <v>3.8308457711442756E-2</v>
      </c>
      <c r="AI1130" s="7">
        <v>1889</v>
      </c>
      <c r="AJ1130" s="7">
        <v>198</v>
      </c>
      <c r="AK1130" s="12">
        <v>0.88852304797742243</v>
      </c>
      <c r="AL1130" s="12">
        <v>0.95</v>
      </c>
      <c r="AN1130" s="12">
        <v>0.90512697652132246</v>
      </c>
      <c r="AO1130" s="12">
        <v>0.98165569143932263</v>
      </c>
      <c r="AP1130" s="12">
        <v>0.33772442853518969</v>
      </c>
      <c r="AQ1130" s="8">
        <v>135680</v>
      </c>
      <c r="AR1130" s="16">
        <v>1.407088523995164</v>
      </c>
      <c r="AS1130" s="7">
        <v>5155.0151975683893</v>
      </c>
      <c r="AT1130" s="7">
        <v>65.011978917105893</v>
      </c>
      <c r="AU1130" s="7">
        <v>10.835329819517648</v>
      </c>
      <c r="AV1130" s="7">
        <v>182</v>
      </c>
      <c r="AW1130" s="16">
        <v>5.9534779228118943E-2</v>
      </c>
      <c r="AX1130" s="16">
        <v>0.57303286374499884</v>
      </c>
      <c r="AY1130" s="7">
        <v>1899520</v>
      </c>
      <c r="AZ1130" s="10">
        <v>14</v>
      </c>
      <c r="BA1130" s="16">
        <v>0</v>
      </c>
      <c r="BB1130" s="7">
        <v>126257.13859179149</v>
      </c>
      <c r="BC1130" s="16">
        <v>-0.24348229747669189</v>
      </c>
      <c r="BD1130" s="13">
        <v>306719.19999999995</v>
      </c>
      <c r="BE1130" s="13">
        <v>2.2606073113207543</v>
      </c>
      <c r="BF1130" s="16">
        <v>1.192322822800573E-2</v>
      </c>
      <c r="BG1130" s="44">
        <v>0.23956224126596978</v>
      </c>
      <c r="BH1130" s="43">
        <v>26.32</v>
      </c>
      <c r="BI1130" s="2">
        <v>16.937999999999999</v>
      </c>
      <c r="CB1130" s="2">
        <v>0.98774856423000001</v>
      </c>
    </row>
    <row r="1131" spans="1:80" x14ac:dyDescent="0.2">
      <c r="A1131" s="2">
        <v>2015</v>
      </c>
      <c r="B1131" s="4" t="s">
        <v>5</v>
      </c>
      <c r="C1131" s="4" t="s">
        <v>157</v>
      </c>
      <c r="D1131" s="4" t="s">
        <v>227</v>
      </c>
      <c r="E1131" s="52" t="s">
        <v>239</v>
      </c>
      <c r="F1131" s="4" t="s">
        <v>115</v>
      </c>
      <c r="I1131" s="7">
        <v>36061.002</v>
      </c>
      <c r="J1131" s="8">
        <v>36061.002</v>
      </c>
      <c r="K1131" s="16">
        <v>0.14585575888051672</v>
      </c>
      <c r="O1131" s="7">
        <v>216366.01199999999</v>
      </c>
      <c r="P1131" s="8">
        <v>216366.01199999999</v>
      </c>
      <c r="Q1131" s="16">
        <v>0.48812436218248934</v>
      </c>
      <c r="R1131" s="40"/>
      <c r="S1131" s="16"/>
      <c r="T1131" s="10">
        <v>25.4</v>
      </c>
      <c r="U1131" s="16">
        <v>1.6000000000000014E-2</v>
      </c>
      <c r="V1131" s="7"/>
      <c r="W1131" s="7"/>
      <c r="X1131" s="10">
        <v>6</v>
      </c>
      <c r="AA1131" s="7">
        <v>715344</v>
      </c>
      <c r="AD1131" s="7">
        <v>56</v>
      </c>
      <c r="AE1131" s="7">
        <v>2196</v>
      </c>
      <c r="AF1131" s="7">
        <v>67</v>
      </c>
      <c r="AG1131" s="8">
        <v>2129</v>
      </c>
      <c r="AH1131" s="16">
        <v>0.14585575888051672</v>
      </c>
      <c r="AI1131" s="7">
        <v>1871</v>
      </c>
      <c r="AJ1131" s="7">
        <v>258</v>
      </c>
      <c r="AK1131" s="12">
        <v>0.85200364298724951</v>
      </c>
      <c r="AL1131" s="12">
        <v>0.95</v>
      </c>
      <c r="AN1131" s="12">
        <v>0.87881634570220757</v>
      </c>
      <c r="AO1131" s="12">
        <v>0.96948998178506374</v>
      </c>
      <c r="AP1131" s="12">
        <v>0.49664598562300788</v>
      </c>
      <c r="AQ1131" s="8">
        <v>126729</v>
      </c>
      <c r="AR1131" s="16">
        <v>1.7678505560498774</v>
      </c>
      <c r="AS1131" s="7">
        <v>4800.340909090909</v>
      </c>
      <c r="AT1131" s="7">
        <v>59.525129168623764</v>
      </c>
      <c r="AU1131" s="7">
        <v>9.9208548614372933</v>
      </c>
      <c r="AV1131" s="7">
        <v>182</v>
      </c>
      <c r="AW1131" s="16">
        <v>5.4510191546358756E-2</v>
      </c>
      <c r="AX1131" s="16">
        <v>0.79864183635515773</v>
      </c>
      <c r="AY1131" s="7">
        <v>1774206</v>
      </c>
      <c r="AZ1131" s="10">
        <v>14</v>
      </c>
      <c r="BA1131" s="16">
        <v>0</v>
      </c>
      <c r="BB1131" s="7">
        <v>116390.18928920623</v>
      </c>
      <c r="BC1131" s="16">
        <v>-0.3188851678391747</v>
      </c>
      <c r="BD1131" s="13">
        <v>285546.19999999995</v>
      </c>
      <c r="BE1131" s="13">
        <v>2.253203292064168</v>
      </c>
      <c r="BF1131" s="16">
        <v>1.1661258433244864E-2</v>
      </c>
      <c r="BG1131" s="44">
        <v>0.23563203592125662</v>
      </c>
      <c r="BH1131" s="43">
        <v>26.400000000000002</v>
      </c>
      <c r="BI1131" s="2">
        <v>16.937999999999999</v>
      </c>
    </row>
    <row r="1132" spans="1:80" x14ac:dyDescent="0.2">
      <c r="A1132" s="2">
        <v>2015</v>
      </c>
      <c r="B1132" s="4" t="s">
        <v>6</v>
      </c>
      <c r="C1132" s="4" t="s">
        <v>157</v>
      </c>
      <c r="D1132" s="4" t="s">
        <v>227</v>
      </c>
      <c r="E1132" s="52" t="s">
        <v>239</v>
      </c>
      <c r="F1132" s="4" t="s">
        <v>115</v>
      </c>
      <c r="I1132" s="7">
        <v>35857.745999999999</v>
      </c>
      <c r="J1132" s="8">
        <v>35857.745999999999</v>
      </c>
      <c r="K1132" s="16">
        <v>0.15936473165388843</v>
      </c>
      <c r="O1132" s="7">
        <v>215146.476</v>
      </c>
      <c r="P1132" s="8">
        <v>215146.476</v>
      </c>
      <c r="Q1132" s="16">
        <v>0.39123767798466624</v>
      </c>
      <c r="R1132" s="40"/>
      <c r="S1132" s="16"/>
      <c r="T1132" s="10">
        <v>25.4</v>
      </c>
      <c r="U1132" s="16">
        <v>1.6000000000000014E-2</v>
      </c>
      <c r="V1132" s="7"/>
      <c r="W1132" s="7"/>
      <c r="X1132" s="10">
        <v>6</v>
      </c>
      <c r="AA1132" s="7">
        <v>711312</v>
      </c>
      <c r="AD1132" s="7">
        <v>56</v>
      </c>
      <c r="AE1132" s="7">
        <v>2180</v>
      </c>
      <c r="AF1132" s="7">
        <v>63</v>
      </c>
      <c r="AG1132" s="8">
        <v>2117</v>
      </c>
      <c r="AH1132" s="16">
        <v>0.1593647316538882</v>
      </c>
      <c r="AI1132" s="7">
        <v>1724</v>
      </c>
      <c r="AJ1132" s="7">
        <v>393</v>
      </c>
      <c r="AK1132" s="12">
        <v>0.79082568807339448</v>
      </c>
      <c r="AL1132" s="12">
        <v>0.95</v>
      </c>
      <c r="AN1132" s="12">
        <v>0.81435994331601325</v>
      </c>
      <c r="AO1132" s="12">
        <v>0.97110091743119265</v>
      </c>
      <c r="AP1132" s="12">
        <v>0.1316752332534552</v>
      </c>
      <c r="AQ1132" s="8">
        <v>134305</v>
      </c>
      <c r="AR1132" s="16">
        <v>2.2745671900041513</v>
      </c>
      <c r="AS1132" s="7">
        <v>5359.3375897845171</v>
      </c>
      <c r="AT1132" s="7">
        <v>63.441190363722249</v>
      </c>
      <c r="AU1132" s="7">
        <v>10.573531727287042</v>
      </c>
      <c r="AV1132" s="7">
        <v>182</v>
      </c>
      <c r="AW1132" s="16">
        <v>5.8096328171906825E-2</v>
      </c>
      <c r="AX1132" s="16">
        <v>1.2761131872777116</v>
      </c>
      <c r="AY1132" s="7">
        <v>1880270</v>
      </c>
      <c r="AZ1132" s="10">
        <v>14</v>
      </c>
      <c r="BA1132" s="16">
        <v>0</v>
      </c>
      <c r="BB1132" s="7">
        <v>125389.97864471041</v>
      </c>
      <c r="BC1132" s="16">
        <v>-0.59141612398273258</v>
      </c>
      <c r="BD1132" s="13">
        <v>304998.80000000005</v>
      </c>
      <c r="BE1132" s="13">
        <v>2.2709415137187747</v>
      </c>
      <c r="BF1132" s="16">
        <v>1.1536661191138943E-2</v>
      </c>
      <c r="BG1132" s="44">
        <v>0.23410624961698406</v>
      </c>
      <c r="BH1132" s="43">
        <v>25.06</v>
      </c>
      <c r="BI1132" s="2">
        <v>16.937999999999999</v>
      </c>
    </row>
    <row r="1133" spans="1:80" x14ac:dyDescent="0.2">
      <c r="A1133" s="2">
        <v>2015</v>
      </c>
      <c r="B1133" s="4" t="s">
        <v>7</v>
      </c>
      <c r="C1133" s="4" t="s">
        <v>157</v>
      </c>
      <c r="D1133" s="4" t="s">
        <v>227</v>
      </c>
      <c r="E1133" s="52" t="s">
        <v>239</v>
      </c>
      <c r="F1133" s="4" t="s">
        <v>115</v>
      </c>
      <c r="I1133" s="7">
        <v>37432.979999999996</v>
      </c>
      <c r="J1133" s="8">
        <v>37432.979999999996</v>
      </c>
      <c r="K1133" s="16">
        <v>0.13800205973223467</v>
      </c>
      <c r="O1133" s="7">
        <v>224597.87999999998</v>
      </c>
      <c r="P1133" s="8">
        <v>224597.87999999998</v>
      </c>
      <c r="Q1133" s="16">
        <v>0.36560247167868187</v>
      </c>
      <c r="R1133" s="40"/>
      <c r="S1133" s="16"/>
      <c r="T1133" s="10">
        <v>29</v>
      </c>
      <c r="U1133" s="16">
        <v>0.15999999999999992</v>
      </c>
      <c r="V1133" s="7"/>
      <c r="W1133" s="7"/>
      <c r="X1133" s="10">
        <v>6</v>
      </c>
      <c r="AA1133" s="7">
        <v>742560</v>
      </c>
      <c r="AD1133" s="7">
        <v>56</v>
      </c>
      <c r="AE1133" s="7">
        <v>2272</v>
      </c>
      <c r="AF1133" s="7">
        <v>62</v>
      </c>
      <c r="AG1133" s="8">
        <v>2210</v>
      </c>
      <c r="AH1133" s="16">
        <v>0.13800205973223489</v>
      </c>
      <c r="AI1133" s="7">
        <v>1986</v>
      </c>
      <c r="AJ1133" s="7">
        <v>224</v>
      </c>
      <c r="AK1133" s="12">
        <v>0.87411971830985913</v>
      </c>
      <c r="AL1133" s="12">
        <v>0.95</v>
      </c>
      <c r="AN1133" s="12">
        <v>0.89864253393665161</v>
      </c>
      <c r="AO1133" s="12">
        <v>0.97271126760563376</v>
      </c>
      <c r="AP1133" s="12">
        <v>0.20273177181597335</v>
      </c>
      <c r="AQ1133" s="8">
        <v>127825</v>
      </c>
      <c r="AR1133" s="16">
        <v>1.9442520698138037</v>
      </c>
      <c r="AS1133" s="7">
        <v>5026.543452615022</v>
      </c>
      <c r="AT1133" s="7">
        <v>57.839366515837106</v>
      </c>
      <c r="AU1133" s="7">
        <v>9.6398944193061844</v>
      </c>
      <c r="AV1133" s="7">
        <v>182</v>
      </c>
      <c r="AW1133" s="16">
        <v>5.2966452853330681E-2</v>
      </c>
      <c r="AX1133" s="16">
        <v>1.0849323824561177</v>
      </c>
      <c r="AY1133" s="7">
        <v>1789550</v>
      </c>
      <c r="AZ1133" s="10">
        <v>14</v>
      </c>
      <c r="BA1133" s="16">
        <v>0</v>
      </c>
      <c r="BB1133" s="7">
        <v>127072.43936625071</v>
      </c>
      <c r="BC1133" s="16">
        <v>-0.47859260210001447</v>
      </c>
      <c r="BD1133" s="13">
        <v>298950</v>
      </c>
      <c r="BE1133" s="13">
        <v>2.3387443770780365</v>
      </c>
      <c r="BF1133" s="16">
        <v>1.1666305535927823E-2</v>
      </c>
      <c r="BG1133" s="44">
        <v>0.20265861175231312</v>
      </c>
      <c r="BH1133" s="43">
        <v>25.43</v>
      </c>
      <c r="BI1133" s="2">
        <v>16.937999999999999</v>
      </c>
    </row>
    <row r="1134" spans="1:80" x14ac:dyDescent="0.2">
      <c r="A1134" s="2">
        <v>2016</v>
      </c>
      <c r="B1134" s="4" t="s">
        <v>8</v>
      </c>
      <c r="C1134" s="4" t="s">
        <v>157</v>
      </c>
      <c r="D1134" s="4" t="s">
        <v>227</v>
      </c>
      <c r="E1134" s="52" t="s">
        <v>239</v>
      </c>
      <c r="F1134" s="4" t="s">
        <v>115</v>
      </c>
      <c r="I1134" s="7">
        <v>33029.1</v>
      </c>
      <c r="J1134" s="8">
        <v>33029.1</v>
      </c>
      <c r="K1134" s="16">
        <v>7.0252469813391949E-2</v>
      </c>
      <c r="O1134" s="7">
        <v>198174.59999999998</v>
      </c>
      <c r="P1134" s="8">
        <v>198174.59999999998</v>
      </c>
      <c r="Q1134" s="16">
        <v>0.29205529554936671</v>
      </c>
      <c r="R1134" s="40"/>
      <c r="S1134" s="16"/>
      <c r="T1134" s="10">
        <v>29</v>
      </c>
      <c r="U1134" s="16">
        <v>0.1417322834645669</v>
      </c>
      <c r="V1134" s="7"/>
      <c r="W1134" s="7"/>
      <c r="X1134" s="10">
        <v>6</v>
      </c>
      <c r="AA1134" s="7">
        <v>655200</v>
      </c>
      <c r="AD1134" s="7">
        <v>56</v>
      </c>
      <c r="AE1134" s="7">
        <v>2272</v>
      </c>
      <c r="AF1134" s="7">
        <v>322</v>
      </c>
      <c r="AG1134" s="8">
        <v>1950</v>
      </c>
      <c r="AH1134" s="16">
        <v>7.0252469813391949E-2</v>
      </c>
      <c r="AI1134" s="7">
        <v>1775</v>
      </c>
      <c r="AJ1134" s="7">
        <v>175</v>
      </c>
      <c r="AK1134" s="12">
        <v>0.78125</v>
      </c>
      <c r="AL1134" s="12">
        <v>0.95</v>
      </c>
      <c r="AN1134" s="12">
        <v>0.91025641025641024</v>
      </c>
      <c r="AO1134" s="12">
        <v>0.85827464788732399</v>
      </c>
      <c r="AP1134" s="12">
        <v>0.12668965997770343</v>
      </c>
      <c r="AQ1134" s="8">
        <v>99977</v>
      </c>
      <c r="AR1134" s="16">
        <v>1.877367178955851</v>
      </c>
      <c r="AS1134" s="7">
        <v>3879.5886689949552</v>
      </c>
      <c r="AT1134" s="7">
        <v>51.270256410256408</v>
      </c>
      <c r="AU1134" s="7">
        <v>8.5450427350427347</v>
      </c>
      <c r="AV1134" s="7">
        <v>182</v>
      </c>
      <c r="AW1134" s="16">
        <v>4.6950784258476562E-2</v>
      </c>
      <c r="AX1134" s="16">
        <v>1.2269690692552198</v>
      </c>
      <c r="AY1134" s="7">
        <v>1399678</v>
      </c>
      <c r="AZ1134" s="10">
        <v>14</v>
      </c>
      <c r="BA1134" s="16">
        <v>0</v>
      </c>
      <c r="BB1134" s="7">
        <v>116866.56380707708</v>
      </c>
      <c r="BC1134" s="16">
        <v>-0.57259184632070437</v>
      </c>
      <c r="BD1134" s="13">
        <v>233727.80000000002</v>
      </c>
      <c r="BE1134" s="13">
        <v>2.3378156976104507</v>
      </c>
      <c r="BF1134" s="16">
        <v>1.1454581824602489E-2</v>
      </c>
      <c r="BG1134" s="44">
        <v>0.16826686562856377</v>
      </c>
      <c r="BH1134" s="43">
        <v>25.77</v>
      </c>
      <c r="BI1134" s="2">
        <v>16.937999999999999</v>
      </c>
    </row>
    <row r="1135" spans="1:80" x14ac:dyDescent="0.2">
      <c r="A1135" s="2">
        <v>2016</v>
      </c>
      <c r="B1135" s="4" t="s">
        <v>9</v>
      </c>
      <c r="C1135" s="4" t="s">
        <v>157</v>
      </c>
      <c r="D1135" s="4" t="s">
        <v>227</v>
      </c>
      <c r="E1135" s="52" t="s">
        <v>239</v>
      </c>
      <c r="F1135" s="4" t="s">
        <v>115</v>
      </c>
      <c r="I1135" s="7">
        <v>26762.039999999997</v>
      </c>
      <c r="J1135" s="8">
        <v>26762.039999999997</v>
      </c>
      <c r="K1135" s="16">
        <v>-0.10278250993753557</v>
      </c>
      <c r="O1135" s="7">
        <v>160572.24</v>
      </c>
      <c r="P1135" s="8">
        <v>160572.24</v>
      </c>
      <c r="Q1135" s="16">
        <v>-6.5398447851599539E-2</v>
      </c>
      <c r="R1135" s="40"/>
      <c r="S1135" s="16"/>
      <c r="T1135" s="10">
        <v>29</v>
      </c>
      <c r="U1135" s="16">
        <v>0.1417322834645669</v>
      </c>
      <c r="V1135" s="7"/>
      <c r="W1135" s="7"/>
      <c r="X1135" s="10">
        <v>6</v>
      </c>
      <c r="AA1135" s="7">
        <v>530880</v>
      </c>
      <c r="AD1135" s="7">
        <v>56</v>
      </c>
      <c r="AE1135" s="7">
        <v>1604</v>
      </c>
      <c r="AF1135" s="7">
        <v>24</v>
      </c>
      <c r="AG1135" s="8">
        <v>1580</v>
      </c>
      <c r="AH1135" s="16">
        <v>-0.10278250993753546</v>
      </c>
      <c r="AI1135" s="7">
        <v>1438</v>
      </c>
      <c r="AJ1135" s="7">
        <v>142</v>
      </c>
      <c r="AK1135" s="12">
        <v>0.89650872817955107</v>
      </c>
      <c r="AL1135" s="12">
        <v>0.95</v>
      </c>
      <c r="AN1135" s="12">
        <v>0.91012658227848098</v>
      </c>
      <c r="AO1135" s="12">
        <v>0.98503740648379057</v>
      </c>
      <c r="AP1135" s="12">
        <v>0.14154765768689814</v>
      </c>
      <c r="AQ1135" s="8">
        <v>94391</v>
      </c>
      <c r="AR1135" s="16">
        <v>0.68739162301793022</v>
      </c>
      <c r="AS1135" s="7">
        <v>3923.1504571903574</v>
      </c>
      <c r="AT1135" s="7">
        <v>59.741139240506328</v>
      </c>
      <c r="AU1135" s="7">
        <v>9.956856540084388</v>
      </c>
      <c r="AV1135" s="7">
        <v>182</v>
      </c>
      <c r="AW1135" s="16">
        <v>5.4708002967496637E-2</v>
      </c>
      <c r="AX1135" s="16">
        <v>0.80546631785391898</v>
      </c>
      <c r="AY1135" s="7">
        <v>1321474</v>
      </c>
      <c r="AZ1135" s="10">
        <v>14</v>
      </c>
      <c r="BA1135" s="16">
        <v>0</v>
      </c>
      <c r="BB1135" s="7">
        <v>109413.06290952546</v>
      </c>
      <c r="BC1135" s="16">
        <v>-0.3949616667993201</v>
      </c>
      <c r="BD1135" s="13">
        <v>218975.80000000005</v>
      </c>
      <c r="BE1135" s="13">
        <v>2.3198800733120746</v>
      </c>
      <c r="BF1135" s="16">
        <v>1.1168371731316951E-2</v>
      </c>
      <c r="BG1135" s="44">
        <v>0.15439376435844956</v>
      </c>
      <c r="BH1135" s="43">
        <v>24.06</v>
      </c>
      <c r="BI1135" s="2">
        <v>16.937999999999999</v>
      </c>
    </row>
    <row r="1136" spans="1:80" x14ac:dyDescent="0.2">
      <c r="A1136" s="2">
        <v>2016</v>
      </c>
      <c r="B1136" s="4" t="s">
        <v>10</v>
      </c>
      <c r="C1136" s="4" t="s">
        <v>157</v>
      </c>
      <c r="D1136" s="4" t="s">
        <v>227</v>
      </c>
      <c r="E1136" s="52" t="s">
        <v>239</v>
      </c>
      <c r="F1136" s="4" t="s">
        <v>115</v>
      </c>
      <c r="I1136" s="7">
        <v>32859.72</v>
      </c>
      <c r="J1136" s="8">
        <v>32859.72</v>
      </c>
      <c r="K1136" s="16">
        <v>-5.7795046138902295E-2</v>
      </c>
      <c r="O1136" s="7">
        <v>197158.32</v>
      </c>
      <c r="P1136" s="8">
        <v>197158.32</v>
      </c>
      <c r="Q1136" s="16">
        <v>-5.7795046138902184E-2</v>
      </c>
      <c r="R1136" s="40"/>
      <c r="S1136" s="16"/>
      <c r="T1136" s="10">
        <v>29</v>
      </c>
      <c r="U1136" s="16">
        <v>0.1417322834645669</v>
      </c>
      <c r="V1136" s="7"/>
      <c r="W1136" s="7"/>
      <c r="X1136" s="10">
        <v>6</v>
      </c>
      <c r="AA1136" s="7">
        <v>651840</v>
      </c>
      <c r="AD1136" s="7">
        <v>56</v>
      </c>
      <c r="AE1136" s="7">
        <v>1982</v>
      </c>
      <c r="AF1136" s="7">
        <v>42</v>
      </c>
      <c r="AG1136" s="8">
        <v>1940</v>
      </c>
      <c r="AH1136" s="16">
        <v>-5.7795046138902406E-2</v>
      </c>
      <c r="AI1136" s="7">
        <v>1778</v>
      </c>
      <c r="AJ1136" s="7">
        <v>162</v>
      </c>
      <c r="AK1136" s="12">
        <v>0.89707366296670032</v>
      </c>
      <c r="AL1136" s="12">
        <v>0.95</v>
      </c>
      <c r="AN1136" s="12">
        <v>0.91649484536082471</v>
      </c>
      <c r="AO1136" s="12">
        <v>0.97880928355196772</v>
      </c>
      <c r="AP1136" s="12">
        <v>2.3352975378491347E-2</v>
      </c>
      <c r="AQ1136" s="8">
        <v>134073</v>
      </c>
      <c r="AR1136" s="16">
        <v>0.48478371613989246</v>
      </c>
      <c r="AS1136" s="7">
        <v>5144.7812739831161</v>
      </c>
      <c r="AT1136" s="7">
        <v>69.10979381443299</v>
      </c>
      <c r="AU1136" s="7">
        <v>11.518298969072164</v>
      </c>
      <c r="AV1136" s="7">
        <v>182</v>
      </c>
      <c r="AW1136" s="16">
        <v>6.328735697292398E-2</v>
      </c>
      <c r="AX1136" s="16">
        <v>0.57586065542888565</v>
      </c>
      <c r="AY1136" s="7">
        <v>1877022</v>
      </c>
      <c r="AZ1136" s="10">
        <v>14</v>
      </c>
      <c r="BA1136" s="16">
        <v>0</v>
      </c>
      <c r="BB1136" s="7">
        <v>133475.90830897758</v>
      </c>
      <c r="BC1136" s="16">
        <v>-0.2829808110579175</v>
      </c>
      <c r="BD1136" s="13">
        <v>312592.00000000006</v>
      </c>
      <c r="BE1136" s="13">
        <v>2.331505970627942</v>
      </c>
      <c r="BF1136" s="16">
        <v>1.1031852735466858E-2</v>
      </c>
      <c r="BG1136" s="44">
        <v>0.15332096843022758</v>
      </c>
      <c r="BH1136" s="43">
        <v>26.06</v>
      </c>
      <c r="BI1136" s="2">
        <v>16.937999999999999</v>
      </c>
    </row>
    <row r="1137" spans="1:62" x14ac:dyDescent="0.2">
      <c r="A1137" s="2">
        <v>2016</v>
      </c>
      <c r="B1137" s="4" t="s">
        <v>0</v>
      </c>
      <c r="C1137" s="4" t="s">
        <v>157</v>
      </c>
      <c r="D1137" s="4" t="s">
        <v>227</v>
      </c>
      <c r="E1137" s="52" t="s">
        <v>239</v>
      </c>
      <c r="F1137" s="4" t="s">
        <v>115</v>
      </c>
      <c r="I1137" s="7">
        <v>32944.409999999996</v>
      </c>
      <c r="J1137" s="8">
        <v>32944.409999999996</v>
      </c>
      <c r="K1137" s="16">
        <v>-5.7655038759690025E-2</v>
      </c>
      <c r="O1137" s="7">
        <v>197666.45999999996</v>
      </c>
      <c r="P1137" s="8">
        <v>197666.45999999996</v>
      </c>
      <c r="Q1137" s="16">
        <v>-5.7655038759690025E-2</v>
      </c>
      <c r="R1137" s="40"/>
      <c r="S1137" s="16"/>
      <c r="T1137" s="10">
        <v>29</v>
      </c>
      <c r="U1137" s="16">
        <v>0.1417322834645669</v>
      </c>
      <c r="V1137" s="7"/>
      <c r="W1137" s="7"/>
      <c r="X1137" s="10">
        <v>6</v>
      </c>
      <c r="AA1137" s="7">
        <v>653520</v>
      </c>
      <c r="AD1137" s="7">
        <v>56</v>
      </c>
      <c r="AE1137" s="7">
        <v>1980</v>
      </c>
      <c r="AF1137" s="7">
        <v>35</v>
      </c>
      <c r="AG1137" s="8">
        <v>1945</v>
      </c>
      <c r="AH1137" s="16">
        <v>-5.7655038759689914E-2</v>
      </c>
      <c r="AI1137" s="7">
        <v>1766</v>
      </c>
      <c r="AJ1137" s="7">
        <v>179</v>
      </c>
      <c r="AK1137" s="12">
        <v>0.89191919191919189</v>
      </c>
      <c r="AL1137" s="12">
        <v>0.95</v>
      </c>
      <c r="AN1137" s="12">
        <v>0.90796915167095116</v>
      </c>
      <c r="AO1137" s="12">
        <v>0.98232323232323238</v>
      </c>
      <c r="AP1137" s="12">
        <v>1.0941928679717439E-3</v>
      </c>
      <c r="AQ1137" s="8">
        <v>144771</v>
      </c>
      <c r="AR1137" s="16">
        <v>0.48829582720796116</v>
      </c>
      <c r="AS1137" s="7">
        <v>5635.3055663682362</v>
      </c>
      <c r="AT1137" s="7">
        <v>74.43239074550128</v>
      </c>
      <c r="AU1137" s="7">
        <v>12.405398457583546</v>
      </c>
      <c r="AV1137" s="7">
        <v>182</v>
      </c>
      <c r="AW1137" s="16">
        <v>6.8161529986722785E-2</v>
      </c>
      <c r="AX1137" s="16">
        <v>0.57935351535076185</v>
      </c>
      <c r="AY1137" s="7">
        <v>2026794</v>
      </c>
      <c r="AZ1137" s="10">
        <v>14</v>
      </c>
      <c r="BA1137" s="16">
        <v>0</v>
      </c>
      <c r="BB1137" s="7">
        <v>148355.72662488933</v>
      </c>
      <c r="BC1137" s="16">
        <v>-0.28692511779406504</v>
      </c>
      <c r="BD1137" s="13">
        <v>554288.5</v>
      </c>
      <c r="BE1137" s="13">
        <v>3.828726057014181</v>
      </c>
      <c r="BF1137" s="16">
        <v>1.7810723355851914E-2</v>
      </c>
      <c r="BG1137" s="44">
        <v>0.2612216727170758</v>
      </c>
      <c r="BH1137" s="43">
        <v>25.69</v>
      </c>
      <c r="BI1137" s="2">
        <v>16.937999999999999</v>
      </c>
      <c r="BJ1137" s="2" t="s">
        <v>77</v>
      </c>
    </row>
    <row r="1138" spans="1:62" x14ac:dyDescent="0.2">
      <c r="A1138" s="2">
        <v>2016</v>
      </c>
      <c r="B1138" s="4" t="s">
        <v>1</v>
      </c>
      <c r="C1138" s="4" t="s">
        <v>157</v>
      </c>
      <c r="D1138" s="4" t="s">
        <v>227</v>
      </c>
      <c r="E1138" s="52" t="s">
        <v>239</v>
      </c>
      <c r="F1138" s="4" t="s">
        <v>115</v>
      </c>
      <c r="I1138" s="7">
        <v>34011.504000000001</v>
      </c>
      <c r="J1138" s="8">
        <v>34011.504000000001</v>
      </c>
      <c r="K1138" s="16">
        <v>-3.8774533269506861E-2</v>
      </c>
      <c r="O1138" s="7">
        <v>204069.024</v>
      </c>
      <c r="P1138" s="8">
        <v>204069.024</v>
      </c>
      <c r="Q1138" s="16">
        <v>-3.8774533269506861E-2</v>
      </c>
      <c r="R1138" s="40"/>
      <c r="S1138" s="16"/>
      <c r="T1138" s="10">
        <v>29</v>
      </c>
      <c r="U1138" s="16">
        <v>0.1417322834645669</v>
      </c>
      <c r="V1138" s="7"/>
      <c r="W1138" s="7"/>
      <c r="X1138" s="10">
        <v>6</v>
      </c>
      <c r="AA1138" s="7">
        <v>674688</v>
      </c>
      <c r="AD1138" s="7">
        <v>56</v>
      </c>
      <c r="AE1138" s="7">
        <v>2046</v>
      </c>
      <c r="AF1138" s="7">
        <v>38</v>
      </c>
      <c r="AG1138" s="8">
        <v>2008</v>
      </c>
      <c r="AH1138" s="16">
        <v>-3.8774533269506972E-2</v>
      </c>
      <c r="AI1138" s="7">
        <v>1796</v>
      </c>
      <c r="AJ1138" s="7">
        <v>212</v>
      </c>
      <c r="AK1138" s="12">
        <v>0.87781036168132942</v>
      </c>
      <c r="AL1138" s="12">
        <v>0.95</v>
      </c>
      <c r="AN1138" s="12">
        <v>0.89442231075697209</v>
      </c>
      <c r="AO1138" s="12">
        <v>0.98142717497556209</v>
      </c>
      <c r="AP1138" s="12">
        <v>2.4930448256343718E-2</v>
      </c>
      <c r="AQ1138" s="8">
        <v>141918</v>
      </c>
      <c r="AR1138" s="16">
        <v>0.49712007089056276</v>
      </c>
      <c r="AS1138" s="7">
        <v>5445.817344589409</v>
      </c>
      <c r="AT1138" s="7">
        <v>70.676294820717132</v>
      </c>
      <c r="AU1138" s="7">
        <v>11.779382470119522</v>
      </c>
      <c r="AV1138" s="7">
        <v>182</v>
      </c>
      <c r="AW1138" s="16">
        <v>6.4721881703953418E-2</v>
      </c>
      <c r="AX1138" s="16">
        <v>0.55751186657887719</v>
      </c>
      <c r="AY1138" s="7">
        <v>1986852</v>
      </c>
      <c r="AZ1138" s="10">
        <v>14</v>
      </c>
      <c r="BA1138" s="16">
        <v>0</v>
      </c>
      <c r="BB1138" s="7">
        <v>142696.07796948389</v>
      </c>
      <c r="BC1138" s="16">
        <v>-0.26984456677124891</v>
      </c>
      <c r="BD1138" s="13">
        <v>604807.4</v>
      </c>
      <c r="BE1138" s="13">
        <v>4.2616680054679463</v>
      </c>
      <c r="BF1138" s="16">
        <v>1.7629311743392516E-2</v>
      </c>
      <c r="BG1138" s="44">
        <v>0.29606273608535966</v>
      </c>
      <c r="BH1138" s="43">
        <v>26.06</v>
      </c>
      <c r="BI1138" s="2">
        <v>16.937999999999999</v>
      </c>
    </row>
    <row r="1139" spans="1:62" x14ac:dyDescent="0.2">
      <c r="A1139" s="2">
        <v>2016</v>
      </c>
      <c r="B1139" s="4" t="s">
        <v>2</v>
      </c>
      <c r="C1139" s="4" t="s">
        <v>157</v>
      </c>
      <c r="D1139" s="4" t="s">
        <v>227</v>
      </c>
      <c r="E1139" s="52" t="s">
        <v>239</v>
      </c>
      <c r="F1139" s="4" t="s">
        <v>115</v>
      </c>
      <c r="I1139" s="7">
        <v>32571.773999999998</v>
      </c>
      <c r="J1139" s="8">
        <v>32571.773999999998</v>
      </c>
      <c r="K1139" s="16">
        <v>-3.5606820461384081E-2</v>
      </c>
      <c r="O1139" s="7">
        <v>195430.64399999997</v>
      </c>
      <c r="P1139" s="8">
        <v>195430.64399999997</v>
      </c>
      <c r="Q1139" s="16">
        <v>-3.5606820461384081E-2</v>
      </c>
      <c r="R1139" s="40"/>
      <c r="S1139" s="16"/>
      <c r="T1139" s="10">
        <v>29</v>
      </c>
      <c r="U1139" s="16">
        <v>0.1417322834645669</v>
      </c>
      <c r="V1139" s="7"/>
      <c r="W1139" s="7"/>
      <c r="X1139" s="10">
        <v>6</v>
      </c>
      <c r="AA1139" s="7">
        <v>646128</v>
      </c>
      <c r="AD1139" s="7">
        <v>56</v>
      </c>
      <c r="AE1139" s="7">
        <v>1980</v>
      </c>
      <c r="AF1139" s="7">
        <v>57</v>
      </c>
      <c r="AG1139" s="8">
        <v>1923</v>
      </c>
      <c r="AH1139" s="16">
        <v>-3.5606820461384192E-2</v>
      </c>
      <c r="AI1139" s="7">
        <v>1734</v>
      </c>
      <c r="AJ1139" s="7">
        <v>189</v>
      </c>
      <c r="AK1139" s="12">
        <v>0.87575757575757573</v>
      </c>
      <c r="AL1139" s="12">
        <v>0.95</v>
      </c>
      <c r="AN1139" s="12">
        <v>0.90171606864274567</v>
      </c>
      <c r="AO1139" s="12">
        <v>0.97121212121212119</v>
      </c>
      <c r="AP1139" s="12">
        <v>0.1188686004191879</v>
      </c>
      <c r="AQ1139" s="8">
        <v>125505</v>
      </c>
      <c r="AR1139" s="16">
        <v>0.28748166309332079</v>
      </c>
      <c r="AS1139" s="7">
        <v>4885.3639548462434</v>
      </c>
      <c r="AT1139" s="7">
        <v>65.26521060842434</v>
      </c>
      <c r="AU1139" s="7">
        <v>10.877535101404057</v>
      </c>
      <c r="AV1139" s="7">
        <v>182</v>
      </c>
      <c r="AW1139" s="16">
        <v>5.976667638134097E-2</v>
      </c>
      <c r="AX1139" s="16">
        <v>0.33501738752370347</v>
      </c>
      <c r="AY1139" s="7">
        <v>1757070</v>
      </c>
      <c r="AZ1139" s="10">
        <v>14</v>
      </c>
      <c r="BA1139" s="16">
        <v>0</v>
      </c>
      <c r="BB1139" s="7">
        <v>126483.66198793151</v>
      </c>
      <c r="BC1139" s="16">
        <v>-0.1485699694657531</v>
      </c>
      <c r="BD1139" s="13">
        <v>526229.05000000005</v>
      </c>
      <c r="BE1139" s="13">
        <v>4.192893111828214</v>
      </c>
      <c r="BF1139" s="16">
        <v>1.7066567257255763E-2</v>
      </c>
      <c r="BG1139" s="44">
        <v>0.29097712733979292</v>
      </c>
      <c r="BH1139" s="43">
        <v>25.69</v>
      </c>
      <c r="BI1139" s="2">
        <v>16.937999999999999</v>
      </c>
    </row>
    <row r="1140" spans="1:62" x14ac:dyDescent="0.2">
      <c r="A1140" s="2">
        <v>2016</v>
      </c>
      <c r="B1140" s="4" t="s">
        <v>3</v>
      </c>
      <c r="C1140" s="4" t="s">
        <v>157</v>
      </c>
      <c r="D1140" s="4" t="s">
        <v>227</v>
      </c>
      <c r="E1140" s="52" t="s">
        <v>239</v>
      </c>
      <c r="F1140" s="4" t="s">
        <v>115</v>
      </c>
      <c r="I1140" s="7">
        <v>34604.333999999995</v>
      </c>
      <c r="J1140" s="8">
        <v>34604.333999999995</v>
      </c>
      <c r="K1140" s="16">
        <v>-4.488078541374485E-2</v>
      </c>
      <c r="O1140" s="7">
        <v>207626.00399999996</v>
      </c>
      <c r="P1140" s="8">
        <v>207626.00399999996</v>
      </c>
      <c r="Q1140" s="16">
        <v>-4.488078541374485E-2</v>
      </c>
      <c r="R1140" s="40"/>
      <c r="S1140" s="16"/>
      <c r="T1140" s="10">
        <v>29</v>
      </c>
      <c r="U1140" s="16">
        <v>0.1417322834645669</v>
      </c>
      <c r="V1140" s="7"/>
      <c r="W1140" s="7"/>
      <c r="X1140" s="10">
        <v>6</v>
      </c>
      <c r="AA1140" s="7">
        <v>686448</v>
      </c>
      <c r="AD1140" s="7">
        <v>56</v>
      </c>
      <c r="AE1140" s="7">
        <v>2046</v>
      </c>
      <c r="AF1140" s="7">
        <v>3</v>
      </c>
      <c r="AG1140" s="8">
        <v>2043</v>
      </c>
      <c r="AH1140" s="16">
        <v>-4.4880785413744739E-2</v>
      </c>
      <c r="AI1140" s="7">
        <v>1895</v>
      </c>
      <c r="AJ1140" s="7">
        <v>148</v>
      </c>
      <c r="AK1140" s="12">
        <v>0.92619745845552293</v>
      </c>
      <c r="AL1140" s="12">
        <v>0.95</v>
      </c>
      <c r="AN1140" s="12">
        <v>0.92755751346059712</v>
      </c>
      <c r="AO1140" s="12">
        <v>0.99853372434017595</v>
      </c>
      <c r="AP1140" s="12">
        <v>6.0419840348592935E-2</v>
      </c>
      <c r="AQ1140" s="8">
        <v>135628</v>
      </c>
      <c r="AR1140" s="16">
        <v>0.31478537360890302</v>
      </c>
      <c r="AS1140" s="7">
        <v>5333.3857648446719</v>
      </c>
      <c r="AT1140" s="7">
        <v>66.386686245717087</v>
      </c>
      <c r="AU1140" s="7">
        <v>11.064447707619514</v>
      </c>
      <c r="AV1140" s="7">
        <v>182</v>
      </c>
      <c r="AW1140" s="16">
        <v>6.0793668723184147E-2</v>
      </c>
      <c r="AX1140" s="16">
        <v>0.37656677148773565</v>
      </c>
      <c r="AY1140" s="7">
        <v>1898792</v>
      </c>
      <c r="AZ1140" s="10">
        <v>14</v>
      </c>
      <c r="BA1140" s="16">
        <v>0</v>
      </c>
      <c r="BB1140" s="7">
        <v>132398.12004457193</v>
      </c>
      <c r="BC1140" s="16">
        <v>-0.17704433044530082</v>
      </c>
      <c r="BD1140" s="13">
        <v>575603.10000000009</v>
      </c>
      <c r="BE1140" s="13">
        <v>4.243984280532044</v>
      </c>
      <c r="BF1140" s="16">
        <v>1.7001786944311717E-2</v>
      </c>
      <c r="BG1140" s="44">
        <v>0.28019015769218869</v>
      </c>
      <c r="BH1140" s="43">
        <v>25.43</v>
      </c>
      <c r="BI1140" s="2">
        <v>16.937999999999999</v>
      </c>
    </row>
    <row r="1141" spans="1:62" x14ac:dyDescent="0.2">
      <c r="A1141" s="2">
        <v>2016</v>
      </c>
      <c r="B1141" s="4" t="s">
        <v>4</v>
      </c>
      <c r="C1141" s="4" t="s">
        <v>157</v>
      </c>
      <c r="D1141" s="4" t="s">
        <v>227</v>
      </c>
      <c r="E1141" s="52" t="s">
        <v>239</v>
      </c>
      <c r="F1141" s="4" t="s">
        <v>115</v>
      </c>
      <c r="I1141" s="7">
        <v>34434.953999999998</v>
      </c>
      <c r="J1141" s="8">
        <v>34434.953999999998</v>
      </c>
      <c r="K1141" s="16">
        <v>-4.9555867227676464E-2</v>
      </c>
      <c r="O1141" s="7">
        <v>206609.72399999999</v>
      </c>
      <c r="P1141" s="8">
        <v>206609.72399999999</v>
      </c>
      <c r="Q1141" s="16">
        <v>-4.9555867227676464E-2</v>
      </c>
      <c r="R1141" s="40"/>
      <c r="S1141" s="16"/>
      <c r="T1141" s="10">
        <v>29</v>
      </c>
      <c r="U1141" s="16">
        <v>0.1417322834645669</v>
      </c>
      <c r="V1141" s="7"/>
      <c r="W1141" s="7"/>
      <c r="X1141" s="10">
        <v>6</v>
      </c>
      <c r="AA1141" s="7">
        <v>683088</v>
      </c>
      <c r="AD1141" s="7">
        <v>56</v>
      </c>
      <c r="AE1141" s="7">
        <v>2046</v>
      </c>
      <c r="AF1141" s="7">
        <v>13</v>
      </c>
      <c r="AG1141" s="8">
        <v>2033</v>
      </c>
      <c r="AH1141" s="16">
        <v>-4.9555867227676464E-2</v>
      </c>
      <c r="AI1141" s="7">
        <v>1907</v>
      </c>
      <c r="AJ1141" s="7">
        <v>126</v>
      </c>
      <c r="AK1141" s="12">
        <v>0.93206256109481911</v>
      </c>
      <c r="AL1141" s="12">
        <v>0.95</v>
      </c>
      <c r="AN1141" s="12">
        <v>0.93802262666010816</v>
      </c>
      <c r="AO1141" s="12">
        <v>0.99364613880742914</v>
      </c>
      <c r="AP1141" s="12">
        <v>7.2383964952416502E-2</v>
      </c>
      <c r="AQ1141" s="8">
        <v>150189</v>
      </c>
      <c r="AR1141" s="16">
        <v>0.36239443391177351</v>
      </c>
      <c r="AS1141" s="7">
        <v>5627.1637317347322</v>
      </c>
      <c r="AT1141" s="7">
        <v>73.875553369404827</v>
      </c>
      <c r="AU1141" s="7">
        <v>12.312592228234138</v>
      </c>
      <c r="AV1141" s="7">
        <v>182</v>
      </c>
      <c r="AW1141" s="16">
        <v>6.7651605649638125E-2</v>
      </c>
      <c r="AX1141" s="16">
        <v>0.43342926420919037</v>
      </c>
      <c r="AY1141" s="7">
        <v>2102646</v>
      </c>
      <c r="AZ1141" s="10">
        <v>14</v>
      </c>
      <c r="BA1141" s="16">
        <v>0</v>
      </c>
      <c r="BB1141" s="7">
        <v>143061.72139301882</v>
      </c>
      <c r="BC1141" s="16">
        <v>-0.20521418070843214</v>
      </c>
      <c r="BD1141" s="13">
        <v>638074.05000000005</v>
      </c>
      <c r="BE1141" s="13">
        <v>4.2484739228572002</v>
      </c>
      <c r="BF1141" s="16">
        <v>1.6755232205037333E-2</v>
      </c>
      <c r="BG1141" s="44">
        <v>0.28151520518191631</v>
      </c>
      <c r="BH1141" s="43">
        <v>26.69</v>
      </c>
      <c r="BI1141" s="2">
        <v>16.937999999999999</v>
      </c>
    </row>
    <row r="1142" spans="1:62" x14ac:dyDescent="0.2">
      <c r="A1142" s="2">
        <v>2016</v>
      </c>
      <c r="B1142" s="4" t="s">
        <v>11</v>
      </c>
      <c r="C1142" s="4" t="s">
        <v>157</v>
      </c>
      <c r="D1142" s="4" t="s">
        <v>227</v>
      </c>
      <c r="E1142" s="52" t="s">
        <v>239</v>
      </c>
      <c r="F1142" s="4" t="s">
        <v>115</v>
      </c>
      <c r="I1142" s="7">
        <v>33283.17</v>
      </c>
      <c r="J1142" s="8">
        <v>33283.17</v>
      </c>
      <c r="K1142" s="16">
        <v>-5.8457115476760912E-2</v>
      </c>
      <c r="O1142" s="7">
        <v>199699.02</v>
      </c>
      <c r="P1142" s="8">
        <v>199699.02</v>
      </c>
      <c r="Q1142" s="16">
        <v>-5.8457115476760912E-2</v>
      </c>
      <c r="R1142" s="40"/>
      <c r="S1142" s="16"/>
      <c r="T1142" s="10">
        <v>29</v>
      </c>
      <c r="U1142" s="16">
        <v>0.1417322834645669</v>
      </c>
      <c r="V1142" s="7"/>
      <c r="W1142" s="7"/>
      <c r="X1142" s="10">
        <v>6</v>
      </c>
      <c r="AA1142" s="7">
        <v>660240</v>
      </c>
      <c r="AD1142" s="7">
        <v>56</v>
      </c>
      <c r="AE1142" s="7">
        <v>1980</v>
      </c>
      <c r="AF1142" s="7">
        <v>15</v>
      </c>
      <c r="AG1142" s="8">
        <v>1965</v>
      </c>
      <c r="AH1142" s="16">
        <v>-5.8457115476760912E-2</v>
      </c>
      <c r="AI1142" s="7">
        <v>1817</v>
      </c>
      <c r="AJ1142" s="7">
        <v>148</v>
      </c>
      <c r="AK1142" s="12">
        <v>0.91767676767676765</v>
      </c>
      <c r="AL1142" s="12">
        <v>0.95</v>
      </c>
      <c r="AN1142" s="12">
        <v>0.92468193384223918</v>
      </c>
      <c r="AO1142" s="12">
        <v>0.99242424242424243</v>
      </c>
      <c r="AP1142" s="12">
        <v>2.1604656394258015E-2</v>
      </c>
      <c r="AQ1142" s="8">
        <v>126096</v>
      </c>
      <c r="AR1142" s="16">
        <v>-7.0636792452830166E-2</v>
      </c>
      <c r="AS1142" s="7">
        <v>4790.8814589665653</v>
      </c>
      <c r="AT1142" s="7">
        <v>64.170992366412207</v>
      </c>
      <c r="AU1142" s="7">
        <v>10.695165394402034</v>
      </c>
      <c r="AV1142" s="7">
        <v>182</v>
      </c>
      <c r="AW1142" s="16">
        <v>5.8764645024186997E-2</v>
      </c>
      <c r="AX1142" s="16">
        <v>-1.2935870661097582E-2</v>
      </c>
      <c r="AY1142" s="7">
        <v>1765344</v>
      </c>
      <c r="AZ1142" s="10">
        <v>14</v>
      </c>
      <c r="BA1142" s="16">
        <v>0</v>
      </c>
      <c r="BB1142" s="7">
        <v>117338.7392973949</v>
      </c>
      <c r="BC1142" s="16">
        <v>1.11102062210791E-2</v>
      </c>
      <c r="BD1142" s="13">
        <v>548445.1</v>
      </c>
      <c r="BE1142" s="13">
        <v>4.3494250412384217</v>
      </c>
      <c r="BF1142" s="16">
        <v>1.6763593572629246E-2</v>
      </c>
      <c r="BG1142" s="44">
        <v>0.28377031704402517</v>
      </c>
      <c r="BH1142" s="43">
        <v>26.32</v>
      </c>
      <c r="BI1142" s="2">
        <v>16.937999999999999</v>
      </c>
    </row>
    <row r="1143" spans="1:62" x14ac:dyDescent="0.2">
      <c r="A1143" s="2">
        <v>2016</v>
      </c>
      <c r="B1143" s="4" t="s">
        <v>5</v>
      </c>
      <c r="C1143" s="4" t="s">
        <v>157</v>
      </c>
      <c r="D1143" s="4" t="s">
        <v>227</v>
      </c>
      <c r="E1143" s="52" t="s">
        <v>239</v>
      </c>
      <c r="F1143" s="4" t="s">
        <v>115</v>
      </c>
      <c r="I1143" s="7">
        <v>34282.511999999995</v>
      </c>
      <c r="J1143" s="8">
        <v>34282.511999999995</v>
      </c>
      <c r="K1143" s="16">
        <v>-4.9318929074683049E-2</v>
      </c>
      <c r="O1143" s="7">
        <v>205695.07199999999</v>
      </c>
      <c r="P1143" s="8">
        <v>205695.07199999999</v>
      </c>
      <c r="Q1143" s="16">
        <v>-4.9318929074682938E-2</v>
      </c>
      <c r="R1143" s="40"/>
      <c r="S1143" s="16"/>
      <c r="T1143" s="10">
        <v>29</v>
      </c>
      <c r="U1143" s="16">
        <v>0.1417322834645669</v>
      </c>
      <c r="V1143" s="7"/>
      <c r="W1143" s="7"/>
      <c r="X1143" s="10">
        <v>6</v>
      </c>
      <c r="AA1143" s="7">
        <v>680064</v>
      </c>
      <c r="AD1143" s="7">
        <v>56</v>
      </c>
      <c r="AE1143" s="7">
        <v>2046</v>
      </c>
      <c r="AF1143" s="7">
        <v>22</v>
      </c>
      <c r="AG1143" s="8">
        <v>2024</v>
      </c>
      <c r="AH1143" s="16">
        <v>-4.9318929074682938E-2</v>
      </c>
      <c r="AI1143" s="7">
        <v>1916</v>
      </c>
      <c r="AJ1143" s="7">
        <v>108</v>
      </c>
      <c r="AK1143" s="12">
        <v>0.93646138807429125</v>
      </c>
      <c r="AL1143" s="12">
        <v>0.95</v>
      </c>
      <c r="AN1143" s="12">
        <v>0.94664031620553357</v>
      </c>
      <c r="AO1143" s="12">
        <v>0.989247311827957</v>
      </c>
      <c r="AP1143" s="12">
        <v>7.7176500909450052E-2</v>
      </c>
      <c r="AQ1143" s="8">
        <v>124788</v>
      </c>
      <c r="AR1143" s="16">
        <v>-1.5316147053949791E-2</v>
      </c>
      <c r="AS1143" s="7">
        <v>4842.3748544819555</v>
      </c>
      <c r="AT1143" s="7">
        <v>61.654150197628461</v>
      </c>
      <c r="AU1143" s="7">
        <v>10.275691699604744</v>
      </c>
      <c r="AV1143" s="7">
        <v>182</v>
      </c>
      <c r="AW1143" s="16">
        <v>5.6459844503322767E-2</v>
      </c>
      <c r="AX1143" s="16">
        <v>3.5766760337026415E-2</v>
      </c>
      <c r="AY1143" s="7">
        <v>1747032</v>
      </c>
      <c r="AZ1143" s="10">
        <v>14</v>
      </c>
      <c r="BA1143" s="16">
        <v>0</v>
      </c>
      <c r="BB1143" s="7">
        <v>114607.5400344157</v>
      </c>
      <c r="BC1143" s="16">
        <v>-5.8562875460481025E-3</v>
      </c>
      <c r="BD1143" s="13">
        <v>543092.10000000009</v>
      </c>
      <c r="BE1143" s="13">
        <v>4.3521179921146276</v>
      </c>
      <c r="BF1143" s="16">
        <v>1.6401289966329811E-2</v>
      </c>
      <c r="BG1143" s="44">
        <v>0.28249866882048491</v>
      </c>
      <c r="BH1143" s="43">
        <v>25.77</v>
      </c>
      <c r="BI1143" s="2">
        <v>16.937999999999999</v>
      </c>
    </row>
    <row r="1144" spans="1:62" x14ac:dyDescent="0.2">
      <c r="A1144" s="2">
        <v>2016</v>
      </c>
      <c r="B1144" s="4" t="s">
        <v>6</v>
      </c>
      <c r="C1144" s="4" t="s">
        <v>157</v>
      </c>
      <c r="D1144" s="4" t="s">
        <v>227</v>
      </c>
      <c r="E1144" s="52" t="s">
        <v>239</v>
      </c>
      <c r="F1144" s="4" t="s">
        <v>115</v>
      </c>
      <c r="I1144" s="7">
        <v>33113.79</v>
      </c>
      <c r="J1144" s="8">
        <v>33113.79</v>
      </c>
      <c r="K1144" s="16">
        <v>-7.6523382144544128E-2</v>
      </c>
      <c r="O1144" s="7">
        <v>198682.74</v>
      </c>
      <c r="P1144" s="8">
        <v>198682.74</v>
      </c>
      <c r="Q1144" s="16">
        <v>-7.6523382144544239E-2</v>
      </c>
      <c r="R1144" s="40"/>
      <c r="S1144" s="16"/>
      <c r="T1144" s="10">
        <v>29</v>
      </c>
      <c r="U1144" s="16">
        <v>0.1417322834645669</v>
      </c>
      <c r="V1144" s="7"/>
      <c r="W1144" s="7"/>
      <c r="X1144" s="10">
        <v>6</v>
      </c>
      <c r="AA1144" s="7">
        <v>656880</v>
      </c>
      <c r="AD1144" s="7">
        <v>56</v>
      </c>
      <c r="AE1144" s="7">
        <v>1980</v>
      </c>
      <c r="AF1144" s="7">
        <v>25</v>
      </c>
      <c r="AG1144" s="8">
        <v>1955</v>
      </c>
      <c r="AH1144" s="16">
        <v>-7.6523382144544128E-2</v>
      </c>
      <c r="AI1144" s="7">
        <v>1813</v>
      </c>
      <c r="AJ1144" s="7">
        <v>142</v>
      </c>
      <c r="AK1144" s="12">
        <v>0.91565656565656561</v>
      </c>
      <c r="AL1144" s="12">
        <v>0.95</v>
      </c>
      <c r="AN1144" s="12">
        <v>0.9273657289002557</v>
      </c>
      <c r="AO1144" s="12">
        <v>0.98737373737373735</v>
      </c>
      <c r="AP1144" s="12">
        <v>0.13876638519828388</v>
      </c>
      <c r="AQ1144" s="8">
        <v>128038</v>
      </c>
      <c r="AR1144" s="16">
        <v>-4.6662447414467123E-2</v>
      </c>
      <c r="AS1144" s="7">
        <v>4983.9626313740755</v>
      </c>
      <c r="AT1144" s="7">
        <v>65.4925831202046</v>
      </c>
      <c r="AU1144" s="7">
        <v>10.9154305200341</v>
      </c>
      <c r="AV1144" s="7">
        <v>182</v>
      </c>
      <c r="AW1144" s="16">
        <v>5.9974892967220327E-2</v>
      </c>
      <c r="AX1144" s="16">
        <v>3.2335344666789112E-2</v>
      </c>
      <c r="AY1144" s="7">
        <v>1792532</v>
      </c>
      <c r="AZ1144" s="10">
        <v>14</v>
      </c>
      <c r="BA1144" s="16">
        <v>0</v>
      </c>
      <c r="BB1144" s="7">
        <v>119538.97535990046</v>
      </c>
      <c r="BC1144" s="16">
        <v>-3.4224818960183045E-3</v>
      </c>
      <c r="BD1144" s="13">
        <v>556650.69999999995</v>
      </c>
      <c r="BE1144" s="13">
        <v>4.3475429169465309</v>
      </c>
      <c r="BF1144" s="16">
        <v>1.6027940919785631E-2</v>
      </c>
      <c r="BG1144" s="44">
        <v>0.27937856690018131</v>
      </c>
      <c r="BH1144" s="43">
        <v>25.69</v>
      </c>
      <c r="BI1144" s="2">
        <v>16.937999999999999</v>
      </c>
    </row>
    <row r="1145" spans="1:62" x14ac:dyDescent="0.2">
      <c r="A1145" s="2">
        <v>2016</v>
      </c>
      <c r="B1145" s="4" t="s">
        <v>7</v>
      </c>
      <c r="C1145" s="4" t="s">
        <v>157</v>
      </c>
      <c r="D1145" s="4" t="s">
        <v>227</v>
      </c>
      <c r="E1145" s="52" t="s">
        <v>239</v>
      </c>
      <c r="F1145" s="4" t="s">
        <v>115</v>
      </c>
      <c r="I1145" s="7">
        <v>33859.061999999998</v>
      </c>
      <c r="J1145" s="8">
        <v>33859.061999999998</v>
      </c>
      <c r="K1145" s="16">
        <v>-9.547511312217194E-2</v>
      </c>
      <c r="O1145" s="7">
        <v>203154.37199999997</v>
      </c>
      <c r="P1145" s="8">
        <v>203154.37199999997</v>
      </c>
      <c r="Q1145" s="16">
        <v>-9.547511312217194E-2</v>
      </c>
      <c r="R1145" s="40"/>
      <c r="S1145" s="16"/>
      <c r="T1145" s="10">
        <v>29</v>
      </c>
      <c r="U1145" s="16">
        <v>0</v>
      </c>
      <c r="V1145" s="7"/>
      <c r="W1145" s="7"/>
      <c r="X1145" s="10">
        <v>6</v>
      </c>
      <c r="AA1145" s="7">
        <v>671664</v>
      </c>
      <c r="AD1145" s="7">
        <v>56</v>
      </c>
      <c r="AE1145" s="7">
        <v>2046</v>
      </c>
      <c r="AF1145" s="7">
        <v>47</v>
      </c>
      <c r="AG1145" s="8">
        <v>1999</v>
      </c>
      <c r="AH1145" s="16">
        <v>-9.547511312217194E-2</v>
      </c>
      <c r="AI1145" s="7">
        <v>1801</v>
      </c>
      <c r="AJ1145" s="7">
        <v>198</v>
      </c>
      <c r="AK1145" s="12">
        <v>0.88025415444770283</v>
      </c>
      <c r="AL1145" s="12">
        <v>0.95</v>
      </c>
      <c r="AN1145" s="12">
        <v>0.90095047523761884</v>
      </c>
      <c r="AO1145" s="12">
        <v>0.97702834799608995</v>
      </c>
      <c r="AP1145" s="12">
        <v>2.5682529079242844E-3</v>
      </c>
      <c r="AQ1145" s="8">
        <v>120163</v>
      </c>
      <c r="AR1145" s="16">
        <v>-5.9941326031683895E-2</v>
      </c>
      <c r="AS1145" s="7">
        <v>4725.2457727093988</v>
      </c>
      <c r="AT1145" s="7">
        <v>60.111555777888945</v>
      </c>
      <c r="AU1145" s="7">
        <v>10.018592629648158</v>
      </c>
      <c r="AV1145" s="7">
        <v>182</v>
      </c>
      <c r="AW1145" s="16">
        <v>5.5047212250814055E-2</v>
      </c>
      <c r="AX1145" s="16">
        <v>3.9284476973476146E-2</v>
      </c>
      <c r="AY1145" s="7">
        <v>1682282</v>
      </c>
      <c r="AZ1145" s="10">
        <v>14</v>
      </c>
      <c r="BA1145" s="16">
        <v>0</v>
      </c>
      <c r="BB1145" s="7">
        <v>119455.54884855688</v>
      </c>
      <c r="BC1145" s="16">
        <v>-3.8480435820380035E-2</v>
      </c>
      <c r="BD1145" s="13">
        <v>525336</v>
      </c>
      <c r="BE1145" s="13">
        <v>4.3718615547215034</v>
      </c>
      <c r="BF1145" s="16">
        <v>1.5716230801052802E-2</v>
      </c>
      <c r="BG1145" s="44">
        <v>0.2720418128017712</v>
      </c>
      <c r="BH1145" s="43">
        <v>25.43</v>
      </c>
      <c r="BI1145" s="2">
        <v>16.937999999999999</v>
      </c>
    </row>
    <row r="1146" spans="1:62" x14ac:dyDescent="0.2">
      <c r="A1146" s="2">
        <v>2017</v>
      </c>
      <c r="B1146" s="4" t="s">
        <v>8</v>
      </c>
      <c r="C1146" s="4" t="s">
        <v>157</v>
      </c>
      <c r="D1146" s="4" t="s">
        <v>227</v>
      </c>
      <c r="E1146" s="52" t="s">
        <v>239</v>
      </c>
      <c r="F1146" s="4" t="s">
        <v>115</v>
      </c>
      <c r="I1146" s="7">
        <v>34434.953999999998</v>
      </c>
      <c r="J1146" s="8">
        <v>34434.953999999998</v>
      </c>
      <c r="K1146" s="16">
        <v>4.2564102564102591E-2</v>
      </c>
      <c r="O1146" s="7">
        <v>206609.72399999999</v>
      </c>
      <c r="P1146" s="8">
        <v>206609.72399999999</v>
      </c>
      <c r="Q1146" s="16">
        <v>4.2564102564102591E-2</v>
      </c>
      <c r="R1146" s="40"/>
      <c r="S1146" s="16"/>
      <c r="T1146" s="10">
        <v>29</v>
      </c>
      <c r="U1146" s="16">
        <v>0</v>
      </c>
      <c r="V1146" s="7"/>
      <c r="W1146" s="7"/>
      <c r="X1146" s="10">
        <v>6</v>
      </c>
      <c r="AA1146" s="7">
        <v>683088</v>
      </c>
      <c r="AD1146" s="7">
        <v>56</v>
      </c>
      <c r="AE1146" s="7">
        <v>2046</v>
      </c>
      <c r="AF1146" s="7">
        <v>13</v>
      </c>
      <c r="AG1146" s="8">
        <v>2033</v>
      </c>
      <c r="AH1146" s="16">
        <v>4.2564102564102591E-2</v>
      </c>
      <c r="AI1146" s="7">
        <v>1839</v>
      </c>
      <c r="AJ1146" s="7">
        <v>194</v>
      </c>
      <c r="AK1146" s="12">
        <v>0.89882697947214074</v>
      </c>
      <c r="AL1146" s="12">
        <v>0.95</v>
      </c>
      <c r="AN1146" s="12">
        <v>0.90457452041318254</v>
      </c>
      <c r="AO1146" s="12">
        <v>0.99364613880742914</v>
      </c>
      <c r="AP1146" s="12">
        <v>-6.242076165799415E-3</v>
      </c>
      <c r="AQ1146" s="8">
        <v>103121</v>
      </c>
      <c r="AR1146" s="16">
        <v>3.1447232863558661E-2</v>
      </c>
      <c r="AS1146" s="7">
        <v>3863.6568002997374</v>
      </c>
      <c r="AT1146" s="7">
        <v>50.723561239547465</v>
      </c>
      <c r="AU1146" s="7">
        <v>8.4539268732579114</v>
      </c>
      <c r="AV1146" s="7">
        <v>182</v>
      </c>
      <c r="AW1146" s="16">
        <v>4.6450147655263251E-2</v>
      </c>
      <c r="AX1146" s="16">
        <v>-1.0663008320738077E-2</v>
      </c>
      <c r="AY1146" s="7">
        <v>1443694</v>
      </c>
      <c r="AZ1146" s="10">
        <v>14</v>
      </c>
      <c r="BA1146" s="16">
        <v>0</v>
      </c>
      <c r="BB1146" s="7">
        <v>120541.69385308216</v>
      </c>
      <c r="BC1146" s="16">
        <v>1.3220117056609615E-2</v>
      </c>
      <c r="BD1146" s="13">
        <v>450888.2</v>
      </c>
      <c r="BE1146" s="13">
        <v>4.3724188089719842</v>
      </c>
      <c r="BF1146" s="16">
        <v>1.5336324651726229E-2</v>
      </c>
      <c r="BG1146" s="44">
        <v>0.2707136249968583</v>
      </c>
      <c r="BH1146" s="43">
        <v>26.69</v>
      </c>
      <c r="BI1146" s="2">
        <v>16.937999999999999</v>
      </c>
    </row>
    <row r="1147" spans="1:62" x14ac:dyDescent="0.2">
      <c r="A1147" s="2">
        <v>2017</v>
      </c>
      <c r="B1147" s="4" t="s">
        <v>9</v>
      </c>
      <c r="C1147" s="4" t="s">
        <v>157</v>
      </c>
      <c r="D1147" s="4" t="s">
        <v>227</v>
      </c>
      <c r="E1147" s="52" t="s">
        <v>239</v>
      </c>
      <c r="F1147" s="4" t="s">
        <v>115</v>
      </c>
      <c r="I1147" s="7">
        <v>30505.337999999996</v>
      </c>
      <c r="J1147" s="8">
        <v>30505.337999999996</v>
      </c>
      <c r="K1147" s="16">
        <v>0.13987341772151907</v>
      </c>
      <c r="O1147" s="7">
        <v>183032.02799999999</v>
      </c>
      <c r="P1147" s="8">
        <v>183032.02799999999</v>
      </c>
      <c r="Q1147" s="16">
        <v>0.13987341772151907</v>
      </c>
      <c r="R1147" s="40"/>
      <c r="S1147" s="16"/>
      <c r="T1147" s="10">
        <v>29</v>
      </c>
      <c r="U1147" s="16">
        <v>0</v>
      </c>
      <c r="V1147" s="7"/>
      <c r="W1147" s="7"/>
      <c r="X1147" s="10">
        <v>6</v>
      </c>
      <c r="AA1147" s="7">
        <v>605136</v>
      </c>
      <c r="AD1147" s="7">
        <v>56</v>
      </c>
      <c r="AE1147" s="7">
        <v>1848</v>
      </c>
      <c r="AF1147" s="7">
        <v>47</v>
      </c>
      <c r="AG1147" s="8">
        <v>1801</v>
      </c>
      <c r="AH1147" s="16">
        <v>0.13987341772151907</v>
      </c>
      <c r="AI1147" s="7">
        <v>1637</v>
      </c>
      <c r="AJ1147" s="7">
        <v>164</v>
      </c>
      <c r="AK1147" s="12">
        <v>0.88582251082251084</v>
      </c>
      <c r="AL1147" s="12">
        <v>0.95</v>
      </c>
      <c r="AN1147" s="12">
        <v>0.90893947806774011</v>
      </c>
      <c r="AO1147" s="12">
        <v>0.97456709956709953</v>
      </c>
      <c r="AP1147" s="12">
        <v>-1.3043286877403304E-3</v>
      </c>
      <c r="AQ1147" s="8">
        <v>100169</v>
      </c>
      <c r="AR1147" s="16">
        <v>6.1213463147969716E-2</v>
      </c>
      <c r="AS1147" s="7">
        <v>4343.8421509106684</v>
      </c>
      <c r="AT1147" s="7">
        <v>55.618545252637425</v>
      </c>
      <c r="AU1147" s="7">
        <v>9.2697575421062375</v>
      </c>
      <c r="AV1147" s="7">
        <v>182</v>
      </c>
      <c r="AW1147" s="16">
        <v>5.0932733747836467E-2</v>
      </c>
      <c r="AX1147" s="16">
        <v>-6.9007622557583526E-2</v>
      </c>
      <c r="AY1147" s="7">
        <v>1402366</v>
      </c>
      <c r="AZ1147" s="10">
        <v>14</v>
      </c>
      <c r="BA1147" s="16">
        <v>0</v>
      </c>
      <c r="BB1147" s="7">
        <v>116110.61540384417</v>
      </c>
      <c r="BC1147" s="16">
        <v>6.2348061954321542E-2</v>
      </c>
      <c r="BD1147" s="13">
        <v>436654.44999999995</v>
      </c>
      <c r="BE1147" s="13">
        <v>4.3591774900418292</v>
      </c>
      <c r="BF1147" s="16">
        <v>1.4927191267320186E-2</v>
      </c>
      <c r="BG1147" s="44">
        <v>0.27470248889588161</v>
      </c>
      <c r="BH1147" s="43">
        <v>23.06</v>
      </c>
      <c r="BI1147" s="2">
        <v>16.937999999999999</v>
      </c>
    </row>
    <row r="1148" spans="1:62" x14ac:dyDescent="0.2">
      <c r="A1148" s="2">
        <v>2017</v>
      </c>
      <c r="B1148" s="4" t="s">
        <v>10</v>
      </c>
      <c r="C1148" s="4" t="s">
        <v>157</v>
      </c>
      <c r="D1148" s="4" t="s">
        <v>227</v>
      </c>
      <c r="E1148" s="52" t="s">
        <v>239</v>
      </c>
      <c r="F1148" s="4" t="s">
        <v>115</v>
      </c>
      <c r="I1148" s="7">
        <v>34299.449999999997</v>
      </c>
      <c r="J1148" s="8">
        <v>34299.449999999997</v>
      </c>
      <c r="K1148" s="16">
        <v>4.3814432989690566E-2</v>
      </c>
      <c r="O1148" s="7">
        <v>205796.69999999998</v>
      </c>
      <c r="P1148" s="8">
        <v>205796.69999999998</v>
      </c>
      <c r="Q1148" s="16">
        <v>4.3814432989690566E-2</v>
      </c>
      <c r="R1148" s="40"/>
      <c r="S1148" s="16"/>
      <c r="T1148" s="10">
        <v>29</v>
      </c>
      <c r="U1148" s="16">
        <v>0</v>
      </c>
      <c r="V1148" s="7"/>
      <c r="W1148" s="7"/>
      <c r="X1148" s="10">
        <v>6</v>
      </c>
      <c r="AA1148" s="7">
        <v>680400</v>
      </c>
      <c r="AD1148" s="7">
        <v>56</v>
      </c>
      <c r="AE1148" s="7">
        <v>2046</v>
      </c>
      <c r="AF1148" s="7">
        <v>21</v>
      </c>
      <c r="AG1148" s="8">
        <v>2025</v>
      </c>
      <c r="AH1148" s="16">
        <v>4.3814432989690788E-2</v>
      </c>
      <c r="AI1148" s="7">
        <v>1805</v>
      </c>
      <c r="AJ1148" s="7">
        <v>220</v>
      </c>
      <c r="AK1148" s="12">
        <v>0.88220918866080156</v>
      </c>
      <c r="AL1148" s="12">
        <v>0.95</v>
      </c>
      <c r="AN1148" s="12">
        <v>0.89135802469135805</v>
      </c>
      <c r="AO1148" s="12">
        <v>0.98973607038123168</v>
      </c>
      <c r="AP1148" s="12">
        <v>-2.7427127164659892E-2</v>
      </c>
      <c r="AQ1148" s="8">
        <v>146575</v>
      </c>
      <c r="AR1148" s="16">
        <v>9.3247708337995006E-2</v>
      </c>
      <c r="AS1148" s="7">
        <v>5491.7572124391154</v>
      </c>
      <c r="AT1148" s="7">
        <v>72.382716049382722</v>
      </c>
      <c r="AU1148" s="7">
        <v>12.063786008230453</v>
      </c>
      <c r="AV1148" s="7">
        <v>182</v>
      </c>
      <c r="AW1148" s="16">
        <v>6.6284538506760735E-2</v>
      </c>
      <c r="AX1148" s="16">
        <v>4.7358298358375572E-2</v>
      </c>
      <c r="AY1148" s="7">
        <v>2052050</v>
      </c>
      <c r="AZ1148" s="10">
        <v>14</v>
      </c>
      <c r="BA1148" s="16">
        <v>0</v>
      </c>
      <c r="BB1148" s="7">
        <v>145922.23087712209</v>
      </c>
      <c r="BC1148" s="16">
        <v>-1.7658975297715616E-2</v>
      </c>
      <c r="BD1148" s="13">
        <v>640042.15</v>
      </c>
      <c r="BE1148" s="13">
        <v>4.3666529080675422</v>
      </c>
      <c r="BF1148" s="16">
        <v>1.4715278033467262E-2</v>
      </c>
      <c r="BG1148" s="44">
        <v>0.27630366648303029</v>
      </c>
      <c r="BH1148" s="43">
        <v>26.69</v>
      </c>
      <c r="BI1148" s="2">
        <v>16.937999999999999</v>
      </c>
    </row>
    <row r="1149" spans="1:62" x14ac:dyDescent="0.2">
      <c r="A1149" s="2">
        <v>2017</v>
      </c>
      <c r="B1149" s="4" t="s">
        <v>0</v>
      </c>
      <c r="C1149" s="4" t="s">
        <v>157</v>
      </c>
      <c r="D1149" s="4" t="s">
        <v>227</v>
      </c>
      <c r="E1149" s="52" t="s">
        <v>239</v>
      </c>
      <c r="F1149" s="4" t="s">
        <v>115</v>
      </c>
      <c r="I1149" s="7">
        <v>31741.811999999998</v>
      </c>
      <c r="J1149" s="8">
        <v>31741.811999999998</v>
      </c>
      <c r="K1149" s="16">
        <v>-3.6503856041131044E-2</v>
      </c>
      <c r="O1149" s="7">
        <v>190450.87199999997</v>
      </c>
      <c r="P1149" s="8">
        <v>190450.87199999997</v>
      </c>
      <c r="Q1149" s="16">
        <v>-3.6503856041131044E-2</v>
      </c>
      <c r="R1149" s="40"/>
      <c r="S1149" s="16"/>
      <c r="T1149" s="10">
        <v>29</v>
      </c>
      <c r="U1149" s="16">
        <v>0</v>
      </c>
      <c r="V1149" s="7"/>
      <c r="W1149" s="7"/>
      <c r="X1149" s="10">
        <v>6</v>
      </c>
      <c r="AA1149" s="7">
        <v>629664</v>
      </c>
      <c r="AD1149" s="7">
        <v>56</v>
      </c>
      <c r="AE1149" s="7">
        <v>1980</v>
      </c>
      <c r="AF1149" s="7">
        <v>106</v>
      </c>
      <c r="AG1149" s="8">
        <v>1874</v>
      </c>
      <c r="AH1149" s="16">
        <v>-3.6503856041131155E-2</v>
      </c>
      <c r="AI1149" s="7">
        <v>1666</v>
      </c>
      <c r="AJ1149" s="7">
        <v>208</v>
      </c>
      <c r="AK1149" s="12">
        <v>0.84141414141414139</v>
      </c>
      <c r="AL1149" s="12">
        <v>0.95</v>
      </c>
      <c r="AN1149" s="12">
        <v>0.88900747065101382</v>
      </c>
      <c r="AO1149" s="12">
        <v>0.94646464646464645</v>
      </c>
      <c r="AP1149" s="12">
        <v>-2.0883618110859592E-2</v>
      </c>
      <c r="AQ1149" s="8">
        <v>133991</v>
      </c>
      <c r="AR1149" s="16">
        <v>-7.4462426867259346E-2</v>
      </c>
      <c r="AS1149" s="7">
        <v>5550.5799502899754</v>
      </c>
      <c r="AT1149" s="7">
        <v>71.5</v>
      </c>
      <c r="AU1149" s="7">
        <v>11.916666666666666</v>
      </c>
      <c r="AV1149" s="7">
        <v>182</v>
      </c>
      <c r="AW1149" s="16">
        <v>6.5476190476190479E-2</v>
      </c>
      <c r="AX1149" s="16">
        <v>-3.9396702378238668E-2</v>
      </c>
      <c r="AY1149" s="7">
        <v>1875874</v>
      </c>
      <c r="AZ1149" s="10">
        <v>14</v>
      </c>
      <c r="BA1149" s="16">
        <v>0</v>
      </c>
      <c r="BB1149" s="7">
        <v>137308.79918074439</v>
      </c>
      <c r="BC1149" s="16">
        <v>1.0309218169807143E-2</v>
      </c>
      <c r="BD1149" s="13">
        <v>589875.35</v>
      </c>
      <c r="BE1149" s="13">
        <v>4.4023505310058137</v>
      </c>
      <c r="BF1149" s="16">
        <v>1.4603611192165075E-2</v>
      </c>
      <c r="BG1149" s="44">
        <v>0.28126229499898087</v>
      </c>
      <c r="BH1149" s="43">
        <v>24.14</v>
      </c>
      <c r="BI1149" s="2">
        <v>16.937999999999999</v>
      </c>
    </row>
    <row r="1150" spans="1:62" x14ac:dyDescent="0.2">
      <c r="A1150" s="2">
        <v>2017</v>
      </c>
      <c r="B1150" s="4" t="s">
        <v>1</v>
      </c>
      <c r="C1150" s="4" t="s">
        <v>157</v>
      </c>
      <c r="D1150" s="4" t="s">
        <v>227</v>
      </c>
      <c r="E1150" s="52" t="s">
        <v>239</v>
      </c>
      <c r="F1150" s="4" t="s">
        <v>115</v>
      </c>
      <c r="I1150" s="7">
        <v>34231.697999999997</v>
      </c>
      <c r="J1150" s="8">
        <v>34231.697999999997</v>
      </c>
      <c r="K1150" s="16">
        <v>6.4741035856572537E-3</v>
      </c>
      <c r="O1150" s="7">
        <v>205390.18799999997</v>
      </c>
      <c r="P1150" s="8">
        <v>205390.18799999997</v>
      </c>
      <c r="Q1150" s="16">
        <v>6.4741035856572537E-3</v>
      </c>
      <c r="R1150" s="40"/>
      <c r="S1150" s="16"/>
      <c r="T1150" s="10">
        <v>29</v>
      </c>
      <c r="U1150" s="16">
        <v>0</v>
      </c>
      <c r="V1150" s="7"/>
      <c r="W1150" s="7"/>
      <c r="X1150" s="10">
        <v>6</v>
      </c>
      <c r="AA1150" s="7">
        <v>679056</v>
      </c>
      <c r="AD1150" s="7">
        <v>56</v>
      </c>
      <c r="AE1150" s="7">
        <v>2046</v>
      </c>
      <c r="AF1150" s="7">
        <v>25</v>
      </c>
      <c r="AG1150" s="8">
        <v>2021</v>
      </c>
      <c r="AH1150" s="16">
        <v>6.4741035856574758E-3</v>
      </c>
      <c r="AI1150" s="7">
        <v>1786</v>
      </c>
      <c r="AJ1150" s="7">
        <v>235</v>
      </c>
      <c r="AK1150" s="12">
        <v>0.8729227761485826</v>
      </c>
      <c r="AL1150" s="12">
        <v>0.95</v>
      </c>
      <c r="AN1150" s="12">
        <v>0.88372093023255816</v>
      </c>
      <c r="AO1150" s="12">
        <v>0.98778103616813295</v>
      </c>
      <c r="AP1150" s="12">
        <v>-1.1964572434868148E-2</v>
      </c>
      <c r="AQ1150" s="8">
        <v>148664</v>
      </c>
      <c r="AR1150" s="16">
        <v>4.7534491748756347E-2</v>
      </c>
      <c r="AS1150" s="7">
        <v>5704.6815042210283</v>
      </c>
      <c r="AT1150" s="7">
        <v>73.55962394854032</v>
      </c>
      <c r="AU1150" s="7">
        <v>12.25993732475672</v>
      </c>
      <c r="AV1150" s="7">
        <v>182</v>
      </c>
      <c r="AW1150" s="16">
        <v>6.7362292993168787E-2</v>
      </c>
      <c r="AX1150" s="16">
        <v>4.0796268892381082E-2</v>
      </c>
      <c r="AY1150" s="7">
        <v>2081296</v>
      </c>
      <c r="AZ1150" s="10">
        <v>14</v>
      </c>
      <c r="BA1150" s="16">
        <v>0</v>
      </c>
      <c r="BB1150" s="7">
        <v>149479.0635103042</v>
      </c>
      <c r="BC1150" s="16">
        <v>-2.0299770972545862E-2</v>
      </c>
      <c r="BD1150" s="13">
        <v>651609.39999999991</v>
      </c>
      <c r="BE1150" s="13">
        <v>4.3831014906096968</v>
      </c>
      <c r="BF1150" s="16">
        <v>1.4315917893108529E-2</v>
      </c>
      <c r="BG1150" s="44">
        <v>0.27408904509771137</v>
      </c>
      <c r="BH1150" s="43">
        <v>26.06</v>
      </c>
      <c r="BI1150" s="2">
        <v>16.937999999999999</v>
      </c>
    </row>
    <row r="1151" spans="1:62" x14ac:dyDescent="0.2">
      <c r="A1151" s="2">
        <v>2017</v>
      </c>
      <c r="B1151" s="4" t="s">
        <v>2</v>
      </c>
      <c r="C1151" s="4" t="s">
        <v>157</v>
      </c>
      <c r="D1151" s="4" t="s">
        <v>227</v>
      </c>
      <c r="E1151" s="52" t="s">
        <v>239</v>
      </c>
      <c r="F1151" s="4" t="s">
        <v>115</v>
      </c>
      <c r="I1151" s="7">
        <v>33486.425999999999</v>
      </c>
      <c r="J1151" s="8">
        <v>33486.425999999999</v>
      </c>
      <c r="K1151" s="16">
        <v>2.808112324492984E-2</v>
      </c>
      <c r="O1151" s="7">
        <v>200918.55599999998</v>
      </c>
      <c r="P1151" s="8">
        <v>200918.55599999998</v>
      </c>
      <c r="Q1151" s="16">
        <v>2.808112324492984E-2</v>
      </c>
      <c r="R1151" s="40"/>
      <c r="S1151" s="16"/>
      <c r="T1151" s="10">
        <v>29</v>
      </c>
      <c r="U1151" s="16">
        <v>0</v>
      </c>
      <c r="V1151" s="7"/>
      <c r="W1151" s="7"/>
      <c r="X1151" s="10">
        <v>6</v>
      </c>
      <c r="AA1151" s="7">
        <v>664272</v>
      </c>
      <c r="AD1151" s="7">
        <v>56</v>
      </c>
      <c r="AE1151" s="7">
        <v>1980</v>
      </c>
      <c r="AF1151" s="7">
        <v>3</v>
      </c>
      <c r="AG1151" s="8">
        <v>1977</v>
      </c>
      <c r="AH1151" s="16">
        <v>2.808112324492984E-2</v>
      </c>
      <c r="AI1151" s="7">
        <v>1766</v>
      </c>
      <c r="AJ1151" s="7">
        <v>211</v>
      </c>
      <c r="AK1151" s="12">
        <v>0.89191919191919189</v>
      </c>
      <c r="AL1151" s="12">
        <v>0.95</v>
      </c>
      <c r="AN1151" s="12">
        <v>0.89327263530601919</v>
      </c>
      <c r="AO1151" s="12">
        <v>0.99848484848484853</v>
      </c>
      <c r="AP1151" s="12">
        <v>-9.3637383543974106E-3</v>
      </c>
      <c r="AQ1151" s="8">
        <v>142620</v>
      </c>
      <c r="AR1151" s="16">
        <v>0.13636906896139589</v>
      </c>
      <c r="AS1151" s="7">
        <v>5769.4174757281553</v>
      </c>
      <c r="AT1151" s="7">
        <v>72.139605462822459</v>
      </c>
      <c r="AU1151" s="7">
        <v>12.023267577137077</v>
      </c>
      <c r="AV1151" s="7">
        <v>182</v>
      </c>
      <c r="AW1151" s="16">
        <v>6.6061909764489432E-2</v>
      </c>
      <c r="AX1151" s="16">
        <v>0.105330156607367</v>
      </c>
      <c r="AY1151" s="7">
        <v>1996680</v>
      </c>
      <c r="AZ1151" s="10">
        <v>14</v>
      </c>
      <c r="BA1151" s="16">
        <v>0</v>
      </c>
      <c r="BB1151" s="7">
        <v>143732.12121205364</v>
      </c>
      <c r="BC1151" s="16">
        <v>-4.7985227490137276E-2</v>
      </c>
      <c r="BD1151" s="13">
        <v>623675.35000000009</v>
      </c>
      <c r="BE1151" s="13">
        <v>4.3729866077688966</v>
      </c>
      <c r="BF1151" s="16">
        <v>1.4027067123746552E-2</v>
      </c>
      <c r="BG1151" s="44">
        <v>0.26688420179238936</v>
      </c>
      <c r="BH1151" s="43">
        <v>24.72</v>
      </c>
      <c r="BI1151" s="2">
        <v>16.937999999999999</v>
      </c>
    </row>
    <row r="1152" spans="1:62" x14ac:dyDescent="0.2">
      <c r="A1152" s="2">
        <v>2017</v>
      </c>
      <c r="B1152" s="4" t="s">
        <v>3</v>
      </c>
      <c r="C1152" s="4" t="s">
        <v>157</v>
      </c>
      <c r="D1152" s="4" t="s">
        <v>227</v>
      </c>
      <c r="E1152" s="52" t="s">
        <v>239</v>
      </c>
      <c r="F1152" s="4" t="s">
        <v>115</v>
      </c>
      <c r="I1152" s="7">
        <v>33486.425999999999</v>
      </c>
      <c r="J1152" s="8">
        <v>33486.425999999999</v>
      </c>
      <c r="K1152" s="16">
        <v>-3.2305433186490373E-2</v>
      </c>
      <c r="O1152" s="7">
        <v>200918.55599999998</v>
      </c>
      <c r="P1152" s="8">
        <v>200918.55599999998</v>
      </c>
      <c r="Q1152" s="16">
        <v>-3.2305433186490373E-2</v>
      </c>
      <c r="R1152" s="40"/>
      <c r="S1152" s="16"/>
      <c r="T1152" s="10">
        <v>29</v>
      </c>
      <c r="U1152" s="16">
        <v>0</v>
      </c>
      <c r="V1152" s="7"/>
      <c r="W1152" s="7"/>
      <c r="X1152" s="10">
        <v>6</v>
      </c>
      <c r="AA1152" s="7">
        <v>664272</v>
      </c>
      <c r="AD1152" s="7">
        <v>56</v>
      </c>
      <c r="AE1152" s="7">
        <v>2046</v>
      </c>
      <c r="AF1152" s="7">
        <v>69</v>
      </c>
      <c r="AG1152" s="8">
        <v>1977</v>
      </c>
      <c r="AH1152" s="16">
        <v>-3.2305433186490484E-2</v>
      </c>
      <c r="AI1152" s="7">
        <v>1907</v>
      </c>
      <c r="AJ1152" s="7">
        <v>70</v>
      </c>
      <c r="AK1152" s="12">
        <v>0.93206256109481911</v>
      </c>
      <c r="AL1152" s="12">
        <v>0.95</v>
      </c>
      <c r="AN1152" s="12">
        <v>0.96459281740010117</v>
      </c>
      <c r="AO1152" s="12">
        <v>0.96627565982404695</v>
      </c>
      <c r="AP1152" s="12">
        <v>3.992777094902733E-2</v>
      </c>
      <c r="AQ1152" s="8">
        <v>127886</v>
      </c>
      <c r="AR1152" s="16">
        <v>-5.708260831096823E-2</v>
      </c>
      <c r="AS1152" s="7">
        <v>4844.1666666666661</v>
      </c>
      <c r="AT1152" s="7">
        <v>64.686899342438039</v>
      </c>
      <c r="AU1152" s="7">
        <v>10.78114989040634</v>
      </c>
      <c r="AV1152" s="7">
        <v>182</v>
      </c>
      <c r="AW1152" s="16">
        <v>5.9237087309924948E-2</v>
      </c>
      <c r="AX1152" s="16">
        <v>-2.5604334233337411E-2</v>
      </c>
      <c r="AY1152" s="7">
        <v>1790404</v>
      </c>
      <c r="AZ1152" s="10">
        <v>14</v>
      </c>
      <c r="BA1152" s="16">
        <v>0</v>
      </c>
      <c r="BB1152" s="7">
        <v>124840.49001695907</v>
      </c>
      <c r="BC1152" s="16">
        <v>1.0333857574273343E-2</v>
      </c>
      <c r="BD1152" s="13">
        <v>561684.30000000005</v>
      </c>
      <c r="BE1152" s="13">
        <v>4.3920702813443224</v>
      </c>
      <c r="BF1152" s="16">
        <v>1.3840392394303382E-2</v>
      </c>
      <c r="BG1152" s="44">
        <v>0.25156070833703109</v>
      </c>
      <c r="BH1152" s="43">
        <v>26.400000000000002</v>
      </c>
      <c r="BI1152" s="2">
        <v>16.937999999999999</v>
      </c>
    </row>
    <row r="1153" spans="1:62" x14ac:dyDescent="0.2">
      <c r="A1153" s="2">
        <v>2017</v>
      </c>
      <c r="B1153" s="4" t="s">
        <v>4</v>
      </c>
      <c r="C1153" s="4" t="s">
        <v>157</v>
      </c>
      <c r="D1153" s="4" t="s">
        <v>227</v>
      </c>
      <c r="E1153" s="52" t="s">
        <v>239</v>
      </c>
      <c r="F1153" s="4" t="s">
        <v>115</v>
      </c>
      <c r="I1153" s="7">
        <v>34451.892</v>
      </c>
      <c r="J1153" s="8">
        <v>34451.892</v>
      </c>
      <c r="K1153" s="16">
        <v>4.9188391539600751E-4</v>
      </c>
      <c r="O1153" s="7">
        <v>206711.35200000001</v>
      </c>
      <c r="P1153" s="8">
        <v>206711.35200000001</v>
      </c>
      <c r="Q1153" s="16">
        <v>4.9188391539600751E-4</v>
      </c>
      <c r="R1153" s="40"/>
      <c r="S1153" s="16"/>
      <c r="T1153" s="10">
        <v>29</v>
      </c>
      <c r="U1153" s="16">
        <v>0</v>
      </c>
      <c r="V1153" s="7"/>
      <c r="W1153" s="7"/>
      <c r="X1153" s="10">
        <v>6</v>
      </c>
      <c r="AA1153" s="7">
        <v>683424</v>
      </c>
      <c r="AD1153" s="7">
        <v>56</v>
      </c>
      <c r="AE1153" s="7">
        <v>2046</v>
      </c>
      <c r="AF1153" s="7">
        <v>12</v>
      </c>
      <c r="AG1153" s="8">
        <v>2034</v>
      </c>
      <c r="AH1153" s="16">
        <v>4.9188391539600751E-4</v>
      </c>
      <c r="AI1153" s="7">
        <v>1878</v>
      </c>
      <c r="AJ1153" s="7">
        <v>156</v>
      </c>
      <c r="AK1153" s="12">
        <v>0.91788856304985333</v>
      </c>
      <c r="AL1153" s="12">
        <v>0.95</v>
      </c>
      <c r="AN1153" s="12">
        <v>0.92330383480825962</v>
      </c>
      <c r="AO1153" s="12">
        <v>0.99413489736070382</v>
      </c>
      <c r="AP1153" s="12">
        <v>-1.5691297239018409E-2</v>
      </c>
      <c r="AQ1153" s="8">
        <v>167958</v>
      </c>
      <c r="AR1153" s="16">
        <v>0.11831092823042977</v>
      </c>
      <c r="AS1153" s="7">
        <v>6292.9186961408768</v>
      </c>
      <c r="AT1153" s="7">
        <v>82.575221238938056</v>
      </c>
      <c r="AU1153" s="7">
        <v>13.762536873156343</v>
      </c>
      <c r="AV1153" s="7">
        <v>182</v>
      </c>
      <c r="AW1153" s="16">
        <v>7.5618334467891998E-2</v>
      </c>
      <c r="AX1153" s="16">
        <v>0.11776111951448542</v>
      </c>
      <c r="AY1153" s="7">
        <v>2351412</v>
      </c>
      <c r="AZ1153" s="10">
        <v>14</v>
      </c>
      <c r="BA1153" s="16">
        <v>0</v>
      </c>
      <c r="BB1153" s="7">
        <v>159987.48644526998</v>
      </c>
      <c r="BC1153" s="16">
        <v>-6.0351312698065353E-2</v>
      </c>
      <c r="BD1153" s="13">
        <v>741153.15</v>
      </c>
      <c r="BE1153" s="13">
        <v>4.4127290751259247</v>
      </c>
      <c r="BF1153" s="16">
        <v>1.3665051032006631E-2</v>
      </c>
      <c r="BG1153" s="44">
        <v>0.24933874316879506</v>
      </c>
      <c r="BH1153" s="43">
        <v>26.69</v>
      </c>
      <c r="BI1153" s="2">
        <v>16.937999999999999</v>
      </c>
    </row>
    <row r="1154" spans="1:62" x14ac:dyDescent="0.2">
      <c r="A1154" s="2">
        <v>2017</v>
      </c>
      <c r="B1154" s="4" t="s">
        <v>11</v>
      </c>
      <c r="C1154" s="4" t="s">
        <v>157</v>
      </c>
      <c r="D1154" s="4" t="s">
        <v>227</v>
      </c>
      <c r="E1154" s="52" t="s">
        <v>239</v>
      </c>
      <c r="F1154" s="4" t="s">
        <v>115</v>
      </c>
      <c r="I1154" s="7">
        <v>32825.843999999997</v>
      </c>
      <c r="J1154" s="8">
        <v>32825.843999999997</v>
      </c>
      <c r="K1154" s="16">
        <v>-1.3740458015267243E-2</v>
      </c>
      <c r="O1154" s="7">
        <v>196955.06399999998</v>
      </c>
      <c r="P1154" s="8">
        <v>196955.06399999998</v>
      </c>
      <c r="Q1154" s="16">
        <v>-1.3740458015267243E-2</v>
      </c>
      <c r="R1154" s="40"/>
      <c r="S1154" s="16"/>
      <c r="T1154" s="10">
        <v>29</v>
      </c>
      <c r="U1154" s="16">
        <v>0</v>
      </c>
      <c r="V1154" s="7"/>
      <c r="W1154" s="7"/>
      <c r="X1154" s="10">
        <v>6</v>
      </c>
      <c r="AA1154" s="7">
        <v>651168</v>
      </c>
      <c r="AD1154" s="7">
        <v>56</v>
      </c>
      <c r="AE1154" s="7">
        <v>1980</v>
      </c>
      <c r="AF1154" s="7">
        <v>42</v>
      </c>
      <c r="AG1154" s="8">
        <v>1938</v>
      </c>
      <c r="AH1154" s="16">
        <v>-1.3740458015267132E-2</v>
      </c>
      <c r="AI1154" s="7">
        <v>1759</v>
      </c>
      <c r="AJ1154" s="7">
        <v>179</v>
      </c>
      <c r="AK1154" s="12">
        <v>0.88838383838383839</v>
      </c>
      <c r="AL1154" s="12">
        <v>0.95</v>
      </c>
      <c r="AN1154" s="12">
        <v>0.90763673890608876</v>
      </c>
      <c r="AO1154" s="12">
        <v>0.97878787878787876</v>
      </c>
      <c r="AP1154" s="12">
        <v>-1.8433576251808192E-2</v>
      </c>
      <c r="AQ1154" s="8">
        <v>150037</v>
      </c>
      <c r="AR1154" s="16">
        <v>0.18986327877172937</v>
      </c>
      <c r="AS1154" s="7">
        <v>5764.0030733768726</v>
      </c>
      <c r="AT1154" s="7">
        <v>77.418472652218782</v>
      </c>
      <c r="AU1154" s="7">
        <v>12.903078775369798</v>
      </c>
      <c r="AV1154" s="7">
        <v>182</v>
      </c>
      <c r="AW1154" s="16">
        <v>7.0896037227306585E-2</v>
      </c>
      <c r="AX1154" s="16">
        <v>0.20644032135523682</v>
      </c>
      <c r="AY1154" s="7">
        <v>2100518</v>
      </c>
      <c r="AZ1154" s="10">
        <v>14</v>
      </c>
      <c r="BA1154" s="16">
        <v>0</v>
      </c>
      <c r="BB1154" s="7">
        <v>139617.05706733948</v>
      </c>
      <c r="BC1154" s="16">
        <v>-0.10781160990585265</v>
      </c>
      <c r="BD1154" s="13">
        <v>639878.20000000007</v>
      </c>
      <c r="BE1154" s="13">
        <v>4.2648026820051061</v>
      </c>
      <c r="BF1154" s="16">
        <v>1.294691518220242E-2</v>
      </c>
      <c r="BG1154" s="44">
        <v>0.24339371824676462</v>
      </c>
      <c r="BH1154" s="43">
        <v>26.03</v>
      </c>
      <c r="BI1154" s="2">
        <v>16.937999999999999</v>
      </c>
    </row>
    <row r="1155" spans="1:62" x14ac:dyDescent="0.2">
      <c r="A1155" s="2">
        <v>2017</v>
      </c>
      <c r="B1155" s="4" t="s">
        <v>5</v>
      </c>
      <c r="C1155" s="4" t="s">
        <v>157</v>
      </c>
      <c r="D1155" s="4" t="s">
        <v>227</v>
      </c>
      <c r="E1155" s="52" t="s">
        <v>239</v>
      </c>
      <c r="F1155" s="4" t="s">
        <v>115</v>
      </c>
      <c r="I1155" s="7">
        <v>33926.813999999998</v>
      </c>
      <c r="J1155" s="8">
        <v>33926.813999999998</v>
      </c>
      <c r="K1155" s="16">
        <v>-1.037549407114613E-2</v>
      </c>
      <c r="O1155" s="7">
        <v>203560.88399999999</v>
      </c>
      <c r="P1155" s="8">
        <v>203560.88399999999</v>
      </c>
      <c r="Q1155" s="16">
        <v>-1.0375494071146241E-2</v>
      </c>
      <c r="R1155" s="40"/>
      <c r="S1155" s="16"/>
      <c r="T1155" s="10">
        <v>29</v>
      </c>
      <c r="U1155" s="16">
        <v>0</v>
      </c>
      <c r="V1155" s="7"/>
      <c r="W1155" s="7"/>
      <c r="X1155" s="10">
        <v>6</v>
      </c>
      <c r="AA1155" s="7">
        <v>673008</v>
      </c>
      <c r="AD1155" s="7">
        <v>56</v>
      </c>
      <c r="AE1155" s="7">
        <v>2046</v>
      </c>
      <c r="AF1155" s="7">
        <v>43</v>
      </c>
      <c r="AG1155" s="8">
        <v>2003</v>
      </c>
      <c r="AH1155" s="16">
        <v>-1.0375494071146241E-2</v>
      </c>
      <c r="AI1155" s="7">
        <v>1826</v>
      </c>
      <c r="AJ1155" s="7">
        <v>177</v>
      </c>
      <c r="AK1155" s="12">
        <v>0.89247311827956988</v>
      </c>
      <c r="AL1155" s="12">
        <v>0.95</v>
      </c>
      <c r="AN1155" s="12">
        <v>0.91163255117324016</v>
      </c>
      <c r="AO1155" s="12">
        <v>0.97898338220918868</v>
      </c>
      <c r="AP1155" s="12">
        <v>-3.6981062852485369E-2</v>
      </c>
      <c r="AQ1155" s="8">
        <v>176353</v>
      </c>
      <c r="AR1155" s="16">
        <v>0.41322082251498538</v>
      </c>
      <c r="AS1155" s="7">
        <v>6767.1910974673829</v>
      </c>
      <c r="AT1155" s="7">
        <v>88.044433349975037</v>
      </c>
      <c r="AU1155" s="7">
        <v>14.67407222499584</v>
      </c>
      <c r="AV1155" s="7">
        <v>182</v>
      </c>
      <c r="AW1155" s="16">
        <v>8.0626770467010112E-2</v>
      </c>
      <c r="AX1155" s="16">
        <v>0.42803741626077407</v>
      </c>
      <c r="AY1155" s="7">
        <v>2468942</v>
      </c>
      <c r="AZ1155" s="10">
        <v>14</v>
      </c>
      <c r="BA1155" s="16">
        <v>0</v>
      </c>
      <c r="BB1155" s="7">
        <v>161965.76199385608</v>
      </c>
      <c r="BC1155" s="16">
        <v>-0.2197919132298648</v>
      </c>
      <c r="BD1155" s="13">
        <v>764934.45</v>
      </c>
      <c r="BE1155" s="13">
        <v>4.3375187833493047</v>
      </c>
      <c r="BF1155" s="16">
        <v>1.2913397056409117E-2</v>
      </c>
      <c r="BG1155" s="44">
        <v>0.24439413711591451</v>
      </c>
      <c r="BH1155" s="43">
        <v>26.06</v>
      </c>
      <c r="BI1155" s="2">
        <v>16.937999999999999</v>
      </c>
    </row>
    <row r="1156" spans="1:62" x14ac:dyDescent="0.2">
      <c r="A1156" s="2">
        <v>2017</v>
      </c>
      <c r="B1156" s="4" t="s">
        <v>6</v>
      </c>
      <c r="C1156" s="4" t="s">
        <v>157</v>
      </c>
      <c r="D1156" s="4" t="s">
        <v>227</v>
      </c>
      <c r="E1156" s="52" t="s">
        <v>239</v>
      </c>
      <c r="F1156" s="4" t="s">
        <v>115</v>
      </c>
      <c r="I1156" s="7">
        <v>33113.79</v>
      </c>
      <c r="J1156" s="8">
        <v>33113.79</v>
      </c>
      <c r="K1156" s="16">
        <v>0</v>
      </c>
      <c r="O1156" s="7">
        <v>198682.74</v>
      </c>
      <c r="P1156" s="8">
        <v>198682.74</v>
      </c>
      <c r="Q1156" s="16">
        <v>0</v>
      </c>
      <c r="R1156" s="40"/>
      <c r="S1156" s="16"/>
      <c r="T1156" s="10">
        <v>29</v>
      </c>
      <c r="U1156" s="16">
        <v>0</v>
      </c>
      <c r="V1156" s="7"/>
      <c r="W1156" s="7"/>
      <c r="X1156" s="10">
        <v>6</v>
      </c>
      <c r="AA1156" s="7">
        <v>656880</v>
      </c>
      <c r="AD1156" s="7">
        <v>56</v>
      </c>
      <c r="AE1156" s="7">
        <v>1980</v>
      </c>
      <c r="AF1156" s="7">
        <v>25</v>
      </c>
      <c r="AG1156" s="8">
        <v>1955</v>
      </c>
      <c r="AH1156" s="16">
        <v>0</v>
      </c>
      <c r="AI1156" s="7">
        <v>1692</v>
      </c>
      <c r="AJ1156" s="7">
        <v>263</v>
      </c>
      <c r="AK1156" s="12">
        <v>0.8545454545454545</v>
      </c>
      <c r="AL1156" s="12">
        <v>0.95</v>
      </c>
      <c r="AN1156" s="12">
        <v>0.86547314578005119</v>
      </c>
      <c r="AO1156" s="12">
        <v>0.98737373737373735</v>
      </c>
      <c r="AP1156" s="12">
        <v>-6.6740209597352385E-2</v>
      </c>
      <c r="AQ1156" s="8">
        <v>186150</v>
      </c>
      <c r="AR1156" s="16">
        <v>0.45386525875130812</v>
      </c>
      <c r="AS1156" s="7">
        <v>7246.0101206695208</v>
      </c>
      <c r="AT1156" s="7">
        <v>95.217391304347828</v>
      </c>
      <c r="AU1156" s="7">
        <v>15.869565217391305</v>
      </c>
      <c r="AV1156" s="7">
        <v>182</v>
      </c>
      <c r="AW1156" s="16">
        <v>8.7195413282369807E-2</v>
      </c>
      <c r="AX1156" s="16">
        <v>0.45386525875130834</v>
      </c>
      <c r="AY1156" s="7">
        <v>2606100</v>
      </c>
      <c r="AZ1156" s="10">
        <v>14</v>
      </c>
      <c r="BA1156" s="16">
        <v>0</v>
      </c>
      <c r="BB1156" s="7">
        <v>173793.56334248796</v>
      </c>
      <c r="BC1156" s="16">
        <v>-0.23360665033538941</v>
      </c>
      <c r="BD1156" s="13">
        <v>805513.10000000009</v>
      </c>
      <c r="BE1156" s="13">
        <v>4.3272258930969656</v>
      </c>
      <c r="BF1156" s="16">
        <v>1.2638701202188924E-2</v>
      </c>
      <c r="BG1156" s="44">
        <v>0.24355822370485039</v>
      </c>
      <c r="BH1156" s="43">
        <v>25.69</v>
      </c>
      <c r="BI1156" s="2">
        <v>16.937999999999999</v>
      </c>
    </row>
    <row r="1157" spans="1:62" x14ac:dyDescent="0.2">
      <c r="A1157" s="2">
        <v>2017</v>
      </c>
      <c r="B1157" s="4" t="s">
        <v>7</v>
      </c>
      <c r="C1157" s="4" t="s">
        <v>157</v>
      </c>
      <c r="D1157" s="4" t="s">
        <v>227</v>
      </c>
      <c r="E1157" s="52" t="s">
        <v>239</v>
      </c>
      <c r="F1157" s="4" t="s">
        <v>115</v>
      </c>
      <c r="I1157" s="7">
        <v>33604.991999999998</v>
      </c>
      <c r="J1157" s="8">
        <v>33604.991999999998</v>
      </c>
      <c r="K1157" s="16">
        <v>-7.5037518759379918E-3</v>
      </c>
      <c r="O1157" s="7">
        <v>201629.95199999999</v>
      </c>
      <c r="P1157" s="8">
        <v>201629.95199999999</v>
      </c>
      <c r="Q1157" s="16">
        <v>-7.5037518759378807E-3</v>
      </c>
      <c r="R1157" s="40"/>
      <c r="S1157" s="16"/>
      <c r="T1157" s="10">
        <v>29</v>
      </c>
      <c r="U1157" s="16">
        <v>0</v>
      </c>
      <c r="V1157" s="7"/>
      <c r="W1157" s="7"/>
      <c r="X1157" s="10">
        <v>6</v>
      </c>
      <c r="AA1157" s="7">
        <v>666624</v>
      </c>
      <c r="AD1157" s="7">
        <v>56</v>
      </c>
      <c r="AE1157" s="7">
        <v>2046</v>
      </c>
      <c r="AF1157" s="7">
        <v>62</v>
      </c>
      <c r="AG1157" s="8">
        <v>1984</v>
      </c>
      <c r="AH1157" s="16">
        <v>-7.5037518759379918E-3</v>
      </c>
      <c r="AI1157" s="7">
        <v>1639</v>
      </c>
      <c r="AJ1157" s="7">
        <v>345</v>
      </c>
      <c r="AK1157" s="12">
        <v>0.80107526881720426</v>
      </c>
      <c r="AL1157" s="12">
        <v>0.95</v>
      </c>
      <c r="AN1157" s="12">
        <v>0.82610887096774188</v>
      </c>
      <c r="AO1157" s="12">
        <v>0.96969696969696972</v>
      </c>
      <c r="AP1157" s="12">
        <v>-8.3069609625476937E-2</v>
      </c>
      <c r="AQ1157" s="8">
        <v>145308</v>
      </c>
      <c r="AR1157" s="16">
        <v>0.20925742533059255</v>
      </c>
      <c r="AS1157" s="7">
        <v>5779.9522673031024</v>
      </c>
      <c r="AT1157" s="7">
        <v>73.239919354838705</v>
      </c>
      <c r="AU1157" s="7">
        <v>12.20665322580645</v>
      </c>
      <c r="AV1157" s="7">
        <v>182</v>
      </c>
      <c r="AW1157" s="16">
        <v>6.7069523218716759E-2</v>
      </c>
      <c r="AX1157" s="16">
        <v>0.21839999659065223</v>
      </c>
      <c r="AY1157" s="7">
        <v>2034312</v>
      </c>
      <c r="AZ1157" s="10">
        <v>14</v>
      </c>
      <c r="BA1157" s="16">
        <v>0</v>
      </c>
      <c r="BB1157" s="7">
        <v>144452.50944205874</v>
      </c>
      <c r="BC1157" s="16">
        <v>-0.11900770963306141</v>
      </c>
      <c r="BD1157" s="13">
        <v>627025.45000000007</v>
      </c>
      <c r="BE1157" s="13">
        <v>4.3151474798359351</v>
      </c>
      <c r="BF1157" s="16">
        <v>1.2225822124145349E-2</v>
      </c>
      <c r="BG1157" s="44">
        <v>0.2393692619231883</v>
      </c>
      <c r="BH1157" s="43">
        <v>25.14</v>
      </c>
      <c r="BI1157" s="2">
        <v>16.937999999999999</v>
      </c>
    </row>
    <row r="1158" spans="1:62" x14ac:dyDescent="0.2">
      <c r="A1158" s="2">
        <v>2018</v>
      </c>
      <c r="B1158" s="4" t="s">
        <v>8</v>
      </c>
      <c r="C1158" s="4" t="s">
        <v>157</v>
      </c>
      <c r="D1158" s="4" t="s">
        <v>227</v>
      </c>
      <c r="E1158" s="52" t="s">
        <v>239</v>
      </c>
      <c r="F1158" s="4" t="s">
        <v>115</v>
      </c>
      <c r="I1158" s="7">
        <v>34079.256000000001</v>
      </c>
      <c r="J1158" s="8">
        <v>34079.256000000001</v>
      </c>
      <c r="K1158" s="16">
        <v>-1.0329562223315158E-2</v>
      </c>
      <c r="O1158" s="7">
        <v>204475.53600000002</v>
      </c>
      <c r="P1158" s="8">
        <v>204475.53600000002</v>
      </c>
      <c r="Q1158" s="16">
        <v>-1.0329562223315158E-2</v>
      </c>
      <c r="R1158" s="40"/>
      <c r="S1158" s="16"/>
      <c r="T1158" s="10">
        <v>29</v>
      </c>
      <c r="U1158" s="16">
        <v>0</v>
      </c>
      <c r="V1158" s="7"/>
      <c r="W1158" s="7"/>
      <c r="X1158" s="10">
        <v>6</v>
      </c>
      <c r="AA1158" s="7">
        <v>676032</v>
      </c>
      <c r="AD1158" s="7">
        <v>56</v>
      </c>
      <c r="AE1158" s="7">
        <v>2046</v>
      </c>
      <c r="AF1158" s="7">
        <v>34</v>
      </c>
      <c r="AG1158" s="8">
        <v>2012</v>
      </c>
      <c r="AH1158" s="16">
        <v>-1.032956222331527E-2</v>
      </c>
      <c r="AI1158" s="7">
        <v>1792</v>
      </c>
      <c r="AJ1158" s="7">
        <v>220</v>
      </c>
      <c r="AK1158" s="12">
        <v>0.87585532746823069</v>
      </c>
      <c r="AL1158" s="12">
        <v>0.95</v>
      </c>
      <c r="AN1158" s="12">
        <v>0.89065606361829031</v>
      </c>
      <c r="AO1158" s="12">
        <v>0.98338220918866082</v>
      </c>
      <c r="AP1158" s="12">
        <v>-1.5386744243619299E-2</v>
      </c>
      <c r="AQ1158" s="8">
        <v>180619</v>
      </c>
      <c r="AR1158" s="16">
        <v>0.75152490763278101</v>
      </c>
      <c r="AS1158" s="7">
        <v>6767.2911202697633</v>
      </c>
      <c r="AT1158" s="7">
        <v>89.77087475149105</v>
      </c>
      <c r="AU1158" s="7">
        <v>14.961812458581841</v>
      </c>
      <c r="AV1158" s="7">
        <v>182</v>
      </c>
      <c r="AW1158" s="16">
        <v>8.2207760761438681E-2</v>
      </c>
      <c r="AX1158" s="16">
        <v>0.76980623122139313</v>
      </c>
      <c r="AY1158" s="7">
        <v>2528666</v>
      </c>
      <c r="AZ1158" s="10">
        <v>14</v>
      </c>
      <c r="BA1158" s="16">
        <v>0</v>
      </c>
      <c r="BB1158" s="7">
        <v>211131.7791919187</v>
      </c>
      <c r="BC1158" s="16">
        <v>-0.38850770247972155</v>
      </c>
      <c r="BD1158" s="13">
        <v>783519.74999999988</v>
      </c>
      <c r="BE1158" s="13">
        <v>4.3379697041839442</v>
      </c>
      <c r="BF1158" s="16">
        <v>1.1932968610466199E-2</v>
      </c>
      <c r="BG1158" s="44">
        <v>0.22425770569212583</v>
      </c>
      <c r="BH1158" s="43">
        <v>26.69</v>
      </c>
      <c r="BI1158" s="2">
        <v>16.937999999999999</v>
      </c>
    </row>
    <row r="1159" spans="1:62" x14ac:dyDescent="0.2">
      <c r="A1159" s="2">
        <v>2018</v>
      </c>
      <c r="B1159" s="4" t="s">
        <v>9</v>
      </c>
      <c r="C1159" s="4" t="s">
        <v>157</v>
      </c>
      <c r="D1159" s="4" t="s">
        <v>227</v>
      </c>
      <c r="E1159" s="52" t="s">
        <v>239</v>
      </c>
      <c r="F1159" s="4" t="s">
        <v>115</v>
      </c>
      <c r="I1159" s="7">
        <v>30945.725999999999</v>
      </c>
      <c r="J1159" s="8">
        <v>30945.725999999999</v>
      </c>
      <c r="K1159" s="16">
        <v>1.4436424208772891E-2</v>
      </c>
      <c r="O1159" s="7">
        <v>185674.356</v>
      </c>
      <c r="P1159" s="8">
        <v>185674.356</v>
      </c>
      <c r="Q1159" s="16">
        <v>1.4436424208772891E-2</v>
      </c>
      <c r="R1159" s="40"/>
      <c r="S1159" s="16"/>
      <c r="T1159" s="10">
        <v>29</v>
      </c>
      <c r="U1159" s="16">
        <v>0</v>
      </c>
      <c r="V1159" s="7"/>
      <c r="W1159" s="7"/>
      <c r="X1159" s="10">
        <v>6</v>
      </c>
      <c r="AA1159" s="7">
        <v>613872</v>
      </c>
      <c r="AD1159" s="7">
        <v>56</v>
      </c>
      <c r="AE1159" s="7">
        <v>1848</v>
      </c>
      <c r="AF1159" s="7">
        <v>21</v>
      </c>
      <c r="AG1159" s="8">
        <v>1827</v>
      </c>
      <c r="AH1159" s="16">
        <v>1.4436424208772891E-2</v>
      </c>
      <c r="AI1159" s="7">
        <v>1498</v>
      </c>
      <c r="AJ1159" s="7">
        <v>329</v>
      </c>
      <c r="AK1159" s="12">
        <v>0.81060606060606055</v>
      </c>
      <c r="AL1159" s="12">
        <v>0.95</v>
      </c>
      <c r="AN1159" s="12">
        <v>0.81992337164750961</v>
      </c>
      <c r="AO1159" s="12">
        <v>0.98863636363636365</v>
      </c>
      <c r="AP1159" s="12">
        <v>-9.7934030337712308E-2</v>
      </c>
      <c r="AQ1159" s="8">
        <v>166673</v>
      </c>
      <c r="AR1159" s="16">
        <v>0.66391797861613866</v>
      </c>
      <c r="AS1159" s="7">
        <v>7227.797051170859</v>
      </c>
      <c r="AT1159" s="7">
        <v>91.227695675971532</v>
      </c>
      <c r="AU1159" s="7">
        <v>15.204615945995256</v>
      </c>
      <c r="AV1159" s="7">
        <v>182</v>
      </c>
      <c r="AW1159" s="16">
        <v>8.3541845857116784E-2</v>
      </c>
      <c r="AX1159" s="16">
        <v>0.64023879555975127</v>
      </c>
      <c r="AY1159" s="7">
        <v>2333422</v>
      </c>
      <c r="AZ1159" s="10">
        <v>14</v>
      </c>
      <c r="BA1159" s="16">
        <v>0</v>
      </c>
      <c r="BB1159" s="7">
        <v>193198.54047864029</v>
      </c>
      <c r="BC1159" s="16">
        <v>-0.32702551597189228</v>
      </c>
      <c r="BD1159" s="13">
        <v>944563.73</v>
      </c>
      <c r="BE1159" s="13">
        <v>5.6671670276529493</v>
      </c>
      <c r="BF1159" s="16">
        <v>1.5148693731422823E-2</v>
      </c>
      <c r="BG1159" s="44">
        <v>0.28128100840586184</v>
      </c>
      <c r="BH1159" s="43">
        <v>23.06</v>
      </c>
      <c r="BI1159" s="2">
        <v>16.937999999999999</v>
      </c>
    </row>
    <row r="1160" spans="1:62" x14ac:dyDescent="0.2">
      <c r="A1160" s="2">
        <v>2018</v>
      </c>
      <c r="B1160" s="4" t="s">
        <v>10</v>
      </c>
      <c r="C1160" s="4" t="s">
        <v>157</v>
      </c>
      <c r="D1160" s="4" t="s">
        <v>227</v>
      </c>
      <c r="E1160" s="52" t="s">
        <v>239</v>
      </c>
      <c r="F1160" s="4" t="s">
        <v>115</v>
      </c>
      <c r="I1160" s="7">
        <v>42260.31</v>
      </c>
      <c r="J1160" s="8">
        <v>42260.31</v>
      </c>
      <c r="K1160" s="16">
        <v>0.23209876543209873</v>
      </c>
      <c r="O1160" s="7">
        <v>253561.86</v>
      </c>
      <c r="P1160" s="8">
        <v>253561.86</v>
      </c>
      <c r="Q1160" s="16">
        <v>0.23209876543209873</v>
      </c>
      <c r="R1160" s="40"/>
      <c r="S1160" s="16"/>
      <c r="T1160" s="10">
        <v>29</v>
      </c>
      <c r="U1160" s="16">
        <v>0</v>
      </c>
      <c r="V1160" s="7"/>
      <c r="W1160" s="7"/>
      <c r="X1160" s="10">
        <v>6</v>
      </c>
      <c r="AA1160" s="7">
        <v>838320</v>
      </c>
      <c r="AD1160" s="7">
        <v>56</v>
      </c>
      <c r="AE1160" s="7">
        <v>2694</v>
      </c>
      <c r="AF1160" s="7">
        <v>199</v>
      </c>
      <c r="AG1160" s="8">
        <v>2495</v>
      </c>
      <c r="AH1160" s="16">
        <v>0.23209876543209873</v>
      </c>
      <c r="AI1160" s="7">
        <v>1293</v>
      </c>
      <c r="AJ1160" s="7">
        <v>1202</v>
      </c>
      <c r="AK1160" s="12">
        <v>0.47995545657015593</v>
      </c>
      <c r="AL1160" s="12">
        <v>0.95</v>
      </c>
      <c r="AN1160" s="12">
        <v>0.51823647294589181</v>
      </c>
      <c r="AO1160" s="12">
        <v>0.92613214550853751</v>
      </c>
      <c r="AP1160" s="12">
        <v>-0.41859897079477515</v>
      </c>
      <c r="AQ1160" s="8">
        <v>211780</v>
      </c>
      <c r="AR1160" s="16">
        <v>0.4448575814429474</v>
      </c>
      <c r="AS1160" s="7">
        <v>8327.9591034211553</v>
      </c>
      <c r="AT1160" s="7">
        <v>84.881763527054105</v>
      </c>
      <c r="AU1160" s="7">
        <v>14.146960587842351</v>
      </c>
      <c r="AV1160" s="7">
        <v>182</v>
      </c>
      <c r="AW1160" s="16">
        <v>7.773055268045248E-2</v>
      </c>
      <c r="AX1160" s="16">
        <v>0.17268000097072878</v>
      </c>
      <c r="AY1160" s="7">
        <v>2964920</v>
      </c>
      <c r="AZ1160" s="10">
        <v>14</v>
      </c>
      <c r="BA1160" s="16">
        <v>0</v>
      </c>
      <c r="BB1160" s="7">
        <v>210836.84158387798</v>
      </c>
      <c r="BC1160" s="16">
        <v>-8.1780144478422162E-2</v>
      </c>
      <c r="BD1160" s="13">
        <v>1196375.6300000001</v>
      </c>
      <c r="BE1160" s="13">
        <v>5.6491435924072153</v>
      </c>
      <c r="BF1160" s="16">
        <v>1.4953516800032996E-2</v>
      </c>
      <c r="BG1160" s="44">
        <v>0.27498514574753585</v>
      </c>
      <c r="BH1160" s="43">
        <v>25.43</v>
      </c>
      <c r="BI1160" s="2">
        <v>16.937999999999999</v>
      </c>
    </row>
    <row r="1161" spans="1:62" x14ac:dyDescent="0.2">
      <c r="A1161" s="2">
        <v>2018</v>
      </c>
      <c r="B1161" s="4" t="s">
        <v>0</v>
      </c>
      <c r="C1161" s="4" t="s">
        <v>157</v>
      </c>
      <c r="D1161" s="4" t="s">
        <v>227</v>
      </c>
      <c r="E1161" s="52" t="s">
        <v>239</v>
      </c>
      <c r="F1161" s="4" t="s">
        <v>115</v>
      </c>
      <c r="I1161" s="7">
        <v>40007.555999999997</v>
      </c>
      <c r="J1161" s="8">
        <v>40007.555999999997</v>
      </c>
      <c r="K1161" s="16">
        <v>0.26040554962646745</v>
      </c>
      <c r="O1161" s="7">
        <v>240045.33599999998</v>
      </c>
      <c r="P1161" s="8">
        <v>240045.33599999998</v>
      </c>
      <c r="Q1161" s="16">
        <v>0.26040554962646745</v>
      </c>
      <c r="R1161" s="40"/>
      <c r="S1161" s="16"/>
      <c r="T1161" s="10">
        <v>29</v>
      </c>
      <c r="U1161" s="16">
        <v>0</v>
      </c>
      <c r="V1161" s="7"/>
      <c r="W1161" s="7"/>
      <c r="X1161" s="10">
        <v>6</v>
      </c>
      <c r="AA1161" s="7">
        <v>793632</v>
      </c>
      <c r="AD1161" s="7">
        <v>56</v>
      </c>
      <c r="AE1161" s="7">
        <v>2700</v>
      </c>
      <c r="AF1161" s="7">
        <v>338</v>
      </c>
      <c r="AG1161" s="8">
        <v>2362</v>
      </c>
      <c r="AH1161" s="16">
        <v>0.26040554962646745</v>
      </c>
      <c r="AI1161" s="7">
        <v>1266</v>
      </c>
      <c r="AJ1161" s="7">
        <v>1096</v>
      </c>
      <c r="AK1161" s="12">
        <v>0.46888888888888891</v>
      </c>
      <c r="AL1161" s="12">
        <v>0.95</v>
      </c>
      <c r="AN1161" s="12">
        <v>0.53598645215918717</v>
      </c>
      <c r="AO1161" s="12">
        <v>0.87481481481481482</v>
      </c>
      <c r="AP1161" s="12">
        <v>-0.39709567146079428</v>
      </c>
      <c r="AQ1161" s="8">
        <v>215686</v>
      </c>
      <c r="AR1161" s="16">
        <v>0.6097051294489928</v>
      </c>
      <c r="AS1161" s="7">
        <v>8828.7351616864507</v>
      </c>
      <c r="AT1161" s="7">
        <v>91.31498729889924</v>
      </c>
      <c r="AU1161" s="7">
        <v>15.21916454981654</v>
      </c>
      <c r="AV1161" s="7">
        <v>182</v>
      </c>
      <c r="AW1161" s="16">
        <v>8.3621783240750217E-2</v>
      </c>
      <c r="AX1161" s="16">
        <v>0.27713268949509406</v>
      </c>
      <c r="AY1161" s="7">
        <v>3019604</v>
      </c>
      <c r="AZ1161" s="10">
        <v>14</v>
      </c>
      <c r="BA1161" s="16">
        <v>0</v>
      </c>
      <c r="BB1161" s="7">
        <v>221026.67835972592</v>
      </c>
      <c r="BC1161" s="16">
        <v>-0.12619480196833296</v>
      </c>
      <c r="BD1161" s="13">
        <v>1246966.42</v>
      </c>
      <c r="BE1161" s="13">
        <v>5.7813971235963386</v>
      </c>
      <c r="BF1161" s="16">
        <v>1.515605753144654E-2</v>
      </c>
      <c r="BG1161" s="44">
        <v>0.28160148828780512</v>
      </c>
      <c r="BH1161" s="43">
        <v>24.43</v>
      </c>
      <c r="BI1161" s="2">
        <v>16.937999999999999</v>
      </c>
    </row>
    <row r="1162" spans="1:62" x14ac:dyDescent="0.2">
      <c r="A1162" s="2">
        <v>2018</v>
      </c>
      <c r="B1162" s="4" t="s">
        <v>1</v>
      </c>
      <c r="C1162" s="4" t="s">
        <v>157</v>
      </c>
      <c r="D1162" s="4" t="s">
        <v>227</v>
      </c>
      <c r="E1162" s="52" t="s">
        <v>239</v>
      </c>
      <c r="F1162" s="4" t="s">
        <v>115</v>
      </c>
      <c r="I1162" s="7">
        <v>42328.061999999998</v>
      </c>
      <c r="J1162" s="8">
        <v>42328.061999999998</v>
      </c>
      <c r="K1162" s="16">
        <v>0.23651657595249875</v>
      </c>
      <c r="O1162" s="7">
        <v>253968.37199999997</v>
      </c>
      <c r="P1162" s="8">
        <v>253968.37199999997</v>
      </c>
      <c r="Q1162" s="16">
        <v>0.23651657595249875</v>
      </c>
      <c r="R1162" s="40"/>
      <c r="S1162" s="16"/>
      <c r="T1162" s="10">
        <v>29</v>
      </c>
      <c r="U1162" s="16">
        <v>0</v>
      </c>
      <c r="V1162" s="7"/>
      <c r="W1162" s="7"/>
      <c r="X1162" s="10">
        <v>6</v>
      </c>
      <c r="AA1162" s="7">
        <v>839664</v>
      </c>
      <c r="AD1162" s="7">
        <v>56</v>
      </c>
      <c r="AE1162" s="7">
        <v>2790</v>
      </c>
      <c r="AF1162" s="7">
        <v>291</v>
      </c>
      <c r="AG1162" s="8">
        <v>2499</v>
      </c>
      <c r="AH1162" s="16">
        <v>0.23651657595249875</v>
      </c>
      <c r="AI1162" s="7">
        <v>1491</v>
      </c>
      <c r="AJ1162" s="7">
        <v>1008</v>
      </c>
      <c r="AK1162" s="12">
        <v>0.53440860215053765</v>
      </c>
      <c r="AL1162" s="12">
        <v>0.95</v>
      </c>
      <c r="AN1162" s="12">
        <v>0.59663865546218486</v>
      </c>
      <c r="AO1162" s="12">
        <v>0.89569892473118284</v>
      </c>
      <c r="AP1162" s="12">
        <v>-0.32485625829279086</v>
      </c>
      <c r="AQ1162" s="8">
        <v>222688</v>
      </c>
      <c r="AR1162" s="16">
        <v>0.49792821395899467</v>
      </c>
      <c r="AS1162" s="7">
        <v>8545.2033768227175</v>
      </c>
      <c r="AT1162" s="7">
        <v>89.110844337735088</v>
      </c>
      <c r="AU1162" s="7">
        <v>14.851807389622515</v>
      </c>
      <c r="AV1162" s="7">
        <v>182</v>
      </c>
      <c r="AW1162" s="16">
        <v>8.1603337305618209E-2</v>
      </c>
      <c r="AX1162" s="16">
        <v>0.21140973205727431</v>
      </c>
      <c r="AY1162" s="7">
        <v>3117632</v>
      </c>
      <c r="AZ1162" s="10">
        <v>14</v>
      </c>
      <c r="BA1162" s="16">
        <v>0</v>
      </c>
      <c r="BB1162" s="7">
        <v>223908.90662825311</v>
      </c>
      <c r="BC1162" s="16">
        <v>-9.0887176667416497E-2</v>
      </c>
      <c r="BD1162" s="13">
        <v>1547763.0900000003</v>
      </c>
      <c r="BE1162" s="13">
        <v>6.9503659379939657</v>
      </c>
      <c r="BF1162" s="16">
        <v>1.8046550285375787E-2</v>
      </c>
      <c r="BG1162" s="44">
        <v>0.286934755902786</v>
      </c>
      <c r="BH1162" s="43">
        <v>26.06</v>
      </c>
      <c r="BI1162" s="2">
        <v>16.937999999999999</v>
      </c>
    </row>
    <row r="1163" spans="1:62" x14ac:dyDescent="0.2">
      <c r="A1163" s="2">
        <v>2018</v>
      </c>
      <c r="B1163" s="4" t="s">
        <v>2</v>
      </c>
      <c r="C1163" s="4" t="s">
        <v>157</v>
      </c>
      <c r="D1163" s="4" t="s">
        <v>227</v>
      </c>
      <c r="E1163" s="52" t="s">
        <v>239</v>
      </c>
      <c r="F1163" s="4" t="s">
        <v>115</v>
      </c>
      <c r="I1163" s="7">
        <v>35976.311999999998</v>
      </c>
      <c r="J1163" s="8">
        <v>35976.311999999998</v>
      </c>
      <c r="K1163" s="16">
        <v>7.4355083459787474E-2</v>
      </c>
      <c r="O1163" s="7">
        <v>215857.87199999997</v>
      </c>
      <c r="P1163" s="8">
        <v>215857.87199999997</v>
      </c>
      <c r="Q1163" s="16">
        <v>7.4355083459787474E-2</v>
      </c>
      <c r="R1163" s="40"/>
      <c r="S1163" s="16"/>
      <c r="T1163" s="10">
        <v>29</v>
      </c>
      <c r="U1163" s="16">
        <v>0</v>
      </c>
      <c r="V1163" s="7"/>
      <c r="W1163" s="7"/>
      <c r="X1163" s="10">
        <v>6</v>
      </c>
      <c r="AA1163" s="7">
        <v>713664</v>
      </c>
      <c r="AD1163" s="7">
        <v>56</v>
      </c>
      <c r="AE1163" s="7">
        <v>2544</v>
      </c>
      <c r="AF1163" s="7">
        <v>420</v>
      </c>
      <c r="AG1163" s="8">
        <v>2124</v>
      </c>
      <c r="AH1163" s="16">
        <v>7.4355083459787474E-2</v>
      </c>
      <c r="AI1163" s="7">
        <v>1054</v>
      </c>
      <c r="AJ1163" s="7">
        <v>1070</v>
      </c>
      <c r="AK1163" s="12">
        <v>0.41430817610062892</v>
      </c>
      <c r="AL1163" s="12">
        <v>0.95</v>
      </c>
      <c r="AN1163" s="12">
        <v>0.49623352165725049</v>
      </c>
      <c r="AO1163" s="12">
        <v>0.83490566037735847</v>
      </c>
      <c r="AP1163" s="12">
        <v>-0.44447696924327051</v>
      </c>
      <c r="AQ1163" s="8">
        <v>177897</v>
      </c>
      <c r="AR1163" s="16">
        <v>0.24734960033655873</v>
      </c>
      <c r="AS1163" s="7">
        <v>7181.9539765845784</v>
      </c>
      <c r="AT1163" s="7">
        <v>83.755649717514117</v>
      </c>
      <c r="AU1163" s="7">
        <v>13.959274952919019</v>
      </c>
      <c r="AV1163" s="7">
        <v>182</v>
      </c>
      <c r="AW1163" s="16">
        <v>7.6699312928126484E-2</v>
      </c>
      <c r="AX1163" s="16">
        <v>0.16102173251665564</v>
      </c>
      <c r="AY1163" s="7">
        <v>2490558</v>
      </c>
      <c r="AZ1163" s="10">
        <v>14</v>
      </c>
      <c r="BA1163" s="16">
        <v>0</v>
      </c>
      <c r="BB1163" s="7">
        <v>179284.20394938093</v>
      </c>
      <c r="BC1163" s="16">
        <v>-0.11008754649069738</v>
      </c>
      <c r="BD1163" s="13">
        <v>1212187.6100000003</v>
      </c>
      <c r="BE1163" s="13">
        <v>6.8139856771052933</v>
      </c>
      <c r="BF1163" s="16">
        <v>1.744018561220138E-2</v>
      </c>
      <c r="BG1163" s="44">
        <v>0.25009031300278911</v>
      </c>
      <c r="BH1163" s="43">
        <v>24.77</v>
      </c>
      <c r="BI1163" s="2">
        <v>16.937999999999999</v>
      </c>
    </row>
    <row r="1164" spans="1:62" x14ac:dyDescent="0.2">
      <c r="A1164" s="2">
        <v>2018</v>
      </c>
      <c r="B1164" s="4" t="s">
        <v>3</v>
      </c>
      <c r="C1164" s="4" t="s">
        <v>157</v>
      </c>
      <c r="D1164" s="4" t="s">
        <v>227</v>
      </c>
      <c r="E1164" s="52" t="s">
        <v>239</v>
      </c>
      <c r="F1164" s="4" t="s">
        <v>115</v>
      </c>
      <c r="I1164" s="7">
        <v>40041.432000000001</v>
      </c>
      <c r="J1164" s="8">
        <v>40041.432000000001</v>
      </c>
      <c r="K1164" s="16">
        <v>0.19575113808801214</v>
      </c>
      <c r="O1164" s="7">
        <v>240248.592</v>
      </c>
      <c r="P1164" s="8">
        <v>240248.592</v>
      </c>
      <c r="Q1164" s="16">
        <v>0.19575113808801237</v>
      </c>
      <c r="R1164" s="40"/>
      <c r="S1164" s="16"/>
      <c r="T1164" s="10">
        <v>29</v>
      </c>
      <c r="U1164" s="16">
        <v>0</v>
      </c>
      <c r="V1164" s="7"/>
      <c r="W1164" s="7"/>
      <c r="X1164" s="10">
        <v>6</v>
      </c>
      <c r="AA1164" s="7">
        <v>794304</v>
      </c>
      <c r="AD1164" s="7">
        <v>56</v>
      </c>
      <c r="AE1164" s="7">
        <v>2418</v>
      </c>
      <c r="AF1164" s="7">
        <v>54</v>
      </c>
      <c r="AG1164" s="8">
        <v>2364</v>
      </c>
      <c r="AH1164" s="16">
        <v>0.19575113808801214</v>
      </c>
      <c r="AI1164" s="7">
        <v>2132</v>
      </c>
      <c r="AJ1164" s="7">
        <v>232</v>
      </c>
      <c r="AK1164" s="12">
        <v>0.88172043010752688</v>
      </c>
      <c r="AL1164" s="12">
        <v>0.95</v>
      </c>
      <c r="AN1164" s="12">
        <v>0.90186125211505919</v>
      </c>
      <c r="AO1164" s="12">
        <v>0.97766749379652607</v>
      </c>
      <c r="AP1164" s="12">
        <v>-6.5034244661000495E-2</v>
      </c>
      <c r="AQ1164" s="8">
        <v>183489</v>
      </c>
      <c r="AR1164" s="16">
        <v>0.43478566848599542</v>
      </c>
      <c r="AS1164" s="7">
        <v>7041.0207214121265</v>
      </c>
      <c r="AT1164" s="7">
        <v>77.618020304568532</v>
      </c>
      <c r="AU1164" s="7">
        <v>12.936336717428089</v>
      </c>
      <c r="AV1164" s="7">
        <v>182</v>
      </c>
      <c r="AW1164" s="16">
        <v>7.1078773172681811E-2</v>
      </c>
      <c r="AX1164" s="16">
        <v>0.19990324306125751</v>
      </c>
      <c r="AY1164" s="7">
        <v>2568846</v>
      </c>
      <c r="AZ1164" s="10">
        <v>14</v>
      </c>
      <c r="BA1164" s="16">
        <v>0</v>
      </c>
      <c r="BB1164" s="7">
        <v>179119.34592310185</v>
      </c>
      <c r="BC1164" s="16">
        <v>-6.7304818379126372E-2</v>
      </c>
      <c r="BD1164" s="13">
        <v>1268986.49</v>
      </c>
      <c r="BE1164" s="13">
        <v>6.9158722866220863</v>
      </c>
      <c r="BF1164" s="16">
        <v>1.7452132696135596E-2</v>
      </c>
      <c r="BG1164" s="44">
        <v>0.24467147589488242</v>
      </c>
      <c r="BH1164" s="43">
        <v>26.06</v>
      </c>
      <c r="BI1164" s="2">
        <v>16.937999999999999</v>
      </c>
    </row>
    <row r="1165" spans="1:62" x14ac:dyDescent="0.2">
      <c r="A1165" s="2">
        <v>2018</v>
      </c>
      <c r="B1165" s="4" t="s">
        <v>4</v>
      </c>
      <c r="C1165" s="4" t="s">
        <v>157</v>
      </c>
      <c r="D1165" s="4" t="s">
        <v>227</v>
      </c>
      <c r="E1165" s="52" t="s">
        <v>239</v>
      </c>
      <c r="F1165" s="4" t="s">
        <v>115</v>
      </c>
      <c r="I1165" s="7">
        <v>40549.572</v>
      </c>
      <c r="J1165" s="8">
        <v>40549.572</v>
      </c>
      <c r="K1165" s="16">
        <v>0.17699115044247793</v>
      </c>
      <c r="O1165" s="7">
        <v>243297.432</v>
      </c>
      <c r="P1165" s="8">
        <v>243297.432</v>
      </c>
      <c r="Q1165" s="16">
        <v>0.17699115044247771</v>
      </c>
      <c r="R1165" s="40"/>
      <c r="S1165" s="16"/>
      <c r="T1165" s="10">
        <v>29</v>
      </c>
      <c r="U1165" s="16">
        <v>0</v>
      </c>
      <c r="V1165" s="7"/>
      <c r="W1165" s="7"/>
      <c r="X1165" s="10">
        <v>6</v>
      </c>
      <c r="AA1165" s="7">
        <v>804384</v>
      </c>
      <c r="AD1165" s="7">
        <v>56</v>
      </c>
      <c r="AE1165" s="7">
        <v>2418</v>
      </c>
      <c r="AF1165" s="7">
        <v>24</v>
      </c>
      <c r="AG1165" s="8">
        <v>2394</v>
      </c>
      <c r="AH1165" s="16">
        <v>0.17699115044247793</v>
      </c>
      <c r="AI1165" s="7">
        <v>2254</v>
      </c>
      <c r="AJ1165" s="7">
        <v>140</v>
      </c>
      <c r="AK1165" s="12">
        <v>0.93217535153019027</v>
      </c>
      <c r="AL1165" s="12">
        <v>0.95</v>
      </c>
      <c r="AN1165" s="12">
        <v>0.94152046783625731</v>
      </c>
      <c r="AO1165" s="12">
        <v>0.99007444168734493</v>
      </c>
      <c r="AP1165" s="12">
        <v>1.9729835771537418E-2</v>
      </c>
      <c r="AQ1165" s="8">
        <v>226727</v>
      </c>
      <c r="AR1165" s="16">
        <v>0.34990295192845822</v>
      </c>
      <c r="AS1165" s="7">
        <v>8494.8295241663545</v>
      </c>
      <c r="AT1165" s="7">
        <v>94.706349206349202</v>
      </c>
      <c r="AU1165" s="7">
        <v>15.784391534391533</v>
      </c>
      <c r="AV1165" s="7">
        <v>182</v>
      </c>
      <c r="AW1165" s="16">
        <v>8.6727426013140291E-2</v>
      </c>
      <c r="AX1165" s="16">
        <v>0.14691002682643428</v>
      </c>
      <c r="AY1165" s="7">
        <v>3174178</v>
      </c>
      <c r="AZ1165" s="10">
        <v>14</v>
      </c>
      <c r="BA1165" s="16">
        <v>0</v>
      </c>
      <c r="BB1165" s="7">
        <v>215967.58022408417</v>
      </c>
      <c r="BC1165" s="16">
        <v>-3.6083799747567813E-2</v>
      </c>
      <c r="BD1165" s="13">
        <v>1654244.8499999999</v>
      </c>
      <c r="BE1165" s="13">
        <v>7.2961969681599452</v>
      </c>
      <c r="BF1165" s="16">
        <v>1.8156643893355171E-2</v>
      </c>
      <c r="BG1165" s="44">
        <v>0.23628241678261544</v>
      </c>
      <c r="BH1165" s="43">
        <v>26.69</v>
      </c>
      <c r="BI1165" s="2">
        <v>16.937999999999999</v>
      </c>
      <c r="BJ1165" s="2" t="s">
        <v>78</v>
      </c>
    </row>
    <row r="1166" spans="1:62" x14ac:dyDescent="0.2">
      <c r="A1166" s="2">
        <v>2018</v>
      </c>
      <c r="B1166" s="4" t="s">
        <v>11</v>
      </c>
      <c r="C1166" s="4" t="s">
        <v>157</v>
      </c>
      <c r="D1166" s="4" t="s">
        <v>227</v>
      </c>
      <c r="E1166" s="52" t="s">
        <v>239</v>
      </c>
      <c r="F1166" s="4" t="s">
        <v>115</v>
      </c>
      <c r="I1166" s="7">
        <v>37737.863999999994</v>
      </c>
      <c r="J1166" s="8">
        <v>37737.863999999994</v>
      </c>
      <c r="K1166" s="16">
        <v>0.14963880288957676</v>
      </c>
      <c r="O1166" s="7">
        <v>226427.18399999995</v>
      </c>
      <c r="P1166" s="8">
        <v>226427.18399999995</v>
      </c>
      <c r="Q1166" s="16">
        <v>0.14963880288957676</v>
      </c>
      <c r="R1166" s="40"/>
      <c r="S1166" s="16"/>
      <c r="T1166" s="10">
        <v>29</v>
      </c>
      <c r="U1166" s="16">
        <v>0</v>
      </c>
      <c r="V1166" s="7"/>
      <c r="W1166" s="7"/>
      <c r="X1166" s="10">
        <v>6</v>
      </c>
      <c r="AA1166" s="7">
        <v>748608</v>
      </c>
      <c r="AD1166" s="7">
        <v>56</v>
      </c>
      <c r="AE1166" s="7">
        <v>2340</v>
      </c>
      <c r="AF1166" s="7">
        <v>112</v>
      </c>
      <c r="AG1166" s="8">
        <v>2228</v>
      </c>
      <c r="AH1166" s="16">
        <v>0.14963880288957698</v>
      </c>
      <c r="AI1166" s="7">
        <v>2150</v>
      </c>
      <c r="AJ1166" s="7">
        <v>78</v>
      </c>
      <c r="AK1166" s="12">
        <v>0.91880341880341876</v>
      </c>
      <c r="AL1166" s="12">
        <v>0.95</v>
      </c>
      <c r="AN1166" s="12">
        <v>0.96499102333931774</v>
      </c>
      <c r="AO1166" s="12">
        <v>0.95213675213675208</v>
      </c>
      <c r="AP1166" s="12">
        <v>6.3190792058895884E-2</v>
      </c>
      <c r="AQ1166" s="8">
        <v>189882</v>
      </c>
      <c r="AR1166" s="16">
        <v>0.26556782660277123</v>
      </c>
      <c r="AS1166" s="7">
        <v>7475.6692913385823</v>
      </c>
      <c r="AT1166" s="7">
        <v>85.225314183123885</v>
      </c>
      <c r="AU1166" s="7">
        <v>14.204219030520647</v>
      </c>
      <c r="AV1166" s="7">
        <v>182</v>
      </c>
      <c r="AW1166" s="16">
        <v>7.8045159508355208E-2</v>
      </c>
      <c r="AX1166" s="16">
        <v>0.10083951883131537</v>
      </c>
      <c r="AY1166" s="7">
        <v>2658348</v>
      </c>
      <c r="AZ1166" s="10">
        <v>14</v>
      </c>
      <c r="BA1166" s="16">
        <v>0</v>
      </c>
      <c r="BB1166" s="7">
        <v>176694.85546938793</v>
      </c>
      <c r="BC1166" s="16">
        <v>-1.4172919631852698E-2</v>
      </c>
      <c r="BD1166" s="13">
        <v>1547163.81</v>
      </c>
      <c r="BE1166" s="13">
        <v>8.1480277751445644</v>
      </c>
      <c r="BF1166" s="16">
        <v>1.9617011288048113E-2</v>
      </c>
      <c r="BG1166" s="44">
        <v>0.20684998540642696</v>
      </c>
      <c r="BH1166" s="43">
        <v>25.400000000000002</v>
      </c>
      <c r="BI1166" s="2">
        <v>16.937999999999999</v>
      </c>
      <c r="BJ1166" s="2" t="s">
        <v>79</v>
      </c>
    </row>
    <row r="1167" spans="1:62" x14ac:dyDescent="0.2">
      <c r="A1167" s="2">
        <v>2018</v>
      </c>
      <c r="B1167" s="4" t="s">
        <v>5</v>
      </c>
      <c r="C1167" s="4" t="s">
        <v>157</v>
      </c>
      <c r="D1167" s="4" t="s">
        <v>227</v>
      </c>
      <c r="E1167" s="52" t="s">
        <v>239</v>
      </c>
      <c r="F1167" s="4" t="s">
        <v>115</v>
      </c>
      <c r="I1167" s="7">
        <v>39922.865999999995</v>
      </c>
      <c r="J1167" s="8">
        <v>39922.865999999995</v>
      </c>
      <c r="K1167" s="16">
        <v>0.17673489765351968</v>
      </c>
      <c r="O1167" s="7">
        <v>239537.19599999997</v>
      </c>
      <c r="P1167" s="8">
        <v>239537.19599999997</v>
      </c>
      <c r="Q1167" s="16">
        <v>0.17673489765351968</v>
      </c>
      <c r="R1167" s="40"/>
      <c r="S1167" s="16"/>
      <c r="T1167" s="10">
        <v>29</v>
      </c>
      <c r="U1167" s="16">
        <v>0</v>
      </c>
      <c r="V1167" s="7"/>
      <c r="W1167" s="7"/>
      <c r="X1167" s="10">
        <v>6</v>
      </c>
      <c r="AA1167" s="7">
        <v>791952</v>
      </c>
      <c r="AD1167" s="7">
        <v>56</v>
      </c>
      <c r="AE1167" s="7">
        <v>2418</v>
      </c>
      <c r="AF1167" s="7">
        <v>61</v>
      </c>
      <c r="AG1167" s="8">
        <v>2357</v>
      </c>
      <c r="AH1167" s="16">
        <v>0.17673489765351968</v>
      </c>
      <c r="AI1167" s="7">
        <v>2255</v>
      </c>
      <c r="AJ1167" s="7">
        <v>102</v>
      </c>
      <c r="AK1167" s="12">
        <v>0.93258891645988418</v>
      </c>
      <c r="AL1167" s="12">
        <v>0.95</v>
      </c>
      <c r="AN1167" s="12">
        <v>0.95672464997878659</v>
      </c>
      <c r="AO1167" s="12">
        <v>0.97477253928866836</v>
      </c>
      <c r="AP1167" s="12">
        <v>4.9463019664572672E-2</v>
      </c>
      <c r="AQ1167" s="8">
        <v>232950</v>
      </c>
      <c r="AR1167" s="16">
        <v>0.3209301798098132</v>
      </c>
      <c r="AS1167" s="7">
        <v>8727.9880104908207</v>
      </c>
      <c r="AT1167" s="7">
        <v>98.833262621977084</v>
      </c>
      <c r="AU1167" s="7">
        <v>16.472210436996182</v>
      </c>
      <c r="AV1167" s="7">
        <v>182</v>
      </c>
      <c r="AW1167" s="16">
        <v>9.0506650752726278E-2</v>
      </c>
      <c r="AX1167" s="16">
        <v>0.12253845997414348</v>
      </c>
      <c r="AY1167" s="7">
        <v>3261300</v>
      </c>
      <c r="AZ1167" s="10">
        <v>14</v>
      </c>
      <c r="BA1167" s="16">
        <v>0</v>
      </c>
      <c r="BB1167" s="7">
        <v>213945.46311357772</v>
      </c>
      <c r="BC1167" s="16">
        <v>-2.097594848991053E-2</v>
      </c>
      <c r="BD1167" s="13">
        <v>2021213.76</v>
      </c>
      <c r="BE1167" s="13">
        <v>8.6765990985189951</v>
      </c>
      <c r="BF1167" s="16">
        <v>2.0231624780769702E-2</v>
      </c>
      <c r="BG1167" s="44">
        <v>0.22788396494853161</v>
      </c>
      <c r="BH1167" s="43">
        <v>26.69</v>
      </c>
      <c r="BI1167" s="2">
        <v>16.937999999999999</v>
      </c>
      <c r="BJ1167" s="2" t="s">
        <v>80</v>
      </c>
    </row>
    <row r="1168" spans="1:62" x14ac:dyDescent="0.2">
      <c r="A1168" s="2">
        <v>2018</v>
      </c>
      <c r="B1168" s="4" t="s">
        <v>6</v>
      </c>
      <c r="C1168" s="4" t="s">
        <v>157</v>
      </c>
      <c r="D1168" s="4" t="s">
        <v>227</v>
      </c>
      <c r="E1168" s="52" t="s">
        <v>239</v>
      </c>
      <c r="F1168" s="4" t="s">
        <v>115</v>
      </c>
      <c r="I1168" s="7">
        <v>36145.691999999995</v>
      </c>
      <c r="J1168" s="8">
        <v>36145.691999999995</v>
      </c>
      <c r="K1168" s="16">
        <v>9.1560102301790014E-2</v>
      </c>
      <c r="O1168" s="7">
        <v>216874.15199999997</v>
      </c>
      <c r="P1168" s="8">
        <v>216874.15199999997</v>
      </c>
      <c r="Q1168" s="16">
        <v>9.1560102301790236E-2</v>
      </c>
      <c r="R1168" s="40"/>
      <c r="S1168" s="16"/>
      <c r="T1168" s="10">
        <v>29</v>
      </c>
      <c r="U1168" s="16">
        <v>0</v>
      </c>
      <c r="V1168" s="7"/>
      <c r="W1168" s="7"/>
      <c r="X1168" s="10">
        <v>6</v>
      </c>
      <c r="AA1168" s="7">
        <v>717024</v>
      </c>
      <c r="AD1168" s="7">
        <v>56</v>
      </c>
      <c r="AE1168" s="7">
        <v>2340</v>
      </c>
      <c r="AF1168" s="7">
        <v>206</v>
      </c>
      <c r="AG1168" s="8">
        <v>2134</v>
      </c>
      <c r="AH1168" s="16">
        <v>9.1560102301790236E-2</v>
      </c>
      <c r="AI1168" s="7">
        <v>1980</v>
      </c>
      <c r="AJ1168" s="7">
        <v>154</v>
      </c>
      <c r="AK1168" s="12">
        <v>0.84615384615384615</v>
      </c>
      <c r="AL1168" s="12">
        <v>0.95</v>
      </c>
      <c r="AN1168" s="12">
        <v>0.92783505154639179</v>
      </c>
      <c r="AO1168" s="12">
        <v>0.91196581196581195</v>
      </c>
      <c r="AP1168" s="12">
        <v>7.2055275279666597E-2</v>
      </c>
      <c r="AQ1168" s="8">
        <v>204539</v>
      </c>
      <c r="AR1168" s="16">
        <v>9.878592532903574E-2</v>
      </c>
      <c r="AS1168" s="7">
        <v>7961.8139353834176</v>
      </c>
      <c r="AT1168" s="7">
        <v>95.847703842549208</v>
      </c>
      <c r="AU1168" s="7">
        <v>15.974617307091535</v>
      </c>
      <c r="AV1168" s="7">
        <v>182</v>
      </c>
      <c r="AW1168" s="16">
        <v>8.7772622566437003E-2</v>
      </c>
      <c r="AX1168" s="16">
        <v>6.6197207208362752E-3</v>
      </c>
      <c r="AY1168" s="7">
        <v>2863546</v>
      </c>
      <c r="AZ1168" s="10">
        <v>14</v>
      </c>
      <c r="BA1168" s="16">
        <v>0</v>
      </c>
      <c r="BB1168" s="7">
        <v>190961.921313506</v>
      </c>
      <c r="BC1168" s="16">
        <v>2.2207687627906571E-2</v>
      </c>
      <c r="BD1168" s="13">
        <v>1838060.1800000002</v>
      </c>
      <c r="BE1168" s="13">
        <v>8.9863555605532444</v>
      </c>
      <c r="BF1168" s="16">
        <v>2.0314062460738729E-2</v>
      </c>
      <c r="BG1168" s="44">
        <v>0.23973035810635987</v>
      </c>
      <c r="BH1168" s="43">
        <v>25.69</v>
      </c>
      <c r="BI1168" s="2">
        <v>16.937999999999999</v>
      </c>
    </row>
    <row r="1169" spans="1:62" x14ac:dyDescent="0.2">
      <c r="A1169" s="2">
        <v>2018</v>
      </c>
      <c r="B1169" s="4" t="s">
        <v>7</v>
      </c>
      <c r="C1169" s="4" t="s">
        <v>157</v>
      </c>
      <c r="D1169" s="4" t="s">
        <v>227</v>
      </c>
      <c r="E1169" s="52" t="s">
        <v>239</v>
      </c>
      <c r="F1169" s="4" t="s">
        <v>115</v>
      </c>
      <c r="I1169" s="7">
        <v>36213.443999999996</v>
      </c>
      <c r="J1169" s="8">
        <v>36213.443999999996</v>
      </c>
      <c r="K1169" s="16">
        <v>7.7620967741935498E-2</v>
      </c>
      <c r="O1169" s="7">
        <v>217280.66399999999</v>
      </c>
      <c r="P1169" s="8">
        <v>217280.66399999999</v>
      </c>
      <c r="Q1169" s="16">
        <v>7.7620967741935498E-2</v>
      </c>
      <c r="R1169" s="40"/>
      <c r="S1169" s="16"/>
      <c r="T1169" s="10">
        <v>29</v>
      </c>
      <c r="U1169" s="16">
        <v>0</v>
      </c>
      <c r="V1169" s="7"/>
      <c r="W1169" s="7"/>
      <c r="X1169" s="10">
        <v>6</v>
      </c>
      <c r="AA1169" s="7">
        <v>718368</v>
      </c>
      <c r="AD1169" s="7">
        <v>56</v>
      </c>
      <c r="AE1169" s="7">
        <v>2418</v>
      </c>
      <c r="AF1169" s="7">
        <v>280</v>
      </c>
      <c r="AG1169" s="8">
        <v>2138</v>
      </c>
      <c r="AH1169" s="16">
        <v>7.7620967741935498E-2</v>
      </c>
      <c r="AI1169" s="7">
        <v>1946</v>
      </c>
      <c r="AJ1169" s="7">
        <v>192</v>
      </c>
      <c r="AK1169" s="12">
        <v>0.80479735318445</v>
      </c>
      <c r="AL1169" s="12">
        <v>0.95</v>
      </c>
      <c r="AN1169" s="12">
        <v>0.91019644527595889</v>
      </c>
      <c r="AO1169" s="12">
        <v>0.88420181968569067</v>
      </c>
      <c r="AP1169" s="12">
        <v>0.10178752131025171</v>
      </c>
      <c r="AQ1169" s="8">
        <v>126403</v>
      </c>
      <c r="AR1169" s="16">
        <v>-0.13010295372587888</v>
      </c>
      <c r="AS1169" s="7">
        <v>5229.7476210177902</v>
      </c>
      <c r="AT1169" s="7">
        <v>59.122076707202993</v>
      </c>
      <c r="AU1169" s="7">
        <v>9.8536794512004988</v>
      </c>
      <c r="AV1169" s="7">
        <v>182</v>
      </c>
      <c r="AW1169" s="16">
        <v>5.4141095885717028E-2</v>
      </c>
      <c r="AX1169" s="16">
        <v>-0.19276158100661522</v>
      </c>
      <c r="AY1169" s="7">
        <v>1769642</v>
      </c>
      <c r="AZ1169" s="10">
        <v>14</v>
      </c>
      <c r="BA1169" s="16">
        <v>0</v>
      </c>
      <c r="BB1169" s="7">
        <v>125658.81129053149</v>
      </c>
      <c r="BC1169" s="16">
        <v>0.12208373618271989</v>
      </c>
      <c r="BD1169" s="13">
        <v>1165421.1399999999</v>
      </c>
      <c r="BE1169" s="13">
        <v>9.2198851293086399</v>
      </c>
      <c r="BF1169" s="16">
        <v>2.0377378345696359E-2</v>
      </c>
      <c r="BG1169" s="44">
        <v>0.23739069010595965</v>
      </c>
      <c r="BH1169" s="43">
        <v>24.17</v>
      </c>
      <c r="BI1169" s="2">
        <v>16.937999999999999</v>
      </c>
    </row>
    <row r="1170" spans="1:62" x14ac:dyDescent="0.2">
      <c r="A1170" s="2">
        <v>2019</v>
      </c>
      <c r="B1170" s="4" t="s">
        <v>8</v>
      </c>
      <c r="C1170" s="4" t="s">
        <v>157</v>
      </c>
      <c r="D1170" s="4" t="s">
        <v>227</v>
      </c>
      <c r="E1170" s="52" t="s">
        <v>239</v>
      </c>
      <c r="F1170" s="4" t="s">
        <v>115</v>
      </c>
      <c r="I1170" s="7">
        <v>37653.173999999999</v>
      </c>
      <c r="J1170" s="8">
        <v>37653.173999999999</v>
      </c>
      <c r="K1170" s="16">
        <v>0.10487077534791256</v>
      </c>
      <c r="O1170" s="7">
        <v>225919.04399999999</v>
      </c>
      <c r="P1170" s="8">
        <v>225919.04399999999</v>
      </c>
      <c r="Q1170" s="16">
        <v>0.10487077534791234</v>
      </c>
      <c r="R1170" s="40"/>
      <c r="S1170" s="16"/>
      <c r="T1170" s="10">
        <v>26.05</v>
      </c>
      <c r="U1170" s="16">
        <v>-0.10172413793103441</v>
      </c>
      <c r="V1170" s="7"/>
      <c r="W1170" s="7"/>
      <c r="X1170" s="10">
        <v>6</v>
      </c>
      <c r="AA1170" s="7">
        <v>746928</v>
      </c>
      <c r="AD1170" s="7">
        <v>56</v>
      </c>
      <c r="AE1170" s="7">
        <v>2418</v>
      </c>
      <c r="AF1170" s="7">
        <v>195</v>
      </c>
      <c r="AG1170" s="8">
        <v>2223</v>
      </c>
      <c r="AH1170" s="16">
        <v>0.10487077534791256</v>
      </c>
      <c r="AI1170" s="7">
        <v>2038</v>
      </c>
      <c r="AJ1170" s="7">
        <v>185</v>
      </c>
      <c r="AK1170" s="12">
        <v>0.84284532671629442</v>
      </c>
      <c r="AL1170" s="12">
        <v>0.95</v>
      </c>
      <c r="AN1170" s="12">
        <v>0.91677912730544309</v>
      </c>
      <c r="AO1170" s="12">
        <v>0.91935483870967738</v>
      </c>
      <c r="AP1170" s="12">
        <v>2.9330136238030935E-2</v>
      </c>
      <c r="AQ1170" s="8">
        <v>118534</v>
      </c>
      <c r="AR1170" s="16">
        <v>-0.34373460156461944</v>
      </c>
      <c r="AS1170" s="7">
        <v>4441.139003372049</v>
      </c>
      <c r="AT1170" s="7">
        <v>53.321637426900587</v>
      </c>
      <c r="AU1170" s="7">
        <v>8.8869395711500978</v>
      </c>
      <c r="AV1170" s="7">
        <v>182</v>
      </c>
      <c r="AW1170" s="16">
        <v>4.8829338303022517E-2</v>
      </c>
      <c r="AX1170" s="16">
        <v>-0.40602519943680349</v>
      </c>
      <c r="AY1170" s="7">
        <v>1659476</v>
      </c>
      <c r="AZ1170" s="10">
        <v>14</v>
      </c>
      <c r="BA1170" s="16">
        <v>0</v>
      </c>
      <c r="BB1170" s="7">
        <v>138558.48119375532</v>
      </c>
      <c r="BC1170" s="16">
        <v>0.21674735461868391</v>
      </c>
      <c r="BD1170" s="13">
        <v>1201534.4400000002</v>
      </c>
      <c r="BE1170" s="13">
        <v>10.136622741154438</v>
      </c>
      <c r="BF1170" s="16">
        <v>2.1915003559084784E-2</v>
      </c>
      <c r="BG1170" s="44">
        <v>0.26377253725591043</v>
      </c>
      <c r="BH1170" s="43">
        <v>26.69</v>
      </c>
      <c r="BI1170" s="2">
        <v>16.937999999999999</v>
      </c>
      <c r="BJ1170" s="2" t="s">
        <v>81</v>
      </c>
    </row>
    <row r="1171" spans="1:62" x14ac:dyDescent="0.2">
      <c r="A1171" s="2">
        <v>2019</v>
      </c>
      <c r="B1171" s="4" t="s">
        <v>9</v>
      </c>
      <c r="C1171" s="4" t="s">
        <v>157</v>
      </c>
      <c r="D1171" s="4" t="s">
        <v>227</v>
      </c>
      <c r="E1171" s="52" t="s">
        <v>239</v>
      </c>
      <c r="F1171" s="4" t="s">
        <v>115</v>
      </c>
      <c r="I1171" s="7">
        <v>38940.462</v>
      </c>
      <c r="J1171" s="8">
        <v>38940.462</v>
      </c>
      <c r="K1171" s="16">
        <v>0.25834701696770668</v>
      </c>
      <c r="O1171" s="7">
        <v>233642.772</v>
      </c>
      <c r="P1171" s="8">
        <v>233642.772</v>
      </c>
      <c r="Q1171" s="16">
        <v>0.25834701696770668</v>
      </c>
      <c r="R1171" s="40"/>
      <c r="S1171" s="16"/>
      <c r="T1171" s="10">
        <v>26.05</v>
      </c>
      <c r="U1171" s="16">
        <v>-0.10172413793103441</v>
      </c>
      <c r="V1171" s="7"/>
      <c r="W1171" s="7"/>
      <c r="X1171" s="10">
        <v>6</v>
      </c>
      <c r="AA1171" s="7">
        <v>772464</v>
      </c>
      <c r="AD1171" s="7">
        <v>56</v>
      </c>
      <c r="AE1171" s="7">
        <v>2360</v>
      </c>
      <c r="AF1171" s="7">
        <v>61</v>
      </c>
      <c r="AG1171" s="8">
        <v>2299</v>
      </c>
      <c r="AH1171" s="16">
        <v>0.25834701696770668</v>
      </c>
      <c r="AI1171" s="7">
        <v>1936</v>
      </c>
      <c r="AJ1171" s="7">
        <v>363</v>
      </c>
      <c r="AK1171" s="12">
        <v>0.8203389830508474</v>
      </c>
      <c r="AL1171" s="12">
        <v>0.95</v>
      </c>
      <c r="AN1171" s="12">
        <v>0.84210526315789469</v>
      </c>
      <c r="AO1171" s="12">
        <v>0.9741525423728814</v>
      </c>
      <c r="AP1171" s="12">
        <v>2.7053615346777971E-2</v>
      </c>
      <c r="AQ1171" s="8">
        <v>216144</v>
      </c>
      <c r="AR1171" s="16">
        <v>0.29681472104060047</v>
      </c>
      <c r="AS1171" s="7">
        <v>8887.5</v>
      </c>
      <c r="AT1171" s="7">
        <v>94.016528925619838</v>
      </c>
      <c r="AU1171" s="7">
        <v>15.669421487603307</v>
      </c>
      <c r="AV1171" s="7">
        <v>182</v>
      </c>
      <c r="AW1171" s="16">
        <v>8.6095722459358828E-2</v>
      </c>
      <c r="AX1171" s="16">
        <v>3.0570028421564865E-2</v>
      </c>
      <c r="AY1171" s="7">
        <v>3026016</v>
      </c>
      <c r="AZ1171" s="10">
        <v>14</v>
      </c>
      <c r="BA1171" s="16">
        <v>0</v>
      </c>
      <c r="BB1171" s="7">
        <v>250542.71137625907</v>
      </c>
      <c r="BC1171" s="16">
        <v>2.8917336924333265E-2</v>
      </c>
      <c r="BD1171" s="13">
        <v>2270808.3000000003</v>
      </c>
      <c r="BE1171" s="13">
        <v>10.505997390628471</v>
      </c>
      <c r="BF1171" s="16">
        <v>2.2228878430054645E-2</v>
      </c>
      <c r="BG1171" s="44">
        <v>0.26646133102942388</v>
      </c>
      <c r="BH1171" s="43">
        <v>24.32</v>
      </c>
      <c r="BI1171" s="2">
        <v>16.937999999999999</v>
      </c>
      <c r="BJ1171" s="2" t="s">
        <v>82</v>
      </c>
    </row>
    <row r="1172" spans="1:62" x14ac:dyDescent="0.2">
      <c r="A1172" s="2">
        <v>2019</v>
      </c>
      <c r="B1172" s="4" t="s">
        <v>10</v>
      </c>
      <c r="C1172" s="4" t="s">
        <v>157</v>
      </c>
      <c r="D1172" s="4" t="s">
        <v>227</v>
      </c>
      <c r="E1172" s="52" t="s">
        <v>239</v>
      </c>
      <c r="F1172" s="4" t="s">
        <v>115</v>
      </c>
      <c r="I1172" s="7">
        <v>42954.767999999996</v>
      </c>
      <c r="J1172" s="8">
        <v>42954.767999999996</v>
      </c>
      <c r="K1172" s="16">
        <v>1.6432865731462964E-2</v>
      </c>
      <c r="O1172" s="7">
        <v>257728.60799999998</v>
      </c>
      <c r="P1172" s="8">
        <v>257728.60799999998</v>
      </c>
      <c r="Q1172" s="16">
        <v>1.6432865731462964E-2</v>
      </c>
      <c r="R1172" s="40"/>
      <c r="S1172" s="16"/>
      <c r="T1172" s="10">
        <v>26.05</v>
      </c>
      <c r="U1172" s="16">
        <v>-0.10172413793103441</v>
      </c>
      <c r="V1172" s="7"/>
      <c r="W1172" s="7"/>
      <c r="X1172" s="10">
        <v>6</v>
      </c>
      <c r="AA1172" s="7">
        <v>852096</v>
      </c>
      <c r="AD1172" s="7">
        <v>56</v>
      </c>
      <c r="AE1172" s="7">
        <v>2618</v>
      </c>
      <c r="AF1172" s="7">
        <v>82</v>
      </c>
      <c r="AG1172" s="8">
        <v>2536</v>
      </c>
      <c r="AH1172" s="16">
        <v>1.6432865731462964E-2</v>
      </c>
      <c r="AI1172" s="7">
        <v>2083</v>
      </c>
      <c r="AJ1172" s="7">
        <v>453</v>
      </c>
      <c r="AK1172" s="12">
        <v>0.79564553093964863</v>
      </c>
      <c r="AL1172" s="12">
        <v>0.95</v>
      </c>
      <c r="AN1172" s="12">
        <v>0.82137223974763407</v>
      </c>
      <c r="AO1172" s="12">
        <v>0.9686783804430863</v>
      </c>
      <c r="AP1172" s="12">
        <v>0.58493715249060085</v>
      </c>
      <c r="AQ1172" s="8">
        <v>229111</v>
      </c>
      <c r="AR1172" s="16">
        <v>8.1834923033336393E-2</v>
      </c>
      <c r="AS1172" s="7">
        <v>9249.535728704077</v>
      </c>
      <c r="AT1172" s="7">
        <v>90.343454258675081</v>
      </c>
      <c r="AU1172" s="7">
        <v>15.057242376445847</v>
      </c>
      <c r="AV1172" s="7">
        <v>182</v>
      </c>
      <c r="AW1172" s="16">
        <v>8.2732100969482678E-2</v>
      </c>
      <c r="AX1172" s="16">
        <v>6.4344689656220311E-2</v>
      </c>
      <c r="AY1172" s="7">
        <v>3207554</v>
      </c>
      <c r="AZ1172" s="10">
        <v>14</v>
      </c>
      <c r="BA1172" s="16">
        <v>0</v>
      </c>
      <c r="BB1172" s="7">
        <v>228090.65828748638</v>
      </c>
      <c r="BC1172" s="16">
        <v>1.9435529774139083E-2</v>
      </c>
      <c r="BD1172" s="13">
        <v>2736781.67</v>
      </c>
      <c r="BE1172" s="13">
        <v>11.945221617469262</v>
      </c>
      <c r="BF1172" s="16">
        <v>2.4470911333129002E-2</v>
      </c>
      <c r="BG1172" s="44">
        <v>0.28078377586200759</v>
      </c>
      <c r="BH1172" s="43">
        <v>24.77</v>
      </c>
      <c r="BI1172" s="2">
        <v>16.937999999999999</v>
      </c>
      <c r="BJ1172" s="2" t="s">
        <v>83</v>
      </c>
    </row>
    <row r="1173" spans="1:62" x14ac:dyDescent="0.2">
      <c r="A1173" s="2">
        <v>2019</v>
      </c>
      <c r="B1173" s="4" t="s">
        <v>0</v>
      </c>
      <c r="C1173" s="4" t="s">
        <v>157</v>
      </c>
      <c r="D1173" s="4" t="s">
        <v>227</v>
      </c>
      <c r="E1173" s="52" t="s">
        <v>239</v>
      </c>
      <c r="F1173" s="4" t="s">
        <v>115</v>
      </c>
      <c r="I1173" s="7">
        <v>33350.921999999999</v>
      </c>
      <c r="J1173" s="8">
        <v>33350.921999999999</v>
      </c>
      <c r="K1173" s="16">
        <v>-0.16638441998306519</v>
      </c>
      <c r="O1173" s="7">
        <v>200105.53200000001</v>
      </c>
      <c r="P1173" s="8">
        <v>200105.53200000001</v>
      </c>
      <c r="Q1173" s="16">
        <v>-0.16638441998306508</v>
      </c>
      <c r="R1173" s="40"/>
      <c r="S1173" s="16"/>
      <c r="T1173" s="10">
        <v>26.05</v>
      </c>
      <c r="U1173" s="16">
        <v>-0.10172413793103441</v>
      </c>
      <c r="V1173" s="7"/>
      <c r="W1173" s="7"/>
      <c r="X1173" s="10">
        <v>6</v>
      </c>
      <c r="AA1173" s="7">
        <v>661584</v>
      </c>
      <c r="AD1173" s="7">
        <v>56</v>
      </c>
      <c r="AE1173" s="7">
        <v>2536</v>
      </c>
      <c r="AF1173" s="7">
        <v>567</v>
      </c>
      <c r="AG1173" s="8">
        <v>1969</v>
      </c>
      <c r="AH1173" s="16">
        <v>-0.16638441998306519</v>
      </c>
      <c r="AI1173" s="7">
        <v>1619</v>
      </c>
      <c r="AJ1173" s="7">
        <v>350</v>
      </c>
      <c r="AK1173" s="12">
        <v>0.63840694006309151</v>
      </c>
      <c r="AL1173" s="12">
        <v>0.95</v>
      </c>
      <c r="AN1173" s="12">
        <v>0.82224479431183339</v>
      </c>
      <c r="AO1173" s="12">
        <v>0.7764195583596214</v>
      </c>
      <c r="AP1173" s="12">
        <v>0.5340775704301346</v>
      </c>
      <c r="AQ1173" s="8">
        <v>208134</v>
      </c>
      <c r="AR1173" s="16">
        <v>-3.5013862744916247E-2</v>
      </c>
      <c r="AS1173" s="7">
        <v>8519.6070405239461</v>
      </c>
      <c r="AT1173" s="7">
        <v>105.7054342305739</v>
      </c>
      <c r="AU1173" s="7">
        <v>17.617572371762318</v>
      </c>
      <c r="AV1173" s="7">
        <v>182</v>
      </c>
      <c r="AW1173" s="16">
        <v>9.6799848196496258E-2</v>
      </c>
      <c r="AX1173" s="16">
        <v>0.15759129314195452</v>
      </c>
      <c r="AY1173" s="7">
        <v>2913876</v>
      </c>
      <c r="AZ1173" s="10">
        <v>14</v>
      </c>
      <c r="BA1173" s="16">
        <v>0</v>
      </c>
      <c r="BB1173" s="7">
        <v>213287.68058067374</v>
      </c>
      <c r="BC1173" s="16">
        <v>-6.8837187317680293E-2</v>
      </c>
      <c r="BD1173" s="13">
        <v>2588795.8299999996</v>
      </c>
      <c r="BE1173" s="13">
        <v>12.43812077796035</v>
      </c>
      <c r="BF1173" s="16">
        <v>2.4695914723755218E-2</v>
      </c>
      <c r="BG1173" s="44">
        <v>0.28043238249423497</v>
      </c>
      <c r="BH1173" s="43">
        <v>24.43</v>
      </c>
      <c r="BI1173" s="2">
        <v>16.937999999999999</v>
      </c>
    </row>
    <row r="1174" spans="1:62" x14ac:dyDescent="0.2">
      <c r="A1174" s="2">
        <v>2019</v>
      </c>
      <c r="B1174" s="4" t="s">
        <v>1</v>
      </c>
      <c r="C1174" s="4" t="s">
        <v>157</v>
      </c>
      <c r="D1174" s="4" t="s">
        <v>227</v>
      </c>
      <c r="E1174" s="52" t="s">
        <v>239</v>
      </c>
      <c r="F1174" s="4" t="s">
        <v>115</v>
      </c>
      <c r="I1174" s="7">
        <v>38923.523999999998</v>
      </c>
      <c r="J1174" s="8">
        <v>38923.523999999998</v>
      </c>
      <c r="K1174" s="16">
        <v>-8.0432172869147722E-2</v>
      </c>
      <c r="O1174" s="7">
        <v>233541.14399999997</v>
      </c>
      <c r="P1174" s="8">
        <v>233541.14399999997</v>
      </c>
      <c r="Q1174" s="16">
        <v>-8.0432172869147722E-2</v>
      </c>
      <c r="R1174" s="40"/>
      <c r="S1174" s="16"/>
      <c r="T1174" s="10">
        <v>27.45</v>
      </c>
      <c r="U1174" s="16">
        <v>-5.3448275862069017E-2</v>
      </c>
      <c r="V1174" s="7"/>
      <c r="W1174" s="7"/>
      <c r="X1174" s="10">
        <v>6</v>
      </c>
      <c r="AA1174" s="7">
        <v>772128</v>
      </c>
      <c r="AD1174" s="7">
        <v>56</v>
      </c>
      <c r="AE1174" s="7">
        <v>2520</v>
      </c>
      <c r="AF1174" s="7">
        <v>222</v>
      </c>
      <c r="AG1174" s="8">
        <v>2298</v>
      </c>
      <c r="AH1174" s="16">
        <v>-8.0432172869147611E-2</v>
      </c>
      <c r="AI1174" s="7">
        <v>1810</v>
      </c>
      <c r="AJ1174" s="7">
        <v>488</v>
      </c>
      <c r="AK1174" s="12">
        <v>0.71825396825396826</v>
      </c>
      <c r="AL1174" s="12">
        <v>0.95</v>
      </c>
      <c r="AN1174" s="12">
        <v>0.78764142732811138</v>
      </c>
      <c r="AO1174" s="12">
        <v>0.91190476190476188</v>
      </c>
      <c r="AP1174" s="12">
        <v>0.32013140636683457</v>
      </c>
      <c r="AQ1174" s="8">
        <v>207757</v>
      </c>
      <c r="AR1174" s="16">
        <v>-6.7048965368587399E-2</v>
      </c>
      <c r="AS1174" s="7">
        <v>7884.5161290322585</v>
      </c>
      <c r="AT1174" s="7">
        <v>90.407745865970412</v>
      </c>
      <c r="AU1174" s="7">
        <v>15.067957644328402</v>
      </c>
      <c r="AV1174" s="7">
        <v>182</v>
      </c>
      <c r="AW1174" s="16">
        <v>8.279097606773847E-2</v>
      </c>
      <c r="AX1174" s="16">
        <v>1.4553801368102803E-2</v>
      </c>
      <c r="AY1174" s="7">
        <v>2908598</v>
      </c>
      <c r="AZ1174" s="10">
        <v>14</v>
      </c>
      <c r="BA1174" s="16">
        <v>0</v>
      </c>
      <c r="BB1174" s="7">
        <v>208896.04610201711</v>
      </c>
      <c r="BC1174" s="16">
        <v>3.3049777925956321E-3</v>
      </c>
      <c r="BD1174" s="13">
        <v>2615356.84</v>
      </c>
      <c r="BE1174" s="13">
        <v>12.588537762867196</v>
      </c>
      <c r="BF1174" s="16">
        <v>2.4247790655121018E-2</v>
      </c>
      <c r="BG1174" s="44">
        <v>0.27313055810303039</v>
      </c>
      <c r="BH1174" s="43">
        <v>26.349999999999998</v>
      </c>
      <c r="BI1174" s="2">
        <v>16.937999999999999</v>
      </c>
    </row>
    <row r="1175" spans="1:62" x14ac:dyDescent="0.2">
      <c r="A1175" s="2">
        <v>2019</v>
      </c>
      <c r="B1175" s="4" t="s">
        <v>2</v>
      </c>
      <c r="C1175" s="4" t="s">
        <v>157</v>
      </c>
      <c r="D1175" s="4" t="s">
        <v>227</v>
      </c>
      <c r="E1175" s="52" t="s">
        <v>239</v>
      </c>
      <c r="F1175" s="4" t="s">
        <v>115</v>
      </c>
      <c r="I1175" s="7">
        <v>31132.043999999998</v>
      </c>
      <c r="J1175" s="8">
        <v>31132.043999999998</v>
      </c>
      <c r="K1175" s="16">
        <v>-0.13465160075329563</v>
      </c>
      <c r="O1175" s="7">
        <v>186792.264</v>
      </c>
      <c r="P1175" s="8">
        <v>186792.264</v>
      </c>
      <c r="Q1175" s="16">
        <v>-0.13465160075329563</v>
      </c>
      <c r="R1175" s="40"/>
      <c r="S1175" s="16"/>
      <c r="T1175" s="10">
        <v>27.45</v>
      </c>
      <c r="U1175" s="16">
        <v>-5.3448275862069017E-2</v>
      </c>
      <c r="V1175" s="7"/>
      <c r="W1175" s="7"/>
      <c r="X1175" s="10">
        <v>6</v>
      </c>
      <c r="AA1175" s="7">
        <v>617568</v>
      </c>
      <c r="AD1175" s="7">
        <v>56</v>
      </c>
      <c r="AE1175" s="7">
        <v>1896</v>
      </c>
      <c r="AF1175" s="7">
        <v>58</v>
      </c>
      <c r="AG1175" s="8">
        <v>1838</v>
      </c>
      <c r="AH1175" s="16">
        <v>-0.13465160075329563</v>
      </c>
      <c r="AI1175" s="7">
        <v>1095</v>
      </c>
      <c r="AJ1175" s="7">
        <v>743</v>
      </c>
      <c r="AK1175" s="12">
        <v>0.57753164556962022</v>
      </c>
      <c r="AL1175" s="12">
        <v>0.95</v>
      </c>
      <c r="AN1175" s="12">
        <v>0.59575625680087052</v>
      </c>
      <c r="AO1175" s="12">
        <v>0.96940928270042193</v>
      </c>
      <c r="AP1175" s="12">
        <v>0.20055625184539738</v>
      </c>
      <c r="AQ1175" s="8">
        <v>163873</v>
      </c>
      <c r="AR1175" s="16">
        <v>-7.8832133200672283E-2</v>
      </c>
      <c r="AS1175" s="7">
        <v>6615.7852240613647</v>
      </c>
      <c r="AT1175" s="7">
        <v>89.158324265505982</v>
      </c>
      <c r="AU1175" s="7">
        <v>14.859720710917664</v>
      </c>
      <c r="AV1175" s="7">
        <v>182</v>
      </c>
      <c r="AW1175" s="16">
        <v>8.1646817092954196E-2</v>
      </c>
      <c r="AX1175" s="16">
        <v>6.4505195365490708E-2</v>
      </c>
      <c r="AY1175" s="7">
        <v>2294222</v>
      </c>
      <c r="AZ1175" s="10">
        <v>14</v>
      </c>
      <c r="BA1175" s="16">
        <v>0</v>
      </c>
      <c r="BB1175" s="7">
        <v>165150.84770286683</v>
      </c>
      <c r="BC1175" s="16">
        <v>-4.4472120235071647E-2</v>
      </c>
      <c r="BD1175" s="13">
        <v>2079790.96</v>
      </c>
      <c r="BE1175" s="13">
        <v>12.691480353688528</v>
      </c>
      <c r="BF1175" s="16">
        <v>2.3543860526032839E-2</v>
      </c>
      <c r="BG1175" s="44">
        <v>0.28232114315034418</v>
      </c>
      <c r="BH1175" s="43">
        <v>24.77</v>
      </c>
      <c r="BI1175" s="2">
        <v>16.937999999999999</v>
      </c>
    </row>
    <row r="1176" spans="1:62" x14ac:dyDescent="0.2">
      <c r="A1176" s="2">
        <v>2019</v>
      </c>
      <c r="B1176" s="4" t="s">
        <v>3</v>
      </c>
      <c r="C1176" s="4" t="s">
        <v>157</v>
      </c>
      <c r="D1176" s="4" t="s">
        <v>227</v>
      </c>
      <c r="E1176" s="52" t="s">
        <v>239</v>
      </c>
      <c r="F1176" s="4" t="s">
        <v>115</v>
      </c>
      <c r="I1176" s="7">
        <v>32622.587999999996</v>
      </c>
      <c r="J1176" s="8">
        <v>32622.587999999996</v>
      </c>
      <c r="K1176" s="16">
        <v>-0.18527918781725905</v>
      </c>
      <c r="O1176" s="7">
        <v>195735.52799999999</v>
      </c>
      <c r="P1176" s="8">
        <v>195735.52799999999</v>
      </c>
      <c r="Q1176" s="16">
        <v>-0.18527918781725894</v>
      </c>
      <c r="R1176" s="40"/>
      <c r="S1176" s="16"/>
      <c r="T1176" s="10">
        <v>27.45</v>
      </c>
      <c r="U1176" s="16">
        <v>-5.3448275862069017E-2</v>
      </c>
      <c r="V1176" s="7"/>
      <c r="W1176" s="7"/>
      <c r="X1176" s="10">
        <v>6</v>
      </c>
      <c r="AA1176" s="7">
        <v>647136</v>
      </c>
      <c r="AD1176" s="7">
        <v>56</v>
      </c>
      <c r="AE1176" s="7">
        <v>1964</v>
      </c>
      <c r="AF1176" s="7">
        <v>38</v>
      </c>
      <c r="AG1176" s="8">
        <v>1926</v>
      </c>
      <c r="AH1176" s="16">
        <v>-0.18527918781725883</v>
      </c>
      <c r="AI1176" s="7">
        <v>1334</v>
      </c>
      <c r="AJ1176" s="7">
        <v>592</v>
      </c>
      <c r="AK1176" s="12">
        <v>0.6792260692464358</v>
      </c>
      <c r="AL1176" s="12">
        <v>0.95</v>
      </c>
      <c r="AN1176" s="12">
        <v>0.69262720664589827</v>
      </c>
      <c r="AO1176" s="12">
        <v>0.9806517311608961</v>
      </c>
      <c r="AP1176" s="12">
        <v>-0.23200247818437914</v>
      </c>
      <c r="AQ1176" s="8">
        <v>173312</v>
      </c>
      <c r="AR1176" s="16">
        <v>-5.5463815269580219E-2</v>
      </c>
      <c r="AS1176" s="7">
        <v>6493.5181715998497</v>
      </c>
      <c r="AT1176" s="7">
        <v>89.985462097611631</v>
      </c>
      <c r="AU1176" s="7">
        <v>14.997577016268606</v>
      </c>
      <c r="AV1176" s="7">
        <v>182</v>
      </c>
      <c r="AW1176" s="16">
        <v>8.2404269320157181E-2</v>
      </c>
      <c r="AX1176" s="16">
        <v>0.1593372485476181</v>
      </c>
      <c r="AY1176" s="7">
        <v>2426368</v>
      </c>
      <c r="AZ1176" s="10">
        <v>14</v>
      </c>
      <c r="BA1176" s="16">
        <v>0</v>
      </c>
      <c r="BB1176" s="7">
        <v>169184.70360961489</v>
      </c>
      <c r="BC1176" s="16">
        <v>-0.14526953724190564</v>
      </c>
      <c r="BD1176" s="13">
        <v>2210495.2400000002</v>
      </c>
      <c r="BE1176" s="13">
        <v>12.754426929468243</v>
      </c>
      <c r="BF1176" s="16">
        <v>2.2818484625154376E-2</v>
      </c>
      <c r="BG1176" s="44">
        <v>0.29153039301183037</v>
      </c>
      <c r="BH1176" s="43">
        <v>26.69</v>
      </c>
      <c r="BI1176" s="2">
        <v>16.937999999999999</v>
      </c>
    </row>
    <row r="1177" spans="1:62" x14ac:dyDescent="0.2">
      <c r="A1177" s="2">
        <v>2019</v>
      </c>
      <c r="B1177" s="4" t="s">
        <v>4</v>
      </c>
      <c r="C1177" s="4" t="s">
        <v>157</v>
      </c>
      <c r="D1177" s="4" t="s">
        <v>227</v>
      </c>
      <c r="E1177" s="52" t="s">
        <v>239</v>
      </c>
      <c r="F1177" s="4" t="s">
        <v>115</v>
      </c>
      <c r="I1177" s="7">
        <v>31386.113999999998</v>
      </c>
      <c r="J1177" s="8">
        <v>31386.113999999998</v>
      </c>
      <c r="K1177" s="16">
        <v>-0.22598162071846284</v>
      </c>
      <c r="O1177" s="7">
        <v>188316.68399999998</v>
      </c>
      <c r="P1177" s="8">
        <v>188316.68399999998</v>
      </c>
      <c r="Q1177" s="16">
        <v>-0.22598162071846295</v>
      </c>
      <c r="R1177" s="40"/>
      <c r="S1177" s="16"/>
      <c r="T1177" s="10">
        <v>27.45</v>
      </c>
      <c r="U1177" s="16">
        <v>-5.3448275862069017E-2</v>
      </c>
      <c r="V1177" s="7"/>
      <c r="W1177" s="7"/>
      <c r="X1177" s="10">
        <v>6</v>
      </c>
      <c r="AA1177" s="7">
        <v>622608</v>
      </c>
      <c r="AD1177" s="7">
        <v>56</v>
      </c>
      <c r="AE1177" s="7">
        <v>1964</v>
      </c>
      <c r="AF1177" s="7">
        <v>111</v>
      </c>
      <c r="AG1177" s="8">
        <v>1853</v>
      </c>
      <c r="AH1177" s="16">
        <v>-0.22598162071846284</v>
      </c>
      <c r="AI1177" s="7">
        <v>1448</v>
      </c>
      <c r="AJ1177" s="7">
        <v>405</v>
      </c>
      <c r="AK1177" s="12">
        <v>0.7372708757637475</v>
      </c>
      <c r="AL1177" s="12">
        <v>0.95</v>
      </c>
      <c r="AN1177" s="12">
        <v>0.78143550998381006</v>
      </c>
      <c r="AO1177" s="12">
        <v>0.94348268839103866</v>
      </c>
      <c r="AP1177" s="12">
        <v>-0.1700281229364502</v>
      </c>
      <c r="AQ1177" s="8">
        <v>179732</v>
      </c>
      <c r="AR1177" s="16">
        <v>-0.20727571043589865</v>
      </c>
      <c r="AS1177" s="7">
        <v>6808.0303030303021</v>
      </c>
      <c r="AT1177" s="7">
        <v>96.995143011332971</v>
      </c>
      <c r="AU1177" s="7">
        <v>16.165857168555494</v>
      </c>
      <c r="AV1177" s="7">
        <v>182</v>
      </c>
      <c r="AW1177" s="16">
        <v>8.8823391036019203E-2</v>
      </c>
      <c r="AX1177" s="16">
        <v>2.4167268870188163E-2</v>
      </c>
      <c r="AY1177" s="7">
        <v>2516248</v>
      </c>
      <c r="AZ1177" s="10">
        <v>14</v>
      </c>
      <c r="BA1177" s="16">
        <v>0</v>
      </c>
      <c r="BB1177" s="7">
        <v>171202.74660201516</v>
      </c>
      <c r="BC1177" s="16">
        <v>-7.9627598458638565E-2</v>
      </c>
      <c r="BD1177" s="13">
        <v>2278796.4000000004</v>
      </c>
      <c r="BE1177" s="13">
        <v>12.678857409921442</v>
      </c>
      <c r="BF1177" s="16">
        <v>2.1903673392997491E-2</v>
      </c>
      <c r="BG1177" s="44">
        <v>0.23200610444034442</v>
      </c>
      <c r="BH1177" s="43">
        <v>26.400000000000002</v>
      </c>
      <c r="BI1177" s="2">
        <v>16.937999999999999</v>
      </c>
    </row>
    <row r="1178" spans="1:62" x14ac:dyDescent="0.2">
      <c r="A1178" s="2">
        <v>2019</v>
      </c>
      <c r="B1178" s="4" t="s">
        <v>11</v>
      </c>
      <c r="C1178" s="4" t="s">
        <v>157</v>
      </c>
      <c r="D1178" s="4" t="s">
        <v>227</v>
      </c>
      <c r="E1178" s="52" t="s">
        <v>239</v>
      </c>
      <c r="F1178" s="4" t="s">
        <v>115</v>
      </c>
      <c r="I1178" s="7">
        <v>29878.631999999998</v>
      </c>
      <c r="J1178" s="8">
        <v>29878.631999999998</v>
      </c>
      <c r="K1178" s="16">
        <v>-0.20825852782764809</v>
      </c>
      <c r="O1178" s="7">
        <v>179271.79199999999</v>
      </c>
      <c r="P1178" s="8">
        <v>179271.79199999999</v>
      </c>
      <c r="Q1178" s="16">
        <v>-0.20825852782764798</v>
      </c>
      <c r="R1178" s="40"/>
      <c r="S1178" s="16"/>
      <c r="T1178" s="10">
        <v>27.45</v>
      </c>
      <c r="U1178" s="16">
        <v>-5.3448275862069017E-2</v>
      </c>
      <c r="V1178" s="7"/>
      <c r="W1178" s="7"/>
      <c r="X1178" s="10">
        <v>6</v>
      </c>
      <c r="AA1178" s="7">
        <v>592704</v>
      </c>
      <c r="AD1178" s="7">
        <v>56</v>
      </c>
      <c r="AE1178" s="7">
        <v>1902</v>
      </c>
      <c r="AF1178" s="7">
        <v>138</v>
      </c>
      <c r="AG1178" s="8">
        <v>1764</v>
      </c>
      <c r="AH1178" s="16">
        <v>-0.20825852782764809</v>
      </c>
      <c r="AI1178" s="7">
        <v>1518</v>
      </c>
      <c r="AJ1178" s="7">
        <v>246</v>
      </c>
      <c r="AK1178" s="12">
        <v>0.79810725552050477</v>
      </c>
      <c r="AL1178" s="12">
        <v>0.95</v>
      </c>
      <c r="AN1178" s="12">
        <v>0.86054421768707479</v>
      </c>
      <c r="AO1178" s="12">
        <v>0.9274447949526814</v>
      </c>
      <c r="AP1178" s="12">
        <v>-0.10823603860148712</v>
      </c>
      <c r="AQ1178" s="8">
        <v>178810</v>
      </c>
      <c r="AR1178" s="16">
        <v>-5.8309897725956072E-2</v>
      </c>
      <c r="AS1178" s="7">
        <v>6960.2958349552355</v>
      </c>
      <c r="AT1178" s="7">
        <v>101.36621315192744</v>
      </c>
      <c r="AU1178" s="7">
        <v>16.894368858654573</v>
      </c>
      <c r="AV1178" s="7">
        <v>182</v>
      </c>
      <c r="AW1178" s="16">
        <v>9.2826202520080073E-2</v>
      </c>
      <c r="AX1178" s="16">
        <v>0.18939090015111648</v>
      </c>
      <c r="AY1178" s="7">
        <v>2503340</v>
      </c>
      <c r="AZ1178" s="10">
        <v>14</v>
      </c>
      <c r="BA1178" s="16">
        <v>0</v>
      </c>
      <c r="BB1178" s="7">
        <v>166391.7965182653</v>
      </c>
      <c r="BC1178" s="16">
        <v>-0.15251558708744348</v>
      </c>
      <c r="BD1178" s="13">
        <v>2269776.1000000006</v>
      </c>
      <c r="BE1178" s="13">
        <v>12.693787260220349</v>
      </c>
      <c r="BF1178" s="16">
        <v>2.1334521921844249E-2</v>
      </c>
      <c r="BG1178" s="44">
        <v>0.21591955507438759</v>
      </c>
      <c r="BH1178" s="43">
        <v>25.69</v>
      </c>
      <c r="BI1178" s="2">
        <v>16.937999999999999</v>
      </c>
    </row>
    <row r="1179" spans="1:62" x14ac:dyDescent="0.2">
      <c r="A1179" s="2">
        <v>2019</v>
      </c>
      <c r="B1179" s="4" t="s">
        <v>5</v>
      </c>
      <c r="C1179" s="4" t="s">
        <v>157</v>
      </c>
      <c r="D1179" s="4" t="s">
        <v>227</v>
      </c>
      <c r="E1179" s="52" t="s">
        <v>239</v>
      </c>
      <c r="F1179" s="4" t="s">
        <v>115</v>
      </c>
      <c r="I1179" s="7">
        <v>30962.663999999997</v>
      </c>
      <c r="J1179" s="8">
        <v>30962.663999999997</v>
      </c>
      <c r="K1179" s="16">
        <v>-0.22443784471786166</v>
      </c>
      <c r="O1179" s="7">
        <v>185775.984</v>
      </c>
      <c r="P1179" s="8">
        <v>185775.984</v>
      </c>
      <c r="Q1179" s="16">
        <v>-0.22443784471786155</v>
      </c>
      <c r="R1179" s="40"/>
      <c r="S1179" s="16"/>
      <c r="T1179" s="10">
        <v>27.45</v>
      </c>
      <c r="U1179" s="16">
        <v>-5.3448275862069017E-2</v>
      </c>
      <c r="V1179" s="7"/>
      <c r="W1179" s="7"/>
      <c r="X1179" s="10">
        <v>6</v>
      </c>
      <c r="AA1179" s="7">
        <v>614208</v>
      </c>
      <c r="AD1179" s="7">
        <v>56</v>
      </c>
      <c r="AE1179" s="7">
        <v>1966</v>
      </c>
      <c r="AF1179" s="7">
        <v>138</v>
      </c>
      <c r="AG1179" s="8">
        <v>1828</v>
      </c>
      <c r="AH1179" s="16">
        <v>-0.22443784471786166</v>
      </c>
      <c r="AI1179" s="7">
        <v>1350</v>
      </c>
      <c r="AJ1179" s="7">
        <v>478</v>
      </c>
      <c r="AK1179" s="12">
        <v>0.68667344862665314</v>
      </c>
      <c r="AL1179" s="12">
        <v>0.95</v>
      </c>
      <c r="AN1179" s="12">
        <v>0.73851203501094087</v>
      </c>
      <c r="AO1179" s="12">
        <v>0.92980671414038663</v>
      </c>
      <c r="AP1179" s="12">
        <v>-0.22808298602182364</v>
      </c>
      <c r="AQ1179" s="8">
        <v>184924</v>
      </c>
      <c r="AR1179" s="16">
        <v>-0.20616441296415544</v>
      </c>
      <c r="AS1179" s="7">
        <v>6928.5874859497935</v>
      </c>
      <c r="AT1179" s="7">
        <v>101.16192560175055</v>
      </c>
      <c r="AU1179" s="7">
        <v>16.860320933625093</v>
      </c>
      <c r="AV1179" s="7">
        <v>182</v>
      </c>
      <c r="AW1179" s="16">
        <v>9.2639126008929082E-2</v>
      </c>
      <c r="AX1179" s="16">
        <v>2.3561530986589529E-2</v>
      </c>
      <c r="AY1179" s="7">
        <v>2588936</v>
      </c>
      <c r="AZ1179" s="10">
        <v>14</v>
      </c>
      <c r="BA1179" s="16">
        <v>0</v>
      </c>
      <c r="BB1179" s="7">
        <v>169837.5223044226</v>
      </c>
      <c r="BC1179" s="16">
        <v>-8.4821460625256362E-2</v>
      </c>
      <c r="BD1179" s="13">
        <v>2344858.9700000002</v>
      </c>
      <c r="BE1179" s="13">
        <v>12.680122482749672</v>
      </c>
      <c r="BF1179" s="16">
        <v>2.0748647027208845E-2</v>
      </c>
      <c r="BG1179" s="44">
        <v>0.20651053760659493</v>
      </c>
      <c r="BH1179" s="43">
        <v>26.69</v>
      </c>
      <c r="BI1179" s="2">
        <v>16.937999999999999</v>
      </c>
    </row>
    <row r="1180" spans="1:62" x14ac:dyDescent="0.2">
      <c r="A1180" s="2">
        <v>2019</v>
      </c>
      <c r="B1180" s="4" t="s">
        <v>6</v>
      </c>
      <c r="C1180" s="4" t="s">
        <v>157</v>
      </c>
      <c r="D1180" s="4" t="s">
        <v>227</v>
      </c>
      <c r="E1180" s="52" t="s">
        <v>239</v>
      </c>
      <c r="F1180" s="4" t="s">
        <v>115</v>
      </c>
      <c r="I1180" s="7">
        <v>30302.081999999999</v>
      </c>
      <c r="J1180" s="8">
        <v>30302.081999999999</v>
      </c>
      <c r="K1180" s="16">
        <v>-0.16166822867853792</v>
      </c>
      <c r="O1180" s="7">
        <v>181812.492</v>
      </c>
      <c r="P1180" s="8">
        <v>181812.492</v>
      </c>
      <c r="Q1180" s="16">
        <v>-0.16166822867853781</v>
      </c>
      <c r="R1180" s="40"/>
      <c r="S1180" s="16"/>
      <c r="T1180" s="10">
        <v>27.45</v>
      </c>
      <c r="U1180" s="16">
        <v>-5.3448275862069017E-2</v>
      </c>
      <c r="V1180" s="7"/>
      <c r="W1180" s="7"/>
      <c r="X1180" s="10">
        <v>6</v>
      </c>
      <c r="AA1180" s="7">
        <v>601104</v>
      </c>
      <c r="AD1180" s="7">
        <v>56</v>
      </c>
      <c r="AE1180" s="7">
        <v>1900</v>
      </c>
      <c r="AF1180" s="7">
        <v>111</v>
      </c>
      <c r="AG1180" s="8">
        <v>1789</v>
      </c>
      <c r="AH1180" s="16">
        <v>-0.16166822867853792</v>
      </c>
      <c r="AI1180" s="7">
        <v>1455</v>
      </c>
      <c r="AJ1180" s="7">
        <v>334</v>
      </c>
      <c r="AK1180" s="12">
        <v>0.76578947368421058</v>
      </c>
      <c r="AL1180" s="12">
        <v>0.95</v>
      </c>
      <c r="AN1180" s="12">
        <v>0.81330352152040242</v>
      </c>
      <c r="AO1180" s="12">
        <v>0.94157894736842107</v>
      </c>
      <c r="AP1180" s="12">
        <v>-0.12343953791689966</v>
      </c>
      <c r="AQ1180" s="8">
        <v>177319</v>
      </c>
      <c r="AR1180" s="16">
        <v>-0.13307975496115654</v>
      </c>
      <c r="AS1180" s="7">
        <v>6981.0629921259833</v>
      </c>
      <c r="AT1180" s="7">
        <v>99.116266070430413</v>
      </c>
      <c r="AU1180" s="7">
        <v>16.519377678405068</v>
      </c>
      <c r="AV1180" s="7">
        <v>182</v>
      </c>
      <c r="AW1180" s="16">
        <v>9.0765811419808065E-2</v>
      </c>
      <c r="AX1180" s="16">
        <v>3.4101622645551499E-2</v>
      </c>
      <c r="AY1180" s="7">
        <v>2482466</v>
      </c>
      <c r="AZ1180" s="10">
        <v>14</v>
      </c>
      <c r="BA1180" s="16">
        <v>0</v>
      </c>
      <c r="BB1180" s="7">
        <v>165548.75561819295</v>
      </c>
      <c r="BC1180" s="16">
        <v>-6.7073238436380203E-2</v>
      </c>
      <c r="BD1180" s="13">
        <v>2229406.1700000004</v>
      </c>
      <c r="BE1180" s="13">
        <v>12.572855531556124</v>
      </c>
      <c r="BF1180" s="16">
        <v>2.0043704439693152E-2</v>
      </c>
      <c r="BG1180" s="44">
        <v>0.19952996287242386</v>
      </c>
      <c r="BH1180" s="43">
        <v>25.400000000000002</v>
      </c>
      <c r="BI1180" s="2">
        <v>16.937999999999999</v>
      </c>
    </row>
    <row r="1181" spans="1:62" x14ac:dyDescent="0.2">
      <c r="A1181" s="2">
        <v>2019</v>
      </c>
      <c r="B1181" s="4" t="s">
        <v>7</v>
      </c>
      <c r="C1181" s="4" t="s">
        <v>157</v>
      </c>
      <c r="D1181" s="4" t="s">
        <v>227</v>
      </c>
      <c r="E1181" s="52" t="s">
        <v>239</v>
      </c>
      <c r="F1181" s="4" t="s">
        <v>115</v>
      </c>
      <c r="I1181" s="7">
        <v>32148.323999999997</v>
      </c>
      <c r="J1181" s="8">
        <v>32148.323999999997</v>
      </c>
      <c r="K1181" s="16">
        <v>-0.11225444340505142</v>
      </c>
      <c r="O1181" s="7">
        <v>192889.94399999999</v>
      </c>
      <c r="P1181" s="8">
        <v>192889.94399999999</v>
      </c>
      <c r="Q1181" s="16">
        <v>-0.11225444340505142</v>
      </c>
      <c r="R1181" s="40"/>
      <c r="S1181" s="16"/>
      <c r="T1181" s="10">
        <v>27.45</v>
      </c>
      <c r="U1181" s="16">
        <v>-5.3448275862069017E-2</v>
      </c>
      <c r="V1181" s="7"/>
      <c r="W1181" s="7"/>
      <c r="X1181" s="10">
        <v>6</v>
      </c>
      <c r="AA1181" s="7">
        <v>637728</v>
      </c>
      <c r="AD1181" s="7">
        <v>56</v>
      </c>
      <c r="AE1181" s="7">
        <v>1960</v>
      </c>
      <c r="AF1181" s="7">
        <v>62</v>
      </c>
      <c r="AG1181" s="8">
        <v>1898</v>
      </c>
      <c r="AH1181" s="16">
        <v>-0.11225444340505142</v>
      </c>
      <c r="AI1181" s="7">
        <v>1595</v>
      </c>
      <c r="AJ1181" s="7">
        <v>303</v>
      </c>
      <c r="AK1181" s="12">
        <v>0.81377551020408168</v>
      </c>
      <c r="AL1181" s="12">
        <v>0.95</v>
      </c>
      <c r="AN1181" s="12">
        <v>0.84035827186512113</v>
      </c>
      <c r="AO1181" s="12">
        <v>0.96836734693877546</v>
      </c>
      <c r="AP1181" s="12">
        <v>-7.6728681784363317E-2</v>
      </c>
      <c r="AQ1181" s="8">
        <v>160511</v>
      </c>
      <c r="AR1181" s="16">
        <v>0.26983536783145978</v>
      </c>
      <c r="AS1181" s="7">
        <v>6159.2862624712207</v>
      </c>
      <c r="AT1181" s="7">
        <v>84.56849315068493</v>
      </c>
      <c r="AU1181" s="7">
        <v>14.094748858447488</v>
      </c>
      <c r="AV1181" s="7">
        <v>182</v>
      </c>
      <c r="AW1181" s="16">
        <v>7.7443675046414764E-2</v>
      </c>
      <c r="AX1181" s="16">
        <v>0.43040464511257137</v>
      </c>
      <c r="AY1181" s="7">
        <v>2247154</v>
      </c>
      <c r="AZ1181" s="10">
        <v>14</v>
      </c>
      <c r="BA1181" s="16">
        <v>0</v>
      </c>
      <c r="BB1181" s="7">
        <v>159566.00285637603</v>
      </c>
      <c r="BC1181" s="16">
        <v>-0.25067090700193917</v>
      </c>
      <c r="BD1181" s="13">
        <v>2022049.0399999996</v>
      </c>
      <c r="BE1181" s="13">
        <v>12.597573001227328</v>
      </c>
      <c r="BF1181" s="16">
        <v>2.0206549274014739E-2</v>
      </c>
      <c r="BG1181" s="44">
        <v>0.19992873934035796</v>
      </c>
      <c r="BH1181" s="43">
        <v>26.06</v>
      </c>
      <c r="BI1181" s="2">
        <v>16.937999999999999</v>
      </c>
    </row>
    <row r="1182" spans="1:62" x14ac:dyDescent="0.2">
      <c r="A1182" s="2">
        <v>2020</v>
      </c>
      <c r="B1182" s="4" t="s">
        <v>8</v>
      </c>
      <c r="C1182" s="4" t="s">
        <v>157</v>
      </c>
      <c r="D1182" s="4" t="s">
        <v>227</v>
      </c>
      <c r="E1182" s="52" t="s">
        <v>239</v>
      </c>
      <c r="F1182" s="4" t="s">
        <v>115</v>
      </c>
      <c r="I1182" s="7">
        <v>32724.215999999997</v>
      </c>
      <c r="J1182" s="8">
        <v>32724.215999999997</v>
      </c>
      <c r="K1182" s="16">
        <v>-0.1309041835357625</v>
      </c>
      <c r="O1182" s="7">
        <v>196345.29599999997</v>
      </c>
      <c r="P1182" s="8">
        <v>196345.29599999997</v>
      </c>
      <c r="Q1182" s="16">
        <v>-0.13090418353576261</v>
      </c>
      <c r="R1182" s="40"/>
      <c r="S1182" s="16"/>
      <c r="T1182" s="10">
        <v>27.45</v>
      </c>
      <c r="U1182" s="16">
        <v>5.3742802303262893E-2</v>
      </c>
      <c r="V1182" s="7"/>
      <c r="W1182" s="7"/>
      <c r="X1182" s="10">
        <v>6</v>
      </c>
      <c r="AA1182" s="7">
        <v>649152</v>
      </c>
      <c r="AD1182" s="7">
        <v>56</v>
      </c>
      <c r="AE1182" s="7">
        <v>1966</v>
      </c>
      <c r="AF1182" s="7">
        <v>34</v>
      </c>
      <c r="AG1182" s="8">
        <v>1932</v>
      </c>
      <c r="AH1182" s="16">
        <v>-0.1309041835357625</v>
      </c>
      <c r="AI1182" s="7">
        <v>1558</v>
      </c>
      <c r="AJ1182" s="7">
        <v>374</v>
      </c>
      <c r="AK1182" s="12">
        <v>0.79247202441505593</v>
      </c>
      <c r="AL1182" s="12">
        <v>0.95</v>
      </c>
      <c r="AN1182" s="12">
        <v>0.80641821946169767</v>
      </c>
      <c r="AO1182" s="12">
        <v>0.98270600203458802</v>
      </c>
      <c r="AP1182" s="12">
        <v>-0.12037894903662716</v>
      </c>
      <c r="AQ1182" s="8">
        <v>159863</v>
      </c>
      <c r="AR1182" s="16">
        <v>0.34866789275650878</v>
      </c>
      <c r="AS1182" s="7">
        <v>5989.621581116523</v>
      </c>
      <c r="AT1182" s="7">
        <v>82.744824016563143</v>
      </c>
      <c r="AU1182" s="7">
        <v>13.790804002760524</v>
      </c>
      <c r="AV1182" s="7">
        <v>182</v>
      </c>
      <c r="AW1182" s="16">
        <v>7.5773648366816063E-2</v>
      </c>
      <c r="AX1182" s="16">
        <v>0.55180575859095149</v>
      </c>
      <c r="AY1182" s="7">
        <v>2238082</v>
      </c>
      <c r="AZ1182" s="10">
        <v>14</v>
      </c>
      <c r="BA1182" s="16">
        <v>0</v>
      </c>
      <c r="BB1182" s="7">
        <v>186869.37485512433</v>
      </c>
      <c r="BC1182" s="16">
        <v>-0.30874733067596466</v>
      </c>
      <c r="BD1182" s="13">
        <v>1986967.7399999998</v>
      </c>
      <c r="BE1182" s="13">
        <v>12.429190869682165</v>
      </c>
      <c r="BF1182" s="16">
        <v>1.9516394460260027E-2</v>
      </c>
      <c r="BG1182" s="44">
        <v>0.19734370404240115</v>
      </c>
      <c r="BH1182" s="43">
        <v>26.69</v>
      </c>
      <c r="BI1182" s="2">
        <v>16.937999999999999</v>
      </c>
    </row>
    <row r="1183" spans="1:62" x14ac:dyDescent="0.2">
      <c r="A1183" s="2">
        <v>2020</v>
      </c>
      <c r="B1183" s="4" t="s">
        <v>9</v>
      </c>
      <c r="C1183" s="4" t="s">
        <v>157</v>
      </c>
      <c r="D1183" s="4" t="s">
        <v>227</v>
      </c>
      <c r="E1183" s="52" t="s">
        <v>239</v>
      </c>
      <c r="F1183" s="4" t="s">
        <v>115</v>
      </c>
      <c r="I1183" s="7">
        <v>30556.151999999998</v>
      </c>
      <c r="J1183" s="8">
        <v>30556.151999999998</v>
      </c>
      <c r="K1183" s="16">
        <v>-0.21531100478468901</v>
      </c>
      <c r="O1183" s="7">
        <v>183336.91199999998</v>
      </c>
      <c r="P1183" s="8">
        <v>183336.91199999998</v>
      </c>
      <c r="Q1183" s="16">
        <v>-0.21531100478468901</v>
      </c>
      <c r="R1183" s="40"/>
      <c r="S1183" s="16"/>
      <c r="T1183" s="10">
        <v>27.45</v>
      </c>
      <c r="U1183" s="16">
        <v>5.3742802303262893E-2</v>
      </c>
      <c r="V1183" s="7"/>
      <c r="W1183" s="7"/>
      <c r="X1183" s="10">
        <v>6</v>
      </c>
      <c r="AA1183" s="7">
        <v>606144</v>
      </c>
      <c r="AD1183" s="7">
        <v>56</v>
      </c>
      <c r="AE1183" s="7">
        <v>1834</v>
      </c>
      <c r="AF1183" s="7">
        <v>30</v>
      </c>
      <c r="AG1183" s="8">
        <v>1804</v>
      </c>
      <c r="AH1183" s="16">
        <v>-0.21531100478468901</v>
      </c>
      <c r="AI1183" s="7">
        <v>1542</v>
      </c>
      <c r="AJ1183" s="7">
        <v>262</v>
      </c>
      <c r="AK1183" s="12">
        <v>0.84078516902944389</v>
      </c>
      <c r="AL1183" s="12">
        <v>0.95</v>
      </c>
      <c r="AN1183" s="12">
        <v>0.85476718403547669</v>
      </c>
      <c r="AO1183" s="12">
        <v>0.98364231188658668</v>
      </c>
      <c r="AP1183" s="12">
        <v>1.5036031042128695E-2</v>
      </c>
      <c r="AQ1183" s="8">
        <v>144671</v>
      </c>
      <c r="AR1183" s="16">
        <v>-0.33067306980531497</v>
      </c>
      <c r="AS1183" s="7">
        <v>6086.2852334875897</v>
      </c>
      <c r="AT1183" s="7">
        <v>80.19456762749445</v>
      </c>
      <c r="AU1183" s="7">
        <v>13.365761271249076</v>
      </c>
      <c r="AV1183" s="7">
        <v>182</v>
      </c>
      <c r="AW1183" s="16">
        <v>7.3438248743126794E-2</v>
      </c>
      <c r="AX1183" s="16">
        <v>-0.14701629017872464</v>
      </c>
      <c r="AY1183" s="7">
        <v>2025394</v>
      </c>
      <c r="AZ1183" s="10">
        <v>14</v>
      </c>
      <c r="BA1183" s="16">
        <v>0</v>
      </c>
      <c r="BB1183" s="7">
        <v>167694.98388812447</v>
      </c>
      <c r="BC1183" s="16">
        <v>3.7323827466963673E-2</v>
      </c>
      <c r="BD1183" s="13">
        <v>1818554.6399999997</v>
      </c>
      <c r="BE1183" s="13">
        <v>12.570277664493918</v>
      </c>
      <c r="BF1183" s="16">
        <v>1.9330625780912502E-2</v>
      </c>
      <c r="BG1183" s="44">
        <v>0.19770545627472513</v>
      </c>
      <c r="BH1183" s="43">
        <v>23.77</v>
      </c>
      <c r="BI1183" s="2">
        <v>16.937999999999999</v>
      </c>
    </row>
    <row r="1184" spans="1:62" x14ac:dyDescent="0.2">
      <c r="A1184" s="2">
        <v>2020</v>
      </c>
      <c r="B1184" s="4" t="s">
        <v>10</v>
      </c>
      <c r="C1184" s="4" t="s">
        <v>157</v>
      </c>
      <c r="D1184" s="4" t="s">
        <v>227</v>
      </c>
      <c r="E1184" s="52" t="s">
        <v>239</v>
      </c>
      <c r="F1184" s="4" t="s">
        <v>115</v>
      </c>
      <c r="I1184" s="7">
        <v>22917.113999999998</v>
      </c>
      <c r="J1184" s="8">
        <v>22917.113999999998</v>
      </c>
      <c r="K1184" s="16">
        <v>-0.46648264984227128</v>
      </c>
      <c r="O1184" s="7">
        <v>137502.68399999998</v>
      </c>
      <c r="P1184" s="8">
        <v>137502.68399999998</v>
      </c>
      <c r="Q1184" s="16">
        <v>-0.46648264984227128</v>
      </c>
      <c r="R1184" s="40"/>
      <c r="S1184" s="16"/>
      <c r="T1184" s="10">
        <v>27.45</v>
      </c>
      <c r="U1184" s="16">
        <v>5.3742802303262893E-2</v>
      </c>
      <c r="V1184" s="7"/>
      <c r="W1184" s="7"/>
      <c r="X1184" s="10">
        <v>6</v>
      </c>
      <c r="AA1184" s="7">
        <v>454608</v>
      </c>
      <c r="AD1184" s="7">
        <v>56</v>
      </c>
      <c r="AE1184" s="7">
        <v>1768</v>
      </c>
      <c r="AF1184" s="7">
        <v>415</v>
      </c>
      <c r="AG1184" s="8">
        <v>1353</v>
      </c>
      <c r="AH1184" s="16">
        <v>-0.46648264984227128</v>
      </c>
      <c r="AI1184" s="7">
        <v>1065</v>
      </c>
      <c r="AJ1184" s="7">
        <v>288</v>
      </c>
      <c r="AK1184" s="12">
        <v>0.6023755656108597</v>
      </c>
      <c r="AL1184" s="12">
        <v>0.95</v>
      </c>
      <c r="AN1184" s="12">
        <v>0.78713968957871394</v>
      </c>
      <c r="AO1184" s="12">
        <v>0.76527149321266963</v>
      </c>
      <c r="AP1184" s="12">
        <v>-4.1677267032348309E-2</v>
      </c>
      <c r="AQ1184" s="8">
        <v>85057</v>
      </c>
      <c r="AR1184" s="16">
        <v>-0.62875200230455985</v>
      </c>
      <c r="AS1184" s="7">
        <v>3344.7502949272512</v>
      </c>
      <c r="AT1184" s="7">
        <v>62.86548410938655</v>
      </c>
      <c r="AU1184" s="7">
        <v>10.477580684897758</v>
      </c>
      <c r="AV1184" s="7">
        <v>182</v>
      </c>
      <c r="AW1184" s="16">
        <v>5.7569124642295369E-2</v>
      </c>
      <c r="AX1184" s="16">
        <v>-0.30415009448955199</v>
      </c>
      <c r="AY1184" s="7">
        <v>1190798</v>
      </c>
      <c r="AZ1184" s="10">
        <v>14</v>
      </c>
      <c r="BA1184" s="16">
        <v>0</v>
      </c>
      <c r="BB1184" s="7">
        <v>84678.200182264176</v>
      </c>
      <c r="BC1184" s="16">
        <v>5.9985070803413192E-2</v>
      </c>
      <c r="BD1184" s="13">
        <v>1070961.77</v>
      </c>
      <c r="BE1184" s="13">
        <v>12.591106787213281</v>
      </c>
      <c r="BF1184" s="16">
        <v>1.8971175274422786E-2</v>
      </c>
      <c r="BG1184" s="44">
        <v>0.19311435533199522</v>
      </c>
      <c r="BH1184" s="43">
        <v>25.43</v>
      </c>
      <c r="BI1184" s="2">
        <v>16.937999999999999</v>
      </c>
    </row>
    <row r="1185" spans="1:62" x14ac:dyDescent="0.2">
      <c r="A1185" s="2">
        <v>2020</v>
      </c>
      <c r="B1185" s="4" t="s">
        <v>0</v>
      </c>
      <c r="C1185" s="4" t="s">
        <v>157</v>
      </c>
      <c r="D1185" s="4" t="s">
        <v>227</v>
      </c>
      <c r="E1185" s="52" t="s">
        <v>239</v>
      </c>
      <c r="F1185" s="4" t="s">
        <v>115</v>
      </c>
      <c r="I1185" s="7">
        <v>11517.839999999998</v>
      </c>
      <c r="J1185" s="8">
        <v>11517.839999999998</v>
      </c>
      <c r="K1185" s="16">
        <v>-0.65464702894870497</v>
      </c>
      <c r="O1185" s="7">
        <v>69107.039999999994</v>
      </c>
      <c r="P1185" s="8">
        <v>69107.039999999994</v>
      </c>
      <c r="Q1185" s="16">
        <v>-0.65464702894870497</v>
      </c>
      <c r="R1185" s="40"/>
      <c r="S1185" s="16"/>
      <c r="T1185" s="10">
        <v>27.45</v>
      </c>
      <c r="U1185" s="16">
        <v>5.3742802303262893E-2</v>
      </c>
      <c r="V1185" s="7"/>
      <c r="W1185" s="7"/>
      <c r="X1185" s="10">
        <v>6</v>
      </c>
      <c r="AA1185" s="7">
        <v>228480</v>
      </c>
      <c r="AD1185" s="7">
        <v>56</v>
      </c>
      <c r="AE1185" s="7">
        <v>708</v>
      </c>
      <c r="AF1185" s="7">
        <v>28</v>
      </c>
      <c r="AG1185" s="8">
        <v>680</v>
      </c>
      <c r="AH1185" s="16">
        <v>-0.65464702894870497</v>
      </c>
      <c r="AI1185" s="7">
        <v>606</v>
      </c>
      <c r="AJ1185" s="7">
        <v>74</v>
      </c>
      <c r="AK1185" s="12">
        <v>0.85593220338983056</v>
      </c>
      <c r="AL1185" s="12">
        <v>0.95</v>
      </c>
      <c r="AN1185" s="12">
        <v>0.89117647058823535</v>
      </c>
      <c r="AO1185" s="12">
        <v>0.96045197740112997</v>
      </c>
      <c r="AP1185" s="12">
        <v>8.3833521055117544E-2</v>
      </c>
      <c r="AQ1185" s="8">
        <v>1768</v>
      </c>
      <c r="AR1185" s="16">
        <v>-0.99150547243602682</v>
      </c>
      <c r="AS1185" s="7">
        <v>72.370036839950885</v>
      </c>
      <c r="AT1185" s="7">
        <v>2.6</v>
      </c>
      <c r="AU1185" s="7">
        <v>0.43333333333333335</v>
      </c>
      <c r="AV1185" s="7">
        <v>182</v>
      </c>
      <c r="AW1185" s="16">
        <v>2.3809523809523812E-3</v>
      </c>
      <c r="AX1185" s="16">
        <v>-0.97540334592137756</v>
      </c>
      <c r="AY1185" s="7">
        <v>24752</v>
      </c>
      <c r="AZ1185" s="10">
        <v>14</v>
      </c>
      <c r="BA1185" s="16">
        <v>0</v>
      </c>
      <c r="BB1185" s="7">
        <v>1811.7780817484465</v>
      </c>
      <c r="BC1185" s="16">
        <v>0.37052989950678583</v>
      </c>
      <c r="BD1185" s="13">
        <v>21832.479999999996</v>
      </c>
      <c r="BE1185" s="13">
        <v>12.348687782805428</v>
      </c>
      <c r="BF1185" s="16">
        <v>1.8237193023471474E-2</v>
      </c>
      <c r="BG1185" s="44">
        <v>0.18193828001885037</v>
      </c>
      <c r="BH1185" s="43">
        <v>24.43</v>
      </c>
      <c r="BI1185" s="2">
        <v>16.937999999999999</v>
      </c>
      <c r="BJ1185" s="2" t="s">
        <v>236</v>
      </c>
    </row>
    <row r="1186" spans="1:62" x14ac:dyDescent="0.2">
      <c r="A1186" s="2">
        <v>2020</v>
      </c>
      <c r="B1186" s="4" t="s">
        <v>1</v>
      </c>
      <c r="C1186" s="4" t="s">
        <v>157</v>
      </c>
      <c r="D1186" s="4" t="s">
        <v>227</v>
      </c>
      <c r="E1186" s="52" t="s">
        <v>239</v>
      </c>
      <c r="F1186" s="4" t="s">
        <v>115</v>
      </c>
      <c r="I1186" s="7">
        <v>14702.183999999999</v>
      </c>
      <c r="J1186" s="8">
        <v>14702.183999999999</v>
      </c>
      <c r="K1186" s="16">
        <v>-0.62228024369016532</v>
      </c>
      <c r="O1186" s="7">
        <v>88213.103999999992</v>
      </c>
      <c r="P1186" s="8">
        <v>88213.103999999992</v>
      </c>
      <c r="Q1186" s="16">
        <v>-0.62228024369016532</v>
      </c>
      <c r="R1186" s="40"/>
      <c r="S1186" s="16"/>
      <c r="T1186" s="10">
        <v>27.45</v>
      </c>
      <c r="U1186" s="16">
        <v>0</v>
      </c>
      <c r="V1186" s="7"/>
      <c r="W1186" s="7"/>
      <c r="X1186" s="10">
        <v>6</v>
      </c>
      <c r="AA1186" s="7">
        <v>291648</v>
      </c>
      <c r="AD1186" s="7">
        <v>56</v>
      </c>
      <c r="AE1186" s="7">
        <v>868</v>
      </c>
      <c r="AF1186" s="7">
        <v>0</v>
      </c>
      <c r="AG1186" s="8">
        <v>868</v>
      </c>
      <c r="AH1186" s="16">
        <v>-0.62228024369016532</v>
      </c>
      <c r="AI1186" s="7">
        <v>783</v>
      </c>
      <c r="AJ1186" s="7">
        <v>85</v>
      </c>
      <c r="AK1186" s="12">
        <v>0.90207373271889402</v>
      </c>
      <c r="AL1186" s="12">
        <v>0.95</v>
      </c>
      <c r="AN1186" s="12">
        <v>0.90207373271889402</v>
      </c>
      <c r="AO1186" s="12">
        <v>1</v>
      </c>
      <c r="AP1186" s="12">
        <v>0.14528477225857372</v>
      </c>
      <c r="AQ1186" s="8">
        <v>2483</v>
      </c>
      <c r="AR1186" s="16">
        <v>-0.98804853747406829</v>
      </c>
      <c r="AS1186" s="7">
        <v>98.766905330151147</v>
      </c>
      <c r="AT1186" s="7">
        <v>2.8605990783410138</v>
      </c>
      <c r="AU1186" s="7">
        <v>0.47676651305683565</v>
      </c>
      <c r="AV1186" s="7">
        <v>182</v>
      </c>
      <c r="AW1186" s="16">
        <v>2.6195962255870092E-3</v>
      </c>
      <c r="AX1186" s="16">
        <v>-0.96835891603157709</v>
      </c>
      <c r="AY1186" s="7">
        <v>34762</v>
      </c>
      <c r="AZ1186" s="10">
        <v>14</v>
      </c>
      <c r="BA1186" s="16">
        <v>0</v>
      </c>
      <c r="BB1186" s="7">
        <v>2496.6132668035661</v>
      </c>
      <c r="BC1186" s="16">
        <v>0.37425188650361285</v>
      </c>
      <c r="BD1186" s="13">
        <v>30004.899999999994</v>
      </c>
      <c r="BE1186" s="13">
        <v>12.084132098268222</v>
      </c>
      <c r="BF1186" s="16">
        <v>1.7499679814144378E-2</v>
      </c>
      <c r="BG1186" s="44">
        <v>0.17251410880563728</v>
      </c>
      <c r="BH1186" s="43">
        <v>25.14</v>
      </c>
      <c r="BI1186" s="2">
        <v>16.937999999999999</v>
      </c>
      <c r="BJ1186" s="2" t="s">
        <v>236</v>
      </c>
    </row>
    <row r="1187" spans="1:62" x14ac:dyDescent="0.2">
      <c r="A1187" s="2">
        <v>2020</v>
      </c>
      <c r="B1187" s="4" t="s">
        <v>2</v>
      </c>
      <c r="C1187" s="4" t="s">
        <v>157</v>
      </c>
      <c r="D1187" s="4" t="s">
        <v>227</v>
      </c>
      <c r="E1187" s="52" t="s">
        <v>239</v>
      </c>
      <c r="F1187" s="4" t="s">
        <v>115</v>
      </c>
      <c r="I1187" s="7">
        <v>14092.415999999999</v>
      </c>
      <c r="J1187" s="8">
        <v>14092.415999999999</v>
      </c>
      <c r="K1187" s="16">
        <v>-0.54733405875952124</v>
      </c>
      <c r="O1187" s="7">
        <v>84554.495999999999</v>
      </c>
      <c r="P1187" s="8">
        <v>84554.495999999999</v>
      </c>
      <c r="Q1187" s="16">
        <v>-0.54733405875952124</v>
      </c>
      <c r="R1187" s="40"/>
      <c r="S1187" s="16"/>
      <c r="T1187" s="10">
        <v>27.45</v>
      </c>
      <c r="U1187" s="16">
        <v>0</v>
      </c>
      <c r="V1187" s="7"/>
      <c r="W1187" s="7"/>
      <c r="X1187" s="10">
        <v>6</v>
      </c>
      <c r="AA1187" s="7">
        <v>279552</v>
      </c>
      <c r="AD1187" s="7">
        <v>56</v>
      </c>
      <c r="AE1187" s="7">
        <v>840</v>
      </c>
      <c r="AF1187" s="7">
        <v>8</v>
      </c>
      <c r="AG1187" s="8">
        <v>832</v>
      </c>
      <c r="AH1187" s="16">
        <v>-0.54733405875952124</v>
      </c>
      <c r="AI1187" s="7">
        <v>753</v>
      </c>
      <c r="AJ1187" s="7">
        <v>79</v>
      </c>
      <c r="AK1187" s="12">
        <v>0.89642857142857146</v>
      </c>
      <c r="AL1187" s="12">
        <v>0.95</v>
      </c>
      <c r="AN1187" s="12">
        <v>0.90504807692307687</v>
      </c>
      <c r="AO1187" s="12">
        <v>0.99047619047619051</v>
      </c>
      <c r="AP1187" s="12">
        <v>0.51915832455216004</v>
      </c>
      <c r="AQ1187" s="8">
        <v>1604</v>
      </c>
      <c r="AR1187" s="16">
        <v>-0.99021193241107441</v>
      </c>
      <c r="AS1187" s="7">
        <v>64.134346261495395</v>
      </c>
      <c r="AT1187" s="7">
        <v>1.9278846153846154</v>
      </c>
      <c r="AU1187" s="7">
        <v>0.32131410256410259</v>
      </c>
      <c r="AV1187" s="7">
        <v>182</v>
      </c>
      <c r="AW1187" s="16">
        <v>1.7654621020005636E-3</v>
      </c>
      <c r="AX1187" s="16">
        <v>-0.97837684107158029</v>
      </c>
      <c r="AY1187" s="7">
        <v>22456</v>
      </c>
      <c r="AZ1187" s="10">
        <v>14</v>
      </c>
      <c r="BA1187" s="16">
        <v>0</v>
      </c>
      <c r="BB1187" s="7">
        <v>1616.5076596840138</v>
      </c>
      <c r="BC1187" s="16">
        <v>0.43163744123910192</v>
      </c>
      <c r="BD1187" s="13">
        <v>20024.439999999995</v>
      </c>
      <c r="BE1187" s="13">
        <v>12.484064837905233</v>
      </c>
      <c r="BF1187" s="16">
        <v>1.773422196263278E-2</v>
      </c>
      <c r="BG1187" s="44">
        <v>0.17214650907205231</v>
      </c>
      <c r="BH1187" s="43">
        <v>25.01</v>
      </c>
      <c r="BI1187" s="2">
        <v>16.937999999999999</v>
      </c>
      <c r="BJ1187" s="2" t="s">
        <v>236</v>
      </c>
    </row>
    <row r="1188" spans="1:62" x14ac:dyDescent="0.2">
      <c r="A1188" s="2">
        <v>2020</v>
      </c>
      <c r="B1188" s="4" t="s">
        <v>3</v>
      </c>
      <c r="C1188" s="4" t="s">
        <v>157</v>
      </c>
      <c r="D1188" s="4" t="s">
        <v>227</v>
      </c>
      <c r="E1188" s="52" t="s">
        <v>239</v>
      </c>
      <c r="F1188" s="4" t="s">
        <v>115</v>
      </c>
      <c r="I1188" s="7">
        <v>14549.741999999998</v>
      </c>
      <c r="J1188" s="8">
        <v>14549.741999999998</v>
      </c>
      <c r="K1188" s="16">
        <v>-0.55399792315680163</v>
      </c>
      <c r="O1188" s="7">
        <v>87298.45199999999</v>
      </c>
      <c r="P1188" s="8">
        <v>87298.45199999999</v>
      </c>
      <c r="Q1188" s="16">
        <v>-0.55399792315680174</v>
      </c>
      <c r="R1188" s="40"/>
      <c r="S1188" s="16"/>
      <c r="T1188" s="10">
        <v>27.45</v>
      </c>
      <c r="U1188" s="16">
        <v>0</v>
      </c>
      <c r="V1188" s="7"/>
      <c r="W1188" s="7"/>
      <c r="X1188" s="10">
        <v>6</v>
      </c>
      <c r="AA1188" s="7">
        <v>288624</v>
      </c>
      <c r="AD1188" s="7">
        <v>56</v>
      </c>
      <c r="AE1188" s="7">
        <v>868</v>
      </c>
      <c r="AF1188" s="7">
        <v>9</v>
      </c>
      <c r="AG1188" s="8">
        <v>859</v>
      </c>
      <c r="AH1188" s="16">
        <v>-0.55399792315680174</v>
      </c>
      <c r="AI1188" s="7">
        <v>769</v>
      </c>
      <c r="AJ1188" s="7">
        <v>90</v>
      </c>
      <c r="AK1188" s="12">
        <v>0.88594470046082952</v>
      </c>
      <c r="AL1188" s="12">
        <v>0.95</v>
      </c>
      <c r="AN1188" s="12">
        <v>0.89522700814901046</v>
      </c>
      <c r="AO1188" s="12">
        <v>0.98963133640552992</v>
      </c>
      <c r="AP1188" s="12">
        <v>0.29250915869189953</v>
      </c>
      <c r="AQ1188" s="8">
        <v>1271</v>
      </c>
      <c r="AR1188" s="16">
        <v>-0.99266640509601178</v>
      </c>
      <c r="AS1188" s="7">
        <v>50.71827613727055</v>
      </c>
      <c r="AT1188" s="7">
        <v>1.4796274738067521</v>
      </c>
      <c r="AU1188" s="7">
        <v>0.246604578967792</v>
      </c>
      <c r="AV1188" s="7">
        <v>182</v>
      </c>
      <c r="AW1188" s="16">
        <v>1.3549702141087473E-3</v>
      </c>
      <c r="AX1188" s="16">
        <v>-0.98355703866696009</v>
      </c>
      <c r="AY1188" s="7">
        <v>17794</v>
      </c>
      <c r="AZ1188" s="10">
        <v>14</v>
      </c>
      <c r="BA1188" s="16">
        <v>0</v>
      </c>
      <c r="BB1188" s="7">
        <v>1240.732080224223</v>
      </c>
      <c r="BC1188" s="16">
        <v>0.41022985057130962</v>
      </c>
      <c r="BD1188" s="13">
        <v>15990.639999999996</v>
      </c>
      <c r="BE1188" s="13">
        <v>12.581148701809596</v>
      </c>
      <c r="BF1188" s="16">
        <v>1.7542579428669009E-2</v>
      </c>
      <c r="BG1188" s="44">
        <v>0.1670275146908595</v>
      </c>
      <c r="BH1188" s="43">
        <v>25.06</v>
      </c>
      <c r="BI1188" s="2">
        <v>16.937999999999999</v>
      </c>
      <c r="BJ1188" s="2" t="s">
        <v>236</v>
      </c>
    </row>
    <row r="1189" spans="1:62" x14ac:dyDescent="0.2">
      <c r="A1189" s="2">
        <v>2020</v>
      </c>
      <c r="B1189" s="4" t="s">
        <v>4</v>
      </c>
      <c r="C1189" s="4" t="s">
        <v>157</v>
      </c>
      <c r="D1189" s="4" t="s">
        <v>227</v>
      </c>
      <c r="E1189" s="52" t="s">
        <v>239</v>
      </c>
      <c r="F1189" s="4" t="s">
        <v>115</v>
      </c>
      <c r="I1189" s="7">
        <v>14278.733999999999</v>
      </c>
      <c r="J1189" s="8">
        <v>14278.733999999999</v>
      </c>
      <c r="K1189" s="16">
        <v>-0.54506206152185643</v>
      </c>
      <c r="O1189" s="7">
        <v>85672.403999999995</v>
      </c>
      <c r="P1189" s="8">
        <v>85672.403999999995</v>
      </c>
      <c r="Q1189" s="16">
        <v>-0.54506206152185643</v>
      </c>
      <c r="R1189" s="40"/>
      <c r="S1189" s="16"/>
      <c r="T1189" s="10">
        <v>27.45</v>
      </c>
      <c r="U1189" s="16">
        <v>0</v>
      </c>
      <c r="V1189" s="7"/>
      <c r="W1189" s="7"/>
      <c r="X1189" s="10">
        <v>6</v>
      </c>
      <c r="AA1189" s="7">
        <v>283248</v>
      </c>
      <c r="AD1189" s="7">
        <v>56</v>
      </c>
      <c r="AE1189" s="7">
        <v>868</v>
      </c>
      <c r="AF1189" s="7">
        <v>25</v>
      </c>
      <c r="AG1189" s="8">
        <v>843</v>
      </c>
      <c r="AH1189" s="16">
        <v>-0.54506206152185643</v>
      </c>
      <c r="AI1189" s="7">
        <v>774</v>
      </c>
      <c r="AJ1189" s="7">
        <v>69</v>
      </c>
      <c r="AK1189" s="12">
        <v>0.89170506912442393</v>
      </c>
      <c r="AL1189" s="12">
        <v>0.95</v>
      </c>
      <c r="AN1189" s="12">
        <v>0.91814946619217086</v>
      </c>
      <c r="AO1189" s="12">
        <v>0.97119815668202769</v>
      </c>
      <c r="AP1189" s="12">
        <v>0.17495232103183178</v>
      </c>
      <c r="AQ1189" s="8">
        <v>1874</v>
      </c>
      <c r="AR1189" s="16">
        <v>-0.98957336478757263</v>
      </c>
      <c r="AS1189" s="7">
        <v>72.720217306946068</v>
      </c>
      <c r="AT1189" s="7">
        <v>2.2230130486358246</v>
      </c>
      <c r="AU1189" s="7">
        <v>0.37050217477263742</v>
      </c>
      <c r="AV1189" s="7">
        <v>182</v>
      </c>
      <c r="AW1189" s="16">
        <v>2.0357262350144912E-3</v>
      </c>
      <c r="AX1189" s="16">
        <v>-0.97708119211313404</v>
      </c>
      <c r="AY1189" s="7">
        <v>26236</v>
      </c>
      <c r="AZ1189" s="10">
        <v>14</v>
      </c>
      <c r="BA1189" s="16">
        <v>0</v>
      </c>
      <c r="BB1189" s="7">
        <v>1785.0685861848553</v>
      </c>
      <c r="BC1189" s="16">
        <v>0.39702341585537887</v>
      </c>
      <c r="BD1189" s="13">
        <v>23193.71</v>
      </c>
      <c r="BE1189" s="13">
        <v>12.376579509071505</v>
      </c>
      <c r="BF1189" s="16">
        <v>1.6954123978052876E-2</v>
      </c>
      <c r="BG1189" s="44">
        <v>0.15972314972662119</v>
      </c>
      <c r="BH1189" s="43">
        <v>25.77</v>
      </c>
      <c r="BI1189" s="2">
        <v>16.937999999999999</v>
      </c>
      <c r="BJ1189" s="2" t="s">
        <v>236</v>
      </c>
    </row>
    <row r="1190" spans="1:62" x14ac:dyDescent="0.2">
      <c r="A1190" s="2">
        <v>2020</v>
      </c>
      <c r="B1190" s="4" t="s">
        <v>11</v>
      </c>
      <c r="C1190" s="4" t="s">
        <v>157</v>
      </c>
      <c r="D1190" s="4" t="s">
        <v>227</v>
      </c>
      <c r="E1190" s="52" t="s">
        <v>239</v>
      </c>
      <c r="F1190" s="4" t="s">
        <v>115</v>
      </c>
      <c r="I1190" s="7">
        <v>13787.531999999999</v>
      </c>
      <c r="J1190" s="8">
        <v>13787.531999999999</v>
      </c>
      <c r="K1190" s="16">
        <v>-0.53854875283446713</v>
      </c>
      <c r="O1190" s="7">
        <v>82725.191999999995</v>
      </c>
      <c r="P1190" s="8">
        <v>82725.191999999995</v>
      </c>
      <c r="Q1190" s="16">
        <v>-0.53854875283446713</v>
      </c>
      <c r="R1190" s="40"/>
      <c r="S1190" s="16"/>
      <c r="T1190" s="10">
        <v>27.45</v>
      </c>
      <c r="U1190" s="16">
        <v>0</v>
      </c>
      <c r="V1190" s="7"/>
      <c r="W1190" s="7"/>
      <c r="X1190" s="10">
        <v>6</v>
      </c>
      <c r="AA1190" s="7">
        <v>273504</v>
      </c>
      <c r="AD1190" s="7">
        <v>56</v>
      </c>
      <c r="AE1190" s="7">
        <v>840</v>
      </c>
      <c r="AF1190" s="7">
        <v>26</v>
      </c>
      <c r="AG1190" s="8">
        <v>814</v>
      </c>
      <c r="AH1190" s="16">
        <v>-0.53854875283446713</v>
      </c>
      <c r="AI1190" s="7">
        <v>750</v>
      </c>
      <c r="AJ1190" s="7">
        <v>64</v>
      </c>
      <c r="AK1190" s="12">
        <v>0.8928571428571429</v>
      </c>
      <c r="AL1190" s="12">
        <v>0.95</v>
      </c>
      <c r="AN1190" s="12">
        <v>0.92137592137592139</v>
      </c>
      <c r="AO1190" s="12">
        <v>0.96904761904761905</v>
      </c>
      <c r="AP1190" s="12">
        <v>7.0689805867671485E-2</v>
      </c>
      <c r="AQ1190" s="8">
        <v>2347</v>
      </c>
      <c r="AR1190" s="16">
        <v>-0.98687433588725459</v>
      </c>
      <c r="AS1190" s="7">
        <v>89.171732522796347</v>
      </c>
      <c r="AT1190" s="7">
        <v>2.8832923832923831</v>
      </c>
      <c r="AU1190" s="7">
        <v>0.48054873054873054</v>
      </c>
      <c r="AV1190" s="7">
        <v>182</v>
      </c>
      <c r="AW1190" s="16">
        <v>2.6403776403776404E-3</v>
      </c>
      <c r="AX1190" s="16">
        <v>-0.97155568612422261</v>
      </c>
      <c r="AY1190" s="7">
        <v>32858</v>
      </c>
      <c r="AZ1190" s="10">
        <v>14</v>
      </c>
      <c r="BA1190" s="16">
        <v>0</v>
      </c>
      <c r="BB1190" s="7">
        <v>2184.0028322150251</v>
      </c>
      <c r="BC1190" s="16">
        <v>0.38513707308198503</v>
      </c>
      <c r="BD1190" s="13">
        <v>28368.239999999998</v>
      </c>
      <c r="BE1190" s="13">
        <v>12.087021729867915</v>
      </c>
      <c r="BF1190" s="16">
        <v>1.6271578102378965E-2</v>
      </c>
      <c r="BG1190" s="44">
        <v>0.15217173585769431</v>
      </c>
      <c r="BH1190" s="43">
        <v>26.32</v>
      </c>
      <c r="BI1190" s="2">
        <v>16.937999999999999</v>
      </c>
      <c r="BJ1190" s="2" t="s">
        <v>236</v>
      </c>
    </row>
    <row r="1191" spans="1:62" x14ac:dyDescent="0.2">
      <c r="A1191" s="2">
        <v>2020</v>
      </c>
      <c r="B1191" s="4" t="s">
        <v>5</v>
      </c>
      <c r="C1191" s="4" t="s">
        <v>157</v>
      </c>
      <c r="D1191" s="4" t="s">
        <v>227</v>
      </c>
      <c r="E1191" s="52" t="s">
        <v>239</v>
      </c>
      <c r="F1191" s="4" t="s">
        <v>115</v>
      </c>
      <c r="I1191" s="7">
        <v>13262.454</v>
      </c>
      <c r="J1191" s="8">
        <v>13262.454</v>
      </c>
      <c r="K1191" s="16">
        <v>-0.5716630196936543</v>
      </c>
      <c r="O1191" s="7">
        <v>79574.724000000002</v>
      </c>
      <c r="P1191" s="8">
        <v>79574.724000000002</v>
      </c>
      <c r="Q1191" s="16">
        <v>-0.5716630196936543</v>
      </c>
      <c r="R1191" s="40"/>
      <c r="S1191" s="16"/>
      <c r="T1191" s="10">
        <v>27.45</v>
      </c>
      <c r="U1191" s="16">
        <v>0</v>
      </c>
      <c r="V1191" s="7"/>
      <c r="W1191" s="7"/>
      <c r="X1191" s="10">
        <v>6</v>
      </c>
      <c r="AA1191" s="7">
        <v>263088</v>
      </c>
      <c r="AD1191" s="7">
        <v>56</v>
      </c>
      <c r="AE1191" s="7">
        <v>846</v>
      </c>
      <c r="AF1191" s="7">
        <v>63</v>
      </c>
      <c r="AG1191" s="8">
        <v>783</v>
      </c>
      <c r="AH1191" s="16">
        <v>-0.5716630196936543</v>
      </c>
      <c r="AI1191" s="7">
        <v>698</v>
      </c>
      <c r="AJ1191" s="7">
        <v>85</v>
      </c>
      <c r="AK1191" s="12">
        <v>0.82505910165484631</v>
      </c>
      <c r="AL1191" s="12">
        <v>0.95</v>
      </c>
      <c r="AN1191" s="12">
        <v>0.89144316730523632</v>
      </c>
      <c r="AO1191" s="12">
        <v>0.92553191489361697</v>
      </c>
      <c r="AP1191" s="12">
        <v>0.20708008135849787</v>
      </c>
      <c r="AQ1191" s="8">
        <v>4050</v>
      </c>
      <c r="AR1191" s="16">
        <v>-0.97809911098613489</v>
      </c>
      <c r="AS1191" s="7">
        <v>153.40909090909091</v>
      </c>
      <c r="AT1191" s="7">
        <v>5.1724137931034484</v>
      </c>
      <c r="AU1191" s="7">
        <v>0.86206896551724144</v>
      </c>
      <c r="AV1191" s="7">
        <v>182</v>
      </c>
      <c r="AW1191" s="16">
        <v>4.7366426676771507E-3</v>
      </c>
      <c r="AX1191" s="16">
        <v>-0.94886995515026118</v>
      </c>
      <c r="AY1191" s="7">
        <v>56700</v>
      </c>
      <c r="AZ1191" s="10">
        <v>14</v>
      </c>
      <c r="BA1191" s="16">
        <v>0</v>
      </c>
      <c r="BB1191" s="7">
        <v>3719.5927263790072</v>
      </c>
      <c r="BC1191" s="16">
        <v>0.38081038177224952</v>
      </c>
      <c r="BD1191" s="13">
        <v>51177.590000000004</v>
      </c>
      <c r="BE1191" s="13">
        <v>12.636441975308642</v>
      </c>
      <c r="BF1191" s="16">
        <v>1.6722466458293991E-2</v>
      </c>
      <c r="BG1191" s="44">
        <v>0.15199975798374149</v>
      </c>
      <c r="BH1191" s="43">
        <v>26.400000000000002</v>
      </c>
      <c r="BI1191" s="2">
        <v>16.937999999999999</v>
      </c>
      <c r="BJ1191" s="2" t="s">
        <v>236</v>
      </c>
    </row>
    <row r="1192" spans="1:62" x14ac:dyDescent="0.2">
      <c r="A1192" s="2">
        <v>2020</v>
      </c>
      <c r="B1192" s="4" t="s">
        <v>6</v>
      </c>
      <c r="C1192" s="4" t="s">
        <v>157</v>
      </c>
      <c r="D1192" s="4" t="s">
        <v>227</v>
      </c>
      <c r="E1192" s="52" t="s">
        <v>239</v>
      </c>
      <c r="F1192" s="4" t="s">
        <v>115</v>
      </c>
      <c r="I1192" s="7">
        <v>13939.973999999998</v>
      </c>
      <c r="J1192" s="8">
        <v>13939.973999999998</v>
      </c>
      <c r="K1192" s="16">
        <v>-0.53996646171045282</v>
      </c>
      <c r="O1192" s="7">
        <v>83639.843999999983</v>
      </c>
      <c r="P1192" s="8">
        <v>83639.843999999983</v>
      </c>
      <c r="Q1192" s="16">
        <v>-0.53996646171045293</v>
      </c>
      <c r="R1192" s="40"/>
      <c r="S1192" s="16"/>
      <c r="T1192" s="10">
        <v>27.45</v>
      </c>
      <c r="U1192" s="16">
        <v>0</v>
      </c>
      <c r="V1192" s="7"/>
      <c r="W1192" s="7"/>
      <c r="X1192" s="10">
        <v>6</v>
      </c>
      <c r="AA1192" s="7">
        <v>276528</v>
      </c>
      <c r="AD1192" s="7">
        <v>56</v>
      </c>
      <c r="AE1192" s="7">
        <v>840</v>
      </c>
      <c r="AF1192" s="7">
        <v>17</v>
      </c>
      <c r="AG1192" s="8">
        <v>823</v>
      </c>
      <c r="AH1192" s="16">
        <v>-0.53996646171045271</v>
      </c>
      <c r="AI1192" s="7">
        <v>751</v>
      </c>
      <c r="AJ1192" s="7">
        <v>72</v>
      </c>
      <c r="AK1192" s="12">
        <v>0.89404761904761909</v>
      </c>
      <c r="AL1192" s="12">
        <v>0.95</v>
      </c>
      <c r="AN1192" s="12">
        <v>0.9125151883353585</v>
      </c>
      <c r="AO1192" s="12">
        <v>0.97976190476190472</v>
      </c>
      <c r="AP1192" s="12">
        <v>0.12198602881921405</v>
      </c>
      <c r="AQ1192" s="8">
        <v>7581</v>
      </c>
      <c r="AR1192" s="16">
        <v>-0.95724654436354817</v>
      </c>
      <c r="AS1192" s="7">
        <v>302.51396648044692</v>
      </c>
      <c r="AT1192" s="7">
        <v>9.2114216281895498</v>
      </c>
      <c r="AU1192" s="7">
        <v>1.5352369380315916</v>
      </c>
      <c r="AV1192" s="7">
        <v>182</v>
      </c>
      <c r="AW1192" s="16">
        <v>8.435367791382372E-3</v>
      </c>
      <c r="AX1192" s="16">
        <v>-0.9070644810041163</v>
      </c>
      <c r="AY1192" s="7">
        <v>106134</v>
      </c>
      <c r="AZ1192" s="10">
        <v>14</v>
      </c>
      <c r="BA1192" s="16">
        <v>0</v>
      </c>
      <c r="BB1192" s="7">
        <v>7077.7813789922166</v>
      </c>
      <c r="BC1192" s="16">
        <v>0.35773755104188903</v>
      </c>
      <c r="BD1192" s="13">
        <v>93880.719999999958</v>
      </c>
      <c r="BE1192" s="13">
        <v>12.383685529613501</v>
      </c>
      <c r="BF1192" s="16">
        <v>1.6094904260467304E-2</v>
      </c>
      <c r="BG1192" s="44">
        <v>0.14486455548009369</v>
      </c>
      <c r="BH1192" s="43">
        <v>25.06</v>
      </c>
      <c r="BI1192" s="2">
        <v>16.937999999999999</v>
      </c>
      <c r="BJ1192" s="2" t="s">
        <v>236</v>
      </c>
    </row>
    <row r="1193" spans="1:62" x14ac:dyDescent="0.2">
      <c r="A1193" s="2">
        <v>2020</v>
      </c>
      <c r="B1193" s="4" t="s">
        <v>7</v>
      </c>
      <c r="C1193" s="4" t="s">
        <v>157</v>
      </c>
      <c r="D1193" s="4" t="s">
        <v>227</v>
      </c>
      <c r="E1193" s="52" t="s">
        <v>239</v>
      </c>
      <c r="F1193" s="4" t="s">
        <v>115</v>
      </c>
      <c r="I1193" s="7">
        <v>14210.981999999998</v>
      </c>
      <c r="J1193" s="8">
        <v>14210.981999999998</v>
      </c>
      <c r="K1193" s="16">
        <v>-0.55795574288724969</v>
      </c>
      <c r="O1193" s="7">
        <v>85265.891999999993</v>
      </c>
      <c r="P1193" s="8">
        <v>85265.891999999993</v>
      </c>
      <c r="Q1193" s="16">
        <v>-0.55795574288724969</v>
      </c>
      <c r="R1193" s="40"/>
      <c r="S1193" s="16"/>
      <c r="T1193" s="10">
        <v>27.45</v>
      </c>
      <c r="U1193" s="16">
        <v>0</v>
      </c>
      <c r="V1193" s="7"/>
      <c r="W1193" s="7"/>
      <c r="X1193" s="10">
        <v>6</v>
      </c>
      <c r="AA1193" s="7">
        <v>281904</v>
      </c>
      <c r="AD1193" s="7">
        <v>56</v>
      </c>
      <c r="AE1193" s="7">
        <v>868</v>
      </c>
      <c r="AF1193" s="7">
        <v>29</v>
      </c>
      <c r="AG1193" s="8">
        <v>839</v>
      </c>
      <c r="AH1193" s="16">
        <v>-0.55795574288724969</v>
      </c>
      <c r="AI1193" s="7">
        <v>733</v>
      </c>
      <c r="AJ1193" s="7">
        <v>106</v>
      </c>
      <c r="AK1193" s="12">
        <v>0.84447004608294929</v>
      </c>
      <c r="AL1193" s="12">
        <v>0.95</v>
      </c>
      <c r="AN1193" s="12">
        <v>0.8736591179976162</v>
      </c>
      <c r="AO1193" s="12">
        <v>0.96658986175115202</v>
      </c>
      <c r="AP1193" s="12">
        <v>3.9626962983997371E-2</v>
      </c>
      <c r="AQ1193" s="8">
        <v>11671</v>
      </c>
      <c r="AR1193" s="16">
        <v>-0.9272884724411411</v>
      </c>
      <c r="AS1193" s="7">
        <v>458.94612662209988</v>
      </c>
      <c r="AT1193" s="7">
        <v>13.910607866507748</v>
      </c>
      <c r="AU1193" s="7">
        <v>2.318434644417958</v>
      </c>
      <c r="AV1193" s="7">
        <v>182</v>
      </c>
      <c r="AW1193" s="16">
        <v>1.2738651892406362E-2</v>
      </c>
      <c r="AX1193" s="16">
        <v>-0.83551075172024536</v>
      </c>
      <c r="AY1193" s="7">
        <v>163394</v>
      </c>
      <c r="AZ1193" s="10">
        <v>14</v>
      </c>
      <c r="BA1193" s="16">
        <v>0</v>
      </c>
      <c r="BB1193" s="7">
        <v>11602.287814148343</v>
      </c>
      <c r="BC1193" s="16">
        <v>0.31012692358107247</v>
      </c>
      <c r="BD1193" s="13">
        <v>142997.71</v>
      </c>
      <c r="BE1193" s="13">
        <v>12.252395681603975</v>
      </c>
      <c r="BF1193" s="16">
        <v>1.565590337472467E-2</v>
      </c>
      <c r="BG1193" s="44">
        <v>0.13894528218261565</v>
      </c>
      <c r="BH1193" s="43">
        <v>25.43</v>
      </c>
      <c r="BI1193" s="2">
        <v>16.937999999999999</v>
      </c>
      <c r="BJ1193" s="2" t="s">
        <v>236</v>
      </c>
    </row>
    <row r="1194" spans="1:62" x14ac:dyDescent="0.2">
      <c r="A1194" s="2">
        <v>2021</v>
      </c>
      <c r="B1194" s="4" t="s">
        <v>8</v>
      </c>
      <c r="C1194" s="4" t="s">
        <v>157</v>
      </c>
      <c r="D1194" s="4" t="s">
        <v>227</v>
      </c>
      <c r="E1194" s="52" t="s">
        <v>239</v>
      </c>
      <c r="F1194" s="4" t="s">
        <v>115</v>
      </c>
      <c r="I1194" s="7">
        <v>14617.493999999999</v>
      </c>
      <c r="J1194" s="8">
        <v>14617.493999999999</v>
      </c>
      <c r="K1194" s="16">
        <v>-0.55331262939958592</v>
      </c>
      <c r="O1194" s="7">
        <v>87704.963999999993</v>
      </c>
      <c r="P1194" s="8">
        <v>87704.963999999993</v>
      </c>
      <c r="Q1194" s="16">
        <v>-0.55331262939958592</v>
      </c>
      <c r="R1194" s="40"/>
      <c r="S1194" s="16"/>
      <c r="T1194" s="10">
        <v>27.45</v>
      </c>
      <c r="U1194" s="16">
        <v>0</v>
      </c>
      <c r="V1194" s="7"/>
      <c r="W1194" s="7"/>
      <c r="X1194" s="10">
        <v>6</v>
      </c>
      <c r="AA1194" s="7">
        <v>289968</v>
      </c>
      <c r="AD1194" s="7">
        <v>56</v>
      </c>
      <c r="AE1194" s="7">
        <v>868</v>
      </c>
      <c r="AF1194" s="7">
        <v>5</v>
      </c>
      <c r="AG1194" s="8">
        <v>863</v>
      </c>
      <c r="AH1194" s="16">
        <v>-0.55331262939958592</v>
      </c>
      <c r="AI1194" s="7">
        <v>743</v>
      </c>
      <c r="AJ1194" s="7">
        <v>120</v>
      </c>
      <c r="AK1194" s="12">
        <v>0.85599078341013823</v>
      </c>
      <c r="AL1194" s="12">
        <v>0.95</v>
      </c>
      <c r="AN1194" s="12">
        <v>0.86095017381228278</v>
      </c>
      <c r="AO1194" s="12">
        <v>0.99423963133640558</v>
      </c>
      <c r="AP1194" s="12">
        <v>6.76224234950773E-2</v>
      </c>
      <c r="AQ1194" s="8">
        <v>12243</v>
      </c>
      <c r="AR1194" s="16">
        <v>-0.92341567467143737</v>
      </c>
      <c r="AS1194" s="7">
        <v>475.08731082654248</v>
      </c>
      <c r="AT1194" s="7">
        <v>14.186558516801854</v>
      </c>
      <c r="AU1194" s="7">
        <v>2.3644264194669757</v>
      </c>
      <c r="AV1194" s="7">
        <v>182</v>
      </c>
      <c r="AW1194" s="16">
        <v>1.2991353953115251E-2</v>
      </c>
      <c r="AX1194" s="16">
        <v>-0.8285505022771924</v>
      </c>
      <c r="AY1194" s="7">
        <v>171402</v>
      </c>
      <c r="AZ1194" s="10">
        <v>14</v>
      </c>
      <c r="BA1194" s="16">
        <v>0</v>
      </c>
      <c r="BB1194" s="7">
        <v>14311.264997849954</v>
      </c>
      <c r="BC1194" s="16">
        <v>0.31037496760818672</v>
      </c>
      <c r="BD1194" s="13">
        <v>150411.43999999994</v>
      </c>
      <c r="BE1194" s="13">
        <v>12.285505186637257</v>
      </c>
      <c r="BF1194" s="16">
        <v>1.5444627230600532E-2</v>
      </c>
      <c r="BG1194" s="44">
        <v>0.1343060531073301</v>
      </c>
      <c r="BH1194" s="43">
        <v>25.77</v>
      </c>
      <c r="BI1194" s="2">
        <v>16.937999999999999</v>
      </c>
      <c r="BJ1194" s="2" t="s">
        <v>236</v>
      </c>
    </row>
    <row r="1195" spans="1:62" x14ac:dyDescent="0.2">
      <c r="A1195" s="2">
        <v>2021</v>
      </c>
      <c r="B1195" s="4" t="s">
        <v>9</v>
      </c>
      <c r="C1195" s="4" t="s">
        <v>157</v>
      </c>
      <c r="D1195" s="4" t="s">
        <v>227</v>
      </c>
      <c r="E1195" s="52" t="s">
        <v>239</v>
      </c>
      <c r="F1195" s="4" t="s">
        <v>115</v>
      </c>
      <c r="I1195" s="7">
        <v>12855.941999999999</v>
      </c>
      <c r="J1195" s="8">
        <v>12855.941999999999</v>
      </c>
      <c r="K1195" s="16">
        <v>-0.5792682926829269</v>
      </c>
      <c r="O1195" s="7">
        <v>77135.652000000002</v>
      </c>
      <c r="P1195" s="8">
        <v>77135.652000000002</v>
      </c>
      <c r="Q1195" s="16">
        <v>-0.57926829268292679</v>
      </c>
      <c r="R1195" s="40"/>
      <c r="S1195" s="16"/>
      <c r="T1195" s="10">
        <v>27.45</v>
      </c>
      <c r="U1195" s="16">
        <v>0</v>
      </c>
      <c r="V1195" s="7"/>
      <c r="W1195" s="7"/>
      <c r="X1195" s="10">
        <v>6</v>
      </c>
      <c r="AA1195" s="7">
        <v>255024</v>
      </c>
      <c r="AD1195" s="7">
        <v>56</v>
      </c>
      <c r="AE1195" s="7">
        <v>784</v>
      </c>
      <c r="AF1195" s="7">
        <v>25</v>
      </c>
      <c r="AG1195" s="8">
        <v>759</v>
      </c>
      <c r="AH1195" s="16">
        <v>-0.5792682926829269</v>
      </c>
      <c r="AI1195" s="7">
        <v>656</v>
      </c>
      <c r="AJ1195" s="7">
        <v>103</v>
      </c>
      <c r="AK1195" s="12">
        <v>0.83673469387755106</v>
      </c>
      <c r="AL1195" s="12">
        <v>0.95</v>
      </c>
      <c r="AN1195" s="12">
        <v>0.86429512516469043</v>
      </c>
      <c r="AO1195" s="12">
        <v>0.96811224489795922</v>
      </c>
      <c r="AP1195" s="12">
        <v>1.114682606815931E-2</v>
      </c>
      <c r="AQ1195" s="8">
        <v>14065</v>
      </c>
      <c r="AR1195" s="16">
        <v>-0.90277940983334604</v>
      </c>
      <c r="AS1195" s="7">
        <v>609.93061578490892</v>
      </c>
      <c r="AT1195" s="7">
        <v>18.530961791831356</v>
      </c>
      <c r="AU1195" s="7">
        <v>3.0884936319718927</v>
      </c>
      <c r="AV1195" s="7">
        <v>182</v>
      </c>
      <c r="AW1195" s="16">
        <v>1.6969745230614796E-2</v>
      </c>
      <c r="AX1195" s="16">
        <v>-0.76892497409664851</v>
      </c>
      <c r="AY1195" s="7">
        <v>196910</v>
      </c>
      <c r="AZ1195" s="10">
        <v>14</v>
      </c>
      <c r="BA1195" s="16">
        <v>0</v>
      </c>
      <c r="BB1195" s="7">
        <v>16303.405301590994</v>
      </c>
      <c r="BC1195" s="16">
        <v>0.26972351111855475</v>
      </c>
      <c r="BD1195" s="13">
        <v>174188.33000000002</v>
      </c>
      <c r="BE1195" s="13">
        <v>12.384523995734092</v>
      </c>
      <c r="BF1195" s="16">
        <v>1.5316934415250968E-2</v>
      </c>
      <c r="BG1195" s="44">
        <v>0.13175508317870613</v>
      </c>
      <c r="BH1195" s="43">
        <v>23.06</v>
      </c>
      <c r="BI1195" s="2">
        <v>16.937999999999999</v>
      </c>
      <c r="BJ1195" s="2" t="s">
        <v>236</v>
      </c>
    </row>
    <row r="1196" spans="1:62" x14ac:dyDescent="0.2">
      <c r="A1196" s="2">
        <v>2021</v>
      </c>
      <c r="B1196" s="4" t="s">
        <v>10</v>
      </c>
      <c r="C1196" s="4" t="s">
        <v>157</v>
      </c>
      <c r="D1196" s="4" t="s">
        <v>227</v>
      </c>
      <c r="E1196" s="52" t="s">
        <v>239</v>
      </c>
      <c r="F1196" s="4" t="s">
        <v>115</v>
      </c>
      <c r="I1196" s="7">
        <v>14566.679999999998</v>
      </c>
      <c r="J1196" s="8">
        <v>14566.679999999998</v>
      </c>
      <c r="K1196" s="16">
        <v>-0.36437546193643755</v>
      </c>
      <c r="O1196" s="7">
        <v>87400.079999999987</v>
      </c>
      <c r="P1196" s="8">
        <v>87400.079999999987</v>
      </c>
      <c r="Q1196" s="16">
        <v>-0.36437546193643755</v>
      </c>
      <c r="R1196" s="40"/>
      <c r="S1196" s="40"/>
      <c r="T1196" s="10">
        <v>27.45</v>
      </c>
      <c r="U1196" s="16">
        <v>0</v>
      </c>
      <c r="V1196" s="7"/>
      <c r="W1196" s="7"/>
      <c r="X1196" s="10">
        <v>6</v>
      </c>
      <c r="AA1196" s="7">
        <v>288960</v>
      </c>
      <c r="AD1196" s="7">
        <v>56</v>
      </c>
      <c r="AE1196" s="7">
        <v>868</v>
      </c>
      <c r="AF1196" s="7">
        <v>8</v>
      </c>
      <c r="AG1196" s="8">
        <v>860</v>
      </c>
      <c r="AH1196" s="16">
        <v>-0.36437546193643755</v>
      </c>
      <c r="AI1196" s="7">
        <v>786</v>
      </c>
      <c r="AJ1196" s="7">
        <v>74</v>
      </c>
      <c r="AK1196" s="12">
        <v>0.90552995391705071</v>
      </c>
      <c r="AL1196" s="12">
        <v>0.95</v>
      </c>
      <c r="AN1196" s="12">
        <v>0.913953488372093</v>
      </c>
      <c r="AO1196" s="12">
        <v>0.99078341013824889</v>
      </c>
      <c r="AP1196" s="12">
        <v>0.16110710776285631</v>
      </c>
      <c r="AQ1196" s="8">
        <v>20181</v>
      </c>
      <c r="AR1196" s="16">
        <v>-0.7627355773187392</v>
      </c>
      <c r="AS1196" s="7">
        <v>756.12588984638433</v>
      </c>
      <c r="AT1196" s="7">
        <v>23.466279069767442</v>
      </c>
      <c r="AU1196" s="7">
        <v>3.911046511627907</v>
      </c>
      <c r="AV1196" s="7">
        <v>182</v>
      </c>
      <c r="AW1196" s="16">
        <v>2.1489266547406082E-2</v>
      </c>
      <c r="AX1196" s="16">
        <v>-0.62672236757238853</v>
      </c>
      <c r="AY1196" s="7">
        <v>282534</v>
      </c>
      <c r="AZ1196" s="10">
        <v>14</v>
      </c>
      <c r="BA1196" s="16">
        <v>0</v>
      </c>
      <c r="BB1196" s="7">
        <v>20091.124279933145</v>
      </c>
      <c r="BC1196" s="16">
        <v>0.25659680217519237</v>
      </c>
      <c r="BD1196" s="64">
        <v>252847.41999999995</v>
      </c>
      <c r="BE1196" s="13">
        <v>12.528983697537285</v>
      </c>
      <c r="BF1196" s="16">
        <v>1.5248616787505597E-2</v>
      </c>
      <c r="BG1196" s="44">
        <v>0.12965411226146867</v>
      </c>
      <c r="BH1196" s="43">
        <v>26.69</v>
      </c>
      <c r="BI1196" s="10">
        <v>16.937999999999999</v>
      </c>
      <c r="BJ1196" s="2" t="s">
        <v>236</v>
      </c>
    </row>
    <row r="1197" spans="1:62" x14ac:dyDescent="0.2">
      <c r="A1197" s="2">
        <v>2021</v>
      </c>
      <c r="B1197" s="4" t="s">
        <v>0</v>
      </c>
      <c r="C1197" s="4" t="s">
        <v>157</v>
      </c>
      <c r="D1197" s="4" t="s">
        <v>227</v>
      </c>
      <c r="E1197" s="52" t="s">
        <v>239</v>
      </c>
      <c r="F1197" s="4" t="s">
        <v>115</v>
      </c>
      <c r="I1197" s="7">
        <v>13533.462</v>
      </c>
      <c r="J1197" s="8">
        <v>13533.462</v>
      </c>
      <c r="K1197" s="16">
        <v>0.17500000000000004</v>
      </c>
      <c r="O1197" s="7">
        <v>81200.771999999997</v>
      </c>
      <c r="P1197" s="8">
        <v>81200.771999999997</v>
      </c>
      <c r="Q1197" s="16">
        <v>0.17500000000000004</v>
      </c>
      <c r="R1197" s="40"/>
      <c r="S1197" s="40"/>
      <c r="T1197" s="10">
        <v>27.45</v>
      </c>
      <c r="U1197" s="16">
        <v>0</v>
      </c>
      <c r="V1197" s="7"/>
      <c r="W1197" s="7"/>
      <c r="X1197" s="10">
        <v>6</v>
      </c>
      <c r="AA1197" s="7">
        <v>268464</v>
      </c>
      <c r="AD1197" s="7">
        <v>56</v>
      </c>
      <c r="AE1197" s="7">
        <v>840</v>
      </c>
      <c r="AF1197" s="7">
        <v>41</v>
      </c>
      <c r="AG1197" s="8">
        <v>799</v>
      </c>
      <c r="AH1197" s="16">
        <v>0.17500000000000004</v>
      </c>
      <c r="AI1197" s="7">
        <v>698</v>
      </c>
      <c r="AJ1197" s="7">
        <v>101</v>
      </c>
      <c r="AK1197" s="12">
        <v>0.830952380952381</v>
      </c>
      <c r="AL1197" s="12">
        <v>0.95</v>
      </c>
      <c r="AN1197" s="12">
        <v>0.87359198998748433</v>
      </c>
      <c r="AO1197" s="12">
        <v>0.95119047619047614</v>
      </c>
      <c r="AP1197" s="12">
        <v>-1.9731760410083621E-2</v>
      </c>
      <c r="AQ1197" s="8">
        <v>12931</v>
      </c>
      <c r="AR1197" s="16">
        <v>6.3139140271493215</v>
      </c>
      <c r="AS1197" s="7">
        <v>503.34760607240167</v>
      </c>
      <c r="AT1197" s="7">
        <v>16.183979974968711</v>
      </c>
      <c r="AU1197" s="7">
        <v>2.6973299958281185</v>
      </c>
      <c r="AV1197" s="7">
        <v>182</v>
      </c>
      <c r="AW1197" s="16">
        <v>1.482049448257208E-2</v>
      </c>
      <c r="AX1197" s="16">
        <v>5.224607682680273</v>
      </c>
      <c r="AY1197" s="7">
        <v>181034</v>
      </c>
      <c r="AZ1197" s="10">
        <v>14</v>
      </c>
      <c r="BA1197" s="16">
        <v>0</v>
      </c>
      <c r="BB1197" s="7">
        <v>13251.189126181653</v>
      </c>
      <c r="BC1197" s="16">
        <v>-2.5792770173811448</v>
      </c>
      <c r="BD1197" s="64">
        <v>160369.58999999994</v>
      </c>
      <c r="BE1197" s="13">
        <v>12.401948031861414</v>
      </c>
      <c r="BF1197" s="16">
        <v>1.4852146045245271E-2</v>
      </c>
      <c r="BG1197" s="44">
        <v>0.12587577030327657</v>
      </c>
      <c r="BH1197" s="43">
        <v>25.69</v>
      </c>
      <c r="BI1197" s="10">
        <v>16.937999999999999</v>
      </c>
      <c r="BJ1197" s="2" t="s">
        <v>236</v>
      </c>
    </row>
    <row r="1198" spans="1:62" x14ac:dyDescent="0.2">
      <c r="A1198" s="2">
        <v>2021</v>
      </c>
      <c r="B1198" s="4" t="s">
        <v>1</v>
      </c>
      <c r="C1198" s="4" t="s">
        <v>157</v>
      </c>
      <c r="D1198" s="4" t="s">
        <v>227</v>
      </c>
      <c r="E1198" s="52" t="s">
        <v>239</v>
      </c>
      <c r="F1198" s="4" t="s">
        <v>115</v>
      </c>
      <c r="I1198" s="7">
        <v>17547.768</v>
      </c>
      <c r="J1198" s="8">
        <v>17547.768</v>
      </c>
      <c r="K1198" s="71">
        <v>0.19354838709677424</v>
      </c>
      <c r="L1198" s="7" t="s">
        <v>323</v>
      </c>
      <c r="O1198" s="7">
        <v>105286.60800000001</v>
      </c>
      <c r="P1198" s="8">
        <v>105286.60800000001</v>
      </c>
      <c r="Q1198" s="71">
        <v>0.19354838709677447</v>
      </c>
      <c r="R1198" s="40"/>
      <c r="S1198" s="40"/>
      <c r="T1198" s="10">
        <v>27.45</v>
      </c>
      <c r="U1198" s="16">
        <v>0</v>
      </c>
      <c r="V1198" s="7"/>
      <c r="W1198" s="7"/>
      <c r="X1198" s="10">
        <v>6</v>
      </c>
      <c r="AA1198" s="7">
        <v>348096</v>
      </c>
      <c r="AD1198" s="7">
        <v>56</v>
      </c>
      <c r="AE1198" s="7">
        <v>1042</v>
      </c>
      <c r="AF1198" s="7">
        <v>6</v>
      </c>
      <c r="AG1198" s="8">
        <v>1036</v>
      </c>
      <c r="AH1198" s="71">
        <v>0.19354838709677424</v>
      </c>
      <c r="AI1198" s="7">
        <v>914</v>
      </c>
      <c r="AJ1198" s="7">
        <v>122</v>
      </c>
      <c r="AK1198" s="12">
        <v>0.87715930902111328</v>
      </c>
      <c r="AL1198" s="12">
        <v>0.95</v>
      </c>
      <c r="AM1198" s="12" t="s">
        <v>322</v>
      </c>
      <c r="AN1198" s="12">
        <v>0.88223938223938225</v>
      </c>
      <c r="AO1198" s="12">
        <v>0.99424184261036463</v>
      </c>
      <c r="AP1198" s="12">
        <v>-2.198750474612543E-2</v>
      </c>
      <c r="AQ1198" s="8">
        <v>10321</v>
      </c>
      <c r="AR1198" s="72">
        <v>3.1566653242045914</v>
      </c>
      <c r="AS1198" s="7">
        <v>416.16935483870964</v>
      </c>
      <c r="AT1198" s="7">
        <v>9.962355212355213</v>
      </c>
      <c r="AU1198" s="7">
        <v>1.6603925353925355</v>
      </c>
      <c r="AV1198" s="7">
        <v>182</v>
      </c>
      <c r="AW1198" s="16">
        <v>9.1230359087501947E-3</v>
      </c>
      <c r="AX1198" s="16">
        <v>2.4826114878470897</v>
      </c>
      <c r="AY1198" s="7">
        <v>144494</v>
      </c>
      <c r="AZ1198" s="10">
        <v>14</v>
      </c>
      <c r="BA1198" s="40">
        <v>0</v>
      </c>
      <c r="BB1198" s="7">
        <v>10377.585794071529</v>
      </c>
      <c r="BC1198" s="16">
        <v>-1.2047948169788025</v>
      </c>
      <c r="BD1198" s="13">
        <v>127510.89999999997</v>
      </c>
      <c r="BE1198" s="13">
        <v>12.354510221877721</v>
      </c>
      <c r="BF1198" s="16">
        <v>1.4571022370325055E-2</v>
      </c>
      <c r="BG1198" s="44">
        <v>0.12402607533894162</v>
      </c>
      <c r="BH1198" s="43">
        <v>24.8</v>
      </c>
      <c r="BI1198" s="10">
        <v>16.937999999999999</v>
      </c>
      <c r="BJ1198" s="2" t="s">
        <v>324</v>
      </c>
    </row>
    <row r="1199" spans="1:62" x14ac:dyDescent="0.2">
      <c r="A1199" s="2">
        <v>2021</v>
      </c>
      <c r="B1199" s="4" t="s">
        <v>2</v>
      </c>
      <c r="C1199" s="4" t="s">
        <v>157</v>
      </c>
      <c r="D1199" s="4" t="s">
        <v>227</v>
      </c>
      <c r="E1199" s="52" t="s">
        <v>239</v>
      </c>
      <c r="F1199" s="4" t="s">
        <v>115</v>
      </c>
      <c r="I1199" s="7">
        <v>12845.334399999998</v>
      </c>
      <c r="J1199" s="8">
        <v>12845.334399999998</v>
      </c>
      <c r="K1199" s="71">
        <v>-8.8493101537735042E-2</v>
      </c>
      <c r="O1199" s="7">
        <v>77072.006399999984</v>
      </c>
      <c r="P1199" s="8">
        <v>77072.006399999984</v>
      </c>
      <c r="Q1199" s="71">
        <v>-8.8493101537735042E-2</v>
      </c>
      <c r="R1199" s="40"/>
      <c r="S1199" s="40"/>
      <c r="T1199" s="10">
        <v>27.45</v>
      </c>
      <c r="U1199" s="16">
        <v>0</v>
      </c>
      <c r="V1199" s="7"/>
      <c r="W1199" s="7"/>
      <c r="X1199" s="10">
        <v>6</v>
      </c>
      <c r="AA1199" s="7">
        <v>569856</v>
      </c>
      <c r="AD1199" s="7">
        <v>56</v>
      </c>
      <c r="AE1199" s="7">
        <v>1710</v>
      </c>
      <c r="AF1199" s="7">
        <v>14</v>
      </c>
      <c r="AG1199" s="8">
        <v>1696</v>
      </c>
      <c r="AH1199" s="71">
        <v>1.0384615384615383</v>
      </c>
      <c r="AI1199" s="7">
        <v>1618</v>
      </c>
      <c r="AJ1199" s="7">
        <v>78</v>
      </c>
      <c r="AK1199" s="12">
        <v>0.94619883040935671</v>
      </c>
      <c r="AL1199" s="12">
        <v>0.95</v>
      </c>
      <c r="AM1199" s="12" t="s">
        <v>322</v>
      </c>
      <c r="AN1199" s="12">
        <v>0.95400943396226412</v>
      </c>
      <c r="AO1199" s="12">
        <v>0.99181286549707603</v>
      </c>
      <c r="AP1199" s="12">
        <v>5.4098073116339629E-2</v>
      </c>
      <c r="AQ1199" s="8">
        <v>13758</v>
      </c>
      <c r="AR1199" s="72">
        <v>7.5773067331670827</v>
      </c>
      <c r="AS1199" s="7">
        <v>535.53912028026468</v>
      </c>
      <c r="AT1199" s="7">
        <v>8.1120283018867916</v>
      </c>
      <c r="AU1199" s="7">
        <v>1.352004716981132</v>
      </c>
      <c r="AV1199" s="7">
        <v>182</v>
      </c>
      <c r="AW1199" s="16">
        <v>7.4285973460501758E-3</v>
      </c>
      <c r="AX1199" s="16">
        <v>3.2077353785347951</v>
      </c>
      <c r="AY1199" s="7">
        <v>192612</v>
      </c>
      <c r="AZ1199" s="10">
        <v>14</v>
      </c>
      <c r="BA1199" s="40">
        <v>0</v>
      </c>
      <c r="BB1199" s="7">
        <v>13865.282033623853</v>
      </c>
      <c r="BC1199" s="16">
        <v>-1.3907655742634559</v>
      </c>
      <c r="BD1199" s="13">
        <v>168386.93999999994</v>
      </c>
      <c r="BE1199" s="13">
        <v>12.239201918883555</v>
      </c>
      <c r="BF1199" s="16">
        <v>1.4215690018029128E-2</v>
      </c>
      <c r="BG1199" s="44">
        <v>0.1216396777817554</v>
      </c>
      <c r="BH1199" s="43">
        <v>25.69</v>
      </c>
      <c r="BI1199" s="10">
        <v>7.5738999999999983</v>
      </c>
      <c r="BJ1199" s="2" t="s">
        <v>324</v>
      </c>
    </row>
    <row r="1200" spans="1:62" x14ac:dyDescent="0.2">
      <c r="A1200" s="2">
        <v>2021</v>
      </c>
      <c r="B1200" s="74" t="s">
        <v>3</v>
      </c>
      <c r="C1200" s="74" t="s">
        <v>157</v>
      </c>
      <c r="D1200" s="74" t="s">
        <v>227</v>
      </c>
      <c r="E1200" s="52" t="s">
        <v>239</v>
      </c>
      <c r="F1200" s="74" t="s">
        <v>115</v>
      </c>
      <c r="I1200" s="7">
        <v>13337.637899999998</v>
      </c>
      <c r="J1200" s="8">
        <v>13337.637899999998</v>
      </c>
      <c r="K1200" s="71">
        <v>-8.3307600918284375E-2</v>
      </c>
      <c r="O1200" s="7">
        <v>80025.82739999998</v>
      </c>
      <c r="P1200" s="8">
        <v>80025.82739999998</v>
      </c>
      <c r="Q1200" s="71">
        <v>-8.3307600918284486E-2</v>
      </c>
      <c r="R1200" s="40"/>
      <c r="S1200" s="40"/>
      <c r="T1200" s="10">
        <v>27.45</v>
      </c>
      <c r="U1200" s="16">
        <v>0</v>
      </c>
      <c r="V1200" s="7"/>
      <c r="W1200" s="7"/>
      <c r="X1200" s="10">
        <v>6</v>
      </c>
      <c r="AA1200" s="7">
        <v>591696</v>
      </c>
      <c r="AD1200" s="7">
        <v>56</v>
      </c>
      <c r="AE1200" s="7">
        <v>1767</v>
      </c>
      <c r="AF1200" s="7">
        <v>6</v>
      </c>
      <c r="AG1200" s="8">
        <v>1761</v>
      </c>
      <c r="AH1200" s="71">
        <v>1.0500582072176949</v>
      </c>
      <c r="AI1200" s="7">
        <v>1664</v>
      </c>
      <c r="AJ1200" s="7">
        <v>97</v>
      </c>
      <c r="AK1200" s="12">
        <v>0.94170911148839842</v>
      </c>
      <c r="AL1200" s="12">
        <v>0.95</v>
      </c>
      <c r="AM1200" s="12" t="s">
        <v>322</v>
      </c>
      <c r="AN1200" s="12">
        <v>0.94491766042021574</v>
      </c>
      <c r="AO1200" s="12">
        <v>0.99660441426146007</v>
      </c>
      <c r="AP1200" s="12">
        <v>5.5506203252230657E-2</v>
      </c>
      <c r="AQ1200" s="8">
        <v>18674</v>
      </c>
      <c r="AR1200" s="72">
        <v>13.69236821400472</v>
      </c>
      <c r="AS1200" s="7">
        <v>707.34848484848476</v>
      </c>
      <c r="AT1200" s="7">
        <v>10.604202157864849</v>
      </c>
      <c r="AU1200" s="7">
        <v>1.7673670263108081</v>
      </c>
      <c r="AV1200" s="7">
        <v>182</v>
      </c>
      <c r="AW1200" s="16">
        <v>9.7108078368725714E-3</v>
      </c>
      <c r="AX1200" s="16">
        <v>6.1668053922941812</v>
      </c>
      <c r="AY1200" s="7">
        <v>261436</v>
      </c>
      <c r="AZ1200" s="10">
        <v>14</v>
      </c>
      <c r="BA1200" s="40">
        <v>0</v>
      </c>
      <c r="BB1200" s="7">
        <v>18229.292577582328</v>
      </c>
      <c r="BC1200" s="16">
        <v>-2.8678404343783286</v>
      </c>
      <c r="BD1200" s="64">
        <v>227872.11</v>
      </c>
      <c r="BE1200" s="13">
        <v>12.202640569776159</v>
      </c>
      <c r="BF1200" s="73">
        <v>1.3953425619116363E-2</v>
      </c>
      <c r="BG1200" s="44">
        <v>0.12008210487398763</v>
      </c>
      <c r="BH1200" s="43">
        <v>26.400000000000002</v>
      </c>
      <c r="BI1200" s="10">
        <v>7.5738999999999983</v>
      </c>
      <c r="BJ1200" s="2" t="s">
        <v>324</v>
      </c>
    </row>
    <row r="1201" spans="1:80" x14ac:dyDescent="0.2">
      <c r="A1201" s="2">
        <v>2021</v>
      </c>
      <c r="B1201" s="74" t="s">
        <v>4</v>
      </c>
      <c r="C1201" s="74" t="s">
        <v>157</v>
      </c>
      <c r="D1201" s="74" t="s">
        <v>227</v>
      </c>
      <c r="E1201" s="52" t="s">
        <v>239</v>
      </c>
      <c r="F1201" s="74" t="s">
        <v>115</v>
      </c>
      <c r="I1201" s="7">
        <v>13367.933499999997</v>
      </c>
      <c r="J1201" s="8">
        <v>13367.933499999997</v>
      </c>
      <c r="K1201" s="71">
        <v>-6.3787202702984769E-2</v>
      </c>
      <c r="O1201" s="7">
        <v>80207.600999999981</v>
      </c>
      <c r="P1201" s="8">
        <v>80207.600999999981</v>
      </c>
      <c r="Q1201" s="71">
        <v>-6.378720270298488E-2</v>
      </c>
      <c r="R1201" s="40"/>
      <c r="S1201" s="40"/>
      <c r="T1201" s="10">
        <v>27.45</v>
      </c>
      <c r="U1201" s="16">
        <v>0</v>
      </c>
      <c r="V1201" s="7"/>
      <c r="W1201" s="7"/>
      <c r="X1201" s="10">
        <v>6</v>
      </c>
      <c r="AA1201" s="7">
        <v>593040</v>
      </c>
      <c r="AD1201" s="7">
        <v>56</v>
      </c>
      <c r="AE1201" s="7">
        <v>1767</v>
      </c>
      <c r="AF1201" s="7">
        <v>2</v>
      </c>
      <c r="AG1201" s="8">
        <v>1765</v>
      </c>
      <c r="AH1201" s="71">
        <v>1.0937129300118622</v>
      </c>
      <c r="AI1201" s="7">
        <v>1688</v>
      </c>
      <c r="AJ1201" s="7">
        <v>77</v>
      </c>
      <c r="AK1201" s="12">
        <v>0.95529145444255803</v>
      </c>
      <c r="AL1201" s="12">
        <v>0.95</v>
      </c>
      <c r="AM1201" s="12">
        <v>0.95529145444255803</v>
      </c>
      <c r="AN1201" s="12">
        <v>0.95637393767705381</v>
      </c>
      <c r="AO1201" s="12">
        <v>0.99886813808715336</v>
      </c>
      <c r="AP1201" s="12">
        <v>4.1632079407953881E-2</v>
      </c>
      <c r="AQ1201" s="8">
        <v>26816</v>
      </c>
      <c r="AR1201" s="72">
        <v>13.309498399146211</v>
      </c>
      <c r="AS1201" s="7">
        <v>1029.0099769762087</v>
      </c>
      <c r="AT1201" s="7">
        <v>15.193201133144475</v>
      </c>
      <c r="AU1201" s="7">
        <v>2.5322001888574124</v>
      </c>
      <c r="AV1201" s="7">
        <v>182</v>
      </c>
      <c r="AW1201" s="16">
        <v>1.3913187850864903E-2</v>
      </c>
      <c r="AX1201" s="16">
        <v>5.8345083005553855</v>
      </c>
      <c r="AY1201" s="7">
        <v>375424</v>
      </c>
      <c r="AZ1201" s="10">
        <v>14</v>
      </c>
      <c r="BA1201" s="40">
        <v>0</v>
      </c>
      <c r="BB1201" s="7">
        <v>25543.436076378381</v>
      </c>
      <c r="BC1201" s="16">
        <v>-2.6943483563345247</v>
      </c>
      <c r="BD1201" s="64">
        <v>323810.33</v>
      </c>
      <c r="BE1201" s="13">
        <v>12.075265886038187</v>
      </c>
      <c r="BF1201" s="73">
        <v>1.3602863736311926E-2</v>
      </c>
      <c r="BG1201" s="44">
        <v>0.11772904072585415</v>
      </c>
      <c r="BH1201" s="43">
        <v>26.06</v>
      </c>
      <c r="BI1201" s="10">
        <v>7.5738999999999983</v>
      </c>
      <c r="BJ1201" s="2" t="s">
        <v>324</v>
      </c>
    </row>
    <row r="1202" spans="1:80" x14ac:dyDescent="0.2">
      <c r="A1202" s="75">
        <v>2021</v>
      </c>
      <c r="B1202" s="81" t="s">
        <v>11</v>
      </c>
      <c r="C1202" s="81" t="s">
        <v>157</v>
      </c>
      <c r="D1202" s="81" t="s">
        <v>227</v>
      </c>
      <c r="E1202" s="82" t="s">
        <v>239</v>
      </c>
      <c r="F1202" s="81" t="s">
        <v>115</v>
      </c>
      <c r="G1202" s="77"/>
      <c r="H1202" s="77"/>
      <c r="I1202" s="77">
        <v>12921.073399999997</v>
      </c>
      <c r="J1202" s="83">
        <v>12921.073399999997</v>
      </c>
      <c r="K1202" s="84">
        <v>-6.2843632928649029E-2</v>
      </c>
      <c r="L1202" s="77"/>
      <c r="M1202" s="77"/>
      <c r="N1202" s="77"/>
      <c r="O1202" s="77">
        <v>77526.440399999992</v>
      </c>
      <c r="P1202" s="83">
        <v>77526.440399999992</v>
      </c>
      <c r="Q1202" s="84">
        <v>-6.2843632928648918E-2</v>
      </c>
      <c r="R1202" s="85"/>
      <c r="S1202" s="85"/>
      <c r="T1202" s="79">
        <v>27.45</v>
      </c>
      <c r="U1202" s="86">
        <v>0</v>
      </c>
      <c r="V1202" s="77"/>
      <c r="W1202" s="77"/>
      <c r="X1202" s="79">
        <v>6</v>
      </c>
      <c r="Y1202" s="77"/>
      <c r="Z1202" s="77"/>
      <c r="AA1202" s="77">
        <v>573216</v>
      </c>
      <c r="AB1202" s="77"/>
      <c r="AC1202" s="77"/>
      <c r="AD1202" s="77">
        <v>56</v>
      </c>
      <c r="AE1202" s="77">
        <v>1710</v>
      </c>
      <c r="AF1202" s="77">
        <v>4</v>
      </c>
      <c r="AG1202" s="83">
        <v>1706</v>
      </c>
      <c r="AH1202" s="84">
        <v>1.0958230958230959</v>
      </c>
      <c r="AI1202" s="77">
        <v>1634</v>
      </c>
      <c r="AJ1202" s="77">
        <v>72</v>
      </c>
      <c r="AK1202" s="76">
        <v>0.9555555555555556</v>
      </c>
      <c r="AL1202" s="76">
        <v>0.95</v>
      </c>
      <c r="AM1202" s="76">
        <v>0.9555555555555556</v>
      </c>
      <c r="AN1202" s="76">
        <v>0.9577960140679953</v>
      </c>
      <c r="AO1202" s="76">
        <v>0.99766081871345025</v>
      </c>
      <c r="AP1202" s="76">
        <v>3.9527940601797651E-2</v>
      </c>
      <c r="AQ1202" s="83">
        <v>31954</v>
      </c>
      <c r="AR1202" s="87">
        <v>12.614827439284193</v>
      </c>
      <c r="AS1202" s="77">
        <v>1214.0577507598784</v>
      </c>
      <c r="AT1202" s="77">
        <v>18.730363423212193</v>
      </c>
      <c r="AU1202" s="77">
        <v>3.1217272372020322</v>
      </c>
      <c r="AV1202" s="77">
        <v>182</v>
      </c>
      <c r="AW1202" s="86">
        <v>1.7152347457154021E-2</v>
      </c>
      <c r="AX1202" s="86">
        <v>5.4961720607135591</v>
      </c>
      <c r="AY1202" s="77">
        <v>447356</v>
      </c>
      <c r="AZ1202" s="79">
        <v>14</v>
      </c>
      <c r="BA1202" s="85">
        <v>0</v>
      </c>
      <c r="BB1202" s="77">
        <v>29734.821687515516</v>
      </c>
      <c r="BC1202" s="86">
        <v>-2.5249686171319805</v>
      </c>
      <c r="BD1202" s="88">
        <v>389624.72</v>
      </c>
      <c r="BE1202" s="78">
        <v>12.193300369280839</v>
      </c>
      <c r="BF1202" s="89">
        <v>1.0842201966459391E-2</v>
      </c>
      <c r="BG1202" s="80">
        <v>0.11819794851958937</v>
      </c>
      <c r="BH1202" s="90">
        <v>26.32</v>
      </c>
      <c r="BI1202" s="79">
        <v>7.5738999999999983</v>
      </c>
      <c r="BJ1202" s="75" t="s">
        <v>324</v>
      </c>
    </row>
    <row r="1203" spans="1:80" x14ac:dyDescent="0.2">
      <c r="A1203" s="75">
        <v>2021</v>
      </c>
      <c r="B1203" s="81" t="s">
        <v>5</v>
      </c>
      <c r="C1203" s="81" t="s">
        <v>157</v>
      </c>
      <c r="D1203" s="81" t="s">
        <v>227</v>
      </c>
      <c r="E1203" s="82" t="s">
        <v>239</v>
      </c>
      <c r="F1203" s="81" t="s">
        <v>115</v>
      </c>
      <c r="G1203" s="77"/>
      <c r="H1203" s="77"/>
      <c r="I1203" s="77">
        <v>12724.151999999996</v>
      </c>
      <c r="J1203" s="83">
        <v>12724.151999999996</v>
      </c>
      <c r="K1203" s="84">
        <v>-4.0588415989982196E-2</v>
      </c>
      <c r="L1203" s="77"/>
      <c r="M1203" s="77"/>
      <c r="N1203" s="77"/>
      <c r="O1203" s="77">
        <v>76344.911999999982</v>
      </c>
      <c r="P1203" s="83">
        <v>76344.911999999982</v>
      </c>
      <c r="Q1203" s="84">
        <v>-4.0588415989982196E-2</v>
      </c>
      <c r="R1203" s="85"/>
      <c r="S1203" s="85"/>
      <c r="T1203" s="79">
        <v>27.45</v>
      </c>
      <c r="U1203" s="86">
        <v>0</v>
      </c>
      <c r="V1203" s="77"/>
      <c r="W1203" s="77"/>
      <c r="X1203" s="79">
        <v>6</v>
      </c>
      <c r="Y1203" s="77"/>
      <c r="Z1203" s="77"/>
      <c r="AA1203" s="77">
        <v>564480</v>
      </c>
      <c r="AB1203" s="77"/>
      <c r="AC1203" s="77"/>
      <c r="AD1203" s="77">
        <v>56</v>
      </c>
      <c r="AE1203" s="77">
        <v>1767</v>
      </c>
      <c r="AF1203" s="77">
        <v>87</v>
      </c>
      <c r="AG1203" s="83">
        <v>1680</v>
      </c>
      <c r="AH1203" s="84">
        <v>1.1455938697318007</v>
      </c>
      <c r="AI1203" s="77">
        <v>1627</v>
      </c>
      <c r="AJ1203" s="77">
        <v>53</v>
      </c>
      <c r="AK1203" s="76">
        <v>0.92076966610073574</v>
      </c>
      <c r="AL1203" s="76">
        <v>0.95</v>
      </c>
      <c r="AM1203" s="76" t="s">
        <v>322</v>
      </c>
      <c r="AN1203" s="76">
        <v>0.96845238095238095</v>
      </c>
      <c r="AO1203" s="76">
        <v>0.95076400679117146</v>
      </c>
      <c r="AP1203" s="76">
        <v>8.63871264838314E-2</v>
      </c>
      <c r="AQ1203" s="83">
        <v>34630</v>
      </c>
      <c r="AR1203" s="87">
        <v>7.5506172839506167</v>
      </c>
      <c r="AS1203" s="77">
        <v>1377.4860779634048</v>
      </c>
      <c r="AT1203" s="77">
        <v>20.613095238095237</v>
      </c>
      <c r="AU1203" s="77">
        <v>3.435515873015873</v>
      </c>
      <c r="AV1203" s="77">
        <v>182</v>
      </c>
      <c r="AW1203" s="86">
        <v>1.8876460840746553E-2</v>
      </c>
      <c r="AX1203" s="86">
        <v>2.9851984126984124</v>
      </c>
      <c r="AY1203" s="77">
        <v>484820</v>
      </c>
      <c r="AZ1203" s="79">
        <v>14</v>
      </c>
      <c r="BA1203" s="85">
        <v>0</v>
      </c>
      <c r="BB1203" s="77">
        <v>31804.813855433338</v>
      </c>
      <c r="BC1203" s="86">
        <v>-1.2548417197544628</v>
      </c>
      <c r="BD1203" s="88">
        <v>427457.11999999988</v>
      </c>
      <c r="BE1203" s="78">
        <v>12.343549523534504</v>
      </c>
      <c r="BF1203" s="89">
        <v>1.065611895120829E-2</v>
      </c>
      <c r="BG1203" s="80">
        <v>0.11800716561696467</v>
      </c>
      <c r="BH1203" s="90">
        <v>25.14</v>
      </c>
      <c r="BI1203" s="79">
        <v>7.5738999999999983</v>
      </c>
      <c r="BJ1203" s="75" t="s">
        <v>324</v>
      </c>
    </row>
    <row r="1204" spans="1:80" x14ac:dyDescent="0.2">
      <c r="A1204" s="75">
        <v>2021</v>
      </c>
      <c r="B1204" s="81" t="s">
        <v>6</v>
      </c>
      <c r="C1204" s="81" t="s">
        <v>157</v>
      </c>
      <c r="D1204" s="81" t="s">
        <v>227</v>
      </c>
      <c r="E1204" s="82" t="s">
        <v>239</v>
      </c>
      <c r="F1204" s="81" t="s">
        <v>115</v>
      </c>
      <c r="G1204" s="77"/>
      <c r="H1204" s="77"/>
      <c r="I1204" s="77">
        <v>12883.203899999997</v>
      </c>
      <c r="J1204" s="83">
        <v>12883.203899999997</v>
      </c>
      <c r="K1204" s="84">
        <v>-7.5808613416352255E-2</v>
      </c>
      <c r="L1204" s="77"/>
      <c r="M1204" s="77"/>
      <c r="N1204" s="77"/>
      <c r="O1204" s="77">
        <v>77299.223399999988</v>
      </c>
      <c r="P1204" s="83">
        <v>77299.223399999988</v>
      </c>
      <c r="Q1204" s="84">
        <v>-7.5808613416352144E-2</v>
      </c>
      <c r="R1204" s="85"/>
      <c r="S1204" s="85"/>
      <c r="T1204" s="79">
        <v>27.45</v>
      </c>
      <c r="U1204" s="86">
        <v>0</v>
      </c>
      <c r="V1204" s="77"/>
      <c r="W1204" s="77"/>
      <c r="X1204" s="79">
        <v>6</v>
      </c>
      <c r="Y1204" s="77"/>
      <c r="Z1204" s="77"/>
      <c r="AA1204" s="77">
        <v>571536</v>
      </c>
      <c r="AB1204" s="77"/>
      <c r="AC1204" s="77"/>
      <c r="AD1204" s="77">
        <v>56</v>
      </c>
      <c r="AE1204" s="77">
        <v>1710</v>
      </c>
      <c r="AF1204" s="77">
        <v>9</v>
      </c>
      <c r="AG1204" s="83">
        <v>1701</v>
      </c>
      <c r="AH1204" s="84">
        <v>1.0668286755771565</v>
      </c>
      <c r="AI1204" s="77">
        <v>1639</v>
      </c>
      <c r="AJ1204" s="77">
        <v>62</v>
      </c>
      <c r="AK1204" s="76">
        <v>0.95847953216374271</v>
      </c>
      <c r="AL1204" s="76">
        <v>0.95</v>
      </c>
      <c r="AM1204" s="76">
        <v>0.95847953216374271</v>
      </c>
      <c r="AN1204" s="76">
        <v>0.96355085243974137</v>
      </c>
      <c r="AO1204" s="76">
        <v>0.99473684210526314</v>
      </c>
      <c r="AP1204" s="76">
        <v>5.5928563991886948E-2</v>
      </c>
      <c r="AQ1204" s="83">
        <v>42058</v>
      </c>
      <c r="AR1204" s="87">
        <v>4.5478169106977973</v>
      </c>
      <c r="AS1204" s="77">
        <v>1659.0927021696255</v>
      </c>
      <c r="AT1204" s="77">
        <v>24.725455614344504</v>
      </c>
      <c r="AU1204" s="77">
        <v>4.1209092690574174</v>
      </c>
      <c r="AV1204" s="77">
        <v>182</v>
      </c>
      <c r="AW1204" s="86">
        <v>2.2642358621194601E-2</v>
      </c>
      <c r="AX1204" s="86">
        <v>1.6842171178743603</v>
      </c>
      <c r="AY1204" s="77">
        <v>588812</v>
      </c>
      <c r="AZ1204" s="79">
        <v>14</v>
      </c>
      <c r="BA1204" s="85">
        <v>0</v>
      </c>
      <c r="BB1204" s="77">
        <v>39266.235224594995</v>
      </c>
      <c r="BC1204" s="86">
        <v>-0.62314996742256012</v>
      </c>
      <c r="BD1204" s="88">
        <v>515453.56999999983</v>
      </c>
      <c r="BE1204" s="78">
        <v>12.255779399876356</v>
      </c>
      <c r="BF1204" s="89">
        <v>1.0272182021719463E-2</v>
      </c>
      <c r="BG1204" s="80">
        <v>0.11644445985630743</v>
      </c>
      <c r="BH1204" s="90">
        <v>25.349999999999998</v>
      </c>
      <c r="BI1204" s="79">
        <v>7.5738999999999983</v>
      </c>
      <c r="BJ1204" s="75" t="s">
        <v>324</v>
      </c>
    </row>
    <row r="1205" spans="1:80" x14ac:dyDescent="0.2">
      <c r="A1205" s="2">
        <v>2005</v>
      </c>
      <c r="B1205" s="4" t="s">
        <v>8</v>
      </c>
      <c r="C1205" s="4" t="s">
        <v>226</v>
      </c>
      <c r="D1205" s="4" t="s">
        <v>227</v>
      </c>
      <c r="E1205" s="52" t="s">
        <v>228</v>
      </c>
      <c r="F1205" s="4" t="s">
        <v>115</v>
      </c>
      <c r="I1205" s="7">
        <v>152694.88</v>
      </c>
      <c r="J1205" s="8">
        <v>152694.88</v>
      </c>
      <c r="K1205" s="16">
        <v>-5.1394492194351771E-2</v>
      </c>
      <c r="O1205" s="7">
        <v>839821.84000000008</v>
      </c>
      <c r="P1205" s="8">
        <v>839821.84000000008</v>
      </c>
      <c r="Q1205" s="16">
        <v>4.3466058586213219E-2</v>
      </c>
      <c r="R1205" s="40"/>
      <c r="S1205" s="16"/>
      <c r="T1205" s="10">
        <v>35.700000000000003</v>
      </c>
      <c r="U1205" s="16">
        <v>0</v>
      </c>
      <c r="V1205" s="7"/>
      <c r="W1205" s="7"/>
      <c r="X1205" s="10">
        <v>5.5</v>
      </c>
      <c r="AA1205" s="7">
        <v>1308736</v>
      </c>
      <c r="AD1205" s="7">
        <v>44</v>
      </c>
      <c r="AE1205" s="7">
        <v>5500</v>
      </c>
      <c r="AF1205" s="7">
        <v>92</v>
      </c>
      <c r="AG1205" s="8">
        <v>5408</v>
      </c>
      <c r="AH1205" s="16">
        <v>-5.1394492194351882E-2</v>
      </c>
      <c r="AI1205" s="7">
        <v>4832</v>
      </c>
      <c r="AJ1205" s="7">
        <v>576</v>
      </c>
      <c r="AK1205" s="12">
        <v>0.87854545454545452</v>
      </c>
      <c r="AL1205" s="12">
        <v>0.95</v>
      </c>
      <c r="AN1205" s="12">
        <v>0.89349112426035504</v>
      </c>
      <c r="AO1205" s="12">
        <v>0.9832727272727273</v>
      </c>
      <c r="AP1205" s="12">
        <v>-6.2089320676066206E-2</v>
      </c>
      <c r="AQ1205" s="8">
        <v>2840392</v>
      </c>
      <c r="AR1205" s="16">
        <v>2.9460992074969106E-2</v>
      </c>
      <c r="AS1205" s="7">
        <v>106421.58111652304</v>
      </c>
      <c r="AT1205" s="7">
        <v>525.22041420118342</v>
      </c>
      <c r="AU1205" s="7">
        <v>95.494620763851529</v>
      </c>
      <c r="AV1205" s="7">
        <v>173</v>
      </c>
      <c r="AW1205" s="16">
        <v>0.55199202753671406</v>
      </c>
      <c r="AX1205" s="16">
        <v>-1.3421679024441913E-2</v>
      </c>
      <c r="AY1205" s="7">
        <v>51127056</v>
      </c>
      <c r="AZ1205" s="10">
        <v>18</v>
      </c>
      <c r="BA1205" s="16">
        <v>0</v>
      </c>
      <c r="BB1205" s="7">
        <v>3320232.1824530773</v>
      </c>
      <c r="BC1205" s="16">
        <v>-9.7769909942560414E-3</v>
      </c>
      <c r="BD1205" s="13"/>
      <c r="BE1205" s="13"/>
      <c r="BG1205" s="44"/>
      <c r="BH1205" s="43">
        <v>26.69</v>
      </c>
      <c r="BI1205" s="2">
        <v>28.234999999999999</v>
      </c>
    </row>
    <row r="1206" spans="1:80" x14ac:dyDescent="0.2">
      <c r="A1206" s="2">
        <v>2005</v>
      </c>
      <c r="B1206" s="4" t="s">
        <v>9</v>
      </c>
      <c r="C1206" s="4" t="s">
        <v>226</v>
      </c>
      <c r="D1206" s="4" t="s">
        <v>227</v>
      </c>
      <c r="E1206" s="52" t="s">
        <v>228</v>
      </c>
      <c r="F1206" s="4" t="s">
        <v>115</v>
      </c>
      <c r="I1206" s="7">
        <v>137363.27499999999</v>
      </c>
      <c r="J1206" s="8">
        <v>137363.27499999999</v>
      </c>
      <c r="K1206" s="16">
        <v>-9.1503267973856217E-2</v>
      </c>
      <c r="O1206" s="7">
        <v>741761.68500000006</v>
      </c>
      <c r="P1206" s="8">
        <v>741761.68500000006</v>
      </c>
      <c r="Q1206" s="16">
        <v>-1.8823529411764683E-2</v>
      </c>
      <c r="R1206" s="40"/>
      <c r="S1206" s="16"/>
      <c r="T1206" s="10">
        <v>35.700000000000003</v>
      </c>
      <c r="U1206" s="16">
        <v>0</v>
      </c>
      <c r="V1206" s="7"/>
      <c r="W1206" s="7"/>
      <c r="X1206" s="10">
        <v>5.4</v>
      </c>
      <c r="AA1206" s="7">
        <v>1155924</v>
      </c>
      <c r="AD1206" s="7">
        <v>44</v>
      </c>
      <c r="AE1206" s="7">
        <v>5080</v>
      </c>
      <c r="AF1206" s="7">
        <v>215</v>
      </c>
      <c r="AG1206" s="8">
        <v>4865</v>
      </c>
      <c r="AH1206" s="16">
        <v>-9.1503267973856217E-2</v>
      </c>
      <c r="AI1206" s="7">
        <v>4009</v>
      </c>
      <c r="AJ1206" s="7">
        <v>856</v>
      </c>
      <c r="AK1206" s="12">
        <v>0.78917322834645665</v>
      </c>
      <c r="AL1206" s="12">
        <v>0.95</v>
      </c>
      <c r="AN1206" s="12">
        <v>0.82404933196300101</v>
      </c>
      <c r="AO1206" s="12">
        <v>0.95767716535433067</v>
      </c>
      <c r="AP1206" s="12">
        <v>-0.13627242656843408</v>
      </c>
      <c r="AQ1206" s="8">
        <v>2911936</v>
      </c>
      <c r="AR1206" s="16">
        <v>-1.5869762711773983E-2</v>
      </c>
      <c r="AS1206" s="7">
        <v>119734.21052631579</v>
      </c>
      <c r="AT1206" s="7">
        <v>598.54799588900312</v>
      </c>
      <c r="AU1206" s="7">
        <v>110.8422214609265</v>
      </c>
      <c r="AV1206" s="7">
        <v>173</v>
      </c>
      <c r="AW1206" s="16">
        <v>0.64070648243310113</v>
      </c>
      <c r="AX1206" s="16">
        <v>3.0104336870406811E-3</v>
      </c>
      <c r="AY1206" s="7">
        <v>52414848</v>
      </c>
      <c r="AZ1206" s="10">
        <v>18</v>
      </c>
      <c r="BA1206" s="16">
        <v>0</v>
      </c>
      <c r="BB1206" s="7">
        <v>3375362.447230265</v>
      </c>
      <c r="BC1206" s="16">
        <v>-3.3433113095134991E-2</v>
      </c>
      <c r="BD1206" s="13"/>
      <c r="BE1206" s="13"/>
      <c r="BG1206" s="44"/>
      <c r="BH1206" s="43">
        <v>24.32</v>
      </c>
      <c r="BI1206" s="2">
        <v>28.234999999999999</v>
      </c>
      <c r="CB1206" s="2">
        <v>0.95926682443991995</v>
      </c>
    </row>
    <row r="1207" spans="1:80" x14ac:dyDescent="0.2">
      <c r="A1207" s="2">
        <v>2005</v>
      </c>
      <c r="B1207" s="4" t="s">
        <v>10</v>
      </c>
      <c r="C1207" s="4" t="s">
        <v>226</v>
      </c>
      <c r="D1207" s="4" t="s">
        <v>227</v>
      </c>
      <c r="E1207" s="52" t="s">
        <v>228</v>
      </c>
      <c r="F1207" s="4" t="s">
        <v>115</v>
      </c>
      <c r="I1207" s="7">
        <v>153880.75</v>
      </c>
      <c r="J1207" s="8">
        <v>153880.75</v>
      </c>
      <c r="K1207" s="16">
        <v>-5.0026146069374278E-2</v>
      </c>
      <c r="O1207" s="7">
        <v>830956.05</v>
      </c>
      <c r="P1207" s="8">
        <v>830956.05</v>
      </c>
      <c r="Q1207" s="16">
        <v>2.5971762245075691E-2</v>
      </c>
      <c r="R1207" s="40"/>
      <c r="S1207" s="16"/>
      <c r="T1207" s="10">
        <v>35.700000000000003</v>
      </c>
      <c r="U1207" s="16">
        <v>0</v>
      </c>
      <c r="V1207" s="7"/>
      <c r="W1207" s="7"/>
      <c r="X1207" s="10">
        <v>5.4</v>
      </c>
      <c r="AA1207" s="7">
        <v>1294920</v>
      </c>
      <c r="AD1207" s="7">
        <v>44</v>
      </c>
      <c r="AE1207" s="7">
        <v>5590</v>
      </c>
      <c r="AF1207" s="7">
        <v>140</v>
      </c>
      <c r="AG1207" s="8">
        <v>5450</v>
      </c>
      <c r="AH1207" s="16">
        <v>-5.0026146069374278E-2</v>
      </c>
      <c r="AI1207" s="7">
        <v>4789</v>
      </c>
      <c r="AJ1207" s="7">
        <v>661</v>
      </c>
      <c r="AK1207" s="12">
        <v>0.85670840787119862</v>
      </c>
      <c r="AL1207" s="12">
        <v>0.95</v>
      </c>
      <c r="AN1207" s="12">
        <v>0.87871559633027518</v>
      </c>
      <c r="AO1207" s="12">
        <v>0.97495527728085862</v>
      </c>
      <c r="AP1207" s="12">
        <v>1.6275335082036602E-3</v>
      </c>
      <c r="AQ1207" s="8">
        <v>3397093</v>
      </c>
      <c r="AR1207" s="16">
        <v>-3.915458100282132E-2</v>
      </c>
      <c r="AS1207" s="7">
        <v>131823.55452076058</v>
      </c>
      <c r="AT1207" s="7">
        <v>623.31981651376145</v>
      </c>
      <c r="AU1207" s="7">
        <v>115.42959565069656</v>
      </c>
      <c r="AV1207" s="7">
        <v>173</v>
      </c>
      <c r="AW1207" s="16">
        <v>0.66722309624680087</v>
      </c>
      <c r="AX1207" s="16">
        <v>-6.3477715122865819E-2</v>
      </c>
      <c r="AY1207" s="7">
        <v>61147674</v>
      </c>
      <c r="AZ1207" s="10">
        <v>18</v>
      </c>
      <c r="BA1207" s="16">
        <v>0</v>
      </c>
      <c r="BB1207" s="7">
        <v>3381964.1075016563</v>
      </c>
      <c r="BC1207" s="16">
        <v>2.1896381698378421E-2</v>
      </c>
      <c r="BD1207" s="13"/>
      <c r="BE1207" s="13"/>
      <c r="BG1207" s="44"/>
      <c r="BH1207" s="43">
        <v>25.77</v>
      </c>
      <c r="BI1207" s="2">
        <v>28.234999999999999</v>
      </c>
    </row>
    <row r="1208" spans="1:80" x14ac:dyDescent="0.2">
      <c r="A1208" s="2">
        <v>2005</v>
      </c>
      <c r="B1208" s="4" t="s">
        <v>0</v>
      </c>
      <c r="C1208" s="4" t="s">
        <v>226</v>
      </c>
      <c r="D1208" s="4" t="s">
        <v>227</v>
      </c>
      <c r="E1208" s="52" t="s">
        <v>228</v>
      </c>
      <c r="F1208" s="4" t="s">
        <v>115</v>
      </c>
      <c r="I1208" s="7">
        <v>148487.86499999999</v>
      </c>
      <c r="J1208" s="8">
        <v>148487.86499999999</v>
      </c>
      <c r="K1208" s="16">
        <v>9.9865565584789096E-3</v>
      </c>
      <c r="O1208" s="7">
        <v>801834.47100000002</v>
      </c>
      <c r="P1208" s="8">
        <v>801834.47100000002</v>
      </c>
      <c r="Q1208" s="16">
        <v>9.0785481083157427E-2</v>
      </c>
      <c r="R1208" s="40"/>
      <c r="S1208" s="16"/>
      <c r="T1208" s="10">
        <v>35.700000000000003</v>
      </c>
      <c r="U1208" s="16">
        <v>0</v>
      </c>
      <c r="V1208" s="7"/>
      <c r="W1208" s="7"/>
      <c r="X1208" s="10">
        <v>5.4</v>
      </c>
      <c r="AA1208" s="7">
        <v>1249538.4000000001</v>
      </c>
      <c r="AD1208" s="7">
        <v>44</v>
      </c>
      <c r="AE1208" s="7">
        <v>5390</v>
      </c>
      <c r="AF1208" s="7">
        <v>131</v>
      </c>
      <c r="AG1208" s="8">
        <v>5259</v>
      </c>
      <c r="AH1208" s="16">
        <v>9.9865565584789096E-3</v>
      </c>
      <c r="AI1208" s="7">
        <v>4363</v>
      </c>
      <c r="AJ1208" s="7">
        <v>896</v>
      </c>
      <c r="AK1208" s="12">
        <v>0.80946196660482372</v>
      </c>
      <c r="AL1208" s="12">
        <v>0.95</v>
      </c>
      <c r="AN1208" s="12">
        <v>0.8296254040692147</v>
      </c>
      <c r="AO1208" s="12">
        <v>0.97569573283859001</v>
      </c>
      <c r="AP1208" s="12">
        <v>-1.7543898342415098E-2</v>
      </c>
      <c r="AQ1208" s="8">
        <v>3425237</v>
      </c>
      <c r="AR1208" s="16">
        <v>0.15425354280771186</v>
      </c>
      <c r="AS1208" s="7">
        <v>131588.05224740683</v>
      </c>
      <c r="AT1208" s="7">
        <v>651.30956455599926</v>
      </c>
      <c r="AU1208" s="7">
        <v>120.61288232518504</v>
      </c>
      <c r="AV1208" s="7">
        <v>173</v>
      </c>
      <c r="AW1208" s="16">
        <v>0.69718429089702338</v>
      </c>
      <c r="AX1208" s="16">
        <v>5.8185649539018947E-2</v>
      </c>
      <c r="AY1208" s="7">
        <v>61654266</v>
      </c>
      <c r="AZ1208" s="10">
        <v>18</v>
      </c>
      <c r="BA1208" s="16">
        <v>0</v>
      </c>
      <c r="BB1208" s="7">
        <v>3510050.5211503413</v>
      </c>
      <c r="BC1208" s="16">
        <v>-2.8849903292055203E-2</v>
      </c>
      <c r="BD1208" s="13"/>
      <c r="BE1208" s="13"/>
      <c r="BG1208" s="44"/>
      <c r="BH1208" s="43">
        <v>26.03</v>
      </c>
      <c r="BI1208" s="2">
        <v>28.234999999999999</v>
      </c>
    </row>
    <row r="1209" spans="1:80" x14ac:dyDescent="0.2">
      <c r="A1209" s="2">
        <v>2005</v>
      </c>
      <c r="B1209" s="4" t="s">
        <v>1</v>
      </c>
      <c r="C1209" s="4" t="s">
        <v>226</v>
      </c>
      <c r="D1209" s="4" t="s">
        <v>227</v>
      </c>
      <c r="E1209" s="52" t="s">
        <v>228</v>
      </c>
      <c r="F1209" s="4" t="s">
        <v>115</v>
      </c>
      <c r="I1209" s="7">
        <v>150972.54499999998</v>
      </c>
      <c r="J1209" s="8">
        <v>150972.54499999998</v>
      </c>
      <c r="K1209" s="16">
        <v>-3.2567396417586547E-2</v>
      </c>
      <c r="O1209" s="7">
        <v>815251.74300000002</v>
      </c>
      <c r="P1209" s="8">
        <v>815251.74300000002</v>
      </c>
      <c r="Q1209" s="16">
        <v>4.4827211869006733E-2</v>
      </c>
      <c r="R1209" s="40"/>
      <c r="S1209" s="16"/>
      <c r="T1209" s="10">
        <v>35.700000000000003</v>
      </c>
      <c r="U1209" s="16">
        <v>0</v>
      </c>
      <c r="V1209" s="7"/>
      <c r="W1209" s="7"/>
      <c r="X1209" s="10">
        <v>5.4</v>
      </c>
      <c r="AA1209" s="7">
        <v>1270447.2000000002</v>
      </c>
      <c r="AD1209" s="7">
        <v>44</v>
      </c>
      <c r="AE1209" s="7">
        <v>5500</v>
      </c>
      <c r="AF1209" s="7">
        <v>153</v>
      </c>
      <c r="AG1209" s="8">
        <v>5347</v>
      </c>
      <c r="AH1209" s="16">
        <v>-3.2567396417586436E-2</v>
      </c>
      <c r="AI1209" s="7">
        <v>4610</v>
      </c>
      <c r="AJ1209" s="7">
        <v>737</v>
      </c>
      <c r="AK1209" s="12">
        <v>0.83818181818181814</v>
      </c>
      <c r="AL1209" s="12">
        <v>0.95</v>
      </c>
      <c r="AN1209" s="12">
        <v>0.86216570039274354</v>
      </c>
      <c r="AO1209" s="12">
        <v>0.97218181818181815</v>
      </c>
      <c r="AP1209" s="12">
        <v>-7.3641169115339467E-2</v>
      </c>
      <c r="AQ1209" s="8">
        <v>3456016</v>
      </c>
      <c r="AR1209" s="16">
        <v>8.7405473878161999E-2</v>
      </c>
      <c r="AS1209" s="7">
        <v>131158.10246679315</v>
      </c>
      <c r="AT1209" s="7">
        <v>646.34673648775015</v>
      </c>
      <c r="AU1209" s="7">
        <v>119.69384009032409</v>
      </c>
      <c r="AV1209" s="7">
        <v>173</v>
      </c>
      <c r="AW1209" s="16">
        <v>0.69187190803655541</v>
      </c>
      <c r="AX1209" s="16">
        <v>4.0751486490278488E-2</v>
      </c>
      <c r="AY1209" s="7">
        <v>62208288</v>
      </c>
      <c r="AZ1209" s="10">
        <v>18</v>
      </c>
      <c r="BA1209" s="16">
        <v>0</v>
      </c>
      <c r="BB1209" s="7">
        <v>3474963.9129623007</v>
      </c>
      <c r="BC1209" s="16">
        <v>-3.4253339440190482E-2</v>
      </c>
      <c r="BD1209" s="13"/>
      <c r="BE1209" s="13"/>
      <c r="BG1209" s="44"/>
      <c r="BH1209" s="43">
        <v>26.35</v>
      </c>
      <c r="BI1209" s="2">
        <v>28.234999999999999</v>
      </c>
    </row>
    <row r="1210" spans="1:80" x14ac:dyDescent="0.2">
      <c r="A1210" s="2">
        <v>2005</v>
      </c>
      <c r="B1210" s="4" t="s">
        <v>2</v>
      </c>
      <c r="C1210" s="4" t="s">
        <v>226</v>
      </c>
      <c r="D1210" s="4" t="s">
        <v>227</v>
      </c>
      <c r="E1210" s="52" t="s">
        <v>228</v>
      </c>
      <c r="F1210" s="4" t="s">
        <v>115</v>
      </c>
      <c r="I1210" s="7">
        <v>146850.23499999999</v>
      </c>
      <c r="J1210" s="8">
        <v>146850.23499999999</v>
      </c>
      <c r="K1210" s="16">
        <v>-5.7619133901069097E-2</v>
      </c>
      <c r="O1210" s="7">
        <v>792991.26899999997</v>
      </c>
      <c r="P1210" s="8">
        <v>792991.26899999997</v>
      </c>
      <c r="Q1210" s="16">
        <v>-3.9838362842598563E-2</v>
      </c>
      <c r="R1210" s="40"/>
      <c r="S1210" s="16"/>
      <c r="T1210" s="10">
        <v>35.700000000000003</v>
      </c>
      <c r="U1210" s="16">
        <v>0</v>
      </c>
      <c r="V1210" s="7"/>
      <c r="W1210" s="7"/>
      <c r="X1210" s="10">
        <v>5.4</v>
      </c>
      <c r="AA1210" s="7">
        <v>1235757.6000000001</v>
      </c>
      <c r="AD1210" s="7">
        <v>44</v>
      </c>
      <c r="AE1210" s="7">
        <v>5390</v>
      </c>
      <c r="AF1210" s="7">
        <v>189</v>
      </c>
      <c r="AG1210" s="8">
        <v>5201</v>
      </c>
      <c r="AH1210" s="16">
        <v>-5.7619133901068986E-2</v>
      </c>
      <c r="AI1210" s="7">
        <v>4043</v>
      </c>
      <c r="AJ1210" s="7">
        <v>1158</v>
      </c>
      <c r="AK1210" s="12">
        <v>0.75009276437847872</v>
      </c>
      <c r="AL1210" s="12">
        <v>0.95</v>
      </c>
      <c r="AN1210" s="12">
        <v>0.77735050951740048</v>
      </c>
      <c r="AO1210" s="12">
        <v>0.96493506493506498</v>
      </c>
      <c r="AP1210" s="12">
        <v>-0.16630441857237988</v>
      </c>
      <c r="AQ1210" s="8">
        <v>3290259</v>
      </c>
      <c r="AR1210" s="16">
        <v>2.6222762012410916E-2</v>
      </c>
      <c r="AS1210" s="7">
        <v>132832.4182478805</v>
      </c>
      <c r="AT1210" s="7">
        <v>632.62045760430681</v>
      </c>
      <c r="AU1210" s="7">
        <v>117.15193659339015</v>
      </c>
      <c r="AV1210" s="7">
        <v>173</v>
      </c>
      <c r="AW1210" s="16">
        <v>0.67717882423924936</v>
      </c>
      <c r="AX1210" s="16">
        <v>6.8802087376232057E-2</v>
      </c>
      <c r="AY1210" s="7">
        <v>59224662</v>
      </c>
      <c r="AZ1210" s="10">
        <v>18</v>
      </c>
      <c r="BA1210" s="16">
        <v>0</v>
      </c>
      <c r="BB1210" s="7">
        <v>3315915.7580076456</v>
      </c>
      <c r="BC1210" s="16">
        <v>-6.2555312325567811E-2</v>
      </c>
      <c r="BD1210" s="13"/>
      <c r="BE1210" s="13"/>
      <c r="BG1210" s="44"/>
      <c r="BH1210" s="43">
        <v>24.77</v>
      </c>
      <c r="BI1210" s="2">
        <v>28.234999999999999</v>
      </c>
    </row>
    <row r="1211" spans="1:80" x14ac:dyDescent="0.2">
      <c r="A1211" s="2">
        <v>2005</v>
      </c>
      <c r="B1211" s="4" t="s">
        <v>3</v>
      </c>
      <c r="C1211" s="4" t="s">
        <v>226</v>
      </c>
      <c r="D1211" s="4" t="s">
        <v>227</v>
      </c>
      <c r="E1211" s="52" t="s">
        <v>228</v>
      </c>
      <c r="F1211" s="4" t="s">
        <v>115</v>
      </c>
      <c r="I1211" s="7">
        <v>151876.065</v>
      </c>
      <c r="J1211" s="8">
        <v>151876.065</v>
      </c>
      <c r="K1211" s="16">
        <v>-3.4117435805350982E-2</v>
      </c>
      <c r="O1211" s="7">
        <v>789755.53800000006</v>
      </c>
      <c r="P1211" s="8">
        <v>789755.53800000006</v>
      </c>
      <c r="Q1211" s="16">
        <v>-3.4117435805350982E-2</v>
      </c>
      <c r="R1211" s="40"/>
      <c r="S1211" s="16"/>
      <c r="T1211" s="10">
        <v>35.700000000000003</v>
      </c>
      <c r="U1211" s="16">
        <v>0</v>
      </c>
      <c r="V1211" s="7"/>
      <c r="W1211" s="7"/>
      <c r="X1211" s="10">
        <v>5.2</v>
      </c>
      <c r="AA1211" s="7">
        <v>1230715.2</v>
      </c>
      <c r="AD1211" s="7">
        <v>44</v>
      </c>
      <c r="AE1211" s="7">
        <v>5500</v>
      </c>
      <c r="AF1211" s="7">
        <v>121</v>
      </c>
      <c r="AG1211" s="8">
        <v>5379</v>
      </c>
      <c r="AH1211" s="16">
        <v>-3.4117435805351093E-2</v>
      </c>
      <c r="AI1211" s="7">
        <v>4318</v>
      </c>
      <c r="AJ1211" s="7">
        <v>1061</v>
      </c>
      <c r="AK1211" s="12">
        <v>0.78509090909090906</v>
      </c>
      <c r="AL1211" s="12">
        <v>0.95</v>
      </c>
      <c r="AN1211" s="12">
        <v>0.80275144078825056</v>
      </c>
      <c r="AO1211" s="12">
        <v>0.97799999999999998</v>
      </c>
      <c r="AP1211" s="12">
        <v>-2.3476895205380655E-2</v>
      </c>
      <c r="AQ1211" s="8">
        <v>3298424</v>
      </c>
      <c r="AR1211" s="16">
        <v>2.4678594239673224E-2</v>
      </c>
      <c r="AS1211" s="7">
        <v>123582.76508055451</v>
      </c>
      <c r="AT1211" s="7">
        <v>613.20394125302096</v>
      </c>
      <c r="AU1211" s="7">
        <v>117.92383485635018</v>
      </c>
      <c r="AV1211" s="7">
        <v>173</v>
      </c>
      <c r="AW1211" s="16">
        <v>0.68164066390953859</v>
      </c>
      <c r="AX1211" s="16">
        <v>6.0872855794894765E-2</v>
      </c>
      <c r="AY1211" s="7">
        <v>59371632</v>
      </c>
      <c r="AZ1211" s="10">
        <v>18</v>
      </c>
      <c r="BA1211" s="16">
        <v>0</v>
      </c>
      <c r="BB1211" s="7">
        <v>3219874.4854299785</v>
      </c>
      <c r="BC1211" s="16">
        <v>-3.9607604579055662E-2</v>
      </c>
      <c r="BD1211" s="13"/>
      <c r="BE1211" s="13"/>
      <c r="BG1211" s="44"/>
      <c r="BH1211" s="43">
        <v>26.69</v>
      </c>
      <c r="BI1211" s="2">
        <v>28.234999999999999</v>
      </c>
    </row>
    <row r="1212" spans="1:80" x14ac:dyDescent="0.2">
      <c r="A1212" s="2">
        <v>2005</v>
      </c>
      <c r="B1212" s="4" t="s">
        <v>4</v>
      </c>
      <c r="C1212" s="4" t="s">
        <v>226</v>
      </c>
      <c r="D1212" s="4" t="s">
        <v>227</v>
      </c>
      <c r="E1212" s="52" t="s">
        <v>228</v>
      </c>
      <c r="F1212" s="4" t="s">
        <v>115</v>
      </c>
      <c r="I1212" s="7">
        <v>150464.315</v>
      </c>
      <c r="J1212" s="8">
        <v>150464.315</v>
      </c>
      <c r="K1212" s="16">
        <v>-1.6063515509601278E-2</v>
      </c>
      <c r="O1212" s="7">
        <v>764358.72019999998</v>
      </c>
      <c r="P1212" s="8">
        <v>764358.72019999998</v>
      </c>
      <c r="Q1212" s="16">
        <v>-0.10742904621228111</v>
      </c>
      <c r="R1212" s="40"/>
      <c r="S1212" s="16"/>
      <c r="T1212" s="10">
        <v>35.700000000000003</v>
      </c>
      <c r="U1212" s="16">
        <v>0</v>
      </c>
      <c r="V1212" s="7"/>
      <c r="W1212" s="7"/>
      <c r="X1212" s="10">
        <v>5.08</v>
      </c>
      <c r="AA1212" s="7">
        <v>1191138.08</v>
      </c>
      <c r="AD1212" s="7">
        <v>44</v>
      </c>
      <c r="AE1212" s="7">
        <v>5590</v>
      </c>
      <c r="AF1212" s="7">
        <v>261</v>
      </c>
      <c r="AG1212" s="8">
        <v>5329</v>
      </c>
      <c r="AH1212" s="16">
        <v>-1.6063515509601167E-2</v>
      </c>
      <c r="AI1212" s="7">
        <v>4367</v>
      </c>
      <c r="AJ1212" s="7">
        <v>962</v>
      </c>
      <c r="AK1212" s="12">
        <v>0.78121645796064398</v>
      </c>
      <c r="AL1212" s="12">
        <v>0.95</v>
      </c>
      <c r="AN1212" s="12">
        <v>0.81947832613998872</v>
      </c>
      <c r="AO1212" s="12">
        <v>0.95330948121645798</v>
      </c>
      <c r="AP1212" s="12">
        <v>3.6500377014053953E-2</v>
      </c>
      <c r="AQ1212" s="8">
        <v>3336014.9853002452</v>
      </c>
      <c r="AR1212" s="16">
        <v>2.6480362128166401E-2</v>
      </c>
      <c r="AS1212" s="7">
        <v>126364.20398864566</v>
      </c>
      <c r="AT1212" s="7">
        <v>626.01144404208014</v>
      </c>
      <c r="AU1212" s="7">
        <v>123.23059922088191</v>
      </c>
      <c r="AV1212" s="7">
        <v>173</v>
      </c>
      <c r="AW1212" s="16">
        <v>0.71231560243284342</v>
      </c>
      <c r="AX1212" s="16">
        <v>0.15002662563932723</v>
      </c>
      <c r="AY1212" s="7">
        <v>60048269.735404417</v>
      </c>
      <c r="AZ1212" s="10">
        <v>18</v>
      </c>
      <c r="BA1212" s="16">
        <v>0</v>
      </c>
      <c r="BB1212" s="7">
        <v>3177703.0700647812</v>
      </c>
      <c r="BC1212" s="16">
        <v>-7.4575978220178446E-2</v>
      </c>
      <c r="BD1212" s="13"/>
      <c r="BE1212" s="13"/>
      <c r="BG1212" s="44"/>
      <c r="BH1212" s="43">
        <v>26.4</v>
      </c>
      <c r="BI1212" s="2">
        <v>28.234999999999999</v>
      </c>
    </row>
    <row r="1213" spans="1:80" x14ac:dyDescent="0.2">
      <c r="A1213" s="2">
        <v>2005</v>
      </c>
      <c r="B1213" s="4" t="s">
        <v>11</v>
      </c>
      <c r="C1213" s="4" t="s">
        <v>226</v>
      </c>
      <c r="D1213" s="4" t="s">
        <v>227</v>
      </c>
      <c r="E1213" s="52" t="s">
        <v>228</v>
      </c>
      <c r="F1213" s="4" t="s">
        <v>115</v>
      </c>
      <c r="I1213" s="7">
        <v>143885.56</v>
      </c>
      <c r="J1213" s="8">
        <v>143885.56</v>
      </c>
      <c r="K1213" s="16">
        <v>-8.706556789681108E-2</v>
      </c>
      <c r="O1213" s="7">
        <v>730938.64480000001</v>
      </c>
      <c r="P1213" s="8">
        <v>730938.64480000001</v>
      </c>
      <c r="Q1213" s="16">
        <v>-0.14116538609551865</v>
      </c>
      <c r="R1213" s="40"/>
      <c r="S1213" s="16"/>
      <c r="T1213" s="10">
        <v>35.700000000000003</v>
      </c>
      <c r="U1213" s="16">
        <v>0</v>
      </c>
      <c r="V1213" s="7"/>
      <c r="W1213" s="7"/>
      <c r="X1213" s="10">
        <v>5.08</v>
      </c>
      <c r="AA1213" s="7">
        <v>1139057.92</v>
      </c>
      <c r="AD1213" s="7">
        <v>44</v>
      </c>
      <c r="AE1213" s="7">
        <v>5480</v>
      </c>
      <c r="AF1213" s="7">
        <v>384</v>
      </c>
      <c r="AG1213" s="8">
        <v>5096</v>
      </c>
      <c r="AH1213" s="16">
        <v>-8.7065567896811191E-2</v>
      </c>
      <c r="AI1213" s="7">
        <v>1939</v>
      </c>
      <c r="AJ1213" s="7">
        <v>3157</v>
      </c>
      <c r="AK1213" s="12">
        <v>0.35383211678832116</v>
      </c>
      <c r="AL1213" s="12">
        <v>0.95</v>
      </c>
      <c r="AN1213" s="12">
        <v>0.38049450549450547</v>
      </c>
      <c r="AO1213" s="12">
        <v>0.92992700729927003</v>
      </c>
      <c r="AP1213" s="12">
        <v>-0.55907819604103604</v>
      </c>
      <c r="AQ1213" s="8">
        <v>3370200.2677101707</v>
      </c>
      <c r="AR1213" s="16">
        <v>-3.9177830171840955E-2</v>
      </c>
      <c r="AS1213" s="7">
        <v>131187.24280693539</v>
      </c>
      <c r="AT1213" s="7">
        <v>661.34228173276506</v>
      </c>
      <c r="AU1213" s="7">
        <v>130.18548853007186</v>
      </c>
      <c r="AV1213" s="7">
        <v>173</v>
      </c>
      <c r="AW1213" s="16">
        <v>0.75251727474029984</v>
      </c>
      <c r="AX1213" s="16">
        <v>0.11875110093667063</v>
      </c>
      <c r="AY1213" s="7">
        <v>60663604.818783075</v>
      </c>
      <c r="AZ1213" s="10">
        <v>18</v>
      </c>
      <c r="BA1213" s="16">
        <v>0</v>
      </c>
      <c r="BB1213" s="7">
        <v>3136142.7055010009</v>
      </c>
      <c r="BC1213" s="16">
        <v>-0.13269648365180114</v>
      </c>
      <c r="BD1213" s="13"/>
      <c r="BE1213" s="13"/>
      <c r="BG1213" s="44"/>
      <c r="BH1213" s="43">
        <v>25.69</v>
      </c>
      <c r="BI1213" s="2">
        <v>28.234999999999999</v>
      </c>
    </row>
    <row r="1214" spans="1:80" x14ac:dyDescent="0.2">
      <c r="A1214" s="2">
        <v>2005</v>
      </c>
      <c r="B1214" s="4" t="s">
        <v>5</v>
      </c>
      <c r="C1214" s="4" t="s">
        <v>226</v>
      </c>
      <c r="D1214" s="4" t="s">
        <v>227</v>
      </c>
      <c r="E1214" s="52" t="s">
        <v>228</v>
      </c>
      <c r="F1214" s="4" t="s">
        <v>115</v>
      </c>
      <c r="I1214" s="7">
        <v>146144.35999999999</v>
      </c>
      <c r="J1214" s="8">
        <v>146144.35999999999</v>
      </c>
      <c r="K1214" s="16">
        <v>-7.604426990360591E-2</v>
      </c>
      <c r="O1214" s="7">
        <v>754104.89759999991</v>
      </c>
      <c r="P1214" s="8">
        <v>754104.89759999991</v>
      </c>
      <c r="Q1214" s="16">
        <v>-0.16357691801800123</v>
      </c>
      <c r="R1214" s="40"/>
      <c r="S1214" s="16"/>
      <c r="T1214" s="10">
        <v>35.700000000000003</v>
      </c>
      <c r="U1214" s="16">
        <v>0</v>
      </c>
      <c r="V1214" s="7"/>
      <c r="W1214" s="7"/>
      <c r="X1214" s="10">
        <v>5.16</v>
      </c>
      <c r="AA1214" s="7">
        <v>1175159.04</v>
      </c>
      <c r="AD1214" s="7">
        <v>44</v>
      </c>
      <c r="AE1214" s="7">
        <v>5460</v>
      </c>
      <c r="AF1214" s="7">
        <v>284</v>
      </c>
      <c r="AG1214" s="8">
        <v>5176</v>
      </c>
      <c r="AH1214" s="16">
        <v>-7.604426990360591E-2</v>
      </c>
      <c r="AI1214" s="7">
        <v>3364</v>
      </c>
      <c r="AJ1214" s="7">
        <v>1812</v>
      </c>
      <c r="AK1214" s="12">
        <v>0.61611721611721615</v>
      </c>
      <c r="AL1214" s="12">
        <v>0.95</v>
      </c>
      <c r="AN1214" s="12">
        <v>0.64992272024729525</v>
      </c>
      <c r="AO1214" s="12">
        <v>0.94798534798534795</v>
      </c>
      <c r="AP1214" s="12">
        <v>-0.22137145448559714</v>
      </c>
      <c r="AQ1214" s="8">
        <v>3354914.3600587123</v>
      </c>
      <c r="AR1214" s="16">
        <v>-2.8430398637881882E-2</v>
      </c>
      <c r="AS1214" s="7">
        <v>125699.30161329008</v>
      </c>
      <c r="AT1214" s="7">
        <v>648.16738022772654</v>
      </c>
      <c r="AU1214" s="7">
        <v>125.61383337746638</v>
      </c>
      <c r="AV1214" s="7">
        <v>173</v>
      </c>
      <c r="AW1214" s="16">
        <v>0.72609152241310049</v>
      </c>
      <c r="AX1214" s="16">
        <v>0.16157674541916589</v>
      </c>
      <c r="AY1214" s="7">
        <v>60388458.481056824</v>
      </c>
      <c r="AZ1214" s="10">
        <v>18</v>
      </c>
      <c r="BA1214" s="16">
        <v>0</v>
      </c>
      <c r="BB1214" s="7">
        <v>3081213.5929133007</v>
      </c>
      <c r="BC1214" s="16">
        <v>-0.11813437213886384</v>
      </c>
      <c r="BD1214" s="13"/>
      <c r="BE1214" s="13"/>
      <c r="BG1214" s="44"/>
      <c r="BH1214" s="43">
        <v>26.69</v>
      </c>
      <c r="BI1214" s="2">
        <v>28.234999999999999</v>
      </c>
    </row>
    <row r="1215" spans="1:80" x14ac:dyDescent="0.2">
      <c r="A1215" s="2">
        <v>2005</v>
      </c>
      <c r="B1215" s="4" t="s">
        <v>6</v>
      </c>
      <c r="C1215" s="4" t="s">
        <v>226</v>
      </c>
      <c r="D1215" s="4" t="s">
        <v>227</v>
      </c>
      <c r="E1215" s="52" t="s">
        <v>228</v>
      </c>
      <c r="F1215" s="4" t="s">
        <v>115</v>
      </c>
      <c r="I1215" s="7">
        <v>150633.72500000001</v>
      </c>
      <c r="J1215" s="8">
        <v>150633.72500000001</v>
      </c>
      <c r="K1215" s="16">
        <v>-4.8680456490727497E-2</v>
      </c>
      <c r="O1215" s="7">
        <v>753168.625</v>
      </c>
      <c r="P1215" s="8">
        <v>753168.625</v>
      </c>
      <c r="Q1215" s="16">
        <v>-0.16550917236028728</v>
      </c>
      <c r="R1215" s="40"/>
      <c r="S1215" s="16"/>
      <c r="T1215" s="10">
        <v>35.700000000000003</v>
      </c>
      <c r="U1215" s="16">
        <v>0</v>
      </c>
      <c r="V1215" s="7"/>
      <c r="W1215" s="7"/>
      <c r="X1215" s="10">
        <v>5</v>
      </c>
      <c r="AA1215" s="7">
        <v>1173700</v>
      </c>
      <c r="AD1215" s="7">
        <v>44</v>
      </c>
      <c r="AE1215" s="7">
        <v>5480</v>
      </c>
      <c r="AF1215" s="7">
        <v>145</v>
      </c>
      <c r="AG1215" s="8">
        <v>5335</v>
      </c>
      <c r="AH1215" s="16">
        <v>-4.8680456490727497E-2</v>
      </c>
      <c r="AI1215" s="7">
        <v>4235</v>
      </c>
      <c r="AJ1215" s="7">
        <v>1100</v>
      </c>
      <c r="AK1215" s="12">
        <v>0.7728102189781022</v>
      </c>
      <c r="AL1215" s="12">
        <v>0.95</v>
      </c>
      <c r="AN1215" s="12">
        <v>0.79381443298969068</v>
      </c>
      <c r="AO1215" s="12">
        <v>0.97354014598540151</v>
      </c>
      <c r="AP1215" s="12">
        <v>-2.9282306976409656E-2</v>
      </c>
      <c r="AQ1215" s="8">
        <v>3466070</v>
      </c>
      <c r="AR1215" s="16">
        <v>-3.4948277632911307E-3</v>
      </c>
      <c r="AS1215" s="7">
        <v>133156.74222051477</v>
      </c>
      <c r="AT1215" s="7">
        <v>649.6850984067479</v>
      </c>
      <c r="AU1215" s="7">
        <v>129.93701968134957</v>
      </c>
      <c r="AV1215" s="7">
        <v>173</v>
      </c>
      <c r="AW1215" s="16">
        <v>0.75108103862051778</v>
      </c>
      <c r="AX1215" s="16">
        <v>0.19414754390439515</v>
      </c>
      <c r="AY1215" s="7">
        <v>62389260</v>
      </c>
      <c r="AZ1215" s="10">
        <v>18</v>
      </c>
      <c r="BA1215" s="16">
        <v>0</v>
      </c>
      <c r="BB1215" s="7">
        <v>3235996.003730847</v>
      </c>
      <c r="BC1215" s="16">
        <v>-0.10973809394798403</v>
      </c>
      <c r="BD1215" s="13"/>
      <c r="BE1215" s="13"/>
      <c r="BG1215" s="44"/>
      <c r="BH1215" s="43">
        <v>26.03</v>
      </c>
      <c r="BI1215" s="2">
        <v>28.234999999999999</v>
      </c>
    </row>
    <row r="1216" spans="1:80" x14ac:dyDescent="0.2">
      <c r="A1216" s="2">
        <v>2005</v>
      </c>
      <c r="B1216" s="4" t="s">
        <v>7</v>
      </c>
      <c r="C1216" s="4" t="s">
        <v>226</v>
      </c>
      <c r="D1216" s="4" t="s">
        <v>227</v>
      </c>
      <c r="E1216" s="52" t="s">
        <v>228</v>
      </c>
      <c r="F1216" s="4" t="s">
        <v>115</v>
      </c>
      <c r="I1216" s="7">
        <v>153965.45499999999</v>
      </c>
      <c r="J1216" s="8">
        <v>153965.45499999999</v>
      </c>
      <c r="K1216" s="16">
        <v>7.7619663648123005E-3</v>
      </c>
      <c r="O1216" s="7">
        <v>785223.82049999991</v>
      </c>
      <c r="P1216" s="8">
        <v>785223.82049999991</v>
      </c>
      <c r="Q1216" s="16">
        <v>-8.2216780632045738E-2</v>
      </c>
      <c r="R1216" s="40"/>
      <c r="S1216" s="16"/>
      <c r="T1216" s="10">
        <v>35.700000000000003</v>
      </c>
      <c r="U1216" s="16">
        <v>0</v>
      </c>
      <c r="V1216" s="7"/>
      <c r="W1216" s="7"/>
      <c r="X1216" s="10">
        <v>5.0999999999999996</v>
      </c>
      <c r="AA1216" s="7">
        <v>1223653.2</v>
      </c>
      <c r="AD1216" s="7">
        <v>44</v>
      </c>
      <c r="AE1216" s="7">
        <v>5550</v>
      </c>
      <c r="AF1216" s="7">
        <v>97</v>
      </c>
      <c r="AG1216" s="8">
        <v>5453</v>
      </c>
      <c r="AH1216" s="16">
        <v>7.7619663648125226E-3</v>
      </c>
      <c r="AI1216" s="7">
        <v>4729</v>
      </c>
      <c r="AJ1216" s="7">
        <v>724</v>
      </c>
      <c r="AK1216" s="12">
        <v>0.85207207207207203</v>
      </c>
      <c r="AL1216" s="12">
        <v>0.95</v>
      </c>
      <c r="AN1216" s="12">
        <v>0.86722904823033198</v>
      </c>
      <c r="AO1216" s="12">
        <v>0.98252252252252248</v>
      </c>
      <c r="AP1216" s="12">
        <v>-3.5044955793887222E-2</v>
      </c>
      <c r="AQ1216" s="8">
        <v>3382434.8580781128</v>
      </c>
      <c r="AR1216" s="16">
        <v>-6.3614885983540592E-3</v>
      </c>
      <c r="AS1216" s="7">
        <v>132748.6208036936</v>
      </c>
      <c r="AT1216" s="7">
        <v>620.28880580930002</v>
      </c>
      <c r="AU1216" s="7">
        <v>121.62525604103922</v>
      </c>
      <c r="AV1216" s="7">
        <v>173</v>
      </c>
      <c r="AW1216" s="16">
        <v>0.70303616208693187</v>
      </c>
      <c r="AX1216" s="16">
        <v>8.2650554545909749E-2</v>
      </c>
      <c r="AY1216" s="7">
        <v>60883827.445406035</v>
      </c>
      <c r="AZ1216" s="10">
        <v>18</v>
      </c>
      <c r="BA1216" s="16">
        <v>0</v>
      </c>
      <c r="BB1216" s="7">
        <v>3362521.0124265505</v>
      </c>
      <c r="BC1216" s="16">
        <v>-4.3277379579381089E-2</v>
      </c>
      <c r="BD1216" s="13"/>
      <c r="BE1216" s="13"/>
      <c r="BG1216" s="44"/>
      <c r="BH1216" s="43">
        <v>25.48</v>
      </c>
      <c r="BI1216" s="2">
        <v>28.234999999999999</v>
      </c>
    </row>
    <row r="1217" spans="1:61" x14ac:dyDescent="0.2">
      <c r="A1217" s="2">
        <v>2006</v>
      </c>
      <c r="B1217" s="4" t="s">
        <v>8</v>
      </c>
      <c r="C1217" s="4" t="s">
        <v>226</v>
      </c>
      <c r="D1217" s="4" t="s">
        <v>227</v>
      </c>
      <c r="E1217" s="52" t="s">
        <v>228</v>
      </c>
      <c r="F1217" s="4" t="s">
        <v>115</v>
      </c>
      <c r="I1217" s="7">
        <v>152497.23499999999</v>
      </c>
      <c r="J1217" s="8">
        <v>152497.23499999999</v>
      </c>
      <c r="K1217" s="16">
        <v>-1.2943786982250183E-3</v>
      </c>
      <c r="O1217" s="7">
        <v>777735.89849999989</v>
      </c>
      <c r="P1217" s="8">
        <v>777735.89849999989</v>
      </c>
      <c r="Q1217" s="16">
        <v>-7.3927514792899607E-2</v>
      </c>
      <c r="R1217" s="40"/>
      <c r="S1217" s="16"/>
      <c r="T1217" s="10">
        <v>35.700000000000003</v>
      </c>
      <c r="U1217" s="16">
        <v>0</v>
      </c>
      <c r="V1217" s="7"/>
      <c r="W1217" s="7"/>
      <c r="X1217" s="10">
        <v>5.0999999999999996</v>
      </c>
      <c r="AA1217" s="7">
        <v>1211984.3999999999</v>
      </c>
      <c r="AD1217" s="7">
        <v>44</v>
      </c>
      <c r="AE1217" s="7">
        <v>5590</v>
      </c>
      <c r="AF1217" s="7">
        <v>189</v>
      </c>
      <c r="AG1217" s="8">
        <v>5401</v>
      </c>
      <c r="AH1217" s="16">
        <v>-1.2943786982249073E-3</v>
      </c>
      <c r="AI1217" s="7">
        <v>5004</v>
      </c>
      <c r="AJ1217" s="7">
        <v>397</v>
      </c>
      <c r="AK1217" s="12">
        <v>0.89516994633273705</v>
      </c>
      <c r="AL1217" s="12">
        <v>0.95</v>
      </c>
      <c r="AN1217" s="12">
        <v>0.92649509350120351</v>
      </c>
      <c r="AO1217" s="12">
        <v>0.96618962432915922</v>
      </c>
      <c r="AP1217" s="12">
        <v>3.6938217229823822E-2</v>
      </c>
      <c r="AQ1217" s="8">
        <v>2920591</v>
      </c>
      <c r="AR1217" s="16">
        <v>2.8235187255843508E-2</v>
      </c>
      <c r="AS1217" s="7">
        <v>109426.41438741102</v>
      </c>
      <c r="AT1217" s="7">
        <v>540.75004628772444</v>
      </c>
      <c r="AU1217" s="7">
        <v>106.0294208407303</v>
      </c>
      <c r="AV1217" s="7">
        <v>173</v>
      </c>
      <c r="AW1217" s="16">
        <v>0.61288682566896124</v>
      </c>
      <c r="AX1217" s="16">
        <v>0.11031825659510441</v>
      </c>
      <c r="AY1217" s="7">
        <v>52570638</v>
      </c>
      <c r="AZ1217" s="10">
        <v>18</v>
      </c>
      <c r="BA1217" s="16">
        <v>0</v>
      </c>
      <c r="BB1217" s="7">
        <v>3413979.5598575179</v>
      </c>
      <c r="BC1217" s="16">
        <v>-5.1724182314214807E-2</v>
      </c>
      <c r="BD1217" s="13"/>
      <c r="BE1217" s="13"/>
      <c r="BG1217" s="44"/>
      <c r="BH1217" s="43">
        <v>26.69</v>
      </c>
      <c r="BI1217" s="2">
        <v>28.234999999999999</v>
      </c>
    </row>
    <row r="1218" spans="1:61" x14ac:dyDescent="0.2">
      <c r="A1218" s="2">
        <v>2006</v>
      </c>
      <c r="B1218" s="4" t="s">
        <v>9</v>
      </c>
      <c r="C1218" s="4" t="s">
        <v>226</v>
      </c>
      <c r="D1218" s="4" t="s">
        <v>227</v>
      </c>
      <c r="E1218" s="52" t="s">
        <v>228</v>
      </c>
      <c r="F1218" s="4" t="s">
        <v>115</v>
      </c>
      <c r="I1218" s="7">
        <v>139170.315</v>
      </c>
      <c r="J1218" s="8">
        <v>139170.315</v>
      </c>
      <c r="K1218" s="16">
        <v>1.3155190133607553E-2</v>
      </c>
      <c r="O1218" s="7">
        <v>709768.60649999999</v>
      </c>
      <c r="P1218" s="8">
        <v>709768.60649999999</v>
      </c>
      <c r="Q1218" s="16">
        <v>-4.3131209318259756E-2</v>
      </c>
      <c r="R1218" s="40"/>
      <c r="S1218" s="16"/>
      <c r="T1218" s="10">
        <v>35.700000000000003</v>
      </c>
      <c r="U1218" s="16">
        <v>0</v>
      </c>
      <c r="V1218" s="7"/>
      <c r="W1218" s="7"/>
      <c r="X1218" s="10">
        <v>5.0999999999999996</v>
      </c>
      <c r="AA1218" s="7">
        <v>1106067.5999999999</v>
      </c>
      <c r="AD1218" s="7">
        <v>44</v>
      </c>
      <c r="AE1218" s="7">
        <v>5080</v>
      </c>
      <c r="AF1218" s="7">
        <v>151</v>
      </c>
      <c r="AG1218" s="8">
        <v>4929</v>
      </c>
      <c r="AH1218" s="16">
        <v>1.3155190133607331E-2</v>
      </c>
      <c r="AI1218" s="7">
        <v>4468</v>
      </c>
      <c r="AJ1218" s="7">
        <v>461</v>
      </c>
      <c r="AK1218" s="12">
        <v>0.87952755905511815</v>
      </c>
      <c r="AL1218" s="12">
        <v>0.95</v>
      </c>
      <c r="AN1218" s="12">
        <v>0.90647190099411645</v>
      </c>
      <c r="AO1218" s="12">
        <v>0.97027559055118107</v>
      </c>
      <c r="AP1218" s="12">
        <v>0.10002140143087468</v>
      </c>
      <c r="AQ1218" s="8">
        <v>3002307</v>
      </c>
      <c r="AR1218" s="16">
        <v>3.1034679333611814E-2</v>
      </c>
      <c r="AS1218" s="7">
        <v>123450.12335526316</v>
      </c>
      <c r="AT1218" s="7">
        <v>609.11077297626298</v>
      </c>
      <c r="AU1218" s="7">
        <v>119.43348489730647</v>
      </c>
      <c r="AV1218" s="7">
        <v>173</v>
      </c>
      <c r="AW1218" s="16">
        <v>0.69036696472431491</v>
      </c>
      <c r="AX1218" s="16">
        <v>7.7508943100788708E-2</v>
      </c>
      <c r="AY1218" s="7">
        <v>54041526</v>
      </c>
      <c r="AZ1218" s="10">
        <v>18</v>
      </c>
      <c r="BA1218" s="16">
        <v>0</v>
      </c>
      <c r="BB1218" s="7">
        <v>3480115.7384147709</v>
      </c>
      <c r="BC1218" s="16">
        <v>-2.6121293380585418E-2</v>
      </c>
      <c r="BD1218" s="13"/>
      <c r="BE1218" s="13"/>
      <c r="BG1218" s="44"/>
      <c r="BH1218" s="43">
        <v>24.32</v>
      </c>
      <c r="BI1218" s="2">
        <v>28.234999999999999</v>
      </c>
    </row>
    <row r="1219" spans="1:61" x14ac:dyDescent="0.2">
      <c r="A1219" s="2">
        <v>2006</v>
      </c>
      <c r="B1219" s="4" t="s">
        <v>10</v>
      </c>
      <c r="C1219" s="4" t="s">
        <v>226</v>
      </c>
      <c r="D1219" s="4" t="s">
        <v>227</v>
      </c>
      <c r="E1219" s="52" t="s">
        <v>228</v>
      </c>
      <c r="F1219" s="4" t="s">
        <v>115</v>
      </c>
      <c r="I1219" s="7">
        <v>153400.755</v>
      </c>
      <c r="J1219" s="8">
        <v>153400.755</v>
      </c>
      <c r="K1219" s="16">
        <v>-3.1192660550458662E-3</v>
      </c>
      <c r="O1219" s="7">
        <v>859044.228</v>
      </c>
      <c r="P1219" s="8">
        <v>859044.228</v>
      </c>
      <c r="Q1219" s="16">
        <v>3.3802242609582089E-2</v>
      </c>
      <c r="R1219" s="40"/>
      <c r="S1219" s="16"/>
      <c r="T1219" s="10">
        <v>35.700000000000003</v>
      </c>
      <c r="U1219" s="16">
        <v>0</v>
      </c>
      <c r="V1219" s="7"/>
      <c r="W1219" s="7"/>
      <c r="X1219" s="10">
        <v>5.6</v>
      </c>
      <c r="AA1219" s="7">
        <v>1399540.7999999998</v>
      </c>
      <c r="AD1219" s="7">
        <v>46</v>
      </c>
      <c r="AE1219" s="7">
        <v>5590</v>
      </c>
      <c r="AF1219" s="7">
        <v>157</v>
      </c>
      <c r="AG1219" s="8">
        <v>5433</v>
      </c>
      <c r="AH1219" s="16">
        <v>-3.1192660550458662E-3</v>
      </c>
      <c r="AI1219" s="7">
        <v>4409</v>
      </c>
      <c r="AJ1219" s="7">
        <v>1024</v>
      </c>
      <c r="AK1219" s="12">
        <v>0.78872987477638645</v>
      </c>
      <c r="AL1219" s="12">
        <v>0.95</v>
      </c>
      <c r="AN1219" s="12">
        <v>0.81152217927480208</v>
      </c>
      <c r="AO1219" s="12">
        <v>0.97191413237924862</v>
      </c>
      <c r="AP1219" s="12">
        <v>-7.6467764241455072E-2</v>
      </c>
      <c r="AQ1219" s="8">
        <v>3589651</v>
      </c>
      <c r="AR1219" s="16">
        <v>5.6683169992696625E-2</v>
      </c>
      <c r="AS1219" s="7">
        <v>139295.73147070236</v>
      </c>
      <c r="AT1219" s="7">
        <v>660.71249769924532</v>
      </c>
      <c r="AU1219" s="7">
        <v>117.98437458915096</v>
      </c>
      <c r="AV1219" s="7">
        <v>173</v>
      </c>
      <c r="AW1219" s="16">
        <v>0.68199060456156624</v>
      </c>
      <c r="AX1219" s="16">
        <v>2.2132789464025082E-2</v>
      </c>
      <c r="AY1219" s="7">
        <v>64613718</v>
      </c>
      <c r="AZ1219" s="10">
        <v>18</v>
      </c>
      <c r="BA1219" s="16">
        <v>0</v>
      </c>
      <c r="BB1219" s="7">
        <v>3573664.5539163714</v>
      </c>
      <c r="BC1219" s="16">
        <v>-1.9337024367167222E-2</v>
      </c>
      <c r="BD1219" s="13"/>
      <c r="BE1219" s="13"/>
      <c r="BG1219" s="44"/>
      <c r="BH1219" s="43">
        <v>25.77</v>
      </c>
      <c r="BI1219" s="2">
        <v>28.234999999999999</v>
      </c>
    </row>
    <row r="1220" spans="1:61" x14ac:dyDescent="0.2">
      <c r="A1220" s="2">
        <v>2006</v>
      </c>
      <c r="B1220" s="4" t="s">
        <v>0</v>
      </c>
      <c r="C1220" s="4" t="s">
        <v>226</v>
      </c>
      <c r="D1220" s="4" t="s">
        <v>227</v>
      </c>
      <c r="E1220" s="52" t="s">
        <v>228</v>
      </c>
      <c r="F1220" s="4" t="s">
        <v>115</v>
      </c>
      <c r="I1220" s="7">
        <v>148516.1</v>
      </c>
      <c r="J1220" s="8">
        <v>148516.1</v>
      </c>
      <c r="K1220" s="16">
        <v>1.9015021867274662E-4</v>
      </c>
      <c r="O1220" s="7">
        <v>831690.16</v>
      </c>
      <c r="P1220" s="8">
        <v>831690.16</v>
      </c>
      <c r="Q1220" s="16">
        <v>3.7234229856401457E-2</v>
      </c>
      <c r="R1220" s="40"/>
      <c r="S1220" s="16"/>
      <c r="T1220" s="10">
        <v>35.700000000000003</v>
      </c>
      <c r="U1220" s="16">
        <v>0</v>
      </c>
      <c r="V1220" s="7"/>
      <c r="W1220" s="7"/>
      <c r="X1220" s="10">
        <v>5.6</v>
      </c>
      <c r="AA1220" s="7">
        <v>1354976</v>
      </c>
      <c r="AD1220" s="7">
        <v>46</v>
      </c>
      <c r="AE1220" s="7">
        <v>5260</v>
      </c>
      <c r="AF1220" s="7">
        <v>0</v>
      </c>
      <c r="AG1220" s="8">
        <v>5260</v>
      </c>
      <c r="AH1220" s="16">
        <v>1.9015021867274662E-4</v>
      </c>
      <c r="AI1220" s="7">
        <v>5260</v>
      </c>
      <c r="AJ1220" s="7">
        <v>0</v>
      </c>
      <c r="AK1220" s="12">
        <v>1</v>
      </c>
      <c r="AL1220" s="12">
        <v>0.95</v>
      </c>
      <c r="AM1220" s="12">
        <v>1</v>
      </c>
      <c r="AN1220" s="12">
        <v>1</v>
      </c>
      <c r="AO1220" s="12">
        <v>1</v>
      </c>
      <c r="AP1220" s="12">
        <v>0.20536328214531285</v>
      </c>
      <c r="AQ1220" s="8">
        <v>3389712</v>
      </c>
      <c r="AR1220" s="16">
        <v>-1.0371545093084023E-2</v>
      </c>
      <c r="AS1220" s="7">
        <v>130223.28082981175</v>
      </c>
      <c r="AT1220" s="7">
        <v>644.4319391634981</v>
      </c>
      <c r="AU1220" s="7">
        <v>115.07713199348181</v>
      </c>
      <c r="AV1220" s="7">
        <v>173</v>
      </c>
      <c r="AW1220" s="16">
        <v>0.66518573406636883</v>
      </c>
      <c r="AX1220" s="16">
        <v>-4.5896841406859568E-2</v>
      </c>
      <c r="AY1220" s="7">
        <v>61014816</v>
      </c>
      <c r="AZ1220" s="10">
        <v>18</v>
      </c>
      <c r="BA1220" s="16">
        <v>0</v>
      </c>
      <c r="BB1220" s="7">
        <v>3473645.8738912274</v>
      </c>
      <c r="BC1220" s="16">
        <v>4.3522778961695624E-2</v>
      </c>
      <c r="BD1220" s="13"/>
      <c r="BE1220" s="13"/>
      <c r="BG1220" s="44"/>
      <c r="BH1220" s="43">
        <v>26.03</v>
      </c>
      <c r="BI1220" s="2">
        <v>28.234999999999999</v>
      </c>
    </row>
    <row r="1221" spans="1:61" x14ac:dyDescent="0.2">
      <c r="A1221" s="2">
        <v>2006</v>
      </c>
      <c r="B1221" s="4" t="s">
        <v>1</v>
      </c>
      <c r="C1221" s="4" t="s">
        <v>226</v>
      </c>
      <c r="D1221" s="4" t="s">
        <v>227</v>
      </c>
      <c r="E1221" s="52" t="s">
        <v>228</v>
      </c>
      <c r="F1221" s="4" t="s">
        <v>115</v>
      </c>
      <c r="I1221" s="7">
        <v>152158.41500000001</v>
      </c>
      <c r="J1221" s="8">
        <v>152158.41500000001</v>
      </c>
      <c r="K1221" s="16">
        <v>7.8548718907800463E-3</v>
      </c>
      <c r="O1221" s="7">
        <v>852087.12399999995</v>
      </c>
      <c r="P1221" s="8">
        <v>852087.12399999995</v>
      </c>
      <c r="Q1221" s="16">
        <v>4.518283010895674E-2</v>
      </c>
      <c r="R1221" s="40"/>
      <c r="S1221" s="16"/>
      <c r="T1221" s="10">
        <v>35.700000000000003</v>
      </c>
      <c r="U1221" s="16">
        <v>0</v>
      </c>
      <c r="V1221" s="7"/>
      <c r="W1221" s="7"/>
      <c r="X1221" s="10">
        <v>5.6</v>
      </c>
      <c r="AA1221" s="7">
        <v>1388206.4</v>
      </c>
      <c r="AD1221" s="7">
        <v>46</v>
      </c>
      <c r="AE1221" s="7">
        <v>5500</v>
      </c>
      <c r="AF1221" s="7">
        <v>111</v>
      </c>
      <c r="AG1221" s="8">
        <v>5389</v>
      </c>
      <c r="AH1221" s="16">
        <v>7.8548718907798243E-3</v>
      </c>
      <c r="AI1221" s="7">
        <v>4858</v>
      </c>
      <c r="AJ1221" s="7">
        <v>531</v>
      </c>
      <c r="AK1221" s="12">
        <v>0.88327272727272732</v>
      </c>
      <c r="AL1221" s="12">
        <v>0.95</v>
      </c>
      <c r="AN1221" s="12">
        <v>0.90146594915568756</v>
      </c>
      <c r="AO1221" s="12">
        <v>0.97981818181818181</v>
      </c>
      <c r="AP1221" s="12">
        <v>4.558317356517616E-2</v>
      </c>
      <c r="AQ1221" s="8">
        <v>3594322</v>
      </c>
      <c r="AR1221" s="16">
        <v>4.0018911949481817E-2</v>
      </c>
      <c r="AS1221" s="7">
        <v>136406.90702087287</v>
      </c>
      <c r="AT1221" s="7">
        <v>666.97383559101877</v>
      </c>
      <c r="AU1221" s="7">
        <v>119.10247064125336</v>
      </c>
      <c r="AV1221" s="7">
        <v>173</v>
      </c>
      <c r="AW1221" s="16">
        <v>0.68845358752169572</v>
      </c>
      <c r="AX1221" s="16">
        <v>-4.9406840704957489E-3</v>
      </c>
      <c r="AY1221" s="7">
        <v>64697796</v>
      </c>
      <c r="AZ1221" s="10">
        <v>18</v>
      </c>
      <c r="BA1221" s="16">
        <v>0</v>
      </c>
      <c r="BB1221" s="7">
        <v>3614028.1878227657</v>
      </c>
      <c r="BC1221" s="16">
        <v>8.5996337699214553E-3</v>
      </c>
      <c r="BD1221" s="13"/>
      <c r="BE1221" s="13"/>
      <c r="BG1221" s="44"/>
      <c r="BH1221" s="43">
        <v>26.35</v>
      </c>
      <c r="BI1221" s="2">
        <v>28.234999999999999</v>
      </c>
    </row>
    <row r="1222" spans="1:61" x14ac:dyDescent="0.2">
      <c r="A1222" s="2">
        <v>2006</v>
      </c>
      <c r="B1222" s="4" t="s">
        <v>2</v>
      </c>
      <c r="C1222" s="4" t="s">
        <v>226</v>
      </c>
      <c r="D1222" s="4" t="s">
        <v>227</v>
      </c>
      <c r="E1222" s="52" t="s">
        <v>228</v>
      </c>
      <c r="F1222" s="4" t="s">
        <v>115</v>
      </c>
      <c r="I1222" s="7">
        <v>148290.22</v>
      </c>
      <c r="J1222" s="8">
        <v>148290.22</v>
      </c>
      <c r="K1222" s="16">
        <v>9.8058065756585489E-3</v>
      </c>
      <c r="O1222" s="7">
        <v>830425.23199999996</v>
      </c>
      <c r="P1222" s="8">
        <v>830425.23199999996</v>
      </c>
      <c r="Q1222" s="16">
        <v>4.7206021634016215E-2</v>
      </c>
      <c r="R1222" s="40"/>
      <c r="S1222" s="16"/>
      <c r="T1222" s="10">
        <v>35.700000000000003</v>
      </c>
      <c r="U1222" s="16">
        <v>0</v>
      </c>
      <c r="V1222" s="7"/>
      <c r="W1222" s="7"/>
      <c r="X1222" s="10">
        <v>5.6</v>
      </c>
      <c r="AA1222" s="7">
        <v>1352915.2</v>
      </c>
      <c r="AD1222" s="7">
        <v>46</v>
      </c>
      <c r="AE1222" s="7">
        <v>5390</v>
      </c>
      <c r="AF1222" s="7">
        <v>138</v>
      </c>
      <c r="AG1222" s="8">
        <v>5252</v>
      </c>
      <c r="AH1222" s="16">
        <v>9.8058065756585489E-3</v>
      </c>
      <c r="AI1222" s="7">
        <v>4600</v>
      </c>
      <c r="AJ1222" s="7">
        <v>652</v>
      </c>
      <c r="AK1222" s="12">
        <v>0.85343228200371057</v>
      </c>
      <c r="AL1222" s="12">
        <v>0.95</v>
      </c>
      <c r="AN1222" s="12">
        <v>0.87585681645087587</v>
      </c>
      <c r="AO1222" s="12">
        <v>0.97439703153988866</v>
      </c>
      <c r="AP1222" s="12">
        <v>0.12672057936210868</v>
      </c>
      <c r="AQ1222" s="8">
        <v>3371895</v>
      </c>
      <c r="AR1222" s="16">
        <v>2.4811420620686642E-2</v>
      </c>
      <c r="AS1222" s="7">
        <v>136128.17924909166</v>
      </c>
      <c r="AT1222" s="7">
        <v>642.02113480578828</v>
      </c>
      <c r="AU1222" s="7">
        <v>114.64663121531935</v>
      </c>
      <c r="AV1222" s="7">
        <v>173</v>
      </c>
      <c r="AW1222" s="16">
        <v>0.66269729026196156</v>
      </c>
      <c r="AX1222" s="16">
        <v>-2.1385095722029623E-2</v>
      </c>
      <c r="AY1222" s="7">
        <v>60694110</v>
      </c>
      <c r="AZ1222" s="10">
        <v>18</v>
      </c>
      <c r="BA1222" s="16">
        <v>0</v>
      </c>
      <c r="BB1222" s="7">
        <v>3398188.3386223363</v>
      </c>
      <c r="BC1222" s="16">
        <v>2.532576711235739E-2</v>
      </c>
      <c r="BD1222" s="13"/>
      <c r="BE1222" s="13"/>
      <c r="BG1222" s="44"/>
      <c r="BH1222" s="43">
        <v>24.77</v>
      </c>
      <c r="BI1222" s="2">
        <v>28.234999999999999</v>
      </c>
    </row>
    <row r="1223" spans="1:61" x14ac:dyDescent="0.2">
      <c r="A1223" s="2">
        <v>2006</v>
      </c>
      <c r="B1223" s="4" t="s">
        <v>3</v>
      </c>
      <c r="C1223" s="4" t="s">
        <v>226</v>
      </c>
      <c r="D1223" s="4" t="s">
        <v>227</v>
      </c>
      <c r="E1223" s="52" t="s">
        <v>228</v>
      </c>
      <c r="F1223" s="4" t="s">
        <v>115</v>
      </c>
      <c r="I1223" s="7">
        <v>153852.51499999998</v>
      </c>
      <c r="J1223" s="8">
        <v>153852.51499999998</v>
      </c>
      <c r="K1223" s="16">
        <v>1.3013571295779736E-2</v>
      </c>
      <c r="O1223" s="7">
        <v>861574.08399999992</v>
      </c>
      <c r="P1223" s="8">
        <v>861574.08399999992</v>
      </c>
      <c r="Q1223" s="16">
        <v>9.0937692164685835E-2</v>
      </c>
      <c r="R1223" s="40"/>
      <c r="S1223" s="16"/>
      <c r="T1223" s="10">
        <v>35.700000000000003</v>
      </c>
      <c r="U1223" s="16">
        <v>0</v>
      </c>
      <c r="V1223" s="7"/>
      <c r="W1223" s="7"/>
      <c r="X1223" s="10">
        <v>5.6</v>
      </c>
      <c r="AA1223" s="7">
        <v>1403662.4</v>
      </c>
      <c r="AD1223" s="7">
        <v>46</v>
      </c>
      <c r="AE1223" s="7">
        <v>5550</v>
      </c>
      <c r="AF1223" s="7">
        <v>101</v>
      </c>
      <c r="AG1223" s="8">
        <v>5449</v>
      </c>
      <c r="AH1223" s="16">
        <v>1.3013571295779958E-2</v>
      </c>
      <c r="AI1223" s="7">
        <v>5012</v>
      </c>
      <c r="AJ1223" s="7">
        <v>437</v>
      </c>
      <c r="AK1223" s="12">
        <v>0.90306306306306305</v>
      </c>
      <c r="AL1223" s="12">
        <v>0.95</v>
      </c>
      <c r="AN1223" s="12">
        <v>0.91980179849513677</v>
      </c>
      <c r="AO1223" s="12">
        <v>0.98180180180180177</v>
      </c>
      <c r="AP1223" s="12">
        <v>0.14581145764366399</v>
      </c>
      <c r="AQ1223" s="8">
        <v>3579189</v>
      </c>
      <c r="AR1223" s="16">
        <v>8.5120954734746013E-2</v>
      </c>
      <c r="AS1223" s="7">
        <v>134102.24803297114</v>
      </c>
      <c r="AT1223" s="7">
        <v>656.85244999082397</v>
      </c>
      <c r="AU1223" s="7">
        <v>117.29508035550428</v>
      </c>
      <c r="AV1223" s="7">
        <v>173</v>
      </c>
      <c r="AW1223" s="16">
        <v>0.67800624482950456</v>
      </c>
      <c r="AX1223" s="16">
        <v>-5.3318695207954514E-3</v>
      </c>
      <c r="AY1223" s="7">
        <v>64425402</v>
      </c>
      <c r="AZ1223" s="10">
        <v>18</v>
      </c>
      <c r="BA1223" s="16">
        <v>0</v>
      </c>
      <c r="BB1223" s="7">
        <v>3493953.2757558273</v>
      </c>
      <c r="BC1223" s="16">
        <v>1.9849794783920117E-2</v>
      </c>
      <c r="BD1223" s="13"/>
      <c r="BE1223" s="13"/>
      <c r="BG1223" s="44"/>
      <c r="BH1223" s="43">
        <v>26.69</v>
      </c>
      <c r="BI1223" s="2">
        <v>28.234999999999999</v>
      </c>
    </row>
    <row r="1224" spans="1:61" x14ac:dyDescent="0.2">
      <c r="A1224" s="2">
        <v>2006</v>
      </c>
      <c r="B1224" s="4" t="s">
        <v>4</v>
      </c>
      <c r="C1224" s="4" t="s">
        <v>226</v>
      </c>
      <c r="D1224" s="4" t="s">
        <v>227</v>
      </c>
      <c r="E1224" s="52" t="s">
        <v>228</v>
      </c>
      <c r="F1224" s="4" t="s">
        <v>115</v>
      </c>
      <c r="I1224" s="7">
        <v>155207.79499999998</v>
      </c>
      <c r="J1224" s="8">
        <v>155207.79499999998</v>
      </c>
      <c r="K1224" s="16">
        <v>3.152561456183145E-2</v>
      </c>
      <c r="O1224" s="7">
        <v>853642.87249999994</v>
      </c>
      <c r="P1224" s="8">
        <v>853642.87249999994</v>
      </c>
      <c r="Q1224" s="16">
        <v>0.1168092283641875</v>
      </c>
      <c r="R1224" s="40"/>
      <c r="S1224" s="16"/>
      <c r="T1224" s="10">
        <v>35.700000000000003</v>
      </c>
      <c r="U1224" s="16">
        <v>0</v>
      </c>
      <c r="V1224" s="7"/>
      <c r="W1224" s="7"/>
      <c r="X1224" s="10">
        <v>5.5</v>
      </c>
      <c r="AA1224" s="7">
        <v>1390741</v>
      </c>
      <c r="AD1224" s="7">
        <v>46</v>
      </c>
      <c r="AE1224" s="7">
        <v>5590</v>
      </c>
      <c r="AF1224" s="7">
        <v>93</v>
      </c>
      <c r="AG1224" s="8">
        <v>5497</v>
      </c>
      <c r="AH1224" s="16">
        <v>3.152561456183145E-2</v>
      </c>
      <c r="AI1224" s="7">
        <v>4973</v>
      </c>
      <c r="AJ1224" s="7">
        <v>524</v>
      </c>
      <c r="AK1224" s="12">
        <v>0.88962432915921286</v>
      </c>
      <c r="AL1224" s="12">
        <v>0.95</v>
      </c>
      <c r="AN1224" s="12">
        <v>0.90467527742404952</v>
      </c>
      <c r="AO1224" s="12">
        <v>0.98336314847942752</v>
      </c>
      <c r="AP1224" s="12">
        <v>0.10396486223786572</v>
      </c>
      <c r="AQ1224" s="8">
        <v>3749473.7038969668</v>
      </c>
      <c r="AR1224" s="16">
        <v>0.12393790807852434</v>
      </c>
      <c r="AS1224" s="7">
        <v>142025.51908700634</v>
      </c>
      <c r="AT1224" s="7">
        <v>682.0945431866412</v>
      </c>
      <c r="AU1224" s="7">
        <v>124.01718967029841</v>
      </c>
      <c r="AV1224" s="7">
        <v>173</v>
      </c>
      <c r="AW1224" s="16">
        <v>0.71686236803640702</v>
      </c>
      <c r="AX1224" s="16">
        <v>6.3830773719326661E-3</v>
      </c>
      <c r="AY1224" s="7">
        <v>67490526.670145407</v>
      </c>
      <c r="AZ1224" s="10">
        <v>18</v>
      </c>
      <c r="BA1224" s="16">
        <v>0</v>
      </c>
      <c r="BB1224" s="7">
        <v>3571540.9410633147</v>
      </c>
      <c r="BC1224" s="16">
        <v>1.3510070450186529E-2</v>
      </c>
      <c r="BD1224" s="13"/>
      <c r="BE1224" s="13"/>
      <c r="BG1224" s="44"/>
      <c r="BH1224" s="43">
        <v>26.4</v>
      </c>
      <c r="BI1224" s="2">
        <v>28.234999999999999</v>
      </c>
    </row>
    <row r="1225" spans="1:61" x14ac:dyDescent="0.2">
      <c r="A1225" s="2">
        <v>2006</v>
      </c>
      <c r="B1225" s="4" t="s">
        <v>11</v>
      </c>
      <c r="C1225" s="4" t="s">
        <v>226</v>
      </c>
      <c r="D1225" s="4" t="s">
        <v>227</v>
      </c>
      <c r="E1225" s="52" t="s">
        <v>228</v>
      </c>
      <c r="F1225" s="4" t="s">
        <v>115</v>
      </c>
      <c r="I1225" s="7">
        <v>149391.38500000001</v>
      </c>
      <c r="J1225" s="8">
        <v>149391.38500000001</v>
      </c>
      <c r="K1225" s="16">
        <v>3.8265306122449161E-2</v>
      </c>
      <c r="O1225" s="7">
        <v>821652.61750000005</v>
      </c>
      <c r="P1225" s="8">
        <v>821652.61750000005</v>
      </c>
      <c r="Q1225" s="16">
        <v>0.12410613851839947</v>
      </c>
      <c r="R1225" s="40"/>
      <c r="S1225" s="16"/>
      <c r="T1225" s="10">
        <v>35.700000000000003</v>
      </c>
      <c r="U1225" s="16">
        <v>0</v>
      </c>
      <c r="V1225" s="7"/>
      <c r="W1225" s="7"/>
      <c r="X1225" s="10">
        <v>5.5</v>
      </c>
      <c r="AA1225" s="7">
        <v>1338623</v>
      </c>
      <c r="AD1225" s="7">
        <v>46</v>
      </c>
      <c r="AE1225" s="7">
        <v>5440</v>
      </c>
      <c r="AF1225" s="7">
        <v>149</v>
      </c>
      <c r="AG1225" s="8">
        <v>5291</v>
      </c>
      <c r="AH1225" s="16">
        <v>3.8265306122448939E-2</v>
      </c>
      <c r="AI1225" s="7">
        <v>4902</v>
      </c>
      <c r="AJ1225" s="7">
        <v>389</v>
      </c>
      <c r="AK1225" s="12">
        <v>0.90110294117647061</v>
      </c>
      <c r="AL1225" s="12">
        <v>0.95</v>
      </c>
      <c r="AN1225" s="12">
        <v>0.92647892647892649</v>
      </c>
      <c r="AO1225" s="12">
        <v>0.9726102941176471</v>
      </c>
      <c r="AP1225" s="12">
        <v>1.4349337851142905</v>
      </c>
      <c r="AQ1225" s="8">
        <v>3858132</v>
      </c>
      <c r="AR1225" s="16">
        <v>0.14477826049825415</v>
      </c>
      <c r="AS1225" s="7">
        <v>150180.30362008561</v>
      </c>
      <c r="AT1225" s="7">
        <v>729.1876771876772</v>
      </c>
      <c r="AU1225" s="7">
        <v>132.57957767048677</v>
      </c>
      <c r="AV1225" s="7">
        <v>173</v>
      </c>
      <c r="AW1225" s="16">
        <v>0.76635594029183107</v>
      </c>
      <c r="AX1225" s="16">
        <v>1.8389831059103745E-2</v>
      </c>
      <c r="AY1225" s="7">
        <v>69446376</v>
      </c>
      <c r="AZ1225" s="10">
        <v>18</v>
      </c>
      <c r="BA1225" s="16">
        <v>0</v>
      </c>
      <c r="BB1225" s="7">
        <v>3590187.9910777248</v>
      </c>
      <c r="BC1225" s="16">
        <v>0.14195152420636695</v>
      </c>
      <c r="BD1225" s="13"/>
      <c r="BE1225" s="13"/>
      <c r="BG1225" s="44"/>
      <c r="BH1225" s="43">
        <v>25.69</v>
      </c>
      <c r="BI1225" s="2">
        <v>28.234999999999999</v>
      </c>
    </row>
    <row r="1226" spans="1:61" x14ac:dyDescent="0.2">
      <c r="A1226" s="2">
        <v>2006</v>
      </c>
      <c r="B1226" s="4" t="s">
        <v>5</v>
      </c>
      <c r="C1226" s="4" t="s">
        <v>226</v>
      </c>
      <c r="D1226" s="4" t="s">
        <v>227</v>
      </c>
      <c r="E1226" s="52" t="s">
        <v>228</v>
      </c>
      <c r="F1226" s="4" t="s">
        <v>115</v>
      </c>
      <c r="I1226" s="7">
        <v>151509.01</v>
      </c>
      <c r="J1226" s="8">
        <v>151509.01</v>
      </c>
      <c r="K1226" s="16">
        <v>3.6707882534775971E-2</v>
      </c>
      <c r="O1226" s="7">
        <v>848450.45600000001</v>
      </c>
      <c r="P1226" s="8">
        <v>848450.45600000001</v>
      </c>
      <c r="Q1226" s="16">
        <v>0.12510932988270262</v>
      </c>
      <c r="R1226" s="40"/>
      <c r="S1226" s="16"/>
      <c r="T1226" s="10">
        <v>35.700000000000003</v>
      </c>
      <c r="U1226" s="16">
        <v>0</v>
      </c>
      <c r="V1226" s="7"/>
      <c r="W1226" s="7"/>
      <c r="X1226" s="10">
        <v>5.6</v>
      </c>
      <c r="AA1226" s="7">
        <v>1382281.5999999999</v>
      </c>
      <c r="AD1226" s="7">
        <v>46</v>
      </c>
      <c r="AE1226" s="7">
        <v>5500</v>
      </c>
      <c r="AF1226" s="7">
        <v>134</v>
      </c>
      <c r="AG1226" s="8">
        <v>5366</v>
      </c>
      <c r="AH1226" s="16">
        <v>3.6707882534775971E-2</v>
      </c>
      <c r="AI1226" s="7">
        <v>4916</v>
      </c>
      <c r="AJ1226" s="7">
        <v>450</v>
      </c>
      <c r="AK1226" s="12">
        <v>0.89381818181818184</v>
      </c>
      <c r="AL1226" s="12">
        <v>0.95</v>
      </c>
      <c r="AN1226" s="12">
        <v>0.91613865076407008</v>
      </c>
      <c r="AO1226" s="12">
        <v>0.97563636363636363</v>
      </c>
      <c r="AP1226" s="12">
        <v>0.40961166954661898</v>
      </c>
      <c r="AQ1226" s="8">
        <v>3812090</v>
      </c>
      <c r="AR1226" s="16">
        <v>0.13627043521113524</v>
      </c>
      <c r="AS1226" s="7">
        <v>142828.40014986886</v>
      </c>
      <c r="AT1226" s="7">
        <v>710.41557957510247</v>
      </c>
      <c r="AU1226" s="7">
        <v>126.85992492412545</v>
      </c>
      <c r="AV1226" s="7">
        <v>173</v>
      </c>
      <c r="AW1226" s="16">
        <v>0.73329436372326851</v>
      </c>
      <c r="AX1226" s="16">
        <v>9.9200184657575186E-3</v>
      </c>
      <c r="AY1226" s="7">
        <v>68617620</v>
      </c>
      <c r="AZ1226" s="10">
        <v>18</v>
      </c>
      <c r="BA1226" s="16">
        <v>0</v>
      </c>
      <c r="BB1226" s="7">
        <v>3501091.9101980617</v>
      </c>
      <c r="BC1226" s="16">
        <v>4.3342734228738335E-2</v>
      </c>
      <c r="BD1226" s="13"/>
      <c r="BE1226" s="13"/>
      <c r="BG1226" s="44"/>
      <c r="BH1226" s="43">
        <v>26.69</v>
      </c>
      <c r="BI1226" s="2">
        <v>28.234999999999999</v>
      </c>
    </row>
    <row r="1227" spans="1:61" x14ac:dyDescent="0.2">
      <c r="A1227" s="2">
        <v>2006</v>
      </c>
      <c r="B1227" s="4" t="s">
        <v>6</v>
      </c>
      <c r="C1227" s="4" t="s">
        <v>226</v>
      </c>
      <c r="D1227" s="4" t="s">
        <v>227</v>
      </c>
      <c r="E1227" s="52" t="s">
        <v>228</v>
      </c>
      <c r="F1227" s="4" t="s">
        <v>115</v>
      </c>
      <c r="I1227" s="7">
        <v>152327.82499999998</v>
      </c>
      <c r="J1227" s="8">
        <v>152327.82499999998</v>
      </c>
      <c r="K1227" s="16">
        <v>1.1246485473289436E-2</v>
      </c>
      <c r="O1227" s="7">
        <v>853035.81999999983</v>
      </c>
      <c r="P1227" s="8">
        <v>853035.81999999983</v>
      </c>
      <c r="Q1227" s="16">
        <v>0.13259606373008404</v>
      </c>
      <c r="R1227" s="40"/>
      <c r="S1227" s="16"/>
      <c r="T1227" s="10">
        <v>35.700000000000003</v>
      </c>
      <c r="U1227" s="16">
        <v>0</v>
      </c>
      <c r="V1227" s="7"/>
      <c r="W1227" s="7"/>
      <c r="X1227" s="10">
        <v>5.6</v>
      </c>
      <c r="AA1227" s="7">
        <v>1389752</v>
      </c>
      <c r="AD1227" s="7">
        <v>46</v>
      </c>
      <c r="AE1227" s="7">
        <v>5480</v>
      </c>
      <c r="AF1227" s="7">
        <v>85</v>
      </c>
      <c r="AG1227" s="8">
        <v>5395</v>
      </c>
      <c r="AH1227" s="16">
        <v>1.1246485473289658E-2</v>
      </c>
      <c r="AI1227" s="7">
        <v>5012</v>
      </c>
      <c r="AJ1227" s="7">
        <v>383</v>
      </c>
      <c r="AK1227" s="12">
        <v>0.91459854014598541</v>
      </c>
      <c r="AL1227" s="12">
        <v>0.95</v>
      </c>
      <c r="AN1227" s="12">
        <v>0.92900834105653385</v>
      </c>
      <c r="AO1227" s="12">
        <v>0.98448905109489049</v>
      </c>
      <c r="AP1227" s="12">
        <v>0.17030920886342593</v>
      </c>
      <c r="AQ1227" s="8">
        <v>3950939.1726420792</v>
      </c>
      <c r="AR1227" s="16">
        <v>0.1398901847458589</v>
      </c>
      <c r="AS1227" s="7">
        <v>151784.0634898993</v>
      </c>
      <c r="AT1227" s="7">
        <v>732.33348890492664</v>
      </c>
      <c r="AU1227" s="7">
        <v>130.77383730445121</v>
      </c>
      <c r="AV1227" s="7">
        <v>173</v>
      </c>
      <c r="AW1227" s="16">
        <v>0.75591813470781044</v>
      </c>
      <c r="AX1227" s="16">
        <v>6.4401786738974565E-3</v>
      </c>
      <c r="AY1227" s="7">
        <v>71116905.107557431</v>
      </c>
      <c r="AZ1227" s="10">
        <v>18</v>
      </c>
      <c r="BA1227" s="16">
        <v>0</v>
      </c>
      <c r="BB1227" s="7">
        <v>3688680.0825296165</v>
      </c>
      <c r="BC1227" s="16">
        <v>1.6060128644051798E-2</v>
      </c>
      <c r="BD1227" s="13"/>
      <c r="BE1227" s="13"/>
      <c r="BG1227" s="44"/>
      <c r="BH1227" s="43">
        <v>26.03</v>
      </c>
      <c r="BI1227" s="2">
        <v>28.234999999999999</v>
      </c>
    </row>
    <row r="1228" spans="1:61" x14ac:dyDescent="0.2">
      <c r="A1228" s="2">
        <v>2006</v>
      </c>
      <c r="B1228" s="4" t="s">
        <v>7</v>
      </c>
      <c r="C1228" s="4" t="s">
        <v>226</v>
      </c>
      <c r="D1228" s="4" t="s">
        <v>227</v>
      </c>
      <c r="E1228" s="52" t="s">
        <v>228</v>
      </c>
      <c r="F1228" s="4" t="s">
        <v>115</v>
      </c>
      <c r="I1228" s="7">
        <v>145833.77499999999</v>
      </c>
      <c r="J1228" s="8">
        <v>145833.77499999999</v>
      </c>
      <c r="K1228" s="16">
        <v>-5.2814964239867868E-2</v>
      </c>
      <c r="O1228" s="7">
        <v>772919.00749999995</v>
      </c>
      <c r="P1228" s="8">
        <v>772919.00749999995</v>
      </c>
      <c r="Q1228" s="16">
        <v>-1.5670453033588272E-2</v>
      </c>
      <c r="R1228" s="40"/>
      <c r="S1228" s="16"/>
      <c r="T1228" s="10">
        <v>35.700000000000003</v>
      </c>
      <c r="U1228" s="16">
        <v>0</v>
      </c>
      <c r="V1228" s="7"/>
      <c r="W1228" s="7"/>
      <c r="X1228" s="10">
        <v>5.3</v>
      </c>
      <c r="AA1228" s="7">
        <v>1259227</v>
      </c>
      <c r="AD1228" s="7">
        <v>46</v>
      </c>
      <c r="AE1228" s="7">
        <v>5370</v>
      </c>
      <c r="AF1228" s="7">
        <v>205</v>
      </c>
      <c r="AG1228" s="8">
        <v>5165</v>
      </c>
      <c r="AH1228" s="16">
        <v>-5.2814964239867979E-2</v>
      </c>
      <c r="AI1228" s="7">
        <v>4643</v>
      </c>
      <c r="AJ1228" s="7">
        <v>522</v>
      </c>
      <c r="AK1228" s="12">
        <v>0.86461824953445066</v>
      </c>
      <c r="AL1228" s="12">
        <v>0.95</v>
      </c>
      <c r="AN1228" s="12">
        <v>0.8989351403678606</v>
      </c>
      <c r="AO1228" s="12">
        <v>0.96182495344506513</v>
      </c>
      <c r="AP1228" s="12">
        <v>3.6560228468163203E-2</v>
      </c>
      <c r="AQ1228" s="8">
        <v>3579550</v>
      </c>
      <c r="AR1228" s="16">
        <v>5.8276108836545992E-2</v>
      </c>
      <c r="AS1228" s="7">
        <v>140484.69387755101</v>
      </c>
      <c r="AT1228" s="7">
        <v>693.03969022265244</v>
      </c>
      <c r="AU1228" s="7">
        <v>130.76220570238726</v>
      </c>
      <c r="AV1228" s="7">
        <v>173</v>
      </c>
      <c r="AW1228" s="16">
        <v>0.75585090001379918</v>
      </c>
      <c r="AX1228" s="16">
        <v>7.5123785624467754E-2</v>
      </c>
      <c r="AY1228" s="7">
        <v>64431900</v>
      </c>
      <c r="AZ1228" s="10">
        <v>18</v>
      </c>
      <c r="BA1228" s="16">
        <v>0</v>
      </c>
      <c r="BB1228" s="7">
        <v>3558475.6529118931</v>
      </c>
      <c r="BC1228" s="16">
        <v>-4.4468862813391151E-2</v>
      </c>
      <c r="BD1228" s="13"/>
      <c r="BE1228" s="13"/>
      <c r="BG1228" s="44"/>
      <c r="BH1228" s="43">
        <v>25.48</v>
      </c>
      <c r="BI1228" s="2">
        <v>28.234999999999999</v>
      </c>
    </row>
    <row r="1229" spans="1:61" x14ac:dyDescent="0.2">
      <c r="A1229" s="2">
        <v>2007</v>
      </c>
      <c r="B1229" s="4" t="s">
        <v>8</v>
      </c>
      <c r="C1229" s="4" t="s">
        <v>226</v>
      </c>
      <c r="D1229" s="4" t="s">
        <v>227</v>
      </c>
      <c r="E1229" s="52" t="s">
        <v>228</v>
      </c>
      <c r="F1229" s="4" t="s">
        <v>115</v>
      </c>
      <c r="I1229" s="7">
        <v>154981.91500000001</v>
      </c>
      <c r="J1229" s="8">
        <v>154981.91500000001</v>
      </c>
      <c r="K1229" s="16">
        <v>1.6293279022403295E-2</v>
      </c>
      <c r="O1229" s="7">
        <v>798156.86225000012</v>
      </c>
      <c r="P1229" s="8">
        <v>798156.86225000012</v>
      </c>
      <c r="Q1229" s="16">
        <v>2.6256938620662362E-2</v>
      </c>
      <c r="R1229" s="40"/>
      <c r="S1229" s="16"/>
      <c r="T1229" s="10">
        <v>35.700000000000003</v>
      </c>
      <c r="U1229" s="16">
        <v>0</v>
      </c>
      <c r="V1229" s="7"/>
      <c r="W1229" s="7"/>
      <c r="X1229" s="10">
        <v>5.15</v>
      </c>
      <c r="AA1229" s="7">
        <v>1300344.1000000001</v>
      </c>
      <c r="AD1229" s="7">
        <v>46</v>
      </c>
      <c r="AE1229" s="7">
        <v>5590</v>
      </c>
      <c r="AF1229" s="7">
        <v>101</v>
      </c>
      <c r="AG1229" s="8">
        <v>5489</v>
      </c>
      <c r="AH1229" s="16">
        <v>1.6293279022403295E-2</v>
      </c>
      <c r="AI1229" s="7">
        <v>5162</v>
      </c>
      <c r="AJ1229" s="7">
        <v>327</v>
      </c>
      <c r="AK1229" s="12">
        <v>0.92343470483005363</v>
      </c>
      <c r="AL1229" s="12">
        <v>0.95</v>
      </c>
      <c r="AN1229" s="12">
        <v>0.94042630715977404</v>
      </c>
      <c r="AO1229" s="12">
        <v>0.98193202146690517</v>
      </c>
      <c r="AP1229" s="12">
        <v>1.5036467819732113E-2</v>
      </c>
      <c r="AQ1229" s="8">
        <v>3338833</v>
      </c>
      <c r="AR1229" s="16">
        <v>0.14320457742970505</v>
      </c>
      <c r="AS1229" s="7">
        <v>125096.77781940802</v>
      </c>
      <c r="AT1229" s="7">
        <v>608.27709965385316</v>
      </c>
      <c r="AU1229" s="7">
        <v>118.1120581852142</v>
      </c>
      <c r="AV1229" s="7">
        <v>173</v>
      </c>
      <c r="AW1229" s="16">
        <v>0.68272866003013988</v>
      </c>
      <c r="AX1229" s="16">
        <v>0.11395551582455177</v>
      </c>
      <c r="AY1229" s="7">
        <v>60098994</v>
      </c>
      <c r="AZ1229" s="10">
        <v>18</v>
      </c>
      <c r="BA1229" s="16">
        <v>0</v>
      </c>
      <c r="BB1229" s="7">
        <v>3902877.0600805646</v>
      </c>
      <c r="BC1229" s="16">
        <v>-5.2215455325822009E-2</v>
      </c>
      <c r="BD1229" s="13"/>
      <c r="BE1229" s="13"/>
      <c r="BG1229" s="44"/>
      <c r="BH1229" s="43">
        <v>26.69</v>
      </c>
      <c r="BI1229" s="2">
        <v>28.234999999999999</v>
      </c>
    </row>
    <row r="1230" spans="1:61" x14ac:dyDescent="0.2">
      <c r="A1230" s="2">
        <v>2007</v>
      </c>
      <c r="B1230" s="4" t="s">
        <v>9</v>
      </c>
      <c r="C1230" s="4" t="s">
        <v>226</v>
      </c>
      <c r="D1230" s="4" t="s">
        <v>227</v>
      </c>
      <c r="E1230" s="52" t="s">
        <v>228</v>
      </c>
      <c r="F1230" s="4" t="s">
        <v>115</v>
      </c>
      <c r="I1230" s="7">
        <v>140723.24</v>
      </c>
      <c r="J1230" s="8">
        <v>140723.24</v>
      </c>
      <c r="K1230" s="16">
        <v>1.1158449989855823E-2</v>
      </c>
      <c r="O1230" s="7">
        <v>710652.36199999996</v>
      </c>
      <c r="P1230" s="8">
        <v>710652.36199999996</v>
      </c>
      <c r="Q1230" s="16">
        <v>1.2451318527004762E-3</v>
      </c>
      <c r="R1230" s="40"/>
      <c r="S1230" s="16"/>
      <c r="T1230" s="10">
        <v>35.700000000000003</v>
      </c>
      <c r="U1230" s="16">
        <v>0</v>
      </c>
      <c r="V1230" s="7"/>
      <c r="W1230" s="7"/>
      <c r="X1230" s="10">
        <v>5.05</v>
      </c>
      <c r="AA1230" s="7">
        <v>1157783.2</v>
      </c>
      <c r="AD1230" s="7">
        <v>46</v>
      </c>
      <c r="AE1230" s="7">
        <v>5080</v>
      </c>
      <c r="AF1230" s="7">
        <v>96</v>
      </c>
      <c r="AG1230" s="8">
        <v>4984</v>
      </c>
      <c r="AH1230" s="16">
        <v>1.1158449989856045E-2</v>
      </c>
      <c r="AI1230" s="7">
        <v>4541</v>
      </c>
      <c r="AJ1230" s="7">
        <v>443</v>
      </c>
      <c r="AK1230" s="12">
        <v>0.89389763779527565</v>
      </c>
      <c r="AL1230" s="12">
        <v>0.95</v>
      </c>
      <c r="AN1230" s="12">
        <v>0.911115569823435</v>
      </c>
      <c r="AO1230" s="12">
        <v>0.98110236220472435</v>
      </c>
      <c r="AP1230" s="12">
        <v>5.1227940151545859E-3</v>
      </c>
      <c r="AQ1230" s="8">
        <v>3844751</v>
      </c>
      <c r="AR1230" s="16">
        <v>0.2805988861232378</v>
      </c>
      <c r="AS1230" s="7">
        <v>158090.09046052632</v>
      </c>
      <c r="AT1230" s="7">
        <v>771.4187399678973</v>
      </c>
      <c r="AU1230" s="7">
        <v>152.75618613225689</v>
      </c>
      <c r="AV1230" s="7">
        <v>173</v>
      </c>
      <c r="AW1230" s="16">
        <v>0.88298373486853687</v>
      </c>
      <c r="AX1230" s="16">
        <v>0.27900635457135436</v>
      </c>
      <c r="AY1230" s="7">
        <v>69205518</v>
      </c>
      <c r="AZ1230" s="10">
        <v>18</v>
      </c>
      <c r="BA1230" s="16">
        <v>0</v>
      </c>
      <c r="BB1230" s="7">
        <v>4456632.3381939055</v>
      </c>
      <c r="BC1230" s="16">
        <v>-0.1367592078861905</v>
      </c>
      <c r="BD1230" s="13"/>
      <c r="BE1230" s="13"/>
      <c r="BG1230" s="44"/>
      <c r="BH1230" s="43">
        <v>24.32</v>
      </c>
      <c r="BI1230" s="2">
        <v>28.234999999999999</v>
      </c>
    </row>
    <row r="1231" spans="1:61" x14ac:dyDescent="0.2">
      <c r="A1231" s="2">
        <v>2007</v>
      </c>
      <c r="B1231" s="4" t="s">
        <v>10</v>
      </c>
      <c r="C1231" s="4" t="s">
        <v>226</v>
      </c>
      <c r="D1231" s="4" t="s">
        <v>227</v>
      </c>
      <c r="E1231" s="52" t="s">
        <v>228</v>
      </c>
      <c r="F1231" s="4" t="s">
        <v>115</v>
      </c>
      <c r="I1231" s="7">
        <v>154106.63</v>
      </c>
      <c r="J1231" s="8">
        <v>154106.63</v>
      </c>
      <c r="K1231" s="16">
        <v>4.6015092950488778E-3</v>
      </c>
      <c r="O1231" s="7">
        <v>785943.81299999997</v>
      </c>
      <c r="P1231" s="8">
        <v>785943.81299999997</v>
      </c>
      <c r="Q1231" s="16">
        <v>-8.5095054034866391E-2</v>
      </c>
      <c r="R1231" s="40"/>
      <c r="S1231" s="16"/>
      <c r="T1231" s="10">
        <v>35.700000000000003</v>
      </c>
      <c r="U1231" s="16">
        <v>0</v>
      </c>
      <c r="V1231" s="7"/>
      <c r="W1231" s="7"/>
      <c r="X1231" s="10">
        <v>5.0999999999999996</v>
      </c>
      <c r="AA1231" s="7">
        <v>1280446.7999999998</v>
      </c>
      <c r="AD1231" s="7">
        <v>46</v>
      </c>
      <c r="AE1231" s="7">
        <v>5590</v>
      </c>
      <c r="AF1231" s="7">
        <v>132</v>
      </c>
      <c r="AG1231" s="8">
        <v>5458</v>
      </c>
      <c r="AH1231" s="16">
        <v>4.6015092950488778E-3</v>
      </c>
      <c r="AI1231" s="7">
        <v>4855</v>
      </c>
      <c r="AJ1231" s="7">
        <v>603</v>
      </c>
      <c r="AK1231" s="12">
        <v>0.86851520572450802</v>
      </c>
      <c r="AL1231" s="12">
        <v>0.95</v>
      </c>
      <c r="AN1231" s="12">
        <v>0.8895199706852327</v>
      </c>
      <c r="AO1231" s="12">
        <v>0.97638640429338108</v>
      </c>
      <c r="AP1231" s="12">
        <v>9.6112950948711529E-2</v>
      </c>
      <c r="AQ1231" s="8">
        <v>3301885</v>
      </c>
      <c r="AR1231" s="16">
        <v>-8.0165453410373289E-2</v>
      </c>
      <c r="AS1231" s="7">
        <v>128129.0259992239</v>
      </c>
      <c r="AT1231" s="7">
        <v>604.96244045437891</v>
      </c>
      <c r="AU1231" s="7">
        <v>118.62008636360372</v>
      </c>
      <c r="AV1231" s="7">
        <v>173</v>
      </c>
      <c r="AW1231" s="16">
        <v>0.68566523909597521</v>
      </c>
      <c r="AX1231" s="16">
        <v>5.3881014046686104E-3</v>
      </c>
      <c r="AY1231" s="7">
        <v>59433930</v>
      </c>
      <c r="AZ1231" s="10">
        <v>18</v>
      </c>
      <c r="BA1231" s="16">
        <v>0</v>
      </c>
      <c r="BB1231" s="7">
        <v>3287180.114615086</v>
      </c>
      <c r="BC1231" s="16">
        <v>7.8375462515466246E-3</v>
      </c>
      <c r="BD1231" s="13"/>
      <c r="BE1231" s="13"/>
      <c r="BG1231" s="44"/>
      <c r="BH1231" s="43">
        <v>25.77</v>
      </c>
      <c r="BI1231" s="2">
        <v>28.234999999999999</v>
      </c>
    </row>
    <row r="1232" spans="1:61" x14ac:dyDescent="0.2">
      <c r="A1232" s="2">
        <v>2007</v>
      </c>
      <c r="B1232" s="4" t="s">
        <v>0</v>
      </c>
      <c r="C1232" s="4" t="s">
        <v>226</v>
      </c>
      <c r="D1232" s="4" t="s">
        <v>227</v>
      </c>
      <c r="E1232" s="52" t="s">
        <v>228</v>
      </c>
      <c r="F1232" s="4" t="s">
        <v>115</v>
      </c>
      <c r="I1232" s="7">
        <v>140638.535</v>
      </c>
      <c r="J1232" s="8">
        <v>140638.535</v>
      </c>
      <c r="K1232" s="16">
        <v>-5.304182509505706E-2</v>
      </c>
      <c r="O1232" s="7">
        <v>724288.45525000012</v>
      </c>
      <c r="P1232" s="8">
        <v>724288.45525000012</v>
      </c>
      <c r="Q1232" s="16">
        <v>-0.1291366784356327</v>
      </c>
      <c r="R1232" s="40"/>
      <c r="S1232" s="16"/>
      <c r="T1232" s="10">
        <v>35.700000000000003</v>
      </c>
      <c r="U1232" s="16">
        <v>0</v>
      </c>
      <c r="V1232" s="7"/>
      <c r="W1232" s="7"/>
      <c r="X1232" s="10">
        <v>5.15</v>
      </c>
      <c r="AA1232" s="7">
        <v>1179998.9000000001</v>
      </c>
      <c r="AD1232" s="7">
        <v>46</v>
      </c>
      <c r="AE1232" s="7">
        <v>5210</v>
      </c>
      <c r="AF1232" s="7">
        <v>229</v>
      </c>
      <c r="AG1232" s="8">
        <v>4981</v>
      </c>
      <c r="AH1232" s="16">
        <v>-5.304182509505706E-2</v>
      </c>
      <c r="AI1232" s="7">
        <v>4359</v>
      </c>
      <c r="AJ1232" s="7">
        <v>622</v>
      </c>
      <c r="AK1232" s="12">
        <v>0.83666026871401156</v>
      </c>
      <c r="AL1232" s="12">
        <v>0.95</v>
      </c>
      <c r="AN1232" s="12">
        <v>0.87512547681188513</v>
      </c>
      <c r="AO1232" s="12">
        <v>0.95604606525911706</v>
      </c>
      <c r="AP1232" s="12">
        <v>-0.12487452318811487</v>
      </c>
      <c r="AQ1232" s="8">
        <v>3520004</v>
      </c>
      <c r="AR1232" s="16">
        <v>3.843748377443279E-2</v>
      </c>
      <c r="AS1232" s="7">
        <v>135228.73607376104</v>
      </c>
      <c r="AT1232" s="7">
        <v>706.68620758883753</v>
      </c>
      <c r="AU1232" s="7">
        <v>137.22062283278399</v>
      </c>
      <c r="AV1232" s="7">
        <v>173</v>
      </c>
      <c r="AW1232" s="16">
        <v>0.7931827909409479</v>
      </c>
      <c r="AX1232" s="16">
        <v>0.1924230336271886</v>
      </c>
      <c r="AY1232" s="7">
        <v>63360072</v>
      </c>
      <c r="AZ1232" s="10">
        <v>18</v>
      </c>
      <c r="BA1232" s="16">
        <v>0</v>
      </c>
      <c r="BB1232" s="7">
        <v>3607164.0808070465</v>
      </c>
      <c r="BC1232" s="16">
        <v>-0.1193073341514172</v>
      </c>
      <c r="BD1232" s="13"/>
      <c r="BE1232" s="13"/>
      <c r="BG1232" s="44"/>
      <c r="BH1232" s="43">
        <v>26.03</v>
      </c>
      <c r="BI1232" s="2">
        <v>28.234999999999999</v>
      </c>
    </row>
    <row r="1233" spans="1:62" x14ac:dyDescent="0.2">
      <c r="A1233" s="2">
        <v>2007</v>
      </c>
      <c r="B1233" s="4" t="s">
        <v>1</v>
      </c>
      <c r="C1233" s="4" t="s">
        <v>226</v>
      </c>
      <c r="D1233" s="4" t="s">
        <v>227</v>
      </c>
      <c r="E1233" s="52" t="s">
        <v>228</v>
      </c>
      <c r="F1233" s="4" t="s">
        <v>115</v>
      </c>
      <c r="I1233" s="7">
        <v>150746.66500000001</v>
      </c>
      <c r="J1233" s="8">
        <v>150746.66500000001</v>
      </c>
      <c r="K1233" s="16">
        <v>-9.2781592132120672E-3</v>
      </c>
      <c r="O1233" s="7">
        <v>783882.65800000005</v>
      </c>
      <c r="P1233" s="8">
        <v>783882.65800000005</v>
      </c>
      <c r="Q1233" s="16">
        <v>-8.0044004983696793E-2</v>
      </c>
      <c r="R1233" s="40"/>
      <c r="S1233" s="16"/>
      <c r="T1233" s="10">
        <v>35.700000000000003</v>
      </c>
      <c r="U1233" s="16">
        <v>0</v>
      </c>
      <c r="V1233" s="7"/>
      <c r="W1233" s="7"/>
      <c r="X1233" s="10">
        <v>5.2</v>
      </c>
      <c r="AA1233" s="7">
        <v>1277088.8</v>
      </c>
      <c r="AD1233" s="7">
        <v>46</v>
      </c>
      <c r="AE1233" s="7">
        <v>5500</v>
      </c>
      <c r="AF1233" s="7">
        <v>161</v>
      </c>
      <c r="AG1233" s="8">
        <v>5339</v>
      </c>
      <c r="AH1233" s="16">
        <v>-9.2781592132120672E-3</v>
      </c>
      <c r="AI1233" s="7">
        <v>4780</v>
      </c>
      <c r="AJ1233" s="7">
        <v>559</v>
      </c>
      <c r="AK1233" s="12">
        <v>0.86909090909090914</v>
      </c>
      <c r="AL1233" s="12">
        <v>0.95</v>
      </c>
      <c r="AN1233" s="12">
        <v>0.89529874508334895</v>
      </c>
      <c r="AO1233" s="12">
        <v>0.97072727272727277</v>
      </c>
      <c r="AP1233" s="12">
        <v>-6.8413056290310692E-3</v>
      </c>
      <c r="AQ1233" s="8">
        <v>3813433</v>
      </c>
      <c r="AR1233" s="16">
        <v>6.0960314629574075E-2</v>
      </c>
      <c r="AS1233" s="7">
        <v>144722.31499051233</v>
      </c>
      <c r="AT1233" s="7">
        <v>714.25978647686827</v>
      </c>
      <c r="AU1233" s="7">
        <v>137.35765124555158</v>
      </c>
      <c r="AV1233" s="7">
        <v>173</v>
      </c>
      <c r="AW1233" s="16">
        <v>0.79397486269104955</v>
      </c>
      <c r="AX1233" s="16">
        <v>0.15327289607017769</v>
      </c>
      <c r="AY1233" s="7">
        <v>68641794</v>
      </c>
      <c r="AZ1233" s="10">
        <v>18</v>
      </c>
      <c r="BA1233" s="16">
        <v>0</v>
      </c>
      <c r="BB1233" s="7">
        <v>3834340.4832325908</v>
      </c>
      <c r="BC1233" s="16">
        <v>-7.9176210440634359E-2</v>
      </c>
      <c r="BD1233" s="13"/>
      <c r="BE1233" s="13"/>
      <c r="BG1233" s="44"/>
      <c r="BH1233" s="43">
        <v>26.35</v>
      </c>
      <c r="BI1233" s="2">
        <v>28.234999999999999</v>
      </c>
    </row>
    <row r="1234" spans="1:62" x14ac:dyDescent="0.2">
      <c r="A1234" s="2">
        <v>2007</v>
      </c>
      <c r="B1234" s="4" t="s">
        <v>2</v>
      </c>
      <c r="C1234" s="4" t="s">
        <v>226</v>
      </c>
      <c r="D1234" s="4" t="s">
        <v>227</v>
      </c>
      <c r="E1234" s="52" t="s">
        <v>228</v>
      </c>
      <c r="F1234" s="4" t="s">
        <v>115</v>
      </c>
      <c r="I1234" s="7">
        <v>145720.83499999999</v>
      </c>
      <c r="J1234" s="8">
        <v>145720.83499999999</v>
      </c>
      <c r="K1234" s="16">
        <v>-1.7326732673267342E-2</v>
      </c>
      <c r="O1234" s="7">
        <v>794178.55074999994</v>
      </c>
      <c r="P1234" s="8">
        <v>794178.55074999994</v>
      </c>
      <c r="Q1234" s="16">
        <v>-4.364833804809054E-2</v>
      </c>
      <c r="R1234" s="40"/>
      <c r="S1234" s="16"/>
      <c r="T1234" s="10">
        <v>35.700000000000003</v>
      </c>
      <c r="U1234" s="16">
        <v>0</v>
      </c>
      <c r="V1234" s="7"/>
      <c r="W1234" s="7"/>
      <c r="X1234" s="10">
        <v>5.45</v>
      </c>
      <c r="AA1234" s="7">
        <v>1293862.7</v>
      </c>
      <c r="AD1234" s="7">
        <v>46</v>
      </c>
      <c r="AE1234" s="7">
        <v>5350</v>
      </c>
      <c r="AF1234" s="7">
        <v>189</v>
      </c>
      <c r="AG1234" s="8">
        <v>5161</v>
      </c>
      <c r="AH1234" s="16">
        <v>-1.7326732673267342E-2</v>
      </c>
      <c r="AI1234" s="7">
        <v>4528</v>
      </c>
      <c r="AJ1234" s="7">
        <v>633</v>
      </c>
      <c r="AK1234" s="12">
        <v>0.84635514018691593</v>
      </c>
      <c r="AL1234" s="12">
        <v>0.95</v>
      </c>
      <c r="AN1234" s="12">
        <v>0.8773493509009882</v>
      </c>
      <c r="AO1234" s="12">
        <v>0.9646728971962617</v>
      </c>
      <c r="AP1234" s="12">
        <v>1.7040849852152373E-3</v>
      </c>
      <c r="AQ1234" s="8">
        <v>3592286</v>
      </c>
      <c r="AR1234" s="16">
        <v>6.536116931280489E-2</v>
      </c>
      <c r="AS1234" s="7">
        <v>145025.67622123536</v>
      </c>
      <c r="AT1234" s="7">
        <v>696.04456500678168</v>
      </c>
      <c r="AU1234" s="7">
        <v>127.71459908381316</v>
      </c>
      <c r="AV1234" s="7">
        <v>173</v>
      </c>
      <c r="AW1234" s="16">
        <v>0.73823467678504717</v>
      </c>
      <c r="AX1234" s="16">
        <v>0.11398475236442573</v>
      </c>
      <c r="AY1234" s="7">
        <v>64661148</v>
      </c>
      <c r="AZ1234" s="10">
        <v>18</v>
      </c>
      <c r="BA1234" s="16">
        <v>0</v>
      </c>
      <c r="BB1234" s="7">
        <v>3620297.9019798297</v>
      </c>
      <c r="BC1234" s="16">
        <v>-6.0287314218344809E-2</v>
      </c>
      <c r="BD1234" s="13"/>
      <c r="BE1234" s="13"/>
      <c r="BG1234" s="44"/>
      <c r="BH1234" s="43">
        <v>24.77</v>
      </c>
      <c r="BI1234" s="2">
        <v>28.234999999999999</v>
      </c>
    </row>
    <row r="1235" spans="1:62" x14ac:dyDescent="0.2">
      <c r="A1235" s="2">
        <v>2007</v>
      </c>
      <c r="B1235" s="4" t="s">
        <v>3</v>
      </c>
      <c r="C1235" s="4" t="s">
        <v>226</v>
      </c>
      <c r="D1235" s="4" t="s">
        <v>227</v>
      </c>
      <c r="E1235" s="52" t="s">
        <v>228</v>
      </c>
      <c r="F1235" s="4" t="s">
        <v>115</v>
      </c>
      <c r="I1235" s="7">
        <v>149278.44500000001</v>
      </c>
      <c r="J1235" s="8">
        <v>149278.44500000001</v>
      </c>
      <c r="K1235" s="16">
        <v>-2.9730225729491466E-2</v>
      </c>
      <c r="O1235" s="7">
        <v>821031.44750000001</v>
      </c>
      <c r="P1235" s="8">
        <v>821031.44750000001</v>
      </c>
      <c r="Q1235" s="16">
        <v>-4.7056471698607716E-2</v>
      </c>
      <c r="R1235" s="40"/>
      <c r="S1235" s="16"/>
      <c r="T1235" s="10">
        <v>35.700000000000003</v>
      </c>
      <c r="U1235" s="16">
        <v>0</v>
      </c>
      <c r="V1235" s="7"/>
      <c r="W1235" s="7"/>
      <c r="X1235" s="10">
        <v>5.5</v>
      </c>
      <c r="AA1235" s="7">
        <v>1337611</v>
      </c>
      <c r="AD1235" s="7">
        <v>46</v>
      </c>
      <c r="AE1235" s="7">
        <v>5500</v>
      </c>
      <c r="AF1235" s="7">
        <v>213</v>
      </c>
      <c r="AG1235" s="8">
        <v>5287</v>
      </c>
      <c r="AH1235" s="16">
        <v>-2.9730225729491688E-2</v>
      </c>
      <c r="AI1235" s="7">
        <v>4596</v>
      </c>
      <c r="AJ1235" s="7">
        <v>691</v>
      </c>
      <c r="AK1235" s="12">
        <v>0.83563636363636362</v>
      </c>
      <c r="AL1235" s="12">
        <v>0.95</v>
      </c>
      <c r="AN1235" s="12">
        <v>0.86930206166067714</v>
      </c>
      <c r="AO1235" s="12">
        <v>0.96127272727272728</v>
      </c>
      <c r="AP1235" s="12">
        <v>-5.4902846370903924E-2</v>
      </c>
      <c r="AQ1235" s="8">
        <v>3453051.3745477507</v>
      </c>
      <c r="AR1235" s="16">
        <v>-3.5241957173049343E-2</v>
      </c>
      <c r="AS1235" s="7">
        <v>129376.22235098353</v>
      </c>
      <c r="AT1235" s="7">
        <v>653.12112247924165</v>
      </c>
      <c r="AU1235" s="7">
        <v>118.74929499622576</v>
      </c>
      <c r="AV1235" s="7">
        <v>173</v>
      </c>
      <c r="AW1235" s="16">
        <v>0.68641210980477319</v>
      </c>
      <c r="AX1235" s="16">
        <v>1.2397916743941417E-2</v>
      </c>
      <c r="AY1235" s="7">
        <v>62154924.741859511</v>
      </c>
      <c r="AZ1235" s="10">
        <v>18</v>
      </c>
      <c r="BA1235" s="16">
        <v>0</v>
      </c>
      <c r="BB1235" s="7">
        <v>3370819.524047005</v>
      </c>
      <c r="BC1235" s="16">
        <v>-1.763528815495944E-2</v>
      </c>
      <c r="BD1235" s="13"/>
      <c r="BE1235" s="13"/>
      <c r="BG1235" s="44"/>
      <c r="BH1235" s="43">
        <v>26.69</v>
      </c>
      <c r="BI1235" s="2">
        <v>28.234999999999999</v>
      </c>
    </row>
    <row r="1236" spans="1:62" x14ac:dyDescent="0.2">
      <c r="A1236" s="2">
        <v>2007</v>
      </c>
      <c r="B1236" s="4" t="s">
        <v>4</v>
      </c>
      <c r="C1236" s="4" t="s">
        <v>226</v>
      </c>
      <c r="D1236" s="4" t="s">
        <v>227</v>
      </c>
      <c r="E1236" s="52" t="s">
        <v>228</v>
      </c>
      <c r="F1236" s="4" t="s">
        <v>115</v>
      </c>
      <c r="I1236" s="7">
        <v>153203.10999999999</v>
      </c>
      <c r="J1236" s="8">
        <v>153203.10999999999</v>
      </c>
      <c r="K1236" s="16">
        <v>-1.2916136074222262E-2</v>
      </c>
      <c r="O1236" s="7">
        <v>842617.10499999998</v>
      </c>
      <c r="P1236" s="8">
        <v>842617.10499999998</v>
      </c>
      <c r="Q1236" s="16">
        <v>-1.2916136074222262E-2</v>
      </c>
      <c r="R1236" s="40"/>
      <c r="S1236" s="16"/>
      <c r="T1236" s="10">
        <v>35.700000000000003</v>
      </c>
      <c r="U1236" s="16">
        <v>0</v>
      </c>
      <c r="V1236" s="7"/>
      <c r="W1236" s="7"/>
      <c r="X1236" s="10">
        <v>5.5</v>
      </c>
      <c r="AA1236" s="7">
        <v>1372778</v>
      </c>
      <c r="AD1236" s="7">
        <v>46</v>
      </c>
      <c r="AE1236" s="7">
        <v>5590</v>
      </c>
      <c r="AF1236" s="7">
        <v>164</v>
      </c>
      <c r="AG1236" s="8">
        <v>5426</v>
      </c>
      <c r="AH1236" s="16">
        <v>-1.2916136074222262E-2</v>
      </c>
      <c r="AI1236" s="7">
        <v>4776</v>
      </c>
      <c r="AJ1236" s="7">
        <v>650</v>
      </c>
      <c r="AK1236" s="12">
        <v>0.85438282647584973</v>
      </c>
      <c r="AL1236" s="12">
        <v>0.95</v>
      </c>
      <c r="AN1236" s="12">
        <v>0.88020641356431994</v>
      </c>
      <c r="AO1236" s="12">
        <v>0.97066189624329158</v>
      </c>
      <c r="AP1236" s="12">
        <v>-2.7047123393712735E-2</v>
      </c>
      <c r="AQ1236" s="8">
        <v>3533783</v>
      </c>
      <c r="AR1236" s="16">
        <v>-5.7525594504847843E-2</v>
      </c>
      <c r="AS1236" s="7">
        <v>133855.41666666669</v>
      </c>
      <c r="AT1236" s="7">
        <v>651.26852193144123</v>
      </c>
      <c r="AU1236" s="7">
        <v>118.41245853298932</v>
      </c>
      <c r="AV1236" s="7">
        <v>173</v>
      </c>
      <c r="AW1236" s="16">
        <v>0.68446507822537184</v>
      </c>
      <c r="AX1236" s="16">
        <v>-4.5193179689116847E-2</v>
      </c>
      <c r="AY1236" s="7">
        <v>63608094</v>
      </c>
      <c r="AZ1236" s="10">
        <v>18</v>
      </c>
      <c r="BA1236" s="16">
        <v>0</v>
      </c>
      <c r="BB1236" s="7">
        <v>3366085.9251302439</v>
      </c>
      <c r="BC1236" s="16">
        <v>1.7308650290342696E-2</v>
      </c>
      <c r="BD1236" s="13"/>
      <c r="BE1236" s="13"/>
      <c r="BG1236" s="44"/>
      <c r="BH1236" s="43">
        <v>26.4</v>
      </c>
      <c r="BI1236" s="2">
        <v>28.234999999999999</v>
      </c>
    </row>
    <row r="1237" spans="1:62" x14ac:dyDescent="0.2">
      <c r="A1237" s="2">
        <v>2007</v>
      </c>
      <c r="B1237" s="4" t="s">
        <v>11</v>
      </c>
      <c r="C1237" s="4" t="s">
        <v>226</v>
      </c>
      <c r="D1237" s="4" t="s">
        <v>227</v>
      </c>
      <c r="E1237" s="52" t="s">
        <v>228</v>
      </c>
      <c r="F1237" s="4" t="s">
        <v>115</v>
      </c>
      <c r="I1237" s="7">
        <v>146934.94</v>
      </c>
      <c r="J1237" s="8">
        <v>146934.94</v>
      </c>
      <c r="K1237" s="16">
        <v>-1.6443016443016489E-2</v>
      </c>
      <c r="O1237" s="7">
        <v>793448.67600000009</v>
      </c>
      <c r="P1237" s="8">
        <v>793448.67600000009</v>
      </c>
      <c r="Q1237" s="16">
        <v>-3.4325870689506988E-2</v>
      </c>
      <c r="R1237" s="40"/>
      <c r="S1237" s="16"/>
      <c r="T1237" s="10">
        <v>35.700000000000003</v>
      </c>
      <c r="U1237" s="16">
        <v>0</v>
      </c>
      <c r="V1237" s="7"/>
      <c r="W1237" s="7"/>
      <c r="X1237" s="10">
        <v>5.4</v>
      </c>
      <c r="AA1237" s="7">
        <v>1292673.6000000001</v>
      </c>
      <c r="AD1237" s="7">
        <v>46</v>
      </c>
      <c r="AE1237" s="7">
        <v>5350</v>
      </c>
      <c r="AF1237" s="7">
        <v>146</v>
      </c>
      <c r="AG1237" s="8">
        <v>5204</v>
      </c>
      <c r="AH1237" s="16">
        <v>-1.6443016443016489E-2</v>
      </c>
      <c r="AI1237" s="7">
        <v>4648</v>
      </c>
      <c r="AJ1237" s="7">
        <v>556</v>
      </c>
      <c r="AK1237" s="12">
        <v>0.86878504672897194</v>
      </c>
      <c r="AL1237" s="12">
        <v>0.95</v>
      </c>
      <c r="AN1237" s="12">
        <v>0.89315910837817059</v>
      </c>
      <c r="AO1237" s="12">
        <v>0.97271028037383178</v>
      </c>
      <c r="AP1237" s="12">
        <v>-3.5963924433108807E-2</v>
      </c>
      <c r="AQ1237" s="8">
        <v>3528257</v>
      </c>
      <c r="AR1237" s="16">
        <v>-8.5501221834815344E-2</v>
      </c>
      <c r="AS1237" s="7">
        <v>137339.70416504476</v>
      </c>
      <c r="AT1237" s="7">
        <v>677.98943120676404</v>
      </c>
      <c r="AU1237" s="7">
        <v>125.55359837162297</v>
      </c>
      <c r="AV1237" s="7">
        <v>173</v>
      </c>
      <c r="AW1237" s="16">
        <v>0.72574334318857203</v>
      </c>
      <c r="AX1237" s="16">
        <v>-5.2994431135737763E-2</v>
      </c>
      <c r="AY1237" s="7">
        <v>63508626</v>
      </c>
      <c r="AZ1237" s="10">
        <v>18</v>
      </c>
      <c r="BA1237" s="16">
        <v>0</v>
      </c>
      <c r="BB1237" s="7">
        <v>3283222.5312238978</v>
      </c>
      <c r="BC1237" s="16">
        <v>1.9612219835954701E-2</v>
      </c>
      <c r="BD1237" s="13"/>
      <c r="BE1237" s="13"/>
      <c r="BG1237" s="44"/>
      <c r="BH1237" s="43">
        <v>25.69</v>
      </c>
      <c r="BI1237" s="2">
        <v>28.234999999999999</v>
      </c>
    </row>
    <row r="1238" spans="1:62" x14ac:dyDescent="0.2">
      <c r="A1238" s="2">
        <v>2007</v>
      </c>
      <c r="B1238" s="4" t="s">
        <v>5</v>
      </c>
      <c r="C1238" s="4" t="s">
        <v>226</v>
      </c>
      <c r="D1238" s="4" t="s">
        <v>227</v>
      </c>
      <c r="E1238" s="52" t="s">
        <v>228</v>
      </c>
      <c r="F1238" s="4" t="s">
        <v>115</v>
      </c>
      <c r="I1238" s="7">
        <v>153796.04499999998</v>
      </c>
      <c r="J1238" s="8">
        <v>153796.04499999998</v>
      </c>
      <c r="K1238" s="16">
        <v>1.5095042862467212E-2</v>
      </c>
      <c r="O1238" s="7">
        <v>845878.24749999994</v>
      </c>
      <c r="P1238" s="8">
        <v>845878.24749999994</v>
      </c>
      <c r="Q1238" s="16">
        <v>-3.0316543315053179E-3</v>
      </c>
      <c r="R1238" s="40"/>
      <c r="S1238" s="16"/>
      <c r="T1238" s="10">
        <v>35.700000000000003</v>
      </c>
      <c r="U1238" s="16">
        <v>0</v>
      </c>
      <c r="V1238" s="7"/>
      <c r="W1238" s="7"/>
      <c r="X1238" s="10">
        <v>5.5</v>
      </c>
      <c r="AA1238" s="7">
        <v>1378091</v>
      </c>
      <c r="AD1238" s="7">
        <v>46</v>
      </c>
      <c r="AE1238" s="7">
        <v>5590</v>
      </c>
      <c r="AF1238" s="7">
        <v>143</v>
      </c>
      <c r="AG1238" s="8">
        <v>5447</v>
      </c>
      <c r="AH1238" s="16">
        <v>1.5095042862467434E-2</v>
      </c>
      <c r="AI1238" s="7">
        <v>4904</v>
      </c>
      <c r="AJ1238" s="7">
        <v>543</v>
      </c>
      <c r="AK1238" s="12">
        <v>0.87728085867620753</v>
      </c>
      <c r="AL1238" s="12">
        <v>0.95</v>
      </c>
      <c r="AN1238" s="12">
        <v>0.90031209840279047</v>
      </c>
      <c r="AO1238" s="12">
        <v>0.97441860465116281</v>
      </c>
      <c r="AP1238" s="12">
        <v>-1.7275280710054242E-2</v>
      </c>
      <c r="AQ1238" s="8">
        <v>3738978.3928819681</v>
      </c>
      <c r="AR1238" s="16">
        <v>-1.9178877497129432E-2</v>
      </c>
      <c r="AS1238" s="7">
        <v>140089.11176028356</v>
      </c>
      <c r="AT1238" s="7">
        <v>686.42893205103144</v>
      </c>
      <c r="AU1238" s="7">
        <v>124.8052603729148</v>
      </c>
      <c r="AV1238" s="7">
        <v>173</v>
      </c>
      <c r="AW1238" s="16">
        <v>0.72141769001684852</v>
      </c>
      <c r="AX1238" s="16">
        <v>-1.6196324823931185E-2</v>
      </c>
      <c r="AY1238" s="7">
        <v>67301611.071875423</v>
      </c>
      <c r="AZ1238" s="10">
        <v>18</v>
      </c>
      <c r="BA1238" s="16">
        <v>0</v>
      </c>
      <c r="BB1238" s="7">
        <v>3433944.8973461823</v>
      </c>
      <c r="BC1238" s="16">
        <v>9.3896429134536549E-3</v>
      </c>
      <c r="BD1238" s="13"/>
      <c r="BE1238" s="13"/>
      <c r="BG1238" s="44"/>
      <c r="BH1238" s="43">
        <v>26.69</v>
      </c>
      <c r="BI1238" s="2">
        <v>28.234999999999999</v>
      </c>
    </row>
    <row r="1239" spans="1:62" x14ac:dyDescent="0.2">
      <c r="A1239" s="2">
        <v>2007</v>
      </c>
      <c r="B1239" s="4" t="s">
        <v>6</v>
      </c>
      <c r="C1239" s="4" t="s">
        <v>226</v>
      </c>
      <c r="D1239" s="4" t="s">
        <v>227</v>
      </c>
      <c r="E1239" s="52" t="s">
        <v>228</v>
      </c>
      <c r="F1239" s="4" t="s">
        <v>115</v>
      </c>
      <c r="I1239" s="7">
        <v>151113.72</v>
      </c>
      <c r="J1239" s="8">
        <v>151113.72</v>
      </c>
      <c r="K1239" s="16">
        <v>-7.9703429101017909E-3</v>
      </c>
      <c r="O1239" s="7">
        <v>853792.51800000004</v>
      </c>
      <c r="P1239" s="8">
        <v>853792.51800000004</v>
      </c>
      <c r="Q1239" s="16">
        <v>8.8706474248656519E-4</v>
      </c>
      <c r="R1239" s="40"/>
      <c r="S1239" s="16"/>
      <c r="T1239" s="10">
        <v>35.700000000000003</v>
      </c>
      <c r="U1239" s="16">
        <v>0</v>
      </c>
      <c r="V1239" s="7"/>
      <c r="W1239" s="7"/>
      <c r="X1239" s="10">
        <v>5.65</v>
      </c>
      <c r="AA1239" s="7">
        <v>1390984.8</v>
      </c>
      <c r="AD1239" s="7">
        <v>46</v>
      </c>
      <c r="AE1239" s="7">
        <v>5480</v>
      </c>
      <c r="AF1239" s="7">
        <v>128</v>
      </c>
      <c r="AG1239" s="8">
        <v>5352</v>
      </c>
      <c r="AH1239" s="16">
        <v>-7.9703429101019019E-3</v>
      </c>
      <c r="AI1239" s="7">
        <v>4936</v>
      </c>
      <c r="AJ1239" s="7">
        <v>416</v>
      </c>
      <c r="AK1239" s="12">
        <v>0.90072992700729926</v>
      </c>
      <c r="AL1239" s="12">
        <v>0.95</v>
      </c>
      <c r="AN1239" s="12">
        <v>0.92227204783258598</v>
      </c>
      <c r="AO1239" s="12">
        <v>0.97664233576642334</v>
      </c>
      <c r="AP1239" s="12">
        <v>-7.2510578498001799E-3</v>
      </c>
      <c r="AQ1239" s="8">
        <v>3744490.0147464718</v>
      </c>
      <c r="AR1239" s="16">
        <v>-5.2253185603348684E-2</v>
      </c>
      <c r="AS1239" s="7">
        <v>143852.86264873116</v>
      </c>
      <c r="AT1239" s="7">
        <v>699.6431268210896</v>
      </c>
      <c r="AU1239" s="7">
        <v>123.83064191523709</v>
      </c>
      <c r="AV1239" s="7">
        <v>173</v>
      </c>
      <c r="AW1239" s="16">
        <v>0.71578405731350925</v>
      </c>
      <c r="AX1239" s="16">
        <v>-5.3093153281491889E-2</v>
      </c>
      <c r="AY1239" s="7">
        <v>67400820.265436485</v>
      </c>
      <c r="AZ1239" s="10">
        <v>18</v>
      </c>
      <c r="BA1239" s="16">
        <v>0</v>
      </c>
      <c r="BB1239" s="7">
        <v>3495934.7975458209</v>
      </c>
      <c r="BC1239" s="16">
        <v>2.4227402273745546E-2</v>
      </c>
      <c r="BD1239" s="13"/>
      <c r="BE1239" s="13"/>
      <c r="BG1239" s="44"/>
      <c r="BH1239" s="43">
        <v>26.03</v>
      </c>
      <c r="BI1239" s="2">
        <v>28.234999999999999</v>
      </c>
    </row>
    <row r="1240" spans="1:62" x14ac:dyDescent="0.2">
      <c r="A1240" s="2">
        <v>2007</v>
      </c>
      <c r="B1240" s="4" t="s">
        <v>7</v>
      </c>
      <c r="C1240" s="4" t="s">
        <v>226</v>
      </c>
      <c r="D1240" s="4" t="s">
        <v>227</v>
      </c>
      <c r="E1240" s="52" t="s">
        <v>228</v>
      </c>
      <c r="F1240" s="4" t="s">
        <v>115</v>
      </c>
      <c r="I1240" s="7">
        <v>146765.53</v>
      </c>
      <c r="J1240" s="8">
        <v>146765.53</v>
      </c>
      <c r="K1240" s="16">
        <v>6.3891577928363308E-3</v>
      </c>
      <c r="O1240" s="7">
        <v>867384.28229999996</v>
      </c>
      <c r="P1240" s="8">
        <v>867384.28229999996</v>
      </c>
      <c r="Q1240" s="16">
        <v>0.12221885331238935</v>
      </c>
      <c r="R1240" s="40"/>
      <c r="S1240" s="16"/>
      <c r="T1240" s="10">
        <v>35.700000000000003</v>
      </c>
      <c r="U1240" s="16">
        <v>0</v>
      </c>
      <c r="V1240" s="7"/>
      <c r="W1240" s="7"/>
      <c r="X1240" s="10">
        <v>5.91</v>
      </c>
      <c r="AA1240" s="7">
        <v>1413128.28</v>
      </c>
      <c r="AD1240" s="7">
        <v>46</v>
      </c>
      <c r="AE1240" s="7">
        <v>5410</v>
      </c>
      <c r="AF1240" s="7">
        <v>212</v>
      </c>
      <c r="AG1240" s="8">
        <v>5198</v>
      </c>
      <c r="AH1240" s="16">
        <v>6.3891577928363308E-3</v>
      </c>
      <c r="AI1240" s="7">
        <v>4812</v>
      </c>
      <c r="AJ1240" s="7">
        <v>386</v>
      </c>
      <c r="AK1240" s="12">
        <v>0.88946395563770797</v>
      </c>
      <c r="AL1240" s="12">
        <v>0.95</v>
      </c>
      <c r="AN1240" s="12">
        <v>0.92574066948826472</v>
      </c>
      <c r="AO1240" s="12">
        <v>0.9608133086876155</v>
      </c>
      <c r="AP1240" s="12">
        <v>2.9819202650632537E-2</v>
      </c>
      <c r="AQ1240" s="8">
        <v>3424322</v>
      </c>
      <c r="AR1240" s="16">
        <v>-4.3365227472726975E-2</v>
      </c>
      <c r="AS1240" s="7">
        <v>134392.54317111461</v>
      </c>
      <c r="AT1240" s="7">
        <v>658.77683724509427</v>
      </c>
      <c r="AU1240" s="7">
        <v>111.46816197040512</v>
      </c>
      <c r="AV1240" s="7">
        <v>173</v>
      </c>
      <c r="AW1240" s="16">
        <v>0.64432463566708165</v>
      </c>
      <c r="AX1240" s="16">
        <v>-0.14755061394341329</v>
      </c>
      <c r="AY1240" s="7">
        <v>61637796</v>
      </c>
      <c r="AZ1240" s="10">
        <v>18</v>
      </c>
      <c r="BA1240" s="16">
        <v>0</v>
      </c>
      <c r="BB1240" s="7">
        <v>3404161.5467672078</v>
      </c>
      <c r="BC1240" s="16">
        <v>7.8035058795337162E-2</v>
      </c>
      <c r="BD1240" s="13"/>
      <c r="BE1240" s="13"/>
      <c r="BG1240" s="44"/>
      <c r="BH1240" s="43">
        <v>25.48</v>
      </c>
      <c r="BI1240" s="2">
        <v>28.234999999999999</v>
      </c>
    </row>
    <row r="1241" spans="1:62" x14ac:dyDescent="0.2">
      <c r="A1241" s="2">
        <v>2008</v>
      </c>
      <c r="B1241" s="4" t="s">
        <v>8</v>
      </c>
      <c r="C1241" s="4" t="s">
        <v>226</v>
      </c>
      <c r="D1241" s="4" t="s">
        <v>227</v>
      </c>
      <c r="E1241" s="52" t="s">
        <v>228</v>
      </c>
      <c r="F1241" s="4" t="s">
        <v>115</v>
      </c>
      <c r="I1241" s="7">
        <v>153993.69</v>
      </c>
      <c r="J1241" s="8">
        <v>153993.69</v>
      </c>
      <c r="K1241" s="16">
        <v>-6.3763891419202912E-3</v>
      </c>
      <c r="O1241" s="7">
        <v>900863.08649999998</v>
      </c>
      <c r="P1241" s="8">
        <v>900863.08649999998</v>
      </c>
      <c r="Q1241" s="16">
        <v>0.12867924728539148</v>
      </c>
      <c r="R1241" s="40"/>
      <c r="S1241" s="16"/>
      <c r="T1241" s="10">
        <v>35.700000000000003</v>
      </c>
      <c r="U1241" s="16">
        <v>0</v>
      </c>
      <c r="V1241" s="7"/>
      <c r="W1241" s="7"/>
      <c r="X1241" s="10">
        <v>5.85</v>
      </c>
      <c r="AA1241" s="7">
        <v>1467671.4</v>
      </c>
      <c r="AD1241" s="7">
        <v>46</v>
      </c>
      <c r="AE1241" s="7">
        <v>5590</v>
      </c>
      <c r="AF1241" s="7">
        <v>136</v>
      </c>
      <c r="AG1241" s="8">
        <v>5454</v>
      </c>
      <c r="AH1241" s="16">
        <v>-6.3763891419201801E-3</v>
      </c>
      <c r="AI1241" s="7">
        <v>5095</v>
      </c>
      <c r="AJ1241" s="7">
        <v>359</v>
      </c>
      <c r="AK1241" s="12">
        <v>0.91144901610017892</v>
      </c>
      <c r="AL1241" s="12">
        <v>0.95</v>
      </c>
      <c r="AN1241" s="12">
        <v>0.93417675100843423</v>
      </c>
      <c r="AO1241" s="12">
        <v>0.97567084078711985</v>
      </c>
      <c r="AP1241" s="12">
        <v>-6.6454501578272485E-3</v>
      </c>
      <c r="AQ1241" s="8">
        <v>3147757</v>
      </c>
      <c r="AR1241" s="16">
        <v>-5.7228378897656751E-2</v>
      </c>
      <c r="AS1241" s="7">
        <v>119233.21969696968</v>
      </c>
      <c r="AT1241" s="7">
        <v>577.14649798313167</v>
      </c>
      <c r="AU1241" s="7">
        <v>98.65752102275755</v>
      </c>
      <c r="AV1241" s="7">
        <v>173</v>
      </c>
      <c r="AW1241" s="16">
        <v>0.57027468799281822</v>
      </c>
      <c r="AX1241" s="16">
        <v>-0.16471254045839712</v>
      </c>
      <c r="AY1241" s="7">
        <v>56659626</v>
      </c>
      <c r="AZ1241" s="10">
        <v>18</v>
      </c>
      <c r="BA1241" s="16">
        <v>0</v>
      </c>
      <c r="BB1241" s="7">
        <v>3679521.7328953012</v>
      </c>
      <c r="BC1241" s="16">
        <v>8.04164473850318E-2</v>
      </c>
      <c r="BD1241" s="13"/>
      <c r="BE1241" s="13"/>
      <c r="BG1241" s="44"/>
      <c r="BH1241" s="43">
        <v>26.400000000000002</v>
      </c>
      <c r="BI1241" s="2">
        <v>28.234999999999999</v>
      </c>
      <c r="BJ1241" s="2" t="s">
        <v>73</v>
      </c>
    </row>
    <row r="1242" spans="1:62" x14ac:dyDescent="0.2">
      <c r="A1242" s="2">
        <v>2008</v>
      </c>
      <c r="B1242" s="4" t="s">
        <v>9</v>
      </c>
      <c r="C1242" s="4" t="s">
        <v>226</v>
      </c>
      <c r="D1242" s="4" t="s">
        <v>227</v>
      </c>
      <c r="E1242" s="52" t="s">
        <v>228</v>
      </c>
      <c r="F1242" s="4" t="s">
        <v>115</v>
      </c>
      <c r="I1242" s="7">
        <v>145636.13</v>
      </c>
      <c r="J1242" s="8">
        <v>145636.13</v>
      </c>
      <c r="K1242" s="16">
        <v>3.4911717495987205E-2</v>
      </c>
      <c r="O1242" s="7">
        <v>853427.72180000006</v>
      </c>
      <c r="P1242" s="8">
        <v>853427.72180000006</v>
      </c>
      <c r="Q1242" s="16">
        <v>0.20090745832207624</v>
      </c>
      <c r="R1242" s="40"/>
      <c r="S1242" s="16"/>
      <c r="T1242" s="10">
        <v>35.700000000000003</v>
      </c>
      <c r="U1242" s="16">
        <v>0</v>
      </c>
      <c r="V1242" s="7"/>
      <c r="W1242" s="7"/>
      <c r="X1242" s="10">
        <v>5.86</v>
      </c>
      <c r="AA1242" s="7">
        <v>1390390.48</v>
      </c>
      <c r="AD1242" s="7">
        <v>46</v>
      </c>
      <c r="AE1242" s="7">
        <v>5280</v>
      </c>
      <c r="AF1242" s="7">
        <v>122</v>
      </c>
      <c r="AG1242" s="8">
        <v>5158</v>
      </c>
      <c r="AH1242" s="16">
        <v>3.4911717495987205E-2</v>
      </c>
      <c r="AI1242" s="7">
        <v>4785</v>
      </c>
      <c r="AJ1242" s="7">
        <v>373</v>
      </c>
      <c r="AK1242" s="12">
        <v>0.90625</v>
      </c>
      <c r="AL1242" s="12">
        <v>0.95</v>
      </c>
      <c r="AN1242" s="12">
        <v>0.92768514928266765</v>
      </c>
      <c r="AO1242" s="12">
        <v>0.97689393939393943</v>
      </c>
      <c r="AP1242" s="12">
        <v>1.8186034799563044E-2</v>
      </c>
      <c r="AQ1242" s="8">
        <v>3165991</v>
      </c>
      <c r="AR1242" s="16">
        <v>-0.17654199192613518</v>
      </c>
      <c r="AS1242" s="7">
        <v>130180.55098684211</v>
      </c>
      <c r="AT1242" s="7">
        <v>613.80205506010077</v>
      </c>
      <c r="AU1242" s="7">
        <v>104.74437799660421</v>
      </c>
      <c r="AV1242" s="7">
        <v>173</v>
      </c>
      <c r="AW1242" s="16">
        <v>0.60545883235031339</v>
      </c>
      <c r="AX1242" s="16">
        <v>-0.31430352741383483</v>
      </c>
      <c r="AY1242" s="7">
        <v>56987838</v>
      </c>
      <c r="AZ1242" s="10">
        <v>18</v>
      </c>
      <c r="BA1242" s="16">
        <v>0</v>
      </c>
      <c r="BB1242" s="7">
        <v>3669849.587926724</v>
      </c>
      <c r="BC1242" s="16">
        <v>0.16595271068607115</v>
      </c>
      <c r="BD1242" s="13"/>
      <c r="BE1242" s="13"/>
      <c r="BG1242" s="44"/>
      <c r="BH1242" s="43">
        <v>24.32</v>
      </c>
      <c r="BI1242" s="2">
        <v>28.234999999999999</v>
      </c>
    </row>
    <row r="1243" spans="1:62" x14ac:dyDescent="0.2">
      <c r="A1243" s="2">
        <v>2008</v>
      </c>
      <c r="B1243" s="4" t="s">
        <v>10</v>
      </c>
      <c r="C1243" s="4" t="s">
        <v>226</v>
      </c>
      <c r="D1243" s="4" t="s">
        <v>227</v>
      </c>
      <c r="E1243" s="52" t="s">
        <v>228</v>
      </c>
      <c r="F1243" s="4" t="s">
        <v>115</v>
      </c>
      <c r="I1243" s="7">
        <v>146539.65</v>
      </c>
      <c r="J1243" s="8">
        <v>146539.65</v>
      </c>
      <c r="K1243" s="16">
        <v>-4.9102235251007764E-2</v>
      </c>
      <c r="O1243" s="7">
        <v>871910.91749999998</v>
      </c>
      <c r="P1243" s="8">
        <v>871910.91749999998</v>
      </c>
      <c r="Q1243" s="16">
        <v>0.10938072554049105</v>
      </c>
      <c r="R1243" s="40"/>
      <c r="S1243" s="16"/>
      <c r="T1243" s="10">
        <v>35.700000000000003</v>
      </c>
      <c r="U1243" s="16">
        <v>0</v>
      </c>
      <c r="V1243" s="7"/>
      <c r="W1243" s="7"/>
      <c r="X1243" s="10">
        <v>5.95</v>
      </c>
      <c r="AA1243" s="7">
        <v>1420503</v>
      </c>
      <c r="AD1243" s="7">
        <v>46</v>
      </c>
      <c r="AE1243" s="7">
        <v>5370</v>
      </c>
      <c r="AF1243" s="7">
        <v>180</v>
      </c>
      <c r="AG1243" s="8">
        <v>5190</v>
      </c>
      <c r="AH1243" s="16">
        <v>-4.9102235251007653E-2</v>
      </c>
      <c r="AI1243" s="7">
        <v>4684</v>
      </c>
      <c r="AJ1243" s="7">
        <v>506</v>
      </c>
      <c r="AK1243" s="12">
        <v>0.87225325884543758</v>
      </c>
      <c r="AL1243" s="12">
        <v>0.95</v>
      </c>
      <c r="AN1243" s="12">
        <v>0.90250481695568396</v>
      </c>
      <c r="AO1243" s="12">
        <v>0.96648044692737434</v>
      </c>
      <c r="AP1243" s="12">
        <v>1.4597588248017157E-2</v>
      </c>
      <c r="AQ1243" s="8">
        <v>3284059</v>
      </c>
      <c r="AR1243" s="16">
        <v>-5.3987343593129289E-3</v>
      </c>
      <c r="AS1243" s="7">
        <v>126019.14811972372</v>
      </c>
      <c r="AT1243" s="7">
        <v>632.76666666666665</v>
      </c>
      <c r="AU1243" s="7">
        <v>106.34733893557423</v>
      </c>
      <c r="AV1243" s="7">
        <v>173</v>
      </c>
      <c r="AW1243" s="16">
        <v>0.61472450251777011</v>
      </c>
      <c r="AX1243" s="16">
        <v>-0.10346264114502568</v>
      </c>
      <c r="AY1243" s="7">
        <v>59113062</v>
      </c>
      <c r="AZ1243" s="10">
        <v>18</v>
      </c>
      <c r="BA1243" s="16">
        <v>0</v>
      </c>
      <c r="BB1243" s="7">
        <v>3269433.5023850631</v>
      </c>
      <c r="BC1243" s="16">
        <v>4.3370632347113025E-2</v>
      </c>
      <c r="BD1243" s="13"/>
      <c r="BE1243" s="13"/>
      <c r="BG1243" s="44"/>
      <c r="BH1243" s="43">
        <v>26.06</v>
      </c>
      <c r="BI1243" s="2">
        <v>28.234999999999999</v>
      </c>
    </row>
    <row r="1244" spans="1:62" x14ac:dyDescent="0.2">
      <c r="A1244" s="2">
        <v>2008</v>
      </c>
      <c r="B1244" s="4" t="s">
        <v>0</v>
      </c>
      <c r="C1244" s="4" t="s">
        <v>226</v>
      </c>
      <c r="D1244" s="4" t="s">
        <v>227</v>
      </c>
      <c r="E1244" s="52" t="s">
        <v>228</v>
      </c>
      <c r="F1244" s="4" t="s">
        <v>115</v>
      </c>
      <c r="I1244" s="7">
        <v>144393.79</v>
      </c>
      <c r="J1244" s="8">
        <v>144393.79</v>
      </c>
      <c r="K1244" s="16">
        <v>2.6701465569162863E-2</v>
      </c>
      <c r="O1244" s="7">
        <v>859143.05050000013</v>
      </c>
      <c r="P1244" s="8">
        <v>859143.05050000013</v>
      </c>
      <c r="Q1244" s="16">
        <v>0.18618907187116873</v>
      </c>
      <c r="R1244" s="40"/>
      <c r="S1244" s="16"/>
      <c r="T1244" s="10">
        <v>35.700000000000003</v>
      </c>
      <c r="U1244" s="16">
        <v>0</v>
      </c>
      <c r="V1244" s="7"/>
      <c r="W1244" s="7"/>
      <c r="X1244" s="10">
        <v>5.95</v>
      </c>
      <c r="AA1244" s="7">
        <v>1399701.8</v>
      </c>
      <c r="AD1244" s="7">
        <v>46</v>
      </c>
      <c r="AE1244" s="7">
        <v>5390</v>
      </c>
      <c r="AF1244" s="7">
        <v>276</v>
      </c>
      <c r="AG1244" s="8">
        <v>5114</v>
      </c>
      <c r="AH1244" s="16">
        <v>2.6701465569162863E-2</v>
      </c>
      <c r="AI1244" s="7">
        <v>4365</v>
      </c>
      <c r="AJ1244" s="7">
        <v>749</v>
      </c>
      <c r="AK1244" s="12">
        <v>0.80983302411873836</v>
      </c>
      <c r="AL1244" s="12">
        <v>0.95</v>
      </c>
      <c r="AN1244" s="12">
        <v>0.85353930387172472</v>
      </c>
      <c r="AO1244" s="12">
        <v>0.94879406307977732</v>
      </c>
      <c r="AP1244" s="12">
        <v>-2.4666374722399409E-2</v>
      </c>
      <c r="AQ1244" s="8">
        <v>3426164</v>
      </c>
      <c r="AR1244" s="16">
        <v>-2.66590606147038E-2</v>
      </c>
      <c r="AS1244" s="7">
        <v>140244.12607449858</v>
      </c>
      <c r="AT1244" s="7">
        <v>669.95776300351974</v>
      </c>
      <c r="AU1244" s="7">
        <v>112.59794336193609</v>
      </c>
      <c r="AV1244" s="7">
        <v>173</v>
      </c>
      <c r="AW1244" s="16">
        <v>0.65085516394182708</v>
      </c>
      <c r="AX1244" s="16">
        <v>-0.17943862199818839</v>
      </c>
      <c r="AY1244" s="7">
        <v>61670952</v>
      </c>
      <c r="AZ1244" s="10">
        <v>18</v>
      </c>
      <c r="BA1244" s="16">
        <v>0</v>
      </c>
      <c r="BB1244" s="7">
        <v>3511000.4749296294</v>
      </c>
      <c r="BC1244" s="16">
        <v>9.2592966640686836E-2</v>
      </c>
      <c r="BD1244" s="13"/>
      <c r="BE1244" s="13"/>
      <c r="BG1244" s="44"/>
      <c r="BH1244" s="43">
        <v>24.43</v>
      </c>
      <c r="BI1244" s="2">
        <v>28.234999999999999</v>
      </c>
    </row>
    <row r="1245" spans="1:62" x14ac:dyDescent="0.2">
      <c r="A1245" s="2">
        <v>2008</v>
      </c>
      <c r="B1245" s="4" t="s">
        <v>1</v>
      </c>
      <c r="C1245" s="4" t="s">
        <v>226</v>
      </c>
      <c r="D1245" s="4" t="s">
        <v>227</v>
      </c>
      <c r="E1245" s="52" t="s">
        <v>228</v>
      </c>
      <c r="F1245" s="4" t="s">
        <v>115</v>
      </c>
      <c r="I1245" s="7">
        <v>153965.45499999999</v>
      </c>
      <c r="J1245" s="8">
        <v>153965.45499999999</v>
      </c>
      <c r="K1245" s="16">
        <v>2.1352313167259718E-2</v>
      </c>
      <c r="O1245" s="7">
        <v>923792.73</v>
      </c>
      <c r="P1245" s="8">
        <v>923792.73</v>
      </c>
      <c r="Q1245" s="16">
        <v>0.17848343826991497</v>
      </c>
      <c r="R1245" s="40"/>
      <c r="S1245" s="16"/>
      <c r="T1245" s="10">
        <v>35.700000000000003</v>
      </c>
      <c r="U1245" s="16">
        <v>0</v>
      </c>
      <c r="V1245" s="7"/>
      <c r="W1245" s="7"/>
      <c r="X1245" s="10">
        <v>6</v>
      </c>
      <c r="AA1245" s="7">
        <v>1505028</v>
      </c>
      <c r="AD1245" s="7">
        <v>46</v>
      </c>
      <c r="AE1245" s="7">
        <v>5550</v>
      </c>
      <c r="AF1245" s="7">
        <v>97</v>
      </c>
      <c r="AG1245" s="8">
        <v>5453</v>
      </c>
      <c r="AH1245" s="16">
        <v>2.1352313167259718E-2</v>
      </c>
      <c r="AI1245" s="7">
        <v>5026</v>
      </c>
      <c r="AJ1245" s="7">
        <v>427</v>
      </c>
      <c r="AK1245" s="12">
        <v>0.90558558558558555</v>
      </c>
      <c r="AL1245" s="12">
        <v>0.95</v>
      </c>
      <c r="AN1245" s="12">
        <v>0.92169448010269572</v>
      </c>
      <c r="AO1245" s="12">
        <v>0.98252252252252248</v>
      </c>
      <c r="AP1245" s="12">
        <v>2.9482600265333225E-2</v>
      </c>
      <c r="AQ1245" s="8">
        <v>3493416</v>
      </c>
      <c r="AR1245" s="16">
        <v>-8.3918348637566198E-2</v>
      </c>
      <c r="AS1245" s="7">
        <v>138958.47255369928</v>
      </c>
      <c r="AT1245" s="7">
        <v>640.64111498257842</v>
      </c>
      <c r="AU1245" s="7">
        <v>106.77351916376307</v>
      </c>
      <c r="AV1245" s="7">
        <v>173</v>
      </c>
      <c r="AW1245" s="16">
        <v>0.61718797204487319</v>
      </c>
      <c r="AX1245" s="16">
        <v>-0.22266056389617395</v>
      </c>
      <c r="AY1245" s="7">
        <v>62881488</v>
      </c>
      <c r="AZ1245" s="10">
        <v>18</v>
      </c>
      <c r="BA1245" s="16">
        <v>0</v>
      </c>
      <c r="BB1245" s="7">
        <v>3512568.9617655445</v>
      </c>
      <c r="BC1245" s="16">
        <v>0.11854900460807224</v>
      </c>
      <c r="BD1245" s="13"/>
      <c r="BE1245" s="13"/>
      <c r="BG1245" s="44"/>
      <c r="BH1245" s="43">
        <v>25.14</v>
      </c>
      <c r="BI1245" s="2">
        <v>28.234999999999999</v>
      </c>
    </row>
    <row r="1246" spans="1:62" x14ac:dyDescent="0.2">
      <c r="A1246" s="2">
        <v>2008</v>
      </c>
      <c r="B1246" s="4" t="s">
        <v>2</v>
      </c>
      <c r="C1246" s="4" t="s">
        <v>226</v>
      </c>
      <c r="D1246" s="4" t="s">
        <v>227</v>
      </c>
      <c r="E1246" s="52" t="s">
        <v>228</v>
      </c>
      <c r="F1246" s="4" t="s">
        <v>115</v>
      </c>
      <c r="I1246" s="7">
        <v>145664.36499999999</v>
      </c>
      <c r="J1246" s="8">
        <v>145664.36499999999</v>
      </c>
      <c r="K1246" s="16">
        <v>-3.8752179810119802E-4</v>
      </c>
      <c r="O1246" s="7">
        <v>827373.59319999989</v>
      </c>
      <c r="P1246" s="8">
        <v>827373.59319999989</v>
      </c>
      <c r="Q1246" s="16">
        <v>4.1797958933355028E-2</v>
      </c>
      <c r="R1246" s="40"/>
      <c r="S1246" s="16"/>
      <c r="T1246" s="10">
        <v>35.700000000000003</v>
      </c>
      <c r="U1246" s="16">
        <v>0</v>
      </c>
      <c r="V1246" s="7"/>
      <c r="W1246" s="7"/>
      <c r="X1246" s="10">
        <v>5.68</v>
      </c>
      <c r="AA1246" s="7">
        <v>1347943.52</v>
      </c>
      <c r="AD1246" s="7">
        <v>46</v>
      </c>
      <c r="AE1246" s="7">
        <v>5300</v>
      </c>
      <c r="AF1246" s="7">
        <v>141</v>
      </c>
      <c r="AG1246" s="8">
        <v>5159</v>
      </c>
      <c r="AH1246" s="16">
        <v>-3.8752179810119802E-4</v>
      </c>
      <c r="AI1246" s="7">
        <v>4651</v>
      </c>
      <c r="AJ1246" s="7">
        <v>508</v>
      </c>
      <c r="AK1246" s="12">
        <v>0.87754716981132075</v>
      </c>
      <c r="AL1246" s="12">
        <v>0.95</v>
      </c>
      <c r="AN1246" s="12">
        <v>0.90153130451637919</v>
      </c>
      <c r="AO1246" s="12">
        <v>0.97339622641509438</v>
      </c>
      <c r="AP1246" s="12">
        <v>2.756251382708319E-2</v>
      </c>
      <c r="AQ1246" s="8">
        <v>3200367</v>
      </c>
      <c r="AR1246" s="16">
        <v>-0.10910016630079011</v>
      </c>
      <c r="AS1246" s="7">
        <v>123185.79676674365</v>
      </c>
      <c r="AT1246" s="7">
        <v>620.3463849583253</v>
      </c>
      <c r="AU1246" s="7">
        <v>109.21591284477559</v>
      </c>
      <c r="AV1246" s="7">
        <v>173</v>
      </c>
      <c r="AW1246" s="16">
        <v>0.63130585459407851</v>
      </c>
      <c r="AX1246" s="16">
        <v>-0.14484394401064327</v>
      </c>
      <c r="AY1246" s="7">
        <v>57606606</v>
      </c>
      <c r="AZ1246" s="10">
        <v>18</v>
      </c>
      <c r="BA1246" s="16">
        <v>0</v>
      </c>
      <c r="BB1246" s="7">
        <v>3225322.7988154287</v>
      </c>
      <c r="BC1246" s="16">
        <v>7.5100719028409715E-2</v>
      </c>
      <c r="BD1246" s="13"/>
      <c r="BE1246" s="13"/>
      <c r="BG1246" s="44"/>
      <c r="BH1246" s="43">
        <v>25.98</v>
      </c>
      <c r="BI1246" s="2">
        <v>28.234999999999999</v>
      </c>
    </row>
    <row r="1247" spans="1:62" x14ac:dyDescent="0.2">
      <c r="A1247" s="2">
        <v>2008</v>
      </c>
      <c r="B1247" s="4" t="s">
        <v>3</v>
      </c>
      <c r="C1247" s="4" t="s">
        <v>226</v>
      </c>
      <c r="D1247" s="4" t="s">
        <v>227</v>
      </c>
      <c r="E1247" s="52" t="s">
        <v>228</v>
      </c>
      <c r="F1247" s="4" t="s">
        <v>115</v>
      </c>
      <c r="I1247" s="7">
        <v>155970.13999999998</v>
      </c>
      <c r="J1247" s="8">
        <v>155970.13999999998</v>
      </c>
      <c r="K1247" s="16">
        <v>4.4826933989029483E-2</v>
      </c>
      <c r="O1247" s="7">
        <v>885910.39519999991</v>
      </c>
      <c r="P1247" s="8">
        <v>885910.39519999991</v>
      </c>
      <c r="Q1247" s="16">
        <v>7.9021270010488642E-2</v>
      </c>
      <c r="R1247" s="40"/>
      <c r="S1247" s="16"/>
      <c r="T1247" s="10">
        <v>35.700000000000003</v>
      </c>
      <c r="U1247" s="16">
        <v>0</v>
      </c>
      <c r="V1247" s="7"/>
      <c r="W1247" s="7"/>
      <c r="X1247" s="10">
        <v>5.68</v>
      </c>
      <c r="AA1247" s="7">
        <v>1443310.72</v>
      </c>
      <c r="AD1247" s="7">
        <v>46</v>
      </c>
      <c r="AE1247" s="7">
        <v>5590</v>
      </c>
      <c r="AF1247" s="7">
        <v>66</v>
      </c>
      <c r="AG1247" s="8">
        <v>5524</v>
      </c>
      <c r="AH1247" s="16">
        <v>4.4826933989029705E-2</v>
      </c>
      <c r="AI1247" s="7">
        <v>4905</v>
      </c>
      <c r="AJ1247" s="7">
        <v>619</v>
      </c>
      <c r="AK1247" s="12">
        <v>0.87745974955277284</v>
      </c>
      <c r="AL1247" s="12">
        <v>0.95</v>
      </c>
      <c r="AN1247" s="12">
        <v>0.8879435191889935</v>
      </c>
      <c r="AO1247" s="12">
        <v>0.98819320214669049</v>
      </c>
      <c r="AP1247" s="12">
        <v>2.1444165785946101E-2</v>
      </c>
      <c r="AQ1247" s="8">
        <v>3565672</v>
      </c>
      <c r="AR1247" s="16">
        <v>3.2614813171437218E-2</v>
      </c>
      <c r="AS1247" s="7">
        <v>133595.80367178717</v>
      </c>
      <c r="AT1247" s="7">
        <v>645.48732802317159</v>
      </c>
      <c r="AU1247" s="7">
        <v>113.64213521534711</v>
      </c>
      <c r="AV1247" s="7">
        <v>173</v>
      </c>
      <c r="AW1247" s="16">
        <v>0.65689095500200645</v>
      </c>
      <c r="AX1247" s="16">
        <v>-4.3007916645239619E-2</v>
      </c>
      <c r="AY1247" s="7">
        <v>64182096</v>
      </c>
      <c r="AZ1247" s="10">
        <v>18</v>
      </c>
      <c r="BA1247" s="16">
        <v>0</v>
      </c>
      <c r="BB1247" s="7">
        <v>3480758.1730584307</v>
      </c>
      <c r="BC1247" s="16">
        <v>3.261376169902036E-2</v>
      </c>
      <c r="BD1247" s="13"/>
      <c r="BE1247" s="13"/>
      <c r="BG1247" s="44"/>
      <c r="BH1247" s="43">
        <v>26.69</v>
      </c>
      <c r="BI1247" s="2">
        <v>28.234999999999999</v>
      </c>
    </row>
    <row r="1248" spans="1:62" x14ac:dyDescent="0.2">
      <c r="A1248" s="2">
        <v>2008</v>
      </c>
      <c r="B1248" s="4" t="s">
        <v>4</v>
      </c>
      <c r="C1248" s="4" t="s">
        <v>226</v>
      </c>
      <c r="D1248" s="4" t="s">
        <v>227</v>
      </c>
      <c r="E1248" s="52" t="s">
        <v>228</v>
      </c>
      <c r="F1248" s="4" t="s">
        <v>115</v>
      </c>
      <c r="I1248" s="7">
        <v>151141.95499999999</v>
      </c>
      <c r="J1248" s="8">
        <v>151141.95499999999</v>
      </c>
      <c r="K1248" s="16">
        <v>-1.3453741245853301E-2</v>
      </c>
      <c r="O1248" s="7">
        <v>859997.72395000001</v>
      </c>
      <c r="P1248" s="8">
        <v>859997.72395000001</v>
      </c>
      <c r="Q1248" s="16">
        <v>2.062694769292639E-2</v>
      </c>
      <c r="R1248" s="40"/>
      <c r="S1248" s="16"/>
      <c r="T1248" s="10">
        <v>35.700000000000003</v>
      </c>
      <c r="U1248" s="16">
        <v>0</v>
      </c>
      <c r="V1248" s="7"/>
      <c r="W1248" s="7"/>
      <c r="X1248" s="10">
        <v>5.69</v>
      </c>
      <c r="AA1248" s="7">
        <v>1401094.2200000002</v>
      </c>
      <c r="AD1248" s="7">
        <v>46</v>
      </c>
      <c r="AE1248" s="7">
        <v>5460</v>
      </c>
      <c r="AF1248" s="7">
        <v>107</v>
      </c>
      <c r="AG1248" s="8">
        <v>5353</v>
      </c>
      <c r="AH1248" s="16">
        <v>-1.3453741245853301E-2</v>
      </c>
      <c r="AI1248" s="7">
        <v>4884</v>
      </c>
      <c r="AJ1248" s="7">
        <v>469</v>
      </c>
      <c r="AK1248" s="12">
        <v>0.89450549450549455</v>
      </c>
      <c r="AL1248" s="12">
        <v>0.95</v>
      </c>
      <c r="AN1248" s="12">
        <v>0.91238557818045951</v>
      </c>
      <c r="AO1248" s="12">
        <v>0.98040293040293036</v>
      </c>
      <c r="AP1248" s="12">
        <v>3.6558657287934171E-2</v>
      </c>
      <c r="AQ1248" s="8">
        <v>3618829.2995255948</v>
      </c>
      <c r="AR1248" s="16">
        <v>2.4066644591814068E-2</v>
      </c>
      <c r="AS1248" s="7">
        <v>140427.98989233974</v>
      </c>
      <c r="AT1248" s="7">
        <v>676.03760499263865</v>
      </c>
      <c r="AU1248" s="7">
        <v>118.81152987568341</v>
      </c>
      <c r="AV1248" s="7">
        <v>173</v>
      </c>
      <c r="AW1248" s="16">
        <v>0.68677184899238963</v>
      </c>
      <c r="AX1248" s="16">
        <v>3.3701803647874229E-3</v>
      </c>
      <c r="AY1248" s="7">
        <v>65138927.391460709</v>
      </c>
      <c r="AZ1248" s="10">
        <v>18</v>
      </c>
      <c r="BA1248" s="16">
        <v>0</v>
      </c>
      <c r="BB1248" s="7">
        <v>3447096.3187558614</v>
      </c>
      <c r="BC1248" s="16">
        <v>-7.1997270277095442E-4</v>
      </c>
      <c r="BD1248" s="13"/>
      <c r="BE1248" s="13"/>
      <c r="BG1248" s="44"/>
      <c r="BH1248" s="43">
        <v>25.77</v>
      </c>
      <c r="BI1248" s="2">
        <v>28.234999999999999</v>
      </c>
    </row>
    <row r="1249" spans="1:62" x14ac:dyDescent="0.2">
      <c r="A1249" s="2">
        <v>2008</v>
      </c>
      <c r="B1249" s="4" t="s">
        <v>11</v>
      </c>
      <c r="C1249" s="4" t="s">
        <v>226</v>
      </c>
      <c r="D1249" s="4" t="s">
        <v>227</v>
      </c>
      <c r="E1249" s="52" t="s">
        <v>228</v>
      </c>
      <c r="F1249" s="4" t="s">
        <v>115</v>
      </c>
      <c r="I1249" s="7">
        <v>149899.61499999999</v>
      </c>
      <c r="J1249" s="8">
        <v>149899.61499999999</v>
      </c>
      <c r="K1249" s="16">
        <v>2.0176787086856107E-2</v>
      </c>
      <c r="O1249" s="7">
        <v>852928.80935</v>
      </c>
      <c r="P1249" s="8">
        <v>852928.80935</v>
      </c>
      <c r="Q1249" s="16">
        <v>7.4964058985965032E-2</v>
      </c>
      <c r="R1249" s="40"/>
      <c r="S1249" s="16"/>
      <c r="T1249" s="10">
        <v>35.700000000000003</v>
      </c>
      <c r="U1249" s="16">
        <v>0</v>
      </c>
      <c r="V1249" s="7"/>
      <c r="W1249" s="7"/>
      <c r="X1249" s="10">
        <v>5.69</v>
      </c>
      <c r="AA1249" s="7">
        <v>1389577.6600000001</v>
      </c>
      <c r="AD1249" s="7">
        <v>46</v>
      </c>
      <c r="AE1249" s="7">
        <v>5480</v>
      </c>
      <c r="AF1249" s="7">
        <v>171</v>
      </c>
      <c r="AG1249" s="8">
        <v>5309</v>
      </c>
      <c r="AH1249" s="16">
        <v>2.0176787086856329E-2</v>
      </c>
      <c r="AI1249" s="7">
        <v>4920</v>
      </c>
      <c r="AJ1249" s="7">
        <v>389</v>
      </c>
      <c r="AK1249" s="12">
        <v>0.8978102189781022</v>
      </c>
      <c r="AL1249" s="12">
        <v>0.95</v>
      </c>
      <c r="AN1249" s="12">
        <v>0.92672819740064039</v>
      </c>
      <c r="AO1249" s="12">
        <v>0.9687956204379562</v>
      </c>
      <c r="AP1249" s="12">
        <v>3.7584668518273023E-2</v>
      </c>
      <c r="AQ1249" s="8">
        <v>3547289.4574140636</v>
      </c>
      <c r="AR1249" s="16">
        <v>5.3942945239147111E-3</v>
      </c>
      <c r="AS1249" s="7">
        <v>134775.43531208448</v>
      </c>
      <c r="AT1249" s="7">
        <v>668.1652773430144</v>
      </c>
      <c r="AU1249" s="7">
        <v>117.42799250316597</v>
      </c>
      <c r="AV1249" s="7">
        <v>173</v>
      </c>
      <c r="AW1249" s="16">
        <v>0.67877452313968767</v>
      </c>
      <c r="AX1249" s="16">
        <v>-6.4718223721523471E-2</v>
      </c>
      <c r="AY1249" s="7">
        <v>63851210.233453147</v>
      </c>
      <c r="AZ1249" s="10">
        <v>18</v>
      </c>
      <c r="BA1249" s="16">
        <v>0</v>
      </c>
      <c r="BB1249" s="7">
        <v>3300933.2005448723</v>
      </c>
      <c r="BC1249" s="16">
        <v>4.0152936129960307E-2</v>
      </c>
      <c r="BD1249" s="13"/>
      <c r="BE1249" s="13"/>
      <c r="BG1249" s="44"/>
      <c r="BH1249" s="43">
        <v>26.32</v>
      </c>
      <c r="BI1249" s="2">
        <v>28.234999999999999</v>
      </c>
    </row>
    <row r="1250" spans="1:62" x14ac:dyDescent="0.2">
      <c r="A1250" s="2">
        <v>2008</v>
      </c>
      <c r="B1250" s="4" t="s">
        <v>5</v>
      </c>
      <c r="C1250" s="4" t="s">
        <v>226</v>
      </c>
      <c r="D1250" s="4" t="s">
        <v>227</v>
      </c>
      <c r="E1250" s="52" t="s">
        <v>228</v>
      </c>
      <c r="F1250" s="4" t="s">
        <v>115</v>
      </c>
      <c r="I1250" s="7">
        <v>155066.62</v>
      </c>
      <c r="J1250" s="8">
        <v>155066.62</v>
      </c>
      <c r="K1250" s="16">
        <v>8.2614283091611007E-3</v>
      </c>
      <c r="O1250" s="7">
        <v>891633.06499999994</v>
      </c>
      <c r="P1250" s="8">
        <v>891633.06499999994</v>
      </c>
      <c r="Q1250" s="16">
        <v>5.4091493232304666E-2</v>
      </c>
      <c r="R1250" s="40"/>
      <c r="S1250" s="16"/>
      <c r="T1250" s="10">
        <v>35.700000000000003</v>
      </c>
      <c r="U1250" s="16">
        <v>0</v>
      </c>
      <c r="V1250" s="7"/>
      <c r="W1250" s="7"/>
      <c r="X1250" s="10">
        <v>5.75</v>
      </c>
      <c r="AA1250" s="7">
        <v>1452634</v>
      </c>
      <c r="AD1250" s="7">
        <v>46</v>
      </c>
      <c r="AE1250" s="7">
        <v>5590</v>
      </c>
      <c r="AF1250" s="7">
        <v>98</v>
      </c>
      <c r="AG1250" s="8">
        <v>5492</v>
      </c>
      <c r="AH1250" s="16">
        <v>8.2614283091611007E-3</v>
      </c>
      <c r="AI1250" s="7">
        <v>4955</v>
      </c>
      <c r="AJ1250" s="7">
        <v>537</v>
      </c>
      <c r="AK1250" s="12">
        <v>0.88640429338103754</v>
      </c>
      <c r="AL1250" s="12">
        <v>0.95</v>
      </c>
      <c r="AN1250" s="12">
        <v>0.90222141296431169</v>
      </c>
      <c r="AO1250" s="12">
        <v>0.98246869409660109</v>
      </c>
      <c r="AP1250" s="12">
        <v>2.1207252073014438E-3</v>
      </c>
      <c r="AQ1250" s="8">
        <v>3641332</v>
      </c>
      <c r="AR1250" s="16">
        <v>-2.6115794910144707E-2</v>
      </c>
      <c r="AS1250" s="7">
        <v>137929.2424242424</v>
      </c>
      <c r="AT1250" s="7">
        <v>663.02476329206115</v>
      </c>
      <c r="AU1250" s="7">
        <v>115.30865448557586</v>
      </c>
      <c r="AV1250" s="7">
        <v>173</v>
      </c>
      <c r="AW1250" s="16">
        <v>0.66652401436749054</v>
      </c>
      <c r="AX1250" s="16">
        <v>-7.609139117184105E-2</v>
      </c>
      <c r="AY1250" s="7">
        <v>65543976</v>
      </c>
      <c r="AZ1250" s="10">
        <v>18</v>
      </c>
      <c r="BA1250" s="16">
        <v>0</v>
      </c>
      <c r="BB1250" s="7">
        <v>3344264.6966743516</v>
      </c>
      <c r="BC1250" s="16">
        <v>3.9910053768482889E-2</v>
      </c>
      <c r="BD1250" s="13"/>
      <c r="BE1250" s="13"/>
      <c r="BG1250" s="44"/>
      <c r="BH1250" s="43">
        <v>26.400000000000002</v>
      </c>
      <c r="BI1250" s="2">
        <v>28.234999999999999</v>
      </c>
    </row>
    <row r="1251" spans="1:62" x14ac:dyDescent="0.2">
      <c r="A1251" s="2">
        <v>2008</v>
      </c>
      <c r="B1251" s="4" t="s">
        <v>6</v>
      </c>
      <c r="C1251" s="4" t="s">
        <v>226</v>
      </c>
      <c r="D1251" s="4" t="s">
        <v>227</v>
      </c>
      <c r="E1251" s="52" t="s">
        <v>228</v>
      </c>
      <c r="F1251" s="4" t="s">
        <v>115</v>
      </c>
      <c r="I1251" s="7">
        <v>147330.23000000001</v>
      </c>
      <c r="J1251" s="8">
        <v>147330.23000000001</v>
      </c>
      <c r="K1251" s="16">
        <v>-2.5037369207772775E-2</v>
      </c>
      <c r="O1251" s="7">
        <v>825049.28800000006</v>
      </c>
      <c r="P1251" s="8">
        <v>825049.28800000006</v>
      </c>
      <c r="Q1251" s="16">
        <v>-3.3665357090889803E-2</v>
      </c>
      <c r="R1251" s="40"/>
      <c r="S1251" s="16"/>
      <c r="T1251" s="10">
        <v>35.700000000000003</v>
      </c>
      <c r="U1251" s="16">
        <v>0</v>
      </c>
      <c r="V1251" s="7"/>
      <c r="W1251" s="7"/>
      <c r="X1251" s="10">
        <v>5.6</v>
      </c>
      <c r="AA1251" s="7">
        <v>1344156.7999999998</v>
      </c>
      <c r="AD1251" s="7">
        <v>46</v>
      </c>
      <c r="AE1251" s="7">
        <v>5350</v>
      </c>
      <c r="AF1251" s="7">
        <v>132</v>
      </c>
      <c r="AG1251" s="8">
        <v>5218</v>
      </c>
      <c r="AH1251" s="16">
        <v>-2.5037369207772775E-2</v>
      </c>
      <c r="AI1251" s="7">
        <v>4616</v>
      </c>
      <c r="AJ1251" s="7">
        <v>602</v>
      </c>
      <c r="AK1251" s="12">
        <v>0.86280373831775703</v>
      </c>
      <c r="AL1251" s="12">
        <v>0.95</v>
      </c>
      <c r="AN1251" s="12">
        <v>0.88463012648524342</v>
      </c>
      <c r="AO1251" s="12">
        <v>0.97532710280373835</v>
      </c>
      <c r="AP1251" s="12">
        <v>-4.0814336112434679E-2</v>
      </c>
      <c r="AQ1251" s="8">
        <v>3343516</v>
      </c>
      <c r="AR1251" s="16">
        <v>-0.10708374522761832</v>
      </c>
      <c r="AS1251" s="7">
        <v>130148.54028804981</v>
      </c>
      <c r="AT1251" s="7">
        <v>640.76581065542348</v>
      </c>
      <c r="AU1251" s="7">
        <v>114.42246618846849</v>
      </c>
      <c r="AV1251" s="7">
        <v>173</v>
      </c>
      <c r="AW1251" s="16">
        <v>0.66140153866166762</v>
      </c>
      <c r="AX1251" s="16">
        <v>-7.5976152438978373E-2</v>
      </c>
      <c r="AY1251" s="7">
        <v>60183288</v>
      </c>
      <c r="AZ1251" s="10">
        <v>18</v>
      </c>
      <c r="BA1251" s="16">
        <v>0</v>
      </c>
      <c r="BB1251" s="7">
        <v>3121577.0063530589</v>
      </c>
      <c r="BC1251" s="16">
        <v>2.8899168766691165E-2</v>
      </c>
      <c r="BD1251" s="13"/>
      <c r="BE1251" s="13"/>
      <c r="BG1251" s="44"/>
      <c r="BH1251" s="43">
        <v>25.69</v>
      </c>
      <c r="BI1251" s="2">
        <v>28.234999999999999</v>
      </c>
    </row>
    <row r="1252" spans="1:62" x14ac:dyDescent="0.2">
      <c r="A1252" s="2">
        <v>2008</v>
      </c>
      <c r="B1252" s="4" t="s">
        <v>7</v>
      </c>
      <c r="C1252" s="4" t="s">
        <v>226</v>
      </c>
      <c r="D1252" s="4" t="s">
        <v>227</v>
      </c>
      <c r="E1252" s="52" t="s">
        <v>228</v>
      </c>
      <c r="F1252" s="4" t="s">
        <v>115</v>
      </c>
      <c r="I1252" s="7">
        <v>150661.96</v>
      </c>
      <c r="J1252" s="8">
        <v>150661.96</v>
      </c>
      <c r="K1252" s="16">
        <v>2.6548672566371723E-2</v>
      </c>
      <c r="O1252" s="7">
        <v>830147.39959999989</v>
      </c>
      <c r="P1252" s="8">
        <v>830147.39959999989</v>
      </c>
      <c r="Q1252" s="16">
        <v>-4.2930086998188233E-2</v>
      </c>
      <c r="R1252" s="40"/>
      <c r="S1252" s="16"/>
      <c r="T1252" s="10">
        <v>35.700000000000003</v>
      </c>
      <c r="U1252" s="16">
        <v>0</v>
      </c>
      <c r="V1252" s="7"/>
      <c r="W1252" s="7"/>
      <c r="X1252" s="10">
        <v>5.51</v>
      </c>
      <c r="AA1252" s="7">
        <v>1352462.56</v>
      </c>
      <c r="AD1252" s="7">
        <v>46</v>
      </c>
      <c r="AE1252" s="7">
        <v>5460</v>
      </c>
      <c r="AF1252" s="7">
        <v>124</v>
      </c>
      <c r="AG1252" s="8">
        <v>5336</v>
      </c>
      <c r="AH1252" s="16">
        <v>2.6548672566371723E-2</v>
      </c>
      <c r="AI1252" s="7">
        <v>4845</v>
      </c>
      <c r="AJ1252" s="7">
        <v>491</v>
      </c>
      <c r="AK1252" s="12">
        <v>0.88736263736263732</v>
      </c>
      <c r="AL1252" s="12">
        <v>0.95</v>
      </c>
      <c r="AN1252" s="12">
        <v>0.90798350824587704</v>
      </c>
      <c r="AO1252" s="12">
        <v>0.97728937728937726</v>
      </c>
      <c r="AP1252" s="12">
        <v>-1.918157193223835E-2</v>
      </c>
      <c r="AQ1252" s="8">
        <v>3212249.5348958704</v>
      </c>
      <c r="AR1252" s="16">
        <v>-6.1931227584359649E-2</v>
      </c>
      <c r="AS1252" s="7">
        <v>129526.19092322058</v>
      </c>
      <c r="AT1252" s="7">
        <v>601.99578989802671</v>
      </c>
      <c r="AU1252" s="7">
        <v>109.25513428276348</v>
      </c>
      <c r="AV1252" s="7">
        <v>173</v>
      </c>
      <c r="AW1252" s="16">
        <v>0.63153256810845937</v>
      </c>
      <c r="AX1252" s="16">
        <v>-1.985345096323754E-2</v>
      </c>
      <c r="AY1252" s="7">
        <v>57820491.628125668</v>
      </c>
      <c r="AZ1252" s="10">
        <v>18</v>
      </c>
      <c r="BA1252" s="16">
        <v>0</v>
      </c>
      <c r="BB1252" s="7">
        <v>3193337.6432804423</v>
      </c>
      <c r="BC1252" s="16">
        <v>1.331830280166928E-2</v>
      </c>
      <c r="BD1252" s="13"/>
      <c r="BE1252" s="13"/>
      <c r="BG1252" s="44"/>
      <c r="BH1252" s="43">
        <v>24.8</v>
      </c>
      <c r="BI1252" s="2">
        <v>28.234999999999999</v>
      </c>
    </row>
    <row r="1253" spans="1:62" x14ac:dyDescent="0.2">
      <c r="A1253" s="2">
        <v>2009</v>
      </c>
      <c r="B1253" s="4" t="s">
        <v>8</v>
      </c>
      <c r="C1253" s="4" t="s">
        <v>226</v>
      </c>
      <c r="D1253" s="4" t="s">
        <v>227</v>
      </c>
      <c r="E1253" s="52" t="s">
        <v>228</v>
      </c>
      <c r="F1253" s="4" t="s">
        <v>115</v>
      </c>
      <c r="I1253" s="7">
        <v>150436.07999999999</v>
      </c>
      <c r="J1253" s="8">
        <v>150436.07999999999</v>
      </c>
      <c r="K1253" s="16">
        <v>-2.310231023102316E-2</v>
      </c>
      <c r="O1253" s="7">
        <v>842442.04799999984</v>
      </c>
      <c r="P1253" s="8">
        <v>842442.04799999984</v>
      </c>
      <c r="Q1253" s="16">
        <v>-6.4850074751064968E-2</v>
      </c>
      <c r="R1253" s="40"/>
      <c r="S1253" s="16"/>
      <c r="T1253" s="10">
        <v>35.700000000000003</v>
      </c>
      <c r="U1253" s="16">
        <v>0</v>
      </c>
      <c r="V1253" s="7"/>
      <c r="W1253" s="7"/>
      <c r="X1253" s="10">
        <v>5.6</v>
      </c>
      <c r="AA1253" s="7">
        <v>1372492.7999999998</v>
      </c>
      <c r="AD1253" s="7">
        <v>46</v>
      </c>
      <c r="AE1253" s="7">
        <v>5510</v>
      </c>
      <c r="AF1253" s="7">
        <v>182</v>
      </c>
      <c r="AG1253" s="8">
        <v>5328</v>
      </c>
      <c r="AH1253" s="16">
        <v>-2.3102310231023049E-2</v>
      </c>
      <c r="AI1253" s="7">
        <v>4696</v>
      </c>
      <c r="AJ1253" s="7">
        <v>632</v>
      </c>
      <c r="AK1253" s="12">
        <v>0.85226860254083481</v>
      </c>
      <c r="AL1253" s="12">
        <v>0.95</v>
      </c>
      <c r="AN1253" s="12">
        <v>0.88138138138138133</v>
      </c>
      <c r="AO1253" s="12">
        <v>0.96696914700544467</v>
      </c>
      <c r="AP1253" s="12">
        <v>-5.6515396652786376E-2</v>
      </c>
      <c r="AQ1253" s="8">
        <v>2920472.3669559415</v>
      </c>
      <c r="AR1253" s="16">
        <v>-7.2205266494223763E-2</v>
      </c>
      <c r="AS1253" s="7">
        <v>110623.95329378566</v>
      </c>
      <c r="AT1253" s="7">
        <v>548.13670550974882</v>
      </c>
      <c r="AU1253" s="7">
        <v>97.881554555312292</v>
      </c>
      <c r="AV1253" s="7">
        <v>173</v>
      </c>
      <c r="AW1253" s="16">
        <v>0.56578933268966647</v>
      </c>
      <c r="AX1253" s="16">
        <v>-7.8652540566700457E-3</v>
      </c>
      <c r="AY1253" s="7">
        <v>52568502.605206951</v>
      </c>
      <c r="AZ1253" s="10">
        <v>18</v>
      </c>
      <c r="BA1253" s="16">
        <v>0</v>
      </c>
      <c r="BB1253" s="7">
        <v>3413840.885600308</v>
      </c>
      <c r="BC1253" s="16">
        <v>-6.3393746831482255E-3</v>
      </c>
      <c r="BD1253" s="13"/>
      <c r="BE1253" s="13"/>
      <c r="BG1253" s="44"/>
      <c r="BH1253" s="43">
        <v>26.400000000000002</v>
      </c>
      <c r="BI1253" s="2">
        <v>28.234999999999999</v>
      </c>
      <c r="BJ1253" s="2" t="s">
        <v>74</v>
      </c>
    </row>
    <row r="1254" spans="1:62" x14ac:dyDescent="0.2">
      <c r="A1254" s="2">
        <v>2009</v>
      </c>
      <c r="B1254" s="4" t="s">
        <v>9</v>
      </c>
      <c r="C1254" s="4" t="s">
        <v>226</v>
      </c>
      <c r="D1254" s="4" t="s">
        <v>227</v>
      </c>
      <c r="E1254" s="52" t="s">
        <v>228</v>
      </c>
      <c r="F1254" s="4" t="s">
        <v>115</v>
      </c>
      <c r="I1254" s="7">
        <v>140751.47500000001</v>
      </c>
      <c r="J1254" s="8">
        <v>140751.47500000001</v>
      </c>
      <c r="K1254" s="16">
        <v>-3.354013183404414E-2</v>
      </c>
      <c r="O1254" s="7">
        <v>776948.14199999999</v>
      </c>
      <c r="P1254" s="8">
        <v>776948.14199999999</v>
      </c>
      <c r="Q1254" s="16">
        <v>-8.9614595174731138E-2</v>
      </c>
      <c r="R1254" s="40"/>
      <c r="S1254" s="16"/>
      <c r="T1254" s="10">
        <v>35.700000000000003</v>
      </c>
      <c r="U1254" s="16">
        <v>0</v>
      </c>
      <c r="V1254" s="7"/>
      <c r="W1254" s="7"/>
      <c r="X1254" s="10">
        <v>5.52</v>
      </c>
      <c r="AA1254" s="7">
        <v>1265791.2</v>
      </c>
      <c r="AD1254" s="7">
        <v>46</v>
      </c>
      <c r="AE1254" s="7">
        <v>5080</v>
      </c>
      <c r="AF1254" s="7">
        <v>95</v>
      </c>
      <c r="AG1254" s="8">
        <v>4985</v>
      </c>
      <c r="AH1254" s="16">
        <v>-3.3540131834044251E-2</v>
      </c>
      <c r="AI1254" s="7">
        <v>4534</v>
      </c>
      <c r="AJ1254" s="7">
        <v>451</v>
      </c>
      <c r="AK1254" s="12">
        <v>0.89251968503937007</v>
      </c>
      <c r="AL1254" s="12">
        <v>0.95</v>
      </c>
      <c r="AN1254" s="12">
        <v>0.9095285857572718</v>
      </c>
      <c r="AO1254" s="12">
        <v>0.98129921259842523</v>
      </c>
      <c r="AP1254" s="12">
        <v>-1.9571902751095438E-2</v>
      </c>
      <c r="AQ1254" s="8">
        <v>2797554.5759917293</v>
      </c>
      <c r="AR1254" s="16">
        <v>-0.11637317478422105</v>
      </c>
      <c r="AS1254" s="7">
        <v>115031.02697334412</v>
      </c>
      <c r="AT1254" s="7">
        <v>561.19449869442917</v>
      </c>
      <c r="AU1254" s="7">
        <v>101.66567005333863</v>
      </c>
      <c r="AV1254" s="7">
        <v>173</v>
      </c>
      <c r="AW1254" s="16">
        <v>0.58766283267825803</v>
      </c>
      <c r="AX1254" s="16">
        <v>-2.939258413817103E-2</v>
      </c>
      <c r="AY1254" s="7">
        <v>50355982.367851123</v>
      </c>
      <c r="AZ1254" s="10">
        <v>18</v>
      </c>
      <c r="BA1254" s="16">
        <v>0</v>
      </c>
      <c r="BB1254" s="7">
        <v>3242777.5403991258</v>
      </c>
      <c r="BC1254" s="16">
        <v>6.0310754271671214E-3</v>
      </c>
      <c r="BD1254" s="13"/>
      <c r="BE1254" s="13"/>
      <c r="BG1254" s="44"/>
      <c r="BH1254" s="43">
        <v>24.32</v>
      </c>
      <c r="BI1254" s="2">
        <v>28.234999999999999</v>
      </c>
    </row>
    <row r="1255" spans="1:62" x14ac:dyDescent="0.2">
      <c r="A1255" s="2">
        <v>2009</v>
      </c>
      <c r="B1255" s="4" t="s">
        <v>10</v>
      </c>
      <c r="C1255" s="4" t="s">
        <v>226</v>
      </c>
      <c r="D1255" s="4" t="s">
        <v>227</v>
      </c>
      <c r="E1255" s="52" t="s">
        <v>228</v>
      </c>
      <c r="F1255" s="4" t="s">
        <v>115</v>
      </c>
      <c r="I1255" s="7">
        <v>152073.71</v>
      </c>
      <c r="J1255" s="8">
        <v>152073.71</v>
      </c>
      <c r="K1255" s="16">
        <v>3.7764932562620368E-2</v>
      </c>
      <c r="O1255" s="7">
        <v>824239.50819999992</v>
      </c>
      <c r="P1255" s="8">
        <v>824239.50819999992</v>
      </c>
      <c r="Q1255" s="16">
        <v>-5.4674632858923933E-2</v>
      </c>
      <c r="R1255" s="40"/>
      <c r="S1255" s="16"/>
      <c r="T1255" s="10">
        <v>35.700000000000003</v>
      </c>
      <c r="U1255" s="16">
        <v>0</v>
      </c>
      <c r="V1255" s="7"/>
      <c r="W1255" s="7"/>
      <c r="X1255" s="10">
        <v>5.42</v>
      </c>
      <c r="AA1255" s="7">
        <v>1342837.52</v>
      </c>
      <c r="AD1255" s="7">
        <v>46</v>
      </c>
      <c r="AE1255" s="7">
        <v>5500</v>
      </c>
      <c r="AF1255" s="7">
        <v>114</v>
      </c>
      <c r="AG1255" s="8">
        <v>5386</v>
      </c>
      <c r="AH1255" s="16">
        <v>3.7764932562620368E-2</v>
      </c>
      <c r="AI1255" s="7">
        <v>4865</v>
      </c>
      <c r="AJ1255" s="7">
        <v>521</v>
      </c>
      <c r="AK1255" s="12">
        <v>0.88454545454545452</v>
      </c>
      <c r="AL1255" s="12">
        <v>0.95</v>
      </c>
      <c r="AN1255" s="12">
        <v>0.90326773115484593</v>
      </c>
      <c r="AO1255" s="12">
        <v>0.97927272727272729</v>
      </c>
      <c r="AP1255" s="12">
        <v>8.4532978088192046E-4</v>
      </c>
      <c r="AQ1255" s="8">
        <v>3252155.5440380592</v>
      </c>
      <c r="AR1255" s="16">
        <v>-9.7146415341322623E-3</v>
      </c>
      <c r="AS1255" s="7">
        <v>124794.91726930389</v>
      </c>
      <c r="AT1255" s="7">
        <v>603.81647679874845</v>
      </c>
      <c r="AU1255" s="7">
        <v>111.40525402190931</v>
      </c>
      <c r="AV1255" s="7">
        <v>173</v>
      </c>
      <c r="AW1255" s="16">
        <v>0.64396100590699024</v>
      </c>
      <c r="AX1255" s="16">
        <v>4.7560335189949621E-2</v>
      </c>
      <c r="AY1255" s="7">
        <v>58538799.792685062</v>
      </c>
      <c r="AZ1255" s="10">
        <v>18</v>
      </c>
      <c r="BA1255" s="16">
        <v>0</v>
      </c>
      <c r="BB1255" s="7">
        <v>3237672.12788971</v>
      </c>
      <c r="BC1255" s="16">
        <v>-1.6142648104362545E-2</v>
      </c>
      <c r="BD1255" s="13"/>
      <c r="BE1255" s="13"/>
      <c r="BG1255" s="44"/>
      <c r="BH1255" s="43">
        <v>26.06</v>
      </c>
      <c r="BI1255" s="2">
        <v>28.234999999999999</v>
      </c>
    </row>
    <row r="1256" spans="1:62" x14ac:dyDescent="0.2">
      <c r="A1256" s="2">
        <v>2009</v>
      </c>
      <c r="B1256" s="4" t="s">
        <v>0</v>
      </c>
      <c r="C1256" s="4" t="s">
        <v>226</v>
      </c>
      <c r="D1256" s="4" t="s">
        <v>227</v>
      </c>
      <c r="E1256" s="52" t="s">
        <v>228</v>
      </c>
      <c r="F1256" s="4" t="s">
        <v>115</v>
      </c>
      <c r="I1256" s="7">
        <v>143207.91999999998</v>
      </c>
      <c r="J1256" s="8">
        <v>143207.91999999998</v>
      </c>
      <c r="K1256" s="16">
        <v>-8.2127493156043396E-3</v>
      </c>
      <c r="O1256" s="7">
        <v>763298.2135999999</v>
      </c>
      <c r="P1256" s="8">
        <v>763298.2135999999</v>
      </c>
      <c r="Q1256" s="16">
        <v>-0.11155864770624735</v>
      </c>
      <c r="R1256" s="40"/>
      <c r="S1256" s="16"/>
      <c r="T1256" s="10">
        <v>35.700000000000003</v>
      </c>
      <c r="U1256" s="16">
        <v>0</v>
      </c>
      <c r="V1256" s="7"/>
      <c r="W1256" s="7"/>
      <c r="X1256" s="10">
        <v>5.33</v>
      </c>
      <c r="AA1256" s="7">
        <v>1243552.96</v>
      </c>
      <c r="AD1256" s="7">
        <v>46</v>
      </c>
      <c r="AE1256" s="7">
        <v>5300</v>
      </c>
      <c r="AF1256" s="7">
        <v>228</v>
      </c>
      <c r="AG1256" s="8">
        <v>5072</v>
      </c>
      <c r="AH1256" s="16">
        <v>-8.2127493156042286E-3</v>
      </c>
      <c r="AI1256" s="7">
        <v>4389</v>
      </c>
      <c r="AJ1256" s="7">
        <v>683</v>
      </c>
      <c r="AK1256" s="12">
        <v>0.82811320754716977</v>
      </c>
      <c r="AL1256" s="12">
        <v>0.95</v>
      </c>
      <c r="AN1256" s="12">
        <v>0.86533911671924291</v>
      </c>
      <c r="AO1256" s="12">
        <v>0.95698113207547175</v>
      </c>
      <c r="AP1256" s="12">
        <v>1.3824568820666183E-2</v>
      </c>
      <c r="AQ1256" s="8">
        <v>3031165.7908555144</v>
      </c>
      <c r="AR1256" s="16">
        <v>-0.11528876292684342</v>
      </c>
      <c r="AS1256" s="7">
        <v>120956.33642679628</v>
      </c>
      <c r="AT1256" s="7">
        <v>597.6273246954878</v>
      </c>
      <c r="AU1256" s="7">
        <v>112.12520163142361</v>
      </c>
      <c r="AV1256" s="7">
        <v>173</v>
      </c>
      <c r="AW1256" s="16">
        <v>0.6481225527827954</v>
      </c>
      <c r="AX1256" s="16">
        <v>-4.1984934750797231E-3</v>
      </c>
      <c r="AY1256" s="7">
        <v>54560984.235399261</v>
      </c>
      <c r="AZ1256" s="10">
        <v>18</v>
      </c>
      <c r="BA1256" s="16">
        <v>0</v>
      </c>
      <c r="BB1256" s="7">
        <v>3106221.5735394326</v>
      </c>
      <c r="BC1256" s="16">
        <v>1.8391537564856342E-3</v>
      </c>
      <c r="BD1256" s="13"/>
      <c r="BE1256" s="13"/>
      <c r="BG1256" s="44"/>
      <c r="BH1256" s="43">
        <v>25.06</v>
      </c>
      <c r="BI1256" s="2">
        <v>28.234999999999999</v>
      </c>
    </row>
    <row r="1257" spans="1:62" x14ac:dyDescent="0.2">
      <c r="A1257" s="2">
        <v>2009</v>
      </c>
      <c r="B1257" s="4" t="s">
        <v>1</v>
      </c>
      <c r="C1257" s="4" t="s">
        <v>226</v>
      </c>
      <c r="D1257" s="4" t="s">
        <v>227</v>
      </c>
      <c r="E1257" s="52" t="s">
        <v>228</v>
      </c>
      <c r="F1257" s="4" t="s">
        <v>115</v>
      </c>
      <c r="I1257" s="7">
        <v>147245.52499999999</v>
      </c>
      <c r="J1257" s="8">
        <v>147245.52499999999</v>
      </c>
      <c r="K1257" s="16">
        <v>-4.3645699614890843E-2</v>
      </c>
      <c r="O1257" s="7">
        <v>803960.56649999996</v>
      </c>
      <c r="P1257" s="8">
        <v>803960.56649999996</v>
      </c>
      <c r="Q1257" s="16">
        <v>-0.12971758664955069</v>
      </c>
      <c r="R1257" s="40"/>
      <c r="S1257" s="16"/>
      <c r="T1257" s="10">
        <v>35.700000000000003</v>
      </c>
      <c r="U1257" s="16">
        <v>0</v>
      </c>
      <c r="V1257" s="7"/>
      <c r="W1257" s="7"/>
      <c r="X1257" s="10">
        <v>5.46</v>
      </c>
      <c r="AA1257" s="7">
        <v>1309799.3999999999</v>
      </c>
      <c r="AD1257" s="7">
        <v>46</v>
      </c>
      <c r="AE1257" s="7">
        <v>5370</v>
      </c>
      <c r="AF1257" s="7">
        <v>155</v>
      </c>
      <c r="AG1257" s="8">
        <v>5215</v>
      </c>
      <c r="AH1257" s="16">
        <v>-4.3645699614890843E-2</v>
      </c>
      <c r="AI1257" s="7">
        <v>4519</v>
      </c>
      <c r="AJ1257" s="7">
        <v>696</v>
      </c>
      <c r="AK1257" s="12">
        <v>0.84152700186219742</v>
      </c>
      <c r="AL1257" s="12">
        <v>0.95</v>
      </c>
      <c r="AN1257" s="12">
        <v>0.86653883029721956</v>
      </c>
      <c r="AO1257" s="12">
        <v>0.97113594040968343</v>
      </c>
      <c r="AP1257" s="12">
        <v>-5.9841575485328646E-2</v>
      </c>
      <c r="AQ1257" s="8">
        <v>2863608</v>
      </c>
      <c r="AR1257" s="16">
        <v>-0.18028428334902002</v>
      </c>
      <c r="AS1257" s="7">
        <v>113906.44391408114</v>
      </c>
      <c r="AT1257" s="7">
        <v>549.10987535953984</v>
      </c>
      <c r="AU1257" s="7">
        <v>100.56957424167396</v>
      </c>
      <c r="AV1257" s="7">
        <v>173</v>
      </c>
      <c r="AW1257" s="16">
        <v>0.58132701873799975</v>
      </c>
      <c r="AX1257" s="16">
        <v>-5.8103778639850279E-2</v>
      </c>
      <c r="AY1257" s="7">
        <v>51544944</v>
      </c>
      <c r="AZ1257" s="10">
        <v>18</v>
      </c>
      <c r="BA1257" s="16">
        <v>0</v>
      </c>
      <c r="BB1257" s="7">
        <v>2879307.983779632</v>
      </c>
      <c r="BC1257" s="16">
        <v>1.4338591848414104E-2</v>
      </c>
      <c r="BD1257" s="13"/>
      <c r="BE1257" s="13"/>
      <c r="BG1257" s="44"/>
      <c r="BH1257" s="43">
        <v>25.14</v>
      </c>
      <c r="BI1257" s="2">
        <v>28.234999999999999</v>
      </c>
    </row>
    <row r="1258" spans="1:62" x14ac:dyDescent="0.2">
      <c r="A1258" s="2">
        <v>2009</v>
      </c>
      <c r="B1258" s="4" t="s">
        <v>2</v>
      </c>
      <c r="C1258" s="4" t="s">
        <v>226</v>
      </c>
      <c r="D1258" s="4" t="s">
        <v>227</v>
      </c>
      <c r="E1258" s="52" t="s">
        <v>228</v>
      </c>
      <c r="F1258" s="4" t="s">
        <v>115</v>
      </c>
      <c r="I1258" s="7">
        <v>147245.52499999999</v>
      </c>
      <c r="J1258" s="8">
        <v>147245.52499999999</v>
      </c>
      <c r="K1258" s="16">
        <v>1.0854816824966029E-2</v>
      </c>
      <c r="O1258" s="7">
        <v>781873.73774999985</v>
      </c>
      <c r="P1258" s="8">
        <v>781873.73774999985</v>
      </c>
      <c r="Q1258" s="16">
        <v>-5.4993120186519473E-2</v>
      </c>
      <c r="R1258" s="40"/>
      <c r="S1258" s="16"/>
      <c r="T1258" s="10">
        <v>35.700000000000003</v>
      </c>
      <c r="U1258" s="16">
        <v>0</v>
      </c>
      <c r="V1258" s="7"/>
      <c r="W1258" s="7"/>
      <c r="X1258" s="10">
        <v>5.31</v>
      </c>
      <c r="AA1258" s="7">
        <v>1273815.8999999999</v>
      </c>
      <c r="AD1258" s="7">
        <v>46</v>
      </c>
      <c r="AE1258" s="7">
        <v>5390</v>
      </c>
      <c r="AF1258" s="7">
        <v>175</v>
      </c>
      <c r="AG1258" s="8">
        <v>5215</v>
      </c>
      <c r="AH1258" s="16">
        <v>1.0854816824966029E-2</v>
      </c>
      <c r="AI1258" s="7">
        <v>4358</v>
      </c>
      <c r="AJ1258" s="7">
        <v>857</v>
      </c>
      <c r="AK1258" s="12">
        <v>0.80853432282003712</v>
      </c>
      <c r="AL1258" s="12">
        <v>0.95</v>
      </c>
      <c r="AN1258" s="12">
        <v>0.83566634707574305</v>
      </c>
      <c r="AO1258" s="12">
        <v>0.96753246753246758</v>
      </c>
      <c r="AP1258" s="12">
        <v>-7.3058979883087849E-2</v>
      </c>
      <c r="AQ1258" s="8">
        <v>2826800.2827891917</v>
      </c>
      <c r="AR1258" s="16">
        <v>-0.11672621209092837</v>
      </c>
      <c r="AS1258" s="7">
        <v>108806.78532675872</v>
      </c>
      <c r="AT1258" s="7">
        <v>542.05182795574149</v>
      </c>
      <c r="AU1258" s="7">
        <v>102.08132353215471</v>
      </c>
      <c r="AV1258" s="7">
        <v>173</v>
      </c>
      <c r="AW1258" s="16">
        <v>0.59006545394309085</v>
      </c>
      <c r="AX1258" s="16">
        <v>-6.5325547594524802E-2</v>
      </c>
      <c r="AY1258" s="7">
        <v>50882405.090205453</v>
      </c>
      <c r="AZ1258" s="10">
        <v>18</v>
      </c>
      <c r="BA1258" s="16">
        <v>0</v>
      </c>
      <c r="BB1258" s="7">
        <v>2848843.0857391926</v>
      </c>
      <c r="BC1258" s="16">
        <v>2.7527839173946824E-2</v>
      </c>
      <c r="BD1258" s="13"/>
      <c r="BE1258" s="13"/>
      <c r="BG1258" s="44"/>
      <c r="BH1258" s="43">
        <v>25.98</v>
      </c>
      <c r="BI1258" s="2">
        <v>28.234999999999999</v>
      </c>
    </row>
    <row r="1259" spans="1:62" x14ac:dyDescent="0.2">
      <c r="A1259" s="2">
        <v>2009</v>
      </c>
      <c r="B1259" s="4" t="s">
        <v>3</v>
      </c>
      <c r="C1259" s="4" t="s">
        <v>226</v>
      </c>
      <c r="D1259" s="4" t="s">
        <v>227</v>
      </c>
      <c r="E1259" s="52" t="s">
        <v>228</v>
      </c>
      <c r="F1259" s="4" t="s">
        <v>115</v>
      </c>
      <c r="I1259" s="7">
        <v>151932.535</v>
      </c>
      <c r="J1259" s="8">
        <v>151932.535</v>
      </c>
      <c r="K1259" s="16">
        <v>-2.5887038377986893E-2</v>
      </c>
      <c r="O1259" s="7">
        <v>799165.13410000002</v>
      </c>
      <c r="P1259" s="8">
        <v>799165.13410000002</v>
      </c>
      <c r="Q1259" s="16">
        <v>-9.7916517934544145E-2</v>
      </c>
      <c r="R1259" s="40"/>
      <c r="S1259" s="16"/>
      <c r="T1259" s="10">
        <v>35.700000000000003</v>
      </c>
      <c r="U1259" s="16">
        <v>0</v>
      </c>
      <c r="V1259" s="7"/>
      <c r="W1259" s="7"/>
      <c r="X1259" s="10">
        <v>5.26</v>
      </c>
      <c r="AA1259" s="7">
        <v>1301986.76</v>
      </c>
      <c r="AD1259" s="7">
        <v>46</v>
      </c>
      <c r="AE1259" s="7">
        <v>5550</v>
      </c>
      <c r="AF1259" s="7">
        <v>169</v>
      </c>
      <c r="AG1259" s="8">
        <v>5381</v>
      </c>
      <c r="AH1259" s="16">
        <v>-2.5887038377987004E-2</v>
      </c>
      <c r="AI1259" s="7">
        <v>4867</v>
      </c>
      <c r="AJ1259" s="7">
        <v>514</v>
      </c>
      <c r="AK1259" s="12">
        <v>0.87693693693693697</v>
      </c>
      <c r="AL1259" s="12">
        <v>0.95</v>
      </c>
      <c r="AN1259" s="12">
        <v>0.90447872142724406</v>
      </c>
      <c r="AO1259" s="12">
        <v>0.96954954954954953</v>
      </c>
      <c r="AP1259" s="12">
        <v>1.8621907678714855E-2</v>
      </c>
      <c r="AQ1259" s="8">
        <v>2454614.3005223647</v>
      </c>
      <c r="AR1259" s="16">
        <v>-0.31159840262302174</v>
      </c>
      <c r="AS1259" s="7">
        <v>91967.56465051946</v>
      </c>
      <c r="AT1259" s="7">
        <v>456.16322254643461</v>
      </c>
      <c r="AU1259" s="7">
        <v>86.723046111489467</v>
      </c>
      <c r="AV1259" s="7">
        <v>173</v>
      </c>
      <c r="AW1259" s="16">
        <v>0.501289283881442</v>
      </c>
      <c r="AX1259" s="16">
        <v>-0.2368759532091429</v>
      </c>
      <c r="AY1259" s="7">
        <v>44183057.409402564</v>
      </c>
      <c r="AZ1259" s="10">
        <v>18</v>
      </c>
      <c r="BA1259" s="16">
        <v>0</v>
      </c>
      <c r="BB1259" s="7">
        <v>2396159.4864163962</v>
      </c>
      <c r="BC1259" s="16">
        <v>0.11512275969684553</v>
      </c>
      <c r="BD1259" s="13"/>
      <c r="BE1259" s="13"/>
      <c r="BG1259" s="44"/>
      <c r="BH1259" s="43">
        <v>26.69</v>
      </c>
      <c r="BI1259" s="2">
        <v>28.234999999999999</v>
      </c>
    </row>
    <row r="1260" spans="1:62" x14ac:dyDescent="0.2">
      <c r="A1260" s="2">
        <v>2009</v>
      </c>
      <c r="B1260" s="4" t="s">
        <v>4</v>
      </c>
      <c r="C1260" s="4" t="s">
        <v>226</v>
      </c>
      <c r="D1260" s="4" t="s">
        <v>227</v>
      </c>
      <c r="E1260" s="52" t="s">
        <v>228</v>
      </c>
      <c r="F1260" s="4" t="s">
        <v>115</v>
      </c>
      <c r="I1260" s="7">
        <v>151113.72</v>
      </c>
      <c r="J1260" s="8">
        <v>151113.72</v>
      </c>
      <c r="K1260" s="16">
        <v>-1.8681113394347637E-4</v>
      </c>
      <c r="O1260" s="7">
        <v>835658.87160000007</v>
      </c>
      <c r="P1260" s="8">
        <v>835658.87160000007</v>
      </c>
      <c r="Q1260" s="16">
        <v>-2.8301066005396724E-2</v>
      </c>
      <c r="R1260" s="40"/>
      <c r="S1260" s="16"/>
      <c r="T1260" s="10">
        <v>35.200000000000003</v>
      </c>
      <c r="U1260" s="16">
        <v>-1.4005602240896309E-2</v>
      </c>
      <c r="V1260" s="7"/>
      <c r="W1260" s="7"/>
      <c r="X1260" s="10">
        <v>5.53</v>
      </c>
      <c r="AA1260" s="7">
        <v>1361441.76</v>
      </c>
      <c r="AD1260" s="7">
        <v>46</v>
      </c>
      <c r="AE1260" s="7">
        <v>5460</v>
      </c>
      <c r="AF1260" s="7">
        <v>108</v>
      </c>
      <c r="AG1260" s="8">
        <v>5352</v>
      </c>
      <c r="AH1260" s="16">
        <v>-1.8681113394358739E-4</v>
      </c>
      <c r="AI1260" s="7">
        <v>4714</v>
      </c>
      <c r="AJ1260" s="7">
        <v>638</v>
      </c>
      <c r="AK1260" s="12">
        <v>0.86336996336996341</v>
      </c>
      <c r="AL1260" s="12">
        <v>0.95</v>
      </c>
      <c r="AN1260" s="12">
        <v>0.88079222720478323</v>
      </c>
      <c r="AO1260" s="12">
        <v>0.98021978021978018</v>
      </c>
      <c r="AP1260" s="12">
        <v>-3.4627192418672181E-2</v>
      </c>
      <c r="AQ1260" s="8">
        <v>2869648.8400429348</v>
      </c>
      <c r="AR1260" s="16">
        <v>-0.20702287880251014</v>
      </c>
      <c r="AS1260" s="7">
        <v>111356.18316037775</v>
      </c>
      <c r="AT1260" s="7">
        <v>536.1825186926261</v>
      </c>
      <c r="AU1260" s="7">
        <v>96.958864139715388</v>
      </c>
      <c r="AV1260" s="7">
        <v>173</v>
      </c>
      <c r="AW1260" s="16">
        <v>0.56045586207927967</v>
      </c>
      <c r="AX1260" s="16">
        <v>-0.18392714712817204</v>
      </c>
      <c r="AY1260" s="7">
        <v>51653679.120772824</v>
      </c>
      <c r="AZ1260" s="10">
        <v>18</v>
      </c>
      <c r="BA1260" s="16">
        <v>0</v>
      </c>
      <c r="BB1260" s="7">
        <v>2733468.5153374877</v>
      </c>
      <c r="BC1260" s="16">
        <v>8.7062931871340454E-2</v>
      </c>
      <c r="BD1260" s="13"/>
      <c r="BE1260" s="13"/>
      <c r="BG1260" s="44"/>
      <c r="BH1260" s="43">
        <v>25.77</v>
      </c>
      <c r="BI1260" s="2">
        <v>28.234999999999999</v>
      </c>
    </row>
    <row r="1261" spans="1:62" x14ac:dyDescent="0.2">
      <c r="A1261" s="2">
        <v>2009</v>
      </c>
      <c r="B1261" s="4" t="s">
        <v>11</v>
      </c>
      <c r="C1261" s="4" t="s">
        <v>226</v>
      </c>
      <c r="D1261" s="4" t="s">
        <v>227</v>
      </c>
      <c r="E1261" s="52" t="s">
        <v>228</v>
      </c>
      <c r="F1261" s="4" t="s">
        <v>115</v>
      </c>
      <c r="I1261" s="7">
        <v>153174.875</v>
      </c>
      <c r="J1261" s="8">
        <v>153174.875</v>
      </c>
      <c r="K1261" s="16">
        <v>2.1849689207007028E-2</v>
      </c>
      <c r="O1261" s="7">
        <v>876160.28499999992</v>
      </c>
      <c r="P1261" s="8">
        <v>876160.28499999992</v>
      </c>
      <c r="Q1261" s="16">
        <v>2.7237297410207306E-2</v>
      </c>
      <c r="R1261" s="40"/>
      <c r="S1261" s="16"/>
      <c r="T1261" s="10">
        <v>33.6</v>
      </c>
      <c r="U1261" s="16">
        <v>-5.8823529411764719E-2</v>
      </c>
      <c r="V1261" s="7"/>
      <c r="W1261" s="7"/>
      <c r="X1261" s="10">
        <v>5.72</v>
      </c>
      <c r="AA1261" s="7">
        <v>1427426</v>
      </c>
      <c r="AD1261" s="7">
        <v>46</v>
      </c>
      <c r="AE1261" s="7">
        <v>5480</v>
      </c>
      <c r="AF1261" s="7">
        <v>55</v>
      </c>
      <c r="AG1261" s="8">
        <v>5425</v>
      </c>
      <c r="AH1261" s="16">
        <v>2.1849689207007028E-2</v>
      </c>
      <c r="AI1261" s="7">
        <v>4726</v>
      </c>
      <c r="AJ1261" s="7">
        <v>699</v>
      </c>
      <c r="AK1261" s="12">
        <v>0.86240875912408754</v>
      </c>
      <c r="AL1261" s="12">
        <v>0.95</v>
      </c>
      <c r="AN1261" s="12">
        <v>0.87115207373271886</v>
      </c>
      <c r="AO1261" s="12">
        <v>0.98996350364963503</v>
      </c>
      <c r="AP1261" s="12">
        <v>-5.9970252144917802E-2</v>
      </c>
      <c r="AQ1261" s="8">
        <v>3235079.0413102387</v>
      </c>
      <c r="AR1261" s="16">
        <v>-8.8013797535265947E-2</v>
      </c>
      <c r="AS1261" s="7">
        <v>122913.33743579935</v>
      </c>
      <c r="AT1261" s="7">
        <v>596.32793388207165</v>
      </c>
      <c r="AU1261" s="7">
        <v>104.25313529406847</v>
      </c>
      <c r="AV1261" s="7">
        <v>173</v>
      </c>
      <c r="AW1261" s="16">
        <v>0.60261927915646518</v>
      </c>
      <c r="AX1261" s="16">
        <v>-0.11219520089081214</v>
      </c>
      <c r="AY1261" s="7">
        <v>58231422.743584298</v>
      </c>
      <c r="AZ1261" s="10">
        <v>18</v>
      </c>
      <c r="BA1261" s="16">
        <v>0</v>
      </c>
      <c r="BB1261" s="7">
        <v>3010405.5341546782</v>
      </c>
      <c r="BC1261" s="16">
        <v>4.8588160131139223E-2</v>
      </c>
      <c r="BD1261" s="13"/>
      <c r="BE1261" s="13"/>
      <c r="BG1261" s="44"/>
      <c r="BH1261" s="43">
        <v>26.32</v>
      </c>
      <c r="BI1261" s="2">
        <v>28.234999999999999</v>
      </c>
    </row>
    <row r="1262" spans="1:62" x14ac:dyDescent="0.2">
      <c r="A1262" s="2">
        <v>2009</v>
      </c>
      <c r="B1262" s="4" t="s">
        <v>5</v>
      </c>
      <c r="C1262" s="4" t="s">
        <v>226</v>
      </c>
      <c r="D1262" s="4" t="s">
        <v>227</v>
      </c>
      <c r="E1262" s="52" t="s">
        <v>228</v>
      </c>
      <c r="F1262" s="4" t="s">
        <v>115</v>
      </c>
      <c r="I1262" s="7">
        <v>153626.63500000001</v>
      </c>
      <c r="J1262" s="8">
        <v>153626.63500000001</v>
      </c>
      <c r="K1262" s="16">
        <v>-9.2862345229424159E-3</v>
      </c>
      <c r="O1262" s="7">
        <v>891034.48300000001</v>
      </c>
      <c r="P1262" s="8">
        <v>891034.48300000001</v>
      </c>
      <c r="Q1262" s="16">
        <v>-6.7133221444626301E-4</v>
      </c>
      <c r="R1262" s="40"/>
      <c r="S1262" s="16"/>
      <c r="T1262" s="10">
        <v>33.6</v>
      </c>
      <c r="U1262" s="16">
        <v>-5.8823529411764719E-2</v>
      </c>
      <c r="V1262" s="7"/>
      <c r="W1262" s="7"/>
      <c r="X1262" s="10">
        <v>5.8</v>
      </c>
      <c r="AA1262" s="7">
        <v>1451658.8</v>
      </c>
      <c r="AD1262" s="7">
        <v>46</v>
      </c>
      <c r="AE1262" s="7">
        <v>5550</v>
      </c>
      <c r="AF1262" s="7">
        <v>109</v>
      </c>
      <c r="AG1262" s="8">
        <v>5441</v>
      </c>
      <c r="AH1262" s="16">
        <v>-9.2862345229424159E-3</v>
      </c>
      <c r="AI1262" s="7">
        <v>4643</v>
      </c>
      <c r="AJ1262" s="7">
        <v>798</v>
      </c>
      <c r="AK1262" s="12">
        <v>0.83657657657657658</v>
      </c>
      <c r="AL1262" s="12">
        <v>0.95</v>
      </c>
      <c r="AN1262" s="12">
        <v>0.85333578386326048</v>
      </c>
      <c r="AO1262" s="12">
        <v>0.98036036036036034</v>
      </c>
      <c r="AP1262" s="12">
        <v>-5.4183627653475952E-2</v>
      </c>
      <c r="AQ1262" s="8">
        <v>3280742.649140209</v>
      </c>
      <c r="AR1262" s="16">
        <v>-9.9026771208939768E-2</v>
      </c>
      <c r="AS1262" s="7">
        <v>124270.55489167458</v>
      </c>
      <c r="AT1262" s="7">
        <v>602.96685336155281</v>
      </c>
      <c r="AU1262" s="7">
        <v>103.959802303716</v>
      </c>
      <c r="AV1262" s="7">
        <v>173</v>
      </c>
      <c r="AW1262" s="16">
        <v>0.60092371273824274</v>
      </c>
      <c r="AX1262" s="16">
        <v>-9.8421512526447152E-2</v>
      </c>
      <c r="AY1262" s="7">
        <v>59053367.684523761</v>
      </c>
      <c r="AZ1262" s="10">
        <v>18</v>
      </c>
      <c r="BA1262" s="16">
        <v>0</v>
      </c>
      <c r="BB1262" s="7">
        <v>3013092.9616946462</v>
      </c>
      <c r="BC1262" s="16">
        <v>3.6052793652111031E-2</v>
      </c>
      <c r="BD1262" s="13"/>
      <c r="BE1262" s="13"/>
      <c r="BG1262" s="44"/>
      <c r="BH1262" s="43">
        <v>26.400000000000002</v>
      </c>
      <c r="BI1262" s="2">
        <v>28.234999999999999</v>
      </c>
    </row>
    <row r="1263" spans="1:62" x14ac:dyDescent="0.2">
      <c r="A1263" s="2">
        <v>2009</v>
      </c>
      <c r="B1263" s="4" t="s">
        <v>6</v>
      </c>
      <c r="C1263" s="4" t="s">
        <v>226</v>
      </c>
      <c r="D1263" s="4" t="s">
        <v>227</v>
      </c>
      <c r="E1263" s="52" t="s">
        <v>228</v>
      </c>
      <c r="F1263" s="4" t="s">
        <v>115</v>
      </c>
      <c r="I1263" s="7">
        <v>148092.57499999998</v>
      </c>
      <c r="J1263" s="8">
        <v>148092.57499999998</v>
      </c>
      <c r="K1263" s="16">
        <v>5.1743963204291532E-3</v>
      </c>
      <c r="O1263" s="7">
        <v>850051.38049999997</v>
      </c>
      <c r="P1263" s="8">
        <v>850051.38049999997</v>
      </c>
      <c r="Q1263" s="16">
        <v>3.0303756228439838E-2</v>
      </c>
      <c r="R1263" s="40"/>
      <c r="S1263" s="16"/>
      <c r="T1263" s="10">
        <v>33.6</v>
      </c>
      <c r="U1263" s="16">
        <v>-5.8823529411764719E-2</v>
      </c>
      <c r="V1263" s="7"/>
      <c r="W1263" s="7"/>
      <c r="X1263" s="10">
        <v>5.74</v>
      </c>
      <c r="AA1263" s="7">
        <v>1384889.8</v>
      </c>
      <c r="AD1263" s="7">
        <v>46</v>
      </c>
      <c r="AE1263" s="7">
        <v>5390</v>
      </c>
      <c r="AF1263" s="7">
        <v>145</v>
      </c>
      <c r="AG1263" s="8">
        <v>5245</v>
      </c>
      <c r="AH1263" s="16">
        <v>5.1743963204293753E-3</v>
      </c>
      <c r="AI1263" s="7">
        <v>4334</v>
      </c>
      <c r="AJ1263" s="7">
        <v>911</v>
      </c>
      <c r="AK1263" s="12">
        <v>0.80408163265306121</v>
      </c>
      <c r="AL1263" s="12">
        <v>0.95</v>
      </c>
      <c r="AN1263" s="12">
        <v>0.82631077216396565</v>
      </c>
      <c r="AO1263" s="12">
        <v>0.97309833024118741</v>
      </c>
      <c r="AP1263" s="12">
        <v>-6.5925128000092537E-2</v>
      </c>
      <c r="AQ1263" s="8">
        <v>3157867</v>
      </c>
      <c r="AR1263" s="16">
        <v>-5.5525081979568847E-2</v>
      </c>
      <c r="AS1263" s="7">
        <v>122922.03191903463</v>
      </c>
      <c r="AT1263" s="7">
        <v>602.07187797902759</v>
      </c>
      <c r="AU1263" s="7">
        <v>104.89057107648564</v>
      </c>
      <c r="AV1263" s="7">
        <v>173</v>
      </c>
      <c r="AW1263" s="16">
        <v>0.6063038790548303</v>
      </c>
      <c r="AX1263" s="16">
        <v>-8.3304401919484961E-2</v>
      </c>
      <c r="AY1263" s="7">
        <v>56841606</v>
      </c>
      <c r="AZ1263" s="10">
        <v>18</v>
      </c>
      <c r="BA1263" s="16">
        <v>0</v>
      </c>
      <c r="BB1263" s="7">
        <v>2948251.1871697684</v>
      </c>
      <c r="BC1263" s="16">
        <v>3.0212214482642628E-2</v>
      </c>
      <c r="BD1263" s="13"/>
      <c r="BE1263" s="13"/>
      <c r="BG1263" s="44"/>
      <c r="BH1263" s="43">
        <v>25.69</v>
      </c>
      <c r="BI1263" s="2">
        <v>28.234999999999999</v>
      </c>
    </row>
    <row r="1264" spans="1:62" x14ac:dyDescent="0.2">
      <c r="A1264" s="2">
        <v>2009</v>
      </c>
      <c r="B1264" s="4" t="s">
        <v>7</v>
      </c>
      <c r="C1264" s="4" t="s">
        <v>226</v>
      </c>
      <c r="D1264" s="4" t="s">
        <v>227</v>
      </c>
      <c r="E1264" s="52" t="s">
        <v>228</v>
      </c>
      <c r="F1264" s="4" t="s">
        <v>115</v>
      </c>
      <c r="I1264" s="7">
        <v>149221.97500000001</v>
      </c>
      <c r="J1264" s="8">
        <v>149221.97500000001</v>
      </c>
      <c r="K1264" s="16">
        <v>-9.5577211394302086E-3</v>
      </c>
      <c r="O1264" s="7">
        <v>823705.30200000003</v>
      </c>
      <c r="P1264" s="8">
        <v>823705.30200000003</v>
      </c>
      <c r="Q1264" s="16">
        <v>-7.7601852431314899E-3</v>
      </c>
      <c r="R1264" s="40"/>
      <c r="S1264" s="16"/>
      <c r="T1264" s="10">
        <v>33.6</v>
      </c>
      <c r="U1264" s="16">
        <v>-5.8823529411764719E-2</v>
      </c>
      <c r="V1264" s="7"/>
      <c r="W1264" s="7"/>
      <c r="X1264" s="10">
        <v>5.52</v>
      </c>
      <c r="AA1264" s="7">
        <v>1341967.2</v>
      </c>
      <c r="AD1264" s="7">
        <v>46</v>
      </c>
      <c r="AE1264" s="7">
        <v>5500</v>
      </c>
      <c r="AF1264" s="7">
        <v>215</v>
      </c>
      <c r="AG1264" s="8">
        <v>5285</v>
      </c>
      <c r="AH1264" s="16">
        <v>-9.5577211394303196E-3</v>
      </c>
      <c r="AI1264" s="7">
        <v>4085</v>
      </c>
      <c r="AJ1264" s="7">
        <v>1200</v>
      </c>
      <c r="AK1264" s="12">
        <v>0.74272727272727268</v>
      </c>
      <c r="AL1264" s="12">
        <v>0.95</v>
      </c>
      <c r="AN1264" s="12">
        <v>0.7729422894985809</v>
      </c>
      <c r="AO1264" s="12">
        <v>0.96090909090909093</v>
      </c>
      <c r="AP1264" s="12">
        <v>-0.14872651047173835</v>
      </c>
      <c r="AQ1264" s="8">
        <v>3096101</v>
      </c>
      <c r="AR1264" s="16">
        <v>-3.6158005047274622E-2</v>
      </c>
      <c r="AS1264" s="7">
        <v>121511.02825745684</v>
      </c>
      <c r="AT1264" s="7">
        <v>585.82800378429522</v>
      </c>
      <c r="AU1264" s="7">
        <v>106.12826155512596</v>
      </c>
      <c r="AV1264" s="7">
        <v>173</v>
      </c>
      <c r="AW1264" s="16">
        <v>0.6134581592781847</v>
      </c>
      <c r="AX1264" s="16">
        <v>-2.8619915651239336E-2</v>
      </c>
      <c r="AY1264" s="7">
        <v>55729818</v>
      </c>
      <c r="AZ1264" s="10">
        <v>18</v>
      </c>
      <c r="BA1264" s="16">
        <v>0</v>
      </c>
      <c r="BB1264" s="7">
        <v>3077872.9246570561</v>
      </c>
      <c r="BC1264" s="16">
        <v>-8.3565903906167027E-3</v>
      </c>
      <c r="BD1264" s="13"/>
      <c r="BE1264" s="13"/>
      <c r="BG1264" s="44"/>
      <c r="BH1264" s="43">
        <v>25.479999999999997</v>
      </c>
      <c r="BI1264" s="2">
        <v>28.234999999999999</v>
      </c>
    </row>
    <row r="1265" spans="1:61" x14ac:dyDescent="0.2">
      <c r="A1265" s="2">
        <v>2010</v>
      </c>
      <c r="B1265" s="4" t="s">
        <v>8</v>
      </c>
      <c r="C1265" s="4" t="s">
        <v>226</v>
      </c>
      <c r="D1265" s="4" t="s">
        <v>227</v>
      </c>
      <c r="E1265" s="52" t="s">
        <v>228</v>
      </c>
      <c r="F1265" s="4" t="s">
        <v>115</v>
      </c>
      <c r="I1265" s="7">
        <v>145862.01</v>
      </c>
      <c r="J1265" s="8">
        <v>145862.01</v>
      </c>
      <c r="K1265" s="16">
        <v>-3.0405405405405261E-2</v>
      </c>
      <c r="O1265" s="7">
        <v>771610.03290000011</v>
      </c>
      <c r="P1265" s="8">
        <v>771610.03290000011</v>
      </c>
      <c r="Q1265" s="16">
        <v>-8.4079391891891619E-2</v>
      </c>
      <c r="R1265" s="40"/>
      <c r="S1265" s="16"/>
      <c r="T1265" s="10">
        <v>33.6</v>
      </c>
      <c r="U1265" s="16">
        <v>-5.8823529411764719E-2</v>
      </c>
      <c r="V1265" s="7"/>
      <c r="W1265" s="7"/>
      <c r="X1265" s="10">
        <v>5.29</v>
      </c>
      <c r="AA1265" s="7">
        <v>1257094.44</v>
      </c>
      <c r="AD1265" s="7">
        <v>46</v>
      </c>
      <c r="AE1265" s="7">
        <v>5460</v>
      </c>
      <c r="AF1265" s="7">
        <v>294</v>
      </c>
      <c r="AG1265" s="8">
        <v>5166</v>
      </c>
      <c r="AH1265" s="16">
        <v>-3.0405405405405372E-2</v>
      </c>
      <c r="AI1265" s="7">
        <v>4309</v>
      </c>
      <c r="AJ1265" s="7">
        <v>857</v>
      </c>
      <c r="AK1265" s="12">
        <v>0.78919413919413917</v>
      </c>
      <c r="AL1265" s="12">
        <v>0.95</v>
      </c>
      <c r="AN1265" s="12">
        <v>0.83410762679055361</v>
      </c>
      <c r="AO1265" s="12">
        <v>0.94615384615384612</v>
      </c>
      <c r="AP1265" s="12">
        <v>-5.3635980506799408E-2</v>
      </c>
      <c r="AQ1265" s="8">
        <v>2551112.8834950072</v>
      </c>
      <c r="AR1265" s="16">
        <v>-0.12647251439188378</v>
      </c>
      <c r="AS1265" s="7">
        <v>98995.455316065476</v>
      </c>
      <c r="AT1265" s="7">
        <v>493.82750358014079</v>
      </c>
      <c r="AU1265" s="7">
        <v>93.351134892276136</v>
      </c>
      <c r="AV1265" s="7">
        <v>173</v>
      </c>
      <c r="AW1265" s="16">
        <v>0.53960193579350368</v>
      </c>
      <c r="AX1265" s="16">
        <v>-4.6284713025027124E-2</v>
      </c>
      <c r="AY1265" s="7">
        <v>45920031.902910128</v>
      </c>
      <c r="AZ1265" s="10">
        <v>18</v>
      </c>
      <c r="BA1265" s="16">
        <v>0</v>
      </c>
      <c r="BB1265" s="7">
        <v>2982083.8450646214</v>
      </c>
      <c r="BC1265" s="16">
        <v>5.8153244395760754E-3</v>
      </c>
      <c r="BD1265" s="13"/>
      <c r="BE1265" s="13"/>
      <c r="BG1265" s="44"/>
      <c r="BH1265" s="43">
        <v>25.77</v>
      </c>
      <c r="BI1265" s="2">
        <v>28.234999999999999</v>
      </c>
    </row>
    <row r="1266" spans="1:61" x14ac:dyDescent="0.2">
      <c r="A1266" s="2">
        <v>2010</v>
      </c>
      <c r="B1266" s="4" t="s">
        <v>9</v>
      </c>
      <c r="C1266" s="4" t="s">
        <v>226</v>
      </c>
      <c r="D1266" s="4" t="s">
        <v>227</v>
      </c>
      <c r="E1266" s="52" t="s">
        <v>228</v>
      </c>
      <c r="F1266" s="4" t="s">
        <v>115</v>
      </c>
      <c r="I1266" s="7">
        <v>137222.1</v>
      </c>
      <c r="J1266" s="8">
        <v>137222.1</v>
      </c>
      <c r="K1266" s="16">
        <v>-2.5075225677031132E-2</v>
      </c>
      <c r="O1266" s="7">
        <v>732766.01399999997</v>
      </c>
      <c r="P1266" s="8">
        <v>732766.01399999997</v>
      </c>
      <c r="Q1266" s="16">
        <v>-5.6866250926693174E-2</v>
      </c>
      <c r="R1266" s="40"/>
      <c r="S1266" s="16"/>
      <c r="T1266" s="10">
        <v>33.6</v>
      </c>
      <c r="U1266" s="16">
        <v>-5.8823529411764719E-2</v>
      </c>
      <c r="V1266" s="7"/>
      <c r="W1266" s="7"/>
      <c r="X1266" s="10">
        <v>5.34</v>
      </c>
      <c r="AA1266" s="7">
        <v>1193810.3999999999</v>
      </c>
      <c r="AD1266" s="7">
        <v>46</v>
      </c>
      <c r="AE1266" s="7">
        <v>5080</v>
      </c>
      <c r="AF1266" s="7">
        <v>220</v>
      </c>
      <c r="AG1266" s="8">
        <v>4860</v>
      </c>
      <c r="AH1266" s="16">
        <v>-2.5075225677031132E-2</v>
      </c>
      <c r="AI1266" s="7">
        <v>4042</v>
      </c>
      <c r="AJ1266" s="7">
        <v>818</v>
      </c>
      <c r="AK1266" s="12">
        <v>0.79566929133858266</v>
      </c>
      <c r="AL1266" s="12">
        <v>0.95</v>
      </c>
      <c r="AN1266" s="12">
        <v>0.83168724279835393</v>
      </c>
      <c r="AO1266" s="12">
        <v>0.95669291338582674</v>
      </c>
      <c r="AP1266" s="12">
        <v>-8.5584273191487759E-2</v>
      </c>
      <c r="AQ1266" s="8">
        <v>2568779.0527903787</v>
      </c>
      <c r="AR1266" s="16">
        <v>-8.177696519834643E-2</v>
      </c>
      <c r="AS1266" s="7">
        <v>105624.1386838149</v>
      </c>
      <c r="AT1266" s="7">
        <v>528.55536065645651</v>
      </c>
      <c r="AU1266" s="7">
        <v>98.980404617313951</v>
      </c>
      <c r="AV1266" s="7">
        <v>173</v>
      </c>
      <c r="AW1266" s="16">
        <v>0.57214106715210378</v>
      </c>
      <c r="AX1266" s="16">
        <v>-2.6412705828977145E-2</v>
      </c>
      <c r="AY1266" s="7">
        <v>46238022.950226814</v>
      </c>
      <c r="AZ1266" s="10">
        <v>18</v>
      </c>
      <c r="BA1266" s="16">
        <v>0</v>
      </c>
      <c r="BB1266" s="7">
        <v>2977593.0343319271</v>
      </c>
      <c r="BC1266" s="16">
        <v>-6.2494724812429021E-3</v>
      </c>
      <c r="BD1266" s="13"/>
      <c r="BE1266" s="13"/>
      <c r="BG1266" s="44"/>
      <c r="BH1266" s="43">
        <v>24.32</v>
      </c>
      <c r="BI1266" s="2">
        <v>28.234999999999999</v>
      </c>
    </row>
    <row r="1267" spans="1:61" x14ac:dyDescent="0.2">
      <c r="A1267" s="2">
        <v>2010</v>
      </c>
      <c r="B1267" s="4" t="s">
        <v>10</v>
      </c>
      <c r="C1267" s="4" t="s">
        <v>226</v>
      </c>
      <c r="D1267" s="4" t="s">
        <v>227</v>
      </c>
      <c r="E1267" s="52" t="s">
        <v>228</v>
      </c>
      <c r="F1267" s="4" t="s">
        <v>115</v>
      </c>
      <c r="I1267" s="7">
        <v>152356.06</v>
      </c>
      <c r="J1267" s="8">
        <v>152356.06</v>
      </c>
      <c r="K1267" s="16">
        <v>1.8566654288898476E-3</v>
      </c>
      <c r="O1267" s="7">
        <v>809010.67859999998</v>
      </c>
      <c r="P1267" s="8">
        <v>809010.67859999998</v>
      </c>
      <c r="Q1267" s="16">
        <v>-1.8476218924833088E-2</v>
      </c>
      <c r="R1267" s="40"/>
      <c r="S1267" s="16"/>
      <c r="T1267" s="10">
        <v>33.6</v>
      </c>
      <c r="U1267" s="16">
        <v>-5.8823529411764719E-2</v>
      </c>
      <c r="V1267" s="7"/>
      <c r="W1267" s="7"/>
      <c r="X1267" s="10">
        <v>5.31</v>
      </c>
      <c r="AA1267" s="7">
        <v>1318026.96</v>
      </c>
      <c r="AD1267" s="7">
        <v>46</v>
      </c>
      <c r="AE1267" s="7">
        <v>5590</v>
      </c>
      <c r="AF1267" s="7">
        <v>194</v>
      </c>
      <c r="AG1267" s="8">
        <v>5396</v>
      </c>
      <c r="AH1267" s="16">
        <v>1.8566654288896256E-3</v>
      </c>
      <c r="AI1267" s="7">
        <v>4464</v>
      </c>
      <c r="AJ1267" s="7">
        <v>932</v>
      </c>
      <c r="AK1267" s="12">
        <v>0.79856887298747758</v>
      </c>
      <c r="AL1267" s="12">
        <v>0.95</v>
      </c>
      <c r="AN1267" s="12">
        <v>0.8272794662713121</v>
      </c>
      <c r="AO1267" s="12">
        <v>0.96529516994633269</v>
      </c>
      <c r="AP1267" s="12">
        <v>-8.4125959848450838E-2</v>
      </c>
      <c r="AQ1267" s="8">
        <v>3110820.4467319315</v>
      </c>
      <c r="AR1267" s="16">
        <v>-4.3458898380560829E-2</v>
      </c>
      <c r="AS1267" s="7">
        <v>116553.78219302853</v>
      </c>
      <c r="AT1267" s="7">
        <v>576.50490117344918</v>
      </c>
      <c r="AU1267" s="7">
        <v>108.56966123793771</v>
      </c>
      <c r="AV1267" s="7">
        <v>173</v>
      </c>
      <c r="AW1267" s="16">
        <v>0.62757029617305038</v>
      </c>
      <c r="AX1267" s="16">
        <v>-2.5452953802465483E-2</v>
      </c>
      <c r="AY1267" s="7">
        <v>55994768.041174769</v>
      </c>
      <c r="AZ1267" s="10">
        <v>18</v>
      </c>
      <c r="BA1267" s="16">
        <v>0</v>
      </c>
      <c r="BB1267" s="7">
        <v>3096966.4638941768</v>
      </c>
      <c r="BC1267" s="16">
        <v>-1.1971389390108902E-3</v>
      </c>
      <c r="BD1267" s="13"/>
      <c r="BE1267" s="13"/>
      <c r="BG1267" s="44"/>
      <c r="BH1267" s="43">
        <v>26.69</v>
      </c>
      <c r="BI1267" s="2">
        <v>28.234999999999999</v>
      </c>
    </row>
    <row r="1268" spans="1:61" x14ac:dyDescent="0.2">
      <c r="A1268" s="2">
        <v>2010</v>
      </c>
      <c r="B1268" s="4" t="s">
        <v>0</v>
      </c>
      <c r="C1268" s="4" t="s">
        <v>226</v>
      </c>
      <c r="D1268" s="4" t="s">
        <v>227</v>
      </c>
      <c r="E1268" s="52" t="s">
        <v>228</v>
      </c>
      <c r="F1268" s="4" t="s">
        <v>115</v>
      </c>
      <c r="I1268" s="7">
        <v>148854.91999999998</v>
      </c>
      <c r="J1268" s="8">
        <v>148854.91999999998</v>
      </c>
      <c r="K1268" s="16">
        <v>3.9432176656151396E-2</v>
      </c>
      <c r="O1268" s="7">
        <v>777022.68239999993</v>
      </c>
      <c r="P1268" s="8">
        <v>777022.68239999993</v>
      </c>
      <c r="Q1268" s="16">
        <v>1.798048070264735E-2</v>
      </c>
      <c r="R1268" s="40"/>
      <c r="S1268" s="16"/>
      <c r="T1268" s="10">
        <v>33.6</v>
      </c>
      <c r="U1268" s="16">
        <v>-5.8823529411764719E-2</v>
      </c>
      <c r="V1268" s="7"/>
      <c r="W1268" s="7"/>
      <c r="X1268" s="10">
        <v>5.22</v>
      </c>
      <c r="AA1268" s="7">
        <v>1265912.6399999999</v>
      </c>
      <c r="AD1268" s="7">
        <v>46</v>
      </c>
      <c r="AE1268" s="7">
        <v>5390</v>
      </c>
      <c r="AF1268" s="7">
        <v>118</v>
      </c>
      <c r="AG1268" s="8">
        <v>5272</v>
      </c>
      <c r="AH1268" s="16">
        <v>3.9432176656151396E-2</v>
      </c>
      <c r="AI1268" s="7">
        <v>4387</v>
      </c>
      <c r="AJ1268" s="7">
        <v>885</v>
      </c>
      <c r="AK1268" s="12">
        <v>0.81391465677179964</v>
      </c>
      <c r="AL1268" s="12">
        <v>0.95</v>
      </c>
      <c r="AN1268" s="12">
        <v>0.83213201820940819</v>
      </c>
      <c r="AO1268" s="12">
        <v>0.97810760667903529</v>
      </c>
      <c r="AP1268" s="12">
        <v>-3.8374664762333532E-2</v>
      </c>
      <c r="AQ1268" s="8">
        <v>2992898</v>
      </c>
      <c r="AR1268" s="16">
        <v>-1.2624776569781004E-2</v>
      </c>
      <c r="AS1268" s="7">
        <v>116500.50603347605</v>
      </c>
      <c r="AT1268" s="7">
        <v>567.6968892261001</v>
      </c>
      <c r="AU1268" s="7">
        <v>108.75419333833335</v>
      </c>
      <c r="AV1268" s="7">
        <v>173</v>
      </c>
      <c r="AW1268" s="16">
        <v>0.62863695571290956</v>
      </c>
      <c r="AX1268" s="16">
        <v>-3.0064679876085187E-2</v>
      </c>
      <c r="AY1268" s="7">
        <v>53872164</v>
      </c>
      <c r="AZ1268" s="10">
        <v>18</v>
      </c>
      <c r="BA1268" s="16">
        <v>0</v>
      </c>
      <c r="BB1268" s="7">
        <v>3067006.2201972636</v>
      </c>
      <c r="BC1268" s="16">
        <v>1.3198955851863049E-2</v>
      </c>
      <c r="BD1268" s="13"/>
      <c r="BE1268" s="13"/>
      <c r="BG1268" s="44"/>
      <c r="BH1268" s="43">
        <v>25.69</v>
      </c>
      <c r="BI1268" s="2">
        <v>28.234999999999999</v>
      </c>
    </row>
    <row r="1269" spans="1:61" x14ac:dyDescent="0.2">
      <c r="A1269" s="2">
        <v>2010</v>
      </c>
      <c r="B1269" s="4" t="s">
        <v>1</v>
      </c>
      <c r="C1269" s="4" t="s">
        <v>226</v>
      </c>
      <c r="D1269" s="4" t="s">
        <v>227</v>
      </c>
      <c r="E1269" s="52" t="s">
        <v>228</v>
      </c>
      <c r="F1269" s="4" t="s">
        <v>115</v>
      </c>
      <c r="I1269" s="7">
        <v>145438.48499999999</v>
      </c>
      <c r="J1269" s="8">
        <v>145438.48499999999</v>
      </c>
      <c r="K1269" s="16">
        <v>-1.2272291466922436E-2</v>
      </c>
      <c r="O1269" s="7">
        <v>756280.12199999997</v>
      </c>
      <c r="P1269" s="8">
        <v>756280.12199999997</v>
      </c>
      <c r="Q1269" s="16">
        <v>-5.930694425421168E-2</v>
      </c>
      <c r="R1269" s="40"/>
      <c r="S1269" s="16"/>
      <c r="T1269" s="10">
        <v>33.6</v>
      </c>
      <c r="U1269" s="16">
        <v>-5.8823529411764719E-2</v>
      </c>
      <c r="V1269" s="7"/>
      <c r="W1269" s="7"/>
      <c r="X1269" s="10">
        <v>5.2</v>
      </c>
      <c r="AA1269" s="7">
        <v>1232119.2</v>
      </c>
      <c r="AD1269" s="7">
        <v>46</v>
      </c>
      <c r="AE1269" s="7">
        <v>5320</v>
      </c>
      <c r="AF1269" s="7">
        <v>169</v>
      </c>
      <c r="AG1269" s="8">
        <v>5151</v>
      </c>
      <c r="AH1269" s="16">
        <v>-1.2272291466922325E-2</v>
      </c>
      <c r="AI1269" s="7">
        <v>4268</v>
      </c>
      <c r="AJ1269" s="7">
        <v>883</v>
      </c>
      <c r="AK1269" s="12">
        <v>0.80225563909774433</v>
      </c>
      <c r="AL1269" s="12">
        <v>0.95</v>
      </c>
      <c r="AN1269" s="12">
        <v>0.82857697534459329</v>
      </c>
      <c r="AO1269" s="12">
        <v>0.96823308270676689</v>
      </c>
      <c r="AP1269" s="12">
        <v>-4.3808602252256246E-2</v>
      </c>
      <c r="AQ1269" s="8">
        <v>2774261.2116164123</v>
      </c>
      <c r="AR1269" s="16">
        <v>-3.1200774820990818E-2</v>
      </c>
      <c r="AS1269" s="7">
        <v>109094.03112923367</v>
      </c>
      <c r="AT1269" s="7">
        <v>538.58691741728057</v>
      </c>
      <c r="AU1269" s="7">
        <v>103.57440719563088</v>
      </c>
      <c r="AV1269" s="7">
        <v>173</v>
      </c>
      <c r="AW1269" s="16">
        <v>0.59869599535046758</v>
      </c>
      <c r="AX1269" s="16">
        <v>2.9878151285956278E-2</v>
      </c>
      <c r="AY1269" s="7">
        <v>49936701.80909542</v>
      </c>
      <c r="AZ1269" s="10">
        <v>18</v>
      </c>
      <c r="BA1269" s="16">
        <v>0</v>
      </c>
      <c r="BB1269" s="7">
        <v>2789471.3437374425</v>
      </c>
      <c r="BC1269" s="16">
        <v>-2.7656747102764702E-2</v>
      </c>
      <c r="BD1269" s="13"/>
      <c r="BE1269" s="13"/>
      <c r="BG1269" s="44"/>
      <c r="BH1269" s="43">
        <v>25.43</v>
      </c>
      <c r="BI1269" s="2">
        <v>28.234999999999999</v>
      </c>
    </row>
    <row r="1270" spans="1:61" x14ac:dyDescent="0.2">
      <c r="A1270" s="2">
        <v>2010</v>
      </c>
      <c r="B1270" s="4" t="s">
        <v>2</v>
      </c>
      <c r="C1270" s="4" t="s">
        <v>226</v>
      </c>
      <c r="D1270" s="4" t="s">
        <v>227</v>
      </c>
      <c r="E1270" s="52" t="s">
        <v>228</v>
      </c>
      <c r="F1270" s="4" t="s">
        <v>115</v>
      </c>
      <c r="I1270" s="7">
        <v>148403.16</v>
      </c>
      <c r="J1270" s="8">
        <v>148403.16</v>
      </c>
      <c r="K1270" s="16">
        <v>7.8619367209971092E-3</v>
      </c>
      <c r="O1270" s="7">
        <v>782084.65319999994</v>
      </c>
      <c r="P1270" s="8">
        <v>782084.65319999994</v>
      </c>
      <c r="Q1270" s="16">
        <v>2.6975640671467183E-4</v>
      </c>
      <c r="R1270" s="40"/>
      <c r="S1270" s="16"/>
      <c r="T1270" s="10">
        <v>33.6</v>
      </c>
      <c r="U1270" s="16">
        <v>-5.8823529411764719E-2</v>
      </c>
      <c r="V1270" s="7"/>
      <c r="W1270" s="7"/>
      <c r="X1270" s="10">
        <v>5.27</v>
      </c>
      <c r="AA1270" s="7">
        <v>1274159.5199999998</v>
      </c>
      <c r="AD1270" s="7">
        <v>46</v>
      </c>
      <c r="AE1270" s="7">
        <v>5390</v>
      </c>
      <c r="AF1270" s="7">
        <v>134</v>
      </c>
      <c r="AG1270" s="8">
        <v>5256</v>
      </c>
      <c r="AH1270" s="16">
        <v>7.8619367209971092E-3</v>
      </c>
      <c r="AI1270" s="7">
        <v>4586</v>
      </c>
      <c r="AJ1270" s="7">
        <v>670</v>
      </c>
      <c r="AK1270" s="12">
        <v>0.85083487940630798</v>
      </c>
      <c r="AL1270" s="12">
        <v>0.95</v>
      </c>
      <c r="AN1270" s="12">
        <v>0.87252663622526638</v>
      </c>
      <c r="AO1270" s="12">
        <v>0.97513914656771805</v>
      </c>
      <c r="AP1270" s="12">
        <v>4.4108859090124852E-2</v>
      </c>
      <c r="AQ1270" s="8">
        <v>2748106.0202260497</v>
      </c>
      <c r="AR1270" s="16">
        <v>-2.7838635450218141E-2</v>
      </c>
      <c r="AS1270" s="7">
        <v>104411.32295691677</v>
      </c>
      <c r="AT1270" s="7">
        <v>522.85122150419511</v>
      </c>
      <c r="AU1270" s="7">
        <v>99.212755503642342</v>
      </c>
      <c r="AV1270" s="7">
        <v>173</v>
      </c>
      <c r="AW1270" s="16">
        <v>0.57348413585920432</v>
      </c>
      <c r="AX1270" s="16">
        <v>-2.8100811483001586E-2</v>
      </c>
      <c r="AY1270" s="7">
        <v>49465908.364068896</v>
      </c>
      <c r="AZ1270" s="10">
        <v>18</v>
      </c>
      <c r="BA1270" s="16">
        <v>0</v>
      </c>
      <c r="BB1270" s="7">
        <v>2769535.1816204241</v>
      </c>
      <c r="BC1270" s="16">
        <v>1.4151326053536228E-2</v>
      </c>
      <c r="BD1270" s="13"/>
      <c r="BE1270" s="13"/>
      <c r="BG1270" s="44"/>
      <c r="BH1270" s="43">
        <v>26.32</v>
      </c>
      <c r="BI1270" s="2">
        <v>28.234999999999999</v>
      </c>
    </row>
    <row r="1271" spans="1:61" x14ac:dyDescent="0.2">
      <c r="A1271" s="2">
        <v>2010</v>
      </c>
      <c r="B1271" s="4" t="s">
        <v>3</v>
      </c>
      <c r="C1271" s="4" t="s">
        <v>226</v>
      </c>
      <c r="D1271" s="4" t="s">
        <v>227</v>
      </c>
      <c r="E1271" s="52" t="s">
        <v>228</v>
      </c>
      <c r="F1271" s="4" t="s">
        <v>115</v>
      </c>
      <c r="I1271" s="7">
        <v>151621.94999999998</v>
      </c>
      <c r="J1271" s="8">
        <v>151621.94999999998</v>
      </c>
      <c r="K1271" s="16">
        <v>-2.0442296970825113E-3</v>
      </c>
      <c r="O1271" s="7">
        <v>832404.50549999997</v>
      </c>
      <c r="P1271" s="8">
        <v>832404.50549999997</v>
      </c>
      <c r="Q1271" s="16">
        <v>4.159261957471827E-2</v>
      </c>
      <c r="R1271" s="40"/>
      <c r="S1271" s="16"/>
      <c r="T1271" s="10">
        <v>33.6</v>
      </c>
      <c r="U1271" s="16">
        <v>-5.8823529411764719E-2</v>
      </c>
      <c r="V1271" s="7"/>
      <c r="W1271" s="7"/>
      <c r="X1271" s="10">
        <v>5.49</v>
      </c>
      <c r="AA1271" s="7">
        <v>1356139.8</v>
      </c>
      <c r="AD1271" s="7">
        <v>46</v>
      </c>
      <c r="AE1271" s="7">
        <v>5550</v>
      </c>
      <c r="AF1271" s="7">
        <v>180</v>
      </c>
      <c r="AG1271" s="8">
        <v>5370</v>
      </c>
      <c r="AH1271" s="16">
        <v>-2.0442296970822893E-3</v>
      </c>
      <c r="AI1271" s="7">
        <v>4806</v>
      </c>
      <c r="AJ1271" s="7">
        <v>564</v>
      </c>
      <c r="AK1271" s="12">
        <v>0.86594594594594598</v>
      </c>
      <c r="AL1271" s="12">
        <v>0.95</v>
      </c>
      <c r="AN1271" s="12">
        <v>0.89497206703910615</v>
      </c>
      <c r="AO1271" s="12">
        <v>0.96756756756756757</v>
      </c>
      <c r="AP1271" s="12">
        <v>-1.0510644598843211E-2</v>
      </c>
      <c r="AQ1271" s="8">
        <v>2703517.0624345304</v>
      </c>
      <c r="AR1271" s="16">
        <v>0.10140198476770745</v>
      </c>
      <c r="AS1271" s="7">
        <v>102405.94933464129</v>
      </c>
      <c r="AT1271" s="7">
        <v>503.44824253901868</v>
      </c>
      <c r="AU1271" s="7">
        <v>91.702776418764785</v>
      </c>
      <c r="AV1271" s="7">
        <v>173</v>
      </c>
      <c r="AW1271" s="16">
        <v>0.53007385213158831</v>
      </c>
      <c r="AX1271" s="16">
        <v>5.7421072374158388E-2</v>
      </c>
      <c r="AY1271" s="7">
        <v>48663307.123821549</v>
      </c>
      <c r="AZ1271" s="10">
        <v>18</v>
      </c>
      <c r="BA1271" s="16">
        <v>0</v>
      </c>
      <c r="BB1271" s="7">
        <v>2639134.8141589891</v>
      </c>
      <c r="BC1271" s="16">
        <v>-3.6052799527556446E-2</v>
      </c>
      <c r="BD1271" s="13"/>
      <c r="BE1271" s="13"/>
      <c r="BG1271" s="44"/>
      <c r="BH1271" s="43">
        <v>26.400000000000002</v>
      </c>
      <c r="BI1271" s="2">
        <v>28.234999999999999</v>
      </c>
    </row>
    <row r="1272" spans="1:61" x14ac:dyDescent="0.2">
      <c r="A1272" s="2">
        <v>2010</v>
      </c>
      <c r="B1272" s="4" t="s">
        <v>4</v>
      </c>
      <c r="C1272" s="4" t="s">
        <v>226</v>
      </c>
      <c r="D1272" s="4" t="s">
        <v>227</v>
      </c>
      <c r="E1272" s="52" t="s">
        <v>228</v>
      </c>
      <c r="F1272" s="4" t="s">
        <v>115</v>
      </c>
      <c r="I1272" s="7">
        <v>152920.76</v>
      </c>
      <c r="J1272" s="8">
        <v>152920.76</v>
      </c>
      <c r="K1272" s="16">
        <v>1.195814648729443E-2</v>
      </c>
      <c r="O1272" s="7">
        <v>848710.21799999999</v>
      </c>
      <c r="P1272" s="8">
        <v>848710.21799999999</v>
      </c>
      <c r="Q1272" s="16">
        <v>1.5618031284716727E-2</v>
      </c>
      <c r="R1272" s="40"/>
      <c r="S1272" s="16"/>
      <c r="T1272" s="10">
        <v>33.6</v>
      </c>
      <c r="U1272" s="16">
        <v>-4.5454545454545525E-2</v>
      </c>
      <c r="V1272" s="7"/>
      <c r="W1272" s="7"/>
      <c r="X1272" s="10">
        <v>5.55</v>
      </c>
      <c r="AA1272" s="7">
        <v>1382704.8</v>
      </c>
      <c r="AD1272" s="7">
        <v>46</v>
      </c>
      <c r="AE1272" s="7">
        <v>5500</v>
      </c>
      <c r="AF1272" s="7">
        <v>84</v>
      </c>
      <c r="AG1272" s="8">
        <v>5416</v>
      </c>
      <c r="AH1272" s="16">
        <v>1.195814648729443E-2</v>
      </c>
      <c r="AI1272" s="7">
        <v>4954</v>
      </c>
      <c r="AJ1272" s="7">
        <v>462</v>
      </c>
      <c r="AK1272" s="12">
        <v>0.90072727272727271</v>
      </c>
      <c r="AL1272" s="12">
        <v>0.95</v>
      </c>
      <c r="AN1272" s="12">
        <v>0.91469719350073853</v>
      </c>
      <c r="AO1272" s="12">
        <v>0.98472727272727267</v>
      </c>
      <c r="AP1272" s="12">
        <v>3.8493716507414621E-2</v>
      </c>
      <c r="AQ1272" s="8">
        <v>2832018.2235488277</v>
      </c>
      <c r="AR1272" s="16">
        <v>-1.3113317549175774E-2</v>
      </c>
      <c r="AS1272" s="7">
        <v>108672.99399650145</v>
      </c>
      <c r="AT1272" s="7">
        <v>522.89849031551466</v>
      </c>
      <c r="AU1272" s="7">
        <v>94.215944200993633</v>
      </c>
      <c r="AV1272" s="7">
        <v>173</v>
      </c>
      <c r="AW1272" s="16">
        <v>0.54460083353175515</v>
      </c>
      <c r="AX1272" s="16">
        <v>-2.8289522191279559E-2</v>
      </c>
      <c r="AY1272" s="7">
        <v>50976328.023878902</v>
      </c>
      <c r="AZ1272" s="10">
        <v>18</v>
      </c>
      <c r="BA1272" s="16">
        <v>0</v>
      </c>
      <c r="BB1272" s="7">
        <v>2697623.6746851928</v>
      </c>
      <c r="BC1272" s="16">
        <v>1.5840307498385574E-2</v>
      </c>
      <c r="BD1272" s="13"/>
      <c r="BE1272" s="13"/>
      <c r="BG1272" s="44"/>
      <c r="BH1272" s="43">
        <v>26.06</v>
      </c>
      <c r="BI1272" s="2">
        <v>28.234999999999999</v>
      </c>
    </row>
    <row r="1273" spans="1:61" x14ac:dyDescent="0.2">
      <c r="A1273" s="2">
        <v>2010</v>
      </c>
      <c r="B1273" s="4" t="s">
        <v>11</v>
      </c>
      <c r="C1273" s="4" t="s">
        <v>226</v>
      </c>
      <c r="D1273" s="4" t="s">
        <v>227</v>
      </c>
      <c r="E1273" s="52" t="s">
        <v>228</v>
      </c>
      <c r="F1273" s="4" t="s">
        <v>115</v>
      </c>
      <c r="I1273" s="7">
        <v>148431.39499999999</v>
      </c>
      <c r="J1273" s="8">
        <v>148431.39499999999</v>
      </c>
      <c r="K1273" s="16">
        <v>-3.0967741935483906E-2</v>
      </c>
      <c r="O1273" s="7">
        <v>851996.20730000001</v>
      </c>
      <c r="P1273" s="8">
        <v>851996.20730000001</v>
      </c>
      <c r="Q1273" s="16">
        <v>-2.7579517256936525E-2</v>
      </c>
      <c r="R1273" s="40"/>
      <c r="S1273" s="16"/>
      <c r="T1273" s="10">
        <v>33.6</v>
      </c>
      <c r="U1273" s="16">
        <v>0</v>
      </c>
      <c r="V1273" s="7"/>
      <c r="W1273" s="7"/>
      <c r="X1273" s="10">
        <v>5.74</v>
      </c>
      <c r="AA1273" s="7">
        <v>1388058.28</v>
      </c>
      <c r="AD1273" s="7">
        <v>46</v>
      </c>
      <c r="AE1273" s="7">
        <v>5480</v>
      </c>
      <c r="AF1273" s="7">
        <v>223</v>
      </c>
      <c r="AG1273" s="8">
        <v>5257</v>
      </c>
      <c r="AH1273" s="16">
        <v>-3.0967741935483906E-2</v>
      </c>
      <c r="AI1273" s="7">
        <v>4392</v>
      </c>
      <c r="AJ1273" s="7">
        <v>865</v>
      </c>
      <c r="AK1273" s="12">
        <v>0.80145985401459852</v>
      </c>
      <c r="AL1273" s="12">
        <v>0.95</v>
      </c>
      <c r="AN1273" s="12">
        <v>0.83545748525775154</v>
      </c>
      <c r="AO1273" s="12">
        <v>0.95930656934306568</v>
      </c>
      <c r="AP1273" s="12">
        <v>-4.0974003909584833E-2</v>
      </c>
      <c r="AQ1273" s="8">
        <v>2888981.9701221585</v>
      </c>
      <c r="AR1273" s="16">
        <v>-0.10698257036956582</v>
      </c>
      <c r="AS1273" s="7">
        <v>109763.75266421575</v>
      </c>
      <c r="AT1273" s="7">
        <v>549.54954729354358</v>
      </c>
      <c r="AU1273" s="7">
        <v>95.74033924974627</v>
      </c>
      <c r="AV1273" s="7">
        <v>173</v>
      </c>
      <c r="AW1273" s="16">
        <v>0.5534123656054698</v>
      </c>
      <c r="AX1273" s="16">
        <v>-8.1655060256077827E-2</v>
      </c>
      <c r="AY1273" s="7">
        <v>52001675.462198853</v>
      </c>
      <c r="AZ1273" s="10">
        <v>18</v>
      </c>
      <c r="BA1273" s="16">
        <v>0</v>
      </c>
      <c r="BB1273" s="7">
        <v>2688344.612256045</v>
      </c>
      <c r="BC1273" s="16">
        <v>3.0536581349983653E-2</v>
      </c>
      <c r="BD1273" s="13"/>
      <c r="BE1273" s="13"/>
      <c r="BG1273" s="44"/>
      <c r="BH1273" s="43">
        <v>26.32</v>
      </c>
      <c r="BI1273" s="2">
        <v>28.234999999999999</v>
      </c>
    </row>
    <row r="1274" spans="1:61" x14ac:dyDescent="0.2">
      <c r="A1274" s="2">
        <v>2010</v>
      </c>
      <c r="B1274" s="4" t="s">
        <v>5</v>
      </c>
      <c r="C1274" s="4" t="s">
        <v>226</v>
      </c>
      <c r="D1274" s="4" t="s">
        <v>227</v>
      </c>
      <c r="E1274" s="52" t="s">
        <v>228</v>
      </c>
      <c r="F1274" s="4" t="s">
        <v>115</v>
      </c>
      <c r="I1274" s="7">
        <v>148544.33499999999</v>
      </c>
      <c r="J1274" s="8">
        <v>148544.33499999999</v>
      </c>
      <c r="K1274" s="16">
        <v>-3.3082154015806053E-2</v>
      </c>
      <c r="O1274" s="7">
        <v>864528.02969999996</v>
      </c>
      <c r="P1274" s="8">
        <v>864528.02969999996</v>
      </c>
      <c r="Q1274" s="16">
        <v>-2.9747954546894939E-2</v>
      </c>
      <c r="R1274" s="40"/>
      <c r="S1274" s="16"/>
      <c r="T1274" s="10">
        <v>33.6</v>
      </c>
      <c r="U1274" s="16">
        <v>0</v>
      </c>
      <c r="V1274" s="7"/>
      <c r="W1274" s="7"/>
      <c r="X1274" s="10">
        <v>5.82</v>
      </c>
      <c r="AA1274" s="7">
        <v>1408474.9200000002</v>
      </c>
      <c r="AD1274" s="7">
        <v>46</v>
      </c>
      <c r="AE1274" s="7">
        <v>5370</v>
      </c>
      <c r="AF1274" s="7">
        <v>109</v>
      </c>
      <c r="AG1274" s="8">
        <v>5261</v>
      </c>
      <c r="AH1274" s="16">
        <v>-3.3082154015805942E-2</v>
      </c>
      <c r="AI1274" s="7">
        <v>4563</v>
      </c>
      <c r="AJ1274" s="7">
        <v>698</v>
      </c>
      <c r="AK1274" s="12">
        <v>0.84972067039106147</v>
      </c>
      <c r="AL1274" s="12">
        <v>0.95</v>
      </c>
      <c r="AN1274" s="12">
        <v>0.86732560349743393</v>
      </c>
      <c r="AO1274" s="12">
        <v>0.97970204841713227</v>
      </c>
      <c r="AP1274" s="12">
        <v>1.6394272804121757E-2</v>
      </c>
      <c r="AQ1274" s="8">
        <v>2888981.9701221585</v>
      </c>
      <c r="AR1274" s="16">
        <v>-0.11941219440687312</v>
      </c>
      <c r="AS1274" s="7">
        <v>114915.75060151784</v>
      </c>
      <c r="AT1274" s="7">
        <v>549.13171832772446</v>
      </c>
      <c r="AU1274" s="7">
        <v>94.352528922289423</v>
      </c>
      <c r="AV1274" s="7">
        <v>173</v>
      </c>
      <c r="AW1274" s="16">
        <v>0.54539034059126834</v>
      </c>
      <c r="AX1274" s="16">
        <v>-9.2413347933840373E-2</v>
      </c>
      <c r="AY1274" s="7">
        <v>52001675.462198853</v>
      </c>
      <c r="AZ1274" s="10">
        <v>18</v>
      </c>
      <c r="BA1274" s="16">
        <v>0</v>
      </c>
      <c r="BB1274" s="7">
        <v>2653292.919186784</v>
      </c>
      <c r="BC1274" s="16">
        <v>4.1229670444171175E-2</v>
      </c>
      <c r="BD1274" s="13"/>
      <c r="BE1274" s="13"/>
      <c r="BG1274" s="44"/>
      <c r="BH1274" s="43">
        <v>25.14</v>
      </c>
      <c r="BI1274" s="2">
        <v>28.234999999999999</v>
      </c>
    </row>
    <row r="1275" spans="1:61" x14ac:dyDescent="0.2">
      <c r="A1275" s="2">
        <v>2010</v>
      </c>
      <c r="B1275" s="4" t="s">
        <v>6</v>
      </c>
      <c r="C1275" s="4" t="s">
        <v>226</v>
      </c>
      <c r="D1275" s="4" t="s">
        <v>227</v>
      </c>
      <c r="E1275" s="52" t="s">
        <v>228</v>
      </c>
      <c r="F1275" s="4" t="s">
        <v>115</v>
      </c>
      <c r="I1275" s="7">
        <v>147951.4</v>
      </c>
      <c r="J1275" s="8">
        <v>147951.4</v>
      </c>
      <c r="K1275" s="16">
        <v>-9.5328884652046142E-4</v>
      </c>
      <c r="O1275" s="7">
        <v>872913.26</v>
      </c>
      <c r="P1275" s="8">
        <v>872913.26</v>
      </c>
      <c r="Q1275" s="16">
        <v>2.6894703102008588E-2</v>
      </c>
      <c r="R1275" s="40"/>
      <c r="S1275" s="16"/>
      <c r="T1275" s="10">
        <v>33.6</v>
      </c>
      <c r="U1275" s="16">
        <v>0</v>
      </c>
      <c r="V1275" s="7"/>
      <c r="W1275" s="7"/>
      <c r="X1275" s="10">
        <v>5.9</v>
      </c>
      <c r="AA1275" s="7">
        <v>1422136</v>
      </c>
      <c r="AD1275" s="7">
        <v>46</v>
      </c>
      <c r="AE1275" s="7">
        <v>5390</v>
      </c>
      <c r="AF1275" s="7">
        <v>150</v>
      </c>
      <c r="AG1275" s="8">
        <v>5240</v>
      </c>
      <c r="AH1275" s="16">
        <v>-9.5328884652046142E-4</v>
      </c>
      <c r="AI1275" s="7">
        <v>4246</v>
      </c>
      <c r="AJ1275" s="7">
        <v>994</v>
      </c>
      <c r="AK1275" s="12">
        <v>0.78775510204081634</v>
      </c>
      <c r="AL1275" s="12">
        <v>0.95</v>
      </c>
      <c r="AN1275" s="12">
        <v>0.81030534351145034</v>
      </c>
      <c r="AO1275" s="12">
        <v>0.9721706864564007</v>
      </c>
      <c r="AP1275" s="12">
        <v>-1.9369744642926401E-2</v>
      </c>
      <c r="AQ1275" s="8">
        <v>2797581.9322376782</v>
      </c>
      <c r="AR1275" s="16">
        <v>-0.11409127355975468</v>
      </c>
      <c r="AS1275" s="7">
        <v>108897.70074883917</v>
      </c>
      <c r="AT1275" s="7">
        <v>533.88968172474779</v>
      </c>
      <c r="AU1275" s="7">
        <v>90.489776563516571</v>
      </c>
      <c r="AV1275" s="7">
        <v>173</v>
      </c>
      <c r="AW1275" s="16">
        <v>0.52306229227466228</v>
      </c>
      <c r="AX1275" s="16">
        <v>-0.13729350851248667</v>
      </c>
      <c r="AY1275" s="7">
        <v>50356474.780278206</v>
      </c>
      <c r="AZ1275" s="10">
        <v>18</v>
      </c>
      <c r="BA1275" s="16">
        <v>0</v>
      </c>
      <c r="BB1275" s="7">
        <v>2611881.4544515111</v>
      </c>
      <c r="BC1275" s="16">
        <v>6.6519122022646607E-2</v>
      </c>
      <c r="BD1275" s="13"/>
      <c r="BE1275" s="13"/>
      <c r="BG1275" s="44"/>
      <c r="BH1275" s="43">
        <v>25.69</v>
      </c>
      <c r="BI1275" s="2">
        <v>28.234999999999999</v>
      </c>
    </row>
    <row r="1276" spans="1:61" x14ac:dyDescent="0.2">
      <c r="A1276" s="2">
        <v>2010</v>
      </c>
      <c r="B1276" s="4" t="s">
        <v>7</v>
      </c>
      <c r="C1276" s="4" t="s">
        <v>226</v>
      </c>
      <c r="D1276" s="4" t="s">
        <v>227</v>
      </c>
      <c r="E1276" s="52" t="s">
        <v>228</v>
      </c>
      <c r="F1276" s="4" t="s">
        <v>115</v>
      </c>
      <c r="I1276" s="7">
        <v>145579.66</v>
      </c>
      <c r="J1276" s="8">
        <v>145579.66</v>
      </c>
      <c r="K1276" s="16">
        <v>-2.4408703878902593E-2</v>
      </c>
      <c r="O1276" s="7">
        <v>863287.38379999995</v>
      </c>
      <c r="P1276" s="8">
        <v>863287.38379999995</v>
      </c>
      <c r="Q1276" s="16">
        <v>4.8053693115599261E-2</v>
      </c>
      <c r="R1276" s="40"/>
      <c r="S1276" s="16"/>
      <c r="T1276" s="10">
        <v>33.6</v>
      </c>
      <c r="U1276" s="16">
        <v>0</v>
      </c>
      <c r="V1276" s="7"/>
      <c r="W1276" s="7"/>
      <c r="X1276" s="10">
        <v>5.93</v>
      </c>
      <c r="AA1276" s="7">
        <v>1406453.68</v>
      </c>
      <c r="AD1276" s="7">
        <v>46</v>
      </c>
      <c r="AE1276" s="7">
        <v>5540</v>
      </c>
      <c r="AF1276" s="7">
        <v>384</v>
      </c>
      <c r="AG1276" s="8">
        <v>5156</v>
      </c>
      <c r="AH1276" s="16">
        <v>-2.4408703878902593E-2</v>
      </c>
      <c r="AI1276" s="7">
        <v>3864</v>
      </c>
      <c r="AJ1276" s="7">
        <v>1292</v>
      </c>
      <c r="AK1276" s="12">
        <v>0.69747292418772566</v>
      </c>
      <c r="AL1276" s="12">
        <v>0.95</v>
      </c>
      <c r="AN1276" s="12">
        <v>0.74941815360744768</v>
      </c>
      <c r="AO1276" s="12">
        <v>0.93068592057761734</v>
      </c>
      <c r="AP1276" s="12">
        <v>-3.0434530767353474E-2</v>
      </c>
      <c r="AQ1276" s="8">
        <v>2507154.080991711</v>
      </c>
      <c r="AR1276" s="16">
        <v>-0.19022212744619404</v>
      </c>
      <c r="AS1276" s="7">
        <v>97289.642258118402</v>
      </c>
      <c r="AT1276" s="7">
        <v>486.25951919932334</v>
      </c>
      <c r="AU1276" s="7">
        <v>81.999918920627891</v>
      </c>
      <c r="AV1276" s="7">
        <v>173</v>
      </c>
      <c r="AW1276" s="16">
        <v>0.47398797063946757</v>
      </c>
      <c r="AX1276" s="16">
        <v>-0.2273507761357717</v>
      </c>
      <c r="AY1276" s="7">
        <v>45128773.457850799</v>
      </c>
      <c r="AZ1276" s="10">
        <v>18</v>
      </c>
      <c r="BA1276" s="16">
        <v>0</v>
      </c>
      <c r="BB1276" s="7">
        <v>2492393.3889197512</v>
      </c>
      <c r="BC1276" s="16">
        <v>0.10575019421536999</v>
      </c>
      <c r="BD1276" s="13"/>
      <c r="BE1276" s="13"/>
      <c r="BG1276" s="44"/>
      <c r="BH1276" s="43">
        <v>25.77</v>
      </c>
      <c r="BI1276" s="2">
        <v>28.234999999999999</v>
      </c>
    </row>
    <row r="1277" spans="1:61" x14ac:dyDescent="0.2">
      <c r="A1277" s="2">
        <v>2011</v>
      </c>
      <c r="B1277" s="4" t="s">
        <v>8</v>
      </c>
      <c r="C1277" s="4" t="s">
        <v>226</v>
      </c>
      <c r="D1277" s="4" t="s">
        <v>227</v>
      </c>
      <c r="E1277" s="52" t="s">
        <v>228</v>
      </c>
      <c r="F1277" s="4" t="s">
        <v>115</v>
      </c>
      <c r="I1277" s="7">
        <v>144534.965</v>
      </c>
      <c r="J1277" s="8">
        <v>144534.965</v>
      </c>
      <c r="K1277" s="16">
        <v>-9.0979481223384395E-3</v>
      </c>
      <c r="O1277" s="7">
        <v>838302.7969999999</v>
      </c>
      <c r="P1277" s="8">
        <v>838302.7969999999</v>
      </c>
      <c r="Q1277" s="16">
        <v>8.6433251586093718E-2</v>
      </c>
      <c r="R1277" s="40"/>
      <c r="S1277" s="16"/>
      <c r="T1277" s="10">
        <v>33.6</v>
      </c>
      <c r="U1277" s="16">
        <v>0</v>
      </c>
      <c r="V1277" s="7"/>
      <c r="W1277" s="7"/>
      <c r="X1277" s="10">
        <v>5.8</v>
      </c>
      <c r="AA1277" s="7">
        <v>1365749.2</v>
      </c>
      <c r="AD1277" s="7">
        <v>46</v>
      </c>
      <c r="AE1277" s="7">
        <v>5500</v>
      </c>
      <c r="AF1277" s="7">
        <v>381</v>
      </c>
      <c r="AG1277" s="8">
        <v>5119</v>
      </c>
      <c r="AH1277" s="16">
        <v>-9.0979481223383285E-3</v>
      </c>
      <c r="AI1277" s="7">
        <v>3791</v>
      </c>
      <c r="AJ1277" s="7">
        <v>1328</v>
      </c>
      <c r="AK1277" s="12">
        <v>0.68927272727272726</v>
      </c>
      <c r="AL1277" s="12">
        <v>0.95</v>
      </c>
      <c r="AN1277" s="12">
        <v>0.74057433092400859</v>
      </c>
      <c r="AO1277" s="12">
        <v>0.93072727272727274</v>
      </c>
      <c r="AP1277" s="12">
        <v>-0.11213576385392698</v>
      </c>
      <c r="AQ1277" s="8">
        <v>2229782.797227541</v>
      </c>
      <c r="AR1277" s="16">
        <v>-0.12595682784026641</v>
      </c>
      <c r="AS1277" s="7">
        <v>85563.422763911789</v>
      </c>
      <c r="AT1277" s="7">
        <v>435.58952866332118</v>
      </c>
      <c r="AU1277" s="7">
        <v>75.101642872986417</v>
      </c>
      <c r="AV1277" s="7">
        <v>173</v>
      </c>
      <c r="AW1277" s="16">
        <v>0.43411354261841861</v>
      </c>
      <c r="AX1277" s="16">
        <v>-0.19549298506492696</v>
      </c>
      <c r="AY1277" s="7">
        <v>40136090.350095734</v>
      </c>
      <c r="AZ1277" s="10">
        <v>18</v>
      </c>
      <c r="BA1277" s="16">
        <v>0</v>
      </c>
      <c r="BB1277" s="7">
        <v>2606470.0235865773</v>
      </c>
      <c r="BC1277" s="16">
        <v>8.4713326522603105E-2</v>
      </c>
      <c r="BD1277" s="13"/>
      <c r="BE1277" s="13"/>
      <c r="BG1277" s="44"/>
      <c r="BH1277" s="43">
        <v>26.06</v>
      </c>
      <c r="BI1277" s="2">
        <v>28.234999999999999</v>
      </c>
    </row>
    <row r="1278" spans="1:61" x14ac:dyDescent="0.2">
      <c r="A1278" s="2">
        <v>2011</v>
      </c>
      <c r="B1278" s="4" t="s">
        <v>9</v>
      </c>
      <c r="C1278" s="4" t="s">
        <v>226</v>
      </c>
      <c r="D1278" s="4" t="s">
        <v>227</v>
      </c>
      <c r="E1278" s="52" t="s">
        <v>228</v>
      </c>
      <c r="F1278" s="4" t="s">
        <v>115</v>
      </c>
      <c r="I1278" s="7">
        <v>135584.47</v>
      </c>
      <c r="J1278" s="8">
        <v>135584.47</v>
      </c>
      <c r="K1278" s="16">
        <v>-1.1934156378600846E-2</v>
      </c>
      <c r="O1278" s="7">
        <v>808083.4412</v>
      </c>
      <c r="P1278" s="8">
        <v>808083.4412</v>
      </c>
      <c r="Q1278" s="16">
        <v>0.10278509887332188</v>
      </c>
      <c r="R1278" s="40"/>
      <c r="S1278" s="16"/>
      <c r="T1278" s="10">
        <v>33.6</v>
      </c>
      <c r="U1278" s="16">
        <v>0</v>
      </c>
      <c r="V1278" s="7"/>
      <c r="W1278" s="7"/>
      <c r="X1278" s="10">
        <v>5.96</v>
      </c>
      <c r="AA1278" s="7">
        <v>1316516.32</v>
      </c>
      <c r="AD1278" s="7">
        <v>46</v>
      </c>
      <c r="AE1278" s="7">
        <v>5080</v>
      </c>
      <c r="AF1278" s="7">
        <v>278</v>
      </c>
      <c r="AG1278" s="8">
        <v>4802</v>
      </c>
      <c r="AH1278" s="16">
        <v>-1.1934156378600846E-2</v>
      </c>
      <c r="AI1278" s="7">
        <v>3485</v>
      </c>
      <c r="AJ1278" s="7">
        <v>1317</v>
      </c>
      <c r="AK1278" s="12">
        <v>0.6860236220472441</v>
      </c>
      <c r="AL1278" s="12">
        <v>0.95</v>
      </c>
      <c r="AN1278" s="12">
        <v>0.72573927530195748</v>
      </c>
      <c r="AO1278" s="12">
        <v>0.94527559055118116</v>
      </c>
      <c r="AP1278" s="12">
        <v>-0.12738919397142179</v>
      </c>
      <c r="AQ1278" s="8">
        <v>2178237.5715907235</v>
      </c>
      <c r="AR1278" s="16">
        <v>-0.15203389360226338</v>
      </c>
      <c r="AS1278" s="7">
        <v>87025.072776297384</v>
      </c>
      <c r="AT1278" s="7">
        <v>453.61048971068794</v>
      </c>
      <c r="AU1278" s="7">
        <v>76.109142568907373</v>
      </c>
      <c r="AV1278" s="7">
        <v>173</v>
      </c>
      <c r="AW1278" s="16">
        <v>0.43993724028270159</v>
      </c>
      <c r="AX1278" s="16">
        <v>-0.23106858510867179</v>
      </c>
      <c r="AY1278" s="7">
        <v>39208276.288633019</v>
      </c>
      <c r="AZ1278" s="10">
        <v>18</v>
      </c>
      <c r="BA1278" s="16">
        <v>0</v>
      </c>
      <c r="BB1278" s="7">
        <v>2524897.9717594665</v>
      </c>
      <c r="BC1278" s="16">
        <v>0.10040854188147354</v>
      </c>
      <c r="BD1278" s="13"/>
      <c r="BE1278" s="13"/>
      <c r="BG1278" s="44"/>
      <c r="BH1278" s="43">
        <v>25.03</v>
      </c>
      <c r="BI1278" s="2">
        <v>28.234999999999999</v>
      </c>
    </row>
    <row r="1279" spans="1:61" x14ac:dyDescent="0.2">
      <c r="A1279" s="2">
        <v>2011</v>
      </c>
      <c r="B1279" s="4" t="s">
        <v>10</v>
      </c>
      <c r="C1279" s="4" t="s">
        <v>226</v>
      </c>
      <c r="D1279" s="4" t="s">
        <v>227</v>
      </c>
      <c r="E1279" s="52" t="s">
        <v>228</v>
      </c>
      <c r="F1279" s="4" t="s">
        <v>115</v>
      </c>
      <c r="I1279" s="7">
        <v>141203.23499999999</v>
      </c>
      <c r="J1279" s="8">
        <v>141203.23499999999</v>
      </c>
      <c r="K1279" s="16">
        <v>-7.3202372127501913E-2</v>
      </c>
      <c r="O1279" s="7">
        <v>847219.40999999992</v>
      </c>
      <c r="P1279" s="8">
        <v>847219.40999999992</v>
      </c>
      <c r="Q1279" s="16">
        <v>4.722895804802052E-2</v>
      </c>
      <c r="R1279" s="40"/>
      <c r="S1279" s="16"/>
      <c r="T1279" s="10">
        <v>33.6</v>
      </c>
      <c r="U1279" s="16">
        <v>0</v>
      </c>
      <c r="V1279" s="7"/>
      <c r="W1279" s="7"/>
      <c r="X1279" s="10">
        <v>6</v>
      </c>
      <c r="AA1279" s="7">
        <v>1380276</v>
      </c>
      <c r="AD1279" s="7">
        <v>46</v>
      </c>
      <c r="AE1279" s="7">
        <v>5320</v>
      </c>
      <c r="AF1279" s="7">
        <v>319</v>
      </c>
      <c r="AG1279" s="8">
        <v>5001</v>
      </c>
      <c r="AH1279" s="16">
        <v>-7.3202372127501802E-2</v>
      </c>
      <c r="AI1279" s="7">
        <v>3390</v>
      </c>
      <c r="AJ1279" s="7">
        <v>1611</v>
      </c>
      <c r="AK1279" s="12">
        <v>0.63721804511278191</v>
      </c>
      <c r="AL1279" s="12">
        <v>0.95</v>
      </c>
      <c r="AN1279" s="12">
        <v>0.67786442711457706</v>
      </c>
      <c r="AO1279" s="12">
        <v>0.94003759398496245</v>
      </c>
      <c r="AP1279" s="12">
        <v>-0.18061011453623255</v>
      </c>
      <c r="AQ1279" s="8">
        <v>2374957.1252863798</v>
      </c>
      <c r="AR1279" s="16">
        <v>-0.23654959649587359</v>
      </c>
      <c r="AS1279" s="7">
        <v>95764.400213160479</v>
      </c>
      <c r="AT1279" s="7">
        <v>474.89644576812236</v>
      </c>
      <c r="AU1279" s="7">
        <v>79.149407628020398</v>
      </c>
      <c r="AV1279" s="7">
        <v>173</v>
      </c>
      <c r="AW1279" s="16">
        <v>0.45751102675156302</v>
      </c>
      <c r="AX1279" s="16">
        <v>-0.27098043113021097</v>
      </c>
      <c r="AY1279" s="7">
        <v>42749228.255154833</v>
      </c>
      <c r="AZ1279" s="10">
        <v>18</v>
      </c>
      <c r="BA1279" s="16">
        <v>0</v>
      </c>
      <c r="BB1279" s="7">
        <v>2364380.2964987569</v>
      </c>
      <c r="BC1279" s="16">
        <v>0.10278872968598188</v>
      </c>
      <c r="BD1279" s="13"/>
      <c r="BE1279" s="13"/>
      <c r="BG1279" s="44"/>
      <c r="BH1279" s="43">
        <v>24.8</v>
      </c>
      <c r="BI1279" s="2">
        <v>28.234999999999999</v>
      </c>
    </row>
    <row r="1280" spans="1:61" x14ac:dyDescent="0.2">
      <c r="A1280" s="2">
        <v>2011</v>
      </c>
      <c r="B1280" s="4" t="s">
        <v>0</v>
      </c>
      <c r="C1280" s="4" t="s">
        <v>226</v>
      </c>
      <c r="D1280" s="4" t="s">
        <v>227</v>
      </c>
      <c r="E1280" s="52" t="s">
        <v>228</v>
      </c>
      <c r="F1280" s="4" t="s">
        <v>115</v>
      </c>
      <c r="I1280" s="7">
        <v>140553.82999999999</v>
      </c>
      <c r="J1280" s="8">
        <v>140553.82999999999</v>
      </c>
      <c r="K1280" s="16">
        <v>-5.5766312594840661E-2</v>
      </c>
      <c r="O1280" s="7">
        <v>815212.21399999992</v>
      </c>
      <c r="P1280" s="8">
        <v>815212.21399999992</v>
      </c>
      <c r="Q1280" s="16">
        <v>4.9148541561288228E-2</v>
      </c>
      <c r="R1280" s="40"/>
      <c r="S1280" s="16"/>
      <c r="T1280" s="10">
        <v>33.6</v>
      </c>
      <c r="U1280" s="16">
        <v>0</v>
      </c>
      <c r="V1280" s="7"/>
      <c r="W1280" s="7"/>
      <c r="X1280" s="10">
        <v>5.8</v>
      </c>
      <c r="AA1280" s="7">
        <v>1328130.3999999999</v>
      </c>
      <c r="AD1280" s="7">
        <v>46</v>
      </c>
      <c r="AE1280" s="7">
        <v>5300</v>
      </c>
      <c r="AF1280" s="7">
        <v>322</v>
      </c>
      <c r="AG1280" s="8">
        <v>4978</v>
      </c>
      <c r="AH1280" s="16">
        <v>-5.5766312594840661E-2</v>
      </c>
      <c r="AI1280" s="7">
        <v>2569</v>
      </c>
      <c r="AJ1280" s="7">
        <v>2409</v>
      </c>
      <c r="AK1280" s="12">
        <v>0.48471698113207545</v>
      </c>
      <c r="AL1280" s="12">
        <v>0.95</v>
      </c>
      <c r="AN1280" s="12">
        <v>0.51607071112896741</v>
      </c>
      <c r="AO1280" s="12">
        <v>0.93924528301886789</v>
      </c>
      <c r="AP1280" s="12">
        <v>-0.37982111030957</v>
      </c>
      <c r="AQ1280" s="8">
        <v>2311371.6318670087</v>
      </c>
      <c r="AR1280" s="16">
        <v>-0.22771453224700311</v>
      </c>
      <c r="AS1280" s="7">
        <v>94612.019315063808</v>
      </c>
      <c r="AT1280" s="7">
        <v>464.31732259281011</v>
      </c>
      <c r="AU1280" s="7">
        <v>80.054710791863812</v>
      </c>
      <c r="AV1280" s="7">
        <v>173</v>
      </c>
      <c r="AW1280" s="16">
        <v>0.46274399301655383</v>
      </c>
      <c r="AX1280" s="16">
        <v>-0.26389311221486145</v>
      </c>
      <c r="AY1280" s="7">
        <v>41604689.37360616</v>
      </c>
      <c r="AZ1280" s="10">
        <v>18</v>
      </c>
      <c r="BA1280" s="16">
        <v>0</v>
      </c>
      <c r="BB1280" s="7">
        <v>2368604.3333663945</v>
      </c>
      <c r="BC1280" s="16">
        <v>8.2811182557505594E-2</v>
      </c>
      <c r="BD1280" s="13"/>
      <c r="BE1280" s="13"/>
      <c r="BG1280" s="44"/>
      <c r="BH1280" s="43">
        <v>24.43</v>
      </c>
      <c r="BI1280" s="2">
        <v>28.234999999999999</v>
      </c>
    </row>
    <row r="1281" spans="1:62" x14ac:dyDescent="0.2">
      <c r="A1281" s="2">
        <v>2011</v>
      </c>
      <c r="B1281" s="4" t="s">
        <v>1</v>
      </c>
      <c r="C1281" s="4" t="s">
        <v>226</v>
      </c>
      <c r="D1281" s="4" t="s">
        <v>227</v>
      </c>
      <c r="E1281" s="52" t="s">
        <v>228</v>
      </c>
      <c r="F1281" s="4" t="s">
        <v>115</v>
      </c>
      <c r="I1281" s="7">
        <v>148318.45499999999</v>
      </c>
      <c r="J1281" s="8">
        <v>148318.45499999999</v>
      </c>
      <c r="K1281" s="16">
        <v>1.980198019801982E-2</v>
      </c>
      <c r="O1281" s="7">
        <v>879528.43814999983</v>
      </c>
      <c r="P1281" s="8">
        <v>879528.43814999983</v>
      </c>
      <c r="Q1281" s="16">
        <v>0.16296648895658783</v>
      </c>
      <c r="R1281" s="40"/>
      <c r="S1281" s="16"/>
      <c r="T1281" s="10">
        <v>33.6</v>
      </c>
      <c r="U1281" s="16">
        <v>0</v>
      </c>
      <c r="V1281" s="7"/>
      <c r="W1281" s="7"/>
      <c r="X1281" s="10">
        <v>5.93</v>
      </c>
      <c r="AA1281" s="7">
        <v>1432913.3399999999</v>
      </c>
      <c r="AD1281" s="7">
        <v>46</v>
      </c>
      <c r="AE1281" s="7">
        <v>5500</v>
      </c>
      <c r="AF1281" s="7">
        <v>247</v>
      </c>
      <c r="AG1281" s="8">
        <v>5253</v>
      </c>
      <c r="AH1281" s="16">
        <v>1.980198019801982E-2</v>
      </c>
      <c r="AI1281" s="7">
        <v>3479</v>
      </c>
      <c r="AJ1281" s="7">
        <v>1774</v>
      </c>
      <c r="AK1281" s="12">
        <v>0.63254545454545452</v>
      </c>
      <c r="AL1281" s="12">
        <v>0.95</v>
      </c>
      <c r="AN1281" s="12">
        <v>0.66228821625737677</v>
      </c>
      <c r="AO1281" s="12">
        <v>0.9550909090909091</v>
      </c>
      <c r="AP1281" s="12">
        <v>-0.20069198642414532</v>
      </c>
      <c r="AQ1281" s="8">
        <v>2397243.5993348029</v>
      </c>
      <c r="AR1281" s="16">
        <v>-0.1358983828570135</v>
      </c>
      <c r="AS1281" s="7">
        <v>91989.393681304806</v>
      </c>
      <c r="AT1281" s="7">
        <v>456.35705298587527</v>
      </c>
      <c r="AU1281" s="7">
        <v>76.957344517011009</v>
      </c>
      <c r="AV1281" s="7">
        <v>173</v>
      </c>
      <c r="AW1281" s="16">
        <v>0.44484014171682662</v>
      </c>
      <c r="AX1281" s="16">
        <v>-0.25698493864749516</v>
      </c>
      <c r="AY1281" s="7">
        <v>43150384.788026452</v>
      </c>
      <c r="AZ1281" s="10">
        <v>18</v>
      </c>
      <c r="BA1281" s="16">
        <v>0</v>
      </c>
      <c r="BB1281" s="7">
        <v>2410386.699097544</v>
      </c>
      <c r="BC1281" s="16">
        <v>0.11238366672093701</v>
      </c>
      <c r="BD1281" s="13"/>
      <c r="BE1281" s="13"/>
      <c r="BG1281" s="44"/>
      <c r="BH1281" s="43">
        <v>26.06</v>
      </c>
      <c r="BI1281" s="2">
        <v>28.234999999999999</v>
      </c>
    </row>
    <row r="1282" spans="1:62" x14ac:dyDescent="0.2">
      <c r="A1282" s="2">
        <v>2011</v>
      </c>
      <c r="B1282" s="4" t="s">
        <v>2</v>
      </c>
      <c r="C1282" s="4" t="s">
        <v>226</v>
      </c>
      <c r="D1282" s="4" t="s">
        <v>227</v>
      </c>
      <c r="E1282" s="52" t="s">
        <v>228</v>
      </c>
      <c r="F1282" s="4" t="s">
        <v>115</v>
      </c>
      <c r="I1282" s="7">
        <v>147810.22500000001</v>
      </c>
      <c r="J1282" s="8">
        <v>147810.22500000001</v>
      </c>
      <c r="K1282" s="16">
        <v>-3.9954337899543724E-3</v>
      </c>
      <c r="O1282" s="7">
        <v>835127.77125000011</v>
      </c>
      <c r="P1282" s="8">
        <v>835127.77125000011</v>
      </c>
      <c r="Q1282" s="16">
        <v>6.7822732274527286E-2</v>
      </c>
      <c r="R1282" s="40"/>
      <c r="S1282" s="16"/>
      <c r="T1282" s="10">
        <v>33.6</v>
      </c>
      <c r="U1282" s="16">
        <v>0</v>
      </c>
      <c r="V1282" s="7"/>
      <c r="W1282" s="7"/>
      <c r="X1282" s="10">
        <v>5.65</v>
      </c>
      <c r="AA1282" s="7">
        <v>1360576.5</v>
      </c>
      <c r="AD1282" s="7">
        <v>46</v>
      </c>
      <c r="AE1282" s="7">
        <v>5390</v>
      </c>
      <c r="AF1282" s="7">
        <v>155</v>
      </c>
      <c r="AG1282" s="8">
        <v>5235</v>
      </c>
      <c r="AH1282" s="16">
        <v>-3.9954337899543724E-3</v>
      </c>
      <c r="AI1282" s="7">
        <v>3842</v>
      </c>
      <c r="AJ1282" s="7">
        <v>1393</v>
      </c>
      <c r="AK1282" s="12">
        <v>0.71280148423005563</v>
      </c>
      <c r="AL1282" s="12">
        <v>0.95</v>
      </c>
      <c r="AN1282" s="12">
        <v>0.73390639923591217</v>
      </c>
      <c r="AO1282" s="12">
        <v>0.9712430426716141</v>
      </c>
      <c r="AP1282" s="12">
        <v>-0.15887221230179804</v>
      </c>
      <c r="AQ1282" s="8">
        <v>2335133.1964927251</v>
      </c>
      <c r="AR1282" s="16">
        <v>-0.15027543358729478</v>
      </c>
      <c r="AS1282" s="7">
        <v>90896.58219123102</v>
      </c>
      <c r="AT1282" s="7">
        <v>446.06173762993791</v>
      </c>
      <c r="AU1282" s="7">
        <v>78.948980111493427</v>
      </c>
      <c r="AV1282" s="7">
        <v>173</v>
      </c>
      <c r="AW1282" s="16">
        <v>0.45635248619360363</v>
      </c>
      <c r="AX1282" s="16">
        <v>-0.20424566669156752</v>
      </c>
      <c r="AY1282" s="7">
        <v>42032397.536869049</v>
      </c>
      <c r="AZ1282" s="10">
        <v>18</v>
      </c>
      <c r="BA1282" s="16">
        <v>0</v>
      </c>
      <c r="BB1282" s="7">
        <v>2353342.0813671481</v>
      </c>
      <c r="BC1282" s="16">
        <v>8.5436525357613091E-2</v>
      </c>
      <c r="BD1282" s="13"/>
      <c r="BE1282" s="13"/>
      <c r="BG1282" s="44"/>
      <c r="BH1282" s="43">
        <v>25.69</v>
      </c>
      <c r="BI1282" s="2">
        <v>28.234999999999999</v>
      </c>
    </row>
    <row r="1283" spans="1:62" x14ac:dyDescent="0.2">
      <c r="A1283" s="2">
        <v>2011</v>
      </c>
      <c r="B1283" s="4" t="s">
        <v>3</v>
      </c>
      <c r="C1283" s="4" t="s">
        <v>226</v>
      </c>
      <c r="D1283" s="4" t="s">
        <v>227</v>
      </c>
      <c r="E1283" s="52" t="s">
        <v>228</v>
      </c>
      <c r="F1283" s="4" t="s">
        <v>115</v>
      </c>
      <c r="I1283" s="7">
        <v>148685.51</v>
      </c>
      <c r="J1283" s="8">
        <v>148685.51</v>
      </c>
      <c r="K1283" s="16">
        <v>-1.9366852886405828E-2</v>
      </c>
      <c r="O1283" s="7">
        <v>822230.87030000007</v>
      </c>
      <c r="P1283" s="8">
        <v>822230.87030000007</v>
      </c>
      <c r="Q1283" s="16">
        <v>-1.2221984783574502E-2</v>
      </c>
      <c r="R1283" s="40"/>
      <c r="S1283" s="16"/>
      <c r="T1283" s="10">
        <v>33.6</v>
      </c>
      <c r="U1283" s="16">
        <v>0</v>
      </c>
      <c r="V1283" s="7"/>
      <c r="W1283" s="7"/>
      <c r="X1283" s="10">
        <v>5.53</v>
      </c>
      <c r="AA1283" s="7">
        <v>1339565.08</v>
      </c>
      <c r="AD1283" s="7">
        <v>46</v>
      </c>
      <c r="AE1283" s="7">
        <v>5500</v>
      </c>
      <c r="AF1283" s="7">
        <v>234</v>
      </c>
      <c r="AG1283" s="8">
        <v>5266</v>
      </c>
      <c r="AH1283" s="16">
        <v>-1.9366852886405939E-2</v>
      </c>
      <c r="AI1283" s="7">
        <v>3974</v>
      </c>
      <c r="AJ1283" s="7">
        <v>1292</v>
      </c>
      <c r="AK1283" s="12">
        <v>0.72254545454545449</v>
      </c>
      <c r="AL1283" s="12">
        <v>0.95</v>
      </c>
      <c r="AN1283" s="12">
        <v>0.75465248765666537</v>
      </c>
      <c r="AO1283" s="12">
        <v>0.95745454545454545</v>
      </c>
      <c r="AP1283" s="12">
        <v>-0.15678654625129151</v>
      </c>
      <c r="AQ1283" s="8">
        <v>2269067.9474031501</v>
      </c>
      <c r="AR1283" s="16">
        <v>-0.16069775222360039</v>
      </c>
      <c r="AS1283" s="7">
        <v>87070.911258754801</v>
      </c>
      <c r="AT1283" s="7">
        <v>430.89022928278581</v>
      </c>
      <c r="AU1283" s="7">
        <v>77.918667139744272</v>
      </c>
      <c r="AV1283" s="7">
        <v>173</v>
      </c>
      <c r="AW1283" s="16">
        <v>0.45039691988291486</v>
      </c>
      <c r="AX1283" s="16">
        <v>-0.15031288928565001</v>
      </c>
      <c r="AY1283" s="7">
        <v>40843223.053256705</v>
      </c>
      <c r="AZ1283" s="10">
        <v>18</v>
      </c>
      <c r="BA1283" s="16">
        <v>0</v>
      </c>
      <c r="BB1283" s="7">
        <v>2215031.7817085902</v>
      </c>
      <c r="BC1283" s="16">
        <v>5.5604419440414665E-2</v>
      </c>
      <c r="BD1283" s="13"/>
      <c r="BE1283" s="13"/>
      <c r="BG1283" s="44"/>
      <c r="BH1283" s="43">
        <v>26.06</v>
      </c>
      <c r="BI1283" s="2">
        <v>28.234999999999999</v>
      </c>
    </row>
    <row r="1284" spans="1:62" x14ac:dyDescent="0.2">
      <c r="A1284" s="2">
        <v>2011</v>
      </c>
      <c r="B1284" s="4" t="s">
        <v>4</v>
      </c>
      <c r="C1284" s="4" t="s">
        <v>226</v>
      </c>
      <c r="D1284" s="4" t="s">
        <v>227</v>
      </c>
      <c r="E1284" s="52" t="s">
        <v>228</v>
      </c>
      <c r="F1284" s="4" t="s">
        <v>115</v>
      </c>
      <c r="I1284" s="7">
        <v>153739.57499999998</v>
      </c>
      <c r="J1284" s="8">
        <v>153739.57499999998</v>
      </c>
      <c r="K1284" s="16">
        <v>5.3545051698669077E-3</v>
      </c>
      <c r="O1284" s="7">
        <v>868628.59875</v>
      </c>
      <c r="P1284" s="8">
        <v>868628.59875</v>
      </c>
      <c r="Q1284" s="16">
        <v>2.3469000758513436E-2</v>
      </c>
      <c r="R1284" s="40"/>
      <c r="S1284" s="16"/>
      <c r="T1284" s="10">
        <v>33.6</v>
      </c>
      <c r="U1284" s="16">
        <v>0</v>
      </c>
      <c r="V1284" s="7"/>
      <c r="W1284" s="7"/>
      <c r="X1284" s="10">
        <v>5.65</v>
      </c>
      <c r="AA1284" s="7">
        <v>1415155.5</v>
      </c>
      <c r="AD1284" s="7">
        <v>46</v>
      </c>
      <c r="AE1284" s="7">
        <v>5590</v>
      </c>
      <c r="AF1284" s="7">
        <v>145</v>
      </c>
      <c r="AG1284" s="8">
        <v>5445</v>
      </c>
      <c r="AH1284" s="16">
        <v>5.3545051698671298E-3</v>
      </c>
      <c r="AI1284" s="7">
        <v>4375</v>
      </c>
      <c r="AJ1284" s="7">
        <v>1070</v>
      </c>
      <c r="AK1284" s="12">
        <v>0.78264758497316633</v>
      </c>
      <c r="AL1284" s="12">
        <v>0.95</v>
      </c>
      <c r="AN1284" s="12">
        <v>0.80348943985307619</v>
      </c>
      <c r="AO1284" s="12">
        <v>0.9740608228980322</v>
      </c>
      <c r="AP1284" s="12">
        <v>-0.12157876337419038</v>
      </c>
      <c r="AQ1284" s="8">
        <v>2414727.2959430879</v>
      </c>
      <c r="AR1284" s="16">
        <v>-0.14734754322407884</v>
      </c>
      <c r="AS1284" s="7">
        <v>90473.109626942212</v>
      </c>
      <c r="AT1284" s="7">
        <v>443.4760874091989</v>
      </c>
      <c r="AU1284" s="7">
        <v>78.491342904282988</v>
      </c>
      <c r="AV1284" s="7">
        <v>173</v>
      </c>
      <c r="AW1284" s="16">
        <v>0.45370718441782076</v>
      </c>
      <c r="AX1284" s="16">
        <v>-0.16689957766771291</v>
      </c>
      <c r="AY1284" s="7">
        <v>43465091.326975584</v>
      </c>
      <c r="AZ1284" s="10">
        <v>18</v>
      </c>
      <c r="BA1284" s="16">
        <v>0</v>
      </c>
      <c r="BB1284" s="7">
        <v>2300135.4536772184</v>
      </c>
      <c r="BC1284" s="16">
        <v>7.2362813530410838E-2</v>
      </c>
      <c r="BD1284" s="13"/>
      <c r="BE1284" s="13"/>
      <c r="BG1284" s="44"/>
      <c r="BH1284" s="43">
        <v>26.69</v>
      </c>
      <c r="BI1284" s="2">
        <v>28.234999999999999</v>
      </c>
    </row>
    <row r="1285" spans="1:62" x14ac:dyDescent="0.2">
      <c r="A1285" s="2">
        <v>2011</v>
      </c>
      <c r="B1285" s="4" t="s">
        <v>11</v>
      </c>
      <c r="C1285" s="4" t="s">
        <v>226</v>
      </c>
      <c r="D1285" s="4" t="s">
        <v>227</v>
      </c>
      <c r="E1285" s="52" t="s">
        <v>228</v>
      </c>
      <c r="F1285" s="4" t="s">
        <v>115</v>
      </c>
      <c r="I1285" s="7">
        <v>148064.34</v>
      </c>
      <c r="J1285" s="8">
        <v>148064.34</v>
      </c>
      <c r="K1285" s="16">
        <v>-2.4728932851435514E-3</v>
      </c>
      <c r="O1285" s="7">
        <v>829160.30399999989</v>
      </c>
      <c r="P1285" s="8">
        <v>829160.30399999989</v>
      </c>
      <c r="Q1285" s="16">
        <v>-2.6802822717213459E-2</v>
      </c>
      <c r="R1285" s="40"/>
      <c r="S1285" s="16"/>
      <c r="T1285" s="10">
        <v>33.6</v>
      </c>
      <c r="U1285" s="16">
        <v>0</v>
      </c>
      <c r="V1285" s="7"/>
      <c r="W1285" s="7"/>
      <c r="X1285" s="10">
        <v>5.6</v>
      </c>
      <c r="AA1285" s="7">
        <v>1350854.4</v>
      </c>
      <c r="AD1285" s="7">
        <v>46</v>
      </c>
      <c r="AE1285" s="7">
        <v>5480</v>
      </c>
      <c r="AF1285" s="7">
        <v>236</v>
      </c>
      <c r="AG1285" s="8">
        <v>5244</v>
      </c>
      <c r="AH1285" s="16">
        <v>-2.4728932851436625E-3</v>
      </c>
      <c r="AI1285" s="7">
        <v>4130</v>
      </c>
      <c r="AJ1285" s="7">
        <v>1114</v>
      </c>
      <c r="AK1285" s="12">
        <v>0.7536496350364964</v>
      </c>
      <c r="AL1285" s="12">
        <v>0.95</v>
      </c>
      <c r="AN1285" s="12">
        <v>0.78756674294431728</v>
      </c>
      <c r="AO1285" s="12">
        <v>0.95693430656934308</v>
      </c>
      <c r="AP1285" s="12">
        <v>-5.7322776034090195E-2</v>
      </c>
      <c r="AQ1285" s="8">
        <v>2668268.4106223062</v>
      </c>
      <c r="AR1285" s="16">
        <v>-7.6398385930570467E-2</v>
      </c>
      <c r="AS1285" s="7">
        <v>101377.97912698731</v>
      </c>
      <c r="AT1285" s="7">
        <v>508.82311415375784</v>
      </c>
      <c r="AU1285" s="7">
        <v>90.861270384599621</v>
      </c>
      <c r="AV1285" s="7">
        <v>173</v>
      </c>
      <c r="AW1285" s="16">
        <v>0.52520965540230991</v>
      </c>
      <c r="AX1285" s="16">
        <v>-5.0961474581985966E-2</v>
      </c>
      <c r="AY1285" s="7">
        <v>48028831.391201511</v>
      </c>
      <c r="AZ1285" s="10">
        <v>18</v>
      </c>
      <c r="BA1285" s="16">
        <v>0</v>
      </c>
      <c r="BB1285" s="7">
        <v>2482959.4230545382</v>
      </c>
      <c r="BC1285" s="16">
        <v>1.9253881030555232E-2</v>
      </c>
      <c r="BD1285" s="13"/>
      <c r="BE1285" s="13"/>
      <c r="BG1285" s="44"/>
      <c r="BH1285" s="43">
        <v>26.32</v>
      </c>
      <c r="BI1285" s="2">
        <v>28.234999999999999</v>
      </c>
    </row>
    <row r="1286" spans="1:62" x14ac:dyDescent="0.2">
      <c r="A1286" s="2">
        <v>2011</v>
      </c>
      <c r="B1286" s="4" t="s">
        <v>5</v>
      </c>
      <c r="C1286" s="4" t="s">
        <v>226</v>
      </c>
      <c r="D1286" s="4" t="s">
        <v>227</v>
      </c>
      <c r="E1286" s="52" t="s">
        <v>228</v>
      </c>
      <c r="F1286" s="4" t="s">
        <v>115</v>
      </c>
      <c r="I1286" s="7">
        <v>146483.18</v>
      </c>
      <c r="J1286" s="8">
        <v>146483.18</v>
      </c>
      <c r="K1286" s="16">
        <v>-1.3875689032503358E-2</v>
      </c>
      <c r="O1286" s="7">
        <v>820305.80799999996</v>
      </c>
      <c r="P1286" s="8">
        <v>820305.80799999996</v>
      </c>
      <c r="Q1286" s="16">
        <v>-5.1151865735742041E-2</v>
      </c>
      <c r="R1286" s="40"/>
      <c r="S1286" s="16"/>
      <c r="T1286" s="10">
        <v>33.6</v>
      </c>
      <c r="U1286" s="16">
        <v>0</v>
      </c>
      <c r="V1286" s="7"/>
      <c r="W1286" s="7"/>
      <c r="X1286" s="10">
        <v>5.6</v>
      </c>
      <c r="AA1286" s="7">
        <v>1336428.7999999998</v>
      </c>
      <c r="AD1286" s="7">
        <v>46</v>
      </c>
      <c r="AE1286" s="7">
        <v>5460</v>
      </c>
      <c r="AF1286" s="7">
        <v>272</v>
      </c>
      <c r="AG1286" s="8">
        <v>5188</v>
      </c>
      <c r="AH1286" s="16">
        <v>-1.3875689032503358E-2</v>
      </c>
      <c r="AI1286" s="7">
        <v>3774</v>
      </c>
      <c r="AJ1286" s="7">
        <v>1414</v>
      </c>
      <c r="AK1286" s="12">
        <v>0.6912087912087912</v>
      </c>
      <c r="AL1286" s="12">
        <v>0.95</v>
      </c>
      <c r="AN1286" s="12">
        <v>0.72744795682343866</v>
      </c>
      <c r="AO1286" s="12">
        <v>0.95018315018315014</v>
      </c>
      <c r="AP1286" s="12">
        <v>-0.16127466560418346</v>
      </c>
      <c r="AQ1286" s="8">
        <v>2488393.9573200564</v>
      </c>
      <c r="AR1286" s="16">
        <v>-0.1386606136504076</v>
      </c>
      <c r="AS1286" s="7">
        <v>96561.659189757716</v>
      </c>
      <c r="AT1286" s="7">
        <v>479.64417064765928</v>
      </c>
      <c r="AU1286" s="7">
        <v>85.650744758510598</v>
      </c>
      <c r="AV1286" s="7">
        <v>173</v>
      </c>
      <c r="AW1286" s="16">
        <v>0.49509101016480117</v>
      </c>
      <c r="AX1286" s="16">
        <v>-9.2226294972398426E-2</v>
      </c>
      <c r="AY1286" s="7">
        <v>44791091.231761016</v>
      </c>
      <c r="AZ1286" s="10">
        <v>18</v>
      </c>
      <c r="BA1286" s="16">
        <v>0</v>
      </c>
      <c r="BB1286" s="7">
        <v>2285385.6948180632</v>
      </c>
      <c r="BC1286" s="16">
        <v>2.7210543119280197E-2</v>
      </c>
      <c r="BD1286" s="13"/>
      <c r="BE1286" s="13"/>
      <c r="BG1286" s="44"/>
      <c r="BH1286" s="43">
        <v>25.77</v>
      </c>
      <c r="BI1286" s="2">
        <v>28.234999999999999</v>
      </c>
    </row>
    <row r="1287" spans="1:62" x14ac:dyDescent="0.2">
      <c r="A1287" s="2">
        <v>2011</v>
      </c>
      <c r="B1287" s="4" t="s">
        <v>6</v>
      </c>
      <c r="C1287" s="4" t="s">
        <v>226</v>
      </c>
      <c r="D1287" s="4" t="s">
        <v>227</v>
      </c>
      <c r="E1287" s="52" t="s">
        <v>228</v>
      </c>
      <c r="F1287" s="4" t="s">
        <v>115</v>
      </c>
      <c r="I1287" s="7">
        <v>141203.23499999999</v>
      </c>
      <c r="J1287" s="8">
        <v>141203.23499999999</v>
      </c>
      <c r="K1287" s="16">
        <v>-4.5610687022900831E-2</v>
      </c>
      <c r="O1287" s="7">
        <v>790738.11599999992</v>
      </c>
      <c r="P1287" s="8">
        <v>790738.11599999992</v>
      </c>
      <c r="Q1287" s="16">
        <v>-9.4138957174278781E-2</v>
      </c>
      <c r="R1287" s="40"/>
      <c r="S1287" s="16"/>
      <c r="T1287" s="10">
        <v>33.6</v>
      </c>
      <c r="U1287" s="16">
        <v>0</v>
      </c>
      <c r="V1287" s="7"/>
      <c r="W1287" s="7"/>
      <c r="X1287" s="10">
        <v>5.6</v>
      </c>
      <c r="AA1287" s="7">
        <v>1288257.5999999999</v>
      </c>
      <c r="AD1287" s="7">
        <v>46</v>
      </c>
      <c r="AE1287" s="7">
        <v>5390</v>
      </c>
      <c r="AF1287" s="7">
        <v>389</v>
      </c>
      <c r="AG1287" s="8">
        <v>5001</v>
      </c>
      <c r="AH1287" s="16">
        <v>-4.561068702290072E-2</v>
      </c>
      <c r="AI1287" s="7">
        <v>3239</v>
      </c>
      <c r="AJ1287" s="7">
        <v>1762</v>
      </c>
      <c r="AK1287" s="12">
        <v>0.60092764378478669</v>
      </c>
      <c r="AL1287" s="12">
        <v>0.95</v>
      </c>
      <c r="AN1287" s="12">
        <v>0.64767046590681865</v>
      </c>
      <c r="AO1287" s="12">
        <v>0.92782931354359921</v>
      </c>
      <c r="AP1287" s="12">
        <v>-0.20070813910698782</v>
      </c>
      <c r="AQ1287" s="8">
        <v>2443939.3593675322</v>
      </c>
      <c r="AR1287" s="16">
        <v>-0.12641008608004589</v>
      </c>
      <c r="AS1287" s="7">
        <v>92854.838881745149</v>
      </c>
      <c r="AT1287" s="7">
        <v>488.69013384673707</v>
      </c>
      <c r="AU1287" s="7">
        <v>87.266095329774487</v>
      </c>
      <c r="AV1287" s="7">
        <v>173</v>
      </c>
      <c r="AW1287" s="16">
        <v>0.50442829670389877</v>
      </c>
      <c r="AX1287" s="16">
        <v>-3.5624811510936993E-2</v>
      </c>
      <c r="AY1287" s="7">
        <v>43990908.468615577</v>
      </c>
      <c r="AZ1287" s="10">
        <v>18</v>
      </c>
      <c r="BA1287" s="16">
        <v>0</v>
      </c>
      <c r="BB1287" s="7">
        <v>2281713.2949634199</v>
      </c>
      <c r="BC1287" s="16">
        <v>-1.1380545559810431E-2</v>
      </c>
      <c r="BD1287" s="13"/>
      <c r="BE1287" s="13"/>
      <c r="BG1287" s="44"/>
      <c r="BH1287" s="43">
        <v>26.32</v>
      </c>
      <c r="BI1287" s="2">
        <v>28.234999999999999</v>
      </c>
    </row>
    <row r="1288" spans="1:62" x14ac:dyDescent="0.2">
      <c r="A1288" s="2">
        <v>2011</v>
      </c>
      <c r="B1288" s="4" t="s">
        <v>7</v>
      </c>
      <c r="C1288" s="4" t="s">
        <v>226</v>
      </c>
      <c r="D1288" s="4" t="s">
        <v>227</v>
      </c>
      <c r="E1288" s="52" t="s">
        <v>228</v>
      </c>
      <c r="F1288" s="4" t="s">
        <v>115</v>
      </c>
      <c r="I1288" s="7">
        <v>143546.74</v>
      </c>
      <c r="J1288" s="8">
        <v>143546.74</v>
      </c>
      <c r="K1288" s="16">
        <v>-1.3964313421256924E-2</v>
      </c>
      <c r="O1288" s="7">
        <v>826829.22239999997</v>
      </c>
      <c r="P1288" s="8">
        <v>826829.22239999997</v>
      </c>
      <c r="Q1288" s="16">
        <v>-4.2231778297881828E-2</v>
      </c>
      <c r="R1288" s="40"/>
      <c r="S1288" s="16"/>
      <c r="T1288" s="10">
        <v>33.6</v>
      </c>
      <c r="U1288" s="16">
        <v>0</v>
      </c>
      <c r="V1288" s="7"/>
      <c r="W1288" s="7"/>
      <c r="X1288" s="10">
        <v>5.76</v>
      </c>
      <c r="AA1288" s="7">
        <v>1347056.6399999999</v>
      </c>
      <c r="AD1288" s="7">
        <v>46</v>
      </c>
      <c r="AE1288" s="7">
        <v>5460</v>
      </c>
      <c r="AF1288" s="7">
        <v>376</v>
      </c>
      <c r="AG1288" s="8">
        <v>5084</v>
      </c>
      <c r="AH1288" s="16">
        <v>-1.3964313421256813E-2</v>
      </c>
      <c r="AI1288" s="7">
        <v>3584</v>
      </c>
      <c r="AJ1288" s="7">
        <v>1500</v>
      </c>
      <c r="AK1288" s="12">
        <v>0.65641025641025641</v>
      </c>
      <c r="AL1288" s="12">
        <v>0.95</v>
      </c>
      <c r="AN1288" s="12">
        <v>0.7049567269866247</v>
      </c>
      <c r="AO1288" s="12">
        <v>0.93113553113553116</v>
      </c>
      <c r="AP1288" s="12">
        <v>-5.9327928482650893E-2</v>
      </c>
      <c r="AQ1288" s="8">
        <v>2302700.2684538015</v>
      </c>
      <c r="AR1288" s="16">
        <v>-8.1548164146751367E-2</v>
      </c>
      <c r="AS1288" s="7">
        <v>91777.611337337643</v>
      </c>
      <c r="AT1288" s="7">
        <v>452.93081598225837</v>
      </c>
      <c r="AU1288" s="7">
        <v>78.633822219142075</v>
      </c>
      <c r="AV1288" s="7">
        <v>173</v>
      </c>
      <c r="AW1288" s="16">
        <v>0.45453076427249756</v>
      </c>
      <c r="AX1288" s="16">
        <v>-4.1050000363342276E-2</v>
      </c>
      <c r="AY1288" s="7">
        <v>41448604.83216843</v>
      </c>
      <c r="AZ1288" s="10">
        <v>18</v>
      </c>
      <c r="BA1288" s="16">
        <v>0</v>
      </c>
      <c r="BB1288" s="7">
        <v>2289143.2837218456</v>
      </c>
      <c r="BC1288" s="16">
        <v>1.1799344649154685E-2</v>
      </c>
      <c r="BD1288" s="13"/>
      <c r="BE1288" s="13"/>
      <c r="BG1288" s="44"/>
      <c r="BH1288" s="43">
        <v>25.09</v>
      </c>
      <c r="BI1288" s="2">
        <v>28.234999999999999</v>
      </c>
    </row>
    <row r="1289" spans="1:62" x14ac:dyDescent="0.2">
      <c r="A1289" s="2">
        <v>2012</v>
      </c>
      <c r="B1289" s="4" t="s">
        <v>8</v>
      </c>
      <c r="C1289" s="4" t="s">
        <v>226</v>
      </c>
      <c r="D1289" s="4" t="s">
        <v>227</v>
      </c>
      <c r="E1289" s="52" t="s">
        <v>228</v>
      </c>
      <c r="F1289" s="4" t="s">
        <v>115</v>
      </c>
      <c r="I1289" s="7">
        <v>141259.70499999999</v>
      </c>
      <c r="J1289" s="8">
        <v>141259.70499999999</v>
      </c>
      <c r="K1289" s="16">
        <v>-2.2660675913264372E-2</v>
      </c>
      <c r="O1289" s="7">
        <v>808005.5125999999</v>
      </c>
      <c r="P1289" s="8">
        <v>808005.5125999999</v>
      </c>
      <c r="Q1289" s="16">
        <v>-3.614121831446071E-2</v>
      </c>
      <c r="R1289" s="40"/>
      <c r="S1289" s="16"/>
      <c r="T1289" s="10">
        <v>33.6</v>
      </c>
      <c r="U1289" s="16">
        <v>0</v>
      </c>
      <c r="V1289" s="7"/>
      <c r="W1289" s="7"/>
      <c r="X1289" s="10">
        <v>5.72</v>
      </c>
      <c r="AA1289" s="7">
        <v>1316389.3599999999</v>
      </c>
      <c r="AD1289" s="7">
        <v>46</v>
      </c>
      <c r="AE1289" s="7">
        <v>5590</v>
      </c>
      <c r="AF1289" s="7">
        <v>587</v>
      </c>
      <c r="AG1289" s="8">
        <v>5003</v>
      </c>
      <c r="AH1289" s="16">
        <v>-2.2660675913264261E-2</v>
      </c>
      <c r="AI1289" s="7">
        <v>3689</v>
      </c>
      <c r="AJ1289" s="7">
        <v>1314</v>
      </c>
      <c r="AK1289" s="12">
        <v>0.65992844364937386</v>
      </c>
      <c r="AL1289" s="12">
        <v>0.95</v>
      </c>
      <c r="AN1289" s="12">
        <v>0.73735758544873076</v>
      </c>
      <c r="AO1289" s="12">
        <v>0.89499105545617175</v>
      </c>
      <c r="AP1289" s="12">
        <v>-4.3435821914923345E-3</v>
      </c>
      <c r="AQ1289" s="8">
        <v>1956698.1121799983</v>
      </c>
      <c r="AR1289" s="16">
        <v>-0.12247142878090622</v>
      </c>
      <c r="AS1289" s="7">
        <v>73312.0311794679</v>
      </c>
      <c r="AT1289" s="7">
        <v>391.10495946032347</v>
      </c>
      <c r="AU1289" s="7">
        <v>68.374992912643961</v>
      </c>
      <c r="AV1289" s="7">
        <v>173</v>
      </c>
      <c r="AW1289" s="16">
        <v>0.3952311729054564</v>
      </c>
      <c r="AX1289" s="16">
        <v>-8.9567281127507781E-2</v>
      </c>
      <c r="AY1289" s="7">
        <v>35220566.01923997</v>
      </c>
      <c r="AZ1289" s="10">
        <v>18</v>
      </c>
      <c r="BA1289" s="16">
        <v>0</v>
      </c>
      <c r="BB1289" s="7">
        <v>2287251.9157233271</v>
      </c>
      <c r="BC1289" s="16">
        <v>3.9817147161951803E-2</v>
      </c>
      <c r="BD1289" s="13"/>
      <c r="BE1289" s="13"/>
      <c r="BG1289" s="44"/>
      <c r="BH1289" s="43">
        <v>26.69</v>
      </c>
      <c r="BI1289" s="2">
        <v>28.234999999999999</v>
      </c>
    </row>
    <row r="1290" spans="1:62" x14ac:dyDescent="0.2">
      <c r="A1290" s="2">
        <v>2012</v>
      </c>
      <c r="B1290" s="4" t="s">
        <v>9</v>
      </c>
      <c r="C1290" s="4" t="s">
        <v>226</v>
      </c>
      <c r="D1290" s="4" t="s">
        <v>227</v>
      </c>
      <c r="E1290" s="52" t="s">
        <v>228</v>
      </c>
      <c r="F1290" s="4" t="s">
        <v>115</v>
      </c>
      <c r="I1290" s="7">
        <v>123076.36499999999</v>
      </c>
      <c r="J1290" s="8">
        <v>123076.36499999999</v>
      </c>
      <c r="K1290" s="16">
        <v>-9.2253227821741057E-2</v>
      </c>
      <c r="O1290" s="7">
        <v>696612.22589999996</v>
      </c>
      <c r="P1290" s="8">
        <v>696612.22589999996</v>
      </c>
      <c r="Q1290" s="16">
        <v>-0.13794517944145201</v>
      </c>
      <c r="R1290" s="40"/>
      <c r="S1290" s="16"/>
      <c r="T1290" s="10">
        <v>33.6</v>
      </c>
      <c r="U1290" s="16">
        <v>0</v>
      </c>
      <c r="V1290" s="7"/>
      <c r="W1290" s="7"/>
      <c r="X1290" s="10">
        <v>5.66</v>
      </c>
      <c r="AA1290" s="7">
        <v>1134909.24</v>
      </c>
      <c r="AD1290" s="7">
        <v>46</v>
      </c>
      <c r="AE1290" s="7">
        <v>5010</v>
      </c>
      <c r="AF1290" s="7">
        <v>651</v>
      </c>
      <c r="AG1290" s="8">
        <v>4359</v>
      </c>
      <c r="AH1290" s="16">
        <v>-9.2253227821740946E-2</v>
      </c>
      <c r="AI1290" s="7">
        <v>2836</v>
      </c>
      <c r="AJ1290" s="7">
        <v>1523</v>
      </c>
      <c r="AK1290" s="12">
        <v>0.56606786427145706</v>
      </c>
      <c r="AL1290" s="12">
        <v>0.95</v>
      </c>
      <c r="AN1290" s="12">
        <v>0.65060793760036706</v>
      </c>
      <c r="AO1290" s="12">
        <v>0.87005988023952097</v>
      </c>
      <c r="AP1290" s="12">
        <v>-0.10352386905108668</v>
      </c>
      <c r="AQ1290" s="8">
        <v>1733258.4254847469</v>
      </c>
      <c r="AR1290" s="16">
        <v>-0.20428402847767291</v>
      </c>
      <c r="AS1290" s="7">
        <v>73976.03181753082</v>
      </c>
      <c r="AT1290" s="7">
        <v>397.62753509629431</v>
      </c>
      <c r="AU1290" s="7">
        <v>70.252214681324077</v>
      </c>
      <c r="AV1290" s="7">
        <v>173</v>
      </c>
      <c r="AW1290" s="16">
        <v>0.40608216578800044</v>
      </c>
      <c r="AX1290" s="16">
        <v>-7.6954327560326607E-2</v>
      </c>
      <c r="AY1290" s="7">
        <v>31198651.658725444</v>
      </c>
      <c r="AZ1290" s="10">
        <v>18</v>
      </c>
      <c r="BA1290" s="16">
        <v>0</v>
      </c>
      <c r="BB1290" s="7">
        <v>2009101.6425933368</v>
      </c>
      <c r="BC1290" s="16">
        <v>9.674131310706444E-3</v>
      </c>
      <c r="BD1290" s="13"/>
      <c r="BE1290" s="13"/>
      <c r="BG1290" s="44"/>
      <c r="BH1290" s="43">
        <v>23.43</v>
      </c>
      <c r="BI1290" s="2">
        <v>28.234999999999999</v>
      </c>
    </row>
    <row r="1291" spans="1:62" x14ac:dyDescent="0.2">
      <c r="A1291" s="2">
        <v>2012</v>
      </c>
      <c r="B1291" s="4" t="s">
        <v>10</v>
      </c>
      <c r="C1291" s="4" t="s">
        <v>226</v>
      </c>
      <c r="D1291" s="4" t="s">
        <v>227</v>
      </c>
      <c r="E1291" s="52" t="s">
        <v>228</v>
      </c>
      <c r="F1291" s="4" t="s">
        <v>115</v>
      </c>
      <c r="I1291" s="7">
        <v>138859.73000000001</v>
      </c>
      <c r="J1291" s="8">
        <v>138859.73000000001</v>
      </c>
      <c r="K1291" s="16">
        <v>-1.6596680663867103E-2</v>
      </c>
      <c r="O1291" s="7">
        <v>766505.70959999994</v>
      </c>
      <c r="P1291" s="8">
        <v>766505.70959999994</v>
      </c>
      <c r="Q1291" s="16">
        <v>-9.5268946210757877E-2</v>
      </c>
      <c r="R1291" s="40"/>
      <c r="S1291" s="16"/>
      <c r="T1291" s="10">
        <v>33.6</v>
      </c>
      <c r="U1291" s="16">
        <v>0</v>
      </c>
      <c r="V1291" s="7"/>
      <c r="W1291" s="7"/>
      <c r="X1291" s="10">
        <v>5.52</v>
      </c>
      <c r="AA1291" s="7">
        <v>1248778.5599999998</v>
      </c>
      <c r="AD1291" s="7">
        <v>46</v>
      </c>
      <c r="AE1291" s="7">
        <v>5590</v>
      </c>
      <c r="AF1291" s="7">
        <v>672</v>
      </c>
      <c r="AG1291" s="8">
        <v>4918</v>
      </c>
      <c r="AH1291" s="16">
        <v>-1.6596680663867214E-2</v>
      </c>
      <c r="AI1291" s="7">
        <v>3191</v>
      </c>
      <c r="AJ1291" s="7">
        <v>1727</v>
      </c>
      <c r="AK1291" s="12">
        <v>0.57084078711985686</v>
      </c>
      <c r="AL1291" s="12">
        <v>0.95</v>
      </c>
      <c r="AN1291" s="12">
        <v>0.64884099227328185</v>
      </c>
      <c r="AO1291" s="12">
        <v>0.87978533094812161</v>
      </c>
      <c r="AP1291" s="12">
        <v>-4.2815987504813413E-2</v>
      </c>
      <c r="AQ1291" s="8">
        <v>2074052.6864499955</v>
      </c>
      <c r="AR1291" s="16">
        <v>-0.12669889305900639</v>
      </c>
      <c r="AS1291" s="7">
        <v>77708.98038403879</v>
      </c>
      <c r="AT1291" s="7">
        <v>421.72685775721749</v>
      </c>
      <c r="AU1291" s="7">
        <v>76.399793071959692</v>
      </c>
      <c r="AV1291" s="7">
        <v>173</v>
      </c>
      <c r="AW1291" s="16">
        <v>0.44161730099398666</v>
      </c>
      <c r="AX1291" s="16">
        <v>-3.4739546870434124E-2</v>
      </c>
      <c r="AY1291" s="7">
        <v>37332948.356099918</v>
      </c>
      <c r="AZ1291" s="10">
        <v>18</v>
      </c>
      <c r="BA1291" s="16">
        <v>0</v>
      </c>
      <c r="BB1291" s="7">
        <v>2064815.9301618389</v>
      </c>
      <c r="BC1291" s="16">
        <v>9.7688385519622781E-3</v>
      </c>
      <c r="BD1291" s="13"/>
      <c r="BE1291" s="13"/>
      <c r="BG1291" s="44"/>
      <c r="BH1291" s="43">
        <v>26.69</v>
      </c>
      <c r="BI1291" s="2">
        <v>28.234999999999999</v>
      </c>
    </row>
    <row r="1292" spans="1:62" x14ac:dyDescent="0.2">
      <c r="A1292" s="2">
        <v>2012</v>
      </c>
      <c r="B1292" s="4" t="s">
        <v>0</v>
      </c>
      <c r="C1292" s="4" t="s">
        <v>226</v>
      </c>
      <c r="D1292" s="4" t="s">
        <v>227</v>
      </c>
      <c r="E1292" s="52" t="s">
        <v>228</v>
      </c>
      <c r="F1292" s="4" t="s">
        <v>115</v>
      </c>
      <c r="I1292" s="7">
        <v>132026.85999999999</v>
      </c>
      <c r="J1292" s="8">
        <v>132026.85999999999</v>
      </c>
      <c r="K1292" s="16">
        <v>-6.0666934511852122E-2</v>
      </c>
      <c r="O1292" s="7">
        <v>744631.49039999989</v>
      </c>
      <c r="P1292" s="8">
        <v>744631.49039999989</v>
      </c>
      <c r="Q1292" s="16">
        <v>-8.6579570801180394E-2</v>
      </c>
      <c r="R1292" s="40"/>
      <c r="S1292" s="16"/>
      <c r="T1292" s="10">
        <v>33.6</v>
      </c>
      <c r="U1292" s="16">
        <v>0</v>
      </c>
      <c r="V1292" s="7"/>
      <c r="W1292" s="7"/>
      <c r="X1292" s="10">
        <v>5.64</v>
      </c>
      <c r="AA1292" s="7">
        <v>1213141.44</v>
      </c>
      <c r="AD1292" s="7">
        <v>46</v>
      </c>
      <c r="AE1292" s="7">
        <v>5120</v>
      </c>
      <c r="AF1292" s="7">
        <v>444</v>
      </c>
      <c r="AG1292" s="8">
        <v>4676</v>
      </c>
      <c r="AH1292" s="16">
        <v>-6.0666934511852122E-2</v>
      </c>
      <c r="AI1292" s="7">
        <v>3592</v>
      </c>
      <c r="AJ1292" s="7">
        <v>1084</v>
      </c>
      <c r="AK1292" s="12">
        <v>0.70156249999999998</v>
      </c>
      <c r="AL1292" s="12">
        <v>0.95</v>
      </c>
      <c r="AN1292" s="12">
        <v>0.76817792985457656</v>
      </c>
      <c r="AO1292" s="12">
        <v>0.91328125000000004</v>
      </c>
      <c r="AP1292" s="12">
        <v>0.48851293686885255</v>
      </c>
      <c r="AQ1292" s="8">
        <v>1902399.5452179464</v>
      </c>
      <c r="AR1292" s="16">
        <v>-0.17693913043257148</v>
      </c>
      <c r="AS1292" s="7">
        <v>82106.15214578966</v>
      </c>
      <c r="AT1292" s="7">
        <v>406.8433586864727</v>
      </c>
      <c r="AU1292" s="7">
        <v>72.135347284835589</v>
      </c>
      <c r="AV1292" s="7">
        <v>173</v>
      </c>
      <c r="AW1292" s="16">
        <v>0.41696732534587044</v>
      </c>
      <c r="AX1292" s="16">
        <v>-9.8924390940815066E-2</v>
      </c>
      <c r="AY1292" s="7">
        <v>34243191.813923039</v>
      </c>
      <c r="AZ1292" s="10">
        <v>18</v>
      </c>
      <c r="BA1292" s="16">
        <v>0</v>
      </c>
      <c r="BB1292" s="7">
        <v>1949505.5422817238</v>
      </c>
      <c r="BC1292" s="16">
        <v>8.6180102254922369E-2</v>
      </c>
      <c r="BD1292" s="13"/>
      <c r="BE1292" s="13"/>
      <c r="BG1292" s="44"/>
      <c r="BH1292" s="43">
        <v>23.17</v>
      </c>
      <c r="BI1292" s="2">
        <v>28.234999999999999</v>
      </c>
    </row>
    <row r="1293" spans="1:62" x14ac:dyDescent="0.2">
      <c r="A1293" s="2">
        <v>2012</v>
      </c>
      <c r="B1293" s="4" t="s">
        <v>1</v>
      </c>
      <c r="C1293" s="4" t="s">
        <v>229</v>
      </c>
      <c r="D1293" s="4" t="s">
        <v>227</v>
      </c>
      <c r="E1293" s="52" t="s">
        <v>228</v>
      </c>
      <c r="F1293" s="4" t="s">
        <v>115</v>
      </c>
      <c r="I1293" s="7">
        <v>142643.22</v>
      </c>
      <c r="J1293" s="8">
        <v>142643.22</v>
      </c>
      <c r="K1293" s="16">
        <v>-3.8263849229011937E-2</v>
      </c>
      <c r="O1293" s="7">
        <v>798802.03200000001</v>
      </c>
      <c r="P1293" s="8">
        <v>798802.03200000001</v>
      </c>
      <c r="Q1293" s="16">
        <v>-9.1783736202776689E-2</v>
      </c>
      <c r="R1293" s="40"/>
      <c r="S1293" s="16"/>
      <c r="T1293" s="10">
        <v>33.6</v>
      </c>
      <c r="U1293" s="16">
        <v>0</v>
      </c>
      <c r="V1293" s="7"/>
      <c r="W1293" s="7"/>
      <c r="X1293" s="10">
        <v>5.6</v>
      </c>
      <c r="AA1293" s="7">
        <v>1301395.2</v>
      </c>
      <c r="AD1293" s="7">
        <v>46</v>
      </c>
      <c r="AE1293" s="7">
        <v>5500</v>
      </c>
      <c r="AF1293" s="7">
        <v>448</v>
      </c>
      <c r="AG1293" s="8">
        <v>5052</v>
      </c>
      <c r="AH1293" s="16">
        <v>-3.8263849229012048E-2</v>
      </c>
      <c r="AI1293" s="7">
        <v>3685</v>
      </c>
      <c r="AJ1293" s="7">
        <v>1367</v>
      </c>
      <c r="AK1293" s="12">
        <v>0.67</v>
      </c>
      <c r="AL1293" s="12">
        <v>0.95</v>
      </c>
      <c r="AN1293" s="12">
        <v>0.72941409342834518</v>
      </c>
      <c r="AO1293" s="12">
        <v>0.91854545454545455</v>
      </c>
      <c r="AP1293" s="12">
        <v>0.10135447909718232</v>
      </c>
      <c r="AQ1293" s="8">
        <v>1965478.2338663444</v>
      </c>
      <c r="AR1293" s="16">
        <v>-0.18010909095273697</v>
      </c>
      <c r="AS1293" s="7">
        <v>75421.267608071546</v>
      </c>
      <c r="AT1293" s="7">
        <v>389.04953164416952</v>
      </c>
      <c r="AU1293" s="7">
        <v>69.473130650744565</v>
      </c>
      <c r="AV1293" s="7">
        <v>173</v>
      </c>
      <c r="AW1293" s="16">
        <v>0.40157878988869689</v>
      </c>
      <c r="AX1293" s="16">
        <v>-9.7251456806856207E-2</v>
      </c>
      <c r="AY1293" s="7">
        <v>35378608.209594198</v>
      </c>
      <c r="AZ1293" s="10">
        <v>18</v>
      </c>
      <c r="BA1293" s="16">
        <v>0</v>
      </c>
      <c r="BB1293" s="7">
        <v>1976254.1418785169</v>
      </c>
      <c r="BC1293" s="16">
        <v>5.1108406467343923E-2</v>
      </c>
      <c r="BD1293" s="13"/>
      <c r="BE1293" s="13"/>
      <c r="BG1293" s="44"/>
      <c r="BH1293" s="43">
        <v>26.06</v>
      </c>
      <c r="BI1293" s="2">
        <v>28.234999999999999</v>
      </c>
    </row>
    <row r="1294" spans="1:62" x14ac:dyDescent="0.2">
      <c r="A1294" s="2">
        <v>2012</v>
      </c>
      <c r="B1294" s="4" t="s">
        <v>2</v>
      </c>
      <c r="C1294" s="4" t="s">
        <v>229</v>
      </c>
      <c r="D1294" s="4" t="s">
        <v>227</v>
      </c>
      <c r="E1294" s="52" t="s">
        <v>228</v>
      </c>
      <c r="F1294" s="4" t="s">
        <v>115</v>
      </c>
      <c r="I1294" s="7">
        <v>137476.215</v>
      </c>
      <c r="J1294" s="8">
        <v>137476.215</v>
      </c>
      <c r="K1294" s="16">
        <v>-6.9914040114613218E-2</v>
      </c>
      <c r="O1294" s="7">
        <v>773991.09045000002</v>
      </c>
      <c r="P1294" s="8">
        <v>773991.09045000002</v>
      </c>
      <c r="Q1294" s="16">
        <v>-7.32063797956235E-2</v>
      </c>
      <c r="R1294" s="40"/>
      <c r="S1294" s="16"/>
      <c r="T1294" s="10">
        <v>33.6</v>
      </c>
      <c r="U1294" s="16">
        <v>0</v>
      </c>
      <c r="V1294" s="7"/>
      <c r="W1294" s="7"/>
      <c r="X1294" s="10">
        <v>5.63</v>
      </c>
      <c r="AA1294" s="7">
        <v>1260973.6199999999</v>
      </c>
      <c r="AD1294" s="7">
        <v>46</v>
      </c>
      <c r="AE1294" s="7">
        <v>5350</v>
      </c>
      <c r="AF1294" s="7">
        <v>481</v>
      </c>
      <c r="AG1294" s="8">
        <v>4869</v>
      </c>
      <c r="AH1294" s="16">
        <v>-6.9914040114613218E-2</v>
      </c>
      <c r="AI1294" s="7">
        <v>3334</v>
      </c>
      <c r="AJ1294" s="7">
        <v>1535</v>
      </c>
      <c r="AK1294" s="12">
        <v>0.62317757009345798</v>
      </c>
      <c r="AL1294" s="12">
        <v>0.95</v>
      </c>
      <c r="AN1294" s="12">
        <v>0.68474019305812284</v>
      </c>
      <c r="AO1294" s="12">
        <v>0.91009345794392527</v>
      </c>
      <c r="AP1294" s="12">
        <v>-6.6992475101698923E-2</v>
      </c>
      <c r="AQ1294" s="8">
        <v>1901485.3796938909</v>
      </c>
      <c r="AR1294" s="16">
        <v>-0.18570581646055806</v>
      </c>
      <c r="AS1294" s="7">
        <v>74861.62912180672</v>
      </c>
      <c r="AT1294" s="7">
        <v>390.52893400983589</v>
      </c>
      <c r="AU1294" s="7">
        <v>69.365707639402473</v>
      </c>
      <c r="AV1294" s="7">
        <v>173</v>
      </c>
      <c r="AW1294" s="16">
        <v>0.40095784762660391</v>
      </c>
      <c r="AX1294" s="16">
        <v>-0.12138563992286222</v>
      </c>
      <c r="AY1294" s="7">
        <v>34226736.834490038</v>
      </c>
      <c r="AZ1294" s="10">
        <v>18</v>
      </c>
      <c r="BA1294" s="16">
        <v>0</v>
      </c>
      <c r="BB1294" s="7">
        <v>1916312.7687358728</v>
      </c>
      <c r="BC1294" s="16">
        <v>4.0010764428338577E-2</v>
      </c>
      <c r="BD1294" s="13"/>
      <c r="BE1294" s="13"/>
      <c r="BG1294" s="44"/>
      <c r="BH1294" s="43">
        <v>25.400000000000002</v>
      </c>
      <c r="BI1294" s="2">
        <v>28.234999999999999</v>
      </c>
    </row>
    <row r="1295" spans="1:62" x14ac:dyDescent="0.2">
      <c r="A1295" s="2">
        <v>2012</v>
      </c>
      <c r="B1295" s="4" t="s">
        <v>3</v>
      </c>
      <c r="C1295" s="4" t="s">
        <v>229</v>
      </c>
      <c r="D1295" s="4" t="s">
        <v>227</v>
      </c>
      <c r="E1295" s="52" t="s">
        <v>228</v>
      </c>
      <c r="F1295" s="4" t="s">
        <v>115</v>
      </c>
      <c r="I1295" s="7">
        <v>139057.375</v>
      </c>
      <c r="J1295" s="8">
        <v>139057.375</v>
      </c>
      <c r="K1295" s="16">
        <v>-6.4755032282567515E-2</v>
      </c>
      <c r="O1295" s="7">
        <v>763424.98875000002</v>
      </c>
      <c r="P1295" s="8">
        <v>763424.98875000002</v>
      </c>
      <c r="Q1295" s="16">
        <v>-7.1519914508371696E-2</v>
      </c>
      <c r="R1295" s="40"/>
      <c r="S1295" s="16"/>
      <c r="T1295" s="10">
        <v>33.6</v>
      </c>
      <c r="U1295" s="16">
        <v>0</v>
      </c>
      <c r="V1295" s="7"/>
      <c r="W1295" s="7"/>
      <c r="X1295" s="10">
        <v>5.49</v>
      </c>
      <c r="AA1295" s="7">
        <v>1243759.5</v>
      </c>
      <c r="AD1295" s="7">
        <v>46</v>
      </c>
      <c r="AE1295" s="7">
        <v>5500</v>
      </c>
      <c r="AF1295" s="7">
        <v>575</v>
      </c>
      <c r="AG1295" s="8">
        <v>4925</v>
      </c>
      <c r="AH1295" s="16">
        <v>-6.4755032282567404E-2</v>
      </c>
      <c r="AI1295" s="7">
        <v>3416</v>
      </c>
      <c r="AJ1295" s="7">
        <v>1509</v>
      </c>
      <c r="AK1295" s="12">
        <v>0.62109090909090914</v>
      </c>
      <c r="AL1295" s="12">
        <v>0.95</v>
      </c>
      <c r="AN1295" s="12">
        <v>0.69360406091370563</v>
      </c>
      <c r="AO1295" s="12">
        <v>0.8954545454545455</v>
      </c>
      <c r="AP1295" s="12">
        <v>-8.0896078316161524E-2</v>
      </c>
      <c r="AQ1295" s="8">
        <v>1924013.0810559511</v>
      </c>
      <c r="AR1295" s="16">
        <v>-0.15206898794815704</v>
      </c>
      <c r="AS1295" s="7">
        <v>73830.125903912165</v>
      </c>
      <c r="AT1295" s="7">
        <v>390.66255452912714</v>
      </c>
      <c r="AU1295" s="7">
        <v>71.158935251207126</v>
      </c>
      <c r="AV1295" s="7">
        <v>173</v>
      </c>
      <c r="AW1295" s="16">
        <v>0.41132332515148629</v>
      </c>
      <c r="AX1295" s="16">
        <v>-8.6753689926623245E-2</v>
      </c>
      <c r="AY1295" s="7">
        <v>34632235.459007122</v>
      </c>
      <c r="AZ1295" s="10">
        <v>18</v>
      </c>
      <c r="BA1295" s="16">
        <v>0</v>
      </c>
      <c r="BB1295" s="7">
        <v>1878194.1403911619</v>
      </c>
      <c r="BC1295" s="16">
        <v>2.2336230675181989E-2</v>
      </c>
      <c r="BD1295" s="13"/>
      <c r="BE1295" s="13"/>
      <c r="BG1295" s="44"/>
      <c r="BH1295" s="43">
        <v>26.06</v>
      </c>
      <c r="BI1295" s="2">
        <v>28.234999999999999</v>
      </c>
    </row>
    <row r="1296" spans="1:62" x14ac:dyDescent="0.2">
      <c r="A1296" s="2">
        <v>2012</v>
      </c>
      <c r="B1296" s="4" t="s">
        <v>4</v>
      </c>
      <c r="C1296" s="4" t="s">
        <v>229</v>
      </c>
      <c r="D1296" s="4" t="s">
        <v>227</v>
      </c>
      <c r="E1296" s="52" t="s">
        <v>228</v>
      </c>
      <c r="F1296" s="4" t="s">
        <v>115</v>
      </c>
      <c r="I1296" s="7">
        <v>122963.425</v>
      </c>
      <c r="J1296" s="8">
        <v>122963.425</v>
      </c>
      <c r="K1296" s="16">
        <v>-0.20018365472910915</v>
      </c>
      <c r="O1296" s="7">
        <v>687365.54575000005</v>
      </c>
      <c r="P1296" s="8">
        <v>687365.54575000005</v>
      </c>
      <c r="Q1296" s="16">
        <v>-0.20867727963464078</v>
      </c>
      <c r="R1296" s="40"/>
      <c r="S1296" s="16"/>
      <c r="T1296" s="10">
        <v>33.6</v>
      </c>
      <c r="U1296" s="16">
        <v>0</v>
      </c>
      <c r="V1296" s="7"/>
      <c r="W1296" s="7"/>
      <c r="X1296" s="10">
        <v>5.59</v>
      </c>
      <c r="AA1296" s="7">
        <v>1119844.7</v>
      </c>
      <c r="AD1296" s="7">
        <v>46</v>
      </c>
      <c r="AE1296" s="7">
        <v>5590</v>
      </c>
      <c r="AF1296" s="7">
        <v>1235</v>
      </c>
      <c r="AG1296" s="8">
        <v>4355</v>
      </c>
      <c r="AH1296" s="16">
        <v>-0.20018365472910926</v>
      </c>
      <c r="AI1296" s="7">
        <v>2170</v>
      </c>
      <c r="AJ1296" s="7">
        <v>2185</v>
      </c>
      <c r="AK1296" s="12">
        <v>0.38819320214669051</v>
      </c>
      <c r="AL1296" s="12">
        <v>0.95</v>
      </c>
      <c r="AN1296" s="12">
        <v>0.49827784156142363</v>
      </c>
      <c r="AO1296" s="12">
        <v>0.77906976744186052</v>
      </c>
      <c r="AP1296" s="12">
        <v>-0.37985763490241098</v>
      </c>
      <c r="AQ1296" s="8">
        <v>1558548.3173205059</v>
      </c>
      <c r="AR1296" s="16">
        <v>-0.35456549485361066</v>
      </c>
      <c r="AS1296" s="7">
        <v>58394.466741120486</v>
      </c>
      <c r="AT1296" s="7">
        <v>357.87561821366381</v>
      </c>
      <c r="AU1296" s="7">
        <v>64.02068304358923</v>
      </c>
      <c r="AV1296" s="7">
        <v>173</v>
      </c>
      <c r="AW1296" s="16">
        <v>0.37006175169704758</v>
      </c>
      <c r="AX1296" s="16">
        <v>-0.18435994754657392</v>
      </c>
      <c r="AY1296" s="7">
        <v>28053869.711769104</v>
      </c>
      <c r="AZ1296" s="10">
        <v>18</v>
      </c>
      <c r="BA1296" s="16">
        <v>0</v>
      </c>
      <c r="BB1296" s="7">
        <v>1484586.7883138212</v>
      </c>
      <c r="BC1296" s="16">
        <v>1.4157479337223999E-2</v>
      </c>
      <c r="BD1296" s="13"/>
      <c r="BE1296" s="13"/>
      <c r="BG1296" s="44"/>
      <c r="BH1296" s="43">
        <v>26.69</v>
      </c>
      <c r="BI1296" s="2">
        <v>28.234999999999999</v>
      </c>
      <c r="BJ1296" s="2" t="s">
        <v>75</v>
      </c>
    </row>
    <row r="1297" spans="1:62" x14ac:dyDescent="0.2">
      <c r="A1297" s="2">
        <v>2012</v>
      </c>
      <c r="B1297" s="4" t="s">
        <v>11</v>
      </c>
      <c r="C1297" s="4" t="s">
        <v>229</v>
      </c>
      <c r="D1297" s="4" t="s">
        <v>227</v>
      </c>
      <c r="E1297" s="52" t="s">
        <v>228</v>
      </c>
      <c r="F1297" s="4" t="s">
        <v>115</v>
      </c>
      <c r="I1297" s="7">
        <v>114944.685</v>
      </c>
      <c r="J1297" s="8">
        <v>114944.685</v>
      </c>
      <c r="K1297" s="16">
        <v>-0.22368421052631582</v>
      </c>
      <c r="O1297" s="7">
        <v>643690.23599999992</v>
      </c>
      <c r="P1297" s="8">
        <v>643690.23599999992</v>
      </c>
      <c r="Q1297" s="16">
        <v>-0.22368421052631582</v>
      </c>
      <c r="R1297" s="40"/>
      <c r="S1297" s="16"/>
      <c r="T1297" s="10">
        <v>33.6</v>
      </c>
      <c r="U1297" s="16">
        <v>0</v>
      </c>
      <c r="V1297" s="7"/>
      <c r="W1297" s="7"/>
      <c r="X1297" s="10">
        <v>5.6</v>
      </c>
      <c r="AA1297" s="7">
        <v>1048689.5999999999</v>
      </c>
      <c r="AD1297" s="7">
        <v>46</v>
      </c>
      <c r="AE1297" s="7">
        <v>5260</v>
      </c>
      <c r="AF1297" s="7">
        <v>1189</v>
      </c>
      <c r="AG1297" s="8">
        <v>4071</v>
      </c>
      <c r="AH1297" s="16">
        <v>-0.22368421052631582</v>
      </c>
      <c r="AI1297" s="7">
        <v>1399</v>
      </c>
      <c r="AJ1297" s="7">
        <v>2672</v>
      </c>
      <c r="AK1297" s="12">
        <v>0.26596958174904944</v>
      </c>
      <c r="AL1297" s="12">
        <v>0.95</v>
      </c>
      <c r="AN1297" s="12">
        <v>0.34365020879390812</v>
      </c>
      <c r="AO1297" s="12">
        <v>0.77395437262357414</v>
      </c>
      <c r="AP1297" s="12">
        <v>-0.56365576394303774</v>
      </c>
      <c r="AQ1297" s="8">
        <v>1380702.5833026492</v>
      </c>
      <c r="AR1297" s="16">
        <v>-0.48254734126218013</v>
      </c>
      <c r="AS1297" s="7">
        <v>54358.369421364136</v>
      </c>
      <c r="AT1297" s="7">
        <v>339.1556333339841</v>
      </c>
      <c r="AU1297" s="7">
        <v>60.563505952497167</v>
      </c>
      <c r="AV1297" s="7">
        <v>173</v>
      </c>
      <c r="AW1297" s="16">
        <v>0.350078069089579</v>
      </c>
      <c r="AX1297" s="16">
        <v>-0.33345081247331665</v>
      </c>
      <c r="AY1297" s="7">
        <v>24852646.499447685</v>
      </c>
      <c r="AZ1297" s="10">
        <v>18</v>
      </c>
      <c r="BA1297" s="16">
        <v>0</v>
      </c>
      <c r="BB1297" s="7">
        <v>1284813.9549976939</v>
      </c>
      <c r="BC1297" s="16">
        <v>6.5622987737091382E-2</v>
      </c>
      <c r="BD1297" s="13"/>
      <c r="BE1297" s="13"/>
      <c r="BG1297" s="44"/>
      <c r="BH1297" s="43">
        <v>25.400000000000002</v>
      </c>
      <c r="BI1297" s="2">
        <v>28.234999999999999</v>
      </c>
    </row>
    <row r="1298" spans="1:62" x14ac:dyDescent="0.2">
      <c r="A1298" s="2">
        <v>2012</v>
      </c>
      <c r="B1298" s="4" t="s">
        <v>5</v>
      </c>
      <c r="C1298" s="4" t="s">
        <v>229</v>
      </c>
      <c r="D1298" s="4" t="s">
        <v>227</v>
      </c>
      <c r="E1298" s="52" t="s">
        <v>228</v>
      </c>
      <c r="F1298" s="4" t="s">
        <v>115</v>
      </c>
      <c r="I1298" s="7">
        <v>118502.295</v>
      </c>
      <c r="J1298" s="8">
        <v>118502.295</v>
      </c>
      <c r="K1298" s="16">
        <v>-0.19101773323053195</v>
      </c>
      <c r="O1298" s="7">
        <v>694423.44870000007</v>
      </c>
      <c r="P1298" s="8">
        <v>694423.44870000007</v>
      </c>
      <c r="Q1298" s="16">
        <v>-0.153457842273378</v>
      </c>
      <c r="R1298" s="40"/>
      <c r="S1298" s="16"/>
      <c r="T1298" s="10">
        <v>33.6</v>
      </c>
      <c r="U1298" s="16">
        <v>0</v>
      </c>
      <c r="V1298" s="7"/>
      <c r="W1298" s="7"/>
      <c r="X1298" s="10">
        <v>5.86</v>
      </c>
      <c r="AA1298" s="7">
        <v>1131343.32</v>
      </c>
      <c r="AD1298" s="7">
        <v>46</v>
      </c>
      <c r="AE1298" s="7">
        <v>5590</v>
      </c>
      <c r="AF1298" s="7">
        <v>1393</v>
      </c>
      <c r="AG1298" s="8">
        <v>4197</v>
      </c>
      <c r="AH1298" s="16">
        <v>-0.19101773323053195</v>
      </c>
      <c r="AI1298" s="7">
        <v>1364</v>
      </c>
      <c r="AJ1298" s="7">
        <v>2833</v>
      </c>
      <c r="AK1298" s="12">
        <v>0.24400715563506262</v>
      </c>
      <c r="AL1298" s="12">
        <v>0.95</v>
      </c>
      <c r="AN1298" s="12">
        <v>0.32499404336430782</v>
      </c>
      <c r="AO1298" s="12">
        <v>0.75080500894454383</v>
      </c>
      <c r="AP1298" s="12">
        <v>-0.55324083281027314</v>
      </c>
      <c r="AQ1298" s="8">
        <v>1231877.1931714904</v>
      </c>
      <c r="AR1298" s="16">
        <v>-0.50495089833034545</v>
      </c>
      <c r="AS1298" s="7">
        <v>46155.009110958803</v>
      </c>
      <c r="AT1298" s="7">
        <v>293.51374628817973</v>
      </c>
      <c r="AU1298" s="7">
        <v>50.087670015047735</v>
      </c>
      <c r="AV1298" s="7">
        <v>173</v>
      </c>
      <c r="AW1298" s="16">
        <v>0.28952410413322388</v>
      </c>
      <c r="AX1298" s="16">
        <v>-0.41521033872772228</v>
      </c>
      <c r="AY1298" s="7">
        <v>22173789.477086827</v>
      </c>
      <c r="AZ1298" s="10">
        <v>18</v>
      </c>
      <c r="BA1298" s="16">
        <v>0</v>
      </c>
      <c r="BB1298" s="7">
        <v>1131378.1351883614</v>
      </c>
      <c r="BC1298" s="16">
        <v>0.11407753943672744</v>
      </c>
      <c r="BD1298" s="13"/>
      <c r="BE1298" s="13"/>
      <c r="BG1298" s="44"/>
      <c r="BH1298" s="43">
        <v>26.69</v>
      </c>
      <c r="BI1298" s="2">
        <v>28.234999999999999</v>
      </c>
    </row>
    <row r="1299" spans="1:62" x14ac:dyDescent="0.2">
      <c r="A1299" s="2">
        <v>2012</v>
      </c>
      <c r="B1299" s="4" t="s">
        <v>6</v>
      </c>
      <c r="C1299" s="4" t="s">
        <v>229</v>
      </c>
      <c r="D1299" s="4" t="s">
        <v>227</v>
      </c>
      <c r="E1299" s="52" t="s">
        <v>228</v>
      </c>
      <c r="F1299" s="4" t="s">
        <v>115</v>
      </c>
      <c r="I1299" s="7">
        <v>89674.36</v>
      </c>
      <c r="J1299" s="8">
        <v>89674.36</v>
      </c>
      <c r="K1299" s="16">
        <v>-0.36492701459708055</v>
      </c>
      <c r="O1299" s="7">
        <v>505763.39039999997</v>
      </c>
      <c r="P1299" s="8">
        <v>505763.39039999997</v>
      </c>
      <c r="Q1299" s="16">
        <v>-0.36039077898705973</v>
      </c>
      <c r="R1299" s="40"/>
      <c r="S1299" s="16"/>
      <c r="T1299" s="10">
        <v>33.6</v>
      </c>
      <c r="U1299" s="16">
        <v>0</v>
      </c>
      <c r="V1299" s="7"/>
      <c r="W1299" s="7"/>
      <c r="X1299" s="10">
        <v>5.64</v>
      </c>
      <c r="AA1299" s="7">
        <v>823981.44</v>
      </c>
      <c r="AD1299" s="7">
        <v>46</v>
      </c>
      <c r="AE1299" s="7">
        <v>5390</v>
      </c>
      <c r="AF1299" s="7">
        <v>2214</v>
      </c>
      <c r="AG1299" s="8">
        <v>3176</v>
      </c>
      <c r="AH1299" s="16">
        <v>-0.36492701459708055</v>
      </c>
      <c r="AI1299" s="7">
        <v>746</v>
      </c>
      <c r="AJ1299" s="7">
        <v>2430</v>
      </c>
      <c r="AK1299" s="12">
        <v>0.13840445269016696</v>
      </c>
      <c r="AL1299" s="12">
        <v>0.95</v>
      </c>
      <c r="AN1299" s="12">
        <v>0.23488664987405541</v>
      </c>
      <c r="AO1299" s="12">
        <v>0.58923933209647494</v>
      </c>
      <c r="AP1299" s="12">
        <v>-0.63733617288664679</v>
      </c>
      <c r="AQ1299" s="8">
        <v>1331145.5905229484</v>
      </c>
      <c r="AR1299" s="16">
        <v>-0.45532789697882026</v>
      </c>
      <c r="AS1299" s="7">
        <v>51815.71002424867</v>
      </c>
      <c r="AT1299" s="7">
        <v>419.12644537876207</v>
      </c>
      <c r="AU1299" s="7">
        <v>74.313199535241509</v>
      </c>
      <c r="AV1299" s="7">
        <v>173</v>
      </c>
      <c r="AW1299" s="16">
        <v>0.42955606667769658</v>
      </c>
      <c r="AX1299" s="16">
        <v>-0.14842987698240184</v>
      </c>
      <c r="AY1299" s="7">
        <v>23960620.629413072</v>
      </c>
      <c r="AZ1299" s="10">
        <v>18</v>
      </c>
      <c r="BA1299" s="16">
        <v>0</v>
      </c>
      <c r="BB1299" s="7">
        <v>1242785.5788591113</v>
      </c>
      <c r="BC1299" s="16">
        <v>-6.2504081716879878E-2</v>
      </c>
      <c r="BD1299" s="13"/>
      <c r="BE1299" s="13"/>
      <c r="BG1299" s="44"/>
      <c r="BH1299" s="43">
        <v>25.69</v>
      </c>
      <c r="BI1299" s="2">
        <v>28.234999999999999</v>
      </c>
    </row>
    <row r="1300" spans="1:62" x14ac:dyDescent="0.2">
      <c r="A1300" s="2">
        <v>2012</v>
      </c>
      <c r="B1300" s="4" t="s">
        <v>7</v>
      </c>
      <c r="C1300" s="4" t="s">
        <v>229</v>
      </c>
      <c r="D1300" s="4" t="s">
        <v>227</v>
      </c>
      <c r="E1300" s="52" t="s">
        <v>228</v>
      </c>
      <c r="F1300" s="4" t="s">
        <v>115</v>
      </c>
      <c r="I1300" s="7">
        <v>95575.474999999991</v>
      </c>
      <c r="J1300" s="8">
        <v>95575.474999999991</v>
      </c>
      <c r="K1300" s="16">
        <v>-0.33418568056648312</v>
      </c>
      <c r="O1300" s="7">
        <v>561028.03824999998</v>
      </c>
      <c r="P1300" s="8">
        <v>561028.03824999998</v>
      </c>
      <c r="Q1300" s="16">
        <v>-0.32147047654952354</v>
      </c>
      <c r="R1300" s="40"/>
      <c r="S1300" s="16"/>
      <c r="T1300" s="10">
        <v>33.6</v>
      </c>
      <c r="U1300" s="16">
        <v>0</v>
      </c>
      <c r="V1300" s="7"/>
      <c r="W1300" s="7"/>
      <c r="X1300" s="10">
        <v>5.87</v>
      </c>
      <c r="AA1300" s="7">
        <v>914017.70000000007</v>
      </c>
      <c r="AD1300" s="7">
        <v>46</v>
      </c>
      <c r="AE1300" s="7">
        <v>5320</v>
      </c>
      <c r="AF1300" s="7">
        <v>1935</v>
      </c>
      <c r="AG1300" s="8">
        <v>3385</v>
      </c>
      <c r="AH1300" s="16">
        <v>-0.33418568056648312</v>
      </c>
      <c r="AI1300" s="7">
        <v>840</v>
      </c>
      <c r="AJ1300" s="7">
        <v>2545</v>
      </c>
      <c r="AK1300" s="12">
        <v>0.15789473684210525</v>
      </c>
      <c r="AL1300" s="12">
        <v>0.95</v>
      </c>
      <c r="AN1300" s="12">
        <v>0.2481536189069424</v>
      </c>
      <c r="AO1300" s="12">
        <v>0.63627819548872178</v>
      </c>
      <c r="AP1300" s="12">
        <v>-0.64798744460856716</v>
      </c>
      <c r="AQ1300" s="8">
        <v>1132338.0956026509</v>
      </c>
      <c r="AR1300" s="16">
        <v>-0.50825641047804104</v>
      </c>
      <c r="AS1300" s="7">
        <v>46848.907554929698</v>
      </c>
      <c r="AT1300" s="7">
        <v>334.5164241071347</v>
      </c>
      <c r="AU1300" s="7">
        <v>56.987465776343221</v>
      </c>
      <c r="AV1300" s="7">
        <v>173</v>
      </c>
      <c r="AW1300" s="16">
        <v>0.32940731662626138</v>
      </c>
      <c r="AX1300" s="16">
        <v>-0.2752804815016282</v>
      </c>
      <c r="AY1300" s="7">
        <v>20382085.720847715</v>
      </c>
      <c r="AZ1300" s="10">
        <v>18</v>
      </c>
      <c r="BA1300" s="16">
        <v>0</v>
      </c>
      <c r="BB1300" s="7">
        <v>1125671.5352674646</v>
      </c>
      <c r="BC1300" s="16">
        <v>6.0043601766607557E-3</v>
      </c>
      <c r="BD1300" s="13"/>
      <c r="BE1300" s="13"/>
      <c r="BG1300" s="44"/>
      <c r="BH1300" s="43">
        <v>24.17</v>
      </c>
      <c r="BI1300" s="2">
        <v>28.234999999999999</v>
      </c>
      <c r="BJ1300" s="2" t="s">
        <v>76</v>
      </c>
    </row>
    <row r="1301" spans="1:62" x14ac:dyDescent="0.2">
      <c r="A1301" s="2">
        <v>2013</v>
      </c>
      <c r="B1301" s="4" t="s">
        <v>8</v>
      </c>
      <c r="C1301" s="4" t="s">
        <v>229</v>
      </c>
      <c r="D1301" s="4" t="s">
        <v>227</v>
      </c>
      <c r="E1301" s="52" t="s">
        <v>228</v>
      </c>
      <c r="F1301" s="4" t="s">
        <v>115</v>
      </c>
      <c r="I1301" s="7">
        <v>91848.455000000002</v>
      </c>
      <c r="J1301" s="8">
        <v>91848.455000000002</v>
      </c>
      <c r="K1301" s="16">
        <v>-0.34979012592444525</v>
      </c>
      <c r="O1301" s="7">
        <v>532721.03899999999</v>
      </c>
      <c r="P1301" s="8">
        <v>532721.03899999999</v>
      </c>
      <c r="Q1301" s="16">
        <v>-0.34069628153178011</v>
      </c>
      <c r="R1301" s="40"/>
      <c r="S1301" s="16"/>
      <c r="T1301" s="10">
        <v>33.6</v>
      </c>
      <c r="U1301" s="16">
        <v>0</v>
      </c>
      <c r="V1301" s="7"/>
      <c r="W1301" s="7"/>
      <c r="X1301" s="10">
        <v>5.8</v>
      </c>
      <c r="AA1301" s="7">
        <v>867900.4</v>
      </c>
      <c r="AD1301" s="7">
        <v>46</v>
      </c>
      <c r="AE1301" s="7">
        <v>5500</v>
      </c>
      <c r="AF1301" s="7">
        <v>2247</v>
      </c>
      <c r="AG1301" s="8">
        <v>3253</v>
      </c>
      <c r="AH1301" s="16">
        <v>-0.34979012592444536</v>
      </c>
      <c r="AI1301" s="7">
        <v>911</v>
      </c>
      <c r="AJ1301" s="7">
        <v>2342</v>
      </c>
      <c r="AK1301" s="12">
        <v>0.16563636363636364</v>
      </c>
      <c r="AL1301" s="12">
        <v>0.95</v>
      </c>
      <c r="AN1301" s="12">
        <v>0.28004918536735324</v>
      </c>
      <c r="AO1301" s="12">
        <v>0.59145454545454546</v>
      </c>
      <c r="AP1301" s="12">
        <v>-0.62019894974441092</v>
      </c>
      <c r="AQ1301" s="8">
        <v>1065560.8602072329</v>
      </c>
      <c r="AR1301" s="16">
        <v>-0.45542909579440993</v>
      </c>
      <c r="AS1301" s="7">
        <v>39923.599108551251</v>
      </c>
      <c r="AT1301" s="7">
        <v>327.5625146656111</v>
      </c>
      <c r="AU1301" s="7">
        <v>56.476295632001914</v>
      </c>
      <c r="AV1301" s="7">
        <v>173</v>
      </c>
      <c r="AW1301" s="16">
        <v>0.32645257590752552</v>
      </c>
      <c r="AX1301" s="16">
        <v>-0.17402118484814821</v>
      </c>
      <c r="AY1301" s="7">
        <v>19180095.483730193</v>
      </c>
      <c r="AZ1301" s="10">
        <v>18</v>
      </c>
      <c r="BA1301" s="16">
        <v>0</v>
      </c>
      <c r="BB1301" s="7">
        <v>1245570.8438914204</v>
      </c>
      <c r="BC1301" s="16">
        <v>-4.4967327735256059E-2</v>
      </c>
      <c r="BD1301" s="13"/>
      <c r="BE1301" s="13"/>
      <c r="BG1301" s="44"/>
      <c r="BH1301" s="43">
        <v>26.69</v>
      </c>
      <c r="BI1301" s="2">
        <v>28.234999999999999</v>
      </c>
    </row>
    <row r="1302" spans="1:62" x14ac:dyDescent="0.2">
      <c r="A1302" s="2">
        <v>2013</v>
      </c>
      <c r="B1302" s="4" t="s">
        <v>9</v>
      </c>
      <c r="C1302" s="4" t="s">
        <v>229</v>
      </c>
      <c r="D1302" s="4" t="s">
        <v>227</v>
      </c>
      <c r="E1302" s="52" t="s">
        <v>228</v>
      </c>
      <c r="F1302" s="4" t="s">
        <v>115</v>
      </c>
      <c r="I1302" s="7">
        <v>79142.705000000002</v>
      </c>
      <c r="J1302" s="8">
        <v>79142.705000000002</v>
      </c>
      <c r="K1302" s="16">
        <v>-0.356962606102317</v>
      </c>
      <c r="O1302" s="7">
        <v>466941.95950000006</v>
      </c>
      <c r="P1302" s="8">
        <v>466941.95950000006</v>
      </c>
      <c r="Q1302" s="16">
        <v>-0.32969600282750355</v>
      </c>
      <c r="R1302" s="40"/>
      <c r="S1302" s="16"/>
      <c r="T1302" s="10">
        <v>33.6</v>
      </c>
      <c r="U1302" s="16">
        <v>0</v>
      </c>
      <c r="V1302" s="7"/>
      <c r="W1302" s="7"/>
      <c r="X1302" s="10">
        <v>5.9</v>
      </c>
      <c r="AA1302" s="7">
        <v>760734.20000000007</v>
      </c>
      <c r="AD1302" s="7">
        <v>46</v>
      </c>
      <c r="AE1302" s="7">
        <v>4810</v>
      </c>
      <c r="AF1302" s="7">
        <v>2007</v>
      </c>
      <c r="AG1302" s="8">
        <v>2803</v>
      </c>
      <c r="AH1302" s="16">
        <v>-0.356962606102317</v>
      </c>
      <c r="AI1302" s="7">
        <v>438</v>
      </c>
      <c r="AJ1302" s="7">
        <v>2365</v>
      </c>
      <c r="AK1302" s="12">
        <v>9.1060291060291065E-2</v>
      </c>
      <c r="AL1302" s="12">
        <v>0.95</v>
      </c>
      <c r="AN1302" s="12">
        <v>0.15626114876917588</v>
      </c>
      <c r="AO1302" s="12">
        <v>0.58274428274428269</v>
      </c>
      <c r="AP1302" s="12">
        <v>-0.75982286760055096</v>
      </c>
      <c r="AQ1302" s="8">
        <v>883974.20390196494</v>
      </c>
      <c r="AR1302" s="16">
        <v>-0.48999284186099334</v>
      </c>
      <c r="AS1302" s="7">
        <v>38333.660186555288</v>
      </c>
      <c r="AT1302" s="7">
        <v>315.36717941561363</v>
      </c>
      <c r="AU1302" s="7">
        <v>53.452064307731121</v>
      </c>
      <c r="AV1302" s="7">
        <v>173</v>
      </c>
      <c r="AW1302" s="16">
        <v>0.30897146998688507</v>
      </c>
      <c r="AX1302" s="16">
        <v>-0.23914050894767203</v>
      </c>
      <c r="AY1302" s="7">
        <v>15911535.670235369</v>
      </c>
      <c r="AZ1302" s="10">
        <v>18</v>
      </c>
      <c r="BA1302" s="16">
        <v>0</v>
      </c>
      <c r="BB1302" s="7">
        <v>1024656.2191514379</v>
      </c>
      <c r="BC1302" s="16">
        <v>-2.7804553506682483E-2</v>
      </c>
      <c r="BD1302" s="13"/>
      <c r="BE1302" s="13"/>
      <c r="BG1302" s="44"/>
      <c r="BH1302" s="43">
        <v>23.06</v>
      </c>
      <c r="BI1302" s="2">
        <v>28.234999999999999</v>
      </c>
    </row>
    <row r="1303" spans="1:62" x14ac:dyDescent="0.2">
      <c r="A1303" s="2">
        <v>2013</v>
      </c>
      <c r="B1303" s="4" t="s">
        <v>10</v>
      </c>
      <c r="C1303" s="4" t="s">
        <v>229</v>
      </c>
      <c r="D1303" s="4" t="s">
        <v>227</v>
      </c>
      <c r="E1303" s="52" t="s">
        <v>228</v>
      </c>
      <c r="F1303" s="4" t="s">
        <v>115</v>
      </c>
      <c r="I1303" s="7">
        <v>85241.464999999997</v>
      </c>
      <c r="J1303" s="8">
        <v>85241.464999999997</v>
      </c>
      <c r="K1303" s="16">
        <v>-0.38613257421716152</v>
      </c>
      <c r="O1303" s="7">
        <v>494400.49699999997</v>
      </c>
      <c r="P1303" s="8">
        <v>494400.49699999997</v>
      </c>
      <c r="Q1303" s="16">
        <v>-0.35499437146006096</v>
      </c>
      <c r="R1303" s="40"/>
      <c r="S1303" s="16"/>
      <c r="T1303" s="10">
        <v>33.6</v>
      </c>
      <c r="U1303" s="16">
        <v>0</v>
      </c>
      <c r="V1303" s="7"/>
      <c r="W1303" s="7"/>
      <c r="X1303" s="10">
        <v>5.8</v>
      </c>
      <c r="AA1303" s="7">
        <v>805469.2</v>
      </c>
      <c r="AD1303" s="7">
        <v>46</v>
      </c>
      <c r="AE1303" s="7">
        <v>5420</v>
      </c>
      <c r="AF1303" s="7">
        <v>2401</v>
      </c>
      <c r="AG1303" s="8">
        <v>3019</v>
      </c>
      <c r="AH1303" s="16">
        <v>-0.38613257421716141</v>
      </c>
      <c r="AI1303" s="7">
        <v>218</v>
      </c>
      <c r="AJ1303" s="7">
        <v>2801</v>
      </c>
      <c r="AK1303" s="12">
        <v>4.0221402214022144E-2</v>
      </c>
      <c r="AL1303" s="12">
        <v>0.95</v>
      </c>
      <c r="AN1303" s="12">
        <v>7.220934084133819E-2</v>
      </c>
      <c r="AO1303" s="12">
        <v>0.55701107011070106</v>
      </c>
      <c r="AP1303" s="12">
        <v>-0.8887102669201814</v>
      </c>
      <c r="AQ1303" s="8">
        <v>945872.93687419279</v>
      </c>
      <c r="AR1303" s="16">
        <v>-0.54394941697784227</v>
      </c>
      <c r="AS1303" s="7">
        <v>37624.221832704563</v>
      </c>
      <c r="AT1303" s="7">
        <v>313.30670317131262</v>
      </c>
      <c r="AU1303" s="7">
        <v>54.018397098502177</v>
      </c>
      <c r="AV1303" s="7">
        <v>173</v>
      </c>
      <c r="AW1303" s="16">
        <v>0.31224506993353862</v>
      </c>
      <c r="AX1303" s="16">
        <v>-0.29295100252924566</v>
      </c>
      <c r="AY1303" s="7">
        <v>17025712.863735471</v>
      </c>
      <c r="AZ1303" s="10">
        <v>18</v>
      </c>
      <c r="BA1303" s="16">
        <v>0</v>
      </c>
      <c r="BB1303" s="7">
        <v>941660.50878374535</v>
      </c>
      <c r="BC1303" s="16">
        <v>-1.9622040270827604E-2</v>
      </c>
      <c r="BD1303" s="13"/>
      <c r="BE1303" s="13"/>
      <c r="BG1303" s="44"/>
      <c r="BH1303" s="43">
        <v>25.14</v>
      </c>
      <c r="BI1303" s="2">
        <v>28.234999999999999</v>
      </c>
    </row>
    <row r="1304" spans="1:62" x14ac:dyDescent="0.2">
      <c r="A1304" s="2">
        <v>2013</v>
      </c>
      <c r="B1304" s="4" t="s">
        <v>0</v>
      </c>
      <c r="C1304" s="4" t="s">
        <v>229</v>
      </c>
      <c r="D1304" s="4" t="s">
        <v>227</v>
      </c>
      <c r="E1304" s="52" t="s">
        <v>228</v>
      </c>
      <c r="F1304" s="4" t="s">
        <v>115</v>
      </c>
      <c r="I1304" s="7">
        <v>78267.42</v>
      </c>
      <c r="J1304" s="8">
        <v>78267.42</v>
      </c>
      <c r="K1304" s="16">
        <v>-0.40718562874251496</v>
      </c>
      <c r="O1304" s="7">
        <v>461777.77799999999</v>
      </c>
      <c r="P1304" s="8">
        <v>461777.77799999999</v>
      </c>
      <c r="Q1304" s="16">
        <v>-0.37985730666326911</v>
      </c>
      <c r="R1304" s="40"/>
      <c r="S1304" s="16"/>
      <c r="T1304" s="10">
        <v>22.4</v>
      </c>
      <c r="U1304" s="16">
        <v>-0.33333333333333337</v>
      </c>
      <c r="V1304" s="7"/>
      <c r="W1304" s="7"/>
      <c r="X1304" s="10">
        <v>5.9</v>
      </c>
      <c r="AA1304" s="7">
        <v>752320.8</v>
      </c>
      <c r="AD1304" s="7">
        <v>46</v>
      </c>
      <c r="AE1304" s="7">
        <v>4106</v>
      </c>
      <c r="AF1304" s="7">
        <v>1334</v>
      </c>
      <c r="AG1304" s="8">
        <v>2772</v>
      </c>
      <c r="AH1304" s="16">
        <v>-0.40718562874251496</v>
      </c>
      <c r="AI1304" s="7">
        <v>1368</v>
      </c>
      <c r="AJ1304" s="7">
        <v>1404</v>
      </c>
      <c r="AK1304" s="12">
        <v>0.33317096931320017</v>
      </c>
      <c r="AL1304" s="12">
        <v>0.95</v>
      </c>
      <c r="AN1304" s="12">
        <v>0.4935064935064935</v>
      </c>
      <c r="AO1304" s="12">
        <v>0.67510959571358986</v>
      </c>
      <c r="AP1304" s="12">
        <v>-0.35756225956671395</v>
      </c>
      <c r="AQ1304" s="8">
        <v>797082.7361200836</v>
      </c>
      <c r="AR1304" s="16">
        <v>-0.58101191827778398</v>
      </c>
      <c r="AS1304" s="7">
        <v>31806.972710298629</v>
      </c>
      <c r="AT1304" s="7">
        <v>287.54788460320475</v>
      </c>
      <c r="AU1304" s="7">
        <v>48.736929593763513</v>
      </c>
      <c r="AV1304" s="7">
        <v>173</v>
      </c>
      <c r="AW1304" s="16">
        <v>0.28171635603331513</v>
      </c>
      <c r="AX1304" s="16">
        <v>-0.32436826842574751</v>
      </c>
      <c r="AY1304" s="7">
        <v>14347489.250161504</v>
      </c>
      <c r="AZ1304" s="10">
        <v>18</v>
      </c>
      <c r="BA1304" s="16">
        <v>0</v>
      </c>
      <c r="BB1304" s="7">
        <v>816819.58746744809</v>
      </c>
      <c r="BC1304" s="16">
        <v>1.1657449174366022E-2</v>
      </c>
      <c r="BD1304" s="13"/>
      <c r="BE1304" s="13"/>
      <c r="BG1304" s="44"/>
      <c r="BH1304" s="43">
        <v>25.06</v>
      </c>
      <c r="BI1304" s="2">
        <v>28.234999999999999</v>
      </c>
    </row>
    <row r="1305" spans="1:62" x14ac:dyDescent="0.2">
      <c r="A1305" s="2">
        <v>2013</v>
      </c>
      <c r="B1305" s="4" t="s">
        <v>1</v>
      </c>
      <c r="C1305" s="4" t="s">
        <v>229</v>
      </c>
      <c r="D1305" s="4" t="s">
        <v>227</v>
      </c>
      <c r="E1305" s="52" t="s">
        <v>228</v>
      </c>
      <c r="F1305" s="4" t="s">
        <v>115</v>
      </c>
      <c r="I1305" s="7">
        <v>75613.33</v>
      </c>
      <c r="J1305" s="8">
        <v>75613.33</v>
      </c>
      <c r="K1305" s="16">
        <v>-0.46991290577988909</v>
      </c>
      <c r="O1305" s="7">
        <v>453679.98</v>
      </c>
      <c r="P1305" s="8">
        <v>453679.98</v>
      </c>
      <c r="Q1305" s="16">
        <v>-0.43204954190702416</v>
      </c>
      <c r="R1305" s="40"/>
      <c r="S1305" s="16"/>
      <c r="T1305" s="10">
        <v>22.4</v>
      </c>
      <c r="U1305" s="16">
        <v>-0.33333333333333337</v>
      </c>
      <c r="V1305" s="7"/>
      <c r="W1305" s="7"/>
      <c r="X1305" s="10">
        <v>6</v>
      </c>
      <c r="AA1305" s="7">
        <v>739128</v>
      </c>
      <c r="AD1305" s="7">
        <v>46</v>
      </c>
      <c r="AE1305" s="7">
        <v>3357</v>
      </c>
      <c r="AF1305" s="7">
        <v>679</v>
      </c>
      <c r="AG1305" s="8">
        <v>2678</v>
      </c>
      <c r="AH1305" s="16">
        <v>-0.4699129057798892</v>
      </c>
      <c r="AI1305" s="7">
        <v>2385</v>
      </c>
      <c r="AJ1305" s="7">
        <v>293</v>
      </c>
      <c r="AK1305" s="12">
        <v>0.71045576407506705</v>
      </c>
      <c r="AL1305" s="12">
        <v>0.95</v>
      </c>
      <c r="AN1305" s="12">
        <v>0.89058999253174009</v>
      </c>
      <c r="AO1305" s="12">
        <v>0.79773607387548406</v>
      </c>
      <c r="AP1305" s="12">
        <v>0.22096625299059736</v>
      </c>
      <c r="AQ1305" s="8">
        <v>772821.93690019101</v>
      </c>
      <c r="AR1305" s="16">
        <v>-0.60680208837522842</v>
      </c>
      <c r="AS1305" s="7">
        <v>29329.105764713135</v>
      </c>
      <c r="AT1305" s="7">
        <v>288.58175388356648</v>
      </c>
      <c r="AU1305" s="7">
        <v>48.096958980594415</v>
      </c>
      <c r="AV1305" s="7">
        <v>173</v>
      </c>
      <c r="AW1305" s="16">
        <v>0.27801710393407175</v>
      </c>
      <c r="AX1305" s="16">
        <v>-0.30768977113774354</v>
      </c>
      <c r="AY1305" s="7">
        <v>13910794.864203438</v>
      </c>
      <c r="AZ1305" s="10">
        <v>18</v>
      </c>
      <c r="BA1305" s="16">
        <v>0</v>
      </c>
      <c r="BB1305" s="7">
        <v>777059.00142643787</v>
      </c>
      <c r="BC1305" s="16">
        <v>4.8625596378620309E-2</v>
      </c>
      <c r="BD1305" s="13"/>
      <c r="BE1305" s="13"/>
      <c r="BG1305" s="44"/>
      <c r="BH1305" s="43">
        <v>26.349999999999998</v>
      </c>
      <c r="BI1305" s="2">
        <v>28.234999999999999</v>
      </c>
    </row>
    <row r="1306" spans="1:62" x14ac:dyDescent="0.2">
      <c r="A1306" s="2">
        <v>2013</v>
      </c>
      <c r="B1306" s="4" t="s">
        <v>2</v>
      </c>
      <c r="C1306" s="4" t="s">
        <v>229</v>
      </c>
      <c r="D1306" s="4" t="s">
        <v>227</v>
      </c>
      <c r="E1306" s="52" t="s">
        <v>228</v>
      </c>
      <c r="F1306" s="4" t="s">
        <v>115</v>
      </c>
      <c r="I1306" s="7">
        <v>66578.13</v>
      </c>
      <c r="J1306" s="8">
        <v>66578.13</v>
      </c>
      <c r="K1306" s="16">
        <v>-0.51571164510166356</v>
      </c>
      <c r="O1306" s="7">
        <v>399468.78</v>
      </c>
      <c r="P1306" s="8">
        <v>399468.78</v>
      </c>
      <c r="Q1306" s="16">
        <v>-0.48388452408703042</v>
      </c>
      <c r="R1306" s="40"/>
      <c r="S1306" s="16"/>
      <c r="T1306" s="10">
        <v>22.4</v>
      </c>
      <c r="U1306" s="16">
        <v>-0.33333333333333337</v>
      </c>
      <c r="V1306" s="7"/>
      <c r="W1306" s="7"/>
      <c r="X1306" s="10">
        <v>6</v>
      </c>
      <c r="AA1306" s="7">
        <v>650808</v>
      </c>
      <c r="AD1306" s="7">
        <v>46</v>
      </c>
      <c r="AE1306" s="7">
        <v>3199</v>
      </c>
      <c r="AF1306" s="7">
        <v>841</v>
      </c>
      <c r="AG1306" s="8">
        <v>2358</v>
      </c>
      <c r="AH1306" s="16">
        <v>-0.51571164510166356</v>
      </c>
      <c r="AI1306" s="7">
        <v>2125</v>
      </c>
      <c r="AJ1306" s="7">
        <v>233</v>
      </c>
      <c r="AK1306" s="12">
        <v>0.66427008440137547</v>
      </c>
      <c r="AL1306" s="12">
        <v>0.95</v>
      </c>
      <c r="AN1306" s="12">
        <v>0.90118744698897368</v>
      </c>
      <c r="AO1306" s="12">
        <v>0.73710534542044392</v>
      </c>
      <c r="AP1306" s="12">
        <v>0.31610128356008182</v>
      </c>
      <c r="AQ1306" s="8">
        <v>629881.80545880238</v>
      </c>
      <c r="AR1306" s="16">
        <v>-0.6687422305817553</v>
      </c>
      <c r="AS1306" s="7">
        <v>26092.866837564306</v>
      </c>
      <c r="AT1306" s="7">
        <v>267.12544760763461</v>
      </c>
      <c r="AU1306" s="7">
        <v>44.520907934605766</v>
      </c>
      <c r="AV1306" s="7">
        <v>173</v>
      </c>
      <c r="AW1306" s="16">
        <v>0.25734628863933967</v>
      </c>
      <c r="AX1306" s="16">
        <v>-0.35817121385039952</v>
      </c>
      <c r="AY1306" s="7">
        <v>11337872.498258444</v>
      </c>
      <c r="AZ1306" s="10">
        <v>18</v>
      </c>
      <c r="BA1306" s="16">
        <v>0</v>
      </c>
      <c r="BB1306" s="7">
        <v>634793.4932791458</v>
      </c>
      <c r="BC1306" s="16">
        <v>7.4220072927541889E-2</v>
      </c>
      <c r="BD1306" s="13"/>
      <c r="BE1306" s="13"/>
      <c r="BG1306" s="44"/>
      <c r="BH1306" s="43">
        <v>24.14</v>
      </c>
      <c r="BI1306" s="2">
        <v>28.234999999999999</v>
      </c>
    </row>
    <row r="1307" spans="1:62" x14ac:dyDescent="0.2">
      <c r="A1307" s="2">
        <v>2013</v>
      </c>
      <c r="B1307" s="4" t="s">
        <v>3</v>
      </c>
      <c r="C1307" s="4" t="s">
        <v>229</v>
      </c>
      <c r="D1307" s="4" t="s">
        <v>227</v>
      </c>
      <c r="E1307" s="52" t="s">
        <v>228</v>
      </c>
      <c r="F1307" s="4" t="s">
        <v>115</v>
      </c>
      <c r="I1307" s="7">
        <v>71123.964999999997</v>
      </c>
      <c r="J1307" s="8">
        <v>71123.964999999997</v>
      </c>
      <c r="K1307" s="16">
        <v>-0.48852791878172597</v>
      </c>
      <c r="O1307" s="7">
        <v>426743.79</v>
      </c>
      <c r="P1307" s="8">
        <v>426743.79</v>
      </c>
      <c r="Q1307" s="16">
        <v>-0.44101411888713216</v>
      </c>
      <c r="R1307" s="40"/>
      <c r="S1307" s="16"/>
      <c r="T1307" s="10">
        <v>22.4</v>
      </c>
      <c r="U1307" s="16">
        <v>-0.33333333333333337</v>
      </c>
      <c r="V1307" s="7"/>
      <c r="W1307" s="7"/>
      <c r="X1307" s="10">
        <v>6</v>
      </c>
      <c r="AA1307" s="7">
        <v>695244</v>
      </c>
      <c r="AD1307" s="7">
        <v>46</v>
      </c>
      <c r="AE1307" s="7">
        <v>3357</v>
      </c>
      <c r="AF1307" s="7">
        <v>838</v>
      </c>
      <c r="AG1307" s="8">
        <v>2519</v>
      </c>
      <c r="AH1307" s="16">
        <v>-0.48852791878172586</v>
      </c>
      <c r="AI1307" s="7">
        <v>2158</v>
      </c>
      <c r="AJ1307" s="7">
        <v>361</v>
      </c>
      <c r="AK1307" s="12">
        <v>0.64283586535597259</v>
      </c>
      <c r="AL1307" s="12">
        <v>0.95</v>
      </c>
      <c r="AN1307" s="12">
        <v>0.85668916236601822</v>
      </c>
      <c r="AO1307" s="12">
        <v>0.7503723562704796</v>
      </c>
      <c r="AP1307" s="12">
        <v>0.23512708567114737</v>
      </c>
      <c r="AQ1307" s="8">
        <v>761811.53143555264</v>
      </c>
      <c r="AR1307" s="16">
        <v>-0.60405075259808028</v>
      </c>
      <c r="AS1307" s="7">
        <v>28542.957341159708</v>
      </c>
      <c r="AT1307" s="7">
        <v>302.42617365444727</v>
      </c>
      <c r="AU1307" s="7">
        <v>50.404362275741214</v>
      </c>
      <c r="AV1307" s="7">
        <v>173</v>
      </c>
      <c r="AW1307" s="16">
        <v>0.29135469523549834</v>
      </c>
      <c r="AX1307" s="16">
        <v>-0.2916650298686676</v>
      </c>
      <c r="AY1307" s="7">
        <v>13712607.565839948</v>
      </c>
      <c r="AZ1307" s="10">
        <v>18</v>
      </c>
      <c r="BA1307" s="16">
        <v>0</v>
      </c>
      <c r="BB1307" s="7">
        <v>743669.55636257608</v>
      </c>
      <c r="BC1307" s="16">
        <v>3.8306306411770019E-2</v>
      </c>
      <c r="BD1307" s="13"/>
      <c r="BE1307" s="13"/>
      <c r="BG1307" s="44"/>
      <c r="BH1307" s="43">
        <v>26.69</v>
      </c>
      <c r="BI1307" s="2">
        <v>28.234999999999999</v>
      </c>
    </row>
    <row r="1308" spans="1:62" x14ac:dyDescent="0.2">
      <c r="A1308" s="2">
        <v>2013</v>
      </c>
      <c r="B1308" s="4" t="s">
        <v>4</v>
      </c>
      <c r="C1308" s="4" t="s">
        <v>229</v>
      </c>
      <c r="D1308" s="4" t="s">
        <v>227</v>
      </c>
      <c r="E1308" s="52" t="s">
        <v>228</v>
      </c>
      <c r="F1308" s="4" t="s">
        <v>115</v>
      </c>
      <c r="I1308" s="7">
        <v>71123.964999999997</v>
      </c>
      <c r="J1308" s="8">
        <v>71123.964999999997</v>
      </c>
      <c r="K1308" s="16">
        <v>-0.42158438576349033</v>
      </c>
      <c r="O1308" s="7">
        <v>426743.79</v>
      </c>
      <c r="P1308" s="8">
        <v>426743.79</v>
      </c>
      <c r="Q1308" s="16">
        <v>-0.3791603425010629</v>
      </c>
      <c r="R1308" s="40"/>
      <c r="S1308" s="16"/>
      <c r="T1308" s="10">
        <v>22.4</v>
      </c>
      <c r="U1308" s="16">
        <v>-0.33333333333333337</v>
      </c>
      <c r="V1308" s="7"/>
      <c r="W1308" s="7"/>
      <c r="X1308" s="10">
        <v>6</v>
      </c>
      <c r="AA1308" s="7">
        <v>695244</v>
      </c>
      <c r="AD1308" s="7">
        <v>46</v>
      </c>
      <c r="AE1308" s="7">
        <v>3357</v>
      </c>
      <c r="AF1308" s="7">
        <v>838</v>
      </c>
      <c r="AG1308" s="8">
        <v>2519</v>
      </c>
      <c r="AH1308" s="16">
        <v>-0.42158438576349022</v>
      </c>
      <c r="AI1308" s="7">
        <v>2226</v>
      </c>
      <c r="AJ1308" s="7">
        <v>293</v>
      </c>
      <c r="AK1308" s="12">
        <v>0.66309204647006259</v>
      </c>
      <c r="AL1308" s="12">
        <v>0.95</v>
      </c>
      <c r="AN1308" s="12">
        <v>0.8836840015879317</v>
      </c>
      <c r="AO1308" s="12">
        <v>0.7503723562704796</v>
      </c>
      <c r="AP1308" s="12">
        <v>0.77347641793338373</v>
      </c>
      <c r="AQ1308" s="8">
        <v>677499.28354387358</v>
      </c>
      <c r="AR1308" s="16">
        <v>-0.56530107150694775</v>
      </c>
      <c r="AS1308" s="7">
        <v>25384.012122288255</v>
      </c>
      <c r="AT1308" s="7">
        <v>268.95565047394746</v>
      </c>
      <c r="AU1308" s="7">
        <v>44.825941745657907</v>
      </c>
      <c r="AV1308" s="7">
        <v>173</v>
      </c>
      <c r="AW1308" s="16">
        <v>0.25910948985929427</v>
      </c>
      <c r="AX1308" s="16">
        <v>-0.29982093888099193</v>
      </c>
      <c r="AY1308" s="7">
        <v>12194987.103789724</v>
      </c>
      <c r="AZ1308" s="10">
        <v>18</v>
      </c>
      <c r="BA1308" s="16">
        <v>0</v>
      </c>
      <c r="BB1308" s="7">
        <v>645348.2861349599</v>
      </c>
      <c r="BC1308" s="16">
        <v>0.10960790074780295</v>
      </c>
      <c r="BD1308" s="13"/>
      <c r="BE1308" s="13"/>
      <c r="BG1308" s="44"/>
      <c r="BH1308" s="43">
        <v>26.69</v>
      </c>
      <c r="BI1308" s="2">
        <v>28.234999999999999</v>
      </c>
    </row>
    <row r="1309" spans="1:62" x14ac:dyDescent="0.2">
      <c r="A1309" s="2">
        <v>2013</v>
      </c>
      <c r="B1309" s="4" t="s">
        <v>11</v>
      </c>
      <c r="C1309" s="4" t="s">
        <v>229</v>
      </c>
      <c r="D1309" s="4" t="s">
        <v>227</v>
      </c>
      <c r="E1309" s="52" t="s">
        <v>228</v>
      </c>
      <c r="F1309" s="4" t="s">
        <v>115</v>
      </c>
      <c r="I1309" s="7">
        <v>67764</v>
      </c>
      <c r="J1309" s="8">
        <v>67764</v>
      </c>
      <c r="K1309" s="16">
        <v>-0.41046425939572584</v>
      </c>
      <c r="O1309" s="7">
        <v>399807.60000000003</v>
      </c>
      <c r="P1309" s="8">
        <v>399807.60000000003</v>
      </c>
      <c r="Q1309" s="16">
        <v>-0.37888198757763958</v>
      </c>
      <c r="R1309" s="40"/>
      <c r="S1309" s="16"/>
      <c r="T1309" s="10">
        <v>22.4</v>
      </c>
      <c r="U1309" s="16">
        <v>-0.33333333333333337</v>
      </c>
      <c r="V1309" s="7"/>
      <c r="W1309" s="7"/>
      <c r="X1309" s="10">
        <v>5.9</v>
      </c>
      <c r="AA1309" s="7">
        <v>651360</v>
      </c>
      <c r="AD1309" s="7">
        <v>46</v>
      </c>
      <c r="AE1309" s="7">
        <v>3259</v>
      </c>
      <c r="AF1309" s="7">
        <v>859</v>
      </c>
      <c r="AG1309" s="8">
        <v>2400</v>
      </c>
      <c r="AH1309" s="16">
        <v>-0.41046425939572584</v>
      </c>
      <c r="AI1309" s="7">
        <v>2064</v>
      </c>
      <c r="AJ1309" s="7">
        <v>336</v>
      </c>
      <c r="AK1309" s="12">
        <v>0.6333231052470083</v>
      </c>
      <c r="AL1309" s="12">
        <v>0.95</v>
      </c>
      <c r="AN1309" s="12">
        <v>0.86</v>
      </c>
      <c r="AO1309" s="12">
        <v>0.73642221540349806</v>
      </c>
      <c r="AP1309" s="12">
        <v>1.5025446747676914</v>
      </c>
      <c r="AQ1309" s="8">
        <v>601963.88267820503</v>
      </c>
      <c r="AR1309" s="16">
        <v>-0.56401625523267751</v>
      </c>
      <c r="AS1309" s="7">
        <v>23431.836616512457</v>
      </c>
      <c r="AT1309" s="7">
        <v>250.8182844492521</v>
      </c>
      <c r="AU1309" s="7">
        <v>42.511573635466455</v>
      </c>
      <c r="AV1309" s="7">
        <v>173</v>
      </c>
      <c r="AW1309" s="16">
        <v>0.24573163951136678</v>
      </c>
      <c r="AX1309" s="16">
        <v>-0.29806617092461096</v>
      </c>
      <c r="AY1309" s="7">
        <v>10835349.888207691</v>
      </c>
      <c r="AZ1309" s="10">
        <v>18</v>
      </c>
      <c r="BA1309" s="16">
        <v>0</v>
      </c>
      <c r="BB1309" s="7">
        <v>560157.99942920881</v>
      </c>
      <c r="BC1309" s="16">
        <v>0.18386136772659611</v>
      </c>
      <c r="BD1309" s="13"/>
      <c r="BE1309" s="13"/>
      <c r="BG1309" s="44"/>
      <c r="BH1309" s="43">
        <v>25.69</v>
      </c>
      <c r="BI1309" s="2">
        <v>28.234999999999999</v>
      </c>
    </row>
    <row r="1310" spans="1:62" x14ac:dyDescent="0.2">
      <c r="A1310" s="2">
        <v>2013</v>
      </c>
      <c r="B1310" s="4" t="s">
        <v>5</v>
      </c>
      <c r="C1310" s="4" t="s">
        <v>229</v>
      </c>
      <c r="D1310" s="4" t="s">
        <v>227</v>
      </c>
      <c r="E1310" s="52" t="s">
        <v>228</v>
      </c>
      <c r="F1310" s="4" t="s">
        <v>115</v>
      </c>
      <c r="I1310" s="7">
        <v>93599.024999999994</v>
      </c>
      <c r="J1310" s="8">
        <v>93599.024999999994</v>
      </c>
      <c r="K1310" s="16">
        <v>-0.21015010721944249</v>
      </c>
      <c r="O1310" s="7">
        <v>561594.14999999991</v>
      </c>
      <c r="P1310" s="8">
        <v>561594.14999999991</v>
      </c>
      <c r="Q1310" s="16">
        <v>-0.19127997326222801</v>
      </c>
      <c r="R1310" s="40"/>
      <c r="S1310" s="16"/>
      <c r="T1310" s="10">
        <v>28</v>
      </c>
      <c r="U1310" s="16">
        <v>-0.16666666666666674</v>
      </c>
      <c r="V1310" s="7"/>
      <c r="W1310" s="7"/>
      <c r="X1310" s="10">
        <v>6</v>
      </c>
      <c r="AA1310" s="7">
        <v>914940</v>
      </c>
      <c r="AD1310" s="7">
        <v>46</v>
      </c>
      <c r="AE1310" s="7">
        <v>3710</v>
      </c>
      <c r="AF1310" s="7">
        <v>395</v>
      </c>
      <c r="AG1310" s="8">
        <v>3315</v>
      </c>
      <c r="AH1310" s="16">
        <v>-0.21015010721944249</v>
      </c>
      <c r="AI1310" s="7">
        <v>2467</v>
      </c>
      <c r="AJ1310" s="7">
        <v>848</v>
      </c>
      <c r="AK1310" s="12">
        <v>0.66495956873315365</v>
      </c>
      <c r="AL1310" s="12">
        <v>0.95</v>
      </c>
      <c r="AN1310" s="12">
        <v>0.74419306184012068</v>
      </c>
      <c r="AO1310" s="12">
        <v>0.89353099730458219</v>
      </c>
      <c r="AP1310" s="12">
        <v>1.2898667745916326</v>
      </c>
      <c r="AQ1310" s="8">
        <v>654330.34097549447</v>
      </c>
      <c r="AR1310" s="16">
        <v>-0.46883476323568507</v>
      </c>
      <c r="AS1310" s="7">
        <v>24252.42183007763</v>
      </c>
      <c r="AT1310" s="7">
        <v>197.38471824298475</v>
      </c>
      <c r="AU1310" s="7">
        <v>32.89745304049746</v>
      </c>
      <c r="AV1310" s="7">
        <v>173</v>
      </c>
      <c r="AW1310" s="16">
        <v>0.19015868809536104</v>
      </c>
      <c r="AX1310" s="16">
        <v>-0.34320256800497706</v>
      </c>
      <c r="AY1310" s="7">
        <v>11777946.1375589</v>
      </c>
      <c r="AZ1310" s="10">
        <v>18</v>
      </c>
      <c r="BA1310" s="16">
        <v>0</v>
      </c>
      <c r="BB1310" s="7">
        <v>600948.73504729511</v>
      </c>
      <c r="BC1310" s="16">
        <v>0.24189127335109661</v>
      </c>
      <c r="BD1310" s="13"/>
      <c r="BE1310" s="13"/>
      <c r="BG1310" s="44"/>
      <c r="BH1310" s="43">
        <v>26.98</v>
      </c>
      <c r="BI1310" s="2">
        <v>28.234999999999999</v>
      </c>
    </row>
    <row r="1311" spans="1:62" x14ac:dyDescent="0.2">
      <c r="A1311" s="2">
        <v>2013</v>
      </c>
      <c r="B1311" s="4" t="s">
        <v>6</v>
      </c>
      <c r="C1311" s="4" t="s">
        <v>229</v>
      </c>
      <c r="D1311" s="4" t="s">
        <v>227</v>
      </c>
      <c r="E1311" s="52" t="s">
        <v>228</v>
      </c>
      <c r="F1311" s="4" t="s">
        <v>115</v>
      </c>
      <c r="I1311" s="7">
        <v>87472.03</v>
      </c>
      <c r="J1311" s="8">
        <v>87472.03</v>
      </c>
      <c r="K1311" s="16">
        <v>-2.4559193954659997E-2</v>
      </c>
      <c r="O1311" s="7">
        <v>524832.17999999993</v>
      </c>
      <c r="P1311" s="8">
        <v>524832.17999999993</v>
      </c>
      <c r="Q1311" s="16">
        <v>3.7702985154616897E-2</v>
      </c>
      <c r="R1311" s="40"/>
      <c r="S1311" s="16"/>
      <c r="T1311" s="10">
        <v>28</v>
      </c>
      <c r="U1311" s="16">
        <v>-0.16666666666666674</v>
      </c>
      <c r="V1311" s="7"/>
      <c r="W1311" s="7"/>
      <c r="X1311" s="10">
        <v>6</v>
      </c>
      <c r="AA1311" s="7">
        <v>855048</v>
      </c>
      <c r="AD1311" s="7">
        <v>46</v>
      </c>
      <c r="AE1311" s="7">
        <v>3560</v>
      </c>
      <c r="AF1311" s="7">
        <v>462</v>
      </c>
      <c r="AG1311" s="8">
        <v>3098</v>
      </c>
      <c r="AH1311" s="16">
        <v>-2.4559193954659997E-2</v>
      </c>
      <c r="AI1311" s="7">
        <v>1738</v>
      </c>
      <c r="AJ1311" s="7">
        <v>1360</v>
      </c>
      <c r="AK1311" s="12">
        <v>0.48820224719101124</v>
      </c>
      <c r="AL1311" s="12">
        <v>0.95</v>
      </c>
      <c r="AN1311" s="12">
        <v>0.56100710135571341</v>
      </c>
      <c r="AO1311" s="12">
        <v>0.87022471910112364</v>
      </c>
      <c r="AP1311" s="12">
        <v>1.3884162920988548</v>
      </c>
      <c r="AQ1311" s="8">
        <v>644966.85297169036</v>
      </c>
      <c r="AR1311" s="16">
        <v>-0.51547985617537795</v>
      </c>
      <c r="AS1311" s="7">
        <v>25392.395786287019</v>
      </c>
      <c r="AT1311" s="7">
        <v>208.18813846729836</v>
      </c>
      <c r="AU1311" s="7">
        <v>34.698023077883057</v>
      </c>
      <c r="AV1311" s="7">
        <v>173</v>
      </c>
      <c r="AW1311" s="16">
        <v>0.20056660738660728</v>
      </c>
      <c r="AX1311" s="16">
        <v>-0.53308398380252442</v>
      </c>
      <c r="AY1311" s="7">
        <v>11609403.353490427</v>
      </c>
      <c r="AZ1311" s="10">
        <v>18</v>
      </c>
      <c r="BA1311" s="16">
        <v>0</v>
      </c>
      <c r="BB1311" s="7">
        <v>602154.64741198276</v>
      </c>
      <c r="BC1311" s="16">
        <v>0.38380511565354908</v>
      </c>
      <c r="BD1311" s="13"/>
      <c r="BE1311" s="13"/>
      <c r="BG1311" s="44"/>
      <c r="BH1311" s="43">
        <v>25.400000000000002</v>
      </c>
      <c r="BI1311" s="2">
        <v>28.234999999999999</v>
      </c>
    </row>
    <row r="1312" spans="1:62" x14ac:dyDescent="0.2">
      <c r="A1312" s="2">
        <v>2013</v>
      </c>
      <c r="B1312" s="4" t="s">
        <v>7</v>
      </c>
      <c r="C1312" s="4" t="s">
        <v>229</v>
      </c>
      <c r="D1312" s="4" t="s">
        <v>227</v>
      </c>
      <c r="E1312" s="52" t="s">
        <v>228</v>
      </c>
      <c r="F1312" s="4" t="s">
        <v>115</v>
      </c>
      <c r="I1312" s="7">
        <v>82107.38</v>
      </c>
      <c r="J1312" s="8">
        <v>82107.38</v>
      </c>
      <c r="K1312" s="16">
        <v>-0.14091580502215639</v>
      </c>
      <c r="O1312" s="7">
        <v>492644.28</v>
      </c>
      <c r="P1312" s="8">
        <v>492644.28</v>
      </c>
      <c r="Q1312" s="16">
        <v>-0.12189009031225539</v>
      </c>
      <c r="R1312" s="40"/>
      <c r="S1312" s="16"/>
      <c r="T1312" s="10">
        <v>28</v>
      </c>
      <c r="U1312" s="16">
        <v>-0.16666666666666674</v>
      </c>
      <c r="V1312" s="7"/>
      <c r="W1312" s="7"/>
      <c r="X1312" s="10">
        <v>6</v>
      </c>
      <c r="AA1312" s="7">
        <v>802608</v>
      </c>
      <c r="AD1312" s="7">
        <v>46</v>
      </c>
      <c r="AE1312" s="7">
        <v>3690</v>
      </c>
      <c r="AF1312" s="7">
        <v>782</v>
      </c>
      <c r="AG1312" s="8">
        <v>2908</v>
      </c>
      <c r="AH1312" s="16">
        <v>-0.14091580502215661</v>
      </c>
      <c r="AI1312" s="7">
        <v>1570</v>
      </c>
      <c r="AJ1312" s="7">
        <v>1338</v>
      </c>
      <c r="AK1312" s="12">
        <v>0.42547425474254741</v>
      </c>
      <c r="AL1312" s="12">
        <v>0.95</v>
      </c>
      <c r="AN1312" s="12">
        <v>0.5398899587345255</v>
      </c>
      <c r="AO1312" s="12">
        <v>0.78807588075880763</v>
      </c>
      <c r="AP1312" s="12">
        <v>1.1756279884718674</v>
      </c>
      <c r="AQ1312" s="8">
        <v>537101.68973245367</v>
      </c>
      <c r="AR1312" s="16">
        <v>-0.52567021120436785</v>
      </c>
      <c r="AS1312" s="7">
        <v>20610.195308229228</v>
      </c>
      <c r="AT1312" s="7">
        <v>184.69796758337472</v>
      </c>
      <c r="AU1312" s="7">
        <v>30.78299459722912</v>
      </c>
      <c r="AV1312" s="7">
        <v>173</v>
      </c>
      <c r="AW1312" s="16">
        <v>0.17793638495508163</v>
      </c>
      <c r="AX1312" s="16">
        <v>-0.45982868025677615</v>
      </c>
      <c r="AY1312" s="7">
        <v>9667830.4151841663</v>
      </c>
      <c r="AZ1312" s="10">
        <v>18</v>
      </c>
      <c r="BA1312" s="16">
        <v>0</v>
      </c>
      <c r="BB1312" s="7">
        <v>533939.54157667141</v>
      </c>
      <c r="BC1312" s="16">
        <v>0.30262731130447684</v>
      </c>
      <c r="BD1312" s="13"/>
      <c r="BE1312" s="13"/>
      <c r="BG1312" s="44"/>
      <c r="BH1312" s="43">
        <v>26.06</v>
      </c>
      <c r="BI1312" s="2">
        <v>28.234999999999999</v>
      </c>
    </row>
    <row r="1313" spans="1:80" x14ac:dyDescent="0.2">
      <c r="A1313" s="2">
        <v>2014</v>
      </c>
      <c r="B1313" s="4" t="s">
        <v>8</v>
      </c>
      <c r="C1313" s="4" t="s">
        <v>229</v>
      </c>
      <c r="D1313" s="4" t="s">
        <v>227</v>
      </c>
      <c r="E1313" s="52" t="s">
        <v>228</v>
      </c>
      <c r="F1313" s="4" t="s">
        <v>115</v>
      </c>
      <c r="I1313" s="7">
        <v>84705</v>
      </c>
      <c r="J1313" s="8">
        <v>84705</v>
      </c>
      <c r="K1313" s="16">
        <v>-7.7774362127267183E-2</v>
      </c>
      <c r="O1313" s="7">
        <v>508230</v>
      </c>
      <c r="P1313" s="8">
        <v>508230</v>
      </c>
      <c r="Q1313" s="16">
        <v>-4.5973478062690143E-2</v>
      </c>
      <c r="R1313" s="40"/>
      <c r="S1313" s="16"/>
      <c r="T1313" s="10">
        <v>27.9</v>
      </c>
      <c r="U1313" s="16">
        <v>-0.16964285714285721</v>
      </c>
      <c r="V1313" s="7"/>
      <c r="W1313" s="7"/>
      <c r="X1313" s="10">
        <v>6</v>
      </c>
      <c r="AA1313" s="7">
        <v>828000</v>
      </c>
      <c r="AD1313" s="7">
        <v>46</v>
      </c>
      <c r="AE1313" s="7">
        <v>3710</v>
      </c>
      <c r="AF1313" s="7">
        <v>710</v>
      </c>
      <c r="AG1313" s="8">
        <v>3000</v>
      </c>
      <c r="AH1313" s="16">
        <v>-7.7774362127267183E-2</v>
      </c>
      <c r="AI1313" s="7">
        <v>2010</v>
      </c>
      <c r="AJ1313" s="7">
        <v>990</v>
      </c>
      <c r="AK1313" s="12">
        <v>0.5417789757412399</v>
      </c>
      <c r="AL1313" s="12">
        <v>0.95</v>
      </c>
      <c r="AN1313" s="12">
        <v>0.67</v>
      </c>
      <c r="AO1313" s="12">
        <v>0.80862533692722371</v>
      </c>
      <c r="AP1313" s="12">
        <v>1.3924368825466518</v>
      </c>
      <c r="AQ1313" s="8">
        <v>721188.54361317668</v>
      </c>
      <c r="AR1313" s="16">
        <v>-0.32318408966999956</v>
      </c>
      <c r="AS1313" s="7">
        <v>27020.927074304109</v>
      </c>
      <c r="AT1313" s="7">
        <v>240.39618120439224</v>
      </c>
      <c r="AU1313" s="7">
        <v>40.066030200732037</v>
      </c>
      <c r="AV1313" s="7">
        <v>173</v>
      </c>
      <c r="AW1313" s="16">
        <v>0.23159555029324877</v>
      </c>
      <c r="AX1313" s="16">
        <v>-0.29056908296887507</v>
      </c>
      <c r="AY1313" s="7">
        <v>12981393.78503718</v>
      </c>
      <c r="AZ1313" s="10">
        <v>18</v>
      </c>
      <c r="BA1313" s="16">
        <v>0</v>
      </c>
      <c r="BB1313" s="7">
        <v>843022.16458887851</v>
      </c>
      <c r="BC1313" s="16">
        <v>0.25200907159936353</v>
      </c>
      <c r="BD1313" s="13"/>
      <c r="BE1313" s="13"/>
      <c r="BG1313" s="44"/>
      <c r="BH1313" s="43">
        <v>26.69</v>
      </c>
      <c r="BI1313" s="2">
        <v>28.234999999999999</v>
      </c>
    </row>
    <row r="1314" spans="1:80" x14ac:dyDescent="0.2">
      <c r="A1314" s="2">
        <v>2014</v>
      </c>
      <c r="B1314" s="4" t="s">
        <v>9</v>
      </c>
      <c r="C1314" s="4" t="s">
        <v>230</v>
      </c>
      <c r="D1314" s="4" t="s">
        <v>227</v>
      </c>
      <c r="E1314" s="52" t="s">
        <v>228</v>
      </c>
      <c r="F1314" s="4" t="s">
        <v>115</v>
      </c>
      <c r="I1314" s="7">
        <v>79283.88</v>
      </c>
      <c r="J1314" s="8">
        <v>79283.88</v>
      </c>
      <c r="K1314" s="16">
        <v>1.7838030681414097E-3</v>
      </c>
      <c r="O1314" s="7">
        <v>475703.28</v>
      </c>
      <c r="P1314" s="8">
        <v>475703.28</v>
      </c>
      <c r="Q1314" s="16">
        <v>1.8763189560821569E-2</v>
      </c>
      <c r="R1314" s="40"/>
      <c r="S1314" s="16"/>
      <c r="T1314" s="10">
        <v>27.9</v>
      </c>
      <c r="U1314" s="16">
        <v>-0.16964285714285721</v>
      </c>
      <c r="V1314" s="7"/>
      <c r="W1314" s="7"/>
      <c r="X1314" s="10">
        <v>6</v>
      </c>
      <c r="AA1314" s="7">
        <v>775008</v>
      </c>
      <c r="AD1314" s="7">
        <v>46</v>
      </c>
      <c r="AE1314" s="7">
        <v>3352</v>
      </c>
      <c r="AF1314" s="7">
        <v>544</v>
      </c>
      <c r="AG1314" s="8">
        <v>2808</v>
      </c>
      <c r="AH1314" s="16">
        <v>1.7838030681411876E-3</v>
      </c>
      <c r="AI1314" s="7">
        <v>1730</v>
      </c>
      <c r="AJ1314" s="7">
        <v>1078</v>
      </c>
      <c r="AK1314" s="12">
        <v>0.51610978520286399</v>
      </c>
      <c r="AL1314" s="12">
        <v>0.95</v>
      </c>
      <c r="AN1314" s="12">
        <v>0.61609686609686609</v>
      </c>
      <c r="AO1314" s="12">
        <v>0.83770883054892598</v>
      </c>
      <c r="AP1314" s="12">
        <v>2.9427386202500361</v>
      </c>
      <c r="AQ1314" s="8">
        <v>601469.36756487098</v>
      </c>
      <c r="AR1314" s="16">
        <v>-0.31958493255808229</v>
      </c>
      <c r="AS1314" s="7">
        <v>24731.470705792392</v>
      </c>
      <c r="AT1314" s="7">
        <v>214.19849272253239</v>
      </c>
      <c r="AU1314" s="7">
        <v>35.69974878708873</v>
      </c>
      <c r="AV1314" s="7">
        <v>173</v>
      </c>
      <c r="AW1314" s="16">
        <v>0.20635692940513717</v>
      </c>
      <c r="AX1314" s="16">
        <v>-0.33211655621829284</v>
      </c>
      <c r="AY1314" s="7">
        <v>10826448.616167678</v>
      </c>
      <c r="AZ1314" s="10">
        <v>18</v>
      </c>
      <c r="BA1314" s="16">
        <v>0</v>
      </c>
      <c r="BB1314" s="7">
        <v>697191.53045870597</v>
      </c>
      <c r="BC1314" s="16">
        <v>0.44372461503349253</v>
      </c>
      <c r="BD1314" s="13"/>
      <c r="BE1314" s="13"/>
      <c r="BG1314" s="44"/>
      <c r="BH1314" s="43">
        <v>24.32</v>
      </c>
      <c r="BI1314" s="2">
        <v>28.234999999999999</v>
      </c>
    </row>
    <row r="1315" spans="1:80" x14ac:dyDescent="0.2">
      <c r="A1315" s="2">
        <v>2014</v>
      </c>
      <c r="B1315" s="4" t="s">
        <v>10</v>
      </c>
      <c r="C1315" s="4" t="s">
        <v>230</v>
      </c>
      <c r="D1315" s="4" t="s">
        <v>227</v>
      </c>
      <c r="E1315" s="52" t="s">
        <v>228</v>
      </c>
      <c r="F1315" s="4" t="s">
        <v>115</v>
      </c>
      <c r="I1315" s="7">
        <v>90013.18</v>
      </c>
      <c r="J1315" s="8">
        <v>90013.18</v>
      </c>
      <c r="K1315" s="16">
        <v>5.5978800927459327E-2</v>
      </c>
      <c r="O1315" s="7">
        <v>540079.07999999996</v>
      </c>
      <c r="P1315" s="8">
        <v>540079.07999999996</v>
      </c>
      <c r="Q1315" s="16">
        <v>9.2391863028406185E-2</v>
      </c>
      <c r="R1315" s="40"/>
      <c r="S1315" s="16"/>
      <c r="T1315" s="10">
        <v>27.9</v>
      </c>
      <c r="U1315" s="16">
        <v>-0.16964285714285721</v>
      </c>
      <c r="V1315" s="7"/>
      <c r="W1315" s="7"/>
      <c r="X1315" s="10">
        <v>6</v>
      </c>
      <c r="AA1315" s="7">
        <v>879888</v>
      </c>
      <c r="AD1315" s="7">
        <v>46</v>
      </c>
      <c r="AE1315" s="7">
        <v>3626</v>
      </c>
      <c r="AF1315" s="7">
        <v>438</v>
      </c>
      <c r="AG1315" s="8">
        <v>3188</v>
      </c>
      <c r="AH1315" s="16">
        <v>5.5978800927459327E-2</v>
      </c>
      <c r="AI1315" s="7">
        <v>2243</v>
      </c>
      <c r="AJ1315" s="7">
        <v>945</v>
      </c>
      <c r="AK1315" s="12">
        <v>0.61858797573083291</v>
      </c>
      <c r="AL1315" s="12">
        <v>0.95</v>
      </c>
      <c r="AN1315" s="12">
        <v>0.70357590966122963</v>
      </c>
      <c r="AO1315" s="12">
        <v>0.87920573634859345</v>
      </c>
      <c r="AP1315" s="12">
        <v>8.7435581250791383</v>
      </c>
      <c r="AQ1315" s="8">
        <v>790230.85963257914</v>
      </c>
      <c r="AR1315" s="16">
        <v>-0.1645486102562157</v>
      </c>
      <c r="AS1315" s="7">
        <v>32241.161143720077</v>
      </c>
      <c r="AT1315" s="7">
        <v>247.87668118964214</v>
      </c>
      <c r="AU1315" s="7">
        <v>41.312780198273693</v>
      </c>
      <c r="AV1315" s="7">
        <v>173</v>
      </c>
      <c r="AW1315" s="16">
        <v>0.2388021976778826</v>
      </c>
      <c r="AX1315" s="16">
        <v>-0.23520906918174345</v>
      </c>
      <c r="AY1315" s="7">
        <v>14224155.473386426</v>
      </c>
      <c r="AZ1315" s="10">
        <v>18</v>
      </c>
      <c r="BA1315" s="16">
        <v>0</v>
      </c>
      <c r="BB1315" s="7">
        <v>786711.58073021902</v>
      </c>
      <c r="BC1315" s="16">
        <v>0.98619182156999163</v>
      </c>
      <c r="BD1315" s="13"/>
      <c r="BE1315" s="13"/>
      <c r="BG1315" s="44"/>
      <c r="BH1315" s="43">
        <v>24.51</v>
      </c>
      <c r="BI1315" s="2">
        <v>28.234999999999999</v>
      </c>
    </row>
    <row r="1316" spans="1:80" x14ac:dyDescent="0.2">
      <c r="A1316" s="2">
        <v>2014</v>
      </c>
      <c r="B1316" s="4" t="s">
        <v>0</v>
      </c>
      <c r="C1316" s="4" t="s">
        <v>230</v>
      </c>
      <c r="D1316" s="4" t="s">
        <v>227</v>
      </c>
      <c r="E1316" s="52" t="s">
        <v>228</v>
      </c>
      <c r="F1316" s="4" t="s">
        <v>115</v>
      </c>
      <c r="I1316" s="7">
        <v>87697.91</v>
      </c>
      <c r="J1316" s="8">
        <v>87697.91</v>
      </c>
      <c r="K1316" s="16">
        <v>0.12049062049062065</v>
      </c>
      <c r="O1316" s="7">
        <v>526187.46</v>
      </c>
      <c r="P1316" s="8">
        <v>526187.46</v>
      </c>
      <c r="Q1316" s="16">
        <v>0.139481986939614</v>
      </c>
      <c r="R1316" s="40"/>
      <c r="S1316" s="16"/>
      <c r="T1316" s="10">
        <v>27.9</v>
      </c>
      <c r="U1316" s="16">
        <v>0.24553571428571419</v>
      </c>
      <c r="V1316" s="7"/>
      <c r="W1316" s="7"/>
      <c r="X1316" s="10">
        <v>6</v>
      </c>
      <c r="AA1316" s="7">
        <v>857256</v>
      </c>
      <c r="AD1316" s="7">
        <v>46</v>
      </c>
      <c r="AE1316" s="7">
        <v>3564</v>
      </c>
      <c r="AF1316" s="7">
        <v>458</v>
      </c>
      <c r="AG1316" s="8">
        <v>3106</v>
      </c>
      <c r="AH1316" s="16">
        <v>0.12049062049062043</v>
      </c>
      <c r="AI1316" s="7">
        <v>2405</v>
      </c>
      <c r="AJ1316" s="7">
        <v>701</v>
      </c>
      <c r="AK1316" s="12">
        <v>0.67480359147025815</v>
      </c>
      <c r="AL1316" s="12">
        <v>0.95</v>
      </c>
      <c r="AN1316" s="12">
        <v>0.77430779137153893</v>
      </c>
      <c r="AO1316" s="12">
        <v>0.87149270482603813</v>
      </c>
      <c r="AP1316" s="12">
        <v>0.56899210356864471</v>
      </c>
      <c r="AQ1316" s="8">
        <v>852618.87367625535</v>
      </c>
      <c r="AR1316" s="16">
        <v>6.9674244641782179E-2</v>
      </c>
      <c r="AS1316" s="7">
        <v>34900.486028500018</v>
      </c>
      <c r="AT1316" s="7">
        <v>274.50704239415819</v>
      </c>
      <c r="AU1316" s="7">
        <v>45.751173732359696</v>
      </c>
      <c r="AV1316" s="7">
        <v>173</v>
      </c>
      <c r="AW1316" s="16">
        <v>0.26445765163213697</v>
      </c>
      <c r="AX1316" s="16">
        <v>-6.1262699277343957E-2</v>
      </c>
      <c r="AY1316" s="7">
        <v>15347139.726172596</v>
      </c>
      <c r="AZ1316" s="10">
        <v>18</v>
      </c>
      <c r="BA1316" s="16">
        <v>0</v>
      </c>
      <c r="BB1316" s="7">
        <v>873730.87523285463</v>
      </c>
      <c r="BC1316" s="16">
        <v>0.13618225552223195</v>
      </c>
      <c r="BD1316" s="13"/>
      <c r="BE1316" s="13"/>
      <c r="BG1316" s="44"/>
      <c r="BH1316" s="43">
        <v>24.43</v>
      </c>
      <c r="BI1316" s="2">
        <v>28.234999999999999</v>
      </c>
    </row>
    <row r="1317" spans="1:80" x14ac:dyDescent="0.2">
      <c r="A1317" s="2">
        <v>2014</v>
      </c>
      <c r="B1317" s="4" t="s">
        <v>1</v>
      </c>
      <c r="C1317" s="4" t="s">
        <v>230</v>
      </c>
      <c r="D1317" s="4" t="s">
        <v>227</v>
      </c>
      <c r="E1317" s="52" t="s">
        <v>228</v>
      </c>
      <c r="F1317" s="4" t="s">
        <v>115</v>
      </c>
      <c r="I1317" s="7">
        <v>97382.514999999999</v>
      </c>
      <c r="J1317" s="8">
        <v>97382.514999999999</v>
      </c>
      <c r="K1317" s="16">
        <v>0.28790141896938004</v>
      </c>
      <c r="O1317" s="7">
        <v>584295.09</v>
      </c>
      <c r="P1317" s="8">
        <v>584295.09</v>
      </c>
      <c r="Q1317" s="16">
        <v>0.28790141896938004</v>
      </c>
      <c r="R1317" s="40"/>
      <c r="S1317" s="16"/>
      <c r="T1317" s="10">
        <v>27.9</v>
      </c>
      <c r="U1317" s="16">
        <v>0.24553571428571419</v>
      </c>
      <c r="V1317" s="7"/>
      <c r="W1317" s="7"/>
      <c r="X1317" s="10">
        <v>6</v>
      </c>
      <c r="AA1317" s="7">
        <v>951924</v>
      </c>
      <c r="AD1317" s="7">
        <v>46</v>
      </c>
      <c r="AE1317" s="7">
        <v>3666</v>
      </c>
      <c r="AF1317" s="7">
        <v>217</v>
      </c>
      <c r="AG1317" s="8">
        <v>3449</v>
      </c>
      <c r="AH1317" s="16">
        <v>0.28790141896938004</v>
      </c>
      <c r="AI1317" s="7">
        <v>2807</v>
      </c>
      <c r="AJ1317" s="7">
        <v>642</v>
      </c>
      <c r="AK1317" s="12">
        <v>0.76568466993998907</v>
      </c>
      <c r="AL1317" s="12">
        <v>0.95</v>
      </c>
      <c r="AN1317" s="12">
        <v>0.8138590895911858</v>
      </c>
      <c r="AO1317" s="12">
        <v>0.94080741953082381</v>
      </c>
      <c r="AP1317" s="12">
        <v>-8.6157382840588825E-2</v>
      </c>
      <c r="AQ1317" s="8">
        <v>826856.97328440414</v>
      </c>
      <c r="AR1317" s="16">
        <v>6.9919128591185098E-2</v>
      </c>
      <c r="AS1317" s="7">
        <v>31320.339897136517</v>
      </c>
      <c r="AT1317" s="7">
        <v>239.73817723525781</v>
      </c>
      <c r="AU1317" s="7">
        <v>39.956362872542968</v>
      </c>
      <c r="AV1317" s="7">
        <v>173</v>
      </c>
      <c r="AW1317" s="16">
        <v>0.23096163510140444</v>
      </c>
      <c r="AX1317" s="16">
        <v>-0.16925386304227497</v>
      </c>
      <c r="AY1317" s="7">
        <v>14883425.519119274</v>
      </c>
      <c r="AZ1317" s="10">
        <v>18</v>
      </c>
      <c r="BA1317" s="16">
        <v>0</v>
      </c>
      <c r="BB1317" s="7">
        <v>831390.2896701108</v>
      </c>
      <c r="BC1317" s="16">
        <v>0.15814504845952604</v>
      </c>
      <c r="BD1317" s="13"/>
      <c r="BE1317" s="13"/>
      <c r="BG1317" s="44"/>
      <c r="BH1317" s="43">
        <v>26.400000000000002</v>
      </c>
      <c r="BI1317" s="2">
        <v>28.234999999999999</v>
      </c>
    </row>
    <row r="1318" spans="1:80" x14ac:dyDescent="0.2">
      <c r="A1318" s="2">
        <v>2014</v>
      </c>
      <c r="B1318" s="4" t="s">
        <v>2</v>
      </c>
      <c r="C1318" s="4" t="s">
        <v>230</v>
      </c>
      <c r="D1318" s="4" t="s">
        <v>227</v>
      </c>
      <c r="E1318" s="52" t="s">
        <v>228</v>
      </c>
      <c r="F1318" s="4" t="s">
        <v>115</v>
      </c>
      <c r="I1318" s="7">
        <v>96394.29</v>
      </c>
      <c r="J1318" s="8">
        <v>96394.29</v>
      </c>
      <c r="K1318" s="16">
        <v>0.44783715012722625</v>
      </c>
      <c r="O1318" s="7">
        <v>539808.02399999998</v>
      </c>
      <c r="P1318" s="8">
        <v>539808.02399999998</v>
      </c>
      <c r="Q1318" s="16">
        <v>0.35131467345207779</v>
      </c>
      <c r="R1318" s="40"/>
      <c r="S1318" s="16"/>
      <c r="T1318" s="10">
        <v>28</v>
      </c>
      <c r="U1318" s="16">
        <v>0.25</v>
      </c>
      <c r="V1318" s="7"/>
      <c r="W1318" s="7"/>
      <c r="X1318" s="10">
        <v>5.6</v>
      </c>
      <c r="AA1318" s="7">
        <v>898564.79999999993</v>
      </c>
      <c r="AD1318" s="7">
        <v>47</v>
      </c>
      <c r="AE1318" s="7">
        <v>3564</v>
      </c>
      <c r="AF1318" s="7">
        <v>150</v>
      </c>
      <c r="AG1318" s="8">
        <v>3414</v>
      </c>
      <c r="AH1318" s="16">
        <v>0.44783715012722647</v>
      </c>
      <c r="AI1318" s="7">
        <v>2879</v>
      </c>
      <c r="AJ1318" s="7">
        <v>535</v>
      </c>
      <c r="AK1318" s="12">
        <v>0.80780022446689115</v>
      </c>
      <c r="AL1318" s="12">
        <v>0.95</v>
      </c>
      <c r="AN1318" s="12">
        <v>0.84329232571763324</v>
      </c>
      <c r="AO1318" s="12">
        <v>0.95791245791245794</v>
      </c>
      <c r="AP1318" s="12">
        <v>-6.4243151038974489E-2</v>
      </c>
      <c r="AQ1318" s="8">
        <v>965291.22518662689</v>
      </c>
      <c r="AR1318" s="16">
        <v>0.53249580607192515</v>
      </c>
      <c r="AS1318" s="7">
        <v>38519.20292045598</v>
      </c>
      <c r="AT1318" s="7">
        <v>282.7449400077993</v>
      </c>
      <c r="AU1318" s="7">
        <v>50.490167858535592</v>
      </c>
      <c r="AV1318" s="7">
        <v>173</v>
      </c>
      <c r="AW1318" s="16">
        <v>0.29185068126321151</v>
      </c>
      <c r="AX1318" s="16">
        <v>0.13407767722746655</v>
      </c>
      <c r="AY1318" s="7">
        <v>17375242.053359285</v>
      </c>
      <c r="AZ1318" s="10">
        <v>18</v>
      </c>
      <c r="BA1318" s="16">
        <v>0</v>
      </c>
      <c r="BB1318" s="7">
        <v>972818.36617203779</v>
      </c>
      <c r="BC1318" s="16">
        <v>4.1104276307814575E-2</v>
      </c>
      <c r="BD1318" s="13"/>
      <c r="BE1318" s="13"/>
      <c r="BG1318" s="44"/>
      <c r="BH1318" s="43">
        <v>25.06</v>
      </c>
      <c r="BI1318" s="2">
        <v>28.234999999999999</v>
      </c>
    </row>
    <row r="1319" spans="1:80" x14ac:dyDescent="0.2">
      <c r="A1319" s="2">
        <v>2014</v>
      </c>
      <c r="B1319" s="4" t="s">
        <v>3</v>
      </c>
      <c r="C1319" s="4" t="s">
        <v>230</v>
      </c>
      <c r="D1319" s="4" t="s">
        <v>227</v>
      </c>
      <c r="E1319" s="52" t="s">
        <v>228</v>
      </c>
      <c r="F1319" s="4" t="s">
        <v>115</v>
      </c>
      <c r="I1319" s="7">
        <v>95970.764999999999</v>
      </c>
      <c r="J1319" s="8">
        <v>95970.764999999999</v>
      </c>
      <c r="K1319" s="16">
        <v>0.34934497816593901</v>
      </c>
      <c r="O1319" s="7">
        <v>556630.43700000003</v>
      </c>
      <c r="P1319" s="8">
        <v>556630.43700000003</v>
      </c>
      <c r="Q1319" s="16">
        <v>0.3043668122270744</v>
      </c>
      <c r="R1319" s="40"/>
      <c r="S1319" s="16"/>
      <c r="T1319" s="10">
        <v>28</v>
      </c>
      <c r="U1319" s="16">
        <v>0.25</v>
      </c>
      <c r="V1319" s="7"/>
      <c r="W1319" s="7"/>
      <c r="X1319" s="10">
        <v>5.8</v>
      </c>
      <c r="AA1319" s="7">
        <v>926567.4</v>
      </c>
      <c r="AD1319" s="7">
        <v>47</v>
      </c>
      <c r="AE1319" s="7">
        <v>3710</v>
      </c>
      <c r="AF1319" s="7">
        <v>311</v>
      </c>
      <c r="AG1319" s="8">
        <v>3399</v>
      </c>
      <c r="AH1319" s="16">
        <v>0.34934497816593879</v>
      </c>
      <c r="AI1319" s="7">
        <v>1648</v>
      </c>
      <c r="AJ1319" s="7">
        <v>1751</v>
      </c>
      <c r="AK1319" s="12">
        <v>0.44420485175202157</v>
      </c>
      <c r="AL1319" s="12">
        <v>0.95</v>
      </c>
      <c r="AN1319" s="12">
        <v>0.48484848484848486</v>
      </c>
      <c r="AO1319" s="12">
        <v>0.91617250673854445</v>
      </c>
      <c r="AP1319" s="12">
        <v>-0.43404386777880755</v>
      </c>
      <c r="AQ1319" s="8">
        <v>1043088.1519097355</v>
      </c>
      <c r="AR1319" s="16">
        <v>0.36922074406532945</v>
      </c>
      <c r="AS1319" s="7">
        <v>39081.609288487656</v>
      </c>
      <c r="AT1319" s="7">
        <v>306.88089200051058</v>
      </c>
      <c r="AU1319" s="7">
        <v>52.910498620777688</v>
      </c>
      <c r="AV1319" s="7">
        <v>173</v>
      </c>
      <c r="AW1319" s="16">
        <v>0.30584103249004446</v>
      </c>
      <c r="AX1319" s="16">
        <v>4.9720624007232761E-2</v>
      </c>
      <c r="AY1319" s="7">
        <v>18775586.734375238</v>
      </c>
      <c r="AZ1319" s="10">
        <v>18</v>
      </c>
      <c r="BA1319" s="16">
        <v>0</v>
      </c>
      <c r="BB1319" s="7">
        <v>1018247.7833015</v>
      </c>
      <c r="BC1319" s="16">
        <v>2.660429685169062E-2</v>
      </c>
      <c r="BD1319" s="13"/>
      <c r="BE1319" s="13"/>
      <c r="BG1319" s="44"/>
      <c r="BH1319" s="43">
        <v>26.69</v>
      </c>
      <c r="BI1319" s="2">
        <v>28.234999999999999</v>
      </c>
      <c r="CB1319" s="2">
        <v>0.96129322586449995</v>
      </c>
    </row>
    <row r="1320" spans="1:80" x14ac:dyDescent="0.2">
      <c r="A1320" s="2">
        <v>2014</v>
      </c>
      <c r="B1320" s="4" t="s">
        <v>4</v>
      </c>
      <c r="C1320" s="4" t="s">
        <v>230</v>
      </c>
      <c r="D1320" s="4" t="s">
        <v>227</v>
      </c>
      <c r="E1320" s="52" t="s">
        <v>228</v>
      </c>
      <c r="F1320" s="4" t="s">
        <v>115</v>
      </c>
      <c r="I1320" s="7">
        <v>91904.925000000003</v>
      </c>
      <c r="J1320" s="8">
        <v>91904.925000000003</v>
      </c>
      <c r="K1320" s="16">
        <v>0.29217943628423981</v>
      </c>
      <c r="O1320" s="7">
        <v>542239.0575</v>
      </c>
      <c r="P1320" s="8">
        <v>542239.0575</v>
      </c>
      <c r="Q1320" s="16">
        <v>0.27064311234616922</v>
      </c>
      <c r="R1320" s="40"/>
      <c r="S1320" s="16"/>
      <c r="T1320" s="10">
        <v>27.9</v>
      </c>
      <c r="U1320" s="16">
        <v>0.24553571428571419</v>
      </c>
      <c r="V1320" s="7"/>
      <c r="W1320" s="7"/>
      <c r="X1320" s="10">
        <v>5.9</v>
      </c>
      <c r="AA1320" s="7">
        <v>902611.5</v>
      </c>
      <c r="AD1320" s="7">
        <v>47</v>
      </c>
      <c r="AE1320" s="7">
        <v>3666</v>
      </c>
      <c r="AF1320" s="7">
        <v>411</v>
      </c>
      <c r="AG1320" s="8">
        <v>3255</v>
      </c>
      <c r="AH1320" s="16">
        <v>0.29217943628423981</v>
      </c>
      <c r="AI1320" s="7">
        <v>1735</v>
      </c>
      <c r="AJ1320" s="7">
        <v>1520</v>
      </c>
      <c r="AK1320" s="12">
        <v>0.47326786688488814</v>
      </c>
      <c r="AL1320" s="12">
        <v>0.95</v>
      </c>
      <c r="AN1320" s="12">
        <v>0.53302611367127495</v>
      </c>
      <c r="AO1320" s="12">
        <v>0.88788870703764322</v>
      </c>
      <c r="AP1320" s="12">
        <v>-0.39681366561637843</v>
      </c>
      <c r="AQ1320" s="8">
        <v>1044771.5304058957</v>
      </c>
      <c r="AR1320" s="16">
        <v>0.54209983063139022</v>
      </c>
      <c r="AS1320" s="7">
        <v>40542.162607912134</v>
      </c>
      <c r="AT1320" s="7">
        <v>320.97435649950711</v>
      </c>
      <c r="AU1320" s="7">
        <v>54.402433305001203</v>
      </c>
      <c r="AV1320" s="7">
        <v>173</v>
      </c>
      <c r="AW1320" s="16">
        <v>0.31446493239885087</v>
      </c>
      <c r="AX1320" s="16">
        <v>0.21363726419135243</v>
      </c>
      <c r="AY1320" s="7">
        <v>18805887.54730612</v>
      </c>
      <c r="AZ1320" s="10">
        <v>18</v>
      </c>
      <c r="BA1320" s="16">
        <v>0</v>
      </c>
      <c r="BB1320" s="7">
        <v>995191.48274697969</v>
      </c>
      <c r="BC1320" s="16">
        <v>-6.3510539971894667E-2</v>
      </c>
      <c r="BD1320" s="13"/>
      <c r="BE1320" s="13"/>
      <c r="BG1320" s="44"/>
      <c r="BH1320" s="43">
        <v>25.77</v>
      </c>
      <c r="BI1320" s="2">
        <v>28.234999999999999</v>
      </c>
      <c r="CB1320" s="2">
        <v>0.96666666666666701</v>
      </c>
    </row>
    <row r="1321" spans="1:80" x14ac:dyDescent="0.2">
      <c r="A1321" s="2">
        <v>2014</v>
      </c>
      <c r="B1321" s="4" t="s">
        <v>11</v>
      </c>
      <c r="C1321" s="4" t="s">
        <v>230</v>
      </c>
      <c r="D1321" s="4" t="s">
        <v>227</v>
      </c>
      <c r="E1321" s="52" t="s">
        <v>228</v>
      </c>
      <c r="F1321" s="4" t="s">
        <v>115</v>
      </c>
      <c r="I1321" s="7">
        <v>94841.365000000005</v>
      </c>
      <c r="J1321" s="8">
        <v>94841.365000000005</v>
      </c>
      <c r="K1321" s="16">
        <v>0.3995833333333334</v>
      </c>
      <c r="O1321" s="7">
        <v>559564.05350000004</v>
      </c>
      <c r="P1321" s="8">
        <v>559564.05350000004</v>
      </c>
      <c r="Q1321" s="16">
        <v>0.3995833333333334</v>
      </c>
      <c r="R1321" s="40"/>
      <c r="S1321" s="16"/>
      <c r="T1321" s="10">
        <v>27.9</v>
      </c>
      <c r="U1321" s="16">
        <v>0.24553571428571419</v>
      </c>
      <c r="V1321" s="7"/>
      <c r="W1321" s="7"/>
      <c r="X1321" s="10">
        <v>5.9</v>
      </c>
      <c r="AA1321" s="7">
        <v>931450.70000000007</v>
      </c>
      <c r="AD1321" s="7">
        <v>47</v>
      </c>
      <c r="AE1321" s="7">
        <v>3604</v>
      </c>
      <c r="AF1321" s="7">
        <v>245</v>
      </c>
      <c r="AG1321" s="8">
        <v>3359</v>
      </c>
      <c r="AH1321" s="16">
        <v>0.3995833333333334</v>
      </c>
      <c r="AI1321" s="7">
        <v>2150</v>
      </c>
      <c r="AJ1321" s="7">
        <v>1209</v>
      </c>
      <c r="AK1321" s="12">
        <v>0.59655937846836848</v>
      </c>
      <c r="AL1321" s="12">
        <v>0.95</v>
      </c>
      <c r="AN1321" s="12">
        <v>0.64007144983626074</v>
      </c>
      <c r="AO1321" s="12">
        <v>0.93201997780244172</v>
      </c>
      <c r="AP1321" s="12">
        <v>-0.25573087228341773</v>
      </c>
      <c r="AQ1321" s="8">
        <v>1282699.8230327202</v>
      </c>
      <c r="AR1321" s="16">
        <v>1.13085844507123</v>
      </c>
      <c r="AS1321" s="7">
        <v>48734.795707930098</v>
      </c>
      <c r="AT1321" s="7">
        <v>381.86955136431089</v>
      </c>
      <c r="AU1321" s="7">
        <v>64.723652773612017</v>
      </c>
      <c r="AV1321" s="7">
        <v>173</v>
      </c>
      <c r="AW1321" s="16">
        <v>0.37412516054110995</v>
      </c>
      <c r="AX1321" s="16">
        <v>0.52249486995265038</v>
      </c>
      <c r="AY1321" s="7">
        <v>23088596.814588964</v>
      </c>
      <c r="AZ1321" s="10">
        <v>18</v>
      </c>
      <c r="BA1321" s="16">
        <v>0</v>
      </c>
      <c r="BB1321" s="7">
        <v>1193617.4036579346</v>
      </c>
      <c r="BC1321" s="16">
        <v>-0.18235028410942886</v>
      </c>
      <c r="BD1321" s="13"/>
      <c r="BE1321" s="13"/>
      <c r="BG1321" s="44"/>
      <c r="BH1321" s="43">
        <v>26.32</v>
      </c>
      <c r="BI1321" s="2">
        <v>28.234999999999999</v>
      </c>
    </row>
    <row r="1322" spans="1:80" x14ac:dyDescent="0.2">
      <c r="A1322" s="2">
        <v>2014</v>
      </c>
      <c r="B1322" s="4" t="s">
        <v>5</v>
      </c>
      <c r="C1322" s="4" t="s">
        <v>230</v>
      </c>
      <c r="D1322" s="4" t="s">
        <v>227</v>
      </c>
      <c r="E1322" s="52" t="s">
        <v>228</v>
      </c>
      <c r="F1322" s="4" t="s">
        <v>115</v>
      </c>
      <c r="I1322" s="7">
        <v>87500.264999999999</v>
      </c>
      <c r="J1322" s="8">
        <v>87500.264999999999</v>
      </c>
      <c r="K1322" s="16">
        <v>-6.5158371040723972E-2</v>
      </c>
      <c r="O1322" s="7">
        <v>516251.56350000005</v>
      </c>
      <c r="P1322" s="8">
        <v>516251.56350000005</v>
      </c>
      <c r="Q1322" s="16">
        <v>-8.0739064856711673E-2</v>
      </c>
      <c r="R1322" s="40"/>
      <c r="S1322" s="16"/>
      <c r="T1322" s="10">
        <v>28</v>
      </c>
      <c r="U1322" s="16">
        <v>0</v>
      </c>
      <c r="V1322" s="7"/>
      <c r="W1322" s="7"/>
      <c r="X1322" s="10">
        <v>5.9</v>
      </c>
      <c r="AA1322" s="7">
        <v>859352.70000000007</v>
      </c>
      <c r="AD1322" s="7">
        <v>47</v>
      </c>
      <c r="AE1322" s="7">
        <v>3710</v>
      </c>
      <c r="AF1322" s="7">
        <v>611</v>
      </c>
      <c r="AG1322" s="8">
        <v>3099</v>
      </c>
      <c r="AH1322" s="16">
        <v>-6.5158371040723972E-2</v>
      </c>
      <c r="AI1322" s="7">
        <v>1861</v>
      </c>
      <c r="AJ1322" s="7">
        <v>1238</v>
      </c>
      <c r="AK1322" s="12">
        <v>0.50161725067385443</v>
      </c>
      <c r="AL1322" s="12">
        <v>0.95</v>
      </c>
      <c r="AN1322" s="12">
        <v>0.60051629557921915</v>
      </c>
      <c r="AO1322" s="12">
        <v>0.83530997304582211</v>
      </c>
      <c r="AP1322" s="12">
        <v>-0.19306383467972787</v>
      </c>
      <c r="AQ1322" s="8">
        <v>1161585.9741069048</v>
      </c>
      <c r="AR1322" s="16">
        <v>0.77522865954095765</v>
      </c>
      <c r="AS1322" s="7">
        <v>42517.788217675872</v>
      </c>
      <c r="AT1322" s="7">
        <v>374.82606457144396</v>
      </c>
      <c r="AU1322" s="7">
        <v>63.52984145278711</v>
      </c>
      <c r="AV1322" s="7">
        <v>173</v>
      </c>
      <c r="AW1322" s="16">
        <v>0.36722451706813358</v>
      </c>
      <c r="AX1322" s="16">
        <v>0.93114772060258066</v>
      </c>
      <c r="AY1322" s="7">
        <v>20908547.533924285</v>
      </c>
      <c r="AZ1322" s="10">
        <v>18</v>
      </c>
      <c r="BA1322" s="16">
        <v>0</v>
      </c>
      <c r="BB1322" s="7">
        <v>1066821.4173708437</v>
      </c>
      <c r="BC1322" s="16">
        <v>-0.49791191797740791</v>
      </c>
      <c r="BD1322" s="13"/>
      <c r="BE1322" s="13"/>
      <c r="BG1322" s="44"/>
      <c r="BH1322" s="43">
        <v>27.32</v>
      </c>
      <c r="BI1322" s="2">
        <v>28.234999999999999</v>
      </c>
    </row>
    <row r="1323" spans="1:80" x14ac:dyDescent="0.2">
      <c r="A1323" s="2">
        <v>2014</v>
      </c>
      <c r="B1323" s="4" t="s">
        <v>6</v>
      </c>
      <c r="C1323" s="4" t="s">
        <v>230</v>
      </c>
      <c r="D1323" s="4" t="s">
        <v>227</v>
      </c>
      <c r="E1323" s="52" t="s">
        <v>228</v>
      </c>
      <c r="F1323" s="4" t="s">
        <v>115</v>
      </c>
      <c r="I1323" s="7">
        <v>83688.539999999994</v>
      </c>
      <c r="J1323" s="8">
        <v>83688.539999999994</v>
      </c>
      <c r="K1323" s="16">
        <v>-4.3253712072304773E-2</v>
      </c>
      <c r="O1323" s="7">
        <v>493762.386</v>
      </c>
      <c r="P1323" s="8">
        <v>493762.386</v>
      </c>
      <c r="Q1323" s="16">
        <v>-5.9199483537766162E-2</v>
      </c>
      <c r="R1323" s="40"/>
      <c r="S1323" s="16"/>
      <c r="T1323" s="10">
        <v>27.9</v>
      </c>
      <c r="U1323" s="16">
        <v>-3.5714285714286698E-3</v>
      </c>
      <c r="V1323" s="7"/>
      <c r="W1323" s="7"/>
      <c r="X1323" s="10">
        <v>5.9</v>
      </c>
      <c r="AA1323" s="7">
        <v>856892.4</v>
      </c>
      <c r="AD1323" s="7">
        <v>49</v>
      </c>
      <c r="AE1323" s="7">
        <v>3762</v>
      </c>
      <c r="AF1323" s="7">
        <v>798</v>
      </c>
      <c r="AG1323" s="8">
        <v>2964</v>
      </c>
      <c r="AH1323" s="16">
        <v>-4.3253712072304662E-2</v>
      </c>
      <c r="AI1323" s="7">
        <v>1624</v>
      </c>
      <c r="AJ1323" s="7">
        <v>1340</v>
      </c>
      <c r="AK1323" s="12">
        <v>0.43168527379053695</v>
      </c>
      <c r="AL1323" s="12">
        <v>0.95</v>
      </c>
      <c r="AN1323" s="12">
        <v>0.54790823211875839</v>
      </c>
      <c r="AO1323" s="12">
        <v>0.78787878787878785</v>
      </c>
      <c r="AP1323" s="12">
        <v>-2.3348847466102773E-2</v>
      </c>
      <c r="AQ1323" s="8">
        <v>1029879.6894288576</v>
      </c>
      <c r="AR1323" s="16">
        <v>0.59679475725562958</v>
      </c>
      <c r="AS1323" s="7">
        <v>41577.702439598615</v>
      </c>
      <c r="AT1323" s="7">
        <v>347.4627832081166</v>
      </c>
      <c r="AU1323" s="7">
        <v>58.891997153918062</v>
      </c>
      <c r="AV1323" s="7">
        <v>173</v>
      </c>
      <c r="AW1323" s="16">
        <v>0.34041616851975759</v>
      </c>
      <c r="AX1323" s="16">
        <v>0.69727240718381256</v>
      </c>
      <c r="AY1323" s="7">
        <v>18537834.409719437</v>
      </c>
      <c r="AZ1323" s="10">
        <v>18</v>
      </c>
      <c r="BA1323" s="16">
        <v>0</v>
      </c>
      <c r="BB1323" s="7">
        <v>961517.38404456619</v>
      </c>
      <c r="BC1323" s="16">
        <v>-0.35997897361012038</v>
      </c>
      <c r="BD1323" s="13"/>
      <c r="BE1323" s="13"/>
      <c r="BG1323" s="44"/>
      <c r="BH1323" s="43">
        <v>24.77</v>
      </c>
      <c r="BI1323" s="2">
        <v>28.234999999999999</v>
      </c>
      <c r="BJ1323" s="2" t="s">
        <v>231</v>
      </c>
    </row>
    <row r="1324" spans="1:80" x14ac:dyDescent="0.2">
      <c r="A1324" s="2">
        <v>2014</v>
      </c>
      <c r="B1324" s="4" t="s">
        <v>7</v>
      </c>
      <c r="C1324" s="4" t="s">
        <v>230</v>
      </c>
      <c r="D1324" s="4" t="s">
        <v>227</v>
      </c>
      <c r="E1324" s="52" t="s">
        <v>228</v>
      </c>
      <c r="F1324" s="4" t="s">
        <v>115</v>
      </c>
      <c r="I1324" s="7">
        <v>127735.14</v>
      </c>
      <c r="J1324" s="8">
        <v>127735.14</v>
      </c>
      <c r="K1324" s="16">
        <v>0.55570839064649236</v>
      </c>
      <c r="O1324" s="7">
        <v>766410.84</v>
      </c>
      <c r="P1324" s="8">
        <v>766410.84</v>
      </c>
      <c r="Q1324" s="16">
        <v>0.55570839064649236</v>
      </c>
      <c r="R1324" s="40"/>
      <c r="S1324" s="16"/>
      <c r="T1324" s="10">
        <v>32.200000000000003</v>
      </c>
      <c r="U1324" s="16">
        <v>0.15000000000000013</v>
      </c>
      <c r="V1324" s="7"/>
      <c r="W1324" s="7"/>
      <c r="X1324" s="10">
        <v>6</v>
      </c>
      <c r="AA1324" s="7">
        <v>1520064</v>
      </c>
      <c r="AD1324" s="7">
        <v>56</v>
      </c>
      <c r="AE1324" s="7">
        <v>4756</v>
      </c>
      <c r="AF1324" s="7">
        <v>232</v>
      </c>
      <c r="AG1324" s="8">
        <v>4524</v>
      </c>
      <c r="AH1324" s="16">
        <v>0.55570839064649236</v>
      </c>
      <c r="AI1324" s="7">
        <v>3964</v>
      </c>
      <c r="AJ1324" s="7">
        <v>560</v>
      </c>
      <c r="AK1324" s="12">
        <v>0.83347350714886459</v>
      </c>
      <c r="AL1324" s="12">
        <v>0.95</v>
      </c>
      <c r="AN1324" s="12">
        <v>0.87621573828470378</v>
      </c>
      <c r="AO1324" s="12">
        <v>0.95121951219512191</v>
      </c>
      <c r="AP1324" s="12">
        <v>0.62295246301396068</v>
      </c>
      <c r="AQ1324" s="8">
        <v>1491461.8416810781</v>
      </c>
      <c r="AR1324" s="16">
        <v>1.7768705073782574</v>
      </c>
      <c r="AS1324" s="7">
        <v>57231.843502727483</v>
      </c>
      <c r="AT1324" s="7">
        <v>329.67768383755043</v>
      </c>
      <c r="AU1324" s="7">
        <v>54.946280639591741</v>
      </c>
      <c r="AV1324" s="7">
        <v>182</v>
      </c>
      <c r="AW1324" s="16">
        <v>0.30190264087687768</v>
      </c>
      <c r="AX1324" s="16">
        <v>0.6966886280908211</v>
      </c>
      <c r="AY1324" s="7">
        <v>26846313.150259405</v>
      </c>
      <c r="AZ1324" s="10">
        <v>18</v>
      </c>
      <c r="BA1324" s="16">
        <v>0</v>
      </c>
      <c r="BB1324" s="7">
        <v>1482680.9657273258</v>
      </c>
      <c r="BC1324" s="16">
        <v>-0.15990738961471598</v>
      </c>
      <c r="BD1324" s="13"/>
      <c r="BE1324" s="13"/>
      <c r="BG1324" s="44"/>
      <c r="BH1324" s="43">
        <v>26.06</v>
      </c>
      <c r="BI1324" s="2">
        <v>28.234999999999999</v>
      </c>
    </row>
    <row r="1325" spans="1:80" x14ac:dyDescent="0.2">
      <c r="A1325" s="2">
        <v>2015</v>
      </c>
      <c r="B1325" s="4" t="s">
        <v>8</v>
      </c>
      <c r="C1325" s="4" t="s">
        <v>230</v>
      </c>
      <c r="D1325" s="4" t="s">
        <v>227</v>
      </c>
      <c r="E1325" s="52" t="s">
        <v>228</v>
      </c>
      <c r="F1325" s="4" t="s">
        <v>115</v>
      </c>
      <c r="I1325" s="7">
        <v>130756.285</v>
      </c>
      <c r="J1325" s="8">
        <v>130756.285</v>
      </c>
      <c r="K1325" s="16">
        <v>0.54366666666666674</v>
      </c>
      <c r="O1325" s="7">
        <v>784537.71</v>
      </c>
      <c r="P1325" s="8">
        <v>784537.71</v>
      </c>
      <c r="Q1325" s="16">
        <v>0.54366666666666652</v>
      </c>
      <c r="R1325" s="40"/>
      <c r="S1325" s="16"/>
      <c r="T1325" s="10">
        <v>32</v>
      </c>
      <c r="U1325" s="16">
        <v>0.14695340501792131</v>
      </c>
      <c r="V1325" s="7"/>
      <c r="W1325" s="7"/>
      <c r="X1325" s="10">
        <v>6</v>
      </c>
      <c r="AA1325" s="7">
        <v>1556016</v>
      </c>
      <c r="AD1325" s="7">
        <v>56</v>
      </c>
      <c r="AE1325" s="7">
        <v>4832</v>
      </c>
      <c r="AF1325" s="7">
        <v>201</v>
      </c>
      <c r="AG1325" s="8">
        <v>4631</v>
      </c>
      <c r="AH1325" s="16">
        <v>0.54366666666666674</v>
      </c>
      <c r="AI1325" s="7">
        <v>4237</v>
      </c>
      <c r="AJ1325" s="7">
        <v>394</v>
      </c>
      <c r="AK1325" s="12">
        <v>0.8768625827814569</v>
      </c>
      <c r="AL1325" s="12">
        <v>0.95</v>
      </c>
      <c r="AN1325" s="12">
        <v>0.91492118332973438</v>
      </c>
      <c r="AO1325" s="12">
        <v>0.95840231788079466</v>
      </c>
      <c r="AP1325" s="12">
        <v>0.36555400496975277</v>
      </c>
      <c r="AQ1325" s="8">
        <v>1408294</v>
      </c>
      <c r="AR1325" s="16">
        <v>0.95274039288589352</v>
      </c>
      <c r="AS1325" s="7">
        <v>53344.469696969696</v>
      </c>
      <c r="AT1325" s="7">
        <v>304.10148995897214</v>
      </c>
      <c r="AU1325" s="7">
        <v>50.68358165982869</v>
      </c>
      <c r="AV1325" s="7">
        <v>182</v>
      </c>
      <c r="AW1325" s="16">
        <v>0.27848121791114666</v>
      </c>
      <c r="AX1325" s="16">
        <v>0.20244632316350963</v>
      </c>
      <c r="AY1325" s="7">
        <v>25349292</v>
      </c>
      <c r="AZ1325" s="10">
        <v>18</v>
      </c>
      <c r="BA1325" s="16">
        <v>0</v>
      </c>
      <c r="BB1325" s="7">
        <v>1646203.4328908031</v>
      </c>
      <c r="BC1325" s="16">
        <v>5.8760912750345937E-2</v>
      </c>
      <c r="BD1325" s="13"/>
      <c r="BE1325" s="13"/>
      <c r="BG1325" s="44"/>
      <c r="BH1325" s="43">
        <v>26.400000000000002</v>
      </c>
      <c r="BI1325" s="2">
        <v>28.234999999999999</v>
      </c>
    </row>
    <row r="1326" spans="1:80" x14ac:dyDescent="0.2">
      <c r="A1326" s="2">
        <v>2015</v>
      </c>
      <c r="B1326" s="4" t="s">
        <v>9</v>
      </c>
      <c r="C1326" s="4" t="s">
        <v>230</v>
      </c>
      <c r="D1326" s="4" t="s">
        <v>227</v>
      </c>
      <c r="E1326" s="52" t="s">
        <v>228</v>
      </c>
      <c r="F1326" s="4" t="s">
        <v>115</v>
      </c>
      <c r="I1326" s="7">
        <v>115509.38499999999</v>
      </c>
      <c r="J1326" s="8">
        <v>115509.38499999999</v>
      </c>
      <c r="K1326" s="16">
        <v>0.45690883190883169</v>
      </c>
      <c r="O1326" s="7">
        <v>693056.30999999994</v>
      </c>
      <c r="P1326" s="8">
        <v>693056.30999999994</v>
      </c>
      <c r="Q1326" s="16">
        <v>0.45690883190883169</v>
      </c>
      <c r="R1326" s="40"/>
      <c r="S1326" s="16"/>
      <c r="T1326" s="10">
        <v>32</v>
      </c>
      <c r="U1326" s="16">
        <v>0.14695340501792131</v>
      </c>
      <c r="V1326" s="7"/>
      <c r="W1326" s="7"/>
      <c r="X1326" s="10">
        <v>6</v>
      </c>
      <c r="AA1326" s="7">
        <v>1374576</v>
      </c>
      <c r="AD1326" s="7">
        <v>56</v>
      </c>
      <c r="AE1326" s="7">
        <v>4308</v>
      </c>
      <c r="AF1326" s="7">
        <v>217</v>
      </c>
      <c r="AG1326" s="8">
        <v>4091</v>
      </c>
      <c r="AH1326" s="16">
        <v>0.45690883190883191</v>
      </c>
      <c r="AI1326" s="7">
        <v>3767</v>
      </c>
      <c r="AJ1326" s="7">
        <v>324</v>
      </c>
      <c r="AK1326" s="12">
        <v>0.87441968430826367</v>
      </c>
      <c r="AL1326" s="12">
        <v>0.95</v>
      </c>
      <c r="AN1326" s="12">
        <v>0.92080175996088975</v>
      </c>
      <c r="AO1326" s="12">
        <v>0.94962859795728871</v>
      </c>
      <c r="AP1326" s="12">
        <v>0.49457303004056552</v>
      </c>
      <c r="AQ1326" s="8">
        <v>1549692</v>
      </c>
      <c r="AR1326" s="16">
        <v>1.5765102656418479</v>
      </c>
      <c r="AS1326" s="7">
        <v>67202.601908065917</v>
      </c>
      <c r="AT1326" s="7">
        <v>378.8051821070643</v>
      </c>
      <c r="AU1326" s="7">
        <v>63.134197017844052</v>
      </c>
      <c r="AV1326" s="7">
        <v>182</v>
      </c>
      <c r="AW1326" s="16">
        <v>0.34689119240573657</v>
      </c>
      <c r="AX1326" s="16">
        <v>0.68102517034788201</v>
      </c>
      <c r="AY1326" s="7">
        <v>27894456</v>
      </c>
      <c r="AZ1326" s="10">
        <v>18</v>
      </c>
      <c r="BA1326" s="16">
        <v>0</v>
      </c>
      <c r="BB1326" s="7">
        <v>1796321.1353454071</v>
      </c>
      <c r="BC1326" s="16">
        <v>-0.18497817528632596</v>
      </c>
      <c r="BD1326" s="13"/>
      <c r="BE1326" s="13"/>
      <c r="BG1326" s="44"/>
      <c r="BH1326" s="43">
        <v>23.06</v>
      </c>
      <c r="BI1326" s="2">
        <v>28.234999999999999</v>
      </c>
    </row>
    <row r="1327" spans="1:80" x14ac:dyDescent="0.2">
      <c r="A1327" s="2">
        <v>2015</v>
      </c>
      <c r="B1327" s="4" t="s">
        <v>10</v>
      </c>
      <c r="C1327" s="4" t="s">
        <v>157</v>
      </c>
      <c r="D1327" s="4" t="s">
        <v>227</v>
      </c>
      <c r="E1327" s="52" t="s">
        <v>228</v>
      </c>
      <c r="F1327" s="4" t="s">
        <v>115</v>
      </c>
      <c r="I1327" s="7">
        <v>126295.155</v>
      </c>
      <c r="J1327" s="8">
        <v>126295.155</v>
      </c>
      <c r="K1327" s="16">
        <v>0.40307402760351319</v>
      </c>
      <c r="O1327" s="7">
        <v>757770.92999999993</v>
      </c>
      <c r="P1327" s="8">
        <v>757770.92999999993</v>
      </c>
      <c r="Q1327" s="16">
        <v>0.40307402760351319</v>
      </c>
      <c r="R1327" s="40"/>
      <c r="S1327" s="16"/>
      <c r="T1327" s="10">
        <v>32</v>
      </c>
      <c r="U1327" s="16">
        <v>0.14695340501792131</v>
      </c>
      <c r="V1327" s="7"/>
      <c r="W1327" s="7"/>
      <c r="X1327" s="10">
        <v>6</v>
      </c>
      <c r="AA1327" s="7">
        <v>1502928</v>
      </c>
      <c r="AD1327" s="7">
        <v>56</v>
      </c>
      <c r="AE1327" s="7">
        <v>4756</v>
      </c>
      <c r="AF1327" s="7">
        <v>283</v>
      </c>
      <c r="AG1327" s="8">
        <v>4473</v>
      </c>
      <c r="AH1327" s="16">
        <v>0.40307402760351319</v>
      </c>
      <c r="AI1327" s="7">
        <v>4240</v>
      </c>
      <c r="AJ1327" s="7">
        <v>233</v>
      </c>
      <c r="AK1327" s="12">
        <v>0.89150546677880571</v>
      </c>
      <c r="AL1327" s="12">
        <v>0.95</v>
      </c>
      <c r="AN1327" s="12">
        <v>0.94790968030404654</v>
      </c>
      <c r="AO1327" s="12">
        <v>0.94049621530698069</v>
      </c>
      <c r="AP1327" s="12">
        <v>0.34727421346825693</v>
      </c>
      <c r="AQ1327" s="8">
        <v>2007687</v>
      </c>
      <c r="AR1327" s="16">
        <v>1.540633506686238</v>
      </c>
      <c r="AS1327" s="7">
        <v>78949.547778214706</v>
      </c>
      <c r="AT1327" s="7">
        <v>448.84574111334672</v>
      </c>
      <c r="AU1327" s="7">
        <v>74.80762351889112</v>
      </c>
      <c r="AV1327" s="7">
        <v>182</v>
      </c>
      <c r="AW1327" s="16">
        <v>0.41103089845544571</v>
      </c>
      <c r="AX1327" s="16">
        <v>0.72121907776527383</v>
      </c>
      <c r="AY1327" s="7">
        <v>36138366</v>
      </c>
      <c r="AZ1327" s="10">
        <v>18</v>
      </c>
      <c r="BA1327" s="16">
        <v>0</v>
      </c>
      <c r="BB1327" s="7">
        <v>1998745.8021012901</v>
      </c>
      <c r="BC1327" s="16">
        <v>-0.23057197151331643</v>
      </c>
      <c r="BD1327" s="13">
        <v>5538106.7999999989</v>
      </c>
      <c r="BE1327" s="13">
        <v>2.7584512924574391</v>
      </c>
      <c r="BF1327" s="16">
        <v>1.6433954458078381E-2</v>
      </c>
      <c r="BG1327" s="44">
        <v>0.31202082352526295</v>
      </c>
      <c r="BH1327" s="43">
        <v>25.43</v>
      </c>
      <c r="BI1327" s="2">
        <v>28.234999999999999</v>
      </c>
    </row>
    <row r="1328" spans="1:80" x14ac:dyDescent="0.2">
      <c r="A1328" s="2">
        <v>2015</v>
      </c>
      <c r="B1328" s="4" t="s">
        <v>0</v>
      </c>
      <c r="C1328" s="4" t="s">
        <v>157</v>
      </c>
      <c r="D1328" s="4" t="s">
        <v>227</v>
      </c>
      <c r="E1328" s="52" t="s">
        <v>228</v>
      </c>
      <c r="F1328" s="4" t="s">
        <v>115</v>
      </c>
      <c r="I1328" s="7">
        <v>122906.955</v>
      </c>
      <c r="J1328" s="8">
        <v>122906.955</v>
      </c>
      <c r="K1328" s="16">
        <v>0.40148100450740509</v>
      </c>
      <c r="O1328" s="7">
        <v>737441.73</v>
      </c>
      <c r="P1328" s="8">
        <v>737441.73</v>
      </c>
      <c r="Q1328" s="16">
        <v>0.40148100450740509</v>
      </c>
      <c r="R1328" s="40"/>
      <c r="S1328" s="16"/>
      <c r="T1328" s="10">
        <v>32</v>
      </c>
      <c r="U1328" s="16">
        <v>0.14695340501792131</v>
      </c>
      <c r="V1328" s="7"/>
      <c r="W1328" s="7"/>
      <c r="X1328" s="10">
        <v>6</v>
      </c>
      <c r="AA1328" s="7">
        <v>1462608</v>
      </c>
      <c r="AD1328" s="7">
        <v>56</v>
      </c>
      <c r="AE1328" s="7">
        <v>4632</v>
      </c>
      <c r="AF1328" s="7">
        <v>279</v>
      </c>
      <c r="AG1328" s="8">
        <v>4353</v>
      </c>
      <c r="AH1328" s="16">
        <v>0.40148100450740509</v>
      </c>
      <c r="AI1328" s="7">
        <v>3989</v>
      </c>
      <c r="AJ1328" s="7">
        <v>364</v>
      </c>
      <c r="AK1328" s="12">
        <v>0.86118307426597585</v>
      </c>
      <c r="AL1328" s="12">
        <v>0.95</v>
      </c>
      <c r="AN1328" s="12">
        <v>0.9163795083850218</v>
      </c>
      <c r="AO1328" s="12">
        <v>0.93976683937823835</v>
      </c>
      <c r="AP1328" s="12">
        <v>0.1834822257978701</v>
      </c>
      <c r="AQ1328" s="8">
        <v>2161166</v>
      </c>
      <c r="AR1328" s="16">
        <v>1.534738634956148</v>
      </c>
      <c r="AS1328" s="7">
        <v>86239.664804469285</v>
      </c>
      <c r="AT1328" s="7">
        <v>496.47737192740641</v>
      </c>
      <c r="AU1328" s="7">
        <v>82.74622865456773</v>
      </c>
      <c r="AV1328" s="7">
        <v>182</v>
      </c>
      <c r="AW1328" s="16">
        <v>0.45464960799213039</v>
      </c>
      <c r="AX1328" s="16">
        <v>0.71917736237237784</v>
      </c>
      <c r="AY1328" s="7">
        <v>38900988</v>
      </c>
      <c r="AZ1328" s="10">
        <v>18</v>
      </c>
      <c r="BA1328" s="16">
        <v>0</v>
      </c>
      <c r="BB1328" s="7">
        <v>2214679.4060067665</v>
      </c>
      <c r="BC1328" s="16">
        <v>-0.24624891720312872</v>
      </c>
      <c r="BD1328" s="13">
        <v>5847632.7499999991</v>
      </c>
      <c r="BE1328" s="13">
        <v>2.7057767658754575</v>
      </c>
      <c r="BF1328" s="16">
        <v>1.5779415326533035E-2</v>
      </c>
      <c r="BG1328" s="44">
        <v>0.30311392533276471</v>
      </c>
      <c r="BH1328" s="43">
        <v>25.06</v>
      </c>
      <c r="BI1328" s="2">
        <v>28.234999999999999</v>
      </c>
    </row>
    <row r="1329" spans="1:62" x14ac:dyDescent="0.2">
      <c r="A1329" s="2">
        <v>2015</v>
      </c>
      <c r="B1329" s="4" t="s">
        <v>1</v>
      </c>
      <c r="C1329" s="4" t="s">
        <v>157</v>
      </c>
      <c r="D1329" s="4" t="s">
        <v>227</v>
      </c>
      <c r="E1329" s="52" t="s">
        <v>228</v>
      </c>
      <c r="F1329" s="4" t="s">
        <v>115</v>
      </c>
      <c r="I1329" s="7">
        <v>121890.495</v>
      </c>
      <c r="J1329" s="8">
        <v>121890.495</v>
      </c>
      <c r="K1329" s="16">
        <v>0.25166714989852124</v>
      </c>
      <c r="O1329" s="7">
        <v>731342.97</v>
      </c>
      <c r="P1329" s="8">
        <v>731342.97</v>
      </c>
      <c r="Q1329" s="16">
        <v>0.25166714989852124</v>
      </c>
      <c r="R1329" s="40"/>
      <c r="S1329" s="16"/>
      <c r="T1329" s="10">
        <v>32</v>
      </c>
      <c r="U1329" s="16">
        <v>0.14695340501792131</v>
      </c>
      <c r="V1329" s="7"/>
      <c r="W1329" s="7"/>
      <c r="X1329" s="10">
        <v>6</v>
      </c>
      <c r="AA1329" s="7">
        <v>1450512</v>
      </c>
      <c r="AD1329" s="7">
        <v>56</v>
      </c>
      <c r="AE1329" s="7">
        <v>4564</v>
      </c>
      <c r="AF1329" s="7">
        <v>247</v>
      </c>
      <c r="AG1329" s="8">
        <v>4317</v>
      </c>
      <c r="AH1329" s="16">
        <v>0.25166714989852124</v>
      </c>
      <c r="AI1329" s="7">
        <v>3934</v>
      </c>
      <c r="AJ1329" s="7">
        <v>383</v>
      </c>
      <c r="AK1329" s="12">
        <v>0.8619631901840491</v>
      </c>
      <c r="AL1329" s="12">
        <v>0.95</v>
      </c>
      <c r="AN1329" s="12">
        <v>0.91128098216353948</v>
      </c>
      <c r="AO1329" s="12">
        <v>0.94588080631025417</v>
      </c>
      <c r="AP1329" s="12">
        <v>0.11970363643820736</v>
      </c>
      <c r="AQ1329" s="8">
        <v>2044249</v>
      </c>
      <c r="AR1329" s="16">
        <v>1.4723127046748195</v>
      </c>
      <c r="AS1329" s="7">
        <v>81314.598249801114</v>
      </c>
      <c r="AT1329" s="7">
        <v>473.53463053046096</v>
      </c>
      <c r="AU1329" s="7">
        <v>78.922438421743493</v>
      </c>
      <c r="AV1329" s="7">
        <v>182</v>
      </c>
      <c r="AW1329" s="16">
        <v>0.43363977154804118</v>
      </c>
      <c r="AX1329" s="16">
        <v>0.87754027355084441</v>
      </c>
      <c r="AY1329" s="7">
        <v>36796482</v>
      </c>
      <c r="AZ1329" s="10">
        <v>18</v>
      </c>
      <c r="BA1329" s="16">
        <v>0</v>
      </c>
      <c r="BB1329" s="7">
        <v>2055456.7756946932</v>
      </c>
      <c r="BC1329" s="16">
        <v>-0.36177100265010509</v>
      </c>
      <c r="BD1329" s="13">
        <v>5450595.7000000002</v>
      </c>
      <c r="BE1329" s="13">
        <v>2.6663071377312648</v>
      </c>
      <c r="BF1329" s="16">
        <v>1.5227386360398151E-2</v>
      </c>
      <c r="BG1329" s="44">
        <v>0.29596038824855864</v>
      </c>
      <c r="BH1329" s="43">
        <v>25.14</v>
      </c>
      <c r="BI1329" s="2">
        <v>28.234999999999999</v>
      </c>
    </row>
    <row r="1330" spans="1:62" x14ac:dyDescent="0.2">
      <c r="A1330" s="2">
        <v>2015</v>
      </c>
      <c r="B1330" s="4" t="s">
        <v>2</v>
      </c>
      <c r="C1330" s="4" t="s">
        <v>157</v>
      </c>
      <c r="D1330" s="4" t="s">
        <v>227</v>
      </c>
      <c r="E1330" s="52" t="s">
        <v>228</v>
      </c>
      <c r="F1330" s="4" t="s">
        <v>115</v>
      </c>
      <c r="I1330" s="7">
        <v>117457.59999999999</v>
      </c>
      <c r="J1330" s="8">
        <v>117457.59999999999</v>
      </c>
      <c r="K1330" s="16">
        <v>0.21851200937316939</v>
      </c>
      <c r="O1330" s="7">
        <v>704745.6</v>
      </c>
      <c r="P1330" s="8">
        <v>704745.6</v>
      </c>
      <c r="Q1330" s="16">
        <v>0.30554858147125286</v>
      </c>
      <c r="R1330" s="40"/>
      <c r="S1330" s="16"/>
      <c r="T1330" s="10">
        <v>32</v>
      </c>
      <c r="U1330" s="16">
        <v>0.14285714285714279</v>
      </c>
      <c r="V1330" s="7"/>
      <c r="W1330" s="7"/>
      <c r="X1330" s="10">
        <v>6</v>
      </c>
      <c r="AA1330" s="7">
        <v>1397760</v>
      </c>
      <c r="AD1330" s="7">
        <v>56</v>
      </c>
      <c r="AE1330" s="7">
        <v>4470</v>
      </c>
      <c r="AF1330" s="7">
        <v>310</v>
      </c>
      <c r="AG1330" s="8">
        <v>4160</v>
      </c>
      <c r="AH1330" s="16">
        <v>0.21851200937316939</v>
      </c>
      <c r="AI1330" s="7">
        <v>3952</v>
      </c>
      <c r="AJ1330" s="7">
        <v>208</v>
      </c>
      <c r="AK1330" s="12">
        <v>0.88411633109619692</v>
      </c>
      <c r="AL1330" s="12">
        <v>0.95</v>
      </c>
      <c r="AN1330" s="12">
        <v>0.95</v>
      </c>
      <c r="AO1330" s="12">
        <v>0.93064876957494402</v>
      </c>
      <c r="AP1330" s="12">
        <v>0.12653699201111501</v>
      </c>
      <c r="AQ1330" s="8">
        <v>2252757</v>
      </c>
      <c r="AR1330" s="16">
        <v>1.3337589125649183</v>
      </c>
      <c r="AS1330" s="7">
        <v>88866.153846153858</v>
      </c>
      <c r="AT1330" s="7">
        <v>541.52812500000005</v>
      </c>
      <c r="AU1330" s="7">
        <v>90.254687500000003</v>
      </c>
      <c r="AV1330" s="7">
        <v>182</v>
      </c>
      <c r="AW1330" s="16">
        <v>0.4959048763736264</v>
      </c>
      <c r="AX1330" s="16">
        <v>0.69917326979403027</v>
      </c>
      <c r="AY1330" s="7">
        <v>40549626</v>
      </c>
      <c r="AZ1330" s="10">
        <v>18</v>
      </c>
      <c r="BA1330" s="16">
        <v>0</v>
      </c>
      <c r="BB1330" s="7">
        <v>2270323.5323608355</v>
      </c>
      <c r="BC1330" s="16">
        <v>-0.2789448195355555</v>
      </c>
      <c r="BD1330" s="13">
        <v>5879551.9999999991</v>
      </c>
      <c r="BE1330" s="13">
        <v>2.6099361804224777</v>
      </c>
      <c r="BF1330" s="16">
        <v>1.4603179992722337E-2</v>
      </c>
      <c r="BG1330" s="44">
        <v>0.28666298536841994</v>
      </c>
      <c r="BH1330" s="43">
        <v>25.349999999999998</v>
      </c>
      <c r="BI1330" s="2">
        <v>28.234999999999999</v>
      </c>
    </row>
    <row r="1331" spans="1:62" x14ac:dyDescent="0.2">
      <c r="A1331" s="2">
        <v>2015</v>
      </c>
      <c r="B1331" s="4" t="s">
        <v>3</v>
      </c>
      <c r="C1331" s="4" t="s">
        <v>157</v>
      </c>
      <c r="D1331" s="4" t="s">
        <v>227</v>
      </c>
      <c r="E1331" s="52" t="s">
        <v>228</v>
      </c>
      <c r="F1331" s="4" t="s">
        <v>115</v>
      </c>
      <c r="I1331" s="7">
        <v>125928.09999999999</v>
      </c>
      <c r="J1331" s="8">
        <v>125928.09999999999</v>
      </c>
      <c r="K1331" s="16">
        <v>0.31215063253898201</v>
      </c>
      <c r="O1331" s="7">
        <v>755568.6</v>
      </c>
      <c r="P1331" s="8">
        <v>755568.6</v>
      </c>
      <c r="Q1331" s="16">
        <v>0.35739720607480896</v>
      </c>
      <c r="R1331" s="40"/>
      <c r="S1331" s="16"/>
      <c r="T1331" s="10">
        <v>32.200000000000003</v>
      </c>
      <c r="U1331" s="16">
        <v>0.15000000000000013</v>
      </c>
      <c r="V1331" s="7"/>
      <c r="W1331" s="7"/>
      <c r="X1331" s="10">
        <v>6</v>
      </c>
      <c r="AA1331" s="7">
        <v>1498560</v>
      </c>
      <c r="AD1331" s="7">
        <v>56</v>
      </c>
      <c r="AE1331" s="7">
        <v>4624</v>
      </c>
      <c r="AF1331" s="7">
        <v>164</v>
      </c>
      <c r="AG1331" s="8">
        <v>4460</v>
      </c>
      <c r="AH1331" s="16">
        <v>0.31215063253898201</v>
      </c>
      <c r="AI1331" s="7">
        <v>4210</v>
      </c>
      <c r="AJ1331" s="7">
        <v>250</v>
      </c>
      <c r="AK1331" s="12">
        <v>0.9104671280276817</v>
      </c>
      <c r="AL1331" s="12">
        <v>0.95</v>
      </c>
      <c r="AN1331" s="12">
        <v>0.94394618834080712</v>
      </c>
      <c r="AO1331" s="12">
        <v>0.9645328719723183</v>
      </c>
      <c r="AP1331" s="12">
        <v>0.94688901345291465</v>
      </c>
      <c r="AQ1331" s="8">
        <v>2622656</v>
      </c>
      <c r="AR1331" s="16">
        <v>1.5143186558090189</v>
      </c>
      <c r="AS1331" s="7">
        <v>98263.619333083552</v>
      </c>
      <c r="AT1331" s="7">
        <v>588.03946188340808</v>
      </c>
      <c r="AU1331" s="7">
        <v>98.006576980568013</v>
      </c>
      <c r="AV1331" s="7">
        <v>182</v>
      </c>
      <c r="AW1331" s="16">
        <v>0.5384976757174067</v>
      </c>
      <c r="AX1331" s="16">
        <v>0.7607110181820862</v>
      </c>
      <c r="AY1331" s="7">
        <v>47207808</v>
      </c>
      <c r="AZ1331" s="10">
        <v>18</v>
      </c>
      <c r="BA1331" s="16">
        <v>0</v>
      </c>
      <c r="BB1331" s="7">
        <v>2560199.3977911407</v>
      </c>
      <c r="BC1331" s="16">
        <v>-0.20823648123795524</v>
      </c>
      <c r="BD1331" s="13">
        <v>6873538.8499999996</v>
      </c>
      <c r="BE1331" s="13">
        <v>2.6208312679970227</v>
      </c>
      <c r="BF1331" s="16">
        <v>1.4372675079681416E-2</v>
      </c>
      <c r="BG1331" s="44">
        <v>0.28469292095875387</v>
      </c>
      <c r="BH1331" s="43">
        <v>26.69</v>
      </c>
      <c r="BI1331" s="2">
        <v>28.234999999999999</v>
      </c>
    </row>
    <row r="1332" spans="1:62" x14ac:dyDescent="0.2">
      <c r="A1332" s="2">
        <v>2015</v>
      </c>
      <c r="B1332" s="4" t="s">
        <v>4</v>
      </c>
      <c r="C1332" s="4" t="s">
        <v>157</v>
      </c>
      <c r="D1332" s="4" t="s">
        <v>227</v>
      </c>
      <c r="E1332" s="52" t="s">
        <v>228</v>
      </c>
      <c r="F1332" s="4" t="s">
        <v>115</v>
      </c>
      <c r="I1332" s="7">
        <v>126662.20999999999</v>
      </c>
      <c r="J1332" s="8">
        <v>126662.20999999999</v>
      </c>
      <c r="K1332" s="16">
        <v>0.37818740399385553</v>
      </c>
      <c r="O1332" s="7">
        <v>759973.26</v>
      </c>
      <c r="P1332" s="8">
        <v>759973.26</v>
      </c>
      <c r="Q1332" s="16">
        <v>0.40154651253612439</v>
      </c>
      <c r="R1332" s="40"/>
      <c r="S1332" s="16"/>
      <c r="T1332" s="10">
        <v>32.200000000000003</v>
      </c>
      <c r="U1332" s="16">
        <v>0.15412186379928339</v>
      </c>
      <c r="V1332" s="7"/>
      <c r="W1332" s="7"/>
      <c r="X1332" s="10">
        <v>6</v>
      </c>
      <c r="AA1332" s="7">
        <v>1507296</v>
      </c>
      <c r="AD1332" s="7">
        <v>56</v>
      </c>
      <c r="AE1332" s="7">
        <v>4594</v>
      </c>
      <c r="AF1332" s="7">
        <v>108</v>
      </c>
      <c r="AG1332" s="8">
        <v>4486</v>
      </c>
      <c r="AH1332" s="16">
        <v>0.37818740399385553</v>
      </c>
      <c r="AI1332" s="7">
        <v>4299</v>
      </c>
      <c r="AJ1332" s="7">
        <v>187</v>
      </c>
      <c r="AK1332" s="12">
        <v>0.93578580757509799</v>
      </c>
      <c r="AL1332" s="12">
        <v>0.95</v>
      </c>
      <c r="AN1332" s="12">
        <v>0.95831475702184576</v>
      </c>
      <c r="AO1332" s="12">
        <v>0.97649107531562906</v>
      </c>
      <c r="AP1332" s="12">
        <v>0.79787581216490366</v>
      </c>
      <c r="AQ1332" s="8">
        <v>2471166</v>
      </c>
      <c r="AR1332" s="16">
        <v>1.365269274747511</v>
      </c>
      <c r="AS1332" s="7">
        <v>95893.131548311998</v>
      </c>
      <c r="AT1332" s="7">
        <v>550.86179224253237</v>
      </c>
      <c r="AU1332" s="7">
        <v>91.810298707088734</v>
      </c>
      <c r="AV1332" s="7">
        <v>182</v>
      </c>
      <c r="AW1332" s="16">
        <v>0.50445219069828973</v>
      </c>
      <c r="AX1332" s="16">
        <v>0.60416039667809107</v>
      </c>
      <c r="AY1332" s="7">
        <v>44480988</v>
      </c>
      <c r="AZ1332" s="10">
        <v>18</v>
      </c>
      <c r="BA1332" s="16">
        <v>0</v>
      </c>
      <c r="BB1332" s="7">
        <v>2353895.8366318485</v>
      </c>
      <c r="BC1332" s="16">
        <v>-0.13124294994385571</v>
      </c>
      <c r="BD1332" s="13">
        <v>6456514.3499999996</v>
      </c>
      <c r="BE1332" s="13">
        <v>2.6127400385081372</v>
      </c>
      <c r="BF1332" s="16">
        <v>1.4049062612059158E-2</v>
      </c>
      <c r="BG1332" s="44">
        <v>0.28061843571696243</v>
      </c>
      <c r="BH1332" s="43">
        <v>25.77</v>
      </c>
      <c r="BI1332" s="2">
        <v>28.234999999999999</v>
      </c>
    </row>
    <row r="1333" spans="1:62" x14ac:dyDescent="0.2">
      <c r="A1333" s="2">
        <v>2015</v>
      </c>
      <c r="B1333" s="4" t="s">
        <v>11</v>
      </c>
      <c r="C1333" s="4" t="s">
        <v>157</v>
      </c>
      <c r="D1333" s="4" t="s">
        <v>227</v>
      </c>
      <c r="E1333" s="52" t="s">
        <v>228</v>
      </c>
      <c r="F1333" s="4" t="s">
        <v>115</v>
      </c>
      <c r="I1333" s="7">
        <v>125504.575</v>
      </c>
      <c r="J1333" s="8">
        <v>125504.575</v>
      </c>
      <c r="K1333" s="16">
        <v>0.32331050908008319</v>
      </c>
      <c r="O1333" s="7">
        <v>753027.45</v>
      </c>
      <c r="P1333" s="8">
        <v>753027.45</v>
      </c>
      <c r="Q1333" s="16">
        <v>0.34573950075940663</v>
      </c>
      <c r="R1333" s="40"/>
      <c r="S1333" s="16"/>
      <c r="T1333" s="10">
        <v>32.200000000000003</v>
      </c>
      <c r="U1333" s="16">
        <v>0.15412186379928339</v>
      </c>
      <c r="V1333" s="7"/>
      <c r="W1333" s="7"/>
      <c r="X1333" s="10">
        <v>6</v>
      </c>
      <c r="AA1333" s="7">
        <v>1493520</v>
      </c>
      <c r="AD1333" s="7">
        <v>56</v>
      </c>
      <c r="AE1333" s="7">
        <v>4500</v>
      </c>
      <c r="AF1333" s="7">
        <v>55</v>
      </c>
      <c r="AG1333" s="8">
        <v>4445</v>
      </c>
      <c r="AH1333" s="16">
        <v>0.32331050908008341</v>
      </c>
      <c r="AI1333" s="7">
        <v>4317</v>
      </c>
      <c r="AJ1333" s="7">
        <v>128</v>
      </c>
      <c r="AK1333" s="12">
        <v>0.95933333333333337</v>
      </c>
      <c r="AL1333" s="12">
        <v>0.95</v>
      </c>
      <c r="AM1333" s="12">
        <v>0.95933333333333304</v>
      </c>
      <c r="AN1333" s="12">
        <v>0.9712035995500562</v>
      </c>
      <c r="AO1333" s="12">
        <v>0.98777777777777775</v>
      </c>
      <c r="AP1333" s="12">
        <v>0.51733622832029713</v>
      </c>
      <c r="AQ1333" s="8">
        <v>2697128</v>
      </c>
      <c r="AR1333" s="16">
        <v>1.1026961659845798</v>
      </c>
      <c r="AS1333" s="7">
        <v>102474.46808510637</v>
      </c>
      <c r="AT1333" s="7">
        <v>606.77795275590552</v>
      </c>
      <c r="AU1333" s="7">
        <v>101.12965879265091</v>
      </c>
      <c r="AV1333" s="7">
        <v>182</v>
      </c>
      <c r="AW1333" s="16">
        <v>0.55565746589368636</v>
      </c>
      <c r="AX1333" s="16">
        <v>0.48521811548311811</v>
      </c>
      <c r="AY1333" s="7">
        <v>48548304</v>
      </c>
      <c r="AZ1333" s="10">
        <v>18</v>
      </c>
      <c r="BA1333" s="16">
        <v>0</v>
      </c>
      <c r="BB1333" s="7">
        <v>2509814.738324008</v>
      </c>
      <c r="BC1333" s="16">
        <v>-0.11080114671358435</v>
      </c>
      <c r="BD1333" s="13">
        <v>6977012.4500000011</v>
      </c>
      <c r="BE1333" s="13">
        <v>2.586830306162704</v>
      </c>
      <c r="BF1333" s="16">
        <v>1.3643841623019301E-2</v>
      </c>
      <c r="BG1333" s="44">
        <v>0.27413291234425408</v>
      </c>
      <c r="BH1333" s="43">
        <v>26.32</v>
      </c>
      <c r="BI1333" s="2">
        <v>28.234999999999999</v>
      </c>
    </row>
    <row r="1334" spans="1:62" x14ac:dyDescent="0.2">
      <c r="A1334" s="2">
        <v>2015</v>
      </c>
      <c r="B1334" s="4" t="s">
        <v>5</v>
      </c>
      <c r="C1334" s="4" t="s">
        <v>157</v>
      </c>
      <c r="D1334" s="4" t="s">
        <v>227</v>
      </c>
      <c r="E1334" s="52" t="s">
        <v>228</v>
      </c>
      <c r="F1334" s="4" t="s">
        <v>115</v>
      </c>
      <c r="I1334" s="7">
        <v>128695.13</v>
      </c>
      <c r="J1334" s="8">
        <v>128695.13</v>
      </c>
      <c r="K1334" s="16">
        <v>0.4707970313004195</v>
      </c>
      <c r="O1334" s="7">
        <v>772170.78</v>
      </c>
      <c r="P1334" s="8">
        <v>772170.78</v>
      </c>
      <c r="Q1334" s="16">
        <v>0.4957257945427993</v>
      </c>
      <c r="R1334" s="40"/>
      <c r="S1334" s="16"/>
      <c r="T1334" s="10">
        <v>32.200000000000003</v>
      </c>
      <c r="U1334" s="16">
        <v>0.15000000000000013</v>
      </c>
      <c r="V1334" s="7"/>
      <c r="W1334" s="7"/>
      <c r="X1334" s="10">
        <v>6</v>
      </c>
      <c r="AA1334" s="7">
        <v>1531488</v>
      </c>
      <c r="AD1334" s="7">
        <v>56</v>
      </c>
      <c r="AE1334" s="7">
        <v>4624</v>
      </c>
      <c r="AF1334" s="7">
        <v>66</v>
      </c>
      <c r="AG1334" s="8">
        <v>4558</v>
      </c>
      <c r="AH1334" s="16">
        <v>0.4707970313004195</v>
      </c>
      <c r="AI1334" s="7">
        <v>4481</v>
      </c>
      <c r="AJ1334" s="7">
        <v>77</v>
      </c>
      <c r="AK1334" s="12">
        <v>0.96907439446366783</v>
      </c>
      <c r="AL1334" s="12">
        <v>0.95</v>
      </c>
      <c r="AM1334" s="12">
        <v>0.96974394463668001</v>
      </c>
      <c r="AN1334" s="12">
        <v>0.98310662571303198</v>
      </c>
      <c r="AO1334" s="12">
        <v>0.98572664359861595</v>
      </c>
      <c r="AP1334" s="12">
        <v>0.63710232836361413</v>
      </c>
      <c r="AQ1334" s="8">
        <v>2629344</v>
      </c>
      <c r="AR1334" s="16">
        <v>1.2635810509175553</v>
      </c>
      <c r="AS1334" s="7">
        <v>99596.363636363632</v>
      </c>
      <c r="AT1334" s="7">
        <v>576.86353663887667</v>
      </c>
      <c r="AU1334" s="7">
        <v>96.143922773146116</v>
      </c>
      <c r="AV1334" s="7">
        <v>182</v>
      </c>
      <c r="AW1334" s="16">
        <v>0.52826331194036324</v>
      </c>
      <c r="AX1334" s="16">
        <v>0.4385295299941836</v>
      </c>
      <c r="AY1334" s="7">
        <v>47328192</v>
      </c>
      <c r="AZ1334" s="10">
        <v>18</v>
      </c>
      <c r="BA1334" s="16">
        <v>0</v>
      </c>
      <c r="BB1334" s="7">
        <v>2414836.7450736505</v>
      </c>
      <c r="BC1334" s="16">
        <v>-4.6395125900646469E-2</v>
      </c>
      <c r="BD1334" s="13">
        <v>6822235.6500000004</v>
      </c>
      <c r="BE1334" s="13">
        <v>2.5946531340136554</v>
      </c>
      <c r="BF1334" s="16">
        <v>1.3428402508964684E-2</v>
      </c>
      <c r="BG1334" s="44">
        <v>0.27133965347486066</v>
      </c>
      <c r="BH1334" s="43">
        <v>26.400000000000002</v>
      </c>
      <c r="BI1334" s="2">
        <v>28.234999999999999</v>
      </c>
    </row>
    <row r="1335" spans="1:62" x14ac:dyDescent="0.2">
      <c r="A1335" s="2">
        <v>2015</v>
      </c>
      <c r="B1335" s="4" t="s">
        <v>6</v>
      </c>
      <c r="C1335" s="4" t="s">
        <v>157</v>
      </c>
      <c r="D1335" s="4" t="s">
        <v>227</v>
      </c>
      <c r="E1335" s="52" t="s">
        <v>228</v>
      </c>
      <c r="F1335" s="4" t="s">
        <v>115</v>
      </c>
      <c r="I1335" s="7">
        <v>131405.69</v>
      </c>
      <c r="J1335" s="8">
        <v>131405.69</v>
      </c>
      <c r="K1335" s="16">
        <v>0.57017543859649145</v>
      </c>
      <c r="O1335" s="7">
        <v>788434.14</v>
      </c>
      <c r="P1335" s="8">
        <v>788434.14</v>
      </c>
      <c r="Q1335" s="16">
        <v>0.59678858162355053</v>
      </c>
      <c r="R1335" s="40"/>
      <c r="S1335" s="16"/>
      <c r="T1335" s="10">
        <v>32.200000000000003</v>
      </c>
      <c r="U1335" s="16">
        <v>0.15412186379928339</v>
      </c>
      <c r="V1335" s="7"/>
      <c r="W1335" s="7"/>
      <c r="X1335" s="10">
        <v>6</v>
      </c>
      <c r="AA1335" s="7">
        <v>1563744</v>
      </c>
      <c r="AD1335" s="7">
        <v>56</v>
      </c>
      <c r="AE1335" s="7">
        <v>4924</v>
      </c>
      <c r="AF1335" s="7">
        <v>270</v>
      </c>
      <c r="AG1335" s="8">
        <v>4654</v>
      </c>
      <c r="AH1335" s="16">
        <v>0.57017543859649122</v>
      </c>
      <c r="AI1335" s="7">
        <v>4390</v>
      </c>
      <c r="AJ1335" s="7">
        <v>264</v>
      </c>
      <c r="AK1335" s="12">
        <v>0.8915515840779854</v>
      </c>
      <c r="AL1335" s="12">
        <v>0.95</v>
      </c>
      <c r="AN1335" s="12">
        <v>0.94327460249247963</v>
      </c>
      <c r="AO1335" s="12">
        <v>0.94516653127538586</v>
      </c>
      <c r="AP1335" s="12">
        <v>0.72159231637174259</v>
      </c>
      <c r="AQ1335" s="8">
        <v>2488371</v>
      </c>
      <c r="AR1335" s="16">
        <v>1.4161763995753529</v>
      </c>
      <c r="AS1335" s="7">
        <v>99296.528332003203</v>
      </c>
      <c r="AT1335" s="7">
        <v>534.67361409540183</v>
      </c>
      <c r="AU1335" s="7">
        <v>89.11226901590031</v>
      </c>
      <c r="AV1335" s="7">
        <v>182</v>
      </c>
      <c r="AW1335" s="16">
        <v>0.48962785173571599</v>
      </c>
      <c r="AX1335" s="16">
        <v>0.43832137546456829</v>
      </c>
      <c r="AY1335" s="7">
        <v>44790678</v>
      </c>
      <c r="AZ1335" s="10">
        <v>18</v>
      </c>
      <c r="BA1335" s="16">
        <v>0</v>
      </c>
      <c r="BB1335" s="7">
        <v>2323195.6111099119</v>
      </c>
      <c r="BC1335" s="16">
        <v>-1.7554181995883288E-2</v>
      </c>
      <c r="BD1335" s="13">
        <v>6467921.3999999985</v>
      </c>
      <c r="BE1335" s="13">
        <v>2.599259274440989</v>
      </c>
      <c r="BF1335" s="16">
        <v>1.320455565059734E-2</v>
      </c>
      <c r="BG1335" s="44">
        <v>0.26795178865046626</v>
      </c>
      <c r="BH1335" s="43">
        <v>25.06</v>
      </c>
      <c r="BI1335" s="2">
        <v>28.234999999999999</v>
      </c>
    </row>
    <row r="1336" spans="1:62" x14ac:dyDescent="0.2">
      <c r="A1336" s="2">
        <v>2015</v>
      </c>
      <c r="B1336" s="4" t="s">
        <v>7</v>
      </c>
      <c r="C1336" s="4" t="s">
        <v>157</v>
      </c>
      <c r="D1336" s="4" t="s">
        <v>227</v>
      </c>
      <c r="E1336" s="52" t="s">
        <v>228</v>
      </c>
      <c r="F1336" s="4" t="s">
        <v>115</v>
      </c>
      <c r="I1336" s="7">
        <v>136967.98499999999</v>
      </c>
      <c r="J1336" s="8">
        <v>136967.98499999999</v>
      </c>
      <c r="K1336" s="16">
        <v>7.2281167108753319E-2</v>
      </c>
      <c r="O1336" s="7">
        <v>821807.90999999992</v>
      </c>
      <c r="P1336" s="8">
        <v>821807.90999999992</v>
      </c>
      <c r="Q1336" s="16">
        <v>7.2281167108753319E-2</v>
      </c>
      <c r="R1336" s="40"/>
      <c r="S1336" s="16"/>
      <c r="T1336" s="10">
        <v>32.200000000000003</v>
      </c>
      <c r="U1336" s="16">
        <v>0</v>
      </c>
      <c r="V1336" s="7"/>
      <c r="W1336" s="7"/>
      <c r="X1336" s="10">
        <v>6</v>
      </c>
      <c r="AA1336" s="7">
        <v>1629936</v>
      </c>
      <c r="AD1336" s="7">
        <v>56</v>
      </c>
      <c r="AE1336" s="7">
        <v>5246</v>
      </c>
      <c r="AF1336" s="7">
        <v>395</v>
      </c>
      <c r="AG1336" s="8">
        <v>4851</v>
      </c>
      <c r="AH1336" s="16">
        <v>7.2281167108753319E-2</v>
      </c>
      <c r="AI1336" s="7">
        <v>4526</v>
      </c>
      <c r="AJ1336" s="7">
        <v>325</v>
      </c>
      <c r="AK1336" s="12">
        <v>0.86275257338924893</v>
      </c>
      <c r="AL1336" s="12">
        <v>0.95</v>
      </c>
      <c r="AN1336" s="12">
        <v>0.93300350443207591</v>
      </c>
      <c r="AO1336" s="12">
        <v>0.92470453678993514</v>
      </c>
      <c r="AP1336" s="12">
        <v>6.4810255815012985E-2</v>
      </c>
      <c r="AQ1336" s="8">
        <v>2393868</v>
      </c>
      <c r="AR1336" s="16">
        <v>0.60504810320979363</v>
      </c>
      <c r="AS1336" s="7">
        <v>94135.587888320879</v>
      </c>
      <c r="AT1336" s="7">
        <v>493.47928262213975</v>
      </c>
      <c r="AU1336" s="7">
        <v>82.246547103689963</v>
      </c>
      <c r="AV1336" s="7">
        <v>182</v>
      </c>
      <c r="AW1336" s="16">
        <v>0.45190410496532946</v>
      </c>
      <c r="AX1336" s="16">
        <v>0.49685376601135989</v>
      </c>
      <c r="AY1336" s="7">
        <v>43089624</v>
      </c>
      <c r="AZ1336" s="10">
        <v>18</v>
      </c>
      <c r="BA1336" s="16">
        <v>0</v>
      </c>
      <c r="BB1336" s="7">
        <v>2379774.2717059092</v>
      </c>
      <c r="BC1336" s="16">
        <v>-0.22748962400242798</v>
      </c>
      <c r="BD1336" s="13">
        <v>6293278.5499999998</v>
      </c>
      <c r="BE1336" s="13">
        <v>2.628916276920866</v>
      </c>
      <c r="BF1336" s="16">
        <v>1.3113763443121818E-2</v>
      </c>
      <c r="BG1336" s="44">
        <v>0.22780280235648229</v>
      </c>
      <c r="BH1336" s="43">
        <v>25.43</v>
      </c>
      <c r="BI1336" s="2">
        <v>28.234999999999999</v>
      </c>
    </row>
    <row r="1337" spans="1:62" x14ac:dyDescent="0.2">
      <c r="A1337" s="2">
        <v>2016</v>
      </c>
      <c r="B1337" s="4" t="s">
        <v>8</v>
      </c>
      <c r="C1337" s="4" t="s">
        <v>157</v>
      </c>
      <c r="D1337" s="4" t="s">
        <v>227</v>
      </c>
      <c r="E1337" s="52" t="s">
        <v>228</v>
      </c>
      <c r="F1337" s="4" t="s">
        <v>115</v>
      </c>
      <c r="I1337" s="7">
        <v>130728.05</v>
      </c>
      <c r="J1337" s="8">
        <v>130728.05</v>
      </c>
      <c r="K1337" s="16">
        <v>-2.1593608291947675E-4</v>
      </c>
      <c r="O1337" s="7">
        <v>784368.3</v>
      </c>
      <c r="P1337" s="8">
        <v>784368.3</v>
      </c>
      <c r="Q1337" s="16">
        <v>-2.1593608291936572E-4</v>
      </c>
      <c r="R1337" s="40"/>
      <c r="S1337" s="16"/>
      <c r="T1337" s="10">
        <v>32.200000000000003</v>
      </c>
      <c r="U1337" s="16">
        <v>6.2500000000000888E-3</v>
      </c>
      <c r="V1337" s="7"/>
      <c r="W1337" s="7"/>
      <c r="X1337" s="10">
        <v>6</v>
      </c>
      <c r="AA1337" s="7">
        <v>1555680</v>
      </c>
      <c r="AD1337" s="7">
        <v>56</v>
      </c>
      <c r="AE1337" s="7">
        <v>5246</v>
      </c>
      <c r="AF1337" s="7">
        <v>616</v>
      </c>
      <c r="AG1337" s="8">
        <v>4630</v>
      </c>
      <c r="AH1337" s="16">
        <v>-2.1593608291947675E-4</v>
      </c>
      <c r="AI1337" s="7">
        <v>4427</v>
      </c>
      <c r="AJ1337" s="7">
        <v>203</v>
      </c>
      <c r="AK1337" s="12">
        <v>0.84388105223027066</v>
      </c>
      <c r="AL1337" s="12">
        <v>0.95</v>
      </c>
      <c r="AN1337" s="12">
        <v>0.95615550755939527</v>
      </c>
      <c r="AO1337" s="12">
        <v>0.88257720167746856</v>
      </c>
      <c r="AP1337" s="12">
        <v>4.5068717372565459E-2</v>
      </c>
      <c r="AQ1337" s="8">
        <v>2174158</v>
      </c>
      <c r="AR1337" s="16">
        <v>0.54382394585221561</v>
      </c>
      <c r="AS1337" s="7">
        <v>84367.792006208765</v>
      </c>
      <c r="AT1337" s="7">
        <v>469.58056155507558</v>
      </c>
      <c r="AU1337" s="7">
        <v>78.263426925845934</v>
      </c>
      <c r="AV1337" s="7">
        <v>182</v>
      </c>
      <c r="AW1337" s="16">
        <v>0.43001882926288976</v>
      </c>
      <c r="AX1337" s="16">
        <v>0.54415738514937595</v>
      </c>
      <c r="AY1337" s="7">
        <v>39134844</v>
      </c>
      <c r="AZ1337" s="10">
        <v>18</v>
      </c>
      <c r="BA1337" s="16">
        <v>0</v>
      </c>
      <c r="BB1337" s="7">
        <v>2541448.2794409427</v>
      </c>
      <c r="BC1337" s="16">
        <v>-0.26699000805401535</v>
      </c>
      <c r="BD1337" s="13">
        <v>5765152.0999999987</v>
      </c>
      <c r="BE1337" s="13">
        <v>2.6516711756919222</v>
      </c>
      <c r="BF1337" s="16">
        <v>1.2992377664735903E-2</v>
      </c>
      <c r="BG1337" s="44">
        <v>0.19085696013905223</v>
      </c>
      <c r="BH1337" s="43">
        <v>25.77</v>
      </c>
      <c r="BI1337" s="2">
        <v>28.234999999999999</v>
      </c>
    </row>
    <row r="1338" spans="1:62" x14ac:dyDescent="0.2">
      <c r="A1338" s="2">
        <v>2016</v>
      </c>
      <c r="B1338" s="4" t="s">
        <v>9</v>
      </c>
      <c r="C1338" s="4" t="s">
        <v>157</v>
      </c>
      <c r="D1338" s="4" t="s">
        <v>227</v>
      </c>
      <c r="E1338" s="52" t="s">
        <v>228</v>
      </c>
      <c r="F1338" s="4" t="s">
        <v>115</v>
      </c>
      <c r="I1338" s="7">
        <v>116949.37</v>
      </c>
      <c r="J1338" s="8">
        <v>116949.37</v>
      </c>
      <c r="K1338" s="16">
        <v>1.2466389635785946E-2</v>
      </c>
      <c r="O1338" s="7">
        <v>701696.22</v>
      </c>
      <c r="P1338" s="8">
        <v>701696.22</v>
      </c>
      <c r="Q1338" s="16">
        <v>1.2466389635785946E-2</v>
      </c>
      <c r="R1338" s="40"/>
      <c r="S1338" s="16"/>
      <c r="T1338" s="10">
        <v>32.200000000000003</v>
      </c>
      <c r="U1338" s="16">
        <v>6.2500000000000888E-3</v>
      </c>
      <c r="V1338" s="7"/>
      <c r="W1338" s="7"/>
      <c r="X1338" s="10">
        <v>6</v>
      </c>
      <c r="AA1338" s="7">
        <v>1391712</v>
      </c>
      <c r="AD1338" s="7">
        <v>56</v>
      </c>
      <c r="AE1338" s="7">
        <v>4246</v>
      </c>
      <c r="AF1338" s="7">
        <v>104</v>
      </c>
      <c r="AG1338" s="8">
        <v>4142</v>
      </c>
      <c r="AH1338" s="16">
        <v>1.2466389635785946E-2</v>
      </c>
      <c r="AI1338" s="7">
        <v>3888</v>
      </c>
      <c r="AJ1338" s="7">
        <v>254</v>
      </c>
      <c r="AK1338" s="12">
        <v>0.91568535091851155</v>
      </c>
      <c r="AL1338" s="12">
        <v>0.95</v>
      </c>
      <c r="AN1338" s="12">
        <v>0.93867696764847897</v>
      </c>
      <c r="AO1338" s="12">
        <v>0.97550635892604809</v>
      </c>
      <c r="AP1338" s="12">
        <v>1.9412655866718254E-2</v>
      </c>
      <c r="AQ1338" s="8">
        <v>2319610</v>
      </c>
      <c r="AR1338" s="16">
        <v>0.49682001326715253</v>
      </c>
      <c r="AS1338" s="7">
        <v>96409.393183707405</v>
      </c>
      <c r="AT1338" s="7">
        <v>560.02172863351041</v>
      </c>
      <c r="AU1338" s="7">
        <v>93.33695477225173</v>
      </c>
      <c r="AV1338" s="7">
        <v>182</v>
      </c>
      <c r="AW1338" s="16">
        <v>0.51284041083654797</v>
      </c>
      <c r="AX1338" s="16">
        <v>0.47838982961755661</v>
      </c>
      <c r="AY1338" s="7">
        <v>41752980</v>
      </c>
      <c r="AZ1338" s="10">
        <v>18</v>
      </c>
      <c r="BA1338" s="16">
        <v>0</v>
      </c>
      <c r="BB1338" s="7">
        <v>2688769.4256397788</v>
      </c>
      <c r="BC1338" s="16">
        <v>-0.23413537129494927</v>
      </c>
      <c r="BD1338" s="13">
        <v>6102572.6500000013</v>
      </c>
      <c r="BE1338" s="13">
        <v>2.6308615025801756</v>
      </c>
      <c r="BF1338" s="16">
        <v>1.2665499209395508E-2</v>
      </c>
      <c r="BG1338" s="44">
        <v>0.17509034866150122</v>
      </c>
      <c r="BH1338" s="43">
        <v>24.06</v>
      </c>
      <c r="BI1338" s="2">
        <v>28.234999999999999</v>
      </c>
    </row>
    <row r="1339" spans="1:62" x14ac:dyDescent="0.2">
      <c r="A1339" s="2">
        <v>2016</v>
      </c>
      <c r="B1339" s="4" t="s">
        <v>10</v>
      </c>
      <c r="C1339" s="4" t="s">
        <v>157</v>
      </c>
      <c r="D1339" s="4" t="s">
        <v>227</v>
      </c>
      <c r="E1339" s="52" t="s">
        <v>228</v>
      </c>
      <c r="F1339" s="4" t="s">
        <v>115</v>
      </c>
      <c r="I1339" s="7">
        <v>137024.45499999999</v>
      </c>
      <c r="J1339" s="8">
        <v>137024.45499999999</v>
      </c>
      <c r="K1339" s="16">
        <v>8.4954169461211704E-2</v>
      </c>
      <c r="O1339" s="7">
        <v>822146.73</v>
      </c>
      <c r="P1339" s="8">
        <v>822146.73</v>
      </c>
      <c r="Q1339" s="16">
        <v>8.4954169461211704E-2</v>
      </c>
      <c r="R1339" s="40"/>
      <c r="S1339" s="16"/>
      <c r="T1339" s="10">
        <v>31.1</v>
      </c>
      <c r="U1339" s="16">
        <v>-2.8124999999999956E-2</v>
      </c>
      <c r="V1339" s="7"/>
      <c r="W1339" s="7"/>
      <c r="X1339" s="10">
        <v>6</v>
      </c>
      <c r="AA1339" s="7">
        <v>1630608</v>
      </c>
      <c r="AD1339" s="7">
        <v>56</v>
      </c>
      <c r="AE1339" s="7">
        <v>4960</v>
      </c>
      <c r="AF1339" s="7">
        <v>107</v>
      </c>
      <c r="AG1339" s="8">
        <v>4853</v>
      </c>
      <c r="AH1339" s="16">
        <v>8.4954169461211704E-2</v>
      </c>
      <c r="AI1339" s="7">
        <v>4691</v>
      </c>
      <c r="AJ1339" s="7">
        <v>162</v>
      </c>
      <c r="AK1339" s="12">
        <v>0.9457661290322581</v>
      </c>
      <c r="AL1339" s="12">
        <v>0.95</v>
      </c>
      <c r="AN1339" s="12">
        <v>0.96661858644137644</v>
      </c>
      <c r="AO1339" s="12">
        <v>0.97842741935483868</v>
      </c>
      <c r="AP1339" s="12">
        <v>1.973701347931045E-2</v>
      </c>
      <c r="AQ1339" s="8">
        <v>2903561</v>
      </c>
      <c r="AR1339" s="16">
        <v>0.44622194595073839</v>
      </c>
      <c r="AS1339" s="7">
        <v>111418.30391404452</v>
      </c>
      <c r="AT1339" s="7">
        <v>598.30228724500307</v>
      </c>
      <c r="AU1339" s="7">
        <v>99.717047874167179</v>
      </c>
      <c r="AV1339" s="7">
        <v>182</v>
      </c>
      <c r="AW1339" s="16">
        <v>0.54789586744047902</v>
      </c>
      <c r="AX1339" s="16">
        <v>0.33297975772463495</v>
      </c>
      <c r="AY1339" s="7">
        <v>52264098</v>
      </c>
      <c r="AZ1339" s="10">
        <v>18</v>
      </c>
      <c r="BA1339" s="16">
        <v>0</v>
      </c>
      <c r="BB1339" s="7">
        <v>2890630.0433757971</v>
      </c>
      <c r="BC1339" s="16">
        <v>-0.15033784362214409</v>
      </c>
      <c r="BD1339" s="13">
        <v>7505321.6000000061</v>
      </c>
      <c r="BE1339" s="13">
        <v>2.5848678915304366</v>
      </c>
      <c r="BF1339" s="16">
        <v>1.223067076783867E-2</v>
      </c>
      <c r="BG1339" s="44">
        <v>0.16998217177496999</v>
      </c>
      <c r="BH1339" s="43">
        <v>26.06</v>
      </c>
      <c r="BI1339" s="2">
        <v>28.234999999999999</v>
      </c>
    </row>
    <row r="1340" spans="1:62" x14ac:dyDescent="0.2">
      <c r="A1340" s="2">
        <v>2016</v>
      </c>
      <c r="B1340" s="4" t="s">
        <v>0</v>
      </c>
      <c r="C1340" s="4" t="s">
        <v>157</v>
      </c>
      <c r="D1340" s="4" t="s">
        <v>227</v>
      </c>
      <c r="E1340" s="52" t="s">
        <v>228</v>
      </c>
      <c r="F1340" s="4" t="s">
        <v>115</v>
      </c>
      <c r="I1340" s="7">
        <v>136092.70000000001</v>
      </c>
      <c r="J1340" s="8">
        <v>136092.70000000001</v>
      </c>
      <c r="K1340" s="16">
        <v>0.1072823340225133</v>
      </c>
      <c r="O1340" s="7">
        <v>816556.20000000007</v>
      </c>
      <c r="P1340" s="8">
        <v>816556.20000000007</v>
      </c>
      <c r="Q1340" s="16">
        <v>0.1072823340225133</v>
      </c>
      <c r="R1340" s="40"/>
      <c r="S1340" s="16"/>
      <c r="T1340" s="10">
        <v>31.1</v>
      </c>
      <c r="U1340" s="16">
        <v>-2.8124999999999956E-2</v>
      </c>
      <c r="V1340" s="7"/>
      <c r="W1340" s="7"/>
      <c r="X1340" s="10">
        <v>6</v>
      </c>
      <c r="AA1340" s="7">
        <v>1619520</v>
      </c>
      <c r="AD1340" s="7">
        <v>56</v>
      </c>
      <c r="AE1340" s="7">
        <v>4920</v>
      </c>
      <c r="AF1340" s="7">
        <v>100</v>
      </c>
      <c r="AG1340" s="8">
        <v>4820</v>
      </c>
      <c r="AH1340" s="16">
        <v>0.1072823340225133</v>
      </c>
      <c r="AI1340" s="7">
        <v>4639</v>
      </c>
      <c r="AJ1340" s="7">
        <v>181</v>
      </c>
      <c r="AK1340" s="12">
        <v>0.9428861788617886</v>
      </c>
      <c r="AL1340" s="12">
        <v>0.95</v>
      </c>
      <c r="AN1340" s="12">
        <v>0.96244813278008301</v>
      </c>
      <c r="AO1340" s="12">
        <v>0.97967479674796742</v>
      </c>
      <c r="AP1340" s="12">
        <v>5.027242967954404E-2</v>
      </c>
      <c r="AQ1340" s="8">
        <v>2795814</v>
      </c>
      <c r="AR1340" s="16">
        <v>0.29365999650188823</v>
      </c>
      <c r="AS1340" s="7">
        <v>108828.88283378746</v>
      </c>
      <c r="AT1340" s="7">
        <v>580.04439834024902</v>
      </c>
      <c r="AU1340" s="7">
        <v>96.674066390041503</v>
      </c>
      <c r="AV1340" s="7">
        <v>182</v>
      </c>
      <c r="AW1340" s="16">
        <v>0.53117618895627194</v>
      </c>
      <c r="AX1340" s="16">
        <v>0.16831990970388389</v>
      </c>
      <c r="AY1340" s="7">
        <v>50324652</v>
      </c>
      <c r="AZ1340" s="10">
        <v>18</v>
      </c>
      <c r="BA1340" s="16">
        <v>0</v>
      </c>
      <c r="BB1340" s="7">
        <v>2865042.1526275175</v>
      </c>
      <c r="BC1340" s="16">
        <v>-6.0488745079484867E-2</v>
      </c>
      <c r="BD1340" s="13">
        <v>11654127.710000001</v>
      </c>
      <c r="BE1340" s="13">
        <v>4.1684202561400729</v>
      </c>
      <c r="BF1340" s="16">
        <v>1.9390935498513583E-2</v>
      </c>
      <c r="BG1340" s="44">
        <v>0.2843979160906101</v>
      </c>
      <c r="BH1340" s="43">
        <v>25.69</v>
      </c>
      <c r="BI1340" s="2">
        <v>28.234999999999999</v>
      </c>
      <c r="BJ1340" s="2" t="s">
        <v>77</v>
      </c>
    </row>
    <row r="1341" spans="1:62" x14ac:dyDescent="0.2">
      <c r="A1341" s="2">
        <v>2016</v>
      </c>
      <c r="B1341" s="4" t="s">
        <v>1</v>
      </c>
      <c r="C1341" s="4" t="s">
        <v>157</v>
      </c>
      <c r="D1341" s="4" t="s">
        <v>227</v>
      </c>
      <c r="E1341" s="52" t="s">
        <v>228</v>
      </c>
      <c r="F1341" s="4" t="s">
        <v>115</v>
      </c>
      <c r="I1341" s="7">
        <v>139367.96</v>
      </c>
      <c r="J1341" s="8">
        <v>139367.96</v>
      </c>
      <c r="K1341" s="16">
        <v>0.14338661107250394</v>
      </c>
      <c r="O1341" s="7">
        <v>836207.76</v>
      </c>
      <c r="P1341" s="8">
        <v>836207.76</v>
      </c>
      <c r="Q1341" s="16">
        <v>0.14338661107250417</v>
      </c>
      <c r="R1341" s="40"/>
      <c r="S1341" s="16"/>
      <c r="T1341" s="10">
        <v>31.1</v>
      </c>
      <c r="U1341" s="16">
        <v>-2.8124999999999956E-2</v>
      </c>
      <c r="V1341" s="7"/>
      <c r="W1341" s="7"/>
      <c r="X1341" s="10">
        <v>6</v>
      </c>
      <c r="AA1341" s="7">
        <v>1658496</v>
      </c>
      <c r="AD1341" s="7">
        <v>56</v>
      </c>
      <c r="AE1341" s="7">
        <v>5056</v>
      </c>
      <c r="AF1341" s="7">
        <v>120</v>
      </c>
      <c r="AG1341" s="8">
        <v>4936</v>
      </c>
      <c r="AH1341" s="16">
        <v>0.14338661107250394</v>
      </c>
      <c r="AI1341" s="7">
        <v>4673</v>
      </c>
      <c r="AJ1341" s="7">
        <v>263</v>
      </c>
      <c r="AK1341" s="12">
        <v>0.924248417721519</v>
      </c>
      <c r="AL1341" s="12">
        <v>0.95</v>
      </c>
      <c r="AN1341" s="12">
        <v>0.94671799027552672</v>
      </c>
      <c r="AO1341" s="12">
        <v>0.97626582278481011</v>
      </c>
      <c r="AP1341" s="12">
        <v>3.8887026949529391E-2</v>
      </c>
      <c r="AQ1341" s="8">
        <v>2808842</v>
      </c>
      <c r="AR1341" s="16">
        <v>0.37402146216043164</v>
      </c>
      <c r="AS1341" s="7">
        <v>107783.65310821183</v>
      </c>
      <c r="AT1341" s="7">
        <v>569.05226904376013</v>
      </c>
      <c r="AU1341" s="7">
        <v>94.842044840626684</v>
      </c>
      <c r="AV1341" s="7">
        <v>182</v>
      </c>
      <c r="AW1341" s="16">
        <v>0.52111013648695981</v>
      </c>
      <c r="AX1341" s="16">
        <v>0.2017120446001992</v>
      </c>
      <c r="AY1341" s="7">
        <v>50559156</v>
      </c>
      <c r="AZ1341" s="10">
        <v>18</v>
      </c>
      <c r="BA1341" s="16">
        <v>0</v>
      </c>
      <c r="BB1341" s="7">
        <v>2824241.7243475886</v>
      </c>
      <c r="BC1341" s="16">
        <v>-7.1102497390645877E-2</v>
      </c>
      <c r="BD1341" s="13">
        <v>12965572.900000006</v>
      </c>
      <c r="BE1341" s="13">
        <v>4.6159851283909905</v>
      </c>
      <c r="BF1341" s="16">
        <v>1.9095021181109829E-2</v>
      </c>
      <c r="BG1341" s="44">
        <v>0.32067753402830051</v>
      </c>
      <c r="BH1341" s="43">
        <v>26.06</v>
      </c>
      <c r="BI1341" s="2">
        <v>28.234999999999999</v>
      </c>
    </row>
    <row r="1342" spans="1:62" x14ac:dyDescent="0.2">
      <c r="A1342" s="2">
        <v>2016</v>
      </c>
      <c r="B1342" s="4" t="s">
        <v>2</v>
      </c>
      <c r="C1342" s="4" t="s">
        <v>157</v>
      </c>
      <c r="D1342" s="4" t="s">
        <v>227</v>
      </c>
      <c r="E1342" s="52" t="s">
        <v>228</v>
      </c>
      <c r="F1342" s="4" t="s">
        <v>115</v>
      </c>
      <c r="I1342" s="7">
        <v>135979.76</v>
      </c>
      <c r="J1342" s="8">
        <v>135979.76</v>
      </c>
      <c r="K1342" s="16">
        <v>0.1576923076923078</v>
      </c>
      <c r="O1342" s="7">
        <v>815878.56</v>
      </c>
      <c r="P1342" s="8">
        <v>815878.56</v>
      </c>
      <c r="Q1342" s="16">
        <v>0.1576923076923078</v>
      </c>
      <c r="R1342" s="40"/>
      <c r="S1342" s="16"/>
      <c r="T1342" s="10">
        <v>31.1</v>
      </c>
      <c r="U1342" s="16">
        <v>-2.8124999999999956E-2</v>
      </c>
      <c r="V1342" s="7"/>
      <c r="W1342" s="7"/>
      <c r="X1342" s="10">
        <v>6</v>
      </c>
      <c r="AA1342" s="7">
        <v>1618176</v>
      </c>
      <c r="AD1342" s="7">
        <v>56</v>
      </c>
      <c r="AE1342" s="7">
        <v>4920</v>
      </c>
      <c r="AF1342" s="7">
        <v>104</v>
      </c>
      <c r="AG1342" s="8">
        <v>4816</v>
      </c>
      <c r="AH1342" s="16">
        <v>0.1576923076923078</v>
      </c>
      <c r="AI1342" s="7">
        <v>4554</v>
      </c>
      <c r="AJ1342" s="7">
        <v>262</v>
      </c>
      <c r="AK1342" s="12">
        <v>0.92560975609756102</v>
      </c>
      <c r="AL1342" s="12">
        <v>0.95</v>
      </c>
      <c r="AN1342" s="12">
        <v>0.94559800664451832</v>
      </c>
      <c r="AO1342" s="12">
        <v>0.9788617886178862</v>
      </c>
      <c r="AP1342" s="12">
        <v>-4.6336772162964834E-3</v>
      </c>
      <c r="AQ1342" s="8">
        <v>2639127</v>
      </c>
      <c r="AR1342" s="16">
        <v>0.17150984327204388</v>
      </c>
      <c r="AS1342" s="7">
        <v>102729.73919813156</v>
      </c>
      <c r="AT1342" s="7">
        <v>547.9914867109635</v>
      </c>
      <c r="AU1342" s="7">
        <v>91.331914451827245</v>
      </c>
      <c r="AV1342" s="7">
        <v>182</v>
      </c>
      <c r="AW1342" s="16">
        <v>0.5018237057792706</v>
      </c>
      <c r="AX1342" s="16">
        <v>1.1935412793127709E-2</v>
      </c>
      <c r="AY1342" s="7">
        <v>47504286</v>
      </c>
      <c r="AZ1342" s="10">
        <v>18</v>
      </c>
      <c r="BA1342" s="16">
        <v>0</v>
      </c>
      <c r="BB1342" s="7">
        <v>2659706.3655728754</v>
      </c>
      <c r="BC1342" s="16">
        <v>2.2294887420268066E-2</v>
      </c>
      <c r="BD1342" s="13">
        <v>12132069.530000001</v>
      </c>
      <c r="BE1342" s="13">
        <v>4.5970010272336275</v>
      </c>
      <c r="BF1342" s="16">
        <v>1.8711430298958429E-2</v>
      </c>
      <c r="BG1342" s="44">
        <v>0.31902128616373882</v>
      </c>
      <c r="BH1342" s="43">
        <v>25.69</v>
      </c>
      <c r="BI1342" s="2">
        <v>28.234999999999999</v>
      </c>
    </row>
    <row r="1343" spans="1:62" x14ac:dyDescent="0.2">
      <c r="A1343" s="2">
        <v>2016</v>
      </c>
      <c r="B1343" s="4" t="s">
        <v>3</v>
      </c>
      <c r="C1343" s="4" t="s">
        <v>157</v>
      </c>
      <c r="D1343" s="4" t="s">
        <v>227</v>
      </c>
      <c r="E1343" s="52" t="s">
        <v>228</v>
      </c>
      <c r="F1343" s="4" t="s">
        <v>115</v>
      </c>
      <c r="I1343" s="7">
        <v>140102.07</v>
      </c>
      <c r="J1343" s="8">
        <v>140102.07</v>
      </c>
      <c r="K1343" s="16">
        <v>0.11255605381165923</v>
      </c>
      <c r="O1343" s="7">
        <v>840612.42</v>
      </c>
      <c r="P1343" s="8">
        <v>840612.42</v>
      </c>
      <c r="Q1343" s="16">
        <v>0.11255605381165923</v>
      </c>
      <c r="R1343" s="40"/>
      <c r="S1343" s="16"/>
      <c r="T1343" s="10">
        <v>31.1</v>
      </c>
      <c r="U1343" s="16">
        <v>-3.4161490683229823E-2</v>
      </c>
      <c r="V1343" s="7"/>
      <c r="W1343" s="7"/>
      <c r="X1343" s="10">
        <v>6</v>
      </c>
      <c r="AA1343" s="7">
        <v>1667232</v>
      </c>
      <c r="AD1343" s="7">
        <v>56</v>
      </c>
      <c r="AE1343" s="7">
        <v>5016</v>
      </c>
      <c r="AF1343" s="7">
        <v>54</v>
      </c>
      <c r="AG1343" s="8">
        <v>4962</v>
      </c>
      <c r="AH1343" s="16">
        <v>0.11255605381165923</v>
      </c>
      <c r="AI1343" s="7">
        <v>4843</v>
      </c>
      <c r="AJ1343" s="7">
        <v>119</v>
      </c>
      <c r="AK1343" s="12">
        <v>0.96551036682615632</v>
      </c>
      <c r="AL1343" s="12">
        <v>0.95</v>
      </c>
      <c r="AM1343" s="12">
        <v>0.96551366826156004</v>
      </c>
      <c r="AN1343" s="12">
        <v>0.97601773478436116</v>
      </c>
      <c r="AO1343" s="12">
        <v>0.98923444976076558</v>
      </c>
      <c r="AP1343" s="12">
        <v>3.3976032574406512E-2</v>
      </c>
      <c r="AQ1343" s="8">
        <v>2677131</v>
      </c>
      <c r="AR1343" s="16">
        <v>2.0770928402352506E-2</v>
      </c>
      <c r="AS1343" s="7">
        <v>105274.51828548958</v>
      </c>
      <c r="AT1343" s="7">
        <v>539.5266021765417</v>
      </c>
      <c r="AU1343" s="7">
        <v>89.921100362756945</v>
      </c>
      <c r="AV1343" s="7">
        <v>182</v>
      </c>
      <c r="AW1343" s="16">
        <v>0.49407198001514807</v>
      </c>
      <c r="AX1343" s="16">
        <v>-8.2499326748389556E-2</v>
      </c>
      <c r="AY1343" s="7">
        <v>48188358</v>
      </c>
      <c r="AZ1343" s="10">
        <v>18</v>
      </c>
      <c r="BA1343" s="16">
        <v>0</v>
      </c>
      <c r="BB1343" s="7">
        <v>2613377.1161784064</v>
      </c>
      <c r="BC1343" s="16">
        <v>6.374232832564429E-2</v>
      </c>
      <c r="BD1343" s="13">
        <v>12548793.699999992</v>
      </c>
      <c r="BE1343" s="13">
        <v>4.6874036795360379</v>
      </c>
      <c r="BF1343" s="16">
        <v>1.8778165377997983E-2</v>
      </c>
      <c r="BG1343" s="44">
        <v>0.30946494834130228</v>
      </c>
      <c r="BH1343" s="43">
        <v>25.43</v>
      </c>
      <c r="BI1343" s="2">
        <v>28.234999999999999</v>
      </c>
    </row>
    <row r="1344" spans="1:62" x14ac:dyDescent="0.2">
      <c r="A1344" s="2">
        <v>2016</v>
      </c>
      <c r="B1344" s="4" t="s">
        <v>4</v>
      </c>
      <c r="C1344" s="4" t="s">
        <v>157</v>
      </c>
      <c r="D1344" s="4" t="s">
        <v>227</v>
      </c>
      <c r="E1344" s="52" t="s">
        <v>228</v>
      </c>
      <c r="F1344" s="4" t="s">
        <v>115</v>
      </c>
      <c r="I1344" s="7">
        <v>140158.54</v>
      </c>
      <c r="J1344" s="8">
        <v>140158.54</v>
      </c>
      <c r="K1344" s="16">
        <v>0.10655372269282215</v>
      </c>
      <c r="O1344" s="7">
        <v>840951.24</v>
      </c>
      <c r="P1344" s="8">
        <v>840951.24</v>
      </c>
      <c r="Q1344" s="16">
        <v>0.10655372269282215</v>
      </c>
      <c r="R1344" s="40"/>
      <c r="S1344" s="16"/>
      <c r="T1344" s="10">
        <v>31.1</v>
      </c>
      <c r="U1344" s="16">
        <v>-3.4161490683229823E-2</v>
      </c>
      <c r="V1344" s="7"/>
      <c r="W1344" s="7"/>
      <c r="X1344" s="10">
        <v>6</v>
      </c>
      <c r="AA1344" s="7">
        <v>1667904</v>
      </c>
      <c r="AD1344" s="7">
        <v>56</v>
      </c>
      <c r="AE1344" s="7">
        <v>5096</v>
      </c>
      <c r="AF1344" s="7">
        <v>132</v>
      </c>
      <c r="AG1344" s="8">
        <v>4964</v>
      </c>
      <c r="AH1344" s="16">
        <v>0.10655372269282215</v>
      </c>
      <c r="AI1344" s="7">
        <v>4795</v>
      </c>
      <c r="AJ1344" s="7">
        <v>169</v>
      </c>
      <c r="AK1344" s="12">
        <v>0.94093406593406592</v>
      </c>
      <c r="AL1344" s="12">
        <v>0.95</v>
      </c>
      <c r="AN1344" s="12">
        <v>0.9659548751007252</v>
      </c>
      <c r="AO1344" s="12">
        <v>0.97409733124018838</v>
      </c>
      <c r="AP1344" s="12">
        <v>7.972451663608604E-3</v>
      </c>
      <c r="AQ1344" s="8">
        <v>2988864</v>
      </c>
      <c r="AR1344" s="16">
        <v>0.20949543656719127</v>
      </c>
      <c r="AS1344" s="7">
        <v>111984.41363806669</v>
      </c>
      <c r="AT1344" s="7">
        <v>602.1079774375504</v>
      </c>
      <c r="AU1344" s="7">
        <v>100.35132957292507</v>
      </c>
      <c r="AV1344" s="7">
        <v>182</v>
      </c>
      <c r="AW1344" s="16">
        <v>0.55138093171936853</v>
      </c>
      <c r="AX1344" s="16">
        <v>9.3029115318376432E-2</v>
      </c>
      <c r="AY1344" s="7">
        <v>53799552</v>
      </c>
      <c r="AZ1344" s="10">
        <v>18</v>
      </c>
      <c r="BA1344" s="16">
        <v>0</v>
      </c>
      <c r="BB1344" s="7">
        <v>2847026.272560732</v>
      </c>
      <c r="BC1344" s="16">
        <v>-2.7822717022585906E-2</v>
      </c>
      <c r="BD1344" s="13">
        <v>13697459.409999998</v>
      </c>
      <c r="BE1344" s="13">
        <v>4.5828312730187788</v>
      </c>
      <c r="BF1344" s="16">
        <v>1.8073878651536077E-2</v>
      </c>
      <c r="BG1344" s="44">
        <v>0.30367061433446113</v>
      </c>
      <c r="BH1344" s="43">
        <v>26.69</v>
      </c>
      <c r="BI1344" s="2">
        <v>28.234999999999999</v>
      </c>
    </row>
    <row r="1345" spans="1:61" x14ac:dyDescent="0.2">
      <c r="A1345" s="2">
        <v>2016</v>
      </c>
      <c r="B1345" s="4" t="s">
        <v>11</v>
      </c>
      <c r="C1345" s="4" t="s">
        <v>157</v>
      </c>
      <c r="D1345" s="4" t="s">
        <v>227</v>
      </c>
      <c r="E1345" s="52" t="s">
        <v>228</v>
      </c>
      <c r="F1345" s="4" t="s">
        <v>115</v>
      </c>
      <c r="I1345" s="7">
        <v>138803.26</v>
      </c>
      <c r="J1345" s="8">
        <v>138803.26</v>
      </c>
      <c r="K1345" s="16">
        <v>0.10596175478065262</v>
      </c>
      <c r="O1345" s="7">
        <v>832819.56</v>
      </c>
      <c r="P1345" s="8">
        <v>832819.56</v>
      </c>
      <c r="Q1345" s="16">
        <v>0.10596175478065262</v>
      </c>
      <c r="R1345" s="40"/>
      <c r="S1345" s="16"/>
      <c r="T1345" s="10">
        <v>31.1</v>
      </c>
      <c r="U1345" s="16">
        <v>-3.4161490683229823E-2</v>
      </c>
      <c r="V1345" s="7"/>
      <c r="W1345" s="7"/>
      <c r="X1345" s="10">
        <v>6</v>
      </c>
      <c r="AA1345" s="7">
        <v>1651776</v>
      </c>
      <c r="AD1345" s="7">
        <v>56</v>
      </c>
      <c r="AE1345" s="7">
        <v>4960</v>
      </c>
      <c r="AF1345" s="7">
        <v>44</v>
      </c>
      <c r="AG1345" s="8">
        <v>4916</v>
      </c>
      <c r="AH1345" s="16">
        <v>0.1059617547806524</v>
      </c>
      <c r="AI1345" s="7">
        <v>4783</v>
      </c>
      <c r="AJ1345" s="7">
        <v>133</v>
      </c>
      <c r="AK1345" s="12">
        <v>0.9643145161290323</v>
      </c>
      <c r="AL1345" s="12">
        <v>0.95</v>
      </c>
      <c r="AM1345" s="12">
        <v>0.96431451612931995</v>
      </c>
      <c r="AN1345" s="12">
        <v>0.97294548413344184</v>
      </c>
      <c r="AO1345" s="12">
        <v>0.99112903225806448</v>
      </c>
      <c r="AP1345" s="12">
        <v>1.7935318446025139E-3</v>
      </c>
      <c r="AQ1345" s="8">
        <v>3143333</v>
      </c>
      <c r="AR1345" s="16">
        <v>0.16543708715344629</v>
      </c>
      <c r="AS1345" s="7">
        <v>119427.54559270517</v>
      </c>
      <c r="AT1345" s="7">
        <v>639.40866558177379</v>
      </c>
      <c r="AU1345" s="7">
        <v>106.56811093029563</v>
      </c>
      <c r="AV1345" s="7">
        <v>182</v>
      </c>
      <c r="AW1345" s="16">
        <v>0.58553907104558034</v>
      </c>
      <c r="AX1345" s="16">
        <v>5.377702449085997E-2</v>
      </c>
      <c r="AY1345" s="7">
        <v>56579994</v>
      </c>
      <c r="AZ1345" s="10">
        <v>18</v>
      </c>
      <c r="BA1345" s="16">
        <v>0</v>
      </c>
      <c r="BB1345" s="7">
        <v>2925031.1779271206</v>
      </c>
      <c r="BC1345" s="16">
        <v>-8.9329571731622381E-3</v>
      </c>
      <c r="BD1345" s="13">
        <v>14246726.190000003</v>
      </c>
      <c r="BE1345" s="13">
        <v>4.5323630013110296</v>
      </c>
      <c r="BF1345" s="16">
        <v>1.7468674723031118E-2</v>
      </c>
      <c r="BG1345" s="44">
        <v>0.29570577114128904</v>
      </c>
      <c r="BH1345" s="43">
        <v>26.32</v>
      </c>
      <c r="BI1345" s="2">
        <v>28.234999999999999</v>
      </c>
    </row>
    <row r="1346" spans="1:61" x14ac:dyDescent="0.2">
      <c r="A1346" s="2">
        <v>2016</v>
      </c>
      <c r="B1346" s="4" t="s">
        <v>5</v>
      </c>
      <c r="C1346" s="4" t="s">
        <v>157</v>
      </c>
      <c r="D1346" s="4" t="s">
        <v>227</v>
      </c>
      <c r="E1346" s="52" t="s">
        <v>228</v>
      </c>
      <c r="F1346" s="4" t="s">
        <v>115</v>
      </c>
      <c r="I1346" s="7">
        <v>140215.01</v>
      </c>
      <c r="J1346" s="8">
        <v>140215.01</v>
      </c>
      <c r="K1346" s="16">
        <v>8.9512944273804296E-2</v>
      </c>
      <c r="O1346" s="7">
        <v>841290.06</v>
      </c>
      <c r="P1346" s="8">
        <v>841290.06</v>
      </c>
      <c r="Q1346" s="16">
        <v>8.9512944273804296E-2</v>
      </c>
      <c r="R1346" s="40"/>
      <c r="S1346" s="16"/>
      <c r="T1346" s="10">
        <v>31.1</v>
      </c>
      <c r="U1346" s="16">
        <v>-3.4161490683229823E-2</v>
      </c>
      <c r="V1346" s="7"/>
      <c r="W1346" s="7"/>
      <c r="X1346" s="10">
        <v>6</v>
      </c>
      <c r="AA1346" s="7">
        <v>1668576</v>
      </c>
      <c r="AD1346" s="7">
        <v>56</v>
      </c>
      <c r="AE1346" s="7">
        <v>5016</v>
      </c>
      <c r="AF1346" s="7">
        <v>50</v>
      </c>
      <c r="AG1346" s="8">
        <v>4966</v>
      </c>
      <c r="AH1346" s="16">
        <v>8.9512944273804296E-2</v>
      </c>
      <c r="AI1346" s="7">
        <v>4782</v>
      </c>
      <c r="AJ1346" s="7">
        <v>184</v>
      </c>
      <c r="AK1346" s="12">
        <v>0.95334928229665072</v>
      </c>
      <c r="AL1346" s="12">
        <v>0.95</v>
      </c>
      <c r="AM1346" s="12">
        <v>0.95334928229665095</v>
      </c>
      <c r="AN1346" s="12">
        <v>0.96294804671768019</v>
      </c>
      <c r="AO1346" s="12">
        <v>0.99003189792663482</v>
      </c>
      <c r="AP1346" s="12">
        <v>-2.0504977250795253E-2</v>
      </c>
      <c r="AQ1346" s="8">
        <v>2985637</v>
      </c>
      <c r="AR1346" s="16">
        <v>0.13550642289483616</v>
      </c>
      <c r="AS1346" s="7">
        <v>115857.08187815289</v>
      </c>
      <c r="AT1346" s="7">
        <v>601.21566653242041</v>
      </c>
      <c r="AU1346" s="7">
        <v>100.20261108873673</v>
      </c>
      <c r="AV1346" s="7">
        <v>182</v>
      </c>
      <c r="AW1346" s="16">
        <v>0.55056379719086113</v>
      </c>
      <c r="AX1346" s="16">
        <v>4.2214715174116568E-2</v>
      </c>
      <c r="AY1346" s="7">
        <v>53741466</v>
      </c>
      <c r="AZ1346" s="10">
        <v>18</v>
      </c>
      <c r="BA1346" s="16">
        <v>0</v>
      </c>
      <c r="BB1346" s="7">
        <v>2742062.6342735901</v>
      </c>
      <c r="BC1346" s="16">
        <v>-8.6714155256999333E-3</v>
      </c>
      <c r="BD1346" s="13">
        <v>13616791.159999995</v>
      </c>
      <c r="BE1346" s="13">
        <v>4.5607658131246342</v>
      </c>
      <c r="BF1346" s="16">
        <v>1.7187595259391328E-2</v>
      </c>
      <c r="BG1346" s="44">
        <v>0.29604212784306128</v>
      </c>
      <c r="BH1346" s="43">
        <v>25.77</v>
      </c>
      <c r="BI1346" s="2">
        <v>28.234999999999999</v>
      </c>
    </row>
    <row r="1347" spans="1:61" x14ac:dyDescent="0.2">
      <c r="A1347" s="2">
        <v>2016</v>
      </c>
      <c r="B1347" s="4" t="s">
        <v>6</v>
      </c>
      <c r="C1347" s="4" t="s">
        <v>157</v>
      </c>
      <c r="D1347" s="4" t="s">
        <v>227</v>
      </c>
      <c r="E1347" s="52" t="s">
        <v>228</v>
      </c>
      <c r="F1347" s="4" t="s">
        <v>115</v>
      </c>
      <c r="I1347" s="7">
        <v>137052.69</v>
      </c>
      <c r="J1347" s="8">
        <v>137052.69</v>
      </c>
      <c r="K1347" s="16">
        <v>4.2973785990545688E-2</v>
      </c>
      <c r="O1347" s="7">
        <v>822316.14</v>
      </c>
      <c r="P1347" s="8">
        <v>822316.14</v>
      </c>
      <c r="Q1347" s="16">
        <v>4.2973785990545688E-2</v>
      </c>
      <c r="R1347" s="40"/>
      <c r="S1347" s="16"/>
      <c r="T1347" s="10">
        <v>31.1</v>
      </c>
      <c r="U1347" s="16">
        <v>-3.4161490683229823E-2</v>
      </c>
      <c r="V1347" s="7"/>
      <c r="W1347" s="7"/>
      <c r="X1347" s="10">
        <v>6</v>
      </c>
      <c r="AA1347" s="7">
        <v>1630944</v>
      </c>
      <c r="AD1347" s="7">
        <v>56</v>
      </c>
      <c r="AE1347" s="7">
        <v>4920</v>
      </c>
      <c r="AF1347" s="7">
        <v>66</v>
      </c>
      <c r="AG1347" s="8">
        <v>4854</v>
      </c>
      <c r="AH1347" s="16">
        <v>4.2973785990545688E-2</v>
      </c>
      <c r="AI1347" s="7">
        <v>4595</v>
      </c>
      <c r="AJ1347" s="7">
        <v>259</v>
      </c>
      <c r="AK1347" s="12">
        <v>0.93394308943089432</v>
      </c>
      <c r="AL1347" s="12">
        <v>0.95</v>
      </c>
      <c r="AN1347" s="12">
        <v>0.94664194478780384</v>
      </c>
      <c r="AO1347" s="12">
        <v>0.98658536585365852</v>
      </c>
      <c r="AP1347" s="12">
        <v>3.569843062058986E-3</v>
      </c>
      <c r="AQ1347" s="8">
        <v>3053247</v>
      </c>
      <c r="AR1347" s="16">
        <v>0.22700634270372055</v>
      </c>
      <c r="AS1347" s="7">
        <v>118849.63020630596</v>
      </c>
      <c r="AT1347" s="7">
        <v>629.01668726823243</v>
      </c>
      <c r="AU1347" s="7">
        <v>104.83611454470541</v>
      </c>
      <c r="AV1347" s="7">
        <v>182</v>
      </c>
      <c r="AW1347" s="16">
        <v>0.57602260738849131</v>
      </c>
      <c r="AX1347" s="16">
        <v>0.17644983909005285</v>
      </c>
      <c r="AY1347" s="7">
        <v>54958446</v>
      </c>
      <c r="AZ1347" s="10">
        <v>18</v>
      </c>
      <c r="BA1347" s="16">
        <v>0</v>
      </c>
      <c r="BB1347" s="7">
        <v>2850575.750173308</v>
      </c>
      <c r="BC1347" s="16">
        <v>-8.2689327109034372E-2</v>
      </c>
      <c r="BD1347" s="13">
        <v>13867627.129999999</v>
      </c>
      <c r="BE1347" s="13">
        <v>4.5419277018858937</v>
      </c>
      <c r="BF1347" s="16">
        <v>1.6744572798580645E-2</v>
      </c>
      <c r="BG1347" s="44">
        <v>0.29186997726254327</v>
      </c>
      <c r="BH1347" s="43">
        <v>25.69</v>
      </c>
      <c r="BI1347" s="2">
        <v>28.234999999999999</v>
      </c>
    </row>
    <row r="1348" spans="1:61" x14ac:dyDescent="0.2">
      <c r="A1348" s="2">
        <v>2016</v>
      </c>
      <c r="B1348" s="4" t="s">
        <v>7</v>
      </c>
      <c r="C1348" s="4" t="s">
        <v>157</v>
      </c>
      <c r="D1348" s="4" t="s">
        <v>227</v>
      </c>
      <c r="E1348" s="52" t="s">
        <v>228</v>
      </c>
      <c r="F1348" s="4" t="s">
        <v>115</v>
      </c>
      <c r="I1348" s="7">
        <v>129429.23999999999</v>
      </c>
      <c r="J1348" s="8">
        <v>129429.23999999999</v>
      </c>
      <c r="K1348" s="16">
        <v>-5.5040197897340715E-2</v>
      </c>
      <c r="O1348" s="7">
        <v>776575.44</v>
      </c>
      <c r="P1348" s="8">
        <v>776575.44</v>
      </c>
      <c r="Q1348" s="16">
        <v>-5.5040197897340715E-2</v>
      </c>
      <c r="R1348" s="40"/>
      <c r="S1348" s="16"/>
      <c r="T1348" s="10">
        <v>31.1</v>
      </c>
      <c r="U1348" s="16">
        <v>-3.4161490683229823E-2</v>
      </c>
      <c r="V1348" s="7"/>
      <c r="W1348" s="7"/>
      <c r="X1348" s="10">
        <v>6</v>
      </c>
      <c r="AA1348" s="7">
        <v>1540224</v>
      </c>
      <c r="AD1348" s="7">
        <v>56</v>
      </c>
      <c r="AE1348" s="7">
        <v>4772</v>
      </c>
      <c r="AF1348" s="7">
        <v>188</v>
      </c>
      <c r="AG1348" s="8">
        <v>4584</v>
      </c>
      <c r="AH1348" s="16">
        <v>-5.5040197897340715E-2</v>
      </c>
      <c r="AI1348" s="7">
        <v>4333</v>
      </c>
      <c r="AJ1348" s="7">
        <v>251</v>
      </c>
      <c r="AK1348" s="12">
        <v>0.9080050293378038</v>
      </c>
      <c r="AL1348" s="12">
        <v>0.95</v>
      </c>
      <c r="AN1348" s="12">
        <v>0.94524432809773129</v>
      </c>
      <c r="AO1348" s="12">
        <v>0.9606035205364627</v>
      </c>
      <c r="AP1348" s="12">
        <v>1.3119804596132267E-2</v>
      </c>
      <c r="AQ1348" s="8">
        <v>2809795</v>
      </c>
      <c r="AR1348" s="16">
        <v>0.1737468398424642</v>
      </c>
      <c r="AS1348" s="7">
        <v>110491.34880062917</v>
      </c>
      <c r="AT1348" s="7">
        <v>612.95702443280982</v>
      </c>
      <c r="AU1348" s="7">
        <v>102.15950407213496</v>
      </c>
      <c r="AV1348" s="7">
        <v>182</v>
      </c>
      <c r="AW1348" s="16">
        <v>0.56131595644030197</v>
      </c>
      <c r="AX1348" s="16">
        <v>0.24211298430972805</v>
      </c>
      <c r="AY1348" s="7">
        <v>50576310</v>
      </c>
      <c r="AZ1348" s="10">
        <v>18</v>
      </c>
      <c r="BA1348" s="16">
        <v>0</v>
      </c>
      <c r="BB1348" s="7">
        <v>2793252.5309532126</v>
      </c>
      <c r="BC1348" s="16">
        <v>-0.13416870034304193</v>
      </c>
      <c r="BD1348" s="13">
        <v>12884139.1</v>
      </c>
      <c r="BE1348" s="13">
        <v>4.5854374073553403</v>
      </c>
      <c r="BF1348" s="16">
        <v>1.6484006118617462E-2</v>
      </c>
      <c r="BG1348" s="44">
        <v>0.28533170347967812</v>
      </c>
      <c r="BH1348" s="43">
        <v>25.43</v>
      </c>
      <c r="BI1348" s="2">
        <v>28.234999999999999</v>
      </c>
    </row>
    <row r="1349" spans="1:61" x14ac:dyDescent="0.2">
      <c r="A1349" s="2">
        <v>2017</v>
      </c>
      <c r="B1349" s="4" t="s">
        <v>8</v>
      </c>
      <c r="C1349" s="4" t="s">
        <v>157</v>
      </c>
      <c r="D1349" s="4" t="s">
        <v>227</v>
      </c>
      <c r="E1349" s="52" t="s">
        <v>228</v>
      </c>
      <c r="F1349" s="4" t="s">
        <v>115</v>
      </c>
      <c r="I1349" s="7">
        <v>125871.63</v>
      </c>
      <c r="J1349" s="8">
        <v>125871.63</v>
      </c>
      <c r="K1349" s="16">
        <v>-3.7149028077753776E-2</v>
      </c>
      <c r="O1349" s="7">
        <v>755229.78</v>
      </c>
      <c r="P1349" s="8">
        <v>755229.78</v>
      </c>
      <c r="Q1349" s="16">
        <v>-3.7149028077753776E-2</v>
      </c>
      <c r="R1349" s="40"/>
      <c r="S1349" s="16"/>
      <c r="T1349" s="10">
        <v>29</v>
      </c>
      <c r="U1349" s="16">
        <v>-9.9378881987577716E-2</v>
      </c>
      <c r="V1349" s="7"/>
      <c r="W1349" s="7"/>
      <c r="X1349" s="10">
        <v>6</v>
      </c>
      <c r="AA1349" s="7">
        <v>1497888</v>
      </c>
      <c r="AD1349" s="7">
        <v>56</v>
      </c>
      <c r="AE1349" s="7">
        <v>4540</v>
      </c>
      <c r="AF1349" s="7">
        <v>82</v>
      </c>
      <c r="AG1349" s="8">
        <v>4458</v>
      </c>
      <c r="AH1349" s="16">
        <v>-3.7149028077753776E-2</v>
      </c>
      <c r="AI1349" s="7">
        <v>4324</v>
      </c>
      <c r="AJ1349" s="7">
        <v>134</v>
      </c>
      <c r="AK1349" s="12">
        <v>0.95242290748898684</v>
      </c>
      <c r="AL1349" s="12">
        <v>0.95</v>
      </c>
      <c r="AM1349" s="12">
        <v>0.95242297488987004</v>
      </c>
      <c r="AN1349" s="12">
        <v>0.96994167788245855</v>
      </c>
      <c r="AO1349" s="12">
        <v>0.98193832599118946</v>
      </c>
      <c r="AP1349" s="12">
        <v>1.441833489852784E-2</v>
      </c>
      <c r="AQ1349" s="8">
        <v>2613666</v>
      </c>
      <c r="AR1349" s="16">
        <v>0.20215090163640359</v>
      </c>
      <c r="AS1349" s="7">
        <v>97926.789059572868</v>
      </c>
      <c r="AT1349" s="7">
        <v>586.28667563930014</v>
      </c>
      <c r="AU1349" s="7">
        <v>97.714445939883362</v>
      </c>
      <c r="AV1349" s="7">
        <v>182</v>
      </c>
      <c r="AW1349" s="16">
        <v>0.53689256010924924</v>
      </c>
      <c r="AX1349" s="16">
        <v>0.2485326771145242</v>
      </c>
      <c r="AY1349" s="7">
        <v>47045988</v>
      </c>
      <c r="AZ1349" s="10">
        <v>18</v>
      </c>
      <c r="BA1349" s="16">
        <v>0</v>
      </c>
      <c r="BB1349" s="7">
        <v>3055204.3405922158</v>
      </c>
      <c r="BC1349" s="16">
        <v>-0.14019219888171786</v>
      </c>
      <c r="BD1349" s="13">
        <v>12141450.889999995</v>
      </c>
      <c r="BE1349" s="13">
        <v>4.6453720138686405</v>
      </c>
      <c r="BF1349" s="16">
        <v>1.6293712118003387E-2</v>
      </c>
      <c r="BG1349" s="44">
        <v>0.28761323017659568</v>
      </c>
      <c r="BH1349" s="43">
        <v>26.69</v>
      </c>
      <c r="BI1349" s="2">
        <v>28.234999999999999</v>
      </c>
    </row>
    <row r="1350" spans="1:61" x14ac:dyDescent="0.2">
      <c r="A1350" s="2">
        <v>2017</v>
      </c>
      <c r="B1350" s="4" t="s">
        <v>9</v>
      </c>
      <c r="C1350" s="4" t="s">
        <v>157</v>
      </c>
      <c r="D1350" s="4" t="s">
        <v>227</v>
      </c>
      <c r="E1350" s="52" t="s">
        <v>228</v>
      </c>
      <c r="F1350" s="4" t="s">
        <v>115</v>
      </c>
      <c r="I1350" s="7">
        <v>112770.59</v>
      </c>
      <c r="J1350" s="8">
        <v>112770.59</v>
      </c>
      <c r="K1350" s="16">
        <v>-3.5731530661516131E-2</v>
      </c>
      <c r="O1350" s="7">
        <v>676623.54</v>
      </c>
      <c r="P1350" s="8">
        <v>676623.54</v>
      </c>
      <c r="Q1350" s="16">
        <v>-3.5731530661516131E-2</v>
      </c>
      <c r="R1350" s="40"/>
      <c r="S1350" s="16"/>
      <c r="T1350" s="10">
        <v>29</v>
      </c>
      <c r="U1350" s="16">
        <v>-9.9378881987577716E-2</v>
      </c>
      <c r="V1350" s="7"/>
      <c r="W1350" s="7"/>
      <c r="X1350" s="10">
        <v>6</v>
      </c>
      <c r="AA1350" s="7">
        <v>1341984</v>
      </c>
      <c r="AD1350" s="7">
        <v>56</v>
      </c>
      <c r="AE1350" s="7">
        <v>4052</v>
      </c>
      <c r="AF1350" s="7">
        <v>58</v>
      </c>
      <c r="AG1350" s="8">
        <v>3994</v>
      </c>
      <c r="AH1350" s="16">
        <v>-3.5731530661516131E-2</v>
      </c>
      <c r="AI1350" s="7">
        <v>3747</v>
      </c>
      <c r="AJ1350" s="7">
        <v>247</v>
      </c>
      <c r="AK1350" s="12">
        <v>0.92472852912142156</v>
      </c>
      <c r="AL1350" s="12">
        <v>0.95</v>
      </c>
      <c r="AN1350" s="12">
        <v>0.93815723585378064</v>
      </c>
      <c r="AO1350" s="12">
        <v>0.98568608094768018</v>
      </c>
      <c r="AP1350" s="12">
        <v>-5.5368546647127648E-4</v>
      </c>
      <c r="AQ1350" s="8">
        <v>2377450</v>
      </c>
      <c r="AR1350" s="16">
        <v>2.4935226180263115E-2</v>
      </c>
      <c r="AS1350" s="7">
        <v>103098.43885516045</v>
      </c>
      <c r="AT1350" s="7">
        <v>595.25538307461193</v>
      </c>
      <c r="AU1350" s="7">
        <v>99.209230512435326</v>
      </c>
      <c r="AV1350" s="7">
        <v>182</v>
      </c>
      <c r="AW1350" s="16">
        <v>0.54510566215623801</v>
      </c>
      <c r="AX1350" s="16">
        <v>6.2914798908024538E-2</v>
      </c>
      <c r="AY1350" s="7">
        <v>42794100</v>
      </c>
      <c r="AZ1350" s="10">
        <v>18</v>
      </c>
      <c r="BA1350" s="16">
        <v>0</v>
      </c>
      <c r="BB1350" s="7">
        <v>2755814.4994146824</v>
      </c>
      <c r="BC1350" s="16">
        <v>-4.8596962331720402E-2</v>
      </c>
      <c r="BD1350" s="13">
        <v>11016196.390000002</v>
      </c>
      <c r="BE1350" s="13">
        <v>4.6336185366674387</v>
      </c>
      <c r="BF1350" s="16">
        <v>1.5866963507368319E-2</v>
      </c>
      <c r="BG1350" s="44">
        <v>0.29199695298583134</v>
      </c>
      <c r="BH1350" s="43">
        <v>23.06</v>
      </c>
      <c r="BI1350" s="2">
        <v>28.234999999999999</v>
      </c>
    </row>
    <row r="1351" spans="1:61" x14ac:dyDescent="0.2">
      <c r="A1351" s="2">
        <v>2017</v>
      </c>
      <c r="B1351" s="4" t="s">
        <v>10</v>
      </c>
      <c r="C1351" s="4" t="s">
        <v>157</v>
      </c>
      <c r="D1351" s="4" t="s">
        <v>227</v>
      </c>
      <c r="E1351" s="52" t="s">
        <v>228</v>
      </c>
      <c r="F1351" s="4" t="s">
        <v>115</v>
      </c>
      <c r="I1351" s="7">
        <v>137024.45499999999</v>
      </c>
      <c r="J1351" s="8">
        <v>137024.45499999999</v>
      </c>
      <c r="K1351" s="16">
        <v>0</v>
      </c>
      <c r="O1351" s="7">
        <v>822146.73</v>
      </c>
      <c r="P1351" s="8">
        <v>822146.73</v>
      </c>
      <c r="Q1351" s="16">
        <v>0</v>
      </c>
      <c r="R1351" s="40"/>
      <c r="S1351" s="16"/>
      <c r="T1351" s="10">
        <v>29</v>
      </c>
      <c r="U1351" s="16">
        <v>-6.7524115755627001E-2</v>
      </c>
      <c r="V1351" s="7"/>
      <c r="W1351" s="7"/>
      <c r="X1351" s="10">
        <v>6</v>
      </c>
      <c r="AA1351" s="7">
        <v>1630608</v>
      </c>
      <c r="AD1351" s="7">
        <v>56</v>
      </c>
      <c r="AE1351" s="7">
        <v>5014</v>
      </c>
      <c r="AF1351" s="7">
        <v>161</v>
      </c>
      <c r="AG1351" s="8">
        <v>4853</v>
      </c>
      <c r="AH1351" s="16">
        <v>0</v>
      </c>
      <c r="AI1351" s="7">
        <v>3957</v>
      </c>
      <c r="AJ1351" s="7">
        <v>896</v>
      </c>
      <c r="AK1351" s="12">
        <v>0.78919026725169528</v>
      </c>
      <c r="AL1351" s="12">
        <v>0.95</v>
      </c>
      <c r="AN1351" s="12">
        <v>0.81537193488563775</v>
      </c>
      <c r="AO1351" s="12">
        <v>0.9678899082568807</v>
      </c>
      <c r="AP1351" s="12">
        <v>-0.15646983585589425</v>
      </c>
      <c r="AQ1351" s="8">
        <v>3182137</v>
      </c>
      <c r="AR1351" s="16">
        <v>9.5942878417226263E-2</v>
      </c>
      <c r="AS1351" s="7">
        <v>119225.81491195204</v>
      </c>
      <c r="AT1351" s="7">
        <v>655.70513084689878</v>
      </c>
      <c r="AU1351" s="7">
        <v>109.28418847448313</v>
      </c>
      <c r="AV1351" s="7">
        <v>182</v>
      </c>
      <c r="AW1351" s="16">
        <v>0.60046257403562164</v>
      </c>
      <c r="AX1351" s="16">
        <v>9.5942878417226263E-2</v>
      </c>
      <c r="AY1351" s="7">
        <v>57278466</v>
      </c>
      <c r="AZ1351" s="10">
        <v>18</v>
      </c>
      <c r="BA1351" s="16">
        <v>0</v>
      </c>
      <c r="BB1351" s="7">
        <v>3167965.4101765826</v>
      </c>
      <c r="BC1351" s="16">
        <v>-7.0370834369765253E-2</v>
      </c>
      <c r="BD1351" s="13">
        <v>14639448.729999999</v>
      </c>
      <c r="BE1351" s="13">
        <v>4.6005086298924276</v>
      </c>
      <c r="BF1351" s="16">
        <v>1.5503353485952283E-2</v>
      </c>
      <c r="BG1351" s="44">
        <v>0.29110108563417753</v>
      </c>
      <c r="BH1351" s="43">
        <v>26.69</v>
      </c>
      <c r="BI1351" s="2">
        <v>28.234999999999999</v>
      </c>
    </row>
    <row r="1352" spans="1:61" x14ac:dyDescent="0.2">
      <c r="A1352" s="2">
        <v>2017</v>
      </c>
      <c r="B1352" s="4" t="s">
        <v>0</v>
      </c>
      <c r="C1352" s="4" t="s">
        <v>157</v>
      </c>
      <c r="D1352" s="4" t="s">
        <v>227</v>
      </c>
      <c r="E1352" s="52" t="s">
        <v>228</v>
      </c>
      <c r="F1352" s="4" t="s">
        <v>115</v>
      </c>
      <c r="I1352" s="7">
        <v>126577.505</v>
      </c>
      <c r="J1352" s="8">
        <v>126577.505</v>
      </c>
      <c r="K1352" s="16">
        <v>-6.9917012448132865E-2</v>
      </c>
      <c r="O1352" s="7">
        <v>759465.03</v>
      </c>
      <c r="P1352" s="8">
        <v>759465.03</v>
      </c>
      <c r="Q1352" s="16">
        <v>-6.9917012448132865E-2</v>
      </c>
      <c r="R1352" s="40"/>
      <c r="S1352" s="16"/>
      <c r="T1352" s="10">
        <v>29</v>
      </c>
      <c r="U1352" s="16">
        <v>-6.7524115755627001E-2</v>
      </c>
      <c r="V1352" s="7"/>
      <c r="W1352" s="7"/>
      <c r="X1352" s="10">
        <v>6</v>
      </c>
      <c r="AA1352" s="7">
        <v>1506288</v>
      </c>
      <c r="AD1352" s="7">
        <v>56</v>
      </c>
      <c r="AE1352" s="7">
        <v>4800</v>
      </c>
      <c r="AF1352" s="7">
        <v>317</v>
      </c>
      <c r="AG1352" s="8">
        <v>4483</v>
      </c>
      <c r="AH1352" s="16">
        <v>-6.9917012448132754E-2</v>
      </c>
      <c r="AI1352" s="7">
        <v>3928</v>
      </c>
      <c r="AJ1352" s="7">
        <v>555</v>
      </c>
      <c r="AK1352" s="12">
        <v>0.81833333333333336</v>
      </c>
      <c r="AL1352" s="12">
        <v>0.95</v>
      </c>
      <c r="AN1352" s="12">
        <v>0.87619897390140533</v>
      </c>
      <c r="AO1352" s="12">
        <v>0.93395833333333333</v>
      </c>
      <c r="AP1352" s="12">
        <v>-8.9614344857776751E-2</v>
      </c>
      <c r="AQ1352" s="8">
        <v>2819593</v>
      </c>
      <c r="AR1352" s="16">
        <v>8.5052152968687622E-3</v>
      </c>
      <c r="AS1352" s="7">
        <v>116801.69842584922</v>
      </c>
      <c r="AT1352" s="7">
        <v>628.95226410885573</v>
      </c>
      <c r="AU1352" s="7">
        <v>104.82537735147595</v>
      </c>
      <c r="AV1352" s="7">
        <v>182</v>
      </c>
      <c r="AW1352" s="16">
        <v>0.57596361182129641</v>
      </c>
      <c r="AX1352" s="16">
        <v>8.431745209255137E-2</v>
      </c>
      <c r="AY1352" s="7">
        <v>50752674</v>
      </c>
      <c r="AZ1352" s="10">
        <v>18</v>
      </c>
      <c r="BA1352" s="16">
        <v>0</v>
      </c>
      <c r="BB1352" s="7">
        <v>2889409.9529702193</v>
      </c>
      <c r="BC1352" s="16">
        <v>-7.1855974597242606E-2</v>
      </c>
      <c r="BD1352" s="13">
        <v>12946940.150000002</v>
      </c>
      <c r="BE1352" s="13">
        <v>4.5917762421739603</v>
      </c>
      <c r="BF1352" s="16">
        <v>1.5231979927506771E-2</v>
      </c>
      <c r="BG1352" s="44">
        <v>0.29336453671729185</v>
      </c>
      <c r="BH1352" s="43">
        <v>24.14</v>
      </c>
      <c r="BI1352" s="2">
        <v>28.234999999999999</v>
      </c>
    </row>
    <row r="1353" spans="1:61" x14ac:dyDescent="0.2">
      <c r="A1353" s="2">
        <v>2017</v>
      </c>
      <c r="B1353" s="4" t="s">
        <v>1</v>
      </c>
      <c r="C1353" s="4" t="s">
        <v>157</v>
      </c>
      <c r="D1353" s="4" t="s">
        <v>227</v>
      </c>
      <c r="E1353" s="52" t="s">
        <v>228</v>
      </c>
      <c r="F1353" s="4" t="s">
        <v>115</v>
      </c>
      <c r="I1353" s="7">
        <v>138069.15</v>
      </c>
      <c r="J1353" s="8">
        <v>138069.15</v>
      </c>
      <c r="K1353" s="16">
        <v>-9.3192868719610411E-3</v>
      </c>
      <c r="O1353" s="7">
        <v>828414.89999999991</v>
      </c>
      <c r="P1353" s="8">
        <v>828414.89999999991</v>
      </c>
      <c r="Q1353" s="16">
        <v>-9.3192868719612632E-3</v>
      </c>
      <c r="R1353" s="40"/>
      <c r="S1353" s="16"/>
      <c r="T1353" s="10">
        <v>29</v>
      </c>
      <c r="U1353" s="16">
        <v>-6.7524115755627001E-2</v>
      </c>
      <c r="V1353" s="7"/>
      <c r="W1353" s="7"/>
      <c r="X1353" s="10">
        <v>6</v>
      </c>
      <c r="AA1353" s="7">
        <v>1643040</v>
      </c>
      <c r="AD1353" s="7">
        <v>56</v>
      </c>
      <c r="AE1353" s="7">
        <v>5056</v>
      </c>
      <c r="AF1353" s="7">
        <v>166</v>
      </c>
      <c r="AG1353" s="8">
        <v>4890</v>
      </c>
      <c r="AH1353" s="16">
        <v>-9.3192868719611521E-3</v>
      </c>
      <c r="AI1353" s="7">
        <v>4408</v>
      </c>
      <c r="AJ1353" s="7">
        <v>482</v>
      </c>
      <c r="AK1353" s="12">
        <v>0.87183544303797467</v>
      </c>
      <c r="AL1353" s="12">
        <v>0.95</v>
      </c>
      <c r="AN1353" s="12">
        <v>0.90143149284253576</v>
      </c>
      <c r="AO1353" s="12">
        <v>0.96716772151898733</v>
      </c>
      <c r="AP1353" s="12">
        <v>-4.7835256008825877E-2</v>
      </c>
      <c r="AQ1353" s="8">
        <v>2941386</v>
      </c>
      <c r="AR1353" s="16">
        <v>4.7188129485389307E-2</v>
      </c>
      <c r="AS1353" s="7">
        <v>112869.76208749041</v>
      </c>
      <c r="AT1353" s="7">
        <v>601.51042944785274</v>
      </c>
      <c r="AU1353" s="7">
        <v>100.25173824130879</v>
      </c>
      <c r="AV1353" s="7">
        <v>182</v>
      </c>
      <c r="AW1353" s="16">
        <v>0.55083372660059771</v>
      </c>
      <c r="AX1353" s="16">
        <v>5.703897896521104E-2</v>
      </c>
      <c r="AY1353" s="7">
        <v>52944948</v>
      </c>
      <c r="AZ1353" s="10">
        <v>18</v>
      </c>
      <c r="BA1353" s="16">
        <v>0</v>
      </c>
      <c r="BB1353" s="7">
        <v>2957512.4085341417</v>
      </c>
      <c r="BC1353" s="16">
        <v>-4.1919284033443041E-2</v>
      </c>
      <c r="BD1353" s="13">
        <v>13244933.220000001</v>
      </c>
      <c r="BE1353" s="13">
        <v>4.5029565041786421</v>
      </c>
      <c r="BF1353" s="16">
        <v>1.4707383739155309E-2</v>
      </c>
      <c r="BG1353" s="44">
        <v>0.28158395396296698</v>
      </c>
      <c r="BH1353" s="43">
        <v>26.06</v>
      </c>
      <c r="BI1353" s="2">
        <v>28.234999999999999</v>
      </c>
    </row>
    <row r="1354" spans="1:61" x14ac:dyDescent="0.2">
      <c r="A1354" s="2">
        <v>2017</v>
      </c>
      <c r="B1354" s="4" t="s">
        <v>2</v>
      </c>
      <c r="C1354" s="4" t="s">
        <v>157</v>
      </c>
      <c r="D1354" s="4" t="s">
        <v>227</v>
      </c>
      <c r="E1354" s="52" t="s">
        <v>228</v>
      </c>
      <c r="F1354" s="4" t="s">
        <v>115</v>
      </c>
      <c r="I1354" s="7">
        <v>137080.92499999999</v>
      </c>
      <c r="J1354" s="8">
        <v>137080.92499999999</v>
      </c>
      <c r="K1354" s="16">
        <v>8.0980066445182075E-3</v>
      </c>
      <c r="O1354" s="7">
        <v>822485.54999999993</v>
      </c>
      <c r="P1354" s="8">
        <v>822485.54999999993</v>
      </c>
      <c r="Q1354" s="16">
        <v>8.0980066445182075E-3</v>
      </c>
      <c r="R1354" s="40"/>
      <c r="S1354" s="16"/>
      <c r="T1354" s="10">
        <v>29</v>
      </c>
      <c r="U1354" s="16">
        <v>-6.7524115755627001E-2</v>
      </c>
      <c r="V1354" s="7"/>
      <c r="W1354" s="7"/>
      <c r="X1354" s="10">
        <v>6</v>
      </c>
      <c r="AA1354" s="7">
        <v>1631280</v>
      </c>
      <c r="AD1354" s="7">
        <v>56</v>
      </c>
      <c r="AE1354" s="7">
        <v>4920</v>
      </c>
      <c r="AF1354" s="7">
        <v>65</v>
      </c>
      <c r="AG1354" s="8">
        <v>4855</v>
      </c>
      <c r="AH1354" s="16">
        <v>8.0980066445182075E-3</v>
      </c>
      <c r="AI1354" s="7">
        <v>4446</v>
      </c>
      <c r="AJ1354" s="7">
        <v>409</v>
      </c>
      <c r="AK1354" s="12">
        <v>0.90365853658536588</v>
      </c>
      <c r="AL1354" s="12">
        <v>0.95</v>
      </c>
      <c r="AN1354" s="12">
        <v>0.91575695159629245</v>
      </c>
      <c r="AO1354" s="12">
        <v>0.98678861788617889</v>
      </c>
      <c r="AP1354" s="12">
        <v>-3.1557865856885359E-2</v>
      </c>
      <c r="AQ1354" s="8">
        <v>2916239</v>
      </c>
      <c r="AR1354" s="16">
        <v>0.10500138871679909</v>
      </c>
      <c r="AS1354" s="7">
        <v>117970.83333333334</v>
      </c>
      <c r="AT1354" s="7">
        <v>600.6671472708548</v>
      </c>
      <c r="AU1354" s="7">
        <v>100.11119121180913</v>
      </c>
      <c r="AV1354" s="7">
        <v>182</v>
      </c>
      <c r="AW1354" s="16">
        <v>0.55006149017477546</v>
      </c>
      <c r="AX1354" s="16">
        <v>9.6124961495387184E-2</v>
      </c>
      <c r="AY1354" s="7">
        <v>52492302</v>
      </c>
      <c r="AZ1354" s="10">
        <v>18</v>
      </c>
      <c r="BA1354" s="16">
        <v>0</v>
      </c>
      <c r="BB1354" s="7">
        <v>2938979.2275369382</v>
      </c>
      <c r="BC1354" s="16">
        <v>-5.6351077580041188E-2</v>
      </c>
      <c r="BD1354" s="13">
        <v>13152113.830000004</v>
      </c>
      <c r="BE1354" s="13">
        <v>4.5099574589051183</v>
      </c>
      <c r="BF1354" s="16">
        <v>1.4466423448202511E-2</v>
      </c>
      <c r="BG1354" s="44">
        <v>0.27524355880696877</v>
      </c>
      <c r="BH1354" s="43">
        <v>24.72</v>
      </c>
      <c r="BI1354" s="2">
        <v>28.234999999999999</v>
      </c>
    </row>
    <row r="1355" spans="1:61" x14ac:dyDescent="0.2">
      <c r="A1355" s="2">
        <v>2017</v>
      </c>
      <c r="B1355" s="4" t="s">
        <v>3</v>
      </c>
      <c r="C1355" s="4" t="s">
        <v>157</v>
      </c>
      <c r="D1355" s="4" t="s">
        <v>227</v>
      </c>
      <c r="E1355" s="52" t="s">
        <v>228</v>
      </c>
      <c r="F1355" s="4" t="s">
        <v>115</v>
      </c>
      <c r="I1355" s="7">
        <v>139367.96</v>
      </c>
      <c r="J1355" s="8">
        <v>139367.96</v>
      </c>
      <c r="K1355" s="16">
        <v>-5.2398226521565006E-3</v>
      </c>
      <c r="O1355" s="7">
        <v>836207.76</v>
      </c>
      <c r="P1355" s="8">
        <v>836207.76</v>
      </c>
      <c r="Q1355" s="16">
        <v>-5.2398226521563895E-3</v>
      </c>
      <c r="R1355" s="40"/>
      <c r="S1355" s="16"/>
      <c r="T1355" s="10">
        <v>29</v>
      </c>
      <c r="U1355" s="16">
        <v>-6.7524115755627001E-2</v>
      </c>
      <c r="V1355" s="7"/>
      <c r="W1355" s="7"/>
      <c r="X1355" s="10">
        <v>6</v>
      </c>
      <c r="AA1355" s="7">
        <v>1658496</v>
      </c>
      <c r="AD1355" s="7">
        <v>56</v>
      </c>
      <c r="AE1355" s="7">
        <v>5056</v>
      </c>
      <c r="AF1355" s="7">
        <v>120</v>
      </c>
      <c r="AG1355" s="8">
        <v>4936</v>
      </c>
      <c r="AH1355" s="16">
        <v>-5.2398226521563895E-3</v>
      </c>
      <c r="AI1355" s="7">
        <v>4619</v>
      </c>
      <c r="AJ1355" s="7">
        <v>317</v>
      </c>
      <c r="AK1355" s="12">
        <v>0.91356803797468356</v>
      </c>
      <c r="AL1355" s="12">
        <v>0.95</v>
      </c>
      <c r="AN1355" s="12">
        <v>0.93577795786061591</v>
      </c>
      <c r="AO1355" s="12">
        <v>0.97626582278481011</v>
      </c>
      <c r="AP1355" s="12">
        <v>-4.1228530476073444E-2</v>
      </c>
      <c r="AQ1355" s="8">
        <v>2972943</v>
      </c>
      <c r="AR1355" s="16">
        <v>0.11049590027533207</v>
      </c>
      <c r="AS1355" s="7">
        <v>112611.47727272726</v>
      </c>
      <c r="AT1355" s="7">
        <v>602.29801458670988</v>
      </c>
      <c r="AU1355" s="7">
        <v>100.38300243111831</v>
      </c>
      <c r="AV1355" s="7">
        <v>182</v>
      </c>
      <c r="AW1355" s="16">
        <v>0.55155495841273794</v>
      </c>
      <c r="AX1355" s="16">
        <v>0.1163453519380464</v>
      </c>
      <c r="AY1355" s="7">
        <v>53512974</v>
      </c>
      <c r="AZ1355" s="10">
        <v>18</v>
      </c>
      <c r="BA1355" s="16">
        <v>0</v>
      </c>
      <c r="BB1355" s="7">
        <v>2902144.5733894901</v>
      </c>
      <c r="BC1355" s="16">
        <v>-7.0095905122624522E-2</v>
      </c>
      <c r="BD1355" s="13">
        <v>13670633.770000001</v>
      </c>
      <c r="BE1355" s="13">
        <v>4.5983504460058606</v>
      </c>
      <c r="BF1355" s="16">
        <v>1.4490427170432543E-2</v>
      </c>
      <c r="BG1355" s="44">
        <v>0.26337563410416903</v>
      </c>
      <c r="BH1355" s="43">
        <v>26.400000000000002</v>
      </c>
      <c r="BI1355" s="2">
        <v>28.234999999999999</v>
      </c>
    </row>
    <row r="1356" spans="1:61" x14ac:dyDescent="0.2">
      <c r="A1356" s="2">
        <v>2017</v>
      </c>
      <c r="B1356" s="4" t="s">
        <v>4</v>
      </c>
      <c r="C1356" s="4" t="s">
        <v>157</v>
      </c>
      <c r="D1356" s="4" t="s">
        <v>227</v>
      </c>
      <c r="E1356" s="52" t="s">
        <v>228</v>
      </c>
      <c r="F1356" s="4" t="s">
        <v>115</v>
      </c>
      <c r="I1356" s="7">
        <v>141937.345</v>
      </c>
      <c r="J1356" s="8">
        <v>141937.345</v>
      </c>
      <c r="K1356" s="16">
        <v>1.2691377921031366E-2</v>
      </c>
      <c r="O1356" s="7">
        <v>851624.07000000007</v>
      </c>
      <c r="P1356" s="8">
        <v>851624.07000000007</v>
      </c>
      <c r="Q1356" s="16">
        <v>1.2691377921031588E-2</v>
      </c>
      <c r="R1356" s="40"/>
      <c r="S1356" s="16"/>
      <c r="T1356" s="10">
        <v>29</v>
      </c>
      <c r="U1356" s="16">
        <v>-6.7524115755627001E-2</v>
      </c>
      <c r="V1356" s="7"/>
      <c r="W1356" s="7"/>
      <c r="X1356" s="10">
        <v>6</v>
      </c>
      <c r="AA1356" s="7">
        <v>1689072</v>
      </c>
      <c r="AD1356" s="7">
        <v>56</v>
      </c>
      <c r="AE1356" s="7">
        <v>5096</v>
      </c>
      <c r="AF1356" s="7">
        <v>69</v>
      </c>
      <c r="AG1356" s="8">
        <v>5027</v>
      </c>
      <c r="AH1356" s="16">
        <v>1.2691377921031366E-2</v>
      </c>
      <c r="AI1356" s="7">
        <v>4738</v>
      </c>
      <c r="AJ1356" s="7">
        <v>289</v>
      </c>
      <c r="AK1356" s="12">
        <v>0.92974882260596547</v>
      </c>
      <c r="AL1356" s="12">
        <v>0.95</v>
      </c>
      <c r="AN1356" s="12">
        <v>0.94251044360453551</v>
      </c>
      <c r="AO1356" s="12">
        <v>0.9864599686028257</v>
      </c>
      <c r="AP1356" s="12">
        <v>-2.4270731584376537E-2</v>
      </c>
      <c r="AQ1356" s="8">
        <v>3137674</v>
      </c>
      <c r="AR1356" s="16">
        <v>4.9788146934755195E-2</v>
      </c>
      <c r="AS1356" s="7">
        <v>117559.91007868115</v>
      </c>
      <c r="AT1356" s="7">
        <v>624.16431271135866</v>
      </c>
      <c r="AU1356" s="7">
        <v>104.02738545189311</v>
      </c>
      <c r="AV1356" s="7">
        <v>182</v>
      </c>
      <c r="AW1356" s="16">
        <v>0.57157904094446765</v>
      </c>
      <c r="AX1356" s="16">
        <v>3.6631860231574276E-2</v>
      </c>
      <c r="AY1356" s="7">
        <v>56478132</v>
      </c>
      <c r="AZ1356" s="10">
        <v>18</v>
      </c>
      <c r="BA1356" s="16">
        <v>0</v>
      </c>
      <c r="BB1356" s="7">
        <v>2988774.4349460937</v>
      </c>
      <c r="BC1356" s="16">
        <v>-2.495713926558122E-2</v>
      </c>
      <c r="BD1356" s="13">
        <v>14117255.210000003</v>
      </c>
      <c r="BE1356" s="13">
        <v>4.4992740514151572</v>
      </c>
      <c r="BF1356" s="16">
        <v>1.393305785894341E-2</v>
      </c>
      <c r="BG1356" s="44">
        <v>0.25422891776328105</v>
      </c>
      <c r="BH1356" s="43">
        <v>26.69</v>
      </c>
      <c r="BI1356" s="2">
        <v>28.234999999999999</v>
      </c>
    </row>
    <row r="1357" spans="1:61" x14ac:dyDescent="0.2">
      <c r="A1357" s="2">
        <v>2017</v>
      </c>
      <c r="B1357" s="4" t="s">
        <v>11</v>
      </c>
      <c r="C1357" s="4" t="s">
        <v>157</v>
      </c>
      <c r="D1357" s="4" t="s">
        <v>227</v>
      </c>
      <c r="E1357" s="52" t="s">
        <v>228</v>
      </c>
      <c r="F1357" s="4" t="s">
        <v>115</v>
      </c>
      <c r="I1357" s="7">
        <v>134680.95000000001</v>
      </c>
      <c r="J1357" s="8">
        <v>134680.95000000001</v>
      </c>
      <c r="K1357" s="16">
        <v>-2.9698942229454794E-2</v>
      </c>
      <c r="O1357" s="7">
        <v>808085.70000000007</v>
      </c>
      <c r="P1357" s="8">
        <v>808085.70000000007</v>
      </c>
      <c r="Q1357" s="16">
        <v>-2.9698942229454794E-2</v>
      </c>
      <c r="R1357" s="40"/>
      <c r="S1357" s="16"/>
      <c r="T1357" s="10">
        <v>29</v>
      </c>
      <c r="U1357" s="16">
        <v>-6.7524115755627001E-2</v>
      </c>
      <c r="V1357" s="7"/>
      <c r="W1357" s="7"/>
      <c r="X1357" s="10">
        <v>6</v>
      </c>
      <c r="AA1357" s="7">
        <v>1602720</v>
      </c>
      <c r="AD1357" s="7">
        <v>56</v>
      </c>
      <c r="AE1357" s="7">
        <v>4920</v>
      </c>
      <c r="AF1357" s="7">
        <v>150</v>
      </c>
      <c r="AG1357" s="8">
        <v>4770</v>
      </c>
      <c r="AH1357" s="16">
        <v>-2.9698942229454794E-2</v>
      </c>
      <c r="AI1357" s="7">
        <v>4541</v>
      </c>
      <c r="AJ1357" s="7">
        <v>229</v>
      </c>
      <c r="AK1357" s="12">
        <v>0.92296747967479675</v>
      </c>
      <c r="AL1357" s="12">
        <v>0.95</v>
      </c>
      <c r="AN1357" s="12">
        <v>0.95199161425576517</v>
      </c>
      <c r="AO1357" s="12">
        <v>0.96951219512195119</v>
      </c>
      <c r="AP1357" s="12">
        <v>-2.153653027778768E-2</v>
      </c>
      <c r="AQ1357" s="8">
        <v>3016031</v>
      </c>
      <c r="AR1357" s="16">
        <v>-4.0499049893854666E-2</v>
      </c>
      <c r="AS1357" s="7">
        <v>115867.49903956972</v>
      </c>
      <c r="AT1357" s="7">
        <v>632.29161425576524</v>
      </c>
      <c r="AU1357" s="7">
        <v>105.38193570929421</v>
      </c>
      <c r="AV1357" s="7">
        <v>182</v>
      </c>
      <c r="AW1357" s="16">
        <v>0.57902162477634178</v>
      </c>
      <c r="AX1357" s="16">
        <v>-1.1130676997523903E-2</v>
      </c>
      <c r="AY1357" s="7">
        <v>54288558</v>
      </c>
      <c r="AZ1357" s="10">
        <v>18</v>
      </c>
      <c r="BA1357" s="16">
        <v>0</v>
      </c>
      <c r="BB1357" s="7">
        <v>2806570.1943111694</v>
      </c>
      <c r="BC1357" s="16">
        <v>-9.2805145504704766E-3</v>
      </c>
      <c r="BD1357" s="13">
        <v>13470652.220000003</v>
      </c>
      <c r="BE1357" s="13">
        <v>4.4663507172174297</v>
      </c>
      <c r="BF1357" s="16">
        <v>1.3558766541245056E-2</v>
      </c>
      <c r="BG1357" s="44">
        <v>0.25489613215741092</v>
      </c>
      <c r="BH1357" s="43">
        <v>26.03</v>
      </c>
      <c r="BI1357" s="2">
        <v>28.234999999999999</v>
      </c>
    </row>
    <row r="1358" spans="1:61" x14ac:dyDescent="0.2">
      <c r="A1358" s="2">
        <v>2017</v>
      </c>
      <c r="B1358" s="4" t="s">
        <v>5</v>
      </c>
      <c r="C1358" s="4" t="s">
        <v>157</v>
      </c>
      <c r="D1358" s="4" t="s">
        <v>227</v>
      </c>
      <c r="E1358" s="52" t="s">
        <v>228</v>
      </c>
      <c r="F1358" s="4" t="s">
        <v>115</v>
      </c>
      <c r="I1358" s="7">
        <v>135528</v>
      </c>
      <c r="J1358" s="8">
        <v>135528</v>
      </c>
      <c r="K1358" s="16">
        <v>-3.3427305678614627E-2</v>
      </c>
      <c r="O1358" s="7">
        <v>813168</v>
      </c>
      <c r="P1358" s="8">
        <v>813168</v>
      </c>
      <c r="Q1358" s="16">
        <v>-3.3427305678614627E-2</v>
      </c>
      <c r="R1358" s="40"/>
      <c r="S1358" s="16"/>
      <c r="T1358" s="10">
        <v>29</v>
      </c>
      <c r="U1358" s="16">
        <v>-6.7524115755627001E-2</v>
      </c>
      <c r="V1358" s="7"/>
      <c r="W1358" s="7"/>
      <c r="X1358" s="10">
        <v>6</v>
      </c>
      <c r="AA1358" s="7">
        <v>1612800</v>
      </c>
      <c r="AD1358" s="7">
        <v>56</v>
      </c>
      <c r="AE1358" s="7">
        <v>5056</v>
      </c>
      <c r="AF1358" s="7">
        <v>256</v>
      </c>
      <c r="AG1358" s="8">
        <v>4800</v>
      </c>
      <c r="AH1358" s="16">
        <v>-3.3427305678614627E-2</v>
      </c>
      <c r="AI1358" s="7">
        <v>4418</v>
      </c>
      <c r="AJ1358" s="7">
        <v>382</v>
      </c>
      <c r="AK1358" s="12">
        <v>0.87381329113924056</v>
      </c>
      <c r="AL1358" s="12">
        <v>0.95</v>
      </c>
      <c r="AN1358" s="12">
        <v>0.92041666666666666</v>
      </c>
      <c r="AO1358" s="12">
        <v>0.94936708860759489</v>
      </c>
      <c r="AP1358" s="12">
        <v>-4.4167886518890254E-2</v>
      </c>
      <c r="AQ1358" s="8">
        <v>3187232</v>
      </c>
      <c r="AR1358" s="16">
        <v>6.7521604267364088E-2</v>
      </c>
      <c r="AS1358" s="7">
        <v>122303.60706062932</v>
      </c>
      <c r="AT1358" s="7">
        <v>664.00666666666666</v>
      </c>
      <c r="AU1358" s="7">
        <v>110.66777777777777</v>
      </c>
      <c r="AV1358" s="7">
        <v>182</v>
      </c>
      <c r="AW1358" s="16">
        <v>0.60806471306471299</v>
      </c>
      <c r="AX1358" s="16">
        <v>0.10444005974827708</v>
      </c>
      <c r="AY1358" s="7">
        <v>57370176</v>
      </c>
      <c r="AZ1358" s="10">
        <v>18</v>
      </c>
      <c r="BA1358" s="16">
        <v>0</v>
      </c>
      <c r="BB1358" s="7">
        <v>2927211.1023413376</v>
      </c>
      <c r="BC1358" s="16">
        <v>-7.0074691237313178E-2</v>
      </c>
      <c r="BD1358" s="13">
        <v>14410802.130000001</v>
      </c>
      <c r="BE1358" s="13">
        <v>4.5214161159275514</v>
      </c>
      <c r="BF1358" s="16">
        <v>1.3460885007888074E-2</v>
      </c>
      <c r="BG1358" s="44">
        <v>0.25475568992022884</v>
      </c>
      <c r="BH1358" s="43">
        <v>26.06</v>
      </c>
      <c r="BI1358" s="2">
        <v>28.234999999999999</v>
      </c>
    </row>
    <row r="1359" spans="1:61" x14ac:dyDescent="0.2">
      <c r="A1359" s="2">
        <v>2017</v>
      </c>
      <c r="B1359" s="4" t="s">
        <v>6</v>
      </c>
      <c r="C1359" s="4" t="s">
        <v>157</v>
      </c>
      <c r="D1359" s="4" t="s">
        <v>227</v>
      </c>
      <c r="E1359" s="52" t="s">
        <v>228</v>
      </c>
      <c r="F1359" s="4" t="s">
        <v>115</v>
      </c>
      <c r="I1359" s="7">
        <v>130473.935</v>
      </c>
      <c r="J1359" s="8">
        <v>130473.935</v>
      </c>
      <c r="K1359" s="16">
        <v>-4.8001648125257534E-2</v>
      </c>
      <c r="O1359" s="7">
        <v>782843.61</v>
      </c>
      <c r="P1359" s="8">
        <v>782843.61</v>
      </c>
      <c r="Q1359" s="16">
        <v>-4.8001648125257534E-2</v>
      </c>
      <c r="R1359" s="40"/>
      <c r="S1359" s="16"/>
      <c r="T1359" s="10">
        <v>29</v>
      </c>
      <c r="U1359" s="16">
        <v>-6.7524115755627001E-2</v>
      </c>
      <c r="V1359" s="7"/>
      <c r="W1359" s="7"/>
      <c r="X1359" s="10">
        <v>6</v>
      </c>
      <c r="AA1359" s="7">
        <v>1552656</v>
      </c>
      <c r="AD1359" s="7">
        <v>56</v>
      </c>
      <c r="AE1359" s="7">
        <v>4920</v>
      </c>
      <c r="AF1359" s="7">
        <v>299</v>
      </c>
      <c r="AG1359" s="8">
        <v>4621</v>
      </c>
      <c r="AH1359" s="16">
        <v>-4.8001648125257534E-2</v>
      </c>
      <c r="AI1359" s="7">
        <v>3908</v>
      </c>
      <c r="AJ1359" s="7">
        <v>713</v>
      </c>
      <c r="AK1359" s="12">
        <v>0.7943089430894309</v>
      </c>
      <c r="AL1359" s="12">
        <v>0.95</v>
      </c>
      <c r="AN1359" s="12">
        <v>0.84570439298853062</v>
      </c>
      <c r="AO1359" s="12">
        <v>0.93922764227642275</v>
      </c>
      <c r="AP1359" s="12">
        <v>-0.10662695896271435</v>
      </c>
      <c r="AQ1359" s="8">
        <v>3164972</v>
      </c>
      <c r="AR1359" s="16">
        <v>3.6592191853459521E-2</v>
      </c>
      <c r="AS1359" s="7">
        <v>123198.59867652782</v>
      </c>
      <c r="AT1359" s="7">
        <v>684.91062540575638</v>
      </c>
      <c r="AU1359" s="7">
        <v>114.15177090095939</v>
      </c>
      <c r="AV1359" s="7">
        <v>182</v>
      </c>
      <c r="AW1359" s="16">
        <v>0.62720753242285376</v>
      </c>
      <c r="AX1359" s="16">
        <v>8.8859229443127408E-2</v>
      </c>
      <c r="AY1359" s="7">
        <v>56969496</v>
      </c>
      <c r="AZ1359" s="10">
        <v>18</v>
      </c>
      <c r="BA1359" s="16">
        <v>0</v>
      </c>
      <c r="BB1359" s="7">
        <v>2954884.5649164692</v>
      </c>
      <c r="BC1359" s="16">
        <v>-7.1445051818449345E-2</v>
      </c>
      <c r="BD1359" s="13">
        <v>14248036.610000003</v>
      </c>
      <c r="BE1359" s="13">
        <v>4.5017891501093859</v>
      </c>
      <c r="BF1359" s="16">
        <v>1.3148555067174441E-2</v>
      </c>
      <c r="BG1359" s="44">
        <v>0.25338352930535135</v>
      </c>
      <c r="BH1359" s="43">
        <v>25.69</v>
      </c>
      <c r="BI1359" s="2">
        <v>28.234999999999999</v>
      </c>
    </row>
    <row r="1360" spans="1:61" x14ac:dyDescent="0.2">
      <c r="A1360" s="2">
        <v>2017</v>
      </c>
      <c r="B1360" s="4" t="s">
        <v>7</v>
      </c>
      <c r="C1360" s="4" t="s">
        <v>157</v>
      </c>
      <c r="D1360" s="4" t="s">
        <v>227</v>
      </c>
      <c r="E1360" s="52" t="s">
        <v>228</v>
      </c>
      <c r="F1360" s="4" t="s">
        <v>115</v>
      </c>
      <c r="I1360" s="7">
        <v>115650.56</v>
      </c>
      <c r="J1360" s="8">
        <v>115650.56</v>
      </c>
      <c r="K1360" s="16">
        <v>-0.10645724258289702</v>
      </c>
      <c r="O1360" s="7">
        <v>693903.35999999999</v>
      </c>
      <c r="P1360" s="8">
        <v>693903.35999999999</v>
      </c>
      <c r="Q1360" s="16">
        <v>-0.10645724258289702</v>
      </c>
      <c r="R1360" s="40"/>
      <c r="S1360" s="16"/>
      <c r="T1360" s="10">
        <v>29</v>
      </c>
      <c r="U1360" s="16">
        <v>-6.7524115755627001E-2</v>
      </c>
      <c r="V1360" s="7"/>
      <c r="W1360" s="7"/>
      <c r="X1360" s="10">
        <v>6</v>
      </c>
      <c r="AA1360" s="7">
        <v>1376256</v>
      </c>
      <c r="AD1360" s="7">
        <v>56</v>
      </c>
      <c r="AE1360" s="7">
        <v>4388</v>
      </c>
      <c r="AF1360" s="7">
        <v>292</v>
      </c>
      <c r="AG1360" s="8">
        <v>4096</v>
      </c>
      <c r="AH1360" s="16">
        <v>-0.10645724258289702</v>
      </c>
      <c r="AI1360" s="7">
        <v>3718</v>
      </c>
      <c r="AJ1360" s="7">
        <v>378</v>
      </c>
      <c r="AK1360" s="12">
        <v>0.84731084776663623</v>
      </c>
      <c r="AL1360" s="12">
        <v>0.95</v>
      </c>
      <c r="AN1360" s="12">
        <v>0.90771484375</v>
      </c>
      <c r="AO1360" s="12">
        <v>0.93345487693710116</v>
      </c>
      <c r="AP1360" s="12">
        <v>-3.9703474786522142E-2</v>
      </c>
      <c r="AQ1360" s="8">
        <v>2658468</v>
      </c>
      <c r="AR1360" s="16">
        <v>-5.3856953977069466E-2</v>
      </c>
      <c r="AS1360" s="7">
        <v>105746.53937947494</v>
      </c>
      <c r="AT1360" s="7">
        <v>649.0400390625</v>
      </c>
      <c r="AU1360" s="7">
        <v>108.17333984375</v>
      </c>
      <c r="AV1360" s="7">
        <v>182</v>
      </c>
      <c r="AW1360" s="16">
        <v>0.59435901013049453</v>
      </c>
      <c r="AX1360" s="16">
        <v>5.886711986550619E-2</v>
      </c>
      <c r="AY1360" s="7">
        <v>47852424</v>
      </c>
      <c r="AZ1360" s="10">
        <v>18</v>
      </c>
      <c r="BA1360" s="16">
        <v>0</v>
      </c>
      <c r="BB1360" s="7">
        <v>2642816.4579473324</v>
      </c>
      <c r="BC1360" s="16">
        <v>-6.1447767503547419E-2</v>
      </c>
      <c r="BD1360" s="13">
        <v>12022162.930000005</v>
      </c>
      <c r="BE1360" s="13">
        <v>4.522214647684307</v>
      </c>
      <c r="BF1360" s="16">
        <v>1.2812491843707518E-2</v>
      </c>
      <c r="BG1360" s="44">
        <v>0.25085566311063379</v>
      </c>
      <c r="BH1360" s="43">
        <v>25.14</v>
      </c>
      <c r="BI1360" s="2">
        <v>28.234999999999999</v>
      </c>
    </row>
    <row r="1361" spans="1:62" x14ac:dyDescent="0.2">
      <c r="A1361" s="2">
        <v>2018</v>
      </c>
      <c r="B1361" s="4" t="s">
        <v>8</v>
      </c>
      <c r="C1361" s="4" t="s">
        <v>157</v>
      </c>
      <c r="D1361" s="4" t="s">
        <v>227</v>
      </c>
      <c r="E1361" s="52" t="s">
        <v>228</v>
      </c>
      <c r="F1361" s="4" t="s">
        <v>115</v>
      </c>
      <c r="I1361" s="7">
        <v>103114.22</v>
      </c>
      <c r="J1361" s="8">
        <v>103114.22</v>
      </c>
      <c r="K1361" s="16">
        <v>-0.18079856437864517</v>
      </c>
      <c r="O1361" s="7">
        <v>618685.32000000007</v>
      </c>
      <c r="P1361" s="8">
        <v>618685.32000000007</v>
      </c>
      <c r="Q1361" s="16">
        <v>-0.18079856437864505</v>
      </c>
      <c r="R1361" s="40"/>
      <c r="S1361" s="16"/>
      <c r="T1361" s="10">
        <v>29</v>
      </c>
      <c r="U1361" s="16">
        <v>0</v>
      </c>
      <c r="V1361" s="7"/>
      <c r="W1361" s="7"/>
      <c r="X1361" s="10">
        <v>6</v>
      </c>
      <c r="AA1361" s="7">
        <v>1227072</v>
      </c>
      <c r="AD1361" s="7">
        <v>56</v>
      </c>
      <c r="AE1361" s="7">
        <v>4204</v>
      </c>
      <c r="AF1361" s="7">
        <v>552</v>
      </c>
      <c r="AG1361" s="8">
        <v>3652</v>
      </c>
      <c r="AH1361" s="16">
        <v>-0.18079856437864517</v>
      </c>
      <c r="AI1361" s="7">
        <v>3540</v>
      </c>
      <c r="AJ1361" s="7">
        <v>112</v>
      </c>
      <c r="AK1361" s="12">
        <v>0.8420551855375833</v>
      </c>
      <c r="AL1361" s="12">
        <v>0.95</v>
      </c>
      <c r="AN1361" s="12">
        <v>0.96933187294633083</v>
      </c>
      <c r="AO1361" s="12">
        <v>0.8686964795432921</v>
      </c>
      <c r="AP1361" s="12">
        <v>-6.2870268391701511E-4</v>
      </c>
      <c r="AQ1361" s="8">
        <v>2562039</v>
      </c>
      <c r="AR1361" s="16">
        <v>-1.9752715151821199E-2</v>
      </c>
      <c r="AS1361" s="7">
        <v>95992.469089546648</v>
      </c>
      <c r="AT1361" s="7">
        <v>701.54408543263969</v>
      </c>
      <c r="AU1361" s="7">
        <v>116.92401423877328</v>
      </c>
      <c r="AV1361" s="7">
        <v>182</v>
      </c>
      <c r="AW1361" s="16">
        <v>0.64243963867457843</v>
      </c>
      <c r="AX1361" s="16">
        <v>0.19658882690393775</v>
      </c>
      <c r="AY1361" s="7">
        <v>46116702</v>
      </c>
      <c r="AZ1361" s="10">
        <v>18</v>
      </c>
      <c r="BA1361" s="16">
        <v>0</v>
      </c>
      <c r="BB1361" s="7">
        <v>2994855.75952189</v>
      </c>
      <c r="BC1361" s="16">
        <v>-0.13451699659608959</v>
      </c>
      <c r="BD1361" s="13">
        <v>11594923.889999999</v>
      </c>
      <c r="BE1361" s="13">
        <v>4.5256625250435292</v>
      </c>
      <c r="BF1361" s="16">
        <v>1.2449277550468036E-2</v>
      </c>
      <c r="BG1361" s="44">
        <v>0.23396076132671373</v>
      </c>
      <c r="BH1361" s="43">
        <v>26.69</v>
      </c>
      <c r="BI1361" s="2">
        <v>28.234999999999999</v>
      </c>
    </row>
    <row r="1362" spans="1:62" x14ac:dyDescent="0.2">
      <c r="A1362" s="2">
        <v>2018</v>
      </c>
      <c r="B1362" s="4" t="s">
        <v>9</v>
      </c>
      <c r="C1362" s="4" t="s">
        <v>157</v>
      </c>
      <c r="D1362" s="4" t="s">
        <v>227</v>
      </c>
      <c r="E1362" s="52" t="s">
        <v>228</v>
      </c>
      <c r="F1362" s="4" t="s">
        <v>115</v>
      </c>
      <c r="I1362" s="7">
        <v>71632.194999999992</v>
      </c>
      <c r="J1362" s="8">
        <v>71632.194999999992</v>
      </c>
      <c r="K1362" s="16">
        <v>-0.36479719579369063</v>
      </c>
      <c r="O1362" s="7">
        <v>429793.16999999993</v>
      </c>
      <c r="P1362" s="8">
        <v>429793.16999999993</v>
      </c>
      <c r="Q1362" s="16">
        <v>-0.36479719579369063</v>
      </c>
      <c r="R1362" s="40"/>
      <c r="S1362" s="16"/>
      <c r="T1362" s="10">
        <v>29</v>
      </c>
      <c r="U1362" s="16">
        <v>0</v>
      </c>
      <c r="V1362" s="7"/>
      <c r="W1362" s="7"/>
      <c r="X1362" s="10">
        <v>6</v>
      </c>
      <c r="AA1362" s="7">
        <v>852432</v>
      </c>
      <c r="AD1362" s="7">
        <v>56</v>
      </c>
      <c r="AE1362" s="7">
        <v>3756</v>
      </c>
      <c r="AF1362" s="7">
        <v>1219</v>
      </c>
      <c r="AG1362" s="8">
        <v>2537</v>
      </c>
      <c r="AH1362" s="16">
        <v>-0.36479719579369052</v>
      </c>
      <c r="AI1362" s="7">
        <v>2244</v>
      </c>
      <c r="AJ1362" s="7">
        <v>293</v>
      </c>
      <c r="AK1362" s="12">
        <v>0.597444089456869</v>
      </c>
      <c r="AL1362" s="12">
        <v>0.95</v>
      </c>
      <c r="AN1362" s="12">
        <v>0.8845092629089476</v>
      </c>
      <c r="AO1362" s="12">
        <v>0.67545260915867944</v>
      </c>
      <c r="AP1362" s="12">
        <v>-5.7184415249976861E-2</v>
      </c>
      <c r="AQ1362" s="8">
        <v>2463791</v>
      </c>
      <c r="AR1362" s="16">
        <v>3.6316641780058445E-2</v>
      </c>
      <c r="AS1362" s="7">
        <v>106842.62792714658</v>
      </c>
      <c r="AT1362" s="7">
        <v>971.14347654710286</v>
      </c>
      <c r="AU1362" s="7">
        <v>161.85724609118381</v>
      </c>
      <c r="AV1362" s="7">
        <v>182</v>
      </c>
      <c r="AW1362" s="16">
        <v>0.88932552797353737</v>
      </c>
      <c r="AX1362" s="16">
        <v>0.63147365678736822</v>
      </c>
      <c r="AY1362" s="7">
        <v>44348238</v>
      </c>
      <c r="AZ1362" s="10">
        <v>18</v>
      </c>
      <c r="BA1362" s="16">
        <v>0</v>
      </c>
      <c r="BB1362" s="7">
        <v>2855896.4274022169</v>
      </c>
      <c r="BC1362" s="16">
        <v>-0.39441470907741988</v>
      </c>
      <c r="BD1362" s="13">
        <v>12349624.910000002</v>
      </c>
      <c r="BE1362" s="13">
        <v>5.0124482596129303</v>
      </c>
      <c r="BF1362" s="16">
        <v>1.3398589305550575E-2</v>
      </c>
      <c r="BG1362" s="44">
        <v>0.24878506212477794</v>
      </c>
      <c r="BH1362" s="43">
        <v>23.06</v>
      </c>
      <c r="BI1362" s="2">
        <v>28.234999999999999</v>
      </c>
    </row>
    <row r="1363" spans="1:62" x14ac:dyDescent="0.2">
      <c r="A1363" s="2">
        <v>2018</v>
      </c>
      <c r="B1363" s="4" t="s">
        <v>10</v>
      </c>
      <c r="C1363" s="4" t="s">
        <v>157</v>
      </c>
      <c r="D1363" s="4" t="s">
        <v>227</v>
      </c>
      <c r="E1363" s="52" t="s">
        <v>228</v>
      </c>
      <c r="F1363" s="4" t="s">
        <v>115</v>
      </c>
      <c r="I1363" s="7">
        <v>95010.774999999994</v>
      </c>
      <c r="J1363" s="8">
        <v>95010.774999999994</v>
      </c>
      <c r="K1363" s="16">
        <v>-0.30661446527920877</v>
      </c>
      <c r="O1363" s="7">
        <v>570064.64999999991</v>
      </c>
      <c r="P1363" s="8">
        <v>570064.64999999991</v>
      </c>
      <c r="Q1363" s="16">
        <v>-0.30661446527920888</v>
      </c>
      <c r="R1363" s="40"/>
      <c r="S1363" s="16"/>
      <c r="T1363" s="10">
        <v>29</v>
      </c>
      <c r="U1363" s="16">
        <v>0</v>
      </c>
      <c r="V1363" s="7"/>
      <c r="W1363" s="7"/>
      <c r="X1363" s="10">
        <v>6</v>
      </c>
      <c r="AA1363" s="7">
        <v>1130640</v>
      </c>
      <c r="AD1363" s="7">
        <v>56</v>
      </c>
      <c r="AE1363" s="7">
        <v>4520</v>
      </c>
      <c r="AF1363" s="7">
        <v>1155</v>
      </c>
      <c r="AG1363" s="8">
        <v>3365</v>
      </c>
      <c r="AH1363" s="16">
        <v>-0.30661446527920877</v>
      </c>
      <c r="AI1363" s="7">
        <v>2891</v>
      </c>
      <c r="AJ1363" s="7">
        <v>474</v>
      </c>
      <c r="AK1363" s="12">
        <v>0.63960176991150441</v>
      </c>
      <c r="AL1363" s="12">
        <v>0.95</v>
      </c>
      <c r="AN1363" s="12">
        <v>0.85913818722139668</v>
      </c>
      <c r="AO1363" s="12">
        <v>0.74446902654867253</v>
      </c>
      <c r="AP1363" s="12">
        <v>5.3676427239180757E-2</v>
      </c>
      <c r="AQ1363" s="8">
        <v>2971964</v>
      </c>
      <c r="AR1363" s="16">
        <v>-6.6047753443676416E-2</v>
      </c>
      <c r="AS1363" s="7">
        <v>116868.4231222965</v>
      </c>
      <c r="AT1363" s="7">
        <v>883.19881129271914</v>
      </c>
      <c r="AU1363" s="7">
        <v>147.19980188211986</v>
      </c>
      <c r="AV1363" s="7">
        <v>182</v>
      </c>
      <c r="AW1363" s="16">
        <v>0.80879012023142782</v>
      </c>
      <c r="AX1363" s="16">
        <v>0.34694509733665346</v>
      </c>
      <c r="AY1363" s="7">
        <v>53495352</v>
      </c>
      <c r="AZ1363" s="10">
        <v>18</v>
      </c>
      <c r="BA1363" s="16">
        <v>0</v>
      </c>
      <c r="BB1363" s="7">
        <v>2958728.4118471448</v>
      </c>
      <c r="BC1363" s="16">
        <v>-0.22942779900025043</v>
      </c>
      <c r="BD1363" s="13">
        <v>14899459.249999998</v>
      </c>
      <c r="BE1363" s="13">
        <v>5.0133377288553964</v>
      </c>
      <c r="BF1363" s="16">
        <v>1.3270512375263143E-2</v>
      </c>
      <c r="BG1363" s="44">
        <v>0.24403582304118326</v>
      </c>
      <c r="BH1363" s="43">
        <v>25.43</v>
      </c>
      <c r="BI1363" s="2">
        <v>28.234999999999999</v>
      </c>
    </row>
    <row r="1364" spans="1:62" x14ac:dyDescent="0.2">
      <c r="A1364" s="2">
        <v>2018</v>
      </c>
      <c r="B1364" s="4" t="s">
        <v>0</v>
      </c>
      <c r="C1364" s="4" t="s">
        <v>157</v>
      </c>
      <c r="D1364" s="4" t="s">
        <v>227</v>
      </c>
      <c r="E1364" s="52" t="s">
        <v>228</v>
      </c>
      <c r="F1364" s="4" t="s">
        <v>115</v>
      </c>
      <c r="I1364" s="7">
        <v>94502.544999999998</v>
      </c>
      <c r="J1364" s="8">
        <v>94502.544999999998</v>
      </c>
      <c r="K1364" s="16">
        <v>-0.25340173990631276</v>
      </c>
      <c r="O1364" s="7">
        <v>567015.27</v>
      </c>
      <c r="P1364" s="8">
        <v>567015.27</v>
      </c>
      <c r="Q1364" s="16">
        <v>-0.25340173990631276</v>
      </c>
      <c r="R1364" s="40"/>
      <c r="S1364" s="16"/>
      <c r="T1364" s="10">
        <v>29</v>
      </c>
      <c r="U1364" s="16">
        <v>0</v>
      </c>
      <c r="V1364" s="7"/>
      <c r="W1364" s="7"/>
      <c r="X1364" s="10">
        <v>6</v>
      </c>
      <c r="AA1364" s="7">
        <v>1124592</v>
      </c>
      <c r="AD1364" s="7">
        <v>56</v>
      </c>
      <c r="AE1364" s="7">
        <v>4398</v>
      </c>
      <c r="AF1364" s="7">
        <v>1051</v>
      </c>
      <c r="AG1364" s="8">
        <v>3347</v>
      </c>
      <c r="AH1364" s="16">
        <v>-0.25340173990631276</v>
      </c>
      <c r="AI1364" s="7">
        <v>2895</v>
      </c>
      <c r="AJ1364" s="7">
        <v>452</v>
      </c>
      <c r="AK1364" s="12">
        <v>0.65825375170532063</v>
      </c>
      <c r="AL1364" s="12">
        <v>0.95</v>
      </c>
      <c r="AN1364" s="12">
        <v>0.86495368987152677</v>
      </c>
      <c r="AO1364" s="12">
        <v>0.76102773988176442</v>
      </c>
      <c r="AP1364" s="12">
        <v>-1.2834167083998427E-2</v>
      </c>
      <c r="AQ1364" s="8">
        <v>3245991</v>
      </c>
      <c r="AR1364" s="16">
        <v>0.15122679053324362</v>
      </c>
      <c r="AS1364" s="7">
        <v>132869.05444126076</v>
      </c>
      <c r="AT1364" s="7">
        <v>969.8210337615775</v>
      </c>
      <c r="AU1364" s="7">
        <v>161.63683896026291</v>
      </c>
      <c r="AV1364" s="7">
        <v>182</v>
      </c>
      <c r="AW1364" s="16">
        <v>0.88811449978166435</v>
      </c>
      <c r="AX1364" s="16">
        <v>0.54196286285047224</v>
      </c>
      <c r="AY1364" s="7">
        <v>58427838</v>
      </c>
      <c r="AZ1364" s="10">
        <v>18</v>
      </c>
      <c r="BA1364" s="16">
        <v>0</v>
      </c>
      <c r="BB1364" s="7">
        <v>3326366.1466927156</v>
      </c>
      <c r="BC1364" s="16">
        <v>-0.32294519611489847</v>
      </c>
      <c r="BD1364" s="13">
        <v>17635330.420000002</v>
      </c>
      <c r="BE1364" s="13">
        <v>5.4329572756055091</v>
      </c>
      <c r="BF1364" s="16">
        <v>1.4242614937986977E-2</v>
      </c>
      <c r="BG1364" s="44">
        <v>0.26462960801815194</v>
      </c>
      <c r="BH1364" s="43">
        <v>24.43</v>
      </c>
      <c r="BI1364" s="2">
        <v>28.234999999999999</v>
      </c>
    </row>
    <row r="1365" spans="1:62" x14ac:dyDescent="0.2">
      <c r="A1365" s="2">
        <v>2018</v>
      </c>
      <c r="B1365" s="4" t="s">
        <v>1</v>
      </c>
      <c r="C1365" s="4" t="s">
        <v>157</v>
      </c>
      <c r="D1365" s="4" t="s">
        <v>227</v>
      </c>
      <c r="E1365" s="52" t="s">
        <v>228</v>
      </c>
      <c r="F1365" s="4" t="s">
        <v>115</v>
      </c>
      <c r="I1365" s="7">
        <v>119434.05</v>
      </c>
      <c r="J1365" s="8">
        <v>119434.05</v>
      </c>
      <c r="K1365" s="16">
        <v>-0.13496932515337412</v>
      </c>
      <c r="O1365" s="7">
        <v>716604.3</v>
      </c>
      <c r="P1365" s="8">
        <v>716604.3</v>
      </c>
      <c r="Q1365" s="16">
        <v>-0.13496932515337412</v>
      </c>
      <c r="R1365" s="40"/>
      <c r="S1365" s="16"/>
      <c r="T1365" s="10">
        <v>29</v>
      </c>
      <c r="U1365" s="16">
        <v>0</v>
      </c>
      <c r="V1365" s="7"/>
      <c r="W1365" s="7"/>
      <c r="X1365" s="10">
        <v>6</v>
      </c>
      <c r="AA1365" s="7">
        <v>1421280</v>
      </c>
      <c r="AD1365" s="7">
        <v>56</v>
      </c>
      <c r="AE1365" s="7">
        <v>4602</v>
      </c>
      <c r="AF1365" s="7">
        <v>372</v>
      </c>
      <c r="AG1365" s="8">
        <v>4230</v>
      </c>
      <c r="AH1365" s="16">
        <v>-0.13496932515337423</v>
      </c>
      <c r="AI1365" s="7">
        <v>3779</v>
      </c>
      <c r="AJ1365" s="7">
        <v>451</v>
      </c>
      <c r="AK1365" s="12">
        <v>0.82116471099521948</v>
      </c>
      <c r="AL1365" s="12">
        <v>0.95</v>
      </c>
      <c r="AN1365" s="12">
        <v>0.89338061465721041</v>
      </c>
      <c r="AO1365" s="12">
        <v>0.91916558018252936</v>
      </c>
      <c r="AP1365" s="12">
        <v>-8.931214683811417E-3</v>
      </c>
      <c r="AQ1365" s="8">
        <v>2872452</v>
      </c>
      <c r="AR1365" s="16">
        <v>-2.3435890427165984E-2</v>
      </c>
      <c r="AS1365" s="7">
        <v>110224.5587106677</v>
      </c>
      <c r="AT1365" s="7">
        <v>679.06666666666672</v>
      </c>
      <c r="AU1365" s="7">
        <v>113.17777777777779</v>
      </c>
      <c r="AV1365" s="7">
        <v>182</v>
      </c>
      <c r="AW1365" s="16">
        <v>0.62185592185592198</v>
      </c>
      <c r="AX1365" s="16">
        <v>0.12893581461256742</v>
      </c>
      <c r="AY1365" s="7">
        <v>51704136</v>
      </c>
      <c r="AZ1365" s="10">
        <v>18</v>
      </c>
      <c r="BA1365" s="16">
        <v>0</v>
      </c>
      <c r="BB1365" s="7">
        <v>2888200.4717907519</v>
      </c>
      <c r="BC1365" s="16">
        <v>-9.2354893805339691E-2</v>
      </c>
      <c r="BD1365" s="13">
        <v>16104967.319999998</v>
      </c>
      <c r="BE1365" s="13">
        <v>5.6066967594236559</v>
      </c>
      <c r="BF1365" s="16">
        <v>1.4557727737857178E-2</v>
      </c>
      <c r="BG1365" s="44">
        <v>0.23146352011366061</v>
      </c>
      <c r="BH1365" s="43">
        <v>26.06</v>
      </c>
      <c r="BI1365" s="2">
        <v>28.234999999999999</v>
      </c>
    </row>
    <row r="1366" spans="1:62" x14ac:dyDescent="0.2">
      <c r="A1366" s="2">
        <v>2018</v>
      </c>
      <c r="B1366" s="4" t="s">
        <v>2</v>
      </c>
      <c r="C1366" s="4" t="s">
        <v>157</v>
      </c>
      <c r="D1366" s="4" t="s">
        <v>227</v>
      </c>
      <c r="E1366" s="52" t="s">
        <v>228</v>
      </c>
      <c r="F1366" s="4" t="s">
        <v>115</v>
      </c>
      <c r="I1366" s="7">
        <v>114125.87</v>
      </c>
      <c r="J1366" s="8">
        <v>114125.87</v>
      </c>
      <c r="K1366" s="16">
        <v>-0.16745623069001025</v>
      </c>
      <c r="O1366" s="7">
        <v>684755.22</v>
      </c>
      <c r="P1366" s="8">
        <v>684755.22</v>
      </c>
      <c r="Q1366" s="16">
        <v>-0.16745623069001025</v>
      </c>
      <c r="R1366" s="40"/>
      <c r="S1366" s="16"/>
      <c r="T1366" s="10">
        <v>29</v>
      </c>
      <c r="U1366" s="16">
        <v>0</v>
      </c>
      <c r="V1366" s="7"/>
      <c r="W1366" s="7"/>
      <c r="X1366" s="10">
        <v>6</v>
      </c>
      <c r="AA1366" s="7">
        <v>1358112</v>
      </c>
      <c r="AD1366" s="7">
        <v>56</v>
      </c>
      <c r="AE1366" s="7">
        <v>4440</v>
      </c>
      <c r="AF1366" s="7">
        <v>398</v>
      </c>
      <c r="AG1366" s="8">
        <v>4042</v>
      </c>
      <c r="AH1366" s="16">
        <v>-0.16745623069001025</v>
      </c>
      <c r="AI1366" s="7">
        <v>3803</v>
      </c>
      <c r="AJ1366" s="7">
        <v>239</v>
      </c>
      <c r="AK1366" s="12">
        <v>0.8565315315315315</v>
      </c>
      <c r="AL1366" s="12">
        <v>0.95</v>
      </c>
      <c r="AN1366" s="12">
        <v>0.94087085601187526</v>
      </c>
      <c r="AO1366" s="12">
        <v>0.91036036036036039</v>
      </c>
      <c r="AP1366" s="12">
        <v>2.7424202864969605E-2</v>
      </c>
      <c r="AQ1366" s="8">
        <v>2650580</v>
      </c>
      <c r="AR1366" s="16">
        <v>-9.1096443055593168E-2</v>
      </c>
      <c r="AS1366" s="7">
        <v>107007.67056923699</v>
      </c>
      <c r="AT1366" s="7">
        <v>655.7595249876299</v>
      </c>
      <c r="AU1366" s="7">
        <v>109.29325416460499</v>
      </c>
      <c r="AV1366" s="7">
        <v>182</v>
      </c>
      <c r="AW1366" s="16">
        <v>0.60051238551980768</v>
      </c>
      <c r="AX1366" s="16">
        <v>9.171864645351202E-2</v>
      </c>
      <c r="AY1366" s="7">
        <v>47710440</v>
      </c>
      <c r="AZ1366" s="10">
        <v>18</v>
      </c>
      <c r="BA1366" s="16">
        <v>0</v>
      </c>
      <c r="BB1366" s="7">
        <v>2671248.6736940481</v>
      </c>
      <c r="BC1366" s="16">
        <v>-7.6608149078261106E-2</v>
      </c>
      <c r="BD1366" s="13">
        <v>16126373.619999999</v>
      </c>
      <c r="BE1366" s="13">
        <v>6.0840923948720658</v>
      </c>
      <c r="BF1366" s="16">
        <v>1.5572046328901022E-2</v>
      </c>
      <c r="BG1366" s="44">
        <v>0.22330140441648769</v>
      </c>
      <c r="BH1366" s="43">
        <v>24.77</v>
      </c>
      <c r="BI1366" s="2">
        <v>28.234999999999999</v>
      </c>
    </row>
    <row r="1367" spans="1:62" x14ac:dyDescent="0.2">
      <c r="A1367" s="2">
        <v>2018</v>
      </c>
      <c r="B1367" s="4" t="s">
        <v>3</v>
      </c>
      <c r="C1367" s="4" t="s">
        <v>157</v>
      </c>
      <c r="D1367" s="4" t="s">
        <v>227</v>
      </c>
      <c r="E1367" s="52" t="s">
        <v>228</v>
      </c>
      <c r="F1367" s="4" t="s">
        <v>115</v>
      </c>
      <c r="I1367" s="7">
        <v>103537.745</v>
      </c>
      <c r="J1367" s="8">
        <v>103537.745</v>
      </c>
      <c r="K1367" s="16">
        <v>-0.25709076175040513</v>
      </c>
      <c r="O1367" s="7">
        <v>621226.47</v>
      </c>
      <c r="P1367" s="8">
        <v>621226.47</v>
      </c>
      <c r="Q1367" s="16">
        <v>-0.25709076175040524</v>
      </c>
      <c r="R1367" s="40"/>
      <c r="S1367" s="16"/>
      <c r="T1367" s="10">
        <v>29</v>
      </c>
      <c r="U1367" s="16">
        <v>0</v>
      </c>
      <c r="V1367" s="7"/>
      <c r="W1367" s="7"/>
      <c r="X1367" s="10">
        <v>6</v>
      </c>
      <c r="AA1367" s="7">
        <v>1232112</v>
      </c>
      <c r="AD1367" s="7">
        <v>56</v>
      </c>
      <c r="AE1367" s="7">
        <v>4602</v>
      </c>
      <c r="AF1367" s="7">
        <v>935</v>
      </c>
      <c r="AG1367" s="8">
        <v>3667</v>
      </c>
      <c r="AH1367" s="16">
        <v>-0.25709076175040524</v>
      </c>
      <c r="AI1367" s="7">
        <v>3319</v>
      </c>
      <c r="AJ1367" s="7">
        <v>348</v>
      </c>
      <c r="AK1367" s="12">
        <v>0.72120817036071272</v>
      </c>
      <c r="AL1367" s="12">
        <v>0.95</v>
      </c>
      <c r="AN1367" s="12">
        <v>0.90509953640578134</v>
      </c>
      <c r="AO1367" s="12">
        <v>0.79682746631899171</v>
      </c>
      <c r="AP1367" s="12">
        <v>-3.2783868434956398E-2</v>
      </c>
      <c r="AQ1367" s="8">
        <v>2535823</v>
      </c>
      <c r="AR1367" s="16">
        <v>-0.14703275508477631</v>
      </c>
      <c r="AS1367" s="7">
        <v>97307.099002302377</v>
      </c>
      <c r="AT1367" s="7">
        <v>691.52522497954726</v>
      </c>
      <c r="AU1367" s="7">
        <v>115.25420416325788</v>
      </c>
      <c r="AV1367" s="7">
        <v>182</v>
      </c>
      <c r="AW1367" s="16">
        <v>0.63326485803987842</v>
      </c>
      <c r="AX1367" s="16">
        <v>0.14814461982589155</v>
      </c>
      <c r="AY1367" s="7">
        <v>45644814</v>
      </c>
      <c r="AZ1367" s="10">
        <v>18</v>
      </c>
      <c r="BA1367" s="16">
        <v>0</v>
      </c>
      <c r="BB1367" s="7">
        <v>2475434.2611097009</v>
      </c>
      <c r="BC1367" s="16">
        <v>-0.12876884910652245</v>
      </c>
      <c r="BD1367" s="13">
        <v>15602457.029999999</v>
      </c>
      <c r="BE1367" s="13">
        <v>6.1528178544007206</v>
      </c>
      <c r="BF1367" s="16">
        <v>1.5526572672237867E-2</v>
      </c>
      <c r="BG1367" s="44">
        <v>0.21767594353363898</v>
      </c>
      <c r="BH1367" s="43">
        <v>26.06</v>
      </c>
      <c r="BI1367" s="2">
        <v>28.234999999999999</v>
      </c>
    </row>
    <row r="1368" spans="1:62" x14ac:dyDescent="0.2">
      <c r="A1368" s="2">
        <v>2018</v>
      </c>
      <c r="B1368" s="4" t="s">
        <v>4</v>
      </c>
      <c r="C1368" s="4" t="s">
        <v>157</v>
      </c>
      <c r="D1368" s="4" t="s">
        <v>227</v>
      </c>
      <c r="E1368" s="52" t="s">
        <v>228</v>
      </c>
      <c r="F1368" s="4" t="s">
        <v>115</v>
      </c>
      <c r="I1368" s="7">
        <v>106728.3</v>
      </c>
      <c r="J1368" s="8">
        <v>106728.3</v>
      </c>
      <c r="K1368" s="16">
        <v>-0.24806047344340565</v>
      </c>
      <c r="O1368" s="7">
        <v>640369.80000000005</v>
      </c>
      <c r="P1368" s="8">
        <v>640369.80000000005</v>
      </c>
      <c r="Q1368" s="16">
        <v>-0.24806047344340565</v>
      </c>
      <c r="R1368" s="40"/>
      <c r="S1368" s="16"/>
      <c r="T1368" s="10">
        <v>29</v>
      </c>
      <c r="U1368" s="16">
        <v>0</v>
      </c>
      <c r="V1368" s="7"/>
      <c r="W1368" s="7"/>
      <c r="X1368" s="10">
        <v>6</v>
      </c>
      <c r="AA1368" s="7">
        <v>1270080</v>
      </c>
      <c r="AD1368" s="7">
        <v>56</v>
      </c>
      <c r="AE1368" s="7">
        <v>4644</v>
      </c>
      <c r="AF1368" s="7">
        <v>864</v>
      </c>
      <c r="AG1368" s="8">
        <v>3780</v>
      </c>
      <c r="AH1368" s="16">
        <v>-0.24806047344340565</v>
      </c>
      <c r="AI1368" s="7">
        <v>3263</v>
      </c>
      <c r="AJ1368" s="7">
        <v>517</v>
      </c>
      <c r="AK1368" s="12">
        <v>0.70262704565030143</v>
      </c>
      <c r="AL1368" s="12">
        <v>0.95</v>
      </c>
      <c r="AN1368" s="12">
        <v>0.86322751322751323</v>
      </c>
      <c r="AO1368" s="12">
        <v>0.81395348837209303</v>
      </c>
      <c r="AP1368" s="12">
        <v>-8.4118887928512187E-2</v>
      </c>
      <c r="AQ1368" s="8">
        <v>2901505</v>
      </c>
      <c r="AR1368" s="16">
        <v>-7.5268813777339516E-2</v>
      </c>
      <c r="AS1368" s="7">
        <v>108711.31509928811</v>
      </c>
      <c r="AT1368" s="7">
        <v>767.59391534391534</v>
      </c>
      <c r="AU1368" s="7">
        <v>127.93231922398589</v>
      </c>
      <c r="AV1368" s="7">
        <v>182</v>
      </c>
      <c r="AW1368" s="16">
        <v>0.70292483090102131</v>
      </c>
      <c r="AX1368" s="16">
        <v>0.22979462252415717</v>
      </c>
      <c r="AY1368" s="7">
        <v>52227090</v>
      </c>
      <c r="AZ1368" s="10">
        <v>18</v>
      </c>
      <c r="BA1368" s="16">
        <v>0</v>
      </c>
      <c r="BB1368" s="7">
        <v>2763812.9285796634</v>
      </c>
      <c r="BC1368" s="16">
        <v>-0.17292129474361093</v>
      </c>
      <c r="BD1368" s="13">
        <v>18865150.539999999</v>
      </c>
      <c r="BE1368" s="13">
        <v>6.501850088143911</v>
      </c>
      <c r="BF1368" s="16">
        <v>1.6179905396411034E-2</v>
      </c>
      <c r="BG1368" s="44">
        <v>0.21055802894152717</v>
      </c>
      <c r="BH1368" s="43">
        <v>26.69</v>
      </c>
      <c r="BI1368" s="2">
        <v>28.234999999999999</v>
      </c>
      <c r="BJ1368" s="2" t="s">
        <v>78</v>
      </c>
    </row>
    <row r="1369" spans="1:62" x14ac:dyDescent="0.2">
      <c r="A1369" s="2">
        <v>2018</v>
      </c>
      <c r="B1369" s="4" t="s">
        <v>11</v>
      </c>
      <c r="C1369" s="4" t="s">
        <v>157</v>
      </c>
      <c r="D1369" s="4" t="s">
        <v>227</v>
      </c>
      <c r="E1369" s="52" t="s">
        <v>228</v>
      </c>
      <c r="F1369" s="4" t="s">
        <v>115</v>
      </c>
      <c r="I1369" s="7">
        <v>104893.02499999999</v>
      </c>
      <c r="J1369" s="8">
        <v>104893.02499999999</v>
      </c>
      <c r="K1369" s="16">
        <v>-0.22117400419287225</v>
      </c>
      <c r="O1369" s="7">
        <v>629358.14999999991</v>
      </c>
      <c r="P1369" s="8">
        <v>629358.14999999991</v>
      </c>
      <c r="Q1369" s="16">
        <v>-0.22117400419287225</v>
      </c>
      <c r="R1369" s="40"/>
      <c r="S1369" s="16"/>
      <c r="T1369" s="10">
        <v>29</v>
      </c>
      <c r="U1369" s="16">
        <v>0</v>
      </c>
      <c r="V1369" s="7"/>
      <c r="W1369" s="7"/>
      <c r="X1369" s="10">
        <v>6</v>
      </c>
      <c r="AA1369" s="7">
        <v>1248240</v>
      </c>
      <c r="AD1369" s="7">
        <v>56</v>
      </c>
      <c r="AE1369" s="7">
        <v>4440</v>
      </c>
      <c r="AF1369" s="7">
        <v>725</v>
      </c>
      <c r="AG1369" s="8">
        <v>3715</v>
      </c>
      <c r="AH1369" s="16">
        <v>-0.22117400419287214</v>
      </c>
      <c r="AI1369" s="7">
        <v>3503</v>
      </c>
      <c r="AJ1369" s="7">
        <v>212</v>
      </c>
      <c r="AK1369" s="12">
        <v>0.78896396396396395</v>
      </c>
      <c r="AL1369" s="12">
        <v>0.95</v>
      </c>
      <c r="AN1369" s="12">
        <v>0.94293405114401074</v>
      </c>
      <c r="AO1369" s="12">
        <v>0.83671171171171166</v>
      </c>
      <c r="AP1369" s="12">
        <v>-9.5143307736332838E-3</v>
      </c>
      <c r="AQ1369" s="8">
        <v>2525830</v>
      </c>
      <c r="AR1369" s="16">
        <v>-0.16253181747800338</v>
      </c>
      <c r="AS1369" s="7">
        <v>99442.125984251965</v>
      </c>
      <c r="AT1369" s="7">
        <v>679.90040376850607</v>
      </c>
      <c r="AU1369" s="7">
        <v>113.31673396141768</v>
      </c>
      <c r="AV1369" s="7">
        <v>182</v>
      </c>
      <c r="AW1369" s="16">
        <v>0.62261941737042681</v>
      </c>
      <c r="AX1369" s="16">
        <v>7.5295620627166659E-2</v>
      </c>
      <c r="AY1369" s="7">
        <v>45464940</v>
      </c>
      <c r="AZ1369" s="10">
        <v>18</v>
      </c>
      <c r="BA1369" s="16">
        <v>0</v>
      </c>
      <c r="BB1369" s="7">
        <v>2350413.2397501823</v>
      </c>
      <c r="BC1369" s="16">
        <v>-8.2834044229521078E-2</v>
      </c>
      <c r="BD1369" s="13">
        <v>18258753.579999998</v>
      </c>
      <c r="BE1369" s="13">
        <v>7.2288133326470891</v>
      </c>
      <c r="BF1369" s="16">
        <v>1.7403930946125749E-2</v>
      </c>
      <c r="BG1369" s="44">
        <v>0.18351433912942269</v>
      </c>
      <c r="BH1369" s="43">
        <v>25.400000000000002</v>
      </c>
      <c r="BI1369" s="2">
        <v>28.234999999999999</v>
      </c>
      <c r="BJ1369" s="2" t="s">
        <v>232</v>
      </c>
    </row>
    <row r="1370" spans="1:62" x14ac:dyDescent="0.2">
      <c r="A1370" s="2">
        <v>2018</v>
      </c>
      <c r="B1370" s="4" t="s">
        <v>5</v>
      </c>
      <c r="C1370" s="4" t="s">
        <v>157</v>
      </c>
      <c r="D1370" s="4" t="s">
        <v>227</v>
      </c>
      <c r="E1370" s="52" t="s">
        <v>228</v>
      </c>
      <c r="F1370" s="4" t="s">
        <v>115</v>
      </c>
      <c r="I1370" s="7">
        <v>129485.70999999999</v>
      </c>
      <c r="J1370" s="8">
        <v>129485.70999999999</v>
      </c>
      <c r="K1370" s="16">
        <v>-4.4583333333333419E-2</v>
      </c>
      <c r="O1370" s="7">
        <v>776914.26</v>
      </c>
      <c r="P1370" s="8">
        <v>776914.26</v>
      </c>
      <c r="Q1370" s="16">
        <v>-4.4583333333333308E-2</v>
      </c>
      <c r="R1370" s="40"/>
      <c r="S1370" s="16"/>
      <c r="T1370" s="10">
        <v>29</v>
      </c>
      <c r="U1370" s="16">
        <v>0</v>
      </c>
      <c r="V1370" s="7"/>
      <c r="W1370" s="7"/>
      <c r="X1370" s="10">
        <v>6</v>
      </c>
      <c r="AA1370" s="7">
        <v>1540896</v>
      </c>
      <c r="AD1370" s="7">
        <v>56</v>
      </c>
      <c r="AE1370" s="7">
        <v>4644</v>
      </c>
      <c r="AF1370" s="7">
        <v>58</v>
      </c>
      <c r="AG1370" s="8">
        <v>4586</v>
      </c>
      <c r="AH1370" s="16">
        <v>-4.4583333333333308E-2</v>
      </c>
      <c r="AI1370" s="7">
        <v>4370</v>
      </c>
      <c r="AJ1370" s="7">
        <v>216</v>
      </c>
      <c r="AK1370" s="12">
        <v>0.94099913867355722</v>
      </c>
      <c r="AL1370" s="12">
        <v>0.95</v>
      </c>
      <c r="AN1370" s="12">
        <v>0.95290013083296987</v>
      </c>
      <c r="AO1370" s="12">
        <v>0.98751076658053405</v>
      </c>
      <c r="AP1370" s="12">
        <v>3.5292129469953748E-2</v>
      </c>
      <c r="AQ1370" s="8">
        <v>3093127</v>
      </c>
      <c r="AR1370" s="16">
        <v>-2.9525619722693519E-2</v>
      </c>
      <c r="AS1370" s="7">
        <v>115890.85799925066</v>
      </c>
      <c r="AT1370" s="7">
        <v>674.47165285651988</v>
      </c>
      <c r="AU1370" s="7">
        <v>112.41194214275332</v>
      </c>
      <c r="AV1370" s="7">
        <v>182</v>
      </c>
      <c r="AW1370" s="16">
        <v>0.61764803375139188</v>
      </c>
      <c r="AX1370" s="16">
        <v>1.5760363133683342E-2</v>
      </c>
      <c r="AY1370" s="7">
        <v>55676286</v>
      </c>
      <c r="AZ1370" s="10">
        <v>18</v>
      </c>
      <c r="BA1370" s="16">
        <v>0</v>
      </c>
      <c r="BB1370" s="7">
        <v>2840783.3804855603</v>
      </c>
      <c r="BC1370" s="16">
        <v>-1.3267635286512959E-2</v>
      </c>
      <c r="BD1370" s="13">
        <v>24388501.18</v>
      </c>
      <c r="BE1370" s="13">
        <v>7.884739676062444</v>
      </c>
      <c r="BF1370" s="16">
        <v>1.8385209781949199E-2</v>
      </c>
      <c r="BG1370" s="44">
        <v>0.20708640788472138</v>
      </c>
      <c r="BH1370" s="43">
        <v>26.69</v>
      </c>
      <c r="BI1370" s="2">
        <v>28.234999999999999</v>
      </c>
      <c r="BJ1370" s="2" t="s">
        <v>80</v>
      </c>
    </row>
    <row r="1371" spans="1:62" x14ac:dyDescent="0.2">
      <c r="A1371" s="2">
        <v>2018</v>
      </c>
      <c r="B1371" s="4" t="s">
        <v>6</v>
      </c>
      <c r="C1371" s="4" t="s">
        <v>157</v>
      </c>
      <c r="D1371" s="4" t="s">
        <v>227</v>
      </c>
      <c r="E1371" s="52" t="s">
        <v>228</v>
      </c>
      <c r="F1371" s="4" t="s">
        <v>115</v>
      </c>
      <c r="I1371" s="7">
        <v>120619.92</v>
      </c>
      <c r="J1371" s="8">
        <v>120619.92</v>
      </c>
      <c r="K1371" s="16">
        <v>-7.5524778186539687E-2</v>
      </c>
      <c r="O1371" s="7">
        <v>723719.52</v>
      </c>
      <c r="P1371" s="8">
        <v>723719.52</v>
      </c>
      <c r="Q1371" s="16">
        <v>-7.5524778186539687E-2</v>
      </c>
      <c r="R1371" s="40"/>
      <c r="S1371" s="16"/>
      <c r="T1371" s="10">
        <v>29</v>
      </c>
      <c r="U1371" s="16">
        <v>0</v>
      </c>
      <c r="V1371" s="7"/>
      <c r="W1371" s="7"/>
      <c r="X1371" s="10">
        <v>6</v>
      </c>
      <c r="AA1371" s="7">
        <v>1435392</v>
      </c>
      <c r="AD1371" s="7">
        <v>56</v>
      </c>
      <c r="AE1371" s="7">
        <v>4482</v>
      </c>
      <c r="AF1371" s="7">
        <v>210</v>
      </c>
      <c r="AG1371" s="8">
        <v>4272</v>
      </c>
      <c r="AH1371" s="16">
        <v>-7.5524778186539687E-2</v>
      </c>
      <c r="AI1371" s="7">
        <v>4040</v>
      </c>
      <c r="AJ1371" s="7">
        <v>232</v>
      </c>
      <c r="AK1371" s="12">
        <v>0.9013833110218652</v>
      </c>
      <c r="AL1371" s="12">
        <v>0.95</v>
      </c>
      <c r="AN1371" s="12">
        <v>0.94569288389513106</v>
      </c>
      <c r="AO1371" s="12">
        <v>0.95314591700133866</v>
      </c>
      <c r="AP1371" s="12">
        <v>0.11823101752287624</v>
      </c>
      <c r="AQ1371" s="8">
        <v>2768476</v>
      </c>
      <c r="AR1371" s="16">
        <v>-0.1252763057619467</v>
      </c>
      <c r="AS1371" s="7">
        <v>107764.73335928377</v>
      </c>
      <c r="AT1371" s="7">
        <v>648.05149812734078</v>
      </c>
      <c r="AU1371" s="7">
        <v>108.00858302122346</v>
      </c>
      <c r="AV1371" s="7">
        <v>182</v>
      </c>
      <c r="AW1371" s="16">
        <v>0.59345375286386515</v>
      </c>
      <c r="AX1371" s="16">
        <v>-5.3815966508884872E-2</v>
      </c>
      <c r="AY1371" s="7">
        <v>49832568</v>
      </c>
      <c r="AZ1371" s="10">
        <v>18</v>
      </c>
      <c r="BA1371" s="16">
        <v>0</v>
      </c>
      <c r="BB1371" s="7">
        <v>2584707.542670737</v>
      </c>
      <c r="BC1371" s="16">
        <v>2.3626129369422121E-2</v>
      </c>
      <c r="BD1371" s="13">
        <v>22462716.530000001</v>
      </c>
      <c r="BE1371" s="13">
        <v>8.1137479718083174</v>
      </c>
      <c r="BF1371" s="16">
        <v>1.8341493609881045E-2</v>
      </c>
      <c r="BG1371" s="44">
        <v>0.21645167429215412</v>
      </c>
      <c r="BH1371" s="43">
        <v>25.69</v>
      </c>
      <c r="BI1371" s="2">
        <v>28.234999999999999</v>
      </c>
    </row>
    <row r="1372" spans="1:62" x14ac:dyDescent="0.2">
      <c r="A1372" s="2">
        <v>2018</v>
      </c>
      <c r="B1372" s="4" t="s">
        <v>7</v>
      </c>
      <c r="C1372" s="4" t="s">
        <v>157</v>
      </c>
      <c r="D1372" s="4" t="s">
        <v>227</v>
      </c>
      <c r="E1372" s="52" t="s">
        <v>228</v>
      </c>
      <c r="F1372" s="4" t="s">
        <v>115</v>
      </c>
      <c r="I1372" s="7">
        <v>114295.28</v>
      </c>
      <c r="J1372" s="8">
        <v>114295.28</v>
      </c>
      <c r="K1372" s="16">
        <v>-1.171875E-2</v>
      </c>
      <c r="O1372" s="7">
        <v>685771.67999999993</v>
      </c>
      <c r="P1372" s="8">
        <v>685771.67999999993</v>
      </c>
      <c r="Q1372" s="16">
        <v>-1.1718750000000111E-2</v>
      </c>
      <c r="R1372" s="40"/>
      <c r="S1372" s="16"/>
      <c r="T1372" s="10">
        <v>29</v>
      </c>
      <c r="U1372" s="16">
        <v>0</v>
      </c>
      <c r="V1372" s="7"/>
      <c r="W1372" s="7"/>
      <c r="X1372" s="10">
        <v>6</v>
      </c>
      <c r="AA1372" s="7">
        <v>1360128</v>
      </c>
      <c r="AD1372" s="7">
        <v>56</v>
      </c>
      <c r="AE1372" s="7">
        <v>4476</v>
      </c>
      <c r="AF1372" s="7">
        <v>428</v>
      </c>
      <c r="AG1372" s="8">
        <v>4048</v>
      </c>
      <c r="AH1372" s="16">
        <v>-1.171875E-2</v>
      </c>
      <c r="AI1372" s="7">
        <v>3853</v>
      </c>
      <c r="AJ1372" s="7">
        <v>195</v>
      </c>
      <c r="AK1372" s="12">
        <v>0.86081322609472744</v>
      </c>
      <c r="AL1372" s="12">
        <v>0.95</v>
      </c>
      <c r="AN1372" s="12">
        <v>0.95182806324110669</v>
      </c>
      <c r="AO1372" s="12">
        <v>0.90437890974084001</v>
      </c>
      <c r="AP1372" s="12">
        <v>4.8598103021940009E-2</v>
      </c>
      <c r="AQ1372" s="8">
        <v>2491128</v>
      </c>
      <c r="AR1372" s="16">
        <v>-6.2946027561738616E-2</v>
      </c>
      <c r="AS1372" s="7">
        <v>103066.94249069093</v>
      </c>
      <c r="AT1372" s="7">
        <v>615.397233201581</v>
      </c>
      <c r="AU1372" s="7">
        <v>102.56620553359683</v>
      </c>
      <c r="AV1372" s="7">
        <v>182</v>
      </c>
      <c r="AW1372" s="16">
        <v>0.56355057985492762</v>
      </c>
      <c r="AX1372" s="16">
        <v>-5.1834715635593276E-2</v>
      </c>
      <c r="AY1372" s="7">
        <v>44840304</v>
      </c>
      <c r="AZ1372" s="10">
        <v>18</v>
      </c>
      <c r="BA1372" s="16">
        <v>0</v>
      </c>
      <c r="BB1372" s="7">
        <v>2476461.6603447637</v>
      </c>
      <c r="BC1372" s="16">
        <v>2.8433418119990641E-2</v>
      </c>
      <c r="BD1372" s="13">
        <v>20333553.93</v>
      </c>
      <c r="BE1372" s="13">
        <v>8.1623882554409093</v>
      </c>
      <c r="BF1372" s="16">
        <v>1.804014598369081E-2</v>
      </c>
      <c r="BG1372" s="44">
        <v>0.21016259461978734</v>
      </c>
      <c r="BH1372" s="43">
        <v>24.17</v>
      </c>
      <c r="BI1372" s="2">
        <v>28.234999999999999</v>
      </c>
    </row>
    <row r="1373" spans="1:62" x14ac:dyDescent="0.2">
      <c r="A1373" s="2">
        <v>2019</v>
      </c>
      <c r="B1373" s="4" t="s">
        <v>8</v>
      </c>
      <c r="C1373" s="4" t="s">
        <v>157</v>
      </c>
      <c r="D1373" s="4" t="s">
        <v>227</v>
      </c>
      <c r="E1373" s="52" t="s">
        <v>228</v>
      </c>
      <c r="F1373" s="4" t="s">
        <v>115</v>
      </c>
      <c r="I1373" s="7">
        <v>112121.185</v>
      </c>
      <c r="J1373" s="8">
        <v>112121.185</v>
      </c>
      <c r="K1373" s="16">
        <v>8.7349397590361422E-2</v>
      </c>
      <c r="O1373" s="7">
        <v>672727.11</v>
      </c>
      <c r="P1373" s="8">
        <v>672727.11</v>
      </c>
      <c r="Q1373" s="16">
        <v>8.73493975903612E-2</v>
      </c>
      <c r="R1373" s="40"/>
      <c r="S1373" s="16"/>
      <c r="T1373" s="10">
        <v>29</v>
      </c>
      <c r="U1373" s="16">
        <v>0</v>
      </c>
      <c r="V1373" s="7"/>
      <c r="W1373" s="7"/>
      <c r="X1373" s="10">
        <v>6</v>
      </c>
      <c r="AA1373" s="7">
        <v>1334256</v>
      </c>
      <c r="AD1373" s="7">
        <v>56</v>
      </c>
      <c r="AE1373" s="7">
        <v>4644</v>
      </c>
      <c r="AF1373" s="7">
        <v>673</v>
      </c>
      <c r="AG1373" s="8">
        <v>3971</v>
      </c>
      <c r="AH1373" s="16">
        <v>8.7349397590361422E-2</v>
      </c>
      <c r="AI1373" s="7">
        <v>3659</v>
      </c>
      <c r="AJ1373" s="7">
        <v>312</v>
      </c>
      <c r="AK1373" s="12">
        <v>0.78789836347975883</v>
      </c>
      <c r="AL1373" s="12">
        <v>0.95</v>
      </c>
      <c r="AN1373" s="12">
        <v>0.92143037018383278</v>
      </c>
      <c r="AO1373" s="12">
        <v>0.85508182601205862</v>
      </c>
      <c r="AP1373" s="12">
        <v>-4.9417030533514983E-2</v>
      </c>
      <c r="AQ1373" s="8">
        <v>2375184</v>
      </c>
      <c r="AR1373" s="16">
        <v>-7.2932145061023634E-2</v>
      </c>
      <c r="AS1373" s="7">
        <v>88991.53240914199</v>
      </c>
      <c r="AT1373" s="7">
        <v>598.13246033744645</v>
      </c>
      <c r="AU1373" s="7">
        <v>99.688743389574412</v>
      </c>
      <c r="AV1373" s="7">
        <v>182</v>
      </c>
      <c r="AW1373" s="16">
        <v>0.54774034829436491</v>
      </c>
      <c r="AX1373" s="16">
        <v>-0.1474057400561215</v>
      </c>
      <c r="AY1373" s="7">
        <v>42753312</v>
      </c>
      <c r="AZ1373" s="10">
        <v>18</v>
      </c>
      <c r="BA1373" s="16">
        <v>0</v>
      </c>
      <c r="BB1373" s="7">
        <v>2776434.5048315972</v>
      </c>
      <c r="BC1373" s="16">
        <v>8.6231046492781543E-2</v>
      </c>
      <c r="BD1373" s="13">
        <v>21301531.600000001</v>
      </c>
      <c r="BE1373" s="13">
        <v>8.9683711240897548</v>
      </c>
      <c r="BF1373" s="16">
        <v>1.9389286759747403E-2</v>
      </c>
      <c r="BG1373" s="44">
        <v>0.23337260021027298</v>
      </c>
      <c r="BH1373" s="43">
        <v>26.69</v>
      </c>
      <c r="BI1373" s="2">
        <v>28.234999999999999</v>
      </c>
      <c r="BJ1373" s="2" t="s">
        <v>81</v>
      </c>
    </row>
    <row r="1374" spans="1:62" x14ac:dyDescent="0.2">
      <c r="A1374" s="2">
        <v>2019</v>
      </c>
      <c r="B1374" s="4" t="s">
        <v>9</v>
      </c>
      <c r="C1374" s="4" t="s">
        <v>157</v>
      </c>
      <c r="D1374" s="4" t="s">
        <v>227</v>
      </c>
      <c r="E1374" s="52" t="s">
        <v>228</v>
      </c>
      <c r="F1374" s="4" t="s">
        <v>115</v>
      </c>
      <c r="I1374" s="7">
        <v>83123.775840000002</v>
      </c>
      <c r="J1374" s="8">
        <v>83123.775840000002</v>
      </c>
      <c r="K1374" s="16">
        <v>0.16042480395861114</v>
      </c>
      <c r="O1374" s="7">
        <v>498742.65503999998</v>
      </c>
      <c r="P1374" s="8">
        <v>498742.65503999998</v>
      </c>
      <c r="Q1374" s="16">
        <v>0.16042480395861114</v>
      </c>
      <c r="R1374" s="40"/>
      <c r="S1374" s="16"/>
      <c r="T1374" s="10">
        <v>28.9</v>
      </c>
      <c r="U1374" s="16">
        <v>-3.4482758620689724E-3</v>
      </c>
      <c r="V1374" s="7"/>
      <c r="W1374" s="7"/>
      <c r="X1374" s="10">
        <v>6</v>
      </c>
      <c r="AA1374" s="7">
        <v>1498896</v>
      </c>
      <c r="AD1374" s="7">
        <v>56</v>
      </c>
      <c r="AE1374" s="7">
        <v>4866</v>
      </c>
      <c r="AF1374" s="7">
        <v>405</v>
      </c>
      <c r="AG1374" s="8">
        <v>4461</v>
      </c>
      <c r="AH1374" s="16">
        <v>0.75837603468663772</v>
      </c>
      <c r="AI1374" s="7">
        <v>4204</v>
      </c>
      <c r="AJ1374" s="7">
        <v>257</v>
      </c>
      <c r="AK1374" s="12">
        <v>0.86395396629675303</v>
      </c>
      <c r="AL1374" s="12">
        <v>0.95</v>
      </c>
      <c r="AN1374" s="12">
        <v>0.94238959874467609</v>
      </c>
      <c r="AO1374" s="12">
        <v>0.91676942046855736</v>
      </c>
      <c r="AP1374" s="12">
        <v>6.5437795015705458E-2</v>
      </c>
      <c r="AQ1374" s="8">
        <v>1338527</v>
      </c>
      <c r="AR1374" s="16">
        <v>-0.45672055787199484</v>
      </c>
      <c r="AS1374" s="7">
        <v>55038.116776315786</v>
      </c>
      <c r="AT1374" s="7">
        <v>300.05088545169247</v>
      </c>
      <c r="AU1374" s="7">
        <v>50.008480908615411</v>
      </c>
      <c r="AV1374" s="7">
        <v>182</v>
      </c>
      <c r="AW1374" s="16">
        <v>0.27477187312426049</v>
      </c>
      <c r="AX1374" s="16">
        <v>-0.69103341298391641</v>
      </c>
      <c r="AY1374" s="7">
        <v>24093486</v>
      </c>
      <c r="AZ1374" s="10">
        <v>18</v>
      </c>
      <c r="BA1374" s="16">
        <v>0</v>
      </c>
      <c r="BB1374" s="7">
        <v>1551549.8178544394</v>
      </c>
      <c r="BC1374" s="16">
        <v>0.50339086534464939</v>
      </c>
      <c r="BD1374" s="13">
        <v>12908859.880000001</v>
      </c>
      <c r="BE1374" s="13">
        <v>9.6440788120075283</v>
      </c>
      <c r="BF1374" s="16">
        <v>2.040520737928311E-2</v>
      </c>
      <c r="BG1374" s="44">
        <v>0.24460067723722009</v>
      </c>
      <c r="BH1374" s="43">
        <v>24.32</v>
      </c>
      <c r="BI1374" s="2">
        <v>18.63344</v>
      </c>
      <c r="BJ1374" s="2" t="s">
        <v>233</v>
      </c>
    </row>
    <row r="1375" spans="1:62" x14ac:dyDescent="0.2">
      <c r="A1375" s="2">
        <v>2019</v>
      </c>
      <c r="B1375" s="4" t="s">
        <v>10</v>
      </c>
      <c r="C1375" s="4" t="s">
        <v>157</v>
      </c>
      <c r="D1375" s="4" t="s">
        <v>227</v>
      </c>
      <c r="E1375" s="52" t="s">
        <v>228</v>
      </c>
      <c r="F1375" s="4" t="s">
        <v>115</v>
      </c>
      <c r="I1375" s="7">
        <v>80980.930240000002</v>
      </c>
      <c r="J1375" s="8">
        <v>80980.930240000002</v>
      </c>
      <c r="K1375" s="16">
        <v>-0.14766582800740224</v>
      </c>
      <c r="O1375" s="7">
        <v>485885.58143999998</v>
      </c>
      <c r="P1375" s="8">
        <v>485885.58143999998</v>
      </c>
      <c r="Q1375" s="16">
        <v>-0.14766582800740224</v>
      </c>
      <c r="R1375" s="40"/>
      <c r="S1375" s="16"/>
      <c r="T1375" s="10">
        <v>28.9</v>
      </c>
      <c r="U1375" s="16">
        <v>-3.4482758620689724E-3</v>
      </c>
      <c r="V1375" s="7"/>
      <c r="W1375" s="7"/>
      <c r="X1375" s="10">
        <v>6</v>
      </c>
      <c r="AA1375" s="7">
        <v>1460256</v>
      </c>
      <c r="AD1375" s="7">
        <v>56</v>
      </c>
      <c r="AE1375" s="7">
        <v>5280</v>
      </c>
      <c r="AF1375" s="7">
        <v>934</v>
      </c>
      <c r="AG1375" s="8">
        <v>4346</v>
      </c>
      <c r="AH1375" s="16">
        <v>0.2915304606240714</v>
      </c>
      <c r="AI1375" s="7">
        <v>3852</v>
      </c>
      <c r="AJ1375" s="7">
        <v>494</v>
      </c>
      <c r="AK1375" s="12">
        <v>0.7295454545454545</v>
      </c>
      <c r="AL1375" s="12">
        <v>0.95</v>
      </c>
      <c r="AN1375" s="12">
        <v>0.88633225954901063</v>
      </c>
      <c r="AO1375" s="12">
        <v>0.82310606060606062</v>
      </c>
      <c r="AP1375" s="12">
        <v>3.1652733788454235E-2</v>
      </c>
      <c r="AQ1375" s="8">
        <v>1572752</v>
      </c>
      <c r="AR1375" s="16">
        <v>-0.47080381861960641</v>
      </c>
      <c r="AS1375" s="7">
        <v>63494.226887363744</v>
      </c>
      <c r="AT1375" s="7">
        <v>361.88495167970547</v>
      </c>
      <c r="AU1375" s="7">
        <v>60.314158613284242</v>
      </c>
      <c r="AV1375" s="7">
        <v>182</v>
      </c>
      <c r="AW1375" s="16">
        <v>0.33139647589716614</v>
      </c>
      <c r="AX1375" s="16">
        <v>-0.5902565231603718</v>
      </c>
      <c r="AY1375" s="7">
        <v>28309536</v>
      </c>
      <c r="AZ1375" s="10">
        <v>18</v>
      </c>
      <c r="BA1375" s="16">
        <v>0</v>
      </c>
      <c r="BB1375" s="7">
        <v>1565747.7772911855</v>
      </c>
      <c r="BC1375" s="16">
        <v>0.35625479949763872</v>
      </c>
      <c r="BD1375" s="13">
        <v>16943563.040000003</v>
      </c>
      <c r="BE1375" s="13">
        <v>10.773194400642952</v>
      </c>
      <c r="BF1375" s="16">
        <v>2.2069903212775108E-2</v>
      </c>
      <c r="BG1375" s="44">
        <v>0.25323416331465565</v>
      </c>
      <c r="BH1375" s="43">
        <v>24.77</v>
      </c>
      <c r="BI1375" s="2">
        <v>18.63344</v>
      </c>
      <c r="BJ1375" s="2" t="s">
        <v>234</v>
      </c>
    </row>
    <row r="1376" spans="1:62" x14ac:dyDescent="0.2">
      <c r="A1376" s="2">
        <v>2019</v>
      </c>
      <c r="B1376" s="4" t="s">
        <v>0</v>
      </c>
      <c r="C1376" s="4" t="s">
        <v>157</v>
      </c>
      <c r="D1376" s="4" t="s">
        <v>227</v>
      </c>
      <c r="E1376" s="52" t="s">
        <v>228</v>
      </c>
      <c r="F1376" s="4" t="s">
        <v>115</v>
      </c>
      <c r="I1376" s="7">
        <v>92738.630879999997</v>
      </c>
      <c r="J1376" s="8">
        <v>92738.630879999997</v>
      </c>
      <c r="K1376" s="16">
        <v>-1.8665255205560838E-2</v>
      </c>
      <c r="O1376" s="7">
        <v>556431.78527999995</v>
      </c>
      <c r="P1376" s="8">
        <v>556431.78527999995</v>
      </c>
      <c r="Q1376" s="16">
        <v>-1.8665255205560949E-2</v>
      </c>
      <c r="R1376" s="40"/>
      <c r="S1376" s="16"/>
      <c r="T1376" s="10">
        <v>28.9</v>
      </c>
      <c r="U1376" s="16">
        <v>-3.4482758620689724E-3</v>
      </c>
      <c r="V1376" s="7"/>
      <c r="W1376" s="7"/>
      <c r="X1376" s="10">
        <v>6</v>
      </c>
      <c r="AA1376" s="7">
        <v>1672272</v>
      </c>
      <c r="AD1376" s="7">
        <v>56</v>
      </c>
      <c r="AE1376" s="7">
        <v>5144</v>
      </c>
      <c r="AF1376" s="7">
        <v>167</v>
      </c>
      <c r="AG1376" s="8">
        <v>4977</v>
      </c>
      <c r="AH1376" s="16">
        <v>0.48700328652524649</v>
      </c>
      <c r="AI1376" s="7">
        <v>4594</v>
      </c>
      <c r="AJ1376" s="7">
        <v>383</v>
      </c>
      <c r="AK1376" s="12">
        <v>0.89307931570762056</v>
      </c>
      <c r="AL1376" s="12">
        <v>0.95</v>
      </c>
      <c r="AN1376" s="12">
        <v>0.92304601165360656</v>
      </c>
      <c r="AO1376" s="12">
        <v>0.96753499222395023</v>
      </c>
      <c r="AP1376" s="12">
        <v>6.7162349224394235E-2</v>
      </c>
      <c r="AQ1376" s="8">
        <v>1489566</v>
      </c>
      <c r="AR1376" s="16">
        <v>-0.54110593652292938</v>
      </c>
      <c r="AS1376" s="7">
        <v>60972.820302906264</v>
      </c>
      <c r="AT1376" s="7">
        <v>299.28993369499699</v>
      </c>
      <c r="AU1376" s="7">
        <v>49.881655615832834</v>
      </c>
      <c r="AV1376" s="7">
        <v>182</v>
      </c>
      <c r="AW1376" s="16">
        <v>0.27407503085622437</v>
      </c>
      <c r="AX1376" s="16">
        <v>-0.69139673890742304</v>
      </c>
      <c r="AY1376" s="7">
        <v>26812188</v>
      </c>
      <c r="AZ1376" s="10">
        <v>18</v>
      </c>
      <c r="BA1376" s="16">
        <v>0</v>
      </c>
      <c r="BB1376" s="7">
        <v>1526449.6776683859</v>
      </c>
      <c r="BC1376" s="16">
        <v>0.44947043409499338</v>
      </c>
      <c r="BD1376" s="13">
        <v>16340013.100000001</v>
      </c>
      <c r="BE1376" s="13">
        <v>10.969646930716733</v>
      </c>
      <c r="BF1376" s="16">
        <v>2.1780256839981235E-2</v>
      </c>
      <c r="BG1376" s="44">
        <v>0.24732387462842437</v>
      </c>
      <c r="BH1376" s="43">
        <v>24.43</v>
      </c>
      <c r="BI1376" s="2">
        <v>18.63344</v>
      </c>
      <c r="BJ1376" s="2" t="s">
        <v>235</v>
      </c>
    </row>
    <row r="1377" spans="1:80" x14ac:dyDescent="0.2">
      <c r="A1377" s="2">
        <v>2019</v>
      </c>
      <c r="B1377" s="4" t="s">
        <v>1</v>
      </c>
      <c r="C1377" s="4" t="s">
        <v>157</v>
      </c>
      <c r="D1377" s="4" t="s">
        <v>227</v>
      </c>
      <c r="E1377" s="52" t="s">
        <v>228</v>
      </c>
      <c r="F1377" s="4" t="s">
        <v>115</v>
      </c>
      <c r="I1377" s="7">
        <v>114267.045</v>
      </c>
      <c r="J1377" s="8">
        <v>114267.045</v>
      </c>
      <c r="K1377" s="16">
        <v>-4.3262411347517737E-2</v>
      </c>
      <c r="O1377" s="7">
        <v>685602.27</v>
      </c>
      <c r="P1377" s="8">
        <v>685602.27</v>
      </c>
      <c r="Q1377" s="16">
        <v>-4.3262411347517737E-2</v>
      </c>
      <c r="R1377" s="40"/>
      <c r="S1377" s="16"/>
      <c r="T1377" s="10">
        <v>30.6</v>
      </c>
      <c r="U1377" s="16">
        <v>5.5172413793103559E-2</v>
      </c>
      <c r="V1377" s="7"/>
      <c r="W1377" s="7"/>
      <c r="X1377" s="10">
        <v>6</v>
      </c>
      <c r="AA1377" s="7">
        <v>1359792</v>
      </c>
      <c r="AD1377" s="7">
        <v>56</v>
      </c>
      <c r="AE1377" s="7">
        <v>4488</v>
      </c>
      <c r="AF1377" s="7">
        <v>441</v>
      </c>
      <c r="AG1377" s="8">
        <v>4047</v>
      </c>
      <c r="AH1377" s="16">
        <v>-4.3262411347517737E-2</v>
      </c>
      <c r="AI1377" s="7">
        <v>3368</v>
      </c>
      <c r="AJ1377" s="7">
        <v>679</v>
      </c>
      <c r="AK1377" s="12">
        <v>0.75044563279857401</v>
      </c>
      <c r="AL1377" s="12">
        <v>0.95</v>
      </c>
      <c r="AN1377" s="12">
        <v>0.83222139856683963</v>
      </c>
      <c r="AO1377" s="12">
        <v>0.9017379679144385</v>
      </c>
      <c r="AP1377" s="12">
        <v>-6.8458185779906922E-2</v>
      </c>
      <c r="AQ1377" s="8">
        <v>2418165</v>
      </c>
      <c r="AR1377" s="16">
        <v>-0.15815303441101891</v>
      </c>
      <c r="AS1377" s="7">
        <v>91770.967741935485</v>
      </c>
      <c r="AT1377" s="7">
        <v>597.52038547071902</v>
      </c>
      <c r="AU1377" s="7">
        <v>99.586730911786503</v>
      </c>
      <c r="AV1377" s="7">
        <v>182</v>
      </c>
      <c r="AW1377" s="16">
        <v>0.54717984017465116</v>
      </c>
      <c r="AX1377" s="16">
        <v>-0.1200858254407241</v>
      </c>
      <c r="AY1377" s="7">
        <v>43526970</v>
      </c>
      <c r="AZ1377" s="10">
        <v>18</v>
      </c>
      <c r="BA1377" s="16">
        <v>0</v>
      </c>
      <c r="BB1377" s="7">
        <v>2431422.8031897079</v>
      </c>
      <c r="BC1377" s="16">
        <v>5.0061853252178171E-2</v>
      </c>
      <c r="BD1377" s="13">
        <v>27016574.359999999</v>
      </c>
      <c r="BE1377" s="13">
        <v>11.172345294882689</v>
      </c>
      <c r="BF1377" s="16">
        <v>2.1519948936097866E-2</v>
      </c>
      <c r="BG1377" s="44">
        <v>0.24240376151646509</v>
      </c>
      <c r="BH1377" s="43">
        <v>26.349999999999998</v>
      </c>
      <c r="BI1377" s="2">
        <v>28.234999999999999</v>
      </c>
      <c r="BJ1377" s="2" t="s">
        <v>235</v>
      </c>
    </row>
    <row r="1378" spans="1:80" x14ac:dyDescent="0.2">
      <c r="A1378" s="2">
        <v>2019</v>
      </c>
      <c r="B1378" s="4" t="s">
        <v>2</v>
      </c>
      <c r="C1378" s="4" t="s">
        <v>157</v>
      </c>
      <c r="D1378" s="4" t="s">
        <v>227</v>
      </c>
      <c r="E1378" s="52" t="s">
        <v>228</v>
      </c>
      <c r="F1378" s="4" t="s">
        <v>115</v>
      </c>
      <c r="I1378" s="7">
        <v>104554.205</v>
      </c>
      <c r="J1378" s="8">
        <v>104554.205</v>
      </c>
      <c r="K1378" s="16">
        <v>-8.3869371598218612E-2</v>
      </c>
      <c r="O1378" s="7">
        <v>627325.23</v>
      </c>
      <c r="P1378" s="8">
        <v>627325.23</v>
      </c>
      <c r="Q1378" s="16">
        <v>-8.3869371598218723E-2</v>
      </c>
      <c r="R1378" s="40"/>
      <c r="S1378" s="16"/>
      <c r="T1378" s="10">
        <v>30.6</v>
      </c>
      <c r="U1378" s="16">
        <v>5.5172413793103559E-2</v>
      </c>
      <c r="V1378" s="7"/>
      <c r="W1378" s="7"/>
      <c r="X1378" s="10">
        <v>6</v>
      </c>
      <c r="AA1378" s="7">
        <v>1244208</v>
      </c>
      <c r="AD1378" s="7">
        <v>56</v>
      </c>
      <c r="AE1378" s="7">
        <v>3840</v>
      </c>
      <c r="AF1378" s="7">
        <v>137</v>
      </c>
      <c r="AG1378" s="8">
        <v>3703</v>
      </c>
      <c r="AH1378" s="16">
        <v>-8.3869371598218723E-2</v>
      </c>
      <c r="AI1378" s="7">
        <v>3367</v>
      </c>
      <c r="AJ1378" s="7">
        <v>336</v>
      </c>
      <c r="AK1378" s="12">
        <v>0.87682291666666667</v>
      </c>
      <c r="AL1378" s="12">
        <v>0.95</v>
      </c>
      <c r="AN1378" s="12">
        <v>0.90926275992438566</v>
      </c>
      <c r="AO1378" s="12">
        <v>0.9643229166666667</v>
      </c>
      <c r="AP1378" s="12">
        <v>-3.3594510750889595E-2</v>
      </c>
      <c r="AQ1378" s="8">
        <v>2461591</v>
      </c>
      <c r="AR1378" s="16">
        <v>-7.1300998272076255E-2</v>
      </c>
      <c r="AS1378" s="7">
        <v>99377.916834880903</v>
      </c>
      <c r="AT1378" s="7">
        <v>664.75587361598707</v>
      </c>
      <c r="AU1378" s="7">
        <v>110.79264560266451</v>
      </c>
      <c r="AV1378" s="7">
        <v>182</v>
      </c>
      <c r="AW1378" s="16">
        <v>0.6087508000146401</v>
      </c>
      <c r="AX1378" s="16">
        <v>1.371897515103071E-2</v>
      </c>
      <c r="AY1378" s="7">
        <v>44308638</v>
      </c>
      <c r="AZ1378" s="10">
        <v>18</v>
      </c>
      <c r="BA1378" s="16">
        <v>0</v>
      </c>
      <c r="BB1378" s="7">
        <v>2480785.9766267026</v>
      </c>
      <c r="BC1378" s="16">
        <v>-2.1475571590937704E-2</v>
      </c>
      <c r="BD1378" s="13">
        <v>27673975.230000004</v>
      </c>
      <c r="BE1378" s="13">
        <v>11.24231248408042</v>
      </c>
      <c r="BF1378" s="16">
        <v>2.0855521163718388E-2</v>
      </c>
      <c r="BG1378" s="44">
        <v>0.25008449949942413</v>
      </c>
      <c r="BH1378" s="43">
        <v>24.77</v>
      </c>
      <c r="BI1378" s="2">
        <v>28.234999999999999</v>
      </c>
    </row>
    <row r="1379" spans="1:80" x14ac:dyDescent="0.2">
      <c r="A1379" s="2">
        <v>2019</v>
      </c>
      <c r="B1379" s="4" t="s">
        <v>3</v>
      </c>
      <c r="C1379" s="4" t="s">
        <v>157</v>
      </c>
      <c r="D1379" s="4" t="s">
        <v>227</v>
      </c>
      <c r="E1379" s="52" t="s">
        <v>228</v>
      </c>
      <c r="F1379" s="4" t="s">
        <v>115</v>
      </c>
      <c r="I1379" s="7">
        <v>112290.595</v>
      </c>
      <c r="J1379" s="8">
        <v>112290.595</v>
      </c>
      <c r="K1379" s="16">
        <v>8.4537769293700604E-2</v>
      </c>
      <c r="O1379" s="7">
        <v>673743.57000000007</v>
      </c>
      <c r="P1379" s="8">
        <v>673743.57000000007</v>
      </c>
      <c r="Q1379" s="16">
        <v>8.4537769293700826E-2</v>
      </c>
      <c r="R1379" s="40"/>
      <c r="S1379" s="16"/>
      <c r="T1379" s="10">
        <v>30.6</v>
      </c>
      <c r="U1379" s="16">
        <v>5.5172413793103559E-2</v>
      </c>
      <c r="V1379" s="7"/>
      <c r="W1379" s="7"/>
      <c r="X1379" s="10">
        <v>6</v>
      </c>
      <c r="AA1379" s="7">
        <v>1336272</v>
      </c>
      <c r="AD1379" s="7">
        <v>56</v>
      </c>
      <c r="AE1379" s="7">
        <v>4016</v>
      </c>
      <c r="AF1379" s="7">
        <v>39</v>
      </c>
      <c r="AG1379" s="8">
        <v>3977</v>
      </c>
      <c r="AH1379" s="16">
        <v>8.4537769293700604E-2</v>
      </c>
      <c r="AI1379" s="7">
        <v>3610</v>
      </c>
      <c r="AJ1379" s="7">
        <v>367</v>
      </c>
      <c r="AK1379" s="12">
        <v>0.8989043824701195</v>
      </c>
      <c r="AL1379" s="12">
        <v>0.95</v>
      </c>
      <c r="AN1379" s="12">
        <v>0.90771938647221528</v>
      </c>
      <c r="AO1379" s="12">
        <v>0.9902888446215139</v>
      </c>
      <c r="AP1379" s="12">
        <v>2.8945435955447518E-3</v>
      </c>
      <c r="AQ1379" s="8">
        <v>2898138</v>
      </c>
      <c r="AR1379" s="16">
        <v>0.14287866306126262</v>
      </c>
      <c r="AS1379" s="7">
        <v>108585.16298239041</v>
      </c>
      <c r="AT1379" s="7">
        <v>728.72466683429718</v>
      </c>
      <c r="AU1379" s="7">
        <v>121.45411113904953</v>
      </c>
      <c r="AV1379" s="7">
        <v>182</v>
      </c>
      <c r="AW1379" s="16">
        <v>0.66733028098378866</v>
      </c>
      <c r="AX1379" s="16">
        <v>5.3793325985831197E-2</v>
      </c>
      <c r="AY1379" s="7">
        <v>52166484</v>
      </c>
      <c r="AZ1379" s="10">
        <v>18</v>
      </c>
      <c r="BA1379" s="16">
        <v>0</v>
      </c>
      <c r="BB1379" s="7">
        <v>2829120.9988330994</v>
      </c>
      <c r="BC1379" s="16">
        <v>-4.1824133953106447E-3</v>
      </c>
      <c r="BD1379" s="13">
        <v>33570077.680000007</v>
      </c>
      <c r="BE1379" s="13">
        <v>11.583326149410418</v>
      </c>
      <c r="BF1379" s="16">
        <v>2.0723310510940375E-2</v>
      </c>
      <c r="BG1379" s="44">
        <v>0.26476231691129537</v>
      </c>
      <c r="BH1379" s="43">
        <v>26.69</v>
      </c>
      <c r="BI1379" s="2">
        <v>28.234999999999999</v>
      </c>
    </row>
    <row r="1380" spans="1:80" x14ac:dyDescent="0.2">
      <c r="A1380" s="2">
        <v>2019</v>
      </c>
      <c r="B1380" s="4" t="s">
        <v>4</v>
      </c>
      <c r="C1380" s="4" t="s">
        <v>157</v>
      </c>
      <c r="D1380" s="4" t="s">
        <v>227</v>
      </c>
      <c r="E1380" s="52" t="s">
        <v>228</v>
      </c>
      <c r="F1380" s="4" t="s">
        <v>115</v>
      </c>
      <c r="I1380" s="7">
        <v>111104.72499999999</v>
      </c>
      <c r="J1380" s="8">
        <v>111104.72499999999</v>
      </c>
      <c r="K1380" s="16">
        <v>4.1005291005290934E-2</v>
      </c>
      <c r="O1380" s="7">
        <v>666628.35</v>
      </c>
      <c r="P1380" s="8">
        <v>666628.35</v>
      </c>
      <c r="Q1380" s="16">
        <v>4.1005291005290934E-2</v>
      </c>
      <c r="R1380" s="40"/>
      <c r="S1380" s="16"/>
      <c r="T1380" s="10">
        <v>30.6</v>
      </c>
      <c r="U1380" s="16">
        <v>5.5172413793103559E-2</v>
      </c>
      <c r="V1380" s="7"/>
      <c r="W1380" s="7"/>
      <c r="X1380" s="10">
        <v>6</v>
      </c>
      <c r="AA1380" s="7">
        <v>1322160</v>
      </c>
      <c r="AD1380" s="7">
        <v>56</v>
      </c>
      <c r="AE1380" s="7">
        <v>4016</v>
      </c>
      <c r="AF1380" s="7">
        <v>81</v>
      </c>
      <c r="AG1380" s="8">
        <v>3935</v>
      </c>
      <c r="AH1380" s="16">
        <v>4.1005291005290934E-2</v>
      </c>
      <c r="AI1380" s="7">
        <v>3580</v>
      </c>
      <c r="AJ1380" s="7">
        <v>355</v>
      </c>
      <c r="AK1380" s="12">
        <v>0.89143426294820716</v>
      </c>
      <c r="AL1380" s="12">
        <v>0.95</v>
      </c>
      <c r="AN1380" s="12">
        <v>0.90978398983481579</v>
      </c>
      <c r="AO1380" s="12">
        <v>0.97983067729083662</v>
      </c>
      <c r="AP1380" s="12">
        <v>5.3933031435980272E-2</v>
      </c>
      <c r="AQ1380" s="8">
        <v>3019256</v>
      </c>
      <c r="AR1380" s="16">
        <v>4.0582732064911031E-2</v>
      </c>
      <c r="AS1380" s="7">
        <v>114365.75757575757</v>
      </c>
      <c r="AT1380" s="7">
        <v>767.28233799237614</v>
      </c>
      <c r="AU1380" s="7">
        <v>127.88038966539602</v>
      </c>
      <c r="AV1380" s="7">
        <v>182</v>
      </c>
      <c r="AW1380" s="16">
        <v>0.70263950365602212</v>
      </c>
      <c r="AX1380" s="16">
        <v>-4.0591430613345914E-4</v>
      </c>
      <c r="AY1380" s="7">
        <v>54346608</v>
      </c>
      <c r="AZ1380" s="10">
        <v>18</v>
      </c>
      <c r="BA1380" s="16">
        <v>0</v>
      </c>
      <c r="BB1380" s="7">
        <v>2875976.008137749</v>
      </c>
      <c r="BC1380" s="16">
        <v>1.9314559877033302E-2</v>
      </c>
      <c r="BD1380" s="13">
        <v>34053848.75</v>
      </c>
      <c r="BE1380" s="13">
        <v>11.278887497449702</v>
      </c>
      <c r="BF1380" s="16">
        <v>1.9485120779667464E-2</v>
      </c>
      <c r="BG1380" s="44">
        <v>0.20638853061448098</v>
      </c>
      <c r="BH1380" s="43">
        <v>26.400000000000002</v>
      </c>
      <c r="BI1380" s="2">
        <v>28.234999999999999</v>
      </c>
    </row>
    <row r="1381" spans="1:80" x14ac:dyDescent="0.2">
      <c r="A1381" s="2">
        <v>2019</v>
      </c>
      <c r="B1381" s="4" t="s">
        <v>11</v>
      </c>
      <c r="C1381" s="4" t="s">
        <v>157</v>
      </c>
      <c r="D1381" s="4" t="s">
        <v>227</v>
      </c>
      <c r="E1381" s="52" t="s">
        <v>228</v>
      </c>
      <c r="F1381" s="4" t="s">
        <v>115</v>
      </c>
      <c r="I1381" s="7">
        <v>108591.81</v>
      </c>
      <c r="J1381" s="8">
        <v>108591.81</v>
      </c>
      <c r="K1381" s="16">
        <v>3.5262449528936868E-2</v>
      </c>
      <c r="O1381" s="7">
        <v>651550.86</v>
      </c>
      <c r="P1381" s="8">
        <v>651550.86</v>
      </c>
      <c r="Q1381" s="16">
        <v>3.5262449528936868E-2</v>
      </c>
      <c r="R1381" s="40"/>
      <c r="S1381" s="16"/>
      <c r="T1381" s="10">
        <v>30.6</v>
      </c>
      <c r="U1381" s="16">
        <v>5.5172413793103559E-2</v>
      </c>
      <c r="V1381" s="7"/>
      <c r="W1381" s="7"/>
      <c r="X1381" s="10">
        <v>6</v>
      </c>
      <c r="AA1381" s="7">
        <v>1292256</v>
      </c>
      <c r="AD1381" s="7">
        <v>56</v>
      </c>
      <c r="AE1381" s="7">
        <v>3900</v>
      </c>
      <c r="AF1381" s="7">
        <v>54</v>
      </c>
      <c r="AG1381" s="8">
        <v>3846</v>
      </c>
      <c r="AH1381" s="16">
        <v>3.5262449528936646E-2</v>
      </c>
      <c r="AI1381" s="7">
        <v>3614</v>
      </c>
      <c r="AJ1381" s="7">
        <v>232</v>
      </c>
      <c r="AK1381" s="12">
        <v>0.92666666666666664</v>
      </c>
      <c r="AL1381" s="12">
        <v>0.95</v>
      </c>
      <c r="AN1381" s="12">
        <v>0.93967758710348415</v>
      </c>
      <c r="AO1381" s="12">
        <v>0.98615384615384616</v>
      </c>
      <c r="AP1381" s="12">
        <v>-3.4535437940497182E-3</v>
      </c>
      <c r="AQ1381" s="8">
        <v>3103199</v>
      </c>
      <c r="AR1381" s="16">
        <v>0.22858585098759621</v>
      </c>
      <c r="AS1381" s="7">
        <v>120794.04437524328</v>
      </c>
      <c r="AT1381" s="7">
        <v>806.8640145605824</v>
      </c>
      <c r="AU1381" s="7">
        <v>134.47733576009708</v>
      </c>
      <c r="AV1381" s="7">
        <v>182</v>
      </c>
      <c r="AW1381" s="16">
        <v>0.73888646022031357</v>
      </c>
      <c r="AX1381" s="16">
        <v>0.18673854301063941</v>
      </c>
      <c r="AY1381" s="7">
        <v>55857582</v>
      </c>
      <c r="AZ1381" s="10">
        <v>18</v>
      </c>
      <c r="BA1381" s="16">
        <v>0</v>
      </c>
      <c r="BB1381" s="7">
        <v>2887684.4503309904</v>
      </c>
      <c r="BC1381" s="16">
        <v>-8.1144894599626996E-2</v>
      </c>
      <c r="BD1381" s="13">
        <v>34928200.590000004</v>
      </c>
      <c r="BE1381" s="13">
        <v>11.255546482839161</v>
      </c>
      <c r="BF1381" s="16">
        <v>1.8917262299880437E-2</v>
      </c>
      <c r="BG1381" s="44">
        <v>0.19145527956890723</v>
      </c>
      <c r="BH1381" s="43">
        <v>25.69</v>
      </c>
      <c r="BI1381" s="2">
        <v>28.234999999999999</v>
      </c>
    </row>
    <row r="1382" spans="1:80" x14ac:dyDescent="0.2">
      <c r="A1382" s="2">
        <v>2019</v>
      </c>
      <c r="B1382" s="4" t="s">
        <v>5</v>
      </c>
      <c r="C1382" s="4" t="s">
        <v>157</v>
      </c>
      <c r="D1382" s="4" t="s">
        <v>227</v>
      </c>
      <c r="E1382" s="52" t="s">
        <v>228</v>
      </c>
      <c r="F1382" s="4" t="s">
        <v>115</v>
      </c>
      <c r="I1382" s="7">
        <v>108224.755</v>
      </c>
      <c r="J1382" s="8">
        <v>108224.755</v>
      </c>
      <c r="K1382" s="16">
        <v>-0.16419537723506317</v>
      </c>
      <c r="O1382" s="7">
        <v>649348.53</v>
      </c>
      <c r="P1382" s="8">
        <v>649348.53</v>
      </c>
      <c r="Q1382" s="16">
        <v>-0.16419537723506317</v>
      </c>
      <c r="R1382" s="40"/>
      <c r="S1382" s="16"/>
      <c r="T1382" s="10">
        <v>30.6</v>
      </c>
      <c r="U1382" s="16">
        <v>5.5172413793103559E-2</v>
      </c>
      <c r="V1382" s="7"/>
      <c r="W1382" s="7"/>
      <c r="X1382" s="10">
        <v>6</v>
      </c>
      <c r="AA1382" s="7">
        <v>1287888</v>
      </c>
      <c r="AD1382" s="7">
        <v>56</v>
      </c>
      <c r="AE1382" s="7">
        <v>4036</v>
      </c>
      <c r="AF1382" s="7">
        <v>203</v>
      </c>
      <c r="AG1382" s="8">
        <v>3833</v>
      </c>
      <c r="AH1382" s="16">
        <v>-0.16419537723506328</v>
      </c>
      <c r="AI1382" s="7">
        <v>3487</v>
      </c>
      <c r="AJ1382" s="7">
        <v>346</v>
      </c>
      <c r="AK1382" s="12">
        <v>0.86397423191278488</v>
      </c>
      <c r="AL1382" s="12">
        <v>0.95</v>
      </c>
      <c r="AN1382" s="12">
        <v>0.9097312809809549</v>
      </c>
      <c r="AO1382" s="12">
        <v>0.94970267591674928</v>
      </c>
      <c r="AP1382" s="12">
        <v>-4.5302596206256429E-2</v>
      </c>
      <c r="AQ1382" s="8">
        <v>3166498</v>
      </c>
      <c r="AR1382" s="16">
        <v>2.3720655504930743E-2</v>
      </c>
      <c r="AS1382" s="7">
        <v>118639.86511802173</v>
      </c>
      <c r="AT1382" s="7">
        <v>826.11479259066004</v>
      </c>
      <c r="AU1382" s="7">
        <v>137.68579876511001</v>
      </c>
      <c r="AV1382" s="7">
        <v>182</v>
      </c>
      <c r="AW1382" s="16">
        <v>0.75651537783027478</v>
      </c>
      <c r="AX1382" s="16">
        <v>0.22483248790649935</v>
      </c>
      <c r="AY1382" s="7">
        <v>56996964</v>
      </c>
      <c r="AZ1382" s="10">
        <v>18</v>
      </c>
      <c r="BA1382" s="16">
        <v>0</v>
      </c>
      <c r="BB1382" s="7">
        <v>2908168.6244181911</v>
      </c>
      <c r="BC1382" s="16">
        <v>-0.14426833764157759</v>
      </c>
      <c r="BD1382" s="13">
        <v>35370225.350000009</v>
      </c>
      <c r="BE1382" s="13">
        <v>11.170139804288526</v>
      </c>
      <c r="BF1382" s="16">
        <v>1.8277843006568515E-2</v>
      </c>
      <c r="BG1382" s="44">
        <v>0.18191871405521565</v>
      </c>
      <c r="BH1382" s="43">
        <v>26.69</v>
      </c>
      <c r="BI1382" s="2">
        <v>28.234999999999999</v>
      </c>
    </row>
    <row r="1383" spans="1:80" x14ac:dyDescent="0.2">
      <c r="A1383" s="2">
        <v>2019</v>
      </c>
      <c r="B1383" s="4" t="s">
        <v>6</v>
      </c>
      <c r="C1383" s="4" t="s">
        <v>157</v>
      </c>
      <c r="D1383" s="4" t="s">
        <v>227</v>
      </c>
      <c r="E1383" s="52" t="s">
        <v>228</v>
      </c>
      <c r="F1383" s="4" t="s">
        <v>115</v>
      </c>
      <c r="I1383" s="7">
        <v>99133.084999999992</v>
      </c>
      <c r="J1383" s="8">
        <v>99133.084999999992</v>
      </c>
      <c r="K1383" s="16">
        <v>-0.17813670411985028</v>
      </c>
      <c r="O1383" s="7">
        <v>594798.51</v>
      </c>
      <c r="P1383" s="8">
        <v>594798.51</v>
      </c>
      <c r="Q1383" s="16">
        <v>-0.17813670411985016</v>
      </c>
      <c r="R1383" s="40"/>
      <c r="S1383" s="16"/>
      <c r="T1383" s="10">
        <v>30.6</v>
      </c>
      <c r="U1383" s="16">
        <v>5.5172413793103559E-2</v>
      </c>
      <c r="V1383" s="7"/>
      <c r="W1383" s="7"/>
      <c r="X1383" s="10">
        <v>6</v>
      </c>
      <c r="AA1383" s="7">
        <v>1179696</v>
      </c>
      <c r="AD1383" s="7">
        <v>56</v>
      </c>
      <c r="AE1383" s="7">
        <v>3880</v>
      </c>
      <c r="AF1383" s="7">
        <v>369</v>
      </c>
      <c r="AG1383" s="8">
        <v>3511</v>
      </c>
      <c r="AH1383" s="16">
        <v>-0.17813670411985016</v>
      </c>
      <c r="AI1383" s="7">
        <v>3203</v>
      </c>
      <c r="AJ1383" s="7">
        <v>308</v>
      </c>
      <c r="AK1383" s="12">
        <v>0.82551546391752573</v>
      </c>
      <c r="AL1383" s="12">
        <v>0.95</v>
      </c>
      <c r="AN1383" s="12">
        <v>0.91227570492737109</v>
      </c>
      <c r="AO1383" s="12">
        <v>0.90489690721649485</v>
      </c>
      <c r="AP1383" s="12">
        <v>-3.5336185284720489E-2</v>
      </c>
      <c r="AQ1383" s="8">
        <v>3036639</v>
      </c>
      <c r="AR1383" s="16">
        <v>9.6863039448418453E-2</v>
      </c>
      <c r="AS1383" s="7">
        <v>119552.71653543306</v>
      </c>
      <c r="AT1383" s="7">
        <v>864.8929080034178</v>
      </c>
      <c r="AU1383" s="7">
        <v>144.14881800056963</v>
      </c>
      <c r="AV1383" s="7">
        <v>182</v>
      </c>
      <c r="AW1383" s="16">
        <v>0.79202647253060243</v>
      </c>
      <c r="AX1383" s="16">
        <v>0.33460521347867989</v>
      </c>
      <c r="AY1383" s="7">
        <v>54659502</v>
      </c>
      <c r="AZ1383" s="10">
        <v>18</v>
      </c>
      <c r="BA1383" s="16">
        <v>0</v>
      </c>
      <c r="BB1383" s="7">
        <v>2835070.1713390774</v>
      </c>
      <c r="BC1383" s="16">
        <v>-0.20094632471247167</v>
      </c>
      <c r="BD1383" s="13">
        <v>33954727.260000005</v>
      </c>
      <c r="BE1383" s="13">
        <v>11.181680555377181</v>
      </c>
      <c r="BF1383" s="16">
        <v>1.7825886858281979E-2</v>
      </c>
      <c r="BG1383" s="44">
        <v>0.17745215480015741</v>
      </c>
      <c r="BH1383" s="43">
        <v>25.400000000000002</v>
      </c>
      <c r="BI1383" s="2">
        <v>28.234999999999999</v>
      </c>
    </row>
    <row r="1384" spans="1:80" x14ac:dyDescent="0.2">
      <c r="A1384" s="2">
        <v>2019</v>
      </c>
      <c r="B1384" s="4" t="s">
        <v>7</v>
      </c>
      <c r="C1384" s="4" t="s">
        <v>157</v>
      </c>
      <c r="D1384" s="4" t="s">
        <v>227</v>
      </c>
      <c r="E1384" s="52" t="s">
        <v>228</v>
      </c>
      <c r="F1384" s="4" t="s">
        <v>115</v>
      </c>
      <c r="I1384" s="7">
        <v>115114.095</v>
      </c>
      <c r="J1384" s="8">
        <v>115114.095</v>
      </c>
      <c r="K1384" s="16">
        <v>7.1640316205534571E-3</v>
      </c>
      <c r="O1384" s="7">
        <v>690684.57000000007</v>
      </c>
      <c r="P1384" s="8">
        <v>690684.57000000007</v>
      </c>
      <c r="Q1384" s="16">
        <v>7.1640316205534571E-3</v>
      </c>
      <c r="R1384" s="40"/>
      <c r="S1384" s="16"/>
      <c r="T1384" s="10">
        <v>30.6</v>
      </c>
      <c r="U1384" s="16">
        <v>5.5172413793103559E-2</v>
      </c>
      <c r="V1384" s="7"/>
      <c r="W1384" s="7"/>
      <c r="X1384" s="10">
        <v>6</v>
      </c>
      <c r="AA1384" s="7">
        <v>1369872</v>
      </c>
      <c r="AD1384" s="7">
        <v>56</v>
      </c>
      <c r="AE1384" s="7">
        <v>4198</v>
      </c>
      <c r="AF1384" s="7">
        <v>121</v>
      </c>
      <c r="AG1384" s="8">
        <v>4077</v>
      </c>
      <c r="AH1384" s="16">
        <v>7.1640316205534571E-3</v>
      </c>
      <c r="AI1384" s="7">
        <v>3547</v>
      </c>
      <c r="AJ1384" s="7">
        <v>530</v>
      </c>
      <c r="AK1384" s="12">
        <v>0.8449261553120534</v>
      </c>
      <c r="AL1384" s="12">
        <v>0.95</v>
      </c>
      <c r="AN1384" s="12">
        <v>0.87000245278390975</v>
      </c>
      <c r="AO1384" s="12">
        <v>0.97117675083373034</v>
      </c>
      <c r="AP1384" s="12">
        <v>-8.5966797594272837E-2</v>
      </c>
      <c r="AQ1384" s="8">
        <v>2883737</v>
      </c>
      <c r="AR1384" s="16">
        <v>0.15760290117569231</v>
      </c>
      <c r="AS1384" s="7">
        <v>110657.59785111282</v>
      </c>
      <c r="AT1384" s="7">
        <v>707.31837135148396</v>
      </c>
      <c r="AU1384" s="7">
        <v>117.88639522524733</v>
      </c>
      <c r="AV1384" s="7">
        <v>182</v>
      </c>
      <c r="AW1384" s="16">
        <v>0.64772744629256773</v>
      </c>
      <c r="AX1384" s="16">
        <v>0.14936878684307153</v>
      </c>
      <c r="AY1384" s="7">
        <v>51907266</v>
      </c>
      <c r="AZ1384" s="10">
        <v>18</v>
      </c>
      <c r="BA1384" s="16">
        <v>0</v>
      </c>
      <c r="BB1384" s="7">
        <v>2866759.2026654701</v>
      </c>
      <c r="BC1384" s="16">
        <v>-7.6331025477542003E-2</v>
      </c>
      <c r="BD1384" s="13">
        <v>32480932.84999999</v>
      </c>
      <c r="BE1384" s="13">
        <v>11.263486528071038</v>
      </c>
      <c r="BF1384" s="16">
        <v>1.8066670104193473E-2</v>
      </c>
      <c r="BG1384" s="44">
        <v>0.17875623041953839</v>
      </c>
      <c r="BH1384" s="43">
        <v>26.06</v>
      </c>
      <c r="BI1384" s="2">
        <v>28.234999999999999</v>
      </c>
    </row>
    <row r="1385" spans="1:80" x14ac:dyDescent="0.2">
      <c r="A1385" s="2">
        <v>2020</v>
      </c>
      <c r="B1385" s="4" t="s">
        <v>8</v>
      </c>
      <c r="C1385" s="4" t="s">
        <v>157</v>
      </c>
      <c r="D1385" s="4" t="s">
        <v>227</v>
      </c>
      <c r="E1385" s="52" t="s">
        <v>228</v>
      </c>
      <c r="F1385" s="4" t="s">
        <v>115</v>
      </c>
      <c r="I1385" s="7">
        <v>132648.03</v>
      </c>
      <c r="J1385" s="8">
        <v>132648.03</v>
      </c>
      <c r="K1385" s="16">
        <v>0.18307731050113318</v>
      </c>
      <c r="O1385" s="7">
        <v>795888.17999999993</v>
      </c>
      <c r="P1385" s="8">
        <v>795888.17999999993</v>
      </c>
      <c r="Q1385" s="16">
        <v>0.18307731050113318</v>
      </c>
      <c r="R1385" s="40"/>
      <c r="S1385" s="16"/>
      <c r="T1385" s="10">
        <v>30.6</v>
      </c>
      <c r="U1385" s="16">
        <v>5.5172413793103559E-2</v>
      </c>
      <c r="V1385" s="7"/>
      <c r="W1385" s="7"/>
      <c r="X1385" s="10">
        <v>6</v>
      </c>
      <c r="AA1385" s="7">
        <v>1578528</v>
      </c>
      <c r="AD1385" s="7">
        <v>56</v>
      </c>
      <c r="AE1385" s="7">
        <v>4844</v>
      </c>
      <c r="AF1385" s="7">
        <v>146</v>
      </c>
      <c r="AG1385" s="8">
        <v>4698</v>
      </c>
      <c r="AH1385" s="16">
        <v>0.18307731050113318</v>
      </c>
      <c r="AI1385" s="7">
        <v>3875</v>
      </c>
      <c r="AJ1385" s="7">
        <v>823</v>
      </c>
      <c r="AK1385" s="12">
        <v>0.79995871180842282</v>
      </c>
      <c r="AL1385" s="12">
        <v>0.95</v>
      </c>
      <c r="AN1385" s="12">
        <v>0.82481907194550874</v>
      </c>
      <c r="AO1385" s="12">
        <v>0.96985962014863747</v>
      </c>
      <c r="AP1385" s="12">
        <v>-0.10484926627613689</v>
      </c>
      <c r="AQ1385" s="8">
        <v>2749514</v>
      </c>
      <c r="AR1385" s="16">
        <v>0.15760042169364552</v>
      </c>
      <c r="AS1385" s="7">
        <v>103016.63544398651</v>
      </c>
      <c r="AT1385" s="7">
        <v>585.25202213707962</v>
      </c>
      <c r="AU1385" s="7">
        <v>97.542003689513265</v>
      </c>
      <c r="AV1385" s="7">
        <v>182</v>
      </c>
      <c r="AW1385" s="16">
        <v>0.53594507521710588</v>
      </c>
      <c r="AX1385" s="16">
        <v>-2.1534424319823997E-2</v>
      </c>
      <c r="AY1385" s="7">
        <v>49491252</v>
      </c>
      <c r="AZ1385" s="10">
        <v>18</v>
      </c>
      <c r="BA1385" s="16">
        <v>0</v>
      </c>
      <c r="BB1385" s="7">
        <v>3214001.7535978449</v>
      </c>
      <c r="BC1385" s="16">
        <v>4.2414989011835311E-2</v>
      </c>
      <c r="BD1385" s="13">
        <v>31591865.74000001</v>
      </c>
      <c r="BE1385" s="13">
        <v>11.489981771323954</v>
      </c>
      <c r="BF1385" s="16">
        <v>1.8041642367673267E-2</v>
      </c>
      <c r="BG1385" s="44">
        <v>0.18243147006967814</v>
      </c>
      <c r="BH1385" s="43">
        <v>26.69</v>
      </c>
      <c r="BI1385" s="2">
        <v>28.234999999999999</v>
      </c>
    </row>
    <row r="1386" spans="1:80" x14ac:dyDescent="0.2">
      <c r="A1386" s="2">
        <v>2020</v>
      </c>
      <c r="B1386" s="4" t="s">
        <v>9</v>
      </c>
      <c r="C1386" s="4" t="s">
        <v>157</v>
      </c>
      <c r="D1386" s="4" t="s">
        <v>227</v>
      </c>
      <c r="E1386" s="52" t="s">
        <v>228</v>
      </c>
      <c r="F1386" s="4" t="s">
        <v>115</v>
      </c>
      <c r="I1386" s="7">
        <v>118474.06</v>
      </c>
      <c r="J1386" s="8">
        <v>118474.06</v>
      </c>
      <c r="K1386" s="16">
        <v>0.42527283924209192</v>
      </c>
      <c r="O1386" s="7">
        <v>710844.36</v>
      </c>
      <c r="P1386" s="8">
        <v>710844.36</v>
      </c>
      <c r="Q1386" s="16">
        <v>0.42527283924209192</v>
      </c>
      <c r="R1386" s="40"/>
      <c r="S1386" s="16"/>
      <c r="T1386" s="10">
        <v>30.6</v>
      </c>
      <c r="U1386" s="16">
        <v>5.8823529411764719E-2</v>
      </c>
      <c r="V1386" s="7"/>
      <c r="W1386" s="7"/>
      <c r="X1386" s="10">
        <v>6</v>
      </c>
      <c r="AA1386" s="7">
        <v>1409856</v>
      </c>
      <c r="AD1386" s="7">
        <v>56</v>
      </c>
      <c r="AE1386" s="7">
        <v>4446</v>
      </c>
      <c r="AF1386" s="7">
        <v>250</v>
      </c>
      <c r="AG1386" s="8">
        <v>4196</v>
      </c>
      <c r="AH1386" s="16">
        <v>-5.9403721138758137E-2</v>
      </c>
      <c r="AI1386" s="7">
        <v>3511</v>
      </c>
      <c r="AJ1386" s="7">
        <v>685</v>
      </c>
      <c r="AK1386" s="12">
        <v>0.78969860548807913</v>
      </c>
      <c r="AL1386" s="12">
        <v>0.95</v>
      </c>
      <c r="AN1386" s="12">
        <v>0.8367492850333651</v>
      </c>
      <c r="AO1386" s="12">
        <v>0.9437696806117859</v>
      </c>
      <c r="AP1386" s="12">
        <v>-0.11209834430688825</v>
      </c>
      <c r="AQ1386" s="8">
        <v>2637659</v>
      </c>
      <c r="AR1386" s="16">
        <v>0.97056839346535417</v>
      </c>
      <c r="AS1386" s="7">
        <v>110965.88136306268</v>
      </c>
      <c r="AT1386" s="7">
        <v>628.61272640610105</v>
      </c>
      <c r="AU1386" s="7">
        <v>104.76878773435017</v>
      </c>
      <c r="AV1386" s="7">
        <v>182</v>
      </c>
      <c r="AW1386" s="16">
        <v>0.57565267985906687</v>
      </c>
      <c r="AX1386" s="16">
        <v>1.0950204011556108</v>
      </c>
      <c r="AY1386" s="7">
        <v>47477862</v>
      </c>
      <c r="AZ1386" s="10">
        <v>18</v>
      </c>
      <c r="BA1386" s="16">
        <v>0</v>
      </c>
      <c r="BB1386" s="7">
        <v>3057435.0319508854</v>
      </c>
      <c r="BC1386" s="16">
        <v>-0.56471842629506941</v>
      </c>
      <c r="BD1386" s="13">
        <v>30066105.310000002</v>
      </c>
      <c r="BE1386" s="13">
        <v>11.398784039180198</v>
      </c>
      <c r="BF1386" s="16">
        <v>1.7529097964257407E-2</v>
      </c>
      <c r="BG1386" s="44">
        <v>0.17928019249795193</v>
      </c>
      <c r="BH1386" s="43">
        <v>23.77</v>
      </c>
      <c r="BI1386" s="2">
        <v>28.234999999999999</v>
      </c>
      <c r="CB1386" s="2">
        <v>0.98562185478733</v>
      </c>
    </row>
    <row r="1387" spans="1:80" x14ac:dyDescent="0.2">
      <c r="A1387" s="2">
        <v>2020</v>
      </c>
      <c r="B1387" s="4" t="s">
        <v>10</v>
      </c>
      <c r="C1387" s="4" t="s">
        <v>157</v>
      </c>
      <c r="D1387" s="4" t="s">
        <v>227</v>
      </c>
      <c r="E1387" s="52" t="s">
        <v>228</v>
      </c>
      <c r="F1387" s="4" t="s">
        <v>115</v>
      </c>
      <c r="I1387" s="7">
        <v>94022.55</v>
      </c>
      <c r="J1387" s="8">
        <v>94022.55</v>
      </c>
      <c r="K1387" s="16">
        <v>0.16104556617649446</v>
      </c>
      <c r="O1387" s="7">
        <v>564135.30000000005</v>
      </c>
      <c r="P1387" s="8">
        <v>564135.30000000005</v>
      </c>
      <c r="Q1387" s="16">
        <v>0.16104556617649468</v>
      </c>
      <c r="R1387" s="40"/>
      <c r="S1387" s="16"/>
      <c r="T1387" s="10">
        <v>30.6</v>
      </c>
      <c r="U1387" s="16">
        <v>5.8823529411764719E-2</v>
      </c>
      <c r="V1387" s="7"/>
      <c r="W1387" s="7"/>
      <c r="X1387" s="10">
        <v>6</v>
      </c>
      <c r="AA1387" s="7">
        <v>1118880</v>
      </c>
      <c r="AD1387" s="7">
        <v>56</v>
      </c>
      <c r="AE1387" s="7">
        <v>4156</v>
      </c>
      <c r="AF1387" s="7">
        <v>826</v>
      </c>
      <c r="AG1387" s="8">
        <v>3330</v>
      </c>
      <c r="AH1387" s="16">
        <v>-0.23377818683847218</v>
      </c>
      <c r="AI1387" s="7">
        <v>2877</v>
      </c>
      <c r="AJ1387" s="7">
        <v>453</v>
      </c>
      <c r="AK1387" s="12">
        <v>0.6922521655437921</v>
      </c>
      <c r="AL1387" s="12">
        <v>0.95</v>
      </c>
      <c r="AN1387" s="12">
        <v>0.86396396396396391</v>
      </c>
      <c r="AO1387" s="12">
        <v>0.80125120307988451</v>
      </c>
      <c r="AP1387" s="12">
        <v>-2.5236919162152871E-2</v>
      </c>
      <c r="AQ1387" s="8">
        <v>1464987</v>
      </c>
      <c r="AR1387" s="16">
        <v>-6.8520020956895911E-2</v>
      </c>
      <c r="AS1387" s="7">
        <v>57608.611875737319</v>
      </c>
      <c r="AT1387" s="7">
        <v>439.93603603603606</v>
      </c>
      <c r="AU1387" s="7">
        <v>73.322672672672681</v>
      </c>
      <c r="AV1387" s="7">
        <v>182</v>
      </c>
      <c r="AW1387" s="16">
        <v>0.4028718278718279</v>
      </c>
      <c r="AX1387" s="16">
        <v>0.21567927595235159</v>
      </c>
      <c r="AY1387" s="7">
        <v>26369766</v>
      </c>
      <c r="AZ1387" s="10">
        <v>18</v>
      </c>
      <c r="BA1387" s="16">
        <v>0</v>
      </c>
      <c r="BB1387" s="7">
        <v>1458462.7067779801</v>
      </c>
      <c r="BC1387" s="16">
        <v>-0.15123661431890906</v>
      </c>
      <c r="BD1387" s="13">
        <v>16090137.379999997</v>
      </c>
      <c r="BE1387" s="13">
        <v>10.983126389517448</v>
      </c>
      <c r="BF1387" s="16">
        <v>1.6548411455637381E-2</v>
      </c>
      <c r="BG1387" s="44">
        <v>0.16845217883430524</v>
      </c>
      <c r="BH1387" s="43">
        <v>25.43</v>
      </c>
      <c r="BI1387" s="2">
        <v>28.234999999999999</v>
      </c>
      <c r="CB1387" s="2">
        <v>0.96579365793649996</v>
      </c>
    </row>
    <row r="1388" spans="1:80" x14ac:dyDescent="0.2">
      <c r="A1388" s="2">
        <v>2020</v>
      </c>
      <c r="B1388" s="4" t="s">
        <v>0</v>
      </c>
      <c r="C1388" s="4" t="s">
        <v>157</v>
      </c>
      <c r="D1388" s="4" t="s">
        <v>227</v>
      </c>
      <c r="E1388" s="52" t="s">
        <v>228</v>
      </c>
      <c r="F1388" s="4" t="s">
        <v>115</v>
      </c>
      <c r="I1388" s="7">
        <v>45373.644999999997</v>
      </c>
      <c r="J1388" s="8">
        <v>45373.644999999997</v>
      </c>
      <c r="K1388" s="16">
        <v>-0.51073630730313835</v>
      </c>
      <c r="O1388" s="7">
        <v>272241.87</v>
      </c>
      <c r="P1388" s="8">
        <v>272241.87</v>
      </c>
      <c r="Q1388" s="16">
        <v>-0.51073630730313835</v>
      </c>
      <c r="R1388" s="40"/>
      <c r="S1388" s="16"/>
      <c r="T1388" s="10">
        <v>30.6</v>
      </c>
      <c r="U1388" s="16">
        <v>5.8823529411764719E-2</v>
      </c>
      <c r="V1388" s="7"/>
      <c r="W1388" s="7"/>
      <c r="X1388" s="10">
        <v>6</v>
      </c>
      <c r="AA1388" s="7">
        <v>539952</v>
      </c>
      <c r="AD1388" s="7">
        <v>56</v>
      </c>
      <c r="AE1388" s="7">
        <v>1652</v>
      </c>
      <c r="AF1388" s="7">
        <v>45</v>
      </c>
      <c r="AG1388" s="8">
        <v>1607</v>
      </c>
      <c r="AH1388" s="16">
        <v>-0.67711472774763914</v>
      </c>
      <c r="AI1388" s="7">
        <v>1508</v>
      </c>
      <c r="AJ1388" s="7">
        <v>99</v>
      </c>
      <c r="AK1388" s="12">
        <v>0.9128329297820823</v>
      </c>
      <c r="AL1388" s="12">
        <v>0.95</v>
      </c>
      <c r="AN1388" s="12">
        <v>0.93839452395768508</v>
      </c>
      <c r="AO1388" s="12">
        <v>0.97276029055690072</v>
      </c>
      <c r="AP1388" s="12">
        <v>1.6628111827905689E-2</v>
      </c>
      <c r="AQ1388" s="8">
        <v>38698</v>
      </c>
      <c r="AR1388" s="16">
        <v>-0.97402062077141938</v>
      </c>
      <c r="AS1388" s="7">
        <v>1584.036021285305</v>
      </c>
      <c r="AT1388" s="7">
        <v>24.080896079651524</v>
      </c>
      <c r="AU1388" s="7">
        <v>4.0134826799419203</v>
      </c>
      <c r="AV1388" s="7">
        <v>182</v>
      </c>
      <c r="AW1388" s="16">
        <v>2.2052102637043519E-2</v>
      </c>
      <c r="AX1388" s="16">
        <v>-0.9195399063966111</v>
      </c>
      <c r="AY1388" s="7">
        <v>696564</v>
      </c>
      <c r="AZ1388" s="10">
        <v>18</v>
      </c>
      <c r="BA1388" s="16">
        <v>0</v>
      </c>
      <c r="BB1388" s="7">
        <v>39656.21504949173</v>
      </c>
      <c r="BC1388" s="16">
        <v>0.33189217177274472</v>
      </c>
      <c r="BD1388" s="13">
        <v>423488.73</v>
      </c>
      <c r="BE1388" s="13">
        <v>10.943426792082278</v>
      </c>
      <c r="BF1388" s="16">
        <v>1.6161829520325997E-2</v>
      </c>
      <c r="BG1388" s="44">
        <v>0.16123399369089275</v>
      </c>
      <c r="BH1388" s="43">
        <v>24.43</v>
      </c>
      <c r="BI1388" s="2">
        <v>28.234999999999999</v>
      </c>
      <c r="BJ1388" s="2" t="s">
        <v>236</v>
      </c>
    </row>
    <row r="1389" spans="1:80" x14ac:dyDescent="0.2">
      <c r="A1389" s="2">
        <v>2020</v>
      </c>
      <c r="B1389" s="4" t="s">
        <v>1</v>
      </c>
      <c r="C1389" s="4" t="s">
        <v>157</v>
      </c>
      <c r="D1389" s="4" t="s">
        <v>227</v>
      </c>
      <c r="E1389" s="52" t="s">
        <v>228</v>
      </c>
      <c r="F1389" s="4" t="s">
        <v>115</v>
      </c>
      <c r="I1389" s="7">
        <v>60592.31</v>
      </c>
      <c r="J1389" s="8">
        <v>60592.31</v>
      </c>
      <c r="K1389" s="16">
        <v>-0.46973066468989377</v>
      </c>
      <c r="O1389" s="7">
        <v>363553.86</v>
      </c>
      <c r="P1389" s="8">
        <v>363553.86</v>
      </c>
      <c r="Q1389" s="16">
        <v>-0.46973066468989377</v>
      </c>
      <c r="R1389" s="40"/>
      <c r="S1389" s="16"/>
      <c r="T1389" s="10">
        <v>30.6</v>
      </c>
      <c r="U1389" s="16">
        <v>0</v>
      </c>
      <c r="V1389" s="7"/>
      <c r="W1389" s="7"/>
      <c r="X1389" s="10">
        <v>6</v>
      </c>
      <c r="AA1389" s="7">
        <v>721056</v>
      </c>
      <c r="AD1389" s="7">
        <v>56</v>
      </c>
      <c r="AE1389" s="7">
        <v>2190</v>
      </c>
      <c r="AF1389" s="7">
        <v>44</v>
      </c>
      <c r="AG1389" s="8">
        <v>2146</v>
      </c>
      <c r="AH1389" s="16">
        <v>-0.46973066468989377</v>
      </c>
      <c r="AI1389" s="7">
        <v>2070</v>
      </c>
      <c r="AJ1389" s="7">
        <v>76</v>
      </c>
      <c r="AK1389" s="12">
        <v>0.9452054794520548</v>
      </c>
      <c r="AL1389" s="12">
        <v>0.95</v>
      </c>
      <c r="AN1389" s="12">
        <v>0.96458527493010249</v>
      </c>
      <c r="AO1389" s="12">
        <v>0.9799086757990868</v>
      </c>
      <c r="AP1389" s="12">
        <v>0.15904887400300627</v>
      </c>
      <c r="AQ1389" s="8">
        <v>57465</v>
      </c>
      <c r="AR1389" s="16">
        <v>-0.97623611292033419</v>
      </c>
      <c r="AS1389" s="7">
        <v>2285.7995226730309</v>
      </c>
      <c r="AT1389" s="7">
        <v>26.777726001863932</v>
      </c>
      <c r="AU1389" s="7">
        <v>4.4629543336439887</v>
      </c>
      <c r="AV1389" s="7">
        <v>182</v>
      </c>
      <c r="AW1389" s="16">
        <v>2.4521727107934006E-2</v>
      </c>
      <c r="AX1389" s="16">
        <v>-0.95518525115964237</v>
      </c>
      <c r="AY1389" s="7">
        <v>1034370</v>
      </c>
      <c r="AZ1389" s="10">
        <v>18</v>
      </c>
      <c r="BA1389" s="16">
        <v>0</v>
      </c>
      <c r="BB1389" s="7">
        <v>57780.056937924659</v>
      </c>
      <c r="BC1389" s="16">
        <v>0.39955138004214302</v>
      </c>
      <c r="BD1389" s="13">
        <v>621662.08000000019</v>
      </c>
      <c r="BE1389" s="13">
        <v>10.81809936483077</v>
      </c>
      <c r="BF1389" s="16">
        <v>1.5666269910212884E-2</v>
      </c>
      <c r="BG1389" s="44">
        <v>0.15444011665199084</v>
      </c>
      <c r="BH1389" s="43">
        <v>25.14</v>
      </c>
      <c r="BI1389" s="2">
        <v>28.234999999999999</v>
      </c>
      <c r="BJ1389" s="2" t="s">
        <v>236</v>
      </c>
      <c r="CB1389" s="2">
        <v>0.96935724962638004</v>
      </c>
    </row>
    <row r="1390" spans="1:80" x14ac:dyDescent="0.2">
      <c r="A1390" s="2">
        <v>2020</v>
      </c>
      <c r="B1390" s="4" t="s">
        <v>2</v>
      </c>
      <c r="C1390" s="4" t="s">
        <v>157</v>
      </c>
      <c r="D1390" s="4" t="s">
        <v>227</v>
      </c>
      <c r="E1390" s="52" t="s">
        <v>228</v>
      </c>
      <c r="F1390" s="4" t="s">
        <v>115</v>
      </c>
      <c r="I1390" s="7">
        <v>71491.02</v>
      </c>
      <c r="J1390" s="8">
        <v>71491.02</v>
      </c>
      <c r="K1390" s="16">
        <v>-0.316230083715906</v>
      </c>
      <c r="O1390" s="7">
        <v>428946.12</v>
      </c>
      <c r="P1390" s="8">
        <v>428946.12</v>
      </c>
      <c r="Q1390" s="16">
        <v>-0.316230083715906</v>
      </c>
      <c r="R1390" s="40"/>
      <c r="S1390" s="16"/>
      <c r="T1390" s="10">
        <v>30.6</v>
      </c>
      <c r="U1390" s="16">
        <v>0</v>
      </c>
      <c r="V1390" s="7"/>
      <c r="W1390" s="7"/>
      <c r="X1390" s="10">
        <v>6</v>
      </c>
      <c r="AA1390" s="7">
        <v>850752</v>
      </c>
      <c r="AD1390" s="7">
        <v>56</v>
      </c>
      <c r="AE1390" s="7">
        <v>2562</v>
      </c>
      <c r="AF1390" s="7">
        <v>30</v>
      </c>
      <c r="AG1390" s="8">
        <v>2532</v>
      </c>
      <c r="AH1390" s="16">
        <v>-0.316230083715906</v>
      </c>
      <c r="AI1390" s="7">
        <v>2487</v>
      </c>
      <c r="AJ1390" s="7">
        <v>45</v>
      </c>
      <c r="AK1390" s="12">
        <v>0.97072599531615922</v>
      </c>
      <c r="AL1390" s="12">
        <v>0.95</v>
      </c>
      <c r="AM1390" s="12">
        <v>0.97725995316158998</v>
      </c>
      <c r="AN1390" s="12">
        <v>0.98222748815165872</v>
      </c>
      <c r="AO1390" s="12">
        <v>0.98829039812646369</v>
      </c>
      <c r="AP1390" s="12">
        <v>8.0246031667832618E-2</v>
      </c>
      <c r="AQ1390" s="8">
        <v>77924</v>
      </c>
      <c r="AR1390" s="16">
        <v>-0.96834405065666884</v>
      </c>
      <c r="AS1390" s="7">
        <v>3115.7137145141942</v>
      </c>
      <c r="AT1390" s="7">
        <v>30.775671406003159</v>
      </c>
      <c r="AU1390" s="7">
        <v>5.1292785676671935</v>
      </c>
      <c r="AV1390" s="7">
        <v>182</v>
      </c>
      <c r="AW1390" s="16">
        <v>2.8182849272896666E-2</v>
      </c>
      <c r="AX1390" s="16">
        <v>-0.95370379920286119</v>
      </c>
      <c r="AY1390" s="7">
        <v>1402632</v>
      </c>
      <c r="AZ1390" s="10">
        <v>18</v>
      </c>
      <c r="BA1390" s="16">
        <v>0</v>
      </c>
      <c r="BB1390" s="7">
        <v>78531.635207741332</v>
      </c>
      <c r="BC1390" s="16">
        <v>0.42163048602503267</v>
      </c>
      <c r="BD1390" s="13">
        <v>865688.82</v>
      </c>
      <c r="BE1390" s="13">
        <v>11.109399158154098</v>
      </c>
      <c r="BF1390" s="16">
        <v>1.5781442430833202E-2</v>
      </c>
      <c r="BG1390" s="44">
        <v>0.15319083229666433</v>
      </c>
      <c r="BH1390" s="43">
        <v>25.01</v>
      </c>
      <c r="BI1390" s="2">
        <v>28.234999999999999</v>
      </c>
      <c r="BJ1390" s="2" t="s">
        <v>236</v>
      </c>
      <c r="CB1390" s="2">
        <v>0.96846477853989998</v>
      </c>
    </row>
    <row r="1391" spans="1:80" x14ac:dyDescent="0.2">
      <c r="A1391" s="2">
        <v>2020</v>
      </c>
      <c r="B1391" s="4" t="s">
        <v>3</v>
      </c>
      <c r="C1391" s="4" t="s">
        <v>157</v>
      </c>
      <c r="D1391" s="4" t="s">
        <v>227</v>
      </c>
      <c r="E1391" s="52" t="s">
        <v>228</v>
      </c>
      <c r="F1391" s="4" t="s">
        <v>115</v>
      </c>
      <c r="I1391" s="7">
        <v>72535.714999999997</v>
      </c>
      <c r="J1391" s="8">
        <v>72535.714999999997</v>
      </c>
      <c r="K1391" s="16">
        <v>-0.35403570530550665</v>
      </c>
      <c r="O1391" s="7">
        <v>435214.29</v>
      </c>
      <c r="P1391" s="8">
        <v>435214.29</v>
      </c>
      <c r="Q1391" s="16">
        <v>-0.35403570530550676</v>
      </c>
      <c r="R1391" s="40"/>
      <c r="S1391" s="16"/>
      <c r="T1391" s="10">
        <v>30.6</v>
      </c>
      <c r="U1391" s="16">
        <v>0</v>
      </c>
      <c r="V1391" s="7"/>
      <c r="W1391" s="7"/>
      <c r="X1391" s="10">
        <v>6</v>
      </c>
      <c r="AA1391" s="7">
        <v>863184</v>
      </c>
      <c r="AD1391" s="7">
        <v>56</v>
      </c>
      <c r="AE1391" s="7">
        <v>2618</v>
      </c>
      <c r="AF1391" s="7">
        <v>49</v>
      </c>
      <c r="AG1391" s="8">
        <v>2569</v>
      </c>
      <c r="AH1391" s="16">
        <v>-0.35403570530550665</v>
      </c>
      <c r="AI1391" s="7">
        <v>2518</v>
      </c>
      <c r="AJ1391" s="7">
        <v>51</v>
      </c>
      <c r="AK1391" s="12">
        <v>0.96180290297937354</v>
      </c>
      <c r="AL1391" s="12">
        <v>0.95</v>
      </c>
      <c r="AM1391" s="12">
        <v>0.96182929793740002</v>
      </c>
      <c r="AN1391" s="12">
        <v>0.98014791747761776</v>
      </c>
      <c r="AO1391" s="12">
        <v>0.98128342245989308</v>
      </c>
      <c r="AP1391" s="12">
        <v>7.9791763935868509E-2</v>
      </c>
      <c r="AQ1391" s="8">
        <v>69174</v>
      </c>
      <c r="AR1391" s="16">
        <v>-0.97613157137444806</v>
      </c>
      <c r="AS1391" s="7">
        <v>2760.3351955307262</v>
      </c>
      <c r="AT1391" s="7">
        <v>26.926430517711172</v>
      </c>
      <c r="AU1391" s="7">
        <v>4.4877384196185286</v>
      </c>
      <c r="AV1391" s="7">
        <v>182</v>
      </c>
      <c r="AW1391" s="16">
        <v>2.465790340449741E-2</v>
      </c>
      <c r="AX1391" s="16">
        <v>-0.96304992579064996</v>
      </c>
      <c r="AY1391" s="7">
        <v>1245132</v>
      </c>
      <c r="AZ1391" s="10">
        <v>18</v>
      </c>
      <c r="BA1391" s="16">
        <v>0</v>
      </c>
      <c r="BB1391" s="7">
        <v>67526.672633698196</v>
      </c>
      <c r="BC1391" s="16">
        <v>0.41869699822781054</v>
      </c>
      <c r="BD1391" s="13">
        <v>785175.20000000019</v>
      </c>
      <c r="BE1391" s="13">
        <v>11.350727151820051</v>
      </c>
      <c r="BF1391" s="16">
        <v>1.5826935787295229E-2</v>
      </c>
      <c r="BG1391" s="44">
        <v>0.15069242014680811</v>
      </c>
      <c r="BH1391" s="43">
        <v>25.06</v>
      </c>
      <c r="BI1391" s="2">
        <v>28.234999999999999</v>
      </c>
      <c r="BJ1391" s="2" t="s">
        <v>236</v>
      </c>
      <c r="CB1391" s="2">
        <v>0.97174721189591096</v>
      </c>
    </row>
    <row r="1392" spans="1:80" x14ac:dyDescent="0.2">
      <c r="A1392" s="2">
        <v>2020</v>
      </c>
      <c r="B1392" s="4" t="s">
        <v>4</v>
      </c>
      <c r="C1392" s="4" t="s">
        <v>157</v>
      </c>
      <c r="D1392" s="4" t="s">
        <v>227</v>
      </c>
      <c r="E1392" s="52" t="s">
        <v>228</v>
      </c>
      <c r="F1392" s="4" t="s">
        <v>115</v>
      </c>
      <c r="I1392" s="7">
        <v>62738.17</v>
      </c>
      <c r="J1392" s="8">
        <v>62738.17</v>
      </c>
      <c r="K1392" s="16">
        <v>-0.43532401524777631</v>
      </c>
      <c r="O1392" s="7">
        <v>376429.02</v>
      </c>
      <c r="P1392" s="8">
        <v>376429.02</v>
      </c>
      <c r="Q1392" s="16">
        <v>-0.43532401524777631</v>
      </c>
      <c r="R1392" s="40"/>
      <c r="S1392" s="16"/>
      <c r="T1392" s="10">
        <v>30.6</v>
      </c>
      <c r="U1392" s="16">
        <v>0</v>
      </c>
      <c r="V1392" s="7"/>
      <c r="W1392" s="7"/>
      <c r="X1392" s="10">
        <v>6</v>
      </c>
      <c r="AA1392" s="7">
        <v>746592</v>
      </c>
      <c r="AD1392" s="7">
        <v>56</v>
      </c>
      <c r="AE1392" s="7">
        <v>2576</v>
      </c>
      <c r="AF1392" s="7">
        <v>354</v>
      </c>
      <c r="AG1392" s="8">
        <v>2222</v>
      </c>
      <c r="AH1392" s="16">
        <v>-0.43532401524777642</v>
      </c>
      <c r="AI1392" s="7">
        <v>2187</v>
      </c>
      <c r="AJ1392" s="7">
        <v>35</v>
      </c>
      <c r="AK1392" s="12">
        <v>0.84899068322981364</v>
      </c>
      <c r="AL1392" s="12">
        <v>0.95</v>
      </c>
      <c r="AN1392" s="12">
        <v>0.9842484248424842</v>
      </c>
      <c r="AO1392" s="12">
        <v>0.86257763975155277</v>
      </c>
      <c r="AP1392" s="12">
        <v>8.1848478143903725E-2</v>
      </c>
      <c r="AQ1392" s="8">
        <v>80523</v>
      </c>
      <c r="AR1392" s="16">
        <v>-0.97333018465476262</v>
      </c>
      <c r="AS1392" s="7">
        <v>3124.6798603026778</v>
      </c>
      <c r="AT1392" s="7">
        <v>36.238973897389741</v>
      </c>
      <c r="AU1392" s="7">
        <v>6.0398289828982898</v>
      </c>
      <c r="AV1392" s="7">
        <v>182</v>
      </c>
      <c r="AW1392" s="16">
        <v>3.3185873532408185E-2</v>
      </c>
      <c r="AX1392" s="16">
        <v>-0.95276970144756568</v>
      </c>
      <c r="AY1392" s="7">
        <v>1449414</v>
      </c>
      <c r="AZ1392" s="10">
        <v>18</v>
      </c>
      <c r="BA1392" s="16">
        <v>0</v>
      </c>
      <c r="BB1392" s="7">
        <v>76701.749074366657</v>
      </c>
      <c r="BC1392" s="16">
        <v>0.39750489548861795</v>
      </c>
      <c r="BD1392" s="13">
        <v>914719.03000000026</v>
      </c>
      <c r="BE1392" s="13">
        <v>11.359723681432637</v>
      </c>
      <c r="BF1392" s="16">
        <v>1.5561178555857771E-2</v>
      </c>
      <c r="BG1392" s="44">
        <v>0.14660034665414817</v>
      </c>
      <c r="BH1392" s="43">
        <v>25.77</v>
      </c>
      <c r="BI1392" s="2">
        <v>28.234999999999999</v>
      </c>
      <c r="BJ1392" s="2" t="s">
        <v>236</v>
      </c>
      <c r="CB1392" s="2">
        <v>0.97268152483393</v>
      </c>
    </row>
    <row r="1393" spans="1:80" x14ac:dyDescent="0.2">
      <c r="A1393" s="2">
        <v>2020</v>
      </c>
      <c r="B1393" s="4" t="s">
        <v>11</v>
      </c>
      <c r="C1393" s="4" t="s">
        <v>157</v>
      </c>
      <c r="D1393" s="4" t="s">
        <v>227</v>
      </c>
      <c r="E1393" s="52" t="s">
        <v>228</v>
      </c>
      <c r="F1393" s="4" t="s">
        <v>115</v>
      </c>
      <c r="I1393" s="7">
        <v>47971.264999999999</v>
      </c>
      <c r="J1393" s="8">
        <v>47971.264999999999</v>
      </c>
      <c r="K1393" s="16">
        <v>-0.55824232969318777</v>
      </c>
      <c r="O1393" s="7">
        <v>287827.58999999997</v>
      </c>
      <c r="P1393" s="8">
        <v>287827.58999999997</v>
      </c>
      <c r="Q1393" s="16">
        <v>-0.55824232969318777</v>
      </c>
      <c r="R1393" s="40"/>
      <c r="S1393" s="16"/>
      <c r="T1393" s="10">
        <v>30.6</v>
      </c>
      <c r="U1393" s="16">
        <v>0</v>
      </c>
      <c r="V1393" s="7"/>
      <c r="W1393" s="7"/>
      <c r="X1393" s="10">
        <v>6</v>
      </c>
      <c r="AA1393" s="7">
        <v>570864</v>
      </c>
      <c r="AD1393" s="7">
        <v>56</v>
      </c>
      <c r="AE1393" s="7">
        <v>2604</v>
      </c>
      <c r="AF1393" s="7">
        <v>905</v>
      </c>
      <c r="AG1393" s="8">
        <v>1699</v>
      </c>
      <c r="AH1393" s="16">
        <v>-0.55824232969318777</v>
      </c>
      <c r="AI1393" s="7">
        <v>1680</v>
      </c>
      <c r="AJ1393" s="7">
        <v>19</v>
      </c>
      <c r="AK1393" s="12">
        <v>0.64516129032258063</v>
      </c>
      <c r="AL1393" s="12">
        <v>0.95</v>
      </c>
      <c r="AN1393" s="12">
        <v>0.98881695114773394</v>
      </c>
      <c r="AO1393" s="12">
        <v>0.65245775729646693</v>
      </c>
      <c r="AP1393" s="12">
        <v>5.2293855593299687E-2</v>
      </c>
      <c r="AQ1393" s="8">
        <v>80212</v>
      </c>
      <c r="AR1393" s="16">
        <v>-0.97415183492905222</v>
      </c>
      <c r="AS1393" s="7">
        <v>3047.5683890577507</v>
      </c>
      <c r="AT1393" s="7">
        <v>47.211300765155976</v>
      </c>
      <c r="AU1393" s="7">
        <v>7.8685501275259959</v>
      </c>
      <c r="AV1393" s="7">
        <v>182</v>
      </c>
      <c r="AW1393" s="16">
        <v>4.3233791909483496E-2</v>
      </c>
      <c r="AX1393" s="16">
        <v>-0.94148790885057976</v>
      </c>
      <c r="AY1393" s="7">
        <v>1443816</v>
      </c>
      <c r="AZ1393" s="10">
        <v>18</v>
      </c>
      <c r="BA1393" s="16">
        <v>0</v>
      </c>
      <c r="BB1393" s="7">
        <v>74641.344344964469</v>
      </c>
      <c r="BC1393" s="16">
        <v>0.36432487404598224</v>
      </c>
      <c r="BD1393" s="13">
        <v>914855.24</v>
      </c>
      <c r="BE1393" s="13">
        <v>11.405466015060091</v>
      </c>
      <c r="BF1393" s="16">
        <v>1.5354066138516597E-2</v>
      </c>
      <c r="BG1393" s="44">
        <v>0.14359116749900969</v>
      </c>
      <c r="BH1393" s="43">
        <v>26.32</v>
      </c>
      <c r="BI1393" s="2">
        <v>28.234999999999999</v>
      </c>
      <c r="BJ1393" s="2" t="s">
        <v>236</v>
      </c>
      <c r="CB1393" s="2">
        <v>0.96828924855489995</v>
      </c>
    </row>
    <row r="1394" spans="1:80" x14ac:dyDescent="0.2">
      <c r="A1394" s="2">
        <v>2020</v>
      </c>
      <c r="B1394" s="4" t="s">
        <v>5</v>
      </c>
      <c r="C1394" s="4" t="s">
        <v>157</v>
      </c>
      <c r="D1394" s="4" t="s">
        <v>227</v>
      </c>
      <c r="E1394" s="52" t="s">
        <v>228</v>
      </c>
      <c r="F1394" s="4" t="s">
        <v>115</v>
      </c>
      <c r="I1394" s="7">
        <v>70869.850000000006</v>
      </c>
      <c r="J1394" s="8">
        <v>70869.850000000006</v>
      </c>
      <c r="K1394" s="16">
        <v>-0.34516044873467255</v>
      </c>
      <c r="O1394" s="7">
        <v>425219.10000000003</v>
      </c>
      <c r="P1394" s="8">
        <v>425219.10000000003</v>
      </c>
      <c r="Q1394" s="16">
        <v>-0.34516044873467255</v>
      </c>
      <c r="R1394" s="40"/>
      <c r="S1394" s="16"/>
      <c r="T1394" s="10">
        <v>30.6</v>
      </c>
      <c r="U1394" s="16">
        <v>0</v>
      </c>
      <c r="V1394" s="7"/>
      <c r="W1394" s="7"/>
      <c r="X1394" s="10">
        <v>6</v>
      </c>
      <c r="AA1394" s="7">
        <v>843360</v>
      </c>
      <c r="AD1394" s="7">
        <v>56</v>
      </c>
      <c r="AE1394" s="7">
        <v>2618</v>
      </c>
      <c r="AF1394" s="7">
        <v>108</v>
      </c>
      <c r="AG1394" s="8">
        <v>2510</v>
      </c>
      <c r="AH1394" s="16">
        <v>-0.34516044873467255</v>
      </c>
      <c r="AI1394" s="7">
        <v>2464</v>
      </c>
      <c r="AJ1394" s="7">
        <v>46</v>
      </c>
      <c r="AK1394" s="12">
        <v>0.94117647058823528</v>
      </c>
      <c r="AL1394" s="12">
        <v>0.95</v>
      </c>
      <c r="AN1394" s="12">
        <v>0.98167330677290832</v>
      </c>
      <c r="AO1394" s="12">
        <v>0.95874713521772348</v>
      </c>
      <c r="AP1394" s="12">
        <v>7.9080523332537345E-2</v>
      </c>
      <c r="AQ1394" s="8">
        <v>255750</v>
      </c>
      <c r="AR1394" s="16">
        <v>-0.91923254017529776</v>
      </c>
      <c r="AS1394" s="7">
        <v>9687.5</v>
      </c>
      <c r="AT1394" s="7">
        <v>101.89243027888446</v>
      </c>
      <c r="AU1394" s="7">
        <v>16.982071713147409</v>
      </c>
      <c r="AV1394" s="7">
        <v>182</v>
      </c>
      <c r="AW1394" s="16">
        <v>9.3308086335974774E-2</v>
      </c>
      <c r="AX1394" s="16">
        <v>-0.87666068784538498</v>
      </c>
      <c r="AY1394" s="7">
        <v>4603500</v>
      </c>
      <c r="AZ1394" s="10">
        <v>18</v>
      </c>
      <c r="BA1394" s="16">
        <v>0</v>
      </c>
      <c r="BB1394" s="7">
        <v>234885.39253615585</v>
      </c>
      <c r="BC1394" s="16">
        <v>0.37720630650901171</v>
      </c>
      <c r="BD1394" s="13">
        <v>2917856.9099999997</v>
      </c>
      <c r="BE1394" s="13">
        <v>11.409020175953078</v>
      </c>
      <c r="BF1394" s="16">
        <v>1.5098154811866242E-2</v>
      </c>
      <c r="BG1394" s="44">
        <v>0.13723548993973322</v>
      </c>
      <c r="BH1394" s="43">
        <v>26.400000000000002</v>
      </c>
      <c r="BI1394" s="2">
        <v>28.234999999999999</v>
      </c>
      <c r="BJ1394" s="2" t="s">
        <v>236</v>
      </c>
      <c r="CB1394" s="2">
        <v>0.96745562131774998</v>
      </c>
    </row>
    <row r="1395" spans="1:80" x14ac:dyDescent="0.2">
      <c r="A1395" s="2">
        <v>2020</v>
      </c>
      <c r="B1395" s="4" t="s">
        <v>6</v>
      </c>
      <c r="C1395" s="4" t="s">
        <v>157</v>
      </c>
      <c r="D1395" s="4" t="s">
        <v>227</v>
      </c>
      <c r="E1395" s="52" t="s">
        <v>228</v>
      </c>
      <c r="F1395" s="4" t="s">
        <v>115</v>
      </c>
      <c r="I1395" s="7">
        <v>70559.264999999999</v>
      </c>
      <c r="J1395" s="8">
        <v>70559.264999999999</v>
      </c>
      <c r="K1395" s="16">
        <v>-0.28823696952435196</v>
      </c>
      <c r="O1395" s="7">
        <v>423355.58999999997</v>
      </c>
      <c r="P1395" s="8">
        <v>423355.58999999997</v>
      </c>
      <c r="Q1395" s="16">
        <v>-0.28823696952435207</v>
      </c>
      <c r="R1395" s="40"/>
      <c r="S1395" s="16"/>
      <c r="T1395" s="10">
        <v>30.6</v>
      </c>
      <c r="U1395" s="16">
        <v>0</v>
      </c>
      <c r="V1395" s="7"/>
      <c r="W1395" s="7"/>
      <c r="X1395" s="10">
        <v>6</v>
      </c>
      <c r="AA1395" s="7">
        <v>839664</v>
      </c>
      <c r="AD1395" s="7">
        <v>56</v>
      </c>
      <c r="AE1395" s="7">
        <v>2520</v>
      </c>
      <c r="AF1395" s="7">
        <v>21</v>
      </c>
      <c r="AG1395" s="8">
        <v>2499</v>
      </c>
      <c r="AH1395" s="16">
        <v>-0.28823696952435207</v>
      </c>
      <c r="AI1395" s="7">
        <v>2451</v>
      </c>
      <c r="AJ1395" s="7">
        <v>48</v>
      </c>
      <c r="AK1395" s="12">
        <v>0.97261904761904761</v>
      </c>
      <c r="AL1395" s="12">
        <v>0.95</v>
      </c>
      <c r="AM1395" s="12">
        <v>0.97261947619480005</v>
      </c>
      <c r="AN1395" s="12">
        <v>0.98079231692677071</v>
      </c>
      <c r="AO1395" s="12">
        <v>0.9916666666666667</v>
      </c>
      <c r="AP1395" s="12">
        <v>7.510515914139626E-2</v>
      </c>
      <c r="AQ1395" s="8">
        <v>402092</v>
      </c>
      <c r="AR1395" s="16">
        <v>-0.86758649941596611</v>
      </c>
      <c r="AS1395" s="7">
        <v>16045.171588188348</v>
      </c>
      <c r="AT1395" s="7">
        <v>160.90116046418566</v>
      </c>
      <c r="AU1395" s="7">
        <v>26.816860077364279</v>
      </c>
      <c r="AV1395" s="7">
        <v>182</v>
      </c>
      <c r="AW1395" s="16">
        <v>0.14734538504046307</v>
      </c>
      <c r="AX1395" s="16">
        <v>-0.81396406540594524</v>
      </c>
      <c r="AY1395" s="7">
        <v>7237656</v>
      </c>
      <c r="AZ1395" s="10">
        <v>18</v>
      </c>
      <c r="BA1395" s="16">
        <v>0</v>
      </c>
      <c r="BB1395" s="7">
        <v>375401.56578838389</v>
      </c>
      <c r="BC1395" s="16">
        <v>0.35684515471224187</v>
      </c>
      <c r="BD1395" s="13">
        <v>4546349.6599999992</v>
      </c>
      <c r="BE1395" s="13">
        <v>11.306739900321318</v>
      </c>
      <c r="BF1395" s="16">
        <v>1.4695212968586819E-2</v>
      </c>
      <c r="BG1395" s="44">
        <v>0.13226642792827825</v>
      </c>
      <c r="BH1395" s="43">
        <v>25.06</v>
      </c>
      <c r="BI1395" s="2">
        <v>28.234999999999999</v>
      </c>
      <c r="BJ1395" s="2" t="s">
        <v>236</v>
      </c>
      <c r="CB1395" s="2">
        <v>0.97699496764917304</v>
      </c>
    </row>
    <row r="1396" spans="1:80" x14ac:dyDescent="0.2">
      <c r="A1396" s="2">
        <v>2020</v>
      </c>
      <c r="B1396" s="4" t="s">
        <v>7</v>
      </c>
      <c r="C1396" s="4" t="s">
        <v>157</v>
      </c>
      <c r="D1396" s="4" t="s">
        <v>227</v>
      </c>
      <c r="E1396" s="52" t="s">
        <v>228</v>
      </c>
      <c r="F1396" s="4" t="s">
        <v>115</v>
      </c>
      <c r="I1396" s="7">
        <v>68243.994999999995</v>
      </c>
      <c r="J1396" s="8">
        <v>68243.994999999995</v>
      </c>
      <c r="K1396" s="16">
        <v>-0.40716212901643367</v>
      </c>
      <c r="O1396" s="7">
        <v>409463.97</v>
      </c>
      <c r="P1396" s="8">
        <v>409463.97</v>
      </c>
      <c r="Q1396" s="16">
        <v>-0.40716212901643378</v>
      </c>
      <c r="R1396" s="40"/>
      <c r="S1396" s="16"/>
      <c r="T1396" s="10">
        <v>30.6</v>
      </c>
      <c r="U1396" s="16">
        <v>0</v>
      </c>
      <c r="V1396" s="7"/>
      <c r="W1396" s="7"/>
      <c r="X1396" s="10">
        <v>6</v>
      </c>
      <c r="AA1396" s="7">
        <v>812112</v>
      </c>
      <c r="AD1396" s="7">
        <v>56</v>
      </c>
      <c r="AE1396" s="7">
        <v>2492</v>
      </c>
      <c r="AF1396" s="7">
        <v>75</v>
      </c>
      <c r="AG1396" s="8">
        <v>2417</v>
      </c>
      <c r="AH1396" s="16">
        <v>-0.40716212901643367</v>
      </c>
      <c r="AI1396" s="7">
        <v>2226</v>
      </c>
      <c r="AJ1396" s="7">
        <v>191</v>
      </c>
      <c r="AK1396" s="12">
        <v>0.8932584269662921</v>
      </c>
      <c r="AL1396" s="12">
        <v>0.95</v>
      </c>
      <c r="AN1396" s="12">
        <v>0.9209764170459247</v>
      </c>
      <c r="AO1396" s="12">
        <v>0.9699036918138042</v>
      </c>
      <c r="AP1396" s="12">
        <v>5.8590598335561017E-2</v>
      </c>
      <c r="AQ1396" s="8">
        <v>541938</v>
      </c>
      <c r="AR1396" s="16">
        <v>-0.81207093434664812</v>
      </c>
      <c r="AS1396" s="7">
        <v>21310.971293747541</v>
      </c>
      <c r="AT1396" s="7">
        <v>224.21928009929664</v>
      </c>
      <c r="AU1396" s="7">
        <v>37.369880016549438</v>
      </c>
      <c r="AV1396" s="7">
        <v>182</v>
      </c>
      <c r="AW1396" s="16">
        <v>0.20532901107994198</v>
      </c>
      <c r="AX1396" s="16">
        <v>-0.68300090994260843</v>
      </c>
      <c r="AY1396" s="7">
        <v>9754884</v>
      </c>
      <c r="AZ1396" s="10">
        <v>18</v>
      </c>
      <c r="BA1396" s="16">
        <v>0</v>
      </c>
      <c r="BB1396" s="7">
        <v>538747.37841006985</v>
      </c>
      <c r="BC1396" s="16">
        <v>0.26592708900157358</v>
      </c>
      <c r="BD1396" s="13">
        <v>6215973.6600000001</v>
      </c>
      <c r="BE1396" s="13">
        <v>11.469898143330049</v>
      </c>
      <c r="BF1396" s="16">
        <v>1.4656041293175182E-2</v>
      </c>
      <c r="BG1396" s="44">
        <v>0.13007156114976376</v>
      </c>
      <c r="BH1396" s="43">
        <v>25.43</v>
      </c>
      <c r="BI1396" s="2">
        <v>28.234999999999999</v>
      </c>
      <c r="BJ1396" s="2" t="s">
        <v>236</v>
      </c>
      <c r="CB1396" s="2">
        <v>0.97769516728624495</v>
      </c>
    </row>
    <row r="1397" spans="1:80" x14ac:dyDescent="0.2">
      <c r="A1397" s="2">
        <v>2021</v>
      </c>
      <c r="B1397" s="4" t="s">
        <v>8</v>
      </c>
      <c r="C1397" s="4" t="s">
        <v>157</v>
      </c>
      <c r="D1397" s="4" t="s">
        <v>227</v>
      </c>
      <c r="E1397" s="52" t="s">
        <v>228</v>
      </c>
      <c r="F1397" s="4" t="s">
        <v>115</v>
      </c>
      <c r="I1397" s="7">
        <v>72535.714999999997</v>
      </c>
      <c r="J1397" s="8">
        <v>72535.714999999997</v>
      </c>
      <c r="K1397" s="16">
        <v>-0.45317156236696465</v>
      </c>
      <c r="O1397" s="7">
        <v>435214.29</v>
      </c>
      <c r="P1397" s="8">
        <v>435214.29</v>
      </c>
      <c r="Q1397" s="16">
        <v>-0.45317156236696465</v>
      </c>
      <c r="R1397" s="40"/>
      <c r="S1397" s="16"/>
      <c r="T1397" s="10">
        <v>30.6</v>
      </c>
      <c r="U1397" s="16">
        <v>0</v>
      </c>
      <c r="V1397" s="7"/>
      <c r="W1397" s="7"/>
      <c r="X1397" s="10">
        <v>6</v>
      </c>
      <c r="AA1397" s="7">
        <v>863184</v>
      </c>
      <c r="AD1397" s="7">
        <v>56</v>
      </c>
      <c r="AE1397" s="7">
        <v>2576</v>
      </c>
      <c r="AF1397" s="7">
        <v>7</v>
      </c>
      <c r="AG1397" s="8">
        <v>2569</v>
      </c>
      <c r="AH1397" s="16">
        <v>-0.45317156236696465</v>
      </c>
      <c r="AI1397" s="7">
        <v>2171</v>
      </c>
      <c r="AJ1397" s="7">
        <v>398</v>
      </c>
      <c r="AK1397" s="12">
        <v>0.84277950310559002</v>
      </c>
      <c r="AL1397" s="12">
        <v>0.95</v>
      </c>
      <c r="AN1397" s="12">
        <v>0.84507590502140906</v>
      </c>
      <c r="AO1397" s="12">
        <v>0.99728260869565222</v>
      </c>
      <c r="AP1397" s="12">
        <v>2.4559123042730224E-2</v>
      </c>
      <c r="AQ1397" s="8">
        <v>589654</v>
      </c>
      <c r="AR1397" s="16">
        <v>-0.78554246314075871</v>
      </c>
      <c r="AS1397" s="7">
        <v>22881.412495149398</v>
      </c>
      <c r="AT1397" s="7">
        <v>229.5266640716232</v>
      </c>
      <c r="AU1397" s="7">
        <v>38.254444011937203</v>
      </c>
      <c r="AV1397" s="7">
        <v>182</v>
      </c>
      <c r="AW1397" s="16">
        <v>0.21018925281284176</v>
      </c>
      <c r="AX1397" s="16">
        <v>-0.60781568385958906</v>
      </c>
      <c r="AY1397" s="7">
        <v>10613772</v>
      </c>
      <c r="AZ1397" s="10">
        <v>18</v>
      </c>
      <c r="BA1397" s="16">
        <v>0</v>
      </c>
      <c r="BB1397" s="7">
        <v>689266.89953787602</v>
      </c>
      <c r="BC1397" s="16">
        <v>0.21572944176067463</v>
      </c>
      <c r="BD1397" s="13">
        <v>6734061.8200000022</v>
      </c>
      <c r="BE1397" s="13">
        <v>11.420361466215784</v>
      </c>
      <c r="BF1397" s="16">
        <v>1.4357018535653418E-2</v>
      </c>
      <c r="BG1397" s="44">
        <v>0.124848237844936</v>
      </c>
      <c r="BH1397" s="43">
        <v>25.77</v>
      </c>
      <c r="BI1397" s="2">
        <v>28.234999999999999</v>
      </c>
      <c r="BJ1397" s="2" t="s">
        <v>236</v>
      </c>
      <c r="CB1397" s="2">
        <v>0.979768786127168</v>
      </c>
    </row>
    <row r="1398" spans="1:80" x14ac:dyDescent="0.2">
      <c r="A1398" s="2">
        <v>2021</v>
      </c>
      <c r="B1398" s="4" t="s">
        <v>9</v>
      </c>
      <c r="C1398" s="4" t="s">
        <v>157</v>
      </c>
      <c r="D1398" s="4" t="s">
        <v>227</v>
      </c>
      <c r="E1398" s="52" t="s">
        <v>228</v>
      </c>
      <c r="F1398" s="4" t="s">
        <v>115</v>
      </c>
      <c r="I1398" s="7">
        <v>64488.74</v>
      </c>
      <c r="J1398" s="8">
        <v>64488.74</v>
      </c>
      <c r="K1398" s="16">
        <v>-0.45567206863679699</v>
      </c>
      <c r="O1398" s="7">
        <v>386932.44</v>
      </c>
      <c r="P1398" s="8">
        <v>386932.44</v>
      </c>
      <c r="Q1398" s="16">
        <v>-0.45567206863679699</v>
      </c>
      <c r="R1398" s="40"/>
      <c r="S1398" s="16"/>
      <c r="T1398" s="10">
        <v>30.6</v>
      </c>
      <c r="U1398" s="16">
        <v>0</v>
      </c>
      <c r="V1398" s="7"/>
      <c r="W1398" s="7"/>
      <c r="X1398" s="10">
        <v>6</v>
      </c>
      <c r="AA1398" s="7">
        <v>767424</v>
      </c>
      <c r="AD1398" s="7">
        <v>56</v>
      </c>
      <c r="AE1398" s="7">
        <v>2324</v>
      </c>
      <c r="AF1398" s="7">
        <v>40</v>
      </c>
      <c r="AG1398" s="8">
        <v>2284</v>
      </c>
      <c r="AH1398" s="16">
        <v>-0.45567206863679699</v>
      </c>
      <c r="AI1398" s="7">
        <v>2206</v>
      </c>
      <c r="AJ1398" s="7">
        <v>78</v>
      </c>
      <c r="AK1398" s="12">
        <v>0.94922547332185891</v>
      </c>
      <c r="AL1398" s="12">
        <v>0.95</v>
      </c>
      <c r="AN1398" s="12">
        <v>0.96584938704028023</v>
      </c>
      <c r="AO1398" s="12">
        <v>0.98278829604130813</v>
      </c>
      <c r="AP1398" s="12">
        <v>0.15428767531216625</v>
      </c>
      <c r="AQ1398" s="8">
        <v>662438</v>
      </c>
      <c r="AR1398" s="16">
        <v>-0.74885381317296895</v>
      </c>
      <c r="AS1398" s="7">
        <v>28726.712922810064</v>
      </c>
      <c r="AT1398" s="7">
        <v>290.03415061295971</v>
      </c>
      <c r="AU1398" s="7">
        <v>48.339025102159951</v>
      </c>
      <c r="AV1398" s="7">
        <v>182</v>
      </c>
      <c r="AW1398" s="16">
        <v>0.26559903902285686</v>
      </c>
      <c r="AX1398" s="16">
        <v>-0.53861234679237202</v>
      </c>
      <c r="AY1398" s="7">
        <v>11923884</v>
      </c>
      <c r="AZ1398" s="10">
        <v>18</v>
      </c>
      <c r="BA1398" s="16">
        <v>0</v>
      </c>
      <c r="BB1398" s="7">
        <v>767863.14974584675</v>
      </c>
      <c r="BC1398" s="16">
        <v>0.19360052720004323</v>
      </c>
      <c r="BD1398" s="13">
        <v>7671512.1700000009</v>
      </c>
      <c r="BE1398" s="13">
        <v>11.580724792357927</v>
      </c>
      <c r="BF1398" s="16">
        <v>1.4322811452964769E-2</v>
      </c>
      <c r="BG1398" s="44">
        <v>0.12320371447561478</v>
      </c>
      <c r="BH1398" s="43">
        <v>23.06</v>
      </c>
      <c r="BI1398" s="2">
        <v>28.234999999999999</v>
      </c>
      <c r="BJ1398" s="2" t="s">
        <v>236</v>
      </c>
      <c r="CB1398" s="2">
        <v>0.97543352611560996</v>
      </c>
    </row>
    <row r="1399" spans="1:80" x14ac:dyDescent="0.2">
      <c r="A1399" s="2">
        <v>2021</v>
      </c>
      <c r="B1399" s="4" t="s">
        <v>10</v>
      </c>
      <c r="C1399" s="4" t="s">
        <v>157</v>
      </c>
      <c r="D1399" s="4" t="s">
        <v>227</v>
      </c>
      <c r="E1399" s="52" t="s">
        <v>228</v>
      </c>
      <c r="F1399" s="4" t="s">
        <v>115</v>
      </c>
      <c r="I1399" s="7">
        <v>74822.75</v>
      </c>
      <c r="J1399" s="8">
        <v>74822.75</v>
      </c>
      <c r="K1399" s="16">
        <v>-0.20420420420420426</v>
      </c>
      <c r="O1399" s="7">
        <v>448936.5</v>
      </c>
      <c r="P1399" s="8">
        <v>448936.5</v>
      </c>
      <c r="Q1399" s="16">
        <v>-0.20420420420420426</v>
      </c>
      <c r="R1399" s="40"/>
      <c r="S1399" s="40"/>
      <c r="T1399" s="10">
        <v>30.6</v>
      </c>
      <c r="U1399" s="16">
        <v>0</v>
      </c>
      <c r="V1399" s="7"/>
      <c r="W1399" s="7"/>
      <c r="X1399" s="10">
        <v>6</v>
      </c>
      <c r="AA1399" s="7">
        <v>890400</v>
      </c>
      <c r="AD1399" s="7">
        <v>56</v>
      </c>
      <c r="AE1399" s="7">
        <v>2660</v>
      </c>
      <c r="AF1399" s="7">
        <v>10</v>
      </c>
      <c r="AG1399" s="8">
        <v>2650</v>
      </c>
      <c r="AH1399" s="16">
        <v>-0.20420420420420415</v>
      </c>
      <c r="AI1399" s="7">
        <v>2568</v>
      </c>
      <c r="AJ1399" s="7">
        <v>82</v>
      </c>
      <c r="AK1399" s="12">
        <v>0.9654135338345865</v>
      </c>
      <c r="AL1399" s="12">
        <v>0.95</v>
      </c>
      <c r="AM1399" s="12">
        <v>0.96541353383458695</v>
      </c>
      <c r="AN1399" s="12">
        <v>0.96905660377358493</v>
      </c>
      <c r="AO1399" s="12">
        <v>0.99624060150375937</v>
      </c>
      <c r="AP1399" s="12">
        <v>0.1216400731894467</v>
      </c>
      <c r="AQ1399" s="8">
        <v>837663</v>
      </c>
      <c r="AR1399" s="16">
        <v>-0.42821130835973287</v>
      </c>
      <c r="AS1399" s="7">
        <v>31384.900711877108</v>
      </c>
      <c r="AT1399" s="7">
        <v>316.09924528301889</v>
      </c>
      <c r="AU1399" s="7">
        <v>52.683207547169815</v>
      </c>
      <c r="AV1399" s="7">
        <v>182</v>
      </c>
      <c r="AW1399" s="16">
        <v>0.28946817333609787</v>
      </c>
      <c r="AX1399" s="16">
        <v>-0.28148817239166435</v>
      </c>
      <c r="AY1399" s="7">
        <v>15077934</v>
      </c>
      <c r="AZ1399" s="10">
        <v>18</v>
      </c>
      <c r="BA1399" s="16">
        <v>0</v>
      </c>
      <c r="BB1399" s="7">
        <v>833932.48291470378</v>
      </c>
      <c r="BC1399" s="16">
        <v>0.11206725267393601</v>
      </c>
      <c r="BD1399" s="64">
        <v>9522851.4899999984</v>
      </c>
      <c r="BE1399" s="13">
        <v>11.368356355718229</v>
      </c>
      <c r="BF1399" s="16">
        <v>1.3836055162736399E-2</v>
      </c>
      <c r="BG1399" s="44">
        <v>0.11764355248242478</v>
      </c>
      <c r="BH1399" s="43">
        <v>26.69</v>
      </c>
      <c r="BI1399" s="10">
        <v>28.234999999999999</v>
      </c>
      <c r="BJ1399" s="2" t="s">
        <v>236</v>
      </c>
      <c r="CB1399" s="2">
        <v>0.96666666666666701</v>
      </c>
    </row>
    <row r="1400" spans="1:80" x14ac:dyDescent="0.2">
      <c r="A1400" s="2">
        <v>2021</v>
      </c>
      <c r="B1400" s="4" t="s">
        <v>0</v>
      </c>
      <c r="C1400" s="4" t="s">
        <v>157</v>
      </c>
      <c r="D1400" s="4" t="s">
        <v>227</v>
      </c>
      <c r="E1400" s="52" t="s">
        <v>228</v>
      </c>
      <c r="F1400" s="4" t="s">
        <v>115</v>
      </c>
      <c r="I1400" s="7">
        <v>66719.304999999993</v>
      </c>
      <c r="J1400" s="8">
        <v>66719.304999999993</v>
      </c>
      <c r="K1400" s="16">
        <v>0.47044181705040433</v>
      </c>
      <c r="O1400" s="7">
        <v>400315.82999999996</v>
      </c>
      <c r="P1400" s="8">
        <v>400315.82999999996</v>
      </c>
      <c r="Q1400" s="16">
        <v>0.47044181705040433</v>
      </c>
      <c r="R1400" s="40"/>
      <c r="S1400" s="40"/>
      <c r="T1400" s="10">
        <v>30.6</v>
      </c>
      <c r="U1400" s="16">
        <v>0</v>
      </c>
      <c r="V1400" s="7"/>
      <c r="W1400" s="7"/>
      <c r="X1400" s="10">
        <v>6</v>
      </c>
      <c r="AA1400" s="7">
        <v>793968</v>
      </c>
      <c r="AD1400" s="7">
        <v>56</v>
      </c>
      <c r="AE1400" s="7">
        <v>2520</v>
      </c>
      <c r="AF1400" s="7">
        <v>157</v>
      </c>
      <c r="AG1400" s="8">
        <v>2363</v>
      </c>
      <c r="AH1400" s="16">
        <v>0.47044181705040455</v>
      </c>
      <c r="AI1400" s="7">
        <v>2314</v>
      </c>
      <c r="AJ1400" s="7">
        <v>49</v>
      </c>
      <c r="AK1400" s="12">
        <v>0.91825396825396821</v>
      </c>
      <c r="AL1400" s="12">
        <v>0.95</v>
      </c>
      <c r="AN1400" s="12">
        <v>0.97926364790520526</v>
      </c>
      <c r="AO1400" s="12">
        <v>0.9376984126984127</v>
      </c>
      <c r="AP1400" s="12">
        <v>4.3552176514366714E-2</v>
      </c>
      <c r="AQ1400" s="8">
        <v>585300</v>
      </c>
      <c r="AR1400" s="16">
        <v>14.124812651816631</v>
      </c>
      <c r="AS1400" s="7">
        <v>22783.184118333982</v>
      </c>
      <c r="AT1400" s="7">
        <v>247.69360981802794</v>
      </c>
      <c r="AU1400" s="7">
        <v>41.282268303004656</v>
      </c>
      <c r="AV1400" s="7">
        <v>182</v>
      </c>
      <c r="AW1400" s="16">
        <v>0.22682565001650909</v>
      </c>
      <c r="AX1400" s="16">
        <v>9.2858967124288316</v>
      </c>
      <c r="AY1400" s="7">
        <v>10535400</v>
      </c>
      <c r="AZ1400" s="10">
        <v>18</v>
      </c>
      <c r="BA1400" s="16">
        <v>0</v>
      </c>
      <c r="BB1400" s="7">
        <v>599792.82310371369</v>
      </c>
      <c r="BC1400" s="16">
        <v>-4.5445047751528982</v>
      </c>
      <c r="BD1400" s="64">
        <v>6522706.4100000001</v>
      </c>
      <c r="BE1400" s="13">
        <v>11.144210507432087</v>
      </c>
      <c r="BF1400" s="16">
        <v>1.3345922881640713E-2</v>
      </c>
      <c r="BG1400" s="44">
        <v>0.11311014031352441</v>
      </c>
      <c r="BH1400" s="43">
        <v>25.69</v>
      </c>
      <c r="BI1400" s="10">
        <v>28.234999999999999</v>
      </c>
      <c r="BJ1400" s="2" t="s">
        <v>236</v>
      </c>
      <c r="CB1400" s="2">
        <v>0.98634762416970001</v>
      </c>
    </row>
    <row r="1401" spans="1:80" x14ac:dyDescent="0.2">
      <c r="A1401" s="2">
        <v>2021</v>
      </c>
      <c r="B1401" s="4" t="s">
        <v>1</v>
      </c>
      <c r="C1401" s="4" t="s">
        <v>157</v>
      </c>
      <c r="D1401" s="4" t="s">
        <v>227</v>
      </c>
      <c r="E1401" s="52" t="s">
        <v>228</v>
      </c>
      <c r="F1401" s="4" t="s">
        <v>115</v>
      </c>
      <c r="I1401" s="7">
        <v>71462.785000000003</v>
      </c>
      <c r="J1401" s="8">
        <v>71462.785000000003</v>
      </c>
      <c r="K1401" s="71">
        <v>0.17940354147250703</v>
      </c>
      <c r="O1401" s="7">
        <v>428776.71</v>
      </c>
      <c r="P1401" s="8">
        <v>428776.71</v>
      </c>
      <c r="Q1401" s="71">
        <v>0.17940354147250703</v>
      </c>
      <c r="R1401" s="40"/>
      <c r="S1401" s="40"/>
      <c r="T1401" s="10">
        <v>30.6</v>
      </c>
      <c r="U1401" s="16">
        <v>0</v>
      </c>
      <c r="V1401" s="7"/>
      <c r="W1401" s="7"/>
      <c r="X1401" s="10">
        <v>6</v>
      </c>
      <c r="AA1401" s="7">
        <v>850416</v>
      </c>
      <c r="AD1401" s="7">
        <v>56</v>
      </c>
      <c r="AE1401" s="7">
        <v>2558</v>
      </c>
      <c r="AF1401" s="7">
        <v>27</v>
      </c>
      <c r="AG1401" s="8">
        <v>2531</v>
      </c>
      <c r="AH1401" s="71">
        <v>0.17940354147250703</v>
      </c>
      <c r="AI1401" s="7">
        <v>2462</v>
      </c>
      <c r="AJ1401" s="7">
        <v>69</v>
      </c>
      <c r="AK1401" s="12">
        <v>0.96247068021892102</v>
      </c>
      <c r="AL1401" s="12">
        <v>0.95</v>
      </c>
      <c r="AM1401" s="12">
        <v>0.96247068021892102</v>
      </c>
      <c r="AN1401" s="12">
        <v>0.97273804820229159</v>
      </c>
      <c r="AO1401" s="12">
        <v>0.9894448788115715</v>
      </c>
      <c r="AP1401" s="12">
        <v>8.4521021459507129E-3</v>
      </c>
      <c r="AQ1401" s="8">
        <v>526647</v>
      </c>
      <c r="AR1401" s="72">
        <v>8.1646567475854877</v>
      </c>
      <c r="AS1401" s="7">
        <v>21235.766129032258</v>
      </c>
      <c r="AT1401" s="7">
        <v>208.0786250493876</v>
      </c>
      <c r="AU1401" s="7">
        <v>34.679770841564597</v>
      </c>
      <c r="AV1401" s="7">
        <v>182</v>
      </c>
      <c r="AW1401" s="16">
        <v>0.19054819143716811</v>
      </c>
      <c r="AX1401" s="16">
        <v>6.7705860846773813</v>
      </c>
      <c r="AY1401" s="7">
        <v>9479646</v>
      </c>
      <c r="AZ1401" s="10">
        <v>18</v>
      </c>
      <c r="BA1401" s="40">
        <v>0</v>
      </c>
      <c r="BB1401" s="7">
        <v>529534.38869202486</v>
      </c>
      <c r="BC1401" s="16">
        <v>-3.3485671238295942</v>
      </c>
      <c r="BD1401" s="13">
        <v>5809063.4900000002</v>
      </c>
      <c r="BE1401" s="13">
        <v>11.030279276251456</v>
      </c>
      <c r="BF1401" s="16">
        <v>1.3009212279462192E-2</v>
      </c>
      <c r="BG1401" s="44">
        <v>0.11073221228174315</v>
      </c>
      <c r="BH1401" s="43">
        <v>24.8</v>
      </c>
      <c r="BI1401" s="10">
        <v>28.234999999999999</v>
      </c>
      <c r="BJ1401" s="2" t="s">
        <v>320</v>
      </c>
      <c r="CB1401" s="2">
        <v>0.98884758364312297</v>
      </c>
    </row>
    <row r="1402" spans="1:80" x14ac:dyDescent="0.2">
      <c r="A1402" s="2">
        <v>2021</v>
      </c>
      <c r="B1402" s="4" t="s">
        <v>2</v>
      </c>
      <c r="C1402" s="4" t="s">
        <v>157</v>
      </c>
      <c r="D1402" s="4" t="s">
        <v>227</v>
      </c>
      <c r="E1402" s="52" t="s">
        <v>228</v>
      </c>
      <c r="F1402" s="4" t="s">
        <v>115</v>
      </c>
      <c r="I1402" s="7">
        <v>95349.595000000001</v>
      </c>
      <c r="J1402" s="8">
        <v>95349.595000000001</v>
      </c>
      <c r="K1402" s="71">
        <v>0.33372827804107419</v>
      </c>
      <c r="O1402" s="7">
        <v>572097.57000000007</v>
      </c>
      <c r="P1402" s="8">
        <v>572097.57000000007</v>
      </c>
      <c r="Q1402" s="71">
        <v>0.33372827804107441</v>
      </c>
      <c r="R1402" s="40"/>
      <c r="S1402" s="40"/>
      <c r="T1402" s="10">
        <v>30.6</v>
      </c>
      <c r="U1402" s="16">
        <v>0</v>
      </c>
      <c r="V1402" s="7"/>
      <c r="W1402" s="7"/>
      <c r="X1402" s="10">
        <v>6</v>
      </c>
      <c r="AA1402" s="7">
        <v>1134672</v>
      </c>
      <c r="AD1402" s="7">
        <v>56</v>
      </c>
      <c r="AE1402" s="7">
        <v>3426</v>
      </c>
      <c r="AF1402" s="7">
        <v>49</v>
      </c>
      <c r="AG1402" s="8">
        <v>3377</v>
      </c>
      <c r="AH1402" s="71">
        <v>0.33372827804107419</v>
      </c>
      <c r="AI1402" s="7">
        <v>3278</v>
      </c>
      <c r="AJ1402" s="7">
        <v>99</v>
      </c>
      <c r="AK1402" s="12">
        <v>0.95680093403385869</v>
      </c>
      <c r="AL1402" s="12">
        <v>0.95</v>
      </c>
      <c r="AM1402" s="12">
        <v>0.95680093403385869</v>
      </c>
      <c r="AN1402" s="12">
        <v>0.97068403908794787</v>
      </c>
      <c r="AO1402" s="12">
        <v>0.98569760653823701</v>
      </c>
      <c r="AP1402" s="12">
        <v>-1.1752317261486067E-2</v>
      </c>
      <c r="AQ1402" s="8">
        <v>708953</v>
      </c>
      <c r="AR1402" s="72">
        <v>8.0980057491915201</v>
      </c>
      <c r="AS1402" s="7">
        <v>27596.457765667572</v>
      </c>
      <c r="AT1402" s="7">
        <v>209.93574178264731</v>
      </c>
      <c r="AU1402" s="7">
        <v>34.989290297107885</v>
      </c>
      <c r="AV1402" s="7">
        <v>182</v>
      </c>
      <c r="AW1402" s="16">
        <v>0.19224884778630708</v>
      </c>
      <c r="AX1402" s="16">
        <v>5.8214837302199971</v>
      </c>
      <c r="AY1402" s="7">
        <v>12761154</v>
      </c>
      <c r="AZ1402" s="10">
        <v>18</v>
      </c>
      <c r="BA1402" s="40">
        <v>0</v>
      </c>
      <c r="BB1402" s="7">
        <v>714481.26861344173</v>
      </c>
      <c r="BC1402" s="16">
        <v>-2.8451714412279321</v>
      </c>
      <c r="BD1402" s="13">
        <v>7895879.9699999997</v>
      </c>
      <c r="BE1402" s="13">
        <v>11.137381420206982</v>
      </c>
      <c r="BF1402" s="16">
        <v>1.2935938383199884E-2</v>
      </c>
      <c r="BG1402" s="44">
        <v>0.11068920149084892</v>
      </c>
      <c r="BH1402" s="43">
        <v>25.69</v>
      </c>
      <c r="BI1402" s="10">
        <v>28.234999999999999</v>
      </c>
      <c r="BJ1402" s="2" t="s">
        <v>321</v>
      </c>
      <c r="CB1402" s="2">
        <v>0.97591248759124005</v>
      </c>
    </row>
    <row r="1403" spans="1:80" x14ac:dyDescent="0.2">
      <c r="A1403" s="2">
        <v>2021</v>
      </c>
      <c r="B1403" s="74" t="s">
        <v>3</v>
      </c>
      <c r="C1403" s="74" t="s">
        <v>157</v>
      </c>
      <c r="D1403" s="74" t="s">
        <v>227</v>
      </c>
      <c r="E1403" s="52" t="s">
        <v>228</v>
      </c>
      <c r="F1403" s="74" t="s">
        <v>115</v>
      </c>
      <c r="I1403" s="7">
        <v>96309.584999999992</v>
      </c>
      <c r="J1403" s="8">
        <v>96309.584999999992</v>
      </c>
      <c r="K1403" s="71">
        <v>0.32775398987933047</v>
      </c>
      <c r="O1403" s="7">
        <v>577857.51</v>
      </c>
      <c r="P1403" s="8">
        <v>577857.51</v>
      </c>
      <c r="Q1403" s="71">
        <v>0.32775398987933047</v>
      </c>
      <c r="R1403" s="40"/>
      <c r="S1403" s="40"/>
      <c r="T1403" s="10">
        <v>30.6</v>
      </c>
      <c r="U1403" s="16">
        <v>0</v>
      </c>
      <c r="V1403" s="7"/>
      <c r="W1403" s="7"/>
      <c r="X1403" s="10">
        <v>6</v>
      </c>
      <c r="AA1403" s="7">
        <v>1146096</v>
      </c>
      <c r="AD1403" s="7">
        <v>56</v>
      </c>
      <c r="AE1403" s="7">
        <v>3522</v>
      </c>
      <c r="AF1403" s="7">
        <v>111</v>
      </c>
      <c r="AG1403" s="8">
        <v>3411</v>
      </c>
      <c r="AH1403" s="71">
        <v>0.32775398987933047</v>
      </c>
      <c r="AI1403" s="7">
        <v>3331</v>
      </c>
      <c r="AJ1403" s="7">
        <v>80</v>
      </c>
      <c r="AK1403" s="12">
        <v>0.94576944917660422</v>
      </c>
      <c r="AL1403" s="12">
        <v>0.95</v>
      </c>
      <c r="AM1403" s="12" t="s">
        <v>322</v>
      </c>
      <c r="AN1403" s="12">
        <v>0.97654646731163885</v>
      </c>
      <c r="AO1403" s="12">
        <v>0.96848381601362865</v>
      </c>
      <c r="AP1403" s="12">
        <v>-3.6743945498013408E-3</v>
      </c>
      <c r="AQ1403" s="8">
        <v>961123</v>
      </c>
      <c r="AR1403" s="72">
        <v>12.894281088270159</v>
      </c>
      <c r="AS1403" s="7">
        <v>36406.17424242424</v>
      </c>
      <c r="AT1403" s="7">
        <v>281.77162122544706</v>
      </c>
      <c r="AU1403" s="7">
        <v>46.961936870907842</v>
      </c>
      <c r="AV1403" s="7">
        <v>182</v>
      </c>
      <c r="AW1403" s="16">
        <v>0.25803262016982331</v>
      </c>
      <c r="AX1403" s="16">
        <v>9.464499594185293</v>
      </c>
      <c r="AY1403" s="7">
        <v>17300214</v>
      </c>
      <c r="AZ1403" s="10">
        <v>18</v>
      </c>
      <c r="BA1403" s="40">
        <v>0</v>
      </c>
      <c r="BB1403" s="7">
        <v>938234.57052820292</v>
      </c>
      <c r="BC1403" s="16">
        <v>-4.6670664385717604</v>
      </c>
      <c r="BD1403" s="64">
        <v>11090116.49</v>
      </c>
      <c r="BE1403" s="13">
        <v>11.538706794031565</v>
      </c>
      <c r="BF1403" s="73">
        <v>1.3194233335864411E-2</v>
      </c>
      <c r="BG1403" s="44">
        <v>0.11354855462865679</v>
      </c>
      <c r="BH1403" s="43">
        <v>26.400000000000002</v>
      </c>
      <c r="BI1403" s="10">
        <v>28.234999999999999</v>
      </c>
      <c r="BJ1403" s="2" t="s">
        <v>321</v>
      </c>
      <c r="CB1403" s="2">
        <v>0.97992565557621003</v>
      </c>
    </row>
    <row r="1404" spans="1:80" x14ac:dyDescent="0.2">
      <c r="A1404" s="2">
        <v>2021</v>
      </c>
      <c r="B1404" s="74" t="s">
        <v>4</v>
      </c>
      <c r="C1404" s="74" t="s">
        <v>157</v>
      </c>
      <c r="D1404" s="74" t="s">
        <v>227</v>
      </c>
      <c r="E1404" s="52" t="s">
        <v>228</v>
      </c>
      <c r="F1404" s="74" t="s">
        <v>115</v>
      </c>
      <c r="I1404" s="7">
        <v>99020.145000000004</v>
      </c>
      <c r="J1404" s="8">
        <v>99020.145000000004</v>
      </c>
      <c r="K1404" s="71">
        <v>0.57830783078307846</v>
      </c>
      <c r="O1404" s="7">
        <v>594120.87</v>
      </c>
      <c r="P1404" s="8">
        <v>594120.87</v>
      </c>
      <c r="Q1404" s="71">
        <v>0.57830783078307824</v>
      </c>
      <c r="R1404" s="40"/>
      <c r="S1404" s="40"/>
      <c r="T1404" s="10">
        <v>30.6</v>
      </c>
      <c r="U1404" s="16">
        <v>0</v>
      </c>
      <c r="V1404" s="7"/>
      <c r="W1404" s="7"/>
      <c r="X1404" s="10">
        <v>6</v>
      </c>
      <c r="AA1404" s="7">
        <v>1178352</v>
      </c>
      <c r="AD1404" s="7">
        <v>56</v>
      </c>
      <c r="AE1404" s="7">
        <v>3522</v>
      </c>
      <c r="AF1404" s="7">
        <v>15</v>
      </c>
      <c r="AG1404" s="8">
        <v>3507</v>
      </c>
      <c r="AH1404" s="71">
        <v>0.57830783078307824</v>
      </c>
      <c r="AI1404" s="7">
        <v>3428</v>
      </c>
      <c r="AJ1404" s="7">
        <v>79</v>
      </c>
      <c r="AK1404" s="12">
        <v>0.97331061896649629</v>
      </c>
      <c r="AL1404" s="12">
        <v>0.95</v>
      </c>
      <c r="AM1404" s="12">
        <v>0.97331061896649629</v>
      </c>
      <c r="AN1404" s="12">
        <v>0.977473624180211</v>
      </c>
      <c r="AO1404" s="12">
        <v>0.99574105621805797</v>
      </c>
      <c r="AP1404" s="12">
        <v>-6.8832222549478628E-3</v>
      </c>
      <c r="AQ1404" s="8">
        <v>1151725</v>
      </c>
      <c r="AR1404" s="72">
        <v>13.303056269637246</v>
      </c>
      <c r="AS1404" s="7">
        <v>44195.126630851883</v>
      </c>
      <c r="AT1404" s="7">
        <v>328.40747077274023</v>
      </c>
      <c r="AU1404" s="7">
        <v>54.734578462123373</v>
      </c>
      <c r="AV1404" s="7">
        <v>182</v>
      </c>
      <c r="AW1404" s="16">
        <v>0.30073944209957898</v>
      </c>
      <c r="AX1404" s="16">
        <v>8.0622728916834792</v>
      </c>
      <c r="AY1404" s="7">
        <v>20731050</v>
      </c>
      <c r="AZ1404" s="10">
        <v>18</v>
      </c>
      <c r="BA1404" s="40">
        <v>0</v>
      </c>
      <c r="BB1404" s="7">
        <v>1097069.4329902628</v>
      </c>
      <c r="BC1404" s="16">
        <v>-3.916163201910619</v>
      </c>
      <c r="BD1404" s="64">
        <v>13159945.949999999</v>
      </c>
      <c r="BE1404" s="13">
        <v>11.426291823134862</v>
      </c>
      <c r="BF1404" s="73">
        <v>1.287179033143711E-2</v>
      </c>
      <c r="BG1404" s="44">
        <v>0.11140180167351095</v>
      </c>
      <c r="BH1404" s="43">
        <v>26.06</v>
      </c>
      <c r="BI1404" s="10">
        <v>28.234999999999999</v>
      </c>
      <c r="BJ1404" s="2" t="s">
        <v>321</v>
      </c>
      <c r="CB1404" s="2">
        <v>0.98346513299784299</v>
      </c>
    </row>
    <row r="1405" spans="1:80" x14ac:dyDescent="0.2">
      <c r="A1405" s="75">
        <v>2021</v>
      </c>
      <c r="B1405" s="81" t="s">
        <v>11</v>
      </c>
      <c r="C1405" s="81" t="s">
        <v>157</v>
      </c>
      <c r="D1405" s="81" t="s">
        <v>227</v>
      </c>
      <c r="E1405" s="82" t="s">
        <v>228</v>
      </c>
      <c r="F1405" s="81" t="s">
        <v>115</v>
      </c>
      <c r="G1405" s="77"/>
      <c r="H1405" s="77"/>
      <c r="I1405" s="77">
        <v>96648.404999999999</v>
      </c>
      <c r="J1405" s="83">
        <v>96648.404999999999</v>
      </c>
      <c r="K1405" s="84">
        <v>1.0147145379635081</v>
      </c>
      <c r="L1405" s="77"/>
      <c r="M1405" s="77"/>
      <c r="N1405" s="77"/>
      <c r="O1405" s="77">
        <v>579890.42999999993</v>
      </c>
      <c r="P1405" s="83">
        <v>579890.42999999993</v>
      </c>
      <c r="Q1405" s="84">
        <v>1.0147145379635081</v>
      </c>
      <c r="R1405" s="85"/>
      <c r="S1405" s="85"/>
      <c r="T1405" s="79">
        <v>30.6</v>
      </c>
      <c r="U1405" s="86">
        <v>0</v>
      </c>
      <c r="V1405" s="77"/>
      <c r="W1405" s="77"/>
      <c r="X1405" s="79">
        <v>6</v>
      </c>
      <c r="Y1405" s="77"/>
      <c r="Z1405" s="77"/>
      <c r="AA1405" s="77">
        <v>1150128</v>
      </c>
      <c r="AB1405" s="77"/>
      <c r="AC1405" s="77"/>
      <c r="AD1405" s="77">
        <v>56</v>
      </c>
      <c r="AE1405" s="77">
        <v>3484</v>
      </c>
      <c r="AF1405" s="77">
        <v>61</v>
      </c>
      <c r="AG1405" s="83">
        <v>3423</v>
      </c>
      <c r="AH1405" s="84">
        <v>1.0147145379635081</v>
      </c>
      <c r="AI1405" s="77">
        <v>3305</v>
      </c>
      <c r="AJ1405" s="77">
        <v>118</v>
      </c>
      <c r="AK1405" s="76">
        <v>0.94862227324913895</v>
      </c>
      <c r="AL1405" s="76">
        <v>0.95</v>
      </c>
      <c r="AM1405" s="76" t="s">
        <v>322</v>
      </c>
      <c r="AN1405" s="76">
        <v>0.96552731522056678</v>
      </c>
      <c r="AO1405" s="76">
        <v>0.9824913892078071</v>
      </c>
      <c r="AP1405" s="76">
        <v>-2.3553030619200555E-2</v>
      </c>
      <c r="AQ1405" s="83">
        <v>1282765</v>
      </c>
      <c r="AR1405" s="87">
        <v>14.992183214481624</v>
      </c>
      <c r="AS1405" s="77">
        <v>48737.272036474162</v>
      </c>
      <c r="AT1405" s="77">
        <v>374.74875839906514</v>
      </c>
      <c r="AU1405" s="77">
        <v>62.45812639984419</v>
      </c>
      <c r="AV1405" s="77">
        <v>182</v>
      </c>
      <c r="AW1405" s="86">
        <v>0.34317651868046256</v>
      </c>
      <c r="AX1405" s="86">
        <v>6.9376918730365977</v>
      </c>
      <c r="AY1405" s="77">
        <v>23089770</v>
      </c>
      <c r="AZ1405" s="79">
        <v>18</v>
      </c>
      <c r="BA1405" s="85">
        <v>0</v>
      </c>
      <c r="BB1405" s="77">
        <v>1193678.0541398837</v>
      </c>
      <c r="BC1405" s="86">
        <v>-3.2682583319875174</v>
      </c>
      <c r="BD1405" s="88">
        <v>14534942.629999999</v>
      </c>
      <c r="BE1405" s="78">
        <v>11.330947313030835</v>
      </c>
      <c r="BF1405" s="89">
        <v>1.007540333777872E-2</v>
      </c>
      <c r="BG1405" s="80">
        <v>0.10983857418602981</v>
      </c>
      <c r="BH1405" s="90">
        <v>26.32</v>
      </c>
      <c r="BI1405" s="79">
        <v>28.234999999999999</v>
      </c>
      <c r="BJ1405" s="75" t="s">
        <v>321</v>
      </c>
      <c r="CB1405" s="2">
        <v>0.97832369942196495</v>
      </c>
    </row>
    <row r="1406" spans="1:80" x14ac:dyDescent="0.2">
      <c r="A1406" s="75">
        <v>2021</v>
      </c>
      <c r="B1406" s="81" t="s">
        <v>5</v>
      </c>
      <c r="C1406" s="81" t="s">
        <v>157</v>
      </c>
      <c r="D1406" s="81" t="s">
        <v>227</v>
      </c>
      <c r="E1406" s="82" t="s">
        <v>228</v>
      </c>
      <c r="F1406" s="81" t="s">
        <v>115</v>
      </c>
      <c r="G1406" s="77"/>
      <c r="H1406" s="77"/>
      <c r="I1406" s="77">
        <v>98540.15</v>
      </c>
      <c r="J1406" s="83">
        <v>98540.15</v>
      </c>
      <c r="K1406" s="84">
        <v>0.39043824701195207</v>
      </c>
      <c r="L1406" s="77"/>
      <c r="M1406" s="77"/>
      <c r="N1406" s="77"/>
      <c r="O1406" s="77">
        <v>591240.89999999991</v>
      </c>
      <c r="P1406" s="83">
        <v>591240.89999999991</v>
      </c>
      <c r="Q1406" s="84">
        <v>0.39043824701195184</v>
      </c>
      <c r="R1406" s="85"/>
      <c r="S1406" s="85"/>
      <c r="T1406" s="79">
        <v>30.6</v>
      </c>
      <c r="U1406" s="86">
        <v>0</v>
      </c>
      <c r="V1406" s="77"/>
      <c r="W1406" s="77"/>
      <c r="X1406" s="79">
        <v>6</v>
      </c>
      <c r="Y1406" s="77"/>
      <c r="Z1406" s="77"/>
      <c r="AA1406" s="77">
        <v>1172640</v>
      </c>
      <c r="AB1406" s="77"/>
      <c r="AC1406" s="77"/>
      <c r="AD1406" s="77">
        <v>56</v>
      </c>
      <c r="AE1406" s="77">
        <v>3508</v>
      </c>
      <c r="AF1406" s="77">
        <v>18</v>
      </c>
      <c r="AG1406" s="83">
        <v>3490</v>
      </c>
      <c r="AH1406" s="84">
        <v>0.39043824701195229</v>
      </c>
      <c r="AI1406" s="77">
        <v>3399</v>
      </c>
      <c r="AJ1406" s="77">
        <v>91</v>
      </c>
      <c r="AK1406" s="76">
        <v>0.96892816419612315</v>
      </c>
      <c r="AL1406" s="76">
        <v>0.95</v>
      </c>
      <c r="AM1406" s="76">
        <v>0.96892816419612315</v>
      </c>
      <c r="AN1406" s="76">
        <v>0.97392550143266476</v>
      </c>
      <c r="AO1406" s="76">
        <v>0.99486887115165334</v>
      </c>
      <c r="AP1406" s="76">
        <v>-7.8924478100694806E-3</v>
      </c>
      <c r="AQ1406" s="83">
        <v>1528829</v>
      </c>
      <c r="AR1406" s="87">
        <v>4.9778260019550338</v>
      </c>
      <c r="AS1406" s="77">
        <v>60812.609387430392</v>
      </c>
      <c r="AT1406" s="77">
        <v>438.05988538681947</v>
      </c>
      <c r="AU1406" s="77">
        <v>73.009980897803246</v>
      </c>
      <c r="AV1406" s="77">
        <v>182</v>
      </c>
      <c r="AW1406" s="86">
        <v>0.40115374119672115</v>
      </c>
      <c r="AX1406" s="86">
        <v>3.2992387578530478</v>
      </c>
      <c r="AY1406" s="77">
        <v>27518922</v>
      </c>
      <c r="AZ1406" s="79">
        <v>18</v>
      </c>
      <c r="BA1406" s="85">
        <v>0</v>
      </c>
      <c r="BB1406" s="77">
        <v>1404104.0069820473</v>
      </c>
      <c r="BC1406" s="86">
        <v>-1.5723209743051403</v>
      </c>
      <c r="BD1406" s="88">
        <v>17626652.340000007</v>
      </c>
      <c r="BE1406" s="78">
        <v>11.52951202521669</v>
      </c>
      <c r="BF1406" s="89">
        <v>9.9533648206982881E-3</v>
      </c>
      <c r="BG1406" s="80">
        <v>0.11022478035580009</v>
      </c>
      <c r="BH1406" s="90">
        <v>25.14</v>
      </c>
      <c r="BI1406" s="79">
        <v>28.234999999999999</v>
      </c>
      <c r="BJ1406" s="75" t="s">
        <v>321</v>
      </c>
      <c r="CB1406" s="2">
        <v>0.98964497414209995</v>
      </c>
    </row>
    <row r="1407" spans="1:80" x14ac:dyDescent="0.2">
      <c r="A1407" s="75">
        <v>2021</v>
      </c>
      <c r="B1407" s="81" t="s">
        <v>6</v>
      </c>
      <c r="C1407" s="81" t="s">
        <v>157</v>
      </c>
      <c r="D1407" s="81" t="s">
        <v>227</v>
      </c>
      <c r="E1407" s="82" t="s">
        <v>228</v>
      </c>
      <c r="F1407" s="81" t="s">
        <v>115</v>
      </c>
      <c r="G1407" s="77"/>
      <c r="H1407" s="77"/>
      <c r="I1407" s="77">
        <v>110483.55499999999</v>
      </c>
      <c r="J1407" s="83">
        <v>110483.55499999999</v>
      </c>
      <c r="K1407" s="84">
        <v>0.56582633053221287</v>
      </c>
      <c r="L1407" s="77"/>
      <c r="M1407" s="77"/>
      <c r="N1407" s="77"/>
      <c r="O1407" s="77">
        <v>662901.32999999996</v>
      </c>
      <c r="P1407" s="83">
        <v>662901.32999999996</v>
      </c>
      <c r="Q1407" s="84">
        <v>0.56582633053221287</v>
      </c>
      <c r="R1407" s="85"/>
      <c r="S1407" s="85"/>
      <c r="T1407" s="79">
        <v>30.6</v>
      </c>
      <c r="U1407" s="86">
        <v>0</v>
      </c>
      <c r="V1407" s="77"/>
      <c r="W1407" s="77"/>
      <c r="X1407" s="79">
        <v>6</v>
      </c>
      <c r="Y1407" s="77"/>
      <c r="Z1407" s="77"/>
      <c r="AA1407" s="77">
        <v>1314768</v>
      </c>
      <c r="AB1407" s="77"/>
      <c r="AC1407" s="77"/>
      <c r="AD1407" s="77">
        <v>56</v>
      </c>
      <c r="AE1407" s="77">
        <v>3942</v>
      </c>
      <c r="AF1407" s="77">
        <v>29</v>
      </c>
      <c r="AG1407" s="83">
        <v>3913</v>
      </c>
      <c r="AH1407" s="84">
        <v>0.56582633053221287</v>
      </c>
      <c r="AI1407" s="77">
        <v>3721</v>
      </c>
      <c r="AJ1407" s="77">
        <v>192</v>
      </c>
      <c r="AK1407" s="76">
        <v>0.94393708777270424</v>
      </c>
      <c r="AL1407" s="76">
        <v>0.95</v>
      </c>
      <c r="AM1407" s="76" t="s">
        <v>322</v>
      </c>
      <c r="AN1407" s="76">
        <v>0.95093278814209048</v>
      </c>
      <c r="AO1407" s="76">
        <v>0.99264332825976664</v>
      </c>
      <c r="AP1407" s="76">
        <v>-3.0444293118284782E-2</v>
      </c>
      <c r="AQ1407" s="83">
        <v>1698921</v>
      </c>
      <c r="AR1407" s="87">
        <v>3.2252046795260787</v>
      </c>
      <c r="AS1407" s="77">
        <v>67018.579881656813</v>
      </c>
      <c r="AT1407" s="77">
        <v>434.17352415026835</v>
      </c>
      <c r="AU1407" s="77">
        <v>72.36225402504472</v>
      </c>
      <c r="AV1407" s="77">
        <v>182</v>
      </c>
      <c r="AW1407" s="86">
        <v>0.39759480233541056</v>
      </c>
      <c r="AX1407" s="86">
        <v>1.6983865305738997</v>
      </c>
      <c r="AY1407" s="77">
        <v>30580578</v>
      </c>
      <c r="AZ1407" s="79">
        <v>18</v>
      </c>
      <c r="BA1407" s="85">
        <v>0</v>
      </c>
      <c r="BB1407" s="77">
        <v>1586148.4524704968</v>
      </c>
      <c r="BC1407" s="86">
        <v>-0.73907242849233568</v>
      </c>
      <c r="BD1407" s="88">
        <v>19283368.899999999</v>
      </c>
      <c r="BE1407" s="78">
        <v>11.350362318200787</v>
      </c>
      <c r="BF1407" s="89">
        <v>9.5133066564661254E-3</v>
      </c>
      <c r="BG1407" s="80">
        <v>0.10784192226319038</v>
      </c>
      <c r="BH1407" s="90">
        <v>25.349999999999998</v>
      </c>
      <c r="BI1407" s="79">
        <v>28.234999999999999</v>
      </c>
      <c r="BJ1407" s="75" t="s">
        <v>321</v>
      </c>
      <c r="CB1407" s="2">
        <v>0.97385629153270004</v>
      </c>
    </row>
    <row r="1408" spans="1:80" x14ac:dyDescent="0.2">
      <c r="A1408" s="2">
        <v>2005</v>
      </c>
      <c r="B1408" s="4" t="s">
        <v>8</v>
      </c>
      <c r="C1408" s="4" t="s">
        <v>226</v>
      </c>
      <c r="D1408" s="4" t="s">
        <v>227</v>
      </c>
      <c r="E1408" s="52" t="s">
        <v>241</v>
      </c>
      <c r="F1408" s="4" t="s">
        <v>143</v>
      </c>
      <c r="G1408" s="7">
        <v>53265.887999999999</v>
      </c>
      <c r="J1408" s="8">
        <v>53265.887999999999</v>
      </c>
      <c r="K1408" s="16">
        <v>-2.8037383177570097E-2</v>
      </c>
      <c r="L1408" s="7">
        <v>53265.887999999999</v>
      </c>
      <c r="M1408" s="7">
        <v>213063.552</v>
      </c>
      <c r="P1408" s="8">
        <v>213063.552</v>
      </c>
      <c r="Q1408" s="16">
        <v>-2.8037383177570097E-2</v>
      </c>
      <c r="R1408" s="40">
        <v>35</v>
      </c>
      <c r="S1408" s="16">
        <v>0</v>
      </c>
      <c r="V1408" s="7">
        <v>4</v>
      </c>
      <c r="W1408" s="7"/>
      <c r="Y1408" s="7">
        <v>321984</v>
      </c>
      <c r="AB1408" s="7">
        <v>86</v>
      </c>
      <c r="AE1408" s="7">
        <v>988</v>
      </c>
      <c r="AF1408" s="7">
        <v>52</v>
      </c>
      <c r="AG1408" s="8">
        <v>936</v>
      </c>
      <c r="AH1408" s="16">
        <v>-2.8037383177570097E-2</v>
      </c>
      <c r="AI1408" s="7">
        <v>765</v>
      </c>
      <c r="AJ1408" s="7">
        <v>171</v>
      </c>
      <c r="AK1408" s="12">
        <v>0.77429149797570851</v>
      </c>
      <c r="AL1408" s="12">
        <v>0.95</v>
      </c>
      <c r="AN1408" s="12">
        <v>0.81730769230769229</v>
      </c>
      <c r="AO1408" s="12">
        <v>0.94736842105263153</v>
      </c>
      <c r="AP1408" s="12">
        <v>0.10233516483516492</v>
      </c>
      <c r="AQ1408" s="8">
        <v>73206</v>
      </c>
      <c r="AR1408" s="16">
        <v>0.20252312039029507</v>
      </c>
      <c r="AS1408" s="7">
        <v>2742.8250281004121</v>
      </c>
      <c r="AT1408" s="7">
        <v>78.211538461538467</v>
      </c>
      <c r="AU1408" s="7">
        <v>19.552884615384617</v>
      </c>
      <c r="AV1408" s="7">
        <v>164</v>
      </c>
      <c r="AW1408" s="16">
        <v>0.11922490619136962</v>
      </c>
      <c r="AX1408" s="16">
        <v>0.23721128732463082</v>
      </c>
      <c r="AY1408" s="7">
        <v>2122974</v>
      </c>
      <c r="AZ1408" s="10">
        <v>29</v>
      </c>
      <c r="BA1408" s="16">
        <v>0</v>
      </c>
      <c r="BB1408" s="7">
        <v>85573.01849486267</v>
      </c>
      <c r="BC1408" s="16">
        <v>-0.11397960381431294</v>
      </c>
      <c r="BD1408" s="13"/>
      <c r="BE1408" s="13"/>
      <c r="BG1408" s="44"/>
      <c r="BH1408" s="43">
        <v>26.69</v>
      </c>
      <c r="BI1408" s="2">
        <v>56.908000000000001</v>
      </c>
      <c r="CB1408" s="2">
        <v>0.95917866914500005</v>
      </c>
    </row>
    <row r="1409" spans="1:80" x14ac:dyDescent="0.2">
      <c r="A1409" s="2">
        <v>2005</v>
      </c>
      <c r="B1409" s="4" t="s">
        <v>9</v>
      </c>
      <c r="C1409" s="4" t="s">
        <v>226</v>
      </c>
      <c r="D1409" s="4" t="s">
        <v>227</v>
      </c>
      <c r="E1409" s="52" t="s">
        <v>241</v>
      </c>
      <c r="F1409" s="4" t="s">
        <v>143</v>
      </c>
      <c r="G1409" s="7">
        <v>50192.856</v>
      </c>
      <c r="J1409" s="8">
        <v>50192.856</v>
      </c>
      <c r="K1409" s="16">
        <v>-3.2894736842105199E-2</v>
      </c>
      <c r="L1409" s="7">
        <v>50192.856</v>
      </c>
      <c r="M1409" s="7">
        <v>200771.424</v>
      </c>
      <c r="P1409" s="8">
        <v>200771.424</v>
      </c>
      <c r="Q1409" s="16">
        <v>-3.2894736842105199E-2</v>
      </c>
      <c r="R1409" s="40">
        <v>35</v>
      </c>
      <c r="S1409" s="16">
        <v>0</v>
      </c>
      <c r="V1409" s="7">
        <v>4</v>
      </c>
      <c r="W1409" s="7"/>
      <c r="Y1409" s="7">
        <v>303408</v>
      </c>
      <c r="AB1409" s="7">
        <v>86</v>
      </c>
      <c r="AE1409" s="7">
        <v>908</v>
      </c>
      <c r="AF1409" s="7">
        <v>26</v>
      </c>
      <c r="AG1409" s="8">
        <v>882</v>
      </c>
      <c r="AH1409" s="16">
        <v>-3.289473684210531E-2</v>
      </c>
      <c r="AI1409" s="7">
        <v>702</v>
      </c>
      <c r="AJ1409" s="7">
        <v>180</v>
      </c>
      <c r="AK1409" s="12">
        <v>0.77312775330396477</v>
      </c>
      <c r="AL1409" s="12">
        <v>0.95</v>
      </c>
      <c r="AN1409" s="12">
        <v>0.79591836734693877</v>
      </c>
      <c r="AO1409" s="12">
        <v>0.97136563876651982</v>
      </c>
      <c r="AP1409" s="12">
        <v>-7.8835595151766302E-2</v>
      </c>
      <c r="AQ1409" s="8">
        <v>66803</v>
      </c>
      <c r="AR1409" s="16">
        <v>-0.26316595800867282</v>
      </c>
      <c r="AS1409" s="7">
        <v>2746.8338815789475</v>
      </c>
      <c r="AT1409" s="7">
        <v>75.740362811791385</v>
      </c>
      <c r="AU1409" s="7">
        <v>18.935090702947846</v>
      </c>
      <c r="AV1409" s="7">
        <v>164</v>
      </c>
      <c r="AW1409" s="16">
        <v>0.11545787013992589</v>
      </c>
      <c r="AX1409" s="16">
        <v>-0.23810357562801543</v>
      </c>
      <c r="AY1409" s="7">
        <v>1937287</v>
      </c>
      <c r="AZ1409" s="10">
        <v>29</v>
      </c>
      <c r="BA1409" s="16">
        <v>0</v>
      </c>
      <c r="BB1409" s="7">
        <v>77434.510086184368</v>
      </c>
      <c r="BC1409" s="16">
        <v>0.10458928093041002</v>
      </c>
      <c r="BD1409" s="13"/>
      <c r="BE1409" s="13"/>
      <c r="BG1409" s="44"/>
      <c r="BH1409" s="43">
        <v>24.32</v>
      </c>
      <c r="BI1409" s="2">
        <v>56.908000000000001</v>
      </c>
      <c r="CB1409" s="2">
        <v>0.98482658959537595</v>
      </c>
    </row>
    <row r="1410" spans="1:80" x14ac:dyDescent="0.2">
      <c r="A1410" s="2">
        <v>2005</v>
      </c>
      <c r="B1410" s="4" t="s">
        <v>10</v>
      </c>
      <c r="C1410" s="4" t="s">
        <v>226</v>
      </c>
      <c r="D1410" s="4" t="s">
        <v>227</v>
      </c>
      <c r="E1410" s="52" t="s">
        <v>241</v>
      </c>
      <c r="F1410" s="4" t="s">
        <v>143</v>
      </c>
      <c r="G1410" s="7">
        <v>53834.968000000001</v>
      </c>
      <c r="J1410" s="8">
        <v>53834.968000000001</v>
      </c>
      <c r="K1410" s="16">
        <v>-2.2727272727272818E-2</v>
      </c>
      <c r="L1410" s="7">
        <v>53834.968000000001</v>
      </c>
      <c r="M1410" s="7">
        <v>215339.872</v>
      </c>
      <c r="P1410" s="8">
        <v>215339.872</v>
      </c>
      <c r="Q1410" s="16">
        <v>-2.2727272727272818E-2</v>
      </c>
      <c r="R1410" s="40">
        <v>35</v>
      </c>
      <c r="S1410" s="16">
        <v>0</v>
      </c>
      <c r="V1410" s="7">
        <v>4</v>
      </c>
      <c r="W1410" s="7"/>
      <c r="Y1410" s="7">
        <v>325424</v>
      </c>
      <c r="AB1410" s="7">
        <v>86</v>
      </c>
      <c r="AE1410" s="7">
        <v>999</v>
      </c>
      <c r="AF1410" s="7">
        <v>53</v>
      </c>
      <c r="AG1410" s="8">
        <v>946</v>
      </c>
      <c r="AH1410" s="16">
        <v>-2.2727272727272707E-2</v>
      </c>
      <c r="AI1410" s="7">
        <v>735</v>
      </c>
      <c r="AJ1410" s="7">
        <v>211</v>
      </c>
      <c r="AK1410" s="12">
        <v>0.7357357357357357</v>
      </c>
      <c r="AL1410" s="12">
        <v>0.95</v>
      </c>
      <c r="AN1410" s="12">
        <v>0.77695560253699791</v>
      </c>
      <c r="AO1410" s="12">
        <v>0.94694694694694692</v>
      </c>
      <c r="AP1410" s="12">
        <v>2.7449485322150302E-2</v>
      </c>
      <c r="AQ1410" s="8">
        <v>78953</v>
      </c>
      <c r="AR1410" s="16">
        <v>-0.15892022030232977</v>
      </c>
      <c r="AS1410" s="7">
        <v>3063.756305781917</v>
      </c>
      <c r="AT1410" s="7">
        <v>83.459830866807607</v>
      </c>
      <c r="AU1410" s="7">
        <v>20.864957716701902</v>
      </c>
      <c r="AV1410" s="7">
        <v>164</v>
      </c>
      <c r="AW1410" s="16">
        <v>0.12722535193110915</v>
      </c>
      <c r="AX1410" s="16">
        <v>-0.13936022542563997</v>
      </c>
      <c r="AY1410" s="7">
        <v>2289637</v>
      </c>
      <c r="AZ1410" s="10">
        <v>29</v>
      </c>
      <c r="BA1410" s="16">
        <v>0</v>
      </c>
      <c r="BB1410" s="7">
        <v>78601.384236339203</v>
      </c>
      <c r="BC1410" s="16">
        <v>6.7879606699580472E-2</v>
      </c>
      <c r="BD1410" s="13"/>
      <c r="BE1410" s="13"/>
      <c r="BG1410" s="44"/>
      <c r="BH1410" s="43">
        <v>25.77</v>
      </c>
      <c r="BI1410" s="2">
        <v>56.908000000000001</v>
      </c>
      <c r="CB1410" s="2">
        <v>0.95736994219653204</v>
      </c>
    </row>
    <row r="1411" spans="1:80" x14ac:dyDescent="0.2">
      <c r="A1411" s="2">
        <v>2005</v>
      </c>
      <c r="B1411" s="4" t="s">
        <v>0</v>
      </c>
      <c r="C1411" s="4" t="s">
        <v>226</v>
      </c>
      <c r="D1411" s="4" t="s">
        <v>227</v>
      </c>
      <c r="E1411" s="52" t="s">
        <v>241</v>
      </c>
      <c r="F1411" s="4" t="s">
        <v>143</v>
      </c>
      <c r="G1411" s="7">
        <v>52981.347999999998</v>
      </c>
      <c r="J1411" s="8">
        <v>52981.347999999998</v>
      </c>
      <c r="K1411" s="16">
        <v>1.7486338797814138E-2</v>
      </c>
      <c r="L1411" s="7">
        <v>52981.347999999998</v>
      </c>
      <c r="M1411" s="7">
        <v>211925.39199999999</v>
      </c>
      <c r="P1411" s="8">
        <v>211925.39199999999</v>
      </c>
      <c r="Q1411" s="16">
        <v>1.7486338797814138E-2</v>
      </c>
      <c r="R1411" s="40">
        <v>35</v>
      </c>
      <c r="S1411" s="16">
        <v>0</v>
      </c>
      <c r="V1411" s="7">
        <v>4</v>
      </c>
      <c r="W1411" s="7"/>
      <c r="Y1411" s="7">
        <v>320264</v>
      </c>
      <c r="AB1411" s="7">
        <v>86</v>
      </c>
      <c r="AE1411" s="7">
        <v>965</v>
      </c>
      <c r="AF1411" s="7">
        <v>34</v>
      </c>
      <c r="AG1411" s="8">
        <v>931</v>
      </c>
      <c r="AH1411" s="16">
        <v>1.7486338797814138E-2</v>
      </c>
      <c r="AI1411" s="7">
        <v>756</v>
      </c>
      <c r="AJ1411" s="7">
        <v>175</v>
      </c>
      <c r="AK1411" s="12">
        <v>0.78341968911917104</v>
      </c>
      <c r="AL1411" s="12">
        <v>0.95</v>
      </c>
      <c r="AN1411" s="12">
        <v>0.81203007518796988</v>
      </c>
      <c r="AO1411" s="12">
        <v>0.96476683937823837</v>
      </c>
      <c r="AP1411" s="12">
        <v>8.626830233478433E-2</v>
      </c>
      <c r="AQ1411" s="8">
        <v>75536</v>
      </c>
      <c r="AR1411" s="16">
        <v>0.10714390408348717</v>
      </c>
      <c r="AS1411" s="7">
        <v>2901.882443334614</v>
      </c>
      <c r="AT1411" s="7">
        <v>81.13426423200859</v>
      </c>
      <c r="AU1411" s="7">
        <v>20.283566058002148</v>
      </c>
      <c r="AV1411" s="7">
        <v>164</v>
      </c>
      <c r="AW1411" s="16">
        <v>0.1236802808414765</v>
      </c>
      <c r="AX1411" s="16">
        <v>8.8116726354877217E-2</v>
      </c>
      <c r="AY1411" s="7">
        <v>2190544</v>
      </c>
      <c r="AZ1411" s="10">
        <v>29</v>
      </c>
      <c r="BA1411" s="16">
        <v>0</v>
      </c>
      <c r="BB1411" s="7">
        <v>77406.373972257163</v>
      </c>
      <c r="BC1411" s="16">
        <v>-3.1934265184397348E-2</v>
      </c>
      <c r="BD1411" s="13"/>
      <c r="BE1411" s="13"/>
      <c r="BG1411" s="44"/>
      <c r="BH1411" s="43">
        <v>26.03</v>
      </c>
      <c r="BI1411" s="2">
        <v>56.908000000000001</v>
      </c>
    </row>
    <row r="1412" spans="1:80" x14ac:dyDescent="0.2">
      <c r="A1412" s="2">
        <v>2005</v>
      </c>
      <c r="B1412" s="4" t="s">
        <v>1</v>
      </c>
      <c r="C1412" s="4" t="s">
        <v>226</v>
      </c>
      <c r="D1412" s="4" t="s">
        <v>227</v>
      </c>
      <c r="E1412" s="52" t="s">
        <v>241</v>
      </c>
      <c r="F1412" s="4" t="s">
        <v>143</v>
      </c>
      <c r="G1412" s="7">
        <v>52639.9</v>
      </c>
      <c r="J1412" s="8">
        <v>52639.9</v>
      </c>
      <c r="K1412" s="16">
        <v>-9.6359743040684842E-3</v>
      </c>
      <c r="L1412" s="7">
        <v>52639.9</v>
      </c>
      <c r="M1412" s="7">
        <v>210559.6</v>
      </c>
      <c r="P1412" s="8">
        <v>210559.6</v>
      </c>
      <c r="Q1412" s="16">
        <v>-9.6359743040684842E-3</v>
      </c>
      <c r="R1412" s="40">
        <v>35</v>
      </c>
      <c r="S1412" s="16">
        <v>0</v>
      </c>
      <c r="V1412" s="7">
        <v>4</v>
      </c>
      <c r="W1412" s="7"/>
      <c r="Y1412" s="7">
        <v>318200</v>
      </c>
      <c r="AB1412" s="7">
        <v>86</v>
      </c>
      <c r="AE1412" s="7">
        <v>988</v>
      </c>
      <c r="AF1412" s="7">
        <v>63</v>
      </c>
      <c r="AG1412" s="8">
        <v>925</v>
      </c>
      <c r="AH1412" s="16">
        <v>-9.6359743040684842E-3</v>
      </c>
      <c r="AI1412" s="7">
        <v>655</v>
      </c>
      <c r="AJ1412" s="7">
        <v>270</v>
      </c>
      <c r="AK1412" s="12">
        <v>0.66295546558704455</v>
      </c>
      <c r="AL1412" s="12">
        <v>0.95</v>
      </c>
      <c r="AN1412" s="12">
        <v>0.70810810810810809</v>
      </c>
      <c r="AO1412" s="12">
        <v>0.93623481781376516</v>
      </c>
      <c r="AP1412" s="12">
        <v>-7.7583022352896824E-2</v>
      </c>
      <c r="AQ1412" s="8">
        <v>88433</v>
      </c>
      <c r="AR1412" s="16">
        <v>0.29539894824732293</v>
      </c>
      <c r="AS1412" s="7">
        <v>3356.0910815939278</v>
      </c>
      <c r="AT1412" s="7">
        <v>95.603243243243242</v>
      </c>
      <c r="AU1412" s="7">
        <v>23.90081081081081</v>
      </c>
      <c r="AV1412" s="7">
        <v>164</v>
      </c>
      <c r="AW1412" s="16">
        <v>0.14573665128543178</v>
      </c>
      <c r="AX1412" s="16">
        <v>0.30800282990594563</v>
      </c>
      <c r="AY1412" s="7">
        <v>2564557</v>
      </c>
      <c r="AZ1412" s="10">
        <v>29</v>
      </c>
      <c r="BA1412" s="16">
        <v>0</v>
      </c>
      <c r="BB1412" s="7">
        <v>88917.841733080844</v>
      </c>
      <c r="BC1412" s="16">
        <v>-0.16368691204907618</v>
      </c>
      <c r="BD1412" s="13"/>
      <c r="BE1412" s="13"/>
      <c r="BG1412" s="44"/>
      <c r="BH1412" s="43">
        <v>26.35</v>
      </c>
      <c r="BI1412" s="2">
        <v>56.908000000000001</v>
      </c>
      <c r="CB1412" s="2">
        <v>0.97445255474452597</v>
      </c>
    </row>
    <row r="1413" spans="1:80" x14ac:dyDescent="0.2">
      <c r="A1413" s="2">
        <v>2005</v>
      </c>
      <c r="B1413" s="4" t="s">
        <v>2</v>
      </c>
      <c r="C1413" s="4" t="s">
        <v>226</v>
      </c>
      <c r="D1413" s="4" t="s">
        <v>227</v>
      </c>
      <c r="E1413" s="52" t="s">
        <v>241</v>
      </c>
      <c r="F1413" s="4" t="s">
        <v>143</v>
      </c>
      <c r="G1413" s="7">
        <v>51558.648000000001</v>
      </c>
      <c r="J1413" s="8">
        <v>51558.648000000001</v>
      </c>
      <c r="K1413" s="16">
        <v>-1.7353579175705014E-2</v>
      </c>
      <c r="L1413" s="7">
        <v>51558.648000000001</v>
      </c>
      <c r="M1413" s="7">
        <v>206234.592</v>
      </c>
      <c r="P1413" s="8">
        <v>206234.592</v>
      </c>
      <c r="Q1413" s="16">
        <v>-1.7353579175705014E-2</v>
      </c>
      <c r="R1413" s="40">
        <v>35</v>
      </c>
      <c r="S1413" s="16">
        <v>0</v>
      </c>
      <c r="V1413" s="7">
        <v>4</v>
      </c>
      <c r="W1413" s="7"/>
      <c r="Y1413" s="7">
        <v>311664</v>
      </c>
      <c r="AB1413" s="7">
        <v>86</v>
      </c>
      <c r="AE1413" s="7">
        <v>965</v>
      </c>
      <c r="AF1413" s="7">
        <v>59</v>
      </c>
      <c r="AG1413" s="8">
        <v>906</v>
      </c>
      <c r="AH1413" s="16">
        <v>-1.7353579175705014E-2</v>
      </c>
      <c r="AI1413" s="7">
        <v>515</v>
      </c>
      <c r="AJ1413" s="7">
        <v>391</v>
      </c>
      <c r="AK1413" s="12">
        <v>0.53367875647668395</v>
      </c>
      <c r="AL1413" s="12">
        <v>0.95</v>
      </c>
      <c r="AN1413" s="12">
        <v>0.56843267108167772</v>
      </c>
      <c r="AO1413" s="12">
        <v>0.93886010362694305</v>
      </c>
      <c r="AP1413" s="12">
        <v>-0.30949285541856808</v>
      </c>
      <c r="AQ1413" s="8">
        <v>59727</v>
      </c>
      <c r="AR1413" s="16">
        <v>-0.15773070848375448</v>
      </c>
      <c r="AS1413" s="7">
        <v>2411.2636253532501</v>
      </c>
      <c r="AT1413" s="7">
        <v>65.923841059602651</v>
      </c>
      <c r="AU1413" s="7">
        <v>16.480960264900663</v>
      </c>
      <c r="AV1413" s="7">
        <v>164</v>
      </c>
      <c r="AW1413" s="16">
        <v>0.10049366015183331</v>
      </c>
      <c r="AX1413" s="16">
        <v>-0.14285619560929541</v>
      </c>
      <c r="AY1413" s="7">
        <v>1732083</v>
      </c>
      <c r="AZ1413" s="10">
        <v>29</v>
      </c>
      <c r="BA1413" s="16">
        <v>0</v>
      </c>
      <c r="BB1413" s="7">
        <v>60192.738771787459</v>
      </c>
      <c r="BC1413" s="16">
        <v>3.7008096427649899E-2</v>
      </c>
      <c r="BD1413" s="13"/>
      <c r="BE1413" s="13"/>
      <c r="BG1413" s="44"/>
      <c r="BH1413" s="43">
        <v>24.77</v>
      </c>
      <c r="BI1413" s="2">
        <v>56.908000000000001</v>
      </c>
      <c r="CB1413" s="2">
        <v>0.95889387144992499</v>
      </c>
    </row>
    <row r="1414" spans="1:80" x14ac:dyDescent="0.2">
      <c r="A1414" s="2">
        <v>2005</v>
      </c>
      <c r="B1414" s="4" t="s">
        <v>3</v>
      </c>
      <c r="C1414" s="4" t="s">
        <v>226</v>
      </c>
      <c r="D1414" s="4" t="s">
        <v>227</v>
      </c>
      <c r="E1414" s="52" t="s">
        <v>241</v>
      </c>
      <c r="F1414" s="4" t="s">
        <v>143</v>
      </c>
      <c r="G1414" s="7">
        <v>50022.131999999998</v>
      </c>
      <c r="J1414" s="8">
        <v>50022.131999999998</v>
      </c>
      <c r="K1414" s="16">
        <v>-9.2879256965944346E-2</v>
      </c>
      <c r="L1414" s="7">
        <v>50022.131999999998</v>
      </c>
      <c r="M1414" s="7">
        <v>200088.52799999999</v>
      </c>
      <c r="P1414" s="8">
        <v>200088.52799999999</v>
      </c>
      <c r="Q1414" s="16">
        <v>-9.2879256965944346E-2</v>
      </c>
      <c r="R1414" s="40">
        <v>35</v>
      </c>
      <c r="S1414" s="16">
        <v>0</v>
      </c>
      <c r="V1414" s="7">
        <v>4</v>
      </c>
      <c r="W1414" s="7"/>
      <c r="Y1414" s="7">
        <v>302376</v>
      </c>
      <c r="AB1414" s="7">
        <v>86</v>
      </c>
      <c r="AE1414" s="7">
        <v>988</v>
      </c>
      <c r="AF1414" s="7">
        <v>109</v>
      </c>
      <c r="AG1414" s="8">
        <v>879</v>
      </c>
      <c r="AH1414" s="16">
        <v>-9.2879256965944235E-2</v>
      </c>
      <c r="AI1414" s="7">
        <v>425</v>
      </c>
      <c r="AJ1414" s="7">
        <v>454</v>
      </c>
      <c r="AK1414" s="12">
        <v>0.43016194331983804</v>
      </c>
      <c r="AL1414" s="12">
        <v>0.95</v>
      </c>
      <c r="AN1414" s="12">
        <v>0.48350398179749715</v>
      </c>
      <c r="AO1414" s="12">
        <v>0.88967611336032393</v>
      </c>
      <c r="AP1414" s="12">
        <v>-0.42301064241160746</v>
      </c>
      <c r="AQ1414" s="8">
        <v>55849</v>
      </c>
      <c r="AR1414" s="16">
        <v>-0.3482208503040134</v>
      </c>
      <c r="AS1414" s="7">
        <v>2092.5065567628326</v>
      </c>
      <c r="AT1414" s="7">
        <v>63.536973833902159</v>
      </c>
      <c r="AU1414" s="7">
        <v>15.88424345847554</v>
      </c>
      <c r="AV1414" s="7">
        <v>164</v>
      </c>
      <c r="AW1414" s="16">
        <v>9.6855143039485003E-2</v>
      </c>
      <c r="AX1414" s="16">
        <v>-0.2814857837822401</v>
      </c>
      <c r="AY1414" s="7">
        <v>1619621</v>
      </c>
      <c r="AZ1414" s="10">
        <v>29</v>
      </c>
      <c r="BA1414" s="16">
        <v>0</v>
      </c>
      <c r="BB1414" s="7">
        <v>54518.997599089402</v>
      </c>
      <c r="BC1414" s="16">
        <v>7.9865976256770443E-2</v>
      </c>
      <c r="BD1414" s="13"/>
      <c r="BE1414" s="13"/>
      <c r="BG1414" s="44"/>
      <c r="BH1414" s="43">
        <v>26.69</v>
      </c>
      <c r="BI1414" s="2">
        <v>56.908000000000001</v>
      </c>
      <c r="CB1414" s="2">
        <v>0.98482658959537595</v>
      </c>
    </row>
    <row r="1415" spans="1:80" x14ac:dyDescent="0.2">
      <c r="A1415" s="2">
        <v>2005</v>
      </c>
      <c r="B1415" s="4" t="s">
        <v>4</v>
      </c>
      <c r="C1415" s="4" t="s">
        <v>226</v>
      </c>
      <c r="D1415" s="4" t="s">
        <v>227</v>
      </c>
      <c r="E1415" s="52" t="s">
        <v>241</v>
      </c>
      <c r="F1415" s="4" t="s">
        <v>143</v>
      </c>
      <c r="G1415" s="7">
        <v>50932.66</v>
      </c>
      <c r="J1415" s="8">
        <v>50932.66</v>
      </c>
      <c r="K1415" s="16">
        <v>-7.3498964803312639E-2</v>
      </c>
      <c r="L1415" s="7">
        <v>50932.66</v>
      </c>
      <c r="M1415" s="7">
        <v>203730.64</v>
      </c>
      <c r="P1415" s="8">
        <v>203730.64</v>
      </c>
      <c r="Q1415" s="16">
        <v>-7.3498964803312639E-2</v>
      </c>
      <c r="R1415" s="40">
        <v>35</v>
      </c>
      <c r="S1415" s="16">
        <v>0</v>
      </c>
      <c r="V1415" s="7">
        <v>4</v>
      </c>
      <c r="W1415" s="7"/>
      <c r="Y1415" s="7">
        <v>307880</v>
      </c>
      <c r="AB1415" s="7">
        <v>86</v>
      </c>
      <c r="AE1415" s="7">
        <v>999</v>
      </c>
      <c r="AF1415" s="7">
        <v>104</v>
      </c>
      <c r="AG1415" s="8">
        <v>895</v>
      </c>
      <c r="AH1415" s="16">
        <v>-7.3498964803312639E-2</v>
      </c>
      <c r="AI1415" s="7">
        <v>497</v>
      </c>
      <c r="AJ1415" s="7">
        <v>398</v>
      </c>
      <c r="AK1415" s="12">
        <v>0.4974974974974975</v>
      </c>
      <c r="AL1415" s="12">
        <v>0.95</v>
      </c>
      <c r="AN1415" s="12">
        <v>0.55530726256983243</v>
      </c>
      <c r="AO1415" s="12">
        <v>0.89589589589589591</v>
      </c>
      <c r="AP1415" s="12">
        <v>-0.36890962865593158</v>
      </c>
      <c r="AQ1415" s="8">
        <v>63628.803794522719</v>
      </c>
      <c r="AR1415" s="16">
        <v>-0.19557000436771199</v>
      </c>
      <c r="AS1415" s="7">
        <v>2410.1819619137395</v>
      </c>
      <c r="AT1415" s="7">
        <v>71.093635524606384</v>
      </c>
      <c r="AU1415" s="7">
        <v>17.773408881151596</v>
      </c>
      <c r="AV1415" s="7">
        <v>164</v>
      </c>
      <c r="AW1415" s="16">
        <v>0.10837444439726583</v>
      </c>
      <c r="AX1415" s="16">
        <v>-0.13175488739576513</v>
      </c>
      <c r="AY1415" s="7">
        <v>1845235.3100411589</v>
      </c>
      <c r="AZ1415" s="10">
        <v>29</v>
      </c>
      <c r="BA1415" s="16">
        <v>0</v>
      </c>
      <c r="BB1415" s="7">
        <v>60609.273655348043</v>
      </c>
      <c r="BC1415" s="16">
        <v>1.4286687871626881E-2</v>
      </c>
      <c r="BD1415" s="13"/>
      <c r="BE1415" s="13"/>
      <c r="BG1415" s="44"/>
      <c r="BH1415" s="43">
        <v>26.4</v>
      </c>
      <c r="BI1415" s="2">
        <v>56.908000000000001</v>
      </c>
      <c r="CB1415" s="2">
        <v>0.96226415943396004</v>
      </c>
    </row>
    <row r="1416" spans="1:80" x14ac:dyDescent="0.2">
      <c r="A1416" s="2">
        <v>2005</v>
      </c>
      <c r="B1416" s="4" t="s">
        <v>11</v>
      </c>
      <c r="C1416" s="4" t="s">
        <v>226</v>
      </c>
      <c r="D1416" s="4" t="s">
        <v>227</v>
      </c>
      <c r="E1416" s="52" t="s">
        <v>241</v>
      </c>
      <c r="F1416" s="4" t="s">
        <v>143</v>
      </c>
      <c r="G1416" s="7">
        <v>52241.544000000002</v>
      </c>
      <c r="J1416" s="8">
        <v>52241.544000000002</v>
      </c>
      <c r="K1416" s="16">
        <v>-4.2752867570385877E-2</v>
      </c>
      <c r="L1416" s="7">
        <v>52241.544000000002</v>
      </c>
      <c r="M1416" s="7">
        <v>208966.17600000001</v>
      </c>
      <c r="P1416" s="8">
        <v>208966.17600000001</v>
      </c>
      <c r="Q1416" s="16">
        <v>-4.2752867570385877E-2</v>
      </c>
      <c r="R1416" s="40">
        <v>35</v>
      </c>
      <c r="S1416" s="16">
        <v>0</v>
      </c>
      <c r="V1416" s="7">
        <v>4</v>
      </c>
      <c r="W1416" s="7"/>
      <c r="Y1416" s="7">
        <v>315792</v>
      </c>
      <c r="AB1416" s="7">
        <v>86</v>
      </c>
      <c r="AE1416" s="7">
        <v>976</v>
      </c>
      <c r="AF1416" s="7">
        <v>58</v>
      </c>
      <c r="AG1416" s="8">
        <v>918</v>
      </c>
      <c r="AH1416" s="16">
        <v>-4.2752867570385766E-2</v>
      </c>
      <c r="AI1416" s="7">
        <v>543</v>
      </c>
      <c r="AJ1416" s="7">
        <v>375</v>
      </c>
      <c r="AK1416" s="12">
        <v>0.55635245901639341</v>
      </c>
      <c r="AL1416" s="12">
        <v>0.95</v>
      </c>
      <c r="AN1416" s="12">
        <v>0.59150326797385622</v>
      </c>
      <c r="AO1416" s="12">
        <v>0.94057377049180324</v>
      </c>
      <c r="AP1416" s="12">
        <v>-0.34648429264178793</v>
      </c>
      <c r="AQ1416" s="8">
        <v>62298.753022572884</v>
      </c>
      <c r="AR1416" s="16">
        <v>-0.35867562121981089</v>
      </c>
      <c r="AS1416" s="7">
        <v>2425.0195804816226</v>
      </c>
      <c r="AT1416" s="7">
        <v>67.86356538406632</v>
      </c>
      <c r="AU1416" s="7">
        <v>16.96589134601658</v>
      </c>
      <c r="AV1416" s="7">
        <v>164</v>
      </c>
      <c r="AW1416" s="16">
        <v>0.10345055698790598</v>
      </c>
      <c r="AX1416" s="16">
        <v>-0.33003259340936664</v>
      </c>
      <c r="AY1416" s="7">
        <v>1806663.8376546137</v>
      </c>
      <c r="AZ1416" s="10">
        <v>29</v>
      </c>
      <c r="BA1416" s="16">
        <v>0</v>
      </c>
      <c r="BB1416" s="7">
        <v>57972.157241058179</v>
      </c>
      <c r="BC1416" s="16">
        <v>0.12181729392642737</v>
      </c>
      <c r="BD1416" s="13"/>
      <c r="BE1416" s="13"/>
      <c r="BG1416" s="44"/>
      <c r="BH1416" s="43">
        <v>25.69</v>
      </c>
      <c r="BI1416" s="2">
        <v>56.908000000000001</v>
      </c>
      <c r="CB1416" s="2">
        <v>0.96195652173913004</v>
      </c>
    </row>
    <row r="1417" spans="1:80" x14ac:dyDescent="0.2">
      <c r="A1417" s="2">
        <v>2005</v>
      </c>
      <c r="B1417" s="4" t="s">
        <v>5</v>
      </c>
      <c r="C1417" s="4" t="s">
        <v>226</v>
      </c>
      <c r="D1417" s="4" t="s">
        <v>227</v>
      </c>
      <c r="E1417" s="52" t="s">
        <v>241</v>
      </c>
      <c r="F1417" s="4" t="s">
        <v>143</v>
      </c>
      <c r="G1417" s="7">
        <v>50648.12</v>
      </c>
      <c r="J1417" s="8">
        <v>50648.12</v>
      </c>
      <c r="K1417" s="16">
        <v>-7.7720207253885953E-2</v>
      </c>
      <c r="L1417" s="7">
        <v>50648.12</v>
      </c>
      <c r="M1417" s="7">
        <v>202592.48</v>
      </c>
      <c r="P1417" s="8">
        <v>202592.48</v>
      </c>
      <c r="Q1417" s="16">
        <v>-7.7720207253885953E-2</v>
      </c>
      <c r="R1417" s="40">
        <v>35</v>
      </c>
      <c r="S1417" s="16">
        <v>0</v>
      </c>
      <c r="V1417" s="7">
        <v>4</v>
      </c>
      <c r="W1417" s="7"/>
      <c r="Y1417" s="7">
        <v>306160</v>
      </c>
      <c r="AB1417" s="7">
        <v>86</v>
      </c>
      <c r="AE1417" s="7">
        <v>988</v>
      </c>
      <c r="AF1417" s="7">
        <v>98</v>
      </c>
      <c r="AG1417" s="8">
        <v>890</v>
      </c>
      <c r="AH1417" s="16">
        <v>-7.7720207253886064E-2</v>
      </c>
      <c r="AI1417" s="7">
        <v>572</v>
      </c>
      <c r="AJ1417" s="7">
        <v>318</v>
      </c>
      <c r="AK1417" s="12">
        <v>0.57894736842105265</v>
      </c>
      <c r="AL1417" s="12">
        <v>0.95</v>
      </c>
      <c r="AN1417" s="12">
        <v>0.64269662921348314</v>
      </c>
      <c r="AO1417" s="12">
        <v>0.90080971659919029</v>
      </c>
      <c r="AP1417" s="12">
        <v>-0.29038644486154319</v>
      </c>
      <c r="AQ1417" s="8">
        <v>53874.386830688381</v>
      </c>
      <c r="AR1417" s="16">
        <v>-0.46930152064021058</v>
      </c>
      <c r="AS1417" s="7">
        <v>2018.5232982648324</v>
      </c>
      <c r="AT1417" s="7">
        <v>60.533018910885822</v>
      </c>
      <c r="AU1417" s="7">
        <v>15.133254727721456</v>
      </c>
      <c r="AV1417" s="7">
        <v>164</v>
      </c>
      <c r="AW1417" s="16">
        <v>9.2275943461716192E-2</v>
      </c>
      <c r="AX1417" s="16">
        <v>-0.42457973867168908</v>
      </c>
      <c r="AY1417" s="7">
        <v>1562357.2180899631</v>
      </c>
      <c r="AZ1417" s="10">
        <v>29</v>
      </c>
      <c r="BA1417" s="16">
        <v>0</v>
      </c>
      <c r="BB1417" s="7">
        <v>49479.204294705552</v>
      </c>
      <c r="BC1417" s="16">
        <v>0.16770718339891302</v>
      </c>
      <c r="BD1417" s="13"/>
      <c r="BE1417" s="13"/>
      <c r="BG1417" s="44"/>
      <c r="BH1417" s="43">
        <v>26.69</v>
      </c>
      <c r="BI1417" s="2">
        <v>56.908000000000001</v>
      </c>
      <c r="CB1417" s="2">
        <v>0.96898766148000004</v>
      </c>
    </row>
    <row r="1418" spans="1:80" x14ac:dyDescent="0.2">
      <c r="A1418" s="2">
        <v>2005</v>
      </c>
      <c r="B1418" s="4" t="s">
        <v>6</v>
      </c>
      <c r="C1418" s="4" t="s">
        <v>226</v>
      </c>
      <c r="D1418" s="4" t="s">
        <v>227</v>
      </c>
      <c r="E1418" s="52" t="s">
        <v>241</v>
      </c>
      <c r="F1418" s="4" t="s">
        <v>143</v>
      </c>
      <c r="G1418" s="7">
        <v>51558.648000000001</v>
      </c>
      <c r="J1418" s="8">
        <v>51558.648000000001</v>
      </c>
      <c r="K1418" s="16">
        <v>-4.8319327731092487E-2</v>
      </c>
      <c r="L1418" s="7">
        <v>51558.648000000001</v>
      </c>
      <c r="M1418" s="7">
        <v>206234.592</v>
      </c>
      <c r="P1418" s="8">
        <v>206234.592</v>
      </c>
      <c r="Q1418" s="16">
        <v>-4.8319327731092487E-2</v>
      </c>
      <c r="R1418" s="40">
        <v>35</v>
      </c>
      <c r="S1418" s="16">
        <v>0</v>
      </c>
      <c r="V1418" s="7">
        <v>4</v>
      </c>
      <c r="W1418" s="7"/>
      <c r="Y1418" s="7">
        <v>311664</v>
      </c>
      <c r="AB1418" s="7">
        <v>86</v>
      </c>
      <c r="AE1418" s="7">
        <v>976</v>
      </c>
      <c r="AF1418" s="7">
        <v>70</v>
      </c>
      <c r="AG1418" s="8">
        <v>906</v>
      </c>
      <c r="AH1418" s="16">
        <v>-4.8319327731092487E-2</v>
      </c>
      <c r="AI1418" s="7">
        <v>650</v>
      </c>
      <c r="AJ1418" s="7">
        <v>256</v>
      </c>
      <c r="AK1418" s="12">
        <v>0.66598360655737709</v>
      </c>
      <c r="AL1418" s="12">
        <v>0.95</v>
      </c>
      <c r="AN1418" s="12">
        <v>0.717439293598234</v>
      </c>
      <c r="AO1418" s="12">
        <v>0.92827868852459017</v>
      </c>
      <c r="AP1418" s="12">
        <v>-0.19171336389879434</v>
      </c>
      <c r="AQ1418" s="8">
        <v>57027</v>
      </c>
      <c r="AR1418" s="16">
        <v>-0.39823126474310311</v>
      </c>
      <c r="AS1418" s="7">
        <v>2190.8182865923932</v>
      </c>
      <c r="AT1418" s="7">
        <v>62.943708609271525</v>
      </c>
      <c r="AU1418" s="7">
        <v>15.735927152317881</v>
      </c>
      <c r="AV1418" s="7">
        <v>164</v>
      </c>
      <c r="AW1418" s="16">
        <v>9.5950775319011472E-2</v>
      </c>
      <c r="AX1418" s="16">
        <v>-0.36767788524882361</v>
      </c>
      <c r="AY1418" s="7">
        <v>1653783</v>
      </c>
      <c r="AZ1418" s="10">
        <v>29</v>
      </c>
      <c r="BA1418" s="16">
        <v>0</v>
      </c>
      <c r="BB1418" s="7">
        <v>53241.609114864681</v>
      </c>
      <c r="BC1418" s="16">
        <v>0.15500374068831385</v>
      </c>
      <c r="BD1418" s="13"/>
      <c r="BE1418" s="13"/>
      <c r="BG1418" s="44"/>
      <c r="BH1418" s="43">
        <v>26.03</v>
      </c>
      <c r="BI1418" s="2">
        <v>56.908000000000001</v>
      </c>
      <c r="CB1418" s="2">
        <v>0.97991689756925004</v>
      </c>
    </row>
    <row r="1419" spans="1:80" x14ac:dyDescent="0.2">
      <c r="A1419" s="2">
        <v>2005</v>
      </c>
      <c r="B1419" s="4" t="s">
        <v>7</v>
      </c>
      <c r="C1419" s="4" t="s">
        <v>226</v>
      </c>
      <c r="D1419" s="4" t="s">
        <v>227</v>
      </c>
      <c r="E1419" s="52" t="s">
        <v>241</v>
      </c>
      <c r="F1419" s="4" t="s">
        <v>143</v>
      </c>
      <c r="G1419" s="7">
        <v>53607.336000000003</v>
      </c>
      <c r="J1419" s="8">
        <v>53607.336000000003</v>
      </c>
      <c r="K1419" s="16">
        <v>1.9480519480519654E-2</v>
      </c>
      <c r="L1419" s="7">
        <v>53607.336000000003</v>
      </c>
      <c r="M1419" s="7">
        <v>214429.34400000001</v>
      </c>
      <c r="P1419" s="8">
        <v>214429.34400000001</v>
      </c>
      <c r="Q1419" s="16">
        <v>1.9480519480519654E-2</v>
      </c>
      <c r="R1419" s="40">
        <v>35</v>
      </c>
      <c r="S1419" s="16">
        <v>0</v>
      </c>
      <c r="V1419" s="7">
        <v>4</v>
      </c>
      <c r="W1419" s="7"/>
      <c r="Y1419" s="7">
        <v>324048</v>
      </c>
      <c r="AB1419" s="7">
        <v>86</v>
      </c>
      <c r="AE1419" s="7">
        <v>999</v>
      </c>
      <c r="AF1419" s="7">
        <v>57</v>
      </c>
      <c r="AG1419" s="8">
        <v>942</v>
      </c>
      <c r="AH1419" s="16">
        <v>1.9480519480519431E-2</v>
      </c>
      <c r="AI1419" s="7">
        <v>720</v>
      </c>
      <c r="AJ1419" s="7">
        <v>222</v>
      </c>
      <c r="AK1419" s="12">
        <v>0.72072072072072069</v>
      </c>
      <c r="AL1419" s="12">
        <v>0.95</v>
      </c>
      <c r="AN1419" s="12">
        <v>0.76433121019108285</v>
      </c>
      <c r="AO1419" s="12">
        <v>0.9429429429429429</v>
      </c>
      <c r="AP1419" s="12">
        <v>-1.2248897599215991E-2</v>
      </c>
      <c r="AQ1419" s="8">
        <v>64587.215737686034</v>
      </c>
      <c r="AR1419" s="16">
        <v>-0.31101221213581653</v>
      </c>
      <c r="AS1419" s="7">
        <v>2534.8200838966259</v>
      </c>
      <c r="AT1419" s="7">
        <v>68.563923288414045</v>
      </c>
      <c r="AU1419" s="7">
        <v>17.140980822103511</v>
      </c>
      <c r="AV1419" s="7">
        <v>164</v>
      </c>
      <c r="AW1419" s="16">
        <v>0.10451817574453361</v>
      </c>
      <c r="AX1419" s="16">
        <v>-0.32417758387844431</v>
      </c>
      <c r="AY1419" s="7">
        <v>1873029.256392895</v>
      </c>
      <c r="AZ1419" s="10">
        <v>29</v>
      </c>
      <c r="BA1419" s="16">
        <v>0</v>
      </c>
      <c r="BB1419" s="7">
        <v>64206.963079695379</v>
      </c>
      <c r="BC1419" s="16">
        <v>0.16476000607540445</v>
      </c>
      <c r="BD1419" s="13"/>
      <c r="BE1419" s="13"/>
      <c r="BG1419" s="44"/>
      <c r="BH1419" s="43">
        <v>25.48</v>
      </c>
      <c r="BI1419" s="2">
        <v>56.908000000000001</v>
      </c>
      <c r="CB1419" s="2">
        <v>0.98978897289857004</v>
      </c>
    </row>
    <row r="1420" spans="1:80" x14ac:dyDescent="0.2">
      <c r="A1420" s="2">
        <v>2006</v>
      </c>
      <c r="B1420" s="4" t="s">
        <v>8</v>
      </c>
      <c r="C1420" s="4" t="s">
        <v>226</v>
      </c>
      <c r="D1420" s="4" t="s">
        <v>227</v>
      </c>
      <c r="E1420" s="52" t="s">
        <v>241</v>
      </c>
      <c r="F1420" s="4" t="s">
        <v>143</v>
      </c>
      <c r="G1420" s="7">
        <v>54347.14</v>
      </c>
      <c r="J1420" s="8">
        <v>54347.14</v>
      </c>
      <c r="K1420" s="16">
        <v>2.0299145299145227E-2</v>
      </c>
      <c r="L1420" s="7">
        <v>54347.14</v>
      </c>
      <c r="M1420" s="7">
        <v>217388.56</v>
      </c>
      <c r="P1420" s="8">
        <v>217388.56</v>
      </c>
      <c r="Q1420" s="16">
        <v>2.0299145299145227E-2</v>
      </c>
      <c r="R1420" s="40">
        <v>35</v>
      </c>
      <c r="S1420" s="16">
        <v>0</v>
      </c>
      <c r="V1420" s="7">
        <v>4</v>
      </c>
      <c r="W1420" s="7"/>
      <c r="Y1420" s="7">
        <v>328520</v>
      </c>
      <c r="AB1420" s="7">
        <v>86</v>
      </c>
      <c r="AE1420" s="7">
        <v>999</v>
      </c>
      <c r="AF1420" s="7">
        <v>44</v>
      </c>
      <c r="AG1420" s="8">
        <v>955</v>
      </c>
      <c r="AH1420" s="16">
        <v>2.0299145299145227E-2</v>
      </c>
      <c r="AI1420" s="7">
        <v>734</v>
      </c>
      <c r="AJ1420" s="7">
        <v>221</v>
      </c>
      <c r="AK1420" s="12">
        <v>0.73473473473473472</v>
      </c>
      <c r="AL1420" s="12">
        <v>0.95</v>
      </c>
      <c r="AN1420" s="12">
        <v>0.76858638743455499</v>
      </c>
      <c r="AO1420" s="12">
        <v>0.95595595595595595</v>
      </c>
      <c r="AP1420" s="12">
        <v>-5.9611949491838567E-2</v>
      </c>
      <c r="AQ1420" s="8">
        <v>76549</v>
      </c>
      <c r="AR1420" s="16">
        <v>4.5665655820561257E-2</v>
      </c>
      <c r="AS1420" s="7">
        <v>2868.0779318096666</v>
      </c>
      <c r="AT1420" s="7">
        <v>80.156020942408375</v>
      </c>
      <c r="AU1420" s="7">
        <v>20.039005235602094</v>
      </c>
      <c r="AV1420" s="7">
        <v>164</v>
      </c>
      <c r="AW1420" s="16">
        <v>0.12218905631464691</v>
      </c>
      <c r="AX1420" s="16">
        <v>2.4861836490099654E-2</v>
      </c>
      <c r="AY1420" s="7">
        <v>2219921</v>
      </c>
      <c r="AZ1420" s="10">
        <v>29</v>
      </c>
      <c r="BA1420" s="16">
        <v>0</v>
      </c>
      <c r="BB1420" s="7">
        <v>89480.766504975589</v>
      </c>
      <c r="BC1420" s="16">
        <v>-1.4332284134404637E-2</v>
      </c>
      <c r="BD1420" s="13"/>
      <c r="BE1420" s="13"/>
      <c r="BG1420" s="44"/>
      <c r="BH1420" s="43">
        <v>26.69</v>
      </c>
      <c r="BI1420" s="2">
        <v>56.908000000000001</v>
      </c>
      <c r="CB1420" s="2">
        <v>0.98813677599441696</v>
      </c>
    </row>
    <row r="1421" spans="1:80" x14ac:dyDescent="0.2">
      <c r="A1421" s="2">
        <v>2006</v>
      </c>
      <c r="B1421" s="4" t="s">
        <v>9</v>
      </c>
      <c r="C1421" s="4" t="s">
        <v>226</v>
      </c>
      <c r="D1421" s="4" t="s">
        <v>227</v>
      </c>
      <c r="E1421" s="52" t="s">
        <v>241</v>
      </c>
      <c r="F1421" s="4" t="s">
        <v>143</v>
      </c>
      <c r="G1421" s="7">
        <v>48713.248</v>
      </c>
      <c r="J1421" s="8">
        <v>48713.248</v>
      </c>
      <c r="K1421" s="16">
        <v>-2.947845804988658E-2</v>
      </c>
      <c r="L1421" s="7">
        <v>48713.248</v>
      </c>
      <c r="M1421" s="7">
        <v>194852.992</v>
      </c>
      <c r="P1421" s="8">
        <v>194852.992</v>
      </c>
      <c r="Q1421" s="16">
        <v>-2.947845804988658E-2</v>
      </c>
      <c r="R1421" s="40">
        <v>35</v>
      </c>
      <c r="S1421" s="16">
        <v>0</v>
      </c>
      <c r="V1421" s="7">
        <v>4</v>
      </c>
      <c r="W1421" s="7"/>
      <c r="Y1421" s="7">
        <v>294464</v>
      </c>
      <c r="AB1421" s="7">
        <v>86</v>
      </c>
      <c r="AE1421" s="7">
        <v>908</v>
      </c>
      <c r="AF1421" s="7">
        <v>52</v>
      </c>
      <c r="AG1421" s="8">
        <v>856</v>
      </c>
      <c r="AH1421" s="16">
        <v>-2.947845804988658E-2</v>
      </c>
      <c r="AI1421" s="7">
        <v>655</v>
      </c>
      <c r="AJ1421" s="7">
        <v>201</v>
      </c>
      <c r="AK1421" s="12">
        <v>0.72136563876651982</v>
      </c>
      <c r="AL1421" s="12">
        <v>0.95</v>
      </c>
      <c r="AN1421" s="12">
        <v>0.76518691588785048</v>
      </c>
      <c r="AO1421" s="12">
        <v>0.94273127753303965</v>
      </c>
      <c r="AP1421" s="12">
        <v>-3.8611310807572519E-2</v>
      </c>
      <c r="AQ1421" s="8">
        <v>74928</v>
      </c>
      <c r="AR1421" s="16">
        <v>0.12162627426911965</v>
      </c>
      <c r="AS1421" s="7">
        <v>3080.9210526315787</v>
      </c>
      <c r="AT1421" s="7">
        <v>87.532710280373834</v>
      </c>
      <c r="AU1421" s="7">
        <v>21.883177570093459</v>
      </c>
      <c r="AV1421" s="7">
        <v>164</v>
      </c>
      <c r="AW1421" s="16">
        <v>0.1334340095737406</v>
      </c>
      <c r="AX1421" s="16">
        <v>0.15569436203897613</v>
      </c>
      <c r="AY1421" s="7">
        <v>2172912</v>
      </c>
      <c r="AZ1421" s="10">
        <v>29</v>
      </c>
      <c r="BA1421" s="16">
        <v>0</v>
      </c>
      <c r="BB1421" s="7">
        <v>86852.581047821543</v>
      </c>
      <c r="BC1421" s="16">
        <v>-8.760400371022263E-2</v>
      </c>
      <c r="BD1421" s="13"/>
      <c r="BE1421" s="13"/>
      <c r="BG1421" s="44"/>
      <c r="BH1421" s="43">
        <v>24.32</v>
      </c>
      <c r="BI1421" s="2">
        <v>56.908000000000001</v>
      </c>
      <c r="CB1421" s="2">
        <v>0.97549353315656995</v>
      </c>
    </row>
    <row r="1422" spans="1:80" x14ac:dyDescent="0.2">
      <c r="A1422" s="2">
        <v>2006</v>
      </c>
      <c r="B1422" s="4" t="s">
        <v>10</v>
      </c>
      <c r="C1422" s="4" t="s">
        <v>226</v>
      </c>
      <c r="D1422" s="4" t="s">
        <v>227</v>
      </c>
      <c r="E1422" s="52" t="s">
        <v>241</v>
      </c>
      <c r="F1422" s="4" t="s">
        <v>143</v>
      </c>
      <c r="G1422" s="7">
        <v>53208.98</v>
      </c>
      <c r="J1422" s="8">
        <v>53208.98</v>
      </c>
      <c r="K1422" s="16">
        <v>-1.1627906976744096E-2</v>
      </c>
      <c r="L1422" s="7">
        <v>53208.98</v>
      </c>
      <c r="M1422" s="7">
        <v>212835.92</v>
      </c>
      <c r="P1422" s="8">
        <v>212835.92</v>
      </c>
      <c r="Q1422" s="16">
        <v>-1.1627906976744096E-2</v>
      </c>
      <c r="R1422" s="40">
        <v>35</v>
      </c>
      <c r="S1422" s="16">
        <v>0</v>
      </c>
      <c r="V1422" s="7">
        <v>4</v>
      </c>
      <c r="W1422" s="7"/>
      <c r="Y1422" s="7">
        <v>321640</v>
      </c>
      <c r="AB1422" s="7">
        <v>86</v>
      </c>
      <c r="AE1422" s="7">
        <v>999</v>
      </c>
      <c r="AF1422" s="7">
        <v>64</v>
      </c>
      <c r="AG1422" s="8">
        <v>935</v>
      </c>
      <c r="AH1422" s="16">
        <v>-1.1627906976744207E-2</v>
      </c>
      <c r="AI1422" s="7">
        <v>704</v>
      </c>
      <c r="AJ1422" s="7">
        <v>231</v>
      </c>
      <c r="AK1422" s="12">
        <v>0.7047047047047047</v>
      </c>
      <c r="AL1422" s="12">
        <v>0.95</v>
      </c>
      <c r="AN1422" s="12">
        <v>0.75294117647058822</v>
      </c>
      <c r="AO1422" s="12">
        <v>0.93593593593593594</v>
      </c>
      <c r="AP1422" s="12">
        <v>-3.0908363345338197E-2</v>
      </c>
      <c r="AQ1422" s="8">
        <v>74507</v>
      </c>
      <c r="AR1422" s="16">
        <v>-5.6311983078540351E-2</v>
      </c>
      <c r="AS1422" s="7">
        <v>2891.2301125339541</v>
      </c>
      <c r="AT1422" s="7">
        <v>79.686631016042782</v>
      </c>
      <c r="AU1422" s="7">
        <v>19.921657754010695</v>
      </c>
      <c r="AV1422" s="7">
        <v>164</v>
      </c>
      <c r="AW1422" s="16">
        <v>0.12147352289030912</v>
      </c>
      <c r="AX1422" s="16">
        <v>-4.5209771114758435E-2</v>
      </c>
      <c r="AY1422" s="7">
        <v>2160703</v>
      </c>
      <c r="AZ1422" s="10">
        <v>29</v>
      </c>
      <c r="BA1422" s="16">
        <v>0</v>
      </c>
      <c r="BB1422" s="7">
        <v>74175.184417272627</v>
      </c>
      <c r="BC1422" s="16">
        <v>1.7188467827496556E-2</v>
      </c>
      <c r="BD1422" s="13"/>
      <c r="BE1422" s="13"/>
      <c r="BG1422" s="44"/>
      <c r="BH1422" s="43">
        <v>25.77</v>
      </c>
      <c r="BI1422" s="2">
        <v>56.908000000000001</v>
      </c>
      <c r="CB1422" s="2">
        <v>0.96695886716115997</v>
      </c>
    </row>
    <row r="1423" spans="1:80" x14ac:dyDescent="0.2">
      <c r="A1423" s="2">
        <v>2006</v>
      </c>
      <c r="B1423" s="4" t="s">
        <v>0</v>
      </c>
      <c r="C1423" s="4" t="s">
        <v>226</v>
      </c>
      <c r="D1423" s="4" t="s">
        <v>227</v>
      </c>
      <c r="E1423" s="52" t="s">
        <v>241</v>
      </c>
      <c r="F1423" s="4" t="s">
        <v>143</v>
      </c>
      <c r="G1423" s="7">
        <v>48940.880000000005</v>
      </c>
      <c r="J1423" s="8">
        <v>48940.880000000005</v>
      </c>
      <c r="K1423" s="16">
        <v>-7.6262083780880618E-2</v>
      </c>
      <c r="L1423" s="7">
        <v>48940.880000000005</v>
      </c>
      <c r="M1423" s="7">
        <v>195763.52000000002</v>
      </c>
      <c r="P1423" s="8">
        <v>195763.52000000002</v>
      </c>
      <c r="Q1423" s="16">
        <v>-7.6262083780880618E-2</v>
      </c>
      <c r="R1423" s="40">
        <v>35</v>
      </c>
      <c r="S1423" s="16">
        <v>0</v>
      </c>
      <c r="V1423" s="7">
        <v>4</v>
      </c>
      <c r="W1423" s="7"/>
      <c r="Y1423" s="7">
        <v>295840</v>
      </c>
      <c r="AB1423" s="7">
        <v>86</v>
      </c>
      <c r="AE1423" s="7">
        <v>954</v>
      </c>
      <c r="AF1423" s="7">
        <v>94</v>
      </c>
      <c r="AG1423" s="8">
        <v>860</v>
      </c>
      <c r="AH1423" s="16">
        <v>-7.6262083780880729E-2</v>
      </c>
      <c r="AI1423" s="7">
        <v>659</v>
      </c>
      <c r="AJ1423" s="7">
        <v>201</v>
      </c>
      <c r="AK1423" s="12">
        <v>0.69077568134171907</v>
      </c>
      <c r="AL1423" s="12">
        <v>0.95</v>
      </c>
      <c r="AN1423" s="12">
        <v>0.76627906976744187</v>
      </c>
      <c r="AO1423" s="12">
        <v>0.90146750524109009</v>
      </c>
      <c r="AP1423" s="12">
        <v>-5.6341515934539177E-2</v>
      </c>
      <c r="AQ1423" s="8">
        <v>64779</v>
      </c>
      <c r="AR1423" s="16">
        <v>-0.14240891760220298</v>
      </c>
      <c r="AS1423" s="7">
        <v>2488.6285055704957</v>
      </c>
      <c r="AT1423" s="7">
        <v>75.324418604651157</v>
      </c>
      <c r="AU1423" s="7">
        <v>18.831104651162789</v>
      </c>
      <c r="AV1423" s="7">
        <v>164</v>
      </c>
      <c r="AW1423" s="16">
        <v>0.11482380884855359</v>
      </c>
      <c r="AX1423" s="16">
        <v>-7.1607793357733707E-2</v>
      </c>
      <c r="AY1423" s="7">
        <v>1878591</v>
      </c>
      <c r="AZ1423" s="10">
        <v>29</v>
      </c>
      <c r="BA1423" s="16">
        <v>0</v>
      </c>
      <c r="BB1423" s="7">
        <v>66383.016039356677</v>
      </c>
      <c r="BC1423" s="16">
        <v>1.4917328329236788E-2</v>
      </c>
      <c r="BD1423" s="13"/>
      <c r="BE1423" s="13"/>
      <c r="BG1423" s="44"/>
      <c r="BH1423" s="43">
        <v>26.03</v>
      </c>
      <c r="BI1423" s="2">
        <v>56.908000000000001</v>
      </c>
    </row>
    <row r="1424" spans="1:80" x14ac:dyDescent="0.2">
      <c r="A1424" s="2">
        <v>2006</v>
      </c>
      <c r="B1424" s="4" t="s">
        <v>1</v>
      </c>
      <c r="C1424" s="4" t="s">
        <v>226</v>
      </c>
      <c r="D1424" s="4" t="s">
        <v>227</v>
      </c>
      <c r="E1424" s="52" t="s">
        <v>241</v>
      </c>
      <c r="F1424" s="4" t="s">
        <v>143</v>
      </c>
      <c r="G1424" s="7">
        <v>49737.592000000004</v>
      </c>
      <c r="J1424" s="8">
        <v>49737.592000000004</v>
      </c>
      <c r="K1424" s="16">
        <v>-5.5135135135135127E-2</v>
      </c>
      <c r="L1424" s="7">
        <v>49737.592000000004</v>
      </c>
      <c r="M1424" s="7">
        <v>198950.36800000002</v>
      </c>
      <c r="P1424" s="8">
        <v>198950.36800000002</v>
      </c>
      <c r="Q1424" s="16">
        <v>-5.5135135135135127E-2</v>
      </c>
      <c r="R1424" s="40">
        <v>35</v>
      </c>
      <c r="S1424" s="16">
        <v>0</v>
      </c>
      <c r="V1424" s="7">
        <v>4</v>
      </c>
      <c r="W1424" s="7"/>
      <c r="Y1424" s="7">
        <v>300656</v>
      </c>
      <c r="AB1424" s="7">
        <v>86</v>
      </c>
      <c r="AE1424" s="7">
        <v>988</v>
      </c>
      <c r="AF1424" s="7">
        <v>114</v>
      </c>
      <c r="AG1424" s="8">
        <v>874</v>
      </c>
      <c r="AH1424" s="16">
        <v>-5.5135135135135127E-2</v>
      </c>
      <c r="AI1424" s="7">
        <v>464</v>
      </c>
      <c r="AJ1424" s="7">
        <v>410</v>
      </c>
      <c r="AK1424" s="12">
        <v>0.46963562753036436</v>
      </c>
      <c r="AL1424" s="12">
        <v>0.95</v>
      </c>
      <c r="AN1424" s="12">
        <v>0.53089244851258577</v>
      </c>
      <c r="AO1424" s="12">
        <v>0.88461538461538458</v>
      </c>
      <c r="AP1424" s="12">
        <v>-0.25026638950512692</v>
      </c>
      <c r="AQ1424" s="8">
        <v>58378</v>
      </c>
      <c r="AR1424" s="16">
        <v>-0.33986181629029888</v>
      </c>
      <c r="AS1424" s="7">
        <v>2215.483870967742</v>
      </c>
      <c r="AT1424" s="7">
        <v>66.794050343249424</v>
      </c>
      <c r="AU1424" s="7">
        <v>16.698512585812356</v>
      </c>
      <c r="AV1424" s="7">
        <v>164</v>
      </c>
      <c r="AW1424" s="16">
        <v>0.10182019869397778</v>
      </c>
      <c r="AX1424" s="16">
        <v>-0.30134116712646053</v>
      </c>
      <c r="AY1424" s="7">
        <v>1692962</v>
      </c>
      <c r="AZ1424" s="10">
        <v>29</v>
      </c>
      <c r="BA1424" s="16">
        <v>0</v>
      </c>
      <c r="BB1424" s="7">
        <v>58698.06254106266</v>
      </c>
      <c r="BC1424" s="16">
        <v>0.11461691758569056</v>
      </c>
      <c r="BD1424" s="13"/>
      <c r="BE1424" s="13"/>
      <c r="BG1424" s="44"/>
      <c r="BH1424" s="43">
        <v>26.35</v>
      </c>
      <c r="BI1424" s="2">
        <v>56.908000000000001</v>
      </c>
      <c r="CB1424" s="2">
        <v>0.96561249494267998</v>
      </c>
    </row>
    <row r="1425" spans="1:80" x14ac:dyDescent="0.2">
      <c r="A1425" s="2">
        <v>2006</v>
      </c>
      <c r="B1425" s="4" t="s">
        <v>2</v>
      </c>
      <c r="C1425" s="4" t="s">
        <v>226</v>
      </c>
      <c r="D1425" s="4" t="s">
        <v>227</v>
      </c>
      <c r="E1425" s="52" t="s">
        <v>241</v>
      </c>
      <c r="F1425" s="4" t="s">
        <v>143</v>
      </c>
      <c r="G1425" s="7">
        <v>51729.372000000003</v>
      </c>
      <c r="J1425" s="8">
        <v>51729.372000000003</v>
      </c>
      <c r="K1425" s="16">
        <v>3.3112582781458233E-3</v>
      </c>
      <c r="L1425" s="7">
        <v>51729.372000000003</v>
      </c>
      <c r="M1425" s="7">
        <v>206917.48800000001</v>
      </c>
      <c r="P1425" s="8">
        <v>206917.48800000001</v>
      </c>
      <c r="Q1425" s="16">
        <v>3.3112582781458233E-3</v>
      </c>
      <c r="R1425" s="40">
        <v>30.1</v>
      </c>
      <c r="S1425" s="16">
        <v>-0.14000000000000001</v>
      </c>
      <c r="V1425" s="7">
        <v>4</v>
      </c>
      <c r="W1425" s="7"/>
      <c r="Y1425" s="7">
        <v>312696</v>
      </c>
      <c r="AB1425" s="7">
        <v>86</v>
      </c>
      <c r="AE1425" s="7">
        <v>953</v>
      </c>
      <c r="AF1425" s="7">
        <v>44</v>
      </c>
      <c r="AG1425" s="8">
        <v>909</v>
      </c>
      <c r="AH1425" s="16">
        <v>3.3112582781456013E-3</v>
      </c>
      <c r="AI1425" s="7">
        <v>624</v>
      </c>
      <c r="AJ1425" s="7">
        <v>285</v>
      </c>
      <c r="AK1425" s="12">
        <v>0.65477439664218262</v>
      </c>
      <c r="AL1425" s="12">
        <v>0.95</v>
      </c>
      <c r="AN1425" s="12">
        <v>0.68646864686468645</v>
      </c>
      <c r="AO1425" s="12">
        <v>0.95383001049317939</v>
      </c>
      <c r="AP1425" s="12">
        <v>0.2076516389503027</v>
      </c>
      <c r="AQ1425" s="8">
        <v>49100</v>
      </c>
      <c r="AR1425" s="16">
        <v>-0.1779262310177977</v>
      </c>
      <c r="AS1425" s="7">
        <v>1982.2365765038353</v>
      </c>
      <c r="AT1425" s="7">
        <v>54.015401540154016</v>
      </c>
      <c r="AU1425" s="7">
        <v>13.503850385038504</v>
      </c>
      <c r="AV1425" s="7">
        <v>164</v>
      </c>
      <c r="AW1425" s="16">
        <v>8.2340551128283562E-2</v>
      </c>
      <c r="AX1425" s="16">
        <v>-0.18063934576691387</v>
      </c>
      <c r="AY1425" s="7">
        <v>1423900</v>
      </c>
      <c r="AZ1425" s="10">
        <v>29</v>
      </c>
      <c r="BA1425" s="16">
        <v>0</v>
      </c>
      <c r="BB1425" s="7">
        <v>49482.871627484463</v>
      </c>
      <c r="BC1425" s="16">
        <v>0.11174708843411633</v>
      </c>
      <c r="BD1425" s="13"/>
      <c r="BE1425" s="13"/>
      <c r="BG1425" s="44"/>
      <c r="BH1425" s="43">
        <v>24.77</v>
      </c>
      <c r="BI1425" s="2">
        <v>56.908000000000001</v>
      </c>
      <c r="CB1425" s="2">
        <v>0.98214596635649998</v>
      </c>
    </row>
    <row r="1426" spans="1:80" x14ac:dyDescent="0.2">
      <c r="A1426" s="2">
        <v>2006</v>
      </c>
      <c r="B1426" s="4" t="s">
        <v>3</v>
      </c>
      <c r="C1426" s="4" t="s">
        <v>226</v>
      </c>
      <c r="D1426" s="4" t="s">
        <v>227</v>
      </c>
      <c r="E1426" s="52" t="s">
        <v>241</v>
      </c>
      <c r="F1426" s="4" t="s">
        <v>143</v>
      </c>
      <c r="G1426" s="7">
        <v>54802.404000000002</v>
      </c>
      <c r="J1426" s="8">
        <v>54802.404000000002</v>
      </c>
      <c r="K1426" s="16">
        <v>9.5563139931740704E-2</v>
      </c>
      <c r="L1426" s="7">
        <v>54802.404000000002</v>
      </c>
      <c r="M1426" s="7">
        <v>219209.61600000001</v>
      </c>
      <c r="P1426" s="8">
        <v>219209.61600000001</v>
      </c>
      <c r="Q1426" s="16">
        <v>9.5563139931740704E-2</v>
      </c>
      <c r="R1426" s="40">
        <v>30.1</v>
      </c>
      <c r="S1426" s="16">
        <v>-0.14000000000000001</v>
      </c>
      <c r="V1426" s="7">
        <v>4</v>
      </c>
      <c r="W1426" s="7"/>
      <c r="Y1426" s="7">
        <v>331272</v>
      </c>
      <c r="AB1426" s="7">
        <v>86</v>
      </c>
      <c r="AE1426" s="7">
        <v>989</v>
      </c>
      <c r="AF1426" s="7">
        <v>26</v>
      </c>
      <c r="AG1426" s="8">
        <v>963</v>
      </c>
      <c r="AH1426" s="16">
        <v>9.5563139931740704E-2</v>
      </c>
      <c r="AI1426" s="7">
        <v>833</v>
      </c>
      <c r="AJ1426" s="7">
        <v>130</v>
      </c>
      <c r="AK1426" s="12">
        <v>0.84226491405460058</v>
      </c>
      <c r="AL1426" s="12">
        <v>0.95</v>
      </c>
      <c r="AN1426" s="12">
        <v>0.86500519210799587</v>
      </c>
      <c r="AO1426" s="12">
        <v>0.97371081900910006</v>
      </c>
      <c r="AP1426" s="12">
        <v>0.78903426791277265</v>
      </c>
      <c r="AQ1426" s="8">
        <v>62393</v>
      </c>
      <c r="AR1426" s="16">
        <v>0.11717309172948487</v>
      </c>
      <c r="AS1426" s="7">
        <v>2337.6920194829522</v>
      </c>
      <c r="AT1426" s="7">
        <v>64.790238836967802</v>
      </c>
      <c r="AU1426" s="7">
        <v>16.197559709241951</v>
      </c>
      <c r="AV1426" s="7">
        <v>164</v>
      </c>
      <c r="AW1426" s="16">
        <v>9.8765607983182624E-2</v>
      </c>
      <c r="AX1426" s="16">
        <v>1.9724971578626294E-2</v>
      </c>
      <c r="AY1426" s="7">
        <v>1809397</v>
      </c>
      <c r="AZ1426" s="10">
        <v>29</v>
      </c>
      <c r="BA1426" s="16">
        <v>0</v>
      </c>
      <c r="BB1426" s="7">
        <v>60907.157105767066</v>
      </c>
      <c r="BC1426" s="16">
        <v>8.8153568988312253E-2</v>
      </c>
      <c r="BD1426" s="13"/>
      <c r="BE1426" s="13"/>
      <c r="BG1426" s="44"/>
      <c r="BH1426" s="43">
        <v>26.69</v>
      </c>
      <c r="BI1426" s="2">
        <v>56.908000000000001</v>
      </c>
    </row>
    <row r="1427" spans="1:80" x14ac:dyDescent="0.2">
      <c r="A1427" s="2">
        <v>2006</v>
      </c>
      <c r="B1427" s="4" t="s">
        <v>4</v>
      </c>
      <c r="C1427" s="4" t="s">
        <v>226</v>
      </c>
      <c r="D1427" s="4" t="s">
        <v>227</v>
      </c>
      <c r="E1427" s="52" t="s">
        <v>241</v>
      </c>
      <c r="F1427" s="4" t="s">
        <v>143</v>
      </c>
      <c r="G1427" s="7">
        <v>54574.772000000004</v>
      </c>
      <c r="J1427" s="8">
        <v>54574.772000000004</v>
      </c>
      <c r="K1427" s="16">
        <v>7.1508379888268081E-2</v>
      </c>
      <c r="L1427" s="7">
        <v>54574.772000000004</v>
      </c>
      <c r="M1427" s="7">
        <v>218299.08800000002</v>
      </c>
      <c r="P1427" s="8">
        <v>218299.08800000002</v>
      </c>
      <c r="Q1427" s="16">
        <v>7.1508379888268081E-2</v>
      </c>
      <c r="R1427" s="40">
        <v>30.1</v>
      </c>
      <c r="S1427" s="16">
        <v>-0.14000000000000001</v>
      </c>
      <c r="V1427" s="7">
        <v>4</v>
      </c>
      <c r="W1427" s="7"/>
      <c r="Y1427" s="7">
        <v>329896</v>
      </c>
      <c r="AB1427" s="7">
        <v>86</v>
      </c>
      <c r="AE1427" s="7">
        <v>988</v>
      </c>
      <c r="AF1427" s="7">
        <v>29</v>
      </c>
      <c r="AG1427" s="8">
        <v>959</v>
      </c>
      <c r="AH1427" s="16">
        <v>7.1508379888268081E-2</v>
      </c>
      <c r="AI1427" s="7">
        <v>828</v>
      </c>
      <c r="AJ1427" s="7">
        <v>131</v>
      </c>
      <c r="AK1427" s="12">
        <v>0.83805668016194335</v>
      </c>
      <c r="AL1427" s="12">
        <v>0.95</v>
      </c>
      <c r="AN1427" s="12">
        <v>0.8633993743482794</v>
      </c>
      <c r="AO1427" s="12">
        <v>0.97064777327935226</v>
      </c>
      <c r="AP1427" s="12">
        <v>0.55481376265937632</v>
      </c>
      <c r="AQ1427" s="8">
        <v>66315.667160798272</v>
      </c>
      <c r="AR1427" s="16">
        <v>4.2227155093977231E-2</v>
      </c>
      <c r="AS1427" s="7">
        <v>2511.957089424177</v>
      </c>
      <c r="AT1427" s="7">
        <v>69.150852096765661</v>
      </c>
      <c r="AU1427" s="7">
        <v>17.287713024191415</v>
      </c>
      <c r="AV1427" s="7">
        <v>164</v>
      </c>
      <c r="AW1427" s="16">
        <v>0.1054128842938501</v>
      </c>
      <c r="AX1427" s="16">
        <v>-2.7327107602596934E-2</v>
      </c>
      <c r="AY1427" s="7">
        <v>1923154.3476631499</v>
      </c>
      <c r="AZ1427" s="10">
        <v>29</v>
      </c>
      <c r="BA1427" s="16">
        <v>0</v>
      </c>
      <c r="BB1427" s="7">
        <v>63168.630854125731</v>
      </c>
      <c r="BC1427" s="16">
        <v>8.344660604488971E-2</v>
      </c>
      <c r="BD1427" s="13"/>
      <c r="BE1427" s="13"/>
      <c r="BG1427" s="44"/>
      <c r="BH1427" s="43">
        <v>26.4</v>
      </c>
      <c r="BI1427" s="2">
        <v>56.908000000000001</v>
      </c>
      <c r="CB1427" s="2">
        <v>0.97972279722800004</v>
      </c>
    </row>
    <row r="1428" spans="1:80" x14ac:dyDescent="0.2">
      <c r="A1428" s="2">
        <v>2006</v>
      </c>
      <c r="B1428" s="4" t="s">
        <v>11</v>
      </c>
      <c r="C1428" s="4" t="s">
        <v>226</v>
      </c>
      <c r="D1428" s="4" t="s">
        <v>227</v>
      </c>
      <c r="E1428" s="52" t="s">
        <v>241</v>
      </c>
      <c r="F1428" s="4" t="s">
        <v>143</v>
      </c>
      <c r="G1428" s="7">
        <v>53891.876000000004</v>
      </c>
      <c r="J1428" s="8">
        <v>53891.876000000004</v>
      </c>
      <c r="K1428" s="16">
        <v>3.1590413943355156E-2</v>
      </c>
      <c r="L1428" s="7">
        <v>53891.876000000004</v>
      </c>
      <c r="M1428" s="7">
        <v>215567.50400000002</v>
      </c>
      <c r="P1428" s="8">
        <v>215567.50400000002</v>
      </c>
      <c r="Q1428" s="16">
        <v>3.1590413943355156E-2</v>
      </c>
      <c r="R1428" s="40">
        <v>30.1</v>
      </c>
      <c r="S1428" s="16">
        <v>-0.14000000000000001</v>
      </c>
      <c r="V1428" s="7">
        <v>4</v>
      </c>
      <c r="W1428" s="7"/>
      <c r="Y1428" s="7">
        <v>325768</v>
      </c>
      <c r="AB1428" s="7">
        <v>86</v>
      </c>
      <c r="AE1428" s="7">
        <v>968</v>
      </c>
      <c r="AF1428" s="7">
        <v>21</v>
      </c>
      <c r="AG1428" s="8">
        <v>947</v>
      </c>
      <c r="AH1428" s="16">
        <v>3.1590413943355156E-2</v>
      </c>
      <c r="AI1428" s="7">
        <v>864</v>
      </c>
      <c r="AJ1428" s="7">
        <v>83</v>
      </c>
      <c r="AK1428" s="12">
        <v>0.8925619834710744</v>
      </c>
      <c r="AL1428" s="12">
        <v>0.95</v>
      </c>
      <c r="AN1428" s="12">
        <v>0.91235480464625129</v>
      </c>
      <c r="AO1428" s="12">
        <v>0.97830578512396693</v>
      </c>
      <c r="AP1428" s="12">
        <v>0.54243408962294426</v>
      </c>
      <c r="AQ1428" s="8">
        <v>65692</v>
      </c>
      <c r="AR1428" s="16">
        <v>5.4467333819629316E-2</v>
      </c>
      <c r="AS1428" s="7">
        <v>2557.1039314908521</v>
      </c>
      <c r="AT1428" s="7">
        <v>69.368532206969377</v>
      </c>
      <c r="AU1428" s="7">
        <v>17.342133051742344</v>
      </c>
      <c r="AV1428" s="7">
        <v>164</v>
      </c>
      <c r="AW1428" s="16">
        <v>0.10574471373013625</v>
      </c>
      <c r="AX1428" s="16">
        <v>2.2176359499915144E-2</v>
      </c>
      <c r="AY1428" s="7">
        <v>1905068</v>
      </c>
      <c r="AZ1428" s="10">
        <v>29</v>
      </c>
      <c r="BA1428" s="16">
        <v>0</v>
      </c>
      <c r="BB1428" s="7">
        <v>61129.746081750935</v>
      </c>
      <c r="BC1428" s="16">
        <v>4.9473312001007894E-2</v>
      </c>
      <c r="BD1428" s="13"/>
      <c r="BE1428" s="13"/>
      <c r="BG1428" s="44"/>
      <c r="BH1428" s="43">
        <v>25.69</v>
      </c>
      <c r="BI1428" s="2">
        <v>56.908000000000001</v>
      </c>
      <c r="CB1428" s="2">
        <v>0.97146739134348004</v>
      </c>
    </row>
    <row r="1429" spans="1:80" x14ac:dyDescent="0.2">
      <c r="A1429" s="2">
        <v>2006</v>
      </c>
      <c r="B1429" s="4" t="s">
        <v>5</v>
      </c>
      <c r="C1429" s="4" t="s">
        <v>226</v>
      </c>
      <c r="D1429" s="4" t="s">
        <v>227</v>
      </c>
      <c r="E1429" s="52" t="s">
        <v>241</v>
      </c>
      <c r="F1429" s="4" t="s">
        <v>143</v>
      </c>
      <c r="G1429" s="7">
        <v>54631.68</v>
      </c>
      <c r="J1429" s="8">
        <v>54631.68</v>
      </c>
      <c r="K1429" s="16">
        <v>7.8651685393258397E-2</v>
      </c>
      <c r="L1429" s="7">
        <v>54631.68</v>
      </c>
      <c r="M1429" s="7">
        <v>218526.72</v>
      </c>
      <c r="P1429" s="8">
        <v>218526.72</v>
      </c>
      <c r="Q1429" s="16">
        <v>7.8651685393258397E-2</v>
      </c>
      <c r="R1429" s="40">
        <v>30.1</v>
      </c>
      <c r="S1429" s="16">
        <v>-0.14000000000000001</v>
      </c>
      <c r="V1429" s="7">
        <v>4</v>
      </c>
      <c r="W1429" s="7"/>
      <c r="Y1429" s="7">
        <v>330240</v>
      </c>
      <c r="AB1429" s="7">
        <v>86</v>
      </c>
      <c r="AE1429" s="7">
        <v>975</v>
      </c>
      <c r="AF1429" s="7">
        <v>15</v>
      </c>
      <c r="AG1429" s="8">
        <v>960</v>
      </c>
      <c r="AH1429" s="16">
        <v>7.8651685393258397E-2</v>
      </c>
      <c r="AI1429" s="7">
        <v>860</v>
      </c>
      <c r="AJ1429" s="7">
        <v>100</v>
      </c>
      <c r="AK1429" s="12">
        <v>0.88205128205128203</v>
      </c>
      <c r="AL1429" s="12">
        <v>0.95</v>
      </c>
      <c r="AN1429" s="12">
        <v>0.89583333333333337</v>
      </c>
      <c r="AO1429" s="12">
        <v>0.98461538461538467</v>
      </c>
      <c r="AP1429" s="12">
        <v>0.39386655011655014</v>
      </c>
      <c r="AQ1429" s="8">
        <v>63831</v>
      </c>
      <c r="AR1429" s="16">
        <v>0.18481162858711264</v>
      </c>
      <c r="AS1429" s="7">
        <v>2391.5698763581863</v>
      </c>
      <c r="AT1429" s="7">
        <v>66.490624999999994</v>
      </c>
      <c r="AU1429" s="7">
        <v>16.622656249999999</v>
      </c>
      <c r="AV1429" s="7">
        <v>164</v>
      </c>
      <c r="AW1429" s="16">
        <v>0.1013576600609756</v>
      </c>
      <c r="AX1429" s="16">
        <v>9.8419114002635588E-2</v>
      </c>
      <c r="AY1429" s="7">
        <v>1851099</v>
      </c>
      <c r="AZ1429" s="10">
        <v>29</v>
      </c>
      <c r="BA1429" s="16">
        <v>0</v>
      </c>
      <c r="BB1429" s="7">
        <v>58623.536621604551</v>
      </c>
      <c r="BC1429" s="16">
        <v>5.9074350889889021E-3</v>
      </c>
      <c r="BD1429" s="13"/>
      <c r="BE1429" s="13"/>
      <c r="BG1429" s="44"/>
      <c r="BH1429" s="43">
        <v>26.69</v>
      </c>
      <c r="BI1429" s="2">
        <v>56.908000000000001</v>
      </c>
      <c r="CB1429" s="2">
        <v>0.97977734996627996</v>
      </c>
    </row>
    <row r="1430" spans="1:80" x14ac:dyDescent="0.2">
      <c r="A1430" s="2">
        <v>2006</v>
      </c>
      <c r="B1430" s="4" t="s">
        <v>6</v>
      </c>
      <c r="C1430" s="4" t="s">
        <v>226</v>
      </c>
      <c r="D1430" s="4" t="s">
        <v>227</v>
      </c>
      <c r="E1430" s="52" t="s">
        <v>241</v>
      </c>
      <c r="F1430" s="4" t="s">
        <v>143</v>
      </c>
      <c r="G1430" s="7">
        <v>53664.243999999999</v>
      </c>
      <c r="J1430" s="8">
        <v>53664.243999999999</v>
      </c>
      <c r="K1430" s="16">
        <v>4.0838852097130118E-2</v>
      </c>
      <c r="L1430" s="7">
        <v>53664.243999999999</v>
      </c>
      <c r="M1430" s="7">
        <v>214656.976</v>
      </c>
      <c r="P1430" s="8">
        <v>214656.976</v>
      </c>
      <c r="Q1430" s="16">
        <v>4.0838852097130118E-2</v>
      </c>
      <c r="R1430" s="40">
        <v>30.1</v>
      </c>
      <c r="S1430" s="16">
        <v>-0.14000000000000001</v>
      </c>
      <c r="V1430" s="7">
        <v>4</v>
      </c>
      <c r="W1430" s="7"/>
      <c r="Y1430" s="7">
        <v>324392</v>
      </c>
      <c r="AB1430" s="7">
        <v>86</v>
      </c>
      <c r="AE1430" s="7">
        <v>968</v>
      </c>
      <c r="AF1430" s="7">
        <v>25</v>
      </c>
      <c r="AG1430" s="8">
        <v>943</v>
      </c>
      <c r="AH1430" s="16">
        <v>4.083885209713034E-2</v>
      </c>
      <c r="AI1430" s="7">
        <v>819</v>
      </c>
      <c r="AJ1430" s="7">
        <v>124</v>
      </c>
      <c r="AK1430" s="12">
        <v>0.84607438016528924</v>
      </c>
      <c r="AL1430" s="12">
        <v>0.95</v>
      </c>
      <c r="AN1430" s="12">
        <v>0.86850477200424181</v>
      </c>
      <c r="AO1430" s="12">
        <v>0.97417355371900827</v>
      </c>
      <c r="AP1430" s="12">
        <v>0.21056203605514323</v>
      </c>
      <c r="AQ1430" s="8">
        <v>65721.255958593829</v>
      </c>
      <c r="AR1430" s="16">
        <v>0.15245858906472076</v>
      </c>
      <c r="AS1430" s="7">
        <v>2524.8273514634584</v>
      </c>
      <c r="AT1430" s="7">
        <v>69.693802713249028</v>
      </c>
      <c r="AU1430" s="7">
        <v>17.423450678312257</v>
      </c>
      <c r="AV1430" s="7">
        <v>164</v>
      </c>
      <c r="AW1430" s="16">
        <v>0.10624055291653815</v>
      </c>
      <c r="AX1430" s="16">
        <v>0.10724017146621101</v>
      </c>
      <c r="AY1430" s="7">
        <v>1905916.422799221</v>
      </c>
      <c r="AZ1430" s="10">
        <v>29</v>
      </c>
      <c r="BA1430" s="16">
        <v>0</v>
      </c>
      <c r="BB1430" s="7">
        <v>61358.749720052321</v>
      </c>
      <c r="BC1430" s="16">
        <v>-2.4396111708165111E-2</v>
      </c>
      <c r="BD1430" s="13"/>
      <c r="BE1430" s="13"/>
      <c r="BG1430" s="44"/>
      <c r="BH1430" s="43">
        <v>26.03</v>
      </c>
      <c r="BI1430" s="2">
        <v>56.908000000000001</v>
      </c>
      <c r="CB1430" s="2">
        <v>0.95489781536293195</v>
      </c>
    </row>
    <row r="1431" spans="1:80" x14ac:dyDescent="0.2">
      <c r="A1431" s="2">
        <v>2006</v>
      </c>
      <c r="B1431" s="4" t="s">
        <v>7</v>
      </c>
      <c r="C1431" s="4" t="s">
        <v>226</v>
      </c>
      <c r="D1431" s="4" t="s">
        <v>227</v>
      </c>
      <c r="E1431" s="52" t="s">
        <v>241</v>
      </c>
      <c r="F1431" s="4" t="s">
        <v>143</v>
      </c>
      <c r="G1431" s="7">
        <v>53265.887999999999</v>
      </c>
      <c r="J1431" s="8">
        <v>53265.887999999999</v>
      </c>
      <c r="K1431" s="16">
        <v>-6.3694267515924663E-3</v>
      </c>
      <c r="L1431" s="7">
        <v>53265.887999999999</v>
      </c>
      <c r="M1431" s="7">
        <v>213063.552</v>
      </c>
      <c r="P1431" s="8">
        <v>213063.552</v>
      </c>
      <c r="Q1431" s="16">
        <v>-6.3694267515924663E-3</v>
      </c>
      <c r="R1431" s="40">
        <v>30.1</v>
      </c>
      <c r="S1431" s="16">
        <v>-0.14000000000000001</v>
      </c>
      <c r="V1431" s="7">
        <v>4</v>
      </c>
      <c r="W1431" s="7"/>
      <c r="Y1431" s="7">
        <v>321984</v>
      </c>
      <c r="AB1431" s="7">
        <v>86</v>
      </c>
      <c r="AE1431" s="7">
        <v>960</v>
      </c>
      <c r="AF1431" s="7">
        <v>24</v>
      </c>
      <c r="AG1431" s="8">
        <v>936</v>
      </c>
      <c r="AH1431" s="16">
        <v>-6.3694267515923553E-3</v>
      </c>
      <c r="AI1431" s="7">
        <v>810</v>
      </c>
      <c r="AJ1431" s="7">
        <v>126</v>
      </c>
      <c r="AK1431" s="12">
        <v>0.84375</v>
      </c>
      <c r="AL1431" s="12">
        <v>0.95</v>
      </c>
      <c r="AN1431" s="12">
        <v>0.86538461538461542</v>
      </c>
      <c r="AO1431" s="12">
        <v>0.97499999999999998</v>
      </c>
      <c r="AP1431" s="12">
        <v>0.13221153846153832</v>
      </c>
      <c r="AQ1431" s="8">
        <v>64617</v>
      </c>
      <c r="AR1431" s="16">
        <v>4.6114795279184051E-4</v>
      </c>
      <c r="AS1431" s="7">
        <v>2535.9890109890111</v>
      </c>
      <c r="AT1431" s="7">
        <v>69.035256410256409</v>
      </c>
      <c r="AU1431" s="7">
        <v>17.258814102564102</v>
      </c>
      <c r="AV1431" s="7">
        <v>164</v>
      </c>
      <c r="AW1431" s="16">
        <v>0.10523667135709819</v>
      </c>
      <c r="AX1431" s="16">
        <v>6.8743604396688252E-3</v>
      </c>
      <c r="AY1431" s="7">
        <v>1873893</v>
      </c>
      <c r="AZ1431" s="10">
        <v>29</v>
      </c>
      <c r="BA1431" s="16">
        <v>0</v>
      </c>
      <c r="BB1431" s="7">
        <v>64236.571989274569</v>
      </c>
      <c r="BC1431" s="16">
        <v>8.5100882760009502E-3</v>
      </c>
      <c r="BD1431" s="13"/>
      <c r="BE1431" s="13"/>
      <c r="BG1431" s="44"/>
      <c r="BH1431" s="43">
        <v>25.48</v>
      </c>
      <c r="BI1431" s="2">
        <v>56.908000000000001</v>
      </c>
      <c r="CB1431" s="2">
        <v>0.95144976399198</v>
      </c>
    </row>
    <row r="1432" spans="1:80" x14ac:dyDescent="0.2">
      <c r="A1432" s="2">
        <v>2007</v>
      </c>
      <c r="B1432" s="4" t="s">
        <v>8</v>
      </c>
      <c r="C1432" s="4" t="s">
        <v>226</v>
      </c>
      <c r="D1432" s="4" t="s">
        <v>227</v>
      </c>
      <c r="E1432" s="52" t="s">
        <v>241</v>
      </c>
      <c r="F1432" s="4" t="s">
        <v>143</v>
      </c>
      <c r="G1432" s="7">
        <v>54290.232000000004</v>
      </c>
      <c r="J1432" s="8">
        <v>54290.232000000004</v>
      </c>
      <c r="K1432" s="16">
        <v>-1.0471204188481353E-3</v>
      </c>
      <c r="L1432" s="7">
        <v>54290.232000000004</v>
      </c>
      <c r="M1432" s="7">
        <v>217160.92800000001</v>
      </c>
      <c r="P1432" s="8">
        <v>217160.92800000001</v>
      </c>
      <c r="Q1432" s="16">
        <v>-1.0471204188481353E-3</v>
      </c>
      <c r="R1432" s="40">
        <v>30.1</v>
      </c>
      <c r="S1432" s="16">
        <v>-0.14000000000000001</v>
      </c>
      <c r="V1432" s="7">
        <v>4</v>
      </c>
      <c r="W1432" s="7"/>
      <c r="Y1432" s="7">
        <v>328176</v>
      </c>
      <c r="AB1432" s="7">
        <v>86</v>
      </c>
      <c r="AE1432" s="7">
        <v>988</v>
      </c>
      <c r="AF1432" s="7">
        <v>34</v>
      </c>
      <c r="AG1432" s="8">
        <v>954</v>
      </c>
      <c r="AH1432" s="16">
        <v>-1.0471204188481353E-3</v>
      </c>
      <c r="AI1432" s="7">
        <v>831</v>
      </c>
      <c r="AJ1432" s="7">
        <v>123</v>
      </c>
      <c r="AK1432" s="12">
        <v>0.84109311740890691</v>
      </c>
      <c r="AL1432" s="12">
        <v>0.95</v>
      </c>
      <c r="AN1432" s="12">
        <v>0.87106918238993714</v>
      </c>
      <c r="AO1432" s="12">
        <v>0.96558704453441291</v>
      </c>
      <c r="AP1432" s="12">
        <v>0.13333933131115794</v>
      </c>
      <c r="AQ1432" s="8">
        <v>63288</v>
      </c>
      <c r="AR1432" s="16">
        <v>-0.17323544396399693</v>
      </c>
      <c r="AS1432" s="7">
        <v>2371.225177969277</v>
      </c>
      <c r="AT1432" s="7">
        <v>66.339622641509436</v>
      </c>
      <c r="AU1432" s="7">
        <v>16.584905660377359</v>
      </c>
      <c r="AV1432" s="7">
        <v>164</v>
      </c>
      <c r="AW1432" s="16">
        <v>0.10112747353888633</v>
      </c>
      <c r="AX1432" s="16">
        <v>-0.17236881445033225</v>
      </c>
      <c r="AY1432" s="7">
        <v>1835352</v>
      </c>
      <c r="AZ1432" s="10">
        <v>29</v>
      </c>
      <c r="BA1432" s="16">
        <v>0</v>
      </c>
      <c r="BB1432" s="7">
        <v>73979.526193247395</v>
      </c>
      <c r="BC1432" s="16">
        <v>9.9308916272512288E-2</v>
      </c>
      <c r="BD1432" s="13"/>
      <c r="BE1432" s="13"/>
      <c r="BG1432" s="44"/>
      <c r="BH1432" s="43">
        <v>26.69</v>
      </c>
      <c r="BI1432" s="2">
        <v>56.908000000000001</v>
      </c>
    </row>
    <row r="1433" spans="1:80" x14ac:dyDescent="0.2">
      <c r="A1433" s="2">
        <v>2007</v>
      </c>
      <c r="B1433" s="4" t="s">
        <v>9</v>
      </c>
      <c r="C1433" s="4" t="s">
        <v>226</v>
      </c>
      <c r="D1433" s="4" t="s">
        <v>227</v>
      </c>
      <c r="E1433" s="52" t="s">
        <v>241</v>
      </c>
      <c r="F1433" s="4" t="s">
        <v>143</v>
      </c>
      <c r="G1433" s="7">
        <v>49509.96</v>
      </c>
      <c r="J1433" s="8">
        <v>49509.96</v>
      </c>
      <c r="K1433" s="16">
        <v>1.6355140186915973E-2</v>
      </c>
      <c r="L1433" s="7">
        <v>49509.96</v>
      </c>
      <c r="M1433" s="7">
        <v>198039.84</v>
      </c>
      <c r="P1433" s="8">
        <v>198039.84</v>
      </c>
      <c r="Q1433" s="16">
        <v>1.6355140186915973E-2</v>
      </c>
      <c r="R1433" s="40">
        <v>30.1</v>
      </c>
      <c r="S1433" s="16">
        <v>-0.14000000000000001</v>
      </c>
      <c r="V1433" s="7">
        <v>4</v>
      </c>
      <c r="W1433" s="7"/>
      <c r="Y1433" s="7">
        <v>299280</v>
      </c>
      <c r="AB1433" s="7">
        <v>86</v>
      </c>
      <c r="AE1433" s="7">
        <v>900</v>
      </c>
      <c r="AF1433" s="7">
        <v>30</v>
      </c>
      <c r="AG1433" s="8">
        <v>870</v>
      </c>
      <c r="AH1433" s="16">
        <v>1.6355140186915973E-2</v>
      </c>
      <c r="AI1433" s="7">
        <v>756</v>
      </c>
      <c r="AJ1433" s="7">
        <v>114</v>
      </c>
      <c r="AK1433" s="12">
        <v>0.84</v>
      </c>
      <c r="AL1433" s="12">
        <v>0.95</v>
      </c>
      <c r="AN1433" s="12">
        <v>0.86896551724137927</v>
      </c>
      <c r="AO1433" s="12">
        <v>0.96666666666666667</v>
      </c>
      <c r="AP1433" s="12">
        <v>0.13562516451697815</v>
      </c>
      <c r="AQ1433" s="8">
        <v>51193</v>
      </c>
      <c r="AR1433" s="16">
        <v>-0.31677076660260517</v>
      </c>
      <c r="AS1433" s="7">
        <v>2104.9753289473683</v>
      </c>
      <c r="AT1433" s="7">
        <v>58.842528735632186</v>
      </c>
      <c r="AU1433" s="7">
        <v>14.710632183908046</v>
      </c>
      <c r="AV1433" s="7">
        <v>164</v>
      </c>
      <c r="AW1433" s="16">
        <v>8.9698976731146629E-2</v>
      </c>
      <c r="AX1433" s="16">
        <v>-0.32776526001359774</v>
      </c>
      <c r="AY1433" s="7">
        <v>1484597</v>
      </c>
      <c r="AZ1433" s="10">
        <v>29</v>
      </c>
      <c r="BA1433" s="16">
        <v>0</v>
      </c>
      <c r="BB1433" s="7">
        <v>59340.222367888222</v>
      </c>
      <c r="BC1433" s="16">
        <v>0.18071617449587987</v>
      </c>
      <c r="BD1433" s="13"/>
      <c r="BE1433" s="13"/>
      <c r="BG1433" s="44"/>
      <c r="BH1433" s="43">
        <v>24.32</v>
      </c>
      <c r="BI1433" s="2">
        <v>56.908000000000001</v>
      </c>
      <c r="CB1433" s="2">
        <v>0.96972164948453998</v>
      </c>
    </row>
    <row r="1434" spans="1:80" x14ac:dyDescent="0.2">
      <c r="A1434" s="2">
        <v>2007</v>
      </c>
      <c r="B1434" s="4" t="s">
        <v>10</v>
      </c>
      <c r="C1434" s="4" t="s">
        <v>226</v>
      </c>
      <c r="D1434" s="4" t="s">
        <v>227</v>
      </c>
      <c r="E1434" s="52" t="s">
        <v>241</v>
      </c>
      <c r="F1434" s="4" t="s">
        <v>143</v>
      </c>
      <c r="G1434" s="7">
        <v>55257.667999999998</v>
      </c>
      <c r="J1434" s="8">
        <v>55257.667999999998</v>
      </c>
      <c r="K1434" s="16">
        <v>3.8502673796791287E-2</v>
      </c>
      <c r="L1434" s="7">
        <v>55257.667999999998</v>
      </c>
      <c r="M1434" s="7">
        <v>221030.67199999999</v>
      </c>
      <c r="P1434" s="8">
        <v>221030.67199999999</v>
      </c>
      <c r="Q1434" s="16">
        <v>3.8502673796791287E-2</v>
      </c>
      <c r="R1434" s="40">
        <v>30.1</v>
      </c>
      <c r="S1434" s="16">
        <v>-0.14000000000000001</v>
      </c>
      <c r="V1434" s="7">
        <v>4</v>
      </c>
      <c r="W1434" s="7"/>
      <c r="Y1434" s="7">
        <v>334024</v>
      </c>
      <c r="AB1434" s="7">
        <v>86</v>
      </c>
      <c r="AE1434" s="7">
        <v>988</v>
      </c>
      <c r="AF1434" s="7">
        <v>17</v>
      </c>
      <c r="AG1434" s="8">
        <v>971</v>
      </c>
      <c r="AH1434" s="16">
        <v>3.8502673796791509E-2</v>
      </c>
      <c r="AI1434" s="7">
        <v>790</v>
      </c>
      <c r="AJ1434" s="7">
        <v>181</v>
      </c>
      <c r="AK1434" s="12">
        <v>0.79959514170040491</v>
      </c>
      <c r="AL1434" s="12">
        <v>0.95</v>
      </c>
      <c r="AN1434" s="12">
        <v>0.81359423274974252</v>
      </c>
      <c r="AO1434" s="12">
        <v>0.98279352226720651</v>
      </c>
      <c r="AP1434" s="12">
        <v>8.055484037075189E-2</v>
      </c>
      <c r="AQ1434" s="8">
        <v>47085</v>
      </c>
      <c r="AR1434" s="16">
        <v>-0.36804595541358531</v>
      </c>
      <c r="AS1434" s="7">
        <v>1827.1245634458674</v>
      </c>
      <c r="AT1434" s="7">
        <v>48.491246138002062</v>
      </c>
      <c r="AU1434" s="7">
        <v>12.122811534500515</v>
      </c>
      <c r="AV1434" s="7">
        <v>164</v>
      </c>
      <c r="AW1434" s="16">
        <v>7.3919582527442171E-2</v>
      </c>
      <c r="AX1434" s="16">
        <v>-0.39147576551153673</v>
      </c>
      <c r="AY1434" s="7">
        <v>1365465</v>
      </c>
      <c r="AZ1434" s="10">
        <v>29</v>
      </c>
      <c r="BA1434" s="16">
        <v>0</v>
      </c>
      <c r="BB1434" s="7">
        <v>46875.307800438633</v>
      </c>
      <c r="BC1434" s="16">
        <v>0.21149390155220185</v>
      </c>
      <c r="BD1434" s="13"/>
      <c r="BE1434" s="13"/>
      <c r="BG1434" s="44"/>
      <c r="BH1434" s="43">
        <v>25.77</v>
      </c>
      <c r="BI1434" s="2">
        <v>56.908000000000001</v>
      </c>
      <c r="CB1434" s="2">
        <v>0.96942934782686996</v>
      </c>
    </row>
    <row r="1435" spans="1:80" x14ac:dyDescent="0.2">
      <c r="A1435" s="2">
        <v>2007</v>
      </c>
      <c r="B1435" s="4" t="s">
        <v>0</v>
      </c>
      <c r="C1435" s="4" t="s">
        <v>226</v>
      </c>
      <c r="D1435" s="4" t="s">
        <v>227</v>
      </c>
      <c r="E1435" s="52" t="s">
        <v>241</v>
      </c>
      <c r="F1435" s="4" t="s">
        <v>143</v>
      </c>
      <c r="G1435" s="7">
        <v>48030.351999999999</v>
      </c>
      <c r="J1435" s="8">
        <v>48030.351999999999</v>
      </c>
      <c r="K1435" s="16">
        <v>-1.8604651162790864E-2</v>
      </c>
      <c r="L1435" s="7">
        <v>48030.351999999999</v>
      </c>
      <c r="M1435" s="7">
        <v>192121.408</v>
      </c>
      <c r="P1435" s="8">
        <v>192121.408</v>
      </c>
      <c r="Q1435" s="16">
        <v>-1.8604651162790864E-2</v>
      </c>
      <c r="R1435" s="40">
        <v>30.1</v>
      </c>
      <c r="S1435" s="16">
        <v>-0.14000000000000001</v>
      </c>
      <c r="V1435" s="7">
        <v>4</v>
      </c>
      <c r="W1435" s="7"/>
      <c r="Y1435" s="7">
        <v>290336</v>
      </c>
      <c r="AB1435" s="7">
        <v>86</v>
      </c>
      <c r="AE1435" s="7">
        <v>926</v>
      </c>
      <c r="AF1435" s="7">
        <v>82</v>
      </c>
      <c r="AG1435" s="8">
        <v>844</v>
      </c>
      <c r="AH1435" s="16">
        <v>-1.8604651162790753E-2</v>
      </c>
      <c r="AI1435" s="7">
        <v>576</v>
      </c>
      <c r="AJ1435" s="7">
        <v>268</v>
      </c>
      <c r="AK1435" s="12">
        <v>0.62203023758099352</v>
      </c>
      <c r="AL1435" s="12">
        <v>0.95</v>
      </c>
      <c r="AN1435" s="12">
        <v>0.68246445497630337</v>
      </c>
      <c r="AO1435" s="12">
        <v>0.91144708423326137</v>
      </c>
      <c r="AP1435" s="12">
        <v>-0.10937870822515794</v>
      </c>
      <c r="AQ1435" s="8">
        <v>42448</v>
      </c>
      <c r="AR1435" s="16">
        <v>-0.34472591426233812</v>
      </c>
      <c r="AS1435" s="7">
        <v>1630.7337687283903</v>
      </c>
      <c r="AT1435" s="7">
        <v>50.293838862559241</v>
      </c>
      <c r="AU1435" s="7">
        <v>12.57345971563981</v>
      </c>
      <c r="AV1435" s="7">
        <v>164</v>
      </c>
      <c r="AW1435" s="16">
        <v>7.6667437290486654E-2</v>
      </c>
      <c r="AX1435" s="16">
        <v>-0.33230365671280881</v>
      </c>
      <c r="AY1435" s="7">
        <v>1230992</v>
      </c>
      <c r="AZ1435" s="10">
        <v>29</v>
      </c>
      <c r="BA1435" s="16">
        <v>0</v>
      </c>
      <c r="BB1435" s="7">
        <v>43499.070143697994</v>
      </c>
      <c r="BC1435" s="16">
        <v>0.15149302730133046</v>
      </c>
      <c r="BD1435" s="13"/>
      <c r="BE1435" s="13"/>
      <c r="BG1435" s="44"/>
      <c r="BH1435" s="43">
        <v>26.03</v>
      </c>
      <c r="BI1435" s="2">
        <v>56.908000000000001</v>
      </c>
    </row>
    <row r="1436" spans="1:80" x14ac:dyDescent="0.2">
      <c r="A1436" s="2">
        <v>2007</v>
      </c>
      <c r="B1436" s="4" t="s">
        <v>1</v>
      </c>
      <c r="C1436" s="4" t="s">
        <v>226</v>
      </c>
      <c r="D1436" s="4" t="s">
        <v>227</v>
      </c>
      <c r="E1436" s="52" t="s">
        <v>241</v>
      </c>
      <c r="F1436" s="4" t="s">
        <v>143</v>
      </c>
      <c r="G1436" s="7">
        <v>52298.452000000005</v>
      </c>
      <c r="J1436" s="8">
        <v>52298.452000000005</v>
      </c>
      <c r="K1436" s="16">
        <v>5.1487414187643132E-2</v>
      </c>
      <c r="L1436" s="7">
        <v>52298.452000000005</v>
      </c>
      <c r="M1436" s="7">
        <v>209193.80800000002</v>
      </c>
      <c r="P1436" s="8">
        <v>209193.80800000002</v>
      </c>
      <c r="Q1436" s="16">
        <v>5.1487414187643132E-2</v>
      </c>
      <c r="R1436" s="40">
        <v>30.1</v>
      </c>
      <c r="S1436" s="16">
        <v>-0.14000000000000001</v>
      </c>
      <c r="V1436" s="7">
        <v>4</v>
      </c>
      <c r="W1436" s="7"/>
      <c r="Y1436" s="7">
        <v>316136</v>
      </c>
      <c r="AB1436" s="7">
        <v>86</v>
      </c>
      <c r="AE1436" s="7">
        <v>974</v>
      </c>
      <c r="AF1436" s="7">
        <v>55</v>
      </c>
      <c r="AG1436" s="8">
        <v>919</v>
      </c>
      <c r="AH1436" s="16">
        <v>5.148741418764291E-2</v>
      </c>
      <c r="AI1436" s="7">
        <v>562</v>
      </c>
      <c r="AJ1436" s="7">
        <v>357</v>
      </c>
      <c r="AK1436" s="12">
        <v>0.5770020533880903</v>
      </c>
      <c r="AL1436" s="12">
        <v>0.95</v>
      </c>
      <c r="AN1436" s="12">
        <v>0.61153427638737756</v>
      </c>
      <c r="AO1436" s="12">
        <v>0.94353182751540043</v>
      </c>
      <c r="AP1436" s="12">
        <v>0.15189861543656913</v>
      </c>
      <c r="AQ1436" s="8">
        <v>46994</v>
      </c>
      <c r="AR1436" s="16">
        <v>-0.19500496762479014</v>
      </c>
      <c r="AS1436" s="7">
        <v>1783.4535104364325</v>
      </c>
      <c r="AT1436" s="7">
        <v>51.136017410228511</v>
      </c>
      <c r="AU1436" s="7">
        <v>12.784004352557128</v>
      </c>
      <c r="AV1436" s="7">
        <v>164</v>
      </c>
      <c r="AW1436" s="16">
        <v>7.7951246052177611E-2</v>
      </c>
      <c r="AX1436" s="16">
        <v>-0.23442256986296683</v>
      </c>
      <c r="AY1436" s="7">
        <v>1362826</v>
      </c>
      <c r="AZ1436" s="10">
        <v>29</v>
      </c>
      <c r="BA1436" s="16">
        <v>0</v>
      </c>
      <c r="BB1436" s="7">
        <v>47251.648755604823</v>
      </c>
      <c r="BC1436" s="16">
        <v>0.14269862931266891</v>
      </c>
      <c r="BD1436" s="13"/>
      <c r="BE1436" s="13"/>
      <c r="BG1436" s="44"/>
      <c r="BH1436" s="43">
        <v>26.35</v>
      </c>
      <c r="BI1436" s="2">
        <v>56.908000000000001</v>
      </c>
    </row>
    <row r="1437" spans="1:80" x14ac:dyDescent="0.2">
      <c r="A1437" s="2">
        <v>2007</v>
      </c>
      <c r="B1437" s="4" t="s">
        <v>2</v>
      </c>
      <c r="C1437" s="4" t="s">
        <v>226</v>
      </c>
      <c r="D1437" s="4" t="s">
        <v>227</v>
      </c>
      <c r="E1437" s="52" t="s">
        <v>241</v>
      </c>
      <c r="F1437" s="4" t="s">
        <v>143</v>
      </c>
      <c r="G1437" s="7">
        <v>46493.836000000003</v>
      </c>
      <c r="J1437" s="8">
        <v>46493.836000000003</v>
      </c>
      <c r="K1437" s="16">
        <v>-0.10121012101210125</v>
      </c>
      <c r="L1437" s="7">
        <v>46493.836000000003</v>
      </c>
      <c r="M1437" s="7">
        <v>185975.34400000001</v>
      </c>
      <c r="P1437" s="8">
        <v>185975.34400000001</v>
      </c>
      <c r="Q1437" s="16">
        <v>-0.10121012101210125</v>
      </c>
      <c r="R1437" s="40">
        <v>30.1</v>
      </c>
      <c r="S1437" s="16">
        <v>0</v>
      </c>
      <c r="V1437" s="7">
        <v>4</v>
      </c>
      <c r="W1437" s="7"/>
      <c r="Y1437" s="7">
        <v>225492</v>
      </c>
      <c r="AB1437" s="7">
        <v>69</v>
      </c>
      <c r="AE1437" s="7">
        <v>953</v>
      </c>
      <c r="AF1437" s="7">
        <v>136</v>
      </c>
      <c r="AG1437" s="8">
        <v>817</v>
      </c>
      <c r="AH1437" s="16">
        <v>-0.10121012101210125</v>
      </c>
      <c r="AI1437" s="7">
        <v>461</v>
      </c>
      <c r="AJ1437" s="7">
        <v>356</v>
      </c>
      <c r="AK1437" s="12">
        <v>0.48373557187827909</v>
      </c>
      <c r="AL1437" s="12">
        <v>0.95</v>
      </c>
      <c r="AN1437" s="12">
        <v>0.56425948592411257</v>
      </c>
      <c r="AO1437" s="12">
        <v>0.85729275970619101</v>
      </c>
      <c r="AP1437" s="12">
        <v>-0.17802584502400909</v>
      </c>
      <c r="AQ1437" s="8">
        <v>38610</v>
      </c>
      <c r="AR1437" s="16">
        <v>-0.21364562118126273</v>
      </c>
      <c r="AS1437" s="7">
        <v>1558.7404117884539</v>
      </c>
      <c r="AT1437" s="7">
        <v>47.258261933904528</v>
      </c>
      <c r="AU1437" s="7">
        <v>11.814565483476132</v>
      </c>
      <c r="AV1437" s="7">
        <v>164</v>
      </c>
      <c r="AW1437" s="16">
        <v>7.204003343583007E-2</v>
      </c>
      <c r="AX1437" s="16">
        <v>-0.12509653568392642</v>
      </c>
      <c r="AY1437" s="7">
        <v>1119690</v>
      </c>
      <c r="AZ1437" s="10">
        <v>29</v>
      </c>
      <c r="BA1437" s="16">
        <v>0</v>
      </c>
      <c r="BB1437" s="7">
        <v>38911.072780797862</v>
      </c>
      <c r="BC1437" s="16">
        <v>2.4503659137142052E-2</v>
      </c>
      <c r="BD1437" s="13"/>
      <c r="BE1437" s="13"/>
      <c r="BG1437" s="44"/>
      <c r="BH1437" s="43">
        <v>24.77</v>
      </c>
      <c r="BI1437" s="2">
        <v>56.908000000000001</v>
      </c>
    </row>
    <row r="1438" spans="1:80" x14ac:dyDescent="0.2">
      <c r="A1438" s="2">
        <v>2007</v>
      </c>
      <c r="B1438" s="4" t="s">
        <v>3</v>
      </c>
      <c r="C1438" s="4" t="s">
        <v>226</v>
      </c>
      <c r="D1438" s="4" t="s">
        <v>227</v>
      </c>
      <c r="E1438" s="52" t="s">
        <v>241</v>
      </c>
      <c r="F1438" s="4" t="s">
        <v>143</v>
      </c>
      <c r="G1438" s="7">
        <v>49453.052000000003</v>
      </c>
      <c r="J1438" s="8">
        <v>49453.052000000003</v>
      </c>
      <c r="K1438" s="16">
        <v>-9.761163032191067E-2</v>
      </c>
      <c r="L1438" s="7">
        <v>49453.052000000003</v>
      </c>
      <c r="M1438" s="7">
        <v>197812.20800000001</v>
      </c>
      <c r="P1438" s="8">
        <v>197812.20800000001</v>
      </c>
      <c r="Q1438" s="16">
        <v>-9.761163032191067E-2</v>
      </c>
      <c r="R1438" s="40">
        <v>30.1</v>
      </c>
      <c r="S1438" s="16">
        <v>0</v>
      </c>
      <c r="V1438" s="7">
        <v>4</v>
      </c>
      <c r="W1438" s="7"/>
      <c r="Y1438" s="7">
        <v>239844</v>
      </c>
      <c r="AB1438" s="7">
        <v>69</v>
      </c>
      <c r="AE1438" s="7">
        <v>974</v>
      </c>
      <c r="AF1438" s="7">
        <v>105</v>
      </c>
      <c r="AG1438" s="8">
        <v>869</v>
      </c>
      <c r="AH1438" s="16">
        <v>-9.761163032191067E-2</v>
      </c>
      <c r="AI1438" s="7">
        <v>370</v>
      </c>
      <c r="AJ1438" s="7">
        <v>499</v>
      </c>
      <c r="AK1438" s="12">
        <v>0.37987679671457908</v>
      </c>
      <c r="AL1438" s="12">
        <v>0.95</v>
      </c>
      <c r="AN1438" s="12">
        <v>0.42577675489067895</v>
      </c>
      <c r="AO1438" s="12">
        <v>0.8921971252566735</v>
      </c>
      <c r="AP1438" s="12">
        <v>-0.50777549224522955</v>
      </c>
      <c r="AQ1438" s="8">
        <v>36573.027849052029</v>
      </c>
      <c r="AR1438" s="16">
        <v>-0.41382802799910201</v>
      </c>
      <c r="AS1438" s="7">
        <v>1370.2895409910839</v>
      </c>
      <c r="AT1438" s="7">
        <v>42.086338146204866</v>
      </c>
      <c r="AU1438" s="7">
        <v>10.521584536551217</v>
      </c>
      <c r="AV1438" s="7">
        <v>164</v>
      </c>
      <c r="AW1438" s="16">
        <v>6.4156003271653758E-2</v>
      </c>
      <c r="AX1438" s="16">
        <v>-0.35042162366298635</v>
      </c>
      <c r="AY1438" s="7">
        <v>1060617.8076225088</v>
      </c>
      <c r="AZ1438" s="10">
        <v>29</v>
      </c>
      <c r="BA1438" s="16">
        <v>0</v>
      </c>
      <c r="BB1438" s="7">
        <v>35702.068389655993</v>
      </c>
      <c r="BC1438" s="16">
        <v>0.10491093654258807</v>
      </c>
      <c r="BD1438" s="13"/>
      <c r="BE1438" s="13"/>
      <c r="BG1438" s="44"/>
      <c r="BH1438" s="43">
        <v>26.69</v>
      </c>
      <c r="BI1438" s="2">
        <v>56.908000000000001</v>
      </c>
    </row>
    <row r="1439" spans="1:80" x14ac:dyDescent="0.2">
      <c r="A1439" s="2">
        <v>2007</v>
      </c>
      <c r="B1439" s="4" t="s">
        <v>4</v>
      </c>
      <c r="C1439" s="4" t="s">
        <v>226</v>
      </c>
      <c r="D1439" s="4" t="s">
        <v>227</v>
      </c>
      <c r="E1439" s="52" t="s">
        <v>241</v>
      </c>
      <c r="F1439" s="4" t="s">
        <v>143</v>
      </c>
      <c r="G1439" s="7">
        <v>52753.716</v>
      </c>
      <c r="J1439" s="8">
        <v>52753.716</v>
      </c>
      <c r="K1439" s="16">
        <v>-3.3368091762252416E-2</v>
      </c>
      <c r="L1439" s="7">
        <v>52753.716</v>
      </c>
      <c r="M1439" s="7">
        <v>211014.864</v>
      </c>
      <c r="P1439" s="8">
        <v>211014.864</v>
      </c>
      <c r="Q1439" s="16">
        <v>-3.3368091762252416E-2</v>
      </c>
      <c r="R1439" s="40">
        <v>30.1</v>
      </c>
      <c r="S1439" s="16">
        <v>0</v>
      </c>
      <c r="V1439" s="7">
        <v>4</v>
      </c>
      <c r="W1439" s="7"/>
      <c r="Y1439" s="7">
        <v>255852</v>
      </c>
      <c r="AB1439" s="7">
        <v>69</v>
      </c>
      <c r="AE1439" s="7">
        <v>987</v>
      </c>
      <c r="AF1439" s="7">
        <v>60</v>
      </c>
      <c r="AG1439" s="8">
        <v>927</v>
      </c>
      <c r="AH1439" s="16">
        <v>-3.3368091762252305E-2</v>
      </c>
      <c r="AI1439" s="7">
        <v>514</v>
      </c>
      <c r="AJ1439" s="7">
        <v>413</v>
      </c>
      <c r="AK1439" s="12">
        <v>0.52077001013171231</v>
      </c>
      <c r="AL1439" s="12">
        <v>0.95</v>
      </c>
      <c r="AN1439" s="12">
        <v>0.55447680690399137</v>
      </c>
      <c r="AO1439" s="12">
        <v>0.93920972644376899</v>
      </c>
      <c r="AP1439" s="12">
        <v>-0.3577979978008119</v>
      </c>
      <c r="AQ1439" s="8">
        <v>45628</v>
      </c>
      <c r="AR1439" s="16">
        <v>-0.31195746113261669</v>
      </c>
      <c r="AS1439" s="7">
        <v>1728.3333333333335</v>
      </c>
      <c r="AT1439" s="7">
        <v>49.221143473570656</v>
      </c>
      <c r="AU1439" s="7">
        <v>12.305285868392664</v>
      </c>
      <c r="AV1439" s="7">
        <v>164</v>
      </c>
      <c r="AW1439" s="16">
        <v>7.5032230904833311E-2</v>
      </c>
      <c r="AX1439" s="16">
        <v>-0.28820626237991309</v>
      </c>
      <c r="AY1439" s="7">
        <v>1323212</v>
      </c>
      <c r="AZ1439" s="10">
        <v>29</v>
      </c>
      <c r="BA1439" s="16">
        <v>0</v>
      </c>
      <c r="BB1439" s="7">
        <v>43462.705149649191</v>
      </c>
      <c r="BC1439" s="16">
        <v>0.1016497130574249</v>
      </c>
      <c r="BD1439" s="13"/>
      <c r="BE1439" s="13"/>
      <c r="BG1439" s="44"/>
      <c r="BH1439" s="43">
        <v>26.4</v>
      </c>
      <c r="BI1439" s="2">
        <v>56.908000000000001</v>
      </c>
    </row>
    <row r="1440" spans="1:80" x14ac:dyDescent="0.2">
      <c r="A1440" s="2">
        <v>2007</v>
      </c>
      <c r="B1440" s="4" t="s">
        <v>11</v>
      </c>
      <c r="C1440" s="4" t="s">
        <v>226</v>
      </c>
      <c r="D1440" s="4" t="s">
        <v>227</v>
      </c>
      <c r="E1440" s="52" t="s">
        <v>241</v>
      </c>
      <c r="F1440" s="4" t="s">
        <v>143</v>
      </c>
      <c r="G1440" s="7">
        <v>50875.752</v>
      </c>
      <c r="J1440" s="8">
        <v>50875.752</v>
      </c>
      <c r="K1440" s="16">
        <v>-5.5966209081309448E-2</v>
      </c>
      <c r="L1440" s="7">
        <v>50875.752</v>
      </c>
      <c r="M1440" s="7">
        <v>203503.008</v>
      </c>
      <c r="P1440" s="8">
        <v>203503.008</v>
      </c>
      <c r="Q1440" s="16">
        <v>-5.5966209081309448E-2</v>
      </c>
      <c r="R1440" s="40">
        <v>30.1</v>
      </c>
      <c r="S1440" s="16">
        <v>0</v>
      </c>
      <c r="V1440" s="7">
        <v>4</v>
      </c>
      <c r="W1440" s="7"/>
      <c r="Y1440" s="7">
        <v>246744</v>
      </c>
      <c r="AB1440" s="7">
        <v>69</v>
      </c>
      <c r="AE1440" s="7">
        <v>954</v>
      </c>
      <c r="AF1440" s="7">
        <v>60</v>
      </c>
      <c r="AG1440" s="8">
        <v>894</v>
      </c>
      <c r="AH1440" s="16">
        <v>-5.5966209081309448E-2</v>
      </c>
      <c r="AI1440" s="7">
        <v>601</v>
      </c>
      <c r="AJ1440" s="7">
        <v>293</v>
      </c>
      <c r="AK1440" s="12">
        <v>0.62997903563941304</v>
      </c>
      <c r="AL1440" s="12">
        <v>0.95</v>
      </c>
      <c r="AN1440" s="12">
        <v>0.67225950782997768</v>
      </c>
      <c r="AO1440" s="12">
        <v>0.93710691823899372</v>
      </c>
      <c r="AP1440" s="12">
        <v>-0.26316000704283693</v>
      </c>
      <c r="AQ1440" s="8">
        <v>56978</v>
      </c>
      <c r="AR1440" s="16">
        <v>-0.13264933325214634</v>
      </c>
      <c r="AS1440" s="7">
        <v>2217.9057999221486</v>
      </c>
      <c r="AT1440" s="7">
        <v>63.733780760626395</v>
      </c>
      <c r="AU1440" s="7">
        <v>15.933445190156599</v>
      </c>
      <c r="AV1440" s="7">
        <v>164</v>
      </c>
      <c r="AW1440" s="16">
        <v>9.7155153598515842E-2</v>
      </c>
      <c r="AX1440" s="16">
        <v>-8.1229215424812873E-2</v>
      </c>
      <c r="AY1440" s="7">
        <v>1652362</v>
      </c>
      <c r="AZ1440" s="10">
        <v>29</v>
      </c>
      <c r="BA1440" s="16">
        <v>0</v>
      </c>
      <c r="BB1440" s="7">
        <v>53020.926022133666</v>
      </c>
      <c r="BC1440" s="16">
        <v>3.1053651918608524E-3</v>
      </c>
      <c r="BD1440" s="13"/>
      <c r="BE1440" s="13"/>
      <c r="BG1440" s="44"/>
      <c r="BH1440" s="43">
        <v>25.69</v>
      </c>
      <c r="BI1440" s="2">
        <v>56.908000000000001</v>
      </c>
    </row>
    <row r="1441" spans="1:80" x14ac:dyDescent="0.2">
      <c r="A1441" s="2">
        <v>2007</v>
      </c>
      <c r="B1441" s="4" t="s">
        <v>5</v>
      </c>
      <c r="C1441" s="4" t="s">
        <v>226</v>
      </c>
      <c r="D1441" s="4" t="s">
        <v>227</v>
      </c>
      <c r="E1441" s="52" t="s">
        <v>241</v>
      </c>
      <c r="F1441" s="4" t="s">
        <v>143</v>
      </c>
      <c r="G1441" s="7">
        <v>50420.487999999998</v>
      </c>
      <c r="J1441" s="8">
        <v>50420.487999999998</v>
      </c>
      <c r="K1441" s="16">
        <v>-7.7083333333333393E-2</v>
      </c>
      <c r="L1441" s="7">
        <v>50420.487999999998</v>
      </c>
      <c r="M1441" s="7">
        <v>201681.95199999999</v>
      </c>
      <c r="P1441" s="8">
        <v>201681.95199999999</v>
      </c>
      <c r="Q1441" s="16">
        <v>-7.7083333333333393E-2</v>
      </c>
      <c r="R1441" s="40">
        <v>30.1</v>
      </c>
      <c r="S1441" s="16">
        <v>0</v>
      </c>
      <c r="V1441" s="7">
        <v>4</v>
      </c>
      <c r="W1441" s="7"/>
      <c r="Y1441" s="7">
        <v>244536</v>
      </c>
      <c r="AB1441" s="7">
        <v>69</v>
      </c>
      <c r="AE1441" s="7">
        <v>988</v>
      </c>
      <c r="AF1441" s="7">
        <v>102</v>
      </c>
      <c r="AG1441" s="8">
        <v>886</v>
      </c>
      <c r="AH1441" s="16">
        <v>-7.7083333333333282E-2</v>
      </c>
      <c r="AI1441" s="7">
        <v>584</v>
      </c>
      <c r="AJ1441" s="7">
        <v>302</v>
      </c>
      <c r="AK1441" s="12">
        <v>0.59109311740890691</v>
      </c>
      <c r="AL1441" s="12">
        <v>0.95</v>
      </c>
      <c r="AN1441" s="12">
        <v>0.65914221218961622</v>
      </c>
      <c r="AO1441" s="12">
        <v>0.89676113360323884</v>
      </c>
      <c r="AP1441" s="12">
        <v>-0.26421334453252143</v>
      </c>
      <c r="AQ1441" s="8">
        <v>45277.977205356437</v>
      </c>
      <c r="AR1441" s="16">
        <v>-0.29065850127122494</v>
      </c>
      <c r="AS1441" s="7">
        <v>1696.4397604105072</v>
      </c>
      <c r="AT1441" s="7">
        <v>51.103811744194623</v>
      </c>
      <c r="AU1441" s="7">
        <v>12.775952936048656</v>
      </c>
      <c r="AV1441" s="7">
        <v>164</v>
      </c>
      <c r="AW1441" s="16">
        <v>7.7902152049077175E-2</v>
      </c>
      <c r="AX1441" s="16">
        <v>-0.23141327451509697</v>
      </c>
      <c r="AY1441" s="7">
        <v>1313061.3389553367</v>
      </c>
      <c r="AZ1441" s="10">
        <v>29</v>
      </c>
      <c r="BA1441" s="16">
        <v>0</v>
      </c>
      <c r="BB1441" s="7">
        <v>41584.107327950194</v>
      </c>
      <c r="BC1441" s="16">
        <v>7.3868636137629673E-2</v>
      </c>
      <c r="BD1441" s="13"/>
      <c r="BE1441" s="13"/>
      <c r="BG1441" s="44"/>
      <c r="BH1441" s="43">
        <v>26.69</v>
      </c>
      <c r="BI1441" s="2">
        <v>56.908000000000001</v>
      </c>
    </row>
    <row r="1442" spans="1:80" x14ac:dyDescent="0.2">
      <c r="A1442" s="2">
        <v>2007</v>
      </c>
      <c r="B1442" s="4" t="s">
        <v>6</v>
      </c>
      <c r="C1442" s="4" t="s">
        <v>226</v>
      </c>
      <c r="D1442" s="4" t="s">
        <v>227</v>
      </c>
      <c r="E1442" s="52" t="s">
        <v>241</v>
      </c>
      <c r="F1442" s="4" t="s">
        <v>143</v>
      </c>
      <c r="G1442" s="7">
        <v>50477.396000000001</v>
      </c>
      <c r="J1442" s="8">
        <v>50477.396000000001</v>
      </c>
      <c r="K1442" s="16">
        <v>-5.9384941675503677E-2</v>
      </c>
      <c r="L1442" s="7">
        <v>50477.396000000001</v>
      </c>
      <c r="M1442" s="7">
        <v>201909.584</v>
      </c>
      <c r="P1442" s="8">
        <v>201909.584</v>
      </c>
      <c r="Q1442" s="16">
        <v>-5.9384941675503677E-2</v>
      </c>
      <c r="R1442" s="40">
        <v>30.1</v>
      </c>
      <c r="S1442" s="16">
        <v>0</v>
      </c>
      <c r="V1442" s="7">
        <v>4</v>
      </c>
      <c r="W1442" s="7"/>
      <c r="Y1442" s="7">
        <v>244812</v>
      </c>
      <c r="AB1442" s="7">
        <v>69</v>
      </c>
      <c r="AE1442" s="7">
        <v>968</v>
      </c>
      <c r="AF1442" s="7">
        <v>81</v>
      </c>
      <c r="AG1442" s="8">
        <v>887</v>
      </c>
      <c r="AH1442" s="16">
        <v>-5.9384941675503677E-2</v>
      </c>
      <c r="AI1442" s="7">
        <v>675</v>
      </c>
      <c r="AJ1442" s="7">
        <v>212</v>
      </c>
      <c r="AK1442" s="12">
        <v>0.6973140495867769</v>
      </c>
      <c r="AL1442" s="12">
        <v>0.95</v>
      </c>
      <c r="AN1442" s="12">
        <v>0.76099210822998875</v>
      </c>
      <c r="AO1442" s="12">
        <v>0.91632231404958675</v>
      </c>
      <c r="AP1442" s="12">
        <v>-0.12379052739819374</v>
      </c>
      <c r="AQ1442" s="8">
        <v>46914.19617447065</v>
      </c>
      <c r="AR1442" s="16">
        <v>-0.28616403490481279</v>
      </c>
      <c r="AS1442" s="7">
        <v>1802.3125691306434</v>
      </c>
      <c r="AT1442" s="7">
        <v>52.890863781815838</v>
      </c>
      <c r="AU1442" s="7">
        <v>13.22271594545396</v>
      </c>
      <c r="AV1442" s="7">
        <v>164</v>
      </c>
      <c r="AW1442" s="16">
        <v>8.0626316740572926E-2</v>
      </c>
      <c r="AX1442" s="16">
        <v>-0.24109660080635686</v>
      </c>
      <c r="AY1442" s="7">
        <v>1360511.6890596489</v>
      </c>
      <c r="AZ1442" s="10">
        <v>29</v>
      </c>
      <c r="BA1442" s="16">
        <v>0</v>
      </c>
      <c r="BB1442" s="7">
        <v>43800.082323447597</v>
      </c>
      <c r="BC1442" s="16">
        <v>9.6292259328258328E-2</v>
      </c>
      <c r="BD1442" s="13"/>
      <c r="BE1442" s="13"/>
      <c r="BG1442" s="44"/>
      <c r="BH1442" s="43">
        <v>26.03</v>
      </c>
      <c r="BI1442" s="2">
        <v>56.908000000000001</v>
      </c>
    </row>
    <row r="1443" spans="1:80" x14ac:dyDescent="0.2">
      <c r="A1443" s="2">
        <v>2007</v>
      </c>
      <c r="B1443" s="4" t="s">
        <v>7</v>
      </c>
      <c r="C1443" s="4" t="s">
        <v>226</v>
      </c>
      <c r="D1443" s="4" t="s">
        <v>227</v>
      </c>
      <c r="E1443" s="52" t="s">
        <v>241</v>
      </c>
      <c r="F1443" s="4" t="s">
        <v>143</v>
      </c>
      <c r="G1443" s="7">
        <v>50022.131999999998</v>
      </c>
      <c r="J1443" s="8">
        <v>50022.131999999998</v>
      </c>
      <c r="K1443" s="16">
        <v>-6.0897435897435903E-2</v>
      </c>
      <c r="L1443" s="7">
        <v>50022.131999999998</v>
      </c>
      <c r="M1443" s="7">
        <v>200088.52799999999</v>
      </c>
      <c r="P1443" s="8">
        <v>200088.52799999999</v>
      </c>
      <c r="Q1443" s="16">
        <v>-6.0897435897435903E-2</v>
      </c>
      <c r="R1443" s="40">
        <v>30.1</v>
      </c>
      <c r="S1443" s="16">
        <v>0</v>
      </c>
      <c r="V1443" s="7">
        <v>4</v>
      </c>
      <c r="W1443" s="7"/>
      <c r="Y1443" s="7">
        <v>242604</v>
      </c>
      <c r="AB1443" s="7">
        <v>69</v>
      </c>
      <c r="AE1443" s="7">
        <v>961</v>
      </c>
      <c r="AF1443" s="7">
        <v>82</v>
      </c>
      <c r="AG1443" s="8">
        <v>879</v>
      </c>
      <c r="AH1443" s="16">
        <v>-6.0897435897435903E-2</v>
      </c>
      <c r="AI1443" s="7">
        <v>679</v>
      </c>
      <c r="AJ1443" s="7">
        <v>200</v>
      </c>
      <c r="AK1443" s="12">
        <v>0.70655567117585849</v>
      </c>
      <c r="AL1443" s="12">
        <v>0.95</v>
      </c>
      <c r="AN1443" s="12">
        <v>0.77246871444823662</v>
      </c>
      <c r="AO1443" s="12">
        <v>0.91467221644120711</v>
      </c>
      <c r="AP1443" s="12">
        <v>-0.10736948552648218</v>
      </c>
      <c r="AQ1443" s="8">
        <v>41326</v>
      </c>
      <c r="AR1443" s="16">
        <v>-0.36044694120742216</v>
      </c>
      <c r="AS1443" s="7">
        <v>1621.8995290423861</v>
      </c>
      <c r="AT1443" s="7">
        <v>47.014789533560865</v>
      </c>
      <c r="AU1443" s="7">
        <v>11.753697383390216</v>
      </c>
      <c r="AV1443" s="7">
        <v>164</v>
      </c>
      <c r="AW1443" s="16">
        <v>7.1668886484086688E-2</v>
      </c>
      <c r="AX1443" s="16">
        <v>-0.31897421725841546</v>
      </c>
      <c r="AY1443" s="7">
        <v>1198454</v>
      </c>
      <c r="AZ1443" s="10">
        <v>29</v>
      </c>
      <c r="BA1443" s="16">
        <v>0</v>
      </c>
      <c r="BB1443" s="7">
        <v>41082.696102090173</v>
      </c>
      <c r="BC1443" s="16">
        <v>0.13657067289707231</v>
      </c>
      <c r="BD1443" s="13"/>
      <c r="BE1443" s="13"/>
      <c r="BG1443" s="44"/>
      <c r="BH1443" s="43">
        <v>25.48</v>
      </c>
      <c r="BI1443" s="2">
        <v>56.908000000000001</v>
      </c>
    </row>
    <row r="1444" spans="1:80" x14ac:dyDescent="0.2">
      <c r="A1444" s="2">
        <v>2008</v>
      </c>
      <c r="B1444" s="4" t="s">
        <v>8</v>
      </c>
      <c r="C1444" s="4" t="s">
        <v>226</v>
      </c>
      <c r="D1444" s="4" t="s">
        <v>227</v>
      </c>
      <c r="E1444" s="52" t="s">
        <v>241</v>
      </c>
      <c r="F1444" s="4" t="s">
        <v>143</v>
      </c>
      <c r="G1444" s="7">
        <v>54176.416000000005</v>
      </c>
      <c r="J1444" s="8">
        <v>54176.416000000005</v>
      </c>
      <c r="K1444" s="16">
        <v>-2.0964360587001352E-3</v>
      </c>
      <c r="L1444" s="7">
        <v>54176.416000000005</v>
      </c>
      <c r="M1444" s="7">
        <v>216705.66400000002</v>
      </c>
      <c r="P1444" s="8">
        <v>216705.66400000002</v>
      </c>
      <c r="Q1444" s="16">
        <v>-2.0964360587001352E-3</v>
      </c>
      <c r="R1444" s="40">
        <v>30.1</v>
      </c>
      <c r="S1444" s="16">
        <v>0</v>
      </c>
      <c r="V1444" s="7">
        <v>4</v>
      </c>
      <c r="W1444" s="7"/>
      <c r="Y1444" s="7">
        <v>262752</v>
      </c>
      <c r="AB1444" s="7">
        <v>69</v>
      </c>
      <c r="AE1444" s="7">
        <v>997</v>
      </c>
      <c r="AF1444" s="7">
        <v>45</v>
      </c>
      <c r="AG1444" s="8">
        <v>952</v>
      </c>
      <c r="AH1444" s="16">
        <v>-2.0964360587002462E-3</v>
      </c>
      <c r="AI1444" s="7">
        <v>874</v>
      </c>
      <c r="AJ1444" s="7">
        <v>78</v>
      </c>
      <c r="AK1444" s="12">
        <v>0.87662988966900701</v>
      </c>
      <c r="AL1444" s="12">
        <v>0.95</v>
      </c>
      <c r="AN1444" s="12">
        <v>0.91806722689075626</v>
      </c>
      <c r="AO1444" s="12">
        <v>0.95486459378134403</v>
      </c>
      <c r="AP1444" s="12">
        <v>5.395443375906317E-2</v>
      </c>
      <c r="AQ1444" s="8">
        <v>52605</v>
      </c>
      <c r="AR1444" s="16">
        <v>-0.16879977246871447</v>
      </c>
      <c r="AS1444" s="7">
        <v>1992.6136363636363</v>
      </c>
      <c r="AT1444" s="7">
        <v>55.257352941176471</v>
      </c>
      <c r="AU1444" s="7">
        <v>13.814338235294118</v>
      </c>
      <c r="AV1444" s="7">
        <v>164</v>
      </c>
      <c r="AW1444" s="16">
        <v>8.4233769727403152E-2</v>
      </c>
      <c r="AX1444" s="16">
        <v>-0.16705355350331264</v>
      </c>
      <c r="AY1444" s="7">
        <v>1525545</v>
      </c>
      <c r="AZ1444" s="10">
        <v>29</v>
      </c>
      <c r="BA1444" s="16">
        <v>0</v>
      </c>
      <c r="BB1444" s="7">
        <v>61491.799004483932</v>
      </c>
      <c r="BC1444" s="16">
        <v>8.8502932915822591E-2</v>
      </c>
      <c r="BD1444" s="13"/>
      <c r="BE1444" s="13"/>
      <c r="BG1444" s="44"/>
      <c r="BH1444" s="43">
        <v>26.400000000000002</v>
      </c>
      <c r="BI1444" s="2">
        <v>56.908000000000001</v>
      </c>
      <c r="BJ1444" s="2" t="s">
        <v>73</v>
      </c>
    </row>
    <row r="1445" spans="1:80" x14ac:dyDescent="0.2">
      <c r="A1445" s="2">
        <v>2008</v>
      </c>
      <c r="B1445" s="4" t="s">
        <v>9</v>
      </c>
      <c r="C1445" s="4" t="s">
        <v>226</v>
      </c>
      <c r="D1445" s="4" t="s">
        <v>227</v>
      </c>
      <c r="E1445" s="52" t="s">
        <v>241</v>
      </c>
      <c r="F1445" s="4" t="s">
        <v>143</v>
      </c>
      <c r="G1445" s="7">
        <v>52412.268000000004</v>
      </c>
      <c r="J1445" s="8">
        <v>52412.268000000004</v>
      </c>
      <c r="K1445" s="16">
        <v>5.862068965517242E-2</v>
      </c>
      <c r="L1445" s="7">
        <v>52412.268000000004</v>
      </c>
      <c r="M1445" s="7">
        <v>209649.07200000001</v>
      </c>
      <c r="P1445" s="8">
        <v>209649.07200000001</v>
      </c>
      <c r="Q1445" s="16">
        <v>5.862068965517242E-2</v>
      </c>
      <c r="R1445" s="40">
        <v>30.1</v>
      </c>
      <c r="S1445" s="16">
        <v>0</v>
      </c>
      <c r="V1445" s="7">
        <v>4</v>
      </c>
      <c r="W1445" s="7"/>
      <c r="Y1445" s="7">
        <v>254196</v>
      </c>
      <c r="AB1445" s="7">
        <v>69</v>
      </c>
      <c r="AE1445" s="7">
        <v>942</v>
      </c>
      <c r="AF1445" s="7">
        <v>21</v>
      </c>
      <c r="AG1445" s="8">
        <v>921</v>
      </c>
      <c r="AH1445" s="16">
        <v>5.862068965517242E-2</v>
      </c>
      <c r="AI1445" s="7">
        <v>870</v>
      </c>
      <c r="AJ1445" s="7">
        <v>51</v>
      </c>
      <c r="AK1445" s="12">
        <v>0.92356687898089174</v>
      </c>
      <c r="AL1445" s="12">
        <v>0.95</v>
      </c>
      <c r="AN1445" s="12">
        <v>0.94462540716612375</v>
      </c>
      <c r="AO1445" s="12">
        <v>0.97770700636942676</v>
      </c>
      <c r="AP1445" s="12">
        <v>8.7068920945142514E-2</v>
      </c>
      <c r="AQ1445" s="8">
        <v>45330</v>
      </c>
      <c r="AR1445" s="16">
        <v>-0.11452737678979552</v>
      </c>
      <c r="AS1445" s="7">
        <v>1863.8980263157894</v>
      </c>
      <c r="AT1445" s="7">
        <v>49.218241042345277</v>
      </c>
      <c r="AU1445" s="7">
        <v>12.304560260586319</v>
      </c>
      <c r="AV1445" s="7">
        <v>164</v>
      </c>
      <c r="AW1445" s="16">
        <v>7.5027806466989755E-2</v>
      </c>
      <c r="AX1445" s="16">
        <v>-0.16356006276560486</v>
      </c>
      <c r="AY1445" s="7">
        <v>1314570</v>
      </c>
      <c r="AZ1445" s="10">
        <v>29</v>
      </c>
      <c r="BA1445" s="16">
        <v>0</v>
      </c>
      <c r="BB1445" s="7">
        <v>52544.142361970837</v>
      </c>
      <c r="BC1445" s="16">
        <v>0.10221106140835116</v>
      </c>
      <c r="BD1445" s="13"/>
      <c r="BE1445" s="13"/>
      <c r="BG1445" s="44"/>
      <c r="BH1445" s="43">
        <v>24.32</v>
      </c>
      <c r="BI1445" s="2">
        <v>56.908000000000001</v>
      </c>
    </row>
    <row r="1446" spans="1:80" x14ac:dyDescent="0.2">
      <c r="A1446" s="2">
        <v>2008</v>
      </c>
      <c r="B1446" s="4" t="s">
        <v>10</v>
      </c>
      <c r="C1446" s="4" t="s">
        <v>226</v>
      </c>
      <c r="D1446" s="4" t="s">
        <v>227</v>
      </c>
      <c r="E1446" s="52" t="s">
        <v>241</v>
      </c>
      <c r="F1446" s="4" t="s">
        <v>143</v>
      </c>
      <c r="G1446" s="7">
        <v>53778.06</v>
      </c>
      <c r="J1446" s="8">
        <v>53778.06</v>
      </c>
      <c r="K1446" s="16">
        <v>-2.6776519052523207E-2</v>
      </c>
      <c r="L1446" s="7">
        <v>53778.06</v>
      </c>
      <c r="M1446" s="7">
        <v>215112.24</v>
      </c>
      <c r="P1446" s="8">
        <v>215112.24</v>
      </c>
      <c r="Q1446" s="16">
        <v>-2.6776519052523207E-2</v>
      </c>
      <c r="R1446" s="40">
        <v>30.1</v>
      </c>
      <c r="S1446" s="16">
        <v>0</v>
      </c>
      <c r="V1446" s="7">
        <v>4</v>
      </c>
      <c r="W1446" s="7"/>
      <c r="Y1446" s="7">
        <v>260820</v>
      </c>
      <c r="AB1446" s="7">
        <v>69</v>
      </c>
      <c r="AE1446" s="7">
        <v>975</v>
      </c>
      <c r="AF1446" s="7">
        <v>30</v>
      </c>
      <c r="AG1446" s="8">
        <v>945</v>
      </c>
      <c r="AH1446" s="16">
        <v>-2.6776519052523207E-2</v>
      </c>
      <c r="AI1446" s="7">
        <v>863</v>
      </c>
      <c r="AJ1446" s="7">
        <v>82</v>
      </c>
      <c r="AK1446" s="12">
        <v>0.88512820512820511</v>
      </c>
      <c r="AL1446" s="12">
        <v>0.95</v>
      </c>
      <c r="AN1446" s="12">
        <v>0.91322751322751328</v>
      </c>
      <c r="AO1446" s="12">
        <v>0.96923076923076923</v>
      </c>
      <c r="AP1446" s="12">
        <v>0.12246065233407011</v>
      </c>
      <c r="AQ1446" s="8">
        <v>39418</v>
      </c>
      <c r="AR1446" s="16">
        <v>-0.16283317404693642</v>
      </c>
      <c r="AS1446" s="7">
        <v>1512.5863392171912</v>
      </c>
      <c r="AT1446" s="7">
        <v>41.712169312169316</v>
      </c>
      <c r="AU1446" s="7">
        <v>10.428042328042329</v>
      </c>
      <c r="AV1446" s="7">
        <v>164</v>
      </c>
      <c r="AW1446" s="16">
        <v>6.3585623951477613E-2</v>
      </c>
      <c r="AX1446" s="16">
        <v>-0.13980001269796327</v>
      </c>
      <c r="AY1446" s="7">
        <v>1143122</v>
      </c>
      <c r="AZ1446" s="10">
        <v>29</v>
      </c>
      <c r="BA1446" s="16">
        <v>0</v>
      </c>
      <c r="BB1446" s="7">
        <v>39242.452646866099</v>
      </c>
      <c r="BC1446" s="16">
        <v>7.6790767771884011E-2</v>
      </c>
      <c r="BD1446" s="13"/>
      <c r="BE1446" s="13"/>
      <c r="BG1446" s="44"/>
      <c r="BH1446" s="43">
        <v>26.06</v>
      </c>
      <c r="BI1446" s="2">
        <v>56.908000000000001</v>
      </c>
    </row>
    <row r="1447" spans="1:80" x14ac:dyDescent="0.2">
      <c r="A1447" s="2">
        <v>2008</v>
      </c>
      <c r="B1447" s="4" t="s">
        <v>0</v>
      </c>
      <c r="C1447" s="4" t="s">
        <v>226</v>
      </c>
      <c r="D1447" s="4" t="s">
        <v>227</v>
      </c>
      <c r="E1447" s="52" t="s">
        <v>241</v>
      </c>
      <c r="F1447" s="4" t="s">
        <v>143</v>
      </c>
      <c r="G1447" s="7">
        <v>54176.416000000005</v>
      </c>
      <c r="J1447" s="8">
        <v>54176.416000000005</v>
      </c>
      <c r="K1447" s="16">
        <v>0.12796208530805697</v>
      </c>
      <c r="L1447" s="7">
        <v>54176.416000000005</v>
      </c>
      <c r="M1447" s="7">
        <v>216705.66400000002</v>
      </c>
      <c r="P1447" s="8">
        <v>216705.66400000002</v>
      </c>
      <c r="Q1447" s="16">
        <v>0.12796208530805697</v>
      </c>
      <c r="R1447" s="40">
        <v>30.1</v>
      </c>
      <c r="S1447" s="16">
        <v>0</v>
      </c>
      <c r="V1447" s="7">
        <v>4</v>
      </c>
      <c r="W1447" s="7"/>
      <c r="Y1447" s="7">
        <v>262752</v>
      </c>
      <c r="AB1447" s="7">
        <v>69</v>
      </c>
      <c r="AE1447" s="7">
        <v>965</v>
      </c>
      <c r="AF1447" s="7">
        <v>13</v>
      </c>
      <c r="AG1447" s="8">
        <v>952</v>
      </c>
      <c r="AH1447" s="16">
        <v>0.12796208530805697</v>
      </c>
      <c r="AI1447" s="7">
        <v>882</v>
      </c>
      <c r="AJ1447" s="7">
        <v>70</v>
      </c>
      <c r="AK1447" s="12">
        <v>0.91398963730569949</v>
      </c>
      <c r="AL1447" s="12">
        <v>0.95</v>
      </c>
      <c r="AN1447" s="12">
        <v>0.92647058823529416</v>
      </c>
      <c r="AO1447" s="12">
        <v>0.98652849740932647</v>
      </c>
      <c r="AP1447" s="12">
        <v>0.35753676470588225</v>
      </c>
      <c r="AQ1447" s="8">
        <v>44719</v>
      </c>
      <c r="AR1447" s="16">
        <v>5.3500753863550798E-2</v>
      </c>
      <c r="AS1447" s="7">
        <v>1830.4952926729432</v>
      </c>
      <c r="AT1447" s="7">
        <v>46.97373949579832</v>
      </c>
      <c r="AU1447" s="7">
        <v>11.74343487394958</v>
      </c>
      <c r="AV1447" s="7">
        <v>164</v>
      </c>
      <c r="AW1447" s="16">
        <v>7.1606310207009638E-2</v>
      </c>
      <c r="AX1447" s="16">
        <v>-6.6014037541137771E-2</v>
      </c>
      <c r="AY1447" s="7">
        <v>1296851</v>
      </c>
      <c r="AZ1447" s="10">
        <v>29</v>
      </c>
      <c r="BA1447" s="16">
        <v>0</v>
      </c>
      <c r="BB1447" s="7">
        <v>45826.303188749313</v>
      </c>
      <c r="BC1447" s="16">
        <v>9.4353112302768508E-2</v>
      </c>
      <c r="BD1447" s="13"/>
      <c r="BE1447" s="13"/>
      <c r="BG1447" s="44"/>
      <c r="BH1447" s="43">
        <v>24.43</v>
      </c>
      <c r="BI1447" s="2">
        <v>56.908000000000001</v>
      </c>
    </row>
    <row r="1448" spans="1:80" x14ac:dyDescent="0.2">
      <c r="A1448" s="2">
        <v>2008</v>
      </c>
      <c r="B1448" s="4" t="s">
        <v>1</v>
      </c>
      <c r="C1448" s="4" t="s">
        <v>226</v>
      </c>
      <c r="D1448" s="4" t="s">
        <v>227</v>
      </c>
      <c r="E1448" s="52" t="s">
        <v>241</v>
      </c>
      <c r="F1448" s="4" t="s">
        <v>143</v>
      </c>
      <c r="G1448" s="7">
        <v>55599.116000000002</v>
      </c>
      <c r="J1448" s="8">
        <v>55599.116000000002</v>
      </c>
      <c r="K1448" s="16">
        <v>6.3112078346028166E-2</v>
      </c>
      <c r="L1448" s="7">
        <v>55599.116000000002</v>
      </c>
      <c r="M1448" s="7">
        <v>222396.46400000001</v>
      </c>
      <c r="P1448" s="8">
        <v>222396.46400000001</v>
      </c>
      <c r="Q1448" s="16">
        <v>6.3112078346028166E-2</v>
      </c>
      <c r="R1448" s="40">
        <v>30.1</v>
      </c>
      <c r="S1448" s="16">
        <v>0</v>
      </c>
      <c r="V1448" s="7">
        <v>4</v>
      </c>
      <c r="W1448" s="7"/>
      <c r="Y1448" s="7">
        <v>269652</v>
      </c>
      <c r="AB1448" s="7">
        <v>69</v>
      </c>
      <c r="AE1448" s="7">
        <v>998</v>
      </c>
      <c r="AF1448" s="7">
        <v>21</v>
      </c>
      <c r="AG1448" s="8">
        <v>977</v>
      </c>
      <c r="AH1448" s="16">
        <v>6.3112078346028389E-2</v>
      </c>
      <c r="AI1448" s="7">
        <v>905</v>
      </c>
      <c r="AJ1448" s="7">
        <v>72</v>
      </c>
      <c r="AK1448" s="12">
        <v>0.90681362725450898</v>
      </c>
      <c r="AL1448" s="12">
        <v>0.95</v>
      </c>
      <c r="AN1448" s="12">
        <v>0.92630501535312182</v>
      </c>
      <c r="AO1448" s="12">
        <v>0.97895791583166336</v>
      </c>
      <c r="AP1448" s="12">
        <v>0.51472296994576339</v>
      </c>
      <c r="AQ1448" s="8">
        <v>54209</v>
      </c>
      <c r="AR1448" s="16">
        <v>0.15353023790271103</v>
      </c>
      <c r="AS1448" s="7">
        <v>2156.2848050914877</v>
      </c>
      <c r="AT1448" s="7">
        <v>55.485158648925278</v>
      </c>
      <c r="AU1448" s="7">
        <v>13.87128966223132</v>
      </c>
      <c r="AV1448" s="7">
        <v>164</v>
      </c>
      <c r="AW1448" s="16">
        <v>8.4581034525800736E-2</v>
      </c>
      <c r="AX1448" s="16">
        <v>8.5050448958640112E-2</v>
      </c>
      <c r="AY1448" s="7">
        <v>1572061</v>
      </c>
      <c r="AZ1448" s="10">
        <v>29</v>
      </c>
      <c r="BA1448" s="16">
        <v>0</v>
      </c>
      <c r="BB1448" s="7">
        <v>54506.205630348173</v>
      </c>
      <c r="BC1448" s="16">
        <v>2.1569488184461961E-2</v>
      </c>
      <c r="BD1448" s="13"/>
      <c r="BE1448" s="13"/>
      <c r="BG1448" s="44"/>
      <c r="BH1448" s="43">
        <v>25.14</v>
      </c>
      <c r="BI1448" s="2">
        <v>56.908000000000001</v>
      </c>
    </row>
    <row r="1449" spans="1:80" x14ac:dyDescent="0.2">
      <c r="A1449" s="2">
        <v>2008</v>
      </c>
      <c r="B1449" s="4" t="s">
        <v>2</v>
      </c>
      <c r="C1449" s="4" t="s">
        <v>226</v>
      </c>
      <c r="D1449" s="4" t="s">
        <v>227</v>
      </c>
      <c r="E1449" s="52" t="s">
        <v>241</v>
      </c>
      <c r="F1449" s="4" t="s">
        <v>143</v>
      </c>
      <c r="G1449" s="7">
        <v>52753.716</v>
      </c>
      <c r="J1449" s="8">
        <v>52753.716</v>
      </c>
      <c r="K1449" s="16">
        <v>0.1346389228886169</v>
      </c>
      <c r="L1449" s="7">
        <v>52753.716</v>
      </c>
      <c r="M1449" s="7">
        <v>211014.864</v>
      </c>
      <c r="P1449" s="8">
        <v>211014.864</v>
      </c>
      <c r="Q1449" s="16">
        <v>0.1346389228886169</v>
      </c>
      <c r="R1449" s="40">
        <v>30.1</v>
      </c>
      <c r="S1449" s="16">
        <v>0</v>
      </c>
      <c r="V1449" s="7">
        <v>4</v>
      </c>
      <c r="W1449" s="7"/>
      <c r="Y1449" s="7">
        <v>255852</v>
      </c>
      <c r="AB1449" s="7">
        <v>69</v>
      </c>
      <c r="AE1449" s="7">
        <v>953</v>
      </c>
      <c r="AF1449" s="7">
        <v>26</v>
      </c>
      <c r="AG1449" s="8">
        <v>927</v>
      </c>
      <c r="AH1449" s="16">
        <v>0.1346389228886169</v>
      </c>
      <c r="AI1449" s="7">
        <v>863</v>
      </c>
      <c r="AJ1449" s="7">
        <v>64</v>
      </c>
      <c r="AK1449" s="12">
        <v>0.9055613850996852</v>
      </c>
      <c r="AL1449" s="12">
        <v>0.95</v>
      </c>
      <c r="AN1449" s="12">
        <v>0.93096008629989213</v>
      </c>
      <c r="AO1449" s="12">
        <v>0.97271773347324242</v>
      </c>
      <c r="AP1449" s="12">
        <v>0.64987937203256374</v>
      </c>
      <c r="AQ1449" s="8">
        <v>45229</v>
      </c>
      <c r="AR1449" s="16">
        <v>0.17143227143227135</v>
      </c>
      <c r="AS1449" s="7">
        <v>1740.9160892994612</v>
      </c>
      <c r="AT1449" s="7">
        <v>48.790722761596548</v>
      </c>
      <c r="AU1449" s="7">
        <v>12.197680690399137</v>
      </c>
      <c r="AV1449" s="7">
        <v>164</v>
      </c>
      <c r="AW1449" s="16">
        <v>7.4376101770726441E-2</v>
      </c>
      <c r="AX1449" s="16">
        <v>3.2427363279574628E-2</v>
      </c>
      <c r="AY1449" s="7">
        <v>1311641</v>
      </c>
      <c r="AZ1449" s="10">
        <v>29</v>
      </c>
      <c r="BA1449" s="16">
        <v>0</v>
      </c>
      <c r="BB1449" s="7">
        <v>45581.68637147647</v>
      </c>
      <c r="BC1449" s="16">
        <v>7.5702040141192445E-2</v>
      </c>
      <c r="BD1449" s="13"/>
      <c r="BE1449" s="13"/>
      <c r="BG1449" s="44"/>
      <c r="BH1449" s="43">
        <v>25.98</v>
      </c>
      <c r="BI1449" s="2">
        <v>56.908000000000001</v>
      </c>
    </row>
    <row r="1450" spans="1:80" x14ac:dyDescent="0.2">
      <c r="A1450" s="2">
        <v>2008</v>
      </c>
      <c r="B1450" s="4" t="s">
        <v>3</v>
      </c>
      <c r="C1450" s="4" t="s">
        <v>226</v>
      </c>
      <c r="D1450" s="4" t="s">
        <v>227</v>
      </c>
      <c r="E1450" s="52" t="s">
        <v>241</v>
      </c>
      <c r="F1450" s="4" t="s">
        <v>143</v>
      </c>
      <c r="G1450" s="7">
        <v>54688.588000000003</v>
      </c>
      <c r="J1450" s="8">
        <v>54688.588000000003</v>
      </c>
      <c r="K1450" s="16">
        <v>0.10586881472957432</v>
      </c>
      <c r="L1450" s="7">
        <v>54688.588000000003</v>
      </c>
      <c r="M1450" s="7">
        <v>164065.76400000002</v>
      </c>
      <c r="P1450" s="8">
        <v>164065.76400000002</v>
      </c>
      <c r="Q1450" s="16">
        <v>-0.17059838895281931</v>
      </c>
      <c r="R1450" s="40">
        <v>30.1</v>
      </c>
      <c r="S1450" s="16">
        <v>0</v>
      </c>
      <c r="V1450" s="7">
        <v>3</v>
      </c>
      <c r="W1450" s="7"/>
      <c r="Y1450" s="7">
        <v>198927</v>
      </c>
      <c r="AB1450" s="7">
        <v>69</v>
      </c>
      <c r="AE1450" s="7">
        <v>999</v>
      </c>
      <c r="AF1450" s="7">
        <v>38</v>
      </c>
      <c r="AG1450" s="8">
        <v>961</v>
      </c>
      <c r="AH1450" s="16">
        <v>0.10586881472957432</v>
      </c>
      <c r="AI1450" s="7">
        <v>880</v>
      </c>
      <c r="AJ1450" s="7">
        <v>81</v>
      </c>
      <c r="AK1450" s="12">
        <v>0.8808808808808809</v>
      </c>
      <c r="AL1450" s="12">
        <v>0.95</v>
      </c>
      <c r="AN1450" s="12">
        <v>0.91571279916753379</v>
      </c>
      <c r="AO1450" s="12">
        <v>0.96196196196196193</v>
      </c>
      <c r="AP1450" s="12">
        <v>1.1506876283150995</v>
      </c>
      <c r="AQ1450" s="8">
        <v>54996</v>
      </c>
      <c r="AR1450" s="16">
        <v>0.50373111646607871</v>
      </c>
      <c r="AS1450" s="7">
        <v>2060.5470213563131</v>
      </c>
      <c r="AT1450" s="7">
        <v>57.227887617065555</v>
      </c>
      <c r="AU1450" s="7">
        <v>19.075962539021852</v>
      </c>
      <c r="AV1450" s="7">
        <v>164</v>
      </c>
      <c r="AW1450" s="16">
        <v>0.11631684475013324</v>
      </c>
      <c r="AX1450" s="16">
        <v>0.81303134264172372</v>
      </c>
      <c r="AY1450" s="7">
        <v>1594884</v>
      </c>
      <c r="AZ1450" s="10">
        <v>29</v>
      </c>
      <c r="BA1450" s="16">
        <v>0</v>
      </c>
      <c r="BB1450" s="7">
        <v>53686.311159725701</v>
      </c>
      <c r="BC1450" s="16">
        <v>-0.27027314554343701</v>
      </c>
      <c r="BD1450" s="13"/>
      <c r="BE1450" s="13"/>
      <c r="BG1450" s="44"/>
      <c r="BH1450" s="43">
        <v>26.69</v>
      </c>
      <c r="BI1450" s="2">
        <v>56.908000000000001</v>
      </c>
    </row>
    <row r="1451" spans="1:80" x14ac:dyDescent="0.2">
      <c r="A1451" s="2">
        <v>2008</v>
      </c>
      <c r="B1451" s="4" t="s">
        <v>4</v>
      </c>
      <c r="C1451" s="4" t="s">
        <v>226</v>
      </c>
      <c r="D1451" s="4" t="s">
        <v>227</v>
      </c>
      <c r="E1451" s="52" t="s">
        <v>241</v>
      </c>
      <c r="F1451" s="4" t="s">
        <v>143</v>
      </c>
      <c r="G1451" s="7">
        <v>55200.76</v>
      </c>
      <c r="J1451" s="8">
        <v>55200.76</v>
      </c>
      <c r="K1451" s="16">
        <v>4.6386192017259908E-2</v>
      </c>
      <c r="L1451" s="7">
        <v>55200.76</v>
      </c>
      <c r="M1451" s="7">
        <v>165602.28</v>
      </c>
      <c r="P1451" s="8">
        <v>165602.28</v>
      </c>
      <c r="Q1451" s="16">
        <v>-0.21521035598705507</v>
      </c>
      <c r="R1451" s="40">
        <v>30.1</v>
      </c>
      <c r="S1451" s="16">
        <v>0</v>
      </c>
      <c r="V1451" s="7">
        <v>3</v>
      </c>
      <c r="W1451" s="7"/>
      <c r="Y1451" s="7">
        <v>200790</v>
      </c>
      <c r="AB1451" s="7">
        <v>69</v>
      </c>
      <c r="AE1451" s="7">
        <v>986</v>
      </c>
      <c r="AF1451" s="7">
        <v>16</v>
      </c>
      <c r="AG1451" s="8">
        <v>970</v>
      </c>
      <c r="AH1451" s="16">
        <v>4.6386192017259908E-2</v>
      </c>
      <c r="AI1451" s="7">
        <v>922</v>
      </c>
      <c r="AJ1451" s="7">
        <v>48</v>
      </c>
      <c r="AK1451" s="12">
        <v>0.93509127789046653</v>
      </c>
      <c r="AL1451" s="12">
        <v>0.95</v>
      </c>
      <c r="AN1451" s="12">
        <v>0.95051546391752573</v>
      </c>
      <c r="AO1451" s="12">
        <v>0.98377281947261663</v>
      </c>
      <c r="AP1451" s="12">
        <v>0.71425648842713296</v>
      </c>
      <c r="AQ1451" s="8">
        <v>63090.165911759694</v>
      </c>
      <c r="AR1451" s="16">
        <v>0.38270723923379713</v>
      </c>
      <c r="AS1451" s="7">
        <v>2448.202014426065</v>
      </c>
      <c r="AT1451" s="7">
        <v>65.041408156453286</v>
      </c>
      <c r="AU1451" s="7">
        <v>21.680469385484429</v>
      </c>
      <c r="AV1451" s="7">
        <v>164</v>
      </c>
      <c r="AW1451" s="16">
        <v>0.1321979840578319</v>
      </c>
      <c r="AX1451" s="16">
        <v>0.76188262648760152</v>
      </c>
      <c r="AY1451" s="7">
        <v>1829614.8114410311</v>
      </c>
      <c r="AZ1451" s="10">
        <v>29</v>
      </c>
      <c r="BA1451" s="16">
        <v>0</v>
      </c>
      <c r="BB1451" s="7">
        <v>60096.197047103968</v>
      </c>
      <c r="BC1451" s="16">
        <v>-0.30023842599763551</v>
      </c>
      <c r="BD1451" s="13"/>
      <c r="BE1451" s="13"/>
      <c r="BG1451" s="44"/>
      <c r="BH1451" s="43">
        <v>25.77</v>
      </c>
      <c r="BI1451" s="2">
        <v>56.908000000000001</v>
      </c>
    </row>
    <row r="1452" spans="1:80" x14ac:dyDescent="0.2">
      <c r="A1452" s="2">
        <v>2008</v>
      </c>
      <c r="B1452" s="4" t="s">
        <v>11</v>
      </c>
      <c r="C1452" s="4" t="s">
        <v>226</v>
      </c>
      <c r="D1452" s="4" t="s">
        <v>227</v>
      </c>
      <c r="E1452" s="52" t="s">
        <v>241</v>
      </c>
      <c r="F1452" s="4" t="s">
        <v>143</v>
      </c>
      <c r="G1452" s="7">
        <v>53265.887999999999</v>
      </c>
      <c r="J1452" s="8">
        <v>53265.887999999999</v>
      </c>
      <c r="K1452" s="16">
        <v>4.6979865771812124E-2</v>
      </c>
      <c r="L1452" s="7">
        <v>53265.887999999999</v>
      </c>
      <c r="M1452" s="7">
        <v>159797.66399999999</v>
      </c>
      <c r="P1452" s="8">
        <v>159797.66399999999</v>
      </c>
      <c r="Q1452" s="16">
        <v>-0.21476510067114096</v>
      </c>
      <c r="R1452" s="40">
        <v>30.1</v>
      </c>
      <c r="S1452" s="16">
        <v>0</v>
      </c>
      <c r="V1452" s="7">
        <v>3</v>
      </c>
      <c r="W1452" s="7"/>
      <c r="Y1452" s="7">
        <v>193752</v>
      </c>
      <c r="AB1452" s="7">
        <v>69</v>
      </c>
      <c r="AE1452" s="7">
        <v>977</v>
      </c>
      <c r="AF1452" s="7">
        <v>41</v>
      </c>
      <c r="AG1452" s="8">
        <v>936</v>
      </c>
      <c r="AH1452" s="16">
        <v>4.6979865771812124E-2</v>
      </c>
      <c r="AI1452" s="7">
        <v>869</v>
      </c>
      <c r="AJ1452" s="7">
        <v>67</v>
      </c>
      <c r="AK1452" s="12">
        <v>0.88945752302968273</v>
      </c>
      <c r="AL1452" s="12">
        <v>0.95</v>
      </c>
      <c r="AN1452" s="12">
        <v>0.92841880341880345</v>
      </c>
      <c r="AO1452" s="12">
        <v>0.95803480040941658</v>
      </c>
      <c r="AP1452" s="12">
        <v>0.38104227996074913</v>
      </c>
      <c r="AQ1452" s="8">
        <v>62405.688664131158</v>
      </c>
      <c r="AR1452" s="16">
        <v>9.5259374918936324E-2</v>
      </c>
      <c r="AS1452" s="7">
        <v>2371.0368033484483</v>
      </c>
      <c r="AT1452" s="7">
        <v>66.672744299285426</v>
      </c>
      <c r="AU1452" s="7">
        <v>22.224248099761809</v>
      </c>
      <c r="AV1452" s="7">
        <v>164</v>
      </c>
      <c r="AW1452" s="16">
        <v>0.13551370792537687</v>
      </c>
      <c r="AX1452" s="16">
        <v>0.3948174945548848</v>
      </c>
      <c r="AY1452" s="7">
        <v>1809764.9712598035</v>
      </c>
      <c r="AZ1452" s="10">
        <v>29</v>
      </c>
      <c r="BA1452" s="16">
        <v>0</v>
      </c>
      <c r="BB1452" s="7">
        <v>58071.66629262529</v>
      </c>
      <c r="BC1452" s="16">
        <v>-0.14990854612700508</v>
      </c>
      <c r="BD1452" s="13"/>
      <c r="BE1452" s="13"/>
      <c r="BG1452" s="44"/>
      <c r="BH1452" s="43">
        <v>26.32</v>
      </c>
      <c r="BI1452" s="2">
        <v>56.908000000000001</v>
      </c>
    </row>
    <row r="1453" spans="1:80" x14ac:dyDescent="0.2">
      <c r="A1453" s="2">
        <v>2008</v>
      </c>
      <c r="B1453" s="4" t="s">
        <v>5</v>
      </c>
      <c r="C1453" s="4" t="s">
        <v>226</v>
      </c>
      <c r="D1453" s="4" t="s">
        <v>227</v>
      </c>
      <c r="E1453" s="52" t="s">
        <v>241</v>
      </c>
      <c r="F1453" s="4" t="s">
        <v>143</v>
      </c>
      <c r="G1453" s="7">
        <v>56225.103999999999</v>
      </c>
      <c r="J1453" s="8">
        <v>56225.103999999999</v>
      </c>
      <c r="K1453" s="16">
        <v>0.1151241534988714</v>
      </c>
      <c r="L1453" s="7">
        <v>56225.103999999999</v>
      </c>
      <c r="M1453" s="7">
        <v>168675.31200000001</v>
      </c>
      <c r="P1453" s="8">
        <v>168675.31200000001</v>
      </c>
      <c r="Q1453" s="16">
        <v>-0.1636568848758464</v>
      </c>
      <c r="R1453" s="40">
        <v>30.1</v>
      </c>
      <c r="S1453" s="16">
        <v>0</v>
      </c>
      <c r="V1453" s="7">
        <v>3</v>
      </c>
      <c r="W1453" s="7"/>
      <c r="Y1453" s="7">
        <v>204516</v>
      </c>
      <c r="AB1453" s="7">
        <v>69</v>
      </c>
      <c r="AE1453" s="7">
        <v>998</v>
      </c>
      <c r="AF1453" s="7">
        <v>10</v>
      </c>
      <c r="AG1453" s="8">
        <v>988</v>
      </c>
      <c r="AH1453" s="16">
        <v>0.1151241534988714</v>
      </c>
      <c r="AI1453" s="7">
        <v>941</v>
      </c>
      <c r="AJ1453" s="7">
        <v>47</v>
      </c>
      <c r="AK1453" s="12">
        <v>0.94288577154308617</v>
      </c>
      <c r="AL1453" s="12">
        <v>0.95</v>
      </c>
      <c r="AN1453" s="12">
        <v>0.95242914979757087</v>
      </c>
      <c r="AO1453" s="12">
        <v>0.98997995991983967</v>
      </c>
      <c r="AP1453" s="12">
        <v>0.44495244301480796</v>
      </c>
      <c r="AQ1453" s="8">
        <v>62948</v>
      </c>
      <c r="AR1453" s="16">
        <v>0.39025645325324243</v>
      </c>
      <c r="AS1453" s="7">
        <v>2384.393939393939</v>
      </c>
      <c r="AT1453" s="7">
        <v>63.712550607287447</v>
      </c>
      <c r="AU1453" s="7">
        <v>21.237516869095817</v>
      </c>
      <c r="AV1453" s="7">
        <v>164</v>
      </c>
      <c r="AW1453" s="16">
        <v>0.12949705407985254</v>
      </c>
      <c r="AX1453" s="16">
        <v>0.66230393735812787</v>
      </c>
      <c r="AY1453" s="7">
        <v>1825492</v>
      </c>
      <c r="AZ1453" s="10">
        <v>29</v>
      </c>
      <c r="BA1453" s="16">
        <v>0</v>
      </c>
      <c r="BB1453" s="7">
        <v>57812.573565458209</v>
      </c>
      <c r="BC1453" s="16">
        <v>-0.26363189367780882</v>
      </c>
      <c r="BD1453" s="13"/>
      <c r="BE1453" s="13"/>
      <c r="BG1453" s="44"/>
      <c r="BH1453" s="43">
        <v>26.400000000000002</v>
      </c>
      <c r="BI1453" s="2">
        <v>56.908000000000001</v>
      </c>
    </row>
    <row r="1454" spans="1:80" x14ac:dyDescent="0.2">
      <c r="A1454" s="2">
        <v>2008</v>
      </c>
      <c r="B1454" s="4" t="s">
        <v>6</v>
      </c>
      <c r="C1454" s="4" t="s">
        <v>226</v>
      </c>
      <c r="D1454" s="4" t="s">
        <v>227</v>
      </c>
      <c r="E1454" s="52" t="s">
        <v>241</v>
      </c>
      <c r="F1454" s="4" t="s">
        <v>143</v>
      </c>
      <c r="G1454" s="7">
        <v>54233.324000000001</v>
      </c>
      <c r="J1454" s="8">
        <v>54233.324000000001</v>
      </c>
      <c r="K1454" s="16">
        <v>7.4408117249154415E-2</v>
      </c>
      <c r="L1454" s="7">
        <v>54233.324000000001</v>
      </c>
      <c r="M1454" s="7">
        <v>162699.97200000001</v>
      </c>
      <c r="P1454" s="8">
        <v>162699.97200000001</v>
      </c>
      <c r="Q1454" s="16">
        <v>-0.19419391206313408</v>
      </c>
      <c r="R1454" s="40">
        <v>30.1</v>
      </c>
      <c r="S1454" s="16">
        <v>0</v>
      </c>
      <c r="V1454" s="7">
        <v>3</v>
      </c>
      <c r="W1454" s="7"/>
      <c r="Y1454" s="7">
        <v>197271</v>
      </c>
      <c r="AB1454" s="7">
        <v>69</v>
      </c>
      <c r="AE1454" s="7">
        <v>964</v>
      </c>
      <c r="AF1454" s="7">
        <v>11</v>
      </c>
      <c r="AG1454" s="8">
        <v>953</v>
      </c>
      <c r="AH1454" s="16">
        <v>7.4408117249154415E-2</v>
      </c>
      <c r="AI1454" s="7">
        <v>912</v>
      </c>
      <c r="AJ1454" s="7">
        <v>41</v>
      </c>
      <c r="AK1454" s="12">
        <v>0.94605809128630702</v>
      </c>
      <c r="AL1454" s="12">
        <v>0.95</v>
      </c>
      <c r="AN1454" s="12">
        <v>0.95697796432318993</v>
      </c>
      <c r="AO1454" s="12">
        <v>0.9885892116182573</v>
      </c>
      <c r="AP1454" s="12">
        <v>0.25753993237728801</v>
      </c>
      <c r="AQ1454" s="8">
        <v>61893</v>
      </c>
      <c r="AR1454" s="16">
        <v>0.3192808370801925</v>
      </c>
      <c r="AS1454" s="7">
        <v>2409.2253795251067</v>
      </c>
      <c r="AT1454" s="7">
        <v>64.945435466946478</v>
      </c>
      <c r="AU1454" s="7">
        <v>21.64847848898216</v>
      </c>
      <c r="AV1454" s="7">
        <v>164</v>
      </c>
      <c r="AW1454" s="16">
        <v>0.13200291761574487</v>
      </c>
      <c r="AX1454" s="16">
        <v>0.63721875129783911</v>
      </c>
      <c r="AY1454" s="7">
        <v>1794897</v>
      </c>
      <c r="AZ1454" s="10">
        <v>29</v>
      </c>
      <c r="BA1454" s="16">
        <v>0</v>
      </c>
      <c r="BB1454" s="7">
        <v>57784.609271859292</v>
      </c>
      <c r="BC1454" s="16">
        <v>-0.27797375896135984</v>
      </c>
      <c r="BD1454" s="13"/>
      <c r="BE1454" s="13"/>
      <c r="BG1454" s="44"/>
      <c r="BH1454" s="43">
        <v>25.69</v>
      </c>
      <c r="BI1454" s="2">
        <v>56.908000000000001</v>
      </c>
      <c r="CB1454" s="2">
        <v>0.95567867361110004</v>
      </c>
    </row>
    <row r="1455" spans="1:80" x14ac:dyDescent="0.2">
      <c r="A1455" s="2">
        <v>2008</v>
      </c>
      <c r="B1455" s="4" t="s">
        <v>7</v>
      </c>
      <c r="C1455" s="4" t="s">
        <v>226</v>
      </c>
      <c r="D1455" s="4" t="s">
        <v>227</v>
      </c>
      <c r="E1455" s="52" t="s">
        <v>241</v>
      </c>
      <c r="F1455" s="4" t="s">
        <v>143</v>
      </c>
      <c r="G1455" s="7">
        <v>54176.416000000005</v>
      </c>
      <c r="J1455" s="8">
        <v>54176.416000000005</v>
      </c>
      <c r="K1455" s="16">
        <v>8.304891922639368E-2</v>
      </c>
      <c r="L1455" s="7">
        <v>54176.416000000005</v>
      </c>
      <c r="M1455" s="7">
        <v>162529.24800000002</v>
      </c>
      <c r="P1455" s="8">
        <v>162529.24800000002</v>
      </c>
      <c r="Q1455" s="16">
        <v>-0.18771331058020468</v>
      </c>
      <c r="R1455" s="40">
        <v>30.1</v>
      </c>
      <c r="S1455" s="16">
        <v>0</v>
      </c>
      <c r="V1455" s="7">
        <v>3</v>
      </c>
      <c r="W1455" s="7"/>
      <c r="Y1455" s="7">
        <v>197064</v>
      </c>
      <c r="AB1455" s="7">
        <v>69</v>
      </c>
      <c r="AE1455" s="7">
        <v>987</v>
      </c>
      <c r="AF1455" s="7">
        <v>35</v>
      </c>
      <c r="AG1455" s="8">
        <v>952</v>
      </c>
      <c r="AH1455" s="16">
        <v>8.304891922639368E-2</v>
      </c>
      <c r="AI1455" s="7">
        <v>907</v>
      </c>
      <c r="AJ1455" s="7">
        <v>45</v>
      </c>
      <c r="AK1455" s="12">
        <v>0.91894630192502536</v>
      </c>
      <c r="AL1455" s="12">
        <v>0.95</v>
      </c>
      <c r="AN1455" s="12">
        <v>0.95273109243697474</v>
      </c>
      <c r="AO1455" s="12">
        <v>0.96453900709219853</v>
      </c>
      <c r="AP1455" s="12">
        <v>0.23335880744050197</v>
      </c>
      <c r="AQ1455" s="8">
        <v>53498.003328642306</v>
      </c>
      <c r="AR1455" s="16">
        <v>0.29453620792339708</v>
      </c>
      <c r="AS1455" s="7">
        <v>2157.1775535742863</v>
      </c>
      <c r="AT1455" s="7">
        <v>56.195381647733512</v>
      </c>
      <c r="AU1455" s="7">
        <v>18.731793882577836</v>
      </c>
      <c r="AV1455" s="7">
        <v>164</v>
      </c>
      <c r="AW1455" s="16">
        <v>0.11421825538157217</v>
      </c>
      <c r="AX1455" s="16">
        <v>0.59369373496451794</v>
      </c>
      <c r="AY1455" s="7">
        <v>1551442.0965306268</v>
      </c>
      <c r="AZ1455" s="10">
        <v>29</v>
      </c>
      <c r="BA1455" s="16">
        <v>0</v>
      </c>
      <c r="BB1455" s="7">
        <v>53183.037623269141</v>
      </c>
      <c r="BC1455" s="16">
        <v>-0.25690120289293006</v>
      </c>
      <c r="BD1455" s="13"/>
      <c r="BE1455" s="13"/>
      <c r="BG1455" s="44"/>
      <c r="BH1455" s="43">
        <v>24.8</v>
      </c>
      <c r="BI1455" s="2">
        <v>56.908000000000001</v>
      </c>
    </row>
    <row r="1456" spans="1:80" x14ac:dyDescent="0.2">
      <c r="A1456" s="2">
        <v>2009</v>
      </c>
      <c r="B1456" s="4" t="s">
        <v>8</v>
      </c>
      <c r="C1456" s="4" t="s">
        <v>226</v>
      </c>
      <c r="D1456" s="4" t="s">
        <v>227</v>
      </c>
      <c r="E1456" s="52" t="s">
        <v>241</v>
      </c>
      <c r="F1456" s="4" t="s">
        <v>143</v>
      </c>
      <c r="G1456" s="7">
        <v>55712.932000000001</v>
      </c>
      <c r="J1456" s="8">
        <v>55712.932000000001</v>
      </c>
      <c r="K1456" s="16">
        <v>2.8361344537815025E-2</v>
      </c>
      <c r="L1456" s="7">
        <v>55712.932000000001</v>
      </c>
      <c r="M1456" s="7">
        <v>167138.796</v>
      </c>
      <c r="P1456" s="8">
        <v>167138.796</v>
      </c>
      <c r="Q1456" s="16">
        <v>-0.22872899159663873</v>
      </c>
      <c r="R1456" s="40">
        <v>30.1</v>
      </c>
      <c r="S1456" s="16">
        <v>0</v>
      </c>
      <c r="V1456" s="7">
        <v>3</v>
      </c>
      <c r="W1456" s="7"/>
      <c r="Y1456" s="7">
        <v>202653</v>
      </c>
      <c r="AB1456" s="7">
        <v>69</v>
      </c>
      <c r="AE1456" s="7">
        <v>998</v>
      </c>
      <c r="AF1456" s="7">
        <v>19</v>
      </c>
      <c r="AG1456" s="8">
        <v>979</v>
      </c>
      <c r="AH1456" s="16">
        <v>2.8361344537815025E-2</v>
      </c>
      <c r="AI1456" s="7">
        <v>899</v>
      </c>
      <c r="AJ1456" s="7">
        <v>80</v>
      </c>
      <c r="AK1456" s="12">
        <v>0.90080160320641278</v>
      </c>
      <c r="AL1456" s="12">
        <v>0.95</v>
      </c>
      <c r="AN1456" s="12">
        <v>0.9182839632277835</v>
      </c>
      <c r="AO1456" s="12">
        <v>0.98096192384769543</v>
      </c>
      <c r="AP1456" s="12">
        <v>2.3607893918753398E-4</v>
      </c>
      <c r="AQ1456" s="8">
        <v>62031.296040506379</v>
      </c>
      <c r="AR1456" s="16">
        <v>0.17919011577808908</v>
      </c>
      <c r="AS1456" s="7">
        <v>2349.6703045646354</v>
      </c>
      <c r="AT1456" s="7">
        <v>63.361895853428372</v>
      </c>
      <c r="AU1456" s="7">
        <v>21.120631951142791</v>
      </c>
      <c r="AV1456" s="7">
        <v>164</v>
      </c>
      <c r="AW1456" s="16">
        <v>0.12878434116550483</v>
      </c>
      <c r="AX1456" s="16">
        <v>0.52889205341605838</v>
      </c>
      <c r="AY1456" s="7">
        <v>1798907.5851746849</v>
      </c>
      <c r="AZ1456" s="10">
        <v>29</v>
      </c>
      <c r="BA1456" s="16">
        <v>0</v>
      </c>
      <c r="BB1456" s="7">
        <v>72510.521587500392</v>
      </c>
      <c r="BC1456" s="16">
        <v>-0.25875014990654743</v>
      </c>
      <c r="BD1456" s="13"/>
      <c r="BE1456" s="13"/>
      <c r="BG1456" s="44"/>
      <c r="BH1456" s="43">
        <v>26.400000000000002</v>
      </c>
      <c r="BI1456" s="2">
        <v>56.908000000000001</v>
      </c>
      <c r="BJ1456" s="2" t="s">
        <v>74</v>
      </c>
    </row>
    <row r="1457" spans="1:61" x14ac:dyDescent="0.2">
      <c r="A1457" s="2">
        <v>2009</v>
      </c>
      <c r="B1457" s="4" t="s">
        <v>9</v>
      </c>
      <c r="C1457" s="4" t="s">
        <v>226</v>
      </c>
      <c r="D1457" s="4" t="s">
        <v>227</v>
      </c>
      <c r="E1457" s="52" t="s">
        <v>241</v>
      </c>
      <c r="F1457" s="4" t="s">
        <v>143</v>
      </c>
      <c r="G1457" s="7">
        <v>50989.567999999999</v>
      </c>
      <c r="J1457" s="8">
        <v>50989.567999999999</v>
      </c>
      <c r="K1457" s="16">
        <v>-2.7144408251900232E-2</v>
      </c>
      <c r="L1457" s="7">
        <v>50989.567999999999</v>
      </c>
      <c r="M1457" s="7">
        <v>152968.704</v>
      </c>
      <c r="P1457" s="8">
        <v>152968.704</v>
      </c>
      <c r="Q1457" s="16">
        <v>-0.27035830618892509</v>
      </c>
      <c r="R1457" s="40">
        <v>30.1</v>
      </c>
      <c r="S1457" s="16">
        <v>0</v>
      </c>
      <c r="V1457" s="7">
        <v>3</v>
      </c>
      <c r="W1457" s="7"/>
      <c r="Y1457" s="7">
        <v>185472</v>
      </c>
      <c r="AB1457" s="7">
        <v>69</v>
      </c>
      <c r="AE1457" s="7">
        <v>908</v>
      </c>
      <c r="AF1457" s="7">
        <v>12</v>
      </c>
      <c r="AG1457" s="8">
        <v>896</v>
      </c>
      <c r="AH1457" s="16">
        <v>-2.7144408251900121E-2</v>
      </c>
      <c r="AI1457" s="7">
        <v>843</v>
      </c>
      <c r="AJ1457" s="7">
        <v>53</v>
      </c>
      <c r="AK1457" s="12">
        <v>0.92841409691629961</v>
      </c>
      <c r="AL1457" s="12">
        <v>0.95</v>
      </c>
      <c r="AN1457" s="12">
        <v>0.9408482142857143</v>
      </c>
      <c r="AO1457" s="12">
        <v>0.986784140969163</v>
      </c>
      <c r="AP1457" s="12">
        <v>-3.998614532019662E-3</v>
      </c>
      <c r="AQ1457" s="8">
        <v>50341.9069876586</v>
      </c>
      <c r="AR1457" s="16">
        <v>0.1105649015587602</v>
      </c>
      <c r="AS1457" s="7">
        <v>2069.9797281109622</v>
      </c>
      <c r="AT1457" s="7">
        <v>56.185164048726115</v>
      </c>
      <c r="AU1457" s="7">
        <v>18.72838801624204</v>
      </c>
      <c r="AV1457" s="7">
        <v>164</v>
      </c>
      <c r="AW1457" s="16">
        <v>0.11419748790391487</v>
      </c>
      <c r="AX1457" s="16">
        <v>0.52206886061847935</v>
      </c>
      <c r="AY1457" s="7">
        <v>1459915.3026420993</v>
      </c>
      <c r="AZ1457" s="10">
        <v>29</v>
      </c>
      <c r="BA1457" s="16">
        <v>0</v>
      </c>
      <c r="BB1457" s="7">
        <v>58353.680289711621</v>
      </c>
      <c r="BC1457" s="16">
        <v>-0.26686317341282167</v>
      </c>
      <c r="BD1457" s="13"/>
      <c r="BE1457" s="13"/>
      <c r="BG1457" s="44"/>
      <c r="BH1457" s="43">
        <v>24.32</v>
      </c>
      <c r="BI1457" s="2">
        <v>56.908000000000001</v>
      </c>
    </row>
    <row r="1458" spans="1:61" x14ac:dyDescent="0.2">
      <c r="A1458" s="2">
        <v>2009</v>
      </c>
      <c r="B1458" s="4" t="s">
        <v>10</v>
      </c>
      <c r="C1458" s="4" t="s">
        <v>226</v>
      </c>
      <c r="D1458" s="4" t="s">
        <v>227</v>
      </c>
      <c r="E1458" s="52" t="s">
        <v>241</v>
      </c>
      <c r="F1458" s="4" t="s">
        <v>143</v>
      </c>
      <c r="G1458" s="7">
        <v>55599.116000000002</v>
      </c>
      <c r="J1458" s="8">
        <v>55599.116000000002</v>
      </c>
      <c r="K1458" s="16">
        <v>3.3862433862434038E-2</v>
      </c>
      <c r="L1458" s="7">
        <v>55599.116000000002</v>
      </c>
      <c r="M1458" s="7">
        <v>166797.348</v>
      </c>
      <c r="P1458" s="8">
        <v>166797.348</v>
      </c>
      <c r="Q1458" s="16">
        <v>-0.22460317460317458</v>
      </c>
      <c r="R1458" s="40">
        <v>30.1</v>
      </c>
      <c r="S1458" s="16">
        <v>0</v>
      </c>
      <c r="V1458" s="7">
        <v>3</v>
      </c>
      <c r="W1458" s="7"/>
      <c r="Y1458" s="7">
        <v>202239</v>
      </c>
      <c r="AB1458" s="7">
        <v>69</v>
      </c>
      <c r="AE1458" s="7">
        <v>988</v>
      </c>
      <c r="AF1458" s="7">
        <v>11</v>
      </c>
      <c r="AG1458" s="8">
        <v>977</v>
      </c>
      <c r="AH1458" s="16">
        <v>3.3862433862433816E-2</v>
      </c>
      <c r="AI1458" s="7">
        <v>942</v>
      </c>
      <c r="AJ1458" s="7">
        <v>35</v>
      </c>
      <c r="AK1458" s="12">
        <v>0.95344129554655865</v>
      </c>
      <c r="AL1458" s="12">
        <v>0.95</v>
      </c>
      <c r="AM1458" s="12">
        <v>0.95344129554655899</v>
      </c>
      <c r="AN1458" s="12">
        <v>0.96417604912998978</v>
      </c>
      <c r="AO1458" s="12">
        <v>0.98886639676113364</v>
      </c>
      <c r="AP1458" s="12">
        <v>5.5789532361344429E-2</v>
      </c>
      <c r="AQ1458" s="8">
        <v>56106.687419540045</v>
      </c>
      <c r="AR1458" s="16">
        <v>0.42337732557562657</v>
      </c>
      <c r="AS1458" s="7">
        <v>2152.981098217193</v>
      </c>
      <c r="AT1458" s="7">
        <v>57.427520388474967</v>
      </c>
      <c r="AU1458" s="7">
        <v>19.142506796158322</v>
      </c>
      <c r="AV1458" s="7">
        <v>164</v>
      </c>
      <c r="AW1458" s="16">
        <v>0.11672260241559952</v>
      </c>
      <c r="AX1458" s="16">
        <v>0.83567597771268076</v>
      </c>
      <c r="AY1458" s="7">
        <v>1627093.9351666614</v>
      </c>
      <c r="AZ1458" s="10">
        <v>29</v>
      </c>
      <c r="BA1458" s="16">
        <v>0</v>
      </c>
      <c r="BB1458" s="7">
        <v>55856.817297524431</v>
      </c>
      <c r="BC1458" s="16">
        <v>-0.40548654884771917</v>
      </c>
      <c r="BD1458" s="13"/>
      <c r="BE1458" s="13"/>
      <c r="BG1458" s="44"/>
      <c r="BH1458" s="43">
        <v>26.06</v>
      </c>
      <c r="BI1458" s="2">
        <v>56.908000000000001</v>
      </c>
    </row>
    <row r="1459" spans="1:61" x14ac:dyDescent="0.2">
      <c r="A1459" s="2">
        <v>2009</v>
      </c>
      <c r="B1459" s="4" t="s">
        <v>0</v>
      </c>
      <c r="C1459" s="4" t="s">
        <v>226</v>
      </c>
      <c r="D1459" s="4" t="s">
        <v>227</v>
      </c>
      <c r="E1459" s="52" t="s">
        <v>241</v>
      </c>
      <c r="F1459" s="4" t="s">
        <v>143</v>
      </c>
      <c r="G1459" s="7">
        <v>52810.624000000003</v>
      </c>
      <c r="J1459" s="8">
        <v>52810.624000000003</v>
      </c>
      <c r="K1459" s="16">
        <v>-2.5210084033613467E-2</v>
      </c>
      <c r="L1459" s="7">
        <v>52810.624000000003</v>
      </c>
      <c r="M1459" s="7">
        <v>158431.872</v>
      </c>
      <c r="P1459" s="8">
        <v>158431.872</v>
      </c>
      <c r="Q1459" s="16">
        <v>-0.26890756302521013</v>
      </c>
      <c r="R1459" s="40">
        <v>30.1</v>
      </c>
      <c r="S1459" s="16">
        <v>0</v>
      </c>
      <c r="V1459" s="7">
        <v>3</v>
      </c>
      <c r="W1459" s="7"/>
      <c r="Y1459" s="7">
        <v>192096</v>
      </c>
      <c r="AB1459" s="7">
        <v>69</v>
      </c>
      <c r="AE1459" s="7">
        <v>952</v>
      </c>
      <c r="AF1459" s="7">
        <v>24</v>
      </c>
      <c r="AG1459" s="8">
        <v>928</v>
      </c>
      <c r="AH1459" s="16">
        <v>-2.5210084033613467E-2</v>
      </c>
      <c r="AI1459" s="7">
        <v>892</v>
      </c>
      <c r="AJ1459" s="7">
        <v>36</v>
      </c>
      <c r="AK1459" s="12">
        <v>0.93697478991596639</v>
      </c>
      <c r="AL1459" s="12">
        <v>0.95</v>
      </c>
      <c r="AN1459" s="12">
        <v>0.96120689655172409</v>
      </c>
      <c r="AO1459" s="12">
        <v>0.97478991596638653</v>
      </c>
      <c r="AP1459" s="12">
        <v>3.7493158182813291E-2</v>
      </c>
      <c r="AQ1459" s="8">
        <v>52568.385653274774</v>
      </c>
      <c r="AR1459" s="16">
        <v>0.17552686002090323</v>
      </c>
      <c r="AS1459" s="7">
        <v>2097.7009438657133</v>
      </c>
      <c r="AT1459" s="7">
        <v>56.646967298787473</v>
      </c>
      <c r="AU1459" s="7">
        <v>18.882322432929158</v>
      </c>
      <c r="AV1459" s="7">
        <v>164</v>
      </c>
      <c r="AW1459" s="16">
        <v>0.1151361123959095</v>
      </c>
      <c r="AX1459" s="16">
        <v>0.60790455566077561</v>
      </c>
      <c r="AY1459" s="7">
        <v>1524483.1839449685</v>
      </c>
      <c r="AZ1459" s="10">
        <v>29</v>
      </c>
      <c r="BA1459" s="16">
        <v>0</v>
      </c>
      <c r="BB1459" s="7">
        <v>53870.050293836386</v>
      </c>
      <c r="BC1459" s="16">
        <v>-0.30524497881882917</v>
      </c>
      <c r="BD1459" s="13"/>
      <c r="BE1459" s="13"/>
      <c r="BG1459" s="44"/>
      <c r="BH1459" s="43">
        <v>25.06</v>
      </c>
      <c r="BI1459" s="2">
        <v>56.908000000000001</v>
      </c>
    </row>
    <row r="1460" spans="1:61" x14ac:dyDescent="0.2">
      <c r="A1460" s="2">
        <v>2009</v>
      </c>
      <c r="B1460" s="4" t="s">
        <v>1</v>
      </c>
      <c r="C1460" s="4" t="s">
        <v>226</v>
      </c>
      <c r="D1460" s="4" t="s">
        <v>227</v>
      </c>
      <c r="E1460" s="52" t="s">
        <v>241</v>
      </c>
      <c r="F1460" s="4" t="s">
        <v>143</v>
      </c>
      <c r="G1460" s="7">
        <v>54404.048000000003</v>
      </c>
      <c r="J1460" s="8">
        <v>54404.048000000003</v>
      </c>
      <c r="K1460" s="16">
        <v>-2.149437052200609E-2</v>
      </c>
      <c r="L1460" s="7">
        <v>54404.048000000003</v>
      </c>
      <c r="M1460" s="7">
        <v>163212.144</v>
      </c>
      <c r="P1460" s="8">
        <v>163212.144</v>
      </c>
      <c r="Q1460" s="16">
        <v>-0.26612077789150468</v>
      </c>
      <c r="R1460" s="40">
        <v>30.1</v>
      </c>
      <c r="S1460" s="16">
        <v>0</v>
      </c>
      <c r="V1460" s="7">
        <v>3</v>
      </c>
      <c r="W1460" s="7"/>
      <c r="Y1460" s="7">
        <v>197892</v>
      </c>
      <c r="AB1460" s="7">
        <v>69</v>
      </c>
      <c r="AE1460" s="7">
        <v>973</v>
      </c>
      <c r="AF1460" s="7">
        <v>17</v>
      </c>
      <c r="AG1460" s="8">
        <v>956</v>
      </c>
      <c r="AH1460" s="16">
        <v>-2.149437052200609E-2</v>
      </c>
      <c r="AI1460" s="7">
        <v>886</v>
      </c>
      <c r="AJ1460" s="7">
        <v>70</v>
      </c>
      <c r="AK1460" s="12">
        <v>0.91058581706063724</v>
      </c>
      <c r="AL1460" s="12">
        <v>0.95</v>
      </c>
      <c r="AN1460" s="12">
        <v>0.92677824267782427</v>
      </c>
      <c r="AO1460" s="12">
        <v>0.9825282631038027</v>
      </c>
      <c r="AP1460" s="12">
        <v>5.1087634943014493E-4</v>
      </c>
      <c r="AQ1460" s="8">
        <v>45449</v>
      </c>
      <c r="AR1460" s="16">
        <v>-0.1615967828220406</v>
      </c>
      <c r="AS1460" s="7">
        <v>1807.8361177406523</v>
      </c>
      <c r="AT1460" s="7">
        <v>47.5407949790795</v>
      </c>
      <c r="AU1460" s="7">
        <v>15.846931659693167</v>
      </c>
      <c r="AV1460" s="7">
        <v>164</v>
      </c>
      <c r="AW1460" s="16">
        <v>9.6627632071299804E-2</v>
      </c>
      <c r="AX1460" s="16">
        <v>0.14242669899981375</v>
      </c>
      <c r="AY1460" s="7">
        <v>1318021</v>
      </c>
      <c r="AZ1460" s="10">
        <v>29</v>
      </c>
      <c r="BA1460" s="16">
        <v>0</v>
      </c>
      <c r="BB1460" s="7">
        <v>45698.178156647307</v>
      </c>
      <c r="BC1460" s="16">
        <v>-7.5461135969365073E-2</v>
      </c>
      <c r="BD1460" s="13"/>
      <c r="BE1460" s="13"/>
      <c r="BG1460" s="44"/>
      <c r="BH1460" s="43">
        <v>25.14</v>
      </c>
      <c r="BI1460" s="2">
        <v>56.908000000000001</v>
      </c>
    </row>
    <row r="1461" spans="1:61" x14ac:dyDescent="0.2">
      <c r="A1461" s="2">
        <v>2009</v>
      </c>
      <c r="B1461" s="4" t="s">
        <v>2</v>
      </c>
      <c r="C1461" s="4" t="s">
        <v>226</v>
      </c>
      <c r="D1461" s="4" t="s">
        <v>227</v>
      </c>
      <c r="E1461" s="52" t="s">
        <v>241</v>
      </c>
      <c r="F1461" s="4" t="s">
        <v>143</v>
      </c>
      <c r="G1461" s="7">
        <v>54005.692000000003</v>
      </c>
      <c r="J1461" s="8">
        <v>54005.692000000003</v>
      </c>
      <c r="K1461" s="16">
        <v>2.373247033441217E-2</v>
      </c>
      <c r="L1461" s="7">
        <v>54005.692000000003</v>
      </c>
      <c r="M1461" s="7">
        <v>162017.076</v>
      </c>
      <c r="P1461" s="8">
        <v>162017.076</v>
      </c>
      <c r="Q1461" s="16">
        <v>-0.23220064724919098</v>
      </c>
      <c r="R1461" s="40">
        <v>30.1</v>
      </c>
      <c r="S1461" s="16">
        <v>0</v>
      </c>
      <c r="V1461" s="7">
        <v>3</v>
      </c>
      <c r="W1461" s="7"/>
      <c r="Y1461" s="7">
        <v>196443</v>
      </c>
      <c r="AB1461" s="7">
        <v>69</v>
      </c>
      <c r="AE1461" s="7">
        <v>964</v>
      </c>
      <c r="AF1461" s="7">
        <v>15</v>
      </c>
      <c r="AG1461" s="8">
        <v>949</v>
      </c>
      <c r="AH1461" s="16">
        <v>2.373247033441217E-2</v>
      </c>
      <c r="AI1461" s="7">
        <v>880</v>
      </c>
      <c r="AJ1461" s="7">
        <v>69</v>
      </c>
      <c r="AK1461" s="12">
        <v>0.91286307053941906</v>
      </c>
      <c r="AL1461" s="12">
        <v>0.95</v>
      </c>
      <c r="AN1461" s="12">
        <v>0.92729188619599578</v>
      </c>
      <c r="AO1461" s="12">
        <v>0.98443983402489632</v>
      </c>
      <c r="AP1461" s="12">
        <v>-3.940233483559541E-3</v>
      </c>
      <c r="AQ1461" s="8">
        <v>49148.267359555422</v>
      </c>
      <c r="AR1461" s="16">
        <v>8.6653858355378643E-2</v>
      </c>
      <c r="AS1461" s="7">
        <v>1891.7731855102163</v>
      </c>
      <c r="AT1461" s="7">
        <v>51.789533571712774</v>
      </c>
      <c r="AU1461" s="7">
        <v>17.26317785723759</v>
      </c>
      <c r="AV1461" s="7">
        <v>164</v>
      </c>
      <c r="AW1461" s="16">
        <v>0.10526327961730238</v>
      </c>
      <c r="AX1461" s="16">
        <v>0.41528363427528769</v>
      </c>
      <c r="AY1461" s="7">
        <v>1425299.7534271074</v>
      </c>
      <c r="AZ1461" s="10">
        <v>29</v>
      </c>
      <c r="BA1461" s="16">
        <v>0</v>
      </c>
      <c r="BB1461" s="7">
        <v>49531.515365909683</v>
      </c>
      <c r="BC1461" s="16">
        <v>-0.20328934641911736</v>
      </c>
      <c r="BD1461" s="13"/>
      <c r="BE1461" s="13"/>
      <c r="BG1461" s="44"/>
      <c r="BH1461" s="43">
        <v>25.98</v>
      </c>
      <c r="BI1461" s="2">
        <v>56.908000000000001</v>
      </c>
    </row>
    <row r="1462" spans="1:61" x14ac:dyDescent="0.2">
      <c r="A1462" s="2">
        <v>2009</v>
      </c>
      <c r="B1462" s="4" t="s">
        <v>3</v>
      </c>
      <c r="C1462" s="4" t="s">
        <v>226</v>
      </c>
      <c r="D1462" s="4" t="s">
        <v>227</v>
      </c>
      <c r="E1462" s="52" t="s">
        <v>241</v>
      </c>
      <c r="F1462" s="4" t="s">
        <v>143</v>
      </c>
      <c r="G1462" s="7">
        <v>54176.416000000005</v>
      </c>
      <c r="J1462" s="8">
        <v>54176.416000000005</v>
      </c>
      <c r="K1462" s="16">
        <v>-9.3652445369406534E-3</v>
      </c>
      <c r="L1462" s="7">
        <v>54176.416000000005</v>
      </c>
      <c r="M1462" s="7">
        <v>162529.24800000002</v>
      </c>
      <c r="P1462" s="8">
        <v>162529.24800000002</v>
      </c>
      <c r="Q1462" s="16">
        <v>-9.3652445369406534E-3</v>
      </c>
      <c r="R1462" s="40">
        <v>30.1</v>
      </c>
      <c r="S1462" s="16">
        <v>0</v>
      </c>
      <c r="V1462" s="7">
        <v>3</v>
      </c>
      <c r="W1462" s="7"/>
      <c r="Y1462" s="7">
        <v>197064</v>
      </c>
      <c r="AB1462" s="7">
        <v>69</v>
      </c>
      <c r="AE1462" s="7">
        <v>998</v>
      </c>
      <c r="AF1462" s="7">
        <v>46</v>
      </c>
      <c r="AG1462" s="8">
        <v>952</v>
      </c>
      <c r="AH1462" s="16">
        <v>-9.3652445369406534E-3</v>
      </c>
      <c r="AI1462" s="7">
        <v>858</v>
      </c>
      <c r="AJ1462" s="7">
        <v>94</v>
      </c>
      <c r="AK1462" s="12">
        <v>0.85971943887775548</v>
      </c>
      <c r="AL1462" s="12">
        <v>0.95</v>
      </c>
      <c r="AN1462" s="12">
        <v>0.90126050420168069</v>
      </c>
      <c r="AO1462" s="12">
        <v>0.95390781563126248</v>
      </c>
      <c r="AP1462" s="12">
        <v>-1.5782563025210083E-2</v>
      </c>
      <c r="AQ1462" s="8">
        <v>38470.424519437729</v>
      </c>
      <c r="AR1462" s="16">
        <v>-0.30048686232748334</v>
      </c>
      <c r="AS1462" s="7">
        <v>1441.3797122307128</v>
      </c>
      <c r="AT1462" s="7">
        <v>40.410109789325347</v>
      </c>
      <c r="AU1462" s="7">
        <v>13.470036596441782</v>
      </c>
      <c r="AV1462" s="7">
        <v>164</v>
      </c>
      <c r="AW1462" s="16">
        <v>8.2134369490498668E-2</v>
      </c>
      <c r="AX1462" s="16">
        <v>-0.29387381795873047</v>
      </c>
      <c r="AY1462" s="7">
        <v>1115642.3110636941</v>
      </c>
      <c r="AZ1462" s="10">
        <v>29</v>
      </c>
      <c r="BA1462" s="16">
        <v>0</v>
      </c>
      <c r="BB1462" s="7">
        <v>37554.279969402778</v>
      </c>
      <c r="BC1462" s="16">
        <v>0.1434856037694561</v>
      </c>
      <c r="BD1462" s="13"/>
      <c r="BE1462" s="13"/>
      <c r="BG1462" s="44"/>
      <c r="BH1462" s="43">
        <v>26.69</v>
      </c>
      <c r="BI1462" s="2">
        <v>56.908000000000001</v>
      </c>
    </row>
    <row r="1463" spans="1:61" x14ac:dyDescent="0.2">
      <c r="A1463" s="2">
        <v>2009</v>
      </c>
      <c r="B1463" s="4" t="s">
        <v>4</v>
      </c>
      <c r="C1463" s="4" t="s">
        <v>226</v>
      </c>
      <c r="D1463" s="4" t="s">
        <v>227</v>
      </c>
      <c r="E1463" s="52" t="s">
        <v>241</v>
      </c>
      <c r="F1463" s="4" t="s">
        <v>143</v>
      </c>
      <c r="G1463" s="7">
        <v>55656.023999999998</v>
      </c>
      <c r="J1463" s="8">
        <v>55656.023999999998</v>
      </c>
      <c r="K1463" s="16">
        <v>8.2474226804123418E-3</v>
      </c>
      <c r="L1463" s="7">
        <v>55656.023999999998</v>
      </c>
      <c r="M1463" s="7">
        <v>166968.07199999999</v>
      </c>
      <c r="P1463" s="8">
        <v>166968.07199999999</v>
      </c>
      <c r="Q1463" s="16">
        <v>8.2474226804123418E-3</v>
      </c>
      <c r="R1463" s="40">
        <v>30.1</v>
      </c>
      <c r="S1463" s="16">
        <v>0</v>
      </c>
      <c r="V1463" s="7">
        <v>3</v>
      </c>
      <c r="W1463" s="7"/>
      <c r="Y1463" s="7">
        <v>202446</v>
      </c>
      <c r="AB1463" s="7">
        <v>69</v>
      </c>
      <c r="AE1463" s="7">
        <v>986</v>
      </c>
      <c r="AF1463" s="7">
        <v>8</v>
      </c>
      <c r="AG1463" s="8">
        <v>978</v>
      </c>
      <c r="AH1463" s="16">
        <v>8.2474226804123418E-3</v>
      </c>
      <c r="AI1463" s="7">
        <v>916</v>
      </c>
      <c r="AJ1463" s="7">
        <v>62</v>
      </c>
      <c r="AK1463" s="12">
        <v>0.92900608519269778</v>
      </c>
      <c r="AL1463" s="12">
        <v>0.95</v>
      </c>
      <c r="AN1463" s="12">
        <v>0.93660531697341509</v>
      </c>
      <c r="AO1463" s="12">
        <v>0.99188640973630826</v>
      </c>
      <c r="AP1463" s="12">
        <v>-1.4634319453131539E-2</v>
      </c>
      <c r="AQ1463" s="8">
        <v>51301.615813149299</v>
      </c>
      <c r="AR1463" s="16">
        <v>-0.18685241872874936</v>
      </c>
      <c r="AS1463" s="7">
        <v>1990.7495464939582</v>
      </c>
      <c r="AT1463" s="7">
        <v>52.455639890745708</v>
      </c>
      <c r="AU1463" s="7">
        <v>17.485213296915237</v>
      </c>
      <c r="AV1463" s="7">
        <v>164</v>
      </c>
      <c r="AW1463" s="16">
        <v>0.10661715424948315</v>
      </c>
      <c r="AX1463" s="16">
        <v>-0.19350393268597843</v>
      </c>
      <c r="AY1463" s="7">
        <v>1487746.8585813297</v>
      </c>
      <c r="AZ1463" s="10">
        <v>29</v>
      </c>
      <c r="BA1463" s="16">
        <v>0</v>
      </c>
      <c r="BB1463" s="7">
        <v>48867.077272453062</v>
      </c>
      <c r="BC1463" s="16">
        <v>9.693801893375853E-2</v>
      </c>
      <c r="BD1463" s="13"/>
      <c r="BE1463" s="13"/>
      <c r="BG1463" s="44"/>
      <c r="BH1463" s="43">
        <v>25.77</v>
      </c>
      <c r="BI1463" s="2">
        <v>56.908000000000001</v>
      </c>
    </row>
    <row r="1464" spans="1:61" x14ac:dyDescent="0.2">
      <c r="A1464" s="2">
        <v>2009</v>
      </c>
      <c r="B1464" s="4" t="s">
        <v>11</v>
      </c>
      <c r="C1464" s="4" t="s">
        <v>226</v>
      </c>
      <c r="D1464" s="4" t="s">
        <v>227</v>
      </c>
      <c r="E1464" s="52" t="s">
        <v>241</v>
      </c>
      <c r="F1464" s="4" t="s">
        <v>143</v>
      </c>
      <c r="G1464" s="7">
        <v>54404.048000000003</v>
      </c>
      <c r="J1464" s="8">
        <v>54404.048000000003</v>
      </c>
      <c r="K1464" s="16">
        <v>2.1367521367521514E-2</v>
      </c>
      <c r="L1464" s="7">
        <v>54404.048000000003</v>
      </c>
      <c r="M1464" s="7">
        <v>163212.144</v>
      </c>
      <c r="P1464" s="8">
        <v>163212.144</v>
      </c>
      <c r="Q1464" s="16">
        <v>2.1367521367521514E-2</v>
      </c>
      <c r="R1464" s="40">
        <v>30.1</v>
      </c>
      <c r="S1464" s="16">
        <v>0</v>
      </c>
      <c r="V1464" s="7">
        <v>3</v>
      </c>
      <c r="W1464" s="7"/>
      <c r="Y1464" s="7">
        <v>197892</v>
      </c>
      <c r="AB1464" s="7">
        <v>69</v>
      </c>
      <c r="AE1464" s="7">
        <v>976</v>
      </c>
      <c r="AF1464" s="7">
        <v>20</v>
      </c>
      <c r="AG1464" s="8">
        <v>956</v>
      </c>
      <c r="AH1464" s="16">
        <v>2.1367521367521292E-2</v>
      </c>
      <c r="AI1464" s="7">
        <v>889</v>
      </c>
      <c r="AJ1464" s="7">
        <v>67</v>
      </c>
      <c r="AK1464" s="12">
        <v>0.91086065573770492</v>
      </c>
      <c r="AL1464" s="12">
        <v>0.95</v>
      </c>
      <c r="AN1464" s="12">
        <v>0.92991631799163177</v>
      </c>
      <c r="AO1464" s="12">
        <v>0.97950819672131151</v>
      </c>
      <c r="AP1464" s="12">
        <v>1.6129731187195517E-3</v>
      </c>
      <c r="AQ1464" s="8">
        <v>61752.88411205919</v>
      </c>
      <c r="AR1464" s="16">
        <v>-1.0460657770886561E-2</v>
      </c>
      <c r="AS1464" s="7">
        <v>2346.2341987864434</v>
      </c>
      <c r="AT1464" s="7">
        <v>64.595067062823418</v>
      </c>
      <c r="AU1464" s="7">
        <v>21.53168902094114</v>
      </c>
      <c r="AV1464" s="7">
        <v>164</v>
      </c>
      <c r="AW1464" s="16">
        <v>0.13129078671305575</v>
      </c>
      <c r="AX1464" s="16">
        <v>-3.1162317650156535E-2</v>
      </c>
      <c r="AY1464" s="7">
        <v>1790833.6392497164</v>
      </c>
      <c r="AZ1464" s="10">
        <v>29</v>
      </c>
      <c r="BA1464" s="16">
        <v>0</v>
      </c>
      <c r="BB1464" s="7">
        <v>57464.198465353009</v>
      </c>
      <c r="BC1464" s="16">
        <v>2.0015960410454482E-2</v>
      </c>
      <c r="BD1464" s="13"/>
      <c r="BE1464" s="13"/>
      <c r="BG1464" s="44"/>
      <c r="BH1464" s="43">
        <v>26.32</v>
      </c>
      <c r="BI1464" s="2">
        <v>56.908000000000001</v>
      </c>
    </row>
    <row r="1465" spans="1:61" x14ac:dyDescent="0.2">
      <c r="A1465" s="2">
        <v>2009</v>
      </c>
      <c r="B1465" s="4" t="s">
        <v>5</v>
      </c>
      <c r="C1465" s="4" t="s">
        <v>226</v>
      </c>
      <c r="D1465" s="4" t="s">
        <v>227</v>
      </c>
      <c r="E1465" s="52" t="s">
        <v>241</v>
      </c>
      <c r="F1465" s="4" t="s">
        <v>143</v>
      </c>
      <c r="G1465" s="7">
        <v>55997.472000000002</v>
      </c>
      <c r="J1465" s="8">
        <v>55997.472000000002</v>
      </c>
      <c r="K1465" s="16">
        <v>-4.0485829959513442E-3</v>
      </c>
      <c r="L1465" s="7">
        <v>55997.472000000002</v>
      </c>
      <c r="M1465" s="7">
        <v>167992.416</v>
      </c>
      <c r="P1465" s="8">
        <v>167992.416</v>
      </c>
      <c r="Q1465" s="16">
        <v>-4.0485829959514552E-3</v>
      </c>
      <c r="R1465" s="40">
        <v>30.1</v>
      </c>
      <c r="S1465" s="16">
        <v>0</v>
      </c>
      <c r="V1465" s="7">
        <v>3</v>
      </c>
      <c r="W1465" s="7"/>
      <c r="Y1465" s="7">
        <v>203688</v>
      </c>
      <c r="AB1465" s="7">
        <v>69</v>
      </c>
      <c r="AE1465" s="7">
        <v>997</v>
      </c>
      <c r="AF1465" s="7">
        <v>13</v>
      </c>
      <c r="AG1465" s="8">
        <v>984</v>
      </c>
      <c r="AH1465" s="16">
        <v>-4.0485829959514552E-3</v>
      </c>
      <c r="AI1465" s="7">
        <v>930</v>
      </c>
      <c r="AJ1465" s="7">
        <v>54</v>
      </c>
      <c r="AK1465" s="12">
        <v>0.93279839518555663</v>
      </c>
      <c r="AL1465" s="12">
        <v>0.95</v>
      </c>
      <c r="AN1465" s="12">
        <v>0.94512195121951215</v>
      </c>
      <c r="AO1465" s="12">
        <v>0.98696088264794379</v>
      </c>
      <c r="AP1465" s="12">
        <v>-7.6721702392370528E-3</v>
      </c>
      <c r="AQ1465" s="8">
        <v>60727.630514327138</v>
      </c>
      <c r="AR1465" s="16">
        <v>-3.5273074373655455E-2</v>
      </c>
      <c r="AS1465" s="7">
        <v>2300.2890346336035</v>
      </c>
      <c r="AT1465" s="7">
        <v>61.715071660901565</v>
      </c>
      <c r="AU1465" s="7">
        <v>20.571690553633854</v>
      </c>
      <c r="AV1465" s="7">
        <v>164</v>
      </c>
      <c r="AW1465" s="16">
        <v>0.12543713752215765</v>
      </c>
      <c r="AX1465" s="16">
        <v>-3.1351420204442593E-2</v>
      </c>
      <c r="AY1465" s="7">
        <v>1761101.284915487</v>
      </c>
      <c r="AZ1465" s="10">
        <v>29</v>
      </c>
      <c r="BA1465" s="16">
        <v>0</v>
      </c>
      <c r="BB1465" s="7">
        <v>55773.34635835138</v>
      </c>
      <c r="BC1465" s="16">
        <v>1.4098776479107299E-2</v>
      </c>
      <c r="BD1465" s="13"/>
      <c r="BE1465" s="13"/>
      <c r="BG1465" s="44"/>
      <c r="BH1465" s="43">
        <v>26.400000000000002</v>
      </c>
      <c r="BI1465" s="2">
        <v>56.908000000000001</v>
      </c>
    </row>
    <row r="1466" spans="1:61" x14ac:dyDescent="0.2">
      <c r="A1466" s="2">
        <v>2009</v>
      </c>
      <c r="B1466" s="4" t="s">
        <v>6</v>
      </c>
      <c r="C1466" s="4" t="s">
        <v>226</v>
      </c>
      <c r="D1466" s="4" t="s">
        <v>227</v>
      </c>
      <c r="E1466" s="52" t="s">
        <v>241</v>
      </c>
      <c r="F1466" s="4" t="s">
        <v>143</v>
      </c>
      <c r="G1466" s="7">
        <v>53664.243999999999</v>
      </c>
      <c r="J1466" s="8">
        <v>53664.243999999999</v>
      </c>
      <c r="K1466" s="16">
        <v>-1.049317943336836E-2</v>
      </c>
      <c r="L1466" s="7">
        <v>53664.243999999999</v>
      </c>
      <c r="M1466" s="7">
        <v>160992.73199999999</v>
      </c>
      <c r="P1466" s="8">
        <v>160992.73199999999</v>
      </c>
      <c r="Q1466" s="16">
        <v>-1.0493179433368471E-2</v>
      </c>
      <c r="R1466" s="40">
        <v>30.1</v>
      </c>
      <c r="S1466" s="16">
        <v>0</v>
      </c>
      <c r="V1466" s="7">
        <v>3</v>
      </c>
      <c r="W1466" s="7"/>
      <c r="Y1466" s="7">
        <v>195201</v>
      </c>
      <c r="AB1466" s="7">
        <v>69</v>
      </c>
      <c r="AE1466" s="7">
        <v>965</v>
      </c>
      <c r="AF1466" s="7">
        <v>22</v>
      </c>
      <c r="AG1466" s="8">
        <v>943</v>
      </c>
      <c r="AH1466" s="16">
        <v>-1.049317943336836E-2</v>
      </c>
      <c r="AI1466" s="7">
        <v>879</v>
      </c>
      <c r="AJ1466" s="7">
        <v>64</v>
      </c>
      <c r="AK1466" s="12">
        <v>0.91088082901554401</v>
      </c>
      <c r="AL1466" s="12">
        <v>0.95</v>
      </c>
      <c r="AN1466" s="12">
        <v>0.93213149522799577</v>
      </c>
      <c r="AO1466" s="12">
        <v>0.97720207253886016</v>
      </c>
      <c r="AP1466" s="12">
        <v>-2.5963470447061487E-2</v>
      </c>
      <c r="AQ1466" s="8">
        <v>53536</v>
      </c>
      <c r="AR1466" s="16">
        <v>-0.13502334674357364</v>
      </c>
      <c r="AS1466" s="7">
        <v>2083.9237057220707</v>
      </c>
      <c r="AT1466" s="7">
        <v>56.772004241781545</v>
      </c>
      <c r="AU1466" s="7">
        <v>18.924001413927183</v>
      </c>
      <c r="AV1466" s="7">
        <v>164</v>
      </c>
      <c r="AW1466" s="16">
        <v>0.11539025252394623</v>
      </c>
      <c r="AX1466" s="16">
        <v>-0.12585074172494759</v>
      </c>
      <c r="AY1466" s="7">
        <v>1552544</v>
      </c>
      <c r="AZ1466" s="10">
        <v>29</v>
      </c>
      <c r="BA1466" s="16">
        <v>0</v>
      </c>
      <c r="BB1466" s="7">
        <v>49982.337937703116</v>
      </c>
      <c r="BC1466" s="16">
        <v>5.8230387931093974E-2</v>
      </c>
      <c r="BD1466" s="13"/>
      <c r="BE1466" s="13"/>
      <c r="BG1466" s="44"/>
      <c r="BH1466" s="43">
        <v>25.69</v>
      </c>
      <c r="BI1466" s="2">
        <v>56.908000000000001</v>
      </c>
    </row>
    <row r="1467" spans="1:61" x14ac:dyDescent="0.2">
      <c r="A1467" s="2">
        <v>2009</v>
      </c>
      <c r="B1467" s="4" t="s">
        <v>7</v>
      </c>
      <c r="C1467" s="4" t="s">
        <v>226</v>
      </c>
      <c r="D1467" s="4" t="s">
        <v>227</v>
      </c>
      <c r="E1467" s="52" t="s">
        <v>241</v>
      </c>
      <c r="F1467" s="4" t="s">
        <v>143</v>
      </c>
      <c r="G1467" s="7">
        <v>53948.784</v>
      </c>
      <c r="J1467" s="8">
        <v>53948.784</v>
      </c>
      <c r="K1467" s="16">
        <v>-4.2016806722690037E-3</v>
      </c>
      <c r="L1467" s="7">
        <v>53948.784</v>
      </c>
      <c r="M1467" s="7">
        <v>161846.35200000001</v>
      </c>
      <c r="P1467" s="8">
        <v>161846.35200000001</v>
      </c>
      <c r="Q1467" s="16">
        <v>-4.2016806722690037E-3</v>
      </c>
      <c r="R1467" s="40">
        <v>30.1</v>
      </c>
      <c r="S1467" s="16">
        <v>0</v>
      </c>
      <c r="V1467" s="7">
        <v>3</v>
      </c>
      <c r="W1467" s="7"/>
      <c r="Y1467" s="7">
        <v>196236</v>
      </c>
      <c r="AB1467" s="7">
        <v>69</v>
      </c>
      <c r="AE1467" s="7">
        <v>987</v>
      </c>
      <c r="AF1467" s="7">
        <v>39</v>
      </c>
      <c r="AG1467" s="8">
        <v>948</v>
      </c>
      <c r="AH1467" s="16">
        <v>-4.2016806722688926E-3</v>
      </c>
      <c r="AI1467" s="7">
        <v>849</v>
      </c>
      <c r="AJ1467" s="7">
        <v>99</v>
      </c>
      <c r="AK1467" s="12">
        <v>0.86018237082066873</v>
      </c>
      <c r="AL1467" s="12">
        <v>0.95</v>
      </c>
      <c r="AN1467" s="12">
        <v>0.89556962025316456</v>
      </c>
      <c r="AO1467" s="12">
        <v>0.96048632218844987</v>
      </c>
      <c r="AP1467" s="12">
        <v>-5.9997487893040047E-2</v>
      </c>
      <c r="AQ1467" s="8">
        <v>47936</v>
      </c>
      <c r="AR1467" s="16">
        <v>-0.10396655917183484</v>
      </c>
      <c r="AS1467" s="7">
        <v>1881.3186813186815</v>
      </c>
      <c r="AT1467" s="7">
        <v>50.565400843881854</v>
      </c>
      <c r="AU1467" s="7">
        <v>16.855133614627285</v>
      </c>
      <c r="AV1467" s="7">
        <v>164</v>
      </c>
      <c r="AW1467" s="16">
        <v>0.10277520496723953</v>
      </c>
      <c r="AX1467" s="16">
        <v>-0.10018582735399439</v>
      </c>
      <c r="AY1467" s="7">
        <v>1390144</v>
      </c>
      <c r="AZ1467" s="10">
        <v>29</v>
      </c>
      <c r="BA1467" s="16">
        <v>0</v>
      </c>
      <c r="BB1467" s="7">
        <v>47653.780195271611</v>
      </c>
      <c r="BC1467" s="16">
        <v>4.3252828753239415E-2</v>
      </c>
      <c r="BD1467" s="13"/>
      <c r="BE1467" s="13"/>
      <c r="BG1467" s="44"/>
      <c r="BH1467" s="43">
        <v>25.479999999999997</v>
      </c>
      <c r="BI1467" s="2">
        <v>56.908000000000001</v>
      </c>
    </row>
    <row r="1468" spans="1:61" x14ac:dyDescent="0.2">
      <c r="A1468" s="2">
        <v>2010</v>
      </c>
      <c r="B1468" s="4" t="s">
        <v>8</v>
      </c>
      <c r="C1468" s="4" t="s">
        <v>226</v>
      </c>
      <c r="D1468" s="4" t="s">
        <v>227</v>
      </c>
      <c r="E1468" s="52" t="s">
        <v>241</v>
      </c>
      <c r="F1468" s="4" t="s">
        <v>143</v>
      </c>
      <c r="G1468" s="7">
        <v>54802.404000000002</v>
      </c>
      <c r="J1468" s="8">
        <v>54802.404000000002</v>
      </c>
      <c r="K1468" s="16">
        <v>-1.6343207354443279E-2</v>
      </c>
      <c r="L1468" s="7">
        <v>54802.404000000002</v>
      </c>
      <c r="M1468" s="7">
        <v>164407.212</v>
      </c>
      <c r="P1468" s="8">
        <v>164407.212</v>
      </c>
      <c r="Q1468" s="16">
        <v>-1.6343207354443279E-2</v>
      </c>
      <c r="R1468" s="40">
        <v>30.1</v>
      </c>
      <c r="S1468" s="16">
        <v>0</v>
      </c>
      <c r="V1468" s="7">
        <v>3</v>
      </c>
      <c r="W1468" s="7"/>
      <c r="Y1468" s="7">
        <v>199341</v>
      </c>
      <c r="AB1468" s="7">
        <v>69</v>
      </c>
      <c r="AE1468" s="7">
        <v>986</v>
      </c>
      <c r="AF1468" s="7">
        <v>23</v>
      </c>
      <c r="AG1468" s="8">
        <v>963</v>
      </c>
      <c r="AH1468" s="16">
        <v>-1.6343207354443279E-2</v>
      </c>
      <c r="AI1468" s="7">
        <v>857</v>
      </c>
      <c r="AJ1468" s="7">
        <v>106</v>
      </c>
      <c r="AK1468" s="12">
        <v>0.86916835699797157</v>
      </c>
      <c r="AL1468" s="12">
        <v>0.95</v>
      </c>
      <c r="AN1468" s="12">
        <v>0.88992731048805818</v>
      </c>
      <c r="AO1468" s="12">
        <v>0.97667342799188639</v>
      </c>
      <c r="AP1468" s="12">
        <v>-3.0880047866730931E-2</v>
      </c>
      <c r="AQ1468" s="8">
        <v>57568.445674488277</v>
      </c>
      <c r="AR1468" s="16">
        <v>-7.1945141418677805E-2</v>
      </c>
      <c r="AS1468" s="7">
        <v>2233.9326998249235</v>
      </c>
      <c r="AT1468" s="7">
        <v>59.78031741899094</v>
      </c>
      <c r="AU1468" s="7">
        <v>19.92677247299698</v>
      </c>
      <c r="AV1468" s="7">
        <v>164</v>
      </c>
      <c r="AW1468" s="16">
        <v>0.1215047102012011</v>
      </c>
      <c r="AX1468" s="16">
        <v>-5.6525746052840775E-2</v>
      </c>
      <c r="AY1468" s="7">
        <v>1669484.9245601601</v>
      </c>
      <c r="AZ1468" s="10">
        <v>29</v>
      </c>
      <c r="BA1468" s="16">
        <v>0</v>
      </c>
      <c r="BB1468" s="7">
        <v>67293.741857545581</v>
      </c>
      <c r="BC1468" s="16">
        <v>2.1906226768858637E-2</v>
      </c>
      <c r="BD1468" s="13"/>
      <c r="BE1468" s="13"/>
      <c r="BG1468" s="44"/>
      <c r="BH1468" s="43">
        <v>25.77</v>
      </c>
      <c r="BI1468" s="2">
        <v>56.908000000000001</v>
      </c>
    </row>
    <row r="1469" spans="1:61" x14ac:dyDescent="0.2">
      <c r="A1469" s="2">
        <v>2010</v>
      </c>
      <c r="B1469" s="4" t="s">
        <v>9</v>
      </c>
      <c r="C1469" s="4" t="s">
        <v>226</v>
      </c>
      <c r="D1469" s="4" t="s">
        <v>227</v>
      </c>
      <c r="E1469" s="52" t="s">
        <v>241</v>
      </c>
      <c r="F1469" s="4" t="s">
        <v>143</v>
      </c>
      <c r="G1469" s="7">
        <v>50192.856</v>
      </c>
      <c r="J1469" s="8">
        <v>50192.856</v>
      </c>
      <c r="K1469" s="16">
        <v>-1.5625E-2</v>
      </c>
      <c r="L1469" s="7">
        <v>50192.856</v>
      </c>
      <c r="M1469" s="7">
        <v>150578.568</v>
      </c>
      <c r="P1469" s="8">
        <v>150578.568</v>
      </c>
      <c r="Q1469" s="16">
        <v>-1.5625E-2</v>
      </c>
      <c r="R1469" s="40">
        <v>30.1</v>
      </c>
      <c r="S1469" s="16">
        <v>0</v>
      </c>
      <c r="V1469" s="7">
        <v>3</v>
      </c>
      <c r="W1469" s="7"/>
      <c r="Y1469" s="7">
        <v>182574</v>
      </c>
      <c r="AB1469" s="7">
        <v>69</v>
      </c>
      <c r="AE1469" s="7">
        <v>908</v>
      </c>
      <c r="AF1469" s="7">
        <v>26</v>
      </c>
      <c r="AG1469" s="8">
        <v>882</v>
      </c>
      <c r="AH1469" s="16">
        <v>-1.5625E-2</v>
      </c>
      <c r="AI1469" s="7">
        <v>778</v>
      </c>
      <c r="AJ1469" s="7">
        <v>104</v>
      </c>
      <c r="AK1469" s="12">
        <v>0.85682819383259912</v>
      </c>
      <c r="AL1469" s="12">
        <v>0.95</v>
      </c>
      <c r="AN1469" s="12">
        <v>0.88208616780045357</v>
      </c>
      <c r="AO1469" s="12">
        <v>0.97136563876651982</v>
      </c>
      <c r="AP1469" s="12">
        <v>-6.2456457474250993E-2</v>
      </c>
      <c r="AQ1469" s="8">
        <v>41632.562328915432</v>
      </c>
      <c r="AR1469" s="16">
        <v>-0.17300386854392058</v>
      </c>
      <c r="AS1469" s="7">
        <v>1711.8652273402727</v>
      </c>
      <c r="AT1469" s="7">
        <v>47.202451620085526</v>
      </c>
      <c r="AU1469" s="7">
        <v>15.734150540028509</v>
      </c>
      <c r="AV1469" s="7">
        <v>164</v>
      </c>
      <c r="AW1469" s="16">
        <v>9.5939942317247007E-2</v>
      </c>
      <c r="AX1469" s="16">
        <v>-0.15987694582239553</v>
      </c>
      <c r="AY1469" s="7">
        <v>1207344.3075385476</v>
      </c>
      <c r="AZ1469" s="10">
        <v>29</v>
      </c>
      <c r="BA1469" s="16">
        <v>0</v>
      </c>
      <c r="BB1469" s="7">
        <v>48258.267855816383</v>
      </c>
      <c r="BC1469" s="16">
        <v>7.0567827163772662E-2</v>
      </c>
      <c r="BD1469" s="13"/>
      <c r="BE1469" s="13"/>
      <c r="BG1469" s="44"/>
      <c r="BH1469" s="43">
        <v>24.32</v>
      </c>
      <c r="BI1469" s="2">
        <v>56.908000000000001</v>
      </c>
    </row>
    <row r="1470" spans="1:61" x14ac:dyDescent="0.2">
      <c r="A1470" s="2">
        <v>2010</v>
      </c>
      <c r="B1470" s="4" t="s">
        <v>10</v>
      </c>
      <c r="C1470" s="4" t="s">
        <v>226</v>
      </c>
      <c r="D1470" s="4" t="s">
        <v>227</v>
      </c>
      <c r="E1470" s="52" t="s">
        <v>241</v>
      </c>
      <c r="F1470" s="4" t="s">
        <v>143</v>
      </c>
      <c r="G1470" s="7">
        <v>55257.667999999998</v>
      </c>
      <c r="J1470" s="8">
        <v>55257.667999999998</v>
      </c>
      <c r="K1470" s="16">
        <v>-6.1412487205732003E-3</v>
      </c>
      <c r="L1470" s="7">
        <v>55257.667999999998</v>
      </c>
      <c r="M1470" s="7">
        <v>165773.00399999999</v>
      </c>
      <c r="P1470" s="8">
        <v>165773.00399999999</v>
      </c>
      <c r="Q1470" s="16">
        <v>-6.1412487205732003E-3</v>
      </c>
      <c r="R1470" s="40">
        <v>30.1</v>
      </c>
      <c r="S1470" s="16">
        <v>0</v>
      </c>
      <c r="V1470" s="7">
        <v>3</v>
      </c>
      <c r="W1470" s="7"/>
      <c r="Y1470" s="7">
        <v>200997</v>
      </c>
      <c r="AB1470" s="7">
        <v>69</v>
      </c>
      <c r="AE1470" s="7">
        <v>999</v>
      </c>
      <c r="AF1470" s="7">
        <v>28</v>
      </c>
      <c r="AG1470" s="8">
        <v>971</v>
      </c>
      <c r="AH1470" s="16">
        <v>-6.1412487205732003E-3</v>
      </c>
      <c r="AI1470" s="7">
        <v>885</v>
      </c>
      <c r="AJ1470" s="7">
        <v>86</v>
      </c>
      <c r="AK1470" s="12">
        <v>0.8858858858858859</v>
      </c>
      <c r="AL1470" s="12">
        <v>0.95</v>
      </c>
      <c r="AN1470" s="12">
        <v>0.91143151390319255</v>
      </c>
      <c r="AO1470" s="12">
        <v>0.97197197197197194</v>
      </c>
      <c r="AP1470" s="12">
        <v>-5.4704257873228079E-2</v>
      </c>
      <c r="AQ1470" s="8">
        <v>46854.477464478667</v>
      </c>
      <c r="AR1470" s="16">
        <v>-0.16490387118878724</v>
      </c>
      <c r="AS1470" s="7">
        <v>1755.5068364360684</v>
      </c>
      <c r="AT1470" s="7">
        <v>48.253838789370405</v>
      </c>
      <c r="AU1470" s="7">
        <v>16.084612929790136</v>
      </c>
      <c r="AV1470" s="7">
        <v>164</v>
      </c>
      <c r="AW1470" s="16">
        <v>9.807690810847644E-2</v>
      </c>
      <c r="AX1470" s="16">
        <v>-0.15974364794175588</v>
      </c>
      <c r="AY1470" s="7">
        <v>1358779.8464698812</v>
      </c>
      <c r="AZ1470" s="10">
        <v>29</v>
      </c>
      <c r="BA1470" s="16">
        <v>0</v>
      </c>
      <c r="BB1470" s="7">
        <v>46645.811892877842</v>
      </c>
      <c r="BC1470" s="16">
        <v>7.3173148439440491E-2</v>
      </c>
      <c r="BD1470" s="13"/>
      <c r="BE1470" s="13"/>
      <c r="BG1470" s="44"/>
      <c r="BH1470" s="43">
        <v>26.69</v>
      </c>
      <c r="BI1470" s="2">
        <v>56.908000000000001</v>
      </c>
    </row>
    <row r="1471" spans="1:61" x14ac:dyDescent="0.2">
      <c r="A1471" s="2">
        <v>2010</v>
      </c>
      <c r="B1471" s="4" t="s">
        <v>0</v>
      </c>
      <c r="C1471" s="4" t="s">
        <v>226</v>
      </c>
      <c r="D1471" s="4" t="s">
        <v>227</v>
      </c>
      <c r="E1471" s="52" t="s">
        <v>241</v>
      </c>
      <c r="F1471" s="4" t="s">
        <v>143</v>
      </c>
      <c r="G1471" s="7">
        <v>53778.06</v>
      </c>
      <c r="J1471" s="8">
        <v>53778.06</v>
      </c>
      <c r="K1471" s="16">
        <v>1.8318965517241326E-2</v>
      </c>
      <c r="L1471" s="7">
        <v>53778.06</v>
      </c>
      <c r="M1471" s="7">
        <v>161334.18</v>
      </c>
      <c r="P1471" s="8">
        <v>161334.18</v>
      </c>
      <c r="Q1471" s="16">
        <v>1.8318965517241326E-2</v>
      </c>
      <c r="R1471" s="40">
        <v>30.1</v>
      </c>
      <c r="S1471" s="16">
        <v>0</v>
      </c>
      <c r="V1471" s="7">
        <v>3</v>
      </c>
      <c r="W1471" s="7"/>
      <c r="Y1471" s="7">
        <v>195615</v>
      </c>
      <c r="AB1471" s="7">
        <v>69</v>
      </c>
      <c r="AE1471" s="7">
        <v>964</v>
      </c>
      <c r="AF1471" s="7">
        <v>19</v>
      </c>
      <c r="AG1471" s="8">
        <v>945</v>
      </c>
      <c r="AH1471" s="16">
        <v>1.8318965517241326E-2</v>
      </c>
      <c r="AI1471" s="7">
        <v>835</v>
      </c>
      <c r="AJ1471" s="7">
        <v>110</v>
      </c>
      <c r="AK1471" s="12">
        <v>0.86618257261410792</v>
      </c>
      <c r="AL1471" s="12">
        <v>0.95</v>
      </c>
      <c r="AN1471" s="12">
        <v>0.8835978835978836</v>
      </c>
      <c r="AO1471" s="12">
        <v>0.98029045643153523</v>
      </c>
      <c r="AP1471" s="12">
        <v>-8.0741215270363154E-2</v>
      </c>
      <c r="AQ1471" s="8">
        <v>47889</v>
      </c>
      <c r="AR1471" s="16">
        <v>-8.9015205529395347E-2</v>
      </c>
      <c r="AS1471" s="7">
        <v>1864.1105488516932</v>
      </c>
      <c r="AT1471" s="7">
        <v>50.676190476190477</v>
      </c>
      <c r="AU1471" s="7">
        <v>16.892063492063492</v>
      </c>
      <c r="AV1471" s="7">
        <v>164</v>
      </c>
      <c r="AW1471" s="16">
        <v>0.10300038714672861</v>
      </c>
      <c r="AX1471" s="16">
        <v>-0.1054032917791311</v>
      </c>
      <c r="AY1471" s="7">
        <v>1388781</v>
      </c>
      <c r="AZ1471" s="10">
        <v>29</v>
      </c>
      <c r="BA1471" s="16">
        <v>0</v>
      </c>
      <c r="BB1471" s="7">
        <v>49074.796695051671</v>
      </c>
      <c r="BC1471" s="16">
        <v>4.82913174659775E-2</v>
      </c>
      <c r="BD1471" s="13"/>
      <c r="BE1471" s="13"/>
      <c r="BG1471" s="44"/>
      <c r="BH1471" s="43">
        <v>25.69</v>
      </c>
      <c r="BI1471" s="2">
        <v>56.908000000000001</v>
      </c>
    </row>
    <row r="1472" spans="1:61" x14ac:dyDescent="0.2">
      <c r="A1472" s="2">
        <v>2010</v>
      </c>
      <c r="B1472" s="4" t="s">
        <v>1</v>
      </c>
      <c r="C1472" s="4" t="s">
        <v>226</v>
      </c>
      <c r="D1472" s="4" t="s">
        <v>227</v>
      </c>
      <c r="E1472" s="52" t="s">
        <v>241</v>
      </c>
      <c r="F1472" s="4" t="s">
        <v>143</v>
      </c>
      <c r="G1472" s="7">
        <v>54631.68</v>
      </c>
      <c r="J1472" s="8">
        <v>54631.68</v>
      </c>
      <c r="K1472" s="16">
        <v>4.1841004184099972E-3</v>
      </c>
      <c r="L1472" s="7">
        <v>54631.68</v>
      </c>
      <c r="M1472" s="7">
        <v>163895.04000000001</v>
      </c>
      <c r="P1472" s="8">
        <v>163895.04000000001</v>
      </c>
      <c r="Q1472" s="16">
        <v>4.1841004184099972E-3</v>
      </c>
      <c r="R1472" s="40">
        <v>30.1</v>
      </c>
      <c r="S1472" s="16">
        <v>0</v>
      </c>
      <c r="V1472" s="7">
        <v>3</v>
      </c>
      <c r="W1472" s="7"/>
      <c r="Y1472" s="7">
        <v>198720</v>
      </c>
      <c r="AB1472" s="7">
        <v>69</v>
      </c>
      <c r="AE1472" s="7">
        <v>962</v>
      </c>
      <c r="AF1472" s="7">
        <v>2</v>
      </c>
      <c r="AG1472" s="8">
        <v>960</v>
      </c>
      <c r="AH1472" s="16">
        <v>4.1841004184099972E-3</v>
      </c>
      <c r="AI1472" s="7">
        <v>897</v>
      </c>
      <c r="AJ1472" s="7">
        <v>63</v>
      </c>
      <c r="AK1472" s="12">
        <v>0.93243243243243246</v>
      </c>
      <c r="AL1472" s="12">
        <v>0.95</v>
      </c>
      <c r="AN1472" s="12">
        <v>0.93437499999999996</v>
      </c>
      <c r="AO1472" s="12">
        <v>0.99792099792099798</v>
      </c>
      <c r="AP1472" s="12">
        <v>8.1969525959366685E-3</v>
      </c>
      <c r="AQ1472" s="8">
        <v>47045.222244731427</v>
      </c>
      <c r="AR1472" s="16">
        <v>3.5121174167339841E-2</v>
      </c>
      <c r="AS1472" s="7">
        <v>1849.9890776536149</v>
      </c>
      <c r="AT1472" s="7">
        <v>49.0054398382619</v>
      </c>
      <c r="AU1472" s="7">
        <v>16.335146612753967</v>
      </c>
      <c r="AV1472" s="7">
        <v>164</v>
      </c>
      <c r="AW1472" s="16">
        <v>9.9604552516792483E-2</v>
      </c>
      <c r="AX1472" s="16">
        <v>3.0808169274975761E-2</v>
      </c>
      <c r="AY1472" s="7">
        <v>1364311.4450972113</v>
      </c>
      <c r="AZ1472" s="10">
        <v>29</v>
      </c>
      <c r="BA1472" s="16">
        <v>0</v>
      </c>
      <c r="BB1472" s="7">
        <v>47303.151830817042</v>
      </c>
      <c r="BC1472" s="16">
        <v>-1.3747569294212215E-2</v>
      </c>
      <c r="BD1472" s="13"/>
      <c r="BE1472" s="13"/>
      <c r="BG1472" s="44"/>
      <c r="BH1472" s="43">
        <v>25.43</v>
      </c>
      <c r="BI1472" s="2">
        <v>56.908000000000001</v>
      </c>
    </row>
    <row r="1473" spans="1:61" x14ac:dyDescent="0.2">
      <c r="A1473" s="2">
        <v>2010</v>
      </c>
      <c r="B1473" s="4" t="s">
        <v>2</v>
      </c>
      <c r="C1473" s="4" t="s">
        <v>226</v>
      </c>
      <c r="D1473" s="4" t="s">
        <v>227</v>
      </c>
      <c r="E1473" s="52" t="s">
        <v>241</v>
      </c>
      <c r="F1473" s="4" t="s">
        <v>143</v>
      </c>
      <c r="G1473" s="7">
        <v>52696.808000000005</v>
      </c>
      <c r="J1473" s="8">
        <v>52696.808000000005</v>
      </c>
      <c r="K1473" s="16">
        <v>-2.4236037934667998E-2</v>
      </c>
      <c r="L1473" s="7">
        <v>52696.808000000005</v>
      </c>
      <c r="M1473" s="7">
        <v>158090.424</v>
      </c>
      <c r="P1473" s="8">
        <v>158090.424</v>
      </c>
      <c r="Q1473" s="16">
        <v>-2.4236037934668109E-2</v>
      </c>
      <c r="R1473" s="40">
        <v>30.1</v>
      </c>
      <c r="S1473" s="16">
        <v>0</v>
      </c>
      <c r="V1473" s="7">
        <v>3</v>
      </c>
      <c r="W1473" s="7"/>
      <c r="Y1473" s="7">
        <v>191682</v>
      </c>
      <c r="AB1473" s="7">
        <v>69</v>
      </c>
      <c r="AE1473" s="7">
        <v>964</v>
      </c>
      <c r="AF1473" s="7">
        <v>38</v>
      </c>
      <c r="AG1473" s="8">
        <v>926</v>
      </c>
      <c r="AH1473" s="16">
        <v>-2.4236037934668109E-2</v>
      </c>
      <c r="AI1473" s="7">
        <v>862</v>
      </c>
      <c r="AJ1473" s="7">
        <v>64</v>
      </c>
      <c r="AK1473" s="12">
        <v>0.89419087136929465</v>
      </c>
      <c r="AL1473" s="12">
        <v>0.95</v>
      </c>
      <c r="AN1473" s="12">
        <v>0.93088552915766742</v>
      </c>
      <c r="AO1473" s="12">
        <v>0.96058091286307057</v>
      </c>
      <c r="AP1473" s="12">
        <v>3.8754172393482555E-3</v>
      </c>
      <c r="AQ1473" s="8">
        <v>35256.577227579677</v>
      </c>
      <c r="AR1473" s="16">
        <v>-0.28264862381308176</v>
      </c>
      <c r="AS1473" s="7">
        <v>1339.5356089505956</v>
      </c>
      <c r="AT1473" s="7">
        <v>38.074057481187559</v>
      </c>
      <c r="AU1473" s="7">
        <v>12.691352493729186</v>
      </c>
      <c r="AV1473" s="7">
        <v>164</v>
      </c>
      <c r="AW1473" s="16">
        <v>7.738629569347065E-2</v>
      </c>
      <c r="AX1473" s="16">
        <v>-0.26483104103522082</v>
      </c>
      <c r="AY1473" s="7">
        <v>1022440.7395998107</v>
      </c>
      <c r="AZ1473" s="10">
        <v>29</v>
      </c>
      <c r="BA1473" s="16">
        <v>0</v>
      </c>
      <c r="BB1473" s="7">
        <v>35531.5007123588</v>
      </c>
      <c r="BC1473" s="16">
        <v>0.12795585465461159</v>
      </c>
      <c r="BD1473" s="13"/>
      <c r="BE1473" s="13"/>
      <c r="BG1473" s="44"/>
      <c r="BH1473" s="43">
        <v>26.32</v>
      </c>
      <c r="BI1473" s="2">
        <v>56.908000000000001</v>
      </c>
    </row>
    <row r="1474" spans="1:61" x14ac:dyDescent="0.2">
      <c r="A1474" s="2">
        <v>2010</v>
      </c>
      <c r="B1474" s="4" t="s">
        <v>3</v>
      </c>
      <c r="C1474" s="4" t="s">
        <v>226</v>
      </c>
      <c r="D1474" s="4" t="s">
        <v>227</v>
      </c>
      <c r="E1474" s="52" t="s">
        <v>241</v>
      </c>
      <c r="F1474" s="4" t="s">
        <v>143</v>
      </c>
      <c r="G1474" s="7">
        <v>53891.876000000004</v>
      </c>
      <c r="J1474" s="8">
        <v>53891.876000000004</v>
      </c>
      <c r="K1474" s="16">
        <v>-5.2521008403361158E-3</v>
      </c>
      <c r="L1474" s="7">
        <v>53891.876000000004</v>
      </c>
      <c r="M1474" s="7">
        <v>161675.62800000003</v>
      </c>
      <c r="P1474" s="8">
        <v>161675.62800000003</v>
      </c>
      <c r="Q1474" s="16">
        <v>-5.2521008403361158E-3</v>
      </c>
      <c r="R1474" s="40">
        <v>30.1</v>
      </c>
      <c r="S1474" s="16">
        <v>0</v>
      </c>
      <c r="V1474" s="7">
        <v>3</v>
      </c>
      <c r="W1474" s="7"/>
      <c r="Y1474" s="7">
        <v>196029</v>
      </c>
      <c r="AB1474" s="7">
        <v>69</v>
      </c>
      <c r="AE1474" s="7">
        <v>995</v>
      </c>
      <c r="AF1474" s="7">
        <v>48</v>
      </c>
      <c r="AG1474" s="8">
        <v>947</v>
      </c>
      <c r="AH1474" s="16">
        <v>-5.2521008403361158E-3</v>
      </c>
      <c r="AI1474" s="7">
        <v>821</v>
      </c>
      <c r="AJ1474" s="7">
        <v>126</v>
      </c>
      <c r="AK1474" s="12">
        <v>0.82512562814070356</v>
      </c>
      <c r="AL1474" s="12">
        <v>0.95</v>
      </c>
      <c r="AN1474" s="12">
        <v>0.86694825765575501</v>
      </c>
      <c r="AO1474" s="12">
        <v>0.95175879396984919</v>
      </c>
      <c r="AP1474" s="12">
        <v>-3.8071397099908255E-2</v>
      </c>
      <c r="AQ1474" s="8">
        <v>38045.831000104503</v>
      </c>
      <c r="AR1474" s="16">
        <v>-1.1036881569079005E-2</v>
      </c>
      <c r="AS1474" s="7">
        <v>1441.1299621251706</v>
      </c>
      <c r="AT1474" s="7">
        <v>40.175111932528516</v>
      </c>
      <c r="AU1474" s="7">
        <v>13.391703977509506</v>
      </c>
      <c r="AV1474" s="7">
        <v>164</v>
      </c>
      <c r="AW1474" s="16">
        <v>8.1656731570179913E-2</v>
      </c>
      <c r="AX1474" s="16">
        <v>-5.8153233936252269E-3</v>
      </c>
      <c r="AY1474" s="7">
        <v>1103329.0990030307</v>
      </c>
      <c r="AZ1474" s="10">
        <v>29</v>
      </c>
      <c r="BA1474" s="16">
        <v>0</v>
      </c>
      <c r="BB1474" s="7">
        <v>37139.79782896844</v>
      </c>
      <c r="BC1474" s="16">
        <v>-1.9498981812454356E-3</v>
      </c>
      <c r="BD1474" s="13"/>
      <c r="BE1474" s="13"/>
      <c r="BG1474" s="44"/>
      <c r="BH1474" s="43">
        <v>26.400000000000002</v>
      </c>
      <c r="BI1474" s="2">
        <v>56.908000000000001</v>
      </c>
    </row>
    <row r="1475" spans="1:61" x14ac:dyDescent="0.2">
      <c r="A1475" s="2">
        <v>2010</v>
      </c>
      <c r="B1475" s="4" t="s">
        <v>4</v>
      </c>
      <c r="C1475" s="4" t="s">
        <v>226</v>
      </c>
      <c r="D1475" s="4" t="s">
        <v>227</v>
      </c>
      <c r="E1475" s="52" t="s">
        <v>241</v>
      </c>
      <c r="F1475" s="4" t="s">
        <v>143</v>
      </c>
      <c r="G1475" s="7">
        <v>53152.072</v>
      </c>
      <c r="J1475" s="8">
        <v>53152.072</v>
      </c>
      <c r="K1475" s="16">
        <v>-4.498977505112467E-2</v>
      </c>
      <c r="L1475" s="7">
        <v>53152.072</v>
      </c>
      <c r="M1475" s="7">
        <v>159456.21600000001</v>
      </c>
      <c r="P1475" s="8">
        <v>159456.21600000001</v>
      </c>
      <c r="Q1475" s="16">
        <v>-4.4989775051124559E-2</v>
      </c>
      <c r="R1475" s="40">
        <v>30.1</v>
      </c>
      <c r="S1475" s="16">
        <v>0</v>
      </c>
      <c r="V1475" s="7">
        <v>3</v>
      </c>
      <c r="W1475" s="7"/>
      <c r="Y1475" s="7">
        <v>193338</v>
      </c>
      <c r="AB1475" s="7">
        <v>69</v>
      </c>
      <c r="AE1475" s="7">
        <v>982</v>
      </c>
      <c r="AF1475" s="7">
        <v>48</v>
      </c>
      <c r="AG1475" s="8">
        <v>934</v>
      </c>
      <c r="AH1475" s="16">
        <v>-4.4989775051124781E-2</v>
      </c>
      <c r="AI1475" s="7">
        <v>825</v>
      </c>
      <c r="AJ1475" s="7">
        <v>109</v>
      </c>
      <c r="AK1475" s="12">
        <v>0.84012219959266798</v>
      </c>
      <c r="AL1475" s="12">
        <v>0.95</v>
      </c>
      <c r="AN1475" s="12">
        <v>0.88329764453961457</v>
      </c>
      <c r="AO1475" s="12">
        <v>0.95112016293279023</v>
      </c>
      <c r="AP1475" s="12">
        <v>-5.6915833668402693E-2</v>
      </c>
      <c r="AQ1475" s="8">
        <v>37391.558514127362</v>
      </c>
      <c r="AR1475" s="16">
        <v>-0.27114267413496562</v>
      </c>
      <c r="AS1475" s="7">
        <v>1434.8257296288321</v>
      </c>
      <c r="AT1475" s="7">
        <v>40.033788559022874</v>
      </c>
      <c r="AU1475" s="7">
        <v>13.344596186340958</v>
      </c>
      <c r="AV1475" s="7">
        <v>164</v>
      </c>
      <c r="AW1475" s="16">
        <v>8.1369488941103407E-2</v>
      </c>
      <c r="AX1475" s="16">
        <v>-0.23680678298072411</v>
      </c>
      <c r="AY1475" s="7">
        <v>1084355.1969096935</v>
      </c>
      <c r="AZ1475" s="10">
        <v>29</v>
      </c>
      <c r="BA1475" s="16">
        <v>0</v>
      </c>
      <c r="BB1475" s="7">
        <v>35617.127263640141</v>
      </c>
      <c r="BC1475" s="16">
        <v>0.10371385311329682</v>
      </c>
      <c r="BD1475" s="13"/>
      <c r="BE1475" s="13"/>
      <c r="BG1475" s="44"/>
      <c r="BH1475" s="43">
        <v>26.06</v>
      </c>
      <c r="BI1475" s="2">
        <v>56.908000000000001</v>
      </c>
    </row>
    <row r="1476" spans="1:61" x14ac:dyDescent="0.2">
      <c r="A1476" s="2">
        <v>2010</v>
      </c>
      <c r="B1476" s="4" t="s">
        <v>11</v>
      </c>
      <c r="C1476" s="4" t="s">
        <v>226</v>
      </c>
      <c r="D1476" s="4" t="s">
        <v>227</v>
      </c>
      <c r="E1476" s="52" t="s">
        <v>241</v>
      </c>
      <c r="F1476" s="4" t="s">
        <v>143</v>
      </c>
      <c r="G1476" s="7">
        <v>53265.887999999999</v>
      </c>
      <c r="J1476" s="8">
        <v>53265.887999999999</v>
      </c>
      <c r="K1476" s="16">
        <v>-2.0920502092050319E-2</v>
      </c>
      <c r="L1476" s="7">
        <v>53265.887999999999</v>
      </c>
      <c r="M1476" s="7">
        <v>159797.66399999999</v>
      </c>
      <c r="P1476" s="8">
        <v>159797.66399999999</v>
      </c>
      <c r="Q1476" s="16">
        <v>-2.0920502092050319E-2</v>
      </c>
      <c r="R1476" s="40">
        <v>30.1</v>
      </c>
      <c r="S1476" s="16">
        <v>0</v>
      </c>
      <c r="V1476" s="7">
        <v>3</v>
      </c>
      <c r="W1476" s="7"/>
      <c r="Y1476" s="7">
        <v>193752</v>
      </c>
      <c r="AB1476" s="7">
        <v>69</v>
      </c>
      <c r="AE1476" s="7">
        <v>972</v>
      </c>
      <c r="AF1476" s="7">
        <v>36</v>
      </c>
      <c r="AG1476" s="8">
        <v>936</v>
      </c>
      <c r="AH1476" s="16">
        <v>-2.0920502092050208E-2</v>
      </c>
      <c r="AI1476" s="7">
        <v>815</v>
      </c>
      <c r="AJ1476" s="7">
        <v>121</v>
      </c>
      <c r="AK1476" s="12">
        <v>0.83847736625514402</v>
      </c>
      <c r="AL1476" s="12">
        <v>0.95</v>
      </c>
      <c r="AN1476" s="12">
        <v>0.87072649572649574</v>
      </c>
      <c r="AO1476" s="12">
        <v>0.96296296296296291</v>
      </c>
      <c r="AP1476" s="12">
        <v>-6.3650697508965126E-2</v>
      </c>
      <c r="AQ1476" s="8">
        <v>44398.443728832608</v>
      </c>
      <c r="AR1476" s="16">
        <v>-0.28103044307589808</v>
      </c>
      <c r="AS1476" s="7">
        <v>1686.8709623416644</v>
      </c>
      <c r="AT1476" s="7">
        <v>47.434234753026288</v>
      </c>
      <c r="AU1476" s="7">
        <v>15.811411584342096</v>
      </c>
      <c r="AV1476" s="7">
        <v>164</v>
      </c>
      <c r="AW1476" s="16">
        <v>9.6411046245988397E-2</v>
      </c>
      <c r="AX1476" s="16">
        <v>-0.26566784570572499</v>
      </c>
      <c r="AY1476" s="7">
        <v>1287554.8681361456</v>
      </c>
      <c r="AZ1476" s="10">
        <v>29</v>
      </c>
      <c r="BA1476" s="16">
        <v>0</v>
      </c>
      <c r="BB1476" s="7">
        <v>41315.009309633511</v>
      </c>
      <c r="BC1476" s="16">
        <v>0.12228475268355593</v>
      </c>
      <c r="BD1476" s="13"/>
      <c r="BE1476" s="13"/>
      <c r="BG1476" s="44"/>
      <c r="BH1476" s="43">
        <v>26.32</v>
      </c>
      <c r="BI1476" s="2">
        <v>56.908000000000001</v>
      </c>
    </row>
    <row r="1477" spans="1:61" x14ac:dyDescent="0.2">
      <c r="A1477" s="2">
        <v>2010</v>
      </c>
      <c r="B1477" s="4" t="s">
        <v>5</v>
      </c>
      <c r="C1477" s="4" t="s">
        <v>226</v>
      </c>
      <c r="D1477" s="4" t="s">
        <v>227</v>
      </c>
      <c r="E1477" s="52" t="s">
        <v>241</v>
      </c>
      <c r="F1477" s="4" t="s">
        <v>143</v>
      </c>
      <c r="G1477" s="7">
        <v>53038.256000000001</v>
      </c>
      <c r="J1477" s="8">
        <v>53038.256000000001</v>
      </c>
      <c r="K1477" s="16">
        <v>-5.2845528455284563E-2</v>
      </c>
      <c r="L1477" s="7">
        <v>53038.256000000001</v>
      </c>
      <c r="M1477" s="7">
        <v>159114.76800000001</v>
      </c>
      <c r="P1477" s="8">
        <v>159114.76800000001</v>
      </c>
      <c r="Q1477" s="16">
        <v>-5.2845528455284452E-2</v>
      </c>
      <c r="R1477" s="40">
        <v>30.1</v>
      </c>
      <c r="S1477" s="16">
        <v>0</v>
      </c>
      <c r="V1477" s="7">
        <v>3</v>
      </c>
      <c r="W1477" s="7"/>
      <c r="Y1477" s="7">
        <v>192924</v>
      </c>
      <c r="AB1477" s="7">
        <v>69</v>
      </c>
      <c r="AE1477" s="7">
        <v>968</v>
      </c>
      <c r="AF1477" s="7">
        <v>36</v>
      </c>
      <c r="AG1477" s="8">
        <v>932</v>
      </c>
      <c r="AH1477" s="16">
        <v>-5.2845528455284563E-2</v>
      </c>
      <c r="AI1477" s="7">
        <v>839</v>
      </c>
      <c r="AJ1477" s="7">
        <v>93</v>
      </c>
      <c r="AK1477" s="12">
        <v>0.86673553719008267</v>
      </c>
      <c r="AL1477" s="12">
        <v>0.95</v>
      </c>
      <c r="AN1477" s="12">
        <v>0.90021459227467815</v>
      </c>
      <c r="AO1477" s="12">
        <v>0.96280991735537191</v>
      </c>
      <c r="AP1477" s="12">
        <v>-4.7514883012598541E-2</v>
      </c>
      <c r="AQ1477" s="8">
        <v>44398.443728832608</v>
      </c>
      <c r="AR1477" s="16">
        <v>-0.26889221013887699</v>
      </c>
      <c r="AS1477" s="7">
        <v>1766.0478810195946</v>
      </c>
      <c r="AT1477" s="7">
        <v>47.637815159691641</v>
      </c>
      <c r="AU1477" s="7">
        <v>15.879271719897213</v>
      </c>
      <c r="AV1477" s="7">
        <v>164</v>
      </c>
      <c r="AW1477" s="16">
        <v>9.6824827560348867E-2</v>
      </c>
      <c r="AX1477" s="16">
        <v>-0.22810078838696879</v>
      </c>
      <c r="AY1477" s="7">
        <v>1287554.8681361456</v>
      </c>
      <c r="AZ1477" s="10">
        <v>29</v>
      </c>
      <c r="BA1477" s="16">
        <v>0</v>
      </c>
      <c r="BB1477" s="7">
        <v>40776.32798921319</v>
      </c>
      <c r="BC1477" s="16">
        <v>9.8729800201167631E-2</v>
      </c>
      <c r="BD1477" s="13"/>
      <c r="BE1477" s="13"/>
      <c r="BG1477" s="44"/>
      <c r="BH1477" s="43">
        <v>25.14</v>
      </c>
      <c r="BI1477" s="2">
        <v>56.908000000000001</v>
      </c>
    </row>
    <row r="1478" spans="1:61" x14ac:dyDescent="0.2">
      <c r="A1478" s="2">
        <v>2010</v>
      </c>
      <c r="B1478" s="4" t="s">
        <v>6</v>
      </c>
      <c r="C1478" s="4" t="s">
        <v>226</v>
      </c>
      <c r="D1478" s="4" t="s">
        <v>227</v>
      </c>
      <c r="E1478" s="52" t="s">
        <v>241</v>
      </c>
      <c r="F1478" s="4" t="s">
        <v>143</v>
      </c>
      <c r="G1478" s="7">
        <v>53208.98</v>
      </c>
      <c r="J1478" s="8">
        <v>53208.98</v>
      </c>
      <c r="K1478" s="16">
        <v>-8.483563096500446E-3</v>
      </c>
      <c r="L1478" s="7">
        <v>53208.98</v>
      </c>
      <c r="M1478" s="7">
        <v>164415.7482</v>
      </c>
      <c r="P1478" s="8">
        <v>164415.7482</v>
      </c>
      <c r="Q1478" s="16">
        <v>2.1261930010604502E-2</v>
      </c>
      <c r="R1478" s="40">
        <v>30.1</v>
      </c>
      <c r="S1478" s="16">
        <v>0</v>
      </c>
      <c r="V1478" s="7">
        <v>3.09</v>
      </c>
      <c r="W1478" s="7"/>
      <c r="Y1478" s="7">
        <v>199351.34999999998</v>
      </c>
      <c r="AB1478" s="7">
        <v>69</v>
      </c>
      <c r="AE1478" s="7">
        <v>959</v>
      </c>
      <c r="AF1478" s="7">
        <v>24</v>
      </c>
      <c r="AG1478" s="8">
        <v>935</v>
      </c>
      <c r="AH1478" s="16">
        <v>-8.4835630965005571E-3</v>
      </c>
      <c r="AI1478" s="7">
        <v>855</v>
      </c>
      <c r="AJ1478" s="7">
        <v>80</v>
      </c>
      <c r="AK1478" s="12">
        <v>0.8915537017726799</v>
      </c>
      <c r="AL1478" s="12">
        <v>0.95</v>
      </c>
      <c r="AN1478" s="12">
        <v>0.91443850267379678</v>
      </c>
      <c r="AO1478" s="12">
        <v>0.97497393117831077</v>
      </c>
      <c r="AP1478" s="12">
        <v>-1.8981219543355632E-2</v>
      </c>
      <c r="AQ1478" s="8">
        <v>46245.516967981341</v>
      </c>
      <c r="AR1478" s="16">
        <v>-0.13617907636018123</v>
      </c>
      <c r="AS1478" s="7">
        <v>1800.1369002717531</v>
      </c>
      <c r="AT1478" s="7">
        <v>49.460445955060258</v>
      </c>
      <c r="AU1478" s="7">
        <v>16.006616813935359</v>
      </c>
      <c r="AV1478" s="7">
        <v>164</v>
      </c>
      <c r="AW1478" s="16">
        <v>9.7601322036191221E-2</v>
      </c>
      <c r="AX1478" s="16">
        <v>-0.15416319921878485</v>
      </c>
      <c r="AY1478" s="7">
        <v>1341119.9920714588</v>
      </c>
      <c r="AZ1478" s="10">
        <v>29</v>
      </c>
      <c r="BA1478" s="16">
        <v>0</v>
      </c>
      <c r="BB1478" s="7">
        <v>43175.789323024263</v>
      </c>
      <c r="BC1478" s="16">
        <v>7.3486765035756754E-2</v>
      </c>
      <c r="BD1478" s="13"/>
      <c r="BE1478" s="13"/>
      <c r="BG1478" s="44"/>
      <c r="BH1478" s="43">
        <v>25.69</v>
      </c>
      <c r="BI1478" s="2">
        <v>56.908000000000001</v>
      </c>
    </row>
    <row r="1479" spans="1:61" x14ac:dyDescent="0.2">
      <c r="A1479" s="2">
        <v>2010</v>
      </c>
      <c r="B1479" s="4" t="s">
        <v>7</v>
      </c>
      <c r="C1479" s="4" t="s">
        <v>226</v>
      </c>
      <c r="D1479" s="4" t="s">
        <v>227</v>
      </c>
      <c r="E1479" s="52" t="s">
        <v>241</v>
      </c>
      <c r="F1479" s="4" t="s">
        <v>143</v>
      </c>
      <c r="G1479" s="7">
        <v>53607.336000000003</v>
      </c>
      <c r="J1479" s="8">
        <v>53607.336000000003</v>
      </c>
      <c r="K1479" s="16">
        <v>-6.3291139240505556E-3</v>
      </c>
      <c r="L1479" s="7">
        <v>53607.336000000003</v>
      </c>
      <c r="M1479" s="7">
        <v>173151.69528000001</v>
      </c>
      <c r="P1479" s="8">
        <v>173151.69528000001</v>
      </c>
      <c r="Q1479" s="16">
        <v>6.9852320675105384E-2</v>
      </c>
      <c r="R1479" s="40">
        <v>30.1</v>
      </c>
      <c r="S1479" s="16">
        <v>0</v>
      </c>
      <c r="V1479" s="7">
        <v>3.23</v>
      </c>
      <c r="W1479" s="7"/>
      <c r="Y1479" s="7">
        <v>209943.54</v>
      </c>
      <c r="AB1479" s="7">
        <v>69</v>
      </c>
      <c r="AE1479" s="7">
        <v>980</v>
      </c>
      <c r="AF1479" s="7">
        <v>38</v>
      </c>
      <c r="AG1479" s="8">
        <v>942</v>
      </c>
      <c r="AH1479" s="16">
        <v>-6.3291139240506666E-3</v>
      </c>
      <c r="AI1479" s="7">
        <v>813</v>
      </c>
      <c r="AJ1479" s="7">
        <v>129</v>
      </c>
      <c r="AK1479" s="12">
        <v>0.82959183673469383</v>
      </c>
      <c r="AL1479" s="12">
        <v>0.95</v>
      </c>
      <c r="AN1479" s="12">
        <v>0.86305732484076436</v>
      </c>
      <c r="AO1479" s="12">
        <v>0.96122448979591835</v>
      </c>
      <c r="AP1479" s="12">
        <v>-3.6303481803245496E-2</v>
      </c>
      <c r="AQ1479" s="8">
        <v>41490.826587461095</v>
      </c>
      <c r="AR1479" s="16">
        <v>-0.13445371771818482</v>
      </c>
      <c r="AS1479" s="7">
        <v>1610.0437170144003</v>
      </c>
      <c r="AT1479" s="7">
        <v>44.045463468642353</v>
      </c>
      <c r="AU1479" s="7">
        <v>13.636366398960481</v>
      </c>
      <c r="AV1479" s="7">
        <v>164</v>
      </c>
      <c r="AW1479" s="16">
        <v>8.3148575603417568E-2</v>
      </c>
      <c r="AX1479" s="16">
        <v>-0.19096657963443731</v>
      </c>
      <c r="AY1479" s="7">
        <v>1203233.9710363718</v>
      </c>
      <c r="AZ1479" s="10">
        <v>29</v>
      </c>
      <c r="BA1479" s="16">
        <v>0</v>
      </c>
      <c r="BB1479" s="7">
        <v>41246.552284692138</v>
      </c>
      <c r="BC1479" s="16">
        <v>9.0587118852083967E-2</v>
      </c>
      <c r="BD1479" s="13"/>
      <c r="BE1479" s="13"/>
      <c r="BG1479" s="44"/>
      <c r="BH1479" s="43">
        <v>25.77</v>
      </c>
      <c r="BI1479" s="2">
        <v>56.908000000000001</v>
      </c>
    </row>
    <row r="1480" spans="1:61" x14ac:dyDescent="0.2">
      <c r="A1480" s="2">
        <v>2011</v>
      </c>
      <c r="B1480" s="4" t="s">
        <v>8</v>
      </c>
      <c r="C1480" s="4" t="s">
        <v>226</v>
      </c>
      <c r="D1480" s="4" t="s">
        <v>227</v>
      </c>
      <c r="E1480" s="52" t="s">
        <v>241</v>
      </c>
      <c r="F1480" s="4" t="s">
        <v>143</v>
      </c>
      <c r="G1480" s="7">
        <v>52981.347999999998</v>
      </c>
      <c r="J1480" s="8">
        <v>52981.347999999998</v>
      </c>
      <c r="K1480" s="16">
        <v>-3.3229491173416448E-2</v>
      </c>
      <c r="L1480" s="7">
        <v>52981.347999999998</v>
      </c>
      <c r="M1480" s="7">
        <v>170070.12708000001</v>
      </c>
      <c r="P1480" s="8">
        <v>170070.12708000001</v>
      </c>
      <c r="Q1480" s="16">
        <v>3.44444444444445E-2</v>
      </c>
      <c r="R1480" s="40">
        <v>30.1</v>
      </c>
      <c r="S1480" s="16">
        <v>0</v>
      </c>
      <c r="V1480" s="7">
        <v>3.21</v>
      </c>
      <c r="W1480" s="7"/>
      <c r="Y1480" s="7">
        <v>206207.19</v>
      </c>
      <c r="AB1480" s="7">
        <v>69</v>
      </c>
      <c r="AE1480" s="7">
        <v>981</v>
      </c>
      <c r="AF1480" s="7">
        <v>50</v>
      </c>
      <c r="AG1480" s="8">
        <v>931</v>
      </c>
      <c r="AH1480" s="16">
        <v>-3.3229491173416448E-2</v>
      </c>
      <c r="AI1480" s="7">
        <v>818</v>
      </c>
      <c r="AJ1480" s="7">
        <v>113</v>
      </c>
      <c r="AK1480" s="12">
        <v>0.83384301732925581</v>
      </c>
      <c r="AL1480" s="12">
        <v>0.95</v>
      </c>
      <c r="AN1480" s="12">
        <v>0.87862513426423205</v>
      </c>
      <c r="AO1480" s="12">
        <v>0.94903160040774714</v>
      </c>
      <c r="AP1480" s="12">
        <v>-1.2700111672747427E-2</v>
      </c>
      <c r="AQ1480" s="8">
        <v>37822.436880414403</v>
      </c>
      <c r="AR1480" s="16">
        <v>-0.34300055460459322</v>
      </c>
      <c r="AS1480" s="7">
        <v>1451.3598188954109</v>
      </c>
      <c r="AT1480" s="7">
        <v>40.625603523538565</v>
      </c>
      <c r="AU1480" s="7">
        <v>12.655951253438806</v>
      </c>
      <c r="AV1480" s="7">
        <v>164</v>
      </c>
      <c r="AW1480" s="16">
        <v>7.717043447218784E-2</v>
      </c>
      <c r="AX1480" s="16">
        <v>-0.36487701304418241</v>
      </c>
      <c r="AY1480" s="7">
        <v>1096850.6695320178</v>
      </c>
      <c r="AZ1480" s="10">
        <v>29</v>
      </c>
      <c r="BA1480" s="16">
        <v>0</v>
      </c>
      <c r="BB1480" s="7">
        <v>44211.951078989121</v>
      </c>
      <c r="BC1480" s="16">
        <v>0.17452259712013318</v>
      </c>
      <c r="BD1480" s="13"/>
      <c r="BE1480" s="13"/>
      <c r="BG1480" s="44"/>
      <c r="BH1480" s="43">
        <v>26.06</v>
      </c>
      <c r="BI1480" s="2">
        <v>56.908000000000001</v>
      </c>
    </row>
    <row r="1481" spans="1:61" x14ac:dyDescent="0.2">
      <c r="A1481" s="2">
        <v>2011</v>
      </c>
      <c r="B1481" s="4" t="s">
        <v>9</v>
      </c>
      <c r="C1481" s="4" t="s">
        <v>226</v>
      </c>
      <c r="D1481" s="4" t="s">
        <v>227</v>
      </c>
      <c r="E1481" s="52" t="s">
        <v>241</v>
      </c>
      <c r="F1481" s="4" t="s">
        <v>143</v>
      </c>
      <c r="G1481" s="7">
        <v>48883.972000000002</v>
      </c>
      <c r="J1481" s="8">
        <v>48883.972000000002</v>
      </c>
      <c r="K1481" s="16">
        <v>-2.6077097505668889E-2</v>
      </c>
      <c r="L1481" s="7">
        <v>48883.972000000002</v>
      </c>
      <c r="M1481" s="7">
        <v>157895.22956000001</v>
      </c>
      <c r="P1481" s="8">
        <v>157895.22956000001</v>
      </c>
      <c r="Q1481" s="16">
        <v>4.8590325018896596E-2</v>
      </c>
      <c r="R1481" s="40">
        <v>30.1</v>
      </c>
      <c r="S1481" s="16">
        <v>0</v>
      </c>
      <c r="V1481" s="7">
        <v>3.23</v>
      </c>
      <c r="W1481" s="7"/>
      <c r="Y1481" s="7">
        <v>191445.33000000002</v>
      </c>
      <c r="AB1481" s="7">
        <v>69</v>
      </c>
      <c r="AE1481" s="7">
        <v>904</v>
      </c>
      <c r="AF1481" s="7">
        <v>45</v>
      </c>
      <c r="AG1481" s="8">
        <v>859</v>
      </c>
      <c r="AH1481" s="16">
        <v>-2.6077097505668889E-2</v>
      </c>
      <c r="AI1481" s="7">
        <v>715</v>
      </c>
      <c r="AJ1481" s="7">
        <v>144</v>
      </c>
      <c r="AK1481" s="12">
        <v>0.79092920353982299</v>
      </c>
      <c r="AL1481" s="12">
        <v>0.95</v>
      </c>
      <c r="AN1481" s="12">
        <v>0.83236321303841676</v>
      </c>
      <c r="AO1481" s="12">
        <v>0.9502212389380531</v>
      </c>
      <c r="AP1481" s="12">
        <v>-5.6369725064417064E-2</v>
      </c>
      <c r="AQ1481" s="8">
        <v>36560.428201958639</v>
      </c>
      <c r="AR1481" s="16">
        <v>-0.12183093817009671</v>
      </c>
      <c r="AS1481" s="7">
        <v>1460.6643308812879</v>
      </c>
      <c r="AT1481" s="7">
        <v>42.561616067472222</v>
      </c>
      <c r="AU1481" s="7">
        <v>13.17697091872205</v>
      </c>
      <c r="AV1481" s="7">
        <v>164</v>
      </c>
      <c r="AW1481" s="16">
        <v>8.0347383650744203E-2</v>
      </c>
      <c r="AX1481" s="16">
        <v>-0.16252416136485159</v>
      </c>
      <c r="AY1481" s="7">
        <v>1060252.4178568006</v>
      </c>
      <c r="AZ1481" s="10">
        <v>29</v>
      </c>
      <c r="BA1481" s="16">
        <v>0</v>
      </c>
      <c r="BB1481" s="7">
        <v>42378.917808478451</v>
      </c>
      <c r="BC1481" s="16">
        <v>7.0409688674850313E-2</v>
      </c>
      <c r="BD1481" s="13"/>
      <c r="BE1481" s="13"/>
      <c r="BG1481" s="44"/>
      <c r="BH1481" s="43">
        <v>25.03</v>
      </c>
      <c r="BI1481" s="2">
        <v>56.908000000000001</v>
      </c>
    </row>
    <row r="1482" spans="1:61" x14ac:dyDescent="0.2">
      <c r="A1482" s="2">
        <v>2011</v>
      </c>
      <c r="B1482" s="4" t="s">
        <v>10</v>
      </c>
      <c r="C1482" s="4" t="s">
        <v>226</v>
      </c>
      <c r="D1482" s="4" t="s">
        <v>227</v>
      </c>
      <c r="E1482" s="52" t="s">
        <v>241</v>
      </c>
      <c r="F1482" s="4" t="s">
        <v>143</v>
      </c>
      <c r="G1482" s="7">
        <v>52582.991999999998</v>
      </c>
      <c r="J1482" s="8">
        <v>52582.991999999998</v>
      </c>
      <c r="K1482" s="16">
        <v>-4.8403707518022698E-2</v>
      </c>
      <c r="L1482" s="7">
        <v>52582.991999999998</v>
      </c>
      <c r="M1482" s="7">
        <v>161955.61536</v>
      </c>
      <c r="P1482" s="8">
        <v>161955.61536</v>
      </c>
      <c r="Q1482" s="16">
        <v>-2.302780638516988E-2</v>
      </c>
      <c r="R1482" s="40">
        <v>30.1</v>
      </c>
      <c r="S1482" s="16">
        <v>0</v>
      </c>
      <c r="V1482" s="7">
        <v>3.08</v>
      </c>
      <c r="W1482" s="7"/>
      <c r="Y1482" s="7">
        <v>196368.48</v>
      </c>
      <c r="AB1482" s="7">
        <v>69</v>
      </c>
      <c r="AE1482" s="7">
        <v>954</v>
      </c>
      <c r="AF1482" s="7">
        <v>30</v>
      </c>
      <c r="AG1482" s="8">
        <v>924</v>
      </c>
      <c r="AH1482" s="16">
        <v>-4.8403707518022698E-2</v>
      </c>
      <c r="AI1482" s="7">
        <v>708</v>
      </c>
      <c r="AJ1482" s="7">
        <v>216</v>
      </c>
      <c r="AK1482" s="12">
        <v>0.74213836477987416</v>
      </c>
      <c r="AL1482" s="12">
        <v>0.95</v>
      </c>
      <c r="AN1482" s="12">
        <v>0.76623376623376627</v>
      </c>
      <c r="AO1482" s="12">
        <v>0.96855345911949686</v>
      </c>
      <c r="AP1482" s="12">
        <v>-0.15930735930735929</v>
      </c>
      <c r="AQ1482" s="8">
        <v>36228.965753508528</v>
      </c>
      <c r="AR1482" s="16">
        <v>-0.22677686927627261</v>
      </c>
      <c r="AS1482" s="7">
        <v>1460.8453932866341</v>
      </c>
      <c r="AT1482" s="7">
        <v>39.208837395571997</v>
      </c>
      <c r="AU1482" s="7">
        <v>12.730142011549349</v>
      </c>
      <c r="AV1482" s="7">
        <v>164</v>
      </c>
      <c r="AW1482" s="16">
        <v>7.7622817143593592E-2</v>
      </c>
      <c r="AX1482" s="16">
        <v>-0.20855154754939786</v>
      </c>
      <c r="AY1482" s="7">
        <v>1050640.0068517474</v>
      </c>
      <c r="AZ1482" s="10">
        <v>29</v>
      </c>
      <c r="BA1482" s="16">
        <v>0</v>
      </c>
      <c r="BB1482" s="7">
        <v>36067.620706961083</v>
      </c>
      <c r="BC1482" s="16">
        <v>7.8664296340358458E-2</v>
      </c>
      <c r="BD1482" s="13"/>
      <c r="BE1482" s="13"/>
      <c r="BG1482" s="44"/>
      <c r="BH1482" s="43">
        <v>24.8</v>
      </c>
      <c r="BI1482" s="2">
        <v>56.908000000000001</v>
      </c>
    </row>
    <row r="1483" spans="1:61" x14ac:dyDescent="0.2">
      <c r="A1483" s="2">
        <v>2011</v>
      </c>
      <c r="B1483" s="4" t="s">
        <v>0</v>
      </c>
      <c r="C1483" s="4" t="s">
        <v>226</v>
      </c>
      <c r="D1483" s="4" t="s">
        <v>227</v>
      </c>
      <c r="E1483" s="52" t="s">
        <v>241</v>
      </c>
      <c r="F1483" s="4" t="s">
        <v>143</v>
      </c>
      <c r="G1483" s="7">
        <v>51160.292000000001</v>
      </c>
      <c r="J1483" s="8">
        <v>51160.292000000001</v>
      </c>
      <c r="K1483" s="16">
        <v>-4.8677248677248652E-2</v>
      </c>
      <c r="L1483" s="7">
        <v>51160.292000000001</v>
      </c>
      <c r="M1483" s="7">
        <v>159108.50811999998</v>
      </c>
      <c r="P1483" s="8">
        <v>159108.50811999998</v>
      </c>
      <c r="Q1483" s="16">
        <v>-1.3795414462081212E-2</v>
      </c>
      <c r="R1483" s="40">
        <v>30.1</v>
      </c>
      <c r="S1483" s="16">
        <v>0</v>
      </c>
      <c r="V1483" s="7">
        <v>3.11</v>
      </c>
      <c r="W1483" s="7"/>
      <c r="Y1483" s="7">
        <v>192916.41</v>
      </c>
      <c r="AB1483" s="7">
        <v>69</v>
      </c>
      <c r="AE1483" s="7">
        <v>942</v>
      </c>
      <c r="AF1483" s="7">
        <v>43</v>
      </c>
      <c r="AG1483" s="8">
        <v>899</v>
      </c>
      <c r="AH1483" s="16">
        <v>-4.8677248677248652E-2</v>
      </c>
      <c r="AI1483" s="7">
        <v>554</v>
      </c>
      <c r="AJ1483" s="7">
        <v>345</v>
      </c>
      <c r="AK1483" s="12">
        <v>0.58811040339702758</v>
      </c>
      <c r="AL1483" s="12">
        <v>0.95</v>
      </c>
      <c r="AN1483" s="12">
        <v>0.61624026696329259</v>
      </c>
      <c r="AO1483" s="12">
        <v>0.95435244161358812</v>
      </c>
      <c r="AP1483" s="12">
        <v>-0.30257838050262098</v>
      </c>
      <c r="AQ1483" s="8">
        <v>31054.18746653014</v>
      </c>
      <c r="AR1483" s="16">
        <v>-0.35153819318569735</v>
      </c>
      <c r="AS1483" s="7">
        <v>1271.1497120970175</v>
      </c>
      <c r="AT1483" s="7">
        <v>34.543033889354994</v>
      </c>
      <c r="AU1483" s="7">
        <v>11.107084851882636</v>
      </c>
      <c r="AV1483" s="7">
        <v>164</v>
      </c>
      <c r="AW1483" s="16">
        <v>6.7726127145625828E-2</v>
      </c>
      <c r="AX1483" s="16">
        <v>-0.34246725646626008</v>
      </c>
      <c r="AY1483" s="7">
        <v>900571.4365293741</v>
      </c>
      <c r="AZ1483" s="10">
        <v>29</v>
      </c>
      <c r="BA1483" s="16">
        <v>0</v>
      </c>
      <c r="BB1483" s="7">
        <v>31823.131333917776</v>
      </c>
      <c r="BC1483" s="16">
        <v>0.1312403404474182</v>
      </c>
      <c r="BD1483" s="13"/>
      <c r="BE1483" s="13"/>
      <c r="BG1483" s="44"/>
      <c r="BH1483" s="43">
        <v>24.43</v>
      </c>
      <c r="BI1483" s="2">
        <v>56.908000000000001</v>
      </c>
    </row>
    <row r="1484" spans="1:61" x14ac:dyDescent="0.2">
      <c r="A1484" s="2">
        <v>2011</v>
      </c>
      <c r="B1484" s="4" t="s">
        <v>1</v>
      </c>
      <c r="C1484" s="4" t="s">
        <v>226</v>
      </c>
      <c r="D1484" s="4" t="s">
        <v>227</v>
      </c>
      <c r="E1484" s="52" t="s">
        <v>241</v>
      </c>
      <c r="F1484" s="4" t="s">
        <v>143</v>
      </c>
      <c r="G1484" s="7">
        <v>50591.212</v>
      </c>
      <c r="J1484" s="8">
        <v>50591.212</v>
      </c>
      <c r="K1484" s="16">
        <v>-7.3958333333333348E-2</v>
      </c>
      <c r="L1484" s="7">
        <v>50591.212</v>
      </c>
      <c r="M1484" s="7">
        <v>162903.70264</v>
      </c>
      <c r="P1484" s="8">
        <v>162903.70264</v>
      </c>
      <c r="Q1484" s="16">
        <v>-6.0486111111111018E-3</v>
      </c>
      <c r="R1484" s="40">
        <v>30.1</v>
      </c>
      <c r="S1484" s="16">
        <v>0</v>
      </c>
      <c r="V1484" s="7">
        <v>3.22</v>
      </c>
      <c r="W1484" s="7"/>
      <c r="Y1484" s="7">
        <v>197518.02000000002</v>
      </c>
      <c r="AB1484" s="7">
        <v>69</v>
      </c>
      <c r="AE1484" s="7">
        <v>976</v>
      </c>
      <c r="AF1484" s="7">
        <v>87</v>
      </c>
      <c r="AG1484" s="8">
        <v>889</v>
      </c>
      <c r="AH1484" s="16">
        <v>-7.3958333333333348E-2</v>
      </c>
      <c r="AI1484" s="7">
        <v>599</v>
      </c>
      <c r="AJ1484" s="7">
        <v>290</v>
      </c>
      <c r="AK1484" s="12">
        <v>0.61372950819672134</v>
      </c>
      <c r="AL1484" s="12">
        <v>0.95</v>
      </c>
      <c r="AN1484" s="12">
        <v>0.67379077615298089</v>
      </c>
      <c r="AO1484" s="12">
        <v>0.91086065573770492</v>
      </c>
      <c r="AP1484" s="12">
        <v>-0.27888612585634154</v>
      </c>
      <c r="AQ1484" s="8">
        <v>32444.880558517172</v>
      </c>
      <c r="AR1484" s="16">
        <v>-0.31034695957567382</v>
      </c>
      <c r="AS1484" s="7">
        <v>1245.0069285693467</v>
      </c>
      <c r="AT1484" s="7">
        <v>36.495928637252163</v>
      </c>
      <c r="AU1484" s="7">
        <v>11.33413932833918</v>
      </c>
      <c r="AV1484" s="7">
        <v>164</v>
      </c>
      <c r="AW1484" s="16">
        <v>6.9110605660604757E-2</v>
      </c>
      <c r="AX1484" s="16">
        <v>-0.30615013155193593</v>
      </c>
      <c r="AY1484" s="7">
        <v>940901.53619699797</v>
      </c>
      <c r="AZ1484" s="10">
        <v>29</v>
      </c>
      <c r="BA1484" s="16">
        <v>0</v>
      </c>
      <c r="BB1484" s="7">
        <v>32622.762481776506</v>
      </c>
      <c r="BC1484" s="16">
        <v>0.11039478652366713</v>
      </c>
      <c r="BD1484" s="13"/>
      <c r="BE1484" s="13"/>
      <c r="BG1484" s="44"/>
      <c r="BH1484" s="43">
        <v>26.06</v>
      </c>
      <c r="BI1484" s="2">
        <v>56.908000000000001</v>
      </c>
    </row>
    <row r="1485" spans="1:61" x14ac:dyDescent="0.2">
      <c r="A1485" s="2">
        <v>2011</v>
      </c>
      <c r="B1485" s="4" t="s">
        <v>2</v>
      </c>
      <c r="C1485" s="4" t="s">
        <v>226</v>
      </c>
      <c r="D1485" s="4" t="s">
        <v>227</v>
      </c>
      <c r="E1485" s="52" t="s">
        <v>241</v>
      </c>
      <c r="F1485" s="4" t="s">
        <v>143</v>
      </c>
      <c r="G1485" s="7">
        <v>51957.004000000001</v>
      </c>
      <c r="J1485" s="8">
        <v>51957.004000000001</v>
      </c>
      <c r="K1485" s="16">
        <v>-1.4038876889848839E-2</v>
      </c>
      <c r="L1485" s="7">
        <v>51957.004000000001</v>
      </c>
      <c r="M1485" s="7">
        <v>161066.71240000002</v>
      </c>
      <c r="P1485" s="8">
        <v>161066.71240000002</v>
      </c>
      <c r="Q1485" s="16">
        <v>1.8826493880489625E-2</v>
      </c>
      <c r="R1485" s="40">
        <v>30.1</v>
      </c>
      <c r="S1485" s="16">
        <v>0</v>
      </c>
      <c r="V1485" s="7">
        <v>3.1</v>
      </c>
      <c r="W1485" s="7"/>
      <c r="Y1485" s="7">
        <v>195290.7</v>
      </c>
      <c r="AB1485" s="7">
        <v>69</v>
      </c>
      <c r="AE1485" s="7">
        <v>955</v>
      </c>
      <c r="AF1485" s="7">
        <v>42</v>
      </c>
      <c r="AG1485" s="8">
        <v>913</v>
      </c>
      <c r="AH1485" s="16">
        <v>-1.4038876889848839E-2</v>
      </c>
      <c r="AI1485" s="7">
        <v>624</v>
      </c>
      <c r="AJ1485" s="7">
        <v>289</v>
      </c>
      <c r="AK1485" s="12">
        <v>0.65340314136125655</v>
      </c>
      <c r="AL1485" s="12">
        <v>0.95</v>
      </c>
      <c r="AN1485" s="12">
        <v>0.68346111719605696</v>
      </c>
      <c r="AO1485" s="12">
        <v>0.95602094240837698</v>
      </c>
      <c r="AP1485" s="12">
        <v>-0.26579466992627754</v>
      </c>
      <c r="AQ1485" s="8">
        <v>27674.806239858139</v>
      </c>
      <c r="AR1485" s="16">
        <v>-0.21504557685170445</v>
      </c>
      <c r="AS1485" s="7">
        <v>1077.2598769894175</v>
      </c>
      <c r="AT1485" s="7">
        <v>30.311945498201684</v>
      </c>
      <c r="AU1485" s="7">
        <v>9.7780469349037684</v>
      </c>
      <c r="AV1485" s="7">
        <v>164</v>
      </c>
      <c r="AW1485" s="16">
        <v>5.9622237407949807E-2</v>
      </c>
      <c r="AX1485" s="16">
        <v>-0.22955044076388909</v>
      </c>
      <c r="AY1485" s="7">
        <v>802569.38095588598</v>
      </c>
      <c r="AZ1485" s="10">
        <v>29</v>
      </c>
      <c r="BA1485" s="16">
        <v>0</v>
      </c>
      <c r="BB1485" s="7">
        <v>27890.608645262855</v>
      </c>
      <c r="BC1485" s="16">
        <v>8.5387978011347024E-2</v>
      </c>
      <c r="BD1485" s="13"/>
      <c r="BE1485" s="13"/>
      <c r="BG1485" s="44"/>
      <c r="BH1485" s="43">
        <v>25.69</v>
      </c>
      <c r="BI1485" s="2">
        <v>56.908000000000001</v>
      </c>
    </row>
    <row r="1486" spans="1:61" x14ac:dyDescent="0.2">
      <c r="A1486" s="2">
        <v>2011</v>
      </c>
      <c r="B1486" s="4" t="s">
        <v>3</v>
      </c>
      <c r="C1486" s="4" t="s">
        <v>226</v>
      </c>
      <c r="D1486" s="4" t="s">
        <v>227</v>
      </c>
      <c r="E1486" s="52" t="s">
        <v>241</v>
      </c>
      <c r="F1486" s="4" t="s">
        <v>143</v>
      </c>
      <c r="G1486" s="7">
        <v>50534.304000000004</v>
      </c>
      <c r="J1486" s="8">
        <v>50534.304000000004</v>
      </c>
      <c r="K1486" s="16">
        <v>-6.23020063357973E-2</v>
      </c>
      <c r="L1486" s="7">
        <v>50534.304000000004</v>
      </c>
      <c r="M1486" s="7">
        <v>160699.08672000002</v>
      </c>
      <c r="P1486" s="8">
        <v>160699.08672000002</v>
      </c>
      <c r="Q1486" s="16">
        <v>-6.0401267159451155E-3</v>
      </c>
      <c r="R1486" s="40">
        <v>30.1</v>
      </c>
      <c r="S1486" s="16">
        <v>0</v>
      </c>
      <c r="V1486" s="7">
        <v>3.18</v>
      </c>
      <c r="W1486" s="7"/>
      <c r="Y1486" s="7">
        <v>194844.96000000002</v>
      </c>
      <c r="AB1486" s="7">
        <v>69</v>
      </c>
      <c r="AE1486" s="7">
        <v>976</v>
      </c>
      <c r="AF1486" s="7">
        <v>88</v>
      </c>
      <c r="AG1486" s="8">
        <v>888</v>
      </c>
      <c r="AH1486" s="16">
        <v>-6.23020063357973E-2</v>
      </c>
      <c r="AI1486" s="7">
        <v>632</v>
      </c>
      <c r="AJ1486" s="7">
        <v>256</v>
      </c>
      <c r="AK1486" s="12">
        <v>0.64754098360655743</v>
      </c>
      <c r="AL1486" s="12">
        <v>0.95</v>
      </c>
      <c r="AN1486" s="12">
        <v>0.71171171171171166</v>
      </c>
      <c r="AO1486" s="12">
        <v>0.9098360655737705</v>
      </c>
      <c r="AP1486" s="12">
        <v>-0.17906091231304389</v>
      </c>
      <c r="AQ1486" s="8">
        <v>29591.644447284962</v>
      </c>
      <c r="AR1486" s="16">
        <v>-0.22221058998018262</v>
      </c>
      <c r="AS1486" s="7">
        <v>1135.5197408781644</v>
      </c>
      <c r="AT1486" s="7">
        <v>33.323923927122706</v>
      </c>
      <c r="AU1486" s="7">
        <v>10.47922136073041</v>
      </c>
      <c r="AV1486" s="7">
        <v>164</v>
      </c>
      <c r="AW1486" s="16">
        <v>6.3897691223965908E-2</v>
      </c>
      <c r="AX1486" s="16">
        <v>-0.21748409475526209</v>
      </c>
      <c r="AY1486" s="7">
        <v>858157.68897126394</v>
      </c>
      <c r="AZ1486" s="10">
        <v>29</v>
      </c>
      <c r="BA1486" s="16">
        <v>0</v>
      </c>
      <c r="BB1486" s="7">
        <v>28886.941441648662</v>
      </c>
      <c r="BC1486" s="16">
        <v>7.8375554879167197E-2</v>
      </c>
      <c r="BD1486" s="13"/>
      <c r="BE1486" s="13"/>
      <c r="BG1486" s="44"/>
      <c r="BH1486" s="43">
        <v>26.06</v>
      </c>
      <c r="BI1486" s="2">
        <v>56.908000000000001</v>
      </c>
    </row>
    <row r="1487" spans="1:61" x14ac:dyDescent="0.2">
      <c r="A1487" s="2">
        <v>2011</v>
      </c>
      <c r="B1487" s="4" t="s">
        <v>4</v>
      </c>
      <c r="C1487" s="4" t="s">
        <v>226</v>
      </c>
      <c r="D1487" s="4" t="s">
        <v>227</v>
      </c>
      <c r="E1487" s="52" t="s">
        <v>241</v>
      </c>
      <c r="F1487" s="4" t="s">
        <v>143</v>
      </c>
      <c r="G1487" s="7">
        <v>52924.44</v>
      </c>
      <c r="J1487" s="8">
        <v>52924.44</v>
      </c>
      <c r="K1487" s="16">
        <v>-4.282655246252598E-3</v>
      </c>
      <c r="L1487" s="7">
        <v>52924.44</v>
      </c>
      <c r="M1487" s="7">
        <v>163536.5196</v>
      </c>
      <c r="P1487" s="8">
        <v>163536.5196</v>
      </c>
      <c r="Q1487" s="16">
        <v>2.5588865096359603E-2</v>
      </c>
      <c r="R1487" s="40">
        <v>30.1</v>
      </c>
      <c r="S1487" s="16">
        <v>0</v>
      </c>
      <c r="V1487" s="7">
        <v>3.09</v>
      </c>
      <c r="W1487" s="7"/>
      <c r="Y1487" s="7">
        <v>198285.3</v>
      </c>
      <c r="AB1487" s="7">
        <v>69</v>
      </c>
      <c r="AE1487" s="7">
        <v>989</v>
      </c>
      <c r="AF1487" s="7">
        <v>59</v>
      </c>
      <c r="AG1487" s="8">
        <v>930</v>
      </c>
      <c r="AH1487" s="16">
        <v>-4.282655246252709E-3</v>
      </c>
      <c r="AI1487" s="7">
        <v>717</v>
      </c>
      <c r="AJ1487" s="7">
        <v>213</v>
      </c>
      <c r="AK1487" s="12">
        <v>0.72497472194135493</v>
      </c>
      <c r="AL1487" s="12">
        <v>0.95</v>
      </c>
      <c r="AN1487" s="12">
        <v>0.7709677419354839</v>
      </c>
      <c r="AO1487" s="12">
        <v>0.94034378159757326</v>
      </c>
      <c r="AP1487" s="12">
        <v>-0.1271710654936461</v>
      </c>
      <c r="AQ1487" s="8">
        <v>32746.317321219562</v>
      </c>
      <c r="AR1487" s="16">
        <v>-0.12423235022826673</v>
      </c>
      <c r="AS1487" s="7">
        <v>1226.9133503641649</v>
      </c>
      <c r="AT1487" s="7">
        <v>35.211093893784472</v>
      </c>
      <c r="AU1487" s="7">
        <v>11.395176017405978</v>
      </c>
      <c r="AV1487" s="7">
        <v>164</v>
      </c>
      <c r="AW1487" s="16">
        <v>6.9482780593938892E-2</v>
      </c>
      <c r="AX1487" s="16">
        <v>-0.1460831142219452</v>
      </c>
      <c r="AY1487" s="7">
        <v>949643.20231536729</v>
      </c>
      <c r="AZ1487" s="10">
        <v>29</v>
      </c>
      <c r="BA1487" s="16">
        <v>0</v>
      </c>
      <c r="BB1487" s="7">
        <v>31192.327835298849</v>
      </c>
      <c r="BC1487" s="16">
        <v>5.9467919512357449E-2</v>
      </c>
      <c r="BD1487" s="13"/>
      <c r="BE1487" s="13"/>
      <c r="BG1487" s="44"/>
      <c r="BH1487" s="43">
        <v>26.69</v>
      </c>
      <c r="BI1487" s="2">
        <v>56.908000000000001</v>
      </c>
    </row>
    <row r="1488" spans="1:61" x14ac:dyDescent="0.2">
      <c r="A1488" s="2">
        <v>2011</v>
      </c>
      <c r="B1488" s="4" t="s">
        <v>11</v>
      </c>
      <c r="C1488" s="4" t="s">
        <v>226</v>
      </c>
      <c r="D1488" s="4" t="s">
        <v>227</v>
      </c>
      <c r="E1488" s="52" t="s">
        <v>241</v>
      </c>
      <c r="F1488" s="4" t="s">
        <v>143</v>
      </c>
      <c r="G1488" s="7">
        <v>50705.027999999998</v>
      </c>
      <c r="J1488" s="8">
        <v>50705.027999999998</v>
      </c>
      <c r="K1488" s="16">
        <v>-4.8076923076923128E-2</v>
      </c>
      <c r="L1488" s="7">
        <v>50705.027999999998</v>
      </c>
      <c r="M1488" s="7">
        <v>162256.08960000001</v>
      </c>
      <c r="P1488" s="8">
        <v>162256.08960000001</v>
      </c>
      <c r="Q1488" s="16">
        <v>1.5384615384615552E-2</v>
      </c>
      <c r="R1488" s="40">
        <v>30.1</v>
      </c>
      <c r="S1488" s="16">
        <v>0</v>
      </c>
      <c r="V1488" s="7">
        <v>3.2</v>
      </c>
      <c r="W1488" s="7"/>
      <c r="Y1488" s="7">
        <v>196732.80000000002</v>
      </c>
      <c r="AB1488" s="7">
        <v>69</v>
      </c>
      <c r="AE1488" s="7">
        <v>968</v>
      </c>
      <c r="AF1488" s="7">
        <v>77</v>
      </c>
      <c r="AG1488" s="8">
        <v>891</v>
      </c>
      <c r="AH1488" s="16">
        <v>-4.8076923076923128E-2</v>
      </c>
      <c r="AI1488" s="7">
        <v>680</v>
      </c>
      <c r="AJ1488" s="7">
        <v>211</v>
      </c>
      <c r="AK1488" s="12">
        <v>0.7024793388429752</v>
      </c>
      <c r="AL1488" s="12">
        <v>0.95</v>
      </c>
      <c r="AN1488" s="12">
        <v>0.76318742985409649</v>
      </c>
      <c r="AO1488" s="12">
        <v>0.92045454545454541</v>
      </c>
      <c r="AP1488" s="12">
        <v>-0.12350498853566338</v>
      </c>
      <c r="AQ1488" s="8">
        <v>29889.991856491193</v>
      </c>
      <c r="AR1488" s="16">
        <v>-0.32677838802082926</v>
      </c>
      <c r="AS1488" s="7">
        <v>1135.6379884685105</v>
      </c>
      <c r="AT1488" s="7">
        <v>33.546567740169692</v>
      </c>
      <c r="AU1488" s="7">
        <v>10.483302418803028</v>
      </c>
      <c r="AV1488" s="7">
        <v>164</v>
      </c>
      <c r="AW1488" s="16">
        <v>6.3922575724408709E-2</v>
      </c>
      <c r="AX1488" s="16">
        <v>-0.33697871547505909</v>
      </c>
      <c r="AY1488" s="7">
        <v>866809.7638382446</v>
      </c>
      <c r="AZ1488" s="10">
        <v>29</v>
      </c>
      <c r="BA1488" s="16">
        <v>0</v>
      </c>
      <c r="BB1488" s="7">
        <v>27814.157166365916</v>
      </c>
      <c r="BC1488" s="16">
        <v>0.14652347426857856</v>
      </c>
      <c r="BD1488" s="13"/>
      <c r="BE1488" s="13"/>
      <c r="BG1488" s="44"/>
      <c r="BH1488" s="43">
        <v>26.32</v>
      </c>
      <c r="BI1488" s="2">
        <v>56.908000000000001</v>
      </c>
    </row>
    <row r="1489" spans="1:80" x14ac:dyDescent="0.2">
      <c r="A1489" s="2">
        <v>2011</v>
      </c>
      <c r="B1489" s="4" t="s">
        <v>5</v>
      </c>
      <c r="C1489" s="4" t="s">
        <v>226</v>
      </c>
      <c r="D1489" s="4" t="s">
        <v>227</v>
      </c>
      <c r="E1489" s="52" t="s">
        <v>241</v>
      </c>
      <c r="F1489" s="4" t="s">
        <v>143</v>
      </c>
      <c r="G1489" s="7">
        <v>49509.96</v>
      </c>
      <c r="J1489" s="8">
        <v>49509.96</v>
      </c>
      <c r="K1489" s="16">
        <v>-6.6523605150214604E-2</v>
      </c>
      <c r="L1489" s="7">
        <v>49509.96</v>
      </c>
      <c r="M1489" s="7">
        <v>156451.4736</v>
      </c>
      <c r="P1489" s="8">
        <v>156451.4736</v>
      </c>
      <c r="Q1489" s="16">
        <v>-1.6738197424892798E-2</v>
      </c>
      <c r="R1489" s="40">
        <v>30.1</v>
      </c>
      <c r="S1489" s="16">
        <v>0</v>
      </c>
      <c r="V1489" s="7">
        <v>3.16</v>
      </c>
      <c r="W1489" s="7"/>
      <c r="Y1489" s="7">
        <v>189694.80000000002</v>
      </c>
      <c r="AB1489" s="7">
        <v>69</v>
      </c>
      <c r="AE1489" s="7">
        <v>976</v>
      </c>
      <c r="AF1489" s="7">
        <v>106</v>
      </c>
      <c r="AG1489" s="8">
        <v>870</v>
      </c>
      <c r="AH1489" s="16">
        <v>-6.6523605150214604E-2</v>
      </c>
      <c r="AI1489" s="7">
        <v>652</v>
      </c>
      <c r="AJ1489" s="7">
        <v>218</v>
      </c>
      <c r="AK1489" s="12">
        <v>0.66803278688524592</v>
      </c>
      <c r="AL1489" s="12">
        <v>0.95</v>
      </c>
      <c r="AN1489" s="12">
        <v>0.74942528735632186</v>
      </c>
      <c r="AO1489" s="12">
        <v>0.89139344262295084</v>
      </c>
      <c r="AP1489" s="12">
        <v>-0.16750373323469381</v>
      </c>
      <c r="AQ1489" s="8">
        <v>26993.566706408968</v>
      </c>
      <c r="AR1489" s="16">
        <v>-0.3920154753334476</v>
      </c>
      <c r="AS1489" s="7">
        <v>1047.4802757628627</v>
      </c>
      <c r="AT1489" s="7">
        <v>31.02708816828617</v>
      </c>
      <c r="AU1489" s="7">
        <v>9.8186987874323322</v>
      </c>
      <c r="AV1489" s="7">
        <v>164</v>
      </c>
      <c r="AW1489" s="16">
        <v>5.9870114557514217E-2</v>
      </c>
      <c r="AX1489" s="16">
        <v>-0.38166567329853041</v>
      </c>
      <c r="AY1489" s="7">
        <v>782813.43448586005</v>
      </c>
      <c r="AZ1489" s="10">
        <v>29</v>
      </c>
      <c r="BA1489" s="16">
        <v>0</v>
      </c>
      <c r="BB1489" s="7">
        <v>24791.376390169218</v>
      </c>
      <c r="BC1489" s="16">
        <v>0.1607777422957529</v>
      </c>
      <c r="BD1489" s="13"/>
      <c r="BE1489" s="13"/>
      <c r="BG1489" s="44"/>
      <c r="BH1489" s="43">
        <v>25.77</v>
      </c>
      <c r="BI1489" s="2">
        <v>56.908000000000001</v>
      </c>
    </row>
    <row r="1490" spans="1:80" x14ac:dyDescent="0.2">
      <c r="A1490" s="2">
        <v>2011</v>
      </c>
      <c r="B1490" s="4" t="s">
        <v>6</v>
      </c>
      <c r="C1490" s="4" t="s">
        <v>226</v>
      </c>
      <c r="D1490" s="4" t="s">
        <v>227</v>
      </c>
      <c r="E1490" s="52" t="s">
        <v>241</v>
      </c>
      <c r="F1490" s="4" t="s">
        <v>143</v>
      </c>
      <c r="G1490" s="7">
        <v>49794.5</v>
      </c>
      <c r="J1490" s="8">
        <v>49794.5</v>
      </c>
      <c r="K1490" s="16">
        <v>-6.4171122994652441E-2</v>
      </c>
      <c r="L1490" s="7">
        <v>49794.5</v>
      </c>
      <c r="M1490" s="7">
        <v>159342.40000000002</v>
      </c>
      <c r="P1490" s="8">
        <v>159342.40000000002</v>
      </c>
      <c r="Q1490" s="16">
        <v>-3.0856826402228865E-2</v>
      </c>
      <c r="R1490" s="40">
        <v>30.1</v>
      </c>
      <c r="S1490" s="16">
        <v>0</v>
      </c>
      <c r="V1490" s="7">
        <v>3.2</v>
      </c>
      <c r="W1490" s="7"/>
      <c r="Y1490" s="7">
        <v>193200</v>
      </c>
      <c r="AB1490" s="7">
        <v>69</v>
      </c>
      <c r="AE1490" s="7">
        <v>955</v>
      </c>
      <c r="AF1490" s="7">
        <v>80</v>
      </c>
      <c r="AG1490" s="8">
        <v>875</v>
      </c>
      <c r="AH1490" s="16">
        <v>-6.4171122994652441E-2</v>
      </c>
      <c r="AI1490" s="7">
        <v>591</v>
      </c>
      <c r="AJ1490" s="7">
        <v>284</v>
      </c>
      <c r="AK1490" s="12">
        <v>0.61884816753926697</v>
      </c>
      <c r="AL1490" s="12">
        <v>0.95</v>
      </c>
      <c r="AN1490" s="12">
        <v>0.67542857142857138</v>
      </c>
      <c r="AO1490" s="12">
        <v>0.91623036649214662</v>
      </c>
      <c r="AP1490" s="12">
        <v>-0.26137343358395992</v>
      </c>
      <c r="AQ1490" s="8">
        <v>28203.598794755238</v>
      </c>
      <c r="AR1490" s="16">
        <v>-0.39013334385941989</v>
      </c>
      <c r="AS1490" s="7">
        <v>1071.5653037520988</v>
      </c>
      <c r="AT1490" s="7">
        <v>32.23268433686313</v>
      </c>
      <c r="AU1490" s="7">
        <v>10.072713855269727</v>
      </c>
      <c r="AV1490" s="7">
        <v>164</v>
      </c>
      <c r="AW1490" s="16">
        <v>6.1418986922376385E-2</v>
      </c>
      <c r="AX1490" s="16">
        <v>-0.37071562514694401</v>
      </c>
      <c r="AY1490" s="7">
        <v>817904.36504790187</v>
      </c>
      <c r="AZ1490" s="10">
        <v>29</v>
      </c>
      <c r="BA1490" s="16">
        <v>0</v>
      </c>
      <c r="BB1490" s="7">
        <v>26331.474260662966</v>
      </c>
      <c r="BC1490" s="16">
        <v>0.14638624461614552</v>
      </c>
      <c r="BD1490" s="13"/>
      <c r="BE1490" s="13"/>
      <c r="BG1490" s="44"/>
      <c r="BH1490" s="43">
        <v>26.32</v>
      </c>
      <c r="BI1490" s="2">
        <v>56.908000000000001</v>
      </c>
    </row>
    <row r="1491" spans="1:80" x14ac:dyDescent="0.2">
      <c r="A1491" s="2">
        <v>2011</v>
      </c>
      <c r="B1491" s="4" t="s">
        <v>7</v>
      </c>
      <c r="C1491" s="4" t="s">
        <v>226</v>
      </c>
      <c r="D1491" s="4" t="s">
        <v>227</v>
      </c>
      <c r="E1491" s="52" t="s">
        <v>241</v>
      </c>
      <c r="F1491" s="4" t="s">
        <v>143</v>
      </c>
      <c r="G1491" s="7">
        <v>49168.512000000002</v>
      </c>
      <c r="J1491" s="8">
        <v>49168.512000000002</v>
      </c>
      <c r="K1491" s="16">
        <v>-8.2802547770700619E-2</v>
      </c>
      <c r="L1491" s="7">
        <v>49168.512000000002</v>
      </c>
      <c r="M1491" s="7">
        <v>157830.92352000001</v>
      </c>
      <c r="P1491" s="8">
        <v>157830.92352000001</v>
      </c>
      <c r="Q1491" s="16">
        <v>-8.8481788960974916E-2</v>
      </c>
      <c r="R1491" s="40">
        <v>30.1</v>
      </c>
      <c r="S1491" s="16">
        <v>0</v>
      </c>
      <c r="V1491" s="7">
        <v>3.21</v>
      </c>
      <c r="W1491" s="7"/>
      <c r="Y1491" s="7">
        <v>191367.36000000002</v>
      </c>
      <c r="AB1491" s="7">
        <v>69</v>
      </c>
      <c r="AE1491" s="7">
        <v>976</v>
      </c>
      <c r="AF1491" s="7">
        <v>112</v>
      </c>
      <c r="AG1491" s="8">
        <v>864</v>
      </c>
      <c r="AH1491" s="16">
        <v>-8.2802547770700619E-2</v>
      </c>
      <c r="AI1491" s="7">
        <v>632</v>
      </c>
      <c r="AJ1491" s="7">
        <v>232</v>
      </c>
      <c r="AK1491" s="12">
        <v>0.64754098360655743</v>
      </c>
      <c r="AL1491" s="12">
        <v>0.95</v>
      </c>
      <c r="AN1491" s="12">
        <v>0.73148148148148151</v>
      </c>
      <c r="AO1491" s="12">
        <v>0.88524590163934425</v>
      </c>
      <c r="AP1491" s="12">
        <v>-0.1524531911985787</v>
      </c>
      <c r="AQ1491" s="8">
        <v>26047.115142194951</v>
      </c>
      <c r="AR1491" s="16">
        <v>-0.37221990293954221</v>
      </c>
      <c r="AS1491" s="7">
        <v>1038.1472754960123</v>
      </c>
      <c r="AT1491" s="7">
        <v>30.147124007170081</v>
      </c>
      <c r="AU1491" s="7">
        <v>9.3916274165638889</v>
      </c>
      <c r="AV1491" s="7">
        <v>164</v>
      </c>
      <c r="AW1491" s="16">
        <v>5.7266020832706641E-2</v>
      </c>
      <c r="AX1491" s="16">
        <v>-0.31128079564657152</v>
      </c>
      <c r="AY1491" s="7">
        <v>755366.3391236536</v>
      </c>
      <c r="AZ1491" s="10">
        <v>29</v>
      </c>
      <c r="BA1491" s="16">
        <v>0</v>
      </c>
      <c r="BB1491" s="7">
        <v>25893.76459669328</v>
      </c>
      <c r="BC1491" s="16">
        <v>0.12383456914928777</v>
      </c>
      <c r="BD1491" s="13"/>
      <c r="BE1491" s="13"/>
      <c r="BG1491" s="44"/>
      <c r="BH1491" s="43">
        <v>25.09</v>
      </c>
      <c r="BI1491" s="2">
        <v>56.908000000000001</v>
      </c>
    </row>
    <row r="1492" spans="1:80" x14ac:dyDescent="0.2">
      <c r="A1492" s="2">
        <v>2012</v>
      </c>
      <c r="B1492" s="4" t="s">
        <v>8</v>
      </c>
      <c r="C1492" s="4" t="s">
        <v>226</v>
      </c>
      <c r="D1492" s="4" t="s">
        <v>227</v>
      </c>
      <c r="E1492" s="52" t="s">
        <v>241</v>
      </c>
      <c r="F1492" s="4" t="s">
        <v>143</v>
      </c>
      <c r="G1492" s="7">
        <v>51444.832000000002</v>
      </c>
      <c r="J1492" s="8">
        <v>51444.832000000002</v>
      </c>
      <c r="K1492" s="16">
        <v>-2.9001074113855996E-2</v>
      </c>
      <c r="L1492" s="7">
        <v>51444.832000000002</v>
      </c>
      <c r="M1492" s="7">
        <v>168224.60064000002</v>
      </c>
      <c r="P1492" s="8">
        <v>168224.60064000002</v>
      </c>
      <c r="Q1492" s="16">
        <v>-1.0851561480470173E-2</v>
      </c>
      <c r="R1492" s="40">
        <v>30.1</v>
      </c>
      <c r="S1492" s="16">
        <v>0</v>
      </c>
      <c r="V1492" s="7">
        <v>3.27</v>
      </c>
      <c r="W1492" s="7"/>
      <c r="Y1492" s="7">
        <v>203969.52</v>
      </c>
      <c r="AB1492" s="7">
        <v>69</v>
      </c>
      <c r="AE1492" s="7">
        <v>989</v>
      </c>
      <c r="AF1492" s="7">
        <v>85</v>
      </c>
      <c r="AG1492" s="8">
        <v>904</v>
      </c>
      <c r="AH1492" s="16">
        <v>-2.9001074113856107E-2</v>
      </c>
      <c r="AI1492" s="7">
        <v>636</v>
      </c>
      <c r="AJ1492" s="7">
        <v>268</v>
      </c>
      <c r="AK1492" s="12">
        <v>0.64307381193124369</v>
      </c>
      <c r="AL1492" s="12">
        <v>0.95</v>
      </c>
      <c r="AN1492" s="12">
        <v>0.70353982300884954</v>
      </c>
      <c r="AO1492" s="12">
        <v>0.91405460060667343</v>
      </c>
      <c r="AP1492" s="12">
        <v>-0.19927191293247082</v>
      </c>
      <c r="AQ1492" s="8">
        <v>23384.655450482165</v>
      </c>
      <c r="AR1492" s="16">
        <v>-0.38172530965101714</v>
      </c>
      <c r="AS1492" s="7">
        <v>876.15794119453597</v>
      </c>
      <c r="AT1492" s="7">
        <v>25.867981693011245</v>
      </c>
      <c r="AU1492" s="7">
        <v>7.910697765446864</v>
      </c>
      <c r="AV1492" s="7">
        <v>164</v>
      </c>
      <c r="AW1492" s="16">
        <v>4.8235961984432099E-2</v>
      </c>
      <c r="AX1492" s="16">
        <v>-0.37494245931949111</v>
      </c>
      <c r="AY1492" s="7">
        <v>678155.00806398282</v>
      </c>
      <c r="AZ1492" s="10">
        <v>29</v>
      </c>
      <c r="BA1492" s="16">
        <v>0</v>
      </c>
      <c r="BB1492" s="7">
        <v>27335.13036308638</v>
      </c>
      <c r="BC1492" s="16">
        <v>0.16174382354372727</v>
      </c>
      <c r="BD1492" s="13"/>
      <c r="BE1492" s="13"/>
      <c r="BG1492" s="44"/>
      <c r="BH1492" s="43">
        <v>26.69</v>
      </c>
      <c r="BI1492" s="2">
        <v>56.908000000000001</v>
      </c>
      <c r="CB1492" s="2">
        <v>0.95354337866140004</v>
      </c>
    </row>
    <row r="1493" spans="1:80" x14ac:dyDescent="0.2">
      <c r="A1493" s="2">
        <v>2012</v>
      </c>
      <c r="B1493" s="4" t="s">
        <v>9</v>
      </c>
      <c r="C1493" s="4" t="s">
        <v>226</v>
      </c>
      <c r="D1493" s="4" t="s">
        <v>227</v>
      </c>
      <c r="E1493" s="52" t="s">
        <v>241</v>
      </c>
      <c r="F1493" s="4" t="s">
        <v>143</v>
      </c>
      <c r="G1493" s="7">
        <v>47575.088000000003</v>
      </c>
      <c r="J1493" s="8">
        <v>47575.088000000003</v>
      </c>
      <c r="K1493" s="16">
        <v>-2.6775320139697301E-2</v>
      </c>
      <c r="L1493" s="7">
        <v>47575.088000000003</v>
      </c>
      <c r="M1493" s="7">
        <v>149861.52720000001</v>
      </c>
      <c r="P1493" s="8">
        <v>149861.52720000001</v>
      </c>
      <c r="Q1493" s="16">
        <v>-5.0879956173389029E-2</v>
      </c>
      <c r="R1493" s="40">
        <v>30.1</v>
      </c>
      <c r="S1493" s="16">
        <v>0</v>
      </c>
      <c r="V1493" s="7">
        <v>3.15</v>
      </c>
      <c r="W1493" s="7"/>
      <c r="Y1493" s="7">
        <v>181704.6</v>
      </c>
      <c r="AB1493" s="7">
        <v>69</v>
      </c>
      <c r="AE1493" s="7">
        <v>895</v>
      </c>
      <c r="AF1493" s="7">
        <v>59</v>
      </c>
      <c r="AG1493" s="8">
        <v>836</v>
      </c>
      <c r="AH1493" s="16">
        <v>-2.6775320139697301E-2</v>
      </c>
      <c r="AI1493" s="7">
        <v>629</v>
      </c>
      <c r="AJ1493" s="7">
        <v>207</v>
      </c>
      <c r="AK1493" s="12">
        <v>0.70279329608938546</v>
      </c>
      <c r="AL1493" s="12">
        <v>0.95</v>
      </c>
      <c r="AN1493" s="12">
        <v>0.75239234449760761</v>
      </c>
      <c r="AO1493" s="12">
        <v>0.93407821229050281</v>
      </c>
      <c r="AP1493" s="12">
        <v>-9.6076889617559558E-2</v>
      </c>
      <c r="AQ1493" s="8">
        <v>17785.355192543793</v>
      </c>
      <c r="AR1493" s="16">
        <v>-0.51353536959966495</v>
      </c>
      <c r="AS1493" s="7">
        <v>759.08472866170689</v>
      </c>
      <c r="AT1493" s="7">
        <v>21.274348316439944</v>
      </c>
      <c r="AU1493" s="7">
        <v>6.7537613702983954</v>
      </c>
      <c r="AV1493" s="7">
        <v>164</v>
      </c>
      <c r="AW1493" s="16">
        <v>4.1181471770112166E-2</v>
      </c>
      <c r="AX1493" s="16">
        <v>-0.48745721517055607</v>
      </c>
      <c r="AY1493" s="7">
        <v>515775.30058377003</v>
      </c>
      <c r="AZ1493" s="10">
        <v>29</v>
      </c>
      <c r="BA1493" s="16">
        <v>0</v>
      </c>
      <c r="BB1493" s="7">
        <v>20615.844588467644</v>
      </c>
      <c r="BC1493" s="16">
        <v>0.22876585459558263</v>
      </c>
      <c r="BD1493" s="13"/>
      <c r="BE1493" s="13"/>
      <c r="BG1493" s="44"/>
      <c r="BH1493" s="43">
        <v>23.43</v>
      </c>
      <c r="BI1493" s="2">
        <v>56.908000000000001</v>
      </c>
    </row>
    <row r="1494" spans="1:80" x14ac:dyDescent="0.2">
      <c r="A1494" s="2">
        <v>2012</v>
      </c>
      <c r="B1494" s="4" t="s">
        <v>10</v>
      </c>
      <c r="C1494" s="4" t="s">
        <v>226</v>
      </c>
      <c r="D1494" s="4" t="s">
        <v>227</v>
      </c>
      <c r="E1494" s="52" t="s">
        <v>241</v>
      </c>
      <c r="F1494" s="4" t="s">
        <v>143</v>
      </c>
      <c r="G1494" s="7">
        <v>47404.364000000001</v>
      </c>
      <c r="J1494" s="8">
        <v>47404.364000000001</v>
      </c>
      <c r="K1494" s="16">
        <v>-9.8484848484848397E-2</v>
      </c>
      <c r="L1494" s="7">
        <v>47404.364000000001</v>
      </c>
      <c r="M1494" s="7">
        <v>144583.31020000001</v>
      </c>
      <c r="P1494" s="8">
        <v>144583.31020000001</v>
      </c>
      <c r="Q1494" s="16">
        <v>-0.10726584022038566</v>
      </c>
      <c r="R1494" s="40">
        <v>30.1</v>
      </c>
      <c r="S1494" s="16">
        <v>0</v>
      </c>
      <c r="V1494" s="7">
        <v>3.05</v>
      </c>
      <c r="W1494" s="7"/>
      <c r="Y1494" s="7">
        <v>175304.84999999998</v>
      </c>
      <c r="AB1494" s="7">
        <v>69</v>
      </c>
      <c r="AE1494" s="7">
        <v>989</v>
      </c>
      <c r="AF1494" s="7">
        <v>156</v>
      </c>
      <c r="AG1494" s="8">
        <v>833</v>
      </c>
      <c r="AH1494" s="16">
        <v>-9.8484848484848508E-2</v>
      </c>
      <c r="AI1494" s="7">
        <v>451</v>
      </c>
      <c r="AJ1494" s="7">
        <v>382</v>
      </c>
      <c r="AK1494" s="12">
        <v>0.45601617795753285</v>
      </c>
      <c r="AL1494" s="12">
        <v>0.95</v>
      </c>
      <c r="AN1494" s="12">
        <v>0.54141656662665061</v>
      </c>
      <c r="AO1494" s="12">
        <v>0.84226491405460058</v>
      </c>
      <c r="AP1494" s="12">
        <v>-0.29340549779233738</v>
      </c>
      <c r="AQ1494" s="8">
        <v>19210.470129202804</v>
      </c>
      <c r="AR1494" s="16">
        <v>-0.46974831520432236</v>
      </c>
      <c r="AS1494" s="7">
        <v>719.76283736241305</v>
      </c>
      <c r="AT1494" s="7">
        <v>23.061788870591602</v>
      </c>
      <c r="AU1494" s="7">
        <v>7.5612422526529848</v>
      </c>
      <c r="AV1494" s="7">
        <v>164</v>
      </c>
      <c r="AW1494" s="16">
        <v>4.6105135686908445E-2</v>
      </c>
      <c r="AX1494" s="16">
        <v>-0.40603629984700162</v>
      </c>
      <c r="AY1494" s="7">
        <v>557103.63374688127</v>
      </c>
      <c r="AZ1494" s="10">
        <v>29</v>
      </c>
      <c r="BA1494" s="16">
        <v>0</v>
      </c>
      <c r="BB1494" s="7">
        <v>19124.916646437581</v>
      </c>
      <c r="BC1494" s="16">
        <v>0.15398063044729737</v>
      </c>
      <c r="BD1494" s="13"/>
      <c r="BE1494" s="13"/>
      <c r="BG1494" s="44"/>
      <c r="BH1494" s="43">
        <v>26.69</v>
      </c>
      <c r="BI1494" s="2">
        <v>56.908000000000001</v>
      </c>
      <c r="CB1494" s="2">
        <v>0.96611694915253998</v>
      </c>
    </row>
    <row r="1495" spans="1:80" x14ac:dyDescent="0.2">
      <c r="A1495" s="2">
        <v>2012</v>
      </c>
      <c r="B1495" s="4" t="s">
        <v>0</v>
      </c>
      <c r="C1495" s="4" t="s">
        <v>226</v>
      </c>
      <c r="D1495" s="4" t="s">
        <v>227</v>
      </c>
      <c r="E1495" s="52" t="s">
        <v>241</v>
      </c>
      <c r="F1495" s="4" t="s">
        <v>143</v>
      </c>
      <c r="G1495" s="7">
        <v>44843.504000000001</v>
      </c>
      <c r="J1495" s="8">
        <v>44843.504000000001</v>
      </c>
      <c r="K1495" s="16">
        <v>-0.12347052280311455</v>
      </c>
      <c r="L1495" s="7">
        <v>44843.504000000001</v>
      </c>
      <c r="M1495" s="7">
        <v>136772.68719999999</v>
      </c>
      <c r="P1495" s="8">
        <v>136772.68719999999</v>
      </c>
      <c r="Q1495" s="16">
        <v>-0.14038105934067502</v>
      </c>
      <c r="R1495" s="40">
        <v>30.1</v>
      </c>
      <c r="S1495" s="16">
        <v>0</v>
      </c>
      <c r="V1495" s="7">
        <v>3.05</v>
      </c>
      <c r="W1495" s="7"/>
      <c r="Y1495" s="7">
        <v>165834.59999999998</v>
      </c>
      <c r="AB1495" s="7">
        <v>69</v>
      </c>
      <c r="AE1495" s="7">
        <v>916</v>
      </c>
      <c r="AF1495" s="7">
        <v>128</v>
      </c>
      <c r="AG1495" s="8">
        <v>788</v>
      </c>
      <c r="AH1495" s="16">
        <v>-0.12347052280311455</v>
      </c>
      <c r="AI1495" s="7">
        <v>452</v>
      </c>
      <c r="AJ1495" s="7">
        <v>336</v>
      </c>
      <c r="AK1495" s="12">
        <v>0.49344978165938863</v>
      </c>
      <c r="AL1495" s="12">
        <v>0.95</v>
      </c>
      <c r="AN1495" s="12">
        <v>0.57360406091370564</v>
      </c>
      <c r="AO1495" s="12">
        <v>0.86026200873362446</v>
      </c>
      <c r="AP1495" s="12">
        <v>-6.9187634004654663E-2</v>
      </c>
      <c r="AQ1495" s="8">
        <v>13185.537985277155</v>
      </c>
      <c r="AR1495" s="16">
        <v>-0.57540225454334037</v>
      </c>
      <c r="AS1495" s="7">
        <v>569.0780313024236</v>
      </c>
      <c r="AT1495" s="7">
        <v>16.73291622497101</v>
      </c>
      <c r="AU1495" s="7">
        <v>5.4862020409741019</v>
      </c>
      <c r="AV1495" s="7">
        <v>164</v>
      </c>
      <c r="AW1495" s="16">
        <v>3.3452451469354279E-2</v>
      </c>
      <c r="AX1495" s="16">
        <v>-0.50606283159489884</v>
      </c>
      <c r="AY1495" s="7">
        <v>382380.60157303751</v>
      </c>
      <c r="AZ1495" s="10">
        <v>29</v>
      </c>
      <c r="BA1495" s="16">
        <v>0</v>
      </c>
      <c r="BB1495" s="7">
        <v>13512.029817752669</v>
      </c>
      <c r="BC1495" s="16">
        <v>0.22141854783636106</v>
      </c>
      <c r="BD1495" s="13"/>
      <c r="BE1495" s="13"/>
      <c r="BG1495" s="44"/>
      <c r="BH1495" s="43">
        <v>23.17</v>
      </c>
      <c r="BI1495" s="2">
        <v>56.908000000000001</v>
      </c>
    </row>
    <row r="1496" spans="1:80" x14ac:dyDescent="0.2">
      <c r="A1496" s="2">
        <v>2012</v>
      </c>
      <c r="B1496" s="4" t="s">
        <v>1</v>
      </c>
      <c r="C1496" s="4" t="s">
        <v>229</v>
      </c>
      <c r="D1496" s="4" t="s">
        <v>227</v>
      </c>
      <c r="E1496" s="52" t="s">
        <v>241</v>
      </c>
      <c r="F1496" s="4" t="s">
        <v>143</v>
      </c>
      <c r="G1496" s="7">
        <v>49965.224000000002</v>
      </c>
      <c r="J1496" s="8">
        <v>49965.224000000002</v>
      </c>
      <c r="K1496" s="16">
        <v>-1.237345331833517E-2</v>
      </c>
      <c r="L1496" s="7">
        <v>49965.224000000002</v>
      </c>
      <c r="M1496" s="7">
        <v>154892.19440000001</v>
      </c>
      <c r="P1496" s="8">
        <v>154892.19440000001</v>
      </c>
      <c r="Q1496" s="16">
        <v>-4.9179411579763688E-2</v>
      </c>
      <c r="R1496" s="40">
        <v>30.1</v>
      </c>
      <c r="S1496" s="16">
        <v>0</v>
      </c>
      <c r="V1496" s="7">
        <v>3.1</v>
      </c>
      <c r="W1496" s="7"/>
      <c r="Y1496" s="7">
        <v>187804.2</v>
      </c>
      <c r="AB1496" s="7">
        <v>69</v>
      </c>
      <c r="AE1496" s="7">
        <v>976</v>
      </c>
      <c r="AF1496" s="7">
        <v>98</v>
      </c>
      <c r="AG1496" s="8">
        <v>878</v>
      </c>
      <c r="AH1496" s="16">
        <v>-1.237345331833517E-2</v>
      </c>
      <c r="AI1496" s="7">
        <v>514</v>
      </c>
      <c r="AJ1496" s="7">
        <v>364</v>
      </c>
      <c r="AK1496" s="12">
        <v>0.52663934426229508</v>
      </c>
      <c r="AL1496" s="12">
        <v>0.95</v>
      </c>
      <c r="AN1496" s="12">
        <v>0.58542141230068334</v>
      </c>
      <c r="AO1496" s="12">
        <v>0.89959016393442626</v>
      </c>
      <c r="AP1496" s="12">
        <v>-0.13115252832169033</v>
      </c>
      <c r="AQ1496" s="8">
        <v>19053.310760783235</v>
      </c>
      <c r="AR1496" s="16">
        <v>-0.41274831551871716</v>
      </c>
      <c r="AS1496" s="7">
        <v>731.13241599321702</v>
      </c>
      <c r="AT1496" s="7">
        <v>21.700809522532158</v>
      </c>
      <c r="AU1496" s="7">
        <v>7.0002611363006961</v>
      </c>
      <c r="AV1496" s="7">
        <v>164</v>
      </c>
      <c r="AW1496" s="16">
        <v>4.268451912378473E-2</v>
      </c>
      <c r="AX1496" s="16">
        <v>-0.3823738235864389</v>
      </c>
      <c r="AY1496" s="7">
        <v>552546.01206271385</v>
      </c>
      <c r="AZ1496" s="10">
        <v>29</v>
      </c>
      <c r="BA1496" s="16">
        <v>0</v>
      </c>
      <c r="BB1496" s="7">
        <v>19157.772219856048</v>
      </c>
      <c r="BC1496" s="16">
        <v>0.17559696829738339</v>
      </c>
      <c r="BD1496" s="13"/>
      <c r="BE1496" s="13"/>
      <c r="BG1496" s="44"/>
      <c r="BH1496" s="43">
        <v>26.06</v>
      </c>
      <c r="BI1496" s="2">
        <v>56.908000000000001</v>
      </c>
      <c r="CB1496" s="2">
        <v>0.95799999899999999</v>
      </c>
    </row>
    <row r="1497" spans="1:80" x14ac:dyDescent="0.2">
      <c r="A1497" s="2">
        <v>2012</v>
      </c>
      <c r="B1497" s="4" t="s">
        <v>2</v>
      </c>
      <c r="C1497" s="4" t="s">
        <v>229</v>
      </c>
      <c r="D1497" s="4" t="s">
        <v>227</v>
      </c>
      <c r="E1497" s="52" t="s">
        <v>241</v>
      </c>
      <c r="F1497" s="4" t="s">
        <v>143</v>
      </c>
      <c r="G1497" s="7">
        <v>48371.8</v>
      </c>
      <c r="J1497" s="8">
        <v>48371.8</v>
      </c>
      <c r="K1497" s="16">
        <v>-6.900328587075566E-2</v>
      </c>
      <c r="L1497" s="7">
        <v>48371.8</v>
      </c>
      <c r="M1497" s="7">
        <v>147533.99</v>
      </c>
      <c r="P1497" s="8">
        <v>147533.99</v>
      </c>
      <c r="Q1497" s="16">
        <v>-8.4019361905098511E-2</v>
      </c>
      <c r="R1497" s="40">
        <v>30.1</v>
      </c>
      <c r="S1497" s="16">
        <v>0</v>
      </c>
      <c r="V1497" s="7">
        <v>3.05</v>
      </c>
      <c r="W1497" s="7"/>
      <c r="Y1497" s="7">
        <v>178882.5</v>
      </c>
      <c r="AB1497" s="7">
        <v>69</v>
      </c>
      <c r="AE1497" s="7">
        <v>955</v>
      </c>
      <c r="AF1497" s="7">
        <v>105</v>
      </c>
      <c r="AG1497" s="8">
        <v>850</v>
      </c>
      <c r="AH1497" s="16">
        <v>-6.9003285870755771E-2</v>
      </c>
      <c r="AI1497" s="7">
        <v>524</v>
      </c>
      <c r="AJ1497" s="7">
        <v>326</v>
      </c>
      <c r="AK1497" s="12">
        <v>0.54869109947643979</v>
      </c>
      <c r="AL1497" s="12">
        <v>0.95</v>
      </c>
      <c r="AN1497" s="12">
        <v>0.6164705882352941</v>
      </c>
      <c r="AO1497" s="12">
        <v>0.89005235602094246</v>
      </c>
      <c r="AP1497" s="12">
        <v>-9.8016591251885443E-2</v>
      </c>
      <c r="AQ1497" s="8">
        <v>15408.619247863513</v>
      </c>
      <c r="AR1497" s="16">
        <v>-0.44322575868041569</v>
      </c>
      <c r="AS1497" s="7">
        <v>606.6385530654926</v>
      </c>
      <c r="AT1497" s="7">
        <v>18.127787350427663</v>
      </c>
      <c r="AU1497" s="7">
        <v>5.9435368362057917</v>
      </c>
      <c r="AV1497" s="7">
        <v>164</v>
      </c>
      <c r="AW1497" s="16">
        <v>3.6241078269547512E-2</v>
      </c>
      <c r="AX1497" s="16">
        <v>-0.39215501052774548</v>
      </c>
      <c r="AY1497" s="7">
        <v>446849.95818804187</v>
      </c>
      <c r="AZ1497" s="10">
        <v>29</v>
      </c>
      <c r="BA1497" s="16">
        <v>0</v>
      </c>
      <c r="BB1497" s="7">
        <v>15528.772468407666</v>
      </c>
      <c r="BC1497" s="16">
        <v>0.17247518896453304</v>
      </c>
      <c r="BD1497" s="13"/>
      <c r="BE1497" s="13"/>
      <c r="BG1497" s="44"/>
      <c r="BH1497" s="43">
        <v>25.400000000000002</v>
      </c>
      <c r="BI1497" s="2">
        <v>56.908000000000001</v>
      </c>
      <c r="CB1497" s="2">
        <v>0.95832726172469995</v>
      </c>
    </row>
    <row r="1498" spans="1:80" x14ac:dyDescent="0.2">
      <c r="A1498" s="2">
        <v>2012</v>
      </c>
      <c r="B1498" s="4" t="s">
        <v>3</v>
      </c>
      <c r="C1498" s="4" t="s">
        <v>229</v>
      </c>
      <c r="D1498" s="4" t="s">
        <v>227</v>
      </c>
      <c r="E1498" s="52" t="s">
        <v>241</v>
      </c>
      <c r="F1498" s="4" t="s">
        <v>143</v>
      </c>
      <c r="G1498" s="7">
        <v>40347.772000000004</v>
      </c>
      <c r="J1498" s="8">
        <v>40347.772000000004</v>
      </c>
      <c r="K1498" s="16">
        <v>-0.20157657657657657</v>
      </c>
      <c r="L1498" s="7">
        <v>40347.772000000004</v>
      </c>
      <c r="M1498" s="7">
        <v>123060.70460000001</v>
      </c>
      <c r="P1498" s="8">
        <v>123060.70460000001</v>
      </c>
      <c r="Q1498" s="16">
        <v>-0.23421652784860336</v>
      </c>
      <c r="R1498" s="40">
        <v>30.1</v>
      </c>
      <c r="S1498" s="16">
        <v>0</v>
      </c>
      <c r="V1498" s="7">
        <v>3.05</v>
      </c>
      <c r="W1498" s="7"/>
      <c r="Y1498" s="7">
        <v>149209.04999999999</v>
      </c>
      <c r="AB1498" s="7">
        <v>69</v>
      </c>
      <c r="AE1498" s="7">
        <v>976</v>
      </c>
      <c r="AF1498" s="7">
        <v>267</v>
      </c>
      <c r="AG1498" s="8">
        <v>709</v>
      </c>
      <c r="AH1498" s="16">
        <v>-0.20157657657657657</v>
      </c>
      <c r="AI1498" s="7">
        <v>422</v>
      </c>
      <c r="AJ1498" s="7">
        <v>287</v>
      </c>
      <c r="AK1498" s="12">
        <v>0.43237704918032788</v>
      </c>
      <c r="AL1498" s="12">
        <v>0.95</v>
      </c>
      <c r="AN1498" s="12">
        <v>0.5952045133991537</v>
      </c>
      <c r="AO1498" s="12">
        <v>0.72643442622950816</v>
      </c>
      <c r="AP1498" s="12">
        <v>-0.16369998750245485</v>
      </c>
      <c r="AQ1498" s="8">
        <v>10415.871202991904</v>
      </c>
      <c r="AR1498" s="16">
        <v>-0.64801309972661691</v>
      </c>
      <c r="AS1498" s="7">
        <v>399.68807379094034</v>
      </c>
      <c r="AT1498" s="7">
        <v>14.690932585320034</v>
      </c>
      <c r="AU1498" s="7">
        <v>4.8166992083016504</v>
      </c>
      <c r="AV1498" s="7">
        <v>164</v>
      </c>
      <c r="AW1498" s="16">
        <v>2.9370117123790552E-2</v>
      </c>
      <c r="AX1498" s="16">
        <v>-0.54035714653842148</v>
      </c>
      <c r="AY1498" s="7">
        <v>302060.26488676522</v>
      </c>
      <c r="AZ1498" s="10">
        <v>29</v>
      </c>
      <c r="BA1498" s="16">
        <v>0</v>
      </c>
      <c r="BB1498" s="7">
        <v>10167.824976424647</v>
      </c>
      <c r="BC1498" s="16">
        <v>0.21349325920364995</v>
      </c>
      <c r="BD1498" s="13"/>
      <c r="BE1498" s="13"/>
      <c r="BG1498" s="44"/>
      <c r="BH1498" s="43">
        <v>26.06</v>
      </c>
      <c r="BI1498" s="2">
        <v>56.908000000000001</v>
      </c>
    </row>
    <row r="1499" spans="1:80" x14ac:dyDescent="0.2">
      <c r="A1499" s="2">
        <v>2012</v>
      </c>
      <c r="B1499" s="4" t="s">
        <v>4</v>
      </c>
      <c r="C1499" s="4" t="s">
        <v>229</v>
      </c>
      <c r="D1499" s="4" t="s">
        <v>227</v>
      </c>
      <c r="E1499" s="52" t="s">
        <v>241</v>
      </c>
      <c r="F1499" s="4" t="s">
        <v>143</v>
      </c>
      <c r="G1499" s="7">
        <v>36364.212</v>
      </c>
      <c r="J1499" s="8">
        <v>36364.212</v>
      </c>
      <c r="K1499" s="16">
        <v>-0.31290322580645169</v>
      </c>
      <c r="L1499" s="7">
        <v>36364.212</v>
      </c>
      <c r="M1499" s="7">
        <v>110910.84659999999</v>
      </c>
      <c r="P1499" s="8">
        <v>110910.84659999999</v>
      </c>
      <c r="Q1499" s="16">
        <v>-0.32179768243031637</v>
      </c>
      <c r="R1499" s="40">
        <v>30.1</v>
      </c>
      <c r="S1499" s="16">
        <v>0</v>
      </c>
      <c r="V1499" s="7">
        <v>3.05</v>
      </c>
      <c r="W1499" s="7"/>
      <c r="Y1499" s="7">
        <v>134477.54999999999</v>
      </c>
      <c r="AB1499" s="7">
        <v>69</v>
      </c>
      <c r="AE1499" s="7">
        <v>989</v>
      </c>
      <c r="AF1499" s="7">
        <v>350</v>
      </c>
      <c r="AG1499" s="8">
        <v>639</v>
      </c>
      <c r="AH1499" s="16">
        <v>-0.31290322580645158</v>
      </c>
      <c r="AI1499" s="7">
        <v>344</v>
      </c>
      <c r="AJ1499" s="7">
        <v>295</v>
      </c>
      <c r="AK1499" s="12">
        <v>0.34782608695652173</v>
      </c>
      <c r="AL1499" s="12">
        <v>0.95</v>
      </c>
      <c r="AN1499" s="12">
        <v>0.53834115805946792</v>
      </c>
      <c r="AO1499" s="12">
        <v>0.64610717896865522</v>
      </c>
      <c r="AP1499" s="12">
        <v>-0.30173322594797047</v>
      </c>
      <c r="AQ1499" s="8">
        <v>6065.6314865455188</v>
      </c>
      <c r="AR1499" s="16">
        <v>-0.81476904938513495</v>
      </c>
      <c r="AS1499" s="7">
        <v>227.26232621002316</v>
      </c>
      <c r="AT1499" s="7">
        <v>9.492381043107228</v>
      </c>
      <c r="AU1499" s="7">
        <v>3.1122560797072882</v>
      </c>
      <c r="AV1499" s="7">
        <v>164</v>
      </c>
      <c r="AW1499" s="16">
        <v>1.8977171217727368E-2</v>
      </c>
      <c r="AX1499" s="16">
        <v>-0.72687950805206003</v>
      </c>
      <c r="AY1499" s="7">
        <v>175903.31310982004</v>
      </c>
      <c r="AZ1499" s="10">
        <v>29</v>
      </c>
      <c r="BA1499" s="16">
        <v>0</v>
      </c>
      <c r="BB1499" s="7">
        <v>5777.78453682292</v>
      </c>
      <c r="BC1499" s="16">
        <v>0.27068578626994266</v>
      </c>
      <c r="BD1499" s="13"/>
      <c r="BE1499" s="13"/>
      <c r="BG1499" s="44"/>
      <c r="BH1499" s="43">
        <v>26.69</v>
      </c>
      <c r="BI1499" s="2">
        <v>56.908000000000001</v>
      </c>
      <c r="BJ1499" s="2" t="s">
        <v>75</v>
      </c>
    </row>
    <row r="1500" spans="1:80" x14ac:dyDescent="0.2">
      <c r="A1500" s="2">
        <v>2012</v>
      </c>
      <c r="B1500" s="4" t="s">
        <v>11</v>
      </c>
      <c r="C1500" s="4" t="s">
        <v>229</v>
      </c>
      <c r="D1500" s="4" t="s">
        <v>227</v>
      </c>
      <c r="E1500" s="52" t="s">
        <v>241</v>
      </c>
      <c r="F1500" s="4" t="s">
        <v>143</v>
      </c>
      <c r="G1500" s="7">
        <v>30047.423999999999</v>
      </c>
      <c r="J1500" s="8">
        <v>30047.423999999999</v>
      </c>
      <c r="K1500" s="16">
        <v>-0.40740740740740744</v>
      </c>
      <c r="L1500" s="7">
        <v>30047.423999999999</v>
      </c>
      <c r="M1500" s="7">
        <v>91644.643199999991</v>
      </c>
      <c r="P1500" s="8">
        <v>91644.643199999991</v>
      </c>
      <c r="Q1500" s="16">
        <v>-0.43518518518518523</v>
      </c>
      <c r="R1500" s="40">
        <v>30.1</v>
      </c>
      <c r="S1500" s="16">
        <v>0</v>
      </c>
      <c r="V1500" s="7">
        <v>3.05</v>
      </c>
      <c r="W1500" s="7"/>
      <c r="Y1500" s="7">
        <v>111117.59999999999</v>
      </c>
      <c r="AB1500" s="7">
        <v>69</v>
      </c>
      <c r="AE1500" s="7">
        <v>942</v>
      </c>
      <c r="AF1500" s="7">
        <v>414</v>
      </c>
      <c r="AG1500" s="8">
        <v>528</v>
      </c>
      <c r="AH1500" s="16">
        <v>-0.40740740740740744</v>
      </c>
      <c r="AI1500" s="7">
        <v>290</v>
      </c>
      <c r="AJ1500" s="7">
        <v>238</v>
      </c>
      <c r="AK1500" s="12">
        <v>0.30785562632696389</v>
      </c>
      <c r="AL1500" s="12">
        <v>0.95</v>
      </c>
      <c r="AN1500" s="12">
        <v>0.5492424242424242</v>
      </c>
      <c r="AO1500" s="12">
        <v>0.56050955414012738</v>
      </c>
      <c r="AP1500" s="12">
        <v>-0.28033088235294124</v>
      </c>
      <c r="AQ1500" s="8">
        <v>1634.5488382305953</v>
      </c>
      <c r="AR1500" s="16">
        <v>-0.94531451041945935</v>
      </c>
      <c r="AS1500" s="7">
        <v>64.352316465771466</v>
      </c>
      <c r="AT1500" s="7">
        <v>3.0957364360427939</v>
      </c>
      <c r="AU1500" s="7">
        <v>1.014995552800916</v>
      </c>
      <c r="AV1500" s="7">
        <v>164</v>
      </c>
      <c r="AW1500" s="16">
        <v>6.1889972731763174E-3</v>
      </c>
      <c r="AX1500" s="16">
        <v>-0.90317978893937056</v>
      </c>
      <c r="AY1500" s="7">
        <v>47401.916308687265</v>
      </c>
      <c r="AZ1500" s="10">
        <v>29</v>
      </c>
      <c r="BA1500" s="16">
        <v>0</v>
      </c>
      <c r="BB1500" s="7">
        <v>1521.0308019128247</v>
      </c>
      <c r="BC1500" s="16">
        <v>0.34207532475290969</v>
      </c>
      <c r="BD1500" s="13"/>
      <c r="BE1500" s="13"/>
      <c r="BG1500" s="44"/>
      <c r="BH1500" s="43">
        <v>25.400000000000002</v>
      </c>
      <c r="BI1500" s="2">
        <v>56.908000000000001</v>
      </c>
    </row>
    <row r="1501" spans="1:80" x14ac:dyDescent="0.2">
      <c r="A1501" s="2">
        <v>2012</v>
      </c>
      <c r="B1501" s="4" t="s">
        <v>5</v>
      </c>
      <c r="C1501" s="4" t="s">
        <v>229</v>
      </c>
      <c r="D1501" s="4" t="s">
        <v>227</v>
      </c>
      <c r="E1501" s="52" t="s">
        <v>241</v>
      </c>
      <c r="F1501" s="4" t="s">
        <v>143</v>
      </c>
      <c r="G1501" s="7">
        <v>23389.188000000002</v>
      </c>
      <c r="J1501" s="8">
        <v>23389.188000000002</v>
      </c>
      <c r="K1501" s="16">
        <v>-0.52758620689655167</v>
      </c>
      <c r="L1501" s="7">
        <v>23389.188000000002</v>
      </c>
      <c r="M1501" s="7">
        <v>71337.023400000005</v>
      </c>
      <c r="P1501" s="8">
        <v>71337.023400000005</v>
      </c>
      <c r="Q1501" s="16">
        <v>-0.5440309908336971</v>
      </c>
      <c r="R1501" s="40">
        <v>30.1</v>
      </c>
      <c r="S1501" s="16">
        <v>0</v>
      </c>
      <c r="V1501" s="7">
        <v>3.05</v>
      </c>
      <c r="W1501" s="7"/>
      <c r="Y1501" s="7">
        <v>86494.95</v>
      </c>
      <c r="AB1501" s="7">
        <v>69</v>
      </c>
      <c r="AE1501" s="7">
        <v>989</v>
      </c>
      <c r="AF1501" s="7">
        <v>578</v>
      </c>
      <c r="AG1501" s="8">
        <v>411</v>
      </c>
      <c r="AH1501" s="16">
        <v>-0.52758620689655178</v>
      </c>
      <c r="AI1501" s="7">
        <v>261</v>
      </c>
      <c r="AJ1501" s="7">
        <v>150</v>
      </c>
      <c r="AK1501" s="12">
        <v>0.26390293225480282</v>
      </c>
      <c r="AL1501" s="12">
        <v>0.95</v>
      </c>
      <c r="AN1501" s="12">
        <v>0.63503649635036497</v>
      </c>
      <c r="AO1501" s="12">
        <v>0.41557128412537919</v>
      </c>
      <c r="AP1501" s="12">
        <v>-0.15263534996193628</v>
      </c>
      <c r="AQ1501" s="8">
        <v>26615.620200839636</v>
      </c>
      <c r="AR1501" s="16">
        <v>-1.4001354829467516E-2</v>
      </c>
      <c r="AS1501" s="7">
        <v>997.2131959849994</v>
      </c>
      <c r="AT1501" s="7">
        <v>64.758200002042912</v>
      </c>
      <c r="AU1501" s="7">
        <v>21.232196721981285</v>
      </c>
      <c r="AV1501" s="7">
        <v>164</v>
      </c>
      <c r="AW1501" s="16">
        <v>0.12946461415842248</v>
      </c>
      <c r="AX1501" s="16">
        <v>1.1624246941109879</v>
      </c>
      <c r="AY1501" s="7">
        <v>777176.10986451735</v>
      </c>
      <c r="AZ1501" s="10">
        <v>29.2</v>
      </c>
      <c r="BA1501" s="16">
        <v>6.8965517241379448E-3</v>
      </c>
      <c r="BB1501" s="7">
        <v>24444.263532619578</v>
      </c>
      <c r="BC1501" s="16">
        <v>-0.70268277860341166</v>
      </c>
      <c r="BD1501" s="13"/>
      <c r="BE1501" s="13"/>
      <c r="BG1501" s="44"/>
      <c r="BH1501" s="43">
        <v>26.69</v>
      </c>
      <c r="BI1501" s="2">
        <v>56.908000000000001</v>
      </c>
    </row>
    <row r="1502" spans="1:80" x14ac:dyDescent="0.2">
      <c r="A1502" s="2">
        <v>2012</v>
      </c>
      <c r="B1502" s="4" t="s">
        <v>6</v>
      </c>
      <c r="C1502" s="4" t="s">
        <v>229</v>
      </c>
      <c r="D1502" s="4" t="s">
        <v>227</v>
      </c>
      <c r="E1502" s="52" t="s">
        <v>241</v>
      </c>
      <c r="F1502" s="4" t="s">
        <v>143</v>
      </c>
      <c r="G1502" s="7">
        <v>19348.72</v>
      </c>
      <c r="J1502" s="8">
        <v>19348.72</v>
      </c>
      <c r="K1502" s="16">
        <v>-0.61142857142857143</v>
      </c>
      <c r="L1502" s="7">
        <v>19348.72</v>
      </c>
      <c r="M1502" s="7">
        <v>59013.595999999998</v>
      </c>
      <c r="P1502" s="8">
        <v>59013.595999999998</v>
      </c>
      <c r="Q1502" s="16">
        <v>-0.62964285714285717</v>
      </c>
      <c r="R1502" s="40">
        <v>30.1</v>
      </c>
      <c r="S1502" s="16">
        <v>0</v>
      </c>
      <c r="V1502" s="7">
        <v>3.05</v>
      </c>
      <c r="W1502" s="7"/>
      <c r="Y1502" s="7">
        <v>71553</v>
      </c>
      <c r="AB1502" s="7">
        <v>69</v>
      </c>
      <c r="AE1502" s="7">
        <v>955</v>
      </c>
      <c r="AF1502" s="7">
        <v>615</v>
      </c>
      <c r="AG1502" s="8">
        <v>340</v>
      </c>
      <c r="AH1502" s="16">
        <v>-0.61142857142857143</v>
      </c>
      <c r="AI1502" s="7">
        <v>191</v>
      </c>
      <c r="AJ1502" s="7">
        <v>149</v>
      </c>
      <c r="AK1502" s="12">
        <v>0.2</v>
      </c>
      <c r="AL1502" s="12">
        <v>0.95</v>
      </c>
      <c r="AN1502" s="12">
        <v>0.56176470588235294</v>
      </c>
      <c r="AO1502" s="12">
        <v>0.35602094240837695</v>
      </c>
      <c r="AP1502" s="12">
        <v>-0.16828406489499348</v>
      </c>
      <c r="AQ1502" s="8">
        <v>30784.785262490972</v>
      </c>
      <c r="AR1502" s="16">
        <v>9.1519755564517968E-2</v>
      </c>
      <c r="AS1502" s="7">
        <v>1198.3178381662503</v>
      </c>
      <c r="AT1502" s="7">
        <v>90.543486066149924</v>
      </c>
      <c r="AU1502" s="7">
        <v>29.686388874147518</v>
      </c>
      <c r="AV1502" s="7">
        <v>164</v>
      </c>
      <c r="AW1502" s="16">
        <v>0.18101456630577756</v>
      </c>
      <c r="AX1502" s="16">
        <v>1.9472085974741091</v>
      </c>
      <c r="AY1502" s="7">
        <v>898915.72966473631</v>
      </c>
      <c r="AZ1502" s="10">
        <v>29.2</v>
      </c>
      <c r="BA1502" s="16">
        <v>6.8965517241379448E-3</v>
      </c>
      <c r="BB1502" s="7">
        <v>28741.324348652241</v>
      </c>
      <c r="BC1502" s="16">
        <v>-1.1134080746846822</v>
      </c>
      <c r="BD1502" s="13"/>
      <c r="BE1502" s="13"/>
      <c r="BG1502" s="44"/>
      <c r="BH1502" s="43">
        <v>25.69</v>
      </c>
      <c r="BI1502" s="2">
        <v>56.908000000000001</v>
      </c>
    </row>
    <row r="1503" spans="1:80" x14ac:dyDescent="0.2">
      <c r="A1503" s="2">
        <v>2012</v>
      </c>
      <c r="B1503" s="4" t="s">
        <v>7</v>
      </c>
      <c r="C1503" s="4" t="s">
        <v>229</v>
      </c>
      <c r="D1503" s="4" t="s">
        <v>227</v>
      </c>
      <c r="E1503" s="52" t="s">
        <v>241</v>
      </c>
      <c r="F1503" s="4" t="s">
        <v>143</v>
      </c>
      <c r="G1503" s="7">
        <v>19462.536</v>
      </c>
      <c r="J1503" s="8">
        <v>19462.536</v>
      </c>
      <c r="K1503" s="16">
        <v>-0.60416666666666674</v>
      </c>
      <c r="L1503" s="7">
        <v>19462.536</v>
      </c>
      <c r="M1503" s="7">
        <v>59360.734799999998</v>
      </c>
      <c r="P1503" s="8">
        <v>59360.734799999998</v>
      </c>
      <c r="Q1503" s="16">
        <v>-0.6238966770508827</v>
      </c>
      <c r="R1503" s="40">
        <v>30.1</v>
      </c>
      <c r="S1503" s="16">
        <v>0</v>
      </c>
      <c r="V1503" s="7">
        <v>3.05</v>
      </c>
      <c r="W1503" s="7"/>
      <c r="Y1503" s="7">
        <v>71973.899999999994</v>
      </c>
      <c r="AB1503" s="7">
        <v>69</v>
      </c>
      <c r="AE1503" s="7">
        <v>950</v>
      </c>
      <c r="AF1503" s="7">
        <v>608</v>
      </c>
      <c r="AG1503" s="8">
        <v>342</v>
      </c>
      <c r="AH1503" s="16">
        <v>-0.60416666666666674</v>
      </c>
      <c r="AI1503" s="7">
        <v>148</v>
      </c>
      <c r="AJ1503" s="7">
        <v>194</v>
      </c>
      <c r="AK1503" s="12">
        <v>0.15578947368421053</v>
      </c>
      <c r="AL1503" s="12">
        <v>0.95</v>
      </c>
      <c r="AN1503" s="12">
        <v>0.43274853801169588</v>
      </c>
      <c r="AO1503" s="12">
        <v>0.36</v>
      </c>
      <c r="AP1503" s="12">
        <v>-0.40839440373084612</v>
      </c>
      <c r="AQ1503" s="8">
        <v>11227.055302984007</v>
      </c>
      <c r="AR1503" s="16">
        <v>-0.56897125682848571</v>
      </c>
      <c r="AS1503" s="7">
        <v>464.50373615986786</v>
      </c>
      <c r="AT1503" s="7">
        <v>32.827647084748556</v>
      </c>
      <c r="AU1503" s="7">
        <v>10.763162978606085</v>
      </c>
      <c r="AV1503" s="7">
        <v>164</v>
      </c>
      <c r="AW1503" s="16">
        <v>6.5629042552476119E-2</v>
      </c>
      <c r="AX1503" s="16">
        <v>0.14603811471728911</v>
      </c>
      <c r="AY1503" s="7">
        <v>327830.01484713296</v>
      </c>
      <c r="AZ1503" s="10">
        <v>29.2</v>
      </c>
      <c r="BA1503" s="16">
        <v>6.8965517241379448E-3</v>
      </c>
      <c r="BB1503" s="7">
        <v>11160.956810091755</v>
      </c>
      <c r="BC1503" s="16">
        <v>-0.23538148623747632</v>
      </c>
      <c r="BD1503" s="13"/>
      <c r="BE1503" s="13"/>
      <c r="BG1503" s="44"/>
      <c r="BH1503" s="43">
        <v>24.17</v>
      </c>
      <c r="BI1503" s="2">
        <v>56.908000000000001</v>
      </c>
      <c r="BJ1503" s="2" t="s">
        <v>76</v>
      </c>
    </row>
    <row r="1504" spans="1:80" x14ac:dyDescent="0.2">
      <c r="A1504" s="2">
        <v>2013</v>
      </c>
      <c r="B1504" s="4" t="s">
        <v>8</v>
      </c>
      <c r="C1504" s="4" t="s">
        <v>229</v>
      </c>
      <c r="D1504" s="4" t="s">
        <v>227</v>
      </c>
      <c r="E1504" s="52" t="s">
        <v>241</v>
      </c>
      <c r="F1504" s="4" t="s">
        <v>143</v>
      </c>
      <c r="G1504" s="7">
        <v>25551.691999999999</v>
      </c>
      <c r="J1504" s="8">
        <v>25551.691999999999</v>
      </c>
      <c r="K1504" s="16">
        <v>-0.50331858407079655</v>
      </c>
      <c r="L1504" s="7">
        <v>25551.691999999999</v>
      </c>
      <c r="M1504" s="7">
        <v>77932.660599999988</v>
      </c>
      <c r="P1504" s="8">
        <v>77932.660599999988</v>
      </c>
      <c r="Q1504" s="16">
        <v>-0.53673445914860229</v>
      </c>
      <c r="R1504" s="40">
        <v>30.1</v>
      </c>
      <c r="S1504" s="16">
        <v>0</v>
      </c>
      <c r="V1504" s="7">
        <v>3.05</v>
      </c>
      <c r="W1504" s="7"/>
      <c r="Y1504" s="7">
        <v>94492.049999999988</v>
      </c>
      <c r="AB1504" s="7">
        <v>69</v>
      </c>
      <c r="AE1504" s="7">
        <v>976</v>
      </c>
      <c r="AF1504" s="7">
        <v>527</v>
      </c>
      <c r="AG1504" s="8">
        <v>449</v>
      </c>
      <c r="AH1504" s="16">
        <v>-0.50331858407079644</v>
      </c>
      <c r="AI1504" s="7">
        <v>220</v>
      </c>
      <c r="AJ1504" s="7">
        <v>229</v>
      </c>
      <c r="AK1504" s="12">
        <v>0.22540983606557377</v>
      </c>
      <c r="AL1504" s="12">
        <v>0.95</v>
      </c>
      <c r="AN1504" s="12">
        <v>0.48997772828507796</v>
      </c>
      <c r="AO1504" s="12">
        <v>0.46004098360655737</v>
      </c>
      <c r="AP1504" s="12">
        <v>-0.30355366923001492</v>
      </c>
      <c r="AQ1504" s="8">
        <v>25826.229048559537</v>
      </c>
      <c r="AR1504" s="16">
        <v>0.10440921839740125</v>
      </c>
      <c r="AS1504" s="7">
        <v>967.63690702733368</v>
      </c>
      <c r="AT1504" s="7">
        <v>57.519441088105872</v>
      </c>
      <c r="AU1504" s="7">
        <v>18.85883314364127</v>
      </c>
      <c r="AV1504" s="7">
        <v>164</v>
      </c>
      <c r="AW1504" s="16">
        <v>0.11499288502220287</v>
      </c>
      <c r="AX1504" s="16">
        <v>1.3839658273906967</v>
      </c>
      <c r="AY1504" s="7">
        <v>754125.88821793848</v>
      </c>
      <c r="AZ1504" s="10">
        <v>29.2</v>
      </c>
      <c r="BA1504" s="16">
        <v>6.8965517241379448E-3</v>
      </c>
      <c r="BB1504" s="7">
        <v>30189.1699590873</v>
      </c>
      <c r="BC1504" s="16">
        <v>-0.82369165260492294</v>
      </c>
      <c r="BD1504" s="13"/>
      <c r="BE1504" s="13"/>
      <c r="BG1504" s="44"/>
      <c r="BH1504" s="43">
        <v>26.69</v>
      </c>
      <c r="BI1504" s="2">
        <v>56.908000000000001</v>
      </c>
    </row>
    <row r="1505" spans="1:80" x14ac:dyDescent="0.2">
      <c r="A1505" s="2">
        <v>2013</v>
      </c>
      <c r="B1505" s="4" t="s">
        <v>9</v>
      </c>
      <c r="C1505" s="4" t="s">
        <v>229</v>
      </c>
      <c r="D1505" s="4" t="s">
        <v>227</v>
      </c>
      <c r="E1505" s="52" t="s">
        <v>241</v>
      </c>
      <c r="F1505" s="4" t="s">
        <v>143</v>
      </c>
      <c r="G1505" s="7">
        <v>18950.364000000001</v>
      </c>
      <c r="J1505" s="8">
        <v>18950.364000000001</v>
      </c>
      <c r="K1505" s="16">
        <v>-0.60167464114832536</v>
      </c>
      <c r="L1505" s="7">
        <v>18950.364000000001</v>
      </c>
      <c r="M1505" s="7">
        <v>57798.610200000003</v>
      </c>
      <c r="P1505" s="8">
        <v>57798.610200000003</v>
      </c>
      <c r="Q1505" s="16">
        <v>-0.61431989063568015</v>
      </c>
      <c r="R1505" s="40">
        <v>30.1</v>
      </c>
      <c r="S1505" s="16">
        <v>0</v>
      </c>
      <c r="V1505" s="7">
        <v>3.05</v>
      </c>
      <c r="W1505" s="7"/>
      <c r="Y1505" s="7">
        <v>70079.849999999991</v>
      </c>
      <c r="AB1505" s="7">
        <v>69</v>
      </c>
      <c r="AE1505" s="7">
        <v>861</v>
      </c>
      <c r="AF1505" s="7">
        <v>528</v>
      </c>
      <c r="AG1505" s="8">
        <v>333</v>
      </c>
      <c r="AH1505" s="16">
        <v>-0.60167464114832536</v>
      </c>
      <c r="AI1505" s="7">
        <v>191</v>
      </c>
      <c r="AJ1505" s="7">
        <v>142</v>
      </c>
      <c r="AK1505" s="12">
        <v>0.22183507549361209</v>
      </c>
      <c r="AL1505" s="12">
        <v>0.95</v>
      </c>
      <c r="AN1505" s="12">
        <v>0.57357357357357353</v>
      </c>
      <c r="AO1505" s="12">
        <v>0.38675958188153309</v>
      </c>
      <c r="AP1505" s="12">
        <v>-0.23766691970189591</v>
      </c>
      <c r="AQ1505" s="8">
        <v>24024.116279268877</v>
      </c>
      <c r="AR1505" s="16">
        <v>0.35078079797588635</v>
      </c>
      <c r="AS1505" s="7">
        <v>1041.8090320584943</v>
      </c>
      <c r="AT1505" s="7">
        <v>72.144493331137767</v>
      </c>
      <c r="AU1505" s="7">
        <v>23.653932239717303</v>
      </c>
      <c r="AV1505" s="7">
        <v>164</v>
      </c>
      <c r="AW1505" s="16">
        <v>0.14423129414461769</v>
      </c>
      <c r="AX1505" s="16">
        <v>2.5023346166392937</v>
      </c>
      <c r="AY1505" s="7">
        <v>701504.19535465119</v>
      </c>
      <c r="AZ1505" s="10">
        <v>29.2</v>
      </c>
      <c r="BA1505" s="16">
        <v>6.8965517241379448E-3</v>
      </c>
      <c r="BB1505" s="7">
        <v>27847.487004157181</v>
      </c>
      <c r="BC1505" s="16">
        <v>-1.3959585836919153</v>
      </c>
      <c r="BD1505" s="13"/>
      <c r="BE1505" s="13"/>
      <c r="BG1505" s="44"/>
      <c r="BH1505" s="43">
        <v>23.06</v>
      </c>
      <c r="BI1505" s="2">
        <v>56.908000000000001</v>
      </c>
    </row>
    <row r="1506" spans="1:80" x14ac:dyDescent="0.2">
      <c r="A1506" s="2">
        <v>2013</v>
      </c>
      <c r="B1506" s="4" t="s">
        <v>10</v>
      </c>
      <c r="C1506" s="4" t="s">
        <v>229</v>
      </c>
      <c r="D1506" s="4" t="s">
        <v>227</v>
      </c>
      <c r="E1506" s="52" t="s">
        <v>241</v>
      </c>
      <c r="F1506" s="4" t="s">
        <v>143</v>
      </c>
      <c r="G1506" s="7">
        <v>20429.972000000002</v>
      </c>
      <c r="J1506" s="8">
        <v>20429.972000000002</v>
      </c>
      <c r="K1506" s="16">
        <v>-0.56902761104441768</v>
      </c>
      <c r="L1506" s="7">
        <v>20429.972000000002</v>
      </c>
      <c r="M1506" s="7">
        <v>62311.414600000004</v>
      </c>
      <c r="P1506" s="8">
        <v>62311.414600000004</v>
      </c>
      <c r="Q1506" s="16">
        <v>-0.56902761104441768</v>
      </c>
      <c r="R1506" s="40">
        <v>30.1</v>
      </c>
      <c r="S1506" s="16">
        <v>0</v>
      </c>
      <c r="V1506" s="7">
        <v>3.05</v>
      </c>
      <c r="W1506" s="7"/>
      <c r="Y1506" s="7">
        <v>75551.55</v>
      </c>
      <c r="AB1506" s="7">
        <v>69</v>
      </c>
      <c r="AE1506" s="7">
        <v>976</v>
      </c>
      <c r="AF1506" s="7">
        <v>617</v>
      </c>
      <c r="AG1506" s="8">
        <v>359</v>
      </c>
      <c r="AH1506" s="16">
        <v>-0.56902761104441779</v>
      </c>
      <c r="AI1506" s="7">
        <v>221</v>
      </c>
      <c r="AJ1506" s="7">
        <v>138</v>
      </c>
      <c r="AK1506" s="12">
        <v>0.22643442622950818</v>
      </c>
      <c r="AL1506" s="12">
        <v>0.95</v>
      </c>
      <c r="AN1506" s="12">
        <v>0.6155988857938719</v>
      </c>
      <c r="AO1506" s="12">
        <v>0.36782786885245899</v>
      </c>
      <c r="AP1506" s="12">
        <v>0.13701523695409157</v>
      </c>
      <c r="AQ1506" s="8">
        <v>149.68809435105254</v>
      </c>
      <c r="AR1506" s="16">
        <v>-0.99220799421647132</v>
      </c>
      <c r="AS1506" s="7">
        <v>5.9541803640036806</v>
      </c>
      <c r="AT1506" s="7">
        <v>0.41695848008649733</v>
      </c>
      <c r="AU1506" s="7">
        <v>0.13670769838901553</v>
      </c>
      <c r="AV1506" s="7">
        <v>164</v>
      </c>
      <c r="AW1506" s="16">
        <v>8.3358352676228987E-4</v>
      </c>
      <c r="AX1506" s="16">
        <v>-0.98191994201203525</v>
      </c>
      <c r="AY1506" s="7">
        <v>4370.8923550507343</v>
      </c>
      <c r="AZ1506" s="10">
        <v>29.2</v>
      </c>
      <c r="BA1506" s="16">
        <v>6.8965517241379448E-3</v>
      </c>
      <c r="BB1506" s="7">
        <v>149.02146111854492</v>
      </c>
      <c r="BC1506" s="16">
        <v>0.39016631732012946</v>
      </c>
      <c r="BD1506" s="13"/>
      <c r="BE1506" s="13"/>
      <c r="BG1506" s="44"/>
      <c r="BH1506" s="43">
        <v>25.14</v>
      </c>
      <c r="BI1506" s="2">
        <v>56.908000000000001</v>
      </c>
    </row>
    <row r="1507" spans="1:80" x14ac:dyDescent="0.2">
      <c r="A1507" s="2">
        <v>2013</v>
      </c>
      <c r="B1507" s="4" t="s">
        <v>0</v>
      </c>
      <c r="C1507" s="4" t="s">
        <v>229</v>
      </c>
      <c r="D1507" s="4" t="s">
        <v>227</v>
      </c>
      <c r="E1507" s="52" t="s">
        <v>241</v>
      </c>
      <c r="F1507" s="4" t="s">
        <v>143</v>
      </c>
      <c r="G1507" s="7">
        <v>21226.684000000001</v>
      </c>
      <c r="J1507" s="8">
        <v>21226.684000000001</v>
      </c>
      <c r="K1507" s="16">
        <v>-0.5266497461928934</v>
      </c>
      <c r="L1507" s="7">
        <v>21226.684000000001</v>
      </c>
      <c r="M1507" s="7">
        <v>64741.386200000001</v>
      </c>
      <c r="P1507" s="8">
        <v>64741.386200000001</v>
      </c>
      <c r="Q1507" s="16">
        <v>-0.5266497461928934</v>
      </c>
      <c r="R1507" s="40">
        <v>30.1</v>
      </c>
      <c r="S1507" s="16">
        <v>0</v>
      </c>
      <c r="V1507" s="7">
        <v>3.05</v>
      </c>
      <c r="W1507" s="7"/>
      <c r="Y1507" s="7">
        <v>78497.849999999991</v>
      </c>
      <c r="AB1507" s="7">
        <v>69</v>
      </c>
      <c r="AE1507" s="7">
        <v>942</v>
      </c>
      <c r="AF1507" s="7">
        <v>569</v>
      </c>
      <c r="AG1507" s="8">
        <v>373</v>
      </c>
      <c r="AH1507" s="16">
        <v>-0.5266497461928934</v>
      </c>
      <c r="AI1507" s="7">
        <v>198</v>
      </c>
      <c r="AJ1507" s="7">
        <v>175</v>
      </c>
      <c r="AK1507" s="12">
        <v>0.21019108280254778</v>
      </c>
      <c r="AL1507" s="12">
        <v>0.95</v>
      </c>
      <c r="AN1507" s="12">
        <v>0.53083109919571048</v>
      </c>
      <c r="AO1507" s="12">
        <v>0.39596602972399153</v>
      </c>
      <c r="AP1507" s="12">
        <v>-7.4568791667655288E-2</v>
      </c>
      <c r="AQ1507" s="8">
        <v>11406.551728504923</v>
      </c>
      <c r="AR1507" s="16">
        <v>-0.13491950489685223</v>
      </c>
      <c r="AS1507" s="7">
        <v>455.16966195151332</v>
      </c>
      <c r="AT1507" s="7">
        <v>30.580567636742419</v>
      </c>
      <c r="AU1507" s="7">
        <v>10.026415618604073</v>
      </c>
      <c r="AV1507" s="7">
        <v>164</v>
      </c>
      <c r="AW1507" s="16">
        <v>6.1136680601244345E-2</v>
      </c>
      <c r="AX1507" s="16">
        <v>0.82756951780504129</v>
      </c>
      <c r="AY1507" s="7">
        <v>333071.31047234376</v>
      </c>
      <c r="AZ1507" s="10">
        <v>29.2</v>
      </c>
      <c r="BA1507" s="16">
        <v>6.8965517241379448E-3</v>
      </c>
      <c r="BB1507" s="7">
        <v>11688.993444589974</v>
      </c>
      <c r="BC1507" s="16">
        <v>-0.52726124248027861</v>
      </c>
      <c r="BD1507" s="13"/>
      <c r="BE1507" s="13"/>
      <c r="BG1507" s="44"/>
      <c r="BH1507" s="43">
        <v>25.06</v>
      </c>
      <c r="BI1507" s="2">
        <v>56.908000000000001</v>
      </c>
    </row>
    <row r="1508" spans="1:80" x14ac:dyDescent="0.2">
      <c r="A1508" s="2">
        <v>2013</v>
      </c>
      <c r="B1508" s="4" t="s">
        <v>1</v>
      </c>
      <c r="C1508" s="4" t="s">
        <v>229</v>
      </c>
      <c r="D1508" s="4" t="s">
        <v>227</v>
      </c>
      <c r="E1508" s="52" t="s">
        <v>241</v>
      </c>
      <c r="F1508" s="4" t="s">
        <v>143</v>
      </c>
      <c r="G1508" s="7">
        <v>13828.644</v>
      </c>
      <c r="J1508" s="8">
        <v>13828.644</v>
      </c>
      <c r="K1508" s="16">
        <v>-0.72323462414578588</v>
      </c>
      <c r="L1508" s="7">
        <v>13828.644</v>
      </c>
      <c r="M1508" s="7">
        <v>42177.364199999996</v>
      </c>
      <c r="P1508" s="8">
        <v>42177.364199999996</v>
      </c>
      <c r="Q1508" s="16">
        <v>-0.7276985818208539</v>
      </c>
      <c r="R1508" s="40">
        <v>30.1</v>
      </c>
      <c r="S1508" s="16">
        <v>0</v>
      </c>
      <c r="V1508" s="7">
        <v>3.05</v>
      </c>
      <c r="W1508" s="7"/>
      <c r="Y1508" s="7">
        <v>51139.35</v>
      </c>
      <c r="AB1508" s="7">
        <v>69</v>
      </c>
      <c r="AE1508" s="7">
        <v>989</v>
      </c>
      <c r="AF1508" s="7">
        <v>746</v>
      </c>
      <c r="AG1508" s="8">
        <v>243</v>
      </c>
      <c r="AH1508" s="16">
        <v>-0.72323462414578588</v>
      </c>
      <c r="AI1508" s="7">
        <v>137</v>
      </c>
      <c r="AJ1508" s="7">
        <v>106</v>
      </c>
      <c r="AK1508" s="12">
        <v>0.1385237613751264</v>
      </c>
      <c r="AL1508" s="12">
        <v>0.95</v>
      </c>
      <c r="AN1508" s="12">
        <v>0.56378600823045266</v>
      </c>
      <c r="AO1508" s="12">
        <v>0.24570273003033366</v>
      </c>
      <c r="AP1508" s="12">
        <v>-3.6956974267825959E-2</v>
      </c>
      <c r="AQ1508" s="8">
        <v>75.376716684615985</v>
      </c>
      <c r="AR1508" s="16">
        <v>-0.9960439045144972</v>
      </c>
      <c r="AS1508" s="7">
        <v>2.8605964586192028</v>
      </c>
      <c r="AT1508" s="7">
        <v>0.31019224973092996</v>
      </c>
      <c r="AU1508" s="7">
        <v>0.10170237696096064</v>
      </c>
      <c r="AV1508" s="7">
        <v>164</v>
      </c>
      <c r="AW1508" s="16">
        <v>6.2013644488390638E-4</v>
      </c>
      <c r="AX1508" s="16">
        <v>-0.98547163098908253</v>
      </c>
      <c r="AY1508" s="7">
        <v>2201.0001271907868</v>
      </c>
      <c r="AZ1508" s="10">
        <v>29.2</v>
      </c>
      <c r="BA1508" s="16">
        <v>6.8965517241379448E-3</v>
      </c>
      <c r="BB1508" s="7">
        <v>75.78997619126298</v>
      </c>
      <c r="BC1508" s="16">
        <v>0.3437035380661877</v>
      </c>
      <c r="BD1508" s="13"/>
      <c r="BE1508" s="13"/>
      <c r="BG1508" s="44"/>
      <c r="BH1508" s="43">
        <v>26.349999999999998</v>
      </c>
      <c r="BI1508" s="2">
        <v>56.908000000000001</v>
      </c>
    </row>
    <row r="1509" spans="1:80" x14ac:dyDescent="0.2">
      <c r="A1509" s="2">
        <v>2013</v>
      </c>
      <c r="B1509" s="4" t="s">
        <v>2</v>
      </c>
      <c r="C1509" s="4" t="s">
        <v>229</v>
      </c>
      <c r="D1509" s="4" t="s">
        <v>227</v>
      </c>
      <c r="E1509" s="52" t="s">
        <v>241</v>
      </c>
      <c r="F1509" s="4" t="s">
        <v>143</v>
      </c>
      <c r="G1509" s="7">
        <v>19121.088</v>
      </c>
      <c r="J1509" s="8">
        <v>19121.088</v>
      </c>
      <c r="K1509" s="16">
        <v>-0.6047058823529412</v>
      </c>
      <c r="L1509" s="7">
        <v>19121.088</v>
      </c>
      <c r="M1509" s="7">
        <v>58319.318399999996</v>
      </c>
      <c r="P1509" s="8">
        <v>58319.318399999996</v>
      </c>
      <c r="Q1509" s="16">
        <v>-0.6047058823529412</v>
      </c>
      <c r="R1509" s="40">
        <v>30.1</v>
      </c>
      <c r="S1509" s="16">
        <v>0</v>
      </c>
      <c r="V1509" s="7">
        <v>3.05</v>
      </c>
      <c r="W1509" s="7"/>
      <c r="Y1509" s="7">
        <v>70711.199999999997</v>
      </c>
      <c r="AB1509" s="7">
        <v>69</v>
      </c>
      <c r="AE1509" s="7">
        <v>929</v>
      </c>
      <c r="AF1509" s="7">
        <v>593</v>
      </c>
      <c r="AG1509" s="8">
        <v>336</v>
      </c>
      <c r="AH1509" s="16">
        <v>-0.6047058823529412</v>
      </c>
      <c r="AI1509" s="7">
        <v>185</v>
      </c>
      <c r="AJ1509" s="7">
        <v>151</v>
      </c>
      <c r="AK1509" s="12">
        <v>0.19913885898815931</v>
      </c>
      <c r="AL1509" s="12">
        <v>0.95</v>
      </c>
      <c r="AN1509" s="12">
        <v>0.55059523809523814</v>
      </c>
      <c r="AO1509" s="12">
        <v>0.36167922497308935</v>
      </c>
      <c r="AP1509" s="12">
        <v>-0.10685886950199919</v>
      </c>
      <c r="AQ1509" s="8">
        <v>118.25135966057741</v>
      </c>
      <c r="AR1509" s="16">
        <v>-0.99232563555771081</v>
      </c>
      <c r="AS1509" s="7">
        <v>4.8985650232219307</v>
      </c>
      <c r="AT1509" s="7">
        <v>0.35193857041838517</v>
      </c>
      <c r="AU1509" s="7">
        <v>0.11538969521914269</v>
      </c>
      <c r="AV1509" s="7">
        <v>164</v>
      </c>
      <c r="AW1509" s="16">
        <v>7.0359570255574806E-4</v>
      </c>
      <c r="AX1509" s="16">
        <v>-0.98058568519063738</v>
      </c>
      <c r="AY1509" s="7">
        <v>3452.93970208886</v>
      </c>
      <c r="AZ1509" s="10">
        <v>29.2</v>
      </c>
      <c r="BA1509" s="16">
        <v>6.8965517241379448E-3</v>
      </c>
      <c r="BB1509" s="7">
        <v>119.17345926394799</v>
      </c>
      <c r="BC1509" s="16">
        <v>0.35797612400211676</v>
      </c>
      <c r="BD1509" s="13"/>
      <c r="BE1509" s="13"/>
      <c r="BG1509" s="44"/>
      <c r="BH1509" s="43">
        <v>24.14</v>
      </c>
      <c r="BI1509" s="2">
        <v>56.908000000000001</v>
      </c>
    </row>
    <row r="1510" spans="1:80" x14ac:dyDescent="0.2">
      <c r="A1510" s="2">
        <v>2013</v>
      </c>
      <c r="B1510" s="4" t="s">
        <v>3</v>
      </c>
      <c r="C1510" s="4" t="s">
        <v>229</v>
      </c>
      <c r="D1510" s="4" t="s">
        <v>227</v>
      </c>
      <c r="E1510" s="52" t="s">
        <v>241</v>
      </c>
      <c r="F1510" s="4" t="s">
        <v>143</v>
      </c>
      <c r="G1510" s="7">
        <v>17186.216</v>
      </c>
      <c r="J1510" s="8">
        <v>17186.216</v>
      </c>
      <c r="K1510" s="16">
        <v>-0.57404795486600846</v>
      </c>
      <c r="L1510" s="7">
        <v>17186.216</v>
      </c>
      <c r="M1510" s="7">
        <v>52417.9588</v>
      </c>
      <c r="P1510" s="8">
        <v>52417.9588</v>
      </c>
      <c r="Q1510" s="16">
        <v>-0.57404795486600846</v>
      </c>
      <c r="R1510" s="40">
        <v>30.1</v>
      </c>
      <c r="S1510" s="16">
        <v>0</v>
      </c>
      <c r="V1510" s="7">
        <v>3.05</v>
      </c>
      <c r="W1510" s="7"/>
      <c r="Y1510" s="7">
        <v>63555.899999999994</v>
      </c>
      <c r="AB1510" s="7">
        <v>69</v>
      </c>
      <c r="AE1510" s="7">
        <v>989</v>
      </c>
      <c r="AF1510" s="7">
        <v>687</v>
      </c>
      <c r="AG1510" s="8">
        <v>302</v>
      </c>
      <c r="AH1510" s="16">
        <v>-0.57404795486600846</v>
      </c>
      <c r="AI1510" s="7">
        <v>183</v>
      </c>
      <c r="AJ1510" s="7">
        <v>119</v>
      </c>
      <c r="AK1510" s="12">
        <v>0.18503538928210314</v>
      </c>
      <c r="AL1510" s="12">
        <v>0.95</v>
      </c>
      <c r="AN1510" s="12">
        <v>0.60596026490066224</v>
      </c>
      <c r="AO1510" s="12">
        <v>0.30535894843276035</v>
      </c>
      <c r="AP1510" s="12">
        <v>1.8070682025046247E-2</v>
      </c>
      <c r="AQ1510" s="8">
        <v>1095.2950223580597</v>
      </c>
      <c r="AR1510" s="16">
        <v>-0.8948436476400129</v>
      </c>
      <c r="AS1510" s="7">
        <v>41.037655389961017</v>
      </c>
      <c r="AT1510" s="7">
        <v>3.6268047097948997</v>
      </c>
      <c r="AU1510" s="7">
        <v>1.1891162982934098</v>
      </c>
      <c r="AV1510" s="7">
        <v>164</v>
      </c>
      <c r="AW1510" s="16">
        <v>7.2507091359354254E-3</v>
      </c>
      <c r="AX1510" s="16">
        <v>-0.75312631184360634</v>
      </c>
      <c r="AY1510" s="7">
        <v>31982.61465285534</v>
      </c>
      <c r="AZ1510" s="10">
        <v>29.2</v>
      </c>
      <c r="BA1510" s="16">
        <v>6.8965517241379448E-3</v>
      </c>
      <c r="BB1510" s="7">
        <v>1069.211385955588</v>
      </c>
      <c r="BC1510" s="16">
        <v>0.2628709779786923</v>
      </c>
      <c r="BD1510" s="13"/>
      <c r="BE1510" s="13"/>
      <c r="BG1510" s="44"/>
      <c r="BH1510" s="43">
        <v>26.69</v>
      </c>
      <c r="BI1510" s="2">
        <v>56.908000000000001</v>
      </c>
    </row>
    <row r="1511" spans="1:80" x14ac:dyDescent="0.2">
      <c r="A1511" s="2">
        <v>2013</v>
      </c>
      <c r="B1511" s="4" t="s">
        <v>4</v>
      </c>
      <c r="C1511" s="4" t="s">
        <v>229</v>
      </c>
      <c r="D1511" s="4" t="s">
        <v>227</v>
      </c>
      <c r="E1511" s="52" t="s">
        <v>241</v>
      </c>
      <c r="F1511" s="4" t="s">
        <v>143</v>
      </c>
      <c r="G1511" s="7">
        <v>13145.748</v>
      </c>
      <c r="J1511" s="8">
        <v>13145.748</v>
      </c>
      <c r="K1511" s="16">
        <v>-0.63849765258215962</v>
      </c>
      <c r="L1511" s="7">
        <v>13145.748</v>
      </c>
      <c r="M1511" s="7">
        <v>40094.5314</v>
      </c>
      <c r="P1511" s="8">
        <v>40094.5314</v>
      </c>
      <c r="Q1511" s="16">
        <v>-0.63849765258215951</v>
      </c>
      <c r="R1511" s="40">
        <v>30.1</v>
      </c>
      <c r="S1511" s="16">
        <v>0</v>
      </c>
      <c r="V1511" s="7">
        <v>3.05</v>
      </c>
      <c r="W1511" s="7"/>
      <c r="Y1511" s="7">
        <v>48613.95</v>
      </c>
      <c r="AB1511" s="7">
        <v>69</v>
      </c>
      <c r="AE1511" s="7">
        <v>989</v>
      </c>
      <c r="AF1511" s="7">
        <v>758</v>
      </c>
      <c r="AG1511" s="8">
        <v>231</v>
      </c>
      <c r="AH1511" s="16">
        <v>-0.63849765258215962</v>
      </c>
      <c r="AI1511" s="7">
        <v>32</v>
      </c>
      <c r="AJ1511" s="7">
        <v>199</v>
      </c>
      <c r="AK1511" s="12">
        <v>3.2355915065722954E-2</v>
      </c>
      <c r="AL1511" s="12">
        <v>0.95</v>
      </c>
      <c r="AN1511" s="12">
        <v>0.13852813852813853</v>
      </c>
      <c r="AO1511" s="12">
        <v>0.23356926188068755</v>
      </c>
      <c r="AP1511" s="12">
        <v>-0.74267592872244037</v>
      </c>
      <c r="AQ1511" s="8">
        <v>54.056906070164999</v>
      </c>
      <c r="AR1511" s="16">
        <v>-0.99108800028652067</v>
      </c>
      <c r="AS1511" s="7">
        <v>2.0253617860683777</v>
      </c>
      <c r="AT1511" s="7">
        <v>0.23401258039032466</v>
      </c>
      <c r="AU1511" s="7">
        <v>7.6725436193549074E-2</v>
      </c>
      <c r="AV1511" s="7">
        <v>164</v>
      </c>
      <c r="AW1511" s="16">
        <v>4.678380255704212E-4</v>
      </c>
      <c r="AX1511" s="16">
        <v>-0.97534732546790781</v>
      </c>
      <c r="AY1511" s="7">
        <v>1578.461657248818</v>
      </c>
      <c r="AZ1511" s="10">
        <v>29.2</v>
      </c>
      <c r="BA1511" s="16">
        <v>6.8965517241379448E-3</v>
      </c>
      <c r="BB1511" s="7">
        <v>51.491614136711291</v>
      </c>
      <c r="BC1511" s="16">
        <v>0.28501688417286414</v>
      </c>
      <c r="BD1511" s="13"/>
      <c r="BE1511" s="13"/>
      <c r="BG1511" s="44"/>
      <c r="BH1511" s="43">
        <v>26.69</v>
      </c>
      <c r="BI1511" s="2">
        <v>56.908000000000001</v>
      </c>
    </row>
    <row r="1512" spans="1:80" x14ac:dyDescent="0.2">
      <c r="A1512" s="2">
        <v>2013</v>
      </c>
      <c r="B1512" s="4" t="s">
        <v>11</v>
      </c>
      <c r="C1512" s="4" t="s">
        <v>229</v>
      </c>
      <c r="D1512" s="4" t="s">
        <v>227</v>
      </c>
      <c r="E1512" s="52" t="s">
        <v>241</v>
      </c>
      <c r="F1512" s="4" t="s">
        <v>143</v>
      </c>
      <c r="G1512" s="7">
        <v>13259.564</v>
      </c>
      <c r="J1512" s="8">
        <v>13259.564</v>
      </c>
      <c r="K1512" s="16">
        <v>-0.55871212121212122</v>
      </c>
      <c r="L1512" s="7">
        <v>13259.564</v>
      </c>
      <c r="M1512" s="7">
        <v>40441.6702</v>
      </c>
      <c r="P1512" s="8">
        <v>40441.6702</v>
      </c>
      <c r="Q1512" s="16">
        <v>-0.5587121212121211</v>
      </c>
      <c r="R1512" s="40">
        <v>30.1</v>
      </c>
      <c r="S1512" s="16">
        <v>0</v>
      </c>
      <c r="V1512" s="7">
        <v>3.05</v>
      </c>
      <c r="W1512" s="7"/>
      <c r="Y1512" s="7">
        <v>49034.85</v>
      </c>
      <c r="AB1512" s="7">
        <v>69</v>
      </c>
      <c r="AE1512" s="7">
        <v>955</v>
      </c>
      <c r="AF1512" s="7">
        <v>722</v>
      </c>
      <c r="AG1512" s="8">
        <v>233</v>
      </c>
      <c r="AH1512" s="16">
        <v>-0.55871212121212122</v>
      </c>
      <c r="AI1512" s="7">
        <v>81</v>
      </c>
      <c r="AJ1512" s="7">
        <v>152</v>
      </c>
      <c r="AK1512" s="12">
        <v>8.4816753926701571E-2</v>
      </c>
      <c r="AL1512" s="12">
        <v>0.95</v>
      </c>
      <c r="AN1512" s="12">
        <v>0.34763948497854075</v>
      </c>
      <c r="AO1512" s="12">
        <v>0.24397905759162303</v>
      </c>
      <c r="AP1512" s="12">
        <v>-0.36705638597010504</v>
      </c>
      <c r="AQ1512" s="8">
        <v>68.580742267649526</v>
      </c>
      <c r="AR1512" s="16">
        <v>-0.95804301427794081</v>
      </c>
      <c r="AS1512" s="7">
        <v>2.6695501077325621</v>
      </c>
      <c r="AT1512" s="7">
        <v>0.29433794964656451</v>
      </c>
      <c r="AU1512" s="7">
        <v>9.6504245785758863E-2</v>
      </c>
      <c r="AV1512" s="7">
        <v>164</v>
      </c>
      <c r="AW1512" s="16">
        <v>5.884405230838955E-4</v>
      </c>
      <c r="AX1512" s="16">
        <v>-0.90492150875001176</v>
      </c>
      <c r="AY1512" s="7">
        <v>2002.5576742153662</v>
      </c>
      <c r="AZ1512" s="10">
        <v>29.2</v>
      </c>
      <c r="BA1512" s="16">
        <v>6.8965517241379448E-3</v>
      </c>
      <c r="BB1512" s="7">
        <v>63.817867638668623</v>
      </c>
      <c r="BC1512" s="16">
        <v>0.30332303636315738</v>
      </c>
      <c r="BD1512" s="13"/>
      <c r="BE1512" s="13"/>
      <c r="BG1512" s="44"/>
      <c r="BH1512" s="43">
        <v>25.69</v>
      </c>
      <c r="BI1512" s="2">
        <v>56.908000000000001</v>
      </c>
    </row>
    <row r="1513" spans="1:80" x14ac:dyDescent="0.2">
      <c r="A1513" s="2">
        <v>2013</v>
      </c>
      <c r="B1513" s="4" t="s">
        <v>5</v>
      </c>
      <c r="C1513" s="4" t="s">
        <v>229</v>
      </c>
      <c r="D1513" s="4" t="s">
        <v>227</v>
      </c>
      <c r="E1513" s="52" t="s">
        <v>241</v>
      </c>
      <c r="F1513" s="4" t="s">
        <v>143</v>
      </c>
      <c r="G1513" s="7">
        <v>12804.300000000001</v>
      </c>
      <c r="J1513" s="8">
        <v>12804.300000000001</v>
      </c>
      <c r="K1513" s="16">
        <v>-0.45255474452554745</v>
      </c>
      <c r="L1513" s="7">
        <v>12804.300000000001</v>
      </c>
      <c r="M1513" s="7">
        <v>39053.114999999998</v>
      </c>
      <c r="P1513" s="8">
        <v>39053.114999999998</v>
      </c>
      <c r="Q1513" s="16">
        <v>-0.45255474452554756</v>
      </c>
      <c r="R1513" s="40">
        <v>30.1</v>
      </c>
      <c r="S1513" s="16">
        <v>0</v>
      </c>
      <c r="V1513" s="7">
        <v>3.05</v>
      </c>
      <c r="W1513" s="7"/>
      <c r="Y1513" s="7">
        <v>47351.25</v>
      </c>
      <c r="AB1513" s="7">
        <v>69</v>
      </c>
      <c r="AE1513" s="7">
        <v>989</v>
      </c>
      <c r="AF1513" s="7">
        <v>764</v>
      </c>
      <c r="AG1513" s="8">
        <v>225</v>
      </c>
      <c r="AH1513" s="16">
        <v>-0.45255474452554745</v>
      </c>
      <c r="AI1513" s="7">
        <v>82</v>
      </c>
      <c r="AJ1513" s="7">
        <v>143</v>
      </c>
      <c r="AK1513" s="12">
        <v>8.2912032355915072E-2</v>
      </c>
      <c r="AL1513" s="12">
        <v>0.95</v>
      </c>
      <c r="AN1513" s="12">
        <v>0.36444444444444446</v>
      </c>
      <c r="AO1513" s="12">
        <v>0.2275025278058645</v>
      </c>
      <c r="AP1513" s="12">
        <v>-0.42610472541507027</v>
      </c>
      <c r="AQ1513" s="8">
        <v>35.839521777115763</v>
      </c>
      <c r="AR1513" s="16">
        <v>-0.99865344029157788</v>
      </c>
      <c r="AS1513" s="7">
        <v>1.3283736759494353</v>
      </c>
      <c r="AT1513" s="7">
        <v>0.15928676345384785</v>
      </c>
      <c r="AU1513" s="7">
        <v>5.222516834552389E-2</v>
      </c>
      <c r="AV1513" s="7">
        <v>164</v>
      </c>
      <c r="AW1513" s="16">
        <v>3.1844614844831642E-4</v>
      </c>
      <c r="AX1513" s="16">
        <v>-0.99754028426594898</v>
      </c>
      <c r="AY1513" s="7">
        <v>1046.5140358917802</v>
      </c>
      <c r="AZ1513" s="10">
        <v>29.2</v>
      </c>
      <c r="BA1513" s="16">
        <v>0</v>
      </c>
      <c r="BB1513" s="7">
        <v>32.915660375076996</v>
      </c>
      <c r="BC1513" s="16">
        <v>0.36564872068635795</v>
      </c>
      <c r="BD1513" s="13"/>
      <c r="BE1513" s="13"/>
      <c r="BG1513" s="44"/>
      <c r="BH1513" s="43">
        <v>26.98</v>
      </c>
      <c r="BI1513" s="2">
        <v>56.908000000000001</v>
      </c>
      <c r="CB1513" s="2">
        <v>0.95652173913435001</v>
      </c>
    </row>
    <row r="1514" spans="1:80" x14ac:dyDescent="0.2">
      <c r="A1514" s="2">
        <v>2013</v>
      </c>
      <c r="B1514" s="4" t="s">
        <v>6</v>
      </c>
      <c r="C1514" s="4" t="s">
        <v>229</v>
      </c>
      <c r="D1514" s="4" t="s">
        <v>227</v>
      </c>
      <c r="E1514" s="52" t="s">
        <v>241</v>
      </c>
      <c r="F1514" s="4" t="s">
        <v>143</v>
      </c>
      <c r="G1514" s="7">
        <v>11950.68</v>
      </c>
      <c r="J1514" s="8">
        <v>11950.68</v>
      </c>
      <c r="K1514" s="16">
        <v>-0.38235294117647056</v>
      </c>
      <c r="L1514" s="7">
        <v>11950.68</v>
      </c>
      <c r="M1514" s="7">
        <v>35852.04</v>
      </c>
      <c r="P1514" s="8">
        <v>35852.04</v>
      </c>
      <c r="Q1514" s="16">
        <v>-0.3924783027965284</v>
      </c>
      <c r="R1514" s="40">
        <v>30.1</v>
      </c>
      <c r="S1514" s="16">
        <v>0</v>
      </c>
      <c r="V1514" s="7">
        <v>3</v>
      </c>
      <c r="W1514" s="7"/>
      <c r="Y1514" s="7">
        <v>43470</v>
      </c>
      <c r="AB1514" s="7">
        <v>69</v>
      </c>
      <c r="AE1514" s="7">
        <v>955</v>
      </c>
      <c r="AF1514" s="7">
        <v>745</v>
      </c>
      <c r="AG1514" s="8">
        <v>210</v>
      </c>
      <c r="AH1514" s="16">
        <v>-0.38235294117647056</v>
      </c>
      <c r="AI1514" s="7">
        <v>93</v>
      </c>
      <c r="AJ1514" s="7">
        <v>117</v>
      </c>
      <c r="AK1514" s="12">
        <v>9.7382198952879584E-2</v>
      </c>
      <c r="AL1514" s="12">
        <v>0.95</v>
      </c>
      <c r="AN1514" s="12">
        <v>0.44285714285714284</v>
      </c>
      <c r="AO1514" s="12">
        <v>0.21989528795811519</v>
      </c>
      <c r="AP1514" s="12">
        <v>-0.21166791323859391</v>
      </c>
      <c r="AQ1514" s="8">
        <v>1913.8754593035428</v>
      </c>
      <c r="AR1514" s="16">
        <v>-0.93783047557471644</v>
      </c>
      <c r="AS1514" s="7">
        <v>75.349427531635541</v>
      </c>
      <c r="AT1514" s="7">
        <v>9.1136926633502036</v>
      </c>
      <c r="AU1514" s="7">
        <v>3.0378975544500677</v>
      </c>
      <c r="AV1514" s="7">
        <v>164</v>
      </c>
      <c r="AW1514" s="16">
        <v>1.8523765575915046E-2</v>
      </c>
      <c r="AX1514" s="16">
        <v>-0.8976669891602872</v>
      </c>
      <c r="AY1514" s="7">
        <v>55885.163411663452</v>
      </c>
      <c r="AZ1514" s="10">
        <v>29.2</v>
      </c>
      <c r="BA1514" s="16">
        <v>0</v>
      </c>
      <c r="BB1514" s="7">
        <v>1786.8344661085334</v>
      </c>
      <c r="BC1514" s="16">
        <v>0.35119611502099007</v>
      </c>
      <c r="BD1514" s="13"/>
      <c r="BE1514" s="13"/>
      <c r="BG1514" s="44"/>
      <c r="BH1514" s="43">
        <v>25.400000000000002</v>
      </c>
      <c r="BI1514" s="2">
        <v>56.908000000000001</v>
      </c>
    </row>
    <row r="1515" spans="1:80" x14ac:dyDescent="0.2">
      <c r="A1515" s="2">
        <v>2013</v>
      </c>
      <c r="B1515" s="4" t="s">
        <v>7</v>
      </c>
      <c r="C1515" s="4" t="s">
        <v>229</v>
      </c>
      <c r="D1515" s="4" t="s">
        <v>227</v>
      </c>
      <c r="E1515" s="52" t="s">
        <v>241</v>
      </c>
      <c r="F1515" s="4" t="s">
        <v>143</v>
      </c>
      <c r="G1515" s="7">
        <v>11836.864</v>
      </c>
      <c r="J1515" s="8">
        <v>11836.864</v>
      </c>
      <c r="K1515" s="16">
        <v>-0.39181286549707606</v>
      </c>
      <c r="L1515" s="7">
        <v>11836.864</v>
      </c>
      <c r="M1515" s="7">
        <v>35510.591999999997</v>
      </c>
      <c r="P1515" s="8">
        <v>35510.591999999997</v>
      </c>
      <c r="Q1515" s="16">
        <v>-0.40178314639056667</v>
      </c>
      <c r="R1515" s="40">
        <v>30.1</v>
      </c>
      <c r="S1515" s="16">
        <v>0</v>
      </c>
      <c r="V1515" s="7">
        <v>3</v>
      </c>
      <c r="W1515" s="7"/>
      <c r="Y1515" s="7">
        <v>43056</v>
      </c>
      <c r="AB1515" s="7">
        <v>69</v>
      </c>
      <c r="AE1515" s="7">
        <v>976</v>
      </c>
      <c r="AF1515" s="7">
        <v>768</v>
      </c>
      <c r="AG1515" s="8">
        <v>208</v>
      </c>
      <c r="AH1515" s="16">
        <v>-0.39181286549707606</v>
      </c>
      <c r="AI1515" s="7">
        <v>103</v>
      </c>
      <c r="AJ1515" s="7">
        <v>105</v>
      </c>
      <c r="AK1515" s="12">
        <v>0.10553278688524591</v>
      </c>
      <c r="AL1515" s="12">
        <v>0.95</v>
      </c>
      <c r="AN1515" s="12">
        <v>0.49519230769230771</v>
      </c>
      <c r="AO1515" s="12">
        <v>0.21311475409836064</v>
      </c>
      <c r="AP1515" s="12">
        <v>0.14429573804573814</v>
      </c>
      <c r="AQ1515" s="8">
        <v>7528.405738379528</v>
      </c>
      <c r="AR1515" s="16">
        <v>-0.3294407540347134</v>
      </c>
      <c r="AS1515" s="7">
        <v>288.88740362162429</v>
      </c>
      <c r="AT1515" s="7">
        <v>36.194258357593881</v>
      </c>
      <c r="AU1515" s="7">
        <v>12.064752785864627</v>
      </c>
      <c r="AV1515" s="7">
        <v>164</v>
      </c>
      <c r="AW1515" s="16">
        <v>7.3565565767467242E-2</v>
      </c>
      <c r="AX1515" s="16">
        <v>0.12093004722177958</v>
      </c>
      <c r="AY1515" s="7">
        <v>212301.04182230268</v>
      </c>
      <c r="AZ1515" s="10">
        <v>28.2</v>
      </c>
      <c r="BA1515" s="16">
        <v>-3.4246575342465779E-2</v>
      </c>
      <c r="BB1515" s="7">
        <v>7484.0827828262582</v>
      </c>
      <c r="BC1515" s="16">
        <v>-0.12097336537148463</v>
      </c>
      <c r="BD1515" s="13"/>
      <c r="BE1515" s="13"/>
      <c r="BG1515" s="44"/>
      <c r="BH1515" s="43">
        <v>26.06</v>
      </c>
      <c r="BI1515" s="2">
        <v>56.908000000000001</v>
      </c>
    </row>
    <row r="1516" spans="1:80" x14ac:dyDescent="0.2">
      <c r="A1516" s="2">
        <v>2014</v>
      </c>
      <c r="B1516" s="4" t="s">
        <v>8</v>
      </c>
      <c r="C1516" s="4" t="s">
        <v>229</v>
      </c>
      <c r="D1516" s="4" t="s">
        <v>227</v>
      </c>
      <c r="E1516" s="52" t="s">
        <v>241</v>
      </c>
      <c r="F1516" s="4" t="s">
        <v>143</v>
      </c>
      <c r="G1516" s="7">
        <v>9332.9120000000003</v>
      </c>
      <c r="J1516" s="8">
        <v>9332.9120000000003</v>
      </c>
      <c r="K1516" s="16">
        <v>-0.63474387527839649</v>
      </c>
      <c r="L1516" s="7">
        <v>9332.9120000000003</v>
      </c>
      <c r="M1516" s="7">
        <v>27998.736000000001</v>
      </c>
      <c r="P1516" s="8">
        <v>27998.736000000001</v>
      </c>
      <c r="Q1516" s="16">
        <v>-0.64073168060170138</v>
      </c>
      <c r="R1516" s="40">
        <v>30.1</v>
      </c>
      <c r="S1516" s="16">
        <v>0</v>
      </c>
      <c r="V1516" s="7">
        <v>3</v>
      </c>
      <c r="W1516" s="7"/>
      <c r="Y1516" s="7">
        <v>33948</v>
      </c>
      <c r="AB1516" s="7">
        <v>69</v>
      </c>
      <c r="AE1516" s="7">
        <v>989</v>
      </c>
      <c r="AF1516" s="7">
        <v>825</v>
      </c>
      <c r="AG1516" s="8">
        <v>164</v>
      </c>
      <c r="AH1516" s="16">
        <v>-0.63474387527839649</v>
      </c>
      <c r="AI1516" s="7">
        <v>98</v>
      </c>
      <c r="AJ1516" s="7">
        <v>66</v>
      </c>
      <c r="AK1516" s="12">
        <v>9.9089989888776542E-2</v>
      </c>
      <c r="AL1516" s="12">
        <v>0.95</v>
      </c>
      <c r="AN1516" s="12">
        <v>0.59756097560975607</v>
      </c>
      <c r="AO1516" s="12">
        <v>0.16582406471183014</v>
      </c>
      <c r="AP1516" s="12">
        <v>0.21956762749445669</v>
      </c>
      <c r="AQ1516" s="8">
        <v>47.680344507678036</v>
      </c>
      <c r="AR1516" s="16">
        <v>-0.99815380153184474</v>
      </c>
      <c r="AS1516" s="7">
        <v>1.7864497754843776</v>
      </c>
      <c r="AT1516" s="7">
        <v>0.29073380797364656</v>
      </c>
      <c r="AU1516" s="7">
        <v>9.6911269324548854E-2</v>
      </c>
      <c r="AV1516" s="7">
        <v>164</v>
      </c>
      <c r="AW1516" s="16">
        <v>5.909223739301759E-4</v>
      </c>
      <c r="AX1516" s="16">
        <v>-0.99486122664183896</v>
      </c>
      <c r="AY1516" s="7">
        <v>1392.2660596241985</v>
      </c>
      <c r="AZ1516" s="10">
        <v>29.2</v>
      </c>
      <c r="BA1516" s="16">
        <v>0</v>
      </c>
      <c r="BB1516" s="7">
        <v>55.735199333346394</v>
      </c>
      <c r="BC1516" s="16">
        <v>0.39243860101468586</v>
      </c>
      <c r="BD1516" s="13"/>
      <c r="BE1516" s="13"/>
      <c r="BG1516" s="44"/>
      <c r="BH1516" s="43">
        <v>26.69</v>
      </c>
      <c r="BI1516" s="2">
        <v>56.908000000000001</v>
      </c>
    </row>
    <row r="1517" spans="1:80" x14ac:dyDescent="0.2">
      <c r="A1517" s="2">
        <v>2014</v>
      </c>
      <c r="B1517" s="4" t="s">
        <v>9</v>
      </c>
      <c r="C1517" s="4" t="s">
        <v>230</v>
      </c>
      <c r="D1517" s="4" t="s">
        <v>227</v>
      </c>
      <c r="E1517" s="52" t="s">
        <v>241</v>
      </c>
      <c r="F1517" s="4" t="s">
        <v>143</v>
      </c>
      <c r="G1517" s="7">
        <v>3129.94</v>
      </c>
      <c r="J1517" s="8">
        <v>3129.94</v>
      </c>
      <c r="K1517" s="16">
        <v>-0.83483483483483489</v>
      </c>
      <c r="L1517" s="7">
        <v>3129.94</v>
      </c>
      <c r="M1517" s="7">
        <v>9389.82</v>
      </c>
      <c r="P1517" s="8">
        <v>9389.82</v>
      </c>
      <c r="Q1517" s="16">
        <v>-0.83754246049328018</v>
      </c>
      <c r="R1517" s="40">
        <v>30.1</v>
      </c>
      <c r="S1517" s="16">
        <v>0</v>
      </c>
      <c r="V1517" s="7">
        <v>3</v>
      </c>
      <c r="W1517" s="7"/>
      <c r="Y1517" s="7">
        <v>11385</v>
      </c>
      <c r="AB1517" s="7">
        <v>69</v>
      </c>
      <c r="AE1517" s="7">
        <v>900</v>
      </c>
      <c r="AF1517" s="7">
        <v>845</v>
      </c>
      <c r="AG1517" s="8">
        <v>55</v>
      </c>
      <c r="AH1517" s="16">
        <v>-0.83483483483483489</v>
      </c>
      <c r="AI1517" s="7">
        <v>26</v>
      </c>
      <c r="AJ1517" s="7">
        <v>29</v>
      </c>
      <c r="AK1517" s="12">
        <v>2.8888888888888888E-2</v>
      </c>
      <c r="AL1517" s="12">
        <v>0.95</v>
      </c>
      <c r="AN1517" s="12">
        <v>0.47272727272727272</v>
      </c>
      <c r="AO1517" s="12">
        <v>6.1111111111111109E-2</v>
      </c>
      <c r="AP1517" s="12">
        <v>-0.1758210376011422</v>
      </c>
      <c r="AQ1517" s="8">
        <v>646.95930916544046</v>
      </c>
      <c r="AR1517" s="16">
        <v>-0.97307042216892192</v>
      </c>
      <c r="AS1517" s="7">
        <v>26.601945278184228</v>
      </c>
      <c r="AT1517" s="7">
        <v>11.762896530280736</v>
      </c>
      <c r="AU1517" s="7">
        <v>3.9209655100935787</v>
      </c>
      <c r="AV1517" s="7">
        <v>164</v>
      </c>
      <c r="AW1517" s="16">
        <v>2.3908326281058406E-2</v>
      </c>
      <c r="AX1517" s="16">
        <v>-0.83423620773251861</v>
      </c>
      <c r="AY1517" s="7">
        <v>18891.211827630861</v>
      </c>
      <c r="AZ1517" s="10">
        <v>29.2</v>
      </c>
      <c r="BA1517" s="16">
        <v>0</v>
      </c>
      <c r="BB1517" s="7">
        <v>749.92106867838527</v>
      </c>
      <c r="BC1517" s="16">
        <v>0.23256903313917809</v>
      </c>
      <c r="BD1517" s="13"/>
      <c r="BE1517" s="13"/>
      <c r="BG1517" s="44"/>
      <c r="BH1517" s="43">
        <v>24.32</v>
      </c>
      <c r="BI1517" s="2">
        <v>56.908000000000001</v>
      </c>
    </row>
    <row r="1518" spans="1:80" x14ac:dyDescent="0.2">
      <c r="A1518" s="2">
        <v>2014</v>
      </c>
      <c r="B1518" s="4" t="s">
        <v>10</v>
      </c>
      <c r="C1518" s="4" t="s">
        <v>230</v>
      </c>
      <c r="D1518" s="4" t="s">
        <v>227</v>
      </c>
      <c r="E1518" s="52" t="s">
        <v>241</v>
      </c>
      <c r="F1518" s="4" t="s">
        <v>143</v>
      </c>
      <c r="G1518" s="7">
        <v>7170.4080000000004</v>
      </c>
      <c r="J1518" s="8">
        <v>7170.4080000000004</v>
      </c>
      <c r="K1518" s="16">
        <v>-0.64902506963788298</v>
      </c>
      <c r="L1518" s="7">
        <v>7170.4080000000004</v>
      </c>
      <c r="M1518" s="7">
        <v>21511.224000000002</v>
      </c>
      <c r="P1518" s="8">
        <v>21511.224000000002</v>
      </c>
      <c r="Q1518" s="16">
        <v>-0.65477875702086852</v>
      </c>
      <c r="R1518" s="40">
        <v>30.1</v>
      </c>
      <c r="S1518" s="16">
        <v>0</v>
      </c>
      <c r="V1518" s="7">
        <v>3</v>
      </c>
      <c r="W1518" s="7"/>
      <c r="Y1518" s="7">
        <v>26082</v>
      </c>
      <c r="AB1518" s="7">
        <v>69</v>
      </c>
      <c r="AE1518" s="7">
        <v>950</v>
      </c>
      <c r="AF1518" s="7">
        <v>824</v>
      </c>
      <c r="AG1518" s="8">
        <v>126</v>
      </c>
      <c r="AH1518" s="16">
        <v>-0.64902506963788298</v>
      </c>
      <c r="AI1518" s="7">
        <v>65</v>
      </c>
      <c r="AJ1518" s="7">
        <v>61</v>
      </c>
      <c r="AK1518" s="12">
        <v>6.8421052631578952E-2</v>
      </c>
      <c r="AL1518" s="12">
        <v>0.95</v>
      </c>
      <c r="AN1518" s="12">
        <v>0.51587301587301593</v>
      </c>
      <c r="AO1518" s="12">
        <v>0.13263157894736843</v>
      </c>
      <c r="AP1518" s="12">
        <v>-0.16199813258636786</v>
      </c>
      <c r="AQ1518" s="8">
        <v>21.234270791937639</v>
      </c>
      <c r="AR1518" s="16">
        <v>-0.85814322185077418</v>
      </c>
      <c r="AS1518" s="7">
        <v>0.86635131750051564</v>
      </c>
      <c r="AT1518" s="7">
        <v>0.16852595866617173</v>
      </c>
      <c r="AU1518" s="7">
        <v>5.6175319555390575E-2</v>
      </c>
      <c r="AV1518" s="7">
        <v>164</v>
      </c>
      <c r="AW1518" s="16">
        <v>3.4253243631335718E-4</v>
      </c>
      <c r="AX1518" s="16">
        <v>-0.58908444646959057</v>
      </c>
      <c r="AY1518" s="7">
        <v>620.04070712457906</v>
      </c>
      <c r="AZ1518" s="10">
        <v>29.2</v>
      </c>
      <c r="BA1518" s="16">
        <v>0</v>
      </c>
      <c r="BB1518" s="7">
        <v>21.139704349366905</v>
      </c>
      <c r="BC1518" s="16">
        <v>0.1485373960485819</v>
      </c>
      <c r="BD1518" s="13"/>
      <c r="BE1518" s="13"/>
      <c r="BG1518" s="44"/>
      <c r="BH1518" s="43">
        <v>24.51</v>
      </c>
      <c r="BI1518" s="2">
        <v>56.908000000000001</v>
      </c>
      <c r="CB1518" s="2">
        <v>0.95567375886524797</v>
      </c>
    </row>
    <row r="1519" spans="1:80" x14ac:dyDescent="0.2">
      <c r="A1519" s="2">
        <v>2014</v>
      </c>
      <c r="B1519" s="4" t="s">
        <v>0</v>
      </c>
      <c r="C1519" s="4" t="s">
        <v>230</v>
      </c>
      <c r="D1519" s="4" t="s">
        <v>227</v>
      </c>
      <c r="E1519" s="52" t="s">
        <v>241</v>
      </c>
      <c r="F1519" s="4" t="s">
        <v>143</v>
      </c>
      <c r="G1519" s="7">
        <v>10072.716</v>
      </c>
      <c r="J1519" s="8">
        <v>10072.716</v>
      </c>
      <c r="K1519" s="16">
        <v>-0.52546916890080431</v>
      </c>
      <c r="L1519" s="7">
        <v>10072.716</v>
      </c>
      <c r="M1519" s="7">
        <v>30218.148000000001</v>
      </c>
      <c r="P1519" s="8">
        <v>30218.148000000001</v>
      </c>
      <c r="Q1519" s="16">
        <v>-0.53324836285325006</v>
      </c>
      <c r="R1519" s="40">
        <v>30.1</v>
      </c>
      <c r="S1519" s="16">
        <v>0</v>
      </c>
      <c r="V1519" s="7">
        <v>3</v>
      </c>
      <c r="W1519" s="7"/>
      <c r="Y1519" s="7">
        <v>36639</v>
      </c>
      <c r="AB1519" s="7">
        <v>69</v>
      </c>
      <c r="AE1519" s="7">
        <v>942</v>
      </c>
      <c r="AF1519" s="7">
        <v>765</v>
      </c>
      <c r="AG1519" s="8">
        <v>177</v>
      </c>
      <c r="AH1519" s="16">
        <v>-0.52546916890080431</v>
      </c>
      <c r="AI1519" s="7">
        <v>151</v>
      </c>
      <c r="AJ1519" s="7">
        <v>26</v>
      </c>
      <c r="AK1519" s="12">
        <v>0.1602972399150743</v>
      </c>
      <c r="AL1519" s="12">
        <v>0.95</v>
      </c>
      <c r="AN1519" s="12">
        <v>0.85310734463276838</v>
      </c>
      <c r="AO1519" s="12">
        <v>0.18789808917197454</v>
      </c>
      <c r="AP1519" s="12">
        <v>0.60711636135364944</v>
      </c>
      <c r="AQ1519" s="8">
        <v>8.0552049319914794</v>
      </c>
      <c r="AR1519" s="16">
        <v>-0.99929380893334652</v>
      </c>
      <c r="AS1519" s="7">
        <v>0.32972594891491935</v>
      </c>
      <c r="AT1519" s="7">
        <v>4.5509632384132651E-2</v>
      </c>
      <c r="AU1519" s="7">
        <v>1.5169877461377551E-2</v>
      </c>
      <c r="AV1519" s="7">
        <v>164</v>
      </c>
      <c r="AW1519" s="16">
        <v>9.2499252813277755E-5</v>
      </c>
      <c r="AX1519" s="16">
        <v>-0.99848700891341169</v>
      </c>
      <c r="AY1519" s="7">
        <v>235.2119840141512</v>
      </c>
      <c r="AZ1519" s="10">
        <v>29.2</v>
      </c>
      <c r="BA1519" s="16">
        <v>0</v>
      </c>
      <c r="BB1519" s="7">
        <v>8.2546627487410333</v>
      </c>
      <c r="BC1519" s="16">
        <v>0.45486130681190995</v>
      </c>
      <c r="BD1519" s="13"/>
      <c r="BE1519" s="13"/>
      <c r="BG1519" s="44"/>
      <c r="BH1519" s="43">
        <v>24.43</v>
      </c>
      <c r="BI1519" s="2">
        <v>56.908000000000001</v>
      </c>
    </row>
    <row r="1520" spans="1:80" x14ac:dyDescent="0.2">
      <c r="A1520" s="2">
        <v>2014</v>
      </c>
      <c r="B1520" s="4" t="s">
        <v>1</v>
      </c>
      <c r="C1520" s="4" t="s">
        <v>230</v>
      </c>
      <c r="D1520" s="4" t="s">
        <v>227</v>
      </c>
      <c r="E1520" s="52" t="s">
        <v>241</v>
      </c>
      <c r="F1520" s="4" t="s">
        <v>143</v>
      </c>
      <c r="G1520" s="7">
        <v>8877.648000000001</v>
      </c>
      <c r="J1520" s="8">
        <v>8877.648000000001</v>
      </c>
      <c r="K1520" s="16">
        <v>-0.35802469135802462</v>
      </c>
      <c r="L1520" s="7">
        <v>8877.648000000001</v>
      </c>
      <c r="M1520" s="7">
        <v>26632.944000000003</v>
      </c>
      <c r="P1520" s="8">
        <v>26632.944000000003</v>
      </c>
      <c r="Q1520" s="16">
        <v>-0.36854887674559789</v>
      </c>
      <c r="R1520" s="40">
        <v>30.1</v>
      </c>
      <c r="S1520" s="16">
        <v>0</v>
      </c>
      <c r="V1520" s="7">
        <v>3</v>
      </c>
      <c r="W1520" s="7"/>
      <c r="Y1520" s="7">
        <v>32292</v>
      </c>
      <c r="AB1520" s="7">
        <v>69</v>
      </c>
      <c r="AE1520" s="7">
        <v>410</v>
      </c>
      <c r="AF1520" s="7">
        <v>254</v>
      </c>
      <c r="AG1520" s="8">
        <v>156</v>
      </c>
      <c r="AH1520" s="16">
        <v>-0.35802469135802473</v>
      </c>
      <c r="AI1520" s="7">
        <v>131</v>
      </c>
      <c r="AJ1520" s="7">
        <v>25</v>
      </c>
      <c r="AK1520" s="12">
        <v>0.31951219512195123</v>
      </c>
      <c r="AL1520" s="12">
        <v>0.95</v>
      </c>
      <c r="AN1520" s="12">
        <v>0.83974358974358976</v>
      </c>
      <c r="AO1520" s="12">
        <v>0.38048780487804879</v>
      </c>
      <c r="AP1520" s="12">
        <v>0.48947220662549129</v>
      </c>
      <c r="AQ1520" s="8">
        <v>2677.4408246462158</v>
      </c>
      <c r="AR1520" s="16">
        <v>34.520793985348369</v>
      </c>
      <c r="AS1520" s="7">
        <v>101.41821305478089</v>
      </c>
      <c r="AT1520" s="7">
        <v>17.163082209270613</v>
      </c>
      <c r="AU1520" s="7">
        <v>5.7210274030902042</v>
      </c>
      <c r="AV1520" s="7">
        <v>164</v>
      </c>
      <c r="AW1520" s="16">
        <v>3.4884313433476852E-2</v>
      </c>
      <c r="AX1520" s="16">
        <v>55.252642013335347</v>
      </c>
      <c r="AY1520" s="7">
        <v>78181.272079669492</v>
      </c>
      <c r="AZ1520" s="10">
        <v>29.2</v>
      </c>
      <c r="BA1520" s="16">
        <v>0</v>
      </c>
      <c r="BB1520" s="7">
        <v>2692.1201304443102</v>
      </c>
      <c r="BC1520" s="16">
        <v>-27.648978724276731</v>
      </c>
      <c r="BD1520" s="13"/>
      <c r="BE1520" s="13"/>
      <c r="BG1520" s="44"/>
      <c r="BH1520" s="43">
        <v>26.400000000000002</v>
      </c>
      <c r="BI1520" s="2">
        <v>56.908000000000001</v>
      </c>
    </row>
    <row r="1521" spans="1:80" x14ac:dyDescent="0.2">
      <c r="A1521" s="2">
        <v>2014</v>
      </c>
      <c r="B1521" s="4" t="s">
        <v>2</v>
      </c>
      <c r="C1521" s="4" t="s">
        <v>230</v>
      </c>
      <c r="D1521" s="4" t="s">
        <v>227</v>
      </c>
      <c r="E1521" s="52" t="s">
        <v>241</v>
      </c>
      <c r="F1521" s="4" t="s">
        <v>143</v>
      </c>
      <c r="G1521" s="7">
        <v>8650.0159999999996</v>
      </c>
      <c r="J1521" s="8">
        <v>8650.0159999999996</v>
      </c>
      <c r="K1521" s="16">
        <v>-0.54761904761904767</v>
      </c>
      <c r="L1521" s="7">
        <v>8650.0159999999996</v>
      </c>
      <c r="M1521" s="7">
        <v>25950.047999999999</v>
      </c>
      <c r="P1521" s="8">
        <v>25950.047999999999</v>
      </c>
      <c r="Q1521" s="16">
        <v>-0.55503512880562056</v>
      </c>
      <c r="R1521" s="40">
        <v>18.600000000000001</v>
      </c>
      <c r="S1521" s="16">
        <v>-0.38205980066445178</v>
      </c>
      <c r="V1521" s="7">
        <v>3</v>
      </c>
      <c r="W1521" s="7"/>
      <c r="Y1521" s="7">
        <v>37392</v>
      </c>
      <c r="AB1521" s="7">
        <v>82</v>
      </c>
      <c r="AE1521" s="7">
        <v>396</v>
      </c>
      <c r="AF1521" s="7">
        <v>244</v>
      </c>
      <c r="AG1521" s="8">
        <v>152</v>
      </c>
      <c r="AH1521" s="16">
        <v>-0.54761904761904767</v>
      </c>
      <c r="AI1521" s="7">
        <v>115</v>
      </c>
      <c r="AJ1521" s="7">
        <v>37</v>
      </c>
      <c r="AK1521" s="12">
        <v>0.29040404040404039</v>
      </c>
      <c r="AL1521" s="12">
        <v>0.95</v>
      </c>
      <c r="AN1521" s="12">
        <v>0.75657894736842102</v>
      </c>
      <c r="AO1521" s="12">
        <v>0.38383838383838381</v>
      </c>
      <c r="AP1521" s="12">
        <v>0.37411095305832132</v>
      </c>
      <c r="AQ1521" s="8">
        <v>1.0028395432652815</v>
      </c>
      <c r="AR1521" s="16">
        <v>-0.99151942484091704</v>
      </c>
      <c r="AS1521" s="7">
        <v>4.0017539635486092E-2</v>
      </c>
      <c r="AT1521" s="7">
        <v>6.5976285741136936E-3</v>
      </c>
      <c r="AU1521" s="7">
        <v>2.1992095247045647E-3</v>
      </c>
      <c r="AV1521" s="7">
        <v>164</v>
      </c>
      <c r="AW1521" s="16">
        <v>1.3409814175027834E-5</v>
      </c>
      <c r="AX1521" s="16">
        <v>-0.98094102319511345</v>
      </c>
      <c r="AY1521" s="7">
        <v>29.082346754693162</v>
      </c>
      <c r="AZ1521" s="10">
        <v>29</v>
      </c>
      <c r="BA1521" s="16">
        <v>-6.8493150684931781E-3</v>
      </c>
      <c r="BB1521" s="7">
        <v>1.0106594782558262</v>
      </c>
      <c r="BC1521" s="16">
        <v>0.41904272888642863</v>
      </c>
      <c r="BD1521" s="13"/>
      <c r="BE1521" s="13"/>
      <c r="BG1521" s="44"/>
      <c r="BH1521" s="43">
        <v>25.06</v>
      </c>
      <c r="BI1521" s="2">
        <v>56.908000000000001</v>
      </c>
    </row>
    <row r="1522" spans="1:80" x14ac:dyDescent="0.2">
      <c r="A1522" s="2">
        <v>2014</v>
      </c>
      <c r="B1522" s="4" t="s">
        <v>3</v>
      </c>
      <c r="C1522" s="4" t="s">
        <v>230</v>
      </c>
      <c r="D1522" s="4" t="s">
        <v>227</v>
      </c>
      <c r="E1522" s="52" t="s">
        <v>241</v>
      </c>
      <c r="F1522" s="4" t="s">
        <v>143</v>
      </c>
      <c r="G1522" s="7">
        <v>5292.4440000000004</v>
      </c>
      <c r="J1522" s="8">
        <v>5292.4440000000004</v>
      </c>
      <c r="K1522" s="16">
        <v>-0.69205298013245031</v>
      </c>
      <c r="L1522" s="7">
        <v>5292.4440000000004</v>
      </c>
      <c r="M1522" s="7">
        <v>15877.332000000002</v>
      </c>
      <c r="P1522" s="8">
        <v>15877.332000000002</v>
      </c>
      <c r="Q1522" s="16">
        <v>-0.69710129193355774</v>
      </c>
      <c r="R1522" s="40">
        <v>18.8</v>
      </c>
      <c r="S1522" s="16">
        <v>-0.37541528239202659</v>
      </c>
      <c r="V1522" s="7">
        <v>3</v>
      </c>
      <c r="W1522" s="7"/>
      <c r="Y1522" s="7">
        <v>22878</v>
      </c>
      <c r="AB1522" s="7">
        <v>82</v>
      </c>
      <c r="AE1522" s="7">
        <v>415</v>
      </c>
      <c r="AF1522" s="7">
        <v>322</v>
      </c>
      <c r="AG1522" s="8">
        <v>93</v>
      </c>
      <c r="AH1522" s="16">
        <v>-0.69205298013245031</v>
      </c>
      <c r="AI1522" s="7">
        <v>66</v>
      </c>
      <c r="AJ1522" s="7">
        <v>27</v>
      </c>
      <c r="AK1522" s="12">
        <v>0.15903614457831325</v>
      </c>
      <c r="AL1522" s="12">
        <v>0.95</v>
      </c>
      <c r="AN1522" s="12">
        <v>0.70967741935483875</v>
      </c>
      <c r="AO1522" s="12">
        <v>0.22409638554216868</v>
      </c>
      <c r="AP1522" s="12">
        <v>0.17116164286973401</v>
      </c>
      <c r="AQ1522" s="8">
        <v>666.76204647285704</v>
      </c>
      <c r="AR1522" s="16">
        <v>-0.39124890293266779</v>
      </c>
      <c r="AS1522" s="7">
        <v>24.981717739709893</v>
      </c>
      <c r="AT1522" s="7">
        <v>7.1694843706758817</v>
      </c>
      <c r="AU1522" s="7">
        <v>2.3898281235586274</v>
      </c>
      <c r="AV1522" s="7">
        <v>164</v>
      </c>
      <c r="AW1522" s="16">
        <v>1.4572122704625776E-2</v>
      </c>
      <c r="AX1522" s="16">
        <v>1.0097513817516837</v>
      </c>
      <c r="AY1522" s="7">
        <v>19336.099347712854</v>
      </c>
      <c r="AZ1522" s="10">
        <v>29</v>
      </c>
      <c r="BA1522" s="16">
        <v>-6.8493150684931781E-3</v>
      </c>
      <c r="BB1522" s="7">
        <v>650.88360419734693</v>
      </c>
      <c r="BC1522" s="16">
        <v>-0.6254851911085092</v>
      </c>
      <c r="BD1522" s="13"/>
      <c r="BE1522" s="13"/>
      <c r="BG1522" s="44"/>
      <c r="BH1522" s="43">
        <v>26.69</v>
      </c>
      <c r="BI1522" s="2">
        <v>56.908000000000001</v>
      </c>
    </row>
    <row r="1523" spans="1:80" x14ac:dyDescent="0.2">
      <c r="A1523" s="2">
        <v>2014</v>
      </c>
      <c r="B1523" s="4" t="s">
        <v>4</v>
      </c>
      <c r="C1523" s="4" t="s">
        <v>230</v>
      </c>
      <c r="D1523" s="4" t="s">
        <v>227</v>
      </c>
      <c r="E1523" s="52" t="s">
        <v>241</v>
      </c>
      <c r="F1523" s="4" t="s">
        <v>143</v>
      </c>
      <c r="G1523" s="7">
        <v>6487.5119999999997</v>
      </c>
      <c r="J1523" s="8">
        <v>6487.5119999999997</v>
      </c>
      <c r="K1523" s="16">
        <v>-0.50649350649350655</v>
      </c>
      <c r="L1523" s="7">
        <v>6487.5119999999997</v>
      </c>
      <c r="M1523" s="7">
        <v>19462.536</v>
      </c>
      <c r="P1523" s="8">
        <v>19462.536</v>
      </c>
      <c r="Q1523" s="16">
        <v>-0.51458377687885881</v>
      </c>
      <c r="R1523" s="40">
        <v>18.8</v>
      </c>
      <c r="S1523" s="16">
        <v>-0.37541528239202659</v>
      </c>
      <c r="V1523" s="7">
        <v>3</v>
      </c>
      <c r="W1523" s="7"/>
      <c r="Y1523" s="7">
        <v>28044</v>
      </c>
      <c r="AB1523" s="7">
        <v>82</v>
      </c>
      <c r="AE1523" s="7">
        <v>415</v>
      </c>
      <c r="AF1523" s="7">
        <v>301</v>
      </c>
      <c r="AG1523" s="8">
        <v>114</v>
      </c>
      <c r="AH1523" s="16">
        <v>-0.50649350649350655</v>
      </c>
      <c r="AI1523" s="7">
        <v>96</v>
      </c>
      <c r="AJ1523" s="7">
        <v>18</v>
      </c>
      <c r="AK1523" s="12">
        <v>0.23132530120481928</v>
      </c>
      <c r="AL1523" s="12">
        <v>0.95</v>
      </c>
      <c r="AN1523" s="12">
        <v>0.84210526315789469</v>
      </c>
      <c r="AO1523" s="12">
        <v>0.27469879518072288</v>
      </c>
      <c r="AP1523" s="12">
        <v>5.0789473684210522</v>
      </c>
      <c r="AQ1523" s="8">
        <v>50.057424368295059</v>
      </c>
      <c r="AR1523" s="16">
        <v>-7.3986507786418243E-2</v>
      </c>
      <c r="AS1523" s="7">
        <v>1.9424689316373713</v>
      </c>
      <c r="AT1523" s="7">
        <v>0.43910021375697422</v>
      </c>
      <c r="AU1523" s="7">
        <v>0.14636673791899141</v>
      </c>
      <c r="AV1523" s="7">
        <v>164</v>
      </c>
      <c r="AW1523" s="16">
        <v>8.924801092621427E-4</v>
      </c>
      <c r="AX1523" s="16">
        <v>0.90766902321368126</v>
      </c>
      <c r="AY1523" s="7">
        <v>1451.6653066805568</v>
      </c>
      <c r="AZ1523" s="10">
        <v>29</v>
      </c>
      <c r="BA1523" s="16">
        <v>-6.8493150684931781E-3</v>
      </c>
      <c r="BB1523" s="7">
        <v>47.68192942645026</v>
      </c>
      <c r="BC1523" s="16">
        <v>-4.6553544556587334E-2</v>
      </c>
      <c r="BD1523" s="13"/>
      <c r="BE1523" s="13"/>
      <c r="BG1523" s="44"/>
      <c r="BH1523" s="43">
        <v>25.77</v>
      </c>
      <c r="BI1523" s="2">
        <v>56.908000000000001</v>
      </c>
    </row>
    <row r="1524" spans="1:80" x14ac:dyDescent="0.2">
      <c r="A1524" s="2">
        <v>2014</v>
      </c>
      <c r="B1524" s="4" t="s">
        <v>11</v>
      </c>
      <c r="C1524" s="4" t="s">
        <v>230</v>
      </c>
      <c r="D1524" s="4" t="s">
        <v>227</v>
      </c>
      <c r="E1524" s="52" t="s">
        <v>241</v>
      </c>
      <c r="F1524" s="4" t="s">
        <v>143</v>
      </c>
      <c r="G1524" s="7">
        <v>9276.0040000000008</v>
      </c>
      <c r="J1524" s="8">
        <v>9276.0040000000008</v>
      </c>
      <c r="K1524" s="16">
        <v>-0.30042918454935619</v>
      </c>
      <c r="L1524" s="7">
        <v>9276.0040000000008</v>
      </c>
      <c r="M1524" s="7">
        <v>27828.012000000002</v>
      </c>
      <c r="P1524" s="8">
        <v>27828.012000000002</v>
      </c>
      <c r="Q1524" s="16">
        <v>-0.31189755857313717</v>
      </c>
      <c r="R1524" s="40">
        <v>19</v>
      </c>
      <c r="S1524" s="16">
        <v>-0.36877076411960141</v>
      </c>
      <c r="V1524" s="7">
        <v>3</v>
      </c>
      <c r="W1524" s="7"/>
      <c r="Y1524" s="7">
        <v>40098</v>
      </c>
      <c r="AB1524" s="7">
        <v>82</v>
      </c>
      <c r="AE1524" s="7">
        <v>403</v>
      </c>
      <c r="AF1524" s="7">
        <v>240</v>
      </c>
      <c r="AG1524" s="8">
        <v>163</v>
      </c>
      <c r="AH1524" s="16">
        <v>-0.30042918454935619</v>
      </c>
      <c r="AI1524" s="7">
        <v>144</v>
      </c>
      <c r="AJ1524" s="7">
        <v>19</v>
      </c>
      <c r="AK1524" s="12">
        <v>0.35732009925558311</v>
      </c>
      <c r="AL1524" s="12">
        <v>0.95</v>
      </c>
      <c r="AN1524" s="12">
        <v>0.8834355828220859</v>
      </c>
      <c r="AO1524" s="12">
        <v>0.40446650124069478</v>
      </c>
      <c r="AP1524" s="12">
        <v>1.5412406271301977</v>
      </c>
      <c r="AQ1524" s="8">
        <v>1754.5438638487542</v>
      </c>
      <c r="AR1524" s="16">
        <v>24.583623125589828</v>
      </c>
      <c r="AS1524" s="7">
        <v>66.662000906107679</v>
      </c>
      <c r="AT1524" s="7">
        <v>10.764072784348185</v>
      </c>
      <c r="AU1524" s="7">
        <v>3.5880242614493949</v>
      </c>
      <c r="AV1524" s="7">
        <v>164</v>
      </c>
      <c r="AW1524" s="16">
        <v>2.1878196716154846E-2</v>
      </c>
      <c r="AX1524" s="16">
        <v>36.17996272842619</v>
      </c>
      <c r="AY1524" s="7">
        <v>50881.772051613872</v>
      </c>
      <c r="AZ1524" s="10">
        <v>29</v>
      </c>
      <c r="BA1524" s="16">
        <v>-6.8493150684931781E-3</v>
      </c>
      <c r="BB1524" s="7">
        <v>1632.6922743464734</v>
      </c>
      <c r="BC1524" s="16">
        <v>-17.995258206903095</v>
      </c>
      <c r="BD1524" s="13"/>
      <c r="BE1524" s="13"/>
      <c r="BG1524" s="44"/>
      <c r="BH1524" s="43">
        <v>26.32</v>
      </c>
      <c r="BI1524" s="2">
        <v>56.908000000000001</v>
      </c>
    </row>
    <row r="1525" spans="1:80" x14ac:dyDescent="0.2">
      <c r="A1525" s="2">
        <v>2014</v>
      </c>
      <c r="B1525" s="4" t="s">
        <v>5</v>
      </c>
      <c r="C1525" s="4" t="s">
        <v>230</v>
      </c>
      <c r="D1525" s="4" t="s">
        <v>227</v>
      </c>
      <c r="E1525" s="52" t="s">
        <v>241</v>
      </c>
      <c r="F1525" s="4" t="s">
        <v>143</v>
      </c>
      <c r="G1525" s="7">
        <v>9674.36</v>
      </c>
      <c r="J1525" s="8">
        <v>9674.36</v>
      </c>
      <c r="K1525" s="16">
        <v>-0.24444444444444446</v>
      </c>
      <c r="L1525" s="7">
        <v>9674.36</v>
      </c>
      <c r="M1525" s="7">
        <v>29023.08</v>
      </c>
      <c r="P1525" s="8">
        <v>29023.08</v>
      </c>
      <c r="Q1525" s="16">
        <v>-0.25683060109289613</v>
      </c>
      <c r="R1525" s="40">
        <v>19</v>
      </c>
      <c r="S1525" s="16">
        <v>-0.36877076411960141</v>
      </c>
      <c r="V1525" s="7">
        <v>3</v>
      </c>
      <c r="W1525" s="7"/>
      <c r="Y1525" s="7">
        <v>41820</v>
      </c>
      <c r="AB1525" s="7">
        <v>82</v>
      </c>
      <c r="AE1525" s="7">
        <v>416</v>
      </c>
      <c r="AF1525" s="7">
        <v>246</v>
      </c>
      <c r="AG1525" s="8">
        <v>170</v>
      </c>
      <c r="AH1525" s="16">
        <v>-0.24444444444444446</v>
      </c>
      <c r="AI1525" s="7">
        <v>160</v>
      </c>
      <c r="AJ1525" s="7">
        <v>10</v>
      </c>
      <c r="AK1525" s="12">
        <v>0.38461538461538464</v>
      </c>
      <c r="AL1525" s="12">
        <v>0.95</v>
      </c>
      <c r="AN1525" s="12">
        <v>0.94117647058823528</v>
      </c>
      <c r="AO1525" s="12">
        <v>0.40865384615384615</v>
      </c>
      <c r="AP1525" s="12">
        <v>1.5824964131994261</v>
      </c>
      <c r="AQ1525" s="8">
        <v>2442.3103041560471</v>
      </c>
      <c r="AR1525" s="16">
        <v>67.145728041368841</v>
      </c>
      <c r="AS1525" s="7">
        <v>89.396424017424863</v>
      </c>
      <c r="AT1525" s="7">
        <v>14.366531200917924</v>
      </c>
      <c r="AU1525" s="7">
        <v>4.7888437336393084</v>
      </c>
      <c r="AV1525" s="7">
        <v>164</v>
      </c>
      <c r="AW1525" s="16">
        <v>2.9200266668532367E-2</v>
      </c>
      <c r="AX1525" s="16">
        <v>90.69608993801836</v>
      </c>
      <c r="AY1525" s="7">
        <v>70826.998820525361</v>
      </c>
      <c r="AZ1525" s="10">
        <v>29</v>
      </c>
      <c r="BA1525" s="16">
        <v>-6.8493150684931781E-3</v>
      </c>
      <c r="BB1525" s="7">
        <v>2243.0616402220576</v>
      </c>
      <c r="BC1525" s="16">
        <v>-45.237999285071282</v>
      </c>
      <c r="BD1525" s="13"/>
      <c r="BE1525" s="13"/>
      <c r="BG1525" s="44"/>
      <c r="BH1525" s="43">
        <v>27.32</v>
      </c>
      <c r="BI1525" s="2">
        <v>56.908000000000001</v>
      </c>
    </row>
    <row r="1526" spans="1:80" x14ac:dyDescent="0.2">
      <c r="A1526" s="2">
        <v>2014</v>
      </c>
      <c r="B1526" s="4" t="s">
        <v>6</v>
      </c>
      <c r="C1526" s="4" t="s">
        <v>230</v>
      </c>
      <c r="D1526" s="4" t="s">
        <v>227</v>
      </c>
      <c r="E1526" s="52" t="s">
        <v>241</v>
      </c>
      <c r="F1526" s="4" t="s">
        <v>143</v>
      </c>
      <c r="G1526" s="7">
        <v>13202.656000000001</v>
      </c>
      <c r="J1526" s="8">
        <v>13202.656000000001</v>
      </c>
      <c r="K1526" s="16">
        <v>0.10476190476190483</v>
      </c>
      <c r="L1526" s="7">
        <v>13202.656000000001</v>
      </c>
      <c r="M1526" s="7">
        <v>39607.968000000001</v>
      </c>
      <c r="P1526" s="8">
        <v>39607.968000000001</v>
      </c>
      <c r="Q1526" s="16">
        <v>0.10476190476190483</v>
      </c>
      <c r="R1526" s="40">
        <v>19</v>
      </c>
      <c r="S1526" s="16">
        <v>-0.36877076411960141</v>
      </c>
      <c r="V1526" s="7">
        <v>3</v>
      </c>
      <c r="W1526" s="7"/>
      <c r="Y1526" s="7">
        <v>57072</v>
      </c>
      <c r="AB1526" s="7">
        <v>82</v>
      </c>
      <c r="AE1526" s="7">
        <v>399</v>
      </c>
      <c r="AF1526" s="7">
        <v>167</v>
      </c>
      <c r="AG1526" s="8">
        <v>232</v>
      </c>
      <c r="AH1526" s="16">
        <v>0.10476190476190483</v>
      </c>
      <c r="AI1526" s="7">
        <v>214</v>
      </c>
      <c r="AJ1526" s="7">
        <v>18</v>
      </c>
      <c r="AK1526" s="12">
        <v>0.53634085213032578</v>
      </c>
      <c r="AL1526" s="12">
        <v>0.95</v>
      </c>
      <c r="AN1526" s="12">
        <v>0.92241379310344829</v>
      </c>
      <c r="AO1526" s="12">
        <v>0.581453634085213</v>
      </c>
      <c r="AP1526" s="12">
        <v>1.0828698553948835</v>
      </c>
      <c r="AQ1526" s="8">
        <v>2477.0954621254568</v>
      </c>
      <c r="AR1526" s="16">
        <v>0.29428247281401965</v>
      </c>
      <c r="AS1526" s="7">
        <v>100.00385394127804</v>
      </c>
      <c r="AT1526" s="7">
        <v>10.677135612609728</v>
      </c>
      <c r="AU1526" s="7">
        <v>3.5590452042032426</v>
      </c>
      <c r="AV1526" s="7">
        <v>164</v>
      </c>
      <c r="AW1526" s="16">
        <v>2.1701495147580747E-2</v>
      </c>
      <c r="AX1526" s="16">
        <v>0.17154879004717305</v>
      </c>
      <c r="AY1526" s="7">
        <v>71835.768401638255</v>
      </c>
      <c r="AZ1526" s="10">
        <v>29</v>
      </c>
      <c r="BA1526" s="16">
        <v>-6.8493150684931781E-3</v>
      </c>
      <c r="BB1526" s="7">
        <v>2312.6685313042708</v>
      </c>
      <c r="BC1526" s="16">
        <v>4.4149902975132105E-2</v>
      </c>
      <c r="BD1526" s="13"/>
      <c r="BE1526" s="13"/>
      <c r="BG1526" s="44"/>
      <c r="BH1526" s="43">
        <v>24.77</v>
      </c>
      <c r="BI1526" s="2">
        <v>56.908000000000001</v>
      </c>
    </row>
    <row r="1527" spans="1:80" x14ac:dyDescent="0.2">
      <c r="A1527" s="2">
        <v>2014</v>
      </c>
      <c r="B1527" s="4" t="s">
        <v>7</v>
      </c>
      <c r="C1527" s="4" t="s">
        <v>230</v>
      </c>
      <c r="D1527" s="4" t="s">
        <v>227</v>
      </c>
      <c r="E1527" s="52" t="s">
        <v>241</v>
      </c>
      <c r="F1527" s="4" t="s">
        <v>143</v>
      </c>
      <c r="G1527" s="7">
        <v>11666.14</v>
      </c>
      <c r="J1527" s="8">
        <v>11666.14</v>
      </c>
      <c r="K1527" s="16">
        <v>-1.4423076923076983E-2</v>
      </c>
      <c r="L1527" s="7">
        <v>11666.14</v>
      </c>
      <c r="M1527" s="7">
        <v>34998.42</v>
      </c>
      <c r="P1527" s="8">
        <v>34998.42</v>
      </c>
      <c r="Q1527" s="16">
        <v>-1.4423076923076872E-2</v>
      </c>
      <c r="R1527" s="40">
        <v>19</v>
      </c>
      <c r="S1527" s="16">
        <v>-0.36877076411960141</v>
      </c>
      <c r="V1527" s="7">
        <v>3</v>
      </c>
      <c r="W1527" s="7"/>
      <c r="Y1527" s="7">
        <v>50430</v>
      </c>
      <c r="AB1527" s="7">
        <v>82</v>
      </c>
      <c r="AE1527" s="7">
        <v>409</v>
      </c>
      <c r="AF1527" s="7">
        <v>204</v>
      </c>
      <c r="AG1527" s="8">
        <v>205</v>
      </c>
      <c r="AH1527" s="16">
        <v>-1.4423076923076872E-2</v>
      </c>
      <c r="AI1527" s="7">
        <v>184</v>
      </c>
      <c r="AJ1527" s="7">
        <v>21</v>
      </c>
      <c r="AK1527" s="12">
        <v>0.44987775061124696</v>
      </c>
      <c r="AL1527" s="12">
        <v>0.95</v>
      </c>
      <c r="AN1527" s="12">
        <v>0.89756097560975612</v>
      </c>
      <c r="AO1527" s="12">
        <v>0.5012224938875306</v>
      </c>
      <c r="AP1527" s="12">
        <v>0.81255031967795399</v>
      </c>
      <c r="AQ1527" s="8">
        <v>1911.293664490692</v>
      </c>
      <c r="AR1527" s="16">
        <v>-0.74612238886820492</v>
      </c>
      <c r="AS1527" s="7">
        <v>73.342043917524634</v>
      </c>
      <c r="AT1527" s="7">
        <v>9.3233837292228881</v>
      </c>
      <c r="AU1527" s="7">
        <v>3.1077945764076294</v>
      </c>
      <c r="AV1527" s="7">
        <v>164</v>
      </c>
      <c r="AW1527" s="16">
        <v>1.8949966929314815E-2</v>
      </c>
      <c r="AX1527" s="16">
        <v>-0.74240710675408117</v>
      </c>
      <c r="AY1527" s="7">
        <v>55427.516270230066</v>
      </c>
      <c r="AZ1527" s="10">
        <v>29</v>
      </c>
      <c r="BA1527" s="16">
        <v>2.8368794326241176E-2</v>
      </c>
      <c r="BB1527" s="7">
        <v>1900.041058416527</v>
      </c>
      <c r="BC1527" s="16">
        <v>0.44673709052759647</v>
      </c>
      <c r="BD1527" s="13"/>
      <c r="BE1527" s="13"/>
      <c r="BG1527" s="44"/>
      <c r="BH1527" s="43">
        <v>26.06</v>
      </c>
      <c r="BI1527" s="2">
        <v>56.908000000000001</v>
      </c>
    </row>
    <row r="1528" spans="1:80" x14ac:dyDescent="0.2">
      <c r="A1528" s="2">
        <v>2015</v>
      </c>
      <c r="B1528" s="4" t="s">
        <v>8</v>
      </c>
      <c r="C1528" s="4" t="s">
        <v>230</v>
      </c>
      <c r="D1528" s="4" t="s">
        <v>227</v>
      </c>
      <c r="E1528" s="52" t="s">
        <v>241</v>
      </c>
      <c r="F1528" s="4" t="s">
        <v>143</v>
      </c>
      <c r="G1528" s="7">
        <v>12064.496000000001</v>
      </c>
      <c r="J1528" s="8">
        <v>12064.496000000001</v>
      </c>
      <c r="K1528" s="16">
        <v>0.29268292682926833</v>
      </c>
      <c r="L1528" s="7">
        <v>12064.496000000001</v>
      </c>
      <c r="M1528" s="7">
        <v>36193.488000000005</v>
      </c>
      <c r="P1528" s="8">
        <v>36193.488000000005</v>
      </c>
      <c r="Q1528" s="16">
        <v>0.29268292682926833</v>
      </c>
      <c r="R1528" s="40">
        <v>18.7</v>
      </c>
      <c r="S1528" s="16">
        <v>-0.37873754152823924</v>
      </c>
      <c r="V1528" s="7">
        <v>3</v>
      </c>
      <c r="W1528" s="7"/>
      <c r="Y1528" s="7">
        <v>52152</v>
      </c>
      <c r="AB1528" s="7">
        <v>82</v>
      </c>
      <c r="AE1528" s="7">
        <v>415</v>
      </c>
      <c r="AF1528" s="7">
        <v>203</v>
      </c>
      <c r="AG1528" s="8">
        <v>212</v>
      </c>
      <c r="AH1528" s="16">
        <v>0.29268292682926833</v>
      </c>
      <c r="AI1528" s="7">
        <v>190</v>
      </c>
      <c r="AJ1528" s="7">
        <v>22</v>
      </c>
      <c r="AK1528" s="12">
        <v>0.45783132530120479</v>
      </c>
      <c r="AL1528" s="12">
        <v>0.95</v>
      </c>
      <c r="AN1528" s="12">
        <v>0.89622641509433965</v>
      </c>
      <c r="AO1528" s="12">
        <v>0.51084337349397591</v>
      </c>
      <c r="AP1528" s="12">
        <v>0.49980747015787452</v>
      </c>
      <c r="AQ1528" s="8">
        <v>4738</v>
      </c>
      <c r="AR1528" s="16">
        <v>98.37008737923513</v>
      </c>
      <c r="AS1528" s="7">
        <v>179.46969696969697</v>
      </c>
      <c r="AT1528" s="7">
        <v>22.349056603773583</v>
      </c>
      <c r="AU1528" s="7">
        <v>7.4496855345911941</v>
      </c>
      <c r="AV1528" s="7">
        <v>164</v>
      </c>
      <c r="AW1528" s="16">
        <v>4.542491179628777E-2</v>
      </c>
      <c r="AX1528" s="16">
        <v>75.871199670729055</v>
      </c>
      <c r="AY1528" s="7">
        <v>137402</v>
      </c>
      <c r="AZ1528" s="10">
        <v>29</v>
      </c>
      <c r="BA1528" s="16">
        <v>-6.8493150684931781E-3</v>
      </c>
      <c r="BB1528" s="7">
        <v>5538.4116278537185</v>
      </c>
      <c r="BC1528" s="16">
        <v>-37.826397571476036</v>
      </c>
      <c r="BD1528" s="13"/>
      <c r="BE1528" s="13"/>
      <c r="BG1528" s="44"/>
      <c r="BH1528" s="43">
        <v>26.400000000000002</v>
      </c>
      <c r="BI1528" s="2">
        <v>56.908000000000001</v>
      </c>
    </row>
    <row r="1529" spans="1:80" x14ac:dyDescent="0.2">
      <c r="A1529" s="2">
        <v>2015</v>
      </c>
      <c r="B1529" s="4" t="s">
        <v>9</v>
      </c>
      <c r="C1529" s="4" t="s">
        <v>230</v>
      </c>
      <c r="D1529" s="4" t="s">
        <v>227</v>
      </c>
      <c r="E1529" s="52" t="s">
        <v>241</v>
      </c>
      <c r="F1529" s="4" t="s">
        <v>143</v>
      </c>
      <c r="G1529" s="7">
        <v>13942.460000000001</v>
      </c>
      <c r="J1529" s="8">
        <v>13942.460000000001</v>
      </c>
      <c r="K1529" s="16">
        <v>3.454545454545455</v>
      </c>
      <c r="L1529" s="7">
        <v>13942.460000000001</v>
      </c>
      <c r="M1529" s="7">
        <v>41827.380000000005</v>
      </c>
      <c r="P1529" s="8">
        <v>41827.380000000005</v>
      </c>
      <c r="Q1529" s="16">
        <v>3.454545454545455</v>
      </c>
      <c r="R1529" s="40">
        <v>18.7</v>
      </c>
      <c r="S1529" s="16">
        <v>-0.37873754152823924</v>
      </c>
      <c r="V1529" s="7">
        <v>3</v>
      </c>
      <c r="W1529" s="7"/>
      <c r="Y1529" s="7">
        <v>60270</v>
      </c>
      <c r="AB1529" s="7">
        <v>82</v>
      </c>
      <c r="AE1529" s="7">
        <v>371</v>
      </c>
      <c r="AF1529" s="7">
        <v>126</v>
      </c>
      <c r="AG1529" s="8">
        <v>245</v>
      </c>
      <c r="AH1529" s="16">
        <v>3.4545454545454541</v>
      </c>
      <c r="AI1529" s="7">
        <v>226</v>
      </c>
      <c r="AJ1529" s="7">
        <v>19</v>
      </c>
      <c r="AK1529" s="12">
        <v>0.60916442048517516</v>
      </c>
      <c r="AL1529" s="12">
        <v>0.95</v>
      </c>
      <c r="AN1529" s="12">
        <v>0.92244897959183669</v>
      </c>
      <c r="AO1529" s="12">
        <v>0.660377358490566</v>
      </c>
      <c r="AP1529" s="12">
        <v>0.95133437990580849</v>
      </c>
      <c r="AQ1529" s="8">
        <v>607</v>
      </c>
      <c r="AR1529" s="16">
        <v>-6.1764795095052949E-2</v>
      </c>
      <c r="AS1529" s="7">
        <v>26.32263660017346</v>
      </c>
      <c r="AT1529" s="7">
        <v>2.4775510204081632</v>
      </c>
      <c r="AU1529" s="7">
        <v>0.82585034013605441</v>
      </c>
      <c r="AV1529" s="7">
        <v>164</v>
      </c>
      <c r="AW1529" s="16">
        <v>5.0356728057076488E-3</v>
      </c>
      <c r="AX1529" s="16">
        <v>-0.78937577032746087</v>
      </c>
      <c r="AY1529" s="7">
        <v>17603</v>
      </c>
      <c r="AZ1529" s="10">
        <v>29</v>
      </c>
      <c r="BA1529" s="16">
        <v>-6.8493150684931781E-3</v>
      </c>
      <c r="BB1529" s="7">
        <v>703.60234753400164</v>
      </c>
      <c r="BC1529" s="16">
        <v>1.1814153455702514</v>
      </c>
      <c r="BD1529" s="13"/>
      <c r="BE1529" s="13"/>
      <c r="BG1529" s="44"/>
      <c r="BH1529" s="43">
        <v>23.06</v>
      </c>
      <c r="BI1529" s="2">
        <v>56.908000000000001</v>
      </c>
    </row>
    <row r="1530" spans="1:80" x14ac:dyDescent="0.2">
      <c r="A1530" s="2">
        <v>2015</v>
      </c>
      <c r="B1530" s="4" t="s">
        <v>10</v>
      </c>
      <c r="C1530" s="4" t="s">
        <v>157</v>
      </c>
      <c r="D1530" s="4" t="s">
        <v>227</v>
      </c>
      <c r="E1530" s="52" t="s">
        <v>241</v>
      </c>
      <c r="F1530" s="4" t="s">
        <v>143</v>
      </c>
      <c r="G1530" s="7">
        <v>17186.216</v>
      </c>
      <c r="J1530" s="8">
        <v>17186.216</v>
      </c>
      <c r="K1530" s="16">
        <v>1.3968253968253967</v>
      </c>
      <c r="L1530" s="7">
        <v>17186.216</v>
      </c>
      <c r="M1530" s="7">
        <v>51558.648000000001</v>
      </c>
      <c r="P1530" s="8">
        <v>51558.648000000001</v>
      </c>
      <c r="Q1530" s="16">
        <v>1.3968253968253967</v>
      </c>
      <c r="R1530" s="40">
        <v>18.7</v>
      </c>
      <c r="S1530" s="16">
        <v>-0.37873754152823924</v>
      </c>
      <c r="V1530" s="7">
        <v>3</v>
      </c>
      <c r="W1530" s="7"/>
      <c r="Y1530" s="7">
        <v>74292</v>
      </c>
      <c r="AB1530" s="7">
        <v>82</v>
      </c>
      <c r="AE1530" s="7">
        <v>409</v>
      </c>
      <c r="AF1530" s="7">
        <v>107</v>
      </c>
      <c r="AG1530" s="8">
        <v>302</v>
      </c>
      <c r="AH1530" s="16">
        <v>1.3968253968253967</v>
      </c>
      <c r="AI1530" s="7">
        <v>270</v>
      </c>
      <c r="AJ1530" s="7">
        <v>32</v>
      </c>
      <c r="AK1530" s="12">
        <v>0.66014669926650371</v>
      </c>
      <c r="AL1530" s="12">
        <v>0.95</v>
      </c>
      <c r="AN1530" s="12">
        <v>0.89403973509933776</v>
      </c>
      <c r="AO1530" s="12">
        <v>0.73838630806845962</v>
      </c>
      <c r="AP1530" s="12">
        <v>0.73306164034640831</v>
      </c>
      <c r="AQ1530" s="8">
        <v>3240</v>
      </c>
      <c r="AR1530" s="16">
        <v>151.58353026326591</v>
      </c>
      <c r="AS1530" s="7">
        <v>127.40857255210382</v>
      </c>
      <c r="AT1530" s="7">
        <v>10.728476821192054</v>
      </c>
      <c r="AU1530" s="7">
        <v>3.576158940397351</v>
      </c>
      <c r="AV1530" s="7">
        <v>164</v>
      </c>
      <c r="AW1530" s="16">
        <v>2.1805847197544824E-2</v>
      </c>
      <c r="AX1530" s="16">
        <v>62.660678189309621</v>
      </c>
      <c r="AY1530" s="7">
        <v>93960</v>
      </c>
      <c r="AZ1530" s="10">
        <v>29</v>
      </c>
      <c r="BA1530" s="16">
        <v>-6.8493150684931781E-3</v>
      </c>
      <c r="BB1530" s="7">
        <v>3225.570718348119</v>
      </c>
      <c r="BC1530" s="16">
        <v>-30.976982919748242</v>
      </c>
      <c r="BD1530" s="13">
        <v>4774.75</v>
      </c>
      <c r="BE1530" s="13">
        <v>1.4736882716049382</v>
      </c>
      <c r="BF1530" s="16">
        <v>8.7797547874713736E-3</v>
      </c>
      <c r="BG1530" s="44">
        <v>0.16669550388038576</v>
      </c>
      <c r="BH1530" s="43">
        <v>25.43</v>
      </c>
      <c r="BI1530" s="2">
        <v>56.908000000000001</v>
      </c>
    </row>
    <row r="1531" spans="1:80" x14ac:dyDescent="0.2">
      <c r="A1531" s="2">
        <v>2015</v>
      </c>
      <c r="B1531" s="4" t="s">
        <v>0</v>
      </c>
      <c r="C1531" s="4" t="s">
        <v>157</v>
      </c>
      <c r="D1531" s="4" t="s">
        <v>227</v>
      </c>
      <c r="E1531" s="52" t="s">
        <v>241</v>
      </c>
      <c r="F1531" s="4" t="s">
        <v>143</v>
      </c>
      <c r="G1531" s="7">
        <v>16674.044000000002</v>
      </c>
      <c r="J1531" s="8">
        <v>16674.044000000002</v>
      </c>
      <c r="K1531" s="16">
        <v>0.65536723163841826</v>
      </c>
      <c r="L1531" s="7">
        <v>16674.044000000002</v>
      </c>
      <c r="M1531" s="7">
        <v>49355.170240000007</v>
      </c>
      <c r="P1531" s="8">
        <v>49355.170240000007</v>
      </c>
      <c r="Q1531" s="16">
        <v>0.63329566854990604</v>
      </c>
      <c r="R1531" s="40">
        <v>29.2</v>
      </c>
      <c r="S1531" s="16">
        <v>-2.9900332225913706E-2</v>
      </c>
      <c r="V1531" s="7">
        <v>2.96</v>
      </c>
      <c r="W1531" s="7"/>
      <c r="Y1531" s="7">
        <v>71116.960000000006</v>
      </c>
      <c r="AB1531" s="7">
        <v>82</v>
      </c>
      <c r="AE1531" s="7">
        <v>427</v>
      </c>
      <c r="AF1531" s="7">
        <v>134</v>
      </c>
      <c r="AG1531" s="8">
        <v>293</v>
      </c>
      <c r="AH1531" s="16">
        <v>0.65536723163841804</v>
      </c>
      <c r="AI1531" s="7">
        <v>152</v>
      </c>
      <c r="AJ1531" s="7">
        <v>141</v>
      </c>
      <c r="AK1531" s="12">
        <v>0.35597189695550352</v>
      </c>
      <c r="AL1531" s="12">
        <v>0.95</v>
      </c>
      <c r="AN1531" s="12">
        <v>0.51877133105802042</v>
      </c>
      <c r="AO1531" s="12">
        <v>0.68618266978922715</v>
      </c>
      <c r="AP1531" s="12">
        <v>-0.39190380399159197</v>
      </c>
      <c r="AQ1531" s="8">
        <v>4419</v>
      </c>
      <c r="AR1531" s="16">
        <v>547.5893949699298</v>
      </c>
      <c r="AS1531" s="7">
        <v>176.33679169992021</v>
      </c>
      <c r="AT1531" s="7">
        <v>15.081911262798634</v>
      </c>
      <c r="AU1531" s="7">
        <v>5.0952402914860251</v>
      </c>
      <c r="AV1531" s="7">
        <v>164</v>
      </c>
      <c r="AW1531" s="16">
        <v>3.1068538362719667E-2</v>
      </c>
      <c r="AX1531" s="16">
        <v>334.87880353407513</v>
      </c>
      <c r="AY1531" s="7">
        <v>128151</v>
      </c>
      <c r="AZ1531" s="10">
        <v>29</v>
      </c>
      <c r="BA1531" s="16">
        <v>-6.8493150684931781E-3</v>
      </c>
      <c r="BB1531" s="7">
        <v>4528.4204430126611</v>
      </c>
      <c r="BC1531" s="16">
        <v>-167.3468337696022</v>
      </c>
      <c r="BD1531" s="13">
        <v>11528.150000000001</v>
      </c>
      <c r="BE1531" s="13">
        <v>2.6087689522516411</v>
      </c>
      <c r="BF1531" s="16">
        <v>1.521368994948263E-2</v>
      </c>
      <c r="BG1531" s="44">
        <v>0.29224665071266115</v>
      </c>
      <c r="BH1531" s="43">
        <v>25.06</v>
      </c>
      <c r="BI1531" s="2">
        <v>56.908000000000001</v>
      </c>
    </row>
    <row r="1532" spans="1:80" x14ac:dyDescent="0.2">
      <c r="A1532" s="2">
        <v>2015</v>
      </c>
      <c r="B1532" s="4" t="s">
        <v>1</v>
      </c>
      <c r="C1532" s="4" t="s">
        <v>157</v>
      </c>
      <c r="D1532" s="4" t="s">
        <v>227</v>
      </c>
      <c r="E1532" s="52" t="s">
        <v>241</v>
      </c>
      <c r="F1532" s="4" t="s">
        <v>143</v>
      </c>
      <c r="G1532" s="7">
        <v>22877.016</v>
      </c>
      <c r="J1532" s="8">
        <v>22877.016</v>
      </c>
      <c r="K1532" s="16">
        <v>1.5769230769230766</v>
      </c>
      <c r="L1532" s="7">
        <v>22877.016</v>
      </c>
      <c r="M1532" s="7">
        <v>68402.27784000001</v>
      </c>
      <c r="P1532" s="8">
        <v>68402.27784000001</v>
      </c>
      <c r="Q1532" s="16">
        <v>1.5683333333333334</v>
      </c>
      <c r="R1532" s="40">
        <v>29.2</v>
      </c>
      <c r="S1532" s="16">
        <v>-2.9900332225913706E-2</v>
      </c>
      <c r="V1532" s="7">
        <v>2.99</v>
      </c>
      <c r="W1532" s="7"/>
      <c r="Y1532" s="7">
        <v>98562.36</v>
      </c>
      <c r="AB1532" s="7">
        <v>82</v>
      </c>
      <c r="AE1532" s="7">
        <v>448</v>
      </c>
      <c r="AF1532" s="7">
        <v>46</v>
      </c>
      <c r="AG1532" s="8">
        <v>402</v>
      </c>
      <c r="AH1532" s="16">
        <v>1.5769230769230771</v>
      </c>
      <c r="AI1532" s="7">
        <v>292</v>
      </c>
      <c r="AJ1532" s="7">
        <v>110</v>
      </c>
      <c r="AK1532" s="12">
        <v>0.6517857142857143</v>
      </c>
      <c r="AL1532" s="12">
        <v>0.95</v>
      </c>
      <c r="AN1532" s="12">
        <v>0.72636815920398012</v>
      </c>
      <c r="AO1532" s="12">
        <v>0.8973214285714286</v>
      </c>
      <c r="AP1532" s="12">
        <v>-0.13501196308533669</v>
      </c>
      <c r="AQ1532" s="8">
        <v>9063</v>
      </c>
      <c r="AR1532" s="16">
        <v>2.384948760239189</v>
      </c>
      <c r="AS1532" s="7">
        <v>360.50119331742241</v>
      </c>
      <c r="AT1532" s="7">
        <v>22.544776119402986</v>
      </c>
      <c r="AU1532" s="7">
        <v>7.5400589028103626</v>
      </c>
      <c r="AV1532" s="7">
        <v>164</v>
      </c>
      <c r="AW1532" s="16">
        <v>4.597596891957538E-2</v>
      </c>
      <c r="AX1532" s="16">
        <v>0.31795539009961948</v>
      </c>
      <c r="AY1532" s="7">
        <v>262827</v>
      </c>
      <c r="AZ1532" s="10">
        <v>29</v>
      </c>
      <c r="BA1532" s="16">
        <v>-6.8493150684931781E-3</v>
      </c>
      <c r="BB1532" s="7">
        <v>9112.6886979624323</v>
      </c>
      <c r="BC1532" s="16">
        <v>0.14359065553312136</v>
      </c>
      <c r="BD1532" s="13">
        <v>24754.150000000005</v>
      </c>
      <c r="BE1532" s="13">
        <v>2.7313417190775686</v>
      </c>
      <c r="BF1532" s="16">
        <v>1.5598801447179771E-2</v>
      </c>
      <c r="BG1532" s="44">
        <v>0.3031792339968441</v>
      </c>
      <c r="BH1532" s="43">
        <v>25.14</v>
      </c>
      <c r="BI1532" s="2">
        <v>56.908000000000001</v>
      </c>
    </row>
    <row r="1533" spans="1:80" x14ac:dyDescent="0.2">
      <c r="A1533" s="2">
        <v>2015</v>
      </c>
      <c r="B1533" s="4" t="s">
        <v>2</v>
      </c>
      <c r="C1533" s="4" t="s">
        <v>157</v>
      </c>
      <c r="D1533" s="4" t="s">
        <v>227</v>
      </c>
      <c r="E1533" s="52" t="s">
        <v>241</v>
      </c>
      <c r="F1533" s="4" t="s">
        <v>143</v>
      </c>
      <c r="G1533" s="7">
        <v>22080.304</v>
      </c>
      <c r="J1533" s="8">
        <v>22080.304</v>
      </c>
      <c r="K1533" s="16">
        <v>1.5526315789473686</v>
      </c>
      <c r="L1533" s="7">
        <v>22080.304</v>
      </c>
      <c r="M1533" s="7">
        <v>64032.881600000001</v>
      </c>
      <c r="P1533" s="8">
        <v>64032.881600000001</v>
      </c>
      <c r="Q1533" s="16">
        <v>1.467543859649123</v>
      </c>
      <c r="R1533" s="40">
        <v>29.2</v>
      </c>
      <c r="S1533" s="16">
        <v>0.56989247311827951</v>
      </c>
      <c r="V1533" s="7">
        <v>2.9</v>
      </c>
      <c r="W1533" s="7"/>
      <c r="Y1533" s="7">
        <v>91141.2</v>
      </c>
      <c r="AB1533" s="7">
        <v>81</v>
      </c>
      <c r="AE1533" s="7">
        <v>448</v>
      </c>
      <c r="AF1533" s="7">
        <v>60</v>
      </c>
      <c r="AG1533" s="8">
        <v>388</v>
      </c>
      <c r="AH1533" s="16">
        <v>1.5526315789473686</v>
      </c>
      <c r="AI1533" s="7">
        <v>283</v>
      </c>
      <c r="AJ1533" s="7">
        <v>105</v>
      </c>
      <c r="AK1533" s="12">
        <v>0.6316964285714286</v>
      </c>
      <c r="AL1533" s="12">
        <v>0.95</v>
      </c>
      <c r="AN1533" s="12">
        <v>0.72938144329896903</v>
      </c>
      <c r="AO1533" s="12">
        <v>0.8660714285714286</v>
      </c>
      <c r="AP1533" s="12">
        <v>-3.5948005378753978E-2</v>
      </c>
      <c r="AQ1533" s="8">
        <v>6164</v>
      </c>
      <c r="AR1533" s="16">
        <v>6145.5466149547665</v>
      </c>
      <c r="AS1533" s="7">
        <v>243.15581854043396</v>
      </c>
      <c r="AT1533" s="7">
        <v>15.88659793814433</v>
      </c>
      <c r="AU1533" s="7">
        <v>5.4781372200497689</v>
      </c>
      <c r="AV1533" s="7">
        <v>164</v>
      </c>
      <c r="AW1533" s="16">
        <v>3.3403275732010788E-2</v>
      </c>
      <c r="AX1533" s="16">
        <v>2489.9573910588106</v>
      </c>
      <c r="AY1533" s="7">
        <v>178756</v>
      </c>
      <c r="AZ1533" s="10">
        <v>29</v>
      </c>
      <c r="BA1533" s="16">
        <v>0</v>
      </c>
      <c r="BB1533" s="7">
        <v>6212.0655949452994</v>
      </c>
      <c r="BC1533" s="16">
        <v>-1244.6717640141537</v>
      </c>
      <c r="BD1533" s="13">
        <v>12550</v>
      </c>
      <c r="BE1533" s="13">
        <v>2.0360155743024011</v>
      </c>
      <c r="BF1533" s="16">
        <v>1.1391965107250651E-2</v>
      </c>
      <c r="BG1533" s="44">
        <v>0.2236262737626202</v>
      </c>
      <c r="BH1533" s="43">
        <v>25.349999999999998</v>
      </c>
      <c r="BI1533" s="2">
        <v>56.908000000000001</v>
      </c>
    </row>
    <row r="1534" spans="1:80" x14ac:dyDescent="0.2">
      <c r="A1534" s="2">
        <v>2015</v>
      </c>
      <c r="B1534" s="4" t="s">
        <v>3</v>
      </c>
      <c r="C1534" s="4" t="s">
        <v>157</v>
      </c>
      <c r="D1534" s="4" t="s">
        <v>227</v>
      </c>
      <c r="E1534" s="52" t="s">
        <v>241</v>
      </c>
      <c r="F1534" s="4" t="s">
        <v>143</v>
      </c>
      <c r="G1534" s="7">
        <v>24527.348000000002</v>
      </c>
      <c r="J1534" s="8">
        <v>24527.348000000002</v>
      </c>
      <c r="K1534" s="16">
        <v>3.634408602150538</v>
      </c>
      <c r="L1534" s="7">
        <v>24527.348000000002</v>
      </c>
      <c r="M1534" s="7">
        <v>66223.839600000007</v>
      </c>
      <c r="P1534" s="8">
        <v>66223.839600000007</v>
      </c>
      <c r="Q1534" s="16">
        <v>3.1709677419354838</v>
      </c>
      <c r="R1534" s="40">
        <v>29.2</v>
      </c>
      <c r="S1534" s="16">
        <v>0.55319148936170204</v>
      </c>
      <c r="V1534" s="7">
        <v>2.7</v>
      </c>
      <c r="W1534" s="7"/>
      <c r="Y1534" s="7">
        <v>90768.6</v>
      </c>
      <c r="AB1534" s="7">
        <v>78</v>
      </c>
      <c r="AE1534" s="7">
        <v>460</v>
      </c>
      <c r="AF1534" s="7">
        <v>29</v>
      </c>
      <c r="AG1534" s="8">
        <v>431</v>
      </c>
      <c r="AH1534" s="16">
        <v>3.634408602150538</v>
      </c>
      <c r="AI1534" s="7">
        <v>308</v>
      </c>
      <c r="AJ1534" s="7">
        <v>123</v>
      </c>
      <c r="AK1534" s="12">
        <v>0.66956521739130437</v>
      </c>
      <c r="AL1534" s="12">
        <v>0.95</v>
      </c>
      <c r="AN1534" s="12">
        <v>0.71461716937354991</v>
      </c>
      <c r="AO1534" s="12">
        <v>0.93695652173913047</v>
      </c>
      <c r="AP1534" s="12">
        <v>6.9605568445474386E-3</v>
      </c>
      <c r="AQ1534" s="8">
        <v>7605</v>
      </c>
      <c r="AR1534" s="16">
        <v>10.405868165757376</v>
      </c>
      <c r="AS1534" s="7">
        <v>284.93817909329334</v>
      </c>
      <c r="AT1534" s="7">
        <v>17.645011600928076</v>
      </c>
      <c r="AU1534" s="7">
        <v>6.5351894818252125</v>
      </c>
      <c r="AV1534" s="7">
        <v>164</v>
      </c>
      <c r="AW1534" s="16">
        <v>3.984871635259276E-2</v>
      </c>
      <c r="AX1534" s="16">
        <v>1.7345855617825108</v>
      </c>
      <c r="AY1534" s="7">
        <v>220545</v>
      </c>
      <c r="AZ1534" s="10">
        <v>29</v>
      </c>
      <c r="BA1534" s="16">
        <v>0</v>
      </c>
      <c r="BB1534" s="7">
        <v>7423.8925807279429</v>
      </c>
      <c r="BC1534" s="16">
        <v>-0.13971500477669296</v>
      </c>
      <c r="BD1534" s="13">
        <v>17922.699999999997</v>
      </c>
      <c r="BE1534" s="13">
        <v>2.3566995397764625</v>
      </c>
      <c r="BF1534" s="16">
        <v>1.2924173013064151E-2</v>
      </c>
      <c r="BG1534" s="44">
        <v>0.25600109552793776</v>
      </c>
      <c r="BH1534" s="43">
        <v>26.69</v>
      </c>
      <c r="BI1534" s="2">
        <v>56.908000000000001</v>
      </c>
      <c r="CB1534" s="2">
        <v>0.97767857142857095</v>
      </c>
    </row>
    <row r="1535" spans="1:80" x14ac:dyDescent="0.2">
      <c r="A1535" s="2">
        <v>2015</v>
      </c>
      <c r="B1535" s="4" t="s">
        <v>4</v>
      </c>
      <c r="C1535" s="4" t="s">
        <v>157</v>
      </c>
      <c r="D1535" s="4" t="s">
        <v>227</v>
      </c>
      <c r="E1535" s="52" t="s">
        <v>241</v>
      </c>
      <c r="F1535" s="4" t="s">
        <v>143</v>
      </c>
      <c r="G1535" s="7">
        <v>17926.02</v>
      </c>
      <c r="J1535" s="8">
        <v>17926.02</v>
      </c>
      <c r="K1535" s="16">
        <v>1.7631578947368425</v>
      </c>
      <c r="L1535" s="7">
        <v>17926.02</v>
      </c>
      <c r="M1535" s="7">
        <v>48938.034599999999</v>
      </c>
      <c r="P1535" s="8">
        <v>48938.034599999999</v>
      </c>
      <c r="Q1535" s="16">
        <v>1.5144736842105262</v>
      </c>
      <c r="R1535" s="40">
        <v>29.2</v>
      </c>
      <c r="S1535" s="16">
        <v>0.55319148936170204</v>
      </c>
      <c r="V1535" s="7">
        <v>2.73</v>
      </c>
      <c r="W1535" s="7"/>
      <c r="Y1535" s="7">
        <v>67936.05</v>
      </c>
      <c r="AB1535" s="7">
        <v>79</v>
      </c>
      <c r="AE1535" s="7">
        <v>452</v>
      </c>
      <c r="AF1535" s="7">
        <v>137</v>
      </c>
      <c r="AG1535" s="8">
        <v>315</v>
      </c>
      <c r="AH1535" s="16">
        <v>1.763157894736842</v>
      </c>
      <c r="AI1535" s="7">
        <v>177</v>
      </c>
      <c r="AJ1535" s="7">
        <v>138</v>
      </c>
      <c r="AK1535" s="12">
        <v>0.3915929203539823</v>
      </c>
      <c r="AL1535" s="12">
        <v>0.95</v>
      </c>
      <c r="AN1535" s="12">
        <v>0.56190476190476191</v>
      </c>
      <c r="AO1535" s="12">
        <v>0.69690265486725667</v>
      </c>
      <c r="AP1535" s="12">
        <v>-0.33273809523809517</v>
      </c>
      <c r="AQ1535" s="8">
        <v>5135</v>
      </c>
      <c r="AR1535" s="16">
        <v>101.58218565580778</v>
      </c>
      <c r="AS1535" s="7">
        <v>199.2627085758634</v>
      </c>
      <c r="AT1535" s="7">
        <v>16.301587301587301</v>
      </c>
      <c r="AU1535" s="7">
        <v>5.9712773998488284</v>
      </c>
      <c r="AV1535" s="7">
        <v>164</v>
      </c>
      <c r="AW1535" s="16">
        <v>3.6410228047858713E-2</v>
      </c>
      <c r="AX1535" s="16">
        <v>39.796682940038679</v>
      </c>
      <c r="AY1535" s="7">
        <v>148915</v>
      </c>
      <c r="AZ1535" s="10">
        <v>29</v>
      </c>
      <c r="BA1535" s="16">
        <v>0</v>
      </c>
      <c r="BB1535" s="7">
        <v>4891.3165368512446</v>
      </c>
      <c r="BC1535" s="16">
        <v>-19.578983700595781</v>
      </c>
      <c r="BD1535" s="13">
        <v>9984.9499999999989</v>
      </c>
      <c r="BE1535" s="13">
        <v>1.9444888023369034</v>
      </c>
      <c r="BF1535" s="16">
        <v>1.0455783786311047E-2</v>
      </c>
      <c r="BG1535" s="44">
        <v>0.20884565549525574</v>
      </c>
      <c r="BH1535" s="43">
        <v>25.77</v>
      </c>
      <c r="BI1535" s="2">
        <v>56.908000000000001</v>
      </c>
      <c r="CB1535" s="2">
        <v>0.96356275336437003</v>
      </c>
    </row>
    <row r="1536" spans="1:80" x14ac:dyDescent="0.2">
      <c r="A1536" s="2">
        <v>2015</v>
      </c>
      <c r="B1536" s="4" t="s">
        <v>11</v>
      </c>
      <c r="C1536" s="4" t="s">
        <v>157</v>
      </c>
      <c r="D1536" s="4" t="s">
        <v>227</v>
      </c>
      <c r="E1536" s="52" t="s">
        <v>241</v>
      </c>
      <c r="F1536" s="4" t="s">
        <v>143</v>
      </c>
      <c r="G1536" s="7">
        <v>22535.567999999999</v>
      </c>
      <c r="J1536" s="8">
        <v>22535.567999999999</v>
      </c>
      <c r="K1536" s="16">
        <v>1.4294478527607359</v>
      </c>
      <c r="L1536" s="7">
        <v>22535.567999999999</v>
      </c>
      <c r="M1536" s="7">
        <v>61747.456320000005</v>
      </c>
      <c r="P1536" s="8">
        <v>61747.456320000005</v>
      </c>
      <c r="Q1536" s="16">
        <v>1.2188957055214722</v>
      </c>
      <c r="R1536" s="40">
        <v>29.2</v>
      </c>
      <c r="S1536" s="16">
        <v>0.53684210526315779</v>
      </c>
      <c r="V1536" s="7">
        <v>2.74</v>
      </c>
      <c r="W1536" s="7"/>
      <c r="Y1536" s="7">
        <v>85718.16</v>
      </c>
      <c r="AB1536" s="7">
        <v>79</v>
      </c>
      <c r="AE1536" s="7">
        <v>448</v>
      </c>
      <c r="AF1536" s="7">
        <v>52</v>
      </c>
      <c r="AG1536" s="8">
        <v>396</v>
      </c>
      <c r="AH1536" s="16">
        <v>1.4294478527607364</v>
      </c>
      <c r="AI1536" s="7">
        <v>295</v>
      </c>
      <c r="AJ1536" s="7">
        <v>101</v>
      </c>
      <c r="AK1536" s="12">
        <v>0.6584821428571429</v>
      </c>
      <c r="AL1536" s="12">
        <v>0.95</v>
      </c>
      <c r="AN1536" s="12">
        <v>0.74494949494949492</v>
      </c>
      <c r="AO1536" s="12">
        <v>0.8839285714285714</v>
      </c>
      <c r="AP1536" s="12">
        <v>-0.15675855780022452</v>
      </c>
      <c r="AQ1536" s="8">
        <v>5947</v>
      </c>
      <c r="AR1536" s="16">
        <v>2.3894849382418433</v>
      </c>
      <c r="AS1536" s="7">
        <v>225.94984802431611</v>
      </c>
      <c r="AT1536" s="7">
        <v>15.017676767676768</v>
      </c>
      <c r="AU1536" s="7">
        <v>5.4809039298090392</v>
      </c>
      <c r="AV1536" s="7">
        <v>164</v>
      </c>
      <c r="AW1536" s="16">
        <v>3.342014591346975E-2</v>
      </c>
      <c r="AX1536" s="16">
        <v>0.52755486876083957</v>
      </c>
      <c r="AY1536" s="7">
        <v>172463</v>
      </c>
      <c r="AZ1536" s="10">
        <v>29</v>
      </c>
      <c r="BA1536" s="16">
        <v>0</v>
      </c>
      <c r="BB1536" s="7">
        <v>5533.9858726811908</v>
      </c>
      <c r="BC1536" s="16">
        <v>6.4362803917050737E-3</v>
      </c>
      <c r="BD1536" s="13">
        <v>12135.65</v>
      </c>
      <c r="BE1536" s="13">
        <v>2.0406339330755001</v>
      </c>
      <c r="BF1536" s="16">
        <v>1.0763012218896551E-2</v>
      </c>
      <c r="BG1536" s="44">
        <v>0.21625110923194493</v>
      </c>
      <c r="BH1536" s="43">
        <v>26.32</v>
      </c>
      <c r="BI1536" s="2">
        <v>56.908000000000001</v>
      </c>
      <c r="CB1536" s="2">
        <v>0.98750000000000004</v>
      </c>
    </row>
    <row r="1537" spans="1:80" x14ac:dyDescent="0.2">
      <c r="A1537" s="2">
        <v>2015</v>
      </c>
      <c r="B1537" s="4" t="s">
        <v>5</v>
      </c>
      <c r="C1537" s="4" t="s">
        <v>157</v>
      </c>
      <c r="D1537" s="4" t="s">
        <v>227</v>
      </c>
      <c r="E1537" s="52" t="s">
        <v>241</v>
      </c>
      <c r="F1537" s="4" t="s">
        <v>143</v>
      </c>
      <c r="G1537" s="7">
        <v>29705.976000000002</v>
      </c>
      <c r="J1537" s="8">
        <v>29705.976000000002</v>
      </c>
      <c r="K1537" s="16">
        <v>2.0705882352941178</v>
      </c>
      <c r="L1537" s="7">
        <v>29705.976000000002</v>
      </c>
      <c r="M1537" s="7">
        <v>64461.967920000003</v>
      </c>
      <c r="P1537" s="8">
        <v>64461.967920000003</v>
      </c>
      <c r="Q1537" s="16">
        <v>1.2210588235294115</v>
      </c>
      <c r="R1537" s="40">
        <v>29.2</v>
      </c>
      <c r="S1537" s="16">
        <v>0.53684210526315779</v>
      </c>
      <c r="V1537" s="7">
        <v>2.17</v>
      </c>
      <c r="W1537" s="7"/>
      <c r="Y1537" s="7">
        <v>78159.06</v>
      </c>
      <c r="AB1537" s="7">
        <v>69</v>
      </c>
      <c r="AE1537" s="7">
        <v>616</v>
      </c>
      <c r="AF1537" s="7">
        <v>94</v>
      </c>
      <c r="AG1537" s="8">
        <v>522</v>
      </c>
      <c r="AH1537" s="16">
        <v>2.0705882352941178</v>
      </c>
      <c r="AI1537" s="7">
        <v>321</v>
      </c>
      <c r="AJ1537" s="7">
        <v>201</v>
      </c>
      <c r="AK1537" s="12">
        <v>0.52110389610389607</v>
      </c>
      <c r="AL1537" s="12">
        <v>0.95</v>
      </c>
      <c r="AN1537" s="12">
        <v>0.61494252873563215</v>
      </c>
      <c r="AO1537" s="12">
        <v>0.84740259740259738</v>
      </c>
      <c r="AP1537" s="12">
        <v>-0.34662356321839083</v>
      </c>
      <c r="AQ1537" s="8">
        <v>6859</v>
      </c>
      <c r="AR1537" s="16">
        <v>1.8084064454578646</v>
      </c>
      <c r="AS1537" s="7">
        <v>259.81060606060606</v>
      </c>
      <c r="AT1537" s="7">
        <v>13.139846743295019</v>
      </c>
      <c r="AU1537" s="7">
        <v>6.0552289139608382</v>
      </c>
      <c r="AV1537" s="7">
        <v>164</v>
      </c>
      <c r="AW1537" s="16">
        <v>3.692212752415145E-2</v>
      </c>
      <c r="AX1537" s="16">
        <v>0.26444487453741439</v>
      </c>
      <c r="AY1537" s="7">
        <v>198911</v>
      </c>
      <c r="AZ1537" s="10">
        <v>29</v>
      </c>
      <c r="BA1537" s="16">
        <v>0</v>
      </c>
      <c r="BB1537" s="7">
        <v>6299.4287679589161</v>
      </c>
      <c r="BC1537" s="16">
        <v>0.24723285346827731</v>
      </c>
      <c r="BD1537" s="13">
        <v>9564.7000000000007</v>
      </c>
      <c r="BE1537" s="13">
        <v>1.3944744131797639</v>
      </c>
      <c r="BF1537" s="16">
        <v>7.2169815160085457E-3</v>
      </c>
      <c r="BG1537" s="44">
        <v>0.14582920510320727</v>
      </c>
      <c r="BH1537" s="43">
        <v>26.400000000000002</v>
      </c>
      <c r="BI1537" s="2">
        <v>56.908000000000001</v>
      </c>
      <c r="CB1537" s="2">
        <v>0.97588235294117998</v>
      </c>
    </row>
    <row r="1538" spans="1:80" x14ac:dyDescent="0.2">
      <c r="A1538" s="2">
        <v>2015</v>
      </c>
      <c r="B1538" s="4" t="s">
        <v>6</v>
      </c>
      <c r="C1538" s="4" t="s">
        <v>157</v>
      </c>
      <c r="D1538" s="4" t="s">
        <v>227</v>
      </c>
      <c r="E1538" s="52" t="s">
        <v>241</v>
      </c>
      <c r="F1538" s="4" t="s">
        <v>143</v>
      </c>
      <c r="G1538" s="7">
        <v>29933.608</v>
      </c>
      <c r="J1538" s="8">
        <v>29933.608</v>
      </c>
      <c r="K1538" s="16">
        <v>1.2672413793103448</v>
      </c>
      <c r="L1538" s="7">
        <v>29933.608</v>
      </c>
      <c r="M1538" s="7">
        <v>59867.216</v>
      </c>
      <c r="P1538" s="8">
        <v>59867.216</v>
      </c>
      <c r="Q1538" s="16">
        <v>0.51149425287356309</v>
      </c>
      <c r="R1538" s="40">
        <v>29.2</v>
      </c>
      <c r="S1538" s="16">
        <v>0.53684210526315779</v>
      </c>
      <c r="V1538" s="7">
        <v>2</v>
      </c>
      <c r="W1538" s="7"/>
      <c r="Y1538" s="7">
        <v>68380</v>
      </c>
      <c r="AB1538" s="7">
        <v>65</v>
      </c>
      <c r="AE1538" s="7">
        <v>616</v>
      </c>
      <c r="AF1538" s="7">
        <v>90</v>
      </c>
      <c r="AG1538" s="8">
        <v>526</v>
      </c>
      <c r="AH1538" s="16">
        <v>1.2672413793103448</v>
      </c>
      <c r="AI1538" s="7">
        <v>353</v>
      </c>
      <c r="AJ1538" s="7">
        <v>173</v>
      </c>
      <c r="AK1538" s="12">
        <v>0.57305194805194803</v>
      </c>
      <c r="AL1538" s="12">
        <v>0.95</v>
      </c>
      <c r="AN1538" s="12">
        <v>0.67110266159695819</v>
      </c>
      <c r="AO1538" s="12">
        <v>0.85389610389610393</v>
      </c>
      <c r="AP1538" s="12">
        <v>-0.27244945097899864</v>
      </c>
      <c r="AQ1538" s="8">
        <v>6822</v>
      </c>
      <c r="AR1538" s="16">
        <v>1.7540319314728485</v>
      </c>
      <c r="AS1538" s="7">
        <v>272.22665602553872</v>
      </c>
      <c r="AT1538" s="7">
        <v>12.96958174904943</v>
      </c>
      <c r="AU1538" s="7">
        <v>6.4847908745247151</v>
      </c>
      <c r="AV1538" s="7">
        <v>164</v>
      </c>
      <c r="AW1538" s="16">
        <v>3.9541407771492162E-2</v>
      </c>
      <c r="AX1538" s="16">
        <v>0.82205914857899476</v>
      </c>
      <c r="AY1538" s="7">
        <v>197838</v>
      </c>
      <c r="AZ1538" s="10">
        <v>29</v>
      </c>
      <c r="BA1538" s="16">
        <v>0</v>
      </c>
      <c r="BB1538" s="7">
        <v>6369.1629821243769</v>
      </c>
      <c r="BC1538" s="16">
        <v>-0.18482624352532828</v>
      </c>
      <c r="BD1538" s="13">
        <v>9575.5499999999993</v>
      </c>
      <c r="BE1538" s="13">
        <v>1.4036279683377308</v>
      </c>
      <c r="BF1538" s="16">
        <v>7.1306020922582009E-3</v>
      </c>
      <c r="BG1538" s="44">
        <v>0.1446968482191151</v>
      </c>
      <c r="BH1538" s="43">
        <v>25.06</v>
      </c>
      <c r="BI1538" s="2">
        <v>56.908000000000001</v>
      </c>
    </row>
    <row r="1539" spans="1:80" x14ac:dyDescent="0.2">
      <c r="A1539" s="2">
        <v>2015</v>
      </c>
      <c r="B1539" s="4" t="s">
        <v>7</v>
      </c>
      <c r="C1539" s="4" t="s">
        <v>157</v>
      </c>
      <c r="D1539" s="4" t="s">
        <v>227</v>
      </c>
      <c r="E1539" s="52" t="s">
        <v>241</v>
      </c>
      <c r="F1539" s="4" t="s">
        <v>143</v>
      </c>
      <c r="G1539" s="7">
        <v>27202.024000000001</v>
      </c>
      <c r="J1539" s="8">
        <v>27202.024000000001</v>
      </c>
      <c r="K1539" s="16">
        <v>1.331707317073171</v>
      </c>
      <c r="L1539" s="7">
        <v>27202.024000000001</v>
      </c>
      <c r="M1539" s="7">
        <v>54404.048000000003</v>
      </c>
      <c r="P1539" s="8">
        <v>54404.048000000003</v>
      </c>
      <c r="Q1539" s="16">
        <v>0.55447154471544735</v>
      </c>
      <c r="R1539" s="40">
        <v>28.8</v>
      </c>
      <c r="S1539" s="16">
        <v>0.51578947368421058</v>
      </c>
      <c r="V1539" s="7">
        <v>2</v>
      </c>
      <c r="W1539" s="7"/>
      <c r="Y1539" s="7">
        <v>62140</v>
      </c>
      <c r="AB1539" s="7">
        <v>65</v>
      </c>
      <c r="AE1539" s="7">
        <v>634</v>
      </c>
      <c r="AF1539" s="7">
        <v>156</v>
      </c>
      <c r="AG1539" s="8">
        <v>478</v>
      </c>
      <c r="AH1539" s="16">
        <v>1.3317073170731706</v>
      </c>
      <c r="AI1539" s="7">
        <v>332</v>
      </c>
      <c r="AJ1539" s="7">
        <v>146</v>
      </c>
      <c r="AK1539" s="12">
        <v>0.52365930599369082</v>
      </c>
      <c r="AL1539" s="12">
        <v>0.95</v>
      </c>
      <c r="AN1539" s="12">
        <v>0.69456066945606698</v>
      </c>
      <c r="AO1539" s="12">
        <v>0.75394321766561512</v>
      </c>
      <c r="AP1539" s="12">
        <v>-0.2261688193560123</v>
      </c>
      <c r="AQ1539" s="8">
        <v>5950</v>
      </c>
      <c r="AR1539" s="16">
        <v>2.1130747255344007</v>
      </c>
      <c r="AS1539" s="7">
        <v>233.97561934722768</v>
      </c>
      <c r="AT1539" s="7">
        <v>12.447698744769875</v>
      </c>
      <c r="AU1539" s="7">
        <v>6.2238493723849375</v>
      </c>
      <c r="AV1539" s="7">
        <v>164</v>
      </c>
      <c r="AW1539" s="16">
        <v>3.795030105112767E-2</v>
      </c>
      <c r="AX1539" s="16">
        <v>1.00265790397872</v>
      </c>
      <c r="AY1539" s="7">
        <v>172550</v>
      </c>
      <c r="AZ1539" s="10">
        <v>29</v>
      </c>
      <c r="BA1539" s="16">
        <v>0</v>
      </c>
      <c r="BB1539" s="7">
        <v>5914.9697964341221</v>
      </c>
      <c r="BC1539" s="16">
        <v>-0.25760437051032714</v>
      </c>
      <c r="BD1539" s="13">
        <v>8705.4</v>
      </c>
      <c r="BE1539" s="13">
        <v>1.4630924369747897</v>
      </c>
      <c r="BF1539" s="16">
        <v>7.2983108219712833E-3</v>
      </c>
      <c r="BG1539" s="44">
        <v>0.12678097061341476</v>
      </c>
      <c r="BH1539" s="43">
        <v>25.43</v>
      </c>
      <c r="BI1539" s="2">
        <v>56.908000000000001</v>
      </c>
      <c r="CB1539" s="2">
        <v>0.95413223144960002</v>
      </c>
    </row>
    <row r="1540" spans="1:80" x14ac:dyDescent="0.2">
      <c r="A1540" s="2">
        <v>2016</v>
      </c>
      <c r="B1540" s="4" t="s">
        <v>8</v>
      </c>
      <c r="C1540" s="4" t="s">
        <v>157</v>
      </c>
      <c r="D1540" s="4" t="s">
        <v>227</v>
      </c>
      <c r="E1540" s="52" t="s">
        <v>241</v>
      </c>
      <c r="F1540" s="4" t="s">
        <v>143</v>
      </c>
      <c r="G1540" s="7">
        <v>29307.62</v>
      </c>
      <c r="J1540" s="8">
        <v>29307.62</v>
      </c>
      <c r="K1540" s="16">
        <v>1.4292452830188678</v>
      </c>
      <c r="L1540" s="7">
        <v>29307.62</v>
      </c>
      <c r="M1540" s="7">
        <v>58615.24</v>
      </c>
      <c r="P1540" s="8">
        <v>58615.24</v>
      </c>
      <c r="Q1540" s="16">
        <v>0.6194968553459117</v>
      </c>
      <c r="R1540" s="40">
        <v>29</v>
      </c>
      <c r="S1540" s="16">
        <v>0.55080213903743314</v>
      </c>
      <c r="V1540" s="7">
        <v>2</v>
      </c>
      <c r="W1540" s="7"/>
      <c r="Y1540" s="7">
        <v>57680</v>
      </c>
      <c r="AB1540" s="7">
        <v>56</v>
      </c>
      <c r="AE1540" s="7">
        <v>633</v>
      </c>
      <c r="AF1540" s="7">
        <v>118</v>
      </c>
      <c r="AG1540" s="8">
        <v>515</v>
      </c>
      <c r="AH1540" s="16">
        <v>1.4292452830188678</v>
      </c>
      <c r="AI1540" s="7">
        <v>357</v>
      </c>
      <c r="AJ1540" s="7">
        <v>158</v>
      </c>
      <c r="AK1540" s="12">
        <v>0.56398104265402849</v>
      </c>
      <c r="AL1540" s="12">
        <v>0.95</v>
      </c>
      <c r="AN1540" s="12">
        <v>0.69320388349514561</v>
      </c>
      <c r="AO1540" s="12">
        <v>0.81358609794628756</v>
      </c>
      <c r="AP1540" s="12">
        <v>-0.22653040367910071</v>
      </c>
      <c r="AQ1540" s="8">
        <v>7132</v>
      </c>
      <c r="AR1540" s="16">
        <v>0.50527648796960745</v>
      </c>
      <c r="AS1540" s="7">
        <v>276.75591773379898</v>
      </c>
      <c r="AT1540" s="7">
        <v>13.848543689320389</v>
      </c>
      <c r="AU1540" s="7">
        <v>6.9242718446601943</v>
      </c>
      <c r="AV1540" s="7">
        <v>164</v>
      </c>
      <c r="AW1540" s="16">
        <v>4.2221169784513381E-2</v>
      </c>
      <c r="AX1540" s="16">
        <v>-7.0528304515853901E-2</v>
      </c>
      <c r="AY1540" s="7">
        <v>206828</v>
      </c>
      <c r="AZ1540" s="10">
        <v>29</v>
      </c>
      <c r="BA1540" s="16">
        <v>0</v>
      </c>
      <c r="BB1540" s="7">
        <v>8336.8408041056828</v>
      </c>
      <c r="BC1540" s="16">
        <v>0.29846016849379048</v>
      </c>
      <c r="BD1540" s="13">
        <v>10732.300000000001</v>
      </c>
      <c r="BE1540" s="13">
        <v>1.5048093101514304</v>
      </c>
      <c r="BF1540" s="16">
        <v>7.3731053269817555E-3</v>
      </c>
      <c r="BG1540" s="44">
        <v>0.10831031130754888</v>
      </c>
      <c r="BH1540" s="43">
        <v>25.77</v>
      </c>
      <c r="BI1540" s="2">
        <v>56.908000000000001</v>
      </c>
      <c r="CB1540" s="2">
        <v>0.95867768595413005</v>
      </c>
    </row>
    <row r="1541" spans="1:80" x14ac:dyDescent="0.2">
      <c r="A1541" s="2">
        <v>2016</v>
      </c>
      <c r="B1541" s="4" t="s">
        <v>9</v>
      </c>
      <c r="C1541" s="4" t="s">
        <v>157</v>
      </c>
      <c r="D1541" s="4" t="s">
        <v>227</v>
      </c>
      <c r="E1541" s="52" t="s">
        <v>241</v>
      </c>
      <c r="F1541" s="4" t="s">
        <v>143</v>
      </c>
      <c r="G1541" s="7">
        <v>24754.98</v>
      </c>
      <c r="J1541" s="8">
        <v>24754.98</v>
      </c>
      <c r="K1541" s="16">
        <v>0.7755102040816324</v>
      </c>
      <c r="L1541" s="7">
        <v>24754.98</v>
      </c>
      <c r="M1541" s="7">
        <v>49509.96</v>
      </c>
      <c r="P1541" s="8">
        <v>49509.96</v>
      </c>
      <c r="Q1541" s="16">
        <v>0.18367346938775486</v>
      </c>
      <c r="R1541" s="40">
        <v>29</v>
      </c>
      <c r="S1541" s="16">
        <v>0.55080213903743314</v>
      </c>
      <c r="V1541" s="7">
        <v>2</v>
      </c>
      <c r="W1541" s="7"/>
      <c r="Y1541" s="7">
        <v>48720</v>
      </c>
      <c r="AB1541" s="7">
        <v>56</v>
      </c>
      <c r="AE1541" s="7">
        <v>594</v>
      </c>
      <c r="AF1541" s="7">
        <v>159</v>
      </c>
      <c r="AG1541" s="8">
        <v>435</v>
      </c>
      <c r="AH1541" s="16">
        <v>0.77551020408163263</v>
      </c>
      <c r="AI1541" s="7">
        <v>319</v>
      </c>
      <c r="AJ1541" s="7">
        <v>116</v>
      </c>
      <c r="AK1541" s="12">
        <v>0.53703703703703709</v>
      </c>
      <c r="AL1541" s="12">
        <v>0.95</v>
      </c>
      <c r="AN1541" s="12">
        <v>0.73333333333333328</v>
      </c>
      <c r="AO1541" s="12">
        <v>0.73232323232323238</v>
      </c>
      <c r="AP1541" s="12">
        <v>-0.20501474926253693</v>
      </c>
      <c r="AQ1541" s="8">
        <v>5567</v>
      </c>
      <c r="AR1541" s="16">
        <v>8.1713344316309726</v>
      </c>
      <c r="AS1541" s="7">
        <v>231.37988362427265</v>
      </c>
      <c r="AT1541" s="7">
        <v>12.797701149425288</v>
      </c>
      <c r="AU1541" s="7">
        <v>6.3988505747126441</v>
      </c>
      <c r="AV1541" s="7">
        <v>164</v>
      </c>
      <c r="AW1541" s="16">
        <v>3.9017381553125875E-2</v>
      </c>
      <c r="AX1541" s="16">
        <v>6.7481963301709937</v>
      </c>
      <c r="AY1541" s="7">
        <v>161443</v>
      </c>
      <c r="AZ1541" s="10">
        <v>29</v>
      </c>
      <c r="BA1541" s="16">
        <v>0</v>
      </c>
      <c r="BB1541" s="7">
        <v>6452.9724361149711</v>
      </c>
      <c r="BC1541" s="16">
        <v>-3.239497599195424</v>
      </c>
      <c r="BD1541" s="13">
        <v>8440.0000000000018</v>
      </c>
      <c r="BE1541" s="13">
        <v>1.5160768816238552</v>
      </c>
      <c r="BF1541" s="16">
        <v>7.2987006449247967E-3</v>
      </c>
      <c r="BG1541" s="44">
        <v>0.1008986712302514</v>
      </c>
      <c r="BH1541" s="43">
        <v>24.06</v>
      </c>
      <c r="BI1541" s="2">
        <v>56.908000000000001</v>
      </c>
    </row>
    <row r="1542" spans="1:80" x14ac:dyDescent="0.2">
      <c r="A1542" s="2">
        <v>2016</v>
      </c>
      <c r="B1542" s="4" t="s">
        <v>10</v>
      </c>
      <c r="C1542" s="4" t="s">
        <v>157</v>
      </c>
      <c r="D1542" s="4" t="s">
        <v>227</v>
      </c>
      <c r="E1542" s="52" t="s">
        <v>241</v>
      </c>
      <c r="F1542" s="4" t="s">
        <v>143</v>
      </c>
      <c r="G1542" s="7">
        <v>27714.196</v>
      </c>
      <c r="J1542" s="8">
        <v>27714.196</v>
      </c>
      <c r="K1542" s="16">
        <v>0.61258278145695355</v>
      </c>
      <c r="L1542" s="7">
        <v>27714.196</v>
      </c>
      <c r="M1542" s="7">
        <v>55428.392</v>
      </c>
      <c r="P1542" s="8">
        <v>55428.392</v>
      </c>
      <c r="Q1542" s="16">
        <v>7.5055187637969034E-2</v>
      </c>
      <c r="R1542" s="40">
        <v>29</v>
      </c>
      <c r="S1542" s="16">
        <v>0.55080213903743314</v>
      </c>
      <c r="V1542" s="7">
        <v>2</v>
      </c>
      <c r="W1542" s="7"/>
      <c r="Y1542" s="7">
        <v>54544</v>
      </c>
      <c r="AB1542" s="7">
        <v>56</v>
      </c>
      <c r="AE1542" s="7">
        <v>638</v>
      </c>
      <c r="AF1542" s="7">
        <v>151</v>
      </c>
      <c r="AG1542" s="8">
        <v>487</v>
      </c>
      <c r="AH1542" s="16">
        <v>0.61258278145695355</v>
      </c>
      <c r="AI1542" s="7">
        <v>355</v>
      </c>
      <c r="AJ1542" s="7">
        <v>132</v>
      </c>
      <c r="AK1542" s="12">
        <v>0.55642633228840122</v>
      </c>
      <c r="AL1542" s="12">
        <v>0.95</v>
      </c>
      <c r="AN1542" s="12">
        <v>0.72895277207392195</v>
      </c>
      <c r="AO1542" s="12">
        <v>0.76332288401253923</v>
      </c>
      <c r="AP1542" s="12">
        <v>-0.18465282530990956</v>
      </c>
      <c r="AQ1542" s="8">
        <v>7245</v>
      </c>
      <c r="AR1542" s="16">
        <v>1.2361111111111112</v>
      </c>
      <c r="AS1542" s="7">
        <v>278.01227935533387</v>
      </c>
      <c r="AT1542" s="7">
        <v>14.876796714579056</v>
      </c>
      <c r="AU1542" s="7">
        <v>7.438398357289528</v>
      </c>
      <c r="AV1542" s="7">
        <v>164</v>
      </c>
      <c r="AW1542" s="16">
        <v>4.5356087544448344E-2</v>
      </c>
      <c r="AX1542" s="16">
        <v>1.0799965776865164</v>
      </c>
      <c r="AY1542" s="7">
        <v>210105</v>
      </c>
      <c r="AZ1542" s="10">
        <v>29</v>
      </c>
      <c r="BA1542" s="16">
        <v>0</v>
      </c>
      <c r="BB1542" s="7">
        <v>7212.7345229728771</v>
      </c>
      <c r="BC1542" s="16">
        <v>-0.43594701508285844</v>
      </c>
      <c r="BD1542" s="13">
        <v>10543.750000000002</v>
      </c>
      <c r="BE1542" s="13">
        <v>1.455314009661836</v>
      </c>
      <c r="BF1542" s="16">
        <v>6.8860256163646638E-3</v>
      </c>
      <c r="BG1542" s="44">
        <v>9.5702158236950552E-2</v>
      </c>
      <c r="BH1542" s="43">
        <v>26.06</v>
      </c>
      <c r="BI1542" s="2">
        <v>56.908000000000001</v>
      </c>
      <c r="CB1542" s="2">
        <v>0.95798319327731096</v>
      </c>
    </row>
    <row r="1543" spans="1:80" x14ac:dyDescent="0.2">
      <c r="A1543" s="2">
        <v>2016</v>
      </c>
      <c r="B1543" s="4" t="s">
        <v>0</v>
      </c>
      <c r="C1543" s="4" t="s">
        <v>157</v>
      </c>
      <c r="D1543" s="4" t="s">
        <v>227</v>
      </c>
      <c r="E1543" s="52" t="s">
        <v>241</v>
      </c>
      <c r="F1543" s="4" t="s">
        <v>143</v>
      </c>
      <c r="G1543" s="7">
        <v>26632.944</v>
      </c>
      <c r="J1543" s="8">
        <v>26632.944</v>
      </c>
      <c r="K1543" s="16">
        <v>0.59726962457337862</v>
      </c>
      <c r="L1543" s="7">
        <v>26632.944</v>
      </c>
      <c r="M1543" s="7">
        <v>53265.887999999999</v>
      </c>
      <c r="P1543" s="8">
        <v>53265.887999999999</v>
      </c>
      <c r="Q1543" s="16">
        <v>7.9236232819850372E-2</v>
      </c>
      <c r="R1543" s="40">
        <v>29</v>
      </c>
      <c r="S1543" s="16">
        <v>-6.8493150684931781E-3</v>
      </c>
      <c r="V1543" s="7">
        <v>2</v>
      </c>
      <c r="W1543" s="7"/>
      <c r="Y1543" s="7">
        <v>52416</v>
      </c>
      <c r="AB1543" s="7">
        <v>56</v>
      </c>
      <c r="AE1543" s="7">
        <v>620</v>
      </c>
      <c r="AF1543" s="7">
        <v>152</v>
      </c>
      <c r="AG1543" s="8">
        <v>468</v>
      </c>
      <c r="AH1543" s="16">
        <v>0.59726962457337884</v>
      </c>
      <c r="AI1543" s="7">
        <v>304</v>
      </c>
      <c r="AJ1543" s="7">
        <v>164</v>
      </c>
      <c r="AK1543" s="12">
        <v>0.49032258064516127</v>
      </c>
      <c r="AL1543" s="12">
        <v>0.95</v>
      </c>
      <c r="AN1543" s="12">
        <v>0.6495726495726496</v>
      </c>
      <c r="AO1543" s="12">
        <v>0.75483870967741939</v>
      </c>
      <c r="AP1543" s="12">
        <v>0.25213675213675235</v>
      </c>
      <c r="AQ1543" s="8">
        <v>10650</v>
      </c>
      <c r="AR1543" s="16">
        <v>1.4100475220638153</v>
      </c>
      <c r="AS1543" s="7">
        <v>414.55819384974694</v>
      </c>
      <c r="AT1543" s="7">
        <v>22.756410256410255</v>
      </c>
      <c r="AU1543" s="7">
        <v>11.378205128205128</v>
      </c>
      <c r="AV1543" s="7">
        <v>164</v>
      </c>
      <c r="AW1543" s="16">
        <v>6.9379299562226382E-2</v>
      </c>
      <c r="AX1543" s="16">
        <v>1.2331047168114373</v>
      </c>
      <c r="AY1543" s="7">
        <v>308850</v>
      </c>
      <c r="AZ1543" s="10">
        <v>29</v>
      </c>
      <c r="BA1543" s="16">
        <v>0</v>
      </c>
      <c r="BB1543" s="7">
        <v>10913.708467545788</v>
      </c>
      <c r="BC1543" s="16">
        <v>-0.47188475827736764</v>
      </c>
      <c r="BD1543" s="13">
        <v>20374.789999999994</v>
      </c>
      <c r="BE1543" s="13">
        <v>1.9131258215962434</v>
      </c>
      <c r="BF1543" s="16">
        <v>8.8996063562615437E-3</v>
      </c>
      <c r="BG1543" s="44">
        <v>0.13052642570759657</v>
      </c>
      <c r="BH1543" s="43">
        <v>25.69</v>
      </c>
      <c r="BI1543" s="2">
        <v>56.908000000000001</v>
      </c>
      <c r="BJ1543" s="2" t="s">
        <v>77</v>
      </c>
    </row>
    <row r="1544" spans="1:80" x14ac:dyDescent="0.2">
      <c r="A1544" s="2">
        <v>2016</v>
      </c>
      <c r="B1544" s="4" t="s">
        <v>1</v>
      </c>
      <c r="C1544" s="4" t="s">
        <v>157</v>
      </c>
      <c r="D1544" s="4" t="s">
        <v>227</v>
      </c>
      <c r="E1544" s="52" t="s">
        <v>241</v>
      </c>
      <c r="F1544" s="4" t="s">
        <v>143</v>
      </c>
      <c r="G1544" s="7">
        <v>28169.46</v>
      </c>
      <c r="J1544" s="8">
        <v>28169.46</v>
      </c>
      <c r="K1544" s="16">
        <v>0.23134328358208944</v>
      </c>
      <c r="L1544" s="7">
        <v>28169.46</v>
      </c>
      <c r="M1544" s="7">
        <v>56338.92</v>
      </c>
      <c r="P1544" s="8">
        <v>56338.92</v>
      </c>
      <c r="Q1544" s="16">
        <v>-0.17635900763739842</v>
      </c>
      <c r="R1544" s="40">
        <v>29</v>
      </c>
      <c r="S1544" s="16">
        <v>-6.8493150684931781E-3</v>
      </c>
      <c r="V1544" s="7">
        <v>2</v>
      </c>
      <c r="W1544" s="7"/>
      <c r="Y1544" s="7">
        <v>55440</v>
      </c>
      <c r="AB1544" s="7">
        <v>56</v>
      </c>
      <c r="AE1544" s="7">
        <v>638</v>
      </c>
      <c r="AF1544" s="7">
        <v>143</v>
      </c>
      <c r="AG1544" s="8">
        <v>495</v>
      </c>
      <c r="AH1544" s="16">
        <v>0.23134328358208944</v>
      </c>
      <c r="AI1544" s="7">
        <v>270</v>
      </c>
      <c r="AJ1544" s="7">
        <v>225</v>
      </c>
      <c r="AK1544" s="12">
        <v>0.42319749216300939</v>
      </c>
      <c r="AL1544" s="12">
        <v>0.95</v>
      </c>
      <c r="AN1544" s="12">
        <v>0.54545454545454541</v>
      </c>
      <c r="AO1544" s="12">
        <v>0.77586206896551724</v>
      </c>
      <c r="AP1544" s="12">
        <v>-0.24906600249066013</v>
      </c>
      <c r="AQ1544" s="8">
        <v>6762</v>
      </c>
      <c r="AR1544" s="16">
        <v>-0.25388944058258855</v>
      </c>
      <c r="AS1544" s="7">
        <v>259.47812739831159</v>
      </c>
      <c r="AT1544" s="7">
        <v>13.66060606060606</v>
      </c>
      <c r="AU1544" s="7">
        <v>6.8303030303030301</v>
      </c>
      <c r="AV1544" s="7">
        <v>164</v>
      </c>
      <c r="AW1544" s="16">
        <v>4.164818920916482E-2</v>
      </c>
      <c r="AX1544" s="16">
        <v>-9.4131343223696651E-2</v>
      </c>
      <c r="AY1544" s="7">
        <v>196098</v>
      </c>
      <c r="AZ1544" s="10">
        <v>29</v>
      </c>
      <c r="BA1544" s="16">
        <v>0</v>
      </c>
      <c r="BB1544" s="7">
        <v>6799.0732622334726</v>
      </c>
      <c r="BC1544" s="16">
        <v>6.8427728079200195E-2</v>
      </c>
      <c r="BD1544" s="13">
        <v>15851.260000000002</v>
      </c>
      <c r="BE1544" s="13">
        <v>2.3441674060928723</v>
      </c>
      <c r="BF1544" s="16">
        <v>9.6971556507188077E-3</v>
      </c>
      <c r="BG1544" s="44">
        <v>0.16285187283465322</v>
      </c>
      <c r="BH1544" s="43">
        <v>26.06</v>
      </c>
      <c r="BI1544" s="2">
        <v>56.908000000000001</v>
      </c>
    </row>
    <row r="1545" spans="1:80" x14ac:dyDescent="0.2">
      <c r="A1545" s="2">
        <v>2016</v>
      </c>
      <c r="B1545" s="4" t="s">
        <v>2</v>
      </c>
      <c r="C1545" s="4" t="s">
        <v>157</v>
      </c>
      <c r="D1545" s="4" t="s">
        <v>227</v>
      </c>
      <c r="E1545" s="52" t="s">
        <v>241</v>
      </c>
      <c r="F1545" s="4" t="s">
        <v>143</v>
      </c>
      <c r="G1545" s="7">
        <v>31470.124</v>
      </c>
      <c r="J1545" s="8">
        <v>31470.124</v>
      </c>
      <c r="K1545" s="16">
        <v>0.42525773195876293</v>
      </c>
      <c r="L1545" s="7">
        <v>31470.124</v>
      </c>
      <c r="M1545" s="7">
        <v>62940.248</v>
      </c>
      <c r="P1545" s="8">
        <v>62940.248</v>
      </c>
      <c r="Q1545" s="16">
        <v>-1.7063633131887634E-2</v>
      </c>
      <c r="R1545" s="40">
        <v>29</v>
      </c>
      <c r="S1545" s="16">
        <v>-6.8493150684931781E-3</v>
      </c>
      <c r="V1545" s="7">
        <v>2</v>
      </c>
      <c r="W1545" s="7"/>
      <c r="Y1545" s="7">
        <v>61936</v>
      </c>
      <c r="AB1545" s="7">
        <v>56</v>
      </c>
      <c r="AE1545" s="7">
        <v>620</v>
      </c>
      <c r="AF1545" s="7">
        <v>67</v>
      </c>
      <c r="AG1545" s="8">
        <v>553</v>
      </c>
      <c r="AH1545" s="16">
        <v>0.42525773195876293</v>
      </c>
      <c r="AI1545" s="7">
        <v>348</v>
      </c>
      <c r="AJ1545" s="7">
        <v>205</v>
      </c>
      <c r="AK1545" s="12">
        <v>0.56129032258064515</v>
      </c>
      <c r="AL1545" s="12">
        <v>0.95</v>
      </c>
      <c r="AN1545" s="12">
        <v>0.62929475587703432</v>
      </c>
      <c r="AO1545" s="12">
        <v>0.89193548387096777</v>
      </c>
      <c r="AP1545" s="12">
        <v>-0.13722132409791754</v>
      </c>
      <c r="AQ1545" s="8">
        <v>7342</v>
      </c>
      <c r="AR1545" s="16">
        <v>0.19110966904607407</v>
      </c>
      <c r="AS1545" s="7">
        <v>285.79213701829502</v>
      </c>
      <c r="AT1545" s="7">
        <v>13.276672694394213</v>
      </c>
      <c r="AU1545" s="7">
        <v>6.6383363471971064</v>
      </c>
      <c r="AV1545" s="7">
        <v>164</v>
      </c>
      <c r="AW1545" s="16">
        <v>4.047766065364089E-2</v>
      </c>
      <c r="AX1545" s="16">
        <v>0.21178716058828417</v>
      </c>
      <c r="AY1545" s="7">
        <v>212918</v>
      </c>
      <c r="AZ1545" s="10">
        <v>29</v>
      </c>
      <c r="BA1545" s="16">
        <v>0</v>
      </c>
      <c r="BB1545" s="7">
        <v>7399.2513948877986</v>
      </c>
      <c r="BC1545" s="16">
        <v>-3.4564166312181246E-2</v>
      </c>
      <c r="BD1545" s="13">
        <v>16463.75</v>
      </c>
      <c r="BE1545" s="13">
        <v>2.2424067011713431</v>
      </c>
      <c r="BF1545" s="16">
        <v>9.1273933684836821E-3</v>
      </c>
      <c r="BG1545" s="44">
        <v>0.15561786166064132</v>
      </c>
      <c r="BH1545" s="43">
        <v>25.69</v>
      </c>
      <c r="BI1545" s="2">
        <v>56.908000000000001</v>
      </c>
      <c r="CB1545" s="2">
        <v>0.95798319327731096</v>
      </c>
    </row>
    <row r="1546" spans="1:80" x14ac:dyDescent="0.2">
      <c r="A1546" s="2">
        <v>2016</v>
      </c>
      <c r="B1546" s="4" t="s">
        <v>3</v>
      </c>
      <c r="C1546" s="4" t="s">
        <v>157</v>
      </c>
      <c r="D1546" s="4" t="s">
        <v>227</v>
      </c>
      <c r="E1546" s="52" t="s">
        <v>241</v>
      </c>
      <c r="F1546" s="4" t="s">
        <v>143</v>
      </c>
      <c r="G1546" s="7">
        <v>32323.744000000002</v>
      </c>
      <c r="J1546" s="8">
        <v>32323.744000000002</v>
      </c>
      <c r="K1546" s="16">
        <v>0.3178654292343388</v>
      </c>
      <c r="L1546" s="7">
        <v>32323.744000000002</v>
      </c>
      <c r="M1546" s="7">
        <v>64647.488000000005</v>
      </c>
      <c r="P1546" s="8">
        <v>64647.488000000005</v>
      </c>
      <c r="Q1546" s="16">
        <v>-2.3803385752341644E-2</v>
      </c>
      <c r="R1546" s="40">
        <v>29</v>
      </c>
      <c r="S1546" s="16">
        <v>-6.8493150684931781E-3</v>
      </c>
      <c r="V1546" s="7">
        <v>2</v>
      </c>
      <c r="W1546" s="7"/>
      <c r="Y1546" s="7">
        <v>63616</v>
      </c>
      <c r="AB1546" s="7">
        <v>56</v>
      </c>
      <c r="AE1546" s="7">
        <v>682</v>
      </c>
      <c r="AF1546" s="7">
        <v>114</v>
      </c>
      <c r="AG1546" s="8">
        <v>568</v>
      </c>
      <c r="AH1546" s="16">
        <v>0.3178654292343388</v>
      </c>
      <c r="AI1546" s="7">
        <v>351</v>
      </c>
      <c r="AJ1546" s="7">
        <v>217</v>
      </c>
      <c r="AK1546" s="12">
        <v>0.51466275659824046</v>
      </c>
      <c r="AL1546" s="12">
        <v>0.95</v>
      </c>
      <c r="AN1546" s="12">
        <v>0.61795774647887325</v>
      </c>
      <c r="AO1546" s="12">
        <v>0.83284457478005869</v>
      </c>
      <c r="AP1546" s="12">
        <v>-0.13526042619352485</v>
      </c>
      <c r="AQ1546" s="8">
        <v>5349</v>
      </c>
      <c r="AR1546" s="16">
        <v>-0.29664694280078896</v>
      </c>
      <c r="AS1546" s="7">
        <v>210.34211561148251</v>
      </c>
      <c r="AT1546" s="7">
        <v>9.4172535211267601</v>
      </c>
      <c r="AU1546" s="7">
        <v>4.70862676056338</v>
      </c>
      <c r="AV1546" s="7">
        <v>164</v>
      </c>
      <c r="AW1546" s="16">
        <v>2.8711138783923049E-2</v>
      </c>
      <c r="AX1546" s="16">
        <v>-0.2794965205433787</v>
      </c>
      <c r="AY1546" s="7">
        <v>155121</v>
      </c>
      <c r="AZ1546" s="10">
        <v>29</v>
      </c>
      <c r="BA1546" s="16">
        <v>0</v>
      </c>
      <c r="BB1546" s="7">
        <v>5221.6175429735395</v>
      </c>
      <c r="BC1546" s="16">
        <v>0.18979530349920465</v>
      </c>
      <c r="BD1546" s="13">
        <v>12733.63</v>
      </c>
      <c r="BE1546" s="13">
        <v>2.3805627220041128</v>
      </c>
      <c r="BF1546" s="16">
        <v>9.536750735092428E-3</v>
      </c>
      <c r="BG1546" s="44">
        <v>0.15716604972694645</v>
      </c>
      <c r="BH1546" s="43">
        <v>25.43</v>
      </c>
      <c r="BI1546" s="2">
        <v>56.908000000000001</v>
      </c>
      <c r="CB1546" s="2">
        <v>0.97685185185185197</v>
      </c>
    </row>
    <row r="1547" spans="1:80" x14ac:dyDescent="0.2">
      <c r="A1547" s="2">
        <v>2016</v>
      </c>
      <c r="B1547" s="4" t="s">
        <v>4</v>
      </c>
      <c r="C1547" s="4" t="s">
        <v>157</v>
      </c>
      <c r="D1547" s="4" t="s">
        <v>227</v>
      </c>
      <c r="E1547" s="52" t="s">
        <v>241</v>
      </c>
      <c r="F1547" s="4" t="s">
        <v>143</v>
      </c>
      <c r="G1547" s="7">
        <v>40803.036</v>
      </c>
      <c r="J1547" s="8">
        <v>40803.036</v>
      </c>
      <c r="K1547" s="16">
        <v>1.2761904761904761</v>
      </c>
      <c r="L1547" s="7">
        <v>40803.036</v>
      </c>
      <c r="M1547" s="7">
        <v>81606.072</v>
      </c>
      <c r="P1547" s="8">
        <v>81606.072</v>
      </c>
      <c r="Q1547" s="16">
        <v>0.6675388103959532</v>
      </c>
      <c r="R1547" s="40">
        <v>29</v>
      </c>
      <c r="S1547" s="16">
        <v>-6.8493150684931781E-3</v>
      </c>
      <c r="V1547" s="7">
        <v>2</v>
      </c>
      <c r="W1547" s="7"/>
      <c r="Y1547" s="7">
        <v>80304</v>
      </c>
      <c r="AB1547" s="7">
        <v>56</v>
      </c>
      <c r="AE1547" s="7">
        <v>747</v>
      </c>
      <c r="AF1547" s="7">
        <v>30</v>
      </c>
      <c r="AG1547" s="8">
        <v>717</v>
      </c>
      <c r="AH1547" s="16">
        <v>1.2761904761904761</v>
      </c>
      <c r="AI1547" s="7">
        <v>457</v>
      </c>
      <c r="AJ1547" s="7">
        <v>260</v>
      </c>
      <c r="AK1547" s="12">
        <v>0.61178045515394908</v>
      </c>
      <c r="AL1547" s="12">
        <v>0.95</v>
      </c>
      <c r="AN1547" s="12">
        <v>0.63737796373779643</v>
      </c>
      <c r="AO1547" s="12">
        <v>0.95983935742971882</v>
      </c>
      <c r="AP1547" s="12">
        <v>0.13431671512658694</v>
      </c>
      <c r="AQ1547" s="8">
        <v>7194</v>
      </c>
      <c r="AR1547" s="16">
        <v>0.40097370983446923</v>
      </c>
      <c r="AS1547" s="7">
        <v>269.53915324091417</v>
      </c>
      <c r="AT1547" s="7">
        <v>10.03347280334728</v>
      </c>
      <c r="AU1547" s="7">
        <v>5.01673640167364</v>
      </c>
      <c r="AV1547" s="7">
        <v>164</v>
      </c>
      <c r="AW1547" s="16">
        <v>3.0589856107766097E-2</v>
      </c>
      <c r="AX1547" s="16">
        <v>-0.15985541020073102</v>
      </c>
      <c r="AY1547" s="7">
        <v>208626</v>
      </c>
      <c r="AZ1547" s="10">
        <v>29</v>
      </c>
      <c r="BA1547" s="16">
        <v>0</v>
      </c>
      <c r="BB1547" s="7">
        <v>6852.6058746071767</v>
      </c>
      <c r="BC1547" s="16">
        <v>0.34859747185111939</v>
      </c>
      <c r="BD1547" s="13">
        <v>15921.939999999999</v>
      </c>
      <c r="BE1547" s="13">
        <v>2.2132249096469279</v>
      </c>
      <c r="BF1547" s="16">
        <v>8.7285688829573365E-3</v>
      </c>
      <c r="BG1547" s="44">
        <v>0.1466541812110177</v>
      </c>
      <c r="BH1547" s="43">
        <v>26.69</v>
      </c>
      <c r="BI1547" s="2">
        <v>56.908000000000001</v>
      </c>
      <c r="CB1547" s="2">
        <v>0.96629921259842</v>
      </c>
    </row>
    <row r="1548" spans="1:80" x14ac:dyDescent="0.2">
      <c r="A1548" s="2">
        <v>2016</v>
      </c>
      <c r="B1548" s="4" t="s">
        <v>11</v>
      </c>
      <c r="C1548" s="4" t="s">
        <v>157</v>
      </c>
      <c r="D1548" s="4" t="s">
        <v>227</v>
      </c>
      <c r="E1548" s="52" t="s">
        <v>241</v>
      </c>
      <c r="F1548" s="4" t="s">
        <v>143</v>
      </c>
      <c r="G1548" s="7">
        <v>39494.152000000002</v>
      </c>
      <c r="J1548" s="8">
        <v>39494.152000000002</v>
      </c>
      <c r="K1548" s="16">
        <v>0.7525252525252526</v>
      </c>
      <c r="L1548" s="7">
        <v>39494.152000000002</v>
      </c>
      <c r="M1548" s="7">
        <v>78988.304000000004</v>
      </c>
      <c r="P1548" s="8">
        <v>78988.304000000004</v>
      </c>
      <c r="Q1548" s="16">
        <v>0.27921551279215517</v>
      </c>
      <c r="R1548" s="40">
        <v>29</v>
      </c>
      <c r="S1548" s="16">
        <v>-6.8493150684931781E-3</v>
      </c>
      <c r="V1548" s="7">
        <v>2</v>
      </c>
      <c r="W1548" s="7"/>
      <c r="Y1548" s="7">
        <v>77728</v>
      </c>
      <c r="AB1548" s="7">
        <v>56</v>
      </c>
      <c r="AE1548" s="7">
        <v>728</v>
      </c>
      <c r="AF1548" s="7">
        <v>34</v>
      </c>
      <c r="AG1548" s="8">
        <v>694</v>
      </c>
      <c r="AH1548" s="16">
        <v>0.7525252525252526</v>
      </c>
      <c r="AI1548" s="7">
        <v>500</v>
      </c>
      <c r="AJ1548" s="7">
        <v>194</v>
      </c>
      <c r="AK1548" s="12">
        <v>0.68681318681318682</v>
      </c>
      <c r="AL1548" s="12">
        <v>0.95</v>
      </c>
      <c r="AN1548" s="12">
        <v>0.72046109510086453</v>
      </c>
      <c r="AO1548" s="12">
        <v>0.95329670329670335</v>
      </c>
      <c r="AP1548" s="12">
        <v>-3.2872563864602133E-2</v>
      </c>
      <c r="AQ1548" s="8">
        <v>7900</v>
      </c>
      <c r="AR1548" s="16">
        <v>0.32840087439044896</v>
      </c>
      <c r="AS1548" s="7">
        <v>300.15197568389056</v>
      </c>
      <c r="AT1548" s="7">
        <v>11.383285302593659</v>
      </c>
      <c r="AU1548" s="7">
        <v>5.6916426512968297</v>
      </c>
      <c r="AV1548" s="7">
        <v>164</v>
      </c>
      <c r="AW1548" s="16">
        <v>3.4705138117663598E-2</v>
      </c>
      <c r="AX1548" s="16">
        <v>3.844962878142133E-2</v>
      </c>
      <c r="AY1548" s="7">
        <v>229100</v>
      </c>
      <c r="AZ1548" s="10">
        <v>29</v>
      </c>
      <c r="BA1548" s="16">
        <v>0</v>
      </c>
      <c r="BB1548" s="7">
        <v>7351.3516721340857</v>
      </c>
      <c r="BC1548" s="16">
        <v>0.12799297972787965</v>
      </c>
      <c r="BD1548" s="13">
        <v>17675.239999999998</v>
      </c>
      <c r="BE1548" s="13">
        <v>2.2373721518987337</v>
      </c>
      <c r="BF1548" s="16">
        <v>8.62330010737925E-3</v>
      </c>
      <c r="BG1548" s="44">
        <v>0.14597327206931243</v>
      </c>
      <c r="BH1548" s="43">
        <v>26.32</v>
      </c>
      <c r="BI1548" s="2">
        <v>56.908000000000001</v>
      </c>
    </row>
    <row r="1549" spans="1:80" x14ac:dyDescent="0.2">
      <c r="A1549" s="2">
        <v>2016</v>
      </c>
      <c r="B1549" s="4" t="s">
        <v>5</v>
      </c>
      <c r="C1549" s="4" t="s">
        <v>157</v>
      </c>
      <c r="D1549" s="4" t="s">
        <v>227</v>
      </c>
      <c r="E1549" s="52" t="s">
        <v>241</v>
      </c>
      <c r="F1549" s="4" t="s">
        <v>143</v>
      </c>
      <c r="G1549" s="7">
        <v>37843.82</v>
      </c>
      <c r="J1549" s="8">
        <v>37843.82</v>
      </c>
      <c r="K1549" s="16">
        <v>0.27394636015325657</v>
      </c>
      <c r="L1549" s="7">
        <v>37843.82</v>
      </c>
      <c r="M1549" s="7">
        <v>75687.64</v>
      </c>
      <c r="P1549" s="8">
        <v>75687.64</v>
      </c>
      <c r="Q1549" s="16">
        <v>0.17414411074032876</v>
      </c>
      <c r="R1549" s="40">
        <v>29</v>
      </c>
      <c r="S1549" s="16">
        <v>-6.8493150684931781E-3</v>
      </c>
      <c r="V1549" s="7">
        <v>2</v>
      </c>
      <c r="W1549" s="7"/>
      <c r="Y1549" s="7">
        <v>74480</v>
      </c>
      <c r="AB1549" s="7">
        <v>56</v>
      </c>
      <c r="AE1549" s="7">
        <v>734</v>
      </c>
      <c r="AF1549" s="7">
        <v>69</v>
      </c>
      <c r="AG1549" s="8">
        <v>665</v>
      </c>
      <c r="AH1549" s="16">
        <v>0.2739463601532568</v>
      </c>
      <c r="AI1549" s="7">
        <v>427</v>
      </c>
      <c r="AJ1549" s="7">
        <v>238</v>
      </c>
      <c r="AK1549" s="12">
        <v>0.58174386920980925</v>
      </c>
      <c r="AL1549" s="12">
        <v>0.95</v>
      </c>
      <c r="AN1549" s="12">
        <v>0.64210526315789473</v>
      </c>
      <c r="AO1549" s="12">
        <v>0.90599455040871935</v>
      </c>
      <c r="AP1549" s="12">
        <v>4.4171175602557788E-2</v>
      </c>
      <c r="AQ1549" s="8">
        <v>7102</v>
      </c>
      <c r="AR1549" s="16">
        <v>3.5427904942411326E-2</v>
      </c>
      <c r="AS1549" s="7">
        <v>275.59177337989911</v>
      </c>
      <c r="AT1549" s="7">
        <v>10.679699248120301</v>
      </c>
      <c r="AU1549" s="7">
        <v>5.3398496240601503</v>
      </c>
      <c r="AV1549" s="7">
        <v>164</v>
      </c>
      <c r="AW1549" s="16">
        <v>3.2560058683293598E-2</v>
      </c>
      <c r="AX1549" s="16">
        <v>-0.11814240222220518</v>
      </c>
      <c r="AY1549" s="7">
        <v>205958</v>
      </c>
      <c r="AZ1549" s="10">
        <v>29</v>
      </c>
      <c r="BA1549" s="16">
        <v>0</v>
      </c>
      <c r="BB1549" s="7">
        <v>6522.6043315416573</v>
      </c>
      <c r="BC1549" s="16">
        <v>0.11827759070200974</v>
      </c>
      <c r="BD1549" s="13">
        <v>16365.619999999999</v>
      </c>
      <c r="BE1549" s="13">
        <v>2.3043677837228946</v>
      </c>
      <c r="BF1549" s="16">
        <v>8.6841864761906772E-3</v>
      </c>
      <c r="BG1549" s="44">
        <v>0.14957793712257034</v>
      </c>
      <c r="BH1549" s="43">
        <v>25.77</v>
      </c>
      <c r="BI1549" s="2">
        <v>56.908000000000001</v>
      </c>
    </row>
    <row r="1550" spans="1:80" x14ac:dyDescent="0.2">
      <c r="A1550" s="2">
        <v>2016</v>
      </c>
      <c r="B1550" s="4" t="s">
        <v>6</v>
      </c>
      <c r="C1550" s="4" t="s">
        <v>157</v>
      </c>
      <c r="D1550" s="4" t="s">
        <v>227</v>
      </c>
      <c r="E1550" s="52" t="s">
        <v>241</v>
      </c>
      <c r="F1550" s="4" t="s">
        <v>143</v>
      </c>
      <c r="G1550" s="7">
        <v>37900.728000000003</v>
      </c>
      <c r="J1550" s="8">
        <v>37900.728000000003</v>
      </c>
      <c r="K1550" s="16">
        <v>0.26615969581749055</v>
      </c>
      <c r="L1550" s="7">
        <v>37900.728000000003</v>
      </c>
      <c r="M1550" s="7">
        <v>75801.456000000006</v>
      </c>
      <c r="P1550" s="8">
        <v>75801.456000000006</v>
      </c>
      <c r="Q1550" s="16">
        <v>0.26615969581749055</v>
      </c>
      <c r="R1550" s="40">
        <v>29</v>
      </c>
      <c r="S1550" s="16">
        <v>-6.8493150684931781E-3</v>
      </c>
      <c r="V1550" s="7">
        <v>2</v>
      </c>
      <c r="W1550" s="7"/>
      <c r="Y1550" s="7">
        <v>74592</v>
      </c>
      <c r="AB1550" s="7">
        <v>56</v>
      </c>
      <c r="AE1550" s="7">
        <v>721</v>
      </c>
      <c r="AF1550" s="7">
        <v>55</v>
      </c>
      <c r="AG1550" s="8">
        <v>666</v>
      </c>
      <c r="AH1550" s="16">
        <v>0.26615969581749055</v>
      </c>
      <c r="AI1550" s="7">
        <v>443</v>
      </c>
      <c r="AJ1550" s="7">
        <v>223</v>
      </c>
      <c r="AK1550" s="12">
        <v>0.61442441054091534</v>
      </c>
      <c r="AL1550" s="12">
        <v>0.95</v>
      </c>
      <c r="AN1550" s="12">
        <v>0.66516516516516522</v>
      </c>
      <c r="AO1550" s="12">
        <v>0.92371705963938977</v>
      </c>
      <c r="AP1550" s="12">
        <v>-8.8473742864677574E-3</v>
      </c>
      <c r="AQ1550" s="8">
        <v>8589</v>
      </c>
      <c r="AR1550" s="16">
        <v>0.25901495162708876</v>
      </c>
      <c r="AS1550" s="7">
        <v>334.33242506811985</v>
      </c>
      <c r="AT1550" s="7">
        <v>12.896396396396396</v>
      </c>
      <c r="AU1550" s="7">
        <v>6.448198198198198</v>
      </c>
      <c r="AV1550" s="7">
        <v>164</v>
      </c>
      <c r="AW1550" s="16">
        <v>3.9318281696330476E-2</v>
      </c>
      <c r="AX1550" s="16">
        <v>-5.6428460122391888E-3</v>
      </c>
      <c r="AY1550" s="7">
        <v>249081</v>
      </c>
      <c r="AZ1550" s="10">
        <v>29</v>
      </c>
      <c r="BA1550" s="16">
        <v>0</v>
      </c>
      <c r="BB1550" s="7">
        <v>8018.8714238443672</v>
      </c>
      <c r="BC1550" s="16">
        <v>5.516862474097093E-2</v>
      </c>
      <c r="BD1550" s="13">
        <v>19165.350000000002</v>
      </c>
      <c r="BE1550" s="13">
        <v>2.2313831645127493</v>
      </c>
      <c r="BF1550" s="16">
        <v>8.2263656077565771E-3</v>
      </c>
      <c r="BG1550" s="44">
        <v>0.14339148402118704</v>
      </c>
      <c r="BH1550" s="43">
        <v>25.69</v>
      </c>
      <c r="BI1550" s="2">
        <v>56.908000000000001</v>
      </c>
    </row>
    <row r="1551" spans="1:80" x14ac:dyDescent="0.2">
      <c r="A1551" s="2">
        <v>2016</v>
      </c>
      <c r="B1551" s="4" t="s">
        <v>7</v>
      </c>
      <c r="C1551" s="4" t="s">
        <v>157</v>
      </c>
      <c r="D1551" s="4" t="s">
        <v>227</v>
      </c>
      <c r="E1551" s="52" t="s">
        <v>241</v>
      </c>
      <c r="F1551" s="4" t="s">
        <v>143</v>
      </c>
      <c r="G1551" s="7">
        <v>34827.696000000004</v>
      </c>
      <c r="J1551" s="8">
        <v>34827.696000000004</v>
      </c>
      <c r="K1551" s="16">
        <v>0.28033472803347292</v>
      </c>
      <c r="L1551" s="7">
        <v>34827.696000000004</v>
      </c>
      <c r="M1551" s="7">
        <v>69655.392000000007</v>
      </c>
      <c r="P1551" s="8">
        <v>69655.392000000007</v>
      </c>
      <c r="Q1551" s="16">
        <v>0.28033472803347292</v>
      </c>
      <c r="R1551" s="40">
        <v>29</v>
      </c>
      <c r="S1551" s="16">
        <v>6.9444444444444198E-3</v>
      </c>
      <c r="V1551" s="7">
        <v>2</v>
      </c>
      <c r="W1551" s="7"/>
      <c r="Y1551" s="7">
        <v>68544</v>
      </c>
      <c r="AB1551" s="7">
        <v>56</v>
      </c>
      <c r="AE1551" s="7">
        <v>734</v>
      </c>
      <c r="AF1551" s="7">
        <v>122</v>
      </c>
      <c r="AG1551" s="8">
        <v>612</v>
      </c>
      <c r="AH1551" s="16">
        <v>0.2803347280334727</v>
      </c>
      <c r="AI1551" s="7">
        <v>363</v>
      </c>
      <c r="AJ1551" s="7">
        <v>249</v>
      </c>
      <c r="AK1551" s="12">
        <v>0.49455040871934602</v>
      </c>
      <c r="AL1551" s="12">
        <v>0.95</v>
      </c>
      <c r="AN1551" s="12">
        <v>0.59313725490196079</v>
      </c>
      <c r="AO1551" s="12">
        <v>0.83378746594005448</v>
      </c>
      <c r="AP1551" s="12">
        <v>-0.14602527758091188</v>
      </c>
      <c r="AQ1551" s="8">
        <v>11211</v>
      </c>
      <c r="AR1551" s="16">
        <v>0.88420168067226901</v>
      </c>
      <c r="AS1551" s="7">
        <v>440.85725521038142</v>
      </c>
      <c r="AT1551" s="7">
        <v>18.318627450980394</v>
      </c>
      <c r="AU1551" s="7">
        <v>9.1593137254901968</v>
      </c>
      <c r="AV1551" s="7">
        <v>164</v>
      </c>
      <c r="AW1551" s="16">
        <v>5.5849473935915835E-2</v>
      </c>
      <c r="AX1551" s="16">
        <v>0.47164771791069371</v>
      </c>
      <c r="AY1551" s="7">
        <v>325119</v>
      </c>
      <c r="AZ1551" s="10">
        <v>29</v>
      </c>
      <c r="BA1551" s="16">
        <v>0</v>
      </c>
      <c r="BB1551" s="7">
        <v>11144.996031566881</v>
      </c>
      <c r="BC1551" s="16">
        <v>-0.1943594411067435</v>
      </c>
      <c r="BD1551" s="13">
        <v>26401.069999999992</v>
      </c>
      <c r="BE1551" s="13">
        <v>2.3549255195789844</v>
      </c>
      <c r="BF1551" s="16">
        <v>8.4656278616650205E-3</v>
      </c>
      <c r="BG1551" s="44">
        <v>0.14653670966948765</v>
      </c>
      <c r="BH1551" s="43">
        <v>25.43</v>
      </c>
      <c r="BI1551" s="2">
        <v>56.908000000000001</v>
      </c>
    </row>
    <row r="1552" spans="1:80" x14ac:dyDescent="0.2">
      <c r="A1552" s="2">
        <v>2017</v>
      </c>
      <c r="B1552" s="4" t="s">
        <v>8</v>
      </c>
      <c r="C1552" s="4" t="s">
        <v>157</v>
      </c>
      <c r="D1552" s="4" t="s">
        <v>227</v>
      </c>
      <c r="E1552" s="52" t="s">
        <v>241</v>
      </c>
      <c r="F1552" s="4" t="s">
        <v>143</v>
      </c>
      <c r="G1552" s="7">
        <v>39209.612000000001</v>
      </c>
      <c r="J1552" s="8">
        <v>39209.612000000001</v>
      </c>
      <c r="K1552" s="16">
        <v>0.3378640776699029</v>
      </c>
      <c r="L1552" s="7">
        <v>39209.612000000001</v>
      </c>
      <c r="M1552" s="7">
        <v>78419.224000000002</v>
      </c>
      <c r="P1552" s="8">
        <v>78419.224000000002</v>
      </c>
      <c r="Q1552" s="16">
        <v>0.3378640776699029</v>
      </c>
      <c r="R1552" s="40">
        <v>29</v>
      </c>
      <c r="S1552" s="16">
        <v>0</v>
      </c>
      <c r="V1552" s="7">
        <v>2</v>
      </c>
      <c r="W1552" s="7"/>
      <c r="Y1552" s="7">
        <v>117130</v>
      </c>
      <c r="AB1552" s="7">
        <v>85</v>
      </c>
      <c r="AE1552" s="7">
        <v>747</v>
      </c>
      <c r="AF1552" s="7">
        <v>58</v>
      </c>
      <c r="AG1552" s="8">
        <v>689</v>
      </c>
      <c r="AH1552" s="16">
        <v>0.3378640776699029</v>
      </c>
      <c r="AI1552" s="7">
        <v>431</v>
      </c>
      <c r="AJ1552" s="7">
        <v>258</v>
      </c>
      <c r="AK1552" s="12">
        <v>0.57697456492637211</v>
      </c>
      <c r="AL1552" s="12">
        <v>0.95</v>
      </c>
      <c r="AN1552" s="12">
        <v>0.62554426705370103</v>
      </c>
      <c r="AO1552" s="12">
        <v>0.92235609103078986</v>
      </c>
      <c r="AP1552" s="12">
        <v>-9.7604208591999919E-2</v>
      </c>
      <c r="AQ1552" s="8">
        <v>8417</v>
      </c>
      <c r="AR1552" s="16">
        <v>0.18017386427369608</v>
      </c>
      <c r="AS1552" s="7">
        <v>315.36155863619331</v>
      </c>
      <c r="AT1552" s="7">
        <v>12.216255442670537</v>
      </c>
      <c r="AU1552" s="7">
        <v>6.1081277213352685</v>
      </c>
      <c r="AV1552" s="7">
        <v>164</v>
      </c>
      <c r="AW1552" s="16">
        <v>3.7244681227654078E-2</v>
      </c>
      <c r="AX1552" s="16">
        <v>-0.11786714063722281</v>
      </c>
      <c r="AY1552" s="7">
        <v>244093</v>
      </c>
      <c r="AZ1552" s="10">
        <v>29</v>
      </c>
      <c r="BA1552" s="16">
        <v>0</v>
      </c>
      <c r="BB1552" s="7">
        <v>9838.9216276160296</v>
      </c>
      <c r="BC1552" s="16">
        <v>0.116745964993392</v>
      </c>
      <c r="BD1552" s="13">
        <v>19976.45</v>
      </c>
      <c r="BE1552" s="13">
        <v>2.3733456100748485</v>
      </c>
      <c r="BF1552" s="16">
        <v>8.3245453779883655E-3</v>
      </c>
      <c r="BG1552" s="44">
        <v>0.14694315012902487</v>
      </c>
      <c r="BH1552" s="43">
        <v>26.69</v>
      </c>
      <c r="BI1552" s="2">
        <v>56.908000000000001</v>
      </c>
    </row>
    <row r="1553" spans="1:80" x14ac:dyDescent="0.2">
      <c r="A1553" s="2">
        <v>2017</v>
      </c>
      <c r="B1553" s="4" t="s">
        <v>9</v>
      </c>
      <c r="C1553" s="4" t="s">
        <v>157</v>
      </c>
      <c r="D1553" s="4" t="s">
        <v>227</v>
      </c>
      <c r="E1553" s="52" t="s">
        <v>241</v>
      </c>
      <c r="F1553" s="4" t="s">
        <v>143</v>
      </c>
      <c r="G1553" s="7">
        <v>35112.235999999997</v>
      </c>
      <c r="J1553" s="8">
        <v>35112.235999999997</v>
      </c>
      <c r="K1553" s="16">
        <v>0.41839080459770095</v>
      </c>
      <c r="L1553" s="7">
        <v>35112.235999999997</v>
      </c>
      <c r="M1553" s="7">
        <v>70224.471999999994</v>
      </c>
      <c r="P1553" s="8">
        <v>70224.471999999994</v>
      </c>
      <c r="Q1553" s="16">
        <v>0.41839080459770095</v>
      </c>
      <c r="R1553" s="40">
        <v>29</v>
      </c>
      <c r="S1553" s="16">
        <v>0</v>
      </c>
      <c r="V1553" s="7">
        <v>2</v>
      </c>
      <c r="W1553" s="7"/>
      <c r="Y1553" s="7">
        <v>104890</v>
      </c>
      <c r="AB1553" s="7">
        <v>85</v>
      </c>
      <c r="AE1553" s="7">
        <v>662</v>
      </c>
      <c r="AF1553" s="7">
        <v>45</v>
      </c>
      <c r="AG1553" s="8">
        <v>617</v>
      </c>
      <c r="AH1553" s="16">
        <v>0.41839080459770117</v>
      </c>
      <c r="AI1553" s="7">
        <v>420</v>
      </c>
      <c r="AJ1553" s="7">
        <v>197</v>
      </c>
      <c r="AK1553" s="12">
        <v>0.6344410876132931</v>
      </c>
      <c r="AL1553" s="12">
        <v>0.95</v>
      </c>
      <c r="AN1553" s="12">
        <v>0.68071312803889794</v>
      </c>
      <c r="AO1553" s="12">
        <v>0.93202416918428999</v>
      </c>
      <c r="AP1553" s="12">
        <v>-7.1754825401502798E-2</v>
      </c>
      <c r="AQ1553" s="8">
        <v>7094</v>
      </c>
      <c r="AR1553" s="16">
        <v>0.27429495239806001</v>
      </c>
      <c r="AS1553" s="7">
        <v>307.63226366001737</v>
      </c>
      <c r="AT1553" s="7">
        <v>11.497568881685575</v>
      </c>
      <c r="AU1553" s="7">
        <v>5.7487844408427877</v>
      </c>
      <c r="AV1553" s="7">
        <v>164</v>
      </c>
      <c r="AW1553" s="16">
        <v>3.5053563663675534E-2</v>
      </c>
      <c r="AX1553" s="16">
        <v>-0.10159107894140018</v>
      </c>
      <c r="AY1553" s="7">
        <v>205726</v>
      </c>
      <c r="AZ1553" s="10">
        <v>29</v>
      </c>
      <c r="BA1553" s="16">
        <v>0</v>
      </c>
      <c r="BB1553" s="7">
        <v>8222.9902033051203</v>
      </c>
      <c r="BC1553" s="16">
        <v>0.12729821785009005</v>
      </c>
      <c r="BD1553" s="13">
        <v>16509.150000000001</v>
      </c>
      <c r="BE1553" s="13">
        <v>2.3271990414434738</v>
      </c>
      <c r="BF1553" s="16">
        <v>7.9690595962445179E-3</v>
      </c>
      <c r="BG1553" s="44">
        <v>0.14665320930405562</v>
      </c>
      <c r="BH1553" s="43">
        <v>23.06</v>
      </c>
      <c r="BI1553" s="2">
        <v>56.908000000000001</v>
      </c>
    </row>
    <row r="1554" spans="1:80" x14ac:dyDescent="0.2">
      <c r="A1554" s="2">
        <v>2017</v>
      </c>
      <c r="B1554" s="4" t="s">
        <v>10</v>
      </c>
      <c r="C1554" s="4" t="s">
        <v>157</v>
      </c>
      <c r="D1554" s="4" t="s">
        <v>227</v>
      </c>
      <c r="E1554" s="52" t="s">
        <v>241</v>
      </c>
      <c r="F1554" s="4" t="s">
        <v>143</v>
      </c>
      <c r="G1554" s="7">
        <v>40290.864000000001</v>
      </c>
      <c r="J1554" s="8">
        <v>40290.864000000001</v>
      </c>
      <c r="K1554" s="16">
        <v>0.4537987679671458</v>
      </c>
      <c r="L1554" s="7">
        <v>40290.864000000001</v>
      </c>
      <c r="M1554" s="7">
        <v>80581.728000000003</v>
      </c>
      <c r="P1554" s="8">
        <v>80581.728000000003</v>
      </c>
      <c r="Q1554" s="16">
        <v>0.4537987679671458</v>
      </c>
      <c r="R1554" s="40">
        <v>29</v>
      </c>
      <c r="S1554" s="16">
        <v>0</v>
      </c>
      <c r="V1554" s="7">
        <v>2</v>
      </c>
      <c r="W1554" s="7"/>
      <c r="Y1554" s="7">
        <v>120360</v>
      </c>
      <c r="AB1554" s="7">
        <v>85</v>
      </c>
      <c r="AE1554" s="7">
        <v>747</v>
      </c>
      <c r="AF1554" s="7">
        <v>39</v>
      </c>
      <c r="AG1554" s="8">
        <v>708</v>
      </c>
      <c r="AH1554" s="16">
        <v>0.4537987679671458</v>
      </c>
      <c r="AI1554" s="7">
        <v>516</v>
      </c>
      <c r="AJ1554" s="7">
        <v>192</v>
      </c>
      <c r="AK1554" s="12">
        <v>0.69076305220883538</v>
      </c>
      <c r="AL1554" s="12">
        <v>0.95</v>
      </c>
      <c r="AN1554" s="12">
        <v>0.72881355932203384</v>
      </c>
      <c r="AO1554" s="12">
        <v>0.94779116465863456</v>
      </c>
      <c r="AP1554" s="12">
        <v>-1.9097636667464446E-4</v>
      </c>
      <c r="AQ1554" s="8">
        <v>8209</v>
      </c>
      <c r="AR1554" s="16">
        <v>0.13305728088336788</v>
      </c>
      <c r="AS1554" s="7">
        <v>307.56837766953913</v>
      </c>
      <c r="AT1554" s="7">
        <v>11.594632768361581</v>
      </c>
      <c r="AU1554" s="7">
        <v>5.7973163841807906</v>
      </c>
      <c r="AV1554" s="7">
        <v>164</v>
      </c>
      <c r="AW1554" s="16">
        <v>3.5349490147443846E-2</v>
      </c>
      <c r="AX1554" s="16">
        <v>-0.22062302854491511</v>
      </c>
      <c r="AY1554" s="7">
        <v>238061</v>
      </c>
      <c r="AZ1554" s="10">
        <v>29</v>
      </c>
      <c r="BA1554" s="16">
        <v>0</v>
      </c>
      <c r="BB1554" s="7">
        <v>8172.4413663332434</v>
      </c>
      <c r="BC1554" s="16">
        <v>0.20105217022921926</v>
      </c>
      <c r="BD1554" s="13">
        <v>18597.830000000002</v>
      </c>
      <c r="BE1554" s="13">
        <v>2.2655414788646611</v>
      </c>
      <c r="BF1554" s="16">
        <v>7.6346972062406974E-3</v>
      </c>
      <c r="BG1554" s="44">
        <v>0.14335405867115694</v>
      </c>
      <c r="BH1554" s="43">
        <v>26.69</v>
      </c>
      <c r="BI1554" s="2">
        <v>56.908000000000001</v>
      </c>
    </row>
    <row r="1555" spans="1:80" x14ac:dyDescent="0.2">
      <c r="A1555" s="2">
        <v>2017</v>
      </c>
      <c r="B1555" s="4" t="s">
        <v>0</v>
      </c>
      <c r="C1555" s="4" t="s">
        <v>157</v>
      </c>
      <c r="D1555" s="4" t="s">
        <v>227</v>
      </c>
      <c r="E1555" s="52" t="s">
        <v>241</v>
      </c>
      <c r="F1555" s="4" t="s">
        <v>143</v>
      </c>
      <c r="G1555" s="7">
        <v>33234.271999999997</v>
      </c>
      <c r="J1555" s="8">
        <v>33234.271999999997</v>
      </c>
      <c r="K1555" s="16">
        <v>0.24786324786324787</v>
      </c>
      <c r="L1555" s="7">
        <v>33234.271999999997</v>
      </c>
      <c r="M1555" s="7">
        <v>66468.543999999994</v>
      </c>
      <c r="P1555" s="8">
        <v>66468.543999999994</v>
      </c>
      <c r="Q1555" s="16">
        <v>0.24786324786324787</v>
      </c>
      <c r="R1555" s="40">
        <v>29</v>
      </c>
      <c r="S1555" s="16">
        <v>0</v>
      </c>
      <c r="V1555" s="7">
        <v>2</v>
      </c>
      <c r="W1555" s="7"/>
      <c r="Y1555" s="7">
        <v>99280</v>
      </c>
      <c r="AB1555" s="7">
        <v>85</v>
      </c>
      <c r="AE1555" s="7">
        <v>702</v>
      </c>
      <c r="AF1555" s="7">
        <v>118</v>
      </c>
      <c r="AG1555" s="8">
        <v>584</v>
      </c>
      <c r="AH1555" s="16">
        <v>0.24786324786324787</v>
      </c>
      <c r="AI1555" s="7">
        <v>391</v>
      </c>
      <c r="AJ1555" s="7">
        <v>193</v>
      </c>
      <c r="AK1555" s="12">
        <v>0.55698005698005693</v>
      </c>
      <c r="AL1555" s="12">
        <v>0.95</v>
      </c>
      <c r="AN1555" s="12">
        <v>0.66952054794520544</v>
      </c>
      <c r="AO1555" s="12">
        <v>0.83190883190883191</v>
      </c>
      <c r="AP1555" s="12">
        <v>3.0709264599855679E-2</v>
      </c>
      <c r="AQ1555" s="8">
        <v>4641</v>
      </c>
      <c r="AR1555" s="16">
        <v>-0.5642253521126761</v>
      </c>
      <c r="AS1555" s="7">
        <v>192.25352112676055</v>
      </c>
      <c r="AT1555" s="7">
        <v>7.9469178082191778</v>
      </c>
      <c r="AU1555" s="7">
        <v>3.9734589041095889</v>
      </c>
      <c r="AV1555" s="7">
        <v>164</v>
      </c>
      <c r="AW1555" s="16">
        <v>2.4228407951887736E-2</v>
      </c>
      <c r="AX1555" s="16">
        <v>-0.6507833301176924</v>
      </c>
      <c r="AY1555" s="7">
        <v>134589</v>
      </c>
      <c r="AZ1555" s="10">
        <v>29</v>
      </c>
      <c r="BA1555" s="16">
        <v>0</v>
      </c>
      <c r="BB1555" s="7">
        <v>4755.9174645896719</v>
      </c>
      <c r="BC1555" s="16">
        <v>0.37803524109148134</v>
      </c>
      <c r="BD1555" s="13">
        <v>10184.09</v>
      </c>
      <c r="BE1555" s="13">
        <v>2.1943740573152337</v>
      </c>
      <c r="BF1555" s="16">
        <v>7.279244421248725E-3</v>
      </c>
      <c r="BG1555" s="44">
        <v>0.14019662430326649</v>
      </c>
      <c r="BH1555" s="43">
        <v>24.14</v>
      </c>
      <c r="BI1555" s="2">
        <v>56.908000000000001</v>
      </c>
    </row>
    <row r="1556" spans="1:80" x14ac:dyDescent="0.2">
      <c r="A1556" s="2">
        <v>2017</v>
      </c>
      <c r="B1556" s="4" t="s">
        <v>1</v>
      </c>
      <c r="C1556" s="4" t="s">
        <v>157</v>
      </c>
      <c r="D1556" s="4" t="s">
        <v>227</v>
      </c>
      <c r="E1556" s="52" t="s">
        <v>241</v>
      </c>
      <c r="F1556" s="4" t="s">
        <v>143</v>
      </c>
      <c r="G1556" s="7">
        <v>36079.671999999999</v>
      </c>
      <c r="J1556" s="8">
        <v>36079.671999999999</v>
      </c>
      <c r="K1556" s="16">
        <v>0.28080808080808084</v>
      </c>
      <c r="L1556" s="7">
        <v>36079.671999999999</v>
      </c>
      <c r="M1556" s="7">
        <v>72159.343999999997</v>
      </c>
      <c r="P1556" s="8">
        <v>72159.343999999997</v>
      </c>
      <c r="Q1556" s="16">
        <v>0.28080808080808084</v>
      </c>
      <c r="R1556" s="40">
        <v>29</v>
      </c>
      <c r="S1556" s="16">
        <v>0</v>
      </c>
      <c r="V1556" s="7">
        <v>2</v>
      </c>
      <c r="W1556" s="7"/>
      <c r="Y1556" s="7">
        <v>107780</v>
      </c>
      <c r="AB1556" s="7">
        <v>85</v>
      </c>
      <c r="AE1556" s="7">
        <v>740</v>
      </c>
      <c r="AF1556" s="7">
        <v>106</v>
      </c>
      <c r="AG1556" s="8">
        <v>634</v>
      </c>
      <c r="AH1556" s="16">
        <v>0.28080808080808084</v>
      </c>
      <c r="AI1556" s="7">
        <v>442</v>
      </c>
      <c r="AJ1556" s="7">
        <v>192</v>
      </c>
      <c r="AK1556" s="12">
        <v>0.5972972972972973</v>
      </c>
      <c r="AL1556" s="12">
        <v>0.95</v>
      </c>
      <c r="AN1556" s="12">
        <v>0.69716088328075709</v>
      </c>
      <c r="AO1556" s="12">
        <v>0.85675675675675678</v>
      </c>
      <c r="AP1556" s="12">
        <v>0.27812828601472139</v>
      </c>
      <c r="AQ1556" s="8">
        <v>9761</v>
      </c>
      <c r="AR1556" s="16">
        <v>0.4435078379177757</v>
      </c>
      <c r="AS1556" s="7">
        <v>374.55871066768998</v>
      </c>
      <c r="AT1556" s="7">
        <v>15.39589905362776</v>
      </c>
      <c r="AU1556" s="7">
        <v>7.69794952681388</v>
      </c>
      <c r="AV1556" s="7">
        <v>164</v>
      </c>
      <c r="AW1556" s="16">
        <v>4.6938716626913901E-2</v>
      </c>
      <c r="AX1556" s="16">
        <v>0.12702899017239577</v>
      </c>
      <c r="AY1556" s="7">
        <v>283069</v>
      </c>
      <c r="AZ1556" s="10">
        <v>29</v>
      </c>
      <c r="BA1556" s="16">
        <v>0</v>
      </c>
      <c r="BB1556" s="7">
        <v>9814.5155446111985</v>
      </c>
      <c r="BC1556" s="16">
        <v>2.0459949676890424E-2</v>
      </c>
      <c r="BD1556" s="13">
        <v>22374.73999999998</v>
      </c>
      <c r="BE1556" s="13">
        <v>2.2922589898575945</v>
      </c>
      <c r="BF1556" s="16">
        <v>7.4868883503713913E-3</v>
      </c>
      <c r="BG1556" s="44">
        <v>0.14334212406277577</v>
      </c>
      <c r="BH1556" s="43">
        <v>26.06</v>
      </c>
      <c r="BI1556" s="2">
        <v>56.908000000000001</v>
      </c>
    </row>
    <row r="1557" spans="1:80" x14ac:dyDescent="0.2">
      <c r="A1557" s="2">
        <v>2017</v>
      </c>
      <c r="B1557" s="4" t="s">
        <v>2</v>
      </c>
      <c r="C1557" s="4" t="s">
        <v>157</v>
      </c>
      <c r="D1557" s="4" t="s">
        <v>227</v>
      </c>
      <c r="E1557" s="52" t="s">
        <v>241</v>
      </c>
      <c r="F1557" s="4" t="s">
        <v>143</v>
      </c>
      <c r="G1557" s="7">
        <v>36876.383999999998</v>
      </c>
      <c r="J1557" s="8">
        <v>36876.383999999998</v>
      </c>
      <c r="K1557" s="16">
        <v>0.17179023508137425</v>
      </c>
      <c r="L1557" s="7">
        <v>36876.383999999998</v>
      </c>
      <c r="M1557" s="7">
        <v>73752.767999999996</v>
      </c>
      <c r="P1557" s="8">
        <v>73752.767999999996</v>
      </c>
      <c r="Q1557" s="16">
        <v>0.17179023508137425</v>
      </c>
      <c r="R1557" s="40">
        <v>29</v>
      </c>
      <c r="S1557" s="16">
        <v>0</v>
      </c>
      <c r="V1557" s="7">
        <v>2</v>
      </c>
      <c r="W1557" s="7"/>
      <c r="Y1557" s="7">
        <v>110160</v>
      </c>
      <c r="AB1557" s="7">
        <v>85</v>
      </c>
      <c r="AE1557" s="7">
        <v>720</v>
      </c>
      <c r="AF1557" s="7">
        <v>72</v>
      </c>
      <c r="AG1557" s="8">
        <v>648</v>
      </c>
      <c r="AH1557" s="16">
        <v>0.17179023508137425</v>
      </c>
      <c r="AI1557" s="7">
        <v>402</v>
      </c>
      <c r="AJ1557" s="7">
        <v>246</v>
      </c>
      <c r="AK1557" s="12">
        <v>0.55833333333333335</v>
      </c>
      <c r="AL1557" s="12">
        <v>0.95</v>
      </c>
      <c r="AN1557" s="12">
        <v>0.62037037037037035</v>
      </c>
      <c r="AO1557" s="12">
        <v>0.9</v>
      </c>
      <c r="AP1557" s="12">
        <v>-1.418156662409531E-2</v>
      </c>
      <c r="AQ1557" s="8">
        <v>6532</v>
      </c>
      <c r="AR1557" s="16">
        <v>-0.11032416235358211</v>
      </c>
      <c r="AS1557" s="7">
        <v>264.23948220064727</v>
      </c>
      <c r="AT1557" s="7">
        <v>10.080246913580247</v>
      </c>
      <c r="AU1557" s="7">
        <v>5.0401234567901234</v>
      </c>
      <c r="AV1557" s="7">
        <v>164</v>
      </c>
      <c r="AW1557" s="16">
        <v>3.0732460102378803E-2</v>
      </c>
      <c r="AX1557" s="16">
        <v>-0.2407550336134735</v>
      </c>
      <c r="AY1557" s="7">
        <v>189428</v>
      </c>
      <c r="AZ1557" s="10">
        <v>29</v>
      </c>
      <c r="BA1557" s="16">
        <v>0</v>
      </c>
      <c r="BB1557" s="7">
        <v>6582.9351827032278</v>
      </c>
      <c r="BC1557" s="16">
        <v>0.15331740716060208</v>
      </c>
      <c r="BD1557" s="13">
        <v>13928.34</v>
      </c>
      <c r="BE1557" s="13">
        <v>2.1323239436619716</v>
      </c>
      <c r="BF1557" s="16">
        <v>6.8397765120480633E-3</v>
      </c>
      <c r="BG1557" s="44">
        <v>0.13013613457128154</v>
      </c>
      <c r="BH1557" s="43">
        <v>24.72</v>
      </c>
      <c r="BI1557" s="2">
        <v>56.908000000000001</v>
      </c>
    </row>
    <row r="1558" spans="1:80" x14ac:dyDescent="0.2">
      <c r="A1558" s="2">
        <v>2017</v>
      </c>
      <c r="B1558" s="4" t="s">
        <v>3</v>
      </c>
      <c r="C1558" s="4" t="s">
        <v>157</v>
      </c>
      <c r="D1558" s="4" t="s">
        <v>227</v>
      </c>
      <c r="E1558" s="52" t="s">
        <v>241</v>
      </c>
      <c r="F1558" s="4" t="s">
        <v>143</v>
      </c>
      <c r="G1558" s="7">
        <v>30047.423999999999</v>
      </c>
      <c r="J1558" s="8">
        <v>30047.423999999999</v>
      </c>
      <c r="K1558" s="16">
        <v>-7.0422535211267734E-2</v>
      </c>
      <c r="L1558" s="7">
        <v>30047.423999999999</v>
      </c>
      <c r="M1558" s="7">
        <v>60094.847999999998</v>
      </c>
      <c r="P1558" s="8">
        <v>60094.847999999998</v>
      </c>
      <c r="Q1558" s="16">
        <v>-7.0422535211267734E-2</v>
      </c>
      <c r="R1558" s="40">
        <v>29</v>
      </c>
      <c r="S1558" s="16">
        <v>0</v>
      </c>
      <c r="V1558" s="7">
        <v>2</v>
      </c>
      <c r="W1558" s="7"/>
      <c r="Y1558" s="7">
        <v>89760</v>
      </c>
      <c r="AB1558" s="7">
        <v>85</v>
      </c>
      <c r="AE1558" s="7">
        <v>741</v>
      </c>
      <c r="AF1558" s="7">
        <v>213</v>
      </c>
      <c r="AG1558" s="8">
        <v>528</v>
      </c>
      <c r="AH1558" s="16">
        <v>-7.0422535211267623E-2</v>
      </c>
      <c r="AI1558" s="7">
        <v>321</v>
      </c>
      <c r="AJ1558" s="7">
        <v>207</v>
      </c>
      <c r="AK1558" s="12">
        <v>0.4331983805668016</v>
      </c>
      <c r="AL1558" s="12">
        <v>0.95</v>
      </c>
      <c r="AN1558" s="12">
        <v>0.60795454545454541</v>
      </c>
      <c r="AO1558" s="12">
        <v>0.71255060728744934</v>
      </c>
      <c r="AP1558" s="12">
        <v>-1.6187516187516238E-2</v>
      </c>
      <c r="AQ1558" s="8">
        <v>4811</v>
      </c>
      <c r="AR1558" s="16">
        <v>-0.10057954757898668</v>
      </c>
      <c r="AS1558" s="7">
        <v>182.23484848484847</v>
      </c>
      <c r="AT1558" s="7">
        <v>9.1117424242424239</v>
      </c>
      <c r="AU1558" s="7">
        <v>4.5558712121212119</v>
      </c>
      <c r="AV1558" s="7">
        <v>164</v>
      </c>
      <c r="AW1558" s="16">
        <v>2.7779702512934219E-2</v>
      </c>
      <c r="AX1558" s="16">
        <v>-3.244163451678872E-2</v>
      </c>
      <c r="AY1558" s="7">
        <v>139519</v>
      </c>
      <c r="AZ1558" s="10">
        <v>29</v>
      </c>
      <c r="BA1558" s="16">
        <v>0</v>
      </c>
      <c r="BB1558" s="7">
        <v>4696.429612870761</v>
      </c>
      <c r="BC1558" s="16">
        <v>5.1755859738921123E-4</v>
      </c>
      <c r="BD1558" s="13">
        <v>10474.669999999998</v>
      </c>
      <c r="BE1558" s="13">
        <v>2.1772334234046973</v>
      </c>
      <c r="BF1558" s="16">
        <v>6.8609477953732014E-3</v>
      </c>
      <c r="BG1558" s="44">
        <v>0.1247034649088318</v>
      </c>
      <c r="BH1558" s="43">
        <v>26.400000000000002</v>
      </c>
      <c r="BI1558" s="2">
        <v>56.908000000000001</v>
      </c>
      <c r="CB1558" s="2">
        <v>0.97435897435897401</v>
      </c>
    </row>
    <row r="1559" spans="1:80" x14ac:dyDescent="0.2">
      <c r="A1559" s="2">
        <v>2017</v>
      </c>
      <c r="B1559" s="4" t="s">
        <v>4</v>
      </c>
      <c r="C1559" s="4" t="s">
        <v>157</v>
      </c>
      <c r="D1559" s="4" t="s">
        <v>227</v>
      </c>
      <c r="E1559" s="52" t="s">
        <v>241</v>
      </c>
      <c r="F1559" s="4" t="s">
        <v>143</v>
      </c>
      <c r="G1559" s="7">
        <v>39266.520000000004</v>
      </c>
      <c r="J1559" s="8">
        <v>39266.520000000004</v>
      </c>
      <c r="K1559" s="16">
        <v>-3.7656903765690308E-2</v>
      </c>
      <c r="L1559" s="7">
        <v>39266.520000000004</v>
      </c>
      <c r="M1559" s="7">
        <v>78533.040000000008</v>
      </c>
      <c r="P1559" s="8">
        <v>78533.040000000008</v>
      </c>
      <c r="Q1559" s="16">
        <v>-3.7656903765690308E-2</v>
      </c>
      <c r="R1559" s="40">
        <v>29</v>
      </c>
      <c r="S1559" s="16">
        <v>0</v>
      </c>
      <c r="V1559" s="7">
        <v>2</v>
      </c>
      <c r="W1559" s="7"/>
      <c r="Y1559" s="7">
        <v>117300</v>
      </c>
      <c r="AB1559" s="7">
        <v>85</v>
      </c>
      <c r="AE1559" s="7">
        <v>747</v>
      </c>
      <c r="AF1559" s="7">
        <v>57</v>
      </c>
      <c r="AG1559" s="8">
        <v>690</v>
      </c>
      <c r="AH1559" s="16">
        <v>-3.7656903765690419E-2</v>
      </c>
      <c r="AI1559" s="7">
        <v>454</v>
      </c>
      <c r="AJ1559" s="7">
        <v>236</v>
      </c>
      <c r="AK1559" s="12">
        <v>0.60776439089692103</v>
      </c>
      <c r="AL1559" s="12">
        <v>0.95</v>
      </c>
      <c r="AN1559" s="12">
        <v>0.65797101449275364</v>
      </c>
      <c r="AO1559" s="12">
        <v>0.92369477911646591</v>
      </c>
      <c r="AP1559" s="12">
        <v>3.2309009608981087E-2</v>
      </c>
      <c r="AQ1559" s="8">
        <v>7091</v>
      </c>
      <c r="AR1559" s="16">
        <v>-1.4317486794551026E-2</v>
      </c>
      <c r="AS1559" s="7">
        <v>265.68002997377295</v>
      </c>
      <c r="AT1559" s="7">
        <v>10.276811594202899</v>
      </c>
      <c r="AU1559" s="7">
        <v>5.1384057971014494</v>
      </c>
      <c r="AV1559" s="7">
        <v>164</v>
      </c>
      <c r="AW1559" s="16">
        <v>3.1331742665252738E-2</v>
      </c>
      <c r="AX1559" s="16">
        <v>2.4252698504792614E-2</v>
      </c>
      <c r="AY1559" s="7">
        <v>205639</v>
      </c>
      <c r="AZ1559" s="10">
        <v>29</v>
      </c>
      <c r="BA1559" s="16">
        <v>0</v>
      </c>
      <c r="BB1559" s="7">
        <v>6754.4937804892261</v>
      </c>
      <c r="BC1559" s="16">
        <v>-1.6426829044636281E-2</v>
      </c>
      <c r="BD1559" s="13">
        <v>15772.400000000001</v>
      </c>
      <c r="BE1559" s="13">
        <v>2.2242843040473841</v>
      </c>
      <c r="BF1559" s="16">
        <v>6.8880182778117832E-3</v>
      </c>
      <c r="BG1559" s="44">
        <v>0.12568191778359433</v>
      </c>
      <c r="BH1559" s="43">
        <v>26.69</v>
      </c>
      <c r="BI1559" s="2">
        <v>56.908000000000001</v>
      </c>
    </row>
    <row r="1560" spans="1:80" x14ac:dyDescent="0.2">
      <c r="A1560" s="2">
        <v>2017</v>
      </c>
      <c r="B1560" s="4" t="s">
        <v>11</v>
      </c>
      <c r="C1560" s="4" t="s">
        <v>157</v>
      </c>
      <c r="D1560" s="4" t="s">
        <v>227</v>
      </c>
      <c r="E1560" s="52" t="s">
        <v>241</v>
      </c>
      <c r="F1560" s="4" t="s">
        <v>143</v>
      </c>
      <c r="G1560" s="7">
        <v>38640.531999999999</v>
      </c>
      <c r="J1560" s="8">
        <v>38640.531999999999</v>
      </c>
      <c r="K1560" s="16">
        <v>-2.1613832853025983E-2</v>
      </c>
      <c r="L1560" s="7">
        <v>38640.531999999999</v>
      </c>
      <c r="M1560" s="7">
        <v>77281.063999999998</v>
      </c>
      <c r="P1560" s="8">
        <v>77281.063999999998</v>
      </c>
      <c r="Q1560" s="16">
        <v>-2.1613832853025983E-2</v>
      </c>
      <c r="R1560" s="40">
        <v>29</v>
      </c>
      <c r="S1560" s="16">
        <v>0</v>
      </c>
      <c r="V1560" s="7">
        <v>2</v>
      </c>
      <c r="W1560" s="7"/>
      <c r="Y1560" s="7">
        <v>115430</v>
      </c>
      <c r="AB1560" s="7">
        <v>85</v>
      </c>
      <c r="AE1560" s="7">
        <v>722</v>
      </c>
      <c r="AF1560" s="7">
        <v>43</v>
      </c>
      <c r="AG1560" s="8">
        <v>679</v>
      </c>
      <c r="AH1560" s="16">
        <v>-2.1613832853025983E-2</v>
      </c>
      <c r="AI1560" s="7">
        <v>378</v>
      </c>
      <c r="AJ1560" s="7">
        <v>301</v>
      </c>
      <c r="AK1560" s="12">
        <v>0.52354570637119113</v>
      </c>
      <c r="AL1560" s="12">
        <v>0.95</v>
      </c>
      <c r="AN1560" s="12">
        <v>0.55670103092783507</v>
      </c>
      <c r="AO1560" s="12">
        <v>0.94044321329639891</v>
      </c>
      <c r="AP1560" s="12">
        <v>-0.22729896907216485</v>
      </c>
      <c r="AQ1560" s="8">
        <v>6743</v>
      </c>
      <c r="AR1560" s="16">
        <v>-0.14645569620253163</v>
      </c>
      <c r="AS1560" s="7">
        <v>259.04725316941989</v>
      </c>
      <c r="AT1560" s="7">
        <v>9.9307805596465393</v>
      </c>
      <c r="AU1560" s="7">
        <v>4.9653902798232696</v>
      </c>
      <c r="AV1560" s="7">
        <v>164</v>
      </c>
      <c r="AW1560" s="16">
        <v>3.0276769998922377E-2</v>
      </c>
      <c r="AX1560" s="16">
        <v>-0.12759978374750647</v>
      </c>
      <c r="AY1560" s="7">
        <v>195547</v>
      </c>
      <c r="AZ1560" s="10">
        <v>29</v>
      </c>
      <c r="BA1560" s="16">
        <v>0</v>
      </c>
      <c r="BB1560" s="7">
        <v>6274.7043449620433</v>
      </c>
      <c r="BC1560" s="16">
        <v>3.6747228395931558E-2</v>
      </c>
      <c r="BD1560" s="13">
        <v>14611.42</v>
      </c>
      <c r="BE1560" s="13">
        <v>2.1669019724158387</v>
      </c>
      <c r="BF1560" s="16">
        <v>6.5781932100607791E-3</v>
      </c>
      <c r="BG1560" s="44">
        <v>0.12366582171969936</v>
      </c>
      <c r="BH1560" s="43">
        <v>26.03</v>
      </c>
      <c r="BI1560" s="2">
        <v>56.908000000000001</v>
      </c>
    </row>
    <row r="1561" spans="1:80" x14ac:dyDescent="0.2">
      <c r="A1561" s="2">
        <v>2017</v>
      </c>
      <c r="B1561" s="4" t="s">
        <v>5</v>
      </c>
      <c r="C1561" s="4" t="s">
        <v>157</v>
      </c>
      <c r="D1561" s="4" t="s">
        <v>227</v>
      </c>
      <c r="E1561" s="52" t="s">
        <v>241</v>
      </c>
      <c r="F1561" s="4" t="s">
        <v>143</v>
      </c>
      <c r="G1561" s="7">
        <v>39494.152000000002</v>
      </c>
      <c r="J1561" s="8">
        <v>39494.152000000002</v>
      </c>
      <c r="K1561" s="16">
        <v>4.3609022556390986E-2</v>
      </c>
      <c r="L1561" s="7">
        <v>39494.152000000002</v>
      </c>
      <c r="M1561" s="7">
        <v>78988.304000000004</v>
      </c>
      <c r="P1561" s="8">
        <v>78988.304000000004</v>
      </c>
      <c r="Q1561" s="16">
        <v>4.3609022556390986E-2</v>
      </c>
      <c r="R1561" s="40">
        <v>29</v>
      </c>
      <c r="S1561" s="16">
        <v>0</v>
      </c>
      <c r="V1561" s="7">
        <v>2</v>
      </c>
      <c r="W1561" s="7"/>
      <c r="Y1561" s="7">
        <v>117980</v>
      </c>
      <c r="AB1561" s="7">
        <v>85</v>
      </c>
      <c r="AE1561" s="7">
        <v>740</v>
      </c>
      <c r="AF1561" s="7">
        <v>46</v>
      </c>
      <c r="AG1561" s="8">
        <v>694</v>
      </c>
      <c r="AH1561" s="16">
        <v>4.3609022556390986E-2</v>
      </c>
      <c r="AI1561" s="7">
        <v>344</v>
      </c>
      <c r="AJ1561" s="7">
        <v>350</v>
      </c>
      <c r="AK1561" s="12">
        <v>0.46486486486486489</v>
      </c>
      <c r="AL1561" s="12">
        <v>0.95</v>
      </c>
      <c r="AN1561" s="12">
        <v>0.49567723342939479</v>
      </c>
      <c r="AO1561" s="12">
        <v>0.93783783783783781</v>
      </c>
      <c r="AP1561" s="12">
        <v>-0.22804365285586059</v>
      </c>
      <c r="AQ1561" s="8">
        <v>6793</v>
      </c>
      <c r="AR1561" s="16">
        <v>-4.3508870740636474E-2</v>
      </c>
      <c r="AS1561" s="7">
        <v>260.66768994627785</v>
      </c>
      <c r="AT1561" s="7">
        <v>9.7881844380403464</v>
      </c>
      <c r="AU1561" s="7">
        <v>4.8940922190201732</v>
      </c>
      <c r="AV1561" s="7">
        <v>164</v>
      </c>
      <c r="AW1561" s="16">
        <v>2.9842025725732763E-2</v>
      </c>
      <c r="AX1561" s="16">
        <v>-8.34775202341832E-2</v>
      </c>
      <c r="AY1561" s="7">
        <v>196997</v>
      </c>
      <c r="AZ1561" s="10">
        <v>29</v>
      </c>
      <c r="BA1561" s="16">
        <v>0</v>
      </c>
      <c r="BB1561" s="7">
        <v>6238.8131827882953</v>
      </c>
      <c r="BC1561" s="16">
        <v>2.7656199342783738E-2</v>
      </c>
      <c r="BD1561" s="13">
        <v>14356.869999999999</v>
      </c>
      <c r="BE1561" s="13">
        <v>2.1134800529957309</v>
      </c>
      <c r="BF1561" s="16">
        <v>6.2921242439116796E-3</v>
      </c>
      <c r="BG1561" s="44">
        <v>0.11908239702532095</v>
      </c>
      <c r="BH1561" s="43">
        <v>26.06</v>
      </c>
      <c r="BI1561" s="2">
        <v>56.908000000000001</v>
      </c>
    </row>
    <row r="1562" spans="1:80" x14ac:dyDescent="0.2">
      <c r="A1562" s="2">
        <v>2017</v>
      </c>
      <c r="B1562" s="4" t="s">
        <v>6</v>
      </c>
      <c r="C1562" s="4" t="s">
        <v>157</v>
      </c>
      <c r="D1562" s="4" t="s">
        <v>227</v>
      </c>
      <c r="E1562" s="52" t="s">
        <v>241</v>
      </c>
      <c r="F1562" s="4" t="s">
        <v>143</v>
      </c>
      <c r="G1562" s="7">
        <v>36534.936000000002</v>
      </c>
      <c r="J1562" s="8">
        <v>36534.936000000002</v>
      </c>
      <c r="K1562" s="16">
        <v>-3.6036036036036112E-2</v>
      </c>
      <c r="L1562" s="7">
        <v>36534.936000000002</v>
      </c>
      <c r="M1562" s="7">
        <v>73069.872000000003</v>
      </c>
      <c r="P1562" s="8">
        <v>73069.872000000003</v>
      </c>
      <c r="Q1562" s="16">
        <v>-3.6036036036036112E-2</v>
      </c>
      <c r="R1562" s="40">
        <v>29</v>
      </c>
      <c r="S1562" s="16">
        <v>0</v>
      </c>
      <c r="V1562" s="7">
        <v>2</v>
      </c>
      <c r="W1562" s="7"/>
      <c r="Y1562" s="7">
        <v>109140</v>
      </c>
      <c r="AB1562" s="7">
        <v>85</v>
      </c>
      <c r="AE1562" s="7">
        <v>721</v>
      </c>
      <c r="AF1562" s="7">
        <v>79</v>
      </c>
      <c r="AG1562" s="8">
        <v>642</v>
      </c>
      <c r="AH1562" s="16">
        <v>-3.6036036036036001E-2</v>
      </c>
      <c r="AI1562" s="7">
        <v>277</v>
      </c>
      <c r="AJ1562" s="7">
        <v>365</v>
      </c>
      <c r="AK1562" s="12">
        <v>0.3841886269070735</v>
      </c>
      <c r="AL1562" s="12">
        <v>0.95</v>
      </c>
      <c r="AN1562" s="12">
        <v>0.43146417445482865</v>
      </c>
      <c r="AO1562" s="12">
        <v>0.89042995839112349</v>
      </c>
      <c r="AP1562" s="12">
        <v>-0.35134279867513352</v>
      </c>
      <c r="AQ1562" s="8">
        <v>7361</v>
      </c>
      <c r="AR1562" s="16">
        <v>-0.14297357084643147</v>
      </c>
      <c r="AS1562" s="7">
        <v>286.53172440638377</v>
      </c>
      <c r="AT1562" s="7">
        <v>11.465732087227414</v>
      </c>
      <c r="AU1562" s="7">
        <v>5.7328660436137069</v>
      </c>
      <c r="AV1562" s="7">
        <v>164</v>
      </c>
      <c r="AW1562" s="16">
        <v>3.4956500265937239E-2</v>
      </c>
      <c r="AX1562" s="16">
        <v>-0.11093519966312049</v>
      </c>
      <c r="AY1562" s="7">
        <v>213469</v>
      </c>
      <c r="AZ1562" s="10">
        <v>29</v>
      </c>
      <c r="BA1562" s="16">
        <v>0</v>
      </c>
      <c r="BB1562" s="7">
        <v>6872.3847422189301</v>
      </c>
      <c r="BC1562" s="16">
        <v>1.312611275683969E-2</v>
      </c>
      <c r="BD1562" s="13">
        <v>15912.92</v>
      </c>
      <c r="BE1562" s="13">
        <v>2.1617878005705746</v>
      </c>
      <c r="BF1562" s="16">
        <v>6.3140198244641139E-3</v>
      </c>
      <c r="BG1562" s="44">
        <v>0.12167638337848755</v>
      </c>
      <c r="BH1562" s="43">
        <v>25.69</v>
      </c>
      <c r="BI1562" s="2">
        <v>56.908000000000001</v>
      </c>
    </row>
    <row r="1563" spans="1:80" x14ac:dyDescent="0.2">
      <c r="A1563" s="2">
        <v>2017</v>
      </c>
      <c r="B1563" s="4" t="s">
        <v>7</v>
      </c>
      <c r="C1563" s="4" t="s">
        <v>157</v>
      </c>
      <c r="D1563" s="4" t="s">
        <v>227</v>
      </c>
      <c r="E1563" s="52" t="s">
        <v>241</v>
      </c>
      <c r="F1563" s="4" t="s">
        <v>143</v>
      </c>
      <c r="G1563" s="7">
        <v>34941.512000000002</v>
      </c>
      <c r="J1563" s="8">
        <v>34941.512000000002</v>
      </c>
      <c r="K1563" s="16">
        <v>3.2679738562091387E-3</v>
      </c>
      <c r="L1563" s="7">
        <v>34941.512000000002</v>
      </c>
      <c r="M1563" s="7">
        <v>69883.024000000005</v>
      </c>
      <c r="P1563" s="8">
        <v>69883.024000000005</v>
      </c>
      <c r="Q1563" s="16">
        <v>3.2679738562091387E-3</v>
      </c>
      <c r="R1563" s="40">
        <v>29</v>
      </c>
      <c r="S1563" s="16">
        <v>0</v>
      </c>
      <c r="V1563" s="7">
        <v>2</v>
      </c>
      <c r="W1563" s="7"/>
      <c r="Y1563" s="7">
        <v>104380</v>
      </c>
      <c r="AB1563" s="7">
        <v>85</v>
      </c>
      <c r="AE1563" s="7">
        <v>727</v>
      </c>
      <c r="AF1563" s="7">
        <v>113</v>
      </c>
      <c r="AG1563" s="8">
        <v>614</v>
      </c>
      <c r="AH1563" s="16">
        <v>3.2679738562091387E-3</v>
      </c>
      <c r="AI1563" s="7">
        <v>359</v>
      </c>
      <c r="AJ1563" s="7">
        <v>255</v>
      </c>
      <c r="AK1563" s="12">
        <v>0.49381017881705641</v>
      </c>
      <c r="AL1563" s="12">
        <v>0.95</v>
      </c>
      <c r="AN1563" s="12">
        <v>0.58469055374592838</v>
      </c>
      <c r="AO1563" s="12">
        <v>0.84456671251719395</v>
      </c>
      <c r="AP1563" s="12">
        <v>-1.4240719304385197E-2</v>
      </c>
      <c r="AQ1563" s="8">
        <v>5218</v>
      </c>
      <c r="AR1563" s="16">
        <v>-0.53456426723753458</v>
      </c>
      <c r="AS1563" s="7">
        <v>207.557677008751</v>
      </c>
      <c r="AT1563" s="7">
        <v>8.4983713355048867</v>
      </c>
      <c r="AU1563" s="7">
        <v>4.2491856677524433</v>
      </c>
      <c r="AV1563" s="7">
        <v>164</v>
      </c>
      <c r="AW1563" s="16">
        <v>2.5909668705807583E-2</v>
      </c>
      <c r="AX1563" s="16">
        <v>-0.53608034454294973</v>
      </c>
      <c r="AY1563" s="7">
        <v>151322</v>
      </c>
      <c r="AZ1563" s="10">
        <v>29</v>
      </c>
      <c r="BA1563" s="16">
        <v>0</v>
      </c>
      <c r="BB1563" s="7">
        <v>5187.2793945871008</v>
      </c>
      <c r="BC1563" s="16">
        <v>0.26726969511227816</v>
      </c>
      <c r="BD1563" s="13">
        <v>11171.85</v>
      </c>
      <c r="BE1563" s="13">
        <v>2.1410214641625145</v>
      </c>
      <c r="BF1563" s="16">
        <v>6.0660145932772049E-3</v>
      </c>
      <c r="BG1563" s="44">
        <v>0.11876644541886446</v>
      </c>
      <c r="BH1563" s="43">
        <v>25.14</v>
      </c>
      <c r="BI1563" s="2">
        <v>56.908000000000001</v>
      </c>
    </row>
    <row r="1564" spans="1:80" x14ac:dyDescent="0.2">
      <c r="A1564" s="2">
        <v>2018</v>
      </c>
      <c r="B1564" s="4" t="s">
        <v>8</v>
      </c>
      <c r="C1564" s="4" t="s">
        <v>157</v>
      </c>
      <c r="D1564" s="4" t="s">
        <v>227</v>
      </c>
      <c r="E1564" s="52" t="s">
        <v>241</v>
      </c>
      <c r="F1564" s="4" t="s">
        <v>143</v>
      </c>
      <c r="G1564" s="7">
        <v>19064.18</v>
      </c>
      <c r="J1564" s="8">
        <v>19064.18</v>
      </c>
      <c r="K1564" s="16">
        <v>-0.51378809869375908</v>
      </c>
      <c r="L1564" s="7">
        <v>19064.18</v>
      </c>
      <c r="M1564" s="7">
        <v>38128.36</v>
      </c>
      <c r="P1564" s="8">
        <v>38128.36</v>
      </c>
      <c r="Q1564" s="16">
        <v>-0.51378809869375908</v>
      </c>
      <c r="R1564" s="40">
        <v>29</v>
      </c>
      <c r="S1564" s="16">
        <v>0</v>
      </c>
      <c r="V1564" s="7">
        <v>2</v>
      </c>
      <c r="W1564" s="7"/>
      <c r="Y1564" s="7">
        <v>56950</v>
      </c>
      <c r="AB1564" s="7">
        <v>85</v>
      </c>
      <c r="AE1564" s="7">
        <v>747</v>
      </c>
      <c r="AF1564" s="7">
        <v>412</v>
      </c>
      <c r="AG1564" s="8">
        <v>335</v>
      </c>
      <c r="AH1564" s="16">
        <v>-0.51378809869375908</v>
      </c>
      <c r="AI1564" s="7">
        <v>191</v>
      </c>
      <c r="AJ1564" s="7">
        <v>144</v>
      </c>
      <c r="AK1564" s="12">
        <v>0.25568942436412317</v>
      </c>
      <c r="AL1564" s="12">
        <v>0.95</v>
      </c>
      <c r="AN1564" s="12">
        <v>0.57014925373134329</v>
      </c>
      <c r="AO1564" s="12">
        <v>0.44846050870147258</v>
      </c>
      <c r="AP1564" s="12">
        <v>-8.8554905287945407E-2</v>
      </c>
      <c r="AQ1564" s="8">
        <v>4677</v>
      </c>
      <c r="AR1564" s="16">
        <v>-0.4443388380658192</v>
      </c>
      <c r="AS1564" s="7">
        <v>175.23417010116148</v>
      </c>
      <c r="AT1564" s="7">
        <v>13.961194029850747</v>
      </c>
      <c r="AU1564" s="7">
        <v>6.9805970149253733</v>
      </c>
      <c r="AV1564" s="7">
        <v>164</v>
      </c>
      <c r="AW1564" s="16">
        <v>4.2564615944666907E-2</v>
      </c>
      <c r="AX1564" s="16">
        <v>0.14283743454522546</v>
      </c>
      <c r="AY1564" s="7">
        <v>135633</v>
      </c>
      <c r="AZ1564" s="10">
        <v>29</v>
      </c>
      <c r="BA1564" s="16">
        <v>0</v>
      </c>
      <c r="BB1564" s="7">
        <v>5467.1066237804653</v>
      </c>
      <c r="BC1564" s="16">
        <v>-0.18303182754015906</v>
      </c>
      <c r="BD1564" s="13">
        <v>13443.62</v>
      </c>
      <c r="BE1564" s="13">
        <v>2.8744109471883688</v>
      </c>
      <c r="BF1564" s="16">
        <v>7.9069836687187655E-3</v>
      </c>
      <c r="BG1564" s="44">
        <v>0.14859688937225005</v>
      </c>
      <c r="BH1564" s="43">
        <v>26.69</v>
      </c>
      <c r="BI1564" s="2">
        <v>56.908000000000001</v>
      </c>
    </row>
    <row r="1565" spans="1:80" x14ac:dyDescent="0.2">
      <c r="A1565" s="2">
        <v>2018</v>
      </c>
      <c r="B1565" s="4" t="s">
        <v>9</v>
      </c>
      <c r="C1565" s="4" t="s">
        <v>157</v>
      </c>
      <c r="D1565" s="4" t="s">
        <v>227</v>
      </c>
      <c r="E1565" s="52" t="s">
        <v>241</v>
      </c>
      <c r="F1565" s="4" t="s">
        <v>143</v>
      </c>
      <c r="G1565" s="7">
        <v>24982.612000000001</v>
      </c>
      <c r="J1565" s="8">
        <v>24982.612000000001</v>
      </c>
      <c r="K1565" s="16">
        <v>-0.28849270664505666</v>
      </c>
      <c r="L1565" s="7">
        <v>24982.612000000001</v>
      </c>
      <c r="M1565" s="7">
        <v>49965.224000000002</v>
      </c>
      <c r="P1565" s="8">
        <v>49965.224000000002</v>
      </c>
      <c r="Q1565" s="16">
        <v>-0.28849270664505666</v>
      </c>
      <c r="R1565" s="40">
        <v>29</v>
      </c>
      <c r="S1565" s="16">
        <v>0</v>
      </c>
      <c r="V1565" s="7">
        <v>2</v>
      </c>
      <c r="W1565" s="7"/>
      <c r="Y1565" s="7">
        <v>74630</v>
      </c>
      <c r="AB1565" s="7">
        <v>85</v>
      </c>
      <c r="AE1565" s="7">
        <v>662</v>
      </c>
      <c r="AF1565" s="7">
        <v>223</v>
      </c>
      <c r="AG1565" s="8">
        <v>439</v>
      </c>
      <c r="AH1565" s="16">
        <v>-0.28849270664505677</v>
      </c>
      <c r="AI1565" s="7">
        <v>252</v>
      </c>
      <c r="AJ1565" s="7">
        <v>187</v>
      </c>
      <c r="AK1565" s="12">
        <v>0.38066465256797583</v>
      </c>
      <c r="AL1565" s="12">
        <v>0.95</v>
      </c>
      <c r="AN1565" s="12">
        <v>0.57403189066059224</v>
      </c>
      <c r="AO1565" s="12">
        <v>0.6631419939577039</v>
      </c>
      <c r="AP1565" s="12">
        <v>-0.15671981776765387</v>
      </c>
      <c r="AQ1565" s="8">
        <v>7444</v>
      </c>
      <c r="AR1565" s="16">
        <v>4.9337468283056074E-2</v>
      </c>
      <c r="AS1565" s="7">
        <v>322.81006071118821</v>
      </c>
      <c r="AT1565" s="7">
        <v>16.956719817767652</v>
      </c>
      <c r="AU1565" s="7">
        <v>8.4783599088838262</v>
      </c>
      <c r="AV1565" s="7">
        <v>164</v>
      </c>
      <c r="AW1565" s="16">
        <v>5.1697316517584309E-2</v>
      </c>
      <c r="AX1565" s="16">
        <v>0.47480915246160738</v>
      </c>
      <c r="AY1565" s="7">
        <v>215876</v>
      </c>
      <c r="AZ1565" s="10">
        <v>29</v>
      </c>
      <c r="BA1565" s="16">
        <v>0</v>
      </c>
      <c r="BB1565" s="7">
        <v>8628.6917216525671</v>
      </c>
      <c r="BC1565" s="16">
        <v>-0.31077509933658043</v>
      </c>
      <c r="BD1565" s="13">
        <v>20613.96</v>
      </c>
      <c r="BE1565" s="13">
        <v>2.7692047286405157</v>
      </c>
      <c r="BF1565" s="16">
        <v>7.4022583257364301E-3</v>
      </c>
      <c r="BG1565" s="44">
        <v>0.13744516347471691</v>
      </c>
      <c r="BH1565" s="43">
        <v>23.06</v>
      </c>
      <c r="BI1565" s="2">
        <v>56.908000000000001</v>
      </c>
    </row>
    <row r="1566" spans="1:80" x14ac:dyDescent="0.2">
      <c r="A1566" s="2">
        <v>2018</v>
      </c>
      <c r="B1566" s="4" t="s">
        <v>10</v>
      </c>
      <c r="C1566" s="4" t="s">
        <v>157</v>
      </c>
      <c r="D1566" s="4" t="s">
        <v>227</v>
      </c>
      <c r="E1566" s="52" t="s">
        <v>241</v>
      </c>
      <c r="F1566" s="4" t="s">
        <v>143</v>
      </c>
      <c r="G1566" s="7">
        <v>36136.58</v>
      </c>
      <c r="J1566" s="8">
        <v>36136.58</v>
      </c>
      <c r="K1566" s="16">
        <v>-0.10310734463276838</v>
      </c>
      <c r="L1566" s="7">
        <v>36136.58</v>
      </c>
      <c r="M1566" s="7">
        <v>72273.16</v>
      </c>
      <c r="P1566" s="8">
        <v>72273.16</v>
      </c>
      <c r="Q1566" s="16">
        <v>-0.10310734463276838</v>
      </c>
      <c r="R1566" s="40">
        <v>29</v>
      </c>
      <c r="S1566" s="16">
        <v>0</v>
      </c>
      <c r="V1566" s="7">
        <v>2</v>
      </c>
      <c r="W1566" s="7"/>
      <c r="Y1566" s="7">
        <v>107950</v>
      </c>
      <c r="AB1566" s="7">
        <v>85</v>
      </c>
      <c r="AE1566" s="7">
        <v>734</v>
      </c>
      <c r="AF1566" s="7">
        <v>99</v>
      </c>
      <c r="AG1566" s="8">
        <v>635</v>
      </c>
      <c r="AH1566" s="16">
        <v>-0.10310734463276838</v>
      </c>
      <c r="AI1566" s="7">
        <v>328</v>
      </c>
      <c r="AJ1566" s="7">
        <v>307</v>
      </c>
      <c r="AK1566" s="12">
        <v>0.44686648501362397</v>
      </c>
      <c r="AL1566" s="12">
        <v>0.95</v>
      </c>
      <c r="AN1566" s="12">
        <v>0.51653543307086613</v>
      </c>
      <c r="AO1566" s="12">
        <v>0.86512261580381467</v>
      </c>
      <c r="AP1566" s="12">
        <v>-0.29126533601904414</v>
      </c>
      <c r="AQ1566" s="8">
        <v>14510</v>
      </c>
      <c r="AR1566" s="16">
        <v>0.76757217687903512</v>
      </c>
      <c r="AS1566" s="7">
        <v>570.58592213920565</v>
      </c>
      <c r="AT1566" s="7">
        <v>22.8503937007874</v>
      </c>
      <c r="AU1566" s="7">
        <v>11.4251968503937</v>
      </c>
      <c r="AV1566" s="7">
        <v>164</v>
      </c>
      <c r="AW1566" s="16">
        <v>6.9665834453620124E-2</v>
      </c>
      <c r="AX1566" s="16">
        <v>0.97077338776434163</v>
      </c>
      <c r="AY1566" s="7">
        <v>420790</v>
      </c>
      <c r="AZ1566" s="10">
        <v>29</v>
      </c>
      <c r="BA1566" s="16">
        <v>0</v>
      </c>
      <c r="BB1566" s="7">
        <v>14445.379976305927</v>
      </c>
      <c r="BC1566" s="16">
        <v>-0.53513469641062894</v>
      </c>
      <c r="BD1566" s="13">
        <v>43871.899999999994</v>
      </c>
      <c r="BE1566" s="13">
        <v>3.0235630599586489</v>
      </c>
      <c r="BF1566" s="16">
        <v>8.0034965076511179E-3</v>
      </c>
      <c r="BG1566" s="44">
        <v>0.14717893342932414</v>
      </c>
      <c r="BH1566" s="43">
        <v>25.43</v>
      </c>
      <c r="BI1566" s="2">
        <v>56.908000000000001</v>
      </c>
    </row>
    <row r="1567" spans="1:80" x14ac:dyDescent="0.2">
      <c r="A1567" s="2">
        <v>2018</v>
      </c>
      <c r="B1567" s="4" t="s">
        <v>0</v>
      </c>
      <c r="C1567" s="4" t="s">
        <v>157</v>
      </c>
      <c r="D1567" s="4" t="s">
        <v>227</v>
      </c>
      <c r="E1567" s="52" t="s">
        <v>241</v>
      </c>
      <c r="F1567" s="4" t="s">
        <v>143</v>
      </c>
      <c r="G1567" s="7">
        <v>38071.451999999997</v>
      </c>
      <c r="J1567" s="8">
        <v>38071.451999999997</v>
      </c>
      <c r="K1567" s="16">
        <v>0.14554794520547953</v>
      </c>
      <c r="L1567" s="7">
        <v>38071.451999999997</v>
      </c>
      <c r="M1567" s="7">
        <v>76142.903999999995</v>
      </c>
      <c r="P1567" s="8">
        <v>76142.903999999995</v>
      </c>
      <c r="Q1567" s="16">
        <v>0.14554794520547953</v>
      </c>
      <c r="R1567" s="40">
        <v>29</v>
      </c>
      <c r="S1567" s="16">
        <v>0</v>
      </c>
      <c r="V1567" s="7">
        <v>2</v>
      </c>
      <c r="W1567" s="7"/>
      <c r="Y1567" s="7">
        <v>113730</v>
      </c>
      <c r="AB1567" s="7">
        <v>85</v>
      </c>
      <c r="AE1567" s="7">
        <v>707</v>
      </c>
      <c r="AF1567" s="7">
        <v>38</v>
      </c>
      <c r="AG1567" s="8">
        <v>669</v>
      </c>
      <c r="AH1567" s="16">
        <v>0.14554794520547953</v>
      </c>
      <c r="AI1567" s="7">
        <v>410</v>
      </c>
      <c r="AJ1567" s="7">
        <v>259</v>
      </c>
      <c r="AK1567" s="12">
        <v>0.57991513437057995</v>
      </c>
      <c r="AL1567" s="12">
        <v>0.95</v>
      </c>
      <c r="AN1567" s="12">
        <v>0.61285500747384158</v>
      </c>
      <c r="AO1567" s="12">
        <v>0.94625176803394628</v>
      </c>
      <c r="AP1567" s="12">
        <v>-8.4635999067203316E-2</v>
      </c>
      <c r="AQ1567" s="8">
        <v>12184</v>
      </c>
      <c r="AR1567" s="16">
        <v>1.6252962723550959</v>
      </c>
      <c r="AS1567" s="7">
        <v>498.73106835857556</v>
      </c>
      <c r="AT1567" s="7">
        <v>18.212257100149476</v>
      </c>
      <c r="AU1567" s="7">
        <v>9.1061285500747378</v>
      </c>
      <c r="AV1567" s="7">
        <v>164</v>
      </c>
      <c r="AW1567" s="16">
        <v>5.5525174085821569E-2</v>
      </c>
      <c r="AX1567" s="16">
        <v>1.2917384500080358</v>
      </c>
      <c r="AY1567" s="7">
        <v>353336</v>
      </c>
      <c r="AZ1567" s="10">
        <v>29</v>
      </c>
      <c r="BA1567" s="16">
        <v>0</v>
      </c>
      <c r="BB1567" s="7">
        <v>12485.692391415765</v>
      </c>
      <c r="BC1567" s="16">
        <v>-0.62522323586964224</v>
      </c>
      <c r="BD1567" s="13">
        <v>22414.800000000003</v>
      </c>
      <c r="BE1567" s="13">
        <v>1.8396913985554828</v>
      </c>
      <c r="BF1567" s="16">
        <v>4.82279076848294E-3</v>
      </c>
      <c r="BG1567" s="44">
        <v>8.9608069597757814E-2</v>
      </c>
      <c r="BH1567" s="43">
        <v>24.43</v>
      </c>
      <c r="BI1567" s="2">
        <v>56.908000000000001</v>
      </c>
    </row>
    <row r="1568" spans="1:80" x14ac:dyDescent="0.2">
      <c r="A1568" s="2">
        <v>2018</v>
      </c>
      <c r="B1568" s="4" t="s">
        <v>1</v>
      </c>
      <c r="C1568" s="4" t="s">
        <v>157</v>
      </c>
      <c r="D1568" s="4" t="s">
        <v>227</v>
      </c>
      <c r="E1568" s="52" t="s">
        <v>241</v>
      </c>
      <c r="F1568" s="4" t="s">
        <v>143</v>
      </c>
      <c r="G1568" s="7">
        <v>39323.428</v>
      </c>
      <c r="J1568" s="8">
        <v>39323.428</v>
      </c>
      <c r="K1568" s="16">
        <v>8.9905362776025344E-2</v>
      </c>
      <c r="L1568" s="7">
        <v>39323.428</v>
      </c>
      <c r="M1568" s="7">
        <v>78646.856</v>
      </c>
      <c r="P1568" s="8">
        <v>78646.856</v>
      </c>
      <c r="Q1568" s="16">
        <v>8.9905362776025344E-2</v>
      </c>
      <c r="R1568" s="40">
        <v>29</v>
      </c>
      <c r="S1568" s="16">
        <v>0</v>
      </c>
      <c r="V1568" s="7">
        <v>2</v>
      </c>
      <c r="W1568" s="7"/>
      <c r="Y1568" s="7">
        <v>117470</v>
      </c>
      <c r="AB1568" s="7">
        <v>85</v>
      </c>
      <c r="AE1568" s="7">
        <v>740</v>
      </c>
      <c r="AF1568" s="7">
        <v>49</v>
      </c>
      <c r="AG1568" s="8">
        <v>691</v>
      </c>
      <c r="AH1568" s="16">
        <v>8.9905362776025344E-2</v>
      </c>
      <c r="AI1568" s="7">
        <v>438</v>
      </c>
      <c r="AJ1568" s="7">
        <v>253</v>
      </c>
      <c r="AK1568" s="12">
        <v>0.59189189189189184</v>
      </c>
      <c r="AL1568" s="12">
        <v>0.95</v>
      </c>
      <c r="AN1568" s="12">
        <v>0.63386396526772792</v>
      </c>
      <c r="AO1568" s="12">
        <v>0.93378378378378379</v>
      </c>
      <c r="AP1568" s="12">
        <v>-9.0792411810544094E-2</v>
      </c>
      <c r="AQ1568" s="8">
        <v>9569</v>
      </c>
      <c r="AR1568" s="16">
        <v>-1.9670115766827201E-2</v>
      </c>
      <c r="AS1568" s="7">
        <v>367.19109746738297</v>
      </c>
      <c r="AT1568" s="7">
        <v>13.848046309696093</v>
      </c>
      <c r="AU1568" s="7">
        <v>6.9240231548480464</v>
      </c>
      <c r="AV1568" s="7">
        <v>164</v>
      </c>
      <c r="AW1568" s="16">
        <v>4.2219653383219792E-2</v>
      </c>
      <c r="AX1568" s="16">
        <v>-0.1005366908772336</v>
      </c>
      <c r="AY1568" s="7">
        <v>277501</v>
      </c>
      <c r="AZ1568" s="10">
        <v>29</v>
      </c>
      <c r="BA1568" s="16">
        <v>0</v>
      </c>
      <c r="BB1568" s="7">
        <v>9621.4628876533716</v>
      </c>
      <c r="BC1568" s="16">
        <v>5.9170176812767455E-2</v>
      </c>
      <c r="BD1568" s="13">
        <v>92397.97</v>
      </c>
      <c r="BE1568" s="13">
        <v>9.6559692757863935</v>
      </c>
      <c r="BF1568" s="16">
        <v>2.5071620205916426E-2</v>
      </c>
      <c r="BG1568" s="44">
        <v>0.39863126803252003</v>
      </c>
      <c r="BH1568" s="43">
        <v>26.06</v>
      </c>
      <c r="BI1568" s="2">
        <v>56.908000000000001</v>
      </c>
    </row>
    <row r="1569" spans="1:62" x14ac:dyDescent="0.2">
      <c r="A1569" s="2">
        <v>2018</v>
      </c>
      <c r="B1569" s="4" t="s">
        <v>2</v>
      </c>
      <c r="C1569" s="4" t="s">
        <v>157</v>
      </c>
      <c r="D1569" s="4" t="s">
        <v>227</v>
      </c>
      <c r="E1569" s="52" t="s">
        <v>241</v>
      </c>
      <c r="F1569" s="4" t="s">
        <v>143</v>
      </c>
      <c r="G1569" s="7">
        <v>37502.372000000003</v>
      </c>
      <c r="J1569" s="8">
        <v>37502.372000000003</v>
      </c>
      <c r="K1569" s="16">
        <v>1.6975308641975495E-2</v>
      </c>
      <c r="L1569" s="7">
        <v>37502.372000000003</v>
      </c>
      <c r="M1569" s="7">
        <v>75004.744000000006</v>
      </c>
      <c r="P1569" s="8">
        <v>75004.744000000006</v>
      </c>
      <c r="Q1569" s="16">
        <v>1.6975308641975495E-2</v>
      </c>
      <c r="R1569" s="40">
        <v>29</v>
      </c>
      <c r="S1569" s="16">
        <v>0</v>
      </c>
      <c r="V1569" s="7">
        <v>2</v>
      </c>
      <c r="W1569" s="7"/>
      <c r="Y1569" s="7">
        <v>112030</v>
      </c>
      <c r="AB1569" s="7">
        <v>85</v>
      </c>
      <c r="AE1569" s="7">
        <v>715</v>
      </c>
      <c r="AF1569" s="7">
        <v>56</v>
      </c>
      <c r="AG1569" s="8">
        <v>659</v>
      </c>
      <c r="AH1569" s="16">
        <v>1.6975308641975273E-2</v>
      </c>
      <c r="AI1569" s="7">
        <v>404</v>
      </c>
      <c r="AJ1569" s="7">
        <v>255</v>
      </c>
      <c r="AK1569" s="12">
        <v>0.56503496503496509</v>
      </c>
      <c r="AL1569" s="12">
        <v>0.95</v>
      </c>
      <c r="AN1569" s="12">
        <v>0.61305007587253413</v>
      </c>
      <c r="AO1569" s="12">
        <v>0.92167832167832164</v>
      </c>
      <c r="AP1569" s="12">
        <v>-1.1799877698004613E-2</v>
      </c>
      <c r="AQ1569" s="8">
        <v>8826</v>
      </c>
      <c r="AR1569" s="16">
        <v>0.35119412124923444</v>
      </c>
      <c r="AS1569" s="7">
        <v>356.31812676624952</v>
      </c>
      <c r="AT1569" s="7">
        <v>13.393019726858878</v>
      </c>
      <c r="AU1569" s="7">
        <v>6.6965098634294389</v>
      </c>
      <c r="AV1569" s="7">
        <v>164</v>
      </c>
      <c r="AW1569" s="16">
        <v>4.0832377216033167E-2</v>
      </c>
      <c r="AX1569" s="16">
        <v>0.32864004638771482</v>
      </c>
      <c r="AY1569" s="7">
        <v>255954</v>
      </c>
      <c r="AZ1569" s="10">
        <v>29</v>
      </c>
      <c r="BA1569" s="16">
        <v>0</v>
      </c>
      <c r="BB1569" s="7">
        <v>8894.823319433357</v>
      </c>
      <c r="BC1569" s="16">
        <v>-0.16210494923526284</v>
      </c>
      <c r="BD1569" s="13">
        <v>23681.930000000004</v>
      </c>
      <c r="BE1569" s="13">
        <v>2.6832007704509406</v>
      </c>
      <c r="BF1569" s="16">
        <v>6.8675693916846843E-3</v>
      </c>
      <c r="BG1569" s="44">
        <v>9.8480177730058266E-2</v>
      </c>
      <c r="BH1569" s="43">
        <v>24.77</v>
      </c>
      <c r="BI1569" s="2">
        <v>56.908000000000001</v>
      </c>
    </row>
    <row r="1570" spans="1:62" x14ac:dyDescent="0.2">
      <c r="A1570" s="2">
        <v>2018</v>
      </c>
      <c r="B1570" s="4" t="s">
        <v>3</v>
      </c>
      <c r="C1570" s="4" t="s">
        <v>157</v>
      </c>
      <c r="D1570" s="4" t="s">
        <v>227</v>
      </c>
      <c r="E1570" s="52" t="s">
        <v>241</v>
      </c>
      <c r="F1570" s="4" t="s">
        <v>143</v>
      </c>
      <c r="G1570" s="7">
        <v>41429.023999999998</v>
      </c>
      <c r="J1570" s="8">
        <v>41429.023999999998</v>
      </c>
      <c r="K1570" s="16">
        <v>0.37878787878787867</v>
      </c>
      <c r="L1570" s="7">
        <v>41429.023999999998</v>
      </c>
      <c r="M1570" s="7">
        <v>82858.047999999995</v>
      </c>
      <c r="P1570" s="8">
        <v>82858.047999999995</v>
      </c>
      <c r="Q1570" s="16">
        <v>0.37878787878787867</v>
      </c>
      <c r="R1570" s="40">
        <v>29</v>
      </c>
      <c r="S1570" s="16">
        <v>0</v>
      </c>
      <c r="V1570" s="7">
        <v>2</v>
      </c>
      <c r="W1570" s="7"/>
      <c r="Y1570" s="7">
        <v>123760</v>
      </c>
      <c r="AB1570" s="7">
        <v>85</v>
      </c>
      <c r="AE1570" s="7">
        <v>740</v>
      </c>
      <c r="AF1570" s="7">
        <v>12</v>
      </c>
      <c r="AG1570" s="8">
        <v>728</v>
      </c>
      <c r="AH1570" s="16">
        <v>0.3787878787878789</v>
      </c>
      <c r="AI1570" s="7">
        <v>489</v>
      </c>
      <c r="AJ1570" s="7">
        <v>239</v>
      </c>
      <c r="AK1570" s="12">
        <v>0.66081081081081083</v>
      </c>
      <c r="AL1570" s="12">
        <v>0.95</v>
      </c>
      <c r="AN1570" s="12">
        <v>0.67170329670329665</v>
      </c>
      <c r="AO1570" s="12">
        <v>0.98378378378378384</v>
      </c>
      <c r="AP1570" s="12">
        <v>0.10485775906336658</v>
      </c>
      <c r="AQ1570" s="8">
        <v>8906</v>
      </c>
      <c r="AR1570" s="16">
        <v>0.85117439201829148</v>
      </c>
      <c r="AS1570" s="7">
        <v>341.74980813507295</v>
      </c>
      <c r="AT1570" s="7">
        <v>12.233516483516484</v>
      </c>
      <c r="AU1570" s="7">
        <v>6.1167582417582418</v>
      </c>
      <c r="AV1570" s="7">
        <v>164</v>
      </c>
      <c r="AW1570" s="16">
        <v>3.7297306352184402E-2</v>
      </c>
      <c r="AX1570" s="16">
        <v>0.34260999860667307</v>
      </c>
      <c r="AY1570" s="7">
        <v>258274</v>
      </c>
      <c r="AZ1570" s="10">
        <v>29</v>
      </c>
      <c r="BA1570" s="16">
        <v>0</v>
      </c>
      <c r="BB1570" s="7">
        <v>8693.9102332627299</v>
      </c>
      <c r="BC1570" s="16">
        <v>-8.5061647639424087E-2</v>
      </c>
      <c r="BD1570" s="13">
        <v>24144.239999999998</v>
      </c>
      <c r="BE1570" s="13">
        <v>2.7110083090051647</v>
      </c>
      <c r="BF1570" s="16">
        <v>6.84120162840562E-3</v>
      </c>
      <c r="BG1570" s="44">
        <v>9.5910736438940408E-2</v>
      </c>
      <c r="BH1570" s="43">
        <v>26.06</v>
      </c>
      <c r="BI1570" s="2">
        <v>56.908000000000001</v>
      </c>
    </row>
    <row r="1571" spans="1:62" x14ac:dyDescent="0.2">
      <c r="A1571" s="2">
        <v>2018</v>
      </c>
      <c r="B1571" s="4" t="s">
        <v>4</v>
      </c>
      <c r="C1571" s="4" t="s">
        <v>157</v>
      </c>
      <c r="D1571" s="4" t="s">
        <v>227</v>
      </c>
      <c r="E1571" s="52" t="s">
        <v>241</v>
      </c>
      <c r="F1571" s="4" t="s">
        <v>143</v>
      </c>
      <c r="G1571" s="7">
        <v>40916.851999999999</v>
      </c>
      <c r="J1571" s="8">
        <v>40916.851999999999</v>
      </c>
      <c r="K1571" s="16">
        <v>4.2028985507246208E-2</v>
      </c>
      <c r="L1571" s="7">
        <v>40916.851999999999</v>
      </c>
      <c r="M1571" s="7">
        <v>81833.703999999998</v>
      </c>
      <c r="P1571" s="8">
        <v>81833.703999999998</v>
      </c>
      <c r="Q1571" s="16">
        <v>4.2028985507246208E-2</v>
      </c>
      <c r="R1571" s="40">
        <v>29</v>
      </c>
      <c r="S1571" s="16">
        <v>0</v>
      </c>
      <c r="V1571" s="7">
        <v>2</v>
      </c>
      <c r="W1571" s="7"/>
      <c r="Y1571" s="7">
        <v>122230</v>
      </c>
      <c r="AB1571" s="7">
        <v>85</v>
      </c>
      <c r="AE1571" s="7">
        <v>747</v>
      </c>
      <c r="AF1571" s="7">
        <v>28</v>
      </c>
      <c r="AG1571" s="8">
        <v>719</v>
      </c>
      <c r="AH1571" s="16">
        <v>4.202898550724643E-2</v>
      </c>
      <c r="AI1571" s="7">
        <v>490</v>
      </c>
      <c r="AJ1571" s="7">
        <v>229</v>
      </c>
      <c r="AK1571" s="12">
        <v>0.65595716198125842</v>
      </c>
      <c r="AL1571" s="12">
        <v>0.95</v>
      </c>
      <c r="AN1571" s="12">
        <v>0.68150208623087627</v>
      </c>
      <c r="AO1571" s="12">
        <v>0.96251673360107093</v>
      </c>
      <c r="AP1571" s="12">
        <v>3.5763082597587204E-2</v>
      </c>
      <c r="AQ1571" s="8">
        <v>9720</v>
      </c>
      <c r="AR1571" s="16">
        <v>0.37075165703003798</v>
      </c>
      <c r="AS1571" s="7">
        <v>364.18134132633946</v>
      </c>
      <c r="AT1571" s="7">
        <v>13.518776077885953</v>
      </c>
      <c r="AU1571" s="7">
        <v>6.7593880389429764</v>
      </c>
      <c r="AV1571" s="7">
        <v>164</v>
      </c>
      <c r="AW1571" s="16">
        <v>4.1215780725262052E-2</v>
      </c>
      <c r="AX1571" s="16">
        <v>0.31546403803995315</v>
      </c>
      <c r="AY1571" s="7">
        <v>281880</v>
      </c>
      <c r="AZ1571" s="10">
        <v>29</v>
      </c>
      <c r="BA1571" s="16">
        <v>0</v>
      </c>
      <c r="BB1571" s="7">
        <v>9258.7335420046929</v>
      </c>
      <c r="BC1571" s="16">
        <v>-0.14574991365876858</v>
      </c>
      <c r="BD1571" s="13">
        <v>28218.14</v>
      </c>
      <c r="BE1571" s="13">
        <v>2.9031008230452673</v>
      </c>
      <c r="BF1571" s="16">
        <v>7.2243893716910576E-3</v>
      </c>
      <c r="BG1571" s="44">
        <v>9.4014961715833234E-2</v>
      </c>
      <c r="BH1571" s="43">
        <v>26.69</v>
      </c>
      <c r="BI1571" s="2">
        <v>56.908000000000001</v>
      </c>
      <c r="BJ1571" s="2" t="s">
        <v>78</v>
      </c>
    </row>
    <row r="1572" spans="1:62" x14ac:dyDescent="0.2">
      <c r="A1572" s="2">
        <v>2018</v>
      </c>
      <c r="B1572" s="4" t="s">
        <v>11</v>
      </c>
      <c r="C1572" s="4" t="s">
        <v>157</v>
      </c>
      <c r="D1572" s="4" t="s">
        <v>227</v>
      </c>
      <c r="E1572" s="52" t="s">
        <v>241</v>
      </c>
      <c r="F1572" s="4" t="s">
        <v>143</v>
      </c>
      <c r="G1572" s="7">
        <v>31697.756000000001</v>
      </c>
      <c r="J1572" s="8">
        <v>31697.756000000001</v>
      </c>
      <c r="K1572" s="16">
        <v>-0.17967599410898372</v>
      </c>
      <c r="L1572" s="7">
        <v>31697.756000000001</v>
      </c>
      <c r="M1572" s="7">
        <v>63395.512000000002</v>
      </c>
      <c r="P1572" s="8">
        <v>63395.512000000002</v>
      </c>
      <c r="Q1572" s="16">
        <v>-0.17967599410898372</v>
      </c>
      <c r="R1572" s="40">
        <v>29</v>
      </c>
      <c r="S1572" s="16">
        <v>0</v>
      </c>
      <c r="V1572" s="7">
        <v>2</v>
      </c>
      <c r="W1572" s="7"/>
      <c r="Y1572" s="7">
        <v>94690</v>
      </c>
      <c r="AB1572" s="7">
        <v>85</v>
      </c>
      <c r="AE1572" s="7">
        <v>715</v>
      </c>
      <c r="AF1572" s="7">
        <v>158</v>
      </c>
      <c r="AG1572" s="8">
        <v>557</v>
      </c>
      <c r="AH1572" s="16">
        <v>-0.17967599410898383</v>
      </c>
      <c r="AI1572" s="7">
        <v>427</v>
      </c>
      <c r="AJ1572" s="7">
        <v>130</v>
      </c>
      <c r="AK1572" s="12">
        <v>0.59720279720279723</v>
      </c>
      <c r="AL1572" s="12">
        <v>0.95</v>
      </c>
      <c r="AN1572" s="12">
        <v>0.76660682226211851</v>
      </c>
      <c r="AO1572" s="12">
        <v>0.779020979020979</v>
      </c>
      <c r="AP1572" s="12">
        <v>0.37705299554491645</v>
      </c>
      <c r="AQ1572" s="8">
        <v>7697</v>
      </c>
      <c r="AR1572" s="16">
        <v>0.14148005338869929</v>
      </c>
      <c r="AS1572" s="7">
        <v>303.03149606299212</v>
      </c>
      <c r="AT1572" s="7">
        <v>13.818671454219031</v>
      </c>
      <c r="AU1572" s="7">
        <v>6.9093357271095153</v>
      </c>
      <c r="AV1572" s="7">
        <v>164</v>
      </c>
      <c r="AW1572" s="16">
        <v>4.2130095897009237E-2</v>
      </c>
      <c r="AX1572" s="16">
        <v>0.3914990237898146</v>
      </c>
      <c r="AY1572" s="7">
        <v>223213</v>
      </c>
      <c r="AZ1572" s="10">
        <v>29</v>
      </c>
      <c r="BA1572" s="16">
        <v>0</v>
      </c>
      <c r="BB1572" s="7">
        <v>7162.4498506855771</v>
      </c>
      <c r="BC1572" s="16">
        <v>-0.19397941116221243</v>
      </c>
      <c r="BD1572" s="13">
        <v>24694.820000000003</v>
      </c>
      <c r="BE1572" s="13">
        <v>3.2083694946082892</v>
      </c>
      <c r="BF1572" s="16">
        <v>7.7243993674092938E-3</v>
      </c>
      <c r="BG1572" s="44">
        <v>8.1449303003434531E-2</v>
      </c>
      <c r="BH1572" s="43">
        <v>25.400000000000002</v>
      </c>
      <c r="BI1572" s="2">
        <v>56.908000000000001</v>
      </c>
      <c r="BJ1572" s="2" t="s">
        <v>242</v>
      </c>
    </row>
    <row r="1573" spans="1:62" x14ac:dyDescent="0.2">
      <c r="A1573" s="2">
        <v>2018</v>
      </c>
      <c r="B1573" s="4" t="s">
        <v>5</v>
      </c>
      <c r="C1573" s="4" t="s">
        <v>157</v>
      </c>
      <c r="D1573" s="4" t="s">
        <v>227</v>
      </c>
      <c r="E1573" s="52" t="s">
        <v>241</v>
      </c>
      <c r="F1573" s="4" t="s">
        <v>143</v>
      </c>
      <c r="G1573" s="7">
        <v>0</v>
      </c>
      <c r="J1573" s="8">
        <v>0</v>
      </c>
      <c r="K1573" s="16">
        <v>-1</v>
      </c>
      <c r="L1573" s="7">
        <v>0</v>
      </c>
      <c r="M1573" s="7">
        <v>0</v>
      </c>
      <c r="P1573" s="8">
        <v>0</v>
      </c>
      <c r="Q1573" s="16">
        <v>-1</v>
      </c>
      <c r="R1573" s="40"/>
      <c r="S1573" s="16">
        <v>-1</v>
      </c>
      <c r="V1573" s="7">
        <v>2</v>
      </c>
      <c r="W1573" s="7"/>
      <c r="Y1573" s="7">
        <v>0</v>
      </c>
      <c r="AB1573" s="7">
        <v>85</v>
      </c>
      <c r="AE1573" s="7">
        <v>747</v>
      </c>
      <c r="AF1573" s="7">
        <v>747</v>
      </c>
      <c r="AG1573" s="8">
        <v>0</v>
      </c>
      <c r="AH1573" s="16">
        <v>-1</v>
      </c>
      <c r="AI1573" s="7">
        <v>0</v>
      </c>
      <c r="AJ1573" s="7">
        <v>0</v>
      </c>
      <c r="AK1573" s="12">
        <v>0</v>
      </c>
      <c r="AL1573" s="12">
        <v>0.95</v>
      </c>
      <c r="AN1573" s="12">
        <v>0</v>
      </c>
      <c r="AO1573" s="12">
        <v>0</v>
      </c>
      <c r="AP1573" s="12">
        <v>-1</v>
      </c>
      <c r="AQ1573" s="8">
        <v>352</v>
      </c>
      <c r="AR1573" s="16">
        <v>-0.94818195200942146</v>
      </c>
      <c r="AS1573" s="7">
        <v>13.188460097414762</v>
      </c>
      <c r="AT1573" s="7">
        <v>0</v>
      </c>
      <c r="AU1573" s="7">
        <v>0</v>
      </c>
      <c r="AV1573" s="7">
        <v>164</v>
      </c>
      <c r="AW1573" s="16">
        <v>0</v>
      </c>
      <c r="AX1573" s="16">
        <v>-1</v>
      </c>
      <c r="AY1573" s="7">
        <v>10208</v>
      </c>
      <c r="AZ1573" s="10">
        <v>29</v>
      </c>
      <c r="BA1573" s="16">
        <v>0</v>
      </c>
      <c r="BB1573" s="7">
        <v>323.28312090997792</v>
      </c>
      <c r="BC1573" s="16">
        <v>0.19999999999999998</v>
      </c>
      <c r="BD1573" s="13">
        <v>2297.85</v>
      </c>
      <c r="BE1573" s="13">
        <v>6.527982954545454</v>
      </c>
      <c r="BF1573" s="16">
        <v>1.5221597795634846E-2</v>
      </c>
      <c r="BG1573" s="44">
        <v>0.1714522731668183</v>
      </c>
      <c r="BH1573" s="43">
        <v>26.69</v>
      </c>
      <c r="BI1573" s="2">
        <v>56.908000000000001</v>
      </c>
      <c r="BJ1573" s="2" t="s">
        <v>243</v>
      </c>
    </row>
    <row r="1574" spans="1:62" x14ac:dyDescent="0.2">
      <c r="A1574" s="2">
        <v>2018</v>
      </c>
      <c r="B1574" s="4" t="s">
        <v>6</v>
      </c>
      <c r="C1574" s="4" t="s">
        <v>157</v>
      </c>
      <c r="D1574" s="4" t="s">
        <v>227</v>
      </c>
      <c r="E1574" s="52" t="s">
        <v>241</v>
      </c>
      <c r="F1574" s="4" t="s">
        <v>143</v>
      </c>
      <c r="G1574" s="7">
        <v>34486.248</v>
      </c>
      <c r="J1574" s="8">
        <v>34486.248</v>
      </c>
      <c r="K1574" s="16">
        <v>-5.6074766355140193E-2</v>
      </c>
      <c r="L1574" s="7">
        <v>34486.248</v>
      </c>
      <c r="M1574" s="7">
        <v>68972.495999999999</v>
      </c>
      <c r="P1574" s="8">
        <v>68972.495999999999</v>
      </c>
      <c r="Q1574" s="16">
        <v>-5.6074766355140193E-2</v>
      </c>
      <c r="R1574" s="40">
        <v>29</v>
      </c>
      <c r="S1574" s="16">
        <v>0</v>
      </c>
      <c r="V1574" s="7">
        <v>2</v>
      </c>
      <c r="W1574" s="7"/>
      <c r="Y1574" s="7">
        <v>103020</v>
      </c>
      <c r="AB1574" s="7">
        <v>85</v>
      </c>
      <c r="AE1574" s="7">
        <v>721</v>
      </c>
      <c r="AF1574" s="7">
        <v>115</v>
      </c>
      <c r="AG1574" s="8">
        <v>606</v>
      </c>
      <c r="AH1574" s="16">
        <v>-5.6074766355140193E-2</v>
      </c>
      <c r="AI1574" s="7">
        <v>362</v>
      </c>
      <c r="AJ1574" s="7">
        <v>244</v>
      </c>
      <c r="AK1574" s="12">
        <v>0.50208044382801664</v>
      </c>
      <c r="AL1574" s="12">
        <v>0.95</v>
      </c>
      <c r="AN1574" s="12">
        <v>0.59735973597359737</v>
      </c>
      <c r="AO1574" s="12">
        <v>0.84049930651872395</v>
      </c>
      <c r="AP1574" s="12">
        <v>0.38449440611931229</v>
      </c>
      <c r="AQ1574" s="8">
        <v>8890</v>
      </c>
      <c r="AR1574" s="16">
        <v>0.20771634288819452</v>
      </c>
      <c r="AS1574" s="7">
        <v>346.04904632152585</v>
      </c>
      <c r="AT1574" s="7">
        <v>14.669966996699669</v>
      </c>
      <c r="AU1574" s="7">
        <v>7.3349834983498345</v>
      </c>
      <c r="AV1574" s="7">
        <v>164</v>
      </c>
      <c r="AW1574" s="16">
        <v>4.4725509136279477E-2</v>
      </c>
      <c r="AX1574" s="16">
        <v>0.27946186820828522</v>
      </c>
      <c r="AY1574" s="7">
        <v>257810</v>
      </c>
      <c r="AZ1574" s="10">
        <v>29</v>
      </c>
      <c r="BA1574" s="16">
        <v>0</v>
      </c>
      <c r="BB1574" s="7">
        <v>8299.8913677932742</v>
      </c>
      <c r="BC1574" s="16">
        <v>-0.11249644676323942</v>
      </c>
      <c r="BD1574" s="13">
        <v>34418.49</v>
      </c>
      <c r="BE1574" s="13">
        <v>3.8715961754780652</v>
      </c>
      <c r="BF1574" s="16">
        <v>8.7519179495471298E-3</v>
      </c>
      <c r="BG1574" s="44">
        <v>0.10328315314661654</v>
      </c>
      <c r="BH1574" s="43">
        <v>25.69</v>
      </c>
      <c r="BI1574" s="2">
        <v>56.908000000000001</v>
      </c>
    </row>
    <row r="1575" spans="1:62" x14ac:dyDescent="0.2">
      <c r="A1575" s="2">
        <v>2018</v>
      </c>
      <c r="B1575" s="4" t="s">
        <v>7</v>
      </c>
      <c r="C1575" s="4" t="s">
        <v>157</v>
      </c>
      <c r="D1575" s="4" t="s">
        <v>227</v>
      </c>
      <c r="E1575" s="52" t="s">
        <v>241</v>
      </c>
      <c r="F1575" s="4" t="s">
        <v>143</v>
      </c>
      <c r="G1575" s="7">
        <v>35624.408000000003</v>
      </c>
      <c r="J1575" s="8">
        <v>35624.408000000003</v>
      </c>
      <c r="K1575" s="16">
        <v>1.9543973941368087E-2</v>
      </c>
      <c r="L1575" s="7">
        <v>35624.408000000003</v>
      </c>
      <c r="M1575" s="7">
        <v>71248.816000000006</v>
      </c>
      <c r="P1575" s="8">
        <v>71248.816000000006</v>
      </c>
      <c r="Q1575" s="16">
        <v>1.9543973941368087E-2</v>
      </c>
      <c r="R1575" s="40">
        <v>29</v>
      </c>
      <c r="S1575" s="16">
        <v>0</v>
      </c>
      <c r="V1575" s="7">
        <v>2</v>
      </c>
      <c r="W1575" s="7"/>
      <c r="Y1575" s="7">
        <v>106420</v>
      </c>
      <c r="AB1575" s="7">
        <v>85</v>
      </c>
      <c r="AE1575" s="7">
        <v>721</v>
      </c>
      <c r="AF1575" s="7">
        <v>95</v>
      </c>
      <c r="AG1575" s="8">
        <v>626</v>
      </c>
      <c r="AH1575" s="16">
        <v>1.9543973941368087E-2</v>
      </c>
      <c r="AI1575" s="7">
        <v>406</v>
      </c>
      <c r="AJ1575" s="7">
        <v>220</v>
      </c>
      <c r="AK1575" s="12">
        <v>0.56310679611650483</v>
      </c>
      <c r="AL1575" s="12">
        <v>0.95</v>
      </c>
      <c r="AN1575" s="12">
        <v>0.6485623003194888</v>
      </c>
      <c r="AO1575" s="12">
        <v>0.86823855755894586</v>
      </c>
      <c r="AP1575" s="12">
        <v>0.10924025737093612</v>
      </c>
      <c r="AQ1575" s="8">
        <v>9063</v>
      </c>
      <c r="AR1575" s="16">
        <v>0.73687236489076269</v>
      </c>
      <c r="AS1575" s="7">
        <v>374.96896979726932</v>
      </c>
      <c r="AT1575" s="7">
        <v>14.477635782747603</v>
      </c>
      <c r="AU1575" s="7">
        <v>7.2388178913738015</v>
      </c>
      <c r="AV1575" s="7">
        <v>164</v>
      </c>
      <c r="AW1575" s="16">
        <v>4.4139133483986598E-2</v>
      </c>
      <c r="AX1575" s="16">
        <v>0.70357768696953382</v>
      </c>
      <c r="AY1575" s="7">
        <v>262827</v>
      </c>
      <c r="AZ1575" s="10">
        <v>29</v>
      </c>
      <c r="BA1575" s="16">
        <v>0</v>
      </c>
      <c r="BB1575" s="7">
        <v>9009.6422294256226</v>
      </c>
      <c r="BC1575" s="16">
        <v>-0.33695602295939969</v>
      </c>
      <c r="BD1575" s="13">
        <v>35130.5</v>
      </c>
      <c r="BE1575" s="13">
        <v>3.8762551031667218</v>
      </c>
      <c r="BF1575" s="16">
        <v>8.5671259125098802E-3</v>
      </c>
      <c r="BG1575" s="44">
        <v>9.9804592037959231E-2</v>
      </c>
      <c r="BH1575" s="43">
        <v>24.17</v>
      </c>
      <c r="BI1575" s="2">
        <v>56.908000000000001</v>
      </c>
    </row>
    <row r="1576" spans="1:62" x14ac:dyDescent="0.2">
      <c r="A1576" s="2">
        <v>2019</v>
      </c>
      <c r="B1576" s="4" t="s">
        <v>8</v>
      </c>
      <c r="C1576" s="4" t="s">
        <v>157</v>
      </c>
      <c r="D1576" s="4" t="s">
        <v>227</v>
      </c>
      <c r="E1576" s="52" t="s">
        <v>241</v>
      </c>
      <c r="F1576" s="4" t="s">
        <v>143</v>
      </c>
      <c r="G1576" s="7">
        <v>15592.791999999999</v>
      </c>
      <c r="J1576" s="8">
        <v>15592.791999999999</v>
      </c>
      <c r="K1576" s="16">
        <v>-0.18208955223880596</v>
      </c>
      <c r="L1576" s="7">
        <v>15592.791999999999</v>
      </c>
      <c r="M1576" s="7">
        <v>31185.583999999999</v>
      </c>
      <c r="P1576" s="8">
        <v>31185.583999999999</v>
      </c>
      <c r="Q1576" s="16">
        <v>-0.18208955223880596</v>
      </c>
      <c r="R1576" s="40">
        <v>28.8</v>
      </c>
      <c r="S1576" s="16">
        <v>-6.8965517241379448E-3</v>
      </c>
      <c r="V1576" s="7">
        <v>2</v>
      </c>
      <c r="W1576" s="7"/>
      <c r="Y1576" s="7">
        <v>54800</v>
      </c>
      <c r="AB1576" s="7">
        <v>100</v>
      </c>
      <c r="AE1576" s="7">
        <v>747</v>
      </c>
      <c r="AF1576" s="7">
        <v>473</v>
      </c>
      <c r="AG1576" s="8">
        <v>274</v>
      </c>
      <c r="AH1576" s="16">
        <v>-0.18208955223880596</v>
      </c>
      <c r="AI1576" s="7">
        <v>201</v>
      </c>
      <c r="AJ1576" s="7">
        <v>73</v>
      </c>
      <c r="AK1576" s="12">
        <v>0.26907630522088355</v>
      </c>
      <c r="AL1576" s="12">
        <v>0.95</v>
      </c>
      <c r="AN1576" s="12">
        <v>0.73357664233576647</v>
      </c>
      <c r="AO1576" s="12">
        <v>0.36680053547523428</v>
      </c>
      <c r="AP1576" s="12">
        <v>0.28663966064126578</v>
      </c>
      <c r="AQ1576" s="8">
        <v>7695</v>
      </c>
      <c r="AR1576" s="16">
        <v>0.64528543938422067</v>
      </c>
      <c r="AS1576" s="7">
        <v>288.31022855001873</v>
      </c>
      <c r="AT1576" s="7">
        <v>28.083941605839417</v>
      </c>
      <c r="AU1576" s="7">
        <v>14.041970802919709</v>
      </c>
      <c r="AV1576" s="7">
        <v>164</v>
      </c>
      <c r="AW1576" s="16">
        <v>8.5621773188534811E-2</v>
      </c>
      <c r="AX1576" s="16">
        <v>1.0115716138456716</v>
      </c>
      <c r="AY1576" s="7">
        <v>223155</v>
      </c>
      <c r="AZ1576" s="10">
        <v>29</v>
      </c>
      <c r="BA1576" s="16">
        <v>0</v>
      </c>
      <c r="BB1576" s="7">
        <v>8994.9509236670256</v>
      </c>
      <c r="BC1576" s="16">
        <v>-0.51353975130647045</v>
      </c>
      <c r="BD1576" s="13">
        <v>31172.270000000004</v>
      </c>
      <c r="BE1576" s="13">
        <v>4.0509772579597145</v>
      </c>
      <c r="BF1576" s="16">
        <v>8.7580630445607387E-3</v>
      </c>
      <c r="BG1576" s="44">
        <v>0.10541346728430491</v>
      </c>
      <c r="BH1576" s="43">
        <v>26.69</v>
      </c>
      <c r="BI1576" s="2">
        <v>56.908000000000001</v>
      </c>
      <c r="BJ1576" s="2" t="s">
        <v>81</v>
      </c>
    </row>
    <row r="1577" spans="1:62" x14ac:dyDescent="0.2">
      <c r="A1577" s="2">
        <v>2019</v>
      </c>
      <c r="B1577" s="4" t="s">
        <v>9</v>
      </c>
      <c r="C1577" s="4" t="s">
        <v>157</v>
      </c>
      <c r="D1577" s="4" t="s">
        <v>227</v>
      </c>
      <c r="E1577" s="52" t="s">
        <v>241</v>
      </c>
      <c r="F1577" s="4" t="s">
        <v>143</v>
      </c>
      <c r="G1577" s="7">
        <v>14852.988000000001</v>
      </c>
      <c r="J1577" s="8">
        <v>14852.988000000001</v>
      </c>
      <c r="K1577" s="16">
        <v>-0.40546697038724366</v>
      </c>
      <c r="L1577" s="7">
        <v>14852.988000000001</v>
      </c>
      <c r="M1577" s="7">
        <v>29705.976000000002</v>
      </c>
      <c r="P1577" s="8">
        <v>29705.976000000002</v>
      </c>
      <c r="Q1577" s="16">
        <v>-0.40546697038724366</v>
      </c>
      <c r="R1577" s="40">
        <v>28.8</v>
      </c>
      <c r="S1577" s="16">
        <v>-6.8965517241379448E-3</v>
      </c>
      <c r="V1577" s="7">
        <v>2</v>
      </c>
      <c r="W1577" s="7"/>
      <c r="Y1577" s="7">
        <v>52200</v>
      </c>
      <c r="AB1577" s="7">
        <v>100</v>
      </c>
      <c r="AE1577" s="7">
        <v>676</v>
      </c>
      <c r="AF1577" s="7">
        <v>415</v>
      </c>
      <c r="AG1577" s="8">
        <v>261</v>
      </c>
      <c r="AH1577" s="16">
        <v>-0.40546697038724377</v>
      </c>
      <c r="AI1577" s="7">
        <v>187</v>
      </c>
      <c r="AJ1577" s="7">
        <v>74</v>
      </c>
      <c r="AK1577" s="12">
        <v>0.27662721893491127</v>
      </c>
      <c r="AL1577" s="12">
        <v>0.95</v>
      </c>
      <c r="AN1577" s="12">
        <v>0.71647509578544066</v>
      </c>
      <c r="AO1577" s="12">
        <v>0.38609467455621299</v>
      </c>
      <c r="AP1577" s="12">
        <v>0.24814510734050987</v>
      </c>
      <c r="AQ1577" s="8">
        <v>7087</v>
      </c>
      <c r="AR1577" s="16">
        <v>-4.7958087049973175E-2</v>
      </c>
      <c r="AS1577" s="7">
        <v>291.40625</v>
      </c>
      <c r="AT1577" s="7">
        <v>27.153256704980844</v>
      </c>
      <c r="AU1577" s="7">
        <v>13.576628352490422</v>
      </c>
      <c r="AV1577" s="7">
        <v>164</v>
      </c>
      <c r="AW1577" s="16">
        <v>8.2784319222502567E-2</v>
      </c>
      <c r="AX1577" s="16">
        <v>0.60132720224161607</v>
      </c>
      <c r="AY1577" s="7">
        <v>205523</v>
      </c>
      <c r="AZ1577" s="10">
        <v>29</v>
      </c>
      <c r="BA1577" s="16">
        <v>0</v>
      </c>
      <c r="BB1577" s="7">
        <v>8214.8761729381713</v>
      </c>
      <c r="BC1577" s="16">
        <v>-0.35694248446420579</v>
      </c>
      <c r="BD1577" s="13">
        <v>31372.289999999997</v>
      </c>
      <c r="BE1577" s="13">
        <v>4.4267376887258356</v>
      </c>
      <c r="BF1577" s="16">
        <v>9.3662134365465801E-3</v>
      </c>
      <c r="BG1577" s="44">
        <v>0.11227438698092429</v>
      </c>
      <c r="BH1577" s="43">
        <v>24.32</v>
      </c>
      <c r="BI1577" s="2">
        <v>56.908000000000001</v>
      </c>
      <c r="BJ1577" s="2" t="s">
        <v>82</v>
      </c>
    </row>
    <row r="1578" spans="1:62" x14ac:dyDescent="0.2">
      <c r="A1578" s="2">
        <v>2019</v>
      </c>
      <c r="B1578" s="4" t="s">
        <v>10</v>
      </c>
      <c r="C1578" s="4" t="s">
        <v>157</v>
      </c>
      <c r="D1578" s="4" t="s">
        <v>227</v>
      </c>
      <c r="E1578" s="52" t="s">
        <v>241</v>
      </c>
      <c r="F1578" s="4" t="s">
        <v>143</v>
      </c>
      <c r="G1578" s="7">
        <v>29649.067999999999</v>
      </c>
      <c r="J1578" s="8">
        <v>29649.067999999999</v>
      </c>
      <c r="K1578" s="16">
        <v>-0.17952755905511819</v>
      </c>
      <c r="L1578" s="7">
        <v>29649.067999999999</v>
      </c>
      <c r="M1578" s="7">
        <v>59298.135999999999</v>
      </c>
      <c r="P1578" s="8">
        <v>59298.135999999999</v>
      </c>
      <c r="Q1578" s="16">
        <v>-0.17952755905511819</v>
      </c>
      <c r="R1578" s="40">
        <v>28.8</v>
      </c>
      <c r="S1578" s="16">
        <v>-6.8965517241379448E-3</v>
      </c>
      <c r="V1578" s="7">
        <v>2</v>
      </c>
      <c r="W1578" s="7"/>
      <c r="Y1578" s="7">
        <v>104200</v>
      </c>
      <c r="AB1578" s="7">
        <v>100</v>
      </c>
      <c r="AE1578" s="7">
        <v>727</v>
      </c>
      <c r="AF1578" s="7">
        <v>206</v>
      </c>
      <c r="AG1578" s="8">
        <v>521</v>
      </c>
      <c r="AH1578" s="16">
        <v>-0.17952755905511808</v>
      </c>
      <c r="AI1578" s="7">
        <v>251</v>
      </c>
      <c r="AJ1578" s="7">
        <v>270</v>
      </c>
      <c r="AK1578" s="12">
        <v>0.34525447042640989</v>
      </c>
      <c r="AL1578" s="12">
        <v>0.95</v>
      </c>
      <c r="AN1578" s="12">
        <v>0.48176583493282149</v>
      </c>
      <c r="AO1578" s="12">
        <v>0.71664374140302611</v>
      </c>
      <c r="AP1578" s="12">
        <v>-6.7313093956275494E-2</v>
      </c>
      <c r="AQ1578" s="8">
        <v>5531</v>
      </c>
      <c r="AR1578" s="16">
        <v>-0.61881461061337006</v>
      </c>
      <c r="AS1578" s="7">
        <v>223.29430763019784</v>
      </c>
      <c r="AT1578" s="7">
        <v>10.616122840690979</v>
      </c>
      <c r="AU1578" s="7">
        <v>5.3080614203454894</v>
      </c>
      <c r="AV1578" s="7">
        <v>164</v>
      </c>
      <c r="AW1578" s="16">
        <v>3.2366228172838352E-2</v>
      </c>
      <c r="AX1578" s="16">
        <v>-0.53540744287809972</v>
      </c>
      <c r="AY1578" s="7">
        <v>160399</v>
      </c>
      <c r="AZ1578" s="10">
        <v>29</v>
      </c>
      <c r="BA1578" s="16">
        <v>0</v>
      </c>
      <c r="BB1578" s="7">
        <v>5506.3677911060013</v>
      </c>
      <c r="BC1578" s="16">
        <v>0.2250669002323987</v>
      </c>
      <c r="BD1578" s="13">
        <v>29030.35</v>
      </c>
      <c r="BE1578" s="13">
        <v>5.2486620864219846</v>
      </c>
      <c r="BF1578" s="16">
        <v>1.0752378536581704E-2</v>
      </c>
      <c r="BG1578" s="44">
        <v>0.12337478583855332</v>
      </c>
      <c r="BH1578" s="43">
        <v>24.77</v>
      </c>
      <c r="BI1578" s="2">
        <v>56.908000000000001</v>
      </c>
      <c r="BJ1578" s="2" t="s">
        <v>83</v>
      </c>
    </row>
    <row r="1579" spans="1:62" x14ac:dyDescent="0.2">
      <c r="A1579" s="2">
        <v>2019</v>
      </c>
      <c r="B1579" s="4" t="s">
        <v>0</v>
      </c>
      <c r="C1579" s="4" t="s">
        <v>157</v>
      </c>
      <c r="D1579" s="4" t="s">
        <v>227</v>
      </c>
      <c r="E1579" s="52" t="s">
        <v>241</v>
      </c>
      <c r="F1579" s="4" t="s">
        <v>143</v>
      </c>
      <c r="G1579" s="7">
        <v>29136.896000000001</v>
      </c>
      <c r="J1579" s="8">
        <v>29136.896000000001</v>
      </c>
      <c r="K1579" s="16">
        <v>-0.23467862481315394</v>
      </c>
      <c r="L1579" s="7">
        <v>29136.896000000001</v>
      </c>
      <c r="M1579" s="7">
        <v>58273.792000000001</v>
      </c>
      <c r="P1579" s="8">
        <v>58273.792000000001</v>
      </c>
      <c r="Q1579" s="16">
        <v>-0.23467862481315394</v>
      </c>
      <c r="R1579" s="40">
        <v>28.8</v>
      </c>
      <c r="S1579" s="16">
        <v>-6.8965517241379448E-3</v>
      </c>
      <c r="V1579" s="7">
        <v>2</v>
      </c>
      <c r="W1579" s="7"/>
      <c r="Y1579" s="7">
        <v>102400</v>
      </c>
      <c r="AB1579" s="7">
        <v>100</v>
      </c>
      <c r="AE1579" s="7">
        <v>734</v>
      </c>
      <c r="AF1579" s="7">
        <v>222</v>
      </c>
      <c r="AG1579" s="8">
        <v>512</v>
      </c>
      <c r="AH1579" s="16">
        <v>-0.23467862481315394</v>
      </c>
      <c r="AI1579" s="7">
        <v>317</v>
      </c>
      <c r="AJ1579" s="7">
        <v>195</v>
      </c>
      <c r="AK1579" s="12">
        <v>0.43188010899182561</v>
      </c>
      <c r="AL1579" s="12">
        <v>0.95</v>
      </c>
      <c r="AN1579" s="12">
        <v>0.619140625</v>
      </c>
      <c r="AO1579" s="12">
        <v>0.6975476839237057</v>
      </c>
      <c r="AP1579" s="12">
        <v>1.0256288109756095E-2</v>
      </c>
      <c r="AQ1579" s="8">
        <v>6869</v>
      </c>
      <c r="AR1579" s="16">
        <v>-0.43622783978988833</v>
      </c>
      <c r="AS1579" s="7">
        <v>281.17069177241098</v>
      </c>
      <c r="AT1579" s="7">
        <v>13.416015625</v>
      </c>
      <c r="AU1579" s="7">
        <v>6.7080078125</v>
      </c>
      <c r="AV1579" s="7">
        <v>164</v>
      </c>
      <c r="AW1579" s="16">
        <v>4.0902486661585365E-2</v>
      </c>
      <c r="AX1579" s="16">
        <v>-0.26335239222545959</v>
      </c>
      <c r="AY1579" s="7">
        <v>199201</v>
      </c>
      <c r="AZ1579" s="10">
        <v>29</v>
      </c>
      <c r="BA1579" s="16">
        <v>0</v>
      </c>
      <c r="BB1579" s="7">
        <v>7039.0857712274201</v>
      </c>
      <c r="BC1579" s="16">
        <v>8.5766099961074607E-2</v>
      </c>
      <c r="BD1579" s="13">
        <v>35455.83</v>
      </c>
      <c r="BE1579" s="13">
        <v>5.1617164070461499</v>
      </c>
      <c r="BF1579" s="16">
        <v>1.0248598682406705E-2</v>
      </c>
      <c r="BG1579" s="44">
        <v>0.11637710033757227</v>
      </c>
      <c r="BH1579" s="43">
        <v>24.43</v>
      </c>
      <c r="BI1579" s="2">
        <v>56.908000000000001</v>
      </c>
    </row>
    <row r="1580" spans="1:62" x14ac:dyDescent="0.2">
      <c r="A1580" s="2">
        <v>2019</v>
      </c>
      <c r="B1580" s="4" t="s">
        <v>1</v>
      </c>
      <c r="C1580" s="4" t="s">
        <v>157</v>
      </c>
      <c r="D1580" s="4" t="s">
        <v>227</v>
      </c>
      <c r="E1580" s="52" t="s">
        <v>241</v>
      </c>
      <c r="F1580" s="4" t="s">
        <v>143</v>
      </c>
      <c r="G1580" s="7">
        <v>27657.288</v>
      </c>
      <c r="J1580" s="8">
        <v>27657.288</v>
      </c>
      <c r="K1580" s="16">
        <v>-0.29667149059334297</v>
      </c>
      <c r="L1580" s="7">
        <v>27657.288</v>
      </c>
      <c r="M1580" s="7">
        <v>55314.576000000001</v>
      </c>
      <c r="P1580" s="8">
        <v>55314.576000000001</v>
      </c>
      <c r="Q1580" s="16">
        <v>-0.29667149059334297</v>
      </c>
      <c r="R1580" s="40">
        <v>28.8</v>
      </c>
      <c r="S1580" s="16">
        <v>-6.8965517241379448E-3</v>
      </c>
      <c r="V1580" s="7">
        <v>2</v>
      </c>
      <c r="W1580" s="7"/>
      <c r="Y1580" s="7">
        <v>97200</v>
      </c>
      <c r="AB1580" s="7">
        <v>100</v>
      </c>
      <c r="AE1580" s="7">
        <v>746</v>
      </c>
      <c r="AF1580" s="7">
        <v>260</v>
      </c>
      <c r="AG1580" s="8">
        <v>486</v>
      </c>
      <c r="AH1580" s="16">
        <v>-0.29667149059334297</v>
      </c>
      <c r="AI1580" s="7">
        <v>311</v>
      </c>
      <c r="AJ1580" s="7">
        <v>175</v>
      </c>
      <c r="AK1580" s="12">
        <v>0.41689008042895442</v>
      </c>
      <c r="AL1580" s="12">
        <v>0.95</v>
      </c>
      <c r="AN1580" s="12">
        <v>0.63991769547325106</v>
      </c>
      <c r="AO1580" s="12">
        <v>0.65147453083109919</v>
      </c>
      <c r="AP1580" s="12">
        <v>9.5505195708138757E-3</v>
      </c>
      <c r="AQ1580" s="8">
        <v>5522</v>
      </c>
      <c r="AR1580" s="16">
        <v>-0.4229282056641237</v>
      </c>
      <c r="AS1580" s="7">
        <v>209.56356736242887</v>
      </c>
      <c r="AT1580" s="7">
        <v>11.362139917695472</v>
      </c>
      <c r="AU1580" s="7">
        <v>5.6810699588477362</v>
      </c>
      <c r="AV1580" s="7">
        <v>164</v>
      </c>
      <c r="AW1580" s="16">
        <v>3.464067048077888E-2</v>
      </c>
      <c r="AX1580" s="16">
        <v>-0.17951314838252985</v>
      </c>
      <c r="AY1580" s="7">
        <v>160138</v>
      </c>
      <c r="AZ1580" s="10">
        <v>29</v>
      </c>
      <c r="BA1580" s="16">
        <v>0</v>
      </c>
      <c r="BB1580" s="7">
        <v>5552.274852714173</v>
      </c>
      <c r="BC1580" s="16">
        <v>3.1377328029677715E-2</v>
      </c>
      <c r="BD1580" s="13">
        <v>28630.91</v>
      </c>
      <c r="BE1580" s="13">
        <v>5.1848804780876492</v>
      </c>
      <c r="BF1580" s="16">
        <v>9.9870134858187354E-3</v>
      </c>
      <c r="BG1580" s="44">
        <v>0.11249513846277259</v>
      </c>
      <c r="BH1580" s="43">
        <v>26.349999999999998</v>
      </c>
      <c r="BI1580" s="2">
        <v>56.908000000000001</v>
      </c>
    </row>
    <row r="1581" spans="1:62" x14ac:dyDescent="0.2">
      <c r="A1581" s="2">
        <v>2019</v>
      </c>
      <c r="B1581" s="4" t="s">
        <v>2</v>
      </c>
      <c r="C1581" s="4" t="s">
        <v>157</v>
      </c>
      <c r="D1581" s="4" t="s">
        <v>227</v>
      </c>
      <c r="E1581" s="52" t="s">
        <v>241</v>
      </c>
      <c r="F1581" s="4" t="s">
        <v>143</v>
      </c>
      <c r="G1581" s="7">
        <v>14909.896000000001</v>
      </c>
      <c r="J1581" s="8">
        <v>14909.896000000001</v>
      </c>
      <c r="K1581" s="16">
        <v>-0.60242792109256449</v>
      </c>
      <c r="L1581" s="7">
        <v>14909.896000000001</v>
      </c>
      <c r="M1581" s="7">
        <v>29819.792000000001</v>
      </c>
      <c r="P1581" s="8">
        <v>29819.792000000001</v>
      </c>
      <c r="Q1581" s="16">
        <v>-0.60242792109256449</v>
      </c>
      <c r="R1581" s="40">
        <v>28.8</v>
      </c>
      <c r="S1581" s="16">
        <v>-6.8965517241379448E-3</v>
      </c>
      <c r="V1581" s="7">
        <v>2</v>
      </c>
      <c r="W1581" s="7"/>
      <c r="Y1581" s="7">
        <v>52400</v>
      </c>
      <c r="AB1581" s="7">
        <v>100</v>
      </c>
      <c r="AE1581" s="7">
        <v>727</v>
      </c>
      <c r="AF1581" s="7">
        <v>465</v>
      </c>
      <c r="AG1581" s="8">
        <v>262</v>
      </c>
      <c r="AH1581" s="16">
        <v>-0.60242792109256449</v>
      </c>
      <c r="AI1581" s="7">
        <v>148</v>
      </c>
      <c r="AJ1581" s="7">
        <v>114</v>
      </c>
      <c r="AK1581" s="12">
        <v>0.20357634112792297</v>
      </c>
      <c r="AL1581" s="12">
        <v>0.95</v>
      </c>
      <c r="AN1581" s="12">
        <v>0.56488549618320616</v>
      </c>
      <c r="AO1581" s="12">
        <v>0.36038514442916092</v>
      </c>
      <c r="AP1581" s="12">
        <v>-7.8565490136799809E-2</v>
      </c>
      <c r="AQ1581" s="8">
        <v>2801</v>
      </c>
      <c r="AR1581" s="16">
        <v>-0.68264219351914801</v>
      </c>
      <c r="AS1581" s="7">
        <v>113.08033911990312</v>
      </c>
      <c r="AT1581" s="7">
        <v>10.690839694656489</v>
      </c>
      <c r="AU1581" s="7">
        <v>5.3454198473282446</v>
      </c>
      <c r="AV1581" s="7">
        <v>164</v>
      </c>
      <c r="AW1581" s="16">
        <v>3.2594023459318562E-2</v>
      </c>
      <c r="AX1581" s="16">
        <v>-0.20176032644701736</v>
      </c>
      <c r="AY1581" s="7">
        <v>81229</v>
      </c>
      <c r="AZ1581" s="10">
        <v>29</v>
      </c>
      <c r="BA1581" s="16">
        <v>0</v>
      </c>
      <c r="BB1581" s="7">
        <v>2822.8416176901014</v>
      </c>
      <c r="BC1581" s="16">
        <v>-2.7461970008684212E-2</v>
      </c>
      <c r="BD1581" s="13">
        <v>15043.13</v>
      </c>
      <c r="BE1581" s="13">
        <v>5.3706283470189211</v>
      </c>
      <c r="BF1581" s="16">
        <v>9.9630083501348974E-3</v>
      </c>
      <c r="BG1581" s="44">
        <v>0.11946927325348296</v>
      </c>
      <c r="BH1581" s="43">
        <v>24.77</v>
      </c>
      <c r="BI1581" s="2">
        <v>56.908000000000001</v>
      </c>
      <c r="BJ1581" s="2" t="s">
        <v>244</v>
      </c>
    </row>
    <row r="1582" spans="1:62" x14ac:dyDescent="0.2">
      <c r="A1582" s="2">
        <v>2019</v>
      </c>
      <c r="B1582" s="4" t="s">
        <v>3</v>
      </c>
      <c r="C1582" s="4" t="s">
        <v>157</v>
      </c>
      <c r="D1582" s="4" t="s">
        <v>227</v>
      </c>
      <c r="E1582" s="52" t="s">
        <v>241</v>
      </c>
      <c r="F1582" s="4" t="s">
        <v>143</v>
      </c>
      <c r="G1582" s="7">
        <v>0</v>
      </c>
      <c r="J1582" s="8">
        <v>0</v>
      </c>
      <c r="K1582" s="16">
        <v>-1</v>
      </c>
      <c r="L1582" s="7">
        <v>0</v>
      </c>
      <c r="M1582" s="7">
        <v>0</v>
      </c>
      <c r="P1582" s="8">
        <v>0</v>
      </c>
      <c r="Q1582" s="16">
        <v>-1</v>
      </c>
      <c r="R1582" s="40"/>
      <c r="S1582" s="16">
        <v>-1</v>
      </c>
      <c r="V1582" s="7">
        <v>2</v>
      </c>
      <c r="W1582" s="7"/>
      <c r="Y1582" s="7">
        <v>0</v>
      </c>
      <c r="AB1582" s="7">
        <v>100</v>
      </c>
      <c r="AE1582" s="7">
        <v>740</v>
      </c>
      <c r="AF1582" s="7">
        <v>740</v>
      </c>
      <c r="AG1582" s="8">
        <v>0</v>
      </c>
      <c r="AH1582" s="16">
        <v>-1</v>
      </c>
      <c r="AI1582" s="7">
        <v>0</v>
      </c>
      <c r="AJ1582" s="7">
        <v>0</v>
      </c>
      <c r="AK1582" s="12">
        <v>0</v>
      </c>
      <c r="AL1582" s="12">
        <v>0.95</v>
      </c>
      <c r="AN1582" s="12">
        <v>0</v>
      </c>
      <c r="AO1582" s="12">
        <v>0</v>
      </c>
      <c r="AP1582" s="12">
        <v>-1</v>
      </c>
      <c r="AQ1582" s="8">
        <v>142</v>
      </c>
      <c r="AR1582" s="16">
        <v>-0.98405569279137661</v>
      </c>
      <c r="AS1582" s="7">
        <v>5.3203446983889098</v>
      </c>
      <c r="AT1582" s="7">
        <v>0</v>
      </c>
      <c r="AU1582" s="7">
        <v>0</v>
      </c>
      <c r="AV1582" s="7">
        <v>164</v>
      </c>
      <c r="AW1582" s="16">
        <v>0</v>
      </c>
      <c r="AX1582" s="16">
        <v>-1</v>
      </c>
      <c r="AY1582" s="7">
        <v>4118</v>
      </c>
      <c r="AZ1582" s="10">
        <v>29</v>
      </c>
      <c r="BA1582" s="16">
        <v>0</v>
      </c>
      <c r="BB1582" s="7">
        <v>138.61837560333569</v>
      </c>
      <c r="BC1582" s="16">
        <v>0.19999999999999998</v>
      </c>
      <c r="BD1582" s="13">
        <v>1491.1</v>
      </c>
      <c r="BE1582" s="13">
        <v>10.500704225352113</v>
      </c>
      <c r="BF1582" s="16">
        <v>1.8786430722801638E-2</v>
      </c>
      <c r="BG1582" s="44">
        <v>0.24001661906463403</v>
      </c>
      <c r="BH1582" s="43">
        <v>26.69</v>
      </c>
      <c r="BI1582" s="2">
        <v>56.908000000000001</v>
      </c>
      <c r="BJ1582" s="2" t="s">
        <v>244</v>
      </c>
    </row>
    <row r="1583" spans="1:62" x14ac:dyDescent="0.2">
      <c r="A1583" s="2">
        <v>2019</v>
      </c>
      <c r="B1583" s="4" t="s">
        <v>4</v>
      </c>
      <c r="C1583" s="4" t="s">
        <v>157</v>
      </c>
      <c r="D1583" s="4" t="s">
        <v>227</v>
      </c>
      <c r="E1583" s="52" t="s">
        <v>241</v>
      </c>
      <c r="F1583" s="4" t="s">
        <v>143</v>
      </c>
      <c r="G1583" s="7">
        <v>39152.703999999998</v>
      </c>
      <c r="J1583" s="8">
        <v>39152.703999999998</v>
      </c>
      <c r="K1583" s="16">
        <v>-4.3115438108484061E-2</v>
      </c>
      <c r="L1583" s="7">
        <v>39152.703999999998</v>
      </c>
      <c r="M1583" s="7">
        <v>78305.407999999996</v>
      </c>
      <c r="P1583" s="8">
        <v>78305.407999999996</v>
      </c>
      <c r="Q1583" s="16">
        <v>-4.3115438108484061E-2</v>
      </c>
      <c r="R1583" s="40">
        <v>22.15529069767442</v>
      </c>
      <c r="S1583" s="16">
        <v>-0.23602445870088207</v>
      </c>
      <c r="V1583" s="7">
        <v>2</v>
      </c>
      <c r="W1583" s="7"/>
      <c r="Y1583" s="7">
        <v>137600</v>
      </c>
      <c r="AB1583" s="7">
        <v>100</v>
      </c>
      <c r="AE1583" s="7">
        <v>760</v>
      </c>
      <c r="AF1583" s="7">
        <v>72</v>
      </c>
      <c r="AG1583" s="8">
        <v>688</v>
      </c>
      <c r="AH1583" s="16">
        <v>-4.3115438108484061E-2</v>
      </c>
      <c r="AI1583" s="7">
        <v>403</v>
      </c>
      <c r="AJ1583" s="7">
        <v>285</v>
      </c>
      <c r="AK1583" s="12">
        <v>0.53026315789473688</v>
      </c>
      <c r="AL1583" s="12">
        <v>0.95</v>
      </c>
      <c r="AN1583" s="12">
        <v>0.58575581395348841</v>
      </c>
      <c r="AO1583" s="12">
        <v>0.90526315789473688</v>
      </c>
      <c r="AP1583" s="12">
        <v>-0.14049299952539152</v>
      </c>
      <c r="AQ1583" s="8">
        <v>2958</v>
      </c>
      <c r="AR1583" s="16">
        <v>-0.69567901234567908</v>
      </c>
      <c r="AS1583" s="7">
        <v>112.04545454545453</v>
      </c>
      <c r="AT1583" s="7">
        <v>4.2994186046511631</v>
      </c>
      <c r="AU1583" s="7">
        <v>2.1497093023255816</v>
      </c>
      <c r="AV1583" s="7">
        <v>164</v>
      </c>
      <c r="AW1583" s="16">
        <v>1.310798355076574E-2</v>
      </c>
      <c r="AX1583" s="16">
        <v>-0.68196687482055696</v>
      </c>
      <c r="AY1583" s="7">
        <v>85782</v>
      </c>
      <c r="AZ1583" s="10">
        <v>29</v>
      </c>
      <c r="BA1583" s="16">
        <v>0</v>
      </c>
      <c r="BB1583" s="7">
        <v>2817.6269359310577</v>
      </c>
      <c r="BC1583" s="16">
        <v>0.31831104983604247</v>
      </c>
      <c r="BD1583" s="13">
        <v>14280.240000000002</v>
      </c>
      <c r="BE1583" s="13">
        <v>4.827667342799189</v>
      </c>
      <c r="BF1583" s="16">
        <v>8.3401560020674361E-3</v>
      </c>
      <c r="BG1583" s="44">
        <v>8.8339844634600123E-2</v>
      </c>
      <c r="BH1583" s="43">
        <v>26.400000000000002</v>
      </c>
      <c r="BI1583" s="2">
        <v>56.908000000000001</v>
      </c>
    </row>
    <row r="1584" spans="1:62" x14ac:dyDescent="0.2">
      <c r="A1584" s="2">
        <v>2019</v>
      </c>
      <c r="B1584" s="4" t="s">
        <v>11</v>
      </c>
      <c r="C1584" s="4" t="s">
        <v>157</v>
      </c>
      <c r="D1584" s="4" t="s">
        <v>227</v>
      </c>
      <c r="E1584" s="52" t="s">
        <v>241</v>
      </c>
      <c r="F1584" s="4" t="s">
        <v>143</v>
      </c>
      <c r="G1584" s="7">
        <v>37559.279999999999</v>
      </c>
      <c r="J1584" s="8">
        <v>37559.279999999999</v>
      </c>
      <c r="K1584" s="16">
        <v>0.18491921005385992</v>
      </c>
      <c r="L1584" s="7">
        <v>37559.279999999999</v>
      </c>
      <c r="M1584" s="7">
        <v>75118.559999999998</v>
      </c>
      <c r="P1584" s="8">
        <v>75118.559999999998</v>
      </c>
      <c r="Q1584" s="16">
        <v>0.18491921005385992</v>
      </c>
      <c r="R1584" s="40">
        <v>23.06</v>
      </c>
      <c r="S1584" s="16">
        <v>-0.20482758620689656</v>
      </c>
      <c r="V1584" s="7">
        <v>2</v>
      </c>
      <c r="W1584" s="7"/>
      <c r="Y1584" s="7">
        <v>132000</v>
      </c>
      <c r="AB1584" s="7">
        <v>100</v>
      </c>
      <c r="AE1584" s="7">
        <v>709</v>
      </c>
      <c r="AF1584" s="7">
        <v>49</v>
      </c>
      <c r="AG1584" s="8">
        <v>660</v>
      </c>
      <c r="AH1584" s="16">
        <v>0.18491921005385992</v>
      </c>
      <c r="AI1584" s="7">
        <v>444</v>
      </c>
      <c r="AJ1584" s="7">
        <v>216</v>
      </c>
      <c r="AK1584" s="12">
        <v>0.62623413258110017</v>
      </c>
      <c r="AL1584" s="12">
        <v>0.95</v>
      </c>
      <c r="AN1584" s="12">
        <v>0.67272727272727273</v>
      </c>
      <c r="AO1584" s="12">
        <v>0.9308885754583921</v>
      </c>
      <c r="AP1584" s="12">
        <v>-0.12246114541196507</v>
      </c>
      <c r="AQ1584" s="8">
        <v>9784</v>
      </c>
      <c r="AR1584" s="16">
        <v>0.27114460179290623</v>
      </c>
      <c r="AS1584" s="7">
        <v>380.84857921370178</v>
      </c>
      <c r="AT1584" s="7">
        <v>14.824242424242424</v>
      </c>
      <c r="AU1584" s="7">
        <v>7.4121212121212121</v>
      </c>
      <c r="AV1584" s="7">
        <v>164</v>
      </c>
      <c r="AW1584" s="16">
        <v>4.5195861049519587E-2</v>
      </c>
      <c r="AX1584" s="16">
        <v>7.2769004846437779E-2</v>
      </c>
      <c r="AY1584" s="7">
        <v>283736</v>
      </c>
      <c r="AZ1584" s="10">
        <v>29</v>
      </c>
      <c r="BA1584" s="16">
        <v>0</v>
      </c>
      <c r="BB1584" s="7">
        <v>9104.5094633113804</v>
      </c>
      <c r="BC1584" s="16">
        <v>-1.1646774953643413E-2</v>
      </c>
      <c r="BD1584" s="13">
        <v>48439.62</v>
      </c>
      <c r="BE1584" s="13">
        <v>4.9509014717906785</v>
      </c>
      <c r="BF1584" s="16">
        <v>8.3210088382224597E-3</v>
      </c>
      <c r="BG1584" s="44">
        <v>8.4214145163451992E-2</v>
      </c>
      <c r="BH1584" s="43">
        <v>25.69</v>
      </c>
      <c r="BI1584" s="2">
        <v>56.908000000000001</v>
      </c>
    </row>
    <row r="1585" spans="1:62" x14ac:dyDescent="0.2">
      <c r="A1585" s="2">
        <v>2019</v>
      </c>
      <c r="B1585" s="4" t="s">
        <v>5</v>
      </c>
      <c r="C1585" s="4" t="s">
        <v>157</v>
      </c>
      <c r="D1585" s="4" t="s">
        <v>227</v>
      </c>
      <c r="E1585" s="52" t="s">
        <v>241</v>
      </c>
      <c r="F1585" s="4" t="s">
        <v>143</v>
      </c>
      <c r="G1585" s="7">
        <v>40916.851999999999</v>
      </c>
      <c r="J1585" s="8">
        <v>40916.851999999999</v>
      </c>
      <c r="K1585" s="16">
        <v>0</v>
      </c>
      <c r="L1585" s="7">
        <v>40916.851999999999</v>
      </c>
      <c r="M1585" s="7">
        <v>81833.703999999998</v>
      </c>
      <c r="P1585" s="8">
        <v>81833.703999999998</v>
      </c>
      <c r="Q1585" s="16">
        <v>0</v>
      </c>
      <c r="R1585" s="40">
        <v>23.06</v>
      </c>
      <c r="S1585" s="16">
        <v>0</v>
      </c>
      <c r="V1585" s="7">
        <v>2</v>
      </c>
      <c r="W1585" s="7"/>
      <c r="Y1585" s="7">
        <v>143800</v>
      </c>
      <c r="AB1585" s="7">
        <v>100</v>
      </c>
      <c r="AE1585" s="7">
        <v>734</v>
      </c>
      <c r="AF1585" s="7">
        <v>15</v>
      </c>
      <c r="AG1585" s="8">
        <v>719</v>
      </c>
      <c r="AH1585" s="16">
        <v>0</v>
      </c>
      <c r="AI1585" s="7">
        <v>514</v>
      </c>
      <c r="AJ1585" s="7">
        <v>205</v>
      </c>
      <c r="AK1585" s="12">
        <v>0.70027247956403271</v>
      </c>
      <c r="AL1585" s="12">
        <v>0.95</v>
      </c>
      <c r="AN1585" s="12">
        <v>0.71488178025034765</v>
      </c>
      <c r="AO1585" s="12">
        <v>0.97956403269754766</v>
      </c>
      <c r="AP1585" s="12">
        <v>0</v>
      </c>
      <c r="AQ1585" s="8">
        <v>9083</v>
      </c>
      <c r="AR1585" s="16">
        <v>24.803977272727273</v>
      </c>
      <c r="AS1585" s="7">
        <v>340.31472461596104</v>
      </c>
      <c r="AT1585" s="7">
        <v>12.632823365785814</v>
      </c>
      <c r="AU1585" s="7">
        <v>6.3164116828929071</v>
      </c>
      <c r="AV1585" s="7">
        <v>164</v>
      </c>
      <c r="AW1585" s="16">
        <v>3.8514705383493338E-2</v>
      </c>
      <c r="AX1585" s="16">
        <v>0</v>
      </c>
      <c r="AY1585" s="7">
        <v>263407</v>
      </c>
      <c r="AZ1585" s="10">
        <v>29</v>
      </c>
      <c r="BA1585" s="16">
        <v>0</v>
      </c>
      <c r="BB1585" s="7">
        <v>8341.9903046174131</v>
      </c>
      <c r="BC1585" s="16">
        <v>0</v>
      </c>
      <c r="BD1585" s="13">
        <v>45443.44</v>
      </c>
      <c r="BE1585" s="13">
        <v>5.0031311240779477</v>
      </c>
      <c r="BF1585" s="16">
        <v>8.1866876180067653E-3</v>
      </c>
      <c r="BG1585" s="44">
        <v>8.1481807415915153E-2</v>
      </c>
      <c r="BH1585" s="43">
        <v>26.69</v>
      </c>
      <c r="BI1585" s="2">
        <v>56.908000000000001</v>
      </c>
    </row>
    <row r="1586" spans="1:62" x14ac:dyDescent="0.2">
      <c r="A1586" s="2">
        <v>2019</v>
      </c>
      <c r="B1586" s="4" t="s">
        <v>6</v>
      </c>
      <c r="C1586" s="4" t="s">
        <v>157</v>
      </c>
      <c r="D1586" s="4" t="s">
        <v>227</v>
      </c>
      <c r="E1586" s="52" t="s">
        <v>241</v>
      </c>
      <c r="F1586" s="4" t="s">
        <v>143</v>
      </c>
      <c r="G1586" s="7">
        <v>39323.428</v>
      </c>
      <c r="J1586" s="8">
        <v>39323.428</v>
      </c>
      <c r="K1586" s="16">
        <v>0.14026402640264024</v>
      </c>
      <c r="L1586" s="7">
        <v>39323.428</v>
      </c>
      <c r="M1586" s="7">
        <v>78646.856</v>
      </c>
      <c r="P1586" s="8">
        <v>78646.856</v>
      </c>
      <c r="Q1586" s="16">
        <v>0.14026402640264024</v>
      </c>
      <c r="R1586" s="40">
        <v>23.06</v>
      </c>
      <c r="S1586" s="16">
        <v>-0.20482758620689656</v>
      </c>
      <c r="V1586" s="7">
        <v>2</v>
      </c>
      <c r="W1586" s="7"/>
      <c r="Y1586" s="7">
        <v>138200</v>
      </c>
      <c r="AB1586" s="7">
        <v>100</v>
      </c>
      <c r="AE1586" s="7">
        <v>705</v>
      </c>
      <c r="AF1586" s="7">
        <v>14</v>
      </c>
      <c r="AG1586" s="8">
        <v>691</v>
      </c>
      <c r="AH1586" s="16">
        <v>0.14026402640264024</v>
      </c>
      <c r="AI1586" s="7">
        <v>529</v>
      </c>
      <c r="AJ1586" s="7">
        <v>162</v>
      </c>
      <c r="AK1586" s="12">
        <v>0.75035460992907799</v>
      </c>
      <c r="AL1586" s="12">
        <v>0.95</v>
      </c>
      <c r="AN1586" s="12">
        <v>0.76555716353111436</v>
      </c>
      <c r="AO1586" s="12">
        <v>0.98014184397163118</v>
      </c>
      <c r="AP1586" s="12">
        <v>0.28156806933661693</v>
      </c>
      <c r="AQ1586" s="8">
        <v>9682</v>
      </c>
      <c r="AR1586" s="16">
        <v>8.9088863892013537E-2</v>
      </c>
      <c r="AS1586" s="7">
        <v>381.18110236220468</v>
      </c>
      <c r="AT1586" s="7">
        <v>14.011577424023155</v>
      </c>
      <c r="AU1586" s="7">
        <v>7.0057887120115776</v>
      </c>
      <c r="AV1586" s="7">
        <v>164</v>
      </c>
      <c r="AW1586" s="16">
        <v>4.2718223853729129E-2</v>
      </c>
      <c r="AX1586" s="16">
        <v>-4.488009910483326E-2</v>
      </c>
      <c r="AY1586" s="7">
        <v>280778</v>
      </c>
      <c r="AZ1586" s="10">
        <v>29</v>
      </c>
      <c r="BA1586" s="16">
        <v>0</v>
      </c>
      <c r="BB1586" s="7">
        <v>9039.3192601771061</v>
      </c>
      <c r="BC1586" s="16">
        <v>7.8649661766606371E-2</v>
      </c>
      <c r="BD1586" s="13">
        <v>48005.539999999994</v>
      </c>
      <c r="BE1586" s="13">
        <v>4.9582255732286713</v>
      </c>
      <c r="BF1586" s="16">
        <v>7.9044261413559243E-3</v>
      </c>
      <c r="BG1586" s="44">
        <v>7.8686545157253804E-2</v>
      </c>
      <c r="BH1586" s="43">
        <v>25.400000000000002</v>
      </c>
      <c r="BI1586" s="2">
        <v>56.908000000000001</v>
      </c>
    </row>
    <row r="1587" spans="1:62" x14ac:dyDescent="0.2">
      <c r="A1587" s="2">
        <v>2019</v>
      </c>
      <c r="B1587" s="4" t="s">
        <v>7</v>
      </c>
      <c r="C1587" s="4" t="s">
        <v>157</v>
      </c>
      <c r="D1587" s="4" t="s">
        <v>227</v>
      </c>
      <c r="E1587" s="52" t="s">
        <v>241</v>
      </c>
      <c r="F1587" s="4" t="s">
        <v>143</v>
      </c>
      <c r="G1587" s="7">
        <v>37445.464</v>
      </c>
      <c r="J1587" s="8">
        <v>37445.464</v>
      </c>
      <c r="K1587" s="16">
        <v>5.1118210862619806E-2</v>
      </c>
      <c r="L1587" s="7">
        <v>37445.464</v>
      </c>
      <c r="M1587" s="7">
        <v>74890.928</v>
      </c>
      <c r="P1587" s="8">
        <v>74890.928</v>
      </c>
      <c r="Q1587" s="16">
        <v>5.1118210862619806E-2</v>
      </c>
      <c r="R1587" s="40">
        <v>23.06</v>
      </c>
      <c r="S1587" s="16">
        <v>-0.20482758620689656</v>
      </c>
      <c r="V1587" s="7">
        <v>2</v>
      </c>
      <c r="W1587" s="7"/>
      <c r="Y1587" s="7">
        <v>131600</v>
      </c>
      <c r="AB1587" s="7">
        <v>100</v>
      </c>
      <c r="AE1587" s="7">
        <v>710</v>
      </c>
      <c r="AF1587" s="7">
        <v>52</v>
      </c>
      <c r="AG1587" s="8">
        <v>658</v>
      </c>
      <c r="AH1587" s="16">
        <v>5.1118210862619806E-2</v>
      </c>
      <c r="AI1587" s="7">
        <v>425</v>
      </c>
      <c r="AJ1587" s="7">
        <v>233</v>
      </c>
      <c r="AK1587" s="12">
        <v>0.59859154929577463</v>
      </c>
      <c r="AL1587" s="12">
        <v>0.95</v>
      </c>
      <c r="AN1587" s="12">
        <v>0.64589665653495443</v>
      </c>
      <c r="AO1587" s="12">
        <v>0.92676056338028168</v>
      </c>
      <c r="AP1587" s="12">
        <v>-4.1100813032476369E-3</v>
      </c>
      <c r="AQ1587" s="8">
        <v>8234</v>
      </c>
      <c r="AR1587" s="16">
        <v>-9.1470815403288053E-2</v>
      </c>
      <c r="AS1587" s="7">
        <v>315.96316193399849</v>
      </c>
      <c r="AT1587" s="7">
        <v>12.513677811550153</v>
      </c>
      <c r="AU1587" s="7">
        <v>6.2568389057750764</v>
      </c>
      <c r="AV1587" s="7">
        <v>164</v>
      </c>
      <c r="AW1587" s="16">
        <v>3.8151456742530954E-2</v>
      </c>
      <c r="AX1587" s="16">
        <v>-0.1356546055356509</v>
      </c>
      <c r="AY1587" s="7">
        <v>238786</v>
      </c>
      <c r="AZ1587" s="10">
        <v>29</v>
      </c>
      <c r="BA1587" s="16">
        <v>0</v>
      </c>
      <c r="BB1587" s="7">
        <v>8185.5229082081623</v>
      </c>
      <c r="BC1587" s="16">
        <v>7.7639936810024637E-2</v>
      </c>
      <c r="BD1587" s="13">
        <v>42351.209999999992</v>
      </c>
      <c r="BE1587" s="13">
        <v>5.1434551858149131</v>
      </c>
      <c r="BF1587" s="16">
        <v>8.2501193397117104E-3</v>
      </c>
      <c r="BG1587" s="44">
        <v>8.1628779690613176E-2</v>
      </c>
      <c r="BH1587" s="43">
        <v>26.06</v>
      </c>
      <c r="BI1587" s="2">
        <v>56.908000000000001</v>
      </c>
    </row>
    <row r="1588" spans="1:62" x14ac:dyDescent="0.2">
      <c r="A1588" s="2">
        <v>2020</v>
      </c>
      <c r="B1588" s="4" t="s">
        <v>8</v>
      </c>
      <c r="C1588" s="4" t="s">
        <v>157</v>
      </c>
      <c r="D1588" s="4" t="s">
        <v>227</v>
      </c>
      <c r="E1588" s="52" t="s">
        <v>241</v>
      </c>
      <c r="F1588" s="4" t="s">
        <v>143</v>
      </c>
      <c r="G1588" s="7">
        <v>38128.36</v>
      </c>
      <c r="J1588" s="8">
        <v>38128.36</v>
      </c>
      <c r="K1588" s="16">
        <v>1.445255474452555</v>
      </c>
      <c r="L1588" s="7">
        <v>38128.36</v>
      </c>
      <c r="M1588" s="7">
        <v>76256.72</v>
      </c>
      <c r="P1588" s="8">
        <v>76256.72</v>
      </c>
      <c r="Q1588" s="16">
        <v>1.445255474452555</v>
      </c>
      <c r="R1588" s="40">
        <v>28.8</v>
      </c>
      <c r="S1588" s="16">
        <v>0</v>
      </c>
      <c r="V1588" s="7">
        <v>2</v>
      </c>
      <c r="W1588" s="7"/>
      <c r="Y1588" s="7">
        <v>134000</v>
      </c>
      <c r="AB1588" s="7">
        <v>100</v>
      </c>
      <c r="AE1588" s="7">
        <v>716</v>
      </c>
      <c r="AF1588" s="7">
        <v>46</v>
      </c>
      <c r="AG1588" s="8">
        <v>670</v>
      </c>
      <c r="AH1588" s="16">
        <v>1.4452554744525545</v>
      </c>
      <c r="AI1588" s="7">
        <v>516</v>
      </c>
      <c r="AJ1588" s="7">
        <v>154</v>
      </c>
      <c r="AK1588" s="12">
        <v>0.72067039106145248</v>
      </c>
      <c r="AL1588" s="12">
        <v>0.95</v>
      </c>
      <c r="AN1588" s="12">
        <v>0.77014925373134324</v>
      </c>
      <c r="AO1588" s="12">
        <v>0.93575418994413406</v>
      </c>
      <c r="AP1588" s="12">
        <v>4.9855201603920651E-2</v>
      </c>
      <c r="AQ1588" s="8">
        <v>9613</v>
      </c>
      <c r="AR1588" s="16">
        <v>0.24925276153346321</v>
      </c>
      <c r="AS1588" s="7">
        <v>360.17234919445485</v>
      </c>
      <c r="AT1588" s="7">
        <v>14.34776119402985</v>
      </c>
      <c r="AU1588" s="7">
        <v>7.1738805970149251</v>
      </c>
      <c r="AV1588" s="7">
        <v>164</v>
      </c>
      <c r="AW1588" s="16">
        <v>4.3743174372042226E-2</v>
      </c>
      <c r="AX1588" s="16">
        <v>-0.48911155722362853</v>
      </c>
      <c r="AY1588" s="7">
        <v>278777</v>
      </c>
      <c r="AZ1588" s="10">
        <v>29</v>
      </c>
      <c r="BA1588" s="16">
        <v>0</v>
      </c>
      <c r="BB1588" s="7">
        <v>11236.967281249008</v>
      </c>
      <c r="BC1588" s="16">
        <v>0.53859239366271727</v>
      </c>
      <c r="BD1588" s="13">
        <v>51070.17</v>
      </c>
      <c r="BE1588" s="13">
        <v>5.3126152085717253</v>
      </c>
      <c r="BF1588" s="16">
        <v>8.3419021489943325E-3</v>
      </c>
      <c r="BG1588" s="44">
        <v>8.4350717146750798E-2</v>
      </c>
      <c r="BH1588" s="43">
        <v>26.69</v>
      </c>
      <c r="BI1588" s="2">
        <v>56.908000000000001</v>
      </c>
    </row>
    <row r="1589" spans="1:62" x14ac:dyDescent="0.2">
      <c r="A1589" s="2">
        <v>2020</v>
      </c>
      <c r="B1589" s="4" t="s">
        <v>9</v>
      </c>
      <c r="C1589" s="4" t="s">
        <v>157</v>
      </c>
      <c r="D1589" s="4" t="s">
        <v>227</v>
      </c>
      <c r="E1589" s="52" t="s">
        <v>241</v>
      </c>
      <c r="F1589" s="4" t="s">
        <v>143</v>
      </c>
      <c r="G1589" s="7">
        <v>35282.959999999999</v>
      </c>
      <c r="J1589" s="8">
        <v>35282.959999999999</v>
      </c>
      <c r="K1589" s="16">
        <v>1.3754789272030647</v>
      </c>
      <c r="L1589" s="7">
        <v>35282.959999999999</v>
      </c>
      <c r="M1589" s="7">
        <v>70565.919999999998</v>
      </c>
      <c r="P1589" s="8">
        <v>70565.919999999998</v>
      </c>
      <c r="Q1589" s="16">
        <v>1.3754789272030647</v>
      </c>
      <c r="R1589" s="40">
        <v>28.8</v>
      </c>
      <c r="S1589" s="16">
        <v>0</v>
      </c>
      <c r="V1589" s="7">
        <v>2</v>
      </c>
      <c r="W1589" s="7"/>
      <c r="Y1589" s="7">
        <v>124000</v>
      </c>
      <c r="AB1589" s="7">
        <v>100</v>
      </c>
      <c r="AE1589" s="7">
        <v>656</v>
      </c>
      <c r="AF1589" s="7">
        <v>36</v>
      </c>
      <c r="AG1589" s="8">
        <v>620</v>
      </c>
      <c r="AH1589" s="16">
        <v>1.3754789272030652</v>
      </c>
      <c r="AI1589" s="7">
        <v>486</v>
      </c>
      <c r="AJ1589" s="7">
        <v>134</v>
      </c>
      <c r="AK1589" s="12">
        <v>0.74085365853658536</v>
      </c>
      <c r="AL1589" s="12">
        <v>0.95</v>
      </c>
      <c r="AN1589" s="12">
        <v>0.78387096774193543</v>
      </c>
      <c r="AO1589" s="12">
        <v>0.94512195121951215</v>
      </c>
      <c r="AP1589" s="12">
        <v>9.4065896153182615E-2</v>
      </c>
      <c r="AQ1589" s="8">
        <v>7276</v>
      </c>
      <c r="AR1589" s="16">
        <v>2.6668548045717611E-2</v>
      </c>
      <c r="AS1589" s="7">
        <v>306.10012620950778</v>
      </c>
      <c r="AT1589" s="7">
        <v>11.735483870967743</v>
      </c>
      <c r="AU1589" s="7">
        <v>5.8677419354838714</v>
      </c>
      <c r="AV1589" s="7">
        <v>164</v>
      </c>
      <c r="AW1589" s="16">
        <v>3.5778914240755313E-2</v>
      </c>
      <c r="AX1589" s="16">
        <v>-0.56780565961301244</v>
      </c>
      <c r="AY1589" s="7">
        <v>211004</v>
      </c>
      <c r="AZ1589" s="10">
        <v>29</v>
      </c>
      <c r="BA1589" s="16">
        <v>0</v>
      </c>
      <c r="BB1589" s="7">
        <v>8433.9549928457927</v>
      </c>
      <c r="BC1589" s="16">
        <v>0.56840520486243751</v>
      </c>
      <c r="BD1589" s="13">
        <v>39164.54</v>
      </c>
      <c r="BE1589" s="13">
        <v>5.3827020340846623</v>
      </c>
      <c r="BF1589" s="16">
        <v>8.277541792489615E-3</v>
      </c>
      <c r="BG1589" s="44">
        <v>8.4659192902756267E-2</v>
      </c>
      <c r="BH1589" s="43">
        <v>23.77</v>
      </c>
      <c r="BI1589" s="2">
        <v>56.908000000000001</v>
      </c>
    </row>
    <row r="1590" spans="1:62" x14ac:dyDescent="0.2">
      <c r="A1590" s="2">
        <v>2020</v>
      </c>
      <c r="B1590" s="4" t="s">
        <v>10</v>
      </c>
      <c r="C1590" s="4" t="s">
        <v>157</v>
      </c>
      <c r="D1590" s="4" t="s">
        <v>227</v>
      </c>
      <c r="E1590" s="52" t="s">
        <v>241</v>
      </c>
      <c r="F1590" s="4" t="s">
        <v>143</v>
      </c>
      <c r="G1590" s="7">
        <v>31754.664000000001</v>
      </c>
      <c r="J1590" s="8">
        <v>31754.664000000001</v>
      </c>
      <c r="K1590" s="16">
        <v>7.1017274472168879E-2</v>
      </c>
      <c r="L1590" s="7">
        <v>31754.664000000001</v>
      </c>
      <c r="M1590" s="7">
        <v>63509.328000000001</v>
      </c>
      <c r="P1590" s="8">
        <v>63509.328000000001</v>
      </c>
      <c r="Q1590" s="16">
        <v>7.1017274472168879E-2</v>
      </c>
      <c r="R1590" s="40">
        <v>28.8</v>
      </c>
      <c r="S1590" s="16">
        <v>0</v>
      </c>
      <c r="V1590" s="7">
        <v>2</v>
      </c>
      <c r="W1590" s="7"/>
      <c r="Y1590" s="7">
        <v>111600</v>
      </c>
      <c r="AB1590" s="7">
        <v>100</v>
      </c>
      <c r="AE1590" s="7">
        <v>669</v>
      </c>
      <c r="AF1590" s="7">
        <v>111</v>
      </c>
      <c r="AG1590" s="8">
        <v>558</v>
      </c>
      <c r="AH1590" s="16">
        <v>7.1017274472168879E-2</v>
      </c>
      <c r="AI1590" s="7">
        <v>410</v>
      </c>
      <c r="AJ1590" s="7">
        <v>148</v>
      </c>
      <c r="AK1590" s="12">
        <v>0.61285500747384158</v>
      </c>
      <c r="AL1590" s="12">
        <v>0.95</v>
      </c>
      <c r="AN1590" s="12">
        <v>0.73476702508960579</v>
      </c>
      <c r="AO1590" s="12">
        <v>0.8340807174887892</v>
      </c>
      <c r="AP1590" s="12">
        <v>0.52515386482742876</v>
      </c>
      <c r="AQ1590" s="8">
        <v>3808</v>
      </c>
      <c r="AR1590" s="16">
        <v>-0.3115169047188574</v>
      </c>
      <c r="AS1590" s="7">
        <v>149.74439638222572</v>
      </c>
      <c r="AT1590" s="7">
        <v>6.8243727598566304</v>
      </c>
      <c r="AU1590" s="7">
        <v>3.4121863799283152</v>
      </c>
      <c r="AV1590" s="7">
        <v>164</v>
      </c>
      <c r="AW1590" s="16">
        <v>2.0806014511758019E-2</v>
      </c>
      <c r="AX1590" s="16">
        <v>-0.35716900960309095</v>
      </c>
      <c r="AY1590" s="7">
        <v>110432</v>
      </c>
      <c r="AZ1590" s="10">
        <v>29</v>
      </c>
      <c r="BA1590" s="16">
        <v>0</v>
      </c>
      <c r="BB1590" s="7">
        <v>3791.0411405770483</v>
      </c>
      <c r="BC1590" s="16">
        <v>0.24530334617872213</v>
      </c>
      <c r="BD1590" s="13">
        <v>20786.189999999999</v>
      </c>
      <c r="BE1590" s="13">
        <v>5.4585582983193275</v>
      </c>
      <c r="BF1590" s="16">
        <v>8.2244768448977833E-3</v>
      </c>
      <c r="BG1590" s="44">
        <v>8.3719881392202336E-2</v>
      </c>
      <c r="BH1590" s="43">
        <v>25.43</v>
      </c>
      <c r="BI1590" s="2">
        <v>56.908000000000001</v>
      </c>
    </row>
    <row r="1591" spans="1:62" x14ac:dyDescent="0.2">
      <c r="A1591" s="2">
        <v>2020</v>
      </c>
      <c r="B1591" s="4" t="s">
        <v>0</v>
      </c>
      <c r="C1591" s="4" t="s">
        <v>157</v>
      </c>
      <c r="D1591" s="4" t="s">
        <v>227</v>
      </c>
      <c r="E1591" s="52" t="s">
        <v>241</v>
      </c>
      <c r="F1591" s="4" t="s">
        <v>143</v>
      </c>
      <c r="G1591" s="7">
        <v>22990.832000000002</v>
      </c>
      <c r="J1591" s="8">
        <v>22990.832000000002</v>
      </c>
      <c r="K1591" s="16">
        <v>-0.21093749999999989</v>
      </c>
      <c r="L1591" s="7">
        <v>22990.832000000002</v>
      </c>
      <c r="M1591" s="7">
        <v>45981.664000000004</v>
      </c>
      <c r="P1591" s="8">
        <v>45981.664000000004</v>
      </c>
      <c r="Q1591" s="16">
        <v>-0.21093749999999989</v>
      </c>
      <c r="R1591" s="40">
        <v>28.8</v>
      </c>
      <c r="S1591" s="16">
        <v>0</v>
      </c>
      <c r="V1591" s="7">
        <v>2</v>
      </c>
      <c r="W1591" s="7"/>
      <c r="Y1591" s="7">
        <v>80800</v>
      </c>
      <c r="AB1591" s="7">
        <v>100</v>
      </c>
      <c r="AE1591" s="7">
        <v>570</v>
      </c>
      <c r="AF1591" s="7">
        <v>166</v>
      </c>
      <c r="AG1591" s="8">
        <v>404</v>
      </c>
      <c r="AH1591" s="16">
        <v>-0.2109375</v>
      </c>
      <c r="AI1591" s="7">
        <v>328</v>
      </c>
      <c r="AJ1591" s="7">
        <v>76</v>
      </c>
      <c r="AK1591" s="12">
        <v>0.57543859649122808</v>
      </c>
      <c r="AL1591" s="12">
        <v>0.95</v>
      </c>
      <c r="AN1591" s="12">
        <v>0.81188118811881194</v>
      </c>
      <c r="AO1591" s="12">
        <v>0.70877192982456139</v>
      </c>
      <c r="AP1591" s="12">
        <v>0.31130337008464259</v>
      </c>
      <c r="AQ1591" s="8">
        <v>61</v>
      </c>
      <c r="AR1591" s="16">
        <v>-0.99111952249235702</v>
      </c>
      <c r="AS1591" s="7">
        <v>2.4969300040933278</v>
      </c>
      <c r="AT1591" s="7">
        <v>0.15099009900990099</v>
      </c>
      <c r="AU1591" s="7">
        <v>7.5495049504950493E-2</v>
      </c>
      <c r="AV1591" s="7">
        <v>164</v>
      </c>
      <c r="AW1591" s="16">
        <v>4.6033566771311275E-4</v>
      </c>
      <c r="AX1591" s="16">
        <v>-0.9887455334556603</v>
      </c>
      <c r="AY1591" s="7">
        <v>1769</v>
      </c>
      <c r="AZ1591" s="10">
        <v>29</v>
      </c>
      <c r="BA1591" s="16">
        <v>0</v>
      </c>
      <c r="BB1591" s="7">
        <v>62.510442865755223</v>
      </c>
      <c r="BC1591" s="16">
        <v>0.4833156037362944</v>
      </c>
      <c r="BD1591" s="13">
        <v>428.03999999999996</v>
      </c>
      <c r="BE1591" s="13">
        <v>7.0170491803278683</v>
      </c>
      <c r="BF1591" s="16">
        <v>1.0363148101859173E-2</v>
      </c>
      <c r="BG1591" s="44">
        <v>0.10338506253710601</v>
      </c>
      <c r="BH1591" s="43">
        <v>24.43</v>
      </c>
      <c r="BI1591" s="2">
        <v>56.908000000000001</v>
      </c>
      <c r="BJ1591" s="2" t="s">
        <v>236</v>
      </c>
    </row>
    <row r="1592" spans="1:62" x14ac:dyDescent="0.2">
      <c r="A1592" s="2">
        <v>2020</v>
      </c>
      <c r="B1592" s="4" t="s">
        <v>1</v>
      </c>
      <c r="C1592" s="4" t="s">
        <v>157</v>
      </c>
      <c r="D1592" s="4" t="s">
        <v>227</v>
      </c>
      <c r="E1592" s="52" t="s">
        <v>241</v>
      </c>
      <c r="F1592" s="4" t="s">
        <v>143</v>
      </c>
      <c r="G1592" s="7">
        <v>16617.135999999999</v>
      </c>
      <c r="J1592" s="8">
        <v>16617.135999999999</v>
      </c>
      <c r="K1592" s="16">
        <v>-0.39917695473251036</v>
      </c>
      <c r="L1592" s="7">
        <v>16617.135999999999</v>
      </c>
      <c r="M1592" s="7">
        <v>33234.271999999997</v>
      </c>
      <c r="P1592" s="8">
        <v>33234.271999999997</v>
      </c>
      <c r="Q1592" s="16">
        <v>-0.39917695473251036</v>
      </c>
      <c r="R1592" s="40">
        <v>28.8</v>
      </c>
      <c r="S1592" s="16">
        <v>0</v>
      </c>
      <c r="V1592" s="7">
        <v>2</v>
      </c>
      <c r="W1592" s="7"/>
      <c r="Y1592" s="7">
        <v>58400</v>
      </c>
      <c r="AB1592" s="7">
        <v>100</v>
      </c>
      <c r="AE1592" s="7">
        <v>529</v>
      </c>
      <c r="AF1592" s="7">
        <v>237</v>
      </c>
      <c r="AG1592" s="8">
        <v>292</v>
      </c>
      <c r="AH1592" s="16">
        <v>-0.39917695473251025</v>
      </c>
      <c r="AI1592" s="7">
        <v>252</v>
      </c>
      <c r="AJ1592" s="7">
        <v>40</v>
      </c>
      <c r="AK1592" s="12">
        <v>0.47637051039697542</v>
      </c>
      <c r="AL1592" s="12">
        <v>0.95</v>
      </c>
      <c r="AN1592" s="12">
        <v>0.86301369863013699</v>
      </c>
      <c r="AO1592" s="12">
        <v>0.55198487712665412</v>
      </c>
      <c r="AP1592" s="12">
        <v>0.34863233933841342</v>
      </c>
      <c r="AQ1592" s="8">
        <v>81</v>
      </c>
      <c r="AR1592" s="16">
        <v>-0.98533140166606303</v>
      </c>
      <c r="AS1592" s="7">
        <v>3.2219570405727924</v>
      </c>
      <c r="AT1592" s="7">
        <v>0.2773972602739726</v>
      </c>
      <c r="AU1592" s="7">
        <v>0.1386986301369863</v>
      </c>
      <c r="AV1592" s="7">
        <v>164</v>
      </c>
      <c r="AW1592" s="16">
        <v>8.457233544938189E-4</v>
      </c>
      <c r="AX1592" s="16">
        <v>-0.97558582606063915</v>
      </c>
      <c r="AY1592" s="7">
        <v>2349</v>
      </c>
      <c r="AZ1592" s="10">
        <v>29</v>
      </c>
      <c r="BA1592" s="16">
        <v>0</v>
      </c>
      <c r="BB1592" s="7">
        <v>81.444089654083299</v>
      </c>
      <c r="BC1592" s="16">
        <v>0.44282075601765886</v>
      </c>
      <c r="BD1592" s="13">
        <v>624.49</v>
      </c>
      <c r="BE1592" s="13">
        <v>7.7097530864197532</v>
      </c>
      <c r="BF1592" s="16">
        <v>1.1164906950809666E-2</v>
      </c>
      <c r="BG1592" s="44">
        <v>0.11006509793167715</v>
      </c>
      <c r="BH1592" s="43">
        <v>25.14</v>
      </c>
      <c r="BI1592" s="2">
        <v>56.908000000000001</v>
      </c>
      <c r="BJ1592" s="2" t="s">
        <v>236</v>
      </c>
    </row>
    <row r="1593" spans="1:62" x14ac:dyDescent="0.2">
      <c r="A1593" s="2">
        <v>2020</v>
      </c>
      <c r="B1593" s="4" t="s">
        <v>2</v>
      </c>
      <c r="C1593" s="4" t="s">
        <v>157</v>
      </c>
      <c r="D1593" s="4" t="s">
        <v>227</v>
      </c>
      <c r="E1593" s="52" t="s">
        <v>241</v>
      </c>
      <c r="F1593" s="4" t="s">
        <v>143</v>
      </c>
      <c r="G1593" s="7">
        <v>22421.752</v>
      </c>
      <c r="J1593" s="8">
        <v>22421.752</v>
      </c>
      <c r="K1593" s="16">
        <v>0.50381679389312972</v>
      </c>
      <c r="L1593" s="7">
        <v>22421.752</v>
      </c>
      <c r="M1593" s="7">
        <v>44843.504000000001</v>
      </c>
      <c r="P1593" s="8">
        <v>44843.504000000001</v>
      </c>
      <c r="Q1593" s="16">
        <v>0.50381679389312972</v>
      </c>
      <c r="R1593" s="40">
        <v>28.8</v>
      </c>
      <c r="S1593" s="16">
        <v>0</v>
      </c>
      <c r="V1593" s="7">
        <v>2</v>
      </c>
      <c r="W1593" s="7"/>
      <c r="Y1593" s="7">
        <v>78800</v>
      </c>
      <c r="AB1593" s="7">
        <v>100</v>
      </c>
      <c r="AE1593" s="7">
        <v>420</v>
      </c>
      <c r="AF1593" s="7">
        <v>26</v>
      </c>
      <c r="AG1593" s="8">
        <v>394</v>
      </c>
      <c r="AH1593" s="16">
        <v>0.50381679389312972</v>
      </c>
      <c r="AI1593" s="7">
        <v>336</v>
      </c>
      <c r="AJ1593" s="7">
        <v>58</v>
      </c>
      <c r="AK1593" s="12">
        <v>0.8</v>
      </c>
      <c r="AL1593" s="12">
        <v>0.95</v>
      </c>
      <c r="AN1593" s="12">
        <v>0.85279187817258884</v>
      </c>
      <c r="AO1593" s="12">
        <v>0.93809523809523809</v>
      </c>
      <c r="AP1593" s="12">
        <v>0.50967210865688006</v>
      </c>
      <c r="AQ1593" s="8">
        <v>147</v>
      </c>
      <c r="AR1593" s="16">
        <v>-0.9475187433059622</v>
      </c>
      <c r="AS1593" s="7">
        <v>5.8776489404238301</v>
      </c>
      <c r="AT1593" s="7">
        <v>0.37309644670050762</v>
      </c>
      <c r="AU1593" s="7">
        <v>0.18654822335025381</v>
      </c>
      <c r="AV1593" s="7">
        <v>164</v>
      </c>
      <c r="AW1593" s="16">
        <v>1.1374891667698403E-3</v>
      </c>
      <c r="AX1593" s="16">
        <v>-0.96510129631005603</v>
      </c>
      <c r="AY1593" s="7">
        <v>4263</v>
      </c>
      <c r="AZ1593" s="10">
        <v>29</v>
      </c>
      <c r="BA1593" s="16">
        <v>0</v>
      </c>
      <c r="BB1593" s="7">
        <v>148.14627554460725</v>
      </c>
      <c r="BC1593" s="16">
        <v>0.63428121779934199</v>
      </c>
      <c r="BD1593" s="13">
        <v>994.03</v>
      </c>
      <c r="BE1593" s="13">
        <v>6.7621088435374146</v>
      </c>
      <c r="BF1593" s="16">
        <v>9.605904865429768E-3</v>
      </c>
      <c r="BG1593" s="44">
        <v>9.3244744119379691E-2</v>
      </c>
      <c r="BH1593" s="43">
        <v>25.01</v>
      </c>
      <c r="BI1593" s="2">
        <v>56.908000000000001</v>
      </c>
      <c r="BJ1593" s="2" t="s">
        <v>236</v>
      </c>
    </row>
    <row r="1594" spans="1:62" x14ac:dyDescent="0.2">
      <c r="A1594" s="2">
        <v>2020</v>
      </c>
      <c r="B1594" s="4" t="s">
        <v>3</v>
      </c>
      <c r="C1594" s="4" t="s">
        <v>157</v>
      </c>
      <c r="D1594" s="4" t="s">
        <v>227</v>
      </c>
      <c r="E1594" s="52" t="s">
        <v>241</v>
      </c>
      <c r="F1594" s="4" t="s">
        <v>143</v>
      </c>
      <c r="G1594" s="7">
        <v>20031.616000000002</v>
      </c>
      <c r="J1594" s="8">
        <v>20031.616000000002</v>
      </c>
      <c r="K1594" s="16">
        <v>0</v>
      </c>
      <c r="L1594" s="7">
        <v>20031.616000000002</v>
      </c>
      <c r="M1594" s="7">
        <v>40063.232000000004</v>
      </c>
      <c r="P1594" s="8">
        <v>40063.232000000004</v>
      </c>
      <c r="Q1594" s="16">
        <v>0</v>
      </c>
      <c r="R1594" s="40">
        <v>28.8</v>
      </c>
      <c r="S1594" s="16">
        <v>0</v>
      </c>
      <c r="V1594" s="7">
        <v>2</v>
      </c>
      <c r="W1594" s="7"/>
      <c r="Y1594" s="7">
        <v>70400</v>
      </c>
      <c r="AB1594" s="7">
        <v>100</v>
      </c>
      <c r="AE1594" s="7">
        <v>434</v>
      </c>
      <c r="AF1594" s="7">
        <v>82</v>
      </c>
      <c r="AG1594" s="8">
        <v>352</v>
      </c>
      <c r="AH1594" s="16">
        <v>0</v>
      </c>
      <c r="AI1594" s="7">
        <v>307</v>
      </c>
      <c r="AJ1594" s="7">
        <v>45</v>
      </c>
      <c r="AK1594" s="12">
        <v>0.70737327188940091</v>
      </c>
      <c r="AL1594" s="12">
        <v>0.95</v>
      </c>
      <c r="AN1594" s="12">
        <v>0.87215909090909094</v>
      </c>
      <c r="AO1594" s="12">
        <v>0.81105990783410142</v>
      </c>
      <c r="AP1594" s="12">
        <v>0</v>
      </c>
      <c r="AQ1594" s="8">
        <v>65</v>
      </c>
      <c r="AR1594" s="16">
        <v>-0.54225352112676051</v>
      </c>
      <c r="AS1594" s="7">
        <v>2.5937749401436552</v>
      </c>
      <c r="AT1594" s="7">
        <v>0.18465909090909091</v>
      </c>
      <c r="AU1594" s="7">
        <v>9.2329545454545456E-2</v>
      </c>
      <c r="AV1594" s="7">
        <v>164</v>
      </c>
      <c r="AW1594" s="16">
        <v>5.6298503325942354E-4</v>
      </c>
      <c r="AX1594" s="16">
        <v>0</v>
      </c>
      <c r="AY1594" s="7">
        <v>1885</v>
      </c>
      <c r="AZ1594" s="10">
        <v>29</v>
      </c>
      <c r="BA1594" s="16">
        <v>0</v>
      </c>
      <c r="BB1594" s="7">
        <v>63.452073339555071</v>
      </c>
      <c r="BC1594" s="16">
        <v>0</v>
      </c>
      <c r="BD1594" s="13">
        <v>508.58000000000004</v>
      </c>
      <c r="BE1594" s="13">
        <v>7.8243076923076931</v>
      </c>
      <c r="BF1594" s="16">
        <v>1.0909857471671978E-2</v>
      </c>
      <c r="BG1594" s="44">
        <v>0.10387562368090882</v>
      </c>
      <c r="BH1594" s="43">
        <v>25.06</v>
      </c>
      <c r="BI1594" s="2">
        <v>56.908000000000001</v>
      </c>
      <c r="BJ1594" s="2" t="s">
        <v>236</v>
      </c>
    </row>
    <row r="1595" spans="1:62" x14ac:dyDescent="0.2">
      <c r="A1595" s="2">
        <v>2020</v>
      </c>
      <c r="B1595" s="4" t="s">
        <v>4</v>
      </c>
      <c r="C1595" s="4" t="s">
        <v>157</v>
      </c>
      <c r="D1595" s="4" t="s">
        <v>227</v>
      </c>
      <c r="E1595" s="52" t="s">
        <v>241</v>
      </c>
      <c r="F1595" s="4" t="s">
        <v>143</v>
      </c>
      <c r="G1595" s="7">
        <v>21112.868000000002</v>
      </c>
      <c r="J1595" s="8">
        <v>21112.868000000002</v>
      </c>
      <c r="K1595" s="16">
        <v>-0.4607558139534883</v>
      </c>
      <c r="L1595" s="7">
        <v>21112.868000000002</v>
      </c>
      <c r="M1595" s="7">
        <v>42225.736000000004</v>
      </c>
      <c r="P1595" s="8">
        <v>42225.736000000004</v>
      </c>
      <c r="Q1595" s="16">
        <v>-0.4607558139534883</v>
      </c>
      <c r="R1595" s="40">
        <v>28.8</v>
      </c>
      <c r="S1595" s="16">
        <v>0.29991523889248972</v>
      </c>
      <c r="V1595" s="7">
        <v>2</v>
      </c>
      <c r="W1595" s="7"/>
      <c r="Y1595" s="7">
        <v>74200</v>
      </c>
      <c r="AB1595" s="7">
        <v>100</v>
      </c>
      <c r="AE1595" s="7">
        <v>434</v>
      </c>
      <c r="AF1595" s="7">
        <v>63</v>
      </c>
      <c r="AG1595" s="8">
        <v>371</v>
      </c>
      <c r="AH1595" s="16">
        <v>-0.46075581395348841</v>
      </c>
      <c r="AI1595" s="7">
        <v>319</v>
      </c>
      <c r="AJ1595" s="7">
        <v>52</v>
      </c>
      <c r="AK1595" s="12">
        <v>0.73502304147465436</v>
      </c>
      <c r="AL1595" s="12">
        <v>0.95</v>
      </c>
      <c r="AN1595" s="12">
        <v>0.85983827493261455</v>
      </c>
      <c r="AO1595" s="12">
        <v>0.85483870967741937</v>
      </c>
      <c r="AP1595" s="12">
        <v>0.46791248921498463</v>
      </c>
      <c r="AQ1595" s="8">
        <v>84</v>
      </c>
      <c r="AR1595" s="16">
        <v>-0.97160243407707914</v>
      </c>
      <c r="AS1595" s="7">
        <v>3.2596041909196742</v>
      </c>
      <c r="AT1595" s="7">
        <v>0.22641509433962265</v>
      </c>
      <c r="AU1595" s="7">
        <v>0.11320754716981132</v>
      </c>
      <c r="AV1595" s="7">
        <v>164</v>
      </c>
      <c r="AW1595" s="16">
        <v>6.9028992176714218E-4</v>
      </c>
      <c r="AX1595" s="16">
        <v>-0.94733820659037848</v>
      </c>
      <c r="AY1595" s="7">
        <v>2436</v>
      </c>
      <c r="AZ1595" s="10">
        <v>29</v>
      </c>
      <c r="BA1595" s="16">
        <v>0</v>
      </c>
      <c r="BB1595" s="7">
        <v>80.013746659299812</v>
      </c>
      <c r="BC1595" s="16">
        <v>0.42830918942599006</v>
      </c>
      <c r="BD1595" s="13">
        <v>595</v>
      </c>
      <c r="BE1595" s="13">
        <v>7.083333333333333</v>
      </c>
      <c r="BF1595" s="16">
        <v>9.7031422472732293E-3</v>
      </c>
      <c r="BG1595" s="44">
        <v>9.1412357488134671E-2</v>
      </c>
      <c r="BH1595" s="43">
        <v>25.77</v>
      </c>
      <c r="BI1595" s="2">
        <v>56.908000000000001</v>
      </c>
      <c r="BJ1595" s="2" t="s">
        <v>236</v>
      </c>
    </row>
    <row r="1596" spans="1:62" x14ac:dyDescent="0.2">
      <c r="A1596" s="2">
        <v>2020</v>
      </c>
      <c r="B1596" s="4" t="s">
        <v>11</v>
      </c>
      <c r="C1596" s="4" t="s">
        <v>157</v>
      </c>
      <c r="D1596" s="4" t="s">
        <v>227</v>
      </c>
      <c r="E1596" s="52" t="s">
        <v>241</v>
      </c>
      <c r="F1596" s="4" t="s">
        <v>143</v>
      </c>
      <c r="G1596" s="7">
        <v>15706.608</v>
      </c>
      <c r="J1596" s="8">
        <v>15706.608</v>
      </c>
      <c r="K1596" s="16">
        <v>-0.58181818181818179</v>
      </c>
      <c r="L1596" s="7">
        <v>15706.608</v>
      </c>
      <c r="M1596" s="7">
        <v>31413.216</v>
      </c>
      <c r="P1596" s="8">
        <v>31413.216</v>
      </c>
      <c r="Q1596" s="16">
        <v>-0.58181818181818179</v>
      </c>
      <c r="R1596" s="40">
        <v>28.8</v>
      </c>
      <c r="S1596" s="16">
        <v>0.24891587163920215</v>
      </c>
      <c r="V1596" s="7">
        <v>2</v>
      </c>
      <c r="W1596" s="7"/>
      <c r="Y1596" s="7">
        <v>55200</v>
      </c>
      <c r="AB1596" s="7">
        <v>100</v>
      </c>
      <c r="AE1596" s="7">
        <v>420</v>
      </c>
      <c r="AF1596" s="7">
        <v>144</v>
      </c>
      <c r="AG1596" s="8">
        <v>276</v>
      </c>
      <c r="AH1596" s="16">
        <v>-0.58181818181818179</v>
      </c>
      <c r="AI1596" s="7">
        <v>246</v>
      </c>
      <c r="AJ1596" s="7">
        <v>30</v>
      </c>
      <c r="AK1596" s="12">
        <v>0.58571428571428574</v>
      </c>
      <c r="AL1596" s="12">
        <v>0.95</v>
      </c>
      <c r="AN1596" s="12">
        <v>0.89130434782608692</v>
      </c>
      <c r="AO1596" s="12">
        <v>0.65714285714285714</v>
      </c>
      <c r="AP1596" s="12">
        <v>0.32491186839012909</v>
      </c>
      <c r="AQ1596" s="8">
        <v>221</v>
      </c>
      <c r="AR1596" s="16">
        <v>-0.97741210139002455</v>
      </c>
      <c r="AS1596" s="7">
        <v>8.396656534954408</v>
      </c>
      <c r="AT1596" s="7">
        <v>0.80072463768115942</v>
      </c>
      <c r="AU1596" s="7">
        <v>0.40036231884057971</v>
      </c>
      <c r="AV1596" s="7">
        <v>164</v>
      </c>
      <c r="AW1596" s="16">
        <v>2.4412336514669495E-3</v>
      </c>
      <c r="AX1596" s="16">
        <v>-0.94598545984571081</v>
      </c>
      <c r="AY1596" s="7">
        <v>6409</v>
      </c>
      <c r="AZ1596" s="10">
        <v>29</v>
      </c>
      <c r="BA1596" s="16">
        <v>0</v>
      </c>
      <c r="BB1596" s="7">
        <v>205.65173665083964</v>
      </c>
      <c r="BC1596" s="16">
        <v>0.38912028039823193</v>
      </c>
      <c r="BD1596" s="13">
        <v>1436.81</v>
      </c>
      <c r="BE1596" s="13">
        <v>6.5014027149321265</v>
      </c>
      <c r="BF1596" s="16">
        <v>8.7522041752954461E-3</v>
      </c>
      <c r="BG1596" s="44">
        <v>8.1850579799690612E-2</v>
      </c>
      <c r="BH1596" s="43">
        <v>26.32</v>
      </c>
      <c r="BI1596" s="2">
        <v>56.908000000000001</v>
      </c>
      <c r="BJ1596" s="2" t="s">
        <v>236</v>
      </c>
    </row>
    <row r="1597" spans="1:62" x14ac:dyDescent="0.2">
      <c r="A1597" s="2">
        <v>2020</v>
      </c>
      <c r="B1597" s="4" t="s">
        <v>5</v>
      </c>
      <c r="C1597" s="4" t="s">
        <v>157</v>
      </c>
      <c r="D1597" s="4" t="s">
        <v>227</v>
      </c>
      <c r="E1597" s="52" t="s">
        <v>241</v>
      </c>
      <c r="F1597" s="4" t="s">
        <v>143</v>
      </c>
      <c r="G1597" s="7">
        <v>19462.536</v>
      </c>
      <c r="J1597" s="8">
        <v>19462.536</v>
      </c>
      <c r="K1597" s="16">
        <v>-0.52433936022253125</v>
      </c>
      <c r="L1597" s="7">
        <v>19462.536</v>
      </c>
      <c r="M1597" s="7">
        <v>38925.072</v>
      </c>
      <c r="P1597" s="8">
        <v>38925.072</v>
      </c>
      <c r="Q1597" s="16">
        <v>-0.52433936022253125</v>
      </c>
      <c r="R1597" s="40">
        <v>28.8</v>
      </c>
      <c r="S1597" s="16">
        <v>0.24891587163920215</v>
      </c>
      <c r="V1597" s="7">
        <v>2</v>
      </c>
      <c r="W1597" s="7"/>
      <c r="Y1597" s="7">
        <v>68400</v>
      </c>
      <c r="AB1597" s="7">
        <v>100</v>
      </c>
      <c r="AE1597" s="7">
        <v>434</v>
      </c>
      <c r="AF1597" s="7">
        <v>92</v>
      </c>
      <c r="AG1597" s="8">
        <v>342</v>
      </c>
      <c r="AH1597" s="16">
        <v>-0.52433936022253125</v>
      </c>
      <c r="AI1597" s="7">
        <v>294</v>
      </c>
      <c r="AJ1597" s="7">
        <v>48</v>
      </c>
      <c r="AK1597" s="12">
        <v>0.67741935483870963</v>
      </c>
      <c r="AL1597" s="12">
        <v>0.95</v>
      </c>
      <c r="AN1597" s="12">
        <v>0.85964912280701755</v>
      </c>
      <c r="AO1597" s="12">
        <v>0.78801843317972353</v>
      </c>
      <c r="AP1597" s="12">
        <v>0.20250529046351295</v>
      </c>
      <c r="AQ1597" s="8">
        <v>215</v>
      </c>
      <c r="AR1597" s="16">
        <v>-0.9763294065837278</v>
      </c>
      <c r="AS1597" s="7">
        <v>8.1439393939393927</v>
      </c>
      <c r="AT1597" s="7">
        <v>0.62865497076023391</v>
      </c>
      <c r="AU1597" s="7">
        <v>0.31432748538011696</v>
      </c>
      <c r="AV1597" s="7">
        <v>164</v>
      </c>
      <c r="AW1597" s="16">
        <v>1.9166310084153472E-3</v>
      </c>
      <c r="AX1597" s="16">
        <v>-0.95023638401666766</v>
      </c>
      <c r="AY1597" s="7">
        <v>6235</v>
      </c>
      <c r="AZ1597" s="10">
        <v>29</v>
      </c>
      <c r="BA1597" s="16">
        <v>0</v>
      </c>
      <c r="BB1597" s="7">
        <v>197.45986078308312</v>
      </c>
      <c r="BC1597" s="16">
        <v>0.39050084901017884</v>
      </c>
      <c r="BD1597" s="13">
        <v>1446.68</v>
      </c>
      <c r="BE1597" s="13">
        <v>6.7287441860465123</v>
      </c>
      <c r="BF1597" s="16">
        <v>8.9045001098780555E-3</v>
      </c>
      <c r="BG1597" s="44">
        <v>8.0937932513918467E-2</v>
      </c>
      <c r="BH1597" s="43">
        <v>26.400000000000002</v>
      </c>
      <c r="BI1597" s="2">
        <v>56.908000000000001</v>
      </c>
      <c r="BJ1597" s="2" t="s">
        <v>236</v>
      </c>
    </row>
    <row r="1598" spans="1:62" x14ac:dyDescent="0.2">
      <c r="A1598" s="2">
        <v>2020</v>
      </c>
      <c r="B1598" s="4" t="s">
        <v>6</v>
      </c>
      <c r="C1598" s="4" t="s">
        <v>157</v>
      </c>
      <c r="D1598" s="4" t="s">
        <v>227</v>
      </c>
      <c r="E1598" s="52" t="s">
        <v>241</v>
      </c>
      <c r="F1598" s="4" t="s">
        <v>143</v>
      </c>
      <c r="G1598" s="7">
        <v>23104.648000000001</v>
      </c>
      <c r="J1598" s="8">
        <v>23104.648000000001</v>
      </c>
      <c r="K1598" s="16">
        <v>-0.41244573082489144</v>
      </c>
      <c r="L1598" s="7">
        <v>23104.648000000001</v>
      </c>
      <c r="M1598" s="7">
        <v>46209.296000000002</v>
      </c>
      <c r="P1598" s="8">
        <v>46209.296000000002</v>
      </c>
      <c r="Q1598" s="16">
        <v>-0.41244573082489144</v>
      </c>
      <c r="R1598" s="40">
        <v>28.8</v>
      </c>
      <c r="S1598" s="16">
        <v>0.24891587163920215</v>
      </c>
      <c r="V1598" s="7">
        <v>2</v>
      </c>
      <c r="W1598" s="7"/>
      <c r="Y1598" s="7">
        <v>81200</v>
      </c>
      <c r="AB1598" s="7">
        <v>100</v>
      </c>
      <c r="AE1598" s="7">
        <v>420</v>
      </c>
      <c r="AF1598" s="7">
        <v>14</v>
      </c>
      <c r="AG1598" s="8">
        <v>406</v>
      </c>
      <c r="AH1598" s="16">
        <v>-0.41244573082489144</v>
      </c>
      <c r="AI1598" s="7">
        <v>330</v>
      </c>
      <c r="AJ1598" s="7">
        <v>76</v>
      </c>
      <c r="AK1598" s="12">
        <v>0.7857142857142857</v>
      </c>
      <c r="AL1598" s="12">
        <v>0.95</v>
      </c>
      <c r="AN1598" s="12">
        <v>0.81280788177339902</v>
      </c>
      <c r="AO1598" s="12">
        <v>0.96666666666666667</v>
      </c>
      <c r="AP1598" s="12">
        <v>6.1720692448806513E-2</v>
      </c>
      <c r="AQ1598" s="8">
        <v>340</v>
      </c>
      <c r="AR1598" s="16">
        <v>-0.96488328857674033</v>
      </c>
      <c r="AS1598" s="7">
        <v>13.567438148443737</v>
      </c>
      <c r="AT1598" s="7">
        <v>0.83743842364532017</v>
      </c>
      <c r="AU1598" s="7">
        <v>0.41871921182266009</v>
      </c>
      <c r="AV1598" s="7">
        <v>164</v>
      </c>
      <c r="AW1598" s="16">
        <v>2.5531659257479276E-3</v>
      </c>
      <c r="AX1598" s="16">
        <v>-0.94023239508996936</v>
      </c>
      <c r="AY1598" s="7">
        <v>9860</v>
      </c>
      <c r="AZ1598" s="10">
        <v>29</v>
      </c>
      <c r="BA1598" s="16">
        <v>0</v>
      </c>
      <c r="BB1598" s="7">
        <v>317.43116592235242</v>
      </c>
      <c r="BC1598" s="16">
        <v>0.39379912062488709</v>
      </c>
      <c r="BD1598" s="13">
        <v>2206.5299999999997</v>
      </c>
      <c r="BE1598" s="13">
        <v>6.4897941176470582</v>
      </c>
      <c r="BF1598" s="16">
        <v>8.4346953694756244E-3</v>
      </c>
      <c r="BG1598" s="44">
        <v>7.591771752941226E-2</v>
      </c>
      <c r="BH1598" s="43">
        <v>25.06</v>
      </c>
      <c r="BI1598" s="2">
        <v>56.908000000000001</v>
      </c>
      <c r="BJ1598" s="2" t="s">
        <v>236</v>
      </c>
    </row>
    <row r="1599" spans="1:62" x14ac:dyDescent="0.2">
      <c r="A1599" s="2">
        <v>2020</v>
      </c>
      <c r="B1599" s="4" t="s">
        <v>7</v>
      </c>
      <c r="C1599" s="4" t="s">
        <v>157</v>
      </c>
      <c r="D1599" s="4" t="s">
        <v>227</v>
      </c>
      <c r="E1599" s="52" t="s">
        <v>241</v>
      </c>
      <c r="F1599" s="4" t="s">
        <v>143</v>
      </c>
      <c r="G1599" s="7">
        <v>23389.188000000002</v>
      </c>
      <c r="J1599" s="8">
        <v>23389.188000000002</v>
      </c>
      <c r="K1599" s="16">
        <v>-0.37537993920972634</v>
      </c>
      <c r="L1599" s="7">
        <v>23389.188000000002</v>
      </c>
      <c r="M1599" s="7">
        <v>46778.376000000004</v>
      </c>
      <c r="P1599" s="8">
        <v>46778.376000000004</v>
      </c>
      <c r="Q1599" s="16">
        <v>-0.37537993920972634</v>
      </c>
      <c r="R1599" s="40">
        <v>28.8</v>
      </c>
      <c r="S1599" s="16">
        <v>0.24891587163920215</v>
      </c>
      <c r="V1599" s="7">
        <v>2</v>
      </c>
      <c r="W1599" s="7"/>
      <c r="Y1599" s="7">
        <v>82200</v>
      </c>
      <c r="AB1599" s="7">
        <v>100</v>
      </c>
      <c r="AE1599" s="7">
        <v>434</v>
      </c>
      <c r="AF1599" s="7">
        <v>23</v>
      </c>
      <c r="AG1599" s="8">
        <v>411</v>
      </c>
      <c r="AH1599" s="16">
        <v>-0.37537993920972645</v>
      </c>
      <c r="AI1599" s="7">
        <v>346</v>
      </c>
      <c r="AJ1599" s="7">
        <v>65</v>
      </c>
      <c r="AK1599" s="12">
        <v>0.79723502304147464</v>
      </c>
      <c r="AL1599" s="12">
        <v>0.95</v>
      </c>
      <c r="AN1599" s="12">
        <v>0.84184914841849146</v>
      </c>
      <c r="AO1599" s="12">
        <v>0.94700460829493083</v>
      </c>
      <c r="AP1599" s="12">
        <v>0.30338056390439383</v>
      </c>
      <c r="AQ1599" s="8">
        <v>430</v>
      </c>
      <c r="AR1599" s="16">
        <v>-0.94777750789409765</v>
      </c>
      <c r="AS1599" s="7">
        <v>16.90916240660637</v>
      </c>
      <c r="AT1599" s="7">
        <v>1.0462287104622872</v>
      </c>
      <c r="AU1599" s="7">
        <v>0.52311435523114358</v>
      </c>
      <c r="AV1599" s="7">
        <v>164</v>
      </c>
      <c r="AW1599" s="16">
        <v>3.1897216782386805E-3</v>
      </c>
      <c r="AX1599" s="16">
        <v>-0.91639318782072077</v>
      </c>
      <c r="AY1599" s="7">
        <v>12470</v>
      </c>
      <c r="AZ1599" s="10">
        <v>29</v>
      </c>
      <c r="BA1599" s="16">
        <v>0</v>
      </c>
      <c r="BB1599" s="7">
        <v>427.46840545658364</v>
      </c>
      <c r="BC1599" s="16">
        <v>0.41345866245885449</v>
      </c>
      <c r="BD1599" s="13">
        <v>2800.83</v>
      </c>
      <c r="BE1599" s="13">
        <v>6.5135581395348838</v>
      </c>
      <c r="BF1599" s="16">
        <v>8.3229141066116612E-3</v>
      </c>
      <c r="BG1599" s="44">
        <v>7.3865405364713879E-2</v>
      </c>
      <c r="BH1599" s="43">
        <v>25.43</v>
      </c>
      <c r="BI1599" s="2">
        <v>56.908000000000001</v>
      </c>
      <c r="BJ1599" s="2" t="s">
        <v>236</v>
      </c>
    </row>
    <row r="1600" spans="1:62" x14ac:dyDescent="0.2">
      <c r="A1600" s="2">
        <v>2021</v>
      </c>
      <c r="B1600" s="4" t="s">
        <v>8</v>
      </c>
      <c r="C1600" s="4" t="s">
        <v>157</v>
      </c>
      <c r="D1600" s="4" t="s">
        <v>227</v>
      </c>
      <c r="E1600" s="52" t="s">
        <v>241</v>
      </c>
      <c r="F1600" s="4" t="s">
        <v>143</v>
      </c>
      <c r="G1600" s="7">
        <v>22194.12</v>
      </c>
      <c r="J1600" s="8">
        <v>22194.12</v>
      </c>
      <c r="K1600" s="16">
        <v>-0.41791044776119401</v>
      </c>
      <c r="L1600" s="7">
        <v>22194.12</v>
      </c>
      <c r="M1600" s="7">
        <v>44388.24</v>
      </c>
      <c r="P1600" s="8">
        <v>44388.24</v>
      </c>
      <c r="Q1600" s="16">
        <v>-0.41791044776119401</v>
      </c>
      <c r="R1600" s="40">
        <v>28.8</v>
      </c>
      <c r="S1600" s="16">
        <v>0</v>
      </c>
      <c r="V1600" s="7">
        <v>2</v>
      </c>
      <c r="W1600" s="7"/>
      <c r="Y1600" s="7">
        <v>78000</v>
      </c>
      <c r="AB1600" s="7">
        <v>100</v>
      </c>
      <c r="AE1600" s="7">
        <v>434</v>
      </c>
      <c r="AF1600" s="7">
        <v>44</v>
      </c>
      <c r="AG1600" s="8">
        <v>390</v>
      </c>
      <c r="AH1600" s="16">
        <v>-0.41791044776119401</v>
      </c>
      <c r="AI1600" s="7">
        <v>358</v>
      </c>
      <c r="AJ1600" s="7">
        <v>32</v>
      </c>
      <c r="AK1600" s="12">
        <v>0.82488479262672809</v>
      </c>
      <c r="AL1600" s="12">
        <v>0.95</v>
      </c>
      <c r="AN1600" s="12">
        <v>0.91794871794871791</v>
      </c>
      <c r="AO1600" s="12">
        <v>0.89861751152073732</v>
      </c>
      <c r="AP1600" s="12">
        <v>0.1919101570264361</v>
      </c>
      <c r="AQ1600" s="8">
        <v>375</v>
      </c>
      <c r="AR1600" s="16">
        <v>-0.96099032560074904</v>
      </c>
      <c r="AS1600" s="7">
        <v>14.551804423748544</v>
      </c>
      <c r="AT1600" s="7">
        <v>0.96153846153846156</v>
      </c>
      <c r="AU1600" s="7">
        <v>0.48076923076923078</v>
      </c>
      <c r="AV1600" s="7">
        <v>164</v>
      </c>
      <c r="AW1600" s="16">
        <v>2.931519699812383E-3</v>
      </c>
      <c r="AX1600" s="16">
        <v>-0.93298337987820978</v>
      </c>
      <c r="AY1600" s="7">
        <v>10875</v>
      </c>
      <c r="AZ1600" s="10">
        <v>29</v>
      </c>
      <c r="BA1600" s="16">
        <v>0</v>
      </c>
      <c r="BB1600" s="7">
        <v>438.35043487656071</v>
      </c>
      <c r="BC1600" s="16">
        <v>0.40210061608950964</v>
      </c>
      <c r="BD1600" s="13">
        <v>2429.06</v>
      </c>
      <c r="BE1600" s="13">
        <v>6.4774933333333333</v>
      </c>
      <c r="BF1600" s="16">
        <v>8.1431303314126596E-3</v>
      </c>
      <c r="BG1600" s="44">
        <v>7.081243712918632E-2</v>
      </c>
      <c r="BH1600" s="43">
        <v>25.77</v>
      </c>
      <c r="BI1600" s="2">
        <v>56.908000000000001</v>
      </c>
      <c r="BJ1600" s="2" t="s">
        <v>236</v>
      </c>
    </row>
    <row r="1601" spans="1:62" x14ac:dyDescent="0.2">
      <c r="A1601" s="2">
        <v>2021</v>
      </c>
      <c r="B1601" s="4" t="s">
        <v>9</v>
      </c>
      <c r="C1601" s="4" t="s">
        <v>157</v>
      </c>
      <c r="D1601" s="4" t="s">
        <v>227</v>
      </c>
      <c r="E1601" s="52" t="s">
        <v>241</v>
      </c>
      <c r="F1601" s="4" t="s">
        <v>143</v>
      </c>
      <c r="G1601" s="7">
        <v>20429.972000000002</v>
      </c>
      <c r="J1601" s="8">
        <v>20429.972000000002</v>
      </c>
      <c r="K1601" s="16">
        <v>-0.42096774193548381</v>
      </c>
      <c r="L1601" s="7">
        <v>20429.972000000002</v>
      </c>
      <c r="M1601" s="7">
        <v>40859.944000000003</v>
      </c>
      <c r="P1601" s="8">
        <v>40859.944000000003</v>
      </c>
      <c r="Q1601" s="16">
        <v>-0.42096774193548381</v>
      </c>
      <c r="R1601" s="40">
        <v>28.8</v>
      </c>
      <c r="S1601" s="16">
        <v>0</v>
      </c>
      <c r="V1601" s="7">
        <v>2</v>
      </c>
      <c r="W1601" s="7"/>
      <c r="Y1601" s="7">
        <v>71800</v>
      </c>
      <c r="AB1601" s="7">
        <v>100</v>
      </c>
      <c r="AE1601" s="7">
        <v>392</v>
      </c>
      <c r="AF1601" s="7">
        <v>33</v>
      </c>
      <c r="AG1601" s="8">
        <v>359</v>
      </c>
      <c r="AH1601" s="16">
        <v>-0.42096774193548392</v>
      </c>
      <c r="AI1601" s="7">
        <v>277</v>
      </c>
      <c r="AJ1601" s="7">
        <v>82</v>
      </c>
      <c r="AK1601" s="12">
        <v>0.70663265306122447</v>
      </c>
      <c r="AL1601" s="12">
        <v>0.95</v>
      </c>
      <c r="AN1601" s="12">
        <v>0.77158774373259054</v>
      </c>
      <c r="AO1601" s="12">
        <v>0.91581632653061229</v>
      </c>
      <c r="AP1601" s="12">
        <v>-1.566995655513137E-2</v>
      </c>
      <c r="AQ1601" s="8">
        <v>450</v>
      </c>
      <c r="AR1601" s="16">
        <v>-0.93815283122594828</v>
      </c>
      <c r="AS1601" s="7">
        <v>19.514310494362533</v>
      </c>
      <c r="AT1601" s="7">
        <v>1.2534818941504178</v>
      </c>
      <c r="AU1601" s="7">
        <v>0.62674094707520889</v>
      </c>
      <c r="AV1601" s="7">
        <v>164</v>
      </c>
      <c r="AW1601" s="16">
        <v>3.8215911407024931E-3</v>
      </c>
      <c r="AX1601" s="16">
        <v>-0.89318873359355977</v>
      </c>
      <c r="AY1601" s="7">
        <v>13050</v>
      </c>
      <c r="AZ1601" s="10">
        <v>29</v>
      </c>
      <c r="BA1601" s="16">
        <v>0</v>
      </c>
      <c r="BB1601" s="7">
        <v>521.61623787528958</v>
      </c>
      <c r="BC1601" s="16">
        <v>0.36083382275416992</v>
      </c>
      <c r="BD1601" s="13">
        <v>2690.51</v>
      </c>
      <c r="BE1601" s="13">
        <v>5.9789111111111115</v>
      </c>
      <c r="BF1601" s="16">
        <v>7.394599049188235E-3</v>
      </c>
      <c r="BG1601" s="44">
        <v>6.3607768133347689E-2</v>
      </c>
      <c r="BH1601" s="43">
        <v>23.06</v>
      </c>
      <c r="BI1601" s="2">
        <v>56.908000000000001</v>
      </c>
      <c r="BJ1601" s="2" t="s">
        <v>236</v>
      </c>
    </row>
    <row r="1602" spans="1:62" x14ac:dyDescent="0.2">
      <c r="A1602" s="2">
        <v>2021</v>
      </c>
      <c r="B1602" s="4" t="s">
        <v>10</v>
      </c>
      <c r="C1602" s="4" t="s">
        <v>157</v>
      </c>
      <c r="D1602" s="4" t="s">
        <v>227</v>
      </c>
      <c r="E1602" s="52" t="s">
        <v>241</v>
      </c>
      <c r="F1602" s="4" t="s">
        <v>143</v>
      </c>
      <c r="G1602" s="7">
        <v>23844.452000000001</v>
      </c>
      <c r="J1602" s="8">
        <v>23844.452000000001</v>
      </c>
      <c r="K1602" s="16">
        <v>-0.24910394265232971</v>
      </c>
      <c r="L1602" s="7">
        <v>23844.452000000001</v>
      </c>
      <c r="M1602" s="7">
        <v>47688.904000000002</v>
      </c>
      <c r="P1602" s="8">
        <v>47688.904000000002</v>
      </c>
      <c r="Q1602" s="16">
        <v>-0.24910394265232971</v>
      </c>
      <c r="R1602" s="40">
        <v>28.8</v>
      </c>
      <c r="S1602" s="40">
        <v>0</v>
      </c>
      <c r="V1602" s="7">
        <v>2</v>
      </c>
      <c r="W1602" s="7"/>
      <c r="Y1602" s="7">
        <v>83800</v>
      </c>
      <c r="AB1602" s="7">
        <v>100</v>
      </c>
      <c r="AE1602" s="7">
        <v>434</v>
      </c>
      <c r="AF1602" s="7">
        <v>15</v>
      </c>
      <c r="AG1602" s="8">
        <v>419</v>
      </c>
      <c r="AH1602" s="16">
        <v>-0.24910394265232971</v>
      </c>
      <c r="AI1602" s="7">
        <v>330</v>
      </c>
      <c r="AJ1602" s="7">
        <v>89</v>
      </c>
      <c r="AK1602" s="12">
        <v>0.76036866359447008</v>
      </c>
      <c r="AL1602" s="12">
        <v>0.95</v>
      </c>
      <c r="AN1602" s="12">
        <v>0.78758949880668261</v>
      </c>
      <c r="AO1602" s="12">
        <v>0.96543778801843316</v>
      </c>
      <c r="AP1602" s="12">
        <v>7.1890098375924083E-2</v>
      </c>
      <c r="AQ1602" s="8">
        <v>446</v>
      </c>
      <c r="AR1602" s="16">
        <v>-0.88287815126050417</v>
      </c>
      <c r="AS1602" s="7">
        <v>16.710378418883476</v>
      </c>
      <c r="AT1602" s="7">
        <v>1.0644391408114557</v>
      </c>
      <c r="AU1602" s="7">
        <v>0.53221957040572787</v>
      </c>
      <c r="AV1602" s="7">
        <v>164</v>
      </c>
      <c r="AW1602" s="16">
        <v>3.2452412829617554E-3</v>
      </c>
      <c r="AX1602" s="16">
        <v>-0.84402388640420367</v>
      </c>
      <c r="AY1602" s="7">
        <v>12934</v>
      </c>
      <c r="AZ1602" s="10">
        <v>29</v>
      </c>
      <c r="BA1602" s="16">
        <v>0</v>
      </c>
      <c r="BB1602" s="7">
        <v>444.01374703187071</v>
      </c>
      <c r="BC1602" s="16">
        <v>0.37938016450922829</v>
      </c>
      <c r="BD1602" s="64">
        <v>2557.6000000000004</v>
      </c>
      <c r="BE1602" s="13">
        <v>5.7345291479820633</v>
      </c>
      <c r="BF1602" s="16">
        <v>6.9793081023441271E-3</v>
      </c>
      <c r="BG1602" s="44">
        <v>5.9342824914464146E-2</v>
      </c>
      <c r="BH1602" s="43">
        <v>26.69</v>
      </c>
      <c r="BI1602" s="10">
        <v>56.908000000000001</v>
      </c>
      <c r="BJ1602" s="2" t="s">
        <v>236</v>
      </c>
    </row>
    <row r="1603" spans="1:62" x14ac:dyDescent="0.2">
      <c r="A1603" s="2">
        <v>2021</v>
      </c>
      <c r="B1603" s="4" t="s">
        <v>0</v>
      </c>
      <c r="C1603" s="4" t="s">
        <v>157</v>
      </c>
      <c r="D1603" s="4" t="s">
        <v>227</v>
      </c>
      <c r="E1603" s="52" t="s">
        <v>241</v>
      </c>
      <c r="F1603" s="4" t="s">
        <v>143</v>
      </c>
      <c r="G1603" s="7">
        <v>18665.824000000001</v>
      </c>
      <c r="J1603" s="8">
        <v>18665.824000000001</v>
      </c>
      <c r="K1603" s="16">
        <v>-0.18811881188118817</v>
      </c>
      <c r="L1603" s="7">
        <v>18665.824000000001</v>
      </c>
      <c r="M1603" s="7">
        <v>37331.648000000001</v>
      </c>
      <c r="P1603" s="8">
        <v>37331.648000000001</v>
      </c>
      <c r="Q1603" s="16">
        <v>-0.18811881188118817</v>
      </c>
      <c r="R1603" s="40">
        <v>28.8</v>
      </c>
      <c r="S1603" s="40">
        <v>0</v>
      </c>
      <c r="V1603" s="7">
        <v>2</v>
      </c>
      <c r="W1603" s="7"/>
      <c r="Y1603" s="7">
        <v>65600</v>
      </c>
      <c r="AB1603" s="7">
        <v>100</v>
      </c>
      <c r="AE1603" s="7">
        <v>420</v>
      </c>
      <c r="AF1603" s="7">
        <v>92</v>
      </c>
      <c r="AG1603" s="8">
        <v>328</v>
      </c>
      <c r="AH1603" s="16">
        <v>-0.18811881188118806</v>
      </c>
      <c r="AI1603" s="7">
        <v>218</v>
      </c>
      <c r="AJ1603" s="7">
        <v>110</v>
      </c>
      <c r="AK1603" s="12">
        <v>0.51904761904761909</v>
      </c>
      <c r="AL1603" s="12">
        <v>0.95</v>
      </c>
      <c r="AN1603" s="12">
        <v>0.66463414634146345</v>
      </c>
      <c r="AO1603" s="12">
        <v>0.78095238095238095</v>
      </c>
      <c r="AP1603" s="12">
        <v>-0.18136525877453902</v>
      </c>
      <c r="AQ1603" s="8">
        <v>487</v>
      </c>
      <c r="AR1603" s="16">
        <v>6.9836065573770494</v>
      </c>
      <c r="AS1603" s="7">
        <v>18.956792526274814</v>
      </c>
      <c r="AT1603" s="7">
        <v>1.4847560975609757</v>
      </c>
      <c r="AU1603" s="7">
        <v>0.74237804878048785</v>
      </c>
      <c r="AV1603" s="7">
        <v>164</v>
      </c>
      <c r="AW1603" s="16">
        <v>4.5266954193932188E-3</v>
      </c>
      <c r="AX1603" s="16">
        <v>8.8334666133546591</v>
      </c>
      <c r="AY1603" s="7">
        <v>14123</v>
      </c>
      <c r="AZ1603" s="10">
        <v>29</v>
      </c>
      <c r="BA1603" s="16">
        <v>0</v>
      </c>
      <c r="BB1603" s="7">
        <v>499.05878156758678</v>
      </c>
      <c r="BC1603" s="16">
        <v>-4.4724935949310209</v>
      </c>
      <c r="BD1603" s="64">
        <v>2904.4700000000003</v>
      </c>
      <c r="BE1603" s="13">
        <v>5.9640041067761809</v>
      </c>
      <c r="BF1603" s="16">
        <v>7.1422860167385856E-3</v>
      </c>
      <c r="BG1603" s="44">
        <v>6.0532717046039755E-2</v>
      </c>
      <c r="BH1603" s="43">
        <v>25.69</v>
      </c>
      <c r="BI1603" s="10">
        <v>56.908000000000001</v>
      </c>
      <c r="BJ1603" s="2" t="s">
        <v>236</v>
      </c>
    </row>
    <row r="1604" spans="1:62" x14ac:dyDescent="0.2">
      <c r="A1604" s="2">
        <v>2021</v>
      </c>
      <c r="B1604" s="4" t="s">
        <v>1</v>
      </c>
      <c r="C1604" s="4" t="s">
        <v>157</v>
      </c>
      <c r="D1604" s="4" t="s">
        <v>227</v>
      </c>
      <c r="E1604" s="52" t="s">
        <v>241</v>
      </c>
      <c r="F1604" s="4" t="s">
        <v>143</v>
      </c>
      <c r="G1604" s="7">
        <v>21909.58</v>
      </c>
      <c r="J1604" s="8">
        <v>21909.58</v>
      </c>
      <c r="K1604" s="71">
        <v>0.31849315068493178</v>
      </c>
      <c r="L1604" s="7">
        <v>21909.58</v>
      </c>
      <c r="M1604" s="7">
        <v>43819.16</v>
      </c>
      <c r="P1604" s="8">
        <v>43819.16</v>
      </c>
      <c r="Q1604" s="71">
        <v>0.31849315068493178</v>
      </c>
      <c r="R1604" s="40">
        <v>28.8</v>
      </c>
      <c r="S1604" s="40">
        <v>0</v>
      </c>
      <c r="V1604" s="7">
        <v>2</v>
      </c>
      <c r="W1604" s="7"/>
      <c r="Y1604" s="7">
        <v>77000</v>
      </c>
      <c r="AB1604" s="7">
        <v>100</v>
      </c>
      <c r="AE1604" s="7">
        <v>434</v>
      </c>
      <c r="AF1604" s="7">
        <v>49</v>
      </c>
      <c r="AG1604" s="72">
        <v>385</v>
      </c>
      <c r="AH1604" s="71">
        <v>0.31849315068493156</v>
      </c>
      <c r="AI1604" s="7">
        <v>293</v>
      </c>
      <c r="AJ1604" s="7">
        <v>92</v>
      </c>
      <c r="AK1604" s="12">
        <v>0.67511520737327191</v>
      </c>
      <c r="AL1604" s="12">
        <v>0.95</v>
      </c>
      <c r="AM1604" s="12" t="s">
        <v>322</v>
      </c>
      <c r="AN1604" s="12">
        <v>0.76103896103896107</v>
      </c>
      <c r="AO1604" s="12">
        <v>0.88709677419354838</v>
      </c>
      <c r="AP1604" s="12">
        <v>-0.11816120387548956</v>
      </c>
      <c r="AQ1604" s="8">
        <v>597</v>
      </c>
      <c r="AR1604" s="72">
        <v>6.3703703703703702</v>
      </c>
      <c r="AS1604" s="7">
        <v>24.072580645161288</v>
      </c>
      <c r="AT1604" s="7">
        <v>1.5506493506493506</v>
      </c>
      <c r="AU1604" s="7">
        <v>0.77532467532467531</v>
      </c>
      <c r="AV1604" s="7">
        <v>164</v>
      </c>
      <c r="AW1604" s="16">
        <v>4.7275894836870443E-3</v>
      </c>
      <c r="AX1604" s="16">
        <v>4.5899951899951894</v>
      </c>
      <c r="AY1604" s="7">
        <v>17313</v>
      </c>
      <c r="AZ1604" s="10">
        <v>29</v>
      </c>
      <c r="BA1604" s="40">
        <v>0</v>
      </c>
      <c r="BB1604" s="7">
        <v>600.27310522824359</v>
      </c>
      <c r="BC1604" s="16">
        <v>-2.2431150852481574</v>
      </c>
      <c r="BD1604" s="13">
        <v>3432.19</v>
      </c>
      <c r="BE1604" s="13">
        <v>5.749061976549414</v>
      </c>
      <c r="BF1604" s="16">
        <v>6.780496285505911E-3</v>
      </c>
      <c r="BG1604" s="44">
        <v>5.7714436349658116E-2</v>
      </c>
      <c r="BH1604" s="43">
        <v>24.8</v>
      </c>
      <c r="BI1604" s="10">
        <v>56.908000000000001</v>
      </c>
      <c r="BJ1604" s="2" t="s">
        <v>236</v>
      </c>
    </row>
    <row r="1605" spans="1:62" x14ac:dyDescent="0.2">
      <c r="A1605" s="2">
        <v>2021</v>
      </c>
      <c r="B1605" s="4" t="s">
        <v>2</v>
      </c>
      <c r="C1605" s="4" t="s">
        <v>157</v>
      </c>
      <c r="D1605" s="4" t="s">
        <v>227</v>
      </c>
      <c r="E1605" s="52" t="s">
        <v>241</v>
      </c>
      <c r="F1605" s="4" t="s">
        <v>143</v>
      </c>
      <c r="G1605" s="7">
        <v>21283.592000000001</v>
      </c>
      <c r="J1605" s="8">
        <v>21283.592000000001</v>
      </c>
      <c r="K1605" s="71">
        <v>-5.0761421319796995E-2</v>
      </c>
      <c r="L1605" s="7">
        <v>21283.592000000001</v>
      </c>
      <c r="M1605" s="7">
        <v>42567.184000000001</v>
      </c>
      <c r="P1605" s="8">
        <v>42567.184000000001</v>
      </c>
      <c r="Q1605" s="71">
        <v>-5.0761421319796995E-2</v>
      </c>
      <c r="R1605" s="40">
        <v>28.8</v>
      </c>
      <c r="S1605" s="40">
        <v>0</v>
      </c>
      <c r="V1605" s="7">
        <v>2</v>
      </c>
      <c r="W1605" s="7"/>
      <c r="Y1605" s="7">
        <v>74800</v>
      </c>
      <c r="AB1605" s="7">
        <v>100</v>
      </c>
      <c r="AE1605" s="7">
        <v>420</v>
      </c>
      <c r="AF1605" s="7">
        <v>46</v>
      </c>
      <c r="AG1605" s="72">
        <v>374</v>
      </c>
      <c r="AH1605" s="71">
        <v>-5.0761421319796995E-2</v>
      </c>
      <c r="AI1605" s="7">
        <v>283</v>
      </c>
      <c r="AJ1605" s="7">
        <v>91</v>
      </c>
      <c r="AK1605" s="12">
        <v>0.67380952380952386</v>
      </c>
      <c r="AL1605" s="12">
        <v>0.95</v>
      </c>
      <c r="AM1605" s="12" t="s">
        <v>322</v>
      </c>
      <c r="AN1605" s="12">
        <v>0.75668449197860965</v>
      </c>
      <c r="AO1605" s="12">
        <v>0.89047619047619042</v>
      </c>
      <c r="AP1605" s="12">
        <v>-0.11269735166793993</v>
      </c>
      <c r="AQ1605" s="8">
        <v>370</v>
      </c>
      <c r="AR1605" s="72">
        <v>1.5170068027210886</v>
      </c>
      <c r="AS1605" s="7">
        <v>14.402491241728299</v>
      </c>
      <c r="AT1605" s="7">
        <v>0.98930481283422456</v>
      </c>
      <c r="AU1605" s="7">
        <v>0.49465240641711228</v>
      </c>
      <c r="AV1605" s="7">
        <v>164</v>
      </c>
      <c r="AW1605" s="16">
        <v>3.0161732098604407E-3</v>
      </c>
      <c r="AX1605" s="16">
        <v>1.6516060969842479</v>
      </c>
      <c r="AY1605" s="7">
        <v>10730</v>
      </c>
      <c r="AZ1605" s="10">
        <v>29</v>
      </c>
      <c r="BA1605" s="40">
        <v>0</v>
      </c>
      <c r="BB1605" s="7">
        <v>372.88518334356928</v>
      </c>
      <c r="BC1605" s="16">
        <v>-0.84722506792287733</v>
      </c>
      <c r="BD1605" s="13">
        <v>2069.34</v>
      </c>
      <c r="BE1605" s="13">
        <v>5.5928108108108114</v>
      </c>
      <c r="BF1605" s="16">
        <v>6.495984406736632E-3</v>
      </c>
      <c r="BG1605" s="44">
        <v>5.5584319094508582E-2</v>
      </c>
      <c r="BH1605" s="43">
        <v>25.69</v>
      </c>
      <c r="BI1605" s="10">
        <v>56.908000000000001</v>
      </c>
      <c r="BJ1605" s="2" t="s">
        <v>236</v>
      </c>
    </row>
    <row r="1606" spans="1:62" x14ac:dyDescent="0.2">
      <c r="A1606" s="2">
        <v>2021</v>
      </c>
      <c r="B1606" s="74" t="s">
        <v>3</v>
      </c>
      <c r="C1606" s="74" t="s">
        <v>157</v>
      </c>
      <c r="D1606" s="74" t="s">
        <v>227</v>
      </c>
      <c r="E1606" s="52" t="s">
        <v>241</v>
      </c>
      <c r="F1606" s="74" t="s">
        <v>143</v>
      </c>
      <c r="G1606" s="7">
        <v>23730.636000000002</v>
      </c>
      <c r="J1606" s="8">
        <v>23730.636000000002</v>
      </c>
      <c r="K1606" s="71">
        <v>0.18465909090909083</v>
      </c>
      <c r="L1606" s="7">
        <v>23730.636000000002</v>
      </c>
      <c r="M1606" s="7">
        <v>47461.272000000004</v>
      </c>
      <c r="P1606" s="8">
        <v>47461.272000000004</v>
      </c>
      <c r="Q1606" s="71">
        <v>0.18465909090909083</v>
      </c>
      <c r="R1606" s="40">
        <v>28.8</v>
      </c>
      <c r="S1606" s="40">
        <v>0</v>
      </c>
      <c r="V1606" s="7">
        <v>2</v>
      </c>
      <c r="W1606" s="7"/>
      <c r="Y1606" s="7">
        <v>83400</v>
      </c>
      <c r="AB1606" s="7">
        <v>100</v>
      </c>
      <c r="AE1606" s="7">
        <v>488</v>
      </c>
      <c r="AF1606" s="7">
        <v>71</v>
      </c>
      <c r="AG1606" s="8">
        <v>417</v>
      </c>
      <c r="AH1606" s="71">
        <v>0.18465909090909083</v>
      </c>
      <c r="AI1606" s="7">
        <v>286</v>
      </c>
      <c r="AJ1606" s="7">
        <v>131</v>
      </c>
      <c r="AK1606" s="12">
        <v>0.58606557377049184</v>
      </c>
      <c r="AL1606" s="12">
        <v>0.95</v>
      </c>
      <c r="AM1606" s="12" t="s">
        <v>322</v>
      </c>
      <c r="AN1606" s="12">
        <v>0.68585131894484408</v>
      </c>
      <c r="AO1606" s="12">
        <v>0.85450819672131151</v>
      </c>
      <c r="AP1606" s="12">
        <v>-0.2136167287668238</v>
      </c>
      <c r="AQ1606" s="8">
        <v>670</v>
      </c>
      <c r="AR1606" s="72">
        <v>9.3076923076923084</v>
      </c>
      <c r="AS1606" s="7">
        <v>25.378787878787875</v>
      </c>
      <c r="AT1606" s="7">
        <v>1.6067146282973621</v>
      </c>
      <c r="AU1606" s="7">
        <v>0.80335731414868106</v>
      </c>
      <c r="AV1606" s="7">
        <v>164</v>
      </c>
      <c r="AW1606" s="16">
        <v>4.8985202082236648E-3</v>
      </c>
      <c r="AX1606" s="16">
        <v>7.7009776793949456</v>
      </c>
      <c r="AY1606" s="7">
        <v>19430</v>
      </c>
      <c r="AZ1606" s="10">
        <v>29</v>
      </c>
      <c r="BA1606" s="40">
        <v>0</v>
      </c>
      <c r="BB1606" s="7">
        <v>654.04444826925999</v>
      </c>
      <c r="BC1606" s="16">
        <v>-3.834918694392337</v>
      </c>
      <c r="BD1606" s="64">
        <v>3595.64</v>
      </c>
      <c r="BE1606" s="13">
        <v>5.366626865671642</v>
      </c>
      <c r="BF1606" s="73">
        <v>6.136608578078807E-3</v>
      </c>
      <c r="BG1606" s="44">
        <v>5.2811180204659823E-2</v>
      </c>
      <c r="BH1606" s="43">
        <v>26.400000000000002</v>
      </c>
      <c r="BI1606" s="10">
        <v>56.908000000000001</v>
      </c>
      <c r="BJ1606" s="2" t="s">
        <v>236</v>
      </c>
    </row>
    <row r="1607" spans="1:62" x14ac:dyDescent="0.2">
      <c r="A1607" s="2">
        <v>2021</v>
      </c>
      <c r="B1607" s="74" t="s">
        <v>4</v>
      </c>
      <c r="C1607" s="74" t="s">
        <v>157</v>
      </c>
      <c r="D1607" s="74" t="s">
        <v>227</v>
      </c>
      <c r="E1607" s="52" t="s">
        <v>241</v>
      </c>
      <c r="F1607" s="74" t="s">
        <v>143</v>
      </c>
      <c r="G1607" s="7">
        <v>22307.936000000002</v>
      </c>
      <c r="J1607" s="8">
        <v>22307.936000000002</v>
      </c>
      <c r="K1607" s="71">
        <v>5.6603773584905648E-2</v>
      </c>
      <c r="L1607" s="7">
        <v>22307.936000000002</v>
      </c>
      <c r="M1607" s="7">
        <v>44615.872000000003</v>
      </c>
      <c r="P1607" s="8">
        <v>44615.872000000003</v>
      </c>
      <c r="Q1607" s="71">
        <v>5.6603773584905648E-2</v>
      </c>
      <c r="R1607" s="40">
        <v>28.8</v>
      </c>
      <c r="S1607" s="40">
        <v>0</v>
      </c>
      <c r="V1607" s="7">
        <v>2</v>
      </c>
      <c r="W1607" s="7"/>
      <c r="Y1607" s="7">
        <v>78400</v>
      </c>
      <c r="AB1607" s="7">
        <v>100</v>
      </c>
      <c r="AE1607" s="7">
        <v>496</v>
      </c>
      <c r="AF1607" s="7">
        <v>104</v>
      </c>
      <c r="AG1607" s="8">
        <v>392</v>
      </c>
      <c r="AH1607" s="71">
        <v>5.6603773584905648E-2</v>
      </c>
      <c r="AI1607" s="7">
        <v>287</v>
      </c>
      <c r="AJ1607" s="7">
        <v>105</v>
      </c>
      <c r="AK1607" s="12">
        <v>0.5786290322580645</v>
      </c>
      <c r="AL1607" s="12">
        <v>0.95</v>
      </c>
      <c r="AM1607" s="12" t="s">
        <v>322</v>
      </c>
      <c r="AN1607" s="12">
        <v>0.7321428571428571</v>
      </c>
      <c r="AO1607" s="12">
        <v>0.79032258064516125</v>
      </c>
      <c r="AP1607" s="12">
        <v>-0.14851097178683392</v>
      </c>
      <c r="AQ1607" s="8">
        <v>1062</v>
      </c>
      <c r="AR1607" s="72">
        <v>11.642857142857142</v>
      </c>
      <c r="AS1607" s="7">
        <v>40.752110514198009</v>
      </c>
      <c r="AT1607" s="7">
        <v>2.7091836734693877</v>
      </c>
      <c r="AU1607" s="7">
        <v>1.3545918367346939</v>
      </c>
      <c r="AV1607" s="7">
        <v>164</v>
      </c>
      <c r="AW1607" s="16">
        <v>8.259706321553012E-3</v>
      </c>
      <c r="AX1607" s="16">
        <v>10.965561224489797</v>
      </c>
      <c r="AY1607" s="7">
        <v>30798</v>
      </c>
      <c r="AZ1607" s="10">
        <v>29</v>
      </c>
      <c r="BA1607" s="40">
        <v>0</v>
      </c>
      <c r="BB1607" s="7">
        <v>1011.6023684782905</v>
      </c>
      <c r="BC1607" s="16">
        <v>-5.4863109547066005</v>
      </c>
      <c r="BD1607" s="64">
        <v>5965.29</v>
      </c>
      <c r="BE1607" s="13">
        <v>5.6170338983050847</v>
      </c>
      <c r="BF1607" s="73">
        <v>6.3276243721667579E-3</v>
      </c>
      <c r="BG1607" s="44">
        <v>5.4763846925860678E-2</v>
      </c>
      <c r="BH1607" s="43">
        <v>26.06</v>
      </c>
      <c r="BI1607" s="10">
        <v>56.908000000000001</v>
      </c>
      <c r="BJ1607" s="2" t="s">
        <v>236</v>
      </c>
    </row>
    <row r="1608" spans="1:62" x14ac:dyDescent="0.2">
      <c r="A1608" s="75">
        <v>2021</v>
      </c>
      <c r="B1608" s="81" t="s">
        <v>11</v>
      </c>
      <c r="C1608" s="81" t="s">
        <v>157</v>
      </c>
      <c r="D1608" s="81" t="s">
        <v>227</v>
      </c>
      <c r="E1608" s="82" t="s">
        <v>241</v>
      </c>
      <c r="F1608" s="81" t="s">
        <v>143</v>
      </c>
      <c r="G1608" s="77">
        <v>24868.796000000002</v>
      </c>
      <c r="H1608" s="77"/>
      <c r="I1608" s="77"/>
      <c r="J1608" s="83">
        <v>24868.796000000002</v>
      </c>
      <c r="K1608" s="84">
        <v>0.58333333333333348</v>
      </c>
      <c r="L1608" s="77">
        <v>24868.796000000002</v>
      </c>
      <c r="M1608" s="77">
        <v>49737.592000000004</v>
      </c>
      <c r="N1608" s="77"/>
      <c r="O1608" s="77"/>
      <c r="P1608" s="83">
        <v>49737.592000000004</v>
      </c>
      <c r="Q1608" s="84">
        <v>0.58333333333333348</v>
      </c>
      <c r="R1608" s="85">
        <v>28.8</v>
      </c>
      <c r="S1608" s="85">
        <v>0</v>
      </c>
      <c r="T1608" s="79"/>
      <c r="U1608" s="86"/>
      <c r="V1608" s="77">
        <v>2</v>
      </c>
      <c r="W1608" s="77"/>
      <c r="X1608" s="79"/>
      <c r="Y1608" s="77">
        <v>87400</v>
      </c>
      <c r="Z1608" s="77"/>
      <c r="AA1608" s="77"/>
      <c r="AB1608" s="77">
        <v>100</v>
      </c>
      <c r="AC1608" s="77"/>
      <c r="AD1608" s="77"/>
      <c r="AE1608" s="77">
        <v>480</v>
      </c>
      <c r="AF1608" s="77">
        <v>43</v>
      </c>
      <c r="AG1608" s="83">
        <v>437</v>
      </c>
      <c r="AH1608" s="84">
        <v>0.58333333333333326</v>
      </c>
      <c r="AI1608" s="77">
        <v>339</v>
      </c>
      <c r="AJ1608" s="77">
        <v>98</v>
      </c>
      <c r="AK1608" s="76">
        <v>0.70625000000000004</v>
      </c>
      <c r="AL1608" s="76">
        <v>0.95</v>
      </c>
      <c r="AM1608" s="76" t="s">
        <v>322</v>
      </c>
      <c r="AN1608" s="76">
        <v>0.77574370709382146</v>
      </c>
      <c r="AO1608" s="76">
        <v>0.91041666666666665</v>
      </c>
      <c r="AP1608" s="76">
        <v>-0.12965340179717588</v>
      </c>
      <c r="AQ1608" s="83">
        <v>2072</v>
      </c>
      <c r="AR1608" s="87">
        <v>8.3755656108597289</v>
      </c>
      <c r="AS1608" s="77">
        <v>78.723404255319153</v>
      </c>
      <c r="AT1608" s="77">
        <v>4.7414187643020593</v>
      </c>
      <c r="AU1608" s="77">
        <v>2.3707093821510297</v>
      </c>
      <c r="AV1608" s="77">
        <v>164</v>
      </c>
      <c r="AW1608" s="86">
        <v>1.4455545013116035E-2</v>
      </c>
      <c r="AX1608" s="86">
        <v>4.9214098594903541</v>
      </c>
      <c r="AY1608" s="77">
        <v>60088</v>
      </c>
      <c r="AZ1608" s="79">
        <v>29</v>
      </c>
      <c r="BA1608" s="85">
        <v>0</v>
      </c>
      <c r="BB1608" s="77">
        <v>1928.1013499571932</v>
      </c>
      <c r="BC1608" s="86">
        <v>-2.357003603258228</v>
      </c>
      <c r="BD1608" s="88">
        <v>10362.4</v>
      </c>
      <c r="BE1608" s="78">
        <v>5.0011583011583012</v>
      </c>
      <c r="BF1608" s="89">
        <v>4.4469968527964133E-3</v>
      </c>
      <c r="BG1608" s="80">
        <v>4.8479626804558952E-2</v>
      </c>
      <c r="BH1608" s="90">
        <v>26.32</v>
      </c>
      <c r="BI1608" s="79">
        <v>56.908000000000001</v>
      </c>
      <c r="BJ1608" s="75" t="s">
        <v>236</v>
      </c>
    </row>
    <row r="1609" spans="1:62" x14ac:dyDescent="0.2">
      <c r="A1609" s="75">
        <v>2021</v>
      </c>
      <c r="B1609" s="81" t="s">
        <v>5</v>
      </c>
      <c r="C1609" s="81" t="s">
        <v>157</v>
      </c>
      <c r="D1609" s="81" t="s">
        <v>227</v>
      </c>
      <c r="E1609" s="82" t="s">
        <v>241</v>
      </c>
      <c r="F1609" s="81" t="s">
        <v>143</v>
      </c>
      <c r="G1609" s="77">
        <v>24811.887999999999</v>
      </c>
      <c r="H1609" s="77"/>
      <c r="I1609" s="77"/>
      <c r="J1609" s="83">
        <v>24811.887999999999</v>
      </c>
      <c r="K1609" s="84">
        <v>0.27485380116959068</v>
      </c>
      <c r="L1609" s="77">
        <v>24811.887999999999</v>
      </c>
      <c r="M1609" s="77">
        <v>49623.775999999998</v>
      </c>
      <c r="N1609" s="77"/>
      <c r="O1609" s="77"/>
      <c r="P1609" s="83">
        <v>49623.775999999998</v>
      </c>
      <c r="Q1609" s="84">
        <v>0.27485380116959068</v>
      </c>
      <c r="R1609" s="85">
        <v>28.8</v>
      </c>
      <c r="S1609" s="85">
        <v>0</v>
      </c>
      <c r="T1609" s="79"/>
      <c r="U1609" s="86"/>
      <c r="V1609" s="77">
        <v>2</v>
      </c>
      <c r="W1609" s="77"/>
      <c r="X1609" s="79"/>
      <c r="Y1609" s="77">
        <v>87200</v>
      </c>
      <c r="Z1609" s="77"/>
      <c r="AA1609" s="77"/>
      <c r="AB1609" s="77">
        <v>100</v>
      </c>
      <c r="AC1609" s="77"/>
      <c r="AD1609" s="77"/>
      <c r="AE1609" s="77">
        <v>444</v>
      </c>
      <c r="AF1609" s="77">
        <v>8</v>
      </c>
      <c r="AG1609" s="83">
        <v>436</v>
      </c>
      <c r="AH1609" s="84">
        <v>0.27485380116959068</v>
      </c>
      <c r="AI1609" s="77">
        <v>401</v>
      </c>
      <c r="AJ1609" s="77">
        <v>35</v>
      </c>
      <c r="AK1609" s="76">
        <v>0.90315315315315314</v>
      </c>
      <c r="AL1609" s="76">
        <v>0.95</v>
      </c>
      <c r="AM1609" s="76" t="s">
        <v>322</v>
      </c>
      <c r="AN1609" s="76">
        <v>0.91972477064220182</v>
      </c>
      <c r="AO1609" s="76">
        <v>0.98198198198198194</v>
      </c>
      <c r="AP1609" s="76">
        <v>6.9883916869500018E-2</v>
      </c>
      <c r="AQ1609" s="83">
        <v>988</v>
      </c>
      <c r="AR1609" s="87">
        <v>3.5953488372093023</v>
      </c>
      <c r="AS1609" s="77">
        <v>39.299920445505172</v>
      </c>
      <c r="AT1609" s="77">
        <v>2.2660550458715596</v>
      </c>
      <c r="AU1609" s="77">
        <v>1.1330275229357798</v>
      </c>
      <c r="AV1609" s="77">
        <v>164</v>
      </c>
      <c r="AW1609" s="86">
        <v>6.9087044081449986E-3</v>
      </c>
      <c r="AX1609" s="86">
        <v>2.6046084915724346</v>
      </c>
      <c r="AY1609" s="77">
        <v>28652</v>
      </c>
      <c r="AZ1609" s="79">
        <v>29</v>
      </c>
      <c r="BA1609" s="85">
        <v>0</v>
      </c>
      <c r="BB1609" s="77">
        <v>907.3969416450517</v>
      </c>
      <c r="BC1609" s="86">
        <v>-1.2403450938653491</v>
      </c>
      <c r="BD1609" s="88">
        <v>5357.11</v>
      </c>
      <c r="BE1609" s="78">
        <v>5.4221761133603232</v>
      </c>
      <c r="BF1609" s="89">
        <v>4.6809350526122468E-3</v>
      </c>
      <c r="BG1609" s="80">
        <v>5.18372477376704E-2</v>
      </c>
      <c r="BH1609" s="90">
        <v>25.14</v>
      </c>
      <c r="BI1609" s="79">
        <v>56.908000000000001</v>
      </c>
      <c r="BJ1609" s="75" t="s">
        <v>236</v>
      </c>
    </row>
    <row r="1610" spans="1:62" x14ac:dyDescent="0.2">
      <c r="A1610" s="75">
        <v>2021</v>
      </c>
      <c r="B1610" s="81" t="s">
        <v>6</v>
      </c>
      <c r="C1610" s="81" t="s">
        <v>157</v>
      </c>
      <c r="D1610" s="81" t="s">
        <v>227</v>
      </c>
      <c r="E1610" s="82" t="s">
        <v>241</v>
      </c>
      <c r="F1610" s="81" t="s">
        <v>143</v>
      </c>
      <c r="G1610" s="77">
        <v>22706.292000000001</v>
      </c>
      <c r="H1610" s="77"/>
      <c r="I1610" s="77"/>
      <c r="J1610" s="83">
        <v>22706.292000000001</v>
      </c>
      <c r="K1610" s="84">
        <v>-1.7241379310344862E-2</v>
      </c>
      <c r="L1610" s="77">
        <v>22706.292000000001</v>
      </c>
      <c r="M1610" s="77">
        <v>45412.584000000003</v>
      </c>
      <c r="N1610" s="77"/>
      <c r="O1610" s="77"/>
      <c r="P1610" s="83">
        <v>45412.584000000003</v>
      </c>
      <c r="Q1610" s="84">
        <v>-1.7241379310344862E-2</v>
      </c>
      <c r="R1610" s="85">
        <v>28.8</v>
      </c>
      <c r="S1610" s="85">
        <v>0</v>
      </c>
      <c r="T1610" s="79"/>
      <c r="U1610" s="86"/>
      <c r="V1610" s="77">
        <v>2</v>
      </c>
      <c r="W1610" s="77"/>
      <c r="X1610" s="79"/>
      <c r="Y1610" s="77">
        <v>79800</v>
      </c>
      <c r="Z1610" s="77"/>
      <c r="AA1610" s="77"/>
      <c r="AB1610" s="77">
        <v>100</v>
      </c>
      <c r="AC1610" s="77"/>
      <c r="AD1610" s="77"/>
      <c r="AE1610" s="77">
        <v>420</v>
      </c>
      <c r="AF1610" s="77">
        <v>21</v>
      </c>
      <c r="AG1610" s="83">
        <v>399</v>
      </c>
      <c r="AH1610" s="84">
        <v>-1.7241379310344862E-2</v>
      </c>
      <c r="AI1610" s="77">
        <v>367</v>
      </c>
      <c r="AJ1610" s="77">
        <v>32</v>
      </c>
      <c r="AK1610" s="76">
        <v>0.87380952380952381</v>
      </c>
      <c r="AL1610" s="76">
        <v>0.95</v>
      </c>
      <c r="AM1610" s="76" t="s">
        <v>322</v>
      </c>
      <c r="AN1610" s="76">
        <v>0.91979949874686717</v>
      </c>
      <c r="AO1610" s="76">
        <v>0.95</v>
      </c>
      <c r="AP1610" s="76">
        <v>0.1316321105794791</v>
      </c>
      <c r="AQ1610" s="83">
        <v>986</v>
      </c>
      <c r="AR1610" s="87">
        <v>1.9</v>
      </c>
      <c r="AS1610" s="77">
        <v>38.895463510848131</v>
      </c>
      <c r="AT1610" s="77">
        <v>2.4711779448621556</v>
      </c>
      <c r="AU1610" s="77">
        <v>1.2355889724310778</v>
      </c>
      <c r="AV1610" s="77">
        <v>164</v>
      </c>
      <c r="AW1610" s="86">
        <v>7.534079100189499E-3</v>
      </c>
      <c r="AX1610" s="86">
        <v>1.9508771929824564</v>
      </c>
      <c r="AY1610" s="77">
        <v>28594</v>
      </c>
      <c r="AZ1610" s="79">
        <v>29</v>
      </c>
      <c r="BA1610" s="85">
        <v>0</v>
      </c>
      <c r="BB1610" s="77">
        <v>920.55038117482206</v>
      </c>
      <c r="BC1610" s="86">
        <v>-0.96572366129534926</v>
      </c>
      <c r="BD1610" s="88">
        <v>5487.23</v>
      </c>
      <c r="BE1610" s="78">
        <v>5.5651419878296142</v>
      </c>
      <c r="BF1610" s="89">
        <v>4.6644239921841447E-3</v>
      </c>
      <c r="BG1610" s="80">
        <v>5.2875458316670919E-2</v>
      </c>
      <c r="BH1610" s="90">
        <v>25.349999999999998</v>
      </c>
      <c r="BI1610" s="79">
        <v>56.908000000000001</v>
      </c>
      <c r="BJ1610" s="75" t="s">
        <v>236</v>
      </c>
    </row>
    <row r="1611" spans="1:62" x14ac:dyDescent="0.2">
      <c r="A1611" s="2">
        <v>2005</v>
      </c>
      <c r="B1611" s="4" t="s">
        <v>8</v>
      </c>
      <c r="C1611" s="4" t="s">
        <v>226</v>
      </c>
      <c r="D1611" s="4" t="s">
        <v>227</v>
      </c>
      <c r="E1611" s="52" t="s">
        <v>245</v>
      </c>
      <c r="F1611" s="4" t="s">
        <v>143</v>
      </c>
      <c r="G1611" s="7">
        <v>63680.320000000007</v>
      </c>
      <c r="J1611" s="8">
        <v>63680.320000000007</v>
      </c>
      <c r="K1611" s="16">
        <v>-6.7796610169491567E-2</v>
      </c>
      <c r="L1611" s="7">
        <v>63680.320000000007</v>
      </c>
      <c r="M1611" s="7">
        <v>191040.96000000002</v>
      </c>
      <c r="P1611" s="8">
        <v>191040.96000000002</v>
      </c>
      <c r="Q1611" s="16">
        <v>-6.7796610169491567E-2</v>
      </c>
      <c r="R1611" s="40">
        <v>46.7</v>
      </c>
      <c r="S1611" s="16">
        <v>0</v>
      </c>
      <c r="V1611" s="7">
        <v>3</v>
      </c>
      <c r="W1611" s="7"/>
      <c r="Y1611" s="7">
        <v>271920</v>
      </c>
      <c r="AB1611" s="7">
        <v>103</v>
      </c>
      <c r="AE1611" s="7">
        <v>956</v>
      </c>
      <c r="AF1611" s="7">
        <v>76</v>
      </c>
      <c r="AG1611" s="8">
        <v>880</v>
      </c>
      <c r="AH1611" s="16">
        <v>-6.7796610169491567E-2</v>
      </c>
      <c r="AI1611" s="7">
        <v>663</v>
      </c>
      <c r="AJ1611" s="7">
        <v>217</v>
      </c>
      <c r="AK1611" s="12">
        <v>0.69351464435146448</v>
      </c>
      <c r="AL1611" s="12">
        <v>0.95</v>
      </c>
      <c r="AN1611" s="12">
        <v>0.75340909090909092</v>
      </c>
      <c r="AO1611" s="12">
        <v>0.92050209205020916</v>
      </c>
      <c r="AP1611" s="12">
        <v>-0.15832167832167832</v>
      </c>
      <c r="AQ1611" s="8">
        <v>82725</v>
      </c>
      <c r="AR1611" s="16">
        <v>-0.29820319657945638</v>
      </c>
      <c r="AS1611" s="7">
        <v>3099.475458973398</v>
      </c>
      <c r="AT1611" s="7">
        <v>94.005681818181813</v>
      </c>
      <c r="AU1611" s="7">
        <v>31.33522727272727</v>
      </c>
      <c r="AV1611" s="7">
        <v>164</v>
      </c>
      <c r="AW1611" s="16">
        <v>0.19106845898004432</v>
      </c>
      <c r="AX1611" s="16">
        <v>-0.24716342905796229</v>
      </c>
      <c r="AY1611" s="7">
        <v>2978100</v>
      </c>
      <c r="AZ1611" s="10">
        <v>36</v>
      </c>
      <c r="BA1611" s="16">
        <v>0</v>
      </c>
      <c r="BB1611" s="7">
        <v>96700.105933769286</v>
      </c>
      <c r="BC1611" s="16">
        <v>9.4190224662915004E-2</v>
      </c>
      <c r="BD1611" s="13"/>
      <c r="BE1611" s="13"/>
      <c r="BG1611" s="44"/>
      <c r="BH1611" s="43">
        <v>26.69</v>
      </c>
      <c r="BI1611" s="2">
        <v>72.364000000000004</v>
      </c>
    </row>
    <row r="1612" spans="1:62" x14ac:dyDescent="0.2">
      <c r="A1612" s="2">
        <v>2005</v>
      </c>
      <c r="B1612" s="4" t="s">
        <v>9</v>
      </c>
      <c r="C1612" s="4" t="s">
        <v>226</v>
      </c>
      <c r="D1612" s="4" t="s">
        <v>227</v>
      </c>
      <c r="E1612" s="52" t="s">
        <v>245</v>
      </c>
      <c r="F1612" s="4" t="s">
        <v>143</v>
      </c>
      <c r="G1612" s="7">
        <v>62233.04</v>
      </c>
      <c r="J1612" s="8">
        <v>62233.04</v>
      </c>
      <c r="K1612" s="16">
        <v>-3.9106145251396773E-2</v>
      </c>
      <c r="L1612" s="7">
        <v>62233.04</v>
      </c>
      <c r="M1612" s="7">
        <v>186699.12</v>
      </c>
      <c r="P1612" s="8">
        <v>186699.12</v>
      </c>
      <c r="Q1612" s="16">
        <v>-3.9106145251396773E-2</v>
      </c>
      <c r="R1612" s="40">
        <v>46.7</v>
      </c>
      <c r="S1612" s="16">
        <v>0</v>
      </c>
      <c r="V1612" s="7">
        <v>3</v>
      </c>
      <c r="W1612" s="7"/>
      <c r="Y1612" s="7">
        <v>265740</v>
      </c>
      <c r="AB1612" s="7">
        <v>103</v>
      </c>
      <c r="AE1612" s="7">
        <v>884</v>
      </c>
      <c r="AF1612" s="7">
        <v>24</v>
      </c>
      <c r="AG1612" s="8">
        <v>860</v>
      </c>
      <c r="AH1612" s="16">
        <v>-3.9106145251396662E-2</v>
      </c>
      <c r="AI1612" s="7">
        <v>696</v>
      </c>
      <c r="AJ1612" s="7">
        <v>164</v>
      </c>
      <c r="AK1612" s="12">
        <v>0.78733031674208143</v>
      </c>
      <c r="AL1612" s="12">
        <v>0.95</v>
      </c>
      <c r="AN1612" s="12">
        <v>0.80930232558139537</v>
      </c>
      <c r="AO1612" s="12">
        <v>0.97285067873303166</v>
      </c>
      <c r="AP1612" s="12">
        <v>-0.12415286409268578</v>
      </c>
      <c r="AQ1612" s="8">
        <v>87525</v>
      </c>
      <c r="AR1612" s="16">
        <v>-0.2571480571579855</v>
      </c>
      <c r="AS1612" s="7">
        <v>3598.8898026315787</v>
      </c>
      <c r="AT1612" s="7">
        <v>101.77325581395348</v>
      </c>
      <c r="AU1612" s="7">
        <v>33.924418604651159</v>
      </c>
      <c r="AV1612" s="7">
        <v>164</v>
      </c>
      <c r="AW1612" s="16">
        <v>0.20685621100397047</v>
      </c>
      <c r="AX1612" s="16">
        <v>-0.22691571064697325</v>
      </c>
      <c r="AY1612" s="7">
        <v>3150900</v>
      </c>
      <c r="AZ1612" s="10">
        <v>36</v>
      </c>
      <c r="BA1612" s="16">
        <v>0</v>
      </c>
      <c r="BB1612" s="7">
        <v>101454.35826674382</v>
      </c>
      <c r="BC1612" s="16">
        <v>9.3221339863938713E-2</v>
      </c>
      <c r="BD1612" s="13"/>
      <c r="BE1612" s="13"/>
      <c r="BG1612" s="44"/>
      <c r="BH1612" s="43">
        <v>24.32</v>
      </c>
      <c r="BI1612" s="2">
        <v>72.364000000000004</v>
      </c>
    </row>
    <row r="1613" spans="1:62" x14ac:dyDescent="0.2">
      <c r="A1613" s="2">
        <v>2005</v>
      </c>
      <c r="B1613" s="4" t="s">
        <v>10</v>
      </c>
      <c r="C1613" s="4" t="s">
        <v>226</v>
      </c>
      <c r="D1613" s="4" t="s">
        <v>227</v>
      </c>
      <c r="E1613" s="52" t="s">
        <v>245</v>
      </c>
      <c r="F1613" s="4" t="s">
        <v>143</v>
      </c>
      <c r="G1613" s="7">
        <v>67660.340000000011</v>
      </c>
      <c r="J1613" s="8">
        <v>67660.340000000011</v>
      </c>
      <c r="K1613" s="16">
        <v>-5.3191489361701372E-3</v>
      </c>
      <c r="L1613" s="7">
        <v>67660.340000000011</v>
      </c>
      <c r="M1613" s="7">
        <v>202981.02000000002</v>
      </c>
      <c r="P1613" s="8">
        <v>202981.02000000002</v>
      </c>
      <c r="Q1613" s="16">
        <v>-5.3191489361701372E-3</v>
      </c>
      <c r="R1613" s="40">
        <v>46.7</v>
      </c>
      <c r="S1613" s="16">
        <v>0</v>
      </c>
      <c r="V1613" s="7">
        <v>3</v>
      </c>
      <c r="W1613" s="7"/>
      <c r="Y1613" s="7">
        <v>288915</v>
      </c>
      <c r="AB1613" s="7">
        <v>103</v>
      </c>
      <c r="AE1613" s="7">
        <v>974</v>
      </c>
      <c r="AF1613" s="7">
        <v>39</v>
      </c>
      <c r="AG1613" s="8">
        <v>935</v>
      </c>
      <c r="AH1613" s="16">
        <v>-5.3191489361702482E-3</v>
      </c>
      <c r="AI1613" s="7">
        <v>697</v>
      </c>
      <c r="AJ1613" s="7">
        <v>238</v>
      </c>
      <c r="AK1613" s="12">
        <v>0.71560574948665301</v>
      </c>
      <c r="AL1613" s="12">
        <v>0.95</v>
      </c>
      <c r="AN1613" s="12">
        <v>0.74545454545454548</v>
      </c>
      <c r="AO1613" s="12">
        <v>0.95995893223819306</v>
      </c>
      <c r="AP1613" s="12">
        <v>-7.4336495736759822E-2</v>
      </c>
      <c r="AQ1613" s="8">
        <v>100043</v>
      </c>
      <c r="AR1613" s="16">
        <v>-0.1617187434537426</v>
      </c>
      <c r="AS1613" s="7">
        <v>3882.149786573535</v>
      </c>
      <c r="AT1613" s="7">
        <v>106.99786096256685</v>
      </c>
      <c r="AU1613" s="7">
        <v>35.665953654188947</v>
      </c>
      <c r="AV1613" s="7">
        <v>164</v>
      </c>
      <c r="AW1613" s="16">
        <v>0.2174753271596887</v>
      </c>
      <c r="AX1613" s="16">
        <v>-0.15723595598558071</v>
      </c>
      <c r="AY1613" s="7">
        <v>3601548</v>
      </c>
      <c r="AZ1613" s="10">
        <v>36</v>
      </c>
      <c r="BA1613" s="16">
        <v>0</v>
      </c>
      <c r="BB1613" s="7">
        <v>99597.460301142244</v>
      </c>
      <c r="BC1613" s="16">
        <v>7.0120498631880329E-2</v>
      </c>
      <c r="BD1613" s="13"/>
      <c r="BE1613" s="13"/>
      <c r="BG1613" s="44"/>
      <c r="BH1613" s="43">
        <v>25.77</v>
      </c>
      <c r="BI1613" s="2">
        <v>72.364000000000004</v>
      </c>
    </row>
    <row r="1614" spans="1:62" x14ac:dyDescent="0.2">
      <c r="A1614" s="2">
        <v>2005</v>
      </c>
      <c r="B1614" s="4" t="s">
        <v>0</v>
      </c>
      <c r="C1614" s="4" t="s">
        <v>226</v>
      </c>
      <c r="D1614" s="4" t="s">
        <v>227</v>
      </c>
      <c r="E1614" s="52" t="s">
        <v>245</v>
      </c>
      <c r="F1614" s="4" t="s">
        <v>143</v>
      </c>
      <c r="G1614" s="7">
        <v>65272.328000000001</v>
      </c>
      <c r="J1614" s="8">
        <v>65272.328000000001</v>
      </c>
      <c r="K1614" s="16">
        <v>1.8058690744920947E-2</v>
      </c>
      <c r="L1614" s="7">
        <v>65272.328000000001</v>
      </c>
      <c r="M1614" s="7">
        <v>195816.984</v>
      </c>
      <c r="P1614" s="8">
        <v>195816.984</v>
      </c>
      <c r="Q1614" s="16">
        <v>1.8058690744920947E-2</v>
      </c>
      <c r="R1614" s="40">
        <v>46.7</v>
      </c>
      <c r="S1614" s="16">
        <v>0</v>
      </c>
      <c r="V1614" s="7">
        <v>3</v>
      </c>
      <c r="W1614" s="7"/>
      <c r="Y1614" s="7">
        <v>278718</v>
      </c>
      <c r="AB1614" s="7">
        <v>103</v>
      </c>
      <c r="AE1614" s="7">
        <v>938</v>
      </c>
      <c r="AF1614" s="7">
        <v>36</v>
      </c>
      <c r="AG1614" s="8">
        <v>902</v>
      </c>
      <c r="AH1614" s="16">
        <v>1.8058690744920947E-2</v>
      </c>
      <c r="AI1614" s="7">
        <v>596</v>
      </c>
      <c r="AJ1614" s="7">
        <v>306</v>
      </c>
      <c r="AK1614" s="12">
        <v>0.6353944562899787</v>
      </c>
      <c r="AL1614" s="12">
        <v>0.95</v>
      </c>
      <c r="AN1614" s="12">
        <v>0.6607538802660754</v>
      </c>
      <c r="AO1614" s="12">
        <v>0.96162046908315568</v>
      </c>
      <c r="AP1614" s="12">
        <v>-0.21419068736141911</v>
      </c>
      <c r="AQ1614" s="8">
        <v>84637</v>
      </c>
      <c r="AR1614" s="16">
        <v>-0.1003528986585599</v>
      </c>
      <c r="AS1614" s="7">
        <v>3251.517479830964</v>
      </c>
      <c r="AT1614" s="7">
        <v>93.832594235033255</v>
      </c>
      <c r="AU1614" s="7">
        <v>31.277531411677753</v>
      </c>
      <c r="AV1614" s="7">
        <v>164</v>
      </c>
      <c r="AW1614" s="16">
        <v>0.1907166549492546</v>
      </c>
      <c r="AX1614" s="16">
        <v>-0.116311162096989</v>
      </c>
      <c r="AY1614" s="7">
        <v>3046932</v>
      </c>
      <c r="AZ1614" s="10">
        <v>36</v>
      </c>
      <c r="BA1614" s="16">
        <v>0</v>
      </c>
      <c r="BB1614" s="7">
        <v>86732.72709555614</v>
      </c>
      <c r="BC1614" s="16">
        <v>4.0348250461336777E-2</v>
      </c>
      <c r="BD1614" s="13"/>
      <c r="BE1614" s="13"/>
      <c r="BG1614" s="44"/>
      <c r="BH1614" s="43">
        <v>26.03</v>
      </c>
      <c r="BI1614" s="2">
        <v>72.364000000000004</v>
      </c>
    </row>
    <row r="1615" spans="1:62" x14ac:dyDescent="0.2">
      <c r="A1615" s="2">
        <v>2005</v>
      </c>
      <c r="B1615" s="4" t="s">
        <v>1</v>
      </c>
      <c r="C1615" s="4" t="s">
        <v>226</v>
      </c>
      <c r="D1615" s="4" t="s">
        <v>227</v>
      </c>
      <c r="E1615" s="52" t="s">
        <v>245</v>
      </c>
      <c r="F1615" s="4" t="s">
        <v>143</v>
      </c>
      <c r="G1615" s="7">
        <v>63897.412000000004</v>
      </c>
      <c r="J1615" s="8">
        <v>63897.412000000004</v>
      </c>
      <c r="K1615" s="16">
        <v>-2.3230088495575174E-2</v>
      </c>
      <c r="L1615" s="7">
        <v>63897.412000000004</v>
      </c>
      <c r="M1615" s="7">
        <v>191692.236</v>
      </c>
      <c r="P1615" s="8">
        <v>191692.236</v>
      </c>
      <c r="Q1615" s="16">
        <v>-2.3230088495575174E-2</v>
      </c>
      <c r="R1615" s="40">
        <v>46.7</v>
      </c>
      <c r="S1615" s="16">
        <v>0</v>
      </c>
      <c r="V1615" s="7">
        <v>3</v>
      </c>
      <c r="W1615" s="7"/>
      <c r="Y1615" s="7">
        <v>272847</v>
      </c>
      <c r="AB1615" s="7">
        <v>103</v>
      </c>
      <c r="AE1615" s="7">
        <v>956</v>
      </c>
      <c r="AF1615" s="7">
        <v>73</v>
      </c>
      <c r="AG1615" s="8">
        <v>883</v>
      </c>
      <c r="AH1615" s="16">
        <v>-2.3230088495575174E-2</v>
      </c>
      <c r="AI1615" s="7">
        <v>557</v>
      </c>
      <c r="AJ1615" s="7">
        <v>326</v>
      </c>
      <c r="AK1615" s="12">
        <v>0.58263598326359833</v>
      </c>
      <c r="AL1615" s="12">
        <v>0.95</v>
      </c>
      <c r="AN1615" s="12">
        <v>0.63080407701019248</v>
      </c>
      <c r="AO1615" s="12">
        <v>0.92364016736401677</v>
      </c>
      <c r="AP1615" s="12">
        <v>-0.20688889343920169</v>
      </c>
      <c r="AQ1615" s="8">
        <v>80310</v>
      </c>
      <c r="AR1615" s="16">
        <v>-9.5883008544699222E-2</v>
      </c>
      <c r="AS1615" s="7">
        <v>3047.8178368121439</v>
      </c>
      <c r="AT1615" s="7">
        <v>90.951302378255946</v>
      </c>
      <c r="AU1615" s="7">
        <v>30.317100792751983</v>
      </c>
      <c r="AV1615" s="7">
        <v>164</v>
      </c>
      <c r="AW1615" s="16">
        <v>0.1848603706875121</v>
      </c>
      <c r="AX1615" s="16">
        <v>-7.4380792439873167E-2</v>
      </c>
      <c r="AY1615" s="7">
        <v>2891160</v>
      </c>
      <c r="AZ1615" s="10">
        <v>36</v>
      </c>
      <c r="BA1615" s="16">
        <v>0</v>
      </c>
      <c r="BB1615" s="7">
        <v>80750.306668141115</v>
      </c>
      <c r="BC1615" s="16">
        <v>1.1855489176901379E-2</v>
      </c>
      <c r="BD1615" s="13"/>
      <c r="BE1615" s="13"/>
      <c r="BG1615" s="44"/>
      <c r="BH1615" s="43">
        <v>26.35</v>
      </c>
      <c r="BI1615" s="2">
        <v>72.364000000000004</v>
      </c>
    </row>
    <row r="1616" spans="1:62" x14ac:dyDescent="0.2">
      <c r="A1616" s="2">
        <v>2005</v>
      </c>
      <c r="B1616" s="4" t="s">
        <v>2</v>
      </c>
      <c r="C1616" s="4" t="s">
        <v>226</v>
      </c>
      <c r="D1616" s="4" t="s">
        <v>227</v>
      </c>
      <c r="E1616" s="52" t="s">
        <v>245</v>
      </c>
      <c r="F1616" s="4" t="s">
        <v>143</v>
      </c>
      <c r="G1616" s="7">
        <v>65199.964000000007</v>
      </c>
      <c r="J1616" s="8">
        <v>65199.964000000007</v>
      </c>
      <c r="K1616" s="16">
        <v>-1.7448200654307411E-2</v>
      </c>
      <c r="L1616" s="7">
        <v>65199.964000000007</v>
      </c>
      <c r="M1616" s="7">
        <v>195599.89200000002</v>
      </c>
      <c r="P1616" s="8">
        <v>195599.89200000002</v>
      </c>
      <c r="Q1616" s="16">
        <v>-1.7448200654307411E-2</v>
      </c>
      <c r="R1616" s="40">
        <v>46.7</v>
      </c>
      <c r="S1616" s="16">
        <v>0</v>
      </c>
      <c r="V1616" s="7">
        <v>3</v>
      </c>
      <c r="W1616" s="7"/>
      <c r="Y1616" s="7">
        <v>278409</v>
      </c>
      <c r="AB1616" s="7">
        <v>103</v>
      </c>
      <c r="AE1616" s="7">
        <v>938</v>
      </c>
      <c r="AF1616" s="7">
        <v>37</v>
      </c>
      <c r="AG1616" s="8">
        <v>901</v>
      </c>
      <c r="AH1616" s="16">
        <v>-1.7448200654307522E-2</v>
      </c>
      <c r="AI1616" s="7">
        <v>554</v>
      </c>
      <c r="AJ1616" s="7">
        <v>347</v>
      </c>
      <c r="AK1616" s="12">
        <v>0.59061833688699361</v>
      </c>
      <c r="AL1616" s="12">
        <v>0.95</v>
      </c>
      <c r="AN1616" s="12">
        <v>0.6148723640399556</v>
      </c>
      <c r="AO1616" s="12">
        <v>0.96055437100213215</v>
      </c>
      <c r="AP1616" s="12">
        <v>-0.24721233935295162</v>
      </c>
      <c r="AQ1616" s="8">
        <v>73710</v>
      </c>
      <c r="AR1616" s="16">
        <v>-0.16065999385098895</v>
      </c>
      <c r="AS1616" s="7">
        <v>2975.7771497779572</v>
      </c>
      <c r="AT1616" s="7">
        <v>81.809100998890116</v>
      </c>
      <c r="AU1616" s="7">
        <v>27.269700332963371</v>
      </c>
      <c r="AV1616" s="7">
        <v>164</v>
      </c>
      <c r="AW1616" s="16">
        <v>0.16627866056684981</v>
      </c>
      <c r="AX1616" s="16">
        <v>-0.14575495489606782</v>
      </c>
      <c r="AY1616" s="7">
        <v>2653560</v>
      </c>
      <c r="AZ1616" s="10">
        <v>36</v>
      </c>
      <c r="BA1616" s="16">
        <v>0</v>
      </c>
      <c r="BB1616" s="7">
        <v>74284.775308795914</v>
      </c>
      <c r="BC1616" s="16">
        <v>4.4666603381877244E-2</v>
      </c>
      <c r="BD1616" s="13"/>
      <c r="BE1616" s="13"/>
      <c r="BG1616" s="44"/>
      <c r="BH1616" s="43">
        <v>24.77</v>
      </c>
      <c r="BI1616" s="2">
        <v>72.364000000000004</v>
      </c>
    </row>
    <row r="1617" spans="1:80" x14ac:dyDescent="0.2">
      <c r="A1617" s="2">
        <v>2005</v>
      </c>
      <c r="B1617" s="4" t="s">
        <v>3</v>
      </c>
      <c r="C1617" s="4" t="s">
        <v>226</v>
      </c>
      <c r="D1617" s="4" t="s">
        <v>227</v>
      </c>
      <c r="E1617" s="52" t="s">
        <v>245</v>
      </c>
      <c r="F1617" s="4" t="s">
        <v>143</v>
      </c>
      <c r="G1617" s="7">
        <v>66140.696000000011</v>
      </c>
      <c r="J1617" s="8">
        <v>66140.696000000011</v>
      </c>
      <c r="K1617" s="16">
        <v>-3.1779661016949068E-2</v>
      </c>
      <c r="L1617" s="7">
        <v>66140.696000000011</v>
      </c>
      <c r="M1617" s="7">
        <v>198422.08800000005</v>
      </c>
      <c r="P1617" s="8">
        <v>198422.08800000005</v>
      </c>
      <c r="Q1617" s="16">
        <v>-3.1779661016949068E-2</v>
      </c>
      <c r="R1617" s="40">
        <v>46.7</v>
      </c>
      <c r="S1617" s="16">
        <v>0</v>
      </c>
      <c r="V1617" s="7">
        <v>3</v>
      </c>
      <c r="W1617" s="7"/>
      <c r="Y1617" s="7">
        <v>282426</v>
      </c>
      <c r="AB1617" s="7">
        <v>103</v>
      </c>
      <c r="AE1617" s="7">
        <v>956</v>
      </c>
      <c r="AF1617" s="7">
        <v>42</v>
      </c>
      <c r="AG1617" s="8">
        <v>914</v>
      </c>
      <c r="AH1617" s="16">
        <v>-3.1779661016949179E-2</v>
      </c>
      <c r="AI1617" s="7">
        <v>661</v>
      </c>
      <c r="AJ1617" s="7">
        <v>253</v>
      </c>
      <c r="AK1617" s="12">
        <v>0.69142259414225937</v>
      </c>
      <c r="AL1617" s="12">
        <v>0.95</v>
      </c>
      <c r="AN1617" s="12">
        <v>0.72319474835886211</v>
      </c>
      <c r="AO1617" s="12">
        <v>0.95606694560669458</v>
      </c>
      <c r="AP1617" s="12">
        <v>-0.14341801449088354</v>
      </c>
      <c r="AQ1617" s="8">
        <v>87366</v>
      </c>
      <c r="AR1617" s="16">
        <v>-0.11991538229072229</v>
      </c>
      <c r="AS1617" s="7">
        <v>3273.3608092918694</v>
      </c>
      <c r="AT1617" s="7">
        <v>95.586433260393875</v>
      </c>
      <c r="AU1617" s="7">
        <v>31.86214442013129</v>
      </c>
      <c r="AV1617" s="7">
        <v>164</v>
      </c>
      <c r="AW1617" s="16">
        <v>0.1942813684154347</v>
      </c>
      <c r="AX1617" s="16">
        <v>-9.1028578645997671E-2</v>
      </c>
      <c r="AY1617" s="7">
        <v>3145176</v>
      </c>
      <c r="AZ1617" s="10">
        <v>36</v>
      </c>
      <c r="BA1617" s="16">
        <v>0</v>
      </c>
      <c r="BB1617" s="7">
        <v>85285.443682824131</v>
      </c>
      <c r="BC1617" s="16">
        <v>2.4816555670520647E-2</v>
      </c>
      <c r="BD1617" s="13"/>
      <c r="BE1617" s="13"/>
      <c r="BG1617" s="44"/>
      <c r="BH1617" s="43">
        <v>26.69</v>
      </c>
      <c r="BI1617" s="2">
        <v>72.364000000000004</v>
      </c>
    </row>
    <row r="1618" spans="1:80" x14ac:dyDescent="0.2">
      <c r="A1618" s="2">
        <v>2005</v>
      </c>
      <c r="B1618" s="4" t="s">
        <v>4</v>
      </c>
      <c r="C1618" s="4" t="s">
        <v>226</v>
      </c>
      <c r="D1618" s="4" t="s">
        <v>227</v>
      </c>
      <c r="E1618" s="52" t="s">
        <v>245</v>
      </c>
      <c r="F1618" s="4" t="s">
        <v>143</v>
      </c>
      <c r="G1618" s="7">
        <v>65489.420000000006</v>
      </c>
      <c r="J1618" s="8">
        <v>65489.420000000006</v>
      </c>
      <c r="K1618" s="16">
        <v>-4.1313559322033955E-2</v>
      </c>
      <c r="L1618" s="7">
        <v>65489.420000000006</v>
      </c>
      <c r="M1618" s="7">
        <v>196468.26</v>
      </c>
      <c r="P1618" s="8">
        <v>196468.26</v>
      </c>
      <c r="Q1618" s="16">
        <v>-4.1313559322033955E-2</v>
      </c>
      <c r="R1618" s="40">
        <v>46.7</v>
      </c>
      <c r="S1618" s="16">
        <v>0</v>
      </c>
      <c r="V1618" s="7">
        <v>3</v>
      </c>
      <c r="W1618" s="7"/>
      <c r="Y1618" s="7">
        <v>279645</v>
      </c>
      <c r="AB1618" s="7">
        <v>103</v>
      </c>
      <c r="AE1618" s="7">
        <v>974</v>
      </c>
      <c r="AF1618" s="7">
        <v>69</v>
      </c>
      <c r="AG1618" s="8">
        <v>905</v>
      </c>
      <c r="AH1618" s="16">
        <v>-4.1313559322033844E-2</v>
      </c>
      <c r="AI1618" s="7">
        <v>688</v>
      </c>
      <c r="AJ1618" s="7">
        <v>217</v>
      </c>
      <c r="AK1618" s="12">
        <v>0.70636550308008217</v>
      </c>
      <c r="AL1618" s="12">
        <v>0.95</v>
      </c>
      <c r="AN1618" s="12">
        <v>0.76022099447513813</v>
      </c>
      <c r="AO1618" s="12">
        <v>0.92915811088295686</v>
      </c>
      <c r="AP1618" s="12">
        <v>-5.0729340232102627E-2</v>
      </c>
      <c r="AQ1618" s="8">
        <v>78196.637767746666</v>
      </c>
      <c r="AR1618" s="16">
        <v>-0.17752681811468141</v>
      </c>
      <c r="AS1618" s="7">
        <v>2961.9938548388891</v>
      </c>
      <c r="AT1618" s="7">
        <v>86.405124605244936</v>
      </c>
      <c r="AU1618" s="7">
        <v>28.801708201748312</v>
      </c>
      <c r="AV1618" s="7">
        <v>164</v>
      </c>
      <c r="AW1618" s="16">
        <v>0.17562017196187996</v>
      </c>
      <c r="AX1618" s="16">
        <v>-0.14208322243122562</v>
      </c>
      <c r="AY1618" s="7">
        <v>2815078.9596388801</v>
      </c>
      <c r="AZ1618" s="10">
        <v>36</v>
      </c>
      <c r="BA1618" s="16">
        <v>0</v>
      </c>
      <c r="BB1618" s="7">
        <v>74485.785285208549</v>
      </c>
      <c r="BC1618" s="16">
        <v>5.7705965327995774E-2</v>
      </c>
      <c r="BD1618" s="13"/>
      <c r="BE1618" s="13"/>
      <c r="BG1618" s="44"/>
      <c r="BH1618" s="43">
        <v>26.4</v>
      </c>
      <c r="BI1618" s="2">
        <v>72.364000000000004</v>
      </c>
    </row>
    <row r="1619" spans="1:80" x14ac:dyDescent="0.2">
      <c r="A1619" s="2">
        <v>2005</v>
      </c>
      <c r="B1619" s="4" t="s">
        <v>11</v>
      </c>
      <c r="C1619" s="4" t="s">
        <v>226</v>
      </c>
      <c r="D1619" s="4" t="s">
        <v>227</v>
      </c>
      <c r="E1619" s="52" t="s">
        <v>245</v>
      </c>
      <c r="F1619" s="4" t="s">
        <v>143</v>
      </c>
      <c r="G1619" s="7">
        <v>63463.228000000003</v>
      </c>
      <c r="J1619" s="8">
        <v>63463.228000000003</v>
      </c>
      <c r="K1619" s="16">
        <v>-6.9002123142250626E-2</v>
      </c>
      <c r="L1619" s="7">
        <v>63463.228000000003</v>
      </c>
      <c r="M1619" s="7">
        <v>190389.68400000001</v>
      </c>
      <c r="P1619" s="8">
        <v>190389.68400000001</v>
      </c>
      <c r="Q1619" s="16">
        <v>-6.9002123142250626E-2</v>
      </c>
      <c r="R1619" s="40">
        <v>46.7</v>
      </c>
      <c r="S1619" s="16">
        <v>0</v>
      </c>
      <c r="V1619" s="7">
        <v>3</v>
      </c>
      <c r="W1619" s="7"/>
      <c r="Y1619" s="7">
        <v>270993</v>
      </c>
      <c r="AB1619" s="7">
        <v>103</v>
      </c>
      <c r="AE1619" s="7">
        <v>956</v>
      </c>
      <c r="AF1619" s="7">
        <v>79</v>
      </c>
      <c r="AG1619" s="8">
        <v>877</v>
      </c>
      <c r="AH1619" s="16">
        <v>-6.9002123142250515E-2</v>
      </c>
      <c r="AI1619" s="7">
        <v>677</v>
      </c>
      <c r="AJ1619" s="7">
        <v>200</v>
      </c>
      <c r="AK1619" s="12">
        <v>0.70815899581589958</v>
      </c>
      <c r="AL1619" s="12">
        <v>0.95</v>
      </c>
      <c r="AN1619" s="12">
        <v>0.77194982896237174</v>
      </c>
      <c r="AO1619" s="12">
        <v>0.91736401673640167</v>
      </c>
      <c r="AP1619" s="12">
        <v>-8.6461383313374163E-2</v>
      </c>
      <c r="AQ1619" s="8">
        <v>77591.122160152852</v>
      </c>
      <c r="AR1619" s="16">
        <v>-0.22214594323252523</v>
      </c>
      <c r="AS1619" s="7">
        <v>3020.2850198580322</v>
      </c>
      <c r="AT1619" s="7">
        <v>88.473343398121841</v>
      </c>
      <c r="AU1619" s="7">
        <v>29.491114466040614</v>
      </c>
      <c r="AV1619" s="7">
        <v>164</v>
      </c>
      <c r="AW1619" s="16">
        <v>0.17982386869536959</v>
      </c>
      <c r="AX1619" s="16">
        <v>-0.16449427425888108</v>
      </c>
      <c r="AY1619" s="7">
        <v>2793280.3977655028</v>
      </c>
      <c r="AZ1619" s="10">
        <v>36</v>
      </c>
      <c r="BA1619" s="16">
        <v>0</v>
      </c>
      <c r="BB1619" s="7">
        <v>72202.484257569595</v>
      </c>
      <c r="BC1619" s="16">
        <v>5.9800574169653023E-2</v>
      </c>
      <c r="BD1619" s="13"/>
      <c r="BE1619" s="13"/>
      <c r="BG1619" s="44"/>
      <c r="BH1619" s="43">
        <v>25.69</v>
      </c>
      <c r="BI1619" s="2">
        <v>72.364000000000004</v>
      </c>
    </row>
    <row r="1620" spans="1:80" x14ac:dyDescent="0.2">
      <c r="A1620" s="2">
        <v>2005</v>
      </c>
      <c r="B1620" s="4" t="s">
        <v>5</v>
      </c>
      <c r="C1620" s="4" t="s">
        <v>226</v>
      </c>
      <c r="D1620" s="4" t="s">
        <v>227</v>
      </c>
      <c r="E1620" s="52" t="s">
        <v>245</v>
      </c>
      <c r="F1620" s="4" t="s">
        <v>143</v>
      </c>
      <c r="G1620" s="7">
        <v>61871.22</v>
      </c>
      <c r="J1620" s="8">
        <v>61871.22</v>
      </c>
      <c r="K1620" s="16">
        <v>-7.6673866090712695E-2</v>
      </c>
      <c r="L1620" s="7">
        <v>61871.22</v>
      </c>
      <c r="M1620" s="7">
        <v>185613.66</v>
      </c>
      <c r="P1620" s="8">
        <v>185613.66</v>
      </c>
      <c r="Q1620" s="16">
        <v>-7.6673866090712584E-2</v>
      </c>
      <c r="R1620" s="40">
        <v>46.7</v>
      </c>
      <c r="S1620" s="16">
        <v>0</v>
      </c>
      <c r="V1620" s="7">
        <v>3</v>
      </c>
      <c r="W1620" s="7"/>
      <c r="Y1620" s="7">
        <v>264195</v>
      </c>
      <c r="AB1620" s="7">
        <v>103</v>
      </c>
      <c r="AE1620" s="7">
        <v>943</v>
      </c>
      <c r="AF1620" s="7">
        <v>88</v>
      </c>
      <c r="AG1620" s="8">
        <v>855</v>
      </c>
      <c r="AH1620" s="16">
        <v>-7.6673866090712695E-2</v>
      </c>
      <c r="AI1620" s="7">
        <v>713</v>
      </c>
      <c r="AJ1620" s="7">
        <v>142</v>
      </c>
      <c r="AK1620" s="12">
        <v>0.75609756097560976</v>
      </c>
      <c r="AL1620" s="12">
        <v>0.95</v>
      </c>
      <c r="AN1620" s="12">
        <v>0.83391812865497073</v>
      </c>
      <c r="AO1620" s="12">
        <v>0.90668080593849421</v>
      </c>
      <c r="AP1620" s="12">
        <v>-8.9377137813086205E-2</v>
      </c>
      <c r="AQ1620" s="8">
        <v>76904.277452358569</v>
      </c>
      <c r="AR1620" s="16">
        <v>-0.19607491608535799</v>
      </c>
      <c r="AS1620" s="7">
        <v>2881.3891889231386</v>
      </c>
      <c r="AT1620" s="7">
        <v>89.9465233360919</v>
      </c>
      <c r="AU1620" s="7">
        <v>29.982174445363967</v>
      </c>
      <c r="AV1620" s="7">
        <v>164</v>
      </c>
      <c r="AW1620" s="16">
        <v>0.1828181368619754</v>
      </c>
      <c r="AX1620" s="16">
        <v>-0.12931622490648131</v>
      </c>
      <c r="AY1620" s="7">
        <v>2768553.9882849082</v>
      </c>
      <c r="AZ1620" s="10">
        <v>36</v>
      </c>
      <c r="BA1620" s="16">
        <v>0</v>
      </c>
      <c r="BB1620" s="7">
        <v>70630.269392401489</v>
      </c>
      <c r="BC1620" s="16">
        <v>4.0385625453789493E-2</v>
      </c>
      <c r="BD1620" s="13"/>
      <c r="BE1620" s="13"/>
      <c r="BG1620" s="44"/>
      <c r="BH1620" s="43">
        <v>26.69</v>
      </c>
      <c r="BI1620" s="2">
        <v>72.364000000000004</v>
      </c>
    </row>
    <row r="1621" spans="1:80" x14ac:dyDescent="0.2">
      <c r="A1621" s="2">
        <v>2005</v>
      </c>
      <c r="B1621" s="4" t="s">
        <v>6</v>
      </c>
      <c r="C1621" s="4" t="s">
        <v>226</v>
      </c>
      <c r="D1621" s="4" t="s">
        <v>227</v>
      </c>
      <c r="E1621" s="52" t="s">
        <v>245</v>
      </c>
      <c r="F1621" s="4" t="s">
        <v>143</v>
      </c>
      <c r="G1621" s="7">
        <v>60423.94</v>
      </c>
      <c r="J1621" s="8">
        <v>60423.94</v>
      </c>
      <c r="K1621" s="16">
        <v>-9.1403699673558214E-2</v>
      </c>
      <c r="L1621" s="7">
        <v>60423.94</v>
      </c>
      <c r="M1621" s="7">
        <v>181271.82</v>
      </c>
      <c r="P1621" s="8">
        <v>181271.82</v>
      </c>
      <c r="Q1621" s="16">
        <v>-9.1403699673558214E-2</v>
      </c>
      <c r="R1621" s="40">
        <v>46.7</v>
      </c>
      <c r="S1621" s="16">
        <v>0</v>
      </c>
      <c r="V1621" s="7">
        <v>3</v>
      </c>
      <c r="W1621" s="7"/>
      <c r="Y1621" s="7">
        <v>258015</v>
      </c>
      <c r="AB1621" s="7">
        <v>103</v>
      </c>
      <c r="AE1621" s="7">
        <v>956</v>
      </c>
      <c r="AF1621" s="7">
        <v>121</v>
      </c>
      <c r="AG1621" s="8">
        <v>835</v>
      </c>
      <c r="AH1621" s="16">
        <v>-9.1403699673558214E-2</v>
      </c>
      <c r="AI1621" s="7">
        <v>777</v>
      </c>
      <c r="AJ1621" s="7">
        <v>58</v>
      </c>
      <c r="AK1621" s="12">
        <v>0.81276150627615062</v>
      </c>
      <c r="AL1621" s="12">
        <v>0.95</v>
      </c>
      <c r="AN1621" s="12">
        <v>0.93053892215568867</v>
      </c>
      <c r="AO1621" s="12">
        <v>0.87343096234309625</v>
      </c>
      <c r="AP1621" s="12">
        <v>0.16349016253207882</v>
      </c>
      <c r="AQ1621" s="8">
        <v>75330</v>
      </c>
      <c r="AR1621" s="16">
        <v>-0.19416131236699563</v>
      </c>
      <c r="AS1621" s="7">
        <v>2893.9684978870532</v>
      </c>
      <c r="AT1621" s="7">
        <v>90.215568862275447</v>
      </c>
      <c r="AU1621" s="7">
        <v>30.071856287425149</v>
      </c>
      <c r="AV1621" s="7">
        <v>164</v>
      </c>
      <c r="AW1621" s="16">
        <v>0.18336497736234847</v>
      </c>
      <c r="AX1621" s="16">
        <v>-0.1130949054673881</v>
      </c>
      <c r="AY1621" s="7">
        <v>2711880</v>
      </c>
      <c r="AZ1621" s="10">
        <v>36</v>
      </c>
      <c r="BA1621" s="16">
        <v>0</v>
      </c>
      <c r="BB1621" s="7">
        <v>70329.67567332591</v>
      </c>
      <c r="BC1621" s="16">
        <v>5.4615729052190282E-2</v>
      </c>
      <c r="BD1621" s="13"/>
      <c r="BE1621" s="13"/>
      <c r="BG1621" s="44"/>
      <c r="BH1621" s="43">
        <v>26.03</v>
      </c>
      <c r="BI1621" s="2">
        <v>72.364000000000004</v>
      </c>
    </row>
    <row r="1622" spans="1:80" x14ac:dyDescent="0.2">
      <c r="A1622" s="2">
        <v>2005</v>
      </c>
      <c r="B1622" s="4" t="s">
        <v>7</v>
      </c>
      <c r="C1622" s="4" t="s">
        <v>226</v>
      </c>
      <c r="D1622" s="4" t="s">
        <v>227</v>
      </c>
      <c r="E1622" s="52" t="s">
        <v>245</v>
      </c>
      <c r="F1622" s="4" t="s">
        <v>143</v>
      </c>
      <c r="G1622" s="7">
        <v>61364.672000000006</v>
      </c>
      <c r="J1622" s="8">
        <v>61364.672000000006</v>
      </c>
      <c r="K1622" s="16">
        <v>-9.0128755364806912E-2</v>
      </c>
      <c r="L1622" s="7">
        <v>61364.672000000006</v>
      </c>
      <c r="M1622" s="7">
        <v>184094.016</v>
      </c>
      <c r="P1622" s="8">
        <v>184094.016</v>
      </c>
      <c r="Q1622" s="16">
        <v>-9.0128755364806912E-2</v>
      </c>
      <c r="R1622" s="40">
        <v>46.7</v>
      </c>
      <c r="S1622" s="16">
        <v>0</v>
      </c>
      <c r="V1622" s="7">
        <v>3</v>
      </c>
      <c r="W1622" s="7"/>
      <c r="Y1622" s="7">
        <v>262032</v>
      </c>
      <c r="AB1622" s="7">
        <v>103</v>
      </c>
      <c r="AE1622" s="7">
        <v>961</v>
      </c>
      <c r="AF1622" s="7">
        <v>113</v>
      </c>
      <c r="AG1622" s="8">
        <v>848</v>
      </c>
      <c r="AH1622" s="16">
        <v>-9.0128755364806912E-2</v>
      </c>
      <c r="AI1622" s="7">
        <v>793</v>
      </c>
      <c r="AJ1622" s="7">
        <v>55</v>
      </c>
      <c r="AK1622" s="12">
        <v>0.82518210197710717</v>
      </c>
      <c r="AL1622" s="12">
        <v>0.95</v>
      </c>
      <c r="AN1622" s="12">
        <v>0.93514150943396224</v>
      </c>
      <c r="AO1622" s="12">
        <v>0.88241415192507799</v>
      </c>
      <c r="AP1622" s="12">
        <v>0.2522297224029495</v>
      </c>
      <c r="AQ1622" s="8">
        <v>76515.353574290784</v>
      </c>
      <c r="AR1622" s="16">
        <v>-0.23620934503227464</v>
      </c>
      <c r="AS1622" s="7">
        <v>3002.9573616283665</v>
      </c>
      <c r="AT1622" s="7">
        <v>90.23036978100329</v>
      </c>
      <c r="AU1622" s="7">
        <v>30.076789927001098</v>
      </c>
      <c r="AV1622" s="7">
        <v>164</v>
      </c>
      <c r="AW1622" s="16">
        <v>0.18339506053049451</v>
      </c>
      <c r="AX1622" s="16">
        <v>-0.16055083675716963</v>
      </c>
      <c r="AY1622" s="7">
        <v>2754552.7286744681</v>
      </c>
      <c r="AZ1622" s="10">
        <v>36</v>
      </c>
      <c r="BA1622" s="16">
        <v>0</v>
      </c>
      <c r="BB1622" s="7">
        <v>76064.874849648346</v>
      </c>
      <c r="BC1622" s="16">
        <v>8.7472639545918385E-2</v>
      </c>
      <c r="BD1622" s="13"/>
      <c r="BE1622" s="13"/>
      <c r="BG1622" s="44"/>
      <c r="BH1622" s="43">
        <v>25.48</v>
      </c>
      <c r="BI1622" s="2">
        <v>72.364000000000004</v>
      </c>
    </row>
    <row r="1623" spans="1:80" x14ac:dyDescent="0.2">
      <c r="A1623" s="2">
        <v>2006</v>
      </c>
      <c r="B1623" s="4" t="s">
        <v>8</v>
      </c>
      <c r="C1623" s="4" t="s">
        <v>226</v>
      </c>
      <c r="D1623" s="4" t="s">
        <v>227</v>
      </c>
      <c r="E1623" s="52" t="s">
        <v>245</v>
      </c>
      <c r="F1623" s="4" t="s">
        <v>143</v>
      </c>
      <c r="G1623" s="7">
        <v>59410.844000000005</v>
      </c>
      <c r="J1623" s="8">
        <v>59410.844000000005</v>
      </c>
      <c r="K1623" s="16">
        <v>-6.704545454545463E-2</v>
      </c>
      <c r="L1623" s="7">
        <v>59410.844000000005</v>
      </c>
      <c r="M1623" s="7">
        <v>178232.53200000001</v>
      </c>
      <c r="P1623" s="8">
        <v>178232.53200000001</v>
      </c>
      <c r="Q1623" s="16">
        <v>-6.704545454545463E-2</v>
      </c>
      <c r="R1623" s="40">
        <v>46.7</v>
      </c>
      <c r="S1623" s="16">
        <v>0</v>
      </c>
      <c r="V1623" s="7">
        <v>3</v>
      </c>
      <c r="W1623" s="7"/>
      <c r="Y1623" s="7">
        <v>253689</v>
      </c>
      <c r="AB1623" s="7">
        <v>103</v>
      </c>
      <c r="AE1623" s="7">
        <v>974</v>
      </c>
      <c r="AF1623" s="7">
        <v>153</v>
      </c>
      <c r="AG1623" s="8">
        <v>821</v>
      </c>
      <c r="AH1623" s="16">
        <v>-6.7045454545454519E-2</v>
      </c>
      <c r="AI1623" s="7">
        <v>761</v>
      </c>
      <c r="AJ1623" s="7">
        <v>60</v>
      </c>
      <c r="AK1623" s="12">
        <v>0.78131416837782341</v>
      </c>
      <c r="AL1623" s="12">
        <v>0.95</v>
      </c>
      <c r="AN1623" s="12">
        <v>0.92691839220462846</v>
      </c>
      <c r="AO1623" s="12">
        <v>0.84291581108829572</v>
      </c>
      <c r="AP1623" s="12">
        <v>0.23029892177989897</v>
      </c>
      <c r="AQ1623" s="8">
        <v>77465</v>
      </c>
      <c r="AR1623" s="16">
        <v>-6.3584164400120935E-2</v>
      </c>
      <c r="AS1623" s="7">
        <v>2902.3979018358937</v>
      </c>
      <c r="AT1623" s="7">
        <v>94.354445797807557</v>
      </c>
      <c r="AU1623" s="7">
        <v>31.451481932602519</v>
      </c>
      <c r="AV1623" s="7">
        <v>164</v>
      </c>
      <c r="AW1623" s="16">
        <v>0.19177732885733242</v>
      </c>
      <c r="AX1623" s="16">
        <v>3.7100308500532808E-3</v>
      </c>
      <c r="AY1623" s="7">
        <v>2788740</v>
      </c>
      <c r="AZ1623" s="10">
        <v>36</v>
      </c>
      <c r="BA1623" s="16">
        <v>0</v>
      </c>
      <c r="BB1623" s="7">
        <v>90551.510500567398</v>
      </c>
      <c r="BC1623" s="16">
        <v>7.7657858438723512E-3</v>
      </c>
      <c r="BD1623" s="13"/>
      <c r="BE1623" s="13"/>
      <c r="BG1623" s="44"/>
      <c r="BH1623" s="43">
        <v>26.69</v>
      </c>
      <c r="BI1623" s="2">
        <v>72.364000000000004</v>
      </c>
    </row>
    <row r="1624" spans="1:80" x14ac:dyDescent="0.2">
      <c r="A1624" s="2">
        <v>2006</v>
      </c>
      <c r="B1624" s="4" t="s">
        <v>9</v>
      </c>
      <c r="C1624" s="4" t="s">
        <v>226</v>
      </c>
      <c r="D1624" s="4" t="s">
        <v>227</v>
      </c>
      <c r="E1624" s="52" t="s">
        <v>245</v>
      </c>
      <c r="F1624" s="4" t="s">
        <v>143</v>
      </c>
      <c r="G1624" s="7">
        <v>54490.092000000004</v>
      </c>
      <c r="J1624" s="8">
        <v>54490.092000000004</v>
      </c>
      <c r="K1624" s="16">
        <v>-0.12441860465116272</v>
      </c>
      <c r="L1624" s="7">
        <v>54490.092000000004</v>
      </c>
      <c r="M1624" s="7">
        <v>163470.27600000001</v>
      </c>
      <c r="P1624" s="8">
        <v>163470.27600000001</v>
      </c>
      <c r="Q1624" s="16">
        <v>-0.12441860465116272</v>
      </c>
      <c r="R1624" s="40">
        <v>46.7</v>
      </c>
      <c r="S1624" s="16">
        <v>0</v>
      </c>
      <c r="V1624" s="7">
        <v>3</v>
      </c>
      <c r="W1624" s="7"/>
      <c r="Y1624" s="7">
        <v>232677</v>
      </c>
      <c r="AB1624" s="7">
        <v>103</v>
      </c>
      <c r="AE1624" s="7">
        <v>828</v>
      </c>
      <c r="AF1624" s="7">
        <v>75</v>
      </c>
      <c r="AG1624" s="8">
        <v>753</v>
      </c>
      <c r="AH1624" s="16">
        <v>-0.12441860465116283</v>
      </c>
      <c r="AI1624" s="7">
        <v>650</v>
      </c>
      <c r="AJ1624" s="7">
        <v>103</v>
      </c>
      <c r="AK1624" s="12">
        <v>0.78502415458937203</v>
      </c>
      <c r="AL1624" s="12">
        <v>0.95</v>
      </c>
      <c r="AN1624" s="12">
        <v>0.86321381142098275</v>
      </c>
      <c r="AO1624" s="12">
        <v>0.90942028985507251</v>
      </c>
      <c r="AP1624" s="12">
        <v>6.6614766985697127E-2</v>
      </c>
      <c r="AQ1624" s="8">
        <v>73973</v>
      </c>
      <c r="AR1624" s="16">
        <v>-0.15483576121108256</v>
      </c>
      <c r="AS1624" s="7">
        <v>3041.6529605263158</v>
      </c>
      <c r="AT1624" s="7">
        <v>98.237715803452858</v>
      </c>
      <c r="AU1624" s="7">
        <v>32.745905267817619</v>
      </c>
      <c r="AV1624" s="7">
        <v>164</v>
      </c>
      <c r="AW1624" s="16">
        <v>0.19967015407205865</v>
      </c>
      <c r="AX1624" s="16">
        <v>-3.47393819940649E-2</v>
      </c>
      <c r="AY1624" s="7">
        <v>2663028</v>
      </c>
      <c r="AZ1624" s="10">
        <v>36</v>
      </c>
      <c r="BA1624" s="16">
        <v>0</v>
      </c>
      <c r="BB1624" s="7">
        <v>85745.595476330651</v>
      </c>
      <c r="BC1624" s="16">
        <v>-8.5255323463040694E-4</v>
      </c>
      <c r="BD1624" s="13"/>
      <c r="BE1624" s="13"/>
      <c r="BG1624" s="44"/>
      <c r="BH1624" s="43">
        <v>24.32</v>
      </c>
      <c r="BI1624" s="2">
        <v>72.364000000000004</v>
      </c>
    </row>
    <row r="1625" spans="1:80" x14ac:dyDescent="0.2">
      <c r="A1625" s="2">
        <v>2006</v>
      </c>
      <c r="B1625" s="4" t="s">
        <v>10</v>
      </c>
      <c r="C1625" s="4" t="s">
        <v>226</v>
      </c>
      <c r="D1625" s="4" t="s">
        <v>227</v>
      </c>
      <c r="E1625" s="52" t="s">
        <v>245</v>
      </c>
      <c r="F1625" s="4" t="s">
        <v>143</v>
      </c>
      <c r="G1625" s="7">
        <v>63318.500000000007</v>
      </c>
      <c r="J1625" s="8">
        <v>63318.500000000007</v>
      </c>
      <c r="K1625" s="16">
        <v>-6.4171122994652441E-2</v>
      </c>
      <c r="L1625" s="7">
        <v>63318.500000000007</v>
      </c>
      <c r="M1625" s="7">
        <v>189955.50000000003</v>
      </c>
      <c r="P1625" s="8">
        <v>189955.50000000003</v>
      </c>
      <c r="Q1625" s="16">
        <v>-6.417112299465233E-2</v>
      </c>
      <c r="R1625" s="40">
        <v>46.7</v>
      </c>
      <c r="S1625" s="16">
        <v>0</v>
      </c>
      <c r="V1625" s="7">
        <v>3</v>
      </c>
      <c r="W1625" s="7"/>
      <c r="Y1625" s="7">
        <v>270375</v>
      </c>
      <c r="AB1625" s="7">
        <v>103</v>
      </c>
      <c r="AE1625" s="7">
        <v>912</v>
      </c>
      <c r="AF1625" s="7">
        <v>37</v>
      </c>
      <c r="AG1625" s="8">
        <v>875</v>
      </c>
      <c r="AH1625" s="16">
        <v>-6.4171122994652441E-2</v>
      </c>
      <c r="AI1625" s="7">
        <v>787</v>
      </c>
      <c r="AJ1625" s="7">
        <v>88</v>
      </c>
      <c r="AK1625" s="12">
        <v>0.86293859649122806</v>
      </c>
      <c r="AL1625" s="12">
        <v>0.95</v>
      </c>
      <c r="AN1625" s="12">
        <v>0.89942857142857147</v>
      </c>
      <c r="AO1625" s="12">
        <v>0.95942982456140347</v>
      </c>
      <c r="AP1625" s="12">
        <v>0.20655052264808371</v>
      </c>
      <c r="AQ1625" s="8">
        <v>88175</v>
      </c>
      <c r="AR1625" s="16">
        <v>-0.11862898953450018</v>
      </c>
      <c r="AS1625" s="7">
        <v>3421.614280170741</v>
      </c>
      <c r="AT1625" s="7">
        <v>100.77142857142857</v>
      </c>
      <c r="AU1625" s="7">
        <v>33.590476190476188</v>
      </c>
      <c r="AV1625" s="7">
        <v>164</v>
      </c>
      <c r="AW1625" s="16">
        <v>0.20481997677119626</v>
      </c>
      <c r="AX1625" s="16">
        <v>-5.8192120245437406E-2</v>
      </c>
      <c r="AY1625" s="7">
        <v>3174300</v>
      </c>
      <c r="AZ1625" s="10">
        <v>36</v>
      </c>
      <c r="BA1625" s="16">
        <v>0</v>
      </c>
      <c r="BB1625" s="7">
        <v>87782.314225415234</v>
      </c>
      <c r="BC1625" s="16">
        <v>3.6916887788596586E-2</v>
      </c>
      <c r="BD1625" s="13"/>
      <c r="BE1625" s="13"/>
      <c r="BG1625" s="44"/>
      <c r="BH1625" s="43">
        <v>25.77</v>
      </c>
      <c r="BI1625" s="2">
        <v>72.364000000000004</v>
      </c>
    </row>
    <row r="1626" spans="1:80" x14ac:dyDescent="0.2">
      <c r="A1626" s="2">
        <v>2006</v>
      </c>
      <c r="B1626" s="4" t="s">
        <v>0</v>
      </c>
      <c r="C1626" s="4" t="s">
        <v>226</v>
      </c>
      <c r="D1626" s="4" t="s">
        <v>227</v>
      </c>
      <c r="E1626" s="52" t="s">
        <v>245</v>
      </c>
      <c r="F1626" s="4" t="s">
        <v>143</v>
      </c>
      <c r="G1626" s="7">
        <v>50727.164000000004</v>
      </c>
      <c r="J1626" s="8">
        <v>50727.164000000004</v>
      </c>
      <c r="K1626" s="16">
        <v>-0.22283813747228376</v>
      </c>
      <c r="L1626" s="7">
        <v>50727.164000000004</v>
      </c>
      <c r="M1626" s="7">
        <v>152181.49200000003</v>
      </c>
      <c r="P1626" s="8">
        <v>152181.49200000003</v>
      </c>
      <c r="Q1626" s="16">
        <v>-0.22283813747228365</v>
      </c>
      <c r="R1626" s="40">
        <v>46.7</v>
      </c>
      <c r="S1626" s="16">
        <v>0</v>
      </c>
      <c r="V1626" s="7">
        <v>3</v>
      </c>
      <c r="W1626" s="7"/>
      <c r="Y1626" s="7">
        <v>216609</v>
      </c>
      <c r="AB1626" s="7">
        <v>103</v>
      </c>
      <c r="AE1626" s="7">
        <v>847</v>
      </c>
      <c r="AF1626" s="7">
        <v>146</v>
      </c>
      <c r="AG1626" s="8">
        <v>701</v>
      </c>
      <c r="AH1626" s="16">
        <v>-0.22283813747228376</v>
      </c>
      <c r="AI1626" s="7">
        <v>575</v>
      </c>
      <c r="AJ1626" s="7">
        <v>126</v>
      </c>
      <c r="AK1626" s="12">
        <v>0.6788665879574971</v>
      </c>
      <c r="AL1626" s="12">
        <v>0.95</v>
      </c>
      <c r="AN1626" s="12">
        <v>0.82025677603423686</v>
      </c>
      <c r="AO1626" s="12">
        <v>0.82762691853600945</v>
      </c>
      <c r="AP1626" s="12">
        <v>0.24139532211892889</v>
      </c>
      <c r="AQ1626" s="8">
        <v>78777</v>
      </c>
      <c r="AR1626" s="16">
        <v>-6.9236858584307059E-2</v>
      </c>
      <c r="AS1626" s="7">
        <v>3026.392623895505</v>
      </c>
      <c r="AT1626" s="7">
        <v>112.37803138373752</v>
      </c>
      <c r="AU1626" s="7">
        <v>37.459343794579176</v>
      </c>
      <c r="AV1626" s="7">
        <v>164</v>
      </c>
      <c r="AW1626" s="16">
        <v>0.22841063289377547</v>
      </c>
      <c r="AX1626" s="16">
        <v>0.19764387097996439</v>
      </c>
      <c r="AY1626" s="7">
        <v>2835972</v>
      </c>
      <c r="AZ1626" s="10">
        <v>36</v>
      </c>
      <c r="BA1626" s="16">
        <v>0</v>
      </c>
      <c r="BB1626" s="7">
        <v>80727.625535009822</v>
      </c>
      <c r="BC1626" s="16">
        <v>-0.11925003077254606</v>
      </c>
      <c r="BD1626" s="13"/>
      <c r="BE1626" s="13"/>
      <c r="BG1626" s="44"/>
      <c r="BH1626" s="43">
        <v>26.03</v>
      </c>
      <c r="BI1626" s="2">
        <v>72.364000000000004</v>
      </c>
    </row>
    <row r="1627" spans="1:80" x14ac:dyDescent="0.2">
      <c r="A1627" s="2">
        <v>2006</v>
      </c>
      <c r="B1627" s="4" t="s">
        <v>1</v>
      </c>
      <c r="C1627" s="4" t="s">
        <v>226</v>
      </c>
      <c r="D1627" s="4" t="s">
        <v>227</v>
      </c>
      <c r="E1627" s="52" t="s">
        <v>245</v>
      </c>
      <c r="F1627" s="4" t="s">
        <v>143</v>
      </c>
      <c r="G1627" s="7">
        <v>59627.936000000002</v>
      </c>
      <c r="J1627" s="8">
        <v>59627.936000000002</v>
      </c>
      <c r="K1627" s="16">
        <v>-6.6817667044167695E-2</v>
      </c>
      <c r="L1627" s="7">
        <v>59627.936000000002</v>
      </c>
      <c r="M1627" s="7">
        <v>178883.80800000002</v>
      </c>
      <c r="P1627" s="8">
        <v>178883.80800000002</v>
      </c>
      <c r="Q1627" s="16">
        <v>-6.6817667044167584E-2</v>
      </c>
      <c r="R1627" s="40">
        <v>46.7</v>
      </c>
      <c r="S1627" s="16">
        <v>0</v>
      </c>
      <c r="V1627" s="7">
        <v>3</v>
      </c>
      <c r="W1627" s="7"/>
      <c r="Y1627" s="7">
        <v>254616</v>
      </c>
      <c r="AB1627" s="7">
        <v>103</v>
      </c>
      <c r="AE1627" s="7">
        <v>894</v>
      </c>
      <c r="AF1627" s="7">
        <v>70</v>
      </c>
      <c r="AG1627" s="8">
        <v>824</v>
      </c>
      <c r="AH1627" s="16">
        <v>-6.6817667044167584E-2</v>
      </c>
      <c r="AI1627" s="7">
        <v>706</v>
      </c>
      <c r="AJ1627" s="7">
        <v>118</v>
      </c>
      <c r="AK1627" s="12">
        <v>0.78970917225950787</v>
      </c>
      <c r="AL1627" s="12">
        <v>0.95</v>
      </c>
      <c r="AN1627" s="12">
        <v>0.85679611650485432</v>
      </c>
      <c r="AO1627" s="12">
        <v>0.92170022371364657</v>
      </c>
      <c r="AP1627" s="12">
        <v>0.35826027086855738</v>
      </c>
      <c r="AQ1627" s="8">
        <v>82406</v>
      </c>
      <c r="AR1627" s="16">
        <v>2.6098866890798211E-2</v>
      </c>
      <c r="AS1627" s="7">
        <v>3127.3624288425044</v>
      </c>
      <c r="AT1627" s="7">
        <v>100.00728155339806</v>
      </c>
      <c r="AU1627" s="7">
        <v>33.335760517799351</v>
      </c>
      <c r="AV1627" s="7">
        <v>164</v>
      </c>
      <c r="AW1627" s="16">
        <v>0.20326683242560581</v>
      </c>
      <c r="AX1627" s="16">
        <v>9.9569538185163564E-2</v>
      </c>
      <c r="AY1627" s="7">
        <v>2966616</v>
      </c>
      <c r="AZ1627" s="10">
        <v>36</v>
      </c>
      <c r="BA1627" s="16">
        <v>0</v>
      </c>
      <c r="BB1627" s="7">
        <v>82857.798173264062</v>
      </c>
      <c r="BC1627" s="16">
        <v>-2.732227541455956E-2</v>
      </c>
      <c r="BD1627" s="13"/>
      <c r="BE1627" s="13"/>
      <c r="BG1627" s="44"/>
      <c r="BH1627" s="43">
        <v>26.35</v>
      </c>
      <c r="BI1627" s="2">
        <v>72.364000000000004</v>
      </c>
      <c r="CB1627" s="2">
        <v>1</v>
      </c>
    </row>
    <row r="1628" spans="1:80" x14ac:dyDescent="0.2">
      <c r="A1628" s="2">
        <v>2006</v>
      </c>
      <c r="B1628" s="4" t="s">
        <v>2</v>
      </c>
      <c r="C1628" s="4" t="s">
        <v>226</v>
      </c>
      <c r="D1628" s="4" t="s">
        <v>227</v>
      </c>
      <c r="E1628" s="52" t="s">
        <v>245</v>
      </c>
      <c r="F1628" s="4" t="s">
        <v>143</v>
      </c>
      <c r="G1628" s="7">
        <v>59772.664000000004</v>
      </c>
      <c r="J1628" s="8">
        <v>59772.664000000004</v>
      </c>
      <c r="K1628" s="16">
        <v>-8.3240843507214279E-2</v>
      </c>
      <c r="L1628" s="7">
        <v>59772.664000000004</v>
      </c>
      <c r="M1628" s="7">
        <v>179317.99200000003</v>
      </c>
      <c r="P1628" s="8">
        <v>179317.99200000003</v>
      </c>
      <c r="Q1628" s="16">
        <v>-8.3240843507214168E-2</v>
      </c>
      <c r="R1628" s="40">
        <v>46.7</v>
      </c>
      <c r="S1628" s="16">
        <v>0</v>
      </c>
      <c r="V1628" s="7">
        <v>3</v>
      </c>
      <c r="W1628" s="7"/>
      <c r="Y1628" s="7">
        <v>255234</v>
      </c>
      <c r="AB1628" s="7">
        <v>103</v>
      </c>
      <c r="AE1628" s="7">
        <v>878</v>
      </c>
      <c r="AF1628" s="7">
        <v>52</v>
      </c>
      <c r="AG1628" s="8">
        <v>826</v>
      </c>
      <c r="AH1628" s="16">
        <v>-8.3240843507214168E-2</v>
      </c>
      <c r="AI1628" s="7">
        <v>733</v>
      </c>
      <c r="AJ1628" s="7">
        <v>93</v>
      </c>
      <c r="AK1628" s="12">
        <v>0.83485193621867881</v>
      </c>
      <c r="AL1628" s="12">
        <v>0.95</v>
      </c>
      <c r="AN1628" s="12">
        <v>0.88740920096852305</v>
      </c>
      <c r="AO1628" s="12">
        <v>0.94077448747152614</v>
      </c>
      <c r="AP1628" s="12">
        <v>0.44324131782064846</v>
      </c>
      <c r="AQ1628" s="8">
        <v>80252</v>
      </c>
      <c r="AR1628" s="16">
        <v>8.875322208655545E-2</v>
      </c>
      <c r="AS1628" s="7">
        <v>3239.8869600322973</v>
      </c>
      <c r="AT1628" s="7">
        <v>97.157384987893465</v>
      </c>
      <c r="AU1628" s="7">
        <v>32.385794995964488</v>
      </c>
      <c r="AV1628" s="7">
        <v>164</v>
      </c>
      <c r="AW1628" s="16">
        <v>0.19747435973149077</v>
      </c>
      <c r="AX1628" s="16">
        <v>0.18761096016947532</v>
      </c>
      <c r="AY1628" s="7">
        <v>2889072</v>
      </c>
      <c r="AZ1628" s="10">
        <v>36</v>
      </c>
      <c r="BA1628" s="16">
        <v>0</v>
      </c>
      <c r="BB1628" s="7">
        <v>80877.788469427353</v>
      </c>
      <c r="BC1628" s="16">
        <v>-6.6129517004115651E-2</v>
      </c>
      <c r="BD1628" s="13"/>
      <c r="BE1628" s="13"/>
      <c r="BG1628" s="44"/>
      <c r="BH1628" s="43">
        <v>24.77</v>
      </c>
      <c r="BI1628" s="2">
        <v>72.364000000000004</v>
      </c>
    </row>
    <row r="1629" spans="1:80" x14ac:dyDescent="0.2">
      <c r="A1629" s="2">
        <v>2006</v>
      </c>
      <c r="B1629" s="4" t="s">
        <v>3</v>
      </c>
      <c r="C1629" s="4" t="s">
        <v>226</v>
      </c>
      <c r="D1629" s="4" t="s">
        <v>227</v>
      </c>
      <c r="E1629" s="52" t="s">
        <v>245</v>
      </c>
      <c r="F1629" s="4" t="s">
        <v>143</v>
      </c>
      <c r="G1629" s="7">
        <v>61509.4</v>
      </c>
      <c r="J1629" s="8">
        <v>61509.4</v>
      </c>
      <c r="K1629" s="16">
        <v>-7.0021881838074562E-2</v>
      </c>
      <c r="L1629" s="7">
        <v>61509.4</v>
      </c>
      <c r="M1629" s="7">
        <v>184528.2</v>
      </c>
      <c r="P1629" s="8">
        <v>184528.2</v>
      </c>
      <c r="Q1629" s="16">
        <v>-7.0021881838074562E-2</v>
      </c>
      <c r="R1629" s="40">
        <v>46.7</v>
      </c>
      <c r="S1629" s="16">
        <v>0</v>
      </c>
      <c r="V1629" s="7">
        <v>3</v>
      </c>
      <c r="W1629" s="7"/>
      <c r="Y1629" s="7">
        <v>262650</v>
      </c>
      <c r="AB1629" s="7">
        <v>103</v>
      </c>
      <c r="AE1629" s="7">
        <v>899</v>
      </c>
      <c r="AF1629" s="7">
        <v>49</v>
      </c>
      <c r="AG1629" s="8">
        <v>850</v>
      </c>
      <c r="AH1629" s="16">
        <v>-7.0021881838074451E-2</v>
      </c>
      <c r="AI1629" s="7">
        <v>726</v>
      </c>
      <c r="AJ1629" s="7">
        <v>124</v>
      </c>
      <c r="AK1629" s="12">
        <v>0.80756395995550612</v>
      </c>
      <c r="AL1629" s="12">
        <v>0.95</v>
      </c>
      <c r="AN1629" s="12">
        <v>0.85411764705882354</v>
      </c>
      <c r="AO1629" s="12">
        <v>0.94549499443826479</v>
      </c>
      <c r="AP1629" s="12">
        <v>0.18103408383020381</v>
      </c>
      <c r="AQ1629" s="8">
        <v>87819</v>
      </c>
      <c r="AR1629" s="16">
        <v>5.1850834420712477E-3</v>
      </c>
      <c r="AS1629" s="7">
        <v>3290.3334582240536</v>
      </c>
      <c r="AT1629" s="7">
        <v>103.31647058823529</v>
      </c>
      <c r="AU1629" s="7">
        <v>34.438823529411764</v>
      </c>
      <c r="AV1629" s="7">
        <v>164</v>
      </c>
      <c r="AW1629" s="16">
        <v>0.20999282639885222</v>
      </c>
      <c r="AX1629" s="16">
        <v>8.0869607371827357E-2</v>
      </c>
      <c r="AY1629" s="7">
        <v>3161484</v>
      </c>
      <c r="AZ1629" s="10">
        <v>36</v>
      </c>
      <c r="BA1629" s="16">
        <v>0</v>
      </c>
      <c r="BB1629" s="7">
        <v>85727.655824713642</v>
      </c>
      <c r="BC1629" s="16">
        <v>-3.6335771670508187E-2</v>
      </c>
      <c r="BD1629" s="13"/>
      <c r="BE1629" s="13"/>
      <c r="BG1629" s="44"/>
      <c r="BH1629" s="43">
        <v>26.69</v>
      </c>
      <c r="BI1629" s="2">
        <v>72.364000000000004</v>
      </c>
    </row>
    <row r="1630" spans="1:80" x14ac:dyDescent="0.2">
      <c r="A1630" s="2">
        <v>2006</v>
      </c>
      <c r="B1630" s="4" t="s">
        <v>4</v>
      </c>
      <c r="C1630" s="4" t="s">
        <v>226</v>
      </c>
      <c r="D1630" s="4" t="s">
        <v>227</v>
      </c>
      <c r="E1630" s="52" t="s">
        <v>245</v>
      </c>
      <c r="F1630" s="4" t="s">
        <v>143</v>
      </c>
      <c r="G1630" s="7">
        <v>63029.044000000002</v>
      </c>
      <c r="J1630" s="8">
        <v>63029.044000000002</v>
      </c>
      <c r="K1630" s="16">
        <v>-3.7569060773480767E-2</v>
      </c>
      <c r="L1630" s="7">
        <v>63029.044000000002</v>
      </c>
      <c r="M1630" s="7">
        <v>189087.13200000001</v>
      </c>
      <c r="P1630" s="8">
        <v>189087.13200000001</v>
      </c>
      <c r="Q1630" s="16">
        <v>-3.7569060773480656E-2</v>
      </c>
      <c r="R1630" s="40">
        <v>46.7</v>
      </c>
      <c r="S1630" s="16">
        <v>0</v>
      </c>
      <c r="V1630" s="7">
        <v>3</v>
      </c>
      <c r="W1630" s="7"/>
      <c r="Y1630" s="7">
        <v>269139</v>
      </c>
      <c r="AB1630" s="7">
        <v>103</v>
      </c>
      <c r="AE1630" s="7">
        <v>912</v>
      </c>
      <c r="AF1630" s="7">
        <v>41</v>
      </c>
      <c r="AG1630" s="8">
        <v>871</v>
      </c>
      <c r="AH1630" s="16">
        <v>-3.7569060773480656E-2</v>
      </c>
      <c r="AI1630" s="7">
        <v>734</v>
      </c>
      <c r="AJ1630" s="7">
        <v>137</v>
      </c>
      <c r="AK1630" s="12">
        <v>0.80482456140350878</v>
      </c>
      <c r="AL1630" s="12">
        <v>0.95</v>
      </c>
      <c r="AN1630" s="12">
        <v>0.8427095292766934</v>
      </c>
      <c r="AO1630" s="12">
        <v>0.95504385964912286</v>
      </c>
      <c r="AP1630" s="12">
        <v>0.10850599417937135</v>
      </c>
      <c r="AQ1630" s="8">
        <v>89086.432442235673</v>
      </c>
      <c r="AR1630" s="16">
        <v>0.13926167397162259</v>
      </c>
      <c r="AS1630" s="7">
        <v>3374.4860773574119</v>
      </c>
      <c r="AT1630" s="7">
        <v>102.28063426203866</v>
      </c>
      <c r="AU1630" s="7">
        <v>34.093544754012889</v>
      </c>
      <c r="AV1630" s="7">
        <v>164</v>
      </c>
      <c r="AW1630" s="16">
        <v>0.2078874680122737</v>
      </c>
      <c r="AX1630" s="16">
        <v>0.18373342703136442</v>
      </c>
      <c r="AY1630" s="7">
        <v>3207111.5679204841</v>
      </c>
      <c r="AZ1630" s="10">
        <v>36</v>
      </c>
      <c r="BA1630" s="16">
        <v>0</v>
      </c>
      <c r="BB1630" s="7">
        <v>84858.800431117546</v>
      </c>
      <c r="BC1630" s="16">
        <v>-8.8529926252441202E-2</v>
      </c>
      <c r="BD1630" s="13"/>
      <c r="BE1630" s="13"/>
      <c r="BG1630" s="44"/>
      <c r="BH1630" s="43">
        <v>26.4</v>
      </c>
      <c r="BI1630" s="2">
        <v>72.364000000000004</v>
      </c>
    </row>
    <row r="1631" spans="1:80" x14ac:dyDescent="0.2">
      <c r="A1631" s="2">
        <v>2006</v>
      </c>
      <c r="B1631" s="4" t="s">
        <v>11</v>
      </c>
      <c r="C1631" s="4" t="s">
        <v>226</v>
      </c>
      <c r="D1631" s="4" t="s">
        <v>227</v>
      </c>
      <c r="E1631" s="52" t="s">
        <v>245</v>
      </c>
      <c r="F1631" s="4" t="s">
        <v>143</v>
      </c>
      <c r="G1631" s="7">
        <v>62884.316000000006</v>
      </c>
      <c r="J1631" s="8">
        <v>62884.316000000006</v>
      </c>
      <c r="K1631" s="16">
        <v>-9.1220068415051037E-3</v>
      </c>
      <c r="L1631" s="7">
        <v>62884.316000000006</v>
      </c>
      <c r="M1631" s="7">
        <v>188652.94800000003</v>
      </c>
      <c r="P1631" s="8">
        <v>188652.94800000003</v>
      </c>
      <c r="Q1631" s="16">
        <v>-9.1220068415049926E-3</v>
      </c>
      <c r="R1631" s="40">
        <v>46.7</v>
      </c>
      <c r="S1631" s="16">
        <v>0</v>
      </c>
      <c r="V1631" s="7">
        <v>3</v>
      </c>
      <c r="W1631" s="7"/>
      <c r="Y1631" s="7">
        <v>268521</v>
      </c>
      <c r="AB1631" s="7">
        <v>103</v>
      </c>
      <c r="AE1631" s="7">
        <v>883</v>
      </c>
      <c r="AF1631" s="7">
        <v>14</v>
      </c>
      <c r="AG1631" s="8">
        <v>869</v>
      </c>
      <c r="AH1631" s="16">
        <v>-9.1220068415051037E-3</v>
      </c>
      <c r="AI1631" s="7">
        <v>797</v>
      </c>
      <c r="AJ1631" s="7">
        <v>72</v>
      </c>
      <c r="AK1631" s="12">
        <v>0.90260475651189132</v>
      </c>
      <c r="AL1631" s="12">
        <v>0.95</v>
      </c>
      <c r="AN1631" s="12">
        <v>0.91714614499424629</v>
      </c>
      <c r="AO1631" s="12">
        <v>0.98414496036240096</v>
      </c>
      <c r="AP1631" s="12">
        <v>0.18809035326433388</v>
      </c>
      <c r="AQ1631" s="8">
        <v>94205</v>
      </c>
      <c r="AR1631" s="16">
        <v>0.21412086044528489</v>
      </c>
      <c r="AS1631" s="7">
        <v>3666.9910471000389</v>
      </c>
      <c r="AT1631" s="7">
        <v>108.40621403912543</v>
      </c>
      <c r="AU1631" s="7">
        <v>36.135404679708479</v>
      </c>
      <c r="AV1631" s="7">
        <v>164</v>
      </c>
      <c r="AW1631" s="16">
        <v>0.22033783341285659</v>
      </c>
      <c r="AX1631" s="16">
        <v>0.22529803752648458</v>
      </c>
      <c r="AY1631" s="7">
        <v>3391380</v>
      </c>
      <c r="AZ1631" s="10">
        <v>36</v>
      </c>
      <c r="BA1631" s="16">
        <v>0</v>
      </c>
      <c r="BB1631" s="7">
        <v>87662.542313087542</v>
      </c>
      <c r="BC1631" s="16">
        <v>-9.5664384805109914E-2</v>
      </c>
      <c r="BD1631" s="13"/>
      <c r="BE1631" s="13"/>
      <c r="BG1631" s="44"/>
      <c r="BH1631" s="43">
        <v>25.69</v>
      </c>
      <c r="BI1631" s="2">
        <v>72.364000000000004</v>
      </c>
    </row>
    <row r="1632" spans="1:80" x14ac:dyDescent="0.2">
      <c r="A1632" s="2">
        <v>2006</v>
      </c>
      <c r="B1632" s="4" t="s">
        <v>5</v>
      </c>
      <c r="C1632" s="4" t="s">
        <v>226</v>
      </c>
      <c r="D1632" s="4" t="s">
        <v>227</v>
      </c>
      <c r="E1632" s="52" t="s">
        <v>245</v>
      </c>
      <c r="F1632" s="4" t="s">
        <v>143</v>
      </c>
      <c r="G1632" s="7">
        <v>64114.504000000001</v>
      </c>
      <c r="J1632" s="8">
        <v>64114.504000000001</v>
      </c>
      <c r="K1632" s="16">
        <v>3.6257309941520433E-2</v>
      </c>
      <c r="L1632" s="7">
        <v>64114.504000000001</v>
      </c>
      <c r="M1632" s="7">
        <v>192343.51199999999</v>
      </c>
      <c r="P1632" s="8">
        <v>192343.51199999999</v>
      </c>
      <c r="Q1632" s="16">
        <v>3.6257309941520433E-2</v>
      </c>
      <c r="R1632" s="40">
        <v>46.7</v>
      </c>
      <c r="S1632" s="16">
        <v>0</v>
      </c>
      <c r="V1632" s="7">
        <v>3</v>
      </c>
      <c r="W1632" s="7"/>
      <c r="Y1632" s="7">
        <v>273774</v>
      </c>
      <c r="AB1632" s="7">
        <v>103</v>
      </c>
      <c r="AE1632" s="7">
        <v>894</v>
      </c>
      <c r="AF1632" s="7">
        <v>8</v>
      </c>
      <c r="AG1632" s="8">
        <v>886</v>
      </c>
      <c r="AH1632" s="16">
        <v>3.6257309941520433E-2</v>
      </c>
      <c r="AI1632" s="7">
        <v>827</v>
      </c>
      <c r="AJ1632" s="7">
        <v>59</v>
      </c>
      <c r="AK1632" s="12">
        <v>0.92505592841163309</v>
      </c>
      <c r="AL1632" s="12">
        <v>0.95</v>
      </c>
      <c r="AN1632" s="12">
        <v>0.93340857787810383</v>
      </c>
      <c r="AO1632" s="12">
        <v>0.99105145413870244</v>
      </c>
      <c r="AP1632" s="12">
        <v>0.11930481638959156</v>
      </c>
      <c r="AQ1632" s="8">
        <v>96245</v>
      </c>
      <c r="AR1632" s="16">
        <v>0.25149085575406138</v>
      </c>
      <c r="AS1632" s="7">
        <v>3606.0322218059196</v>
      </c>
      <c r="AT1632" s="7">
        <v>108.62866817155756</v>
      </c>
      <c r="AU1632" s="7">
        <v>36.209556057185857</v>
      </c>
      <c r="AV1632" s="7">
        <v>164</v>
      </c>
      <c r="AW1632" s="16">
        <v>0.22078997595845035</v>
      </c>
      <c r="AX1632" s="16">
        <v>0.20770280098162819</v>
      </c>
      <c r="AY1632" s="7">
        <v>3464820</v>
      </c>
      <c r="AZ1632" s="10">
        <v>36</v>
      </c>
      <c r="BA1632" s="16">
        <v>0</v>
      </c>
      <c r="BB1632" s="7">
        <v>88393.136284036431</v>
      </c>
      <c r="BC1632" s="16">
        <v>-8.4669456863550846E-2</v>
      </c>
      <c r="BD1632" s="13"/>
      <c r="BE1632" s="13"/>
      <c r="BG1632" s="44"/>
      <c r="BH1632" s="43">
        <v>26.69</v>
      </c>
      <c r="BI1632" s="2">
        <v>72.364000000000004</v>
      </c>
    </row>
    <row r="1633" spans="1:62" x14ac:dyDescent="0.2">
      <c r="A1633" s="2">
        <v>2006</v>
      </c>
      <c r="B1633" s="4" t="s">
        <v>6</v>
      </c>
      <c r="C1633" s="4" t="s">
        <v>226</v>
      </c>
      <c r="D1633" s="4" t="s">
        <v>227</v>
      </c>
      <c r="E1633" s="52" t="s">
        <v>245</v>
      </c>
      <c r="F1633" s="4" t="s">
        <v>143</v>
      </c>
      <c r="G1633" s="7">
        <v>63607.956000000006</v>
      </c>
      <c r="J1633" s="8">
        <v>63607.956000000006</v>
      </c>
      <c r="K1633" s="16">
        <v>5.2694610778443174E-2</v>
      </c>
      <c r="L1633" s="7">
        <v>63607.956000000006</v>
      </c>
      <c r="M1633" s="7">
        <v>190823.86800000002</v>
      </c>
      <c r="P1633" s="8">
        <v>190823.86800000002</v>
      </c>
      <c r="Q1633" s="16">
        <v>5.2694610778443174E-2</v>
      </c>
      <c r="R1633" s="40">
        <v>46.7</v>
      </c>
      <c r="S1633" s="16">
        <v>0</v>
      </c>
      <c r="V1633" s="7">
        <v>3</v>
      </c>
      <c r="W1633" s="7"/>
      <c r="Y1633" s="7">
        <v>271611</v>
      </c>
      <c r="AB1633" s="7">
        <v>103</v>
      </c>
      <c r="AE1633" s="7">
        <v>896</v>
      </c>
      <c r="AF1633" s="7">
        <v>17</v>
      </c>
      <c r="AG1633" s="8">
        <v>879</v>
      </c>
      <c r="AH1633" s="16">
        <v>5.2694610778443174E-2</v>
      </c>
      <c r="AI1633" s="7">
        <v>782</v>
      </c>
      <c r="AJ1633" s="7">
        <v>97</v>
      </c>
      <c r="AK1633" s="12">
        <v>0.8727678571428571</v>
      </c>
      <c r="AL1633" s="12">
        <v>0.95</v>
      </c>
      <c r="AN1633" s="12">
        <v>0.88964732650739475</v>
      </c>
      <c r="AO1633" s="12">
        <v>0.9810267857142857</v>
      </c>
      <c r="AP1633" s="12">
        <v>-4.3943992749453598E-2</v>
      </c>
      <c r="AQ1633" s="8">
        <v>89640.431611336578</v>
      </c>
      <c r="AR1633" s="16">
        <v>0.18996988731364106</v>
      </c>
      <c r="AS1633" s="7">
        <v>3443.7353673198836</v>
      </c>
      <c r="AT1633" s="7">
        <v>101.9800132097117</v>
      </c>
      <c r="AU1633" s="7">
        <v>33.993337736570567</v>
      </c>
      <c r="AV1633" s="7">
        <v>164</v>
      </c>
      <c r="AW1633" s="16">
        <v>0.20727644961323516</v>
      </c>
      <c r="AX1633" s="16">
        <v>0.13040370410340207</v>
      </c>
      <c r="AY1633" s="7">
        <v>3227055.5380081167</v>
      </c>
      <c r="AZ1633" s="10">
        <v>36</v>
      </c>
      <c r="BA1633" s="16">
        <v>0</v>
      </c>
      <c r="BB1633" s="7">
        <v>83690.196235792551</v>
      </c>
      <c r="BC1633" s="16">
        <v>-5.9057329170957761E-2</v>
      </c>
      <c r="BD1633" s="13"/>
      <c r="BE1633" s="13"/>
      <c r="BG1633" s="44"/>
      <c r="BH1633" s="43">
        <v>26.03</v>
      </c>
      <c r="BI1633" s="2">
        <v>72.364000000000004</v>
      </c>
    </row>
    <row r="1634" spans="1:62" x14ac:dyDescent="0.2">
      <c r="A1634" s="2">
        <v>2006</v>
      </c>
      <c r="B1634" s="4" t="s">
        <v>7</v>
      </c>
      <c r="C1634" s="4" t="s">
        <v>226</v>
      </c>
      <c r="D1634" s="4" t="s">
        <v>227</v>
      </c>
      <c r="E1634" s="52" t="s">
        <v>245</v>
      </c>
      <c r="F1634" s="4" t="s">
        <v>143</v>
      </c>
      <c r="G1634" s="7">
        <v>60713.396000000001</v>
      </c>
      <c r="J1634" s="8">
        <v>60713.396000000001</v>
      </c>
      <c r="K1634" s="16">
        <v>-1.0613207547169878E-2</v>
      </c>
      <c r="L1634" s="7">
        <v>60713.396000000001</v>
      </c>
      <c r="M1634" s="7">
        <v>182140.18799999999</v>
      </c>
      <c r="P1634" s="8">
        <v>182140.18799999999</v>
      </c>
      <c r="Q1634" s="16">
        <v>-1.0613207547169878E-2</v>
      </c>
      <c r="R1634" s="40">
        <v>46.7</v>
      </c>
      <c r="S1634" s="16">
        <v>0</v>
      </c>
      <c r="V1634" s="7">
        <v>3</v>
      </c>
      <c r="W1634" s="7"/>
      <c r="Y1634" s="7">
        <v>259251</v>
      </c>
      <c r="AB1634" s="7">
        <v>103</v>
      </c>
      <c r="AE1634" s="7">
        <v>863</v>
      </c>
      <c r="AF1634" s="7">
        <v>24</v>
      </c>
      <c r="AG1634" s="8">
        <v>839</v>
      </c>
      <c r="AH1634" s="16">
        <v>-1.0613207547169767E-2</v>
      </c>
      <c r="AI1634" s="7">
        <v>720</v>
      </c>
      <c r="AJ1634" s="7">
        <v>119</v>
      </c>
      <c r="AK1634" s="12">
        <v>0.83429895712630364</v>
      </c>
      <c r="AL1634" s="12">
        <v>0.95</v>
      </c>
      <c r="AN1634" s="12">
        <v>0.85816448152562574</v>
      </c>
      <c r="AO1634" s="12">
        <v>0.97219003476245658</v>
      </c>
      <c r="AP1634" s="12">
        <v>-8.2315913828839071E-2</v>
      </c>
      <c r="AQ1634" s="8">
        <v>84727</v>
      </c>
      <c r="AR1634" s="16">
        <v>0.10732024413552899</v>
      </c>
      <c r="AS1634" s="7">
        <v>3325.2354788069074</v>
      </c>
      <c r="AT1634" s="7">
        <v>100.98569725864124</v>
      </c>
      <c r="AU1634" s="7">
        <v>33.661899086213744</v>
      </c>
      <c r="AV1634" s="7">
        <v>164</v>
      </c>
      <c r="AW1634" s="16">
        <v>0.20525548223301063</v>
      </c>
      <c r="AX1634" s="16">
        <v>0.11919853042542128</v>
      </c>
      <c r="AY1634" s="7">
        <v>3050172</v>
      </c>
      <c r="AZ1634" s="10">
        <v>36</v>
      </c>
      <c r="BA1634" s="16">
        <v>0</v>
      </c>
      <c r="BB1634" s="7">
        <v>84228.175788651075</v>
      </c>
      <c r="BC1634" s="16">
        <v>-6.9953498105028503E-2</v>
      </c>
      <c r="BD1634" s="13"/>
      <c r="BE1634" s="13"/>
      <c r="BG1634" s="44"/>
      <c r="BH1634" s="43">
        <v>25.48</v>
      </c>
      <c r="BI1634" s="2">
        <v>72.364000000000004</v>
      </c>
    </row>
    <row r="1635" spans="1:62" x14ac:dyDescent="0.2">
      <c r="A1635" s="2">
        <v>2007</v>
      </c>
      <c r="B1635" s="4" t="s">
        <v>8</v>
      </c>
      <c r="C1635" s="4" t="s">
        <v>226</v>
      </c>
      <c r="D1635" s="4" t="s">
        <v>227</v>
      </c>
      <c r="E1635" s="52" t="s">
        <v>245</v>
      </c>
      <c r="F1635" s="4" t="s">
        <v>143</v>
      </c>
      <c r="G1635" s="7">
        <v>63535.592000000004</v>
      </c>
      <c r="J1635" s="8">
        <v>63535.592000000004</v>
      </c>
      <c r="K1635" s="16">
        <v>6.9427527405602874E-2</v>
      </c>
      <c r="L1635" s="7">
        <v>63535.592000000004</v>
      </c>
      <c r="M1635" s="7">
        <v>190606.77600000001</v>
      </c>
      <c r="P1635" s="8">
        <v>190606.77600000001</v>
      </c>
      <c r="Q1635" s="16">
        <v>6.9427527405602874E-2</v>
      </c>
      <c r="R1635" s="40">
        <v>46.7</v>
      </c>
      <c r="S1635" s="16">
        <v>0</v>
      </c>
      <c r="V1635" s="7">
        <v>3</v>
      </c>
      <c r="W1635" s="7"/>
      <c r="Y1635" s="7">
        <v>271302</v>
      </c>
      <c r="AB1635" s="7">
        <v>103</v>
      </c>
      <c r="AE1635" s="7">
        <v>912</v>
      </c>
      <c r="AF1635" s="7">
        <v>34</v>
      </c>
      <c r="AG1635" s="8">
        <v>878</v>
      </c>
      <c r="AH1635" s="16">
        <v>6.9427527405602874E-2</v>
      </c>
      <c r="AI1635" s="7">
        <v>751</v>
      </c>
      <c r="AJ1635" s="7">
        <v>127</v>
      </c>
      <c r="AK1635" s="12">
        <v>0.82346491228070173</v>
      </c>
      <c r="AL1635" s="12">
        <v>0.95</v>
      </c>
      <c r="AN1635" s="12">
        <v>0.8553530751708428</v>
      </c>
      <c r="AO1635" s="12">
        <v>0.96271929824561409</v>
      </c>
      <c r="AP1635" s="12">
        <v>-7.7207786182310167E-2</v>
      </c>
      <c r="AQ1635" s="8">
        <v>85700</v>
      </c>
      <c r="AR1635" s="16">
        <v>0.10630607371070799</v>
      </c>
      <c r="AS1635" s="7">
        <v>3210.9404271262642</v>
      </c>
      <c r="AT1635" s="7">
        <v>97.608200455580871</v>
      </c>
      <c r="AU1635" s="7">
        <v>32.536066818526955</v>
      </c>
      <c r="AV1635" s="7">
        <v>164</v>
      </c>
      <c r="AW1635" s="16">
        <v>0.19839065133248143</v>
      </c>
      <c r="AX1635" s="16">
        <v>3.4484380998281772E-2</v>
      </c>
      <c r="AY1635" s="7">
        <v>3085200</v>
      </c>
      <c r="AZ1635" s="10">
        <v>36</v>
      </c>
      <c r="BA1635" s="16">
        <v>0</v>
      </c>
      <c r="BB1635" s="7">
        <v>100177.68605045667</v>
      </c>
      <c r="BC1635" s="16">
        <v>-1.1077463636251329E-2</v>
      </c>
      <c r="BD1635" s="13"/>
      <c r="BE1635" s="13"/>
      <c r="BG1635" s="44"/>
      <c r="BH1635" s="43">
        <v>26.69</v>
      </c>
      <c r="BI1635" s="2">
        <v>72.364000000000004</v>
      </c>
    </row>
    <row r="1636" spans="1:62" x14ac:dyDescent="0.2">
      <c r="A1636" s="2">
        <v>2007</v>
      </c>
      <c r="B1636" s="4" t="s">
        <v>9</v>
      </c>
      <c r="C1636" s="4" t="s">
        <v>226</v>
      </c>
      <c r="D1636" s="4" t="s">
        <v>227</v>
      </c>
      <c r="E1636" s="52" t="s">
        <v>245</v>
      </c>
      <c r="F1636" s="4" t="s">
        <v>143</v>
      </c>
      <c r="G1636" s="7">
        <v>58470.112000000001</v>
      </c>
      <c r="J1636" s="8">
        <v>58470.112000000001</v>
      </c>
      <c r="K1636" s="16">
        <v>7.3041168658698474E-2</v>
      </c>
      <c r="L1636" s="7">
        <v>58470.112000000001</v>
      </c>
      <c r="M1636" s="7">
        <v>175410.33600000001</v>
      </c>
      <c r="P1636" s="8">
        <v>175410.33600000001</v>
      </c>
      <c r="Q1636" s="16">
        <v>7.3041168658698474E-2</v>
      </c>
      <c r="R1636" s="40">
        <v>46.7</v>
      </c>
      <c r="S1636" s="16">
        <v>0</v>
      </c>
      <c r="V1636" s="7">
        <v>3</v>
      </c>
      <c r="W1636" s="7"/>
      <c r="Y1636" s="7">
        <v>249672</v>
      </c>
      <c r="AB1636" s="7">
        <v>103</v>
      </c>
      <c r="AE1636" s="7">
        <v>828</v>
      </c>
      <c r="AF1636" s="7">
        <v>20</v>
      </c>
      <c r="AG1636" s="8">
        <v>808</v>
      </c>
      <c r="AH1636" s="16">
        <v>7.3041168658698474E-2</v>
      </c>
      <c r="AI1636" s="7">
        <v>736</v>
      </c>
      <c r="AJ1636" s="7">
        <v>72</v>
      </c>
      <c r="AK1636" s="12">
        <v>0.88888888888888884</v>
      </c>
      <c r="AL1636" s="12">
        <v>0.95</v>
      </c>
      <c r="AN1636" s="12">
        <v>0.91089108910891092</v>
      </c>
      <c r="AO1636" s="12">
        <v>0.97584541062801933</v>
      </c>
      <c r="AP1636" s="12">
        <v>5.5232292460015264E-2</v>
      </c>
      <c r="AQ1636" s="8">
        <v>83561</v>
      </c>
      <c r="AR1636" s="16">
        <v>0.12961485947575468</v>
      </c>
      <c r="AS1636" s="7">
        <v>3435.8963815789475</v>
      </c>
      <c r="AT1636" s="7">
        <v>103.41707920792079</v>
      </c>
      <c r="AU1636" s="7">
        <v>34.472359735973598</v>
      </c>
      <c r="AV1636" s="7">
        <v>164</v>
      </c>
      <c r="AW1636" s="16">
        <v>0.21019731546325365</v>
      </c>
      <c r="AX1636" s="16">
        <v>5.2722758892627786E-2</v>
      </c>
      <c r="AY1636" s="7">
        <v>3008196</v>
      </c>
      <c r="AZ1636" s="10">
        <v>36</v>
      </c>
      <c r="BA1636" s="16">
        <v>0</v>
      </c>
      <c r="BB1636" s="7">
        <v>96859.498784660158</v>
      </c>
      <c r="BC1636" s="16">
        <v>-6.2299164685726714E-3</v>
      </c>
      <c r="BD1636" s="13"/>
      <c r="BE1636" s="13"/>
      <c r="BG1636" s="44"/>
      <c r="BH1636" s="43">
        <v>24.32</v>
      </c>
      <c r="BI1636" s="2">
        <v>72.364000000000004</v>
      </c>
    </row>
    <row r="1637" spans="1:62" x14ac:dyDescent="0.2">
      <c r="A1637" s="2">
        <v>2007</v>
      </c>
      <c r="B1637" s="4" t="s">
        <v>10</v>
      </c>
      <c r="C1637" s="4" t="s">
        <v>226</v>
      </c>
      <c r="D1637" s="4" t="s">
        <v>227</v>
      </c>
      <c r="E1637" s="52" t="s">
        <v>245</v>
      </c>
      <c r="F1637" s="4" t="s">
        <v>143</v>
      </c>
      <c r="G1637" s="7">
        <v>64910.508000000002</v>
      </c>
      <c r="J1637" s="8">
        <v>64910.508000000002</v>
      </c>
      <c r="K1637" s="16">
        <v>2.5142857142857133E-2</v>
      </c>
      <c r="L1637" s="7">
        <v>64910.508000000002</v>
      </c>
      <c r="M1637" s="7">
        <v>194731.524</v>
      </c>
      <c r="P1637" s="8">
        <v>194731.524</v>
      </c>
      <c r="Q1637" s="16">
        <v>2.5142857142856911E-2</v>
      </c>
      <c r="R1637" s="40">
        <v>46.7</v>
      </c>
      <c r="S1637" s="16">
        <v>0</v>
      </c>
      <c r="V1637" s="7">
        <v>3</v>
      </c>
      <c r="W1637" s="7"/>
      <c r="Y1637" s="7">
        <v>277173</v>
      </c>
      <c r="AB1637" s="7">
        <v>103</v>
      </c>
      <c r="AE1637" s="7">
        <v>912</v>
      </c>
      <c r="AF1637" s="7">
        <v>15</v>
      </c>
      <c r="AG1637" s="8">
        <v>897</v>
      </c>
      <c r="AH1637" s="16">
        <v>2.5142857142857133E-2</v>
      </c>
      <c r="AI1637" s="7">
        <v>813</v>
      </c>
      <c r="AJ1637" s="7">
        <v>84</v>
      </c>
      <c r="AK1637" s="12">
        <v>0.89144736842105265</v>
      </c>
      <c r="AL1637" s="12">
        <v>0.95</v>
      </c>
      <c r="AN1637" s="12">
        <v>0.90635451505016718</v>
      </c>
      <c r="AO1637" s="12">
        <v>0.98355263157894735</v>
      </c>
      <c r="AP1637" s="12">
        <v>7.7003820443408699E-3</v>
      </c>
      <c r="AQ1637" s="8">
        <v>78614</v>
      </c>
      <c r="AR1637" s="16">
        <v>-0.10843209526509778</v>
      </c>
      <c r="AS1637" s="7">
        <v>3050.6014745828484</v>
      </c>
      <c r="AT1637" s="7">
        <v>87.641025641025635</v>
      </c>
      <c r="AU1637" s="7">
        <v>29.213675213675213</v>
      </c>
      <c r="AV1637" s="7">
        <v>164</v>
      </c>
      <c r="AW1637" s="16">
        <v>0.17813216593704398</v>
      </c>
      <c r="AX1637" s="16">
        <v>-0.13029886661868506</v>
      </c>
      <c r="AY1637" s="7">
        <v>2830104</v>
      </c>
      <c r="AZ1637" s="10">
        <v>36</v>
      </c>
      <c r="BA1637" s="16">
        <v>0</v>
      </c>
      <c r="BB1637" s="7">
        <v>78263.893966734264</v>
      </c>
      <c r="BC1637" s="16">
        <v>7.0948042942348036E-2</v>
      </c>
      <c r="BD1637" s="13"/>
      <c r="BE1637" s="13"/>
      <c r="BG1637" s="44"/>
      <c r="BH1637" s="43">
        <v>25.77</v>
      </c>
      <c r="BI1637" s="2">
        <v>72.364000000000004</v>
      </c>
    </row>
    <row r="1638" spans="1:62" x14ac:dyDescent="0.2">
      <c r="A1638" s="2">
        <v>2007</v>
      </c>
      <c r="B1638" s="4" t="s">
        <v>0</v>
      </c>
      <c r="C1638" s="4" t="s">
        <v>226</v>
      </c>
      <c r="D1638" s="4" t="s">
        <v>227</v>
      </c>
      <c r="E1638" s="52" t="s">
        <v>245</v>
      </c>
      <c r="F1638" s="4" t="s">
        <v>143</v>
      </c>
      <c r="G1638" s="7">
        <v>59266.116000000002</v>
      </c>
      <c r="J1638" s="8">
        <v>59266.116000000002</v>
      </c>
      <c r="K1638" s="16">
        <v>0.1683309557774606</v>
      </c>
      <c r="L1638" s="7">
        <v>59266.116000000002</v>
      </c>
      <c r="M1638" s="7">
        <v>177798.348</v>
      </c>
      <c r="P1638" s="8">
        <v>177798.348</v>
      </c>
      <c r="Q1638" s="16">
        <v>0.1683309557774606</v>
      </c>
      <c r="R1638" s="40">
        <v>46.7</v>
      </c>
      <c r="S1638" s="16">
        <v>0</v>
      </c>
      <c r="V1638" s="7">
        <v>3</v>
      </c>
      <c r="W1638" s="7"/>
      <c r="Y1638" s="7">
        <v>253071</v>
      </c>
      <c r="AB1638" s="7">
        <v>103</v>
      </c>
      <c r="AE1638" s="7">
        <v>842</v>
      </c>
      <c r="AF1638" s="7">
        <v>23</v>
      </c>
      <c r="AG1638" s="8">
        <v>819</v>
      </c>
      <c r="AH1638" s="16">
        <v>0.16833095577746082</v>
      </c>
      <c r="AI1638" s="7">
        <v>723</v>
      </c>
      <c r="AJ1638" s="7">
        <v>96</v>
      </c>
      <c r="AK1638" s="12">
        <v>0.85866983372921613</v>
      </c>
      <c r="AL1638" s="12">
        <v>0.95</v>
      </c>
      <c r="AN1638" s="12">
        <v>0.88278388278388276</v>
      </c>
      <c r="AO1638" s="12">
        <v>0.97268408551068886</v>
      </c>
      <c r="AP1638" s="12">
        <v>7.622869883739436E-2</v>
      </c>
      <c r="AQ1638" s="8">
        <v>72121</v>
      </c>
      <c r="AR1638" s="16">
        <v>-8.4491666349315153E-2</v>
      </c>
      <c r="AS1638" s="7">
        <v>2770.6876680752976</v>
      </c>
      <c r="AT1638" s="7">
        <v>88.059829059829056</v>
      </c>
      <c r="AU1638" s="7">
        <v>29.353276353276353</v>
      </c>
      <c r="AV1638" s="7">
        <v>164</v>
      </c>
      <c r="AW1638" s="16">
        <v>0.17898339239802655</v>
      </c>
      <c r="AX1638" s="16">
        <v>-0.21639640794978021</v>
      </c>
      <c r="AY1638" s="7">
        <v>2596356</v>
      </c>
      <c r="AZ1638" s="10">
        <v>36</v>
      </c>
      <c r="BA1638" s="16">
        <v>0</v>
      </c>
      <c r="BB1638" s="7">
        <v>73906.813933133322</v>
      </c>
      <c r="BC1638" s="16">
        <v>0.14948726501412171</v>
      </c>
      <c r="BD1638" s="13"/>
      <c r="BE1638" s="13"/>
      <c r="BG1638" s="44"/>
      <c r="BH1638" s="43">
        <v>26.03</v>
      </c>
      <c r="BI1638" s="2">
        <v>72.364000000000004</v>
      </c>
    </row>
    <row r="1639" spans="1:62" x14ac:dyDescent="0.2">
      <c r="A1639" s="2">
        <v>2007</v>
      </c>
      <c r="B1639" s="4" t="s">
        <v>1</v>
      </c>
      <c r="C1639" s="4" t="s">
        <v>226</v>
      </c>
      <c r="D1639" s="4" t="s">
        <v>227</v>
      </c>
      <c r="E1639" s="52" t="s">
        <v>245</v>
      </c>
      <c r="F1639" s="4" t="s">
        <v>143</v>
      </c>
      <c r="G1639" s="7">
        <v>62811.952000000005</v>
      </c>
      <c r="J1639" s="8">
        <v>62811.952000000005</v>
      </c>
      <c r="K1639" s="16">
        <v>5.3398058252427161E-2</v>
      </c>
      <c r="L1639" s="7">
        <v>62811.952000000005</v>
      </c>
      <c r="M1639" s="7">
        <v>188435.85600000003</v>
      </c>
      <c r="P1639" s="8">
        <v>188435.85600000003</v>
      </c>
      <c r="Q1639" s="16">
        <v>5.3398058252427161E-2</v>
      </c>
      <c r="R1639" s="40">
        <v>46.7</v>
      </c>
      <c r="S1639" s="16">
        <v>0</v>
      </c>
      <c r="V1639" s="7">
        <v>3</v>
      </c>
      <c r="W1639" s="7"/>
      <c r="Y1639" s="7">
        <v>268212</v>
      </c>
      <c r="AB1639" s="7">
        <v>103</v>
      </c>
      <c r="AE1639" s="7">
        <v>894</v>
      </c>
      <c r="AF1639" s="7">
        <v>26</v>
      </c>
      <c r="AG1639" s="8">
        <v>868</v>
      </c>
      <c r="AH1639" s="16">
        <v>5.3398058252427161E-2</v>
      </c>
      <c r="AI1639" s="7">
        <v>729</v>
      </c>
      <c r="AJ1639" s="7">
        <v>139</v>
      </c>
      <c r="AK1639" s="12">
        <v>0.81543624161073824</v>
      </c>
      <c r="AL1639" s="12">
        <v>0.95</v>
      </c>
      <c r="AN1639" s="12">
        <v>0.83986175115207373</v>
      </c>
      <c r="AO1639" s="12">
        <v>0.970917225950783</v>
      </c>
      <c r="AP1639" s="12">
        <v>-1.9764755029307635E-2</v>
      </c>
      <c r="AQ1639" s="8">
        <v>76176</v>
      </c>
      <c r="AR1639" s="16">
        <v>-7.5601291168118867E-2</v>
      </c>
      <c r="AS1639" s="7">
        <v>2890.9297912713473</v>
      </c>
      <c r="AT1639" s="7">
        <v>87.760368663594477</v>
      </c>
      <c r="AU1639" s="7">
        <v>29.25345622119816</v>
      </c>
      <c r="AV1639" s="7">
        <v>164</v>
      </c>
      <c r="AW1639" s="16">
        <v>0.17837473305608634</v>
      </c>
      <c r="AX1639" s="16">
        <v>-0.12246021189231548</v>
      </c>
      <c r="AY1639" s="7">
        <v>2742336</v>
      </c>
      <c r="AZ1639" s="10">
        <v>36</v>
      </c>
      <c r="BA1639" s="16">
        <v>0</v>
      </c>
      <c r="BB1639" s="7">
        <v>76593.641648017903</v>
      </c>
      <c r="BC1639" s="16">
        <v>6.9933242093712419E-2</v>
      </c>
      <c r="BD1639" s="13"/>
      <c r="BE1639" s="13"/>
      <c r="BG1639" s="44"/>
      <c r="BH1639" s="43">
        <v>26.35</v>
      </c>
      <c r="BI1639" s="2">
        <v>72.364000000000004</v>
      </c>
    </row>
    <row r="1640" spans="1:62" x14ac:dyDescent="0.2">
      <c r="A1640" s="2">
        <v>2007</v>
      </c>
      <c r="B1640" s="4" t="s">
        <v>2</v>
      </c>
      <c r="C1640" s="4" t="s">
        <v>226</v>
      </c>
      <c r="D1640" s="4" t="s">
        <v>227</v>
      </c>
      <c r="E1640" s="52" t="s">
        <v>245</v>
      </c>
      <c r="F1640" s="4" t="s">
        <v>143</v>
      </c>
      <c r="G1640" s="7">
        <v>59845.028000000006</v>
      </c>
      <c r="J1640" s="8">
        <v>59845.028000000006</v>
      </c>
      <c r="K1640" s="16">
        <v>1.210653753026758E-3</v>
      </c>
      <c r="L1640" s="7">
        <v>59845.028000000006</v>
      </c>
      <c r="M1640" s="7">
        <v>179535.08400000003</v>
      </c>
      <c r="P1640" s="8">
        <v>179535.08400000003</v>
      </c>
      <c r="Q1640" s="16">
        <v>1.210653753026758E-3</v>
      </c>
      <c r="R1640" s="40">
        <v>46.7</v>
      </c>
      <c r="S1640" s="16">
        <v>0</v>
      </c>
      <c r="V1640" s="7">
        <v>3</v>
      </c>
      <c r="W1640" s="7"/>
      <c r="Y1640" s="7">
        <v>255543</v>
      </c>
      <c r="AB1640" s="7">
        <v>103</v>
      </c>
      <c r="AE1640" s="7">
        <v>865</v>
      </c>
      <c r="AF1640" s="7">
        <v>38</v>
      </c>
      <c r="AG1640" s="8">
        <v>827</v>
      </c>
      <c r="AH1640" s="16">
        <v>1.210653753026536E-3</v>
      </c>
      <c r="AI1640" s="7">
        <v>627</v>
      </c>
      <c r="AJ1640" s="7">
        <v>200</v>
      </c>
      <c r="AK1640" s="12">
        <v>0.7248554913294798</v>
      </c>
      <c r="AL1640" s="12">
        <v>0.95</v>
      </c>
      <c r="AN1640" s="12">
        <v>0.7581620314389359</v>
      </c>
      <c r="AO1640" s="12">
        <v>0.95606936416184973</v>
      </c>
      <c r="AP1640" s="12">
        <v>-0.14564551436758388</v>
      </c>
      <c r="AQ1640" s="8">
        <v>69384</v>
      </c>
      <c r="AR1640" s="16">
        <v>-0.13542341623884768</v>
      </c>
      <c r="AS1640" s="7">
        <v>2801.1303996770289</v>
      </c>
      <c r="AT1640" s="7">
        <v>83.898428053204356</v>
      </c>
      <c r="AU1640" s="7">
        <v>27.966142684401451</v>
      </c>
      <c r="AV1640" s="7">
        <v>164</v>
      </c>
      <c r="AW1640" s="16">
        <v>0.17052526027074055</v>
      </c>
      <c r="AX1640" s="16">
        <v>-0.1364688534622589</v>
      </c>
      <c r="AY1640" s="7">
        <v>2497824</v>
      </c>
      <c r="AZ1640" s="10">
        <v>36</v>
      </c>
      <c r="BA1640" s="16">
        <v>0</v>
      </c>
      <c r="BB1640" s="7">
        <v>69925.042057054612</v>
      </c>
      <c r="BC1640" s="16">
        <v>5.3912006044976368E-2</v>
      </c>
      <c r="BD1640" s="13"/>
      <c r="BE1640" s="13"/>
      <c r="BG1640" s="44"/>
      <c r="BH1640" s="43">
        <v>24.77</v>
      </c>
      <c r="BI1640" s="2">
        <v>72.364000000000004</v>
      </c>
    </row>
    <row r="1641" spans="1:62" x14ac:dyDescent="0.2">
      <c r="A1641" s="2">
        <v>2007</v>
      </c>
      <c r="B1641" s="4" t="s">
        <v>3</v>
      </c>
      <c r="C1641" s="4" t="s">
        <v>226</v>
      </c>
      <c r="D1641" s="4" t="s">
        <v>227</v>
      </c>
      <c r="E1641" s="52" t="s">
        <v>245</v>
      </c>
      <c r="F1641" s="4" t="s">
        <v>143</v>
      </c>
      <c r="G1641" s="7">
        <v>62884.316000000006</v>
      </c>
      <c r="J1641" s="8">
        <v>62884.316000000006</v>
      </c>
      <c r="K1641" s="16">
        <v>2.2352941176470686E-2</v>
      </c>
      <c r="L1641" s="7">
        <v>62884.316000000006</v>
      </c>
      <c r="M1641" s="7">
        <v>188652.94800000003</v>
      </c>
      <c r="P1641" s="8">
        <v>188652.94800000003</v>
      </c>
      <c r="Q1641" s="16">
        <v>2.2352941176470686E-2</v>
      </c>
      <c r="R1641" s="40">
        <v>46.7</v>
      </c>
      <c r="S1641" s="16">
        <v>0</v>
      </c>
      <c r="V1641" s="7">
        <v>3</v>
      </c>
      <c r="W1641" s="7"/>
      <c r="Y1641" s="7">
        <v>268521</v>
      </c>
      <c r="AB1641" s="7">
        <v>103</v>
      </c>
      <c r="AE1641" s="7">
        <v>974</v>
      </c>
      <c r="AF1641" s="7">
        <v>105</v>
      </c>
      <c r="AG1641" s="8">
        <v>869</v>
      </c>
      <c r="AH1641" s="16">
        <v>2.2352941176470686E-2</v>
      </c>
      <c r="AI1641" s="7">
        <v>370</v>
      </c>
      <c r="AJ1641" s="7">
        <v>499</v>
      </c>
      <c r="AK1641" s="12">
        <v>0.37987679671457908</v>
      </c>
      <c r="AL1641" s="12">
        <v>0.95</v>
      </c>
      <c r="AN1641" s="12">
        <v>0.42577675489067895</v>
      </c>
      <c r="AO1641" s="12">
        <v>0.8921971252566735</v>
      </c>
      <c r="AP1641" s="12">
        <v>-0.50150104454948052</v>
      </c>
      <c r="AQ1641" s="8">
        <v>70836.13807821105</v>
      </c>
      <c r="AR1641" s="16">
        <v>-0.19338482471662111</v>
      </c>
      <c r="AS1641" s="7">
        <v>2654.0328991461615</v>
      </c>
      <c r="AT1641" s="7">
        <v>81.514543243050696</v>
      </c>
      <c r="AU1641" s="7">
        <v>27.171514414350231</v>
      </c>
      <c r="AV1641" s="7">
        <v>164</v>
      </c>
      <c r="AW1641" s="16">
        <v>0.16567996594115994</v>
      </c>
      <c r="AX1641" s="16">
        <v>-0.21102082969980196</v>
      </c>
      <c r="AY1641" s="7">
        <v>2550100.970815598</v>
      </c>
      <c r="AZ1641" s="10">
        <v>36</v>
      </c>
      <c r="BA1641" s="16">
        <v>0</v>
      </c>
      <c r="BB1641" s="7">
        <v>69149.228129684576</v>
      </c>
      <c r="BC1641" s="16">
        <v>5.983089863024707E-2</v>
      </c>
      <c r="BD1641" s="13"/>
      <c r="BE1641" s="13"/>
      <c r="BG1641" s="44"/>
      <c r="BH1641" s="43">
        <v>26.69</v>
      </c>
      <c r="BI1641" s="2">
        <v>72.364000000000004</v>
      </c>
    </row>
    <row r="1642" spans="1:62" x14ac:dyDescent="0.2">
      <c r="A1642" s="2">
        <v>2007</v>
      </c>
      <c r="B1642" s="4" t="s">
        <v>4</v>
      </c>
      <c r="C1642" s="4" t="s">
        <v>226</v>
      </c>
      <c r="D1642" s="4" t="s">
        <v>227</v>
      </c>
      <c r="E1642" s="52" t="s">
        <v>245</v>
      </c>
      <c r="F1642" s="4" t="s">
        <v>143</v>
      </c>
      <c r="G1642" s="7">
        <v>65995.968000000008</v>
      </c>
      <c r="J1642" s="8">
        <v>65995.968000000008</v>
      </c>
      <c r="K1642" s="16">
        <v>4.7072330654420291E-2</v>
      </c>
      <c r="L1642" s="7">
        <v>65995.968000000008</v>
      </c>
      <c r="M1642" s="7">
        <v>197987.90400000004</v>
      </c>
      <c r="P1642" s="8">
        <v>197987.90400000004</v>
      </c>
      <c r="Q1642" s="16">
        <v>4.7072330654420291E-2</v>
      </c>
      <c r="R1642" s="40">
        <v>46.7</v>
      </c>
      <c r="S1642" s="16">
        <v>0</v>
      </c>
      <c r="V1642" s="7">
        <v>3</v>
      </c>
      <c r="W1642" s="7"/>
      <c r="Y1642" s="7">
        <v>281808</v>
      </c>
      <c r="AB1642" s="7">
        <v>103</v>
      </c>
      <c r="AE1642" s="7">
        <v>950</v>
      </c>
      <c r="AF1642" s="7">
        <v>38</v>
      </c>
      <c r="AG1642" s="8">
        <v>912</v>
      </c>
      <c r="AH1642" s="16">
        <v>4.7072330654420291E-2</v>
      </c>
      <c r="AI1642" s="7">
        <v>722</v>
      </c>
      <c r="AJ1642" s="7">
        <v>190</v>
      </c>
      <c r="AK1642" s="12">
        <v>0.76</v>
      </c>
      <c r="AL1642" s="12">
        <v>0.95</v>
      </c>
      <c r="AN1642" s="12">
        <v>0.79166666666666663</v>
      </c>
      <c r="AO1642" s="12">
        <v>0.96</v>
      </c>
      <c r="AP1642" s="12">
        <v>-6.0569936421435044E-2</v>
      </c>
      <c r="AQ1642" s="8">
        <v>69480</v>
      </c>
      <c r="AR1642" s="16">
        <v>-0.22008325964729403</v>
      </c>
      <c r="AS1642" s="7">
        <v>2631.818181818182</v>
      </c>
      <c r="AT1642" s="7">
        <v>76.184210526315795</v>
      </c>
      <c r="AU1642" s="7">
        <v>25.394736842105264</v>
      </c>
      <c r="AV1642" s="7">
        <v>164</v>
      </c>
      <c r="AW1642" s="16">
        <v>0.1548459563543004</v>
      </c>
      <c r="AX1642" s="16">
        <v>-0.25514530608858887</v>
      </c>
      <c r="AY1642" s="7">
        <v>2501280</v>
      </c>
      <c r="AZ1642" s="10">
        <v>36</v>
      </c>
      <c r="BA1642" s="16">
        <v>0</v>
      </c>
      <c r="BB1642" s="7">
        <v>66182.799022477993</v>
      </c>
      <c r="BC1642" s="16">
        <v>0.13093012553303499</v>
      </c>
      <c r="BD1642" s="13"/>
      <c r="BE1642" s="13"/>
      <c r="BG1642" s="44"/>
      <c r="BH1642" s="43">
        <v>26.4</v>
      </c>
      <c r="BI1642" s="2">
        <v>72.364000000000004</v>
      </c>
    </row>
    <row r="1643" spans="1:62" x14ac:dyDescent="0.2">
      <c r="A1643" s="2">
        <v>2007</v>
      </c>
      <c r="B1643" s="4" t="s">
        <v>11</v>
      </c>
      <c r="C1643" s="4" t="s">
        <v>226</v>
      </c>
      <c r="D1643" s="4" t="s">
        <v>227</v>
      </c>
      <c r="E1643" s="52" t="s">
        <v>245</v>
      </c>
      <c r="F1643" s="4" t="s">
        <v>143</v>
      </c>
      <c r="G1643" s="7">
        <v>63318.500000000007</v>
      </c>
      <c r="J1643" s="8">
        <v>63318.500000000007</v>
      </c>
      <c r="K1643" s="16">
        <v>6.9044879171462625E-3</v>
      </c>
      <c r="L1643" s="7">
        <v>63318.500000000007</v>
      </c>
      <c r="M1643" s="7">
        <v>189955.50000000003</v>
      </c>
      <c r="P1643" s="8">
        <v>189955.50000000003</v>
      </c>
      <c r="Q1643" s="16">
        <v>6.9044879171460405E-3</v>
      </c>
      <c r="R1643" s="40">
        <v>46.7</v>
      </c>
      <c r="S1643" s="16">
        <v>0</v>
      </c>
      <c r="V1643" s="7">
        <v>3</v>
      </c>
      <c r="W1643" s="7"/>
      <c r="Y1643" s="7">
        <v>270375</v>
      </c>
      <c r="AB1643" s="7">
        <v>103</v>
      </c>
      <c r="AE1643" s="7">
        <v>905</v>
      </c>
      <c r="AF1643" s="7">
        <v>30</v>
      </c>
      <c r="AG1643" s="8">
        <v>875</v>
      </c>
      <c r="AH1643" s="16">
        <v>6.9044879171460405E-3</v>
      </c>
      <c r="AI1643" s="7">
        <v>647</v>
      </c>
      <c r="AJ1643" s="7">
        <v>228</v>
      </c>
      <c r="AK1643" s="12">
        <v>0.7149171270718232</v>
      </c>
      <c r="AL1643" s="12">
        <v>0.95</v>
      </c>
      <c r="AN1643" s="12">
        <v>0.73942857142857144</v>
      </c>
      <c r="AO1643" s="12">
        <v>0.96685082872928174</v>
      </c>
      <c r="AP1643" s="12">
        <v>-0.19377236063810721</v>
      </c>
      <c r="AQ1643" s="8">
        <v>71570</v>
      </c>
      <c r="AR1643" s="16">
        <v>-0.24027387081365104</v>
      </c>
      <c r="AS1643" s="7">
        <v>2785.9089139743091</v>
      </c>
      <c r="AT1643" s="7">
        <v>81.794285714285721</v>
      </c>
      <c r="AU1643" s="7">
        <v>27.264761904761908</v>
      </c>
      <c r="AV1643" s="7">
        <v>164</v>
      </c>
      <c r="AW1643" s="16">
        <v>0.16624854819976773</v>
      </c>
      <c r="AX1643" s="16">
        <v>-0.2454834214137861</v>
      </c>
      <c r="AY1643" s="7">
        <v>2576520</v>
      </c>
      <c r="AZ1643" s="10">
        <v>36</v>
      </c>
      <c r="BA1643" s="16">
        <v>0</v>
      </c>
      <c r="BB1643" s="7">
        <v>66599.523946156522</v>
      </c>
      <c r="BC1643" s="16">
        <v>0.10474537222651154</v>
      </c>
      <c r="BD1643" s="13"/>
      <c r="BE1643" s="13"/>
      <c r="BG1643" s="44"/>
      <c r="BH1643" s="43">
        <v>25.69</v>
      </c>
      <c r="BI1643" s="2">
        <v>72.364000000000004</v>
      </c>
    </row>
    <row r="1644" spans="1:62" x14ac:dyDescent="0.2">
      <c r="A1644" s="2">
        <v>2007</v>
      </c>
      <c r="B1644" s="4" t="s">
        <v>5</v>
      </c>
      <c r="C1644" s="4" t="s">
        <v>226</v>
      </c>
      <c r="D1644" s="4" t="s">
        <v>227</v>
      </c>
      <c r="E1644" s="52" t="s">
        <v>245</v>
      </c>
      <c r="F1644" s="4" t="s">
        <v>143</v>
      </c>
      <c r="G1644" s="7">
        <v>66357.788</v>
      </c>
      <c r="J1644" s="8">
        <v>66357.788</v>
      </c>
      <c r="K1644" s="16">
        <v>3.4988713318284459E-2</v>
      </c>
      <c r="L1644" s="7">
        <v>66357.788</v>
      </c>
      <c r="M1644" s="7">
        <v>199073.364</v>
      </c>
      <c r="P1644" s="8">
        <v>199073.364</v>
      </c>
      <c r="Q1644" s="16">
        <v>3.4988713318284459E-2</v>
      </c>
      <c r="R1644" s="40">
        <v>46.7</v>
      </c>
      <c r="S1644" s="16">
        <v>0</v>
      </c>
      <c r="V1644" s="7">
        <v>3</v>
      </c>
      <c r="W1644" s="7"/>
      <c r="Y1644" s="7">
        <v>283353</v>
      </c>
      <c r="AB1644" s="7">
        <v>103</v>
      </c>
      <c r="AE1644" s="7">
        <v>956</v>
      </c>
      <c r="AF1644" s="7">
        <v>39</v>
      </c>
      <c r="AG1644" s="8">
        <v>917</v>
      </c>
      <c r="AH1644" s="16">
        <v>3.4988713318284459E-2</v>
      </c>
      <c r="AI1644" s="7">
        <v>779</v>
      </c>
      <c r="AJ1644" s="7">
        <v>138</v>
      </c>
      <c r="AK1644" s="12">
        <v>0.81485355648535562</v>
      </c>
      <c r="AL1644" s="12">
        <v>0.95</v>
      </c>
      <c r="AN1644" s="12">
        <v>0.84950926935659765</v>
      </c>
      <c r="AO1644" s="12">
        <v>0.95920502092050208</v>
      </c>
      <c r="AP1644" s="12">
        <v>-8.9884869830779257E-2</v>
      </c>
      <c r="AQ1644" s="8">
        <v>66839.539754094119</v>
      </c>
      <c r="AR1644" s="16">
        <v>-0.3055271468222337</v>
      </c>
      <c r="AS1644" s="7">
        <v>2504.2914857285168</v>
      </c>
      <c r="AT1644" s="7">
        <v>72.889356329437419</v>
      </c>
      <c r="AU1644" s="7">
        <v>24.296452109812474</v>
      </c>
      <c r="AV1644" s="7">
        <v>164</v>
      </c>
      <c r="AW1644" s="16">
        <v>0.14814909823056388</v>
      </c>
      <c r="AX1644" s="16">
        <v>-0.32900441884896303</v>
      </c>
      <c r="AY1644" s="7">
        <v>2406223.4311473882</v>
      </c>
      <c r="AZ1644" s="10">
        <v>36</v>
      </c>
      <c r="BA1644" s="16">
        <v>0</v>
      </c>
      <c r="BB1644" s="7">
        <v>61386.633556505927</v>
      </c>
      <c r="BC1644" s="16">
        <v>0.16251146510506048</v>
      </c>
      <c r="BD1644" s="13"/>
      <c r="BE1644" s="13"/>
      <c r="BG1644" s="44"/>
      <c r="BH1644" s="43">
        <v>26.69</v>
      </c>
      <c r="BI1644" s="2">
        <v>72.364000000000004</v>
      </c>
    </row>
    <row r="1645" spans="1:62" x14ac:dyDescent="0.2">
      <c r="A1645" s="2">
        <v>2007</v>
      </c>
      <c r="B1645" s="4" t="s">
        <v>6</v>
      </c>
      <c r="C1645" s="4" t="s">
        <v>226</v>
      </c>
      <c r="D1645" s="4" t="s">
        <v>227</v>
      </c>
      <c r="E1645" s="52" t="s">
        <v>245</v>
      </c>
      <c r="F1645" s="4" t="s">
        <v>143</v>
      </c>
      <c r="G1645" s="7">
        <v>65127.600000000006</v>
      </c>
      <c r="J1645" s="8">
        <v>65127.600000000006</v>
      </c>
      <c r="K1645" s="16">
        <v>2.3890784982935065E-2</v>
      </c>
      <c r="L1645" s="7">
        <v>65127.600000000006</v>
      </c>
      <c r="M1645" s="7">
        <v>195382.80000000002</v>
      </c>
      <c r="P1645" s="8">
        <v>195382.80000000002</v>
      </c>
      <c r="Q1645" s="16">
        <v>2.3890784982935065E-2</v>
      </c>
      <c r="R1645" s="40">
        <v>46.7</v>
      </c>
      <c r="S1645" s="16">
        <v>0</v>
      </c>
      <c r="V1645" s="7">
        <v>3</v>
      </c>
      <c r="W1645" s="7"/>
      <c r="Y1645" s="7">
        <v>278100</v>
      </c>
      <c r="AB1645" s="7">
        <v>103</v>
      </c>
      <c r="AE1645" s="7">
        <v>940</v>
      </c>
      <c r="AF1645" s="7">
        <v>40</v>
      </c>
      <c r="AG1645" s="8">
        <v>900</v>
      </c>
      <c r="AH1645" s="16">
        <v>2.3890784982935065E-2</v>
      </c>
      <c r="AI1645" s="7">
        <v>785</v>
      </c>
      <c r="AJ1645" s="7">
        <v>115</v>
      </c>
      <c r="AK1645" s="12">
        <v>0.83510638297872342</v>
      </c>
      <c r="AL1645" s="12">
        <v>0.95</v>
      </c>
      <c r="AN1645" s="12">
        <v>0.87222222222222223</v>
      </c>
      <c r="AO1645" s="12">
        <v>0.95744680851063835</v>
      </c>
      <c r="AP1645" s="12">
        <v>-1.9586530264279589E-2</v>
      </c>
      <c r="AQ1645" s="8">
        <v>77188.118378666186</v>
      </c>
      <c r="AR1645" s="16">
        <v>-0.13891402583447154</v>
      </c>
      <c r="AS1645" s="7">
        <v>2965.352223536926</v>
      </c>
      <c r="AT1645" s="7">
        <v>85.76457597629576</v>
      </c>
      <c r="AU1645" s="7">
        <v>28.588191992098587</v>
      </c>
      <c r="AV1645" s="7">
        <v>164</v>
      </c>
      <c r="AW1645" s="16">
        <v>0.17431824385425967</v>
      </c>
      <c r="AX1645" s="16">
        <v>-0.15900603189833395</v>
      </c>
      <c r="AY1645" s="7">
        <v>2778772.2616319829</v>
      </c>
      <c r="AZ1645" s="10">
        <v>36</v>
      </c>
      <c r="BA1645" s="16">
        <v>0</v>
      </c>
      <c r="BB1645" s="7">
        <v>72064.454153801664</v>
      </c>
      <c r="BC1645" s="16">
        <v>8.2322519919326029E-2</v>
      </c>
      <c r="BD1645" s="13"/>
      <c r="BE1645" s="13"/>
      <c r="BG1645" s="44"/>
      <c r="BH1645" s="43">
        <v>26.03</v>
      </c>
      <c r="BI1645" s="2">
        <v>72.364000000000004</v>
      </c>
    </row>
    <row r="1646" spans="1:62" x14ac:dyDescent="0.2">
      <c r="A1646" s="2">
        <v>2007</v>
      </c>
      <c r="B1646" s="4" t="s">
        <v>7</v>
      </c>
      <c r="C1646" s="4" t="s">
        <v>226</v>
      </c>
      <c r="D1646" s="4" t="s">
        <v>227</v>
      </c>
      <c r="E1646" s="52" t="s">
        <v>245</v>
      </c>
      <c r="F1646" s="4" t="s">
        <v>143</v>
      </c>
      <c r="G1646" s="7">
        <v>63825.048000000003</v>
      </c>
      <c r="J1646" s="8">
        <v>63825.048000000003</v>
      </c>
      <c r="K1646" s="16">
        <v>5.1251489868891609E-2</v>
      </c>
      <c r="L1646" s="7">
        <v>63825.048000000003</v>
      </c>
      <c r="M1646" s="7">
        <v>191475.144</v>
      </c>
      <c r="P1646" s="8">
        <v>191475.144</v>
      </c>
      <c r="Q1646" s="16">
        <v>5.1251489868891609E-2</v>
      </c>
      <c r="R1646" s="40">
        <v>46.7</v>
      </c>
      <c r="S1646" s="16">
        <v>0</v>
      </c>
      <c r="V1646" s="7">
        <v>3</v>
      </c>
      <c r="W1646" s="7"/>
      <c r="Y1646" s="7">
        <v>272538</v>
      </c>
      <c r="AB1646" s="7">
        <v>103</v>
      </c>
      <c r="AE1646" s="7">
        <v>916</v>
      </c>
      <c r="AF1646" s="7">
        <v>34</v>
      </c>
      <c r="AG1646" s="8">
        <v>882</v>
      </c>
      <c r="AH1646" s="16">
        <v>5.1251489868891609E-2</v>
      </c>
      <c r="AI1646" s="7">
        <v>765</v>
      </c>
      <c r="AJ1646" s="7">
        <v>117</v>
      </c>
      <c r="AK1646" s="12">
        <v>0.83515283842794763</v>
      </c>
      <c r="AL1646" s="12">
        <v>0.95</v>
      </c>
      <c r="AN1646" s="12">
        <v>0.86734693877551017</v>
      </c>
      <c r="AO1646" s="12">
        <v>0.96288209606986896</v>
      </c>
      <c r="AP1646" s="12">
        <v>1.0700113378684817E-2</v>
      </c>
      <c r="AQ1646" s="8">
        <v>69686</v>
      </c>
      <c r="AR1646" s="16">
        <v>-0.17752310361514034</v>
      </c>
      <c r="AS1646" s="7">
        <v>2734.9293563579276</v>
      </c>
      <c r="AT1646" s="7">
        <v>79.009070294784578</v>
      </c>
      <c r="AU1646" s="7">
        <v>26.336356764928194</v>
      </c>
      <c r="AV1646" s="7">
        <v>164</v>
      </c>
      <c r="AW1646" s="16">
        <v>0.16058754124956215</v>
      </c>
      <c r="AX1646" s="16">
        <v>-0.21762118359762217</v>
      </c>
      <c r="AY1646" s="7">
        <v>2508696</v>
      </c>
      <c r="AZ1646" s="10">
        <v>36</v>
      </c>
      <c r="BA1646" s="16">
        <v>0</v>
      </c>
      <c r="BB1646" s="7">
        <v>69275.728610808117</v>
      </c>
      <c r="BC1646" s="16">
        <v>0.12013090111045789</v>
      </c>
      <c r="BD1646" s="13"/>
      <c r="BE1646" s="13"/>
      <c r="BG1646" s="44"/>
      <c r="BH1646" s="43">
        <v>25.48</v>
      </c>
      <c r="BI1646" s="2">
        <v>72.364000000000004</v>
      </c>
    </row>
    <row r="1647" spans="1:62" x14ac:dyDescent="0.2">
      <c r="A1647" s="2">
        <v>2008</v>
      </c>
      <c r="B1647" s="4" t="s">
        <v>8</v>
      </c>
      <c r="C1647" s="4" t="s">
        <v>226</v>
      </c>
      <c r="D1647" s="4" t="s">
        <v>227</v>
      </c>
      <c r="E1647" s="52" t="s">
        <v>245</v>
      </c>
      <c r="F1647" s="4" t="s">
        <v>143</v>
      </c>
      <c r="G1647" s="7">
        <v>66068.332000000009</v>
      </c>
      <c r="J1647" s="8">
        <v>66068.332000000009</v>
      </c>
      <c r="K1647" s="16">
        <v>3.9863325740318922E-2</v>
      </c>
      <c r="L1647" s="7">
        <v>66068.332000000009</v>
      </c>
      <c r="M1647" s="7">
        <v>198204.99600000004</v>
      </c>
      <c r="P1647" s="8">
        <v>198204.99600000004</v>
      </c>
      <c r="Q1647" s="16">
        <v>3.9863325740319144E-2</v>
      </c>
      <c r="R1647" s="40">
        <v>46.7</v>
      </c>
      <c r="S1647" s="16">
        <v>0</v>
      </c>
      <c r="V1647" s="7">
        <v>3</v>
      </c>
      <c r="W1647" s="7"/>
      <c r="Y1647" s="7">
        <v>282117</v>
      </c>
      <c r="AB1647" s="7">
        <v>103</v>
      </c>
      <c r="AE1647" s="7">
        <v>956</v>
      </c>
      <c r="AF1647" s="7">
        <v>43</v>
      </c>
      <c r="AG1647" s="8">
        <v>913</v>
      </c>
      <c r="AH1647" s="16">
        <v>3.9863325740318922E-2</v>
      </c>
      <c r="AI1647" s="7">
        <v>824</v>
      </c>
      <c r="AJ1647" s="7">
        <v>89</v>
      </c>
      <c r="AK1647" s="12">
        <v>0.86192468619246865</v>
      </c>
      <c r="AL1647" s="12">
        <v>0.95</v>
      </c>
      <c r="AN1647" s="12">
        <v>0.90251916757940853</v>
      </c>
      <c r="AO1647" s="12">
        <v>0.95502092050209209</v>
      </c>
      <c r="AP1647" s="12">
        <v>5.5142249180720082E-2</v>
      </c>
      <c r="AQ1647" s="8">
        <v>68912</v>
      </c>
      <c r="AR1647" s="16">
        <v>-0.19589264877479584</v>
      </c>
      <c r="AS1647" s="7">
        <v>2610.30303030303</v>
      </c>
      <c r="AT1647" s="7">
        <v>75.478641840087619</v>
      </c>
      <c r="AU1647" s="7">
        <v>25.159547280029205</v>
      </c>
      <c r="AV1647" s="7">
        <v>164</v>
      </c>
      <c r="AW1647" s="16">
        <v>0.15341187365871467</v>
      </c>
      <c r="AX1647" s="16">
        <v>-0.22671823179000083</v>
      </c>
      <c r="AY1647" s="7">
        <v>2480832</v>
      </c>
      <c r="AZ1647" s="10">
        <v>36</v>
      </c>
      <c r="BA1647" s="16">
        <v>0</v>
      </c>
      <c r="BB1647" s="7">
        <v>80553.613781902794</v>
      </c>
      <c r="BC1647" s="16">
        <v>0.12684600596113621</v>
      </c>
      <c r="BD1647" s="13"/>
      <c r="BE1647" s="13"/>
      <c r="BG1647" s="44"/>
      <c r="BH1647" s="43">
        <v>26.400000000000002</v>
      </c>
      <c r="BI1647" s="2">
        <v>72.364000000000004</v>
      </c>
      <c r="BJ1647" s="2" t="s">
        <v>73</v>
      </c>
    </row>
    <row r="1648" spans="1:62" x14ac:dyDescent="0.2">
      <c r="A1648" s="2">
        <v>2008</v>
      </c>
      <c r="B1648" s="4" t="s">
        <v>9</v>
      </c>
      <c r="C1648" s="4" t="s">
        <v>226</v>
      </c>
      <c r="D1648" s="4" t="s">
        <v>227</v>
      </c>
      <c r="E1648" s="52" t="s">
        <v>245</v>
      </c>
      <c r="F1648" s="4" t="s">
        <v>143</v>
      </c>
      <c r="G1648" s="7">
        <v>63969.776000000005</v>
      </c>
      <c r="J1648" s="8">
        <v>63969.776000000005</v>
      </c>
      <c r="K1648" s="16">
        <v>9.4059405940594143E-2</v>
      </c>
      <c r="L1648" s="7">
        <v>63969.776000000005</v>
      </c>
      <c r="M1648" s="7">
        <v>191909.32800000001</v>
      </c>
      <c r="P1648" s="8">
        <v>191909.32800000001</v>
      </c>
      <c r="Q1648" s="16">
        <v>9.4059405940594143E-2</v>
      </c>
      <c r="R1648" s="40">
        <v>46.7</v>
      </c>
      <c r="S1648" s="16">
        <v>0</v>
      </c>
      <c r="V1648" s="7">
        <v>3</v>
      </c>
      <c r="W1648" s="7"/>
      <c r="Y1648" s="7">
        <v>273156</v>
      </c>
      <c r="AB1648" s="7">
        <v>103</v>
      </c>
      <c r="AE1648" s="7">
        <v>904</v>
      </c>
      <c r="AF1648" s="7">
        <v>20</v>
      </c>
      <c r="AG1648" s="8">
        <v>884</v>
      </c>
      <c r="AH1648" s="16">
        <v>9.4059405940594143E-2</v>
      </c>
      <c r="AI1648" s="7">
        <v>725</v>
      </c>
      <c r="AJ1648" s="7">
        <v>159</v>
      </c>
      <c r="AK1648" s="12">
        <v>0.80199115044247793</v>
      </c>
      <c r="AL1648" s="12">
        <v>0.95</v>
      </c>
      <c r="AN1648" s="12">
        <v>0.82013574660633481</v>
      </c>
      <c r="AO1648" s="12">
        <v>0.97787610619469023</v>
      </c>
      <c r="AP1648" s="12">
        <v>-9.9633582530001985E-2</v>
      </c>
      <c r="AQ1648" s="8">
        <v>71555</v>
      </c>
      <c r="AR1648" s="16">
        <v>-0.14367946769425932</v>
      </c>
      <c r="AS1648" s="7">
        <v>2942.2286184210525</v>
      </c>
      <c r="AT1648" s="7">
        <v>80.944570135746602</v>
      </c>
      <c r="AU1648" s="7">
        <v>26.9815233785822</v>
      </c>
      <c r="AV1648" s="7">
        <v>164</v>
      </c>
      <c r="AW1648" s="16">
        <v>0.16452148401574512</v>
      </c>
      <c r="AX1648" s="16">
        <v>-0.21729978495131397</v>
      </c>
      <c r="AY1648" s="7">
        <v>2575980</v>
      </c>
      <c r="AZ1648" s="10">
        <v>36</v>
      </c>
      <c r="BA1648" s="16">
        <v>0</v>
      </c>
      <c r="BB1648" s="7">
        <v>82942.777558147427</v>
      </c>
      <c r="BC1648" s="16">
        <v>0.11749841541077562</v>
      </c>
      <c r="BD1648" s="13"/>
      <c r="BE1648" s="13"/>
      <c r="BG1648" s="44"/>
      <c r="BH1648" s="43">
        <v>24.32</v>
      </c>
      <c r="BI1648" s="2">
        <v>72.364000000000004</v>
      </c>
    </row>
    <row r="1649" spans="1:62" x14ac:dyDescent="0.2">
      <c r="A1649" s="2">
        <v>2008</v>
      </c>
      <c r="B1649" s="4" t="s">
        <v>10</v>
      </c>
      <c r="C1649" s="4" t="s">
        <v>226</v>
      </c>
      <c r="D1649" s="4" t="s">
        <v>227</v>
      </c>
      <c r="E1649" s="52" t="s">
        <v>245</v>
      </c>
      <c r="F1649" s="4" t="s">
        <v>143</v>
      </c>
      <c r="G1649" s="7">
        <v>64621.052000000003</v>
      </c>
      <c r="J1649" s="8">
        <v>64621.052000000003</v>
      </c>
      <c r="K1649" s="16">
        <v>-4.4593088071348541E-3</v>
      </c>
      <c r="L1649" s="7">
        <v>64621.052000000003</v>
      </c>
      <c r="M1649" s="7">
        <v>193863.15600000002</v>
      </c>
      <c r="P1649" s="8">
        <v>193863.15600000002</v>
      </c>
      <c r="Q1649" s="16">
        <v>-4.4593088071348541E-3</v>
      </c>
      <c r="R1649" s="40">
        <v>46.7</v>
      </c>
      <c r="S1649" s="16">
        <v>0</v>
      </c>
      <c r="V1649" s="7">
        <v>3</v>
      </c>
      <c r="W1649" s="7"/>
      <c r="Y1649" s="7">
        <v>275937</v>
      </c>
      <c r="AB1649" s="7">
        <v>103</v>
      </c>
      <c r="AE1649" s="7">
        <v>901</v>
      </c>
      <c r="AF1649" s="7">
        <v>8</v>
      </c>
      <c r="AG1649" s="8">
        <v>893</v>
      </c>
      <c r="AH1649" s="16">
        <v>-4.4593088071348541E-3</v>
      </c>
      <c r="AI1649" s="7">
        <v>799</v>
      </c>
      <c r="AJ1649" s="7">
        <v>94</v>
      </c>
      <c r="AK1649" s="12">
        <v>0.8867924528301887</v>
      </c>
      <c r="AL1649" s="12">
        <v>0.95</v>
      </c>
      <c r="AN1649" s="12">
        <v>0.89473684210526316</v>
      </c>
      <c r="AO1649" s="12">
        <v>0.99112097669256383</v>
      </c>
      <c r="AP1649" s="12">
        <v>-1.2818022917071237E-2</v>
      </c>
      <c r="AQ1649" s="8">
        <v>66015</v>
      </c>
      <c r="AR1649" s="16">
        <v>-0.16026407510112706</v>
      </c>
      <c r="AS1649" s="7">
        <v>2533.1926323867997</v>
      </c>
      <c r="AT1649" s="7">
        <v>73.924972004479287</v>
      </c>
      <c r="AU1649" s="7">
        <v>24.64165733482643</v>
      </c>
      <c r="AV1649" s="7">
        <v>164</v>
      </c>
      <c r="AW1649" s="16">
        <v>0.15025400813918555</v>
      </c>
      <c r="AX1649" s="16">
        <v>-0.1565026599839987</v>
      </c>
      <c r="AY1649" s="7">
        <v>2376540</v>
      </c>
      <c r="AZ1649" s="10">
        <v>36</v>
      </c>
      <c r="BA1649" s="16">
        <v>0</v>
      </c>
      <c r="BB1649" s="7">
        <v>65721.003386342927</v>
      </c>
      <c r="BC1649" s="16">
        <v>7.6077665938865252E-2</v>
      </c>
      <c r="BD1649" s="13"/>
      <c r="BE1649" s="13"/>
      <c r="BG1649" s="44"/>
      <c r="BH1649" s="43">
        <v>26.06</v>
      </c>
      <c r="BI1649" s="2">
        <v>72.364000000000004</v>
      </c>
    </row>
    <row r="1650" spans="1:62" x14ac:dyDescent="0.2">
      <c r="A1650" s="2">
        <v>2008</v>
      </c>
      <c r="B1650" s="4" t="s">
        <v>0</v>
      </c>
      <c r="C1650" s="4" t="s">
        <v>226</v>
      </c>
      <c r="D1650" s="4" t="s">
        <v>227</v>
      </c>
      <c r="E1650" s="52" t="s">
        <v>245</v>
      </c>
      <c r="F1650" s="4" t="s">
        <v>143</v>
      </c>
      <c r="G1650" s="7">
        <v>65344.692000000003</v>
      </c>
      <c r="J1650" s="8">
        <v>65344.692000000003</v>
      </c>
      <c r="K1650" s="16">
        <v>0.10256410256410264</v>
      </c>
      <c r="L1650" s="7">
        <v>65344.692000000003</v>
      </c>
      <c r="M1650" s="7">
        <v>196034.076</v>
      </c>
      <c r="P1650" s="8">
        <v>196034.076</v>
      </c>
      <c r="Q1650" s="16">
        <v>0.10256410256410264</v>
      </c>
      <c r="R1650" s="40">
        <v>46.7</v>
      </c>
      <c r="S1650" s="16">
        <v>0</v>
      </c>
      <c r="V1650" s="7">
        <v>3</v>
      </c>
      <c r="W1650" s="7"/>
      <c r="Y1650" s="7">
        <v>279027</v>
      </c>
      <c r="AB1650" s="7">
        <v>103</v>
      </c>
      <c r="AE1650" s="7">
        <v>920</v>
      </c>
      <c r="AF1650" s="7">
        <v>17</v>
      </c>
      <c r="AG1650" s="8">
        <v>903</v>
      </c>
      <c r="AH1650" s="16">
        <v>0.10256410256410264</v>
      </c>
      <c r="AI1650" s="7">
        <v>819</v>
      </c>
      <c r="AJ1650" s="7">
        <v>84</v>
      </c>
      <c r="AK1650" s="12">
        <v>0.89021739130434785</v>
      </c>
      <c r="AL1650" s="12">
        <v>0.95</v>
      </c>
      <c r="AN1650" s="12">
        <v>0.90697674418604646</v>
      </c>
      <c r="AO1650" s="12">
        <v>0.98152173913043483</v>
      </c>
      <c r="AP1650" s="12">
        <v>2.7405191546849395E-2</v>
      </c>
      <c r="AQ1650" s="8">
        <v>70638</v>
      </c>
      <c r="AR1650" s="16">
        <v>-2.0562665520444834E-2</v>
      </c>
      <c r="AS1650" s="7">
        <v>2891.4449447400739</v>
      </c>
      <c r="AT1650" s="7">
        <v>78.225913621262464</v>
      </c>
      <c r="AU1650" s="7">
        <v>26.07530454042082</v>
      </c>
      <c r="AV1650" s="7">
        <v>164</v>
      </c>
      <c r="AW1650" s="16">
        <v>0.15899575939280988</v>
      </c>
      <c r="AX1650" s="16">
        <v>-0.11167311523947321</v>
      </c>
      <c r="AY1650" s="7">
        <v>2542968</v>
      </c>
      <c r="AZ1650" s="10">
        <v>36</v>
      </c>
      <c r="BA1650" s="16">
        <v>0</v>
      </c>
      <c r="BB1650" s="7">
        <v>72387.092838544544</v>
      </c>
      <c r="BC1650" s="16">
        <v>7.908989728724207E-2</v>
      </c>
      <c r="BD1650" s="13"/>
      <c r="BE1650" s="13"/>
      <c r="BG1650" s="44"/>
      <c r="BH1650" s="43">
        <v>24.43</v>
      </c>
      <c r="BI1650" s="2">
        <v>72.364000000000004</v>
      </c>
    </row>
    <row r="1651" spans="1:62" x14ac:dyDescent="0.2">
      <c r="A1651" s="2">
        <v>2008</v>
      </c>
      <c r="B1651" s="4" t="s">
        <v>1</v>
      </c>
      <c r="C1651" s="4" t="s">
        <v>226</v>
      </c>
      <c r="D1651" s="4" t="s">
        <v>227</v>
      </c>
      <c r="E1651" s="52" t="s">
        <v>245</v>
      </c>
      <c r="F1651" s="4" t="s">
        <v>143</v>
      </c>
      <c r="G1651" s="7">
        <v>66936.7</v>
      </c>
      <c r="J1651" s="8">
        <v>66936.7</v>
      </c>
      <c r="K1651" s="16">
        <v>6.5668202764976868E-2</v>
      </c>
      <c r="L1651" s="7">
        <v>66936.7</v>
      </c>
      <c r="M1651" s="7">
        <v>200810.09999999998</v>
      </c>
      <c r="P1651" s="8">
        <v>200810.09999999998</v>
      </c>
      <c r="Q1651" s="16">
        <v>6.5668202764976646E-2</v>
      </c>
      <c r="R1651" s="40">
        <v>46.7</v>
      </c>
      <c r="S1651" s="16">
        <v>0</v>
      </c>
      <c r="V1651" s="7">
        <v>3</v>
      </c>
      <c r="W1651" s="7"/>
      <c r="Y1651" s="7">
        <v>285825</v>
      </c>
      <c r="AB1651" s="7">
        <v>103</v>
      </c>
      <c r="AE1651" s="7">
        <v>941</v>
      </c>
      <c r="AF1651" s="7">
        <v>16</v>
      </c>
      <c r="AG1651" s="8">
        <v>925</v>
      </c>
      <c r="AH1651" s="16">
        <v>6.5668202764976868E-2</v>
      </c>
      <c r="AI1651" s="7">
        <v>800</v>
      </c>
      <c r="AJ1651" s="7">
        <v>125</v>
      </c>
      <c r="AK1651" s="12">
        <v>0.85015940488841657</v>
      </c>
      <c r="AL1651" s="12">
        <v>0.95</v>
      </c>
      <c r="AN1651" s="12">
        <v>0.86486486486486491</v>
      </c>
      <c r="AO1651" s="12">
        <v>0.98299681190223165</v>
      </c>
      <c r="AP1651" s="12">
        <v>2.9770511251992815E-2</v>
      </c>
      <c r="AQ1651" s="8">
        <v>73085</v>
      </c>
      <c r="AR1651" s="16">
        <v>-4.0577084646082784E-2</v>
      </c>
      <c r="AS1651" s="7">
        <v>2907.1201272871917</v>
      </c>
      <c r="AT1651" s="7">
        <v>79.01081081081081</v>
      </c>
      <c r="AU1651" s="7">
        <v>26.336936936936937</v>
      </c>
      <c r="AV1651" s="7">
        <v>164</v>
      </c>
      <c r="AW1651" s="16">
        <v>0.16059107888376181</v>
      </c>
      <c r="AX1651" s="16">
        <v>-9.9698280511135051E-2</v>
      </c>
      <c r="AY1651" s="7">
        <v>2631060</v>
      </c>
      <c r="AZ1651" s="10">
        <v>36</v>
      </c>
      <c r="BA1651" s="16">
        <v>0</v>
      </c>
      <c r="BB1651" s="7">
        <v>73485.694967514544</v>
      </c>
      <c r="BC1651" s="16">
        <v>6.5959831933762175E-2</v>
      </c>
      <c r="BD1651" s="13"/>
      <c r="BE1651" s="13"/>
      <c r="BG1651" s="44"/>
      <c r="BH1651" s="43">
        <v>25.14</v>
      </c>
      <c r="BI1651" s="2">
        <v>72.364000000000004</v>
      </c>
    </row>
    <row r="1652" spans="1:62" x14ac:dyDescent="0.2">
      <c r="A1652" s="2">
        <v>2008</v>
      </c>
      <c r="B1652" s="4" t="s">
        <v>2</v>
      </c>
      <c r="C1652" s="4" t="s">
        <v>226</v>
      </c>
      <c r="D1652" s="4" t="s">
        <v>227</v>
      </c>
      <c r="E1652" s="52" t="s">
        <v>245</v>
      </c>
      <c r="F1652" s="4" t="s">
        <v>143</v>
      </c>
      <c r="G1652" s="7">
        <v>63390.864000000001</v>
      </c>
      <c r="J1652" s="8">
        <v>63390.864000000001</v>
      </c>
      <c r="K1652" s="16">
        <v>5.9250302297460644E-2</v>
      </c>
      <c r="L1652" s="7">
        <v>63390.864000000001</v>
      </c>
      <c r="M1652" s="7">
        <v>190172.592</v>
      </c>
      <c r="P1652" s="8">
        <v>190172.592</v>
      </c>
      <c r="Q1652" s="16">
        <v>5.9250302297460644E-2</v>
      </c>
      <c r="R1652" s="40">
        <v>46.7</v>
      </c>
      <c r="S1652" s="16">
        <v>0</v>
      </c>
      <c r="V1652" s="7">
        <v>3</v>
      </c>
      <c r="W1652" s="7"/>
      <c r="Y1652" s="7">
        <v>270684</v>
      </c>
      <c r="AB1652" s="7">
        <v>103</v>
      </c>
      <c r="AE1652" s="7">
        <v>900</v>
      </c>
      <c r="AF1652" s="7">
        <v>24</v>
      </c>
      <c r="AG1652" s="8">
        <v>876</v>
      </c>
      <c r="AH1652" s="16">
        <v>5.9250302297460644E-2</v>
      </c>
      <c r="AI1652" s="7">
        <v>805</v>
      </c>
      <c r="AJ1652" s="7">
        <v>71</v>
      </c>
      <c r="AK1652" s="12">
        <v>0.89444444444444449</v>
      </c>
      <c r="AL1652" s="12">
        <v>0.95</v>
      </c>
      <c r="AN1652" s="12">
        <v>0.91894977168949776</v>
      </c>
      <c r="AO1652" s="12">
        <v>0.97333333333333338</v>
      </c>
      <c r="AP1652" s="12">
        <v>0.21207569567338869</v>
      </c>
      <c r="AQ1652" s="8">
        <v>69460</v>
      </c>
      <c r="AR1652" s="16">
        <v>1.0953533955955219E-3</v>
      </c>
      <c r="AS1652" s="7">
        <v>2673.5950731331795</v>
      </c>
      <c r="AT1652" s="7">
        <v>79.292237442922371</v>
      </c>
      <c r="AU1652" s="7">
        <v>26.430745814307457</v>
      </c>
      <c r="AV1652" s="7">
        <v>164</v>
      </c>
      <c r="AW1652" s="16">
        <v>0.16116308423358205</v>
      </c>
      <c r="AX1652" s="16">
        <v>-5.490198943132707E-2</v>
      </c>
      <c r="AY1652" s="7">
        <v>2500560</v>
      </c>
      <c r="AZ1652" s="10">
        <v>36</v>
      </c>
      <c r="BA1652" s="16">
        <v>0</v>
      </c>
      <c r="BB1652" s="7">
        <v>70001.634689308979</v>
      </c>
      <c r="BC1652" s="16">
        <v>6.0508624742494535E-2</v>
      </c>
      <c r="BD1652" s="13"/>
      <c r="BE1652" s="13"/>
      <c r="BG1652" s="44"/>
      <c r="BH1652" s="43">
        <v>25.98</v>
      </c>
      <c r="BI1652" s="2">
        <v>72.364000000000004</v>
      </c>
    </row>
    <row r="1653" spans="1:62" x14ac:dyDescent="0.2">
      <c r="A1653" s="2">
        <v>2008</v>
      </c>
      <c r="B1653" s="4" t="s">
        <v>3</v>
      </c>
      <c r="C1653" s="4" t="s">
        <v>226</v>
      </c>
      <c r="D1653" s="4" t="s">
        <v>227</v>
      </c>
      <c r="E1653" s="52" t="s">
        <v>245</v>
      </c>
      <c r="F1653" s="4" t="s">
        <v>143</v>
      </c>
      <c r="G1653" s="7">
        <v>68528.707999999999</v>
      </c>
      <c r="J1653" s="8">
        <v>68528.707999999999</v>
      </c>
      <c r="K1653" s="16">
        <v>8.9758342922899859E-2</v>
      </c>
      <c r="L1653" s="7">
        <v>68528.707999999999</v>
      </c>
      <c r="M1653" s="7">
        <v>205586.12400000001</v>
      </c>
      <c r="P1653" s="8">
        <v>205586.12400000001</v>
      </c>
      <c r="Q1653" s="16">
        <v>8.9758342922899859E-2</v>
      </c>
      <c r="R1653" s="40">
        <v>46.7</v>
      </c>
      <c r="S1653" s="16">
        <v>0</v>
      </c>
      <c r="V1653" s="7">
        <v>3</v>
      </c>
      <c r="W1653" s="7"/>
      <c r="Y1653" s="7">
        <v>292623</v>
      </c>
      <c r="AB1653" s="7">
        <v>103</v>
      </c>
      <c r="AE1653" s="7">
        <v>956</v>
      </c>
      <c r="AF1653" s="7">
        <v>9</v>
      </c>
      <c r="AG1653" s="8">
        <v>947</v>
      </c>
      <c r="AH1653" s="16">
        <v>8.9758342922899859E-2</v>
      </c>
      <c r="AI1653" s="7">
        <v>843</v>
      </c>
      <c r="AJ1653" s="7">
        <v>104</v>
      </c>
      <c r="AK1653" s="12">
        <v>0.88179916317991636</v>
      </c>
      <c r="AL1653" s="12">
        <v>0.95</v>
      </c>
      <c r="AN1653" s="12">
        <v>0.89017951425554387</v>
      </c>
      <c r="AO1653" s="12">
        <v>0.9905857740585774</v>
      </c>
      <c r="AP1653" s="12">
        <v>1.0907189132109933</v>
      </c>
      <c r="AQ1653" s="8">
        <v>74248</v>
      </c>
      <c r="AR1653" s="16">
        <v>4.8165555242747349E-2</v>
      </c>
      <c r="AS1653" s="7">
        <v>2781.8658673660548</v>
      </c>
      <c r="AT1653" s="7">
        <v>78.403379091869056</v>
      </c>
      <c r="AU1653" s="7">
        <v>26.134459697289685</v>
      </c>
      <c r="AV1653" s="7">
        <v>164</v>
      </c>
      <c r="AW1653" s="16">
        <v>0.15935646156883954</v>
      </c>
      <c r="AX1653" s="16">
        <v>-3.8166982570277397E-2</v>
      </c>
      <c r="AY1653" s="7">
        <v>2672928</v>
      </c>
      <c r="AZ1653" s="10">
        <v>36</v>
      </c>
      <c r="BA1653" s="16">
        <v>0</v>
      </c>
      <c r="BB1653" s="7">
        <v>72479.839097158227</v>
      </c>
      <c r="BC1653" s="16">
        <v>0.14610705119081802</v>
      </c>
      <c r="BD1653" s="13"/>
      <c r="BE1653" s="13"/>
      <c r="BG1653" s="44"/>
      <c r="BH1653" s="43">
        <v>26.69</v>
      </c>
      <c r="BI1653" s="2">
        <v>72.364000000000004</v>
      </c>
    </row>
    <row r="1654" spans="1:62" x14ac:dyDescent="0.2">
      <c r="A1654" s="2">
        <v>2008</v>
      </c>
      <c r="B1654" s="4" t="s">
        <v>4</v>
      </c>
      <c r="C1654" s="4" t="s">
        <v>226</v>
      </c>
      <c r="D1654" s="4" t="s">
        <v>227</v>
      </c>
      <c r="E1654" s="52" t="s">
        <v>245</v>
      </c>
      <c r="F1654" s="4" t="s">
        <v>143</v>
      </c>
      <c r="G1654" s="7">
        <v>65199.964000000007</v>
      </c>
      <c r="J1654" s="8">
        <v>65199.964000000007</v>
      </c>
      <c r="K1654" s="16">
        <v>-1.206140350877194E-2</v>
      </c>
      <c r="L1654" s="7">
        <v>65199.964000000007</v>
      </c>
      <c r="M1654" s="7">
        <v>195599.89200000002</v>
      </c>
      <c r="P1654" s="8">
        <v>195599.89200000002</v>
      </c>
      <c r="Q1654" s="16">
        <v>-1.2061403508772051E-2</v>
      </c>
      <c r="R1654" s="40">
        <v>46.7</v>
      </c>
      <c r="S1654" s="16">
        <v>0</v>
      </c>
      <c r="V1654" s="7">
        <v>3</v>
      </c>
      <c r="W1654" s="7"/>
      <c r="Y1654" s="7">
        <v>278409</v>
      </c>
      <c r="AB1654" s="7">
        <v>103</v>
      </c>
      <c r="AE1654" s="7">
        <v>921</v>
      </c>
      <c r="AF1654" s="7">
        <v>20</v>
      </c>
      <c r="AG1654" s="8">
        <v>901</v>
      </c>
      <c r="AH1654" s="16">
        <v>-1.206140350877194E-2</v>
      </c>
      <c r="AI1654" s="7">
        <v>813</v>
      </c>
      <c r="AJ1654" s="7">
        <v>88</v>
      </c>
      <c r="AK1654" s="12">
        <v>0.88273615635179148</v>
      </c>
      <c r="AL1654" s="12">
        <v>0.95</v>
      </c>
      <c r="AN1654" s="12">
        <v>0.90233074361820198</v>
      </c>
      <c r="AO1654" s="12">
        <v>0.9782844733984799</v>
      </c>
      <c r="AP1654" s="12">
        <v>0.13978620246509732</v>
      </c>
      <c r="AQ1654" s="8">
        <v>73150.427784430271</v>
      </c>
      <c r="AR1654" s="16">
        <v>5.2827112614137528E-2</v>
      </c>
      <c r="AS1654" s="7">
        <v>2838.5885830201892</v>
      </c>
      <c r="AT1654" s="7">
        <v>81.188044155860453</v>
      </c>
      <c r="AU1654" s="7">
        <v>27.062681385286819</v>
      </c>
      <c r="AV1654" s="7">
        <v>164</v>
      </c>
      <c r="AW1654" s="16">
        <v>0.16501634991028549</v>
      </c>
      <c r="AX1654" s="16">
        <v>6.5680717762589769E-2</v>
      </c>
      <c r="AY1654" s="7">
        <v>2633415.40023949</v>
      </c>
      <c r="AZ1654" s="10">
        <v>36</v>
      </c>
      <c r="BA1654" s="16">
        <v>0</v>
      </c>
      <c r="BB1654" s="7">
        <v>69679.045199557266</v>
      </c>
      <c r="BC1654" s="16">
        <v>-2.1274019336539537E-2</v>
      </c>
      <c r="BD1654" s="13"/>
      <c r="BE1654" s="13"/>
      <c r="BG1654" s="44"/>
      <c r="BH1654" s="43">
        <v>25.77</v>
      </c>
      <c r="BI1654" s="2">
        <v>72.364000000000004</v>
      </c>
    </row>
    <row r="1655" spans="1:62" x14ac:dyDescent="0.2">
      <c r="A1655" s="2">
        <v>2008</v>
      </c>
      <c r="B1655" s="4" t="s">
        <v>11</v>
      </c>
      <c r="C1655" s="4" t="s">
        <v>226</v>
      </c>
      <c r="D1655" s="4" t="s">
        <v>227</v>
      </c>
      <c r="E1655" s="52" t="s">
        <v>245</v>
      </c>
      <c r="F1655" s="4" t="s">
        <v>143</v>
      </c>
      <c r="G1655" s="7">
        <v>65706.512000000002</v>
      </c>
      <c r="J1655" s="8">
        <v>65706.512000000002</v>
      </c>
      <c r="K1655" s="16">
        <v>3.7714285714285589E-2</v>
      </c>
      <c r="L1655" s="7">
        <v>65706.512000000002</v>
      </c>
      <c r="M1655" s="7">
        <v>197119.53600000002</v>
      </c>
      <c r="P1655" s="8">
        <v>197119.53600000002</v>
      </c>
      <c r="Q1655" s="16">
        <v>3.7714285714285589E-2</v>
      </c>
      <c r="R1655" s="40">
        <v>46.7</v>
      </c>
      <c r="S1655" s="16">
        <v>0</v>
      </c>
      <c r="V1655" s="7">
        <v>3</v>
      </c>
      <c r="W1655" s="7"/>
      <c r="Y1655" s="7">
        <v>280572</v>
      </c>
      <c r="AB1655" s="7">
        <v>103</v>
      </c>
      <c r="AE1655" s="7">
        <v>940</v>
      </c>
      <c r="AF1655" s="7">
        <v>32</v>
      </c>
      <c r="AG1655" s="8">
        <v>908</v>
      </c>
      <c r="AH1655" s="16">
        <v>3.7714285714285811E-2</v>
      </c>
      <c r="AI1655" s="7">
        <v>819</v>
      </c>
      <c r="AJ1655" s="7">
        <v>89</v>
      </c>
      <c r="AK1655" s="12">
        <v>0.87127659574468086</v>
      </c>
      <c r="AL1655" s="12">
        <v>0.95</v>
      </c>
      <c r="AN1655" s="12">
        <v>0.90198237885462551</v>
      </c>
      <c r="AO1655" s="12">
        <v>0.96595744680851059</v>
      </c>
      <c r="AP1655" s="12">
        <v>0.21983706568438532</v>
      </c>
      <c r="AQ1655" s="8">
        <v>73639.153780819659</v>
      </c>
      <c r="AR1655" s="16">
        <v>2.8910909330999823E-2</v>
      </c>
      <c r="AS1655" s="7">
        <v>2797.8401892408683</v>
      </c>
      <c r="AT1655" s="7">
        <v>81.100389626453364</v>
      </c>
      <c r="AU1655" s="7">
        <v>27.033463208817789</v>
      </c>
      <c r="AV1655" s="7">
        <v>164</v>
      </c>
      <c r="AW1655" s="16">
        <v>0.16483819029766944</v>
      </c>
      <c r="AX1655" s="16">
        <v>-8.4834298847744627E-3</v>
      </c>
      <c r="AY1655" s="7">
        <v>2651009.5361095075</v>
      </c>
      <c r="AZ1655" s="10">
        <v>36</v>
      </c>
      <c r="BA1655" s="16">
        <v>0</v>
      </c>
      <c r="BB1655" s="7">
        <v>68524.976744451604</v>
      </c>
      <c r="BC1655" s="16">
        <v>3.3768278653682926E-2</v>
      </c>
      <c r="BD1655" s="13"/>
      <c r="BE1655" s="13"/>
      <c r="BG1655" s="44"/>
      <c r="BH1655" s="43">
        <v>26.32</v>
      </c>
      <c r="BI1655" s="2">
        <v>72.364000000000004</v>
      </c>
    </row>
    <row r="1656" spans="1:62" x14ac:dyDescent="0.2">
      <c r="A1656" s="2">
        <v>2008</v>
      </c>
      <c r="B1656" s="4" t="s">
        <v>5</v>
      </c>
      <c r="C1656" s="4" t="s">
        <v>226</v>
      </c>
      <c r="D1656" s="4" t="s">
        <v>227</v>
      </c>
      <c r="E1656" s="52" t="s">
        <v>245</v>
      </c>
      <c r="F1656" s="4" t="s">
        <v>143</v>
      </c>
      <c r="G1656" s="7">
        <v>68166.888000000006</v>
      </c>
      <c r="J1656" s="8">
        <v>68166.888000000006</v>
      </c>
      <c r="K1656" s="16">
        <v>2.72628135223556E-2</v>
      </c>
      <c r="L1656" s="7">
        <v>68166.888000000006</v>
      </c>
      <c r="M1656" s="7">
        <v>204500.66400000002</v>
      </c>
      <c r="P1656" s="8">
        <v>204500.66400000002</v>
      </c>
      <c r="Q1656" s="16">
        <v>2.72628135223556E-2</v>
      </c>
      <c r="R1656" s="40">
        <v>46.7</v>
      </c>
      <c r="S1656" s="16">
        <v>0</v>
      </c>
      <c r="V1656" s="7">
        <v>3</v>
      </c>
      <c r="W1656" s="7"/>
      <c r="Y1656" s="7">
        <v>291078</v>
      </c>
      <c r="AB1656" s="7">
        <v>103</v>
      </c>
      <c r="AE1656" s="7">
        <v>956</v>
      </c>
      <c r="AF1656" s="7">
        <v>14</v>
      </c>
      <c r="AG1656" s="8">
        <v>942</v>
      </c>
      <c r="AH1656" s="16">
        <v>2.72628135223556E-2</v>
      </c>
      <c r="AI1656" s="7">
        <v>857</v>
      </c>
      <c r="AJ1656" s="7">
        <v>85</v>
      </c>
      <c r="AK1656" s="12">
        <v>0.89644351464435146</v>
      </c>
      <c r="AL1656" s="12">
        <v>0.95</v>
      </c>
      <c r="AN1656" s="12">
        <v>0.90976645435244163</v>
      </c>
      <c r="AO1656" s="12">
        <v>0.9853556485355649</v>
      </c>
      <c r="AP1656" s="12">
        <v>7.0931756920653344E-2</v>
      </c>
      <c r="AQ1656" s="8">
        <v>80802</v>
      </c>
      <c r="AR1656" s="16">
        <v>0.20889521826862434</v>
      </c>
      <c r="AS1656" s="7">
        <v>3060.681818181818</v>
      </c>
      <c r="AT1656" s="7">
        <v>85.777070063694268</v>
      </c>
      <c r="AU1656" s="7">
        <v>28.592356687898089</v>
      </c>
      <c r="AV1656" s="7">
        <v>164</v>
      </c>
      <c r="AW1656" s="16">
        <v>0.17434363834084202</v>
      </c>
      <c r="AX1656" s="16">
        <v>0.17681201183898998</v>
      </c>
      <c r="AY1656" s="7">
        <v>2908872</v>
      </c>
      <c r="AZ1656" s="10">
        <v>36</v>
      </c>
      <c r="BA1656" s="16">
        <v>0</v>
      </c>
      <c r="BB1656" s="7">
        <v>74210.007772068289</v>
      </c>
      <c r="BC1656" s="16">
        <v>-7.5860267522958547E-2</v>
      </c>
      <c r="BD1656" s="13"/>
      <c r="BE1656" s="13"/>
      <c r="BG1656" s="44"/>
      <c r="BH1656" s="43">
        <v>26.400000000000002</v>
      </c>
      <c r="BI1656" s="2">
        <v>72.364000000000004</v>
      </c>
    </row>
    <row r="1657" spans="1:62" x14ac:dyDescent="0.2">
      <c r="A1657" s="2">
        <v>2008</v>
      </c>
      <c r="B1657" s="4" t="s">
        <v>6</v>
      </c>
      <c r="C1657" s="4" t="s">
        <v>226</v>
      </c>
      <c r="D1657" s="4" t="s">
        <v>227</v>
      </c>
      <c r="E1657" s="52" t="s">
        <v>245</v>
      </c>
      <c r="F1657" s="4" t="s">
        <v>143</v>
      </c>
      <c r="G1657" s="7">
        <v>63318.500000000007</v>
      </c>
      <c r="J1657" s="8">
        <v>63318.500000000007</v>
      </c>
      <c r="K1657" s="16">
        <v>-2.777777777777779E-2</v>
      </c>
      <c r="L1657" s="7">
        <v>63318.500000000007</v>
      </c>
      <c r="M1657" s="7">
        <v>189955.50000000003</v>
      </c>
      <c r="P1657" s="8">
        <v>189955.50000000003</v>
      </c>
      <c r="Q1657" s="16">
        <v>-2.7777777777777679E-2</v>
      </c>
      <c r="R1657" s="40">
        <v>46.7</v>
      </c>
      <c r="S1657" s="16">
        <v>0</v>
      </c>
      <c r="V1657" s="7">
        <v>3</v>
      </c>
      <c r="W1657" s="7"/>
      <c r="Y1657" s="7">
        <v>270375</v>
      </c>
      <c r="AB1657" s="7">
        <v>103</v>
      </c>
      <c r="AE1657" s="7">
        <v>905</v>
      </c>
      <c r="AF1657" s="7">
        <v>30</v>
      </c>
      <c r="AG1657" s="8">
        <v>875</v>
      </c>
      <c r="AH1657" s="16">
        <v>-2.777777777777779E-2</v>
      </c>
      <c r="AI1657" s="7">
        <v>762</v>
      </c>
      <c r="AJ1657" s="7">
        <v>113</v>
      </c>
      <c r="AK1657" s="12">
        <v>0.8419889502762431</v>
      </c>
      <c r="AL1657" s="12">
        <v>0.95</v>
      </c>
      <c r="AN1657" s="12">
        <v>0.87085714285714289</v>
      </c>
      <c r="AO1657" s="12">
        <v>0.96685082872928174</v>
      </c>
      <c r="AP1657" s="12">
        <v>-1.5650591446769724E-3</v>
      </c>
      <c r="AQ1657" s="8">
        <v>77149</v>
      </c>
      <c r="AR1657" s="16">
        <v>-5.0679274851972433E-4</v>
      </c>
      <c r="AS1657" s="7">
        <v>3003.0751265083691</v>
      </c>
      <c r="AT1657" s="7">
        <v>88.170285714285711</v>
      </c>
      <c r="AU1657" s="7">
        <v>29.390095238095238</v>
      </c>
      <c r="AV1657" s="7">
        <v>164</v>
      </c>
      <c r="AW1657" s="16">
        <v>0.17920789779326365</v>
      </c>
      <c r="AX1657" s="16">
        <v>2.8050156030094087E-2</v>
      </c>
      <c r="AY1657" s="7">
        <v>2777364</v>
      </c>
      <c r="AZ1657" s="10">
        <v>36</v>
      </c>
      <c r="BA1657" s="16">
        <v>0</v>
      </c>
      <c r="BB1657" s="7">
        <v>72027.932411010494</v>
      </c>
      <c r="BC1657" s="16">
        <v>-1.9737139485070297E-2</v>
      </c>
      <c r="BD1657" s="13"/>
      <c r="BE1657" s="13"/>
      <c r="BG1657" s="44"/>
      <c r="BH1657" s="43">
        <v>25.69</v>
      </c>
      <c r="BI1657" s="2">
        <v>72.364000000000004</v>
      </c>
    </row>
    <row r="1658" spans="1:62" x14ac:dyDescent="0.2">
      <c r="A1658" s="2">
        <v>2008</v>
      </c>
      <c r="B1658" s="4" t="s">
        <v>7</v>
      </c>
      <c r="C1658" s="4" t="s">
        <v>226</v>
      </c>
      <c r="D1658" s="4" t="s">
        <v>227</v>
      </c>
      <c r="E1658" s="52" t="s">
        <v>245</v>
      </c>
      <c r="F1658" s="4" t="s">
        <v>143</v>
      </c>
      <c r="G1658" s="7">
        <v>64548.688000000002</v>
      </c>
      <c r="J1658" s="8">
        <v>64548.688000000002</v>
      </c>
      <c r="K1658" s="16">
        <v>1.133786848072571E-2</v>
      </c>
      <c r="L1658" s="7">
        <v>64548.688000000002</v>
      </c>
      <c r="M1658" s="7">
        <v>193646.06400000001</v>
      </c>
      <c r="P1658" s="8">
        <v>193646.06400000001</v>
      </c>
      <c r="Q1658" s="16">
        <v>1.133786848072571E-2</v>
      </c>
      <c r="R1658" s="40">
        <v>46.7</v>
      </c>
      <c r="S1658" s="16">
        <v>0</v>
      </c>
      <c r="V1658" s="7">
        <v>3</v>
      </c>
      <c r="W1658" s="7"/>
      <c r="Y1658" s="7">
        <v>275628</v>
      </c>
      <c r="AB1658" s="7">
        <v>103</v>
      </c>
      <c r="AE1658" s="7">
        <v>921</v>
      </c>
      <c r="AF1658" s="7">
        <v>29</v>
      </c>
      <c r="AG1658" s="8">
        <v>892</v>
      </c>
      <c r="AH1658" s="16">
        <v>1.133786848072571E-2</v>
      </c>
      <c r="AI1658" s="7">
        <v>786</v>
      </c>
      <c r="AJ1658" s="7">
        <v>106</v>
      </c>
      <c r="AK1658" s="12">
        <v>0.85342019543973946</v>
      </c>
      <c r="AL1658" s="12">
        <v>0.95</v>
      </c>
      <c r="AN1658" s="12">
        <v>0.8811659192825112</v>
      </c>
      <c r="AO1658" s="12">
        <v>0.96851248642779586</v>
      </c>
      <c r="AP1658" s="12">
        <v>1.5932471643365975E-2</v>
      </c>
      <c r="AQ1658" s="8">
        <v>74062.044490388012</v>
      </c>
      <c r="AR1658" s="16">
        <v>6.2796608937060627E-2</v>
      </c>
      <c r="AS1658" s="7">
        <v>2986.372761709194</v>
      </c>
      <c r="AT1658" s="7">
        <v>83.029197859179391</v>
      </c>
      <c r="AU1658" s="7">
        <v>27.676399286393131</v>
      </c>
      <c r="AV1658" s="7">
        <v>164</v>
      </c>
      <c r="AW1658" s="16">
        <v>0.16875853223410445</v>
      </c>
      <c r="AX1658" s="16">
        <v>5.0881848747183378E-2</v>
      </c>
      <c r="AY1658" s="7">
        <v>2666233.6016539684</v>
      </c>
      <c r="AZ1658" s="10">
        <v>36</v>
      </c>
      <c r="BA1658" s="16">
        <v>0</v>
      </c>
      <c r="BB1658" s="7">
        <v>73626.009449210978</v>
      </c>
      <c r="BC1658" s="16">
        <v>-2.1580103513109947E-2</v>
      </c>
      <c r="BD1658" s="13"/>
      <c r="BE1658" s="13"/>
      <c r="BG1658" s="44"/>
      <c r="BH1658" s="43">
        <v>24.8</v>
      </c>
      <c r="BI1658" s="2">
        <v>72.364000000000004</v>
      </c>
    </row>
    <row r="1659" spans="1:62" x14ac:dyDescent="0.2">
      <c r="A1659" s="2">
        <v>2009</v>
      </c>
      <c r="B1659" s="4" t="s">
        <v>8</v>
      </c>
      <c r="C1659" s="4" t="s">
        <v>226</v>
      </c>
      <c r="D1659" s="4" t="s">
        <v>227</v>
      </c>
      <c r="E1659" s="52" t="s">
        <v>245</v>
      </c>
      <c r="F1659" s="4" t="s">
        <v>143</v>
      </c>
      <c r="G1659" s="7">
        <v>65778.876000000004</v>
      </c>
      <c r="J1659" s="8">
        <v>65778.876000000004</v>
      </c>
      <c r="K1659" s="16">
        <v>-4.381161007667167E-3</v>
      </c>
      <c r="L1659" s="7">
        <v>65778.876000000004</v>
      </c>
      <c r="M1659" s="7">
        <v>197336.62800000003</v>
      </c>
      <c r="P1659" s="8">
        <v>197336.62800000003</v>
      </c>
      <c r="Q1659" s="16">
        <v>-4.381161007667167E-3</v>
      </c>
      <c r="R1659" s="40">
        <v>46.7</v>
      </c>
      <c r="S1659" s="16">
        <v>0</v>
      </c>
      <c r="V1659" s="7">
        <v>3</v>
      </c>
      <c r="W1659" s="7"/>
      <c r="Y1659" s="7">
        <v>280881</v>
      </c>
      <c r="AB1659" s="7">
        <v>103</v>
      </c>
      <c r="AE1659" s="7">
        <v>926</v>
      </c>
      <c r="AF1659" s="7">
        <v>17</v>
      </c>
      <c r="AG1659" s="8">
        <v>909</v>
      </c>
      <c r="AH1659" s="16">
        <v>-4.381161007667056E-3</v>
      </c>
      <c r="AI1659" s="7">
        <v>807</v>
      </c>
      <c r="AJ1659" s="7">
        <v>102</v>
      </c>
      <c r="AK1659" s="12">
        <v>0.87149028077753776</v>
      </c>
      <c r="AL1659" s="12">
        <v>0.95</v>
      </c>
      <c r="AN1659" s="12">
        <v>0.88778877887788776</v>
      </c>
      <c r="AO1659" s="12">
        <v>0.98164146868250535</v>
      </c>
      <c r="AP1659" s="12">
        <v>-1.6321413694767584E-2</v>
      </c>
      <c r="AQ1659" s="8">
        <v>76561.86509484936</v>
      </c>
      <c r="AR1659" s="16">
        <v>0.11100918700443119</v>
      </c>
      <c r="AS1659" s="7">
        <v>2900.0706475321726</v>
      </c>
      <c r="AT1659" s="7">
        <v>84.22647425175947</v>
      </c>
      <c r="AU1659" s="7">
        <v>28.075491417253158</v>
      </c>
      <c r="AV1659" s="7">
        <v>164</v>
      </c>
      <c r="AW1659" s="16">
        <v>0.17119202083690949</v>
      </c>
      <c r="AX1659" s="16">
        <v>0.11589811632018221</v>
      </c>
      <c r="AY1659" s="7">
        <v>2756227.143414577</v>
      </c>
      <c r="AZ1659" s="10">
        <v>36</v>
      </c>
      <c r="BA1659" s="16">
        <v>0</v>
      </c>
      <c r="BB1659" s="7">
        <v>89495.804958100765</v>
      </c>
      <c r="BC1659" s="16">
        <v>-6.0457431731101276E-2</v>
      </c>
      <c r="BD1659" s="13"/>
      <c r="BE1659" s="13"/>
      <c r="BG1659" s="44"/>
      <c r="BH1659" s="43">
        <v>26.400000000000002</v>
      </c>
      <c r="BI1659" s="2">
        <v>72.364000000000004</v>
      </c>
      <c r="BJ1659" s="2" t="s">
        <v>74</v>
      </c>
    </row>
    <row r="1660" spans="1:62" x14ac:dyDescent="0.2">
      <c r="A1660" s="2">
        <v>2009</v>
      </c>
      <c r="B1660" s="4" t="s">
        <v>9</v>
      </c>
      <c r="C1660" s="4" t="s">
        <v>226</v>
      </c>
      <c r="D1660" s="4" t="s">
        <v>227</v>
      </c>
      <c r="E1660" s="52" t="s">
        <v>245</v>
      </c>
      <c r="F1660" s="4" t="s">
        <v>143</v>
      </c>
      <c r="G1660" s="7">
        <v>61798.856000000007</v>
      </c>
      <c r="J1660" s="8">
        <v>61798.856000000007</v>
      </c>
      <c r="K1660" s="16">
        <v>-3.3936651583710398E-2</v>
      </c>
      <c r="L1660" s="7">
        <v>61798.856000000007</v>
      </c>
      <c r="M1660" s="7">
        <v>185396.56800000003</v>
      </c>
      <c r="P1660" s="8">
        <v>185396.56800000003</v>
      </c>
      <c r="Q1660" s="16">
        <v>-3.3936651583710287E-2</v>
      </c>
      <c r="R1660" s="40">
        <v>46.7</v>
      </c>
      <c r="S1660" s="16">
        <v>0</v>
      </c>
      <c r="V1660" s="7">
        <v>3</v>
      </c>
      <c r="W1660" s="7"/>
      <c r="Y1660" s="7">
        <v>263886</v>
      </c>
      <c r="AB1660" s="7">
        <v>103</v>
      </c>
      <c r="AE1660" s="7">
        <v>868</v>
      </c>
      <c r="AF1660" s="7">
        <v>14</v>
      </c>
      <c r="AG1660" s="8">
        <v>854</v>
      </c>
      <c r="AH1660" s="16">
        <v>-3.3936651583710398E-2</v>
      </c>
      <c r="AI1660" s="7">
        <v>716</v>
      </c>
      <c r="AJ1660" s="7">
        <v>138</v>
      </c>
      <c r="AK1660" s="12">
        <v>0.82488479262672809</v>
      </c>
      <c r="AL1660" s="12">
        <v>0.95</v>
      </c>
      <c r="AN1660" s="12">
        <v>0.83840749414519911</v>
      </c>
      <c r="AO1660" s="12">
        <v>0.9838709677419355</v>
      </c>
      <c r="AP1660" s="12">
        <v>2.2278930792215323E-2</v>
      </c>
      <c r="AQ1660" s="8">
        <v>67307.006886335264</v>
      </c>
      <c r="AR1660" s="16">
        <v>-5.9366824312273581E-2</v>
      </c>
      <c r="AS1660" s="7">
        <v>2767.5578489447066</v>
      </c>
      <c r="AT1660" s="7">
        <v>78.813825393835202</v>
      </c>
      <c r="AU1660" s="7">
        <v>26.271275131278401</v>
      </c>
      <c r="AV1660" s="7">
        <v>164</v>
      </c>
      <c r="AW1660" s="16">
        <v>0.16019070201999025</v>
      </c>
      <c r="AX1660" s="16">
        <v>-2.6323504323243263E-2</v>
      </c>
      <c r="AY1660" s="7">
        <v>2423052.2479080698</v>
      </c>
      <c r="AZ1660" s="10">
        <v>36</v>
      </c>
      <c r="BA1660" s="16">
        <v>0</v>
      </c>
      <c r="BB1660" s="7">
        <v>78018.728254880902</v>
      </c>
      <c r="BC1660" s="16">
        <v>8.6023149241010836E-3</v>
      </c>
      <c r="BD1660" s="13"/>
      <c r="BE1660" s="13"/>
      <c r="BG1660" s="44"/>
      <c r="BH1660" s="43">
        <v>24.32</v>
      </c>
      <c r="BI1660" s="2">
        <v>72.364000000000004</v>
      </c>
    </row>
    <row r="1661" spans="1:62" x14ac:dyDescent="0.2">
      <c r="A1661" s="2">
        <v>2009</v>
      </c>
      <c r="B1661" s="4" t="s">
        <v>10</v>
      </c>
      <c r="C1661" s="4" t="s">
        <v>226</v>
      </c>
      <c r="D1661" s="4" t="s">
        <v>227</v>
      </c>
      <c r="E1661" s="52" t="s">
        <v>245</v>
      </c>
      <c r="F1661" s="4" t="s">
        <v>143</v>
      </c>
      <c r="G1661" s="7">
        <v>65055.236000000004</v>
      </c>
      <c r="J1661" s="8">
        <v>65055.236000000004</v>
      </c>
      <c r="K1661" s="16">
        <v>6.7189249720045474E-3</v>
      </c>
      <c r="L1661" s="7">
        <v>65055.236000000004</v>
      </c>
      <c r="M1661" s="7">
        <v>195165.70800000001</v>
      </c>
      <c r="P1661" s="8">
        <v>195165.70800000001</v>
      </c>
      <c r="Q1661" s="16">
        <v>6.7189249720045474E-3</v>
      </c>
      <c r="R1661" s="40">
        <v>46.7</v>
      </c>
      <c r="S1661" s="16">
        <v>0</v>
      </c>
      <c r="V1661" s="7">
        <v>3</v>
      </c>
      <c r="W1661" s="7"/>
      <c r="Y1661" s="7">
        <v>277791</v>
      </c>
      <c r="AB1661" s="7">
        <v>103</v>
      </c>
      <c r="AE1661" s="7">
        <v>936</v>
      </c>
      <c r="AF1661" s="7">
        <v>37</v>
      </c>
      <c r="AG1661" s="8">
        <v>899</v>
      </c>
      <c r="AH1661" s="16">
        <v>6.7189249720045474E-3</v>
      </c>
      <c r="AI1661" s="7">
        <v>671</v>
      </c>
      <c r="AJ1661" s="7">
        <v>228</v>
      </c>
      <c r="AK1661" s="12">
        <v>0.71688034188034189</v>
      </c>
      <c r="AL1661" s="12">
        <v>0.95</v>
      </c>
      <c r="AN1661" s="12">
        <v>0.74638487208008897</v>
      </c>
      <c r="AO1661" s="12">
        <v>0.9604700854700855</v>
      </c>
      <c r="AP1661" s="12">
        <v>-0.16580514296931237</v>
      </c>
      <c r="AQ1661" s="8">
        <v>64698.818954785624</v>
      </c>
      <c r="AR1661" s="16">
        <v>-1.993760577466297E-2</v>
      </c>
      <c r="AS1661" s="7">
        <v>2482.6868363309909</v>
      </c>
      <c r="AT1661" s="7">
        <v>71.967540550373329</v>
      </c>
      <c r="AU1661" s="7">
        <v>23.989180183457776</v>
      </c>
      <c r="AV1661" s="7">
        <v>164</v>
      </c>
      <c r="AW1661" s="16">
        <v>0.14627548892352302</v>
      </c>
      <c r="AX1661" s="16">
        <v>-2.6478622866267121E-2</v>
      </c>
      <c r="AY1661" s="7">
        <v>2329157.4823722825</v>
      </c>
      <c r="AZ1661" s="10">
        <v>36</v>
      </c>
      <c r="BA1661" s="16">
        <v>0</v>
      </c>
      <c r="BB1661" s="7">
        <v>64410.683929710729</v>
      </c>
      <c r="BC1661" s="16">
        <v>-1.9974178693967677E-3</v>
      </c>
      <c r="BD1661" s="13"/>
      <c r="BE1661" s="13"/>
      <c r="BG1661" s="44"/>
      <c r="BH1661" s="43">
        <v>26.06</v>
      </c>
      <c r="BI1661" s="2">
        <v>72.364000000000004</v>
      </c>
    </row>
    <row r="1662" spans="1:62" x14ac:dyDescent="0.2">
      <c r="A1662" s="2">
        <v>2009</v>
      </c>
      <c r="B1662" s="4" t="s">
        <v>0</v>
      </c>
      <c r="C1662" s="4" t="s">
        <v>226</v>
      </c>
      <c r="D1662" s="4" t="s">
        <v>227</v>
      </c>
      <c r="E1662" s="52" t="s">
        <v>245</v>
      </c>
      <c r="F1662" s="4" t="s">
        <v>143</v>
      </c>
      <c r="G1662" s="7">
        <v>62088.312000000005</v>
      </c>
      <c r="J1662" s="8">
        <v>62088.312000000005</v>
      </c>
      <c r="K1662" s="16">
        <v>-4.9833887043189362E-2</v>
      </c>
      <c r="L1662" s="7">
        <v>62088.312000000005</v>
      </c>
      <c r="M1662" s="7">
        <v>186264.93600000002</v>
      </c>
      <c r="P1662" s="8">
        <v>186264.93600000002</v>
      </c>
      <c r="Q1662" s="16">
        <v>-4.9833887043189251E-2</v>
      </c>
      <c r="R1662" s="40">
        <v>46.7</v>
      </c>
      <c r="S1662" s="16">
        <v>0</v>
      </c>
      <c r="V1662" s="7">
        <v>3</v>
      </c>
      <c r="W1662" s="7"/>
      <c r="Y1662" s="7">
        <v>265122</v>
      </c>
      <c r="AB1662" s="7">
        <v>103</v>
      </c>
      <c r="AE1662" s="7">
        <v>900</v>
      </c>
      <c r="AF1662" s="7">
        <v>42</v>
      </c>
      <c r="AG1662" s="8">
        <v>858</v>
      </c>
      <c r="AH1662" s="16">
        <v>-4.9833887043189362E-2</v>
      </c>
      <c r="AI1662" s="7">
        <v>703</v>
      </c>
      <c r="AJ1662" s="7">
        <v>155</v>
      </c>
      <c r="AK1662" s="12">
        <v>0.78111111111111109</v>
      </c>
      <c r="AL1662" s="12">
        <v>0.95</v>
      </c>
      <c r="AN1662" s="12">
        <v>0.8193473193473193</v>
      </c>
      <c r="AO1662" s="12">
        <v>0.95333333333333337</v>
      </c>
      <c r="AP1662" s="12">
        <v>-9.6617058155519686E-2</v>
      </c>
      <c r="AQ1662" s="8">
        <v>64293.89424617256</v>
      </c>
      <c r="AR1662" s="16">
        <v>-8.9811514394906977E-2</v>
      </c>
      <c r="AS1662" s="7">
        <v>2565.5983338456731</v>
      </c>
      <c r="AT1662" s="7">
        <v>74.934608678522793</v>
      </c>
      <c r="AU1662" s="7">
        <v>24.97820289284093</v>
      </c>
      <c r="AV1662" s="7">
        <v>164</v>
      </c>
      <c r="AW1662" s="16">
        <v>0.15230611520024956</v>
      </c>
      <c r="AX1662" s="16">
        <v>-4.2074356058975804E-2</v>
      </c>
      <c r="AY1662" s="7">
        <v>2314580.1928622122</v>
      </c>
      <c r="AZ1662" s="10">
        <v>36</v>
      </c>
      <c r="BA1662" s="16">
        <v>0</v>
      </c>
      <c r="BB1662" s="7">
        <v>65885.898408070134</v>
      </c>
      <c r="BC1662" s="16">
        <v>1.4086948052980594E-3</v>
      </c>
      <c r="BD1662" s="13"/>
      <c r="BE1662" s="13"/>
      <c r="BG1662" s="44"/>
      <c r="BH1662" s="43">
        <v>25.06</v>
      </c>
      <c r="BI1662" s="2">
        <v>72.364000000000004</v>
      </c>
    </row>
    <row r="1663" spans="1:62" x14ac:dyDescent="0.2">
      <c r="A1663" s="2">
        <v>2009</v>
      </c>
      <c r="B1663" s="4" t="s">
        <v>1</v>
      </c>
      <c r="C1663" s="4" t="s">
        <v>226</v>
      </c>
      <c r="D1663" s="4" t="s">
        <v>227</v>
      </c>
      <c r="E1663" s="52" t="s">
        <v>245</v>
      </c>
      <c r="F1663" s="4" t="s">
        <v>143</v>
      </c>
      <c r="G1663" s="7">
        <v>63101.408000000003</v>
      </c>
      <c r="J1663" s="8">
        <v>63101.408000000003</v>
      </c>
      <c r="K1663" s="16">
        <v>-5.7297297297297156E-2</v>
      </c>
      <c r="L1663" s="7">
        <v>63101.408000000003</v>
      </c>
      <c r="M1663" s="7">
        <v>189304.22400000002</v>
      </c>
      <c r="P1663" s="8">
        <v>189304.22400000002</v>
      </c>
      <c r="Q1663" s="16">
        <v>-5.7297297297297156E-2</v>
      </c>
      <c r="R1663" s="40">
        <v>46.7</v>
      </c>
      <c r="S1663" s="16">
        <v>0</v>
      </c>
      <c r="V1663" s="7">
        <v>3</v>
      </c>
      <c r="W1663" s="7"/>
      <c r="Y1663" s="7">
        <v>269448</v>
      </c>
      <c r="AB1663" s="7">
        <v>103</v>
      </c>
      <c r="AE1663" s="7">
        <v>901</v>
      </c>
      <c r="AF1663" s="7">
        <v>29</v>
      </c>
      <c r="AG1663" s="8">
        <v>872</v>
      </c>
      <c r="AH1663" s="16">
        <v>-5.7297297297297267E-2</v>
      </c>
      <c r="AI1663" s="7">
        <v>724</v>
      </c>
      <c r="AJ1663" s="7">
        <v>148</v>
      </c>
      <c r="AK1663" s="12">
        <v>0.80355160932297442</v>
      </c>
      <c r="AL1663" s="12">
        <v>0.95</v>
      </c>
      <c r="AN1663" s="12">
        <v>0.83027522935779818</v>
      </c>
      <c r="AO1663" s="12">
        <v>0.9678135405105438</v>
      </c>
      <c r="AP1663" s="12">
        <v>-3.9994266055045857E-2</v>
      </c>
      <c r="AQ1663" s="8">
        <v>59442</v>
      </c>
      <c r="AR1663" s="16">
        <v>-0.18667305192583983</v>
      </c>
      <c r="AS1663" s="7">
        <v>2364.4391408114557</v>
      </c>
      <c r="AT1663" s="7">
        <v>68.167431192660544</v>
      </c>
      <c r="AU1663" s="7">
        <v>22.722477064220183</v>
      </c>
      <c r="AV1663" s="7">
        <v>164</v>
      </c>
      <c r="AW1663" s="16">
        <v>0.13855168941597673</v>
      </c>
      <c r="AX1663" s="16">
        <v>-0.13723918925619472</v>
      </c>
      <c r="AY1663" s="7">
        <v>2139912</v>
      </c>
      <c r="AZ1663" s="10">
        <v>36</v>
      </c>
      <c r="BA1663" s="16">
        <v>0</v>
      </c>
      <c r="BB1663" s="7">
        <v>59767.89601503728</v>
      </c>
      <c r="BC1663" s="16">
        <v>5.3160708563133319E-2</v>
      </c>
      <c r="BD1663" s="13"/>
      <c r="BE1663" s="13"/>
      <c r="BG1663" s="44"/>
      <c r="BH1663" s="43">
        <v>25.14</v>
      </c>
      <c r="BI1663" s="2">
        <v>72.364000000000004</v>
      </c>
    </row>
    <row r="1664" spans="1:62" x14ac:dyDescent="0.2">
      <c r="A1664" s="2">
        <v>2009</v>
      </c>
      <c r="B1664" s="4" t="s">
        <v>2</v>
      </c>
      <c r="C1664" s="4" t="s">
        <v>226</v>
      </c>
      <c r="D1664" s="4" t="s">
        <v>227</v>
      </c>
      <c r="E1664" s="52" t="s">
        <v>245</v>
      </c>
      <c r="F1664" s="4" t="s">
        <v>143</v>
      </c>
      <c r="G1664" s="7">
        <v>65634.148000000001</v>
      </c>
      <c r="J1664" s="8">
        <v>65634.148000000001</v>
      </c>
      <c r="K1664" s="16">
        <v>3.5388127853881235E-2</v>
      </c>
      <c r="L1664" s="7">
        <v>65634.148000000001</v>
      </c>
      <c r="M1664" s="7">
        <v>196902.44400000002</v>
      </c>
      <c r="P1664" s="8">
        <v>196902.44400000002</v>
      </c>
      <c r="Q1664" s="16">
        <v>3.5388127853881457E-2</v>
      </c>
      <c r="R1664" s="40">
        <v>46.7</v>
      </c>
      <c r="S1664" s="16">
        <v>0</v>
      </c>
      <c r="V1664" s="7">
        <v>3</v>
      </c>
      <c r="W1664" s="7"/>
      <c r="Y1664" s="7">
        <v>280263</v>
      </c>
      <c r="AB1664" s="7">
        <v>103</v>
      </c>
      <c r="AE1664" s="7">
        <v>920</v>
      </c>
      <c r="AF1664" s="7">
        <v>13</v>
      </c>
      <c r="AG1664" s="8">
        <v>907</v>
      </c>
      <c r="AH1664" s="16">
        <v>3.5388127853881235E-2</v>
      </c>
      <c r="AI1664" s="7">
        <v>753</v>
      </c>
      <c r="AJ1664" s="7">
        <v>154</v>
      </c>
      <c r="AK1664" s="12">
        <v>0.81847826086956521</v>
      </c>
      <c r="AL1664" s="12">
        <v>0.95</v>
      </c>
      <c r="AN1664" s="12">
        <v>0.83020948180815879</v>
      </c>
      <c r="AO1664" s="12">
        <v>0.98586956521739133</v>
      </c>
      <c r="AP1664" s="12">
        <v>-9.6567073212488141E-2</v>
      </c>
      <c r="AQ1664" s="8">
        <v>59902.01304560373</v>
      </c>
      <c r="AR1664" s="16">
        <v>-0.13760418880501402</v>
      </c>
      <c r="AS1664" s="7">
        <v>2305.6971919016064</v>
      </c>
      <c r="AT1664" s="7">
        <v>66.044115816542146</v>
      </c>
      <c r="AU1664" s="7">
        <v>22.014705272180716</v>
      </c>
      <c r="AV1664" s="7">
        <v>164</v>
      </c>
      <c r="AW1664" s="16">
        <v>0.13423600775719949</v>
      </c>
      <c r="AX1664" s="16">
        <v>-0.16707967959558123</v>
      </c>
      <c r="AY1664" s="7">
        <v>2156472.4696417344</v>
      </c>
      <c r="AZ1664" s="10">
        <v>36</v>
      </c>
      <c r="BA1664" s="16">
        <v>0</v>
      </c>
      <c r="BB1664" s="7">
        <v>60369.116532861684</v>
      </c>
      <c r="BC1664" s="16">
        <v>8.0960758047318046E-2</v>
      </c>
      <c r="BD1664" s="13"/>
      <c r="BE1664" s="13"/>
      <c r="BG1664" s="44"/>
      <c r="BH1664" s="43">
        <v>25.98</v>
      </c>
      <c r="BI1664" s="2">
        <v>72.364000000000004</v>
      </c>
    </row>
    <row r="1665" spans="1:61" x14ac:dyDescent="0.2">
      <c r="A1665" s="2">
        <v>2009</v>
      </c>
      <c r="B1665" s="4" t="s">
        <v>3</v>
      </c>
      <c r="C1665" s="4" t="s">
        <v>226</v>
      </c>
      <c r="D1665" s="4" t="s">
        <v>227</v>
      </c>
      <c r="E1665" s="52" t="s">
        <v>245</v>
      </c>
      <c r="F1665" s="4" t="s">
        <v>143</v>
      </c>
      <c r="G1665" s="7">
        <v>63969.776000000005</v>
      </c>
      <c r="J1665" s="8">
        <v>63969.776000000005</v>
      </c>
      <c r="K1665" s="16">
        <v>-6.6525871172122386E-2</v>
      </c>
      <c r="L1665" s="7">
        <v>63969.776000000005</v>
      </c>
      <c r="M1665" s="7">
        <v>191909.32800000001</v>
      </c>
      <c r="P1665" s="8">
        <v>191909.32800000001</v>
      </c>
      <c r="Q1665" s="16">
        <v>-6.6525871172122497E-2</v>
      </c>
      <c r="R1665" s="40">
        <v>46.7</v>
      </c>
      <c r="S1665" s="16">
        <v>0</v>
      </c>
      <c r="V1665" s="7">
        <v>3</v>
      </c>
      <c r="W1665" s="7"/>
      <c r="Y1665" s="7">
        <v>273156</v>
      </c>
      <c r="AB1665" s="7">
        <v>103</v>
      </c>
      <c r="AE1665" s="7">
        <v>941</v>
      </c>
      <c r="AF1665" s="7">
        <v>57</v>
      </c>
      <c r="AG1665" s="8">
        <v>884</v>
      </c>
      <c r="AH1665" s="16">
        <v>-6.6525871172122497E-2</v>
      </c>
      <c r="AI1665" s="7">
        <v>646</v>
      </c>
      <c r="AJ1665" s="7">
        <v>238</v>
      </c>
      <c r="AK1665" s="12">
        <v>0.68650371944739641</v>
      </c>
      <c r="AL1665" s="12">
        <v>0.95</v>
      </c>
      <c r="AN1665" s="12">
        <v>0.73076923076923073</v>
      </c>
      <c r="AO1665" s="12">
        <v>0.9394261424017003</v>
      </c>
      <c r="AP1665" s="12">
        <v>-0.17907655808011691</v>
      </c>
      <c r="AQ1665" s="8">
        <v>49110.338671958591</v>
      </c>
      <c r="AR1665" s="16">
        <v>-0.3385634808754634</v>
      </c>
      <c r="AS1665" s="7">
        <v>1840.0276759819628</v>
      </c>
      <c r="AT1665" s="7">
        <v>55.554681755609266</v>
      </c>
      <c r="AU1665" s="7">
        <v>18.518227251869757</v>
      </c>
      <c r="AV1665" s="7">
        <v>164</v>
      </c>
      <c r="AW1665" s="16">
        <v>0.11291601982847413</v>
      </c>
      <c r="AX1665" s="16">
        <v>-0.29142490541749289</v>
      </c>
      <c r="AY1665" s="7">
        <v>1767972.1921905093</v>
      </c>
      <c r="AZ1665" s="10">
        <v>36</v>
      </c>
      <c r="BA1665" s="16">
        <v>0</v>
      </c>
      <c r="BB1665" s="7">
        <v>47940.812479130829</v>
      </c>
      <c r="BC1665" s="16">
        <v>0.11449962266631024</v>
      </c>
      <c r="BD1665" s="13"/>
      <c r="BE1665" s="13"/>
      <c r="BG1665" s="44"/>
      <c r="BH1665" s="43">
        <v>26.69</v>
      </c>
      <c r="BI1665" s="2">
        <v>72.364000000000004</v>
      </c>
    </row>
    <row r="1666" spans="1:61" x14ac:dyDescent="0.2">
      <c r="A1666" s="2">
        <v>2009</v>
      </c>
      <c r="B1666" s="4" t="s">
        <v>4</v>
      </c>
      <c r="C1666" s="4" t="s">
        <v>226</v>
      </c>
      <c r="D1666" s="4" t="s">
        <v>227</v>
      </c>
      <c r="E1666" s="52" t="s">
        <v>245</v>
      </c>
      <c r="F1666" s="4" t="s">
        <v>143</v>
      </c>
      <c r="G1666" s="7">
        <v>63680.320000000007</v>
      </c>
      <c r="J1666" s="8">
        <v>63680.320000000007</v>
      </c>
      <c r="K1666" s="16">
        <v>-2.3307436182020025E-2</v>
      </c>
      <c r="L1666" s="7">
        <v>63680.320000000007</v>
      </c>
      <c r="M1666" s="7">
        <v>191040.96000000002</v>
      </c>
      <c r="P1666" s="8">
        <v>191040.96000000002</v>
      </c>
      <c r="Q1666" s="16">
        <v>-2.3307436182020025E-2</v>
      </c>
      <c r="R1666" s="40">
        <v>46.7</v>
      </c>
      <c r="S1666" s="16">
        <v>0</v>
      </c>
      <c r="V1666" s="7">
        <v>3</v>
      </c>
      <c r="W1666" s="7"/>
      <c r="Y1666" s="7">
        <v>271920</v>
      </c>
      <c r="AB1666" s="7">
        <v>103</v>
      </c>
      <c r="AE1666" s="7">
        <v>921</v>
      </c>
      <c r="AF1666" s="7">
        <v>41</v>
      </c>
      <c r="AG1666" s="8">
        <v>880</v>
      </c>
      <c r="AH1666" s="16">
        <v>-2.3307436182020025E-2</v>
      </c>
      <c r="AI1666" s="7">
        <v>580</v>
      </c>
      <c r="AJ1666" s="7">
        <v>300</v>
      </c>
      <c r="AK1666" s="12">
        <v>0.62975027144408247</v>
      </c>
      <c r="AL1666" s="12">
        <v>0.95</v>
      </c>
      <c r="AN1666" s="12">
        <v>0.65909090909090906</v>
      </c>
      <c r="AO1666" s="12">
        <v>0.9554831704668838</v>
      </c>
      <c r="AP1666" s="12">
        <v>-0.26956837750195684</v>
      </c>
      <c r="AQ1666" s="8">
        <v>52730.238307501808</v>
      </c>
      <c r="AR1666" s="16">
        <v>-0.27915338427145608</v>
      </c>
      <c r="AS1666" s="7">
        <v>2046.1869735157861</v>
      </c>
      <c r="AT1666" s="7">
        <v>59.920725349433873</v>
      </c>
      <c r="AU1666" s="7">
        <v>19.973575116477956</v>
      </c>
      <c r="AV1666" s="7">
        <v>164</v>
      </c>
      <c r="AW1666" s="16">
        <v>0.12179009217364607</v>
      </c>
      <c r="AX1666" s="16">
        <v>-0.26195136275975239</v>
      </c>
      <c r="AY1666" s="7">
        <v>1898288.5790700652</v>
      </c>
      <c r="AZ1666" s="10">
        <v>36</v>
      </c>
      <c r="BA1666" s="16">
        <v>0</v>
      </c>
      <c r="BB1666" s="7">
        <v>50227.903919297096</v>
      </c>
      <c r="BC1666" s="16">
        <v>9.9357356393276516E-2</v>
      </c>
      <c r="BD1666" s="13"/>
      <c r="BE1666" s="13"/>
      <c r="BG1666" s="44"/>
      <c r="BH1666" s="43">
        <v>25.77</v>
      </c>
      <c r="BI1666" s="2">
        <v>72.364000000000004</v>
      </c>
    </row>
    <row r="1667" spans="1:61" x14ac:dyDescent="0.2">
      <c r="A1667" s="2">
        <v>2009</v>
      </c>
      <c r="B1667" s="4" t="s">
        <v>11</v>
      </c>
      <c r="C1667" s="4" t="s">
        <v>226</v>
      </c>
      <c r="D1667" s="4" t="s">
        <v>227</v>
      </c>
      <c r="E1667" s="52" t="s">
        <v>245</v>
      </c>
      <c r="F1667" s="4" t="s">
        <v>143</v>
      </c>
      <c r="G1667" s="7">
        <v>65127.600000000006</v>
      </c>
      <c r="J1667" s="8">
        <v>65127.600000000006</v>
      </c>
      <c r="K1667" s="16">
        <v>-8.8105726872246271E-3</v>
      </c>
      <c r="L1667" s="7">
        <v>65127.600000000006</v>
      </c>
      <c r="M1667" s="7">
        <v>195382.80000000002</v>
      </c>
      <c r="P1667" s="8">
        <v>195382.80000000002</v>
      </c>
      <c r="Q1667" s="16">
        <v>-8.8105726872247381E-3</v>
      </c>
      <c r="R1667" s="40">
        <v>36.799999999999997</v>
      </c>
      <c r="S1667" s="16">
        <v>-0.21199143468950765</v>
      </c>
      <c r="V1667" s="7">
        <v>3</v>
      </c>
      <c r="W1667" s="7"/>
      <c r="Y1667" s="7">
        <v>278100</v>
      </c>
      <c r="AB1667" s="7">
        <v>103</v>
      </c>
      <c r="AE1667" s="7">
        <v>940</v>
      </c>
      <c r="AF1667" s="7">
        <v>40</v>
      </c>
      <c r="AG1667" s="8">
        <v>900</v>
      </c>
      <c r="AH1667" s="16">
        <v>-8.8105726872246271E-3</v>
      </c>
      <c r="AI1667" s="7">
        <v>680</v>
      </c>
      <c r="AJ1667" s="7">
        <v>220</v>
      </c>
      <c r="AK1667" s="12">
        <v>0.72340425531914898</v>
      </c>
      <c r="AL1667" s="12">
        <v>0.95</v>
      </c>
      <c r="AN1667" s="12">
        <v>0.75555555555555554</v>
      </c>
      <c r="AO1667" s="12">
        <v>0.95744680851063835</v>
      </c>
      <c r="AP1667" s="12">
        <v>-0.16233889567222903</v>
      </c>
      <c r="AQ1667" s="8">
        <v>60212.914435025465</v>
      </c>
      <c r="AR1667" s="16">
        <v>-0.1823247369973342</v>
      </c>
      <c r="AS1667" s="7">
        <v>2287.7247125769554</v>
      </c>
      <c r="AT1667" s="7">
        <v>66.903238261139407</v>
      </c>
      <c r="AU1667" s="7">
        <v>22.301079420379804</v>
      </c>
      <c r="AV1667" s="7">
        <v>164</v>
      </c>
      <c r="AW1667" s="16">
        <v>0.13598219158768174</v>
      </c>
      <c r="AX1667" s="16">
        <v>-0.17505651243731035</v>
      </c>
      <c r="AY1667" s="7">
        <v>2167664.9196609166</v>
      </c>
      <c r="AZ1667" s="10">
        <v>36</v>
      </c>
      <c r="BA1667" s="16">
        <v>0</v>
      </c>
      <c r="BB1667" s="7">
        <v>56031.178381771024</v>
      </c>
      <c r="BC1667" s="16">
        <v>6.9532252113987336E-2</v>
      </c>
      <c r="BD1667" s="13"/>
      <c r="BE1667" s="13"/>
      <c r="BG1667" s="44"/>
      <c r="BH1667" s="43">
        <v>26.32</v>
      </c>
      <c r="BI1667" s="2">
        <v>72.364000000000004</v>
      </c>
    </row>
    <row r="1668" spans="1:61" x14ac:dyDescent="0.2">
      <c r="A1668" s="2">
        <v>2009</v>
      </c>
      <c r="B1668" s="4" t="s">
        <v>5</v>
      </c>
      <c r="C1668" s="4" t="s">
        <v>226</v>
      </c>
      <c r="D1668" s="4" t="s">
        <v>227</v>
      </c>
      <c r="E1668" s="52" t="s">
        <v>245</v>
      </c>
      <c r="F1668" s="4" t="s">
        <v>143</v>
      </c>
      <c r="G1668" s="7">
        <v>65851.240000000005</v>
      </c>
      <c r="J1668" s="8">
        <v>65851.240000000005</v>
      </c>
      <c r="K1668" s="16">
        <v>-3.3970276008492561E-2</v>
      </c>
      <c r="L1668" s="7">
        <v>65851.240000000005</v>
      </c>
      <c r="M1668" s="7">
        <v>197553.72000000003</v>
      </c>
      <c r="P1668" s="8">
        <v>197553.72000000003</v>
      </c>
      <c r="Q1668" s="16">
        <v>-3.3970276008492561E-2</v>
      </c>
      <c r="R1668" s="40">
        <v>36.799999999999997</v>
      </c>
      <c r="S1668" s="16">
        <v>-0.21199143468950765</v>
      </c>
      <c r="V1668" s="7">
        <v>3</v>
      </c>
      <c r="W1668" s="7"/>
      <c r="Y1668" s="7">
        <v>281190</v>
      </c>
      <c r="AB1668" s="7">
        <v>103</v>
      </c>
      <c r="AE1668" s="7">
        <v>941</v>
      </c>
      <c r="AF1668" s="7">
        <v>31</v>
      </c>
      <c r="AG1668" s="8">
        <v>910</v>
      </c>
      <c r="AH1668" s="16">
        <v>-3.3970276008492561E-2</v>
      </c>
      <c r="AI1668" s="7">
        <v>673</v>
      </c>
      <c r="AJ1668" s="7">
        <v>237</v>
      </c>
      <c r="AK1668" s="12">
        <v>0.71519659936238045</v>
      </c>
      <c r="AL1668" s="12">
        <v>0.95</v>
      </c>
      <c r="AN1668" s="12">
        <v>0.7395604395604396</v>
      </c>
      <c r="AO1668" s="12">
        <v>0.96705632306057387</v>
      </c>
      <c r="AP1668" s="12">
        <v>-0.18708759152166388</v>
      </c>
      <c r="AQ1668" s="8">
        <v>62048.821385515184</v>
      </c>
      <c r="AR1668" s="16">
        <v>-0.23208804998001054</v>
      </c>
      <c r="AS1668" s="7">
        <v>2350.3341433907267</v>
      </c>
      <c r="AT1668" s="7">
        <v>68.185518006060647</v>
      </c>
      <c r="AU1668" s="7">
        <v>22.728506002020215</v>
      </c>
      <c r="AV1668" s="7">
        <v>164</v>
      </c>
      <c r="AW1668" s="16">
        <v>0.13858845123183058</v>
      </c>
      <c r="AX1668" s="16">
        <v>-0.20508455283645055</v>
      </c>
      <c r="AY1668" s="7">
        <v>2233757.5698785465</v>
      </c>
      <c r="AZ1668" s="10">
        <v>36</v>
      </c>
      <c r="BA1668" s="16">
        <v>0</v>
      </c>
      <c r="BB1668" s="7">
        <v>56986.751779247526</v>
      </c>
      <c r="BC1668" s="16">
        <v>7.7039462064360381E-2</v>
      </c>
      <c r="BD1668" s="13"/>
      <c r="BE1668" s="13"/>
      <c r="BG1668" s="44"/>
      <c r="BH1668" s="43">
        <v>26.400000000000002</v>
      </c>
      <c r="BI1668" s="2">
        <v>72.364000000000004</v>
      </c>
    </row>
    <row r="1669" spans="1:61" x14ac:dyDescent="0.2">
      <c r="A1669" s="2">
        <v>2009</v>
      </c>
      <c r="B1669" s="4" t="s">
        <v>6</v>
      </c>
      <c r="C1669" s="4" t="s">
        <v>226</v>
      </c>
      <c r="D1669" s="4" t="s">
        <v>227</v>
      </c>
      <c r="E1669" s="52" t="s">
        <v>245</v>
      </c>
      <c r="F1669" s="4" t="s">
        <v>143</v>
      </c>
      <c r="G1669" s="7">
        <v>65344.692000000003</v>
      </c>
      <c r="J1669" s="8">
        <v>65344.692000000003</v>
      </c>
      <c r="K1669" s="16">
        <v>3.2000000000000028E-2</v>
      </c>
      <c r="L1669" s="7">
        <v>65344.692000000003</v>
      </c>
      <c r="M1669" s="7">
        <v>196034.076</v>
      </c>
      <c r="P1669" s="8">
        <v>196034.076</v>
      </c>
      <c r="Q1669" s="16">
        <v>3.1999999999999806E-2</v>
      </c>
      <c r="R1669" s="40">
        <v>36.799999999999997</v>
      </c>
      <c r="S1669" s="16">
        <v>-0.21199143468950765</v>
      </c>
      <c r="V1669" s="7">
        <v>3</v>
      </c>
      <c r="W1669" s="7"/>
      <c r="Y1669" s="7">
        <v>279027</v>
      </c>
      <c r="AB1669" s="7">
        <v>103</v>
      </c>
      <c r="AE1669" s="7">
        <v>920</v>
      </c>
      <c r="AF1669" s="7">
        <v>17</v>
      </c>
      <c r="AG1669" s="8">
        <v>903</v>
      </c>
      <c r="AH1669" s="16">
        <v>3.2000000000000028E-2</v>
      </c>
      <c r="AI1669" s="7">
        <v>665</v>
      </c>
      <c r="AJ1669" s="7">
        <v>238</v>
      </c>
      <c r="AK1669" s="12">
        <v>0.72282608695652173</v>
      </c>
      <c r="AL1669" s="12">
        <v>0.95</v>
      </c>
      <c r="AN1669" s="12">
        <v>0.73643410852713176</v>
      </c>
      <c r="AO1669" s="12">
        <v>0.98152173913043483</v>
      </c>
      <c r="AP1669" s="12">
        <v>-0.15435715884351675</v>
      </c>
      <c r="AQ1669" s="8">
        <v>55068</v>
      </c>
      <c r="AR1669" s="16">
        <v>-0.28621239419823974</v>
      </c>
      <c r="AS1669" s="7">
        <v>2143.557804593227</v>
      </c>
      <c r="AT1669" s="7">
        <v>60.983388704318934</v>
      </c>
      <c r="AU1669" s="7">
        <v>20.327796234772979</v>
      </c>
      <c r="AV1669" s="7">
        <v>164</v>
      </c>
      <c r="AW1669" s="16">
        <v>0.12394997704129865</v>
      </c>
      <c r="AX1669" s="16">
        <v>-0.30834534321534868</v>
      </c>
      <c r="AY1669" s="7">
        <v>1982448</v>
      </c>
      <c r="AZ1669" s="10">
        <v>36</v>
      </c>
      <c r="BA1669" s="16">
        <v>0</v>
      </c>
      <c r="BB1669" s="7">
        <v>51412.645426506184</v>
      </c>
      <c r="BC1669" s="16">
        <v>0.14513695572332269</v>
      </c>
      <c r="BD1669" s="13"/>
      <c r="BE1669" s="13"/>
      <c r="BG1669" s="44"/>
      <c r="BH1669" s="43">
        <v>25.69</v>
      </c>
      <c r="BI1669" s="2">
        <v>72.364000000000004</v>
      </c>
    </row>
    <row r="1670" spans="1:61" x14ac:dyDescent="0.2">
      <c r="A1670" s="2">
        <v>2009</v>
      </c>
      <c r="B1670" s="4" t="s">
        <v>7</v>
      </c>
      <c r="C1670" s="4" t="s">
        <v>226</v>
      </c>
      <c r="D1670" s="4" t="s">
        <v>227</v>
      </c>
      <c r="E1670" s="52" t="s">
        <v>245</v>
      </c>
      <c r="F1670" s="4" t="s">
        <v>143</v>
      </c>
      <c r="G1670" s="7">
        <v>63897.412000000004</v>
      </c>
      <c r="J1670" s="8">
        <v>63897.412000000004</v>
      </c>
      <c r="K1670" s="16">
        <v>-1.0089686098654682E-2</v>
      </c>
      <c r="L1670" s="7">
        <v>63897.412000000004</v>
      </c>
      <c r="M1670" s="7">
        <v>191692.236</v>
      </c>
      <c r="P1670" s="8">
        <v>191692.236</v>
      </c>
      <c r="Q1670" s="16">
        <v>-1.0089686098654793E-2</v>
      </c>
      <c r="R1670" s="40">
        <v>36.799999999999997</v>
      </c>
      <c r="S1670" s="16">
        <v>-0.21199143468950765</v>
      </c>
      <c r="V1670" s="7">
        <v>3</v>
      </c>
      <c r="W1670" s="7"/>
      <c r="Y1670" s="7">
        <v>272847</v>
      </c>
      <c r="AB1670" s="7">
        <v>103</v>
      </c>
      <c r="AE1670" s="7">
        <v>936</v>
      </c>
      <c r="AF1670" s="7">
        <v>53</v>
      </c>
      <c r="AG1670" s="8">
        <v>883</v>
      </c>
      <c r="AH1670" s="16">
        <v>-1.0089686098654682E-2</v>
      </c>
      <c r="AI1670" s="7">
        <v>642</v>
      </c>
      <c r="AJ1670" s="7">
        <v>241</v>
      </c>
      <c r="AK1670" s="12">
        <v>0.6858974358974359</v>
      </c>
      <c r="AL1670" s="12">
        <v>0.95</v>
      </c>
      <c r="AN1670" s="12">
        <v>0.72706681766704417</v>
      </c>
      <c r="AO1670" s="12">
        <v>0.94337606837606836</v>
      </c>
      <c r="AP1670" s="12">
        <v>-0.17488091430152242</v>
      </c>
      <c r="AQ1670" s="8">
        <v>61623</v>
      </c>
      <c r="AR1670" s="16">
        <v>-0.16795437630677867</v>
      </c>
      <c r="AS1670" s="7">
        <v>2418.4850863422294</v>
      </c>
      <c r="AT1670" s="7">
        <v>69.788221970554929</v>
      </c>
      <c r="AU1670" s="7">
        <v>23.262740656851644</v>
      </c>
      <c r="AV1670" s="7">
        <v>164</v>
      </c>
      <c r="AW1670" s="16">
        <v>0.14184597961494905</v>
      </c>
      <c r="AX1670" s="16">
        <v>-0.1594737300856699</v>
      </c>
      <c r="AY1670" s="7">
        <v>2218428</v>
      </c>
      <c r="AZ1670" s="10">
        <v>36</v>
      </c>
      <c r="BA1670" s="16">
        <v>0</v>
      </c>
      <c r="BB1670" s="7">
        <v>61260.198952211751</v>
      </c>
      <c r="BC1670" s="16">
        <v>6.0230836392951764E-2</v>
      </c>
      <c r="BD1670" s="13"/>
      <c r="BE1670" s="13"/>
      <c r="BG1670" s="44"/>
      <c r="BH1670" s="43">
        <v>25.479999999999997</v>
      </c>
      <c r="BI1670" s="2">
        <v>72.364000000000004</v>
      </c>
    </row>
    <row r="1671" spans="1:61" x14ac:dyDescent="0.2">
      <c r="A1671" s="2">
        <v>2010</v>
      </c>
      <c r="B1671" s="4" t="s">
        <v>8</v>
      </c>
      <c r="C1671" s="4" t="s">
        <v>226</v>
      </c>
      <c r="D1671" s="4" t="s">
        <v>227</v>
      </c>
      <c r="E1671" s="52" t="s">
        <v>245</v>
      </c>
      <c r="F1671" s="4" t="s">
        <v>143</v>
      </c>
      <c r="G1671" s="7">
        <v>65489.420000000006</v>
      </c>
      <c r="J1671" s="8">
        <v>65489.420000000006</v>
      </c>
      <c r="K1671" s="16">
        <v>-4.4004400440044167E-3</v>
      </c>
      <c r="L1671" s="7">
        <v>65489.420000000006</v>
      </c>
      <c r="M1671" s="7">
        <v>196468.26</v>
      </c>
      <c r="P1671" s="8">
        <v>196468.26</v>
      </c>
      <c r="Q1671" s="16">
        <v>-4.4004400440045277E-3</v>
      </c>
      <c r="R1671" s="40">
        <v>36.799999999999997</v>
      </c>
      <c r="S1671" s="16">
        <v>-0.21199143468950765</v>
      </c>
      <c r="V1671" s="7">
        <v>3</v>
      </c>
      <c r="W1671" s="7"/>
      <c r="Y1671" s="7">
        <v>279645</v>
      </c>
      <c r="AB1671" s="7">
        <v>103</v>
      </c>
      <c r="AE1671" s="7">
        <v>921</v>
      </c>
      <c r="AF1671" s="7">
        <v>16</v>
      </c>
      <c r="AG1671" s="8">
        <v>905</v>
      </c>
      <c r="AH1671" s="16">
        <v>-4.4004400440044167E-3</v>
      </c>
      <c r="AI1671" s="7">
        <v>702</v>
      </c>
      <c r="AJ1671" s="7">
        <v>203</v>
      </c>
      <c r="AK1671" s="12">
        <v>0.76221498371335505</v>
      </c>
      <c r="AL1671" s="12">
        <v>0.95</v>
      </c>
      <c r="AN1671" s="12">
        <v>0.77569060773480658</v>
      </c>
      <c r="AO1671" s="12">
        <v>0.98262757871878392</v>
      </c>
      <c r="AP1671" s="12">
        <v>-0.12626671322064531</v>
      </c>
      <c r="AQ1671" s="8">
        <v>56806.666611344306</v>
      </c>
      <c r="AR1671" s="16">
        <v>-0.2580292219766479</v>
      </c>
      <c r="AS1671" s="7">
        <v>2204.3720066489836</v>
      </c>
      <c r="AT1671" s="7">
        <v>62.769797360601444</v>
      </c>
      <c r="AU1671" s="7">
        <v>20.923265786867148</v>
      </c>
      <c r="AV1671" s="7">
        <v>164</v>
      </c>
      <c r="AW1671" s="16">
        <v>0.12758088894431188</v>
      </c>
      <c r="AX1671" s="16">
        <v>-0.25474979312350587</v>
      </c>
      <c r="AY1671" s="7">
        <v>2045039.9980083951</v>
      </c>
      <c r="AZ1671" s="10">
        <v>36</v>
      </c>
      <c r="BA1671" s="16">
        <v>0</v>
      </c>
      <c r="BB1671" s="7">
        <v>66403.272034588197</v>
      </c>
      <c r="BC1671" s="16">
        <v>0.11386813723088753</v>
      </c>
      <c r="BD1671" s="13"/>
      <c r="BE1671" s="13"/>
      <c r="BG1671" s="44"/>
      <c r="BH1671" s="43">
        <v>25.77</v>
      </c>
      <c r="BI1671" s="2">
        <v>72.364000000000004</v>
      </c>
    </row>
    <row r="1672" spans="1:61" x14ac:dyDescent="0.2">
      <c r="A1672" s="2">
        <v>2010</v>
      </c>
      <c r="B1672" s="4" t="s">
        <v>9</v>
      </c>
      <c r="C1672" s="4" t="s">
        <v>226</v>
      </c>
      <c r="D1672" s="4" t="s">
        <v>227</v>
      </c>
      <c r="E1672" s="52" t="s">
        <v>245</v>
      </c>
      <c r="F1672" s="4" t="s">
        <v>143</v>
      </c>
      <c r="G1672" s="7">
        <v>62015.948000000004</v>
      </c>
      <c r="J1672" s="8">
        <v>62015.948000000004</v>
      </c>
      <c r="K1672" s="16">
        <v>3.5128805620607828E-3</v>
      </c>
      <c r="L1672" s="7">
        <v>62015.948000000004</v>
      </c>
      <c r="M1672" s="7">
        <v>186047.84400000001</v>
      </c>
      <c r="P1672" s="8">
        <v>186047.84400000001</v>
      </c>
      <c r="Q1672" s="16">
        <v>3.5128805620607828E-3</v>
      </c>
      <c r="R1672" s="40">
        <v>36.799999999999997</v>
      </c>
      <c r="S1672" s="16">
        <v>-0.21199143468950765</v>
      </c>
      <c r="V1672" s="7">
        <v>3</v>
      </c>
      <c r="W1672" s="7"/>
      <c r="Y1672" s="7">
        <v>264813</v>
      </c>
      <c r="AB1672" s="7">
        <v>103</v>
      </c>
      <c r="AE1672" s="7">
        <v>868</v>
      </c>
      <c r="AF1672" s="7">
        <v>11</v>
      </c>
      <c r="AG1672" s="8">
        <v>857</v>
      </c>
      <c r="AH1672" s="16">
        <v>3.5128805620607828E-3</v>
      </c>
      <c r="AI1672" s="7">
        <v>730</v>
      </c>
      <c r="AJ1672" s="7">
        <v>127</v>
      </c>
      <c r="AK1672" s="12">
        <v>0.84101382488479259</v>
      </c>
      <c r="AL1672" s="12">
        <v>0.95</v>
      </c>
      <c r="AN1672" s="12">
        <v>0.85180863477246205</v>
      </c>
      <c r="AO1672" s="12">
        <v>0.98732718894009219</v>
      </c>
      <c r="AP1672" s="12">
        <v>1.5984042033076129E-2</v>
      </c>
      <c r="AQ1672" s="8">
        <v>55977.668336557181</v>
      </c>
      <c r="AR1672" s="16">
        <v>-0.168323315415147</v>
      </c>
      <c r="AS1672" s="7">
        <v>2301.7133362071208</v>
      </c>
      <c r="AT1672" s="7">
        <v>65.318166086997877</v>
      </c>
      <c r="AU1672" s="7">
        <v>21.772722028999294</v>
      </c>
      <c r="AV1672" s="7">
        <v>164</v>
      </c>
      <c r="AW1672" s="16">
        <v>0.13276050017682495</v>
      </c>
      <c r="AX1672" s="16">
        <v>-0.17123466903679763</v>
      </c>
      <c r="AY1672" s="7">
        <v>2015196.0601160584</v>
      </c>
      <c r="AZ1672" s="10">
        <v>36</v>
      </c>
      <c r="BA1672" s="16">
        <v>0</v>
      </c>
      <c r="BB1672" s="7">
        <v>64886.357250545945</v>
      </c>
      <c r="BC1672" s="16">
        <v>8.7918314834118591E-2</v>
      </c>
      <c r="BD1672" s="13"/>
      <c r="BE1672" s="13"/>
      <c r="BG1672" s="44"/>
      <c r="BH1672" s="43">
        <v>24.32</v>
      </c>
      <c r="BI1672" s="2">
        <v>72.364000000000004</v>
      </c>
    </row>
    <row r="1673" spans="1:61" x14ac:dyDescent="0.2">
      <c r="A1673" s="2">
        <v>2010</v>
      </c>
      <c r="B1673" s="4" t="s">
        <v>10</v>
      </c>
      <c r="C1673" s="4" t="s">
        <v>226</v>
      </c>
      <c r="D1673" s="4" t="s">
        <v>227</v>
      </c>
      <c r="E1673" s="52" t="s">
        <v>245</v>
      </c>
      <c r="F1673" s="4" t="s">
        <v>143</v>
      </c>
      <c r="G1673" s="7">
        <v>68311.616000000009</v>
      </c>
      <c r="J1673" s="8">
        <v>68311.616000000009</v>
      </c>
      <c r="K1673" s="16">
        <v>5.0055617352614101E-2</v>
      </c>
      <c r="L1673" s="7">
        <v>68311.616000000009</v>
      </c>
      <c r="M1673" s="7">
        <v>204934.84800000003</v>
      </c>
      <c r="P1673" s="8">
        <v>204934.84800000003</v>
      </c>
      <c r="Q1673" s="16">
        <v>5.0055617352614101E-2</v>
      </c>
      <c r="R1673" s="40">
        <v>36.799999999999997</v>
      </c>
      <c r="S1673" s="16">
        <v>-0.21199143468950765</v>
      </c>
      <c r="V1673" s="7">
        <v>3</v>
      </c>
      <c r="W1673" s="7"/>
      <c r="Y1673" s="7">
        <v>291696</v>
      </c>
      <c r="AB1673" s="7">
        <v>103</v>
      </c>
      <c r="AE1673" s="7">
        <v>956</v>
      </c>
      <c r="AF1673" s="7">
        <v>12</v>
      </c>
      <c r="AG1673" s="8">
        <v>944</v>
      </c>
      <c r="AH1673" s="16">
        <v>5.0055617352614101E-2</v>
      </c>
      <c r="AI1673" s="7">
        <v>743</v>
      </c>
      <c r="AJ1673" s="7">
        <v>201</v>
      </c>
      <c r="AK1673" s="12">
        <v>0.77719665271966532</v>
      </c>
      <c r="AL1673" s="12">
        <v>0.95</v>
      </c>
      <c r="AN1673" s="12">
        <v>0.78707627118644063</v>
      </c>
      <c r="AO1673" s="12">
        <v>0.9874476987447699</v>
      </c>
      <c r="AP1673" s="12">
        <v>5.4517984793755803E-2</v>
      </c>
      <c r="AQ1673" s="8">
        <v>60392.730136037993</v>
      </c>
      <c r="AR1673" s="16">
        <v>-6.655591073087308E-2</v>
      </c>
      <c r="AS1673" s="7">
        <v>2262.747476059872</v>
      </c>
      <c r="AT1673" s="7">
        <v>63.975349720379228</v>
      </c>
      <c r="AU1673" s="7">
        <v>21.325116573459741</v>
      </c>
      <c r="AV1673" s="7">
        <v>164</v>
      </c>
      <c r="AW1673" s="16">
        <v>0.13003119861865697</v>
      </c>
      <c r="AX1673" s="16">
        <v>-0.11105271583374454</v>
      </c>
      <c r="AY1673" s="7">
        <v>2174138.2848973679</v>
      </c>
      <c r="AZ1673" s="10">
        <v>36</v>
      </c>
      <c r="BA1673" s="16">
        <v>0</v>
      </c>
      <c r="BB1673" s="7">
        <v>60123.772199970415</v>
      </c>
      <c r="BC1673" s="16">
        <v>7.0989279866770671E-2</v>
      </c>
      <c r="BD1673" s="13"/>
      <c r="BE1673" s="13"/>
      <c r="BG1673" s="44"/>
      <c r="BH1673" s="43">
        <v>26.69</v>
      </c>
      <c r="BI1673" s="2">
        <v>72.364000000000004</v>
      </c>
    </row>
    <row r="1674" spans="1:61" x14ac:dyDescent="0.2">
      <c r="A1674" s="2">
        <v>2010</v>
      </c>
      <c r="B1674" s="4" t="s">
        <v>0</v>
      </c>
      <c r="C1674" s="4" t="s">
        <v>226</v>
      </c>
      <c r="D1674" s="4" t="s">
        <v>227</v>
      </c>
      <c r="E1674" s="52" t="s">
        <v>245</v>
      </c>
      <c r="F1674" s="4" t="s">
        <v>143</v>
      </c>
      <c r="G1674" s="7">
        <v>65127.600000000006</v>
      </c>
      <c r="J1674" s="8">
        <v>65127.600000000006</v>
      </c>
      <c r="K1674" s="16">
        <v>4.8951048951048959E-2</v>
      </c>
      <c r="L1674" s="7">
        <v>65127.600000000006</v>
      </c>
      <c r="M1674" s="7">
        <v>195382.80000000002</v>
      </c>
      <c r="P1674" s="8">
        <v>195382.80000000002</v>
      </c>
      <c r="Q1674" s="16">
        <v>4.8951048951048959E-2</v>
      </c>
      <c r="R1674" s="40">
        <v>36.799999999999997</v>
      </c>
      <c r="S1674" s="16">
        <v>-0.21199143468950765</v>
      </c>
      <c r="V1674" s="7">
        <v>3</v>
      </c>
      <c r="W1674" s="7"/>
      <c r="Y1674" s="7">
        <v>278100</v>
      </c>
      <c r="AB1674" s="7">
        <v>103</v>
      </c>
      <c r="AE1674" s="7">
        <v>920</v>
      </c>
      <c r="AF1674" s="7">
        <v>20</v>
      </c>
      <c r="AG1674" s="8">
        <v>900</v>
      </c>
      <c r="AH1674" s="16">
        <v>4.8951048951048959E-2</v>
      </c>
      <c r="AI1674" s="7">
        <v>757</v>
      </c>
      <c r="AJ1674" s="7">
        <v>143</v>
      </c>
      <c r="AK1674" s="12">
        <v>0.82282608695652171</v>
      </c>
      <c r="AL1674" s="12">
        <v>0.95</v>
      </c>
      <c r="AN1674" s="12">
        <v>0.84111111111111114</v>
      </c>
      <c r="AO1674" s="12">
        <v>0.97826086956521741</v>
      </c>
      <c r="AP1674" s="12">
        <v>2.6562351825509811E-2</v>
      </c>
      <c r="AQ1674" s="8">
        <v>55915</v>
      </c>
      <c r="AR1674" s="16">
        <v>-0.13032177229910691</v>
      </c>
      <c r="AS1674" s="7">
        <v>2176.5278318411833</v>
      </c>
      <c r="AT1674" s="7">
        <v>62.12777777777778</v>
      </c>
      <c r="AU1674" s="7">
        <v>20.709259259259259</v>
      </c>
      <c r="AV1674" s="7">
        <v>164</v>
      </c>
      <c r="AW1674" s="16">
        <v>0.12627597109304425</v>
      </c>
      <c r="AX1674" s="16">
        <v>-0.17090675625848184</v>
      </c>
      <c r="AY1674" s="7">
        <v>2012940</v>
      </c>
      <c r="AZ1674" s="10">
        <v>36</v>
      </c>
      <c r="BA1674" s="16">
        <v>0</v>
      </c>
      <c r="BB1674" s="7">
        <v>57299.531358011533</v>
      </c>
      <c r="BC1674" s="16">
        <v>9.7899823102001696E-2</v>
      </c>
      <c r="BD1674" s="13"/>
      <c r="BE1674" s="13"/>
      <c r="BG1674" s="44"/>
      <c r="BH1674" s="43">
        <v>25.69</v>
      </c>
      <c r="BI1674" s="2">
        <v>72.364000000000004</v>
      </c>
    </row>
    <row r="1675" spans="1:61" x14ac:dyDescent="0.2">
      <c r="A1675" s="2">
        <v>2010</v>
      </c>
      <c r="B1675" s="4" t="s">
        <v>1</v>
      </c>
      <c r="C1675" s="4" t="s">
        <v>226</v>
      </c>
      <c r="D1675" s="4" t="s">
        <v>227</v>
      </c>
      <c r="E1675" s="52" t="s">
        <v>245</v>
      </c>
      <c r="F1675" s="4" t="s">
        <v>143</v>
      </c>
      <c r="G1675" s="7">
        <v>61726.492000000006</v>
      </c>
      <c r="J1675" s="8">
        <v>61726.492000000006</v>
      </c>
      <c r="K1675" s="16">
        <v>-2.1788990825688082E-2</v>
      </c>
      <c r="L1675" s="7">
        <v>61726.492000000006</v>
      </c>
      <c r="M1675" s="7">
        <v>185179.47600000002</v>
      </c>
      <c r="P1675" s="8">
        <v>185179.47600000002</v>
      </c>
      <c r="Q1675" s="16">
        <v>-2.1788990825688082E-2</v>
      </c>
      <c r="R1675" s="40">
        <v>36.799999999999997</v>
      </c>
      <c r="S1675" s="16">
        <v>-0.21199143468950765</v>
      </c>
      <c r="V1675" s="7">
        <v>3</v>
      </c>
      <c r="W1675" s="7"/>
      <c r="Y1675" s="7">
        <v>263577</v>
      </c>
      <c r="AB1675" s="7">
        <v>103</v>
      </c>
      <c r="AE1675" s="7">
        <v>896</v>
      </c>
      <c r="AF1675" s="7">
        <v>43</v>
      </c>
      <c r="AG1675" s="8">
        <v>853</v>
      </c>
      <c r="AH1675" s="16">
        <v>-2.1788990825688082E-2</v>
      </c>
      <c r="AI1675" s="7">
        <v>678</v>
      </c>
      <c r="AJ1675" s="7">
        <v>175</v>
      </c>
      <c r="AK1675" s="12">
        <v>0.7566964285714286</v>
      </c>
      <c r="AL1675" s="12">
        <v>0.95</v>
      </c>
      <c r="AN1675" s="12">
        <v>0.79484173505275502</v>
      </c>
      <c r="AO1675" s="12">
        <v>0.9520089285714286</v>
      </c>
      <c r="AP1675" s="12">
        <v>-4.2676805295576825E-2</v>
      </c>
      <c r="AQ1675" s="8">
        <v>53472.111185697424</v>
      </c>
      <c r="AR1675" s="16">
        <v>-0.10043216604930139</v>
      </c>
      <c r="AS1675" s="7">
        <v>2102.7177029373743</v>
      </c>
      <c r="AT1675" s="7">
        <v>62.687117450993462</v>
      </c>
      <c r="AU1675" s="7">
        <v>20.895705816997822</v>
      </c>
      <c r="AV1675" s="7">
        <v>164</v>
      </c>
      <c r="AW1675" s="16">
        <v>0.12741284034754768</v>
      </c>
      <c r="AX1675" s="16">
        <v>-8.0394898939027959E-2</v>
      </c>
      <c r="AY1675" s="7">
        <v>1924996.0026851073</v>
      </c>
      <c r="AZ1675" s="10">
        <v>36</v>
      </c>
      <c r="BA1675" s="16">
        <v>0</v>
      </c>
      <c r="BB1675" s="7">
        <v>53765.276758037675</v>
      </c>
      <c r="BC1675" s="16">
        <v>3.1571970774818679E-2</v>
      </c>
      <c r="BD1675" s="13"/>
      <c r="BE1675" s="13"/>
      <c r="BG1675" s="44"/>
      <c r="BH1675" s="43">
        <v>25.43</v>
      </c>
      <c r="BI1675" s="2">
        <v>72.364000000000004</v>
      </c>
    </row>
    <row r="1676" spans="1:61" x14ac:dyDescent="0.2">
      <c r="A1676" s="2">
        <v>2010</v>
      </c>
      <c r="B1676" s="4" t="s">
        <v>2</v>
      </c>
      <c r="C1676" s="4" t="s">
        <v>226</v>
      </c>
      <c r="D1676" s="4" t="s">
        <v>227</v>
      </c>
      <c r="E1676" s="52" t="s">
        <v>245</v>
      </c>
      <c r="F1676" s="4" t="s">
        <v>143</v>
      </c>
      <c r="G1676" s="7">
        <v>64910.508000000002</v>
      </c>
      <c r="J1676" s="8">
        <v>64910.508000000002</v>
      </c>
      <c r="K1676" s="16">
        <v>-1.1025358324145529E-2</v>
      </c>
      <c r="L1676" s="7">
        <v>64910.508000000002</v>
      </c>
      <c r="M1676" s="7">
        <v>194731.524</v>
      </c>
      <c r="P1676" s="8">
        <v>194731.524</v>
      </c>
      <c r="Q1676" s="16">
        <v>-1.102535832414564E-2</v>
      </c>
      <c r="R1676" s="40">
        <v>36.799999999999997</v>
      </c>
      <c r="S1676" s="16">
        <v>-0.21199143468950765</v>
      </c>
      <c r="V1676" s="7">
        <v>3</v>
      </c>
      <c r="W1676" s="7"/>
      <c r="Y1676" s="7">
        <v>277173</v>
      </c>
      <c r="AB1676" s="7">
        <v>103</v>
      </c>
      <c r="AE1676" s="7">
        <v>920</v>
      </c>
      <c r="AF1676" s="7">
        <v>23</v>
      </c>
      <c r="AG1676" s="8">
        <v>897</v>
      </c>
      <c r="AH1676" s="16">
        <v>-1.1025358324145529E-2</v>
      </c>
      <c r="AI1676" s="7">
        <v>676</v>
      </c>
      <c r="AJ1676" s="7">
        <v>221</v>
      </c>
      <c r="AK1676" s="12">
        <v>0.73478260869565215</v>
      </c>
      <c r="AL1676" s="12">
        <v>0.95</v>
      </c>
      <c r="AN1676" s="12">
        <v>0.75362318840579712</v>
      </c>
      <c r="AO1676" s="12">
        <v>0.97499999999999998</v>
      </c>
      <c r="AP1676" s="12">
        <v>-9.2249360047731765E-2</v>
      </c>
      <c r="AQ1676" s="8">
        <v>47245.31270156461</v>
      </c>
      <c r="AR1676" s="16">
        <v>-0.21129006690315244</v>
      </c>
      <c r="AS1676" s="7">
        <v>1795.0346771111174</v>
      </c>
      <c r="AT1676" s="7">
        <v>52.670359756482284</v>
      </c>
      <c r="AU1676" s="7">
        <v>17.556786585494095</v>
      </c>
      <c r="AV1676" s="7">
        <v>164</v>
      </c>
      <c r="AW1676" s="16">
        <v>0.10705357674081765</v>
      </c>
      <c r="AX1676" s="16">
        <v>-0.2024973140258185</v>
      </c>
      <c r="AY1676" s="7">
        <v>1700831.257256326</v>
      </c>
      <c r="AZ1676" s="10">
        <v>36</v>
      </c>
      <c r="BA1676" s="16">
        <v>0</v>
      </c>
      <c r="BB1676" s="7">
        <v>47613.721861749138</v>
      </c>
      <c r="BC1676" s="16">
        <v>8.9818649343306967E-2</v>
      </c>
      <c r="BD1676" s="13"/>
      <c r="BE1676" s="13"/>
      <c r="BG1676" s="44"/>
      <c r="BH1676" s="43">
        <v>26.32</v>
      </c>
      <c r="BI1676" s="2">
        <v>72.364000000000004</v>
      </c>
    </row>
    <row r="1677" spans="1:61" x14ac:dyDescent="0.2">
      <c r="A1677" s="2">
        <v>2010</v>
      </c>
      <c r="B1677" s="4" t="s">
        <v>3</v>
      </c>
      <c r="C1677" s="4" t="s">
        <v>226</v>
      </c>
      <c r="D1677" s="4" t="s">
        <v>227</v>
      </c>
      <c r="E1677" s="52" t="s">
        <v>245</v>
      </c>
      <c r="F1677" s="4" t="s">
        <v>143</v>
      </c>
      <c r="G1677" s="7">
        <v>65923.604000000007</v>
      </c>
      <c r="J1677" s="8">
        <v>65923.604000000007</v>
      </c>
      <c r="K1677" s="16">
        <v>3.054298642533948E-2</v>
      </c>
      <c r="L1677" s="7">
        <v>65923.604000000007</v>
      </c>
      <c r="M1677" s="7">
        <v>197770.81200000003</v>
      </c>
      <c r="P1677" s="8">
        <v>197770.81200000003</v>
      </c>
      <c r="Q1677" s="16">
        <v>3.054298642533948E-2</v>
      </c>
      <c r="R1677" s="40">
        <v>36.799999999999997</v>
      </c>
      <c r="S1677" s="16">
        <v>-0.21199143468950765</v>
      </c>
      <c r="V1677" s="7">
        <v>3</v>
      </c>
      <c r="W1677" s="7"/>
      <c r="Y1677" s="7">
        <v>281499</v>
      </c>
      <c r="AB1677" s="7">
        <v>103</v>
      </c>
      <c r="AE1677" s="7">
        <v>941</v>
      </c>
      <c r="AF1677" s="7">
        <v>30</v>
      </c>
      <c r="AG1677" s="8">
        <v>911</v>
      </c>
      <c r="AH1677" s="16">
        <v>3.0542986425339258E-2</v>
      </c>
      <c r="AI1677" s="7">
        <v>784</v>
      </c>
      <c r="AJ1677" s="7">
        <v>127</v>
      </c>
      <c r="AK1677" s="12">
        <v>0.83315621679064822</v>
      </c>
      <c r="AL1677" s="12">
        <v>0.95</v>
      </c>
      <c r="AN1677" s="12">
        <v>0.86059275521405054</v>
      </c>
      <c r="AO1677" s="12">
        <v>0.96811902231668434</v>
      </c>
      <c r="AP1677" s="12">
        <v>0.1776532439771219</v>
      </c>
      <c r="AQ1677" s="8">
        <v>47160.54768293364</v>
      </c>
      <c r="AR1677" s="16">
        <v>-3.970225092620383E-2</v>
      </c>
      <c r="AS1677" s="7">
        <v>1786.3843819293045</v>
      </c>
      <c r="AT1677" s="7">
        <v>51.76788988247381</v>
      </c>
      <c r="AU1677" s="7">
        <v>17.255963294157937</v>
      </c>
      <c r="AV1677" s="7">
        <v>164</v>
      </c>
      <c r="AW1677" s="16">
        <v>0.1052192883790118</v>
      </c>
      <c r="AX1677" s="16">
        <v>-6.8163325816426257E-2</v>
      </c>
      <c r="AY1677" s="7">
        <v>1697779.716585611</v>
      </c>
      <c r="AZ1677" s="10">
        <v>36</v>
      </c>
      <c r="BA1677" s="16">
        <v>0</v>
      </c>
      <c r="BB1677" s="7">
        <v>46037.454312478294</v>
      </c>
      <c r="BC1677" s="16">
        <v>5.7955584590993175E-2</v>
      </c>
      <c r="BD1677" s="13"/>
      <c r="BE1677" s="13"/>
      <c r="BG1677" s="44"/>
      <c r="BH1677" s="43">
        <v>26.400000000000002</v>
      </c>
      <c r="BI1677" s="2">
        <v>72.364000000000004</v>
      </c>
    </row>
    <row r="1678" spans="1:61" x14ac:dyDescent="0.2">
      <c r="A1678" s="2">
        <v>2010</v>
      </c>
      <c r="B1678" s="4" t="s">
        <v>4</v>
      </c>
      <c r="C1678" s="4" t="s">
        <v>226</v>
      </c>
      <c r="D1678" s="4" t="s">
        <v>227</v>
      </c>
      <c r="E1678" s="52" t="s">
        <v>245</v>
      </c>
      <c r="F1678" s="4" t="s">
        <v>143</v>
      </c>
      <c r="G1678" s="7">
        <v>66430.152000000002</v>
      </c>
      <c r="J1678" s="8">
        <v>66430.152000000002</v>
      </c>
      <c r="K1678" s="16">
        <v>4.3181818181817988E-2</v>
      </c>
      <c r="L1678" s="7">
        <v>66430.152000000002</v>
      </c>
      <c r="M1678" s="7">
        <v>199290.45600000001</v>
      </c>
      <c r="P1678" s="8">
        <v>199290.45600000001</v>
      </c>
      <c r="Q1678" s="16">
        <v>4.3181818181817988E-2</v>
      </c>
      <c r="R1678" s="40">
        <v>36.799999999999997</v>
      </c>
      <c r="S1678" s="16">
        <v>-0.21199143468950765</v>
      </c>
      <c r="V1678" s="7">
        <v>3</v>
      </c>
      <c r="W1678" s="7"/>
      <c r="Y1678" s="7">
        <v>283662</v>
      </c>
      <c r="AB1678" s="7">
        <v>103</v>
      </c>
      <c r="AE1678" s="7">
        <v>936</v>
      </c>
      <c r="AF1678" s="7">
        <v>18</v>
      </c>
      <c r="AG1678" s="8">
        <v>918</v>
      </c>
      <c r="AH1678" s="16">
        <v>4.318181818181821E-2</v>
      </c>
      <c r="AI1678" s="7">
        <v>822</v>
      </c>
      <c r="AJ1678" s="7">
        <v>96</v>
      </c>
      <c r="AK1678" s="12">
        <v>0.87820512820512819</v>
      </c>
      <c r="AL1678" s="12">
        <v>0.95</v>
      </c>
      <c r="AN1678" s="12">
        <v>0.89542483660130723</v>
      </c>
      <c r="AO1678" s="12">
        <v>0.98076923076923073</v>
      </c>
      <c r="AP1678" s="12">
        <v>0.35857561415370753</v>
      </c>
      <c r="AQ1678" s="8">
        <v>58172.823653528554</v>
      </c>
      <c r="AR1678" s="16">
        <v>0.10321564098170288</v>
      </c>
      <c r="AS1678" s="7">
        <v>2232.2649137961839</v>
      </c>
      <c r="AT1678" s="7">
        <v>63.369088947198861</v>
      </c>
      <c r="AU1678" s="7">
        <v>21.123029649066286</v>
      </c>
      <c r="AV1678" s="7">
        <v>164</v>
      </c>
      <c r="AW1678" s="16">
        <v>0.12879896127479443</v>
      </c>
      <c r="AX1678" s="16">
        <v>5.7548762596839387E-2</v>
      </c>
      <c r="AY1678" s="7">
        <v>2094221.6515270281</v>
      </c>
      <c r="AZ1678" s="10">
        <v>36</v>
      </c>
      <c r="BA1678" s="16">
        <v>0</v>
      </c>
      <c r="BB1678" s="7">
        <v>55412.209217494732</v>
      </c>
      <c r="BC1678" s="16">
        <v>1.5719543753314705E-2</v>
      </c>
      <c r="BD1678" s="13"/>
      <c r="BE1678" s="13"/>
      <c r="BG1678" s="44"/>
      <c r="BH1678" s="43">
        <v>26.06</v>
      </c>
      <c r="BI1678" s="2">
        <v>72.364000000000004</v>
      </c>
    </row>
    <row r="1679" spans="1:61" x14ac:dyDescent="0.2">
      <c r="A1679" s="2">
        <v>2010</v>
      </c>
      <c r="B1679" s="4" t="s">
        <v>11</v>
      </c>
      <c r="C1679" s="4" t="s">
        <v>226</v>
      </c>
      <c r="D1679" s="4" t="s">
        <v>227</v>
      </c>
      <c r="E1679" s="52" t="s">
        <v>245</v>
      </c>
      <c r="F1679" s="4" t="s">
        <v>143</v>
      </c>
      <c r="G1679" s="7">
        <v>67732.703999999998</v>
      </c>
      <c r="J1679" s="8">
        <v>67732.703999999998</v>
      </c>
      <c r="K1679" s="16">
        <v>3.9999999999999813E-2</v>
      </c>
      <c r="L1679" s="7">
        <v>67732.703999999998</v>
      </c>
      <c r="M1679" s="7">
        <v>203198.11199999999</v>
      </c>
      <c r="P1679" s="8">
        <v>203198.11199999999</v>
      </c>
      <c r="Q1679" s="16">
        <v>3.9999999999999813E-2</v>
      </c>
      <c r="R1679" s="40">
        <v>36.799999999999997</v>
      </c>
      <c r="S1679" s="16">
        <v>0</v>
      </c>
      <c r="V1679" s="7">
        <v>3</v>
      </c>
      <c r="W1679" s="7"/>
      <c r="Y1679" s="7">
        <v>289224</v>
      </c>
      <c r="AB1679" s="7">
        <v>103</v>
      </c>
      <c r="AE1679" s="7">
        <v>940</v>
      </c>
      <c r="AF1679" s="7">
        <v>4</v>
      </c>
      <c r="AG1679" s="8">
        <v>936</v>
      </c>
      <c r="AH1679" s="16">
        <v>4.0000000000000036E-2</v>
      </c>
      <c r="AI1679" s="7">
        <v>844</v>
      </c>
      <c r="AJ1679" s="7">
        <v>92</v>
      </c>
      <c r="AK1679" s="12">
        <v>0.89787234042553188</v>
      </c>
      <c r="AL1679" s="12">
        <v>0.95</v>
      </c>
      <c r="AN1679" s="12">
        <v>0.90170940170940173</v>
      </c>
      <c r="AO1679" s="12">
        <v>0.99574468085106382</v>
      </c>
      <c r="AP1679" s="12">
        <v>0.1934389140271493</v>
      </c>
      <c r="AQ1679" s="8">
        <v>57502.238142666793</v>
      </c>
      <c r="AR1679" s="16">
        <v>-4.501818783881828E-2</v>
      </c>
      <c r="AS1679" s="7">
        <v>2184.7354917426592</v>
      </c>
      <c r="AT1679" s="7">
        <v>61.434015109686747</v>
      </c>
      <c r="AU1679" s="7">
        <v>20.478005036562248</v>
      </c>
      <c r="AV1679" s="7">
        <v>164</v>
      </c>
      <c r="AW1679" s="16">
        <v>0.124865884369282</v>
      </c>
      <c r="AX1679" s="16">
        <v>-8.1748257537325397E-2</v>
      </c>
      <c r="AY1679" s="7">
        <v>2070080.5731360046</v>
      </c>
      <c r="AZ1679" s="10">
        <v>36</v>
      </c>
      <c r="BA1679" s="16">
        <v>0</v>
      </c>
      <c r="BB1679" s="7">
        <v>53508.756268550118</v>
      </c>
      <c r="BC1679" s="16">
        <v>6.8218020171377639E-2</v>
      </c>
      <c r="BD1679" s="13"/>
      <c r="BE1679" s="13"/>
      <c r="BG1679" s="44"/>
      <c r="BH1679" s="43">
        <v>26.32</v>
      </c>
      <c r="BI1679" s="2">
        <v>72.364000000000004</v>
      </c>
    </row>
    <row r="1680" spans="1:61" x14ac:dyDescent="0.2">
      <c r="A1680" s="2">
        <v>2010</v>
      </c>
      <c r="B1680" s="4" t="s">
        <v>5</v>
      </c>
      <c r="C1680" s="4" t="s">
        <v>226</v>
      </c>
      <c r="D1680" s="4" t="s">
        <v>227</v>
      </c>
      <c r="E1680" s="52" t="s">
        <v>245</v>
      </c>
      <c r="F1680" s="4" t="s">
        <v>143</v>
      </c>
      <c r="G1680" s="7">
        <v>63969.776000000005</v>
      </c>
      <c r="J1680" s="8">
        <v>63969.776000000005</v>
      </c>
      <c r="K1680" s="16">
        <v>-2.8571428571428581E-2</v>
      </c>
      <c r="L1680" s="7">
        <v>63969.776000000005</v>
      </c>
      <c r="M1680" s="7">
        <v>191909.32800000001</v>
      </c>
      <c r="P1680" s="8">
        <v>191909.32800000001</v>
      </c>
      <c r="Q1680" s="16">
        <v>-2.8571428571428692E-2</v>
      </c>
      <c r="R1680" s="40">
        <v>36.799999999999997</v>
      </c>
      <c r="S1680" s="16">
        <v>0</v>
      </c>
      <c r="V1680" s="7">
        <v>3</v>
      </c>
      <c r="W1680" s="7"/>
      <c r="Y1680" s="7">
        <v>273156</v>
      </c>
      <c r="AB1680" s="7">
        <v>103</v>
      </c>
      <c r="AE1680" s="7">
        <v>901</v>
      </c>
      <c r="AF1680" s="7">
        <v>17</v>
      </c>
      <c r="AG1680" s="8">
        <v>884</v>
      </c>
      <c r="AH1680" s="16">
        <v>-2.8571428571428581E-2</v>
      </c>
      <c r="AI1680" s="7">
        <v>786</v>
      </c>
      <c r="AJ1680" s="7">
        <v>98</v>
      </c>
      <c r="AK1680" s="12">
        <v>0.87236403995560485</v>
      </c>
      <c r="AL1680" s="12">
        <v>0.95</v>
      </c>
      <c r="AN1680" s="12">
        <v>0.88914027149321262</v>
      </c>
      <c r="AO1680" s="12">
        <v>0.98113207547169812</v>
      </c>
      <c r="AP1680" s="12">
        <v>0.20225504763569613</v>
      </c>
      <c r="AQ1680" s="8">
        <v>57502.238142666793</v>
      </c>
      <c r="AR1680" s="16">
        <v>-7.3274288557393263E-2</v>
      </c>
      <c r="AS1680" s="7">
        <v>2287.2807534871436</v>
      </c>
      <c r="AT1680" s="7">
        <v>65.047780704374205</v>
      </c>
      <c r="AU1680" s="7">
        <v>21.682593568124734</v>
      </c>
      <c r="AV1680" s="7">
        <v>164</v>
      </c>
      <c r="AW1680" s="16">
        <v>0.13221093639100448</v>
      </c>
      <c r="AX1680" s="16">
        <v>-4.6017649985551912E-2</v>
      </c>
      <c r="AY1680" s="7">
        <v>2070080.5731360046</v>
      </c>
      <c r="AZ1680" s="10">
        <v>36</v>
      </c>
      <c r="BA1680" s="16">
        <v>0</v>
      </c>
      <c r="BB1680" s="7">
        <v>52811.088085426403</v>
      </c>
      <c r="BC1680" s="16">
        <v>3.7520044042059858E-2</v>
      </c>
      <c r="BD1680" s="13"/>
      <c r="BE1680" s="13"/>
      <c r="BG1680" s="44"/>
      <c r="BH1680" s="43">
        <v>25.14</v>
      </c>
      <c r="BI1680" s="2">
        <v>72.364000000000004</v>
      </c>
    </row>
    <row r="1681" spans="1:61" x14ac:dyDescent="0.2">
      <c r="A1681" s="2">
        <v>2010</v>
      </c>
      <c r="B1681" s="4" t="s">
        <v>6</v>
      </c>
      <c r="C1681" s="4" t="s">
        <v>226</v>
      </c>
      <c r="D1681" s="4" t="s">
        <v>227</v>
      </c>
      <c r="E1681" s="52" t="s">
        <v>245</v>
      </c>
      <c r="F1681" s="4" t="s">
        <v>143</v>
      </c>
      <c r="G1681" s="7">
        <v>64765.780000000006</v>
      </c>
      <c r="J1681" s="8">
        <v>64765.780000000006</v>
      </c>
      <c r="K1681" s="16">
        <v>-8.8593576965669829E-3</v>
      </c>
      <c r="L1681" s="7">
        <v>64765.780000000006</v>
      </c>
      <c r="M1681" s="7">
        <v>194297.34000000003</v>
      </c>
      <c r="P1681" s="8">
        <v>194297.34000000003</v>
      </c>
      <c r="Q1681" s="16">
        <v>-8.8593576965668719E-3</v>
      </c>
      <c r="R1681" s="40">
        <v>36.799999999999997</v>
      </c>
      <c r="S1681" s="16">
        <v>0</v>
      </c>
      <c r="V1681" s="7">
        <v>3</v>
      </c>
      <c r="W1681" s="7"/>
      <c r="Y1681" s="7">
        <v>276555</v>
      </c>
      <c r="AB1681" s="7">
        <v>103</v>
      </c>
      <c r="AE1681" s="7">
        <v>920</v>
      </c>
      <c r="AF1681" s="7">
        <v>25</v>
      </c>
      <c r="AG1681" s="8">
        <v>895</v>
      </c>
      <c r="AH1681" s="16">
        <v>-8.8593576965669829E-3</v>
      </c>
      <c r="AI1681" s="7">
        <v>761</v>
      </c>
      <c r="AJ1681" s="7">
        <v>134</v>
      </c>
      <c r="AK1681" s="12">
        <v>0.82717391304347831</v>
      </c>
      <c r="AL1681" s="12">
        <v>0.95</v>
      </c>
      <c r="AN1681" s="12">
        <v>0.85027932960893859</v>
      </c>
      <c r="AO1681" s="12">
        <v>0.97282608695652173</v>
      </c>
      <c r="AP1681" s="12">
        <v>0.15458982652161146</v>
      </c>
      <c r="AQ1681" s="8">
        <v>62332.304682292968</v>
      </c>
      <c r="AR1681" s="16">
        <v>0.13191517182924684</v>
      </c>
      <c r="AS1681" s="7">
        <v>2426.3256007120658</v>
      </c>
      <c r="AT1681" s="7">
        <v>69.64503316457315</v>
      </c>
      <c r="AU1681" s="7">
        <v>23.215011054857715</v>
      </c>
      <c r="AV1681" s="7">
        <v>164</v>
      </c>
      <c r="AW1681" s="16">
        <v>0.14155494545644948</v>
      </c>
      <c r="AX1681" s="16">
        <v>0.14203284934280425</v>
      </c>
      <c r="AY1681" s="7">
        <v>2243962.9685625467</v>
      </c>
      <c r="AZ1681" s="10">
        <v>36</v>
      </c>
      <c r="BA1681" s="16">
        <v>0</v>
      </c>
      <c r="BB1681" s="7">
        <v>58194.75338213989</v>
      </c>
      <c r="BC1681" s="16">
        <v>-5.7329313558554369E-2</v>
      </c>
      <c r="BD1681" s="13"/>
      <c r="BE1681" s="13"/>
      <c r="BG1681" s="44"/>
      <c r="BH1681" s="43">
        <v>25.69</v>
      </c>
      <c r="BI1681" s="2">
        <v>72.364000000000004</v>
      </c>
    </row>
    <row r="1682" spans="1:61" x14ac:dyDescent="0.2">
      <c r="A1682" s="2">
        <v>2010</v>
      </c>
      <c r="B1682" s="4" t="s">
        <v>7</v>
      </c>
      <c r="C1682" s="4" t="s">
        <v>226</v>
      </c>
      <c r="D1682" s="4" t="s">
        <v>227</v>
      </c>
      <c r="E1682" s="52" t="s">
        <v>245</v>
      </c>
      <c r="F1682" s="4" t="s">
        <v>143</v>
      </c>
      <c r="G1682" s="7">
        <v>66140.696000000011</v>
      </c>
      <c r="J1682" s="8">
        <v>66140.696000000011</v>
      </c>
      <c r="K1682" s="16">
        <v>3.5107587768969495E-2</v>
      </c>
      <c r="L1682" s="7">
        <v>66140.696000000011</v>
      </c>
      <c r="M1682" s="7">
        <v>198422.08800000005</v>
      </c>
      <c r="P1682" s="8">
        <v>198422.08800000005</v>
      </c>
      <c r="Q1682" s="16">
        <v>3.5107587768969717E-2</v>
      </c>
      <c r="R1682" s="40">
        <v>36.799999999999997</v>
      </c>
      <c r="S1682" s="16">
        <v>0</v>
      </c>
      <c r="V1682" s="7">
        <v>3</v>
      </c>
      <c r="W1682" s="7"/>
      <c r="Y1682" s="7">
        <v>282426</v>
      </c>
      <c r="AB1682" s="7">
        <v>103</v>
      </c>
      <c r="AE1682" s="7">
        <v>951</v>
      </c>
      <c r="AF1682" s="7">
        <v>37</v>
      </c>
      <c r="AG1682" s="8">
        <v>914</v>
      </c>
      <c r="AH1682" s="16">
        <v>3.5107587768969495E-2</v>
      </c>
      <c r="AI1682" s="7">
        <v>776</v>
      </c>
      <c r="AJ1682" s="7">
        <v>138</v>
      </c>
      <c r="AK1682" s="12">
        <v>0.81598317560462674</v>
      </c>
      <c r="AL1682" s="12">
        <v>0.95</v>
      </c>
      <c r="AN1682" s="12">
        <v>0.84901531728665203</v>
      </c>
      <c r="AO1682" s="12">
        <v>0.96109358569926395</v>
      </c>
      <c r="AP1682" s="12">
        <v>0.16772667471045755</v>
      </c>
      <c r="AQ1682" s="8">
        <v>59833.121191330683</v>
      </c>
      <c r="AR1682" s="16">
        <v>-2.9045629207752222E-2</v>
      </c>
      <c r="AS1682" s="7">
        <v>2321.8130070365032</v>
      </c>
      <c r="AT1682" s="7">
        <v>65.462933469727218</v>
      </c>
      <c r="AU1682" s="7">
        <v>21.820977823242405</v>
      </c>
      <c r="AV1682" s="7">
        <v>164</v>
      </c>
      <c r="AW1682" s="16">
        <v>0.1330547428246488</v>
      </c>
      <c r="AX1682" s="16">
        <v>-6.1977342002675573E-2</v>
      </c>
      <c r="AY1682" s="7">
        <v>2153992.3628879045</v>
      </c>
      <c r="AZ1682" s="10">
        <v>36</v>
      </c>
      <c r="BA1682" s="16">
        <v>0</v>
      </c>
      <c r="BB1682" s="7">
        <v>59480.857928252677</v>
      </c>
      <c r="BC1682" s="16">
        <v>5.478285602617744E-2</v>
      </c>
      <c r="BD1682" s="13"/>
      <c r="BE1682" s="13"/>
      <c r="BG1682" s="44"/>
      <c r="BH1682" s="43">
        <v>25.77</v>
      </c>
      <c r="BI1682" s="2">
        <v>72.364000000000004</v>
      </c>
    </row>
    <row r="1683" spans="1:61" x14ac:dyDescent="0.2">
      <c r="A1683" s="2">
        <v>2011</v>
      </c>
      <c r="B1683" s="4" t="s">
        <v>8</v>
      </c>
      <c r="C1683" s="4" t="s">
        <v>226</v>
      </c>
      <c r="D1683" s="4" t="s">
        <v>227</v>
      </c>
      <c r="E1683" s="52" t="s">
        <v>245</v>
      </c>
      <c r="F1683" s="4" t="s">
        <v>143</v>
      </c>
      <c r="G1683" s="7">
        <v>63607.956000000006</v>
      </c>
      <c r="J1683" s="8">
        <v>63607.956000000006</v>
      </c>
      <c r="K1683" s="16">
        <v>-2.872928176795575E-2</v>
      </c>
      <c r="L1683" s="7">
        <v>63607.956000000006</v>
      </c>
      <c r="M1683" s="7">
        <v>190823.86800000002</v>
      </c>
      <c r="P1683" s="8">
        <v>190823.86800000002</v>
      </c>
      <c r="Q1683" s="16">
        <v>-2.872928176795575E-2</v>
      </c>
      <c r="R1683" s="40">
        <v>36.799999999999997</v>
      </c>
      <c r="S1683" s="16">
        <v>0</v>
      </c>
      <c r="V1683" s="7">
        <v>3</v>
      </c>
      <c r="W1683" s="7"/>
      <c r="Y1683" s="7">
        <v>271611</v>
      </c>
      <c r="AB1683" s="7">
        <v>103</v>
      </c>
      <c r="AE1683" s="7">
        <v>936</v>
      </c>
      <c r="AF1683" s="7">
        <v>57</v>
      </c>
      <c r="AG1683" s="8">
        <v>879</v>
      </c>
      <c r="AH1683" s="16">
        <v>-2.872928176795575E-2</v>
      </c>
      <c r="AI1683" s="7">
        <v>596</v>
      </c>
      <c r="AJ1683" s="7">
        <v>283</v>
      </c>
      <c r="AK1683" s="12">
        <v>0.63675213675213671</v>
      </c>
      <c r="AL1683" s="12">
        <v>0.95</v>
      </c>
      <c r="AN1683" s="12">
        <v>0.67804323094425478</v>
      </c>
      <c r="AO1683" s="12">
        <v>0.9391025641025641</v>
      </c>
      <c r="AP1683" s="12">
        <v>-0.12588443873995636</v>
      </c>
      <c r="AQ1683" s="8">
        <v>51061.692995354882</v>
      </c>
      <c r="AR1683" s="16">
        <v>-0.10113203183166797</v>
      </c>
      <c r="AS1683" s="7">
        <v>1959.3896007427047</v>
      </c>
      <c r="AT1683" s="7">
        <v>58.090663248412838</v>
      </c>
      <c r="AU1683" s="7">
        <v>19.363554416137614</v>
      </c>
      <c r="AV1683" s="7">
        <v>164</v>
      </c>
      <c r="AW1683" s="16">
        <v>0.11807045375693667</v>
      </c>
      <c r="AX1683" s="16">
        <v>-7.4544355867644407E-2</v>
      </c>
      <c r="AY1683" s="7">
        <v>1838220.9478327758</v>
      </c>
      <c r="AZ1683" s="10">
        <v>36</v>
      </c>
      <c r="BA1683" s="16">
        <v>0</v>
      </c>
      <c r="BB1683" s="7">
        <v>59687.774213459321</v>
      </c>
      <c r="BC1683" s="16">
        <v>1.8937877706235416E-2</v>
      </c>
      <c r="BD1683" s="13"/>
      <c r="BE1683" s="13"/>
      <c r="BG1683" s="44"/>
      <c r="BH1683" s="43">
        <v>26.06</v>
      </c>
      <c r="BI1683" s="2">
        <v>72.364000000000004</v>
      </c>
    </row>
    <row r="1684" spans="1:61" x14ac:dyDescent="0.2">
      <c r="A1684" s="2">
        <v>2011</v>
      </c>
      <c r="B1684" s="4" t="s">
        <v>9</v>
      </c>
      <c r="C1684" s="4" t="s">
        <v>226</v>
      </c>
      <c r="D1684" s="4" t="s">
        <v>227</v>
      </c>
      <c r="E1684" s="52" t="s">
        <v>245</v>
      </c>
      <c r="F1684" s="4" t="s">
        <v>143</v>
      </c>
      <c r="G1684" s="7">
        <v>57384.652000000002</v>
      </c>
      <c r="J1684" s="8">
        <v>57384.652000000002</v>
      </c>
      <c r="K1684" s="16">
        <v>-7.4679113185530999E-2</v>
      </c>
      <c r="L1684" s="7">
        <v>57384.652000000002</v>
      </c>
      <c r="M1684" s="7">
        <v>172153.95600000001</v>
      </c>
      <c r="P1684" s="8">
        <v>172153.95600000001</v>
      </c>
      <c r="Q1684" s="16">
        <v>-7.4679113185530999E-2</v>
      </c>
      <c r="R1684" s="40">
        <v>36.799999999999997</v>
      </c>
      <c r="S1684" s="16">
        <v>0</v>
      </c>
      <c r="V1684" s="7">
        <v>3</v>
      </c>
      <c r="W1684" s="7"/>
      <c r="Y1684" s="7">
        <v>245037</v>
      </c>
      <c r="AB1684" s="7">
        <v>103</v>
      </c>
      <c r="AE1684" s="7">
        <v>868</v>
      </c>
      <c r="AF1684" s="7">
        <v>75</v>
      </c>
      <c r="AG1684" s="8">
        <v>793</v>
      </c>
      <c r="AH1684" s="16">
        <v>-7.4679113185530888E-2</v>
      </c>
      <c r="AI1684" s="7">
        <v>394</v>
      </c>
      <c r="AJ1684" s="7">
        <v>399</v>
      </c>
      <c r="AK1684" s="12">
        <v>0.45391705069124422</v>
      </c>
      <c r="AL1684" s="12">
        <v>0.95</v>
      </c>
      <c r="AN1684" s="12">
        <v>0.49684741488020179</v>
      </c>
      <c r="AO1684" s="12">
        <v>0.91359447004608296</v>
      </c>
      <c r="AP1684" s="12">
        <v>-0.41671474718858503</v>
      </c>
      <c r="AQ1684" s="8">
        <v>48245.875240294292</v>
      </c>
      <c r="AR1684" s="16">
        <v>-0.13812281443694052</v>
      </c>
      <c r="AS1684" s="7">
        <v>1927.5219832318933</v>
      </c>
      <c r="AT1684" s="7">
        <v>60.839691349677544</v>
      </c>
      <c r="AU1684" s="7">
        <v>20.27989711655918</v>
      </c>
      <c r="AV1684" s="7">
        <v>164</v>
      </c>
      <c r="AW1684" s="16">
        <v>0.12365790924731207</v>
      </c>
      <c r="AX1684" s="16">
        <v>-6.8563999965268629E-2</v>
      </c>
      <c r="AY1684" s="7">
        <v>1736851.5086505944</v>
      </c>
      <c r="AZ1684" s="10">
        <v>36</v>
      </c>
      <c r="BA1684" s="16">
        <v>0</v>
      </c>
      <c r="BB1684" s="7">
        <v>55924.070968539752</v>
      </c>
      <c r="BC1684" s="16">
        <v>-2.2325297373330371E-2</v>
      </c>
      <c r="BD1684" s="13"/>
      <c r="BE1684" s="13"/>
      <c r="BG1684" s="44"/>
      <c r="BH1684" s="43">
        <v>25.03</v>
      </c>
      <c r="BI1684" s="2">
        <v>72.364000000000004</v>
      </c>
    </row>
    <row r="1685" spans="1:61" x14ac:dyDescent="0.2">
      <c r="A1685" s="2">
        <v>2011</v>
      </c>
      <c r="B1685" s="4" t="s">
        <v>10</v>
      </c>
      <c r="C1685" s="4" t="s">
        <v>226</v>
      </c>
      <c r="D1685" s="4" t="s">
        <v>227</v>
      </c>
      <c r="E1685" s="52" t="s">
        <v>245</v>
      </c>
      <c r="F1685" s="4" t="s">
        <v>143</v>
      </c>
      <c r="G1685" s="7">
        <v>63825.048000000003</v>
      </c>
      <c r="J1685" s="8">
        <v>63825.048000000003</v>
      </c>
      <c r="K1685" s="16">
        <v>-6.5677966101694962E-2</v>
      </c>
      <c r="L1685" s="7">
        <v>63825.048000000003</v>
      </c>
      <c r="M1685" s="7">
        <v>191475.144</v>
      </c>
      <c r="P1685" s="8">
        <v>191475.144</v>
      </c>
      <c r="Q1685" s="16">
        <v>-6.5677966101695073E-2</v>
      </c>
      <c r="R1685" s="40">
        <v>36.799999999999997</v>
      </c>
      <c r="S1685" s="16">
        <v>0</v>
      </c>
      <c r="V1685" s="7">
        <v>3</v>
      </c>
      <c r="W1685" s="7"/>
      <c r="Y1685" s="7">
        <v>272538</v>
      </c>
      <c r="AB1685" s="7">
        <v>103</v>
      </c>
      <c r="AE1685" s="7">
        <v>896</v>
      </c>
      <c r="AF1685" s="7">
        <v>14</v>
      </c>
      <c r="AG1685" s="8">
        <v>882</v>
      </c>
      <c r="AH1685" s="16">
        <v>-6.5677966101694962E-2</v>
      </c>
      <c r="AI1685" s="7">
        <v>522</v>
      </c>
      <c r="AJ1685" s="7">
        <v>360</v>
      </c>
      <c r="AK1685" s="12">
        <v>0.5825892857142857</v>
      </c>
      <c r="AL1685" s="12">
        <v>0.95</v>
      </c>
      <c r="AN1685" s="12">
        <v>0.59183673469387754</v>
      </c>
      <c r="AO1685" s="12">
        <v>0.984375</v>
      </c>
      <c r="AP1685" s="12">
        <v>-0.24805669239431971</v>
      </c>
      <c r="AQ1685" s="8">
        <v>49761.390638170378</v>
      </c>
      <c r="AR1685" s="16">
        <v>-0.17603674273244363</v>
      </c>
      <c r="AS1685" s="7">
        <v>2006.5076870229991</v>
      </c>
      <c r="AT1685" s="7">
        <v>56.418810247358707</v>
      </c>
      <c r="AU1685" s="7">
        <v>18.806270082452901</v>
      </c>
      <c r="AV1685" s="7">
        <v>164</v>
      </c>
      <c r="AW1685" s="16">
        <v>0.11467237855154208</v>
      </c>
      <c r="AX1685" s="16">
        <v>-0.11811642306057457</v>
      </c>
      <c r="AY1685" s="7">
        <v>1791410.0629741335</v>
      </c>
      <c r="AZ1685" s="10">
        <v>36</v>
      </c>
      <c r="BA1685" s="16">
        <v>0</v>
      </c>
      <c r="BB1685" s="7">
        <v>49539.779181100181</v>
      </c>
      <c r="BC1685" s="16">
        <v>2.1116949070516321E-2</v>
      </c>
      <c r="BD1685" s="13"/>
      <c r="BE1685" s="13"/>
      <c r="BG1685" s="44"/>
      <c r="BH1685" s="43">
        <v>24.8</v>
      </c>
      <c r="BI1685" s="2">
        <v>72.364000000000004</v>
      </c>
    </row>
    <row r="1686" spans="1:61" x14ac:dyDescent="0.2">
      <c r="A1686" s="2">
        <v>2011</v>
      </c>
      <c r="B1686" s="4" t="s">
        <v>0</v>
      </c>
      <c r="C1686" s="4" t="s">
        <v>226</v>
      </c>
      <c r="D1686" s="4" t="s">
        <v>227</v>
      </c>
      <c r="E1686" s="52" t="s">
        <v>245</v>
      </c>
      <c r="F1686" s="4" t="s">
        <v>143</v>
      </c>
      <c r="G1686" s="7">
        <v>61219.944000000003</v>
      </c>
      <c r="J1686" s="8">
        <v>61219.944000000003</v>
      </c>
      <c r="K1686" s="16">
        <v>-6.0000000000000053E-2</v>
      </c>
      <c r="L1686" s="7">
        <v>61219.944000000003</v>
      </c>
      <c r="M1686" s="7">
        <v>183659.83199999999</v>
      </c>
      <c r="P1686" s="8">
        <v>183659.83199999999</v>
      </c>
      <c r="Q1686" s="16">
        <v>-6.0000000000000164E-2</v>
      </c>
      <c r="R1686" s="40">
        <v>36.799999999999997</v>
      </c>
      <c r="S1686" s="16">
        <v>0</v>
      </c>
      <c r="V1686" s="7">
        <v>3</v>
      </c>
      <c r="W1686" s="7"/>
      <c r="Y1686" s="7">
        <v>261414</v>
      </c>
      <c r="AB1686" s="7">
        <v>103</v>
      </c>
      <c r="AE1686" s="7">
        <v>900</v>
      </c>
      <c r="AF1686" s="7">
        <v>54</v>
      </c>
      <c r="AG1686" s="8">
        <v>846</v>
      </c>
      <c r="AH1686" s="16">
        <v>-6.0000000000000053E-2</v>
      </c>
      <c r="AI1686" s="7">
        <v>330</v>
      </c>
      <c r="AJ1686" s="7">
        <v>516</v>
      </c>
      <c r="AK1686" s="12">
        <v>0.36666666666666664</v>
      </c>
      <c r="AL1686" s="12">
        <v>0.95</v>
      </c>
      <c r="AN1686" s="12">
        <v>0.39007092198581561</v>
      </c>
      <c r="AO1686" s="12">
        <v>0.94</v>
      </c>
      <c r="AP1686" s="12">
        <v>-0.53624328958093259</v>
      </c>
      <c r="AQ1686" s="8">
        <v>42733.317373613034</v>
      </c>
      <c r="AR1686" s="16">
        <v>-0.23574501701487915</v>
      </c>
      <c r="AS1686" s="7">
        <v>1749.2147922068373</v>
      </c>
      <c r="AT1686" s="7">
        <v>50.512195477083964</v>
      </c>
      <c r="AU1686" s="7">
        <v>16.83739849236132</v>
      </c>
      <c r="AV1686" s="7">
        <v>164</v>
      </c>
      <c r="AW1686" s="16">
        <v>0.10266706397781293</v>
      </c>
      <c r="AX1686" s="16">
        <v>-0.18696278405838207</v>
      </c>
      <c r="AY1686" s="7">
        <v>1538399.4254500691</v>
      </c>
      <c r="AZ1686" s="10">
        <v>36</v>
      </c>
      <c r="BA1686" s="16">
        <v>0</v>
      </c>
      <c r="BB1686" s="7">
        <v>43791.452363072502</v>
      </c>
      <c r="BC1686" s="16">
        <v>2.7857063071097761E-2</v>
      </c>
      <c r="BD1686" s="13"/>
      <c r="BE1686" s="13"/>
      <c r="BG1686" s="44"/>
      <c r="BH1686" s="43">
        <v>24.43</v>
      </c>
      <c r="BI1686" s="2">
        <v>72.364000000000004</v>
      </c>
    </row>
    <row r="1687" spans="1:61" x14ac:dyDescent="0.2">
      <c r="A1687" s="2">
        <v>2011</v>
      </c>
      <c r="B1687" s="4" t="s">
        <v>1</v>
      </c>
      <c r="C1687" s="4" t="s">
        <v>226</v>
      </c>
      <c r="D1687" s="4" t="s">
        <v>227</v>
      </c>
      <c r="E1687" s="52" t="s">
        <v>245</v>
      </c>
      <c r="F1687" s="4" t="s">
        <v>143</v>
      </c>
      <c r="G1687" s="7">
        <v>61654.128000000004</v>
      </c>
      <c r="J1687" s="8">
        <v>61654.128000000004</v>
      </c>
      <c r="K1687" s="16">
        <v>-1.1723329425556983E-3</v>
      </c>
      <c r="L1687" s="7">
        <v>61654.128000000004</v>
      </c>
      <c r="M1687" s="7">
        <v>184962.38400000002</v>
      </c>
      <c r="P1687" s="8">
        <v>184962.38400000002</v>
      </c>
      <c r="Q1687" s="16">
        <v>-1.1723329425556983E-3</v>
      </c>
      <c r="R1687" s="40">
        <v>36.799999999999997</v>
      </c>
      <c r="S1687" s="16">
        <v>0</v>
      </c>
      <c r="V1687" s="7">
        <v>3</v>
      </c>
      <c r="W1687" s="7"/>
      <c r="Y1687" s="7">
        <v>263268</v>
      </c>
      <c r="AB1687" s="7">
        <v>103</v>
      </c>
      <c r="AE1687" s="7">
        <v>936</v>
      </c>
      <c r="AF1687" s="7">
        <v>84</v>
      </c>
      <c r="AG1687" s="8">
        <v>852</v>
      </c>
      <c r="AH1687" s="16">
        <v>-1.1723329425556983E-3</v>
      </c>
      <c r="AI1687" s="7">
        <v>305</v>
      </c>
      <c r="AJ1687" s="7">
        <v>547</v>
      </c>
      <c r="AK1687" s="12">
        <v>0.32585470085470086</v>
      </c>
      <c r="AL1687" s="12">
        <v>0.95</v>
      </c>
      <c r="AN1687" s="12">
        <v>0.357981220657277</v>
      </c>
      <c r="AO1687" s="12">
        <v>0.91025641025641024</v>
      </c>
      <c r="AP1687" s="12">
        <v>-0.54961949672469435</v>
      </c>
      <c r="AQ1687" s="8">
        <v>41310.158851830594</v>
      </c>
      <c r="AR1687" s="16">
        <v>-0.22744477568186749</v>
      </c>
      <c r="AS1687" s="7">
        <v>1585.1941232475288</v>
      </c>
      <c r="AT1687" s="7">
        <v>48.4861019387683</v>
      </c>
      <c r="AU1687" s="7">
        <v>16.162033979589435</v>
      </c>
      <c r="AV1687" s="7">
        <v>164</v>
      </c>
      <c r="AW1687" s="16">
        <v>9.8548987680423375E-2</v>
      </c>
      <c r="AX1687" s="16">
        <v>-0.22653802072374762</v>
      </c>
      <c r="AY1687" s="7">
        <v>1487165.7186659013</v>
      </c>
      <c r="AZ1687" s="10">
        <v>36</v>
      </c>
      <c r="BA1687" s="16">
        <v>0</v>
      </c>
      <c r="BB1687" s="7">
        <v>41536.645446332273</v>
      </c>
      <c r="BC1687" s="16">
        <v>5.8072594100893229E-2</v>
      </c>
      <c r="BD1687" s="13"/>
      <c r="BE1687" s="13"/>
      <c r="BG1687" s="44"/>
      <c r="BH1687" s="43">
        <v>26.06</v>
      </c>
      <c r="BI1687" s="2">
        <v>72.364000000000004</v>
      </c>
    </row>
    <row r="1688" spans="1:61" x14ac:dyDescent="0.2">
      <c r="A1688" s="2">
        <v>2011</v>
      </c>
      <c r="B1688" s="4" t="s">
        <v>2</v>
      </c>
      <c r="C1688" s="4" t="s">
        <v>226</v>
      </c>
      <c r="D1688" s="4" t="s">
        <v>227</v>
      </c>
      <c r="E1688" s="52" t="s">
        <v>245</v>
      </c>
      <c r="F1688" s="4" t="s">
        <v>143</v>
      </c>
      <c r="G1688" s="7">
        <v>63246.136000000006</v>
      </c>
      <c r="J1688" s="8">
        <v>63246.136000000006</v>
      </c>
      <c r="K1688" s="16">
        <v>-2.564102564102555E-2</v>
      </c>
      <c r="L1688" s="7">
        <v>63246.136000000006</v>
      </c>
      <c r="M1688" s="7">
        <v>189738.40800000002</v>
      </c>
      <c r="P1688" s="8">
        <v>189738.40800000002</v>
      </c>
      <c r="Q1688" s="16">
        <v>-2.564102564102555E-2</v>
      </c>
      <c r="R1688" s="40">
        <v>36.799999999999997</v>
      </c>
      <c r="S1688" s="16">
        <v>0</v>
      </c>
      <c r="V1688" s="7">
        <v>3</v>
      </c>
      <c r="W1688" s="7"/>
      <c r="Y1688" s="7">
        <v>270066</v>
      </c>
      <c r="AB1688" s="7">
        <v>103</v>
      </c>
      <c r="AE1688" s="7">
        <v>920</v>
      </c>
      <c r="AF1688" s="7">
        <v>46</v>
      </c>
      <c r="AG1688" s="8">
        <v>874</v>
      </c>
      <c r="AH1688" s="16">
        <v>-2.5641025641025661E-2</v>
      </c>
      <c r="AI1688" s="7">
        <v>391</v>
      </c>
      <c r="AJ1688" s="7">
        <v>483</v>
      </c>
      <c r="AK1688" s="12">
        <v>0.42499999999999999</v>
      </c>
      <c r="AL1688" s="12">
        <v>0.95</v>
      </c>
      <c r="AN1688" s="12">
        <v>0.44736842105263158</v>
      </c>
      <c r="AO1688" s="12">
        <v>0.95</v>
      </c>
      <c r="AP1688" s="12">
        <v>-0.40637651821862353</v>
      </c>
      <c r="AQ1688" s="8">
        <v>43842.971295529132</v>
      </c>
      <c r="AR1688" s="16">
        <v>-7.2014369500041475E-2</v>
      </c>
      <c r="AS1688" s="7">
        <v>1706.6162435005501</v>
      </c>
      <c r="AT1688" s="7">
        <v>50.163582717996718</v>
      </c>
      <c r="AU1688" s="7">
        <v>16.721194239332238</v>
      </c>
      <c r="AV1688" s="7">
        <v>164</v>
      </c>
      <c r="AW1688" s="16">
        <v>0.10195850145934292</v>
      </c>
      <c r="AX1688" s="16">
        <v>-4.7593695013200543E-2</v>
      </c>
      <c r="AY1688" s="7">
        <v>1578346.9666390489</v>
      </c>
      <c r="AZ1688" s="10">
        <v>36</v>
      </c>
      <c r="BA1688" s="16">
        <v>0</v>
      </c>
      <c r="BB1688" s="7">
        <v>44184.849702324929</v>
      </c>
      <c r="BC1688" s="16">
        <v>-2.1969009443467212E-2</v>
      </c>
      <c r="BD1688" s="13"/>
      <c r="BE1688" s="13"/>
      <c r="BG1688" s="44"/>
      <c r="BH1688" s="43">
        <v>25.69</v>
      </c>
      <c r="BI1688" s="2">
        <v>72.364000000000004</v>
      </c>
    </row>
    <row r="1689" spans="1:61" x14ac:dyDescent="0.2">
      <c r="A1689" s="2">
        <v>2011</v>
      </c>
      <c r="B1689" s="4" t="s">
        <v>3</v>
      </c>
      <c r="C1689" s="4" t="s">
        <v>226</v>
      </c>
      <c r="D1689" s="4" t="s">
        <v>227</v>
      </c>
      <c r="E1689" s="52" t="s">
        <v>245</v>
      </c>
      <c r="F1689" s="4" t="s">
        <v>143</v>
      </c>
      <c r="G1689" s="7">
        <v>60858.124000000003</v>
      </c>
      <c r="J1689" s="8">
        <v>60858.124000000003</v>
      </c>
      <c r="K1689" s="16">
        <v>-7.6838638858397368E-2</v>
      </c>
      <c r="L1689" s="7">
        <v>60858.124000000003</v>
      </c>
      <c r="M1689" s="7">
        <v>182574.372</v>
      </c>
      <c r="P1689" s="8">
        <v>182574.372</v>
      </c>
      <c r="Q1689" s="16">
        <v>-7.6838638858397479E-2</v>
      </c>
      <c r="R1689" s="40">
        <v>36.799999999999997</v>
      </c>
      <c r="S1689" s="16">
        <v>0</v>
      </c>
      <c r="V1689" s="7">
        <v>3</v>
      </c>
      <c r="W1689" s="7"/>
      <c r="Y1689" s="7">
        <v>259869</v>
      </c>
      <c r="AB1689" s="7">
        <v>103</v>
      </c>
      <c r="AE1689" s="7">
        <v>936</v>
      </c>
      <c r="AF1689" s="7">
        <v>95</v>
      </c>
      <c r="AG1689" s="8">
        <v>841</v>
      </c>
      <c r="AH1689" s="16">
        <v>-7.6838638858397368E-2</v>
      </c>
      <c r="AI1689" s="7">
        <v>427</v>
      </c>
      <c r="AJ1689" s="7">
        <v>414</v>
      </c>
      <c r="AK1689" s="12">
        <v>0.45619658119658119</v>
      </c>
      <c r="AL1689" s="12">
        <v>0.95</v>
      </c>
      <c r="AN1689" s="12">
        <v>0.5077288941736029</v>
      </c>
      <c r="AO1689" s="12">
        <v>0.89850427350427353</v>
      </c>
      <c r="AP1689" s="12">
        <v>-0.41002420587735688</v>
      </c>
      <c r="AQ1689" s="8">
        <v>43587.899356224276</v>
      </c>
      <c r="AR1689" s="16">
        <v>-7.5755021988479276E-2</v>
      </c>
      <c r="AS1689" s="7">
        <v>1672.5978264092203</v>
      </c>
      <c r="AT1689" s="7">
        <v>51.828655595986056</v>
      </c>
      <c r="AU1689" s="7">
        <v>17.276218531995351</v>
      </c>
      <c r="AV1689" s="7">
        <v>164</v>
      </c>
      <c r="AW1689" s="16">
        <v>0.10534279592680092</v>
      </c>
      <c r="AX1689" s="16">
        <v>1.1738109018968323E-3</v>
      </c>
      <c r="AY1689" s="7">
        <v>1569164.376824074</v>
      </c>
      <c r="AZ1689" s="10">
        <v>36</v>
      </c>
      <c r="BA1689" s="16">
        <v>0</v>
      </c>
      <c r="BB1689" s="7">
        <v>42549.885948742893</v>
      </c>
      <c r="BC1689" s="16">
        <v>-5.6957053810363582E-2</v>
      </c>
      <c r="BD1689" s="13"/>
      <c r="BE1689" s="13"/>
      <c r="BG1689" s="44"/>
      <c r="BH1689" s="43">
        <v>26.06</v>
      </c>
      <c r="BI1689" s="2">
        <v>72.364000000000004</v>
      </c>
    </row>
    <row r="1690" spans="1:61" x14ac:dyDescent="0.2">
      <c r="A1690" s="2">
        <v>2011</v>
      </c>
      <c r="B1690" s="4" t="s">
        <v>4</v>
      </c>
      <c r="C1690" s="4" t="s">
        <v>226</v>
      </c>
      <c r="D1690" s="4" t="s">
        <v>227</v>
      </c>
      <c r="E1690" s="52" t="s">
        <v>245</v>
      </c>
      <c r="F1690" s="4" t="s">
        <v>143</v>
      </c>
      <c r="G1690" s="7">
        <v>62377.768000000004</v>
      </c>
      <c r="J1690" s="8">
        <v>62377.768000000004</v>
      </c>
      <c r="K1690" s="16">
        <v>-6.1002178649237404E-2</v>
      </c>
      <c r="L1690" s="7">
        <v>62377.768000000004</v>
      </c>
      <c r="M1690" s="7">
        <v>187133.304</v>
      </c>
      <c r="P1690" s="8">
        <v>187133.304</v>
      </c>
      <c r="Q1690" s="16">
        <v>-6.1002178649237515E-2</v>
      </c>
      <c r="R1690" s="40">
        <v>36.799999999999997</v>
      </c>
      <c r="S1690" s="16">
        <v>0</v>
      </c>
      <c r="V1690" s="7">
        <v>3</v>
      </c>
      <c r="W1690" s="7"/>
      <c r="Y1690" s="7">
        <v>266358</v>
      </c>
      <c r="AB1690" s="7">
        <v>103</v>
      </c>
      <c r="AE1690" s="7">
        <v>956</v>
      </c>
      <c r="AF1690" s="7">
        <v>94</v>
      </c>
      <c r="AG1690" s="8">
        <v>862</v>
      </c>
      <c r="AH1690" s="16">
        <v>-6.1002178649237515E-2</v>
      </c>
      <c r="AI1690" s="7">
        <v>599</v>
      </c>
      <c r="AJ1690" s="7">
        <v>263</v>
      </c>
      <c r="AK1690" s="12">
        <v>0.62656903765690375</v>
      </c>
      <c r="AL1690" s="12">
        <v>0.95</v>
      </c>
      <c r="AN1690" s="12">
        <v>0.69489559164733183</v>
      </c>
      <c r="AO1690" s="12">
        <v>0.90167364016736407</v>
      </c>
      <c r="AP1690" s="12">
        <v>-0.22394871881721334</v>
      </c>
      <c r="AQ1690" s="8">
        <v>35035.415838407993</v>
      </c>
      <c r="AR1690" s="16">
        <v>-0.39773568415596638</v>
      </c>
      <c r="AS1690" s="7">
        <v>1312.6794993783435</v>
      </c>
      <c r="AT1690" s="7">
        <v>40.644333919266813</v>
      </c>
      <c r="AU1690" s="7">
        <v>13.548111306422271</v>
      </c>
      <c r="AV1690" s="7">
        <v>164</v>
      </c>
      <c r="AW1690" s="16">
        <v>8.2610434795257745E-2</v>
      </c>
      <c r="AX1690" s="16">
        <v>-0.35860946410113359</v>
      </c>
      <c r="AY1690" s="7">
        <v>1261274.9701826877</v>
      </c>
      <c r="AZ1690" s="10">
        <v>36</v>
      </c>
      <c r="BA1690" s="16">
        <v>0</v>
      </c>
      <c r="BB1690" s="7">
        <v>33372.796273780921</v>
      </c>
      <c r="BC1690" s="16">
        <v>0.14470942443899795</v>
      </c>
      <c r="BD1690" s="13"/>
      <c r="BE1690" s="13"/>
      <c r="BG1690" s="44"/>
      <c r="BH1690" s="43">
        <v>26.69</v>
      </c>
      <c r="BI1690" s="2">
        <v>72.364000000000004</v>
      </c>
    </row>
    <row r="1691" spans="1:61" x14ac:dyDescent="0.2">
      <c r="A1691" s="2">
        <v>2011</v>
      </c>
      <c r="B1691" s="4" t="s">
        <v>11</v>
      </c>
      <c r="C1691" s="4" t="s">
        <v>226</v>
      </c>
      <c r="D1691" s="4" t="s">
        <v>227</v>
      </c>
      <c r="E1691" s="52" t="s">
        <v>245</v>
      </c>
      <c r="F1691" s="4" t="s">
        <v>143</v>
      </c>
      <c r="G1691" s="7">
        <v>57746.472000000002</v>
      </c>
      <c r="J1691" s="8">
        <v>57746.472000000002</v>
      </c>
      <c r="K1691" s="16">
        <v>-0.14743589743589736</v>
      </c>
      <c r="L1691" s="7">
        <v>57746.472000000002</v>
      </c>
      <c r="M1691" s="7">
        <v>173239.416</v>
      </c>
      <c r="P1691" s="8">
        <v>173239.416</v>
      </c>
      <c r="Q1691" s="16">
        <v>-0.14743589743589747</v>
      </c>
      <c r="R1691" s="40">
        <v>36.799999999999997</v>
      </c>
      <c r="S1691" s="16">
        <v>0</v>
      </c>
      <c r="V1691" s="7">
        <v>3</v>
      </c>
      <c r="W1691" s="7"/>
      <c r="Y1691" s="7">
        <v>246582</v>
      </c>
      <c r="AB1691" s="7">
        <v>103</v>
      </c>
      <c r="AE1691" s="7">
        <v>940</v>
      </c>
      <c r="AF1691" s="7">
        <v>142</v>
      </c>
      <c r="AG1691" s="8">
        <v>798</v>
      </c>
      <c r="AH1691" s="16">
        <v>-0.14743589743589747</v>
      </c>
      <c r="AI1691" s="7">
        <v>488</v>
      </c>
      <c r="AJ1691" s="7">
        <v>310</v>
      </c>
      <c r="AK1691" s="12">
        <v>0.51914893617021274</v>
      </c>
      <c r="AL1691" s="12">
        <v>0.95</v>
      </c>
      <c r="AN1691" s="12">
        <v>0.61152882205513781</v>
      </c>
      <c r="AO1691" s="12">
        <v>0.84893617021276591</v>
      </c>
      <c r="AP1691" s="12">
        <v>-0.32181163809998936</v>
      </c>
      <c r="AQ1691" s="8">
        <v>44542.687537264632</v>
      </c>
      <c r="AR1691" s="16">
        <v>-0.22537471625449901</v>
      </c>
      <c r="AS1691" s="7">
        <v>1692.3513502000239</v>
      </c>
      <c r="AT1691" s="7">
        <v>55.817904182035882</v>
      </c>
      <c r="AU1691" s="7">
        <v>18.605968060678627</v>
      </c>
      <c r="AV1691" s="7">
        <v>164</v>
      </c>
      <c r="AW1691" s="16">
        <v>0.11345102476023554</v>
      </c>
      <c r="AX1691" s="16">
        <v>-9.1416960418810866E-2</v>
      </c>
      <c r="AY1691" s="7">
        <v>1603536.7513415269</v>
      </c>
      <c r="AZ1691" s="10">
        <v>36</v>
      </c>
      <c r="BA1691" s="16">
        <v>0</v>
      </c>
      <c r="BB1691" s="7">
        <v>41449.235507394493</v>
      </c>
      <c r="BC1691" s="16">
        <v>-1.5959863087772995E-2</v>
      </c>
      <c r="BD1691" s="13"/>
      <c r="BE1691" s="13"/>
      <c r="BG1691" s="44"/>
      <c r="BH1691" s="43">
        <v>26.32</v>
      </c>
      <c r="BI1691" s="2">
        <v>72.364000000000004</v>
      </c>
    </row>
    <row r="1692" spans="1:61" x14ac:dyDescent="0.2">
      <c r="A1692" s="2">
        <v>2011</v>
      </c>
      <c r="B1692" s="4" t="s">
        <v>5</v>
      </c>
      <c r="C1692" s="4" t="s">
        <v>226</v>
      </c>
      <c r="D1692" s="4" t="s">
        <v>227</v>
      </c>
      <c r="E1692" s="52" t="s">
        <v>245</v>
      </c>
      <c r="F1692" s="4" t="s">
        <v>143</v>
      </c>
      <c r="G1692" s="7">
        <v>60134.484000000004</v>
      </c>
      <c r="J1692" s="8">
        <v>60134.484000000004</v>
      </c>
      <c r="K1692" s="16">
        <v>-5.9954751131221728E-2</v>
      </c>
      <c r="L1692" s="7">
        <v>60134.484000000004</v>
      </c>
      <c r="M1692" s="7">
        <v>180403.45200000002</v>
      </c>
      <c r="P1692" s="8">
        <v>180403.45200000002</v>
      </c>
      <c r="Q1692" s="16">
        <v>-5.9954751131221617E-2</v>
      </c>
      <c r="R1692" s="40">
        <v>36.799999999999997</v>
      </c>
      <c r="S1692" s="16">
        <v>0</v>
      </c>
      <c r="V1692" s="7">
        <v>3</v>
      </c>
      <c r="W1692" s="7"/>
      <c r="Y1692" s="7">
        <v>256779</v>
      </c>
      <c r="AB1692" s="7">
        <v>103</v>
      </c>
      <c r="AE1692" s="7">
        <v>921</v>
      </c>
      <c r="AF1692" s="7">
        <v>90</v>
      </c>
      <c r="AG1692" s="8">
        <v>831</v>
      </c>
      <c r="AH1692" s="16">
        <v>-5.9954751131221728E-2</v>
      </c>
      <c r="AI1692" s="7">
        <v>461</v>
      </c>
      <c r="AJ1692" s="7">
        <v>370</v>
      </c>
      <c r="AK1692" s="12">
        <v>0.500542888165038</v>
      </c>
      <c r="AL1692" s="12">
        <v>0.95</v>
      </c>
      <c r="AN1692" s="12">
        <v>0.55475330926594468</v>
      </c>
      <c r="AO1692" s="12">
        <v>0.90228013029315957</v>
      </c>
      <c r="AP1692" s="12">
        <v>-0.37607897532939549</v>
      </c>
      <c r="AQ1692" s="8">
        <v>41583.062976068853</v>
      </c>
      <c r="AR1692" s="16">
        <v>-0.27684444433452193</v>
      </c>
      <c r="AS1692" s="7">
        <v>1613.6229327151282</v>
      </c>
      <c r="AT1692" s="7">
        <v>50.039786974812095</v>
      </c>
      <c r="AU1692" s="7">
        <v>16.679928991604033</v>
      </c>
      <c r="AV1692" s="7">
        <v>164</v>
      </c>
      <c r="AW1692" s="16">
        <v>0.10170688409514654</v>
      </c>
      <c r="AX1692" s="16">
        <v>-0.23072260985766235</v>
      </c>
      <c r="AY1692" s="7">
        <v>1496990.2671384788</v>
      </c>
      <c r="AZ1692" s="10">
        <v>36</v>
      </c>
      <c r="BA1692" s="16">
        <v>0</v>
      </c>
      <c r="BB1692" s="7">
        <v>38190.631749715038</v>
      </c>
      <c r="BC1692" s="16">
        <v>6.5762457169647279E-2</v>
      </c>
      <c r="BD1692" s="13"/>
      <c r="BE1692" s="13"/>
      <c r="BG1692" s="44"/>
      <c r="BH1692" s="43">
        <v>25.77</v>
      </c>
      <c r="BI1692" s="2">
        <v>72.364000000000004</v>
      </c>
    </row>
    <row r="1693" spans="1:61" x14ac:dyDescent="0.2">
      <c r="A1693" s="2">
        <v>2011</v>
      </c>
      <c r="B1693" s="4" t="s">
        <v>6</v>
      </c>
      <c r="C1693" s="4" t="s">
        <v>226</v>
      </c>
      <c r="D1693" s="4" t="s">
        <v>227</v>
      </c>
      <c r="E1693" s="52" t="s">
        <v>245</v>
      </c>
      <c r="F1693" s="4" t="s">
        <v>143</v>
      </c>
      <c r="G1693" s="7">
        <v>59989.756000000001</v>
      </c>
      <c r="J1693" s="8">
        <v>59989.756000000001</v>
      </c>
      <c r="K1693" s="16">
        <v>-7.374301675977657E-2</v>
      </c>
      <c r="L1693" s="7">
        <v>59989.756000000001</v>
      </c>
      <c r="M1693" s="7">
        <v>179969.26800000001</v>
      </c>
      <c r="P1693" s="8">
        <v>179969.26800000001</v>
      </c>
      <c r="Q1693" s="16">
        <v>-7.374301675977657E-2</v>
      </c>
      <c r="R1693" s="40">
        <v>36.799999999999997</v>
      </c>
      <c r="S1693" s="16">
        <v>0</v>
      </c>
      <c r="V1693" s="7">
        <v>3</v>
      </c>
      <c r="W1693" s="7"/>
      <c r="Y1693" s="7">
        <v>256161</v>
      </c>
      <c r="AB1693" s="7">
        <v>103</v>
      </c>
      <c r="AE1693" s="7">
        <v>920</v>
      </c>
      <c r="AF1693" s="7">
        <v>91</v>
      </c>
      <c r="AG1693" s="8">
        <v>829</v>
      </c>
      <c r="AH1693" s="16">
        <v>-7.374301675977657E-2</v>
      </c>
      <c r="AI1693" s="7">
        <v>464</v>
      </c>
      <c r="AJ1693" s="7">
        <v>365</v>
      </c>
      <c r="AK1693" s="12">
        <v>0.5043478260869565</v>
      </c>
      <c r="AL1693" s="12">
        <v>0.95</v>
      </c>
      <c r="AN1693" s="12">
        <v>0.55971049457177324</v>
      </c>
      <c r="AO1693" s="12">
        <v>0.90108695652173909</v>
      </c>
      <c r="AP1693" s="12">
        <v>-0.34173338680455057</v>
      </c>
      <c r="AQ1693" s="8">
        <v>43577.580426655055</v>
      </c>
      <c r="AR1693" s="16">
        <v>-0.30088289453166417</v>
      </c>
      <c r="AS1693" s="7">
        <v>1655.6831469093866</v>
      </c>
      <c r="AT1693" s="7">
        <v>52.566442010440355</v>
      </c>
      <c r="AU1693" s="7">
        <v>17.52214733681345</v>
      </c>
      <c r="AV1693" s="7">
        <v>164</v>
      </c>
      <c r="AW1693" s="16">
        <v>0.10684236180983811</v>
      </c>
      <c r="AX1693" s="16">
        <v>-0.24522339035686302</v>
      </c>
      <c r="AY1693" s="7">
        <v>1568792.895359582</v>
      </c>
      <c r="AZ1693" s="10">
        <v>36</v>
      </c>
      <c r="BA1693" s="16">
        <v>0</v>
      </c>
      <c r="BB1693" s="7">
        <v>40684.947537965287</v>
      </c>
      <c r="BC1693" s="16">
        <v>7.3689753146021136E-2</v>
      </c>
      <c r="BD1693" s="13"/>
      <c r="BE1693" s="13"/>
      <c r="BG1693" s="44"/>
      <c r="BH1693" s="43">
        <v>26.32</v>
      </c>
      <c r="BI1693" s="2">
        <v>72.364000000000004</v>
      </c>
    </row>
    <row r="1694" spans="1:61" x14ac:dyDescent="0.2">
      <c r="A1694" s="2">
        <v>2011</v>
      </c>
      <c r="B1694" s="4" t="s">
        <v>7</v>
      </c>
      <c r="C1694" s="4" t="s">
        <v>226</v>
      </c>
      <c r="D1694" s="4" t="s">
        <v>227</v>
      </c>
      <c r="E1694" s="52" t="s">
        <v>245</v>
      </c>
      <c r="F1694" s="4" t="s">
        <v>143</v>
      </c>
      <c r="G1694" s="7">
        <v>60351.576000000001</v>
      </c>
      <c r="J1694" s="8">
        <v>60351.576000000001</v>
      </c>
      <c r="K1694" s="16">
        <v>-8.752735229759312E-2</v>
      </c>
      <c r="L1694" s="7">
        <v>60351.576000000001</v>
      </c>
      <c r="M1694" s="7">
        <v>181054.728</v>
      </c>
      <c r="P1694" s="8">
        <v>181054.728</v>
      </c>
      <c r="Q1694" s="16">
        <v>-8.7527352297593231E-2</v>
      </c>
      <c r="R1694" s="40">
        <v>36.799999999999997</v>
      </c>
      <c r="S1694" s="16">
        <v>0</v>
      </c>
      <c r="V1694" s="7">
        <v>3</v>
      </c>
      <c r="W1694" s="7"/>
      <c r="Y1694" s="7">
        <v>257706</v>
      </c>
      <c r="AB1694" s="7">
        <v>103</v>
      </c>
      <c r="AE1694" s="7">
        <v>921</v>
      </c>
      <c r="AF1694" s="7">
        <v>87</v>
      </c>
      <c r="AG1694" s="8">
        <v>834</v>
      </c>
      <c r="AH1694" s="16">
        <v>-8.7527352297593009E-2</v>
      </c>
      <c r="AI1694" s="7">
        <v>523</v>
      </c>
      <c r="AJ1694" s="7">
        <v>311</v>
      </c>
      <c r="AK1694" s="12">
        <v>0.5678610206297503</v>
      </c>
      <c r="AL1694" s="12">
        <v>0.95</v>
      </c>
      <c r="AN1694" s="12">
        <v>0.62709832134292565</v>
      </c>
      <c r="AO1694" s="12">
        <v>0.90553745928338758</v>
      </c>
      <c r="AP1694" s="12">
        <v>-0.26138161635639934</v>
      </c>
      <c r="AQ1694" s="8">
        <v>41525.933566859989</v>
      </c>
      <c r="AR1694" s="16">
        <v>-0.30597079443556174</v>
      </c>
      <c r="AS1694" s="7">
        <v>1655.0790580653643</v>
      </c>
      <c r="AT1694" s="7">
        <v>49.791287250431644</v>
      </c>
      <c r="AU1694" s="7">
        <v>16.597095750143882</v>
      </c>
      <c r="AV1694" s="7">
        <v>164</v>
      </c>
      <c r="AW1694" s="16">
        <v>0.10120180335453587</v>
      </c>
      <c r="AX1694" s="16">
        <v>-0.23939724953729402</v>
      </c>
      <c r="AY1694" s="7">
        <v>1494933.6084069596</v>
      </c>
      <c r="AZ1694" s="10">
        <v>36</v>
      </c>
      <c r="BA1694" s="16">
        <v>0</v>
      </c>
      <c r="BB1694" s="7">
        <v>41281.45257423642</v>
      </c>
      <c r="BC1694" s="16">
        <v>7.6054992673488475E-2</v>
      </c>
      <c r="BD1694" s="13"/>
      <c r="BE1694" s="13"/>
      <c r="BG1694" s="44"/>
      <c r="BH1694" s="43">
        <v>25.09</v>
      </c>
      <c r="BI1694" s="2">
        <v>72.364000000000004</v>
      </c>
    </row>
    <row r="1695" spans="1:61" x14ac:dyDescent="0.2">
      <c r="A1695" s="2">
        <v>2012</v>
      </c>
      <c r="B1695" s="4" t="s">
        <v>8</v>
      </c>
      <c r="C1695" s="4" t="s">
        <v>226</v>
      </c>
      <c r="D1695" s="4" t="s">
        <v>227</v>
      </c>
      <c r="E1695" s="52" t="s">
        <v>245</v>
      </c>
      <c r="F1695" s="4" t="s">
        <v>143</v>
      </c>
      <c r="G1695" s="7">
        <v>62522.496000000006</v>
      </c>
      <c r="J1695" s="8">
        <v>62522.496000000006</v>
      </c>
      <c r="K1695" s="16">
        <v>-1.7064846416382284E-2</v>
      </c>
      <c r="L1695" s="7">
        <v>62522.496000000006</v>
      </c>
      <c r="M1695" s="7">
        <v>187567.48800000001</v>
      </c>
      <c r="P1695" s="8">
        <v>187567.48800000001</v>
      </c>
      <c r="Q1695" s="16">
        <v>-1.7064846416382284E-2</v>
      </c>
      <c r="R1695" s="40">
        <v>36.799999999999997</v>
      </c>
      <c r="S1695" s="16">
        <v>0</v>
      </c>
      <c r="V1695" s="7">
        <v>3</v>
      </c>
      <c r="W1695" s="7"/>
      <c r="Y1695" s="7">
        <v>266976</v>
      </c>
      <c r="AB1695" s="7">
        <v>103</v>
      </c>
      <c r="AE1695" s="7">
        <v>956</v>
      </c>
      <c r="AF1695" s="7">
        <v>92</v>
      </c>
      <c r="AG1695" s="8">
        <v>864</v>
      </c>
      <c r="AH1695" s="16">
        <v>-1.7064846416382284E-2</v>
      </c>
      <c r="AI1695" s="7">
        <v>473</v>
      </c>
      <c r="AJ1695" s="7">
        <v>391</v>
      </c>
      <c r="AK1695" s="12">
        <v>0.49476987447698745</v>
      </c>
      <c r="AL1695" s="12">
        <v>0.95</v>
      </c>
      <c r="AN1695" s="12">
        <v>0.54745370370370372</v>
      </c>
      <c r="AO1695" s="12">
        <v>0.90376569037656906</v>
      </c>
      <c r="AP1695" s="12">
        <v>-0.19259764168530935</v>
      </c>
      <c r="AQ1695" s="8">
        <v>32024.065694424458</v>
      </c>
      <c r="AR1695" s="16">
        <v>-0.37283580281332018</v>
      </c>
      <c r="AS1695" s="7">
        <v>1199.8525925224599</v>
      </c>
      <c r="AT1695" s="7">
        <v>37.064890850028306</v>
      </c>
      <c r="AU1695" s="7">
        <v>12.354963616676102</v>
      </c>
      <c r="AV1695" s="7">
        <v>164</v>
      </c>
      <c r="AW1695" s="16">
        <v>7.533514400412257E-2</v>
      </c>
      <c r="AX1695" s="16">
        <v>-0.36194753550105152</v>
      </c>
      <c r="AY1695" s="7">
        <v>1152866.3649992805</v>
      </c>
      <c r="AZ1695" s="10">
        <v>36</v>
      </c>
      <c r="BA1695" s="16">
        <v>0</v>
      </c>
      <c r="BB1695" s="7">
        <v>37434.034996444025</v>
      </c>
      <c r="BC1695" s="16">
        <v>0.15830103429871839</v>
      </c>
      <c r="BD1695" s="13"/>
      <c r="BE1695" s="13"/>
      <c r="BG1695" s="44"/>
      <c r="BH1695" s="43">
        <v>26.69</v>
      </c>
      <c r="BI1695" s="2">
        <v>72.364000000000004</v>
      </c>
    </row>
    <row r="1696" spans="1:61" x14ac:dyDescent="0.2">
      <c r="A1696" s="2">
        <v>2012</v>
      </c>
      <c r="B1696" s="4" t="s">
        <v>9</v>
      </c>
      <c r="C1696" s="4" t="s">
        <v>226</v>
      </c>
      <c r="D1696" s="4" t="s">
        <v>227</v>
      </c>
      <c r="E1696" s="52" t="s">
        <v>245</v>
      </c>
      <c r="F1696" s="4" t="s">
        <v>143</v>
      </c>
      <c r="G1696" s="7">
        <v>56154.464</v>
      </c>
      <c r="J1696" s="8">
        <v>56154.464</v>
      </c>
      <c r="K1696" s="16">
        <v>-2.1437578814628044E-2</v>
      </c>
      <c r="L1696" s="7">
        <v>56154.464</v>
      </c>
      <c r="M1696" s="7">
        <v>168463.39199999999</v>
      </c>
      <c r="P1696" s="8">
        <v>168463.39199999999</v>
      </c>
      <c r="Q1696" s="16">
        <v>-2.1437578814628044E-2</v>
      </c>
      <c r="R1696" s="40">
        <v>36.799999999999997</v>
      </c>
      <c r="S1696" s="16">
        <v>0</v>
      </c>
      <c r="V1696" s="7">
        <v>3</v>
      </c>
      <c r="W1696" s="7"/>
      <c r="Y1696" s="7">
        <v>239784</v>
      </c>
      <c r="AB1696" s="7">
        <v>103</v>
      </c>
      <c r="AE1696" s="7">
        <v>844</v>
      </c>
      <c r="AF1696" s="7">
        <v>68</v>
      </c>
      <c r="AG1696" s="8">
        <v>776</v>
      </c>
      <c r="AH1696" s="16">
        <v>-2.1437578814628044E-2</v>
      </c>
      <c r="AI1696" s="7">
        <v>412</v>
      </c>
      <c r="AJ1696" s="7">
        <v>364</v>
      </c>
      <c r="AK1696" s="12">
        <v>0.4881516587677725</v>
      </c>
      <c r="AL1696" s="12">
        <v>0.95</v>
      </c>
      <c r="AN1696" s="12">
        <v>0.53092783505154639</v>
      </c>
      <c r="AO1696" s="12">
        <v>0.91943127962085303</v>
      </c>
      <c r="AP1696" s="12">
        <v>6.8593332984457467E-2</v>
      </c>
      <c r="AQ1696" s="8">
        <v>43181.989143088198</v>
      </c>
      <c r="AR1696" s="16">
        <v>-0.10495997993579365</v>
      </c>
      <c r="AS1696" s="7">
        <v>1843.0213035889117</v>
      </c>
      <c r="AT1696" s="7">
        <v>55.646893225629121</v>
      </c>
      <c r="AU1696" s="7">
        <v>18.548964408543039</v>
      </c>
      <c r="AV1696" s="7">
        <v>164</v>
      </c>
      <c r="AW1696" s="16">
        <v>0.11310344151550633</v>
      </c>
      <c r="AX1696" s="16">
        <v>-8.5352144444696409E-2</v>
      </c>
      <c r="AY1696" s="7">
        <v>1554551.6091511752</v>
      </c>
      <c r="AZ1696" s="10">
        <v>36</v>
      </c>
      <c r="BA1696" s="16">
        <v>0</v>
      </c>
      <c r="BB1696" s="7">
        <v>50054.281601753923</v>
      </c>
      <c r="BC1696" s="16">
        <v>4.5247889757868344E-2</v>
      </c>
      <c r="BD1696" s="13"/>
      <c r="BE1696" s="13"/>
      <c r="BG1696" s="44"/>
      <c r="BH1696" s="43">
        <v>23.43</v>
      </c>
      <c r="BI1696" s="2">
        <v>72.364000000000004</v>
      </c>
    </row>
    <row r="1697" spans="1:62" x14ac:dyDescent="0.2">
      <c r="A1697" s="2">
        <v>2012</v>
      </c>
      <c r="B1697" s="4" t="s">
        <v>10</v>
      </c>
      <c r="C1697" s="4" t="s">
        <v>226</v>
      </c>
      <c r="D1697" s="4" t="s">
        <v>227</v>
      </c>
      <c r="E1697" s="52" t="s">
        <v>245</v>
      </c>
      <c r="F1697" s="4" t="s">
        <v>143</v>
      </c>
      <c r="G1697" s="7">
        <v>58904.296000000002</v>
      </c>
      <c r="J1697" s="8">
        <v>58904.296000000002</v>
      </c>
      <c r="K1697" s="16">
        <v>-7.7097505668934252E-2</v>
      </c>
      <c r="L1697" s="7">
        <v>58904.296000000002</v>
      </c>
      <c r="M1697" s="7">
        <v>176712.88800000001</v>
      </c>
      <c r="P1697" s="8">
        <v>176712.88800000001</v>
      </c>
      <c r="Q1697" s="16">
        <v>-7.7097505668934252E-2</v>
      </c>
      <c r="R1697" s="40">
        <v>36.799999999999997</v>
      </c>
      <c r="S1697" s="16">
        <v>0</v>
      </c>
      <c r="V1697" s="7">
        <v>3</v>
      </c>
      <c r="W1697" s="7"/>
      <c r="Y1697" s="7">
        <v>251526</v>
      </c>
      <c r="AB1697" s="7">
        <v>103</v>
      </c>
      <c r="AE1697" s="7">
        <v>956</v>
      </c>
      <c r="AF1697" s="7">
        <v>142</v>
      </c>
      <c r="AG1697" s="8">
        <v>814</v>
      </c>
      <c r="AH1697" s="16">
        <v>-7.7097505668934252E-2</v>
      </c>
      <c r="AI1697" s="7">
        <v>346</v>
      </c>
      <c r="AJ1697" s="7">
        <v>468</v>
      </c>
      <c r="AK1697" s="12">
        <v>0.36192468619246859</v>
      </c>
      <c r="AL1697" s="12">
        <v>0.95</v>
      </c>
      <c r="AN1697" s="12">
        <v>0.42506142506142508</v>
      </c>
      <c r="AO1697" s="12">
        <v>0.85146443514644354</v>
      </c>
      <c r="AP1697" s="12">
        <v>-0.28179276455138524</v>
      </c>
      <c r="AQ1697" s="8">
        <v>39354.189578597492</v>
      </c>
      <c r="AR1697" s="16">
        <v>-0.20914208638674692</v>
      </c>
      <c r="AS1697" s="7">
        <v>1474.4919287597411</v>
      </c>
      <c r="AT1697" s="7">
        <v>48.346670243977265</v>
      </c>
      <c r="AU1697" s="7">
        <v>16.115556747992422</v>
      </c>
      <c r="AV1697" s="7">
        <v>164</v>
      </c>
      <c r="AW1697" s="16">
        <v>9.8265589926783053E-2</v>
      </c>
      <c r="AX1697" s="16">
        <v>-0.14307533193256849</v>
      </c>
      <c r="AY1697" s="7">
        <v>1416750.8248295097</v>
      </c>
      <c r="AZ1697" s="10">
        <v>36</v>
      </c>
      <c r="BA1697" s="16">
        <v>0</v>
      </c>
      <c r="BB1697" s="7">
        <v>39178.926404026162</v>
      </c>
      <c r="BC1697" s="16">
        <v>2.7938888377358868E-2</v>
      </c>
      <c r="BD1697" s="13"/>
      <c r="BE1697" s="13"/>
      <c r="BG1697" s="44"/>
      <c r="BH1697" s="43">
        <v>26.69</v>
      </c>
      <c r="BI1697" s="2">
        <v>72.364000000000004</v>
      </c>
    </row>
    <row r="1698" spans="1:62" x14ac:dyDescent="0.2">
      <c r="A1698" s="2">
        <v>2012</v>
      </c>
      <c r="B1698" s="4" t="s">
        <v>0</v>
      </c>
      <c r="C1698" s="4" t="s">
        <v>226</v>
      </c>
      <c r="D1698" s="4" t="s">
        <v>227</v>
      </c>
      <c r="E1698" s="52" t="s">
        <v>245</v>
      </c>
      <c r="F1698" s="4" t="s">
        <v>143</v>
      </c>
      <c r="G1698" s="7">
        <v>59700.3</v>
      </c>
      <c r="J1698" s="8">
        <v>59700.3</v>
      </c>
      <c r="K1698" s="16">
        <v>-2.4822695035460973E-2</v>
      </c>
      <c r="L1698" s="7">
        <v>59700.3</v>
      </c>
      <c r="M1698" s="7">
        <v>179100.90000000002</v>
      </c>
      <c r="P1698" s="8">
        <v>179100.90000000002</v>
      </c>
      <c r="Q1698" s="16">
        <v>-2.4822695035460862E-2</v>
      </c>
      <c r="R1698" s="40">
        <v>36.799999999999997</v>
      </c>
      <c r="S1698" s="16">
        <v>0</v>
      </c>
      <c r="V1698" s="7">
        <v>3</v>
      </c>
      <c r="W1698" s="7"/>
      <c r="Y1698" s="7">
        <v>254925</v>
      </c>
      <c r="AB1698" s="7">
        <v>103</v>
      </c>
      <c r="AE1698" s="7">
        <v>860</v>
      </c>
      <c r="AF1698" s="7">
        <v>35</v>
      </c>
      <c r="AG1698" s="8">
        <v>825</v>
      </c>
      <c r="AH1698" s="16">
        <v>-2.4822695035460973E-2</v>
      </c>
      <c r="AI1698" s="7">
        <v>388</v>
      </c>
      <c r="AJ1698" s="7">
        <v>437</v>
      </c>
      <c r="AK1698" s="12">
        <v>0.4511627906976744</v>
      </c>
      <c r="AL1698" s="12">
        <v>0.95</v>
      </c>
      <c r="AN1698" s="12">
        <v>0.47030303030303028</v>
      </c>
      <c r="AO1698" s="12">
        <v>0.95930232558139539</v>
      </c>
      <c r="AP1698" s="12">
        <v>0.20568595041322313</v>
      </c>
      <c r="AQ1698" s="8">
        <v>28831.838963297665</v>
      </c>
      <c r="AR1698" s="16">
        <v>-0.32530772859912005</v>
      </c>
      <c r="AS1698" s="7">
        <v>1244.3607666507407</v>
      </c>
      <c r="AT1698" s="7">
        <v>34.947683591875958</v>
      </c>
      <c r="AU1698" s="7">
        <v>11.649227863958652</v>
      </c>
      <c r="AV1698" s="7">
        <v>164</v>
      </c>
      <c r="AW1698" s="16">
        <v>7.1031877219260076E-2</v>
      </c>
      <c r="AX1698" s="16">
        <v>-0.30813374350891576</v>
      </c>
      <c r="AY1698" s="7">
        <v>1037946.2026787159</v>
      </c>
      <c r="AZ1698" s="10">
        <v>36</v>
      </c>
      <c r="BA1698" s="16">
        <v>0</v>
      </c>
      <c r="BB1698" s="7">
        <v>29545.754462784818</v>
      </c>
      <c r="BC1698" s="16">
        <v>0.16967092778868798</v>
      </c>
      <c r="BD1698" s="13"/>
      <c r="BE1698" s="13"/>
      <c r="BG1698" s="44"/>
      <c r="BH1698" s="43">
        <v>23.17</v>
      </c>
      <c r="BI1698" s="2">
        <v>72.364000000000004</v>
      </c>
    </row>
    <row r="1699" spans="1:62" x14ac:dyDescent="0.2">
      <c r="A1699" s="2">
        <v>2012</v>
      </c>
      <c r="B1699" s="4" t="s">
        <v>1</v>
      </c>
      <c r="C1699" s="4" t="s">
        <v>229</v>
      </c>
      <c r="D1699" s="4" t="s">
        <v>227</v>
      </c>
      <c r="E1699" s="52" t="s">
        <v>245</v>
      </c>
      <c r="F1699" s="4" t="s">
        <v>143</v>
      </c>
      <c r="G1699" s="7">
        <v>63101.408000000003</v>
      </c>
      <c r="J1699" s="8">
        <v>63101.408000000003</v>
      </c>
      <c r="K1699" s="16">
        <v>2.3474178403755763E-2</v>
      </c>
      <c r="L1699" s="7">
        <v>63101.408000000003</v>
      </c>
      <c r="M1699" s="7">
        <v>189304.22400000002</v>
      </c>
      <c r="P1699" s="8">
        <v>189304.22400000002</v>
      </c>
      <c r="Q1699" s="16">
        <v>2.3474178403755763E-2</v>
      </c>
      <c r="R1699" s="40">
        <v>36.799999999999997</v>
      </c>
      <c r="S1699" s="16">
        <v>0</v>
      </c>
      <c r="V1699" s="7">
        <v>3</v>
      </c>
      <c r="W1699" s="7"/>
      <c r="Y1699" s="7">
        <v>269448</v>
      </c>
      <c r="AB1699" s="7">
        <v>103</v>
      </c>
      <c r="AE1699" s="7">
        <v>936</v>
      </c>
      <c r="AF1699" s="7">
        <v>64</v>
      </c>
      <c r="AG1699" s="8">
        <v>872</v>
      </c>
      <c r="AH1699" s="16">
        <v>2.3474178403755763E-2</v>
      </c>
      <c r="AI1699" s="7">
        <v>348</v>
      </c>
      <c r="AJ1699" s="7">
        <v>524</v>
      </c>
      <c r="AK1699" s="12">
        <v>0.37179487179487181</v>
      </c>
      <c r="AL1699" s="12">
        <v>0.95</v>
      </c>
      <c r="AN1699" s="12">
        <v>0.39908256880733944</v>
      </c>
      <c r="AO1699" s="12">
        <v>0.93162393162393164</v>
      </c>
      <c r="AP1699" s="12">
        <v>0.11481425778312526</v>
      </c>
      <c r="AQ1699" s="8">
        <v>27431.65987580004</v>
      </c>
      <c r="AR1699" s="16">
        <v>-0.33595849935627997</v>
      </c>
      <c r="AS1699" s="7">
        <v>1052.634684412895</v>
      </c>
      <c r="AT1699" s="7">
        <v>31.458325545642246</v>
      </c>
      <c r="AU1699" s="7">
        <v>10.486108515214083</v>
      </c>
      <c r="AV1699" s="7">
        <v>164</v>
      </c>
      <c r="AW1699" s="16">
        <v>6.3939686068378548E-2</v>
      </c>
      <c r="AX1699" s="16">
        <v>-0.35118880900407179</v>
      </c>
      <c r="AY1699" s="7">
        <v>987539.75552880147</v>
      </c>
      <c r="AZ1699" s="10">
        <v>36</v>
      </c>
      <c r="BA1699" s="16">
        <v>0</v>
      </c>
      <c r="BB1699" s="7">
        <v>27582.056373888619</v>
      </c>
      <c r="BC1699" s="16">
        <v>0.19177066596109957</v>
      </c>
      <c r="BD1699" s="13"/>
      <c r="BE1699" s="13"/>
      <c r="BG1699" s="44"/>
      <c r="BH1699" s="43">
        <v>26.06</v>
      </c>
      <c r="BI1699" s="2">
        <v>72.364000000000004</v>
      </c>
    </row>
    <row r="1700" spans="1:62" x14ac:dyDescent="0.2">
      <c r="A1700" s="2">
        <v>2012</v>
      </c>
      <c r="B1700" s="4" t="s">
        <v>2</v>
      </c>
      <c r="C1700" s="4" t="s">
        <v>229</v>
      </c>
      <c r="D1700" s="4" t="s">
        <v>227</v>
      </c>
      <c r="E1700" s="52" t="s">
        <v>245</v>
      </c>
      <c r="F1700" s="4" t="s">
        <v>143</v>
      </c>
      <c r="G1700" s="7">
        <v>60206.848000000005</v>
      </c>
      <c r="J1700" s="8">
        <v>60206.848000000005</v>
      </c>
      <c r="K1700" s="16">
        <v>-4.8054919908466776E-2</v>
      </c>
      <c r="L1700" s="7">
        <v>60206.848000000005</v>
      </c>
      <c r="M1700" s="7">
        <v>180620.54400000002</v>
      </c>
      <c r="P1700" s="8">
        <v>180620.54400000002</v>
      </c>
      <c r="Q1700" s="16">
        <v>-4.8054919908466776E-2</v>
      </c>
      <c r="R1700" s="40">
        <v>36.799999999999997</v>
      </c>
      <c r="S1700" s="16">
        <v>0</v>
      </c>
      <c r="V1700" s="7">
        <v>3</v>
      </c>
      <c r="W1700" s="7"/>
      <c r="Y1700" s="7">
        <v>257088</v>
      </c>
      <c r="AB1700" s="7">
        <v>103</v>
      </c>
      <c r="AE1700" s="7">
        <v>905</v>
      </c>
      <c r="AF1700" s="7">
        <v>73</v>
      </c>
      <c r="AG1700" s="8">
        <v>832</v>
      </c>
      <c r="AH1700" s="16">
        <v>-4.8054919908466776E-2</v>
      </c>
      <c r="AI1700" s="7">
        <v>363</v>
      </c>
      <c r="AJ1700" s="7">
        <v>469</v>
      </c>
      <c r="AK1700" s="12">
        <v>0.40110497237569059</v>
      </c>
      <c r="AL1700" s="12">
        <v>0.95</v>
      </c>
      <c r="AN1700" s="12">
        <v>0.43629807692307693</v>
      </c>
      <c r="AO1700" s="12">
        <v>0.91933701657458566</v>
      </c>
      <c r="AP1700" s="12">
        <v>-2.4745475113122195E-2</v>
      </c>
      <c r="AQ1700" s="8">
        <v>29475.282665925617</v>
      </c>
      <c r="AR1700" s="16">
        <v>-0.32770791315114756</v>
      </c>
      <c r="AS1700" s="7">
        <v>1160.4441994458903</v>
      </c>
      <c r="AT1700" s="7">
        <v>35.427022435006748</v>
      </c>
      <c r="AU1700" s="7">
        <v>11.809007478335582</v>
      </c>
      <c r="AV1700" s="7">
        <v>164</v>
      </c>
      <c r="AW1700" s="16">
        <v>7.2006143160582819E-2</v>
      </c>
      <c r="AX1700" s="16">
        <v>-0.29377009145925836</v>
      </c>
      <c r="AY1700" s="7">
        <v>1061110.1759733222</v>
      </c>
      <c r="AZ1700" s="10">
        <v>36</v>
      </c>
      <c r="BA1700" s="16">
        <v>0</v>
      </c>
      <c r="BB1700" s="7">
        <v>29705.124813478924</v>
      </c>
      <c r="BC1700" s="16">
        <v>0.13479951423662362</v>
      </c>
      <c r="BD1700" s="13"/>
      <c r="BE1700" s="13"/>
      <c r="BG1700" s="44"/>
      <c r="BH1700" s="43">
        <v>25.400000000000002</v>
      </c>
      <c r="BI1700" s="2">
        <v>72.364000000000004</v>
      </c>
    </row>
    <row r="1701" spans="1:62" x14ac:dyDescent="0.2">
      <c r="A1701" s="2">
        <v>2012</v>
      </c>
      <c r="B1701" s="4" t="s">
        <v>3</v>
      </c>
      <c r="C1701" s="4" t="s">
        <v>229</v>
      </c>
      <c r="D1701" s="4" t="s">
        <v>227</v>
      </c>
      <c r="E1701" s="52" t="s">
        <v>245</v>
      </c>
      <c r="F1701" s="4" t="s">
        <v>143</v>
      </c>
      <c r="G1701" s="7">
        <v>59410.844000000005</v>
      </c>
      <c r="J1701" s="8">
        <v>59410.844000000005</v>
      </c>
      <c r="K1701" s="16">
        <v>-2.378121284185486E-2</v>
      </c>
      <c r="L1701" s="7">
        <v>59410.844000000005</v>
      </c>
      <c r="M1701" s="7">
        <v>178232.53200000001</v>
      </c>
      <c r="P1701" s="8">
        <v>178232.53200000001</v>
      </c>
      <c r="Q1701" s="16">
        <v>-2.378121284185486E-2</v>
      </c>
      <c r="R1701" s="40">
        <v>36.799999999999997</v>
      </c>
      <c r="S1701" s="16">
        <v>0</v>
      </c>
      <c r="V1701" s="7">
        <v>3</v>
      </c>
      <c r="W1701" s="7"/>
      <c r="Y1701" s="7">
        <v>253689</v>
      </c>
      <c r="AB1701" s="7">
        <v>103</v>
      </c>
      <c r="AE1701" s="7">
        <v>936</v>
      </c>
      <c r="AF1701" s="7">
        <v>115</v>
      </c>
      <c r="AG1701" s="8">
        <v>821</v>
      </c>
      <c r="AH1701" s="16">
        <v>-2.3781212841854971E-2</v>
      </c>
      <c r="AI1701" s="7">
        <v>390</v>
      </c>
      <c r="AJ1701" s="7">
        <v>431</v>
      </c>
      <c r="AK1701" s="12">
        <v>0.41666666666666669</v>
      </c>
      <c r="AL1701" s="12">
        <v>0.95</v>
      </c>
      <c r="AN1701" s="12">
        <v>0.47503045066991473</v>
      </c>
      <c r="AO1701" s="12">
        <v>0.87713675213675213</v>
      </c>
      <c r="AP1701" s="12">
        <v>-6.440138404356377E-2</v>
      </c>
      <c r="AQ1701" s="8">
        <v>27076.575130956924</v>
      </c>
      <c r="AR1701" s="16">
        <v>-0.37880522964246877</v>
      </c>
      <c r="AS1701" s="7">
        <v>1039.0090226767816</v>
      </c>
      <c r="AT1701" s="7">
        <v>32.97999406937506</v>
      </c>
      <c r="AU1701" s="7">
        <v>10.993331356458354</v>
      </c>
      <c r="AV1701" s="7">
        <v>164</v>
      </c>
      <c r="AW1701" s="16">
        <v>6.7032508271087518E-2</v>
      </c>
      <c r="AX1701" s="16">
        <v>-0.36367259211853364</v>
      </c>
      <c r="AY1701" s="7">
        <v>974756.70471444924</v>
      </c>
      <c r="AZ1701" s="10">
        <v>36</v>
      </c>
      <c r="BA1701" s="16">
        <v>0</v>
      </c>
      <c r="BB1701" s="7">
        <v>26431.766630668488</v>
      </c>
      <c r="BC1701" s="16">
        <v>0.17063991508653947</v>
      </c>
      <c r="BD1701" s="13"/>
      <c r="BE1701" s="13"/>
      <c r="BG1701" s="44"/>
      <c r="BH1701" s="43">
        <v>26.06</v>
      </c>
      <c r="BI1701" s="2">
        <v>72.364000000000004</v>
      </c>
    </row>
    <row r="1702" spans="1:62" x14ac:dyDescent="0.2">
      <c r="A1702" s="2">
        <v>2012</v>
      </c>
      <c r="B1702" s="4" t="s">
        <v>4</v>
      </c>
      <c r="C1702" s="4" t="s">
        <v>229</v>
      </c>
      <c r="D1702" s="4" t="s">
        <v>227</v>
      </c>
      <c r="E1702" s="52" t="s">
        <v>245</v>
      </c>
      <c r="F1702" s="4" t="s">
        <v>143</v>
      </c>
      <c r="G1702" s="7">
        <v>56733.376000000004</v>
      </c>
      <c r="J1702" s="8">
        <v>56733.376000000004</v>
      </c>
      <c r="K1702" s="16">
        <v>-9.0487238979118367E-2</v>
      </c>
      <c r="L1702" s="7">
        <v>56733.376000000004</v>
      </c>
      <c r="M1702" s="7">
        <v>170200.12800000003</v>
      </c>
      <c r="P1702" s="8">
        <v>170200.12800000003</v>
      </c>
      <c r="Q1702" s="16">
        <v>-9.0487238979118256E-2</v>
      </c>
      <c r="R1702" s="40">
        <v>36.799999999999997</v>
      </c>
      <c r="S1702" s="16">
        <v>0</v>
      </c>
      <c r="V1702" s="7">
        <v>3</v>
      </c>
      <c r="W1702" s="7"/>
      <c r="Y1702" s="7">
        <v>242256</v>
      </c>
      <c r="AB1702" s="7">
        <v>103</v>
      </c>
      <c r="AE1702" s="7">
        <v>956</v>
      </c>
      <c r="AF1702" s="7">
        <v>172</v>
      </c>
      <c r="AG1702" s="8">
        <v>784</v>
      </c>
      <c r="AH1702" s="16">
        <v>-9.0487238979118367E-2</v>
      </c>
      <c r="AI1702" s="7">
        <v>367</v>
      </c>
      <c r="AJ1702" s="7">
        <v>417</v>
      </c>
      <c r="AK1702" s="12">
        <v>0.38389121338912136</v>
      </c>
      <c r="AL1702" s="12">
        <v>0.95</v>
      </c>
      <c r="AN1702" s="12">
        <v>0.46811224489795916</v>
      </c>
      <c r="AO1702" s="12">
        <v>0.82008368200836823</v>
      </c>
      <c r="AP1702" s="12">
        <v>-0.32635600149909716</v>
      </c>
      <c r="AQ1702" s="8">
        <v>12981.862230937973</v>
      </c>
      <c r="AR1702" s="16">
        <v>-0.62946458832361141</v>
      </c>
      <c r="AS1702" s="7">
        <v>486.39423870131031</v>
      </c>
      <c r="AT1702" s="7">
        <v>16.558497743543334</v>
      </c>
      <c r="AU1702" s="7">
        <v>5.5194992478477785</v>
      </c>
      <c r="AV1702" s="7">
        <v>164</v>
      </c>
      <c r="AW1702" s="16">
        <v>3.3655483218584012E-2</v>
      </c>
      <c r="AX1702" s="16">
        <v>-0.59260009583539919</v>
      </c>
      <c r="AY1702" s="7">
        <v>467347.04031376704</v>
      </c>
      <c r="AZ1702" s="10">
        <v>36</v>
      </c>
      <c r="BA1702" s="16">
        <v>0</v>
      </c>
      <c r="BB1702" s="7">
        <v>12365.802806097663</v>
      </c>
      <c r="BC1702" s="16">
        <v>0.24556699997196621</v>
      </c>
      <c r="BD1702" s="13"/>
      <c r="BE1702" s="13"/>
      <c r="BG1702" s="44"/>
      <c r="BH1702" s="43">
        <v>26.69</v>
      </c>
      <c r="BI1702" s="2">
        <v>72.364000000000004</v>
      </c>
      <c r="BJ1702" s="2" t="s">
        <v>75</v>
      </c>
    </row>
    <row r="1703" spans="1:62" x14ac:dyDescent="0.2">
      <c r="A1703" s="2">
        <v>2012</v>
      </c>
      <c r="B1703" s="4" t="s">
        <v>11</v>
      </c>
      <c r="C1703" s="4" t="s">
        <v>229</v>
      </c>
      <c r="D1703" s="4" t="s">
        <v>227</v>
      </c>
      <c r="E1703" s="52" t="s">
        <v>245</v>
      </c>
      <c r="F1703" s="4" t="s">
        <v>143</v>
      </c>
      <c r="G1703" s="7">
        <v>55430.824000000001</v>
      </c>
      <c r="J1703" s="8">
        <v>55430.824000000001</v>
      </c>
      <c r="K1703" s="16">
        <v>-4.0100250626566414E-2</v>
      </c>
      <c r="L1703" s="7">
        <v>55430.824000000001</v>
      </c>
      <c r="M1703" s="7">
        <v>166292.47200000001</v>
      </c>
      <c r="P1703" s="8">
        <v>166292.47200000001</v>
      </c>
      <c r="Q1703" s="16">
        <v>-4.0100250626566303E-2</v>
      </c>
      <c r="R1703" s="40">
        <v>36.799999999999997</v>
      </c>
      <c r="S1703" s="16">
        <v>0</v>
      </c>
      <c r="V1703" s="7">
        <v>3</v>
      </c>
      <c r="W1703" s="7"/>
      <c r="Y1703" s="7">
        <v>236694</v>
      </c>
      <c r="AB1703" s="7">
        <v>103</v>
      </c>
      <c r="AE1703" s="7">
        <v>885</v>
      </c>
      <c r="AF1703" s="7">
        <v>119</v>
      </c>
      <c r="AG1703" s="8">
        <v>766</v>
      </c>
      <c r="AH1703" s="16">
        <v>-4.0100250626566414E-2</v>
      </c>
      <c r="AI1703" s="7">
        <v>298</v>
      </c>
      <c r="AJ1703" s="7">
        <v>468</v>
      </c>
      <c r="AK1703" s="12">
        <v>0.33672316384180789</v>
      </c>
      <c r="AL1703" s="12">
        <v>0.95</v>
      </c>
      <c r="AN1703" s="12">
        <v>0.38903394255874674</v>
      </c>
      <c r="AO1703" s="12">
        <v>0.86553672316384178</v>
      </c>
      <c r="AP1703" s="12">
        <v>-0.36383383983221329</v>
      </c>
      <c r="AQ1703" s="8">
        <v>14515.080806244714</v>
      </c>
      <c r="AR1703" s="16">
        <v>-0.67413100536196147</v>
      </c>
      <c r="AS1703" s="7">
        <v>571.45987426160286</v>
      </c>
      <c r="AT1703" s="7">
        <v>18.949191653060986</v>
      </c>
      <c r="AU1703" s="7">
        <v>6.3163972176869949</v>
      </c>
      <c r="AV1703" s="7">
        <v>164</v>
      </c>
      <c r="AW1703" s="16">
        <v>3.8514617181018264E-2</v>
      </c>
      <c r="AX1703" s="16">
        <v>-0.66051767921520277</v>
      </c>
      <c r="AY1703" s="7">
        <v>522542.90902480972</v>
      </c>
      <c r="AZ1703" s="10">
        <v>36</v>
      </c>
      <c r="BA1703" s="16">
        <v>0</v>
      </c>
      <c r="BB1703" s="7">
        <v>13507.02070330993</v>
      </c>
      <c r="BC1703" s="16">
        <v>0.28585540549906679</v>
      </c>
      <c r="BD1703" s="13"/>
      <c r="BE1703" s="13"/>
      <c r="BG1703" s="44"/>
      <c r="BH1703" s="43">
        <v>25.400000000000002</v>
      </c>
      <c r="BI1703" s="2">
        <v>72.364000000000004</v>
      </c>
    </row>
    <row r="1704" spans="1:62" x14ac:dyDescent="0.2">
      <c r="A1704" s="2">
        <v>2012</v>
      </c>
      <c r="B1704" s="4" t="s">
        <v>5</v>
      </c>
      <c r="C1704" s="4" t="s">
        <v>229</v>
      </c>
      <c r="D1704" s="4" t="s">
        <v>227</v>
      </c>
      <c r="E1704" s="52" t="s">
        <v>245</v>
      </c>
      <c r="F1704" s="4" t="s">
        <v>143</v>
      </c>
      <c r="G1704" s="7">
        <v>62522.496000000006</v>
      </c>
      <c r="J1704" s="8">
        <v>62522.496000000006</v>
      </c>
      <c r="K1704" s="16">
        <v>3.9711191335740192E-2</v>
      </c>
      <c r="L1704" s="7">
        <v>62522.496000000006</v>
      </c>
      <c r="M1704" s="7">
        <v>187567.48800000001</v>
      </c>
      <c r="P1704" s="8">
        <v>187567.48800000001</v>
      </c>
      <c r="Q1704" s="16">
        <v>3.971119133573997E-2</v>
      </c>
      <c r="R1704" s="40">
        <v>36.799999999999997</v>
      </c>
      <c r="S1704" s="16">
        <v>0</v>
      </c>
      <c r="V1704" s="7">
        <v>3</v>
      </c>
      <c r="W1704" s="7"/>
      <c r="Y1704" s="7">
        <v>266976</v>
      </c>
      <c r="AB1704" s="7">
        <v>103</v>
      </c>
      <c r="AE1704" s="7">
        <v>956</v>
      </c>
      <c r="AF1704" s="7">
        <v>92</v>
      </c>
      <c r="AG1704" s="8">
        <v>864</v>
      </c>
      <c r="AH1704" s="16">
        <v>3.971119133573997E-2</v>
      </c>
      <c r="AI1704" s="7">
        <v>459</v>
      </c>
      <c r="AJ1704" s="7">
        <v>405</v>
      </c>
      <c r="AK1704" s="12">
        <v>0.48012552301255229</v>
      </c>
      <c r="AL1704" s="12">
        <v>0.95</v>
      </c>
      <c r="AN1704" s="12">
        <v>0.53125</v>
      </c>
      <c r="AO1704" s="12">
        <v>0.90376569037656906</v>
      </c>
      <c r="AP1704" s="12">
        <v>-4.2367136659436033E-2</v>
      </c>
      <c r="AQ1704" s="8">
        <v>13102.172672774552</v>
      </c>
      <c r="AR1704" s="16">
        <v>-0.68491564269051364</v>
      </c>
      <c r="AS1704" s="7">
        <v>490.90193603501501</v>
      </c>
      <c r="AT1704" s="7">
        <v>15.164551704600175</v>
      </c>
      <c r="AU1704" s="7">
        <v>5.0548505682000586</v>
      </c>
      <c r="AV1704" s="7">
        <v>164</v>
      </c>
      <c r="AW1704" s="16">
        <v>3.0822259562195479E-2</v>
      </c>
      <c r="AX1704" s="16">
        <v>-0.69695011467108436</v>
      </c>
      <c r="AY1704" s="7">
        <v>461196.47808166425</v>
      </c>
      <c r="AZ1704" s="10">
        <v>35.200000000000003</v>
      </c>
      <c r="BA1704" s="16">
        <v>-2.2222222222222143E-2</v>
      </c>
      <c r="BB1704" s="7">
        <v>12033.270660102227</v>
      </c>
      <c r="BC1704" s="16">
        <v>0.3544028041589688</v>
      </c>
      <c r="BD1704" s="13"/>
      <c r="BE1704" s="13"/>
      <c r="BG1704" s="44"/>
      <c r="BH1704" s="43">
        <v>26.69</v>
      </c>
      <c r="BI1704" s="2">
        <v>72.364000000000004</v>
      </c>
    </row>
    <row r="1705" spans="1:62" x14ac:dyDescent="0.2">
      <c r="A1705" s="2">
        <v>2012</v>
      </c>
      <c r="B1705" s="4" t="s">
        <v>6</v>
      </c>
      <c r="C1705" s="4" t="s">
        <v>229</v>
      </c>
      <c r="D1705" s="4" t="s">
        <v>227</v>
      </c>
      <c r="E1705" s="52" t="s">
        <v>245</v>
      </c>
      <c r="F1705" s="4" t="s">
        <v>143</v>
      </c>
      <c r="G1705" s="7">
        <v>56733.376000000004</v>
      </c>
      <c r="J1705" s="8">
        <v>56733.376000000004</v>
      </c>
      <c r="K1705" s="16">
        <v>-5.4282267792521099E-2</v>
      </c>
      <c r="L1705" s="7">
        <v>56733.376000000004</v>
      </c>
      <c r="M1705" s="7">
        <v>170200.12800000003</v>
      </c>
      <c r="P1705" s="8">
        <v>170200.12800000003</v>
      </c>
      <c r="Q1705" s="16">
        <v>-5.4282267792520988E-2</v>
      </c>
      <c r="R1705" s="40">
        <v>36.799999999999997</v>
      </c>
      <c r="S1705" s="16">
        <v>0</v>
      </c>
      <c r="V1705" s="7">
        <v>3</v>
      </c>
      <c r="W1705" s="7"/>
      <c r="Y1705" s="7">
        <v>242256</v>
      </c>
      <c r="AB1705" s="7">
        <v>103</v>
      </c>
      <c r="AE1705" s="7">
        <v>920</v>
      </c>
      <c r="AF1705" s="7">
        <v>136</v>
      </c>
      <c r="AG1705" s="8">
        <v>784</v>
      </c>
      <c r="AH1705" s="16">
        <v>-5.4282267792521099E-2</v>
      </c>
      <c r="AI1705" s="7">
        <v>307</v>
      </c>
      <c r="AJ1705" s="7">
        <v>477</v>
      </c>
      <c r="AK1705" s="12">
        <v>0.33369565217391306</v>
      </c>
      <c r="AL1705" s="12">
        <v>0.95</v>
      </c>
      <c r="AN1705" s="12">
        <v>0.39158163265306123</v>
      </c>
      <c r="AO1705" s="12">
        <v>0.85217391304347823</v>
      </c>
      <c r="AP1705" s="12">
        <v>-0.30038540200562991</v>
      </c>
      <c r="AQ1705" s="8">
        <v>4376.1630173439489</v>
      </c>
      <c r="AR1705" s="16">
        <v>-0.89957765037667892</v>
      </c>
      <c r="AS1705" s="7">
        <v>170.34499872884192</v>
      </c>
      <c r="AT1705" s="7">
        <v>5.5818405833468736</v>
      </c>
      <c r="AU1705" s="7">
        <v>1.8606135277822913</v>
      </c>
      <c r="AV1705" s="7">
        <v>164</v>
      </c>
      <c r="AW1705" s="16">
        <v>1.1345204437696897E-2</v>
      </c>
      <c r="AX1705" s="16">
        <v>-0.89381361245187096</v>
      </c>
      <c r="AY1705" s="7">
        <v>154040.93821050701</v>
      </c>
      <c r="AZ1705" s="10">
        <v>35.200000000000003</v>
      </c>
      <c r="BA1705" s="16">
        <v>-2.2222222222222143E-2</v>
      </c>
      <c r="BB1705" s="7">
        <v>4085.678026064028</v>
      </c>
      <c r="BC1705" s="16">
        <v>0.40823403468909047</v>
      </c>
      <c r="BD1705" s="13"/>
      <c r="BE1705" s="13"/>
      <c r="BG1705" s="44"/>
      <c r="BH1705" s="43">
        <v>25.69</v>
      </c>
      <c r="BI1705" s="2">
        <v>72.364000000000004</v>
      </c>
    </row>
    <row r="1706" spans="1:62" x14ac:dyDescent="0.2">
      <c r="A1706" s="2">
        <v>2012</v>
      </c>
      <c r="B1706" s="4" t="s">
        <v>7</v>
      </c>
      <c r="C1706" s="4" t="s">
        <v>229</v>
      </c>
      <c r="D1706" s="4" t="s">
        <v>227</v>
      </c>
      <c r="E1706" s="52" t="s">
        <v>245</v>
      </c>
      <c r="F1706" s="4" t="s">
        <v>143</v>
      </c>
      <c r="G1706" s="7">
        <v>54055.908000000003</v>
      </c>
      <c r="J1706" s="8">
        <v>54055.908000000003</v>
      </c>
      <c r="K1706" s="16">
        <v>-0.10431654676258995</v>
      </c>
      <c r="L1706" s="7">
        <v>54055.908000000003</v>
      </c>
      <c r="M1706" s="7">
        <v>162167.72400000002</v>
      </c>
      <c r="P1706" s="8">
        <v>162167.72400000002</v>
      </c>
      <c r="Q1706" s="16">
        <v>-0.10431654676258983</v>
      </c>
      <c r="R1706" s="40">
        <v>36.799999999999997</v>
      </c>
      <c r="S1706" s="16">
        <v>0</v>
      </c>
      <c r="V1706" s="7">
        <v>3</v>
      </c>
      <c r="W1706" s="7"/>
      <c r="Y1706" s="7">
        <v>230823</v>
      </c>
      <c r="AB1706" s="7">
        <v>103</v>
      </c>
      <c r="AE1706" s="7">
        <v>896</v>
      </c>
      <c r="AF1706" s="7">
        <v>149</v>
      </c>
      <c r="AG1706" s="8">
        <v>747</v>
      </c>
      <c r="AH1706" s="16">
        <v>-0.10431654676258995</v>
      </c>
      <c r="AI1706" s="7">
        <v>293</v>
      </c>
      <c r="AJ1706" s="7">
        <v>454</v>
      </c>
      <c r="AK1706" s="12">
        <v>0.32700892857142855</v>
      </c>
      <c r="AL1706" s="12">
        <v>0.95</v>
      </c>
      <c r="AN1706" s="12">
        <v>0.39223560910307897</v>
      </c>
      <c r="AO1706" s="12">
        <v>0.8337053571428571</v>
      </c>
      <c r="AP1706" s="12">
        <v>-0.37452294839011879</v>
      </c>
      <c r="AQ1706" s="8">
        <v>8067.8117749454905</v>
      </c>
      <c r="AR1706" s="16">
        <v>-0.80571630588495535</v>
      </c>
      <c r="AS1706" s="7">
        <v>333.79444662579601</v>
      </c>
      <c r="AT1706" s="7">
        <v>10.800283500596374</v>
      </c>
      <c r="AU1706" s="7">
        <v>3.6000945001987912</v>
      </c>
      <c r="AV1706" s="7">
        <v>164</v>
      </c>
      <c r="AW1706" s="16">
        <v>2.1951795732919457E-2</v>
      </c>
      <c r="AX1706" s="16">
        <v>-0.78308888769484974</v>
      </c>
      <c r="AY1706" s="7">
        <v>283986.97447808128</v>
      </c>
      <c r="AZ1706" s="10">
        <v>35.200000000000003</v>
      </c>
      <c r="BA1706" s="16">
        <v>-2.2222222222222143E-2</v>
      </c>
      <c r="BB1706" s="7">
        <v>8020.3131045576711</v>
      </c>
      <c r="BC1706" s="16">
        <v>0.33545106187811724</v>
      </c>
      <c r="BD1706" s="13"/>
      <c r="BE1706" s="13"/>
      <c r="BG1706" s="44"/>
      <c r="BH1706" s="43">
        <v>24.17</v>
      </c>
      <c r="BI1706" s="2">
        <v>72.364000000000004</v>
      </c>
      <c r="BJ1706" s="2" t="s">
        <v>76</v>
      </c>
    </row>
    <row r="1707" spans="1:62" x14ac:dyDescent="0.2">
      <c r="A1707" s="2">
        <v>2013</v>
      </c>
      <c r="B1707" s="4" t="s">
        <v>8</v>
      </c>
      <c r="C1707" s="4" t="s">
        <v>229</v>
      </c>
      <c r="D1707" s="4" t="s">
        <v>227</v>
      </c>
      <c r="E1707" s="52" t="s">
        <v>245</v>
      </c>
      <c r="F1707" s="4" t="s">
        <v>143</v>
      </c>
      <c r="G1707" s="7">
        <v>61002.852000000006</v>
      </c>
      <c r="J1707" s="8">
        <v>61002.852000000006</v>
      </c>
      <c r="K1707" s="16">
        <v>-2.430555555555558E-2</v>
      </c>
      <c r="L1707" s="7">
        <v>61002.852000000006</v>
      </c>
      <c r="M1707" s="7">
        <v>183008.55600000001</v>
      </c>
      <c r="P1707" s="8">
        <v>183008.55600000001</v>
      </c>
      <c r="Q1707" s="16">
        <v>-2.430555555555558E-2</v>
      </c>
      <c r="R1707" s="40">
        <v>36.799999999999997</v>
      </c>
      <c r="S1707" s="16">
        <v>0</v>
      </c>
      <c r="V1707" s="7">
        <v>3</v>
      </c>
      <c r="W1707" s="7"/>
      <c r="Y1707" s="7">
        <v>260487</v>
      </c>
      <c r="AB1707" s="7">
        <v>103</v>
      </c>
      <c r="AE1707" s="7">
        <v>936</v>
      </c>
      <c r="AF1707" s="7">
        <v>93</v>
      </c>
      <c r="AG1707" s="8">
        <v>843</v>
      </c>
      <c r="AH1707" s="16">
        <v>-2.430555555555558E-2</v>
      </c>
      <c r="AI1707" s="7">
        <v>255</v>
      </c>
      <c r="AJ1707" s="7">
        <v>588</v>
      </c>
      <c r="AK1707" s="12">
        <v>0.27243589743589741</v>
      </c>
      <c r="AL1707" s="12">
        <v>0.95</v>
      </c>
      <c r="AN1707" s="12">
        <v>0.302491103202847</v>
      </c>
      <c r="AO1707" s="12">
        <v>0.90064102564102566</v>
      </c>
      <c r="AP1707" s="12">
        <v>-0.44745811169712513</v>
      </c>
      <c r="AQ1707" s="8">
        <v>33641.272828679867</v>
      </c>
      <c r="AR1707" s="16">
        <v>5.0499744463644802E-2</v>
      </c>
      <c r="AS1707" s="7">
        <v>1260.4448418388858</v>
      </c>
      <c r="AT1707" s="7">
        <v>39.90661071017778</v>
      </c>
      <c r="AU1707" s="7">
        <v>13.302203570059261</v>
      </c>
      <c r="AV1707" s="7">
        <v>164</v>
      </c>
      <c r="AW1707" s="16">
        <v>8.1110997378410127E-2</v>
      </c>
      <c r="AX1707" s="16">
        <v>7.6668777243878106E-2</v>
      </c>
      <c r="AY1707" s="7">
        <v>1184172.8035695313</v>
      </c>
      <c r="AZ1707" s="10">
        <v>35.200000000000003</v>
      </c>
      <c r="BA1707" s="16">
        <v>-2.2222222222222143E-2</v>
      </c>
      <c r="BB1707" s="7">
        <v>39324.444198007586</v>
      </c>
      <c r="BC1707" s="16">
        <v>-8.571908868054047E-2</v>
      </c>
      <c r="BD1707" s="13"/>
      <c r="BE1707" s="13"/>
      <c r="BG1707" s="44"/>
      <c r="BH1707" s="43">
        <v>26.69</v>
      </c>
      <c r="BI1707" s="2">
        <v>72.364000000000004</v>
      </c>
    </row>
    <row r="1708" spans="1:62" x14ac:dyDescent="0.2">
      <c r="A1708" s="2">
        <v>2013</v>
      </c>
      <c r="B1708" s="4" t="s">
        <v>9</v>
      </c>
      <c r="C1708" s="4" t="s">
        <v>229</v>
      </c>
      <c r="D1708" s="4" t="s">
        <v>227</v>
      </c>
      <c r="E1708" s="52" t="s">
        <v>245</v>
      </c>
      <c r="F1708" s="4" t="s">
        <v>143</v>
      </c>
      <c r="G1708" s="7">
        <v>52825.72</v>
      </c>
      <c r="J1708" s="8">
        <v>52825.72</v>
      </c>
      <c r="K1708" s="16">
        <v>-5.9278350515463929E-2</v>
      </c>
      <c r="L1708" s="7">
        <v>52825.72</v>
      </c>
      <c r="M1708" s="7">
        <v>158477.16</v>
      </c>
      <c r="P1708" s="8">
        <v>158477.16</v>
      </c>
      <c r="Q1708" s="16">
        <v>-5.9278350515463818E-2</v>
      </c>
      <c r="R1708" s="40">
        <v>36.799999999999997</v>
      </c>
      <c r="S1708" s="16">
        <v>0</v>
      </c>
      <c r="V1708" s="7">
        <v>3</v>
      </c>
      <c r="W1708" s="7"/>
      <c r="Y1708" s="7">
        <v>225570</v>
      </c>
      <c r="AB1708" s="7">
        <v>103</v>
      </c>
      <c r="AE1708" s="7">
        <v>808</v>
      </c>
      <c r="AF1708" s="7">
        <v>78</v>
      </c>
      <c r="AG1708" s="8">
        <v>730</v>
      </c>
      <c r="AH1708" s="16">
        <v>-5.9278350515463929E-2</v>
      </c>
      <c r="AI1708" s="7">
        <v>183</v>
      </c>
      <c r="AJ1708" s="7">
        <v>547</v>
      </c>
      <c r="AK1708" s="12">
        <v>0.22648514851485149</v>
      </c>
      <c r="AL1708" s="12">
        <v>0.95</v>
      </c>
      <c r="AN1708" s="12">
        <v>0.25068493150684934</v>
      </c>
      <c r="AO1708" s="12">
        <v>0.90346534653465349</v>
      </c>
      <c r="AP1708" s="12">
        <v>-0.52783614842399251</v>
      </c>
      <c r="AQ1708" s="8">
        <v>3730.3389507582524</v>
      </c>
      <c r="AR1708" s="16">
        <v>-0.91361354525847871</v>
      </c>
      <c r="AS1708" s="7">
        <v>161.76665007624686</v>
      </c>
      <c r="AT1708" s="7">
        <v>5.1100533572030855</v>
      </c>
      <c r="AU1708" s="7">
        <v>1.7033511190676951</v>
      </c>
      <c r="AV1708" s="7">
        <v>164</v>
      </c>
      <c r="AW1708" s="16">
        <v>1.0386287311388385E-2</v>
      </c>
      <c r="AX1708" s="16">
        <v>-0.90817001523367047</v>
      </c>
      <c r="AY1708" s="7">
        <v>131307.93106669051</v>
      </c>
      <c r="AZ1708" s="10">
        <v>35.200000000000003</v>
      </c>
      <c r="BA1708" s="16">
        <v>-2.2222222222222143E-2</v>
      </c>
      <c r="BB1708" s="7">
        <v>4324.0119322092769</v>
      </c>
      <c r="BC1708" s="16">
        <v>0.39166794489356543</v>
      </c>
      <c r="BD1708" s="13"/>
      <c r="BE1708" s="13"/>
      <c r="BG1708" s="44"/>
      <c r="BH1708" s="43">
        <v>23.06</v>
      </c>
      <c r="BI1708" s="2">
        <v>72.364000000000004</v>
      </c>
    </row>
    <row r="1709" spans="1:62" x14ac:dyDescent="0.2">
      <c r="A1709" s="2">
        <v>2013</v>
      </c>
      <c r="B1709" s="4" t="s">
        <v>10</v>
      </c>
      <c r="C1709" s="4" t="s">
        <v>229</v>
      </c>
      <c r="D1709" s="4" t="s">
        <v>227</v>
      </c>
      <c r="E1709" s="52" t="s">
        <v>245</v>
      </c>
      <c r="F1709" s="4" t="s">
        <v>143</v>
      </c>
      <c r="G1709" s="7">
        <v>55792.644</v>
      </c>
      <c r="J1709" s="8">
        <v>55792.644</v>
      </c>
      <c r="K1709" s="16">
        <v>-5.2825552825552902E-2</v>
      </c>
      <c r="L1709" s="7">
        <v>55792.644</v>
      </c>
      <c r="M1709" s="7">
        <v>167377.932</v>
      </c>
      <c r="P1709" s="8">
        <v>167377.932</v>
      </c>
      <c r="Q1709" s="16">
        <v>-5.2825552825552902E-2</v>
      </c>
      <c r="R1709" s="40">
        <v>36.799999999999997</v>
      </c>
      <c r="S1709" s="16">
        <v>0</v>
      </c>
      <c r="V1709" s="7">
        <v>3</v>
      </c>
      <c r="W1709" s="7"/>
      <c r="Y1709" s="7">
        <v>238239</v>
      </c>
      <c r="AB1709" s="7">
        <v>103</v>
      </c>
      <c r="AE1709" s="7">
        <v>906</v>
      </c>
      <c r="AF1709" s="7">
        <v>135</v>
      </c>
      <c r="AG1709" s="8">
        <v>771</v>
      </c>
      <c r="AH1709" s="16">
        <v>-5.2825552825552791E-2</v>
      </c>
      <c r="AI1709" s="7">
        <v>239</v>
      </c>
      <c r="AJ1709" s="7">
        <v>532</v>
      </c>
      <c r="AK1709" s="12">
        <v>0.26379690949227375</v>
      </c>
      <c r="AL1709" s="12">
        <v>0.95</v>
      </c>
      <c r="AN1709" s="12">
        <v>0.30998702983138782</v>
      </c>
      <c r="AO1709" s="12">
        <v>0.85099337748344372</v>
      </c>
      <c r="AP1709" s="12">
        <v>-0.27072415525216853</v>
      </c>
      <c r="AQ1709" s="8">
        <v>21355.159707110091</v>
      </c>
      <c r="AR1709" s="16">
        <v>-0.4573599422125072</v>
      </c>
      <c r="AS1709" s="7">
        <v>849.44947124542921</v>
      </c>
      <c r="AT1709" s="7">
        <v>27.698002214150574</v>
      </c>
      <c r="AU1709" s="7">
        <v>9.2326674047168584</v>
      </c>
      <c r="AV1709" s="7">
        <v>164</v>
      </c>
      <c r="AW1709" s="16">
        <v>5.6296752467785725E-2</v>
      </c>
      <c r="AX1709" s="16">
        <v>-0.4270959701180036</v>
      </c>
      <c r="AY1709" s="7">
        <v>751701.62169027526</v>
      </c>
      <c r="AZ1709" s="10">
        <v>35.200000000000003</v>
      </c>
      <c r="BA1709" s="16">
        <v>-2.2222222222222143E-2</v>
      </c>
      <c r="BB1709" s="7">
        <v>21260.054887932685</v>
      </c>
      <c r="BC1709" s="16">
        <v>0.17813268119089659</v>
      </c>
      <c r="BD1709" s="13"/>
      <c r="BE1709" s="13"/>
      <c r="BG1709" s="44"/>
      <c r="BH1709" s="43">
        <v>25.14</v>
      </c>
      <c r="BI1709" s="2">
        <v>72.364000000000004</v>
      </c>
    </row>
    <row r="1710" spans="1:62" x14ac:dyDescent="0.2">
      <c r="A1710" s="2">
        <v>2013</v>
      </c>
      <c r="B1710" s="4" t="s">
        <v>0</v>
      </c>
      <c r="C1710" s="4" t="s">
        <v>229</v>
      </c>
      <c r="D1710" s="4" t="s">
        <v>227</v>
      </c>
      <c r="E1710" s="52" t="s">
        <v>245</v>
      </c>
      <c r="F1710" s="4" t="s">
        <v>143</v>
      </c>
      <c r="G1710" s="7">
        <v>54345.364000000001</v>
      </c>
      <c r="J1710" s="8">
        <v>54345.364000000001</v>
      </c>
      <c r="K1710" s="16">
        <v>-8.9696969696969719E-2</v>
      </c>
      <c r="L1710" s="7">
        <v>54345.364000000001</v>
      </c>
      <c r="M1710" s="7">
        <v>163036.092</v>
      </c>
      <c r="P1710" s="8">
        <v>163036.092</v>
      </c>
      <c r="Q1710" s="16">
        <v>-8.969696969696983E-2</v>
      </c>
      <c r="R1710" s="40">
        <v>36.799999999999997</v>
      </c>
      <c r="S1710" s="16">
        <v>0</v>
      </c>
      <c r="V1710" s="7">
        <v>3</v>
      </c>
      <c r="W1710" s="7"/>
      <c r="Y1710" s="7">
        <v>232059</v>
      </c>
      <c r="AB1710" s="7">
        <v>103</v>
      </c>
      <c r="AE1710" s="7">
        <v>900</v>
      </c>
      <c r="AF1710" s="7">
        <v>149</v>
      </c>
      <c r="AG1710" s="8">
        <v>751</v>
      </c>
      <c r="AH1710" s="16">
        <v>-8.9696969696969719E-2</v>
      </c>
      <c r="AI1710" s="7">
        <v>211</v>
      </c>
      <c r="AJ1710" s="7">
        <v>540</v>
      </c>
      <c r="AK1710" s="12">
        <v>0.23444444444444446</v>
      </c>
      <c r="AL1710" s="12">
        <v>0.95</v>
      </c>
      <c r="AN1710" s="12">
        <v>0.28095872170439412</v>
      </c>
      <c r="AO1710" s="12">
        <v>0.83444444444444443</v>
      </c>
      <c r="AP1710" s="12">
        <v>-0.40260065616978047</v>
      </c>
      <c r="AQ1710" s="8">
        <v>6025.3262603396033</v>
      </c>
      <c r="AR1710" s="16">
        <v>-0.79101831596625805</v>
      </c>
      <c r="AS1710" s="7">
        <v>240.4360040039746</v>
      </c>
      <c r="AT1710" s="7">
        <v>8.0230709192271679</v>
      </c>
      <c r="AU1710" s="7">
        <v>2.6743569730757226</v>
      </c>
      <c r="AV1710" s="7">
        <v>164</v>
      </c>
      <c r="AW1710" s="16">
        <v>1.6307054713876359E-2</v>
      </c>
      <c r="AX1710" s="16">
        <v>-0.77042624590168152</v>
      </c>
      <c r="AY1710" s="7">
        <v>212091.48436395405</v>
      </c>
      <c r="AZ1710" s="10">
        <v>35.200000000000003</v>
      </c>
      <c r="BA1710" s="16">
        <v>-2.2222222222222143E-2</v>
      </c>
      <c r="BB1710" s="7">
        <v>6174.5215236802187</v>
      </c>
      <c r="BC1710" s="16">
        <v>0.32923588561669098</v>
      </c>
      <c r="BD1710" s="13"/>
      <c r="BE1710" s="13"/>
      <c r="BG1710" s="44"/>
      <c r="BH1710" s="43">
        <v>25.06</v>
      </c>
      <c r="BI1710" s="2">
        <v>72.364000000000004</v>
      </c>
    </row>
    <row r="1711" spans="1:62" x14ac:dyDescent="0.2">
      <c r="A1711" s="2">
        <v>2013</v>
      </c>
      <c r="B1711" s="4" t="s">
        <v>1</v>
      </c>
      <c r="C1711" s="4" t="s">
        <v>229</v>
      </c>
      <c r="D1711" s="4" t="s">
        <v>227</v>
      </c>
      <c r="E1711" s="52" t="s">
        <v>245</v>
      </c>
      <c r="F1711" s="4" t="s">
        <v>143</v>
      </c>
      <c r="G1711" s="7">
        <v>53694.088000000003</v>
      </c>
      <c r="J1711" s="8">
        <v>53694.088000000003</v>
      </c>
      <c r="K1711" s="16">
        <v>-0.14908256880733939</v>
      </c>
      <c r="L1711" s="7">
        <v>53694.088000000003</v>
      </c>
      <c r="M1711" s="7">
        <v>161082.26400000002</v>
      </c>
      <c r="P1711" s="8">
        <v>161082.26400000002</v>
      </c>
      <c r="Q1711" s="16">
        <v>-0.14908256880733939</v>
      </c>
      <c r="R1711" s="40">
        <v>36.799999999999997</v>
      </c>
      <c r="S1711" s="16">
        <v>0</v>
      </c>
      <c r="V1711" s="7">
        <v>3</v>
      </c>
      <c r="W1711" s="7"/>
      <c r="Y1711" s="7">
        <v>229278</v>
      </c>
      <c r="AB1711" s="7">
        <v>103</v>
      </c>
      <c r="AE1711" s="7">
        <v>956</v>
      </c>
      <c r="AF1711" s="7">
        <v>214</v>
      </c>
      <c r="AG1711" s="8">
        <v>742</v>
      </c>
      <c r="AH1711" s="16">
        <v>-0.1490825688073395</v>
      </c>
      <c r="AI1711" s="7">
        <v>206</v>
      </c>
      <c r="AJ1711" s="7">
        <v>536</v>
      </c>
      <c r="AK1711" s="12">
        <v>0.21548117154811716</v>
      </c>
      <c r="AL1711" s="12">
        <v>0.95</v>
      </c>
      <c r="AN1711" s="12">
        <v>0.27762803234501349</v>
      </c>
      <c r="AO1711" s="12">
        <v>0.77615062761506282</v>
      </c>
      <c r="AP1711" s="12">
        <v>-0.30433435573318457</v>
      </c>
      <c r="AQ1711" s="8">
        <v>4954.2121459285963</v>
      </c>
      <c r="AR1711" s="16">
        <v>-0.81939801789759148</v>
      </c>
      <c r="AS1711" s="7">
        <v>188.01564121171145</v>
      </c>
      <c r="AT1711" s="7">
        <v>6.6768357761840917</v>
      </c>
      <c r="AU1711" s="7">
        <v>2.2256119253946971</v>
      </c>
      <c r="AV1711" s="7">
        <v>164</v>
      </c>
      <c r="AW1711" s="16">
        <v>1.3570804423138396E-2</v>
      </c>
      <c r="AX1711" s="16">
        <v>-0.78775616119501324</v>
      </c>
      <c r="AY1711" s="7">
        <v>174388.26753668662</v>
      </c>
      <c r="AZ1711" s="10">
        <v>35.200000000000003</v>
      </c>
      <c r="BA1711" s="16">
        <v>-2.2222222222222143E-2</v>
      </c>
      <c r="BB1711" s="7">
        <v>4981.3740515846548</v>
      </c>
      <c r="BC1711" s="16">
        <v>0.33585035348494247</v>
      </c>
      <c r="BD1711" s="13"/>
      <c r="BE1711" s="13"/>
      <c r="BG1711" s="44"/>
      <c r="BH1711" s="43">
        <v>26.349999999999998</v>
      </c>
      <c r="BI1711" s="2">
        <v>72.364000000000004</v>
      </c>
    </row>
    <row r="1712" spans="1:62" x14ac:dyDescent="0.2">
      <c r="A1712" s="2">
        <v>2013</v>
      </c>
      <c r="B1712" s="4" t="s">
        <v>2</v>
      </c>
      <c r="C1712" s="4" t="s">
        <v>229</v>
      </c>
      <c r="D1712" s="4" t="s">
        <v>227</v>
      </c>
      <c r="E1712" s="52" t="s">
        <v>245</v>
      </c>
      <c r="F1712" s="4" t="s">
        <v>143</v>
      </c>
      <c r="G1712" s="7">
        <v>36399.092000000004</v>
      </c>
      <c r="J1712" s="8">
        <v>36399.092000000004</v>
      </c>
      <c r="K1712" s="16">
        <v>-0.39543269230769229</v>
      </c>
      <c r="L1712" s="7">
        <v>36399.092000000004</v>
      </c>
      <c r="M1712" s="7">
        <v>109197.27600000001</v>
      </c>
      <c r="P1712" s="8">
        <v>109197.27600000001</v>
      </c>
      <c r="Q1712" s="16">
        <v>-0.39543269230769229</v>
      </c>
      <c r="R1712" s="40">
        <v>36.799999999999997</v>
      </c>
      <c r="S1712" s="16">
        <v>0</v>
      </c>
      <c r="V1712" s="7">
        <v>3</v>
      </c>
      <c r="W1712" s="7"/>
      <c r="Y1712" s="7">
        <v>155427</v>
      </c>
      <c r="AB1712" s="7">
        <v>103</v>
      </c>
      <c r="AE1712" s="7">
        <v>865</v>
      </c>
      <c r="AF1712" s="7">
        <v>362</v>
      </c>
      <c r="AG1712" s="8">
        <v>503</v>
      </c>
      <c r="AH1712" s="16">
        <v>-0.39543269230769229</v>
      </c>
      <c r="AI1712" s="7">
        <v>141</v>
      </c>
      <c r="AJ1712" s="7">
        <v>362</v>
      </c>
      <c r="AK1712" s="12">
        <v>0.16300578034682081</v>
      </c>
      <c r="AL1712" s="12">
        <v>0.95</v>
      </c>
      <c r="AN1712" s="12">
        <v>0.28031809145129227</v>
      </c>
      <c r="AO1712" s="12">
        <v>0.58150289017341039</v>
      </c>
      <c r="AP1712" s="12">
        <v>-0.35750784548904913</v>
      </c>
      <c r="AQ1712" s="8">
        <v>4463.7317590136217</v>
      </c>
      <c r="AR1712" s="16">
        <v>-0.848560171259228</v>
      </c>
      <c r="AS1712" s="7">
        <v>184.91018057222956</v>
      </c>
      <c r="AT1712" s="7">
        <v>8.8742182087745967</v>
      </c>
      <c r="AU1712" s="7">
        <v>2.9580727362581989</v>
      </c>
      <c r="AV1712" s="7">
        <v>164</v>
      </c>
      <c r="AW1712" s="16">
        <v>1.8037028879623163E-2</v>
      </c>
      <c r="AX1712" s="16">
        <v>-0.74950708248047249</v>
      </c>
      <c r="AY1712" s="7">
        <v>157123.3579172795</v>
      </c>
      <c r="AZ1712" s="10">
        <v>35.200000000000003</v>
      </c>
      <c r="BA1712" s="16">
        <v>-2.2222222222222143E-2</v>
      </c>
      <c r="BB1712" s="7">
        <v>4498.5390144765061</v>
      </c>
      <c r="BC1712" s="16">
        <v>0.26213844045201506</v>
      </c>
      <c r="BD1712" s="13"/>
      <c r="BE1712" s="13"/>
      <c r="BG1712" s="44"/>
      <c r="BH1712" s="43">
        <v>24.14</v>
      </c>
      <c r="BI1712" s="2">
        <v>72.364000000000004</v>
      </c>
    </row>
    <row r="1713" spans="1:61" x14ac:dyDescent="0.2">
      <c r="A1713" s="2">
        <v>2013</v>
      </c>
      <c r="B1713" s="4" t="s">
        <v>3</v>
      </c>
      <c r="C1713" s="4" t="s">
        <v>229</v>
      </c>
      <c r="D1713" s="4" t="s">
        <v>227</v>
      </c>
      <c r="E1713" s="52" t="s">
        <v>245</v>
      </c>
      <c r="F1713" s="4" t="s">
        <v>143</v>
      </c>
      <c r="G1713" s="7">
        <v>35892.544000000002</v>
      </c>
      <c r="J1713" s="8">
        <v>35892.544000000002</v>
      </c>
      <c r="K1713" s="16">
        <v>-0.39585870889159558</v>
      </c>
      <c r="L1713" s="7">
        <v>35892.544000000002</v>
      </c>
      <c r="M1713" s="7">
        <v>107677.63200000001</v>
      </c>
      <c r="P1713" s="8">
        <v>107677.63200000001</v>
      </c>
      <c r="Q1713" s="16">
        <v>-0.39585870889159558</v>
      </c>
      <c r="R1713" s="40">
        <v>36.799999999999997</v>
      </c>
      <c r="S1713" s="16">
        <v>0</v>
      </c>
      <c r="V1713" s="7">
        <v>3</v>
      </c>
      <c r="W1713" s="7"/>
      <c r="Y1713" s="7">
        <v>153264</v>
      </c>
      <c r="AB1713" s="7">
        <v>103</v>
      </c>
      <c r="AE1713" s="7">
        <v>956</v>
      </c>
      <c r="AF1713" s="7">
        <v>460</v>
      </c>
      <c r="AG1713" s="8">
        <v>496</v>
      </c>
      <c r="AH1713" s="16">
        <v>-0.39585870889159558</v>
      </c>
      <c r="AI1713" s="7">
        <v>157</v>
      </c>
      <c r="AJ1713" s="7">
        <v>339</v>
      </c>
      <c r="AK1713" s="12">
        <v>0.16422594142259414</v>
      </c>
      <c r="AL1713" s="12">
        <v>0.95</v>
      </c>
      <c r="AN1713" s="12">
        <v>0.31653225806451613</v>
      </c>
      <c r="AO1713" s="12">
        <v>0.51882845188284521</v>
      </c>
      <c r="AP1713" s="12">
        <v>-0.3336590157154673</v>
      </c>
      <c r="AQ1713" s="8">
        <v>37401.043230689203</v>
      </c>
      <c r="AR1713" s="16">
        <v>0.3813062785746566</v>
      </c>
      <c r="AS1713" s="7">
        <v>1401.3129723000825</v>
      </c>
      <c r="AT1713" s="7">
        <v>75.40532909413146</v>
      </c>
      <c r="AU1713" s="7">
        <v>25.13510969804382</v>
      </c>
      <c r="AV1713" s="7">
        <v>164</v>
      </c>
      <c r="AW1713" s="16">
        <v>0.15326286401246231</v>
      </c>
      <c r="AX1713" s="16">
        <v>1.2863960780439374</v>
      </c>
      <c r="AY1713" s="7">
        <v>1316516.7217202601</v>
      </c>
      <c r="AZ1713" s="10">
        <v>35.200000000000003</v>
      </c>
      <c r="BA1713" s="16">
        <v>-2.2222222222222143E-2</v>
      </c>
      <c r="BB1713" s="7">
        <v>36510.365200762477</v>
      </c>
      <c r="BC1713" s="16">
        <v>-0.7535134601496124</v>
      </c>
      <c r="BD1713" s="13"/>
      <c r="BE1713" s="13"/>
      <c r="BG1713" s="44"/>
      <c r="BH1713" s="43">
        <v>26.69</v>
      </c>
      <c r="BI1713" s="2">
        <v>72.364000000000004</v>
      </c>
    </row>
    <row r="1714" spans="1:61" x14ac:dyDescent="0.2">
      <c r="A1714" s="2">
        <v>2013</v>
      </c>
      <c r="B1714" s="4" t="s">
        <v>4</v>
      </c>
      <c r="C1714" s="4" t="s">
        <v>229</v>
      </c>
      <c r="D1714" s="4" t="s">
        <v>227</v>
      </c>
      <c r="E1714" s="52" t="s">
        <v>245</v>
      </c>
      <c r="F1714" s="4" t="s">
        <v>143</v>
      </c>
      <c r="G1714" s="7">
        <v>30465.244000000002</v>
      </c>
      <c r="J1714" s="8">
        <v>30465.244000000002</v>
      </c>
      <c r="K1714" s="16">
        <v>-0.46301020408163263</v>
      </c>
      <c r="L1714" s="7">
        <v>30465.244000000002</v>
      </c>
      <c r="M1714" s="7">
        <v>91395.732000000004</v>
      </c>
      <c r="P1714" s="8">
        <v>91395.732000000004</v>
      </c>
      <c r="Q1714" s="16">
        <v>-0.46301020408163274</v>
      </c>
      <c r="R1714" s="40">
        <v>36.799999999999997</v>
      </c>
      <c r="S1714" s="16">
        <v>0</v>
      </c>
      <c r="V1714" s="7">
        <v>3</v>
      </c>
      <c r="W1714" s="7"/>
      <c r="Y1714" s="7">
        <v>130089</v>
      </c>
      <c r="AB1714" s="7">
        <v>103</v>
      </c>
      <c r="AE1714" s="7">
        <v>941</v>
      </c>
      <c r="AF1714" s="7">
        <v>520</v>
      </c>
      <c r="AG1714" s="8">
        <v>421</v>
      </c>
      <c r="AH1714" s="16">
        <v>-0.46301020408163263</v>
      </c>
      <c r="AI1714" s="7">
        <v>141</v>
      </c>
      <c r="AJ1714" s="7">
        <v>280</v>
      </c>
      <c r="AK1714" s="12">
        <v>0.14984059511158343</v>
      </c>
      <c r="AL1714" s="12">
        <v>0.95</v>
      </c>
      <c r="AN1714" s="12">
        <v>0.33491686460807601</v>
      </c>
      <c r="AO1714" s="12">
        <v>0.44739638682252925</v>
      </c>
      <c r="AP1714" s="12">
        <v>-0.28453727015604469</v>
      </c>
      <c r="AQ1714" s="8">
        <v>9368.1638161219889</v>
      </c>
      <c r="AR1714" s="16">
        <v>-0.27836517985870546</v>
      </c>
      <c r="AS1714" s="7">
        <v>350.99901896298195</v>
      </c>
      <c r="AT1714" s="7">
        <v>22.252170584612799</v>
      </c>
      <c r="AU1714" s="7">
        <v>7.4173901948709329</v>
      </c>
      <c r="AV1714" s="7">
        <v>164</v>
      </c>
      <c r="AW1714" s="16">
        <v>4.5227988993115448E-2</v>
      </c>
      <c r="AX1714" s="16">
        <v>0.34385201660516596</v>
      </c>
      <c r="AY1714" s="7">
        <v>329759.36632749403</v>
      </c>
      <c r="AZ1714" s="10">
        <v>35.200000000000003</v>
      </c>
      <c r="BA1714" s="16">
        <v>-2.2222222222222143E-2</v>
      </c>
      <c r="BB1714" s="7">
        <v>8923.5938838810016</v>
      </c>
      <c r="BC1714" s="16">
        <v>-0.29075955391229175</v>
      </c>
      <c r="BD1714" s="13"/>
      <c r="BE1714" s="13"/>
      <c r="BG1714" s="44"/>
      <c r="BH1714" s="43">
        <v>26.69</v>
      </c>
      <c r="BI1714" s="2">
        <v>72.364000000000004</v>
      </c>
    </row>
    <row r="1715" spans="1:61" x14ac:dyDescent="0.2">
      <c r="A1715" s="2">
        <v>2013</v>
      </c>
      <c r="B1715" s="4" t="s">
        <v>11</v>
      </c>
      <c r="C1715" s="4" t="s">
        <v>229</v>
      </c>
      <c r="D1715" s="4" t="s">
        <v>227</v>
      </c>
      <c r="E1715" s="52" t="s">
        <v>245</v>
      </c>
      <c r="F1715" s="4" t="s">
        <v>143</v>
      </c>
      <c r="G1715" s="7">
        <v>33215.076000000001</v>
      </c>
      <c r="J1715" s="8">
        <v>33215.076000000001</v>
      </c>
      <c r="K1715" s="16">
        <v>-0.40078328981723232</v>
      </c>
      <c r="L1715" s="7">
        <v>33215.076000000001</v>
      </c>
      <c r="M1715" s="7">
        <v>99645.228000000003</v>
      </c>
      <c r="P1715" s="8">
        <v>99645.228000000003</v>
      </c>
      <c r="Q1715" s="16">
        <v>-0.40078328981723244</v>
      </c>
      <c r="R1715" s="40">
        <v>36.799999999999997</v>
      </c>
      <c r="S1715" s="16">
        <v>0</v>
      </c>
      <c r="V1715" s="7">
        <v>3</v>
      </c>
      <c r="W1715" s="7"/>
      <c r="Y1715" s="7">
        <v>141831</v>
      </c>
      <c r="AB1715" s="7">
        <v>103</v>
      </c>
      <c r="AE1715" s="7">
        <v>920</v>
      </c>
      <c r="AF1715" s="7">
        <v>461</v>
      </c>
      <c r="AG1715" s="8">
        <v>459</v>
      </c>
      <c r="AH1715" s="16">
        <v>-0.40078328981723232</v>
      </c>
      <c r="AI1715" s="7">
        <v>157</v>
      </c>
      <c r="AJ1715" s="7">
        <v>302</v>
      </c>
      <c r="AK1715" s="12">
        <v>0.17065217391304346</v>
      </c>
      <c r="AL1715" s="12">
        <v>0.95</v>
      </c>
      <c r="AN1715" s="12">
        <v>0.34204793028322439</v>
      </c>
      <c r="AO1715" s="12">
        <v>0.49891304347826088</v>
      </c>
      <c r="AP1715" s="12">
        <v>-0.12077612551359096</v>
      </c>
      <c r="AQ1715" s="8">
        <v>2903.9338181092789</v>
      </c>
      <c r="AR1715" s="16">
        <v>-0.79993677907325589</v>
      </c>
      <c r="AS1715" s="7">
        <v>113.03751724831758</v>
      </c>
      <c r="AT1715" s="7">
        <v>6.3266531984951611</v>
      </c>
      <c r="AU1715" s="7">
        <v>2.108884399498387</v>
      </c>
      <c r="AV1715" s="7">
        <v>164</v>
      </c>
      <c r="AW1715" s="16">
        <v>1.2859051216453579E-2</v>
      </c>
      <c r="AX1715" s="16">
        <v>-0.66612543087170817</v>
      </c>
      <c r="AY1715" s="7">
        <v>102218.47039744662</v>
      </c>
      <c r="AZ1715" s="10">
        <v>35.200000000000003</v>
      </c>
      <c r="BA1715" s="16">
        <v>-2.2222222222222143E-2</v>
      </c>
      <c r="BB1715" s="7">
        <v>2702.258067028401</v>
      </c>
      <c r="BC1715" s="16">
        <v>0.24305066714327073</v>
      </c>
      <c r="BD1715" s="13"/>
      <c r="BE1715" s="13"/>
      <c r="BG1715" s="44"/>
      <c r="BH1715" s="43">
        <v>25.69</v>
      </c>
      <c r="BI1715" s="2">
        <v>72.364000000000004</v>
      </c>
    </row>
    <row r="1716" spans="1:61" x14ac:dyDescent="0.2">
      <c r="A1716" s="2">
        <v>2013</v>
      </c>
      <c r="B1716" s="4" t="s">
        <v>5</v>
      </c>
      <c r="C1716" s="4" t="s">
        <v>229</v>
      </c>
      <c r="D1716" s="4" t="s">
        <v>227</v>
      </c>
      <c r="E1716" s="52" t="s">
        <v>245</v>
      </c>
      <c r="F1716" s="4" t="s">
        <v>143</v>
      </c>
      <c r="G1716" s="7">
        <v>30031.06</v>
      </c>
      <c r="J1716" s="8">
        <v>30031.06</v>
      </c>
      <c r="K1716" s="16">
        <v>-0.51967592592592593</v>
      </c>
      <c r="L1716" s="7">
        <v>30031.06</v>
      </c>
      <c r="M1716" s="7">
        <v>90093.180000000008</v>
      </c>
      <c r="P1716" s="8">
        <v>90093.180000000008</v>
      </c>
      <c r="Q1716" s="16">
        <v>-0.51967592592592593</v>
      </c>
      <c r="R1716" s="40">
        <v>36.799999999999997</v>
      </c>
      <c r="S1716" s="16">
        <v>0</v>
      </c>
      <c r="V1716" s="7">
        <v>3</v>
      </c>
      <c r="W1716" s="7"/>
      <c r="Y1716" s="7">
        <v>128235</v>
      </c>
      <c r="AB1716" s="7">
        <v>103</v>
      </c>
      <c r="AE1716" s="7">
        <v>956</v>
      </c>
      <c r="AF1716" s="7">
        <v>541</v>
      </c>
      <c r="AG1716" s="8">
        <v>415</v>
      </c>
      <c r="AH1716" s="16">
        <v>-0.51967592592592593</v>
      </c>
      <c r="AI1716" s="7">
        <v>144</v>
      </c>
      <c r="AJ1716" s="7">
        <v>271</v>
      </c>
      <c r="AK1716" s="12">
        <v>0.15062761506276151</v>
      </c>
      <c r="AL1716" s="12">
        <v>0.95</v>
      </c>
      <c r="AN1716" s="12">
        <v>0.34698795180722891</v>
      </c>
      <c r="AO1716" s="12">
        <v>0.43410041841004182</v>
      </c>
      <c r="AP1716" s="12">
        <v>-0.34684620836286317</v>
      </c>
      <c r="AQ1716" s="8">
        <v>1580.0109172025609</v>
      </c>
      <c r="AR1716" s="16">
        <v>-0.87940848005417305</v>
      </c>
      <c r="AS1716" s="7">
        <v>58.562302342570824</v>
      </c>
      <c r="AT1716" s="7">
        <v>3.8072552221748457</v>
      </c>
      <c r="AU1716" s="7">
        <v>1.269085074058282</v>
      </c>
      <c r="AV1716" s="7">
        <v>164</v>
      </c>
      <c r="AW1716" s="16">
        <v>7.738323622306597E-3</v>
      </c>
      <c r="AX1716" s="16">
        <v>-0.74893717293206152</v>
      </c>
      <c r="AY1716" s="7">
        <v>55616.384285530148</v>
      </c>
      <c r="AZ1716" s="10">
        <v>35.200000000000003</v>
      </c>
      <c r="BA1716" s="16">
        <v>0</v>
      </c>
      <c r="BB1716" s="7">
        <v>1451.1103988212517</v>
      </c>
      <c r="BC1716" s="16">
        <v>0.23584878044455926</v>
      </c>
      <c r="BD1716" s="13"/>
      <c r="BE1716" s="13"/>
      <c r="BG1716" s="44"/>
      <c r="BH1716" s="43">
        <v>26.98</v>
      </c>
      <c r="BI1716" s="2">
        <v>72.364000000000004</v>
      </c>
    </row>
    <row r="1717" spans="1:61" x14ac:dyDescent="0.2">
      <c r="A1717" s="2">
        <v>2013</v>
      </c>
      <c r="B1717" s="4" t="s">
        <v>6</v>
      </c>
      <c r="C1717" s="4" t="s">
        <v>229</v>
      </c>
      <c r="D1717" s="4" t="s">
        <v>227</v>
      </c>
      <c r="E1717" s="52" t="s">
        <v>245</v>
      </c>
      <c r="F1717" s="4" t="s">
        <v>143</v>
      </c>
      <c r="G1717" s="7">
        <v>25182.672000000002</v>
      </c>
      <c r="J1717" s="8">
        <v>25182.672000000002</v>
      </c>
      <c r="K1717" s="16">
        <v>-0.55612244897959184</v>
      </c>
      <c r="L1717" s="7">
        <v>25182.672000000002</v>
      </c>
      <c r="M1717" s="7">
        <v>75548.016000000003</v>
      </c>
      <c r="P1717" s="8">
        <v>75548.016000000003</v>
      </c>
      <c r="Q1717" s="16">
        <v>-0.55612244897959195</v>
      </c>
      <c r="R1717" s="40">
        <v>36.799999999999997</v>
      </c>
      <c r="S1717" s="16">
        <v>0</v>
      </c>
      <c r="V1717" s="7">
        <v>3</v>
      </c>
      <c r="W1717" s="7"/>
      <c r="Y1717" s="7">
        <v>107532</v>
      </c>
      <c r="AB1717" s="7">
        <v>103</v>
      </c>
      <c r="AE1717" s="7">
        <v>905</v>
      </c>
      <c r="AF1717" s="7">
        <v>557</v>
      </c>
      <c r="AG1717" s="8">
        <v>348</v>
      </c>
      <c r="AH1717" s="16">
        <v>-0.55612244897959184</v>
      </c>
      <c r="AI1717" s="7">
        <v>89</v>
      </c>
      <c r="AJ1717" s="7">
        <v>259</v>
      </c>
      <c r="AK1717" s="12">
        <v>9.8342541436464093E-2</v>
      </c>
      <c r="AL1717" s="12">
        <v>0.95</v>
      </c>
      <c r="AN1717" s="12">
        <v>0.2557471264367816</v>
      </c>
      <c r="AO1717" s="12">
        <v>0.38453038674033146</v>
      </c>
      <c r="AP1717" s="12">
        <v>-0.3468868171777304</v>
      </c>
      <c r="AQ1717" s="8">
        <v>17460.417349554536</v>
      </c>
      <c r="AR1717" s="16">
        <v>2.9898918939614578</v>
      </c>
      <c r="AS1717" s="7">
        <v>687.41800588797378</v>
      </c>
      <c r="AT1717" s="7">
        <v>50.173613073432577</v>
      </c>
      <c r="AU1717" s="7">
        <v>16.724537691144192</v>
      </c>
      <c r="AV1717" s="7">
        <v>164</v>
      </c>
      <c r="AW1717" s="16">
        <v>0.10197888836063532</v>
      </c>
      <c r="AX1717" s="16">
        <v>7.9887219680051231</v>
      </c>
      <c r="AY1717" s="7">
        <v>614606.69070431974</v>
      </c>
      <c r="AZ1717" s="10">
        <v>35.200000000000003</v>
      </c>
      <c r="BA1717" s="16">
        <v>0</v>
      </c>
      <c r="BB1717" s="7">
        <v>16301.413637529315</v>
      </c>
      <c r="BC1717" s="16">
        <v>-4.140274155516253</v>
      </c>
      <c r="BD1717" s="13"/>
      <c r="BE1717" s="13"/>
      <c r="BG1717" s="44"/>
      <c r="BH1717" s="43">
        <v>25.400000000000002</v>
      </c>
      <c r="BI1717" s="2">
        <v>72.364000000000004</v>
      </c>
    </row>
    <row r="1718" spans="1:61" x14ac:dyDescent="0.2">
      <c r="A1718" s="2">
        <v>2013</v>
      </c>
      <c r="B1718" s="4" t="s">
        <v>7</v>
      </c>
      <c r="C1718" s="4" t="s">
        <v>229</v>
      </c>
      <c r="D1718" s="4" t="s">
        <v>227</v>
      </c>
      <c r="E1718" s="52" t="s">
        <v>245</v>
      </c>
      <c r="F1718" s="4" t="s">
        <v>143</v>
      </c>
      <c r="G1718" s="7">
        <v>29886.332000000002</v>
      </c>
      <c r="J1718" s="8">
        <v>29886.332000000002</v>
      </c>
      <c r="K1718" s="16">
        <v>-0.44712182061579653</v>
      </c>
      <c r="L1718" s="7">
        <v>29886.332000000002</v>
      </c>
      <c r="M1718" s="7">
        <v>89658.996000000014</v>
      </c>
      <c r="P1718" s="8">
        <v>89658.996000000014</v>
      </c>
      <c r="Q1718" s="16">
        <v>-0.44712182061579653</v>
      </c>
      <c r="R1718" s="40">
        <v>36.799999999999997</v>
      </c>
      <c r="S1718" s="16">
        <v>0</v>
      </c>
      <c r="V1718" s="7">
        <v>3</v>
      </c>
      <c r="W1718" s="7"/>
      <c r="Y1718" s="7">
        <v>127617</v>
      </c>
      <c r="AB1718" s="7">
        <v>103</v>
      </c>
      <c r="AE1718" s="7">
        <v>936</v>
      </c>
      <c r="AF1718" s="7">
        <v>523</v>
      </c>
      <c r="AG1718" s="8">
        <v>413</v>
      </c>
      <c r="AH1718" s="16">
        <v>-0.44712182061579653</v>
      </c>
      <c r="AI1718" s="7">
        <v>134</v>
      </c>
      <c r="AJ1718" s="7">
        <v>279</v>
      </c>
      <c r="AK1718" s="12">
        <v>0.14316239316239315</v>
      </c>
      <c r="AL1718" s="12">
        <v>0.95</v>
      </c>
      <c r="AN1718" s="12">
        <v>0.32445520581113801</v>
      </c>
      <c r="AO1718" s="12">
        <v>0.44123931623931623</v>
      </c>
      <c r="AP1718" s="12">
        <v>-0.17280532852928288</v>
      </c>
      <c r="AQ1718" s="8">
        <v>6131.0337186775896</v>
      </c>
      <c r="AR1718" s="16">
        <v>-0.24006237506464223</v>
      </c>
      <c r="AS1718" s="7">
        <v>235.2660674857095</v>
      </c>
      <c r="AT1718" s="7">
        <v>14.845117962899733</v>
      </c>
      <c r="AU1718" s="7">
        <v>4.9483726542999111</v>
      </c>
      <c r="AV1718" s="7">
        <v>164</v>
      </c>
      <c r="AW1718" s="16">
        <v>3.0173003989633605E-2</v>
      </c>
      <c r="AX1718" s="16">
        <v>0.37451187851504186</v>
      </c>
      <c r="AY1718" s="7">
        <v>215812.38689745116</v>
      </c>
      <c r="AZ1718" s="10">
        <v>35.200000000000003</v>
      </c>
      <c r="BA1718" s="16">
        <v>0</v>
      </c>
      <c r="BB1718" s="7">
        <v>6094.9376919154829</v>
      </c>
      <c r="BC1718" s="16">
        <v>-0.29396083623360852</v>
      </c>
      <c r="BD1718" s="13"/>
      <c r="BE1718" s="13"/>
      <c r="BG1718" s="44"/>
      <c r="BH1718" s="43">
        <v>26.06</v>
      </c>
      <c r="BI1718" s="2">
        <v>72.364000000000004</v>
      </c>
    </row>
    <row r="1719" spans="1:61" x14ac:dyDescent="0.2">
      <c r="A1719" s="2">
        <v>2014</v>
      </c>
      <c r="B1719" s="4" t="s">
        <v>8</v>
      </c>
      <c r="C1719" s="4" t="s">
        <v>229</v>
      </c>
      <c r="D1719" s="4" t="s">
        <v>227</v>
      </c>
      <c r="E1719" s="52" t="s">
        <v>245</v>
      </c>
      <c r="F1719" s="4" t="s">
        <v>143</v>
      </c>
      <c r="G1719" s="7">
        <v>31116.52</v>
      </c>
      <c r="J1719" s="8">
        <v>31116.52</v>
      </c>
      <c r="K1719" s="16">
        <v>-0.48991696322657186</v>
      </c>
      <c r="L1719" s="7">
        <v>31116.52</v>
      </c>
      <c r="M1719" s="7">
        <v>93349.56</v>
      </c>
      <c r="P1719" s="8">
        <v>93349.56</v>
      </c>
      <c r="Q1719" s="16">
        <v>-0.48991696322657186</v>
      </c>
      <c r="R1719" s="40">
        <v>36.799999999999997</v>
      </c>
      <c r="S1719" s="16">
        <v>0</v>
      </c>
      <c r="V1719" s="7">
        <v>3</v>
      </c>
      <c r="W1719" s="7"/>
      <c r="Y1719" s="7">
        <v>132870</v>
      </c>
      <c r="AB1719" s="7">
        <v>103</v>
      </c>
      <c r="AE1719" s="7">
        <v>956</v>
      </c>
      <c r="AF1719" s="7">
        <v>526</v>
      </c>
      <c r="AG1719" s="8">
        <v>430</v>
      </c>
      <c r="AH1719" s="16">
        <v>-0.48991696322657174</v>
      </c>
      <c r="AI1719" s="7">
        <v>166</v>
      </c>
      <c r="AJ1719" s="7">
        <v>264</v>
      </c>
      <c r="AK1719" s="12">
        <v>0.17364016736401675</v>
      </c>
      <c r="AL1719" s="12">
        <v>0.95</v>
      </c>
      <c r="AN1719" s="12">
        <v>0.38604651162790699</v>
      </c>
      <c r="AO1719" s="12">
        <v>0.44979079497907948</v>
      </c>
      <c r="AP1719" s="12">
        <v>0.2762243502051982</v>
      </c>
      <c r="AQ1719" s="8">
        <v>2190.2524211080186</v>
      </c>
      <c r="AR1719" s="16">
        <v>-0.93489388964971676</v>
      </c>
      <c r="AS1719" s="7">
        <v>82.06266096320789</v>
      </c>
      <c r="AT1719" s="7">
        <v>5.0936102816465549</v>
      </c>
      <c r="AU1719" s="7">
        <v>1.6978700938821849</v>
      </c>
      <c r="AV1719" s="7">
        <v>164</v>
      </c>
      <c r="AW1719" s="16">
        <v>1.0352866426110883E-2</v>
      </c>
      <c r="AX1719" s="16">
        <v>-0.87236174180165393</v>
      </c>
      <c r="AY1719" s="7">
        <v>77096.88522300226</v>
      </c>
      <c r="AZ1719" s="10">
        <v>35.200000000000003</v>
      </c>
      <c r="BA1719" s="16">
        <v>0</v>
      </c>
      <c r="BB1719" s="7">
        <v>2560.2616034190396</v>
      </c>
      <c r="BC1719" s="16">
        <v>0.36581991327603242</v>
      </c>
      <c r="BD1719" s="13"/>
      <c r="BE1719" s="13"/>
      <c r="BG1719" s="44"/>
      <c r="BH1719" s="43">
        <v>26.69</v>
      </c>
      <c r="BI1719" s="2">
        <v>72.364000000000004</v>
      </c>
    </row>
    <row r="1720" spans="1:61" x14ac:dyDescent="0.2">
      <c r="A1720" s="2">
        <v>2014</v>
      </c>
      <c r="B1720" s="4" t="s">
        <v>9</v>
      </c>
      <c r="C1720" s="4" t="s">
        <v>230</v>
      </c>
      <c r="D1720" s="4" t="s">
        <v>227</v>
      </c>
      <c r="E1720" s="52" t="s">
        <v>245</v>
      </c>
      <c r="F1720" s="4" t="s">
        <v>143</v>
      </c>
      <c r="G1720" s="7">
        <v>26991.772000000001</v>
      </c>
      <c r="J1720" s="8">
        <v>26991.772000000001</v>
      </c>
      <c r="K1720" s="16">
        <v>-0.489041095890411</v>
      </c>
      <c r="L1720" s="7">
        <v>26991.772000000001</v>
      </c>
      <c r="M1720" s="7">
        <v>80975.316000000006</v>
      </c>
      <c r="P1720" s="8">
        <v>80975.316000000006</v>
      </c>
      <c r="Q1720" s="16">
        <v>-0.48904109589041089</v>
      </c>
      <c r="R1720" s="40">
        <v>36.799999999999997</v>
      </c>
      <c r="S1720" s="16">
        <v>0</v>
      </c>
      <c r="V1720" s="7">
        <v>3</v>
      </c>
      <c r="W1720" s="7"/>
      <c r="Y1720" s="7">
        <v>115257</v>
      </c>
      <c r="AB1720" s="7">
        <v>103</v>
      </c>
      <c r="AE1720" s="7">
        <v>868</v>
      </c>
      <c r="AF1720" s="7">
        <v>495</v>
      </c>
      <c r="AG1720" s="8">
        <v>373</v>
      </c>
      <c r="AH1720" s="16">
        <v>-0.489041095890411</v>
      </c>
      <c r="AI1720" s="7">
        <v>116</v>
      </c>
      <c r="AJ1720" s="7">
        <v>257</v>
      </c>
      <c r="AK1720" s="12">
        <v>0.13364055299539171</v>
      </c>
      <c r="AL1720" s="12">
        <v>0.95</v>
      </c>
      <c r="AN1720" s="12">
        <v>0.31099195710455763</v>
      </c>
      <c r="AO1720" s="12">
        <v>0.42972350230414746</v>
      </c>
      <c r="AP1720" s="12">
        <v>0.24056900921490199</v>
      </c>
      <c r="AQ1720" s="8">
        <v>1936.2500963928942</v>
      </c>
      <c r="AR1720" s="16">
        <v>-0.48094526477297195</v>
      </c>
      <c r="AS1720" s="7">
        <v>79.615546726681501</v>
      </c>
      <c r="AT1720" s="7">
        <v>5.1910190251820216</v>
      </c>
      <c r="AU1720" s="7">
        <v>1.7303396750606739</v>
      </c>
      <c r="AV1720" s="7">
        <v>164</v>
      </c>
      <c r="AW1720" s="16">
        <v>1.0550851677199231E-2</v>
      </c>
      <c r="AX1720" s="16">
        <v>1.584438797782961E-2</v>
      </c>
      <c r="AY1720" s="7">
        <v>68156.003393029881</v>
      </c>
      <c r="AZ1720" s="10">
        <v>35.200000000000003</v>
      </c>
      <c r="BA1720" s="16">
        <v>0</v>
      </c>
      <c r="BB1720" s="7">
        <v>2244.398868591396</v>
      </c>
      <c r="BC1720" s="16">
        <v>-8.1673512245506813E-2</v>
      </c>
      <c r="BD1720" s="13"/>
      <c r="BE1720" s="13"/>
      <c r="BG1720" s="44"/>
      <c r="BH1720" s="43">
        <v>24.32</v>
      </c>
      <c r="BI1720" s="2">
        <v>72.364000000000004</v>
      </c>
    </row>
    <row r="1721" spans="1:61" x14ac:dyDescent="0.2">
      <c r="A1721" s="2">
        <v>2014</v>
      </c>
      <c r="B1721" s="4" t="s">
        <v>10</v>
      </c>
      <c r="C1721" s="4" t="s">
        <v>230</v>
      </c>
      <c r="D1721" s="4" t="s">
        <v>227</v>
      </c>
      <c r="E1721" s="52" t="s">
        <v>245</v>
      </c>
      <c r="F1721" s="4" t="s">
        <v>143</v>
      </c>
      <c r="G1721" s="7">
        <v>21275.016</v>
      </c>
      <c r="J1721" s="8">
        <v>21275.016</v>
      </c>
      <c r="K1721" s="16">
        <v>-0.61867704280155644</v>
      </c>
      <c r="L1721" s="7">
        <v>21275.016</v>
      </c>
      <c r="M1721" s="7">
        <v>63825.047999999995</v>
      </c>
      <c r="P1721" s="8">
        <v>63825.047999999995</v>
      </c>
      <c r="Q1721" s="16">
        <v>-0.61867704280155644</v>
      </c>
      <c r="R1721" s="40">
        <v>36.799999999999997</v>
      </c>
      <c r="S1721" s="16">
        <v>0</v>
      </c>
      <c r="V1721" s="7">
        <v>3</v>
      </c>
      <c r="W1721" s="7"/>
      <c r="Y1721" s="7">
        <v>90846</v>
      </c>
      <c r="AB1721" s="7">
        <v>103</v>
      </c>
      <c r="AE1721" s="7">
        <v>757</v>
      </c>
      <c r="AF1721" s="7">
        <v>463</v>
      </c>
      <c r="AG1721" s="8">
        <v>294</v>
      </c>
      <c r="AH1721" s="16">
        <v>-0.61867704280155644</v>
      </c>
      <c r="AI1721" s="7">
        <v>145</v>
      </c>
      <c r="AJ1721" s="7">
        <v>149</v>
      </c>
      <c r="AK1721" s="12">
        <v>0.19154557463672392</v>
      </c>
      <c r="AL1721" s="12">
        <v>0.95</v>
      </c>
      <c r="AN1721" s="12">
        <v>0.49319727891156462</v>
      </c>
      <c r="AO1721" s="12">
        <v>0.38837516512549536</v>
      </c>
      <c r="AP1721" s="12">
        <v>0.5910255315515327</v>
      </c>
      <c r="AQ1721" s="8">
        <v>152.68451855155161</v>
      </c>
      <c r="AR1721" s="16">
        <v>-0.99285022820500302</v>
      </c>
      <c r="AS1721" s="7">
        <v>6.2294785210751362</v>
      </c>
      <c r="AT1721" s="7">
        <v>0.51933509711412107</v>
      </c>
      <c r="AU1721" s="7">
        <v>0.17311169903804036</v>
      </c>
      <c r="AV1721" s="7">
        <v>164</v>
      </c>
      <c r="AW1721" s="16">
        <v>1.0555591404758557E-3</v>
      </c>
      <c r="AX1721" s="16">
        <v>-0.98125008825189575</v>
      </c>
      <c r="AY1721" s="7">
        <v>5374.495053014617</v>
      </c>
      <c r="AZ1721" s="10">
        <v>35.200000000000003</v>
      </c>
      <c r="BA1721" s="16">
        <v>0</v>
      </c>
      <c r="BB1721" s="7">
        <v>152.0045407978287</v>
      </c>
      <c r="BC1721" s="16">
        <v>0.42599218872078987</v>
      </c>
      <c r="BD1721" s="13"/>
      <c r="BE1721" s="13"/>
      <c r="BG1721" s="44"/>
      <c r="BH1721" s="43">
        <v>24.51</v>
      </c>
      <c r="BI1721" s="2">
        <v>72.364000000000004</v>
      </c>
    </row>
    <row r="1722" spans="1:61" x14ac:dyDescent="0.2">
      <c r="A1722" s="2">
        <v>2014</v>
      </c>
      <c r="B1722" s="4" t="s">
        <v>0</v>
      </c>
      <c r="C1722" s="4" t="s">
        <v>230</v>
      </c>
      <c r="D1722" s="4" t="s">
        <v>227</v>
      </c>
      <c r="E1722" s="52" t="s">
        <v>245</v>
      </c>
      <c r="F1722" s="4" t="s">
        <v>143</v>
      </c>
      <c r="G1722" s="7">
        <v>17077.904000000002</v>
      </c>
      <c r="J1722" s="8">
        <v>17077.904000000002</v>
      </c>
      <c r="K1722" s="16">
        <v>-0.68575233022636484</v>
      </c>
      <c r="L1722" s="7">
        <v>17077.904000000002</v>
      </c>
      <c r="M1722" s="7">
        <v>51233.712000000007</v>
      </c>
      <c r="P1722" s="8">
        <v>51233.712000000007</v>
      </c>
      <c r="Q1722" s="16">
        <v>-0.68575233022636484</v>
      </c>
      <c r="R1722" s="40">
        <v>36.799999999999997</v>
      </c>
      <c r="S1722" s="16">
        <v>0</v>
      </c>
      <c r="V1722" s="7">
        <v>3</v>
      </c>
      <c r="W1722" s="7"/>
      <c r="Y1722" s="7">
        <v>72924</v>
      </c>
      <c r="AB1722" s="7">
        <v>103</v>
      </c>
      <c r="AE1722" s="7">
        <v>652</v>
      </c>
      <c r="AF1722" s="7">
        <v>416</v>
      </c>
      <c r="AG1722" s="8">
        <v>236</v>
      </c>
      <c r="AH1722" s="16">
        <v>-0.68575233022636484</v>
      </c>
      <c r="AI1722" s="7">
        <v>131</v>
      </c>
      <c r="AJ1722" s="7">
        <v>105</v>
      </c>
      <c r="AK1722" s="12">
        <v>0.20092024539877301</v>
      </c>
      <c r="AL1722" s="12">
        <v>0.95</v>
      </c>
      <c r="AN1722" s="12">
        <v>0.55508474576271183</v>
      </c>
      <c r="AO1722" s="12">
        <v>0.3619631901840491</v>
      </c>
      <c r="AP1722" s="12">
        <v>0.97568077757249583</v>
      </c>
      <c r="AQ1722" s="8">
        <v>88.607254251906269</v>
      </c>
      <c r="AR1722" s="16">
        <v>-0.98529419811917174</v>
      </c>
      <c r="AS1722" s="7">
        <v>3.6269854380641124</v>
      </c>
      <c r="AT1722" s="7">
        <v>0.37545446716909436</v>
      </c>
      <c r="AU1722" s="7">
        <v>0.12515148905636478</v>
      </c>
      <c r="AV1722" s="7">
        <v>164</v>
      </c>
      <c r="AW1722" s="16">
        <v>7.631188357095413E-4</v>
      </c>
      <c r="AX1722" s="16">
        <v>-0.95320314740465228</v>
      </c>
      <c r="AY1722" s="7">
        <v>3118.975349667101</v>
      </c>
      <c r="AZ1722" s="10">
        <v>35.200000000000003</v>
      </c>
      <c r="BA1722" s="16">
        <v>0</v>
      </c>
      <c r="BB1722" s="7">
        <v>90.801290236151374</v>
      </c>
      <c r="BC1722" s="16">
        <v>0.43701918541430274</v>
      </c>
      <c r="BD1722" s="13"/>
      <c r="BE1722" s="13"/>
      <c r="BG1722" s="44"/>
      <c r="BH1722" s="43">
        <v>24.43</v>
      </c>
      <c r="BI1722" s="2">
        <v>72.364000000000004</v>
      </c>
    </row>
    <row r="1723" spans="1:61" x14ac:dyDescent="0.2">
      <c r="A1723" s="2">
        <v>2014</v>
      </c>
      <c r="B1723" s="4" t="s">
        <v>1</v>
      </c>
      <c r="C1723" s="4" t="s">
        <v>230</v>
      </c>
      <c r="D1723" s="4" t="s">
        <v>227</v>
      </c>
      <c r="E1723" s="52" t="s">
        <v>245</v>
      </c>
      <c r="F1723" s="4" t="s">
        <v>143</v>
      </c>
      <c r="G1723" s="7">
        <v>18235.728000000003</v>
      </c>
      <c r="J1723" s="8">
        <v>18235.728000000003</v>
      </c>
      <c r="K1723" s="16">
        <v>-0.660377358490566</v>
      </c>
      <c r="L1723" s="7">
        <v>18235.728000000003</v>
      </c>
      <c r="M1723" s="7">
        <v>54707.184000000008</v>
      </c>
      <c r="P1723" s="8">
        <v>54707.184000000008</v>
      </c>
      <c r="Q1723" s="16">
        <v>-0.66037735849056611</v>
      </c>
      <c r="R1723" s="40">
        <v>36.799999999999997</v>
      </c>
      <c r="S1723" s="16">
        <v>0</v>
      </c>
      <c r="V1723" s="7">
        <v>3</v>
      </c>
      <c r="W1723" s="7"/>
      <c r="Y1723" s="7">
        <v>77868</v>
      </c>
      <c r="AB1723" s="7">
        <v>103</v>
      </c>
      <c r="AE1723" s="7">
        <v>304</v>
      </c>
      <c r="AF1723" s="7">
        <v>52</v>
      </c>
      <c r="AG1723" s="8">
        <v>252</v>
      </c>
      <c r="AH1723" s="16">
        <v>-0.66037735849056611</v>
      </c>
      <c r="AI1723" s="7">
        <v>66</v>
      </c>
      <c r="AJ1723" s="7">
        <v>186</v>
      </c>
      <c r="AK1723" s="12">
        <v>0.21710526315789475</v>
      </c>
      <c r="AL1723" s="12">
        <v>0.95</v>
      </c>
      <c r="AN1723" s="12">
        <v>0.26190476190476192</v>
      </c>
      <c r="AO1723" s="12">
        <v>0.82894736842105265</v>
      </c>
      <c r="AP1723" s="12">
        <v>-5.6634304207119679E-2</v>
      </c>
      <c r="AQ1723" s="8">
        <v>24162.221885108782</v>
      </c>
      <c r="AR1723" s="16">
        <v>3.8771068281695307</v>
      </c>
      <c r="AS1723" s="7">
        <v>915.23567746624167</v>
      </c>
      <c r="AT1723" s="7">
        <v>95.881832877415803</v>
      </c>
      <c r="AU1723" s="7">
        <v>31.960610959138602</v>
      </c>
      <c r="AV1723" s="7">
        <v>164</v>
      </c>
      <c r="AW1723" s="16">
        <v>0.19488177414108904</v>
      </c>
      <c r="AX1723" s="16">
        <v>13.360370105165844</v>
      </c>
      <c r="AY1723" s="7">
        <v>850510.21035582921</v>
      </c>
      <c r="AZ1723" s="10">
        <v>35.200000000000003</v>
      </c>
      <c r="BA1723" s="16">
        <v>0</v>
      </c>
      <c r="BB1723" s="7">
        <v>24294.693400650041</v>
      </c>
      <c r="BC1723" s="16">
        <v>-6.8179239547017465</v>
      </c>
      <c r="BD1723" s="13"/>
      <c r="BE1723" s="13"/>
      <c r="BG1723" s="44"/>
      <c r="BH1723" s="43">
        <v>26.400000000000002</v>
      </c>
      <c r="BI1723" s="2">
        <v>72.364000000000004</v>
      </c>
    </row>
    <row r="1724" spans="1:61" x14ac:dyDescent="0.2">
      <c r="A1724" s="2">
        <v>2014</v>
      </c>
      <c r="B1724" s="4" t="s">
        <v>2</v>
      </c>
      <c r="C1724" s="4" t="s">
        <v>230</v>
      </c>
      <c r="D1724" s="4" t="s">
        <v>227</v>
      </c>
      <c r="E1724" s="52" t="s">
        <v>245</v>
      </c>
      <c r="F1724" s="4" t="s">
        <v>143</v>
      </c>
      <c r="G1724" s="7">
        <v>15413.532000000001</v>
      </c>
      <c r="J1724" s="8">
        <v>15413.532000000001</v>
      </c>
      <c r="K1724" s="16">
        <v>-0.57654075546719685</v>
      </c>
      <c r="L1724" s="7">
        <v>15413.532000000001</v>
      </c>
      <c r="M1724" s="7">
        <v>46240.596000000005</v>
      </c>
      <c r="P1724" s="8">
        <v>46240.596000000005</v>
      </c>
      <c r="Q1724" s="16">
        <v>-0.57654075546719685</v>
      </c>
      <c r="R1724" s="40">
        <v>19.3</v>
      </c>
      <c r="S1724" s="16">
        <v>-0.47554347826086951</v>
      </c>
      <c r="V1724" s="7">
        <v>3</v>
      </c>
      <c r="W1724" s="7"/>
      <c r="Y1724" s="7">
        <v>65817</v>
      </c>
      <c r="AB1724" s="7">
        <v>103</v>
      </c>
      <c r="AE1724" s="7">
        <v>279</v>
      </c>
      <c r="AF1724" s="7">
        <v>66</v>
      </c>
      <c r="AG1724" s="8">
        <v>213</v>
      </c>
      <c r="AH1724" s="16">
        <v>-0.57654075546719685</v>
      </c>
      <c r="AI1724" s="7">
        <v>87</v>
      </c>
      <c r="AJ1724" s="7">
        <v>126</v>
      </c>
      <c r="AK1724" s="12">
        <v>0.31182795698924731</v>
      </c>
      <c r="AL1724" s="12">
        <v>0.95</v>
      </c>
      <c r="AN1724" s="12">
        <v>0.40845070422535212</v>
      </c>
      <c r="AO1724" s="12">
        <v>0.76344086021505375</v>
      </c>
      <c r="AP1724" s="12">
        <v>0.45709719308760355</v>
      </c>
      <c r="AQ1724" s="8">
        <v>480.36014122406988</v>
      </c>
      <c r="AR1724" s="16">
        <v>-0.89238597497394911</v>
      </c>
      <c r="AS1724" s="7">
        <v>19.16840148539784</v>
      </c>
      <c r="AT1724" s="7">
        <v>2.2552119306294363</v>
      </c>
      <c r="AU1724" s="7">
        <v>0.75173731020981205</v>
      </c>
      <c r="AV1724" s="7">
        <v>164</v>
      </c>
      <c r="AW1724" s="16">
        <v>4.5837640866451951E-3</v>
      </c>
      <c r="AX1724" s="16">
        <v>-0.74586922728589866</v>
      </c>
      <c r="AY1724" s="7">
        <v>16908.676971087261</v>
      </c>
      <c r="AZ1724" s="10">
        <v>35.200000000000003</v>
      </c>
      <c r="BA1724" s="16">
        <v>0</v>
      </c>
      <c r="BB1724" s="7">
        <v>484.10589008454087</v>
      </c>
      <c r="BC1724" s="16">
        <v>0.30333618185827027</v>
      </c>
      <c r="BD1724" s="13"/>
      <c r="BE1724" s="13"/>
      <c r="BG1724" s="44"/>
      <c r="BH1724" s="43">
        <v>25.06</v>
      </c>
      <c r="BI1724" s="2">
        <v>72.364000000000004</v>
      </c>
    </row>
    <row r="1725" spans="1:61" x14ac:dyDescent="0.2">
      <c r="A1725" s="2">
        <v>2014</v>
      </c>
      <c r="B1725" s="4" t="s">
        <v>3</v>
      </c>
      <c r="C1725" s="4" t="s">
        <v>230</v>
      </c>
      <c r="D1725" s="4" t="s">
        <v>227</v>
      </c>
      <c r="E1725" s="52" t="s">
        <v>245</v>
      </c>
      <c r="F1725" s="4" t="s">
        <v>143</v>
      </c>
      <c r="G1725" s="7">
        <v>10420.416000000001</v>
      </c>
      <c r="J1725" s="8">
        <v>10420.416000000001</v>
      </c>
      <c r="K1725" s="16">
        <v>-0.70967741935483875</v>
      </c>
      <c r="L1725" s="7">
        <v>10420.416000000001</v>
      </c>
      <c r="M1725" s="7">
        <v>31261.248000000003</v>
      </c>
      <c r="P1725" s="8">
        <v>31261.248000000003</v>
      </c>
      <c r="Q1725" s="16">
        <v>-0.70967741935483875</v>
      </c>
      <c r="R1725" s="40">
        <v>19.2</v>
      </c>
      <c r="S1725" s="16">
        <v>-0.47826086956521741</v>
      </c>
      <c r="V1725" s="7">
        <v>3</v>
      </c>
      <c r="W1725" s="7"/>
      <c r="Y1725" s="7">
        <v>44496</v>
      </c>
      <c r="AB1725" s="7">
        <v>103</v>
      </c>
      <c r="AE1725" s="7">
        <v>204</v>
      </c>
      <c r="AF1725" s="7">
        <v>60</v>
      </c>
      <c r="AG1725" s="8">
        <v>144</v>
      </c>
      <c r="AH1725" s="16">
        <v>-0.70967741935483875</v>
      </c>
      <c r="AI1725" s="7">
        <v>98</v>
      </c>
      <c r="AJ1725" s="7">
        <v>46</v>
      </c>
      <c r="AK1725" s="12">
        <v>0.48039215686274511</v>
      </c>
      <c r="AL1725" s="12">
        <v>0.95</v>
      </c>
      <c r="AN1725" s="12">
        <v>0.68055555555555558</v>
      </c>
      <c r="AO1725" s="12">
        <v>0.70588235294117652</v>
      </c>
      <c r="AP1725" s="12">
        <v>1.1500353857041756</v>
      </c>
      <c r="AQ1725" s="8">
        <v>3722.2541873664904</v>
      </c>
      <c r="AR1725" s="16">
        <v>-0.90047726304296727</v>
      </c>
      <c r="AS1725" s="7">
        <v>139.46250233669878</v>
      </c>
      <c r="AT1725" s="7">
        <v>25.848987412267295</v>
      </c>
      <c r="AU1725" s="7">
        <v>8.6163291374224311</v>
      </c>
      <c r="AV1725" s="7">
        <v>164</v>
      </c>
      <c r="AW1725" s="16">
        <v>5.2538592301356289E-2</v>
      </c>
      <c r="AX1725" s="16">
        <v>-0.6571994615924428</v>
      </c>
      <c r="AY1725" s="7">
        <v>131023.34739530047</v>
      </c>
      <c r="AZ1725" s="10">
        <v>35.200000000000003</v>
      </c>
      <c r="BA1725" s="16">
        <v>0</v>
      </c>
      <c r="BB1725" s="7">
        <v>3633.611472080685</v>
      </c>
      <c r="BC1725" s="16">
        <v>0.30166778549567119</v>
      </c>
      <c r="BD1725" s="13"/>
      <c r="BE1725" s="13"/>
      <c r="BG1725" s="44"/>
      <c r="BH1725" s="43">
        <v>26.69</v>
      </c>
      <c r="BI1725" s="2">
        <v>72.364000000000004</v>
      </c>
    </row>
    <row r="1726" spans="1:61" x14ac:dyDescent="0.2">
      <c r="A1726" s="2">
        <v>2014</v>
      </c>
      <c r="B1726" s="4" t="s">
        <v>4</v>
      </c>
      <c r="C1726" s="4" t="s">
        <v>230</v>
      </c>
      <c r="D1726" s="4" t="s">
        <v>227</v>
      </c>
      <c r="E1726" s="52" t="s">
        <v>245</v>
      </c>
      <c r="F1726" s="4" t="s">
        <v>143</v>
      </c>
      <c r="G1726" s="7">
        <v>7598.22</v>
      </c>
      <c r="J1726" s="8">
        <v>7598.22</v>
      </c>
      <c r="K1726" s="16">
        <v>-0.75059382422802856</v>
      </c>
      <c r="L1726" s="7">
        <v>7598.22</v>
      </c>
      <c r="M1726" s="7">
        <v>22794.66</v>
      </c>
      <c r="P1726" s="8">
        <v>22794.66</v>
      </c>
      <c r="Q1726" s="16">
        <v>-0.75059382422802856</v>
      </c>
      <c r="R1726" s="40">
        <v>19.2</v>
      </c>
      <c r="S1726" s="16">
        <v>-0.47826086956521741</v>
      </c>
      <c r="V1726" s="7">
        <v>3</v>
      </c>
      <c r="W1726" s="7"/>
      <c r="Y1726" s="7">
        <v>32445</v>
      </c>
      <c r="AB1726" s="7">
        <v>103</v>
      </c>
      <c r="AE1726" s="7">
        <v>124</v>
      </c>
      <c r="AF1726" s="7">
        <v>19</v>
      </c>
      <c r="AG1726" s="8">
        <v>105</v>
      </c>
      <c r="AH1726" s="16">
        <v>-0.75059382422802856</v>
      </c>
      <c r="AI1726" s="7">
        <v>60</v>
      </c>
      <c r="AJ1726" s="7">
        <v>45</v>
      </c>
      <c r="AK1726" s="12">
        <v>0.4838709677419355</v>
      </c>
      <c r="AL1726" s="12">
        <v>0.95</v>
      </c>
      <c r="AN1726" s="12">
        <v>0.5714285714285714</v>
      </c>
      <c r="AO1726" s="12">
        <v>0.84677419354838712</v>
      </c>
      <c r="AP1726" s="12">
        <v>0.70618034447821665</v>
      </c>
      <c r="AQ1726" s="8">
        <v>35.040197057806537</v>
      </c>
      <c r="AR1726" s="16">
        <v>-0.99625965154478779</v>
      </c>
      <c r="AS1726" s="7">
        <v>1.3597282521461598</v>
      </c>
      <c r="AT1726" s="7">
        <v>0.33371616245530034</v>
      </c>
      <c r="AU1726" s="7">
        <v>0.11123872081843345</v>
      </c>
      <c r="AV1726" s="7">
        <v>164</v>
      </c>
      <c r="AW1726" s="16">
        <v>6.7828488303922835E-4</v>
      </c>
      <c r="AX1726" s="16">
        <v>-0.98500298381291118</v>
      </c>
      <c r="AY1726" s="7">
        <v>1233.4149364347902</v>
      </c>
      <c r="AZ1726" s="10">
        <v>35.200000000000003</v>
      </c>
      <c r="BA1726" s="16">
        <v>0</v>
      </c>
      <c r="BB1726" s="7">
        <v>33.377350598515179</v>
      </c>
      <c r="BC1726" s="16">
        <v>0.41300076150867154</v>
      </c>
      <c r="BD1726" s="13"/>
      <c r="BE1726" s="13"/>
      <c r="BG1726" s="44"/>
      <c r="BH1726" s="43">
        <v>25.77</v>
      </c>
      <c r="BI1726" s="2">
        <v>72.364000000000004</v>
      </c>
    </row>
    <row r="1727" spans="1:61" x14ac:dyDescent="0.2">
      <c r="A1727" s="2">
        <v>2014</v>
      </c>
      <c r="B1727" s="4" t="s">
        <v>11</v>
      </c>
      <c r="C1727" s="4" t="s">
        <v>230</v>
      </c>
      <c r="D1727" s="4" t="s">
        <v>227</v>
      </c>
      <c r="E1727" s="52" t="s">
        <v>245</v>
      </c>
      <c r="F1727" s="4" t="s">
        <v>143</v>
      </c>
      <c r="G1727" s="7">
        <v>7453.4920000000002</v>
      </c>
      <c r="J1727" s="8">
        <v>7453.4920000000002</v>
      </c>
      <c r="K1727" s="16">
        <v>-0.77559912854030499</v>
      </c>
      <c r="L1727" s="7">
        <v>7453.4920000000002</v>
      </c>
      <c r="M1727" s="7">
        <v>22360.476000000002</v>
      </c>
      <c r="P1727" s="8">
        <v>22360.476000000002</v>
      </c>
      <c r="Q1727" s="16">
        <v>-0.77559912854030499</v>
      </c>
      <c r="R1727" s="40">
        <v>19</v>
      </c>
      <c r="S1727" s="16">
        <v>-0.48369565217391297</v>
      </c>
      <c r="V1727" s="7">
        <v>3</v>
      </c>
      <c r="W1727" s="7"/>
      <c r="Y1727" s="7">
        <v>31827</v>
      </c>
      <c r="AB1727" s="7">
        <v>103</v>
      </c>
      <c r="AE1727" s="7">
        <v>120</v>
      </c>
      <c r="AF1727" s="7">
        <v>17</v>
      </c>
      <c r="AG1727" s="8">
        <v>103</v>
      </c>
      <c r="AH1727" s="16">
        <v>-0.77559912854030499</v>
      </c>
      <c r="AI1727" s="7">
        <v>68</v>
      </c>
      <c r="AJ1727" s="7">
        <v>35</v>
      </c>
      <c r="AK1727" s="12">
        <v>0.56666666666666665</v>
      </c>
      <c r="AL1727" s="12">
        <v>0.95</v>
      </c>
      <c r="AN1727" s="12">
        <v>0.66019417475728159</v>
      </c>
      <c r="AO1727" s="12">
        <v>0.85833333333333328</v>
      </c>
      <c r="AP1727" s="12">
        <v>0.93012182301651114</v>
      </c>
      <c r="AQ1727" s="8">
        <v>1353.7343004338477</v>
      </c>
      <c r="AR1727" s="16">
        <v>-0.53382742678507389</v>
      </c>
      <c r="AS1727" s="7">
        <v>51.433674028641626</v>
      </c>
      <c r="AT1727" s="7">
        <v>13.143051460522793</v>
      </c>
      <c r="AU1727" s="7">
        <v>4.3810171535075977</v>
      </c>
      <c r="AV1727" s="7">
        <v>164</v>
      </c>
      <c r="AW1727" s="16">
        <v>2.6713519228704866E-2</v>
      </c>
      <c r="AX1727" s="16">
        <v>1.0774098165597192</v>
      </c>
      <c r="AY1727" s="7">
        <v>47651.44737527144</v>
      </c>
      <c r="AZ1727" s="10">
        <v>35.200000000000003</v>
      </c>
      <c r="BA1727" s="16">
        <v>0</v>
      </c>
      <c r="BB1727" s="7">
        <v>1259.718596597422</v>
      </c>
      <c r="BC1727" s="16">
        <v>-0.60081255168626957</v>
      </c>
      <c r="BD1727" s="13"/>
      <c r="BE1727" s="13"/>
      <c r="BG1727" s="44"/>
      <c r="BH1727" s="43">
        <v>26.32</v>
      </c>
      <c r="BI1727" s="2">
        <v>72.364000000000004</v>
      </c>
    </row>
    <row r="1728" spans="1:61" x14ac:dyDescent="0.2">
      <c r="A1728" s="2">
        <v>2014</v>
      </c>
      <c r="B1728" s="4" t="s">
        <v>5</v>
      </c>
      <c r="C1728" s="4" t="s">
        <v>230</v>
      </c>
      <c r="D1728" s="4" t="s">
        <v>227</v>
      </c>
      <c r="E1728" s="52" t="s">
        <v>245</v>
      </c>
      <c r="F1728" s="4" t="s">
        <v>143</v>
      </c>
      <c r="G1728" s="7">
        <v>8973.1360000000004</v>
      </c>
      <c r="J1728" s="8">
        <v>8973.1360000000004</v>
      </c>
      <c r="K1728" s="16">
        <v>-0.70120481927710843</v>
      </c>
      <c r="L1728" s="7">
        <v>8973.1360000000004</v>
      </c>
      <c r="M1728" s="7">
        <v>26919.408000000003</v>
      </c>
      <c r="P1728" s="8">
        <v>26919.408000000003</v>
      </c>
      <c r="Q1728" s="16">
        <v>-0.70120481927710843</v>
      </c>
      <c r="R1728" s="40">
        <v>19</v>
      </c>
      <c r="S1728" s="16">
        <v>-0.48369565217391297</v>
      </c>
      <c r="V1728" s="7">
        <v>3</v>
      </c>
      <c r="W1728" s="7"/>
      <c r="Y1728" s="7">
        <v>38316</v>
      </c>
      <c r="AB1728" s="7">
        <v>103</v>
      </c>
      <c r="AE1728" s="7">
        <v>124</v>
      </c>
      <c r="AF1728" s="7">
        <v>0</v>
      </c>
      <c r="AG1728" s="8">
        <v>124</v>
      </c>
      <c r="AH1728" s="16">
        <v>-0.70120481927710843</v>
      </c>
      <c r="AI1728" s="7">
        <v>79</v>
      </c>
      <c r="AJ1728" s="7">
        <v>45</v>
      </c>
      <c r="AK1728" s="12">
        <v>0.63709677419354838</v>
      </c>
      <c r="AL1728" s="12">
        <v>0.95</v>
      </c>
      <c r="AN1728" s="12">
        <v>0.63709677419354838</v>
      </c>
      <c r="AO1728" s="12">
        <v>1</v>
      </c>
      <c r="AP1728" s="12">
        <v>0.83607750896057342</v>
      </c>
      <c r="AQ1728" s="8">
        <v>1505.5748334257089</v>
      </c>
      <c r="AR1728" s="16">
        <v>-4.7111119908362697E-2</v>
      </c>
      <c r="AS1728" s="7">
        <v>55.108888485567675</v>
      </c>
      <c r="AT1728" s="7">
        <v>12.141732527626685</v>
      </c>
      <c r="AU1728" s="7">
        <v>4.0472441758755613</v>
      </c>
      <c r="AV1728" s="7">
        <v>164</v>
      </c>
      <c r="AW1728" s="16">
        <v>2.4678318145582689E-2</v>
      </c>
      <c r="AX1728" s="16">
        <v>2.1891039132099146</v>
      </c>
      <c r="AY1728" s="7">
        <v>52996.234136584957</v>
      </c>
      <c r="AZ1728" s="10">
        <v>35.200000000000003</v>
      </c>
      <c r="BA1728" s="16">
        <v>0</v>
      </c>
      <c r="BB1728" s="7">
        <v>1382.7469628221118</v>
      </c>
      <c r="BC1728" s="16">
        <v>-1.1511851695643216</v>
      </c>
      <c r="BD1728" s="13"/>
      <c r="BE1728" s="13"/>
      <c r="BG1728" s="44"/>
      <c r="BH1728" s="43">
        <v>27.32</v>
      </c>
      <c r="BI1728" s="2">
        <v>72.364000000000004</v>
      </c>
    </row>
    <row r="1729" spans="1:80" x14ac:dyDescent="0.2">
      <c r="A1729" s="2">
        <v>2014</v>
      </c>
      <c r="B1729" s="4" t="s">
        <v>6</v>
      </c>
      <c r="C1729" s="4" t="s">
        <v>230</v>
      </c>
      <c r="D1729" s="4" t="s">
        <v>227</v>
      </c>
      <c r="E1729" s="52" t="s">
        <v>245</v>
      </c>
      <c r="F1729" s="4" t="s">
        <v>143</v>
      </c>
      <c r="G1729" s="7">
        <v>8973.1360000000004</v>
      </c>
      <c r="J1729" s="8">
        <v>8973.1360000000004</v>
      </c>
      <c r="K1729" s="16">
        <v>-0.64367816091954022</v>
      </c>
      <c r="L1729" s="7">
        <v>8973.1360000000004</v>
      </c>
      <c r="M1729" s="7">
        <v>26919.408000000003</v>
      </c>
      <c r="P1729" s="8">
        <v>26919.408000000003</v>
      </c>
      <c r="Q1729" s="16">
        <v>-0.64367816091954022</v>
      </c>
      <c r="R1729" s="40">
        <v>19</v>
      </c>
      <c r="S1729" s="16">
        <v>-0.48369565217391297</v>
      </c>
      <c r="V1729" s="7">
        <v>3</v>
      </c>
      <c r="W1729" s="7"/>
      <c r="Y1729" s="7">
        <v>38316</v>
      </c>
      <c r="AB1729" s="7">
        <v>103</v>
      </c>
      <c r="AE1729" s="7">
        <v>142</v>
      </c>
      <c r="AF1729" s="7">
        <v>18</v>
      </c>
      <c r="AG1729" s="8">
        <v>124</v>
      </c>
      <c r="AH1729" s="16">
        <v>-0.64367816091954022</v>
      </c>
      <c r="AI1729" s="7">
        <v>88</v>
      </c>
      <c r="AJ1729" s="7">
        <v>36</v>
      </c>
      <c r="AK1729" s="12">
        <v>0.61971830985915488</v>
      </c>
      <c r="AL1729" s="12">
        <v>0.95</v>
      </c>
      <c r="AN1729" s="12">
        <v>0.70967741935483875</v>
      </c>
      <c r="AO1729" s="12">
        <v>0.87323943661971826</v>
      </c>
      <c r="AP1729" s="12">
        <v>1.7749184487133021</v>
      </c>
      <c r="AQ1729" s="8">
        <v>1227.0472878594815</v>
      </c>
      <c r="AR1729" s="16">
        <v>-0.92972405737536468</v>
      </c>
      <c r="AS1729" s="7">
        <v>49.537637781973416</v>
      </c>
      <c r="AT1729" s="7">
        <v>9.895542644028076</v>
      </c>
      <c r="AU1729" s="7">
        <v>3.2985142146760253</v>
      </c>
      <c r="AV1729" s="7">
        <v>164</v>
      </c>
      <c r="AW1729" s="16">
        <v>2.0112891552902593E-2</v>
      </c>
      <c r="AX1729" s="16">
        <v>-0.80277396747279772</v>
      </c>
      <c r="AY1729" s="7">
        <v>43192.064532653749</v>
      </c>
      <c r="AZ1729" s="10">
        <v>35.200000000000003</v>
      </c>
      <c r="BA1729" s="16">
        <v>0</v>
      </c>
      <c r="BB1729" s="7">
        <v>1145.5972094914575</v>
      </c>
      <c r="BC1729" s="16">
        <v>0.45014319642382106</v>
      </c>
      <c r="BD1729" s="13"/>
      <c r="BE1729" s="13"/>
      <c r="BG1729" s="44"/>
      <c r="BH1729" s="43">
        <v>24.77</v>
      </c>
      <c r="BI1729" s="2">
        <v>72.364000000000004</v>
      </c>
    </row>
    <row r="1730" spans="1:80" x14ac:dyDescent="0.2">
      <c r="A1730" s="2">
        <v>2014</v>
      </c>
      <c r="B1730" s="4" t="s">
        <v>7</v>
      </c>
      <c r="C1730" s="4" t="s">
        <v>230</v>
      </c>
      <c r="D1730" s="4" t="s">
        <v>227</v>
      </c>
      <c r="E1730" s="52" t="s">
        <v>245</v>
      </c>
      <c r="F1730" s="4" t="s">
        <v>143</v>
      </c>
      <c r="G1730" s="7">
        <v>10348.052000000001</v>
      </c>
      <c r="J1730" s="8">
        <v>10348.052000000001</v>
      </c>
      <c r="K1730" s="16">
        <v>-0.65375302663438251</v>
      </c>
      <c r="L1730" s="7">
        <v>10348.052000000001</v>
      </c>
      <c r="M1730" s="7">
        <v>31044.156000000003</v>
      </c>
      <c r="P1730" s="8">
        <v>31044.156000000003</v>
      </c>
      <c r="Q1730" s="16">
        <v>-0.65375302663438262</v>
      </c>
      <c r="R1730" s="40">
        <v>19</v>
      </c>
      <c r="S1730" s="16">
        <v>-0.48369565217391297</v>
      </c>
      <c r="V1730" s="7">
        <v>3</v>
      </c>
      <c r="W1730" s="7"/>
      <c r="Y1730" s="7">
        <v>44187</v>
      </c>
      <c r="AB1730" s="7">
        <v>103</v>
      </c>
      <c r="AE1730" s="7">
        <v>158</v>
      </c>
      <c r="AF1730" s="7">
        <v>15</v>
      </c>
      <c r="AG1730" s="8">
        <v>143</v>
      </c>
      <c r="AH1730" s="16">
        <v>-0.65375302663438251</v>
      </c>
      <c r="AI1730" s="7">
        <v>91</v>
      </c>
      <c r="AJ1730" s="7">
        <v>52</v>
      </c>
      <c r="AK1730" s="12">
        <v>0.57594936708860756</v>
      </c>
      <c r="AL1730" s="12">
        <v>0.95</v>
      </c>
      <c r="AN1730" s="12">
        <v>0.63636363636363635</v>
      </c>
      <c r="AO1730" s="12">
        <v>0.90506329113924056</v>
      </c>
      <c r="AP1730" s="12">
        <v>0.96132971506105824</v>
      </c>
      <c r="AQ1730" s="8">
        <v>1168.4021511056246</v>
      </c>
      <c r="AR1730" s="16">
        <v>-0.80942819682328571</v>
      </c>
      <c r="AS1730" s="7">
        <v>44.835078707046229</v>
      </c>
      <c r="AT1730" s="7">
        <v>8.1706444133260465</v>
      </c>
      <c r="AU1730" s="7">
        <v>2.723548137775349</v>
      </c>
      <c r="AV1730" s="7">
        <v>164</v>
      </c>
      <c r="AW1730" s="16">
        <v>1.6607000840093592E-2</v>
      </c>
      <c r="AX1730" s="16">
        <v>-0.44960730970641238</v>
      </c>
      <c r="AY1730" s="7">
        <v>41127.755718917993</v>
      </c>
      <c r="AZ1730" s="10">
        <v>35.200000000000003</v>
      </c>
      <c r="BA1730" s="16">
        <v>0</v>
      </c>
      <c r="BB1730" s="7">
        <v>1161.5232661980549</v>
      </c>
      <c r="BC1730" s="16">
        <v>0.19018602103243551</v>
      </c>
      <c r="BD1730" s="13"/>
      <c r="BE1730" s="13"/>
      <c r="BG1730" s="44"/>
      <c r="BH1730" s="43">
        <v>26.06</v>
      </c>
      <c r="BI1730" s="2">
        <v>72.364000000000004</v>
      </c>
    </row>
    <row r="1731" spans="1:80" x14ac:dyDescent="0.2">
      <c r="A1731" s="2">
        <v>2015</v>
      </c>
      <c r="B1731" s="4" t="s">
        <v>8</v>
      </c>
      <c r="C1731" s="4" t="s">
        <v>230</v>
      </c>
      <c r="D1731" s="4" t="s">
        <v>227</v>
      </c>
      <c r="E1731" s="52" t="s">
        <v>245</v>
      </c>
      <c r="F1731" s="4" t="s">
        <v>143</v>
      </c>
      <c r="G1731" s="7">
        <v>10999.328000000001</v>
      </c>
      <c r="J1731" s="8">
        <v>10999.328000000001</v>
      </c>
      <c r="K1731" s="16">
        <v>-0.64651162790697669</v>
      </c>
      <c r="L1731" s="7">
        <v>10999.328000000001</v>
      </c>
      <c r="M1731" s="7">
        <v>32997.984000000004</v>
      </c>
      <c r="P1731" s="8">
        <v>32997.984000000004</v>
      </c>
      <c r="Q1731" s="16">
        <v>-0.64651162790697669</v>
      </c>
      <c r="R1731" s="40">
        <v>19.399999999999999</v>
      </c>
      <c r="S1731" s="16">
        <v>-0.47282608695652173</v>
      </c>
      <c r="V1731" s="7">
        <v>3</v>
      </c>
      <c r="W1731" s="7"/>
      <c r="Y1731" s="7">
        <v>46968</v>
      </c>
      <c r="AB1731" s="7">
        <v>103</v>
      </c>
      <c r="AE1731" s="7">
        <v>156</v>
      </c>
      <c r="AF1731" s="7">
        <v>4</v>
      </c>
      <c r="AG1731" s="8">
        <v>152</v>
      </c>
      <c r="AH1731" s="16">
        <v>-0.64651162790697669</v>
      </c>
      <c r="AI1731" s="7">
        <v>103</v>
      </c>
      <c r="AJ1731" s="7">
        <v>49</v>
      </c>
      <c r="AK1731" s="12">
        <v>0.66025641025641024</v>
      </c>
      <c r="AL1731" s="12">
        <v>0.95</v>
      </c>
      <c r="AN1731" s="12">
        <v>0.67763157894736847</v>
      </c>
      <c r="AO1731" s="12">
        <v>0.97435897435897434</v>
      </c>
      <c r="AP1731" s="12">
        <v>0.75531071655041226</v>
      </c>
      <c r="AQ1731" s="8">
        <v>1295</v>
      </c>
      <c r="AR1731" s="16">
        <v>-0.40874394772047451</v>
      </c>
      <c r="AS1731" s="7">
        <v>49.053030303030297</v>
      </c>
      <c r="AT1731" s="7">
        <v>8.5197368421052637</v>
      </c>
      <c r="AU1731" s="7">
        <v>2.8399122807017547</v>
      </c>
      <c r="AV1731" s="7">
        <v>164</v>
      </c>
      <c r="AW1731" s="16">
        <v>1.731653829696192E-2</v>
      </c>
      <c r="AX1731" s="16">
        <v>0.6726322531591844</v>
      </c>
      <c r="AY1731" s="7">
        <v>46620</v>
      </c>
      <c r="AZ1731" s="10">
        <v>36</v>
      </c>
      <c r="BA1731" s="16">
        <v>2.2727272727272707E-2</v>
      </c>
      <c r="BB1731" s="7">
        <v>1513.7701684403896</v>
      </c>
      <c r="BC1731" s="16">
        <v>-0.39236010777867358</v>
      </c>
      <c r="BD1731" s="13"/>
      <c r="BE1731" s="13"/>
      <c r="BG1731" s="44"/>
      <c r="BH1731" s="43">
        <v>26.400000000000002</v>
      </c>
      <c r="BI1731" s="2">
        <v>72.364000000000004</v>
      </c>
    </row>
    <row r="1732" spans="1:80" x14ac:dyDescent="0.2">
      <c r="A1732" s="2">
        <v>2015</v>
      </c>
      <c r="B1732" s="4" t="s">
        <v>9</v>
      </c>
      <c r="C1732" s="4" t="s">
        <v>230</v>
      </c>
      <c r="D1732" s="4" t="s">
        <v>227</v>
      </c>
      <c r="E1732" s="52" t="s">
        <v>245</v>
      </c>
      <c r="F1732" s="4" t="s">
        <v>143</v>
      </c>
      <c r="G1732" s="7">
        <v>9769.1400000000012</v>
      </c>
      <c r="J1732" s="8">
        <v>9769.1400000000012</v>
      </c>
      <c r="K1732" s="16">
        <v>-0.63806970509383376</v>
      </c>
      <c r="L1732" s="7">
        <v>9769.1400000000012</v>
      </c>
      <c r="M1732" s="7">
        <v>29307.420000000006</v>
      </c>
      <c r="P1732" s="8">
        <v>29307.420000000006</v>
      </c>
      <c r="Q1732" s="16">
        <v>-0.63806970509383376</v>
      </c>
      <c r="R1732" s="40">
        <v>19.399999999999999</v>
      </c>
      <c r="S1732" s="16">
        <v>-0.47282608695652173</v>
      </c>
      <c r="V1732" s="7">
        <v>3</v>
      </c>
      <c r="W1732" s="7"/>
      <c r="Y1732" s="7">
        <v>41715</v>
      </c>
      <c r="AB1732" s="7">
        <v>103</v>
      </c>
      <c r="AE1732" s="7">
        <v>140</v>
      </c>
      <c r="AF1732" s="7">
        <v>5</v>
      </c>
      <c r="AG1732" s="8">
        <v>135</v>
      </c>
      <c r="AH1732" s="16">
        <v>-0.63806970509383376</v>
      </c>
      <c r="AI1732" s="7">
        <v>98</v>
      </c>
      <c r="AJ1732" s="7">
        <v>37</v>
      </c>
      <c r="AK1732" s="12">
        <v>0.7</v>
      </c>
      <c r="AL1732" s="12">
        <v>0.95</v>
      </c>
      <c r="AN1732" s="12">
        <v>0.72592592592592597</v>
      </c>
      <c r="AO1732" s="12">
        <v>0.9642857142857143</v>
      </c>
      <c r="AP1732" s="12">
        <v>1.3342273307790551</v>
      </c>
      <c r="AQ1732" s="8">
        <v>1176</v>
      </c>
      <c r="AR1732" s="16">
        <v>-0.39264044340614357</v>
      </c>
      <c r="AS1732" s="7">
        <v>50.997398091934087</v>
      </c>
      <c r="AT1732" s="7">
        <v>8.7111111111111104</v>
      </c>
      <c r="AU1732" s="7">
        <v>2.9037037037037035</v>
      </c>
      <c r="AV1732" s="7">
        <v>164</v>
      </c>
      <c r="AW1732" s="16">
        <v>1.7705510388437217E-2</v>
      </c>
      <c r="AX1732" s="16">
        <v>0.67811196007043306</v>
      </c>
      <c r="AY1732" s="7">
        <v>42336</v>
      </c>
      <c r="AZ1732" s="10">
        <v>36</v>
      </c>
      <c r="BA1732" s="16">
        <v>2.2727272727272707E-2</v>
      </c>
      <c r="BB1732" s="7">
        <v>1363.1571016474234</v>
      </c>
      <c r="BC1732" s="16">
        <v>-0.33551991524880498</v>
      </c>
      <c r="BD1732" s="13"/>
      <c r="BE1732" s="13"/>
      <c r="BG1732" s="44"/>
      <c r="BH1732" s="43">
        <v>23.06</v>
      </c>
      <c r="BI1732" s="2">
        <v>72.364000000000004</v>
      </c>
    </row>
    <row r="1733" spans="1:80" x14ac:dyDescent="0.2">
      <c r="A1733" s="2">
        <v>2015</v>
      </c>
      <c r="B1733" s="4" t="s">
        <v>10</v>
      </c>
      <c r="C1733" s="4" t="s">
        <v>157</v>
      </c>
      <c r="D1733" s="4" t="s">
        <v>227</v>
      </c>
      <c r="E1733" s="52" t="s">
        <v>245</v>
      </c>
      <c r="F1733" s="4" t="s">
        <v>143</v>
      </c>
      <c r="G1733" s="7">
        <v>10637.508</v>
      </c>
      <c r="J1733" s="8">
        <v>10637.508</v>
      </c>
      <c r="K1733" s="16">
        <v>-0.5</v>
      </c>
      <c r="L1733" s="7">
        <v>10637.508</v>
      </c>
      <c r="M1733" s="7">
        <v>31912.523999999998</v>
      </c>
      <c r="P1733" s="8">
        <v>31912.523999999998</v>
      </c>
      <c r="Q1733" s="16">
        <v>-0.5</v>
      </c>
      <c r="R1733" s="40">
        <v>19.399999999999999</v>
      </c>
      <c r="S1733" s="16">
        <v>-0.47282608695652173</v>
      </c>
      <c r="V1733" s="7">
        <v>3</v>
      </c>
      <c r="W1733" s="7"/>
      <c r="Y1733" s="7">
        <v>45423</v>
      </c>
      <c r="AB1733" s="7">
        <v>103</v>
      </c>
      <c r="AE1733" s="7">
        <v>156</v>
      </c>
      <c r="AF1733" s="7">
        <v>9</v>
      </c>
      <c r="AG1733" s="8">
        <v>147</v>
      </c>
      <c r="AH1733" s="16">
        <v>-0.5</v>
      </c>
      <c r="AI1733" s="7">
        <v>117</v>
      </c>
      <c r="AJ1733" s="7">
        <v>30</v>
      </c>
      <c r="AK1733" s="12">
        <v>0.75</v>
      </c>
      <c r="AL1733" s="12">
        <v>0.95</v>
      </c>
      <c r="AN1733" s="12">
        <v>0.79591836734693877</v>
      </c>
      <c r="AO1733" s="12">
        <v>0.94230769230769229</v>
      </c>
      <c r="AP1733" s="12">
        <v>0.61379310344827598</v>
      </c>
      <c r="AQ1733" s="8">
        <v>1866</v>
      </c>
      <c r="AR1733" s="16">
        <v>11.221278343750178</v>
      </c>
      <c r="AS1733" s="7">
        <v>73.377900117970896</v>
      </c>
      <c r="AT1733" s="7">
        <v>12.693877551020408</v>
      </c>
      <c r="AU1733" s="7">
        <v>4.2312925170068025</v>
      </c>
      <c r="AV1733" s="7">
        <v>164</v>
      </c>
      <c r="AW1733" s="16">
        <v>2.5800564128090259E-2</v>
      </c>
      <c r="AX1733" s="16">
        <v>23.44255668750036</v>
      </c>
      <c r="AY1733" s="7">
        <v>67176</v>
      </c>
      <c r="AZ1733" s="10">
        <v>36</v>
      </c>
      <c r="BA1733" s="16">
        <v>2.2727272727272707E-2</v>
      </c>
      <c r="BB1733" s="7">
        <v>1857.6898026041943</v>
      </c>
      <c r="BC1733" s="16">
        <v>-11.762171760678079</v>
      </c>
      <c r="BD1733" s="13">
        <v>3399.55</v>
      </c>
      <c r="BE1733" s="13">
        <v>1.8218381564844588</v>
      </c>
      <c r="BF1733" s="16">
        <v>1.0853918419919686E-2</v>
      </c>
      <c r="BG1733" s="44">
        <v>0.20607630211574543</v>
      </c>
      <c r="BH1733" s="43">
        <v>25.43</v>
      </c>
      <c r="BI1733" s="2">
        <v>72.364000000000004</v>
      </c>
    </row>
    <row r="1734" spans="1:80" x14ac:dyDescent="0.2">
      <c r="A1734" s="2">
        <v>2015</v>
      </c>
      <c r="B1734" s="4" t="s">
        <v>0</v>
      </c>
      <c r="C1734" s="4" t="s">
        <v>157</v>
      </c>
      <c r="D1734" s="4" t="s">
        <v>227</v>
      </c>
      <c r="E1734" s="52" t="s">
        <v>245</v>
      </c>
      <c r="F1734" s="4" t="s">
        <v>143</v>
      </c>
      <c r="G1734" s="7">
        <v>12953.156000000001</v>
      </c>
      <c r="J1734" s="8">
        <v>12953.156000000001</v>
      </c>
      <c r="K1734" s="16">
        <v>-0.24152542372881358</v>
      </c>
      <c r="L1734" s="7">
        <v>12953.156000000001</v>
      </c>
      <c r="M1734" s="7">
        <v>38859.468000000001</v>
      </c>
      <c r="P1734" s="8">
        <v>38859.468000000001</v>
      </c>
      <c r="Q1734" s="16">
        <v>-0.24152542372881369</v>
      </c>
      <c r="R1734" s="40">
        <v>36.299999999999997</v>
      </c>
      <c r="S1734" s="16">
        <v>-1.3586956521739135E-2</v>
      </c>
      <c r="V1734" s="7">
        <v>3</v>
      </c>
      <c r="W1734" s="7"/>
      <c r="Y1734" s="7">
        <v>55311</v>
      </c>
      <c r="AB1734" s="7">
        <v>103</v>
      </c>
      <c r="AE1734" s="7">
        <v>180</v>
      </c>
      <c r="AF1734" s="7">
        <v>1</v>
      </c>
      <c r="AG1734" s="8">
        <v>179</v>
      </c>
      <c r="AH1734" s="16">
        <v>-0.24152542372881358</v>
      </c>
      <c r="AI1734" s="7">
        <v>43</v>
      </c>
      <c r="AJ1734" s="7">
        <v>136</v>
      </c>
      <c r="AK1734" s="12">
        <v>0.2388888888888889</v>
      </c>
      <c r="AL1734" s="12">
        <v>0.95</v>
      </c>
      <c r="AN1734" s="12">
        <v>0.24022346368715083</v>
      </c>
      <c r="AO1734" s="12">
        <v>0.99444444444444446</v>
      </c>
      <c r="AP1734" s="12">
        <v>-0.56723101198345338</v>
      </c>
      <c r="AQ1734" s="8">
        <v>1063</v>
      </c>
      <c r="AR1734" s="16">
        <v>10.996760411714607</v>
      </c>
      <c r="AS1734" s="7">
        <v>42.418196328810858</v>
      </c>
      <c r="AT1734" s="7">
        <v>5.9385474860335199</v>
      </c>
      <c r="AU1734" s="7">
        <v>1.97951582867784</v>
      </c>
      <c r="AV1734" s="7">
        <v>164</v>
      </c>
      <c r="AW1734" s="16">
        <v>1.2070218467547805E-2</v>
      </c>
      <c r="AX1734" s="16">
        <v>14.816957861255016</v>
      </c>
      <c r="AY1734" s="7">
        <v>38268</v>
      </c>
      <c r="AZ1734" s="10">
        <v>36</v>
      </c>
      <c r="BA1734" s="16">
        <v>2.2727272727272707E-2</v>
      </c>
      <c r="BB1734" s="7">
        <v>1089.321324037669</v>
      </c>
      <c r="BC1734" s="16">
        <v>-7.5157798438443439</v>
      </c>
      <c r="BD1734" s="13">
        <v>2388.25</v>
      </c>
      <c r="BE1734" s="13">
        <v>2.2467074317968017</v>
      </c>
      <c r="BF1734" s="16">
        <v>1.3102237453820279E-2</v>
      </c>
      <c r="BG1734" s="44">
        <v>0.2516868048077433</v>
      </c>
      <c r="BH1734" s="43">
        <v>25.06</v>
      </c>
      <c r="BI1734" s="2">
        <v>72.364000000000004</v>
      </c>
    </row>
    <row r="1735" spans="1:80" x14ac:dyDescent="0.2">
      <c r="A1735" s="2">
        <v>2015</v>
      </c>
      <c r="B1735" s="4" t="s">
        <v>1</v>
      </c>
      <c r="C1735" s="4" t="s">
        <v>157</v>
      </c>
      <c r="D1735" s="4" t="s">
        <v>227</v>
      </c>
      <c r="E1735" s="52" t="s">
        <v>245</v>
      </c>
      <c r="F1735" s="4" t="s">
        <v>143</v>
      </c>
      <c r="G1735" s="7">
        <v>13025.52</v>
      </c>
      <c r="J1735" s="8">
        <v>13025.52</v>
      </c>
      <c r="K1735" s="16">
        <v>-0.28571428571428581</v>
      </c>
      <c r="L1735" s="7">
        <v>13025.52</v>
      </c>
      <c r="M1735" s="7">
        <v>39076.559999999998</v>
      </c>
      <c r="P1735" s="8">
        <v>39076.559999999998</v>
      </c>
      <c r="Q1735" s="16">
        <v>-0.28571428571428592</v>
      </c>
      <c r="R1735" s="40">
        <v>36.299999999999997</v>
      </c>
      <c r="S1735" s="16">
        <v>-1.3586956521739135E-2</v>
      </c>
      <c r="V1735" s="7">
        <v>3</v>
      </c>
      <c r="W1735" s="7"/>
      <c r="Y1735" s="7">
        <v>55620</v>
      </c>
      <c r="AB1735" s="7">
        <v>103</v>
      </c>
      <c r="AE1735" s="7">
        <v>186</v>
      </c>
      <c r="AF1735" s="7">
        <v>6</v>
      </c>
      <c r="AG1735" s="8">
        <v>180</v>
      </c>
      <c r="AH1735" s="16">
        <v>-0.2857142857142857</v>
      </c>
      <c r="AI1735" s="7">
        <v>78</v>
      </c>
      <c r="AJ1735" s="7">
        <v>102</v>
      </c>
      <c r="AK1735" s="12">
        <v>0.41935483870967744</v>
      </c>
      <c r="AL1735" s="12">
        <v>0.95</v>
      </c>
      <c r="AN1735" s="12">
        <v>0.43333333333333335</v>
      </c>
      <c r="AO1735" s="12">
        <v>0.967741935483871</v>
      </c>
      <c r="AP1735" s="12">
        <v>0.65454545454545454</v>
      </c>
      <c r="AQ1735" s="8">
        <v>726</v>
      </c>
      <c r="AR1735" s="16">
        <v>-0.96995309440281918</v>
      </c>
      <c r="AS1735" s="7">
        <v>28.878281622911693</v>
      </c>
      <c r="AT1735" s="7">
        <v>4.0333333333333332</v>
      </c>
      <c r="AU1735" s="7">
        <v>1.3444444444444443</v>
      </c>
      <c r="AV1735" s="7">
        <v>164</v>
      </c>
      <c r="AW1735" s="16">
        <v>8.197831978319782E-3</v>
      </c>
      <c r="AX1735" s="16">
        <v>-0.95793433216394686</v>
      </c>
      <c r="AY1735" s="7">
        <v>26136</v>
      </c>
      <c r="AZ1735" s="10">
        <v>36</v>
      </c>
      <c r="BA1735" s="16">
        <v>2.2727272727272707E-2</v>
      </c>
      <c r="BB1735" s="7">
        <v>729.98035912178375</v>
      </c>
      <c r="BC1735" s="16">
        <v>0.48500612712093449</v>
      </c>
      <c r="BD1735" s="13">
        <v>1755.6999999999998</v>
      </c>
      <c r="BE1735" s="13">
        <v>2.4183195592286499</v>
      </c>
      <c r="BF1735" s="16">
        <v>1.3811119413128145E-2</v>
      </c>
      <c r="BG1735" s="44">
        <v>0.26843373950811966</v>
      </c>
      <c r="BH1735" s="43">
        <v>25.14</v>
      </c>
      <c r="BI1735" s="2">
        <v>72.364000000000004</v>
      </c>
    </row>
    <row r="1736" spans="1:80" x14ac:dyDescent="0.2">
      <c r="A1736" s="2">
        <v>2015</v>
      </c>
      <c r="B1736" s="4" t="s">
        <v>2</v>
      </c>
      <c r="C1736" s="4" t="s">
        <v>157</v>
      </c>
      <c r="D1736" s="4" t="s">
        <v>227</v>
      </c>
      <c r="E1736" s="52" t="s">
        <v>245</v>
      </c>
      <c r="F1736" s="4" t="s">
        <v>143</v>
      </c>
      <c r="G1736" s="7">
        <v>12157.152</v>
      </c>
      <c r="J1736" s="8">
        <v>12157.152</v>
      </c>
      <c r="K1736" s="16">
        <v>-0.21126760563380287</v>
      </c>
      <c r="L1736" s="7">
        <v>12157.152</v>
      </c>
      <c r="M1736" s="7">
        <v>36471.455999999998</v>
      </c>
      <c r="P1736" s="8">
        <v>36471.455999999998</v>
      </c>
      <c r="Q1736" s="16">
        <v>-0.21126760563380298</v>
      </c>
      <c r="R1736" s="40">
        <v>36.299999999999997</v>
      </c>
      <c r="S1736" s="16">
        <v>0.88082901554404125</v>
      </c>
      <c r="V1736" s="7">
        <v>3</v>
      </c>
      <c r="W1736" s="7"/>
      <c r="Y1736" s="7">
        <v>51912</v>
      </c>
      <c r="AB1736" s="7">
        <v>103</v>
      </c>
      <c r="AE1736" s="7">
        <v>180</v>
      </c>
      <c r="AF1736" s="7">
        <v>12</v>
      </c>
      <c r="AG1736" s="8">
        <v>168</v>
      </c>
      <c r="AH1736" s="16">
        <v>-0.21126760563380287</v>
      </c>
      <c r="AI1736" s="7">
        <v>63</v>
      </c>
      <c r="AJ1736" s="7">
        <v>105</v>
      </c>
      <c r="AK1736" s="12">
        <v>0.35</v>
      </c>
      <c r="AL1736" s="12">
        <v>0.95</v>
      </c>
      <c r="AN1736" s="12">
        <v>0.375</v>
      </c>
      <c r="AO1736" s="12">
        <v>0.93333333333333335</v>
      </c>
      <c r="AP1736" s="12">
        <v>-8.18965517241379E-2</v>
      </c>
      <c r="AQ1736" s="8">
        <v>1249</v>
      </c>
      <c r="AR1736" s="16">
        <v>1.6001324689789129</v>
      </c>
      <c r="AS1736" s="7">
        <v>49.270216962524657</v>
      </c>
      <c r="AT1736" s="7">
        <v>7.4345238095238093</v>
      </c>
      <c r="AU1736" s="7">
        <v>2.4781746031746033</v>
      </c>
      <c r="AV1736" s="7">
        <v>164</v>
      </c>
      <c r="AW1736" s="16">
        <v>1.5110820751064654E-2</v>
      </c>
      <c r="AX1736" s="16">
        <v>2.296596523169693</v>
      </c>
      <c r="AY1736" s="7">
        <v>44964</v>
      </c>
      <c r="AZ1736" s="10">
        <v>36</v>
      </c>
      <c r="BA1736" s="16">
        <v>2.2727272727272707E-2</v>
      </c>
      <c r="BB1736" s="7">
        <v>1258.7394432327515</v>
      </c>
      <c r="BC1736" s="16">
        <v>-1.2010141651567483</v>
      </c>
      <c r="BD1736" s="13">
        <v>3070.4000000000005</v>
      </c>
      <c r="BE1736" s="13">
        <v>2.4582866293034433</v>
      </c>
      <c r="BF1736" s="16">
        <v>1.3754666643078544E-2</v>
      </c>
      <c r="BG1736" s="44">
        <v>0.2700065194442125</v>
      </c>
      <c r="BH1736" s="43">
        <v>25.349999999999998</v>
      </c>
      <c r="BI1736" s="2">
        <v>72.364000000000004</v>
      </c>
    </row>
    <row r="1737" spans="1:80" x14ac:dyDescent="0.2">
      <c r="A1737" s="2">
        <v>2015</v>
      </c>
      <c r="B1737" s="4" t="s">
        <v>3</v>
      </c>
      <c r="C1737" s="4" t="s">
        <v>157</v>
      </c>
      <c r="D1737" s="4" t="s">
        <v>227</v>
      </c>
      <c r="E1737" s="52" t="s">
        <v>245</v>
      </c>
      <c r="F1737" s="4" t="s">
        <v>143</v>
      </c>
      <c r="G1737" s="7">
        <v>12953.156000000001</v>
      </c>
      <c r="J1737" s="8">
        <v>12953.156000000001</v>
      </c>
      <c r="K1737" s="16">
        <v>0.24305555555555558</v>
      </c>
      <c r="L1737" s="7">
        <v>12953.156000000001</v>
      </c>
      <c r="M1737" s="7">
        <v>38859.468000000001</v>
      </c>
      <c r="P1737" s="8">
        <v>38859.468000000001</v>
      </c>
      <c r="Q1737" s="16">
        <v>0.24305555555555536</v>
      </c>
      <c r="R1737" s="40">
        <v>36.299999999999997</v>
      </c>
      <c r="S1737" s="16">
        <v>0.890625</v>
      </c>
      <c r="V1737" s="7">
        <v>3</v>
      </c>
      <c r="W1737" s="7"/>
      <c r="Y1737" s="7">
        <v>55311</v>
      </c>
      <c r="AB1737" s="7">
        <v>103</v>
      </c>
      <c r="AE1737" s="7">
        <v>186</v>
      </c>
      <c r="AF1737" s="7">
        <v>7</v>
      </c>
      <c r="AG1737" s="8">
        <v>179</v>
      </c>
      <c r="AH1737" s="16">
        <v>0.24305555555555558</v>
      </c>
      <c r="AI1737" s="7">
        <v>79</v>
      </c>
      <c r="AJ1737" s="7">
        <v>100</v>
      </c>
      <c r="AK1737" s="12">
        <v>0.42473118279569894</v>
      </c>
      <c r="AL1737" s="12">
        <v>0.95</v>
      </c>
      <c r="AN1737" s="12">
        <v>0.44134078212290501</v>
      </c>
      <c r="AO1737" s="12">
        <v>0.9623655913978495</v>
      </c>
      <c r="AP1737" s="12">
        <v>-0.35149925892144573</v>
      </c>
      <c r="AQ1737" s="8">
        <v>710</v>
      </c>
      <c r="AR1737" s="16">
        <v>-0.80925536939154397</v>
      </c>
      <c r="AS1737" s="7">
        <v>26.601723491944547</v>
      </c>
      <c r="AT1737" s="7">
        <v>3.9664804469273744</v>
      </c>
      <c r="AU1737" s="7">
        <v>1.3221601489757915</v>
      </c>
      <c r="AV1737" s="7">
        <v>164</v>
      </c>
      <c r="AW1737" s="16">
        <v>8.0619521279011678E-3</v>
      </c>
      <c r="AX1737" s="16">
        <v>-0.84655180554403531</v>
      </c>
      <c r="AY1737" s="7">
        <v>25560</v>
      </c>
      <c r="AZ1737" s="10">
        <v>36</v>
      </c>
      <c r="BA1737" s="16">
        <v>2.2727272727272707E-2</v>
      </c>
      <c r="BB1737" s="7">
        <v>693.09187801667849</v>
      </c>
      <c r="BC1737" s="16">
        <v>0.43446436071825695</v>
      </c>
      <c r="BD1737" s="13">
        <v>2220.3999999999996</v>
      </c>
      <c r="BE1737" s="13">
        <v>3.1273239436619713</v>
      </c>
      <c r="BF1737" s="16">
        <v>1.7150287948721345E-2</v>
      </c>
      <c r="BG1737" s="44">
        <v>0.33971167819048909</v>
      </c>
      <c r="BH1737" s="43">
        <v>26.69</v>
      </c>
      <c r="BI1737" s="2">
        <v>72.364000000000004</v>
      </c>
    </row>
    <row r="1738" spans="1:80" x14ac:dyDescent="0.2">
      <c r="A1738" s="2">
        <v>2015</v>
      </c>
      <c r="B1738" s="4" t="s">
        <v>4</v>
      </c>
      <c r="C1738" s="4" t="s">
        <v>157</v>
      </c>
      <c r="D1738" s="4" t="s">
        <v>227</v>
      </c>
      <c r="E1738" s="52" t="s">
        <v>245</v>
      </c>
      <c r="F1738" s="4" t="s">
        <v>143</v>
      </c>
      <c r="G1738" s="7">
        <v>11795.332</v>
      </c>
      <c r="J1738" s="8">
        <v>11795.332</v>
      </c>
      <c r="K1738" s="16">
        <v>0.55238095238095242</v>
      </c>
      <c r="L1738" s="7">
        <v>11795.332</v>
      </c>
      <c r="M1738" s="7">
        <v>35385.995999999999</v>
      </c>
      <c r="P1738" s="8">
        <v>35385.995999999999</v>
      </c>
      <c r="Q1738" s="16">
        <v>0.55238095238095242</v>
      </c>
      <c r="R1738" s="40">
        <v>36.299999999999997</v>
      </c>
      <c r="S1738" s="16">
        <v>0.890625</v>
      </c>
      <c r="V1738" s="7">
        <v>3</v>
      </c>
      <c r="W1738" s="7"/>
      <c r="Y1738" s="7">
        <v>50367</v>
      </c>
      <c r="AB1738" s="7">
        <v>103</v>
      </c>
      <c r="AE1738" s="7">
        <v>186</v>
      </c>
      <c r="AF1738" s="7">
        <v>23</v>
      </c>
      <c r="AG1738" s="8">
        <v>163</v>
      </c>
      <c r="AH1738" s="16">
        <v>0.55238095238095242</v>
      </c>
      <c r="AI1738" s="7">
        <v>68</v>
      </c>
      <c r="AJ1738" s="7">
        <v>95</v>
      </c>
      <c r="AK1738" s="12">
        <v>0.36559139784946237</v>
      </c>
      <c r="AL1738" s="12">
        <v>0.95</v>
      </c>
      <c r="AN1738" s="12">
        <v>0.41717791411042943</v>
      </c>
      <c r="AO1738" s="12">
        <v>0.87634408602150538</v>
      </c>
      <c r="AP1738" s="12">
        <v>-0.26993865030674846</v>
      </c>
      <c r="AQ1738" s="8">
        <v>549</v>
      </c>
      <c r="AR1738" s="16">
        <v>14.667720107118786</v>
      </c>
      <c r="AS1738" s="7">
        <v>21.30384167636787</v>
      </c>
      <c r="AT1738" s="7">
        <v>3.3680981595092025</v>
      </c>
      <c r="AU1738" s="7">
        <v>1.1226993865030674</v>
      </c>
      <c r="AV1738" s="7">
        <v>164</v>
      </c>
      <c r="AW1738" s="16">
        <v>6.8457279664821185E-3</v>
      </c>
      <c r="AX1738" s="16">
        <v>9.092703136487561</v>
      </c>
      <c r="AY1738" s="7">
        <v>19764</v>
      </c>
      <c r="AZ1738" s="10">
        <v>36</v>
      </c>
      <c r="BA1738" s="16">
        <v>2.2727272727272707E-2</v>
      </c>
      <c r="BB1738" s="7">
        <v>522.94698709470947</v>
      </c>
      <c r="BC1738" s="16">
        <v>-4.4651419700709916</v>
      </c>
      <c r="BD1738" s="13">
        <v>1529.25</v>
      </c>
      <c r="BE1738" s="13">
        <v>2.7855191256830603</v>
      </c>
      <c r="BF1738" s="16">
        <v>1.4978119532379845E-2</v>
      </c>
      <c r="BG1738" s="44">
        <v>0.29917558126264648</v>
      </c>
      <c r="BH1738" s="43">
        <v>25.77</v>
      </c>
      <c r="BI1738" s="2">
        <v>72.364000000000004</v>
      </c>
    </row>
    <row r="1739" spans="1:80" x14ac:dyDescent="0.2">
      <c r="A1739" s="2">
        <v>2015</v>
      </c>
      <c r="B1739" s="4" t="s">
        <v>11</v>
      </c>
      <c r="C1739" s="4" t="s">
        <v>157</v>
      </c>
      <c r="D1739" s="4" t="s">
        <v>227</v>
      </c>
      <c r="E1739" s="52" t="s">
        <v>245</v>
      </c>
      <c r="F1739" s="4" t="s">
        <v>143</v>
      </c>
      <c r="G1739" s="7">
        <v>12591.336000000001</v>
      </c>
      <c r="J1739" s="8">
        <v>12591.336000000001</v>
      </c>
      <c r="K1739" s="16">
        <v>0.6893203883495147</v>
      </c>
      <c r="L1739" s="7">
        <v>12591.336000000001</v>
      </c>
      <c r="M1739" s="7">
        <v>37774.008000000002</v>
      </c>
      <c r="P1739" s="8">
        <v>37774.008000000002</v>
      </c>
      <c r="Q1739" s="16">
        <v>0.68932038834951448</v>
      </c>
      <c r="R1739" s="40">
        <v>36.299999999999997</v>
      </c>
      <c r="S1739" s="16">
        <v>0.91052631578947363</v>
      </c>
      <c r="V1739" s="7">
        <v>3</v>
      </c>
      <c r="W1739" s="7"/>
      <c r="Y1739" s="7">
        <v>53766</v>
      </c>
      <c r="AB1739" s="7">
        <v>103</v>
      </c>
      <c r="AE1739" s="7">
        <v>180</v>
      </c>
      <c r="AF1739" s="7">
        <v>6</v>
      </c>
      <c r="AG1739" s="8">
        <v>174</v>
      </c>
      <c r="AH1739" s="16">
        <v>0.68932038834951448</v>
      </c>
      <c r="AI1739" s="7">
        <v>93</v>
      </c>
      <c r="AJ1739" s="7">
        <v>81</v>
      </c>
      <c r="AK1739" s="12">
        <v>0.51666666666666672</v>
      </c>
      <c r="AL1739" s="12">
        <v>0.95</v>
      </c>
      <c r="AN1739" s="12">
        <v>0.53448275862068961</v>
      </c>
      <c r="AO1739" s="12">
        <v>0.96666666666666667</v>
      </c>
      <c r="AP1739" s="12">
        <v>-0.19041582150101433</v>
      </c>
      <c r="AQ1739" s="8">
        <v>582</v>
      </c>
      <c r="AR1739" s="16">
        <v>-0.57007811664853336</v>
      </c>
      <c r="AS1739" s="7">
        <v>22.112462006079028</v>
      </c>
      <c r="AT1739" s="7">
        <v>3.3448275862068964</v>
      </c>
      <c r="AU1739" s="7">
        <v>1.114942528735632</v>
      </c>
      <c r="AV1739" s="7">
        <v>164</v>
      </c>
      <c r="AW1739" s="16">
        <v>6.798430053266049E-3</v>
      </c>
      <c r="AX1739" s="16">
        <v>-0.74550601157930418</v>
      </c>
      <c r="AY1739" s="7">
        <v>20952</v>
      </c>
      <c r="AZ1739" s="10">
        <v>36</v>
      </c>
      <c r="BA1739" s="16">
        <v>2.2727272727272707E-2</v>
      </c>
      <c r="BB1739" s="7">
        <v>541.58059154203011</v>
      </c>
      <c r="BC1739" s="16">
        <v>0.48930277403672628</v>
      </c>
      <c r="BD1739" s="13">
        <v>1277.5999999999999</v>
      </c>
      <c r="BE1739" s="13">
        <v>2.1951890034364259</v>
      </c>
      <c r="BF1739" s="16">
        <v>1.1578189347839017E-2</v>
      </c>
      <c r="BG1739" s="44">
        <v>0.23262969867968539</v>
      </c>
      <c r="BH1739" s="43">
        <v>26.32</v>
      </c>
      <c r="BI1739" s="2">
        <v>72.364000000000004</v>
      </c>
    </row>
    <row r="1740" spans="1:80" x14ac:dyDescent="0.2">
      <c r="A1740" s="2">
        <v>2015</v>
      </c>
      <c r="B1740" s="4" t="s">
        <v>5</v>
      </c>
      <c r="C1740" s="4" t="s">
        <v>157</v>
      </c>
      <c r="D1740" s="4" t="s">
        <v>227</v>
      </c>
      <c r="E1740" s="52" t="s">
        <v>245</v>
      </c>
      <c r="F1740" s="4" t="s">
        <v>143</v>
      </c>
      <c r="G1740" s="7">
        <v>13025.52</v>
      </c>
      <c r="J1740" s="8">
        <v>13025.52</v>
      </c>
      <c r="K1740" s="16">
        <v>0.45161290322580649</v>
      </c>
      <c r="L1740" s="7">
        <v>13025.52</v>
      </c>
      <c r="M1740" s="7">
        <v>39076.559999999998</v>
      </c>
      <c r="P1740" s="8">
        <v>39076.559999999998</v>
      </c>
      <c r="Q1740" s="16">
        <v>0.45161290322580627</v>
      </c>
      <c r="R1740" s="40">
        <v>36.299999999999997</v>
      </c>
      <c r="S1740" s="16">
        <v>0.91052631578947363</v>
      </c>
      <c r="V1740" s="7">
        <v>3</v>
      </c>
      <c r="W1740" s="7"/>
      <c r="Y1740" s="7">
        <v>55620</v>
      </c>
      <c r="AB1740" s="7">
        <v>103</v>
      </c>
      <c r="AE1740" s="7">
        <v>186</v>
      </c>
      <c r="AF1740" s="7">
        <v>6</v>
      </c>
      <c r="AG1740" s="8">
        <v>180</v>
      </c>
      <c r="AH1740" s="16">
        <v>0.45161290322580649</v>
      </c>
      <c r="AI1740" s="7">
        <v>76</v>
      </c>
      <c r="AJ1740" s="7">
        <v>104</v>
      </c>
      <c r="AK1740" s="12">
        <v>0.40860215053763443</v>
      </c>
      <c r="AL1740" s="12">
        <v>0.95</v>
      </c>
      <c r="AN1740" s="12">
        <v>0.42222222222222222</v>
      </c>
      <c r="AO1740" s="12">
        <v>0.967741935483871</v>
      </c>
      <c r="AP1740" s="12">
        <v>-0.33727144866385372</v>
      </c>
      <c r="AQ1740" s="8">
        <v>572</v>
      </c>
      <c r="AR1740" s="16">
        <v>-0.62007866543670898</v>
      </c>
      <c r="AS1740" s="7">
        <v>21.666666666666664</v>
      </c>
      <c r="AT1740" s="7">
        <v>3.1777777777777776</v>
      </c>
      <c r="AU1740" s="7">
        <v>1.0592592592592591</v>
      </c>
      <c r="AV1740" s="7">
        <v>164</v>
      </c>
      <c r="AW1740" s="16">
        <v>6.4588979223125552E-3</v>
      </c>
      <c r="AX1740" s="16">
        <v>-0.73827641396751065</v>
      </c>
      <c r="AY1740" s="7">
        <v>20592</v>
      </c>
      <c r="AZ1740" s="10">
        <v>36</v>
      </c>
      <c r="BA1740" s="16">
        <v>2.2727272727272707E-2</v>
      </c>
      <c r="BB1740" s="7">
        <v>525.3350714787141</v>
      </c>
      <c r="BC1740" s="16">
        <v>0.42346091548980397</v>
      </c>
      <c r="BD1740" s="13">
        <v>1349.0000000000002</v>
      </c>
      <c r="BE1740" s="13">
        <v>2.3583916083916088</v>
      </c>
      <c r="BF1740" s="16">
        <v>1.2205651451474692E-2</v>
      </c>
      <c r="BG1740" s="44">
        <v>0.24663225823526616</v>
      </c>
      <c r="BH1740" s="43">
        <v>26.400000000000002</v>
      </c>
      <c r="BI1740" s="2">
        <v>72.364000000000004</v>
      </c>
      <c r="CB1740" s="2">
        <v>0.95933333333333304</v>
      </c>
    </row>
    <row r="1741" spans="1:80" x14ac:dyDescent="0.2">
      <c r="A1741" s="2">
        <v>2015</v>
      </c>
      <c r="B1741" s="4" t="s">
        <v>6</v>
      </c>
      <c r="C1741" s="4" t="s">
        <v>157</v>
      </c>
      <c r="D1741" s="4" t="s">
        <v>227</v>
      </c>
      <c r="E1741" s="52" t="s">
        <v>245</v>
      </c>
      <c r="F1741" s="4" t="s">
        <v>143</v>
      </c>
      <c r="G1741" s="7">
        <v>12808.428</v>
      </c>
      <c r="J1741" s="8">
        <v>12808.428</v>
      </c>
      <c r="K1741" s="16">
        <v>0.42741935483870952</v>
      </c>
      <c r="L1741" s="7">
        <v>12808.428</v>
      </c>
      <c r="M1741" s="7">
        <v>38425.284</v>
      </c>
      <c r="P1741" s="8">
        <v>38425.284</v>
      </c>
      <c r="Q1741" s="16">
        <v>0.42741935483870952</v>
      </c>
      <c r="R1741" s="40">
        <v>36.299999999999997</v>
      </c>
      <c r="S1741" s="16">
        <v>0.91052631578947363</v>
      </c>
      <c r="V1741" s="7">
        <v>3</v>
      </c>
      <c r="W1741" s="7"/>
      <c r="Y1741" s="7">
        <v>54693</v>
      </c>
      <c r="AB1741" s="7">
        <v>103</v>
      </c>
      <c r="AE1741" s="7">
        <v>180</v>
      </c>
      <c r="AF1741" s="7">
        <v>3</v>
      </c>
      <c r="AG1741" s="8">
        <v>177</v>
      </c>
      <c r="AH1741" s="16">
        <v>0.42741935483870974</v>
      </c>
      <c r="AI1741" s="7">
        <v>74</v>
      </c>
      <c r="AJ1741" s="7">
        <v>103</v>
      </c>
      <c r="AK1741" s="12">
        <v>0.41111111111111109</v>
      </c>
      <c r="AL1741" s="12">
        <v>0.95</v>
      </c>
      <c r="AN1741" s="12">
        <v>0.41807909604519772</v>
      </c>
      <c r="AO1741" s="12">
        <v>0.98333333333333328</v>
      </c>
      <c r="AP1741" s="12">
        <v>-0.41088854648176687</v>
      </c>
      <c r="AQ1741" s="8">
        <v>733</v>
      </c>
      <c r="AR1741" s="16">
        <v>-0.40263100921018347</v>
      </c>
      <c r="AS1741" s="7">
        <v>29.249800478850759</v>
      </c>
      <c r="AT1741" s="7">
        <v>4.1412429378531073</v>
      </c>
      <c r="AU1741" s="7">
        <v>1.3804143126177024</v>
      </c>
      <c r="AV1741" s="7">
        <v>164</v>
      </c>
      <c r="AW1741" s="16">
        <v>8.4171604427908681E-3</v>
      </c>
      <c r="AX1741" s="16">
        <v>-0.58150420984216233</v>
      </c>
      <c r="AY1741" s="7">
        <v>26388</v>
      </c>
      <c r="AZ1741" s="10">
        <v>36</v>
      </c>
      <c r="BA1741" s="16">
        <v>2.2727272727272707E-2</v>
      </c>
      <c r="BB1741" s="7">
        <v>684.34424888554213</v>
      </c>
      <c r="BC1741" s="16">
        <v>0.33287439396791918</v>
      </c>
      <c r="BD1741" s="13">
        <v>1816.85</v>
      </c>
      <c r="BE1741" s="13">
        <v>2.4786493860845837</v>
      </c>
      <c r="BF1741" s="16">
        <v>1.2591842637134303E-2</v>
      </c>
      <c r="BG1741" s="44">
        <v>0.25551838670714444</v>
      </c>
      <c r="BH1741" s="43">
        <v>25.06</v>
      </c>
      <c r="BI1741" s="2">
        <v>72.364000000000004</v>
      </c>
      <c r="CB1741" s="2">
        <v>0.96974394463668001</v>
      </c>
    </row>
    <row r="1742" spans="1:80" x14ac:dyDescent="0.2">
      <c r="A1742" s="2">
        <v>2015</v>
      </c>
      <c r="B1742" s="4" t="s">
        <v>7</v>
      </c>
      <c r="C1742" s="4" t="s">
        <v>157</v>
      </c>
      <c r="D1742" s="4" t="s">
        <v>227</v>
      </c>
      <c r="E1742" s="52" t="s">
        <v>245</v>
      </c>
      <c r="F1742" s="4" t="s">
        <v>143</v>
      </c>
      <c r="G1742" s="7">
        <v>12880.792000000001</v>
      </c>
      <c r="J1742" s="8">
        <v>12880.792000000001</v>
      </c>
      <c r="K1742" s="16">
        <v>0.24475524475524479</v>
      </c>
      <c r="L1742" s="7">
        <v>12880.792000000001</v>
      </c>
      <c r="M1742" s="7">
        <v>38642.376000000004</v>
      </c>
      <c r="P1742" s="8">
        <v>38642.376000000004</v>
      </c>
      <c r="Q1742" s="16">
        <v>0.24475524475524479</v>
      </c>
      <c r="R1742" s="40">
        <v>36.9</v>
      </c>
      <c r="S1742" s="16">
        <v>0.94210526315789456</v>
      </c>
      <c r="V1742" s="7">
        <v>3</v>
      </c>
      <c r="W1742" s="7"/>
      <c r="Y1742" s="7">
        <v>55002</v>
      </c>
      <c r="AB1742" s="7">
        <v>103</v>
      </c>
      <c r="AE1742" s="7">
        <v>186</v>
      </c>
      <c r="AF1742" s="7">
        <v>8</v>
      </c>
      <c r="AG1742" s="8">
        <v>178</v>
      </c>
      <c r="AH1742" s="16">
        <v>0.24475524475524479</v>
      </c>
      <c r="AI1742" s="7">
        <v>70</v>
      </c>
      <c r="AJ1742" s="7">
        <v>108</v>
      </c>
      <c r="AK1742" s="12">
        <v>0.37634408602150538</v>
      </c>
      <c r="AL1742" s="12">
        <v>0.95</v>
      </c>
      <c r="AN1742" s="12">
        <v>0.39325842696629215</v>
      </c>
      <c r="AO1742" s="12">
        <v>0.956989247311828</v>
      </c>
      <c r="AP1742" s="12">
        <v>-0.38202247191011229</v>
      </c>
      <c r="AQ1742" s="8">
        <v>815</v>
      </c>
      <c r="AR1742" s="16">
        <v>-0.30246619348587345</v>
      </c>
      <c r="AS1742" s="7">
        <v>32.04876130554463</v>
      </c>
      <c r="AT1742" s="7">
        <v>4.5786516853932584</v>
      </c>
      <c r="AU1742" s="7">
        <v>1.5262172284644195</v>
      </c>
      <c r="AV1742" s="7">
        <v>164</v>
      </c>
      <c r="AW1742" s="16">
        <v>9.3062026125879244E-3</v>
      </c>
      <c r="AX1742" s="16">
        <v>-0.43962171723865118</v>
      </c>
      <c r="AY1742" s="7">
        <v>29340</v>
      </c>
      <c r="AZ1742" s="10">
        <v>36</v>
      </c>
      <c r="BA1742" s="16">
        <v>2.2727272727272707E-2</v>
      </c>
      <c r="BB1742" s="7">
        <v>810.20174522585035</v>
      </c>
      <c r="BC1742" s="16">
        <v>0.22828693310663606</v>
      </c>
      <c r="BD1742" s="13">
        <v>2080.4</v>
      </c>
      <c r="BE1742" s="13">
        <v>2.552638036809816</v>
      </c>
      <c r="BF1742" s="16">
        <v>1.273326642788573E-2</v>
      </c>
      <c r="BG1742" s="44">
        <v>0.22119308374023558</v>
      </c>
      <c r="BH1742" s="43">
        <v>25.43</v>
      </c>
      <c r="BI1742" s="2">
        <v>72.364000000000004</v>
      </c>
    </row>
    <row r="1743" spans="1:80" x14ac:dyDescent="0.2">
      <c r="A1743" s="2">
        <v>2016</v>
      </c>
      <c r="B1743" s="4" t="s">
        <v>8</v>
      </c>
      <c r="C1743" s="4" t="s">
        <v>157</v>
      </c>
      <c r="D1743" s="4" t="s">
        <v>227</v>
      </c>
      <c r="E1743" s="52" t="s">
        <v>245</v>
      </c>
      <c r="F1743" s="4" t="s">
        <v>143</v>
      </c>
      <c r="G1743" s="7">
        <v>12736.064</v>
      </c>
      <c r="J1743" s="8">
        <v>12736.064</v>
      </c>
      <c r="K1743" s="16">
        <v>0.15789473684210509</v>
      </c>
      <c r="L1743" s="7">
        <v>12736.064</v>
      </c>
      <c r="M1743" s="7">
        <v>38208.192000000003</v>
      </c>
      <c r="P1743" s="8">
        <v>38208.192000000003</v>
      </c>
      <c r="Q1743" s="16">
        <v>0.15789473684210531</v>
      </c>
      <c r="R1743" s="40">
        <v>37</v>
      </c>
      <c r="S1743" s="16">
        <v>0.90721649484536093</v>
      </c>
      <c r="V1743" s="7">
        <v>3</v>
      </c>
      <c r="W1743" s="7"/>
      <c r="Y1743" s="7">
        <v>54384</v>
      </c>
      <c r="AB1743" s="7">
        <v>103</v>
      </c>
      <c r="AE1743" s="7">
        <v>186</v>
      </c>
      <c r="AF1743" s="7">
        <v>10</v>
      </c>
      <c r="AG1743" s="8">
        <v>176</v>
      </c>
      <c r="AH1743" s="16">
        <v>0.15789473684210531</v>
      </c>
      <c r="AI1743" s="7">
        <v>81</v>
      </c>
      <c r="AJ1743" s="7">
        <v>95</v>
      </c>
      <c r="AK1743" s="12">
        <v>0.43548387096774194</v>
      </c>
      <c r="AL1743" s="12">
        <v>0.95</v>
      </c>
      <c r="AN1743" s="12">
        <v>0.46022727272727271</v>
      </c>
      <c r="AO1743" s="12">
        <v>0.94623655913978499</v>
      </c>
      <c r="AP1743" s="12">
        <v>-0.32082965578111222</v>
      </c>
      <c r="AQ1743" s="8">
        <v>852</v>
      </c>
      <c r="AR1743" s="16">
        <v>-0.34208494208494211</v>
      </c>
      <c r="AS1743" s="7">
        <v>33.061699650756694</v>
      </c>
      <c r="AT1743" s="7">
        <v>4.8409090909090908</v>
      </c>
      <c r="AU1743" s="7">
        <v>1.6136363636363635</v>
      </c>
      <c r="AV1743" s="7">
        <v>164</v>
      </c>
      <c r="AW1743" s="16">
        <v>9.8392461197339236E-3</v>
      </c>
      <c r="AX1743" s="16">
        <v>-0.431800631800632</v>
      </c>
      <c r="AY1743" s="7">
        <v>30672</v>
      </c>
      <c r="AZ1743" s="10">
        <v>36</v>
      </c>
      <c r="BA1743" s="16">
        <v>0</v>
      </c>
      <c r="BB1743" s="7">
        <v>995.93218803954585</v>
      </c>
      <c r="BC1743" s="16">
        <v>0.21539629769062585</v>
      </c>
      <c r="BD1743" s="13">
        <v>2146.8500000000004</v>
      </c>
      <c r="BE1743" s="13">
        <v>2.5197769953051647</v>
      </c>
      <c r="BF1743" s="16">
        <v>1.234613652478068E-2</v>
      </c>
      <c r="BG1743" s="44">
        <v>0.18136373090331198</v>
      </c>
      <c r="BH1743" s="43">
        <v>25.77</v>
      </c>
      <c r="BI1743" s="2">
        <v>72.364000000000004</v>
      </c>
    </row>
    <row r="1744" spans="1:80" x14ac:dyDescent="0.2">
      <c r="A1744" s="2">
        <v>2016</v>
      </c>
      <c r="B1744" s="4" t="s">
        <v>9</v>
      </c>
      <c r="C1744" s="4" t="s">
        <v>157</v>
      </c>
      <c r="D1744" s="4" t="s">
        <v>227</v>
      </c>
      <c r="E1744" s="52" t="s">
        <v>245</v>
      </c>
      <c r="F1744" s="4" t="s">
        <v>143</v>
      </c>
      <c r="G1744" s="7">
        <v>11650.604000000001</v>
      </c>
      <c r="J1744" s="8">
        <v>11650.604000000001</v>
      </c>
      <c r="K1744" s="16">
        <v>0.19259259259259265</v>
      </c>
      <c r="L1744" s="7">
        <v>11650.604000000001</v>
      </c>
      <c r="M1744" s="7">
        <v>34951.812000000005</v>
      </c>
      <c r="P1744" s="8">
        <v>34951.812000000005</v>
      </c>
      <c r="Q1744" s="16">
        <v>0.19259259259259265</v>
      </c>
      <c r="R1744" s="40">
        <v>37</v>
      </c>
      <c r="S1744" s="16">
        <v>0.90721649484536093</v>
      </c>
      <c r="V1744" s="7">
        <v>3</v>
      </c>
      <c r="W1744" s="7"/>
      <c r="Y1744" s="7">
        <v>49749</v>
      </c>
      <c r="AB1744" s="7">
        <v>103</v>
      </c>
      <c r="AE1744" s="7">
        <v>174</v>
      </c>
      <c r="AF1744" s="7">
        <v>13</v>
      </c>
      <c r="AG1744" s="8">
        <v>161</v>
      </c>
      <c r="AH1744" s="16">
        <v>0.19259259259259265</v>
      </c>
      <c r="AI1744" s="7">
        <v>68</v>
      </c>
      <c r="AJ1744" s="7">
        <v>93</v>
      </c>
      <c r="AK1744" s="12">
        <v>0.39080459770114945</v>
      </c>
      <c r="AL1744" s="12">
        <v>0.95</v>
      </c>
      <c r="AN1744" s="12">
        <v>0.42236024844720499</v>
      </c>
      <c r="AO1744" s="12">
        <v>0.92528735632183912</v>
      </c>
      <c r="AP1744" s="12">
        <v>-0.4181772087717075</v>
      </c>
      <c r="AQ1744" s="8">
        <v>612</v>
      </c>
      <c r="AR1744" s="16">
        <v>-0.47959183673469385</v>
      </c>
      <c r="AS1744" s="7">
        <v>25.436408977556113</v>
      </c>
      <c r="AT1744" s="7">
        <v>3.8012422360248448</v>
      </c>
      <c r="AU1744" s="7">
        <v>1.2670807453416149</v>
      </c>
      <c r="AV1744" s="7">
        <v>164</v>
      </c>
      <c r="AW1744" s="16">
        <v>7.7261021057415539E-3</v>
      </c>
      <c r="AX1744" s="16">
        <v>-0.56363290657878062</v>
      </c>
      <c r="AY1744" s="7">
        <v>22032</v>
      </c>
      <c r="AZ1744" s="10">
        <v>36</v>
      </c>
      <c r="BA1744" s="16">
        <v>0</v>
      </c>
      <c r="BB1744" s="7">
        <v>709.3980835103938</v>
      </c>
      <c r="BC1744" s="16">
        <v>0.27851725093073809</v>
      </c>
      <c r="BD1744" s="13">
        <v>1573.95</v>
      </c>
      <c r="BE1744" s="13">
        <v>2.571813725490196</v>
      </c>
      <c r="BF1744" s="16">
        <v>1.2381231271567449E-2</v>
      </c>
      <c r="BG1744" s="44">
        <v>0.17116057285679556</v>
      </c>
      <c r="BH1744" s="43">
        <v>24.06</v>
      </c>
      <c r="BI1744" s="2">
        <v>72.364000000000004</v>
      </c>
    </row>
    <row r="1745" spans="1:80" x14ac:dyDescent="0.2">
      <c r="A1745" s="2">
        <v>2016</v>
      </c>
      <c r="B1745" s="4" t="s">
        <v>10</v>
      </c>
      <c r="C1745" s="4" t="s">
        <v>157</v>
      </c>
      <c r="D1745" s="4" t="s">
        <v>227</v>
      </c>
      <c r="E1745" s="52" t="s">
        <v>245</v>
      </c>
      <c r="F1745" s="4" t="s">
        <v>143</v>
      </c>
      <c r="G1745" s="7">
        <v>13097.884</v>
      </c>
      <c r="J1745" s="8">
        <v>13097.884</v>
      </c>
      <c r="K1745" s="16">
        <v>0.23129251700680276</v>
      </c>
      <c r="L1745" s="7">
        <v>13097.884</v>
      </c>
      <c r="M1745" s="7">
        <v>26195.768</v>
      </c>
      <c r="P1745" s="8">
        <v>26195.768</v>
      </c>
      <c r="Q1745" s="16">
        <v>-0.17913832199546476</v>
      </c>
      <c r="R1745" s="40">
        <v>37</v>
      </c>
      <c r="S1745" s="16">
        <v>0.90721649484536093</v>
      </c>
      <c r="V1745" s="7">
        <v>2</v>
      </c>
      <c r="W1745" s="7"/>
      <c r="Y1745" s="7">
        <v>37286</v>
      </c>
      <c r="AB1745" s="7">
        <v>103</v>
      </c>
      <c r="AE1745" s="7">
        <v>186</v>
      </c>
      <c r="AF1745" s="7">
        <v>5</v>
      </c>
      <c r="AG1745" s="8">
        <v>181</v>
      </c>
      <c r="AH1745" s="16">
        <v>0.23129251700680276</v>
      </c>
      <c r="AI1745" s="7">
        <v>97</v>
      </c>
      <c r="AJ1745" s="7">
        <v>84</v>
      </c>
      <c r="AK1745" s="12">
        <v>0.521505376344086</v>
      </c>
      <c r="AL1745" s="12">
        <v>0.95</v>
      </c>
      <c r="AN1745" s="12">
        <v>0.53591160220994472</v>
      </c>
      <c r="AO1745" s="12">
        <v>0.9731182795698925</v>
      </c>
      <c r="AP1745" s="12">
        <v>-0.32667516645417205</v>
      </c>
      <c r="AQ1745" s="8">
        <v>1813</v>
      </c>
      <c r="AR1745" s="16">
        <v>-2.8403001071811373E-2</v>
      </c>
      <c r="AS1745" s="7">
        <v>69.570222563315426</v>
      </c>
      <c r="AT1745" s="7">
        <v>10.016574585635359</v>
      </c>
      <c r="AU1745" s="7">
        <v>5.0082872928176796</v>
      </c>
      <c r="AV1745" s="7">
        <v>164</v>
      </c>
      <c r="AW1745" s="16">
        <v>3.0538337151327314E-2</v>
      </c>
      <c r="AX1745" s="16">
        <v>0.18363059814179894</v>
      </c>
      <c r="AY1745" s="7">
        <v>65268</v>
      </c>
      <c r="AZ1745" s="10">
        <v>36</v>
      </c>
      <c r="BA1745" s="16">
        <v>0</v>
      </c>
      <c r="BB1745" s="7">
        <v>1804.9258371497344</v>
      </c>
      <c r="BC1745" s="16">
        <v>-7.8224312314956121E-2</v>
      </c>
      <c r="BD1745" s="13">
        <v>3629.8999999999996</v>
      </c>
      <c r="BE1745" s="13">
        <v>2.002151130722559</v>
      </c>
      <c r="BF1745" s="16">
        <v>9.4734633779775135E-3</v>
      </c>
      <c r="BG1745" s="44">
        <v>0.13166243371162439</v>
      </c>
      <c r="BH1745" s="43">
        <v>26.06</v>
      </c>
      <c r="BI1745" s="2">
        <v>72.364000000000004</v>
      </c>
    </row>
    <row r="1746" spans="1:80" x14ac:dyDescent="0.2">
      <c r="A1746" s="2">
        <v>2016</v>
      </c>
      <c r="B1746" s="4" t="s">
        <v>0</v>
      </c>
      <c r="C1746" s="4" t="s">
        <v>157</v>
      </c>
      <c r="D1746" s="4" t="s">
        <v>227</v>
      </c>
      <c r="E1746" s="52" t="s">
        <v>245</v>
      </c>
      <c r="F1746" s="4" t="s">
        <v>143</v>
      </c>
      <c r="G1746" s="7">
        <v>12591.336000000001</v>
      </c>
      <c r="J1746" s="8">
        <v>12591.336000000001</v>
      </c>
      <c r="K1746" s="16">
        <v>-2.7932960893854775E-2</v>
      </c>
      <c r="L1746" s="7">
        <v>12591.336000000001</v>
      </c>
      <c r="M1746" s="7">
        <v>25182.672000000002</v>
      </c>
      <c r="P1746" s="8">
        <v>25182.672000000002</v>
      </c>
      <c r="Q1746" s="16">
        <v>-0.35195530726256974</v>
      </c>
      <c r="R1746" s="40">
        <v>37</v>
      </c>
      <c r="S1746" s="16">
        <v>1.9283746556473913E-2</v>
      </c>
      <c r="V1746" s="7">
        <v>2</v>
      </c>
      <c r="W1746" s="7"/>
      <c r="Y1746" s="7">
        <v>35844</v>
      </c>
      <c r="AB1746" s="7">
        <v>103</v>
      </c>
      <c r="AE1746" s="7">
        <v>180</v>
      </c>
      <c r="AF1746" s="7">
        <v>6</v>
      </c>
      <c r="AG1746" s="8">
        <v>174</v>
      </c>
      <c r="AH1746" s="16">
        <v>-2.7932960893854775E-2</v>
      </c>
      <c r="AI1746" s="7">
        <v>89</v>
      </c>
      <c r="AJ1746" s="7">
        <v>85</v>
      </c>
      <c r="AK1746" s="12">
        <v>0.49444444444444446</v>
      </c>
      <c r="AL1746" s="12">
        <v>0.95</v>
      </c>
      <c r="AN1746" s="12">
        <v>0.5114942528735632</v>
      </c>
      <c r="AO1746" s="12">
        <v>0.96666666666666667</v>
      </c>
      <c r="AP1746" s="12">
        <v>1.1292435177759956</v>
      </c>
      <c r="AQ1746" s="8">
        <v>4336</v>
      </c>
      <c r="AR1746" s="16">
        <v>3.0790216368767638</v>
      </c>
      <c r="AS1746" s="7">
        <v>168.78162709225379</v>
      </c>
      <c r="AT1746" s="7">
        <v>24.919540229885058</v>
      </c>
      <c r="AU1746" s="7">
        <v>12.459770114942529</v>
      </c>
      <c r="AV1746" s="7">
        <v>164</v>
      </c>
      <c r="AW1746" s="16">
        <v>7.5974208017942246E-2</v>
      </c>
      <c r="AX1746" s="16">
        <v>5.294352353456385</v>
      </c>
      <c r="AY1746" s="7">
        <v>156096</v>
      </c>
      <c r="AZ1746" s="10">
        <v>36</v>
      </c>
      <c r="BA1746" s="16">
        <v>0</v>
      </c>
      <c r="BB1746" s="7">
        <v>4443.3652502608957</v>
      </c>
      <c r="BC1746" s="16">
        <v>-2.539838417129364</v>
      </c>
      <c r="BD1746" s="13">
        <v>11460.62</v>
      </c>
      <c r="BE1746" s="13">
        <v>2.6431319188191882</v>
      </c>
      <c r="BF1746" s="16">
        <v>1.2295497431284686E-2</v>
      </c>
      <c r="BG1746" s="44">
        <v>0.18033239536188767</v>
      </c>
      <c r="BH1746" s="43">
        <v>25.69</v>
      </c>
      <c r="BI1746" s="2">
        <v>72.364000000000004</v>
      </c>
      <c r="BJ1746" s="2" t="s">
        <v>77</v>
      </c>
    </row>
    <row r="1747" spans="1:80" x14ac:dyDescent="0.2">
      <c r="A1747" s="2">
        <v>2016</v>
      </c>
      <c r="B1747" s="4" t="s">
        <v>1</v>
      </c>
      <c r="C1747" s="4" t="s">
        <v>157</v>
      </c>
      <c r="D1747" s="4" t="s">
        <v>227</v>
      </c>
      <c r="E1747" s="52" t="s">
        <v>245</v>
      </c>
      <c r="F1747" s="4" t="s">
        <v>143</v>
      </c>
      <c r="G1747" s="7">
        <v>13242.612000000001</v>
      </c>
      <c r="J1747" s="8">
        <v>13242.612000000001</v>
      </c>
      <c r="K1747" s="16">
        <v>1.6666666666666607E-2</v>
      </c>
      <c r="L1747" s="7">
        <v>13242.612000000001</v>
      </c>
      <c r="M1747" s="7">
        <v>26485.224000000002</v>
      </c>
      <c r="P1747" s="8">
        <v>26485.224000000002</v>
      </c>
      <c r="Q1747" s="16">
        <v>-0.32222222222222208</v>
      </c>
      <c r="R1747" s="40">
        <v>37</v>
      </c>
      <c r="S1747" s="16">
        <v>1.9283746556473913E-2</v>
      </c>
      <c r="V1747" s="7">
        <v>2</v>
      </c>
      <c r="W1747" s="7"/>
      <c r="Y1747" s="7">
        <v>37698</v>
      </c>
      <c r="AB1747" s="7">
        <v>103</v>
      </c>
      <c r="AE1747" s="7">
        <v>186</v>
      </c>
      <c r="AF1747" s="7">
        <v>3</v>
      </c>
      <c r="AG1747" s="8">
        <v>183</v>
      </c>
      <c r="AH1747" s="16">
        <v>1.6666666666666607E-2</v>
      </c>
      <c r="AI1747" s="7">
        <v>77</v>
      </c>
      <c r="AJ1747" s="7">
        <v>106</v>
      </c>
      <c r="AK1747" s="12">
        <v>0.41397849462365593</v>
      </c>
      <c r="AL1747" s="12">
        <v>0.95</v>
      </c>
      <c r="AN1747" s="12">
        <v>0.42076502732240439</v>
      </c>
      <c r="AO1747" s="12">
        <v>0.9838709677419355</v>
      </c>
      <c r="AP1747" s="12">
        <v>-2.9003783102143688E-2</v>
      </c>
      <c r="AQ1747" s="8">
        <v>2251</v>
      </c>
      <c r="AR1747" s="16">
        <v>2.1005509641873279</v>
      </c>
      <c r="AS1747" s="7">
        <v>86.377590176515739</v>
      </c>
      <c r="AT1747" s="7">
        <v>12.300546448087431</v>
      </c>
      <c r="AU1747" s="7">
        <v>6.1502732240437155</v>
      </c>
      <c r="AV1747" s="7">
        <v>164</v>
      </c>
      <c r="AW1747" s="16">
        <v>3.7501666000266561E-2</v>
      </c>
      <c r="AX1747" s="16">
        <v>3.5745833897845829</v>
      </c>
      <c r="AY1747" s="7">
        <v>81036</v>
      </c>
      <c r="AZ1747" s="10">
        <v>36</v>
      </c>
      <c r="BA1747" s="16">
        <v>0</v>
      </c>
      <c r="BB1747" s="7">
        <v>2263.3413063128583</v>
      </c>
      <c r="BC1747" s="16">
        <v>-1.7868587398691724</v>
      </c>
      <c r="BD1747" s="13">
        <v>7807.6899999999987</v>
      </c>
      <c r="BE1747" s="13">
        <v>3.4685428698356282</v>
      </c>
      <c r="BF1747" s="16">
        <v>1.4348378022219813E-2</v>
      </c>
      <c r="BG1747" s="44">
        <v>0.24096346570294222</v>
      </c>
      <c r="BH1747" s="43">
        <v>26.06</v>
      </c>
      <c r="BI1747" s="2">
        <v>72.364000000000004</v>
      </c>
    </row>
    <row r="1748" spans="1:80" x14ac:dyDescent="0.2">
      <c r="A1748" s="2">
        <v>2016</v>
      </c>
      <c r="B1748" s="4" t="s">
        <v>2</v>
      </c>
      <c r="C1748" s="4" t="s">
        <v>157</v>
      </c>
      <c r="D1748" s="4" t="s">
        <v>227</v>
      </c>
      <c r="E1748" s="52" t="s">
        <v>245</v>
      </c>
      <c r="F1748" s="4" t="s">
        <v>143</v>
      </c>
      <c r="G1748" s="7">
        <v>12084.788</v>
      </c>
      <c r="J1748" s="8">
        <v>12084.788</v>
      </c>
      <c r="K1748" s="16">
        <v>-5.9523809523809312E-3</v>
      </c>
      <c r="L1748" s="7">
        <v>12084.788</v>
      </c>
      <c r="M1748" s="7">
        <v>24169.576000000001</v>
      </c>
      <c r="P1748" s="8">
        <v>24169.576000000001</v>
      </c>
      <c r="Q1748" s="16">
        <v>-0.33730158730158721</v>
      </c>
      <c r="R1748" s="40">
        <v>37</v>
      </c>
      <c r="S1748" s="16">
        <v>1.9283746556473913E-2</v>
      </c>
      <c r="V1748" s="7">
        <v>2</v>
      </c>
      <c r="W1748" s="7"/>
      <c r="Y1748" s="7">
        <v>34402</v>
      </c>
      <c r="AB1748" s="7">
        <v>103</v>
      </c>
      <c r="AE1748" s="7">
        <v>180</v>
      </c>
      <c r="AF1748" s="7">
        <v>13</v>
      </c>
      <c r="AG1748" s="8">
        <v>167</v>
      </c>
      <c r="AH1748" s="16">
        <v>-5.9523809523809312E-3</v>
      </c>
      <c r="AI1748" s="7">
        <v>88</v>
      </c>
      <c r="AJ1748" s="7">
        <v>79</v>
      </c>
      <c r="AK1748" s="12">
        <v>0.48888888888888887</v>
      </c>
      <c r="AL1748" s="12">
        <v>0.95</v>
      </c>
      <c r="AN1748" s="12">
        <v>0.52694610778443118</v>
      </c>
      <c r="AO1748" s="12">
        <v>0.92777777777777781</v>
      </c>
      <c r="AP1748" s="12">
        <v>0.40518962075848308</v>
      </c>
      <c r="AQ1748" s="8">
        <v>2629</v>
      </c>
      <c r="AR1748" s="16">
        <v>1.1048839071257004</v>
      </c>
      <c r="AS1748" s="7">
        <v>102.33553912028026</v>
      </c>
      <c r="AT1748" s="7">
        <v>15.742514970059879</v>
      </c>
      <c r="AU1748" s="7">
        <v>7.8712574850299397</v>
      </c>
      <c r="AV1748" s="7">
        <v>164</v>
      </c>
      <c r="AW1748" s="16">
        <v>4.7995472469694753E-2</v>
      </c>
      <c r="AX1748" s="16">
        <v>2.1762320035669251</v>
      </c>
      <c r="AY1748" s="7">
        <v>94644</v>
      </c>
      <c r="AZ1748" s="10">
        <v>36</v>
      </c>
      <c r="BA1748" s="16">
        <v>0</v>
      </c>
      <c r="BB1748" s="7">
        <v>2649.5003973249827</v>
      </c>
      <c r="BC1748" s="16">
        <v>-1.0487875158980904</v>
      </c>
      <c r="BD1748" s="13">
        <v>9826.2899999999991</v>
      </c>
      <c r="BE1748" s="13">
        <v>3.7376531000380369</v>
      </c>
      <c r="BF1748" s="16">
        <v>1.5213578384848447E-2</v>
      </c>
      <c r="BG1748" s="44">
        <v>0.25938451876430713</v>
      </c>
      <c r="BH1748" s="43">
        <v>25.69</v>
      </c>
      <c r="BI1748" s="2">
        <v>72.364000000000004</v>
      </c>
    </row>
    <row r="1749" spans="1:80" x14ac:dyDescent="0.2">
      <c r="A1749" s="2">
        <v>2016</v>
      </c>
      <c r="B1749" s="4" t="s">
        <v>3</v>
      </c>
      <c r="C1749" s="4" t="s">
        <v>157</v>
      </c>
      <c r="D1749" s="4" t="s">
        <v>227</v>
      </c>
      <c r="E1749" s="52" t="s">
        <v>245</v>
      </c>
      <c r="F1749" s="4" t="s">
        <v>143</v>
      </c>
      <c r="G1749" s="7">
        <v>13025.52</v>
      </c>
      <c r="J1749" s="8">
        <v>13025.52</v>
      </c>
      <c r="K1749" s="16">
        <v>5.5865921787709993E-3</v>
      </c>
      <c r="L1749" s="7">
        <v>13025.52</v>
      </c>
      <c r="M1749" s="7">
        <v>26051.040000000001</v>
      </c>
      <c r="P1749" s="8">
        <v>26051.040000000001</v>
      </c>
      <c r="Q1749" s="16">
        <v>-0.32960893854748607</v>
      </c>
      <c r="R1749" s="40">
        <v>37</v>
      </c>
      <c r="S1749" s="16">
        <v>1.9283746556473913E-2</v>
      </c>
      <c r="V1749" s="7">
        <v>2</v>
      </c>
      <c r="W1749" s="7"/>
      <c r="Y1749" s="7">
        <v>37080</v>
      </c>
      <c r="AB1749" s="7">
        <v>103</v>
      </c>
      <c r="AE1749" s="7">
        <v>186</v>
      </c>
      <c r="AF1749" s="7">
        <v>6</v>
      </c>
      <c r="AG1749" s="8">
        <v>180</v>
      </c>
      <c r="AH1749" s="16">
        <v>5.5865921787709993E-3</v>
      </c>
      <c r="AI1749" s="7">
        <v>87</v>
      </c>
      <c r="AJ1749" s="7">
        <v>93</v>
      </c>
      <c r="AK1749" s="12">
        <v>0.46774193548387094</v>
      </c>
      <c r="AL1749" s="12">
        <v>0.95</v>
      </c>
      <c r="AN1749" s="12">
        <v>0.48333333333333334</v>
      </c>
      <c r="AO1749" s="12">
        <v>0.967741935483871</v>
      </c>
      <c r="AP1749" s="12">
        <v>9.5147679324894652E-2</v>
      </c>
      <c r="AQ1749" s="8">
        <v>1856</v>
      </c>
      <c r="AR1749" s="16">
        <v>1.6140845070422536</v>
      </c>
      <c r="AS1749" s="7">
        <v>72.984663782933538</v>
      </c>
      <c r="AT1749" s="7">
        <v>10.311111111111112</v>
      </c>
      <c r="AU1749" s="7">
        <v>5.1555555555555559</v>
      </c>
      <c r="AV1749" s="7">
        <v>164</v>
      </c>
      <c r="AW1749" s="16">
        <v>3.1436314363143633E-2</v>
      </c>
      <c r="AX1749" s="16">
        <v>2.8993427230046946</v>
      </c>
      <c r="AY1749" s="7">
        <v>66816</v>
      </c>
      <c r="AZ1749" s="10">
        <v>36</v>
      </c>
      <c r="BA1749" s="16">
        <v>0</v>
      </c>
      <c r="BB1749" s="7">
        <v>1811.8007402802186</v>
      </c>
      <c r="BC1749" s="16">
        <v>-1.4390392751341037</v>
      </c>
      <c r="BD1749" s="13">
        <v>6565.84</v>
      </c>
      <c r="BE1749" s="13">
        <v>3.5376293103448275</v>
      </c>
      <c r="BF1749" s="16">
        <v>1.4172064703051865E-2</v>
      </c>
      <c r="BG1749" s="44">
        <v>0.23355621717754424</v>
      </c>
      <c r="BH1749" s="43">
        <v>25.43</v>
      </c>
      <c r="BI1749" s="2">
        <v>72.364000000000004</v>
      </c>
    </row>
    <row r="1750" spans="1:80" x14ac:dyDescent="0.2">
      <c r="A1750" s="2">
        <v>2016</v>
      </c>
      <c r="B1750" s="4" t="s">
        <v>4</v>
      </c>
      <c r="C1750" s="4" t="s">
        <v>157</v>
      </c>
      <c r="D1750" s="4" t="s">
        <v>227</v>
      </c>
      <c r="E1750" s="52" t="s">
        <v>245</v>
      </c>
      <c r="F1750" s="4" t="s">
        <v>143</v>
      </c>
      <c r="G1750" s="7">
        <v>13097.884</v>
      </c>
      <c r="J1750" s="8">
        <v>13097.884</v>
      </c>
      <c r="K1750" s="16">
        <v>0.11042944785276076</v>
      </c>
      <c r="L1750" s="7">
        <v>13097.884</v>
      </c>
      <c r="M1750" s="7">
        <v>26195.768</v>
      </c>
      <c r="P1750" s="8">
        <v>26195.768</v>
      </c>
      <c r="Q1750" s="16">
        <v>-0.25971370143149286</v>
      </c>
      <c r="R1750" s="40">
        <v>37</v>
      </c>
      <c r="S1750" s="16">
        <v>1.9283746556473913E-2</v>
      </c>
      <c r="V1750" s="7">
        <v>2</v>
      </c>
      <c r="W1750" s="7"/>
      <c r="Y1750" s="7">
        <v>37286</v>
      </c>
      <c r="AB1750" s="7">
        <v>103</v>
      </c>
      <c r="AE1750" s="7">
        <v>186</v>
      </c>
      <c r="AF1750" s="7">
        <v>5</v>
      </c>
      <c r="AG1750" s="8">
        <v>181</v>
      </c>
      <c r="AH1750" s="16">
        <v>0.11042944785276076</v>
      </c>
      <c r="AI1750" s="7">
        <v>103</v>
      </c>
      <c r="AJ1750" s="7">
        <v>78</v>
      </c>
      <c r="AK1750" s="12">
        <v>0.55376344086021501</v>
      </c>
      <c r="AL1750" s="12">
        <v>0.95</v>
      </c>
      <c r="AN1750" s="12">
        <v>0.56906077348066297</v>
      </c>
      <c r="AO1750" s="12">
        <v>0.9731182795698925</v>
      </c>
      <c r="AP1750" s="12">
        <v>0.36407214819629519</v>
      </c>
      <c r="AQ1750" s="8">
        <v>1824</v>
      </c>
      <c r="AR1750" s="16">
        <v>2.3224043715846996</v>
      </c>
      <c r="AS1750" s="7">
        <v>68.3402023229674</v>
      </c>
      <c r="AT1750" s="7">
        <v>10.077348066298342</v>
      </c>
      <c r="AU1750" s="7">
        <v>5.0386740331491708</v>
      </c>
      <c r="AV1750" s="7">
        <v>164</v>
      </c>
      <c r="AW1750" s="16">
        <v>3.0723622153348604E-2</v>
      </c>
      <c r="AX1750" s="16">
        <v>3.4879992754279501</v>
      </c>
      <c r="AY1750" s="7">
        <v>65664</v>
      </c>
      <c r="AZ1750" s="10">
        <v>36</v>
      </c>
      <c r="BA1750" s="16">
        <v>0</v>
      </c>
      <c r="BB1750" s="7">
        <v>1737.4413560305102</v>
      </c>
      <c r="BC1750" s="16">
        <v>-1.6855065333237933</v>
      </c>
      <c r="BD1750" s="13">
        <v>5888.75</v>
      </c>
      <c r="BE1750" s="13">
        <v>3.2284813596491229</v>
      </c>
      <c r="BF1750" s="16">
        <v>1.2732561346210692E-2</v>
      </c>
      <c r="BG1750" s="44">
        <v>0.21392777945460012</v>
      </c>
      <c r="BH1750" s="43">
        <v>26.69</v>
      </c>
      <c r="BI1750" s="2">
        <v>72.364000000000004</v>
      </c>
      <c r="CB1750" s="2">
        <v>0.96551366826156004</v>
      </c>
    </row>
    <row r="1751" spans="1:80" x14ac:dyDescent="0.2">
      <c r="A1751" s="2">
        <v>2016</v>
      </c>
      <c r="B1751" s="4" t="s">
        <v>11</v>
      </c>
      <c r="C1751" s="4" t="s">
        <v>157</v>
      </c>
      <c r="D1751" s="4" t="s">
        <v>227</v>
      </c>
      <c r="E1751" s="52" t="s">
        <v>245</v>
      </c>
      <c r="F1751" s="4" t="s">
        <v>143</v>
      </c>
      <c r="G1751" s="7">
        <v>11578.240000000002</v>
      </c>
      <c r="J1751" s="8">
        <v>11578.240000000002</v>
      </c>
      <c r="K1751" s="16">
        <v>-8.045977011494243E-2</v>
      </c>
      <c r="L1751" s="7">
        <v>11578.240000000002</v>
      </c>
      <c r="M1751" s="7">
        <v>23156.480000000003</v>
      </c>
      <c r="P1751" s="8">
        <v>23156.480000000003</v>
      </c>
      <c r="Q1751" s="16">
        <v>-0.38697318007662829</v>
      </c>
      <c r="R1751" s="40">
        <v>37</v>
      </c>
      <c r="S1751" s="16">
        <v>1.9283746556473913E-2</v>
      </c>
      <c r="V1751" s="7">
        <v>2</v>
      </c>
      <c r="W1751" s="7"/>
      <c r="Y1751" s="7">
        <v>32960</v>
      </c>
      <c r="AB1751" s="7">
        <v>103</v>
      </c>
      <c r="AE1751" s="7">
        <v>180</v>
      </c>
      <c r="AF1751" s="7">
        <v>20</v>
      </c>
      <c r="AG1751" s="8">
        <v>160</v>
      </c>
      <c r="AH1751" s="16">
        <v>-8.0459770114942541E-2</v>
      </c>
      <c r="AI1751" s="7">
        <v>101</v>
      </c>
      <c r="AJ1751" s="7">
        <v>59</v>
      </c>
      <c r="AK1751" s="12">
        <v>0.56111111111111112</v>
      </c>
      <c r="AL1751" s="12">
        <v>0.95</v>
      </c>
      <c r="AN1751" s="12">
        <v>0.63124999999999998</v>
      </c>
      <c r="AO1751" s="12">
        <v>0.88888888888888884</v>
      </c>
      <c r="AP1751" s="12">
        <v>0.18104838709677429</v>
      </c>
      <c r="AQ1751" s="8">
        <v>1352</v>
      </c>
      <c r="AR1751" s="16">
        <v>1.3230240549828181</v>
      </c>
      <c r="AS1751" s="7">
        <v>51.367781155015194</v>
      </c>
      <c r="AT1751" s="7">
        <v>8.4499999999999993</v>
      </c>
      <c r="AU1751" s="7">
        <v>4.2249999999999996</v>
      </c>
      <c r="AV1751" s="7">
        <v>164</v>
      </c>
      <c r="AW1751" s="16">
        <v>2.5762195121951218E-2</v>
      </c>
      <c r="AX1751" s="16">
        <v>2.789432989690722</v>
      </c>
      <c r="AY1751" s="7">
        <v>48672</v>
      </c>
      <c r="AZ1751" s="10">
        <v>36</v>
      </c>
      <c r="BA1751" s="16">
        <v>0</v>
      </c>
      <c r="BB1751" s="7">
        <v>1258.10474186396</v>
      </c>
      <c r="BC1751" s="16">
        <v>-1.3927036101586721</v>
      </c>
      <c r="BD1751" s="13">
        <v>3542.12</v>
      </c>
      <c r="BE1751" s="13">
        <v>2.6199112426035502</v>
      </c>
      <c r="BF1751" s="16">
        <v>1.0097685751784513E-2</v>
      </c>
      <c r="BG1751" s="44">
        <v>0.17093133848540368</v>
      </c>
      <c r="BH1751" s="43">
        <v>26.32</v>
      </c>
      <c r="BI1751" s="2">
        <v>72.364000000000004</v>
      </c>
    </row>
    <row r="1752" spans="1:80" x14ac:dyDescent="0.2">
      <c r="A1752" s="2">
        <v>2016</v>
      </c>
      <c r="B1752" s="4" t="s">
        <v>5</v>
      </c>
      <c r="C1752" s="4" t="s">
        <v>157</v>
      </c>
      <c r="D1752" s="4" t="s">
        <v>227</v>
      </c>
      <c r="E1752" s="52" t="s">
        <v>245</v>
      </c>
      <c r="F1752" s="4" t="s">
        <v>143</v>
      </c>
      <c r="G1752" s="7">
        <v>12374.244000000001</v>
      </c>
      <c r="J1752" s="8">
        <v>12374.244000000001</v>
      </c>
      <c r="K1752" s="16">
        <v>-4.9999999999999933E-2</v>
      </c>
      <c r="L1752" s="7">
        <v>12374.244000000001</v>
      </c>
      <c r="M1752" s="7">
        <v>24748.488000000001</v>
      </c>
      <c r="P1752" s="8">
        <v>24748.488000000001</v>
      </c>
      <c r="Q1752" s="16">
        <v>-0.36666666666666659</v>
      </c>
      <c r="R1752" s="40">
        <v>37</v>
      </c>
      <c r="S1752" s="16">
        <v>1.9283746556473913E-2</v>
      </c>
      <c r="V1752" s="7">
        <v>2</v>
      </c>
      <c r="W1752" s="7"/>
      <c r="Y1752" s="7">
        <v>35226</v>
      </c>
      <c r="AB1752" s="7">
        <v>103</v>
      </c>
      <c r="AE1752" s="7">
        <v>186</v>
      </c>
      <c r="AF1752" s="7">
        <v>15</v>
      </c>
      <c r="AG1752" s="8">
        <v>171</v>
      </c>
      <c r="AH1752" s="16">
        <v>-5.0000000000000044E-2</v>
      </c>
      <c r="AI1752" s="7">
        <v>92</v>
      </c>
      <c r="AJ1752" s="7">
        <v>79</v>
      </c>
      <c r="AK1752" s="12">
        <v>0.4946236559139785</v>
      </c>
      <c r="AL1752" s="12">
        <v>0.95</v>
      </c>
      <c r="AN1752" s="12">
        <v>0.53801169590643272</v>
      </c>
      <c r="AO1752" s="12">
        <v>0.91935483870967738</v>
      </c>
      <c r="AP1752" s="12">
        <v>0.27423822714681423</v>
      </c>
      <c r="AQ1752" s="8">
        <v>1565</v>
      </c>
      <c r="AR1752" s="16">
        <v>1.7360139860139858</v>
      </c>
      <c r="AS1752" s="7">
        <v>60.729530461777259</v>
      </c>
      <c r="AT1752" s="7">
        <v>9.1520467836257318</v>
      </c>
      <c r="AU1752" s="7">
        <v>4.5760233918128659</v>
      </c>
      <c r="AV1752" s="7">
        <v>164</v>
      </c>
      <c r="AW1752" s="16">
        <v>2.7902581657395523E-2</v>
      </c>
      <c r="AX1752" s="16">
        <v>3.3200220831799792</v>
      </c>
      <c r="AY1752" s="7">
        <v>56340</v>
      </c>
      <c r="AZ1752" s="10">
        <v>36</v>
      </c>
      <c r="BA1752" s="16">
        <v>0</v>
      </c>
      <c r="BB1752" s="7">
        <v>1437.3241029094188</v>
      </c>
      <c r="BC1752" s="16">
        <v>-1.6425872188753081</v>
      </c>
      <c r="BD1752" s="13">
        <v>5108.6699999999992</v>
      </c>
      <c r="BE1752" s="13">
        <v>3.2643258785942488</v>
      </c>
      <c r="BF1752" s="16">
        <v>1.2301862076447227E-2</v>
      </c>
      <c r="BG1752" s="44">
        <v>0.2118894103905184</v>
      </c>
      <c r="BH1752" s="43">
        <v>25.77</v>
      </c>
      <c r="BI1752" s="2">
        <v>72.364000000000004</v>
      </c>
      <c r="CB1752" s="2">
        <v>0.96431451612931995</v>
      </c>
    </row>
    <row r="1753" spans="1:80" x14ac:dyDescent="0.2">
      <c r="A1753" s="2">
        <v>2016</v>
      </c>
      <c r="B1753" s="4" t="s">
        <v>6</v>
      </c>
      <c r="C1753" s="4" t="s">
        <v>157</v>
      </c>
      <c r="D1753" s="4" t="s">
        <v>227</v>
      </c>
      <c r="E1753" s="52" t="s">
        <v>245</v>
      </c>
      <c r="F1753" s="4" t="s">
        <v>143</v>
      </c>
      <c r="G1753" s="7">
        <v>12808.428</v>
      </c>
      <c r="J1753" s="8">
        <v>12808.428</v>
      </c>
      <c r="K1753" s="16">
        <v>0</v>
      </c>
      <c r="L1753" s="7">
        <v>12808.428</v>
      </c>
      <c r="M1753" s="7">
        <v>25616.856</v>
      </c>
      <c r="P1753" s="8">
        <v>25616.856</v>
      </c>
      <c r="Q1753" s="16">
        <v>-0.33333333333333337</v>
      </c>
      <c r="R1753" s="40">
        <v>37</v>
      </c>
      <c r="S1753" s="16">
        <v>1.9283746556473913E-2</v>
      </c>
      <c r="V1753" s="7">
        <v>2</v>
      </c>
      <c r="W1753" s="7"/>
      <c r="Y1753" s="7">
        <v>36462</v>
      </c>
      <c r="AB1753" s="7">
        <v>103</v>
      </c>
      <c r="AE1753" s="7">
        <v>180</v>
      </c>
      <c r="AF1753" s="7">
        <v>3</v>
      </c>
      <c r="AG1753" s="8">
        <v>177</v>
      </c>
      <c r="AH1753" s="16">
        <v>0</v>
      </c>
      <c r="AI1753" s="7">
        <v>98</v>
      </c>
      <c r="AJ1753" s="7">
        <v>79</v>
      </c>
      <c r="AK1753" s="12">
        <v>0.5444444444444444</v>
      </c>
      <c r="AL1753" s="12">
        <v>0.95</v>
      </c>
      <c r="AN1753" s="12">
        <v>0.5536723163841808</v>
      </c>
      <c r="AO1753" s="12">
        <v>0.98333333333333328</v>
      </c>
      <c r="AP1753" s="12">
        <v>0.32432432432432434</v>
      </c>
      <c r="AQ1753" s="8">
        <v>1467</v>
      </c>
      <c r="AR1753" s="16">
        <v>1.0013642564802181</v>
      </c>
      <c r="AS1753" s="7">
        <v>57.103931490852467</v>
      </c>
      <c r="AT1753" s="7">
        <v>8.2881355932203391</v>
      </c>
      <c r="AU1753" s="7">
        <v>4.1440677966101696</v>
      </c>
      <c r="AV1753" s="7">
        <v>164</v>
      </c>
      <c r="AW1753" s="16">
        <v>2.5268706076891276E-2</v>
      </c>
      <c r="AX1753" s="16">
        <v>2.0020463847203276</v>
      </c>
      <c r="AY1753" s="7">
        <v>52812</v>
      </c>
      <c r="AZ1753" s="10">
        <v>36</v>
      </c>
      <c r="BA1753" s="16">
        <v>0</v>
      </c>
      <c r="BB1753" s="7">
        <v>1369.6221188473264</v>
      </c>
      <c r="BC1753" s="16">
        <v>-0.96859075992773136</v>
      </c>
      <c r="BD1753" s="13">
        <v>4589.5000000000009</v>
      </c>
      <c r="BE1753" s="13">
        <v>3.1284935241990461</v>
      </c>
      <c r="BF1753" s="16">
        <v>1.1533712336303303E-2</v>
      </c>
      <c r="BG1753" s="44">
        <v>0.20104092220465059</v>
      </c>
      <c r="BH1753" s="43">
        <v>25.69</v>
      </c>
      <c r="BI1753" s="2">
        <v>72.364000000000004</v>
      </c>
      <c r="CB1753" s="2">
        <v>0.95334928229665095</v>
      </c>
    </row>
    <row r="1754" spans="1:80" x14ac:dyDescent="0.2">
      <c r="A1754" s="2">
        <v>2016</v>
      </c>
      <c r="B1754" s="4" t="s">
        <v>7</v>
      </c>
      <c r="C1754" s="4" t="s">
        <v>157</v>
      </c>
      <c r="D1754" s="4" t="s">
        <v>227</v>
      </c>
      <c r="E1754" s="52" t="s">
        <v>245</v>
      </c>
      <c r="F1754" s="4" t="s">
        <v>143</v>
      </c>
      <c r="G1754" s="7">
        <v>12736.064</v>
      </c>
      <c r="J1754" s="8">
        <v>12736.064</v>
      </c>
      <c r="K1754" s="16">
        <v>-1.1235955056179803E-2</v>
      </c>
      <c r="L1754" s="7">
        <v>12736.064</v>
      </c>
      <c r="M1754" s="7">
        <v>25472.128000000001</v>
      </c>
      <c r="P1754" s="8">
        <v>25472.128000000001</v>
      </c>
      <c r="Q1754" s="16">
        <v>-0.34082397003745324</v>
      </c>
      <c r="R1754" s="40">
        <v>37</v>
      </c>
      <c r="S1754" s="16">
        <v>2.7100271002711285E-3</v>
      </c>
      <c r="V1754" s="7">
        <v>2</v>
      </c>
      <c r="W1754" s="7"/>
      <c r="Y1754" s="7">
        <v>36256</v>
      </c>
      <c r="AB1754" s="7">
        <v>103</v>
      </c>
      <c r="AE1754" s="7">
        <v>186</v>
      </c>
      <c r="AF1754" s="7">
        <v>10</v>
      </c>
      <c r="AG1754" s="8">
        <v>176</v>
      </c>
      <c r="AH1754" s="16">
        <v>-1.1235955056179803E-2</v>
      </c>
      <c r="AI1754" s="7">
        <v>111</v>
      </c>
      <c r="AJ1754" s="7">
        <v>65</v>
      </c>
      <c r="AK1754" s="12">
        <v>0.59677419354838712</v>
      </c>
      <c r="AL1754" s="12">
        <v>0.95</v>
      </c>
      <c r="AN1754" s="12">
        <v>0.63068181818181823</v>
      </c>
      <c r="AO1754" s="12">
        <v>0.94623655913978499</v>
      </c>
      <c r="AP1754" s="12">
        <v>0.60373376623376629</v>
      </c>
      <c r="AQ1754" s="8">
        <v>4376</v>
      </c>
      <c r="AR1754" s="16">
        <v>4.3693251533742332</v>
      </c>
      <c r="AS1754" s="7">
        <v>172.08022021234763</v>
      </c>
      <c r="AT1754" s="7">
        <v>24.863636363636363</v>
      </c>
      <c r="AU1754" s="7">
        <v>12.431818181818182</v>
      </c>
      <c r="AV1754" s="7">
        <v>164</v>
      </c>
      <c r="AW1754" s="16">
        <v>7.5803769401330379E-2</v>
      </c>
      <c r="AX1754" s="16">
        <v>7.1455103179029553</v>
      </c>
      <c r="AY1754" s="7">
        <v>157536</v>
      </c>
      <c r="AZ1754" s="10">
        <v>36</v>
      </c>
      <c r="BA1754" s="16">
        <v>0</v>
      </c>
      <c r="BB1754" s="7">
        <v>4350.2366099488609</v>
      </c>
      <c r="BC1754" s="16">
        <v>-3.5146289733393368</v>
      </c>
      <c r="BD1754" s="13">
        <v>16935.269999999997</v>
      </c>
      <c r="BE1754" s="13">
        <v>3.8700342778793413</v>
      </c>
      <c r="BF1754" s="16">
        <v>1.3912231930915286E-2</v>
      </c>
      <c r="BG1754" s="44">
        <v>0.24081529741541777</v>
      </c>
      <c r="BH1754" s="43">
        <v>25.43</v>
      </c>
      <c r="BI1754" s="2">
        <v>72.364000000000004</v>
      </c>
    </row>
    <row r="1755" spans="1:80" x14ac:dyDescent="0.2">
      <c r="A1755" s="2">
        <v>2017</v>
      </c>
      <c r="B1755" s="4" t="s">
        <v>8</v>
      </c>
      <c r="C1755" s="4" t="s">
        <v>157</v>
      </c>
      <c r="D1755" s="4" t="s">
        <v>227</v>
      </c>
      <c r="E1755" s="52" t="s">
        <v>245</v>
      </c>
      <c r="F1755" s="4" t="s">
        <v>143</v>
      </c>
      <c r="G1755" s="7">
        <v>12808.428</v>
      </c>
      <c r="J1755" s="8">
        <v>12808.428</v>
      </c>
      <c r="K1755" s="16">
        <v>5.6818181818181213E-3</v>
      </c>
      <c r="L1755" s="7">
        <v>12808.428</v>
      </c>
      <c r="M1755" s="7">
        <v>25616.856</v>
      </c>
      <c r="P1755" s="8">
        <v>25616.856</v>
      </c>
      <c r="Q1755" s="16">
        <v>-0.32954545454545459</v>
      </c>
      <c r="R1755" s="40">
        <v>37</v>
      </c>
      <c r="S1755" s="16">
        <v>0</v>
      </c>
      <c r="V1755" s="7">
        <v>2</v>
      </c>
      <c r="W1755" s="7"/>
      <c r="Y1755" s="7">
        <v>36462</v>
      </c>
      <c r="AB1755" s="7">
        <v>103</v>
      </c>
      <c r="AE1755" s="7">
        <v>186</v>
      </c>
      <c r="AF1755" s="7">
        <v>9</v>
      </c>
      <c r="AG1755" s="8">
        <v>177</v>
      </c>
      <c r="AH1755" s="16">
        <v>5.6818181818181213E-3</v>
      </c>
      <c r="AI1755" s="7">
        <v>90</v>
      </c>
      <c r="AJ1755" s="7">
        <v>87</v>
      </c>
      <c r="AK1755" s="12">
        <v>0.4838709677419355</v>
      </c>
      <c r="AL1755" s="12">
        <v>0.95</v>
      </c>
      <c r="AN1755" s="12">
        <v>0.50847457627118642</v>
      </c>
      <c r="AO1755" s="12">
        <v>0.95161290322580649</v>
      </c>
      <c r="AP1755" s="12">
        <v>0.10483364720652855</v>
      </c>
      <c r="AQ1755" s="8">
        <v>1777</v>
      </c>
      <c r="AR1755" s="16">
        <v>1.085680751173709</v>
      </c>
      <c r="AS1755" s="7">
        <v>66.579243162233041</v>
      </c>
      <c r="AT1755" s="7">
        <v>10.03954802259887</v>
      </c>
      <c r="AU1755" s="7">
        <v>5.0197740112994351</v>
      </c>
      <c r="AV1755" s="7">
        <v>164</v>
      </c>
      <c r="AW1755" s="16">
        <v>3.0608378117679483E-2</v>
      </c>
      <c r="AX1755" s="16">
        <v>2.1108458661573968</v>
      </c>
      <c r="AY1755" s="7">
        <v>63972</v>
      </c>
      <c r="AZ1755" s="10">
        <v>36</v>
      </c>
      <c r="BA1755" s="16">
        <v>0</v>
      </c>
      <c r="BB1755" s="7">
        <v>2077.1965940683954</v>
      </c>
      <c r="BC1755" s="16">
        <v>-1.0438032047216819</v>
      </c>
      <c r="BD1755" s="13">
        <v>6054.43</v>
      </c>
      <c r="BE1755" s="13">
        <v>3.4071074845244795</v>
      </c>
      <c r="BF1755" s="16">
        <v>1.1950480681030416E-2</v>
      </c>
      <c r="BG1755" s="44">
        <v>0.21094740878822776</v>
      </c>
      <c r="BH1755" s="43">
        <v>26.69</v>
      </c>
      <c r="BI1755" s="2">
        <v>72.364000000000004</v>
      </c>
    </row>
    <row r="1756" spans="1:80" x14ac:dyDescent="0.2">
      <c r="A1756" s="2">
        <v>2017</v>
      </c>
      <c r="B1756" s="4" t="s">
        <v>9</v>
      </c>
      <c r="C1756" s="4" t="s">
        <v>157</v>
      </c>
      <c r="D1756" s="4" t="s">
        <v>227</v>
      </c>
      <c r="E1756" s="52" t="s">
        <v>245</v>
      </c>
      <c r="F1756" s="4" t="s">
        <v>143</v>
      </c>
      <c r="G1756" s="7">
        <v>11433.512000000001</v>
      </c>
      <c r="J1756" s="8">
        <v>11433.512000000001</v>
      </c>
      <c r="K1756" s="16">
        <v>-1.8633540372670843E-2</v>
      </c>
      <c r="L1756" s="7">
        <v>11433.512000000001</v>
      </c>
      <c r="M1756" s="7">
        <v>22867.024000000001</v>
      </c>
      <c r="P1756" s="8">
        <v>22867.024000000001</v>
      </c>
      <c r="Q1756" s="16">
        <v>-0.3457556935817806</v>
      </c>
      <c r="R1756" s="40">
        <v>37</v>
      </c>
      <c r="S1756" s="16">
        <v>0</v>
      </c>
      <c r="V1756" s="7">
        <v>2</v>
      </c>
      <c r="W1756" s="7"/>
      <c r="Y1756" s="7">
        <v>32548</v>
      </c>
      <c r="AB1756" s="7">
        <v>103</v>
      </c>
      <c r="AE1756" s="7">
        <v>168</v>
      </c>
      <c r="AF1756" s="7">
        <v>10</v>
      </c>
      <c r="AG1756" s="8">
        <v>158</v>
      </c>
      <c r="AH1756" s="16">
        <v>-1.8633540372670843E-2</v>
      </c>
      <c r="AI1756" s="7">
        <v>85</v>
      </c>
      <c r="AJ1756" s="7">
        <v>73</v>
      </c>
      <c r="AK1756" s="12">
        <v>0.50595238095238093</v>
      </c>
      <c r="AL1756" s="12">
        <v>0.95</v>
      </c>
      <c r="AN1756" s="12">
        <v>0.53797468354430378</v>
      </c>
      <c r="AO1756" s="12">
        <v>0.94047619047619047</v>
      </c>
      <c r="AP1756" s="12">
        <v>0.27373417721518978</v>
      </c>
      <c r="AQ1756" s="8">
        <v>1693</v>
      </c>
      <c r="AR1756" s="16">
        <v>1.7663398692810457</v>
      </c>
      <c r="AS1756" s="7">
        <v>73.417172593235037</v>
      </c>
      <c r="AT1756" s="7">
        <v>10.715189873417721</v>
      </c>
      <c r="AU1756" s="7">
        <v>5.3575949367088604</v>
      </c>
      <c r="AV1756" s="7">
        <v>164</v>
      </c>
      <c r="AW1756" s="16">
        <v>3.266826180920037E-2</v>
      </c>
      <c r="AX1756" s="16">
        <v>3.228297964755523</v>
      </c>
      <c r="AY1756" s="7">
        <v>60948</v>
      </c>
      <c r="AZ1756" s="10">
        <v>36</v>
      </c>
      <c r="BA1756" s="16">
        <v>0</v>
      </c>
      <c r="BB1756" s="7">
        <v>1962.4362016063671</v>
      </c>
      <c r="BC1756" s="16">
        <v>-1.5905022727307767</v>
      </c>
      <c r="BD1756" s="13">
        <v>5770.6100000000006</v>
      </c>
      <c r="BE1756" s="13">
        <v>3.4085115180153576</v>
      </c>
      <c r="BF1756" s="16">
        <v>1.1671812740478913E-2</v>
      </c>
      <c r="BG1756" s="44">
        <v>0.21479432750055646</v>
      </c>
      <c r="BH1756" s="43">
        <v>23.06</v>
      </c>
      <c r="BI1756" s="2">
        <v>72.364000000000004</v>
      </c>
      <c r="CB1756" s="2">
        <v>0.95242297488987004</v>
      </c>
    </row>
    <row r="1757" spans="1:80" x14ac:dyDescent="0.2">
      <c r="A1757" s="2">
        <v>2017</v>
      </c>
      <c r="B1757" s="4" t="s">
        <v>10</v>
      </c>
      <c r="C1757" s="4" t="s">
        <v>157</v>
      </c>
      <c r="D1757" s="4" t="s">
        <v>227</v>
      </c>
      <c r="E1757" s="52" t="s">
        <v>245</v>
      </c>
      <c r="F1757" s="4" t="s">
        <v>143</v>
      </c>
      <c r="G1757" s="7">
        <v>13314.976000000001</v>
      </c>
      <c r="J1757" s="8">
        <v>13314.976000000001</v>
      </c>
      <c r="K1757" s="16">
        <v>1.6574585635359185E-2</v>
      </c>
      <c r="L1757" s="7">
        <v>13314.976000000001</v>
      </c>
      <c r="M1757" s="7">
        <v>26629.952000000001</v>
      </c>
      <c r="P1757" s="8">
        <v>26629.952000000001</v>
      </c>
      <c r="Q1757" s="16">
        <v>1.6574585635359185E-2</v>
      </c>
      <c r="R1757" s="40">
        <v>37</v>
      </c>
      <c r="S1757" s="16">
        <v>0</v>
      </c>
      <c r="V1757" s="7">
        <v>2</v>
      </c>
      <c r="W1757" s="7"/>
      <c r="Y1757" s="7">
        <v>37904</v>
      </c>
      <c r="AB1757" s="7">
        <v>103</v>
      </c>
      <c r="AE1757" s="7">
        <v>186</v>
      </c>
      <c r="AF1757" s="7">
        <v>2</v>
      </c>
      <c r="AG1757" s="8">
        <v>184</v>
      </c>
      <c r="AH1757" s="16">
        <v>1.6574585635359185E-2</v>
      </c>
      <c r="AI1757" s="7">
        <v>96</v>
      </c>
      <c r="AJ1757" s="7">
        <v>88</v>
      </c>
      <c r="AK1757" s="12">
        <v>0.5161290322580645</v>
      </c>
      <c r="AL1757" s="12">
        <v>0.95</v>
      </c>
      <c r="AN1757" s="12">
        <v>0.52173913043478259</v>
      </c>
      <c r="AO1757" s="12">
        <v>0.989247311827957</v>
      </c>
      <c r="AP1757" s="12">
        <v>-2.6445540116539656E-2</v>
      </c>
      <c r="AQ1757" s="8">
        <v>1859</v>
      </c>
      <c r="AR1757" s="16">
        <v>2.5372311086596877E-2</v>
      </c>
      <c r="AS1757" s="7">
        <v>69.651554889471711</v>
      </c>
      <c r="AT1757" s="7">
        <v>10.103260869565217</v>
      </c>
      <c r="AU1757" s="7">
        <v>5.0516304347826084</v>
      </c>
      <c r="AV1757" s="7">
        <v>164</v>
      </c>
      <c r="AW1757" s="16">
        <v>3.0802624602332979E-2</v>
      </c>
      <c r="AX1757" s="16">
        <v>8.6542842754022686E-3</v>
      </c>
      <c r="AY1757" s="7">
        <v>66924</v>
      </c>
      <c r="AZ1757" s="10">
        <v>36</v>
      </c>
      <c r="BA1757" s="16">
        <v>0</v>
      </c>
      <c r="BB1757" s="7">
        <v>1850.7209769781336</v>
      </c>
      <c r="BC1757" s="16">
        <v>-3.6567790222832631E-3</v>
      </c>
      <c r="BD1757" s="13">
        <v>5863.14</v>
      </c>
      <c r="BE1757" s="13">
        <v>3.1539214631522325</v>
      </c>
      <c r="BF1757" s="16">
        <v>1.0628468120344384E-2</v>
      </c>
      <c r="BG1757" s="44">
        <v>0.19956705568662667</v>
      </c>
      <c r="BH1757" s="43">
        <v>26.69</v>
      </c>
      <c r="BI1757" s="2">
        <v>72.364000000000004</v>
      </c>
    </row>
    <row r="1758" spans="1:80" x14ac:dyDescent="0.2">
      <c r="A1758" s="2">
        <v>2017</v>
      </c>
      <c r="B1758" s="4" t="s">
        <v>0</v>
      </c>
      <c r="C1758" s="4" t="s">
        <v>157</v>
      </c>
      <c r="D1758" s="4" t="s">
        <v>227</v>
      </c>
      <c r="E1758" s="52" t="s">
        <v>245</v>
      </c>
      <c r="F1758" s="4" t="s">
        <v>143</v>
      </c>
      <c r="G1758" s="7">
        <v>12374.244000000001</v>
      </c>
      <c r="J1758" s="8">
        <v>12374.244000000001</v>
      </c>
      <c r="K1758" s="16">
        <v>-1.7241379310344862E-2</v>
      </c>
      <c r="L1758" s="7">
        <v>12374.244000000001</v>
      </c>
      <c r="M1758" s="7">
        <v>24748.488000000001</v>
      </c>
      <c r="P1758" s="8">
        <v>24748.488000000001</v>
      </c>
      <c r="Q1758" s="16">
        <v>-1.7241379310344862E-2</v>
      </c>
      <c r="R1758" s="40">
        <v>37</v>
      </c>
      <c r="S1758" s="16">
        <v>0</v>
      </c>
      <c r="V1758" s="7">
        <v>2</v>
      </c>
      <c r="W1758" s="7"/>
      <c r="Y1758" s="7">
        <v>35226</v>
      </c>
      <c r="AB1758" s="7">
        <v>103</v>
      </c>
      <c r="AE1758" s="7">
        <v>180</v>
      </c>
      <c r="AF1758" s="7">
        <v>9</v>
      </c>
      <c r="AG1758" s="8">
        <v>171</v>
      </c>
      <c r="AH1758" s="16">
        <v>-1.7241379310344862E-2</v>
      </c>
      <c r="AI1758" s="7">
        <v>100</v>
      </c>
      <c r="AJ1758" s="7">
        <v>71</v>
      </c>
      <c r="AK1758" s="12">
        <v>0.55555555555555558</v>
      </c>
      <c r="AL1758" s="12">
        <v>0.95</v>
      </c>
      <c r="AN1758" s="12">
        <v>0.58479532163742687</v>
      </c>
      <c r="AO1758" s="12">
        <v>0.95</v>
      </c>
      <c r="AP1758" s="12">
        <v>0.14330770747092436</v>
      </c>
      <c r="AQ1758" s="8">
        <v>1326</v>
      </c>
      <c r="AR1758" s="16">
        <v>-0.69418819188191883</v>
      </c>
      <c r="AS1758" s="7">
        <v>54.929577464788728</v>
      </c>
      <c r="AT1758" s="7">
        <v>7.7543859649122808</v>
      </c>
      <c r="AU1758" s="7">
        <v>3.8771929824561404</v>
      </c>
      <c r="AV1758" s="7">
        <v>164</v>
      </c>
      <c r="AW1758" s="16">
        <v>2.3641420624732564E-2</v>
      </c>
      <c r="AX1758" s="16">
        <v>-0.68882307244125074</v>
      </c>
      <c r="AY1758" s="7">
        <v>47736</v>
      </c>
      <c r="AZ1758" s="10">
        <v>36</v>
      </c>
      <c r="BA1758" s="16">
        <v>0</v>
      </c>
      <c r="BB1758" s="7">
        <v>1358.833561311335</v>
      </c>
      <c r="BC1758" s="16">
        <v>0.35529403110564883</v>
      </c>
      <c r="BD1758" s="13">
        <v>4459.6999999999989</v>
      </c>
      <c r="BE1758" s="13">
        <v>3.3632730015082948</v>
      </c>
      <c r="BF1758" s="16">
        <v>1.1156751581049488E-2</v>
      </c>
      <c r="BG1758" s="44">
        <v>0.21487654752839686</v>
      </c>
      <c r="BH1758" s="43">
        <v>24.14</v>
      </c>
      <c r="BI1758" s="2">
        <v>72.364000000000004</v>
      </c>
    </row>
    <row r="1759" spans="1:80" x14ac:dyDescent="0.2">
      <c r="A1759" s="2">
        <v>2017</v>
      </c>
      <c r="B1759" s="4" t="s">
        <v>1</v>
      </c>
      <c r="C1759" s="4" t="s">
        <v>157</v>
      </c>
      <c r="D1759" s="4" t="s">
        <v>227</v>
      </c>
      <c r="E1759" s="52" t="s">
        <v>245</v>
      </c>
      <c r="F1759" s="4" t="s">
        <v>143</v>
      </c>
      <c r="G1759" s="7">
        <v>13025.52</v>
      </c>
      <c r="J1759" s="8">
        <v>13025.52</v>
      </c>
      <c r="K1759" s="16">
        <v>-1.6393442622950838E-2</v>
      </c>
      <c r="L1759" s="7">
        <v>13025.52</v>
      </c>
      <c r="M1759" s="7">
        <v>26051.040000000001</v>
      </c>
      <c r="P1759" s="8">
        <v>26051.040000000001</v>
      </c>
      <c r="Q1759" s="16">
        <v>-1.6393442622950838E-2</v>
      </c>
      <c r="R1759" s="40">
        <v>37</v>
      </c>
      <c r="S1759" s="16">
        <v>0</v>
      </c>
      <c r="V1759" s="7">
        <v>2</v>
      </c>
      <c r="W1759" s="7"/>
      <c r="Y1759" s="7">
        <v>37080</v>
      </c>
      <c r="AB1759" s="7">
        <v>103</v>
      </c>
      <c r="AE1759" s="7">
        <v>186</v>
      </c>
      <c r="AF1759" s="7">
        <v>6</v>
      </c>
      <c r="AG1759" s="8">
        <v>180</v>
      </c>
      <c r="AH1759" s="16">
        <v>-1.6393442622950838E-2</v>
      </c>
      <c r="AI1759" s="7">
        <v>125</v>
      </c>
      <c r="AJ1759" s="7">
        <v>55</v>
      </c>
      <c r="AK1759" s="12">
        <v>0.67204301075268813</v>
      </c>
      <c r="AL1759" s="12">
        <v>0.95</v>
      </c>
      <c r="AN1759" s="12">
        <v>0.69444444444444442</v>
      </c>
      <c r="AO1759" s="12">
        <v>0.967741935483871</v>
      </c>
      <c r="AP1759" s="12">
        <v>0.65043290043290036</v>
      </c>
      <c r="AQ1759" s="8">
        <v>5520</v>
      </c>
      <c r="AR1759" s="16">
        <v>1.4522434473567305</v>
      </c>
      <c r="AS1759" s="7">
        <v>211.8188795088258</v>
      </c>
      <c r="AT1759" s="7">
        <v>30.666666666666668</v>
      </c>
      <c r="AU1759" s="7">
        <v>15.333333333333334</v>
      </c>
      <c r="AV1759" s="7">
        <v>164</v>
      </c>
      <c r="AW1759" s="16">
        <v>9.3495934959349603E-2</v>
      </c>
      <c r="AX1759" s="16">
        <v>1.4931141714793426</v>
      </c>
      <c r="AY1759" s="7">
        <v>198720</v>
      </c>
      <c r="AZ1759" s="10">
        <v>36</v>
      </c>
      <c r="BA1759" s="16">
        <v>0</v>
      </c>
      <c r="BB1759" s="7">
        <v>5550.2638875375287</v>
      </c>
      <c r="BC1759" s="16">
        <v>-0.68479248422097139</v>
      </c>
      <c r="BD1759" s="13">
        <v>22412.059999999965</v>
      </c>
      <c r="BE1759" s="13">
        <v>4.0601557971014426</v>
      </c>
      <c r="BF1759" s="16">
        <v>1.3261125061570863E-2</v>
      </c>
      <c r="BG1759" s="44">
        <v>0.25389424081546264</v>
      </c>
      <c r="BH1759" s="43">
        <v>26.06</v>
      </c>
      <c r="BI1759" s="2">
        <v>72.364000000000004</v>
      </c>
    </row>
    <row r="1760" spans="1:80" x14ac:dyDescent="0.2">
      <c r="A1760" s="2">
        <v>2017</v>
      </c>
      <c r="B1760" s="4" t="s">
        <v>2</v>
      </c>
      <c r="C1760" s="4" t="s">
        <v>157</v>
      </c>
      <c r="D1760" s="4" t="s">
        <v>227</v>
      </c>
      <c r="E1760" s="52" t="s">
        <v>245</v>
      </c>
      <c r="F1760" s="4" t="s">
        <v>143</v>
      </c>
      <c r="G1760" s="7">
        <v>24676.124</v>
      </c>
      <c r="J1760" s="8">
        <v>24676.124</v>
      </c>
      <c r="K1760" s="16">
        <v>1.0419161676646707</v>
      </c>
      <c r="L1760" s="7">
        <v>24676.124</v>
      </c>
      <c r="M1760" s="7">
        <v>49352.248</v>
      </c>
      <c r="P1760" s="8">
        <v>49352.248</v>
      </c>
      <c r="Q1760" s="16">
        <v>1.0419161676646707</v>
      </c>
      <c r="R1760" s="40">
        <v>37</v>
      </c>
      <c r="S1760" s="16">
        <v>0</v>
      </c>
      <c r="V1760" s="7">
        <v>2</v>
      </c>
      <c r="W1760" s="7"/>
      <c r="Y1760" s="7">
        <v>70246</v>
      </c>
      <c r="AB1760" s="7">
        <v>103</v>
      </c>
      <c r="AE1760" s="7">
        <v>346</v>
      </c>
      <c r="AF1760" s="7">
        <v>5</v>
      </c>
      <c r="AG1760" s="8">
        <v>341</v>
      </c>
      <c r="AH1760" s="16">
        <v>1.0419161676646707</v>
      </c>
      <c r="AI1760" s="7">
        <v>82</v>
      </c>
      <c r="AJ1760" s="7">
        <v>259</v>
      </c>
      <c r="AK1760" s="12">
        <v>0.23699421965317918</v>
      </c>
      <c r="AL1760" s="12">
        <v>0.95</v>
      </c>
      <c r="AN1760" s="12">
        <v>0.2404692082111437</v>
      </c>
      <c r="AO1760" s="12">
        <v>0.98554913294797686</v>
      </c>
      <c r="AP1760" s="12">
        <v>-0.54365502532657961</v>
      </c>
      <c r="AQ1760" s="8">
        <v>2516</v>
      </c>
      <c r="AR1760" s="16">
        <v>-4.2982122480030416E-2</v>
      </c>
      <c r="AS1760" s="7">
        <v>101.77993527508092</v>
      </c>
      <c r="AT1760" s="7">
        <v>7.3782991202346038</v>
      </c>
      <c r="AU1760" s="7">
        <v>3.6891495601173019</v>
      </c>
      <c r="AV1760" s="7">
        <v>164</v>
      </c>
      <c r="AW1760" s="16">
        <v>2.2494814390959159E-2</v>
      </c>
      <c r="AX1760" s="16">
        <v>-0.53131382537878324</v>
      </c>
      <c r="AY1760" s="7">
        <v>90576</v>
      </c>
      <c r="AZ1760" s="10">
        <v>36</v>
      </c>
      <c r="BA1760" s="16">
        <v>0</v>
      </c>
      <c r="BB1760" s="7">
        <v>2535.6192467362707</v>
      </c>
      <c r="BC1760" s="16">
        <v>0.41967464368966778</v>
      </c>
      <c r="BD1760" s="13">
        <v>7669.3099999999995</v>
      </c>
      <c r="BE1760" s="13">
        <v>3.0482154213036563</v>
      </c>
      <c r="BF1760" s="16">
        <v>9.7776476713430198E-3</v>
      </c>
      <c r="BG1760" s="44">
        <v>0.18603316510519508</v>
      </c>
      <c r="BH1760" s="43">
        <v>24.72</v>
      </c>
      <c r="BI1760" s="2">
        <v>72.364000000000004</v>
      </c>
    </row>
    <row r="1761" spans="1:62" x14ac:dyDescent="0.2">
      <c r="A1761" s="2">
        <v>2017</v>
      </c>
      <c r="B1761" s="4" t="s">
        <v>3</v>
      </c>
      <c r="C1761" s="4" t="s">
        <v>157</v>
      </c>
      <c r="D1761" s="4" t="s">
        <v>227</v>
      </c>
      <c r="E1761" s="52" t="s">
        <v>245</v>
      </c>
      <c r="F1761" s="4" t="s">
        <v>143</v>
      </c>
      <c r="G1761" s="7">
        <v>26991.772000000001</v>
      </c>
      <c r="J1761" s="8">
        <v>26991.772000000001</v>
      </c>
      <c r="K1761" s="16">
        <v>1.0722222222222224</v>
      </c>
      <c r="L1761" s="7">
        <v>26991.772000000001</v>
      </c>
      <c r="M1761" s="7">
        <v>53983.544000000002</v>
      </c>
      <c r="P1761" s="8">
        <v>53983.544000000002</v>
      </c>
      <c r="Q1761" s="16">
        <v>1.0722222222222224</v>
      </c>
      <c r="R1761" s="40">
        <v>37</v>
      </c>
      <c r="S1761" s="16">
        <v>0</v>
      </c>
      <c r="V1761" s="7">
        <v>2</v>
      </c>
      <c r="W1761" s="7"/>
      <c r="Y1761" s="7">
        <v>76838</v>
      </c>
      <c r="AB1761" s="7">
        <v>103</v>
      </c>
      <c r="AE1761" s="7">
        <v>374</v>
      </c>
      <c r="AF1761" s="7">
        <v>1</v>
      </c>
      <c r="AG1761" s="8">
        <v>373</v>
      </c>
      <c r="AH1761" s="16">
        <v>1.0722222222222224</v>
      </c>
      <c r="AI1761" s="7">
        <v>174</v>
      </c>
      <c r="AJ1761" s="7">
        <v>199</v>
      </c>
      <c r="AK1761" s="12">
        <v>0.46524064171122997</v>
      </c>
      <c r="AL1761" s="12">
        <v>0.95</v>
      </c>
      <c r="AN1761" s="12">
        <v>0.46648793565683644</v>
      </c>
      <c r="AO1761" s="12">
        <v>0.99732620320855614</v>
      </c>
      <c r="AP1761" s="12">
        <v>-3.4852546916890104E-2</v>
      </c>
      <c r="AQ1761" s="8">
        <v>3895</v>
      </c>
      <c r="AR1761" s="16">
        <v>1.0985991379310347</v>
      </c>
      <c r="AS1761" s="7">
        <v>147.53787878787878</v>
      </c>
      <c r="AT1761" s="7">
        <v>10.442359249329758</v>
      </c>
      <c r="AU1761" s="7">
        <v>5.2211796246648792</v>
      </c>
      <c r="AV1761" s="7">
        <v>164</v>
      </c>
      <c r="AW1761" s="16">
        <v>3.1836461126005362E-2</v>
      </c>
      <c r="AX1761" s="16">
        <v>1.2728806508274015E-2</v>
      </c>
      <c r="AY1761" s="7">
        <v>140220</v>
      </c>
      <c r="AZ1761" s="10">
        <v>36</v>
      </c>
      <c r="BA1761" s="16">
        <v>0</v>
      </c>
      <c r="BB1761" s="7">
        <v>3802.2434716548769</v>
      </c>
      <c r="BC1761" s="16">
        <v>0.20459478649861848</v>
      </c>
      <c r="BD1761" s="13">
        <v>12714.060000000001</v>
      </c>
      <c r="BE1761" s="13">
        <v>3.2642002567394099</v>
      </c>
      <c r="BF1761" s="16">
        <v>1.0286222558586033E-2</v>
      </c>
      <c r="BG1761" s="44">
        <v>0.18696069874545568</v>
      </c>
      <c r="BH1761" s="43">
        <v>26.400000000000002</v>
      </c>
      <c r="BI1761" s="2">
        <v>72.364000000000004</v>
      </c>
    </row>
    <row r="1762" spans="1:62" x14ac:dyDescent="0.2">
      <c r="A1762" s="2">
        <v>2017</v>
      </c>
      <c r="B1762" s="4" t="s">
        <v>4</v>
      </c>
      <c r="C1762" s="4" t="s">
        <v>157</v>
      </c>
      <c r="D1762" s="4" t="s">
        <v>227</v>
      </c>
      <c r="E1762" s="52" t="s">
        <v>245</v>
      </c>
      <c r="F1762" s="4" t="s">
        <v>143</v>
      </c>
      <c r="G1762" s="7">
        <v>26919.408000000003</v>
      </c>
      <c r="J1762" s="8">
        <v>26919.408000000003</v>
      </c>
      <c r="K1762" s="16">
        <v>1.0552486187845305</v>
      </c>
      <c r="L1762" s="7">
        <v>26919.408000000003</v>
      </c>
      <c r="M1762" s="7">
        <v>53838.816000000006</v>
      </c>
      <c r="P1762" s="8">
        <v>53838.816000000006</v>
      </c>
      <c r="Q1762" s="16">
        <v>1.0552486187845305</v>
      </c>
      <c r="R1762" s="40">
        <v>37</v>
      </c>
      <c r="S1762" s="16">
        <v>0</v>
      </c>
      <c r="V1762" s="7">
        <v>2</v>
      </c>
      <c r="W1762" s="7"/>
      <c r="Y1762" s="7">
        <v>76632</v>
      </c>
      <c r="AB1762" s="7">
        <v>103</v>
      </c>
      <c r="AE1762" s="7">
        <v>380</v>
      </c>
      <c r="AF1762" s="7">
        <v>8</v>
      </c>
      <c r="AG1762" s="8">
        <v>372</v>
      </c>
      <c r="AH1762" s="16">
        <v>1.0552486187845305</v>
      </c>
      <c r="AI1762" s="7">
        <v>206</v>
      </c>
      <c r="AJ1762" s="7">
        <v>166</v>
      </c>
      <c r="AK1762" s="12">
        <v>0.54210526315789476</v>
      </c>
      <c r="AL1762" s="12">
        <v>0.95</v>
      </c>
      <c r="AN1762" s="12">
        <v>0.55376344086021501</v>
      </c>
      <c r="AO1762" s="12">
        <v>0.97894736842105268</v>
      </c>
      <c r="AP1762" s="12">
        <v>-2.6881720430107614E-2</v>
      </c>
      <c r="AQ1762" s="8">
        <v>7782</v>
      </c>
      <c r="AR1762" s="16">
        <v>3.2664473684210522</v>
      </c>
      <c r="AS1762" s="7">
        <v>291.56987635818655</v>
      </c>
      <c r="AT1762" s="7">
        <v>20.919354838709676</v>
      </c>
      <c r="AU1762" s="7">
        <v>10.459677419354838</v>
      </c>
      <c r="AV1762" s="7">
        <v>164</v>
      </c>
      <c r="AW1762" s="16">
        <v>6.3778520849724629E-2</v>
      </c>
      <c r="AX1762" s="16">
        <v>1.075878961516695</v>
      </c>
      <c r="AY1762" s="7">
        <v>280152</v>
      </c>
      <c r="AZ1762" s="10">
        <v>36</v>
      </c>
      <c r="BA1762" s="16">
        <v>0</v>
      </c>
      <c r="BB1762" s="7">
        <v>7412.7021012222758</v>
      </c>
      <c r="BC1762" s="16">
        <v>-0.32957792904445216</v>
      </c>
      <c r="BD1762" s="13">
        <v>27295.750000000004</v>
      </c>
      <c r="BE1762" s="13">
        <v>3.5075494731431514</v>
      </c>
      <c r="BF1762" s="16">
        <v>1.0861949993252497E-2</v>
      </c>
      <c r="BG1762" s="44">
        <v>0.19819208529382135</v>
      </c>
      <c r="BH1762" s="43">
        <v>26.69</v>
      </c>
      <c r="BI1762" s="2">
        <v>72.364000000000004</v>
      </c>
    </row>
    <row r="1763" spans="1:62" x14ac:dyDescent="0.2">
      <c r="A1763" s="2">
        <v>2017</v>
      </c>
      <c r="B1763" s="4" t="s">
        <v>11</v>
      </c>
      <c r="C1763" s="4" t="s">
        <v>157</v>
      </c>
      <c r="D1763" s="4" t="s">
        <v>227</v>
      </c>
      <c r="E1763" s="52" t="s">
        <v>245</v>
      </c>
      <c r="F1763" s="4" t="s">
        <v>143</v>
      </c>
      <c r="G1763" s="7">
        <v>26340.496000000003</v>
      </c>
      <c r="J1763" s="8">
        <v>26340.496000000003</v>
      </c>
      <c r="K1763" s="16">
        <v>1.2749999999999999</v>
      </c>
      <c r="L1763" s="7">
        <v>26340.496000000003</v>
      </c>
      <c r="M1763" s="7">
        <v>52680.992000000006</v>
      </c>
      <c r="P1763" s="8">
        <v>52680.992000000006</v>
      </c>
      <c r="Q1763" s="16">
        <v>1.2749999999999999</v>
      </c>
      <c r="R1763" s="40">
        <v>37</v>
      </c>
      <c r="S1763" s="16">
        <v>0</v>
      </c>
      <c r="V1763" s="7">
        <v>2</v>
      </c>
      <c r="W1763" s="7"/>
      <c r="Y1763" s="7">
        <v>74984</v>
      </c>
      <c r="AB1763" s="7">
        <v>103</v>
      </c>
      <c r="AE1763" s="7">
        <v>366</v>
      </c>
      <c r="AF1763" s="7">
        <v>2</v>
      </c>
      <c r="AG1763" s="8">
        <v>364</v>
      </c>
      <c r="AH1763" s="16">
        <v>1.2749999999999999</v>
      </c>
      <c r="AI1763" s="7">
        <v>291</v>
      </c>
      <c r="AJ1763" s="7">
        <v>73</v>
      </c>
      <c r="AK1763" s="12">
        <v>0.79508196721311475</v>
      </c>
      <c r="AL1763" s="12">
        <v>0.95</v>
      </c>
      <c r="AN1763" s="12">
        <v>0.7994505494505495</v>
      </c>
      <c r="AO1763" s="12">
        <v>0.99453551912568305</v>
      </c>
      <c r="AP1763" s="12">
        <v>0.26645631596126651</v>
      </c>
      <c r="AQ1763" s="8">
        <v>3317</v>
      </c>
      <c r="AR1763" s="16">
        <v>1.4534023668639051</v>
      </c>
      <c r="AS1763" s="7">
        <v>127.42988859008835</v>
      </c>
      <c r="AT1763" s="7">
        <v>9.1126373626373631</v>
      </c>
      <c r="AU1763" s="7">
        <v>4.5563186813186816</v>
      </c>
      <c r="AV1763" s="7">
        <v>164</v>
      </c>
      <c r="AW1763" s="16">
        <v>2.7782430983650498E-2</v>
      </c>
      <c r="AX1763" s="16">
        <v>7.8418622797321147E-2</v>
      </c>
      <c r="AY1763" s="7">
        <v>119412</v>
      </c>
      <c r="AZ1763" s="10">
        <v>36</v>
      </c>
      <c r="BA1763" s="16">
        <v>0</v>
      </c>
      <c r="BB1763" s="7">
        <v>3086.6371514517423</v>
      </c>
      <c r="BC1763" s="16">
        <v>0.24243632019746608</v>
      </c>
      <c r="BD1763" s="13">
        <v>10043.499999999998</v>
      </c>
      <c r="BE1763" s="13">
        <v>3.0278866445583352</v>
      </c>
      <c r="BF1763" s="16">
        <v>9.1919355926660239E-3</v>
      </c>
      <c r="BG1763" s="44">
        <v>0.17280250548479903</v>
      </c>
      <c r="BH1763" s="43">
        <v>26.03</v>
      </c>
      <c r="BI1763" s="2">
        <v>72.364000000000004</v>
      </c>
    </row>
    <row r="1764" spans="1:62" x14ac:dyDescent="0.2">
      <c r="A1764" s="2">
        <v>2017</v>
      </c>
      <c r="B1764" s="4" t="s">
        <v>5</v>
      </c>
      <c r="C1764" s="4" t="s">
        <v>157</v>
      </c>
      <c r="D1764" s="4" t="s">
        <v>227</v>
      </c>
      <c r="E1764" s="52" t="s">
        <v>245</v>
      </c>
      <c r="F1764" s="4" t="s">
        <v>143</v>
      </c>
      <c r="G1764" s="7">
        <v>26629.952000000001</v>
      </c>
      <c r="J1764" s="8">
        <v>26629.952000000001</v>
      </c>
      <c r="K1764" s="16">
        <v>1.1520467836257309</v>
      </c>
      <c r="L1764" s="7">
        <v>26629.952000000001</v>
      </c>
      <c r="M1764" s="7">
        <v>53259.904000000002</v>
      </c>
      <c r="P1764" s="8">
        <v>53259.904000000002</v>
      </c>
      <c r="Q1764" s="16">
        <v>1.1520467836257309</v>
      </c>
      <c r="R1764" s="40">
        <v>37</v>
      </c>
      <c r="S1764" s="16">
        <v>0</v>
      </c>
      <c r="V1764" s="7">
        <v>2</v>
      </c>
      <c r="W1764" s="7"/>
      <c r="Y1764" s="7">
        <v>75808</v>
      </c>
      <c r="AB1764" s="7">
        <v>103</v>
      </c>
      <c r="AE1764" s="7">
        <v>374</v>
      </c>
      <c r="AF1764" s="7">
        <v>6</v>
      </c>
      <c r="AG1764" s="8">
        <v>368</v>
      </c>
      <c r="AH1764" s="16">
        <v>1.1520467836257309</v>
      </c>
      <c r="AI1764" s="7">
        <v>295</v>
      </c>
      <c r="AJ1764" s="7">
        <v>73</v>
      </c>
      <c r="AK1764" s="12">
        <v>0.78877005347593587</v>
      </c>
      <c r="AL1764" s="12">
        <v>0.95</v>
      </c>
      <c r="AN1764" s="12">
        <v>0.80163043478260865</v>
      </c>
      <c r="AO1764" s="12">
        <v>0.98395721925133695</v>
      </c>
      <c r="AP1764" s="12">
        <v>0.48998700378071836</v>
      </c>
      <c r="AQ1764" s="8">
        <v>3998</v>
      </c>
      <c r="AR1764" s="16">
        <v>1.5546325878594249</v>
      </c>
      <c r="AS1764" s="7">
        <v>153.41519570222565</v>
      </c>
      <c r="AT1764" s="7">
        <v>10.864130434782609</v>
      </c>
      <c r="AU1764" s="7">
        <v>5.4320652173913047</v>
      </c>
      <c r="AV1764" s="7">
        <v>164</v>
      </c>
      <c r="AW1764" s="16">
        <v>3.3122348886532343E-2</v>
      </c>
      <c r="AX1764" s="16">
        <v>0.18707112098902612</v>
      </c>
      <c r="AY1764" s="7">
        <v>143928</v>
      </c>
      <c r="AZ1764" s="10">
        <v>36</v>
      </c>
      <c r="BA1764" s="16">
        <v>0</v>
      </c>
      <c r="BB1764" s="7">
        <v>3671.8349926082151</v>
      </c>
      <c r="BC1764" s="16">
        <v>0.18587249660870495</v>
      </c>
      <c r="BD1764" s="13">
        <v>12338.110000000002</v>
      </c>
      <c r="BE1764" s="13">
        <v>3.0860705352676345</v>
      </c>
      <c r="BF1764" s="16">
        <v>9.1876614618885168E-3</v>
      </c>
      <c r="BG1764" s="44">
        <v>0.17388225462926926</v>
      </c>
      <c r="BH1764" s="43">
        <v>26.06</v>
      </c>
      <c r="BI1764" s="2">
        <v>72.364000000000004</v>
      </c>
    </row>
    <row r="1765" spans="1:62" x14ac:dyDescent="0.2">
      <c r="A1765" s="2">
        <v>2017</v>
      </c>
      <c r="B1765" s="4" t="s">
        <v>6</v>
      </c>
      <c r="C1765" s="4" t="s">
        <v>157</v>
      </c>
      <c r="D1765" s="4" t="s">
        <v>227</v>
      </c>
      <c r="E1765" s="52" t="s">
        <v>245</v>
      </c>
      <c r="F1765" s="4" t="s">
        <v>143</v>
      </c>
      <c r="G1765" s="7">
        <v>25761.584000000003</v>
      </c>
      <c r="J1765" s="8">
        <v>25761.584000000003</v>
      </c>
      <c r="K1765" s="16">
        <v>1.0112994350282487</v>
      </c>
      <c r="L1765" s="7">
        <v>25761.584000000003</v>
      </c>
      <c r="M1765" s="7">
        <v>51523.168000000005</v>
      </c>
      <c r="P1765" s="8">
        <v>51523.168000000005</v>
      </c>
      <c r="Q1765" s="16">
        <v>1.0112994350282487</v>
      </c>
      <c r="R1765" s="40">
        <v>37</v>
      </c>
      <c r="S1765" s="16">
        <v>0</v>
      </c>
      <c r="V1765" s="7">
        <v>2</v>
      </c>
      <c r="W1765" s="7"/>
      <c r="Y1765" s="7">
        <v>73336</v>
      </c>
      <c r="AB1765" s="7">
        <v>103</v>
      </c>
      <c r="AE1765" s="7">
        <v>366</v>
      </c>
      <c r="AF1765" s="7">
        <v>10</v>
      </c>
      <c r="AG1765" s="8">
        <v>356</v>
      </c>
      <c r="AH1765" s="16">
        <v>1.0112994350282487</v>
      </c>
      <c r="AI1765" s="7">
        <v>282</v>
      </c>
      <c r="AJ1765" s="7">
        <v>74</v>
      </c>
      <c r="AK1765" s="12">
        <v>0.77049180327868849</v>
      </c>
      <c r="AL1765" s="12">
        <v>0.95</v>
      </c>
      <c r="AN1765" s="12">
        <v>0.7921348314606742</v>
      </c>
      <c r="AO1765" s="12">
        <v>0.97267759562841527</v>
      </c>
      <c r="AP1765" s="12">
        <v>0.43069250171978912</v>
      </c>
      <c r="AQ1765" s="8">
        <v>3840</v>
      </c>
      <c r="AR1765" s="16">
        <v>1.6175869120654398</v>
      </c>
      <c r="AS1765" s="7">
        <v>149.47450369793694</v>
      </c>
      <c r="AT1765" s="7">
        <v>10.786516853932584</v>
      </c>
      <c r="AU1765" s="7">
        <v>5.393258426966292</v>
      </c>
      <c r="AV1765" s="7">
        <v>164</v>
      </c>
      <c r="AW1765" s="16">
        <v>3.2885722115648122E-2</v>
      </c>
      <c r="AX1765" s="16">
        <v>0.30144068380781697</v>
      </c>
      <c r="AY1765" s="7">
        <v>138240</v>
      </c>
      <c r="AZ1765" s="10">
        <v>36</v>
      </c>
      <c r="BA1765" s="16">
        <v>0</v>
      </c>
      <c r="BB1765" s="7">
        <v>3585.104932770098</v>
      </c>
      <c r="BC1765" s="16">
        <v>9.4608795273720181E-2</v>
      </c>
      <c r="BD1765" s="13">
        <v>11687.98</v>
      </c>
      <c r="BE1765" s="13">
        <v>3.0437447916666667</v>
      </c>
      <c r="BF1765" s="16">
        <v>8.8899867739656614E-3</v>
      </c>
      <c r="BG1765" s="44">
        <v>0.17131739668405876</v>
      </c>
      <c r="BH1765" s="43">
        <v>25.69</v>
      </c>
      <c r="BI1765" s="2">
        <v>72.364000000000004</v>
      </c>
    </row>
    <row r="1766" spans="1:62" x14ac:dyDescent="0.2">
      <c r="A1766" s="2">
        <v>2017</v>
      </c>
      <c r="B1766" s="4" t="s">
        <v>7</v>
      </c>
      <c r="C1766" s="4" t="s">
        <v>157</v>
      </c>
      <c r="D1766" s="4" t="s">
        <v>227</v>
      </c>
      <c r="E1766" s="52" t="s">
        <v>245</v>
      </c>
      <c r="F1766" s="4" t="s">
        <v>143</v>
      </c>
      <c r="G1766" s="7">
        <v>25182.672000000002</v>
      </c>
      <c r="J1766" s="8">
        <v>25182.672000000002</v>
      </c>
      <c r="K1766" s="16">
        <v>0.97727272727272751</v>
      </c>
      <c r="L1766" s="7">
        <v>25182.672000000002</v>
      </c>
      <c r="M1766" s="7">
        <v>50365.344000000005</v>
      </c>
      <c r="P1766" s="8">
        <v>50365.344000000005</v>
      </c>
      <c r="Q1766" s="16">
        <v>0.97727272727272751</v>
      </c>
      <c r="R1766" s="40">
        <v>37</v>
      </c>
      <c r="S1766" s="16">
        <v>0</v>
      </c>
      <c r="V1766" s="7">
        <v>2</v>
      </c>
      <c r="W1766" s="7"/>
      <c r="Y1766" s="7">
        <v>71688</v>
      </c>
      <c r="AB1766" s="7">
        <v>103</v>
      </c>
      <c r="AE1766" s="7">
        <v>362</v>
      </c>
      <c r="AF1766" s="7">
        <v>14</v>
      </c>
      <c r="AG1766" s="8">
        <v>348</v>
      </c>
      <c r="AH1766" s="16">
        <v>0.97727272727272729</v>
      </c>
      <c r="AI1766" s="7">
        <v>258</v>
      </c>
      <c r="AJ1766" s="7">
        <v>90</v>
      </c>
      <c r="AK1766" s="12">
        <v>0.71270718232044195</v>
      </c>
      <c r="AL1766" s="12">
        <v>0.95</v>
      </c>
      <c r="AN1766" s="12">
        <v>0.74137931034482762</v>
      </c>
      <c r="AO1766" s="12">
        <v>0.96132596685082872</v>
      </c>
      <c r="AP1766" s="12">
        <v>0.17552034793414095</v>
      </c>
      <c r="AQ1766" s="8">
        <v>3670</v>
      </c>
      <c r="AR1766" s="16">
        <v>-0.16133455210237657</v>
      </c>
      <c r="AS1766" s="7">
        <v>145.98249801113764</v>
      </c>
      <c r="AT1766" s="7">
        <v>10.545977011494253</v>
      </c>
      <c r="AU1766" s="7">
        <v>5.2729885057471266</v>
      </c>
      <c r="AV1766" s="7">
        <v>164</v>
      </c>
      <c r="AW1766" s="16">
        <v>3.2152368937482481E-2</v>
      </c>
      <c r="AX1766" s="16">
        <v>-0.57584735968396061</v>
      </c>
      <c r="AY1766" s="7">
        <v>132120</v>
      </c>
      <c r="AZ1766" s="10">
        <v>36</v>
      </c>
      <c r="BA1766" s="16">
        <v>0</v>
      </c>
      <c r="BB1766" s="7">
        <v>3648.3931349433997</v>
      </c>
      <c r="BC1766" s="16">
        <v>0.50093026008993979</v>
      </c>
      <c r="BD1766" s="13">
        <v>11303.29</v>
      </c>
      <c r="BE1766" s="13">
        <v>3.0799155313351503</v>
      </c>
      <c r="BF1766" s="16">
        <v>8.7261210930681347E-3</v>
      </c>
      <c r="BG1766" s="44">
        <v>0.17084864676502079</v>
      </c>
      <c r="BH1766" s="43">
        <v>25.14</v>
      </c>
      <c r="BI1766" s="2">
        <v>72.364000000000004</v>
      </c>
    </row>
    <row r="1767" spans="1:62" x14ac:dyDescent="0.2">
      <c r="A1767" s="2">
        <v>2018</v>
      </c>
      <c r="B1767" s="4" t="s">
        <v>8</v>
      </c>
      <c r="C1767" s="4" t="s">
        <v>157</v>
      </c>
      <c r="D1767" s="4" t="s">
        <v>227</v>
      </c>
      <c r="E1767" s="52" t="s">
        <v>245</v>
      </c>
      <c r="F1767" s="4" t="s">
        <v>143</v>
      </c>
      <c r="G1767" s="7">
        <v>29524.512000000002</v>
      </c>
      <c r="J1767" s="8">
        <v>29524.512000000002</v>
      </c>
      <c r="K1767" s="16">
        <v>1.3050847457627119</v>
      </c>
      <c r="L1767" s="7">
        <v>29524.512000000002</v>
      </c>
      <c r="M1767" s="7">
        <v>59049.024000000005</v>
      </c>
      <c r="P1767" s="8">
        <v>59049.024000000005</v>
      </c>
      <c r="Q1767" s="16">
        <v>1.3050847457627119</v>
      </c>
      <c r="R1767" s="40">
        <v>37</v>
      </c>
      <c r="S1767" s="16">
        <v>0</v>
      </c>
      <c r="V1767" s="7">
        <v>2</v>
      </c>
      <c r="W1767" s="7"/>
      <c r="Y1767" s="7">
        <v>84048</v>
      </c>
      <c r="AB1767" s="7">
        <v>103</v>
      </c>
      <c r="AE1767" s="7">
        <v>422</v>
      </c>
      <c r="AF1767" s="7">
        <v>14</v>
      </c>
      <c r="AG1767" s="8">
        <v>408</v>
      </c>
      <c r="AH1767" s="16">
        <v>1.3050847457627119</v>
      </c>
      <c r="AI1767" s="7">
        <v>308</v>
      </c>
      <c r="AJ1767" s="7">
        <v>100</v>
      </c>
      <c r="AK1767" s="12">
        <v>0.72985781990521326</v>
      </c>
      <c r="AL1767" s="12">
        <v>0.95</v>
      </c>
      <c r="AN1767" s="12">
        <v>0.75490196078431371</v>
      </c>
      <c r="AO1767" s="12">
        <v>0.96682464454976302</v>
      </c>
      <c r="AP1767" s="12">
        <v>0.48464052287581705</v>
      </c>
      <c r="AQ1767" s="8">
        <v>5074</v>
      </c>
      <c r="AR1767" s="16">
        <v>1.8553742262239732</v>
      </c>
      <c r="AS1767" s="7">
        <v>190.10865492693893</v>
      </c>
      <c r="AT1767" s="7">
        <v>12.436274509803921</v>
      </c>
      <c r="AU1767" s="7">
        <v>6.2181372549019605</v>
      </c>
      <c r="AV1767" s="7">
        <v>164</v>
      </c>
      <c r="AW1767" s="16">
        <v>3.7915471066475366E-2</v>
      </c>
      <c r="AX1767" s="16">
        <v>0.23872852461187044</v>
      </c>
      <c r="AY1767" s="7">
        <v>182664</v>
      </c>
      <c r="AZ1767" s="10">
        <v>36</v>
      </c>
      <c r="BA1767" s="16">
        <v>0</v>
      </c>
      <c r="BB1767" s="7">
        <v>5931.1736175031174</v>
      </c>
      <c r="BC1767" s="16">
        <v>0.19011673913418892</v>
      </c>
      <c r="BD1767" s="13">
        <v>16972.96</v>
      </c>
      <c r="BE1767" s="13">
        <v>3.3450847457627115</v>
      </c>
      <c r="BF1767" s="16">
        <v>9.2017220018932484E-3</v>
      </c>
      <c r="BG1767" s="44">
        <v>0.17292906165456806</v>
      </c>
      <c r="BH1767" s="43">
        <v>26.69</v>
      </c>
      <c r="BI1767" s="2">
        <v>72.364000000000004</v>
      </c>
    </row>
    <row r="1768" spans="1:62" x14ac:dyDescent="0.2">
      <c r="A1768" s="2">
        <v>2018</v>
      </c>
      <c r="B1768" s="4" t="s">
        <v>9</v>
      </c>
      <c r="C1768" s="4" t="s">
        <v>157</v>
      </c>
      <c r="D1768" s="4" t="s">
        <v>227</v>
      </c>
      <c r="E1768" s="52" t="s">
        <v>245</v>
      </c>
      <c r="F1768" s="4" t="s">
        <v>143</v>
      </c>
      <c r="G1768" s="7">
        <v>28873.236000000001</v>
      </c>
      <c r="J1768" s="8">
        <v>28873.236000000001</v>
      </c>
      <c r="K1768" s="16">
        <v>1.5253164556962027</v>
      </c>
      <c r="L1768" s="7">
        <v>28873.236000000001</v>
      </c>
      <c r="M1768" s="7">
        <v>57746.472000000002</v>
      </c>
      <c r="P1768" s="8">
        <v>57746.472000000002</v>
      </c>
      <c r="Q1768" s="16">
        <v>1.5253164556962027</v>
      </c>
      <c r="R1768" s="40">
        <v>37</v>
      </c>
      <c r="S1768" s="16">
        <v>0</v>
      </c>
      <c r="V1768" s="7">
        <v>2</v>
      </c>
      <c r="W1768" s="7"/>
      <c r="Y1768" s="7">
        <v>82194</v>
      </c>
      <c r="AB1768" s="7">
        <v>103</v>
      </c>
      <c r="AE1768" s="7">
        <v>408</v>
      </c>
      <c r="AF1768" s="7">
        <v>9</v>
      </c>
      <c r="AG1768" s="8">
        <v>399</v>
      </c>
      <c r="AH1768" s="16">
        <v>1.5253164556962027</v>
      </c>
      <c r="AI1768" s="7">
        <v>294</v>
      </c>
      <c r="AJ1768" s="7">
        <v>105</v>
      </c>
      <c r="AK1768" s="12">
        <v>0.72058823529411764</v>
      </c>
      <c r="AL1768" s="12">
        <v>0.95</v>
      </c>
      <c r="AN1768" s="12">
        <v>0.73684210526315785</v>
      </c>
      <c r="AO1768" s="12">
        <v>0.9779411764705882</v>
      </c>
      <c r="AP1768" s="12">
        <v>0.36965944272445816</v>
      </c>
      <c r="AQ1768" s="8">
        <v>8805</v>
      </c>
      <c r="AR1768" s="16">
        <v>4.2008269344359128</v>
      </c>
      <c r="AS1768" s="7">
        <v>381.8300086730269</v>
      </c>
      <c r="AT1768" s="7">
        <v>22.06766917293233</v>
      </c>
      <c r="AU1768" s="7">
        <v>11.033834586466165</v>
      </c>
      <c r="AV1768" s="7">
        <v>164</v>
      </c>
      <c r="AW1768" s="16">
        <v>6.7279479185769306E-2</v>
      </c>
      <c r="AX1768" s="16">
        <v>1.0594753274207376</v>
      </c>
      <c r="AY1768" s="7">
        <v>316980</v>
      </c>
      <c r="AZ1768" s="10">
        <v>36</v>
      </c>
      <c r="BA1768" s="16">
        <v>0</v>
      </c>
      <c r="BB1768" s="7">
        <v>10206.2910544265</v>
      </c>
      <c r="BC1768" s="16">
        <v>-0.18770842829868239</v>
      </c>
      <c r="BD1768" s="13">
        <v>33004.67</v>
      </c>
      <c r="BE1768" s="13">
        <v>3.7484009085746735</v>
      </c>
      <c r="BF1768" s="16">
        <v>1.0019711271877148E-2</v>
      </c>
      <c r="BG1768" s="44">
        <v>0.18604604069874967</v>
      </c>
      <c r="BH1768" s="43">
        <v>23.06</v>
      </c>
      <c r="BI1768" s="2">
        <v>72.364000000000004</v>
      </c>
    </row>
    <row r="1769" spans="1:62" x14ac:dyDescent="0.2">
      <c r="A1769" s="2">
        <v>2018</v>
      </c>
      <c r="B1769" s="4" t="s">
        <v>10</v>
      </c>
      <c r="C1769" s="4" t="s">
        <v>157</v>
      </c>
      <c r="D1769" s="4" t="s">
        <v>227</v>
      </c>
      <c r="E1769" s="52" t="s">
        <v>245</v>
      </c>
      <c r="F1769" s="4" t="s">
        <v>143</v>
      </c>
      <c r="G1769" s="7">
        <v>31478.34</v>
      </c>
      <c r="J1769" s="8">
        <v>31478.34</v>
      </c>
      <c r="K1769" s="16">
        <v>1.3641304347826084</v>
      </c>
      <c r="L1769" s="7">
        <v>31478.34</v>
      </c>
      <c r="M1769" s="7">
        <v>62956.68</v>
      </c>
      <c r="P1769" s="8">
        <v>62956.68</v>
      </c>
      <c r="Q1769" s="16">
        <v>1.3641304347826084</v>
      </c>
      <c r="R1769" s="40">
        <v>37</v>
      </c>
      <c r="S1769" s="16">
        <v>0</v>
      </c>
      <c r="V1769" s="7">
        <v>2</v>
      </c>
      <c r="W1769" s="7"/>
      <c r="Y1769" s="7">
        <v>89610</v>
      </c>
      <c r="AB1769" s="7">
        <v>103</v>
      </c>
      <c r="AE1769" s="7">
        <v>452</v>
      </c>
      <c r="AF1769" s="7">
        <v>17</v>
      </c>
      <c r="AG1769" s="8">
        <v>435</v>
      </c>
      <c r="AH1769" s="16">
        <v>1.3641304347826089</v>
      </c>
      <c r="AI1769" s="7">
        <v>244</v>
      </c>
      <c r="AJ1769" s="7">
        <v>191</v>
      </c>
      <c r="AK1769" s="12">
        <v>0.53982300884955747</v>
      </c>
      <c r="AL1769" s="12">
        <v>0.95</v>
      </c>
      <c r="AN1769" s="12">
        <v>0.56091954022988511</v>
      </c>
      <c r="AO1769" s="12">
        <v>0.96238938053097345</v>
      </c>
      <c r="AP1769" s="12">
        <v>7.5095785440613128E-2</v>
      </c>
      <c r="AQ1769" s="8">
        <v>8786</v>
      </c>
      <c r="AR1769" s="16">
        <v>3.7261968800430338</v>
      </c>
      <c r="AS1769" s="7">
        <v>345.49744396382226</v>
      </c>
      <c r="AT1769" s="7">
        <v>20.197701149425288</v>
      </c>
      <c r="AU1769" s="7">
        <v>10.098850574712644</v>
      </c>
      <c r="AV1769" s="7">
        <v>164</v>
      </c>
      <c r="AW1769" s="16">
        <v>6.1578357162881979E-2</v>
      </c>
      <c r="AX1769" s="16">
        <v>0.99912695615613401</v>
      </c>
      <c r="AY1769" s="7">
        <v>316296</v>
      </c>
      <c r="AZ1769" s="10">
        <v>36</v>
      </c>
      <c r="BA1769" s="16">
        <v>0</v>
      </c>
      <c r="BB1769" s="7">
        <v>8746.8717072242507</v>
      </c>
      <c r="BC1769" s="16">
        <v>-0.21922781257748392</v>
      </c>
      <c r="BD1769" s="13">
        <v>31061.379999999997</v>
      </c>
      <c r="BE1769" s="13">
        <v>3.5353266560437056</v>
      </c>
      <c r="BF1769" s="16">
        <v>9.3581559186791587E-3</v>
      </c>
      <c r="BG1769" s="44">
        <v>0.1720902115294026</v>
      </c>
      <c r="BH1769" s="43">
        <v>25.43</v>
      </c>
      <c r="BI1769" s="2">
        <v>72.364000000000004</v>
      </c>
    </row>
    <row r="1770" spans="1:62" x14ac:dyDescent="0.2">
      <c r="A1770" s="2">
        <v>2018</v>
      </c>
      <c r="B1770" s="4" t="s">
        <v>0</v>
      </c>
      <c r="C1770" s="4" t="s">
        <v>157</v>
      </c>
      <c r="D1770" s="4" t="s">
        <v>227</v>
      </c>
      <c r="E1770" s="52" t="s">
        <v>245</v>
      </c>
      <c r="F1770" s="4" t="s">
        <v>143</v>
      </c>
      <c r="G1770" s="7">
        <v>30609.972000000002</v>
      </c>
      <c r="J1770" s="8">
        <v>30609.972000000002</v>
      </c>
      <c r="K1770" s="16">
        <v>1.4736842105263159</v>
      </c>
      <c r="L1770" s="7">
        <v>30609.972000000002</v>
      </c>
      <c r="M1770" s="7">
        <v>61219.944000000003</v>
      </c>
      <c r="P1770" s="8">
        <v>61219.944000000003</v>
      </c>
      <c r="Q1770" s="16">
        <v>1.4736842105263159</v>
      </c>
      <c r="R1770" s="40">
        <v>37</v>
      </c>
      <c r="S1770" s="16">
        <v>0</v>
      </c>
      <c r="V1770" s="7">
        <v>2</v>
      </c>
      <c r="W1770" s="7"/>
      <c r="Y1770" s="7">
        <v>87138</v>
      </c>
      <c r="AB1770" s="7">
        <v>103</v>
      </c>
      <c r="AE1770" s="7">
        <v>436</v>
      </c>
      <c r="AF1770" s="7">
        <v>13</v>
      </c>
      <c r="AG1770" s="8">
        <v>423</v>
      </c>
      <c r="AH1770" s="16">
        <v>1.4736842105263159</v>
      </c>
      <c r="AI1770" s="7">
        <v>178</v>
      </c>
      <c r="AJ1770" s="7">
        <v>245</v>
      </c>
      <c r="AK1770" s="12">
        <v>0.40825688073394495</v>
      </c>
      <c r="AL1770" s="12">
        <v>0.95</v>
      </c>
      <c r="AN1770" s="12">
        <v>0.42080378250591016</v>
      </c>
      <c r="AO1770" s="12">
        <v>0.97018348623853212</v>
      </c>
      <c r="AP1770" s="12">
        <v>-0.28042553191489361</v>
      </c>
      <c r="AQ1770" s="8">
        <v>10092</v>
      </c>
      <c r="AR1770" s="16">
        <v>6.6108597285067869</v>
      </c>
      <c r="AS1770" s="7">
        <v>413.09864920180109</v>
      </c>
      <c r="AT1770" s="7">
        <v>23.858156028368793</v>
      </c>
      <c r="AU1770" s="7">
        <v>11.929078014184396</v>
      </c>
      <c r="AV1770" s="7">
        <v>164</v>
      </c>
      <c r="AW1770" s="16">
        <v>7.27382805742951E-2</v>
      </c>
      <c r="AX1770" s="16">
        <v>2.0767305285452968</v>
      </c>
      <c r="AY1770" s="7">
        <v>363312</v>
      </c>
      <c r="AZ1770" s="10">
        <v>36</v>
      </c>
      <c r="BA1770" s="16">
        <v>0</v>
      </c>
      <c r="BB1770" s="7">
        <v>10341.891629527898</v>
      </c>
      <c r="BC1770" s="16">
        <v>-0.77167097535887463</v>
      </c>
      <c r="BD1770" s="13">
        <v>40131.629999999997</v>
      </c>
      <c r="BE1770" s="13">
        <v>3.9765784780023781</v>
      </c>
      <c r="BF1770" s="16">
        <v>1.0424686438669249E-2</v>
      </c>
      <c r="BG1770" s="44">
        <v>0.1936920079626259</v>
      </c>
      <c r="BH1770" s="43">
        <v>24.43</v>
      </c>
      <c r="BI1770" s="2">
        <v>72.364000000000004</v>
      </c>
    </row>
    <row r="1771" spans="1:62" x14ac:dyDescent="0.2">
      <c r="A1771" s="2">
        <v>2018</v>
      </c>
      <c r="B1771" s="4" t="s">
        <v>1</v>
      </c>
      <c r="C1771" s="4" t="s">
        <v>157</v>
      </c>
      <c r="D1771" s="4" t="s">
        <v>227</v>
      </c>
      <c r="E1771" s="52" t="s">
        <v>245</v>
      </c>
      <c r="F1771" s="4" t="s">
        <v>143</v>
      </c>
      <c r="G1771" s="7">
        <v>30971.792000000001</v>
      </c>
      <c r="J1771" s="8">
        <v>30971.792000000001</v>
      </c>
      <c r="K1771" s="16">
        <v>1.3777777777777778</v>
      </c>
      <c r="L1771" s="7">
        <v>30971.792000000001</v>
      </c>
      <c r="M1771" s="7">
        <v>61943.584000000003</v>
      </c>
      <c r="P1771" s="8">
        <v>61943.584000000003</v>
      </c>
      <c r="Q1771" s="16">
        <v>1.3777777777777778</v>
      </c>
      <c r="R1771" s="40">
        <v>37</v>
      </c>
      <c r="S1771" s="16">
        <v>0</v>
      </c>
      <c r="V1771" s="7">
        <v>2</v>
      </c>
      <c r="W1771" s="7"/>
      <c r="Y1771" s="7">
        <v>88168</v>
      </c>
      <c r="AB1771" s="7">
        <v>103</v>
      </c>
      <c r="AE1771" s="7">
        <v>456</v>
      </c>
      <c r="AF1771" s="7">
        <v>28</v>
      </c>
      <c r="AG1771" s="8">
        <v>428</v>
      </c>
      <c r="AH1771" s="16">
        <v>1.3777777777777778</v>
      </c>
      <c r="AI1771" s="7">
        <v>63</v>
      </c>
      <c r="AJ1771" s="7">
        <v>365</v>
      </c>
      <c r="AK1771" s="12">
        <v>0.13815789473684212</v>
      </c>
      <c r="AL1771" s="12">
        <v>0.95</v>
      </c>
      <c r="AN1771" s="12">
        <v>0.14719626168224298</v>
      </c>
      <c r="AO1771" s="12">
        <v>0.93859649122807021</v>
      </c>
      <c r="AP1771" s="12">
        <v>-0.78803738317757011</v>
      </c>
      <c r="AQ1771" s="8">
        <v>9974</v>
      </c>
      <c r="AR1771" s="16">
        <v>0.80688405797101459</v>
      </c>
      <c r="AS1771" s="7">
        <v>382.73215656178053</v>
      </c>
      <c r="AT1771" s="7">
        <v>23.303738317757009</v>
      </c>
      <c r="AU1771" s="7">
        <v>11.651869158878505</v>
      </c>
      <c r="AV1771" s="7">
        <v>164</v>
      </c>
      <c r="AW1771" s="16">
        <v>7.1047982676088445E-2</v>
      </c>
      <c r="AX1771" s="16">
        <v>-0.24009548963835847</v>
      </c>
      <c r="AY1771" s="7">
        <v>359064</v>
      </c>
      <c r="AZ1771" s="10">
        <v>36</v>
      </c>
      <c r="BA1771" s="16">
        <v>0</v>
      </c>
      <c r="BB1771" s="7">
        <v>10028.683335923788</v>
      </c>
      <c r="BC1771" s="16">
        <v>0.31679956205697779</v>
      </c>
      <c r="BD1771" s="13">
        <v>20930.620000000003</v>
      </c>
      <c r="BE1771" s="13">
        <v>2.0985181471826753</v>
      </c>
      <c r="BF1771" s="16">
        <v>5.4487797629309024E-3</v>
      </c>
      <c r="BG1771" s="44">
        <v>8.6633969735012029E-2</v>
      </c>
      <c r="BH1771" s="43">
        <v>26.06</v>
      </c>
      <c r="BI1771" s="2">
        <v>72.364000000000004</v>
      </c>
    </row>
    <row r="1772" spans="1:62" x14ac:dyDescent="0.2">
      <c r="A1772" s="2">
        <v>2018</v>
      </c>
      <c r="B1772" s="4" t="s">
        <v>2</v>
      </c>
      <c r="C1772" s="4" t="s">
        <v>157</v>
      </c>
      <c r="D1772" s="4" t="s">
        <v>227</v>
      </c>
      <c r="E1772" s="52" t="s">
        <v>245</v>
      </c>
      <c r="F1772" s="4" t="s">
        <v>143</v>
      </c>
      <c r="G1772" s="7">
        <v>29886.332000000002</v>
      </c>
      <c r="J1772" s="8">
        <v>29886.332000000002</v>
      </c>
      <c r="K1772" s="16">
        <v>0.21114369501466279</v>
      </c>
      <c r="L1772" s="7">
        <v>29886.332000000002</v>
      </c>
      <c r="M1772" s="7">
        <v>59772.664000000004</v>
      </c>
      <c r="P1772" s="8">
        <v>59772.664000000004</v>
      </c>
      <c r="Q1772" s="16">
        <v>0.21114369501466279</v>
      </c>
      <c r="R1772" s="40">
        <v>37</v>
      </c>
      <c r="S1772" s="16">
        <v>0</v>
      </c>
      <c r="V1772" s="7">
        <v>2</v>
      </c>
      <c r="W1772" s="7"/>
      <c r="Y1772" s="7">
        <v>85078</v>
      </c>
      <c r="AB1772" s="7">
        <v>103</v>
      </c>
      <c r="AE1772" s="7">
        <v>440</v>
      </c>
      <c r="AF1772" s="7">
        <v>27</v>
      </c>
      <c r="AG1772" s="8">
        <v>413</v>
      </c>
      <c r="AH1772" s="16">
        <v>0.21114369501466279</v>
      </c>
      <c r="AI1772" s="7">
        <v>41</v>
      </c>
      <c r="AJ1772" s="7">
        <v>372</v>
      </c>
      <c r="AK1772" s="12">
        <v>9.3181818181818185E-2</v>
      </c>
      <c r="AL1772" s="12">
        <v>0.95</v>
      </c>
      <c r="AN1772" s="12">
        <v>9.9273607748184015E-2</v>
      </c>
      <c r="AO1772" s="12">
        <v>0.9386363636363636</v>
      </c>
      <c r="AP1772" s="12">
        <v>-0.5871670702179177</v>
      </c>
      <c r="AQ1772" s="8">
        <v>8738</v>
      </c>
      <c r="AR1772" s="16">
        <v>2.4729729729729728</v>
      </c>
      <c r="AS1772" s="7">
        <v>352.76544206701658</v>
      </c>
      <c r="AT1772" s="7">
        <v>21.157384987893462</v>
      </c>
      <c r="AU1772" s="7">
        <v>10.578692493946731</v>
      </c>
      <c r="AV1772" s="7">
        <v>164</v>
      </c>
      <c r="AW1772" s="16">
        <v>6.450422252406543E-2</v>
      </c>
      <c r="AX1772" s="16">
        <v>1.8675152149728418</v>
      </c>
      <c r="AY1772" s="7">
        <v>314568</v>
      </c>
      <c r="AZ1772" s="10">
        <v>36</v>
      </c>
      <c r="BA1772" s="16">
        <v>0</v>
      </c>
      <c r="BB1772" s="7">
        <v>8806.1371136651578</v>
      </c>
      <c r="BC1772" s="16">
        <v>-0.9502455755052801</v>
      </c>
      <c r="BD1772" s="13">
        <v>32535.670000000002</v>
      </c>
      <c r="BE1772" s="13">
        <v>3.7234687571526668</v>
      </c>
      <c r="BF1772" s="16">
        <v>9.5301031324683018E-3</v>
      </c>
      <c r="BG1772" s="44">
        <v>0.1366606140751398</v>
      </c>
      <c r="BH1772" s="43">
        <v>24.77</v>
      </c>
      <c r="BI1772" s="2">
        <v>72.364000000000004</v>
      </c>
    </row>
    <row r="1773" spans="1:62" x14ac:dyDescent="0.2">
      <c r="A1773" s="2">
        <v>2018</v>
      </c>
      <c r="B1773" s="4" t="s">
        <v>3</v>
      </c>
      <c r="C1773" s="4" t="s">
        <v>157</v>
      </c>
      <c r="D1773" s="4" t="s">
        <v>227</v>
      </c>
      <c r="E1773" s="52" t="s">
        <v>245</v>
      </c>
      <c r="F1773" s="4" t="s">
        <v>143</v>
      </c>
      <c r="G1773" s="7">
        <v>32274.344000000001</v>
      </c>
      <c r="J1773" s="8">
        <v>32274.344000000001</v>
      </c>
      <c r="K1773" s="16">
        <v>0.19571045576407498</v>
      </c>
      <c r="L1773" s="7">
        <v>32274.344000000001</v>
      </c>
      <c r="M1773" s="7">
        <v>64548.688000000002</v>
      </c>
      <c r="P1773" s="8">
        <v>64548.688000000002</v>
      </c>
      <c r="Q1773" s="16">
        <v>0.19571045576407498</v>
      </c>
      <c r="R1773" s="40">
        <v>37</v>
      </c>
      <c r="S1773" s="16">
        <v>0</v>
      </c>
      <c r="V1773" s="7">
        <v>2</v>
      </c>
      <c r="W1773" s="7"/>
      <c r="Y1773" s="7">
        <v>91876</v>
      </c>
      <c r="AB1773" s="7">
        <v>103</v>
      </c>
      <c r="AE1773" s="7">
        <v>456</v>
      </c>
      <c r="AF1773" s="7">
        <v>10</v>
      </c>
      <c r="AG1773" s="8">
        <v>446</v>
      </c>
      <c r="AH1773" s="16">
        <v>0.19571045576407498</v>
      </c>
      <c r="AI1773" s="7">
        <v>134</v>
      </c>
      <c r="AJ1773" s="7">
        <v>312</v>
      </c>
      <c r="AK1773" s="12">
        <v>0.29385964912280704</v>
      </c>
      <c r="AL1773" s="12">
        <v>0.95</v>
      </c>
      <c r="AN1773" s="12">
        <v>0.30044843049327352</v>
      </c>
      <c r="AO1773" s="12">
        <v>0.97807017543859653</v>
      </c>
      <c r="AP1773" s="12">
        <v>-0.35593526106901707</v>
      </c>
      <c r="AQ1773" s="8">
        <v>9964</v>
      </c>
      <c r="AR1773" s="16">
        <v>1.5581514762516044</v>
      </c>
      <c r="AS1773" s="7">
        <v>382.34842670759787</v>
      </c>
      <c r="AT1773" s="7">
        <v>22.340807174887892</v>
      </c>
      <c r="AU1773" s="7">
        <v>11.170403587443946</v>
      </c>
      <c r="AV1773" s="7">
        <v>164</v>
      </c>
      <c r="AW1773" s="16">
        <v>6.8112216996609423E-2</v>
      </c>
      <c r="AX1773" s="16">
        <v>1.1394405843987632</v>
      </c>
      <c r="AY1773" s="7">
        <v>358704</v>
      </c>
      <c r="AZ1773" s="10">
        <v>36</v>
      </c>
      <c r="BA1773" s="16">
        <v>0</v>
      </c>
      <c r="BB1773" s="7">
        <v>9726.7147500819501</v>
      </c>
      <c r="BC1773" s="16">
        <v>-0.56617172715346831</v>
      </c>
      <c r="BD1773" s="13">
        <v>37701.250000000007</v>
      </c>
      <c r="BE1773" s="13">
        <v>3.7837464873544771</v>
      </c>
      <c r="BF1773" s="16">
        <v>9.5482454055120253E-3</v>
      </c>
      <c r="BG1773" s="44">
        <v>0.13386233856051619</v>
      </c>
      <c r="BH1773" s="43">
        <v>26.06</v>
      </c>
      <c r="BI1773" s="2">
        <v>72.364000000000004</v>
      </c>
    </row>
    <row r="1774" spans="1:62" x14ac:dyDescent="0.2">
      <c r="A1774" s="2">
        <v>2018</v>
      </c>
      <c r="B1774" s="4" t="s">
        <v>4</v>
      </c>
      <c r="C1774" s="4" t="s">
        <v>157</v>
      </c>
      <c r="D1774" s="4" t="s">
        <v>227</v>
      </c>
      <c r="E1774" s="52" t="s">
        <v>245</v>
      </c>
      <c r="F1774" s="4" t="s">
        <v>143</v>
      </c>
      <c r="G1774" s="7">
        <v>33070.348000000005</v>
      </c>
      <c r="J1774" s="8">
        <v>33070.348000000005</v>
      </c>
      <c r="K1774" s="16">
        <v>0.228494623655914</v>
      </c>
      <c r="L1774" s="7">
        <v>33070.348000000005</v>
      </c>
      <c r="M1774" s="7">
        <v>66140.696000000011</v>
      </c>
      <c r="P1774" s="8">
        <v>66140.696000000011</v>
      </c>
      <c r="Q1774" s="16">
        <v>0.228494623655914</v>
      </c>
      <c r="R1774" s="40">
        <v>37</v>
      </c>
      <c r="S1774" s="16">
        <v>0</v>
      </c>
      <c r="V1774" s="7">
        <v>2</v>
      </c>
      <c r="W1774" s="7"/>
      <c r="Y1774" s="7">
        <v>94142</v>
      </c>
      <c r="AB1774" s="7">
        <v>103</v>
      </c>
      <c r="AE1774" s="7">
        <v>460</v>
      </c>
      <c r="AF1774" s="7">
        <v>3</v>
      </c>
      <c r="AG1774" s="8">
        <v>457</v>
      </c>
      <c r="AH1774" s="16">
        <v>0.228494623655914</v>
      </c>
      <c r="AI1774" s="7">
        <v>223</v>
      </c>
      <c r="AJ1774" s="7">
        <v>234</v>
      </c>
      <c r="AK1774" s="12">
        <v>0.48478260869565215</v>
      </c>
      <c r="AL1774" s="12">
        <v>0.95</v>
      </c>
      <c r="AN1774" s="12">
        <v>0.48796498905908098</v>
      </c>
      <c r="AO1774" s="12">
        <v>0.99347826086956526</v>
      </c>
      <c r="AP1774" s="12">
        <v>-0.11882050519428089</v>
      </c>
      <c r="AQ1774" s="8">
        <v>9165</v>
      </c>
      <c r="AR1774" s="16">
        <v>0.17771781033153422</v>
      </c>
      <c r="AS1774" s="7">
        <v>343.38703634319967</v>
      </c>
      <c r="AT1774" s="7">
        <v>20.054704595185996</v>
      </c>
      <c r="AU1774" s="7">
        <v>10.027352297592998</v>
      </c>
      <c r="AV1774" s="7">
        <v>164</v>
      </c>
      <c r="AW1774" s="16">
        <v>6.1142392058493887E-2</v>
      </c>
      <c r="AX1774" s="16">
        <v>-4.1332548264046531E-2</v>
      </c>
      <c r="AY1774" s="7">
        <v>329940</v>
      </c>
      <c r="AZ1774" s="10">
        <v>36</v>
      </c>
      <c r="BA1774" s="16">
        <v>0</v>
      </c>
      <c r="BB1774" s="7">
        <v>8730.0712872914628</v>
      </c>
      <c r="BC1774" s="16">
        <v>5.4483148343777987E-2</v>
      </c>
      <c r="BD1774" s="13">
        <v>36483.820000000007</v>
      </c>
      <c r="BE1774" s="13">
        <v>3.9807768685215503</v>
      </c>
      <c r="BF1774" s="16">
        <v>9.9061947389941785E-3</v>
      </c>
      <c r="BG1774" s="44">
        <v>0.12891477344584545</v>
      </c>
      <c r="BH1774" s="43">
        <v>26.69</v>
      </c>
      <c r="BI1774" s="2">
        <v>72.364000000000004</v>
      </c>
      <c r="BJ1774" s="2" t="s">
        <v>78</v>
      </c>
    </row>
    <row r="1775" spans="1:62" x14ac:dyDescent="0.2">
      <c r="A1775" s="2">
        <v>2018</v>
      </c>
      <c r="B1775" s="4" t="s">
        <v>11</v>
      </c>
      <c r="C1775" s="4" t="s">
        <v>157</v>
      </c>
      <c r="D1775" s="4" t="s">
        <v>227</v>
      </c>
      <c r="E1775" s="52" t="s">
        <v>245</v>
      </c>
      <c r="F1775" s="4" t="s">
        <v>143</v>
      </c>
      <c r="G1775" s="7">
        <v>29813.968000000001</v>
      </c>
      <c r="J1775" s="8">
        <v>29813.968000000001</v>
      </c>
      <c r="K1775" s="16">
        <v>0.13186813186813184</v>
      </c>
      <c r="L1775" s="7">
        <v>29813.968000000001</v>
      </c>
      <c r="M1775" s="7">
        <v>59627.936000000002</v>
      </c>
      <c r="P1775" s="8">
        <v>59627.936000000002</v>
      </c>
      <c r="Q1775" s="16">
        <v>0.13186813186813184</v>
      </c>
      <c r="R1775" s="40">
        <v>37</v>
      </c>
      <c r="S1775" s="16">
        <v>0</v>
      </c>
      <c r="V1775" s="7">
        <v>2</v>
      </c>
      <c r="W1775" s="7"/>
      <c r="Y1775" s="7">
        <v>84872</v>
      </c>
      <c r="AB1775" s="7">
        <v>103</v>
      </c>
      <c r="AE1775" s="7">
        <v>440</v>
      </c>
      <c r="AF1775" s="7">
        <v>28</v>
      </c>
      <c r="AG1775" s="8">
        <v>412</v>
      </c>
      <c r="AH1775" s="16">
        <v>0.13186813186813184</v>
      </c>
      <c r="AI1775" s="7">
        <v>229</v>
      </c>
      <c r="AJ1775" s="7">
        <v>183</v>
      </c>
      <c r="AK1775" s="12">
        <v>0.5204545454545455</v>
      </c>
      <c r="AL1775" s="12">
        <v>0.95</v>
      </c>
      <c r="AN1775" s="12">
        <v>0.55582524271844658</v>
      </c>
      <c r="AO1775" s="12">
        <v>0.9363636363636364</v>
      </c>
      <c r="AP1775" s="12">
        <v>-0.30474093350682285</v>
      </c>
      <c r="AQ1775" s="8">
        <v>7663</v>
      </c>
      <c r="AR1775" s="16">
        <v>1.3102200783840821</v>
      </c>
      <c r="AS1775" s="7">
        <v>301.69291338582673</v>
      </c>
      <c r="AT1775" s="7">
        <v>18.599514563106798</v>
      </c>
      <c r="AU1775" s="7">
        <v>9.2997572815533989</v>
      </c>
      <c r="AV1775" s="7">
        <v>164</v>
      </c>
      <c r="AW1775" s="16">
        <v>5.6705837082642679E-2</v>
      </c>
      <c r="AX1775" s="16">
        <v>1.0410682245917617</v>
      </c>
      <c r="AY1775" s="7">
        <v>275868</v>
      </c>
      <c r="AZ1775" s="10">
        <v>36</v>
      </c>
      <c r="BA1775" s="16">
        <v>0</v>
      </c>
      <c r="BB1775" s="7">
        <v>7130.8111219700631</v>
      </c>
      <c r="BC1775" s="16">
        <v>-0.52463457927293677</v>
      </c>
      <c r="BD1775" s="13">
        <v>33085.31</v>
      </c>
      <c r="BE1775" s="13">
        <v>4.3175401278872503</v>
      </c>
      <c r="BF1775" s="16">
        <v>1.0394814028952197E-2</v>
      </c>
      <c r="BG1775" s="44">
        <v>0.10960727394296287</v>
      </c>
      <c r="BH1775" s="43">
        <v>25.400000000000002</v>
      </c>
      <c r="BI1775" s="2">
        <v>72.364000000000004</v>
      </c>
      <c r="BJ1775" s="2" t="s">
        <v>79</v>
      </c>
    </row>
    <row r="1776" spans="1:62" x14ac:dyDescent="0.2">
      <c r="A1776" s="2">
        <v>2018</v>
      </c>
      <c r="B1776" s="4" t="s">
        <v>5</v>
      </c>
      <c r="C1776" s="4" t="s">
        <v>157</v>
      </c>
      <c r="D1776" s="4" t="s">
        <v>227</v>
      </c>
      <c r="E1776" s="52" t="s">
        <v>245</v>
      </c>
      <c r="F1776" s="4" t="s">
        <v>143</v>
      </c>
      <c r="G1776" s="7">
        <v>31116.52</v>
      </c>
      <c r="J1776" s="8">
        <v>31116.52</v>
      </c>
      <c r="K1776" s="16">
        <v>0.16847826086956519</v>
      </c>
      <c r="L1776" s="7">
        <v>31116.52</v>
      </c>
      <c r="M1776" s="7">
        <v>62233.04</v>
      </c>
      <c r="P1776" s="8">
        <v>62233.04</v>
      </c>
      <c r="Q1776" s="16">
        <v>0.16847826086956519</v>
      </c>
      <c r="R1776" s="40">
        <v>37</v>
      </c>
      <c r="S1776" s="16">
        <v>0</v>
      </c>
      <c r="V1776" s="7">
        <v>2</v>
      </c>
      <c r="W1776" s="7"/>
      <c r="Y1776" s="7">
        <v>88580</v>
      </c>
      <c r="AB1776" s="7">
        <v>103</v>
      </c>
      <c r="AE1776" s="7">
        <v>460</v>
      </c>
      <c r="AF1776" s="7">
        <v>30</v>
      </c>
      <c r="AG1776" s="8">
        <v>430</v>
      </c>
      <c r="AH1776" s="16">
        <v>0.16847826086956519</v>
      </c>
      <c r="AI1776" s="7">
        <v>261</v>
      </c>
      <c r="AJ1776" s="7">
        <v>169</v>
      </c>
      <c r="AK1776" s="12">
        <v>0.56739130434782614</v>
      </c>
      <c r="AL1776" s="12">
        <v>0.95</v>
      </c>
      <c r="AN1776" s="12">
        <v>0.60697674418604652</v>
      </c>
      <c r="AO1776" s="12">
        <v>0.93478260869565222</v>
      </c>
      <c r="AP1776" s="12">
        <v>-0.24282223098147415</v>
      </c>
      <c r="AQ1776" s="8">
        <v>9793</v>
      </c>
      <c r="AR1776" s="16">
        <v>1.4494747373686843</v>
      </c>
      <c r="AS1776" s="7">
        <v>366.91644810790558</v>
      </c>
      <c r="AT1776" s="7">
        <v>22.774418604651164</v>
      </c>
      <c r="AU1776" s="7">
        <v>11.387209302325582</v>
      </c>
      <c r="AV1776" s="7">
        <v>164</v>
      </c>
      <c r="AW1776" s="16">
        <v>6.9434203062960859E-2</v>
      </c>
      <c r="AX1776" s="16">
        <v>1.0962946589573854</v>
      </c>
      <c r="AY1776" s="7">
        <v>352548</v>
      </c>
      <c r="AZ1776" s="10">
        <v>36</v>
      </c>
      <c r="BA1776" s="16">
        <v>0</v>
      </c>
      <c r="BB1776" s="7">
        <v>8994.0670541801537</v>
      </c>
      <c r="BC1776" s="16">
        <v>-0.53873390040292712</v>
      </c>
      <c r="BD1776" s="13">
        <v>48850.090000000004</v>
      </c>
      <c r="BE1776" s="13">
        <v>4.9882661084448081</v>
      </c>
      <c r="BF1776" s="16">
        <v>1.1631369280379883E-2</v>
      </c>
      <c r="BG1776" s="44">
        <v>0.13101283649313883</v>
      </c>
      <c r="BH1776" s="43">
        <v>26.69</v>
      </c>
      <c r="BI1776" s="2">
        <v>72.364000000000004</v>
      </c>
      <c r="BJ1776" s="2" t="s">
        <v>80</v>
      </c>
    </row>
    <row r="1777" spans="1:62" x14ac:dyDescent="0.2">
      <c r="A1777" s="2">
        <v>2018</v>
      </c>
      <c r="B1777" s="4" t="s">
        <v>6</v>
      </c>
      <c r="C1777" s="4" t="s">
        <v>157</v>
      </c>
      <c r="D1777" s="4" t="s">
        <v>227</v>
      </c>
      <c r="E1777" s="52" t="s">
        <v>245</v>
      </c>
      <c r="F1777" s="4" t="s">
        <v>143</v>
      </c>
      <c r="G1777" s="7">
        <v>29741.604000000003</v>
      </c>
      <c r="J1777" s="8">
        <v>29741.604000000003</v>
      </c>
      <c r="K1777" s="16">
        <v>0.15449438202247201</v>
      </c>
      <c r="L1777" s="7">
        <v>29741.604000000003</v>
      </c>
      <c r="M1777" s="7">
        <v>59483.208000000006</v>
      </c>
      <c r="P1777" s="8">
        <v>59483.208000000006</v>
      </c>
      <c r="Q1777" s="16">
        <v>0.15449438202247201</v>
      </c>
      <c r="R1777" s="40">
        <v>37</v>
      </c>
      <c r="S1777" s="16">
        <v>0</v>
      </c>
      <c r="V1777" s="7">
        <v>2</v>
      </c>
      <c r="W1777" s="7"/>
      <c r="Y1777" s="7">
        <v>84666</v>
      </c>
      <c r="AB1777" s="7">
        <v>103</v>
      </c>
      <c r="AE1777" s="7">
        <v>444</v>
      </c>
      <c r="AF1777" s="7">
        <v>33</v>
      </c>
      <c r="AG1777" s="8">
        <v>411</v>
      </c>
      <c r="AH1777" s="16">
        <v>0.15449438202247201</v>
      </c>
      <c r="AI1777" s="7">
        <v>156</v>
      </c>
      <c r="AJ1777" s="7">
        <v>255</v>
      </c>
      <c r="AK1777" s="12">
        <v>0.35135135135135137</v>
      </c>
      <c r="AL1777" s="12">
        <v>0.95</v>
      </c>
      <c r="AN1777" s="12">
        <v>0.37956204379562042</v>
      </c>
      <c r="AO1777" s="12">
        <v>0.92567567567567566</v>
      </c>
      <c r="AP1777" s="12">
        <v>-0.52083656882538709</v>
      </c>
      <c r="AQ1777" s="8">
        <v>11633</v>
      </c>
      <c r="AR1777" s="16">
        <v>2.0294270833333332</v>
      </c>
      <c r="AS1777" s="7">
        <v>452.82210977033861</v>
      </c>
      <c r="AT1777" s="7">
        <v>28.304136253041364</v>
      </c>
      <c r="AU1777" s="7">
        <v>14.152068126520682</v>
      </c>
      <c r="AV1777" s="7">
        <v>164</v>
      </c>
      <c r="AW1777" s="16">
        <v>8.6293098332443183E-2</v>
      </c>
      <c r="AX1777" s="16">
        <v>1.624029298459043</v>
      </c>
      <c r="AY1777" s="7">
        <v>418788</v>
      </c>
      <c r="AZ1777" s="10">
        <v>36</v>
      </c>
      <c r="BA1777" s="16">
        <v>0</v>
      </c>
      <c r="BB1777" s="7">
        <v>10860.813979925664</v>
      </c>
      <c r="BC1777" s="16">
        <v>-0.83319942970756578</v>
      </c>
      <c r="BD1777" s="13">
        <v>59580.67</v>
      </c>
      <c r="BE1777" s="13">
        <v>5.1216943178887648</v>
      </c>
      <c r="BF1777" s="16">
        <v>1.1577821239915154E-2</v>
      </c>
      <c r="BG1777" s="44">
        <v>0.13663220920486158</v>
      </c>
      <c r="BH1777" s="43">
        <v>25.69</v>
      </c>
      <c r="BI1777" s="2">
        <v>72.364000000000004</v>
      </c>
    </row>
    <row r="1778" spans="1:62" x14ac:dyDescent="0.2">
      <c r="A1778" s="2">
        <v>2018</v>
      </c>
      <c r="B1778" s="4" t="s">
        <v>7</v>
      </c>
      <c r="C1778" s="4" t="s">
        <v>157</v>
      </c>
      <c r="D1778" s="4" t="s">
        <v>227</v>
      </c>
      <c r="E1778" s="52" t="s">
        <v>245</v>
      </c>
      <c r="F1778" s="4" t="s">
        <v>143</v>
      </c>
      <c r="G1778" s="7">
        <v>29090.328000000001</v>
      </c>
      <c r="J1778" s="8">
        <v>29090.328000000001</v>
      </c>
      <c r="K1778" s="16">
        <v>0.15517241379310343</v>
      </c>
      <c r="L1778" s="7">
        <v>29090.328000000001</v>
      </c>
      <c r="M1778" s="7">
        <v>58180.656000000003</v>
      </c>
      <c r="P1778" s="8">
        <v>58180.656000000003</v>
      </c>
      <c r="Q1778" s="16">
        <v>0.15517241379310343</v>
      </c>
      <c r="R1778" s="40">
        <v>37</v>
      </c>
      <c r="S1778" s="16">
        <v>0</v>
      </c>
      <c r="V1778" s="7">
        <v>2</v>
      </c>
      <c r="W1778" s="7"/>
      <c r="Y1778" s="7">
        <v>82812</v>
      </c>
      <c r="AB1778" s="7">
        <v>103</v>
      </c>
      <c r="AE1778" s="7">
        <v>444</v>
      </c>
      <c r="AF1778" s="7">
        <v>42</v>
      </c>
      <c r="AG1778" s="8">
        <v>402</v>
      </c>
      <c r="AH1778" s="16">
        <v>0.15517241379310343</v>
      </c>
      <c r="AI1778" s="7">
        <v>136</v>
      </c>
      <c r="AJ1778" s="7">
        <v>266</v>
      </c>
      <c r="AK1778" s="12">
        <v>0.30630630630630629</v>
      </c>
      <c r="AL1778" s="12">
        <v>0.95</v>
      </c>
      <c r="AN1778" s="12">
        <v>0.3383084577114428</v>
      </c>
      <c r="AO1778" s="12">
        <v>0.90540540540540537</v>
      </c>
      <c r="AP1778" s="12">
        <v>-0.54367696401712373</v>
      </c>
      <c r="AQ1778" s="8">
        <v>10584</v>
      </c>
      <c r="AR1778" s="16">
        <v>1.8839237057220708</v>
      </c>
      <c r="AS1778" s="7">
        <v>437.89822093504341</v>
      </c>
      <c r="AT1778" s="7">
        <v>26.328358208955223</v>
      </c>
      <c r="AU1778" s="7">
        <v>13.164179104477611</v>
      </c>
      <c r="AV1778" s="7">
        <v>164</v>
      </c>
      <c r="AW1778" s="16">
        <v>8.0269384783400066E-2</v>
      </c>
      <c r="AX1778" s="16">
        <v>1.4965309691325386</v>
      </c>
      <c r="AY1778" s="7">
        <v>381024</v>
      </c>
      <c r="AZ1778" s="10">
        <v>36</v>
      </c>
      <c r="BA1778" s="16">
        <v>0</v>
      </c>
      <c r="BB1778" s="7">
        <v>10521.687449656933</v>
      </c>
      <c r="BC1778" s="16">
        <v>-0.771598698209361</v>
      </c>
      <c r="BD1778" s="13">
        <v>54031.78</v>
      </c>
      <c r="BE1778" s="13">
        <v>5.105043461829176</v>
      </c>
      <c r="BF1778" s="16">
        <v>1.128293906420038E-2</v>
      </c>
      <c r="BG1778" s="44">
        <v>0.13144304657030145</v>
      </c>
      <c r="BH1778" s="43">
        <v>24.17</v>
      </c>
      <c r="BI1778" s="2">
        <v>72.364000000000004</v>
      </c>
    </row>
    <row r="1779" spans="1:62" x14ac:dyDescent="0.2">
      <c r="A1779" s="2">
        <v>2019</v>
      </c>
      <c r="B1779" s="4" t="s">
        <v>8</v>
      </c>
      <c r="C1779" s="4" t="s">
        <v>157</v>
      </c>
      <c r="D1779" s="4" t="s">
        <v>227</v>
      </c>
      <c r="E1779" s="52" t="s">
        <v>245</v>
      </c>
      <c r="F1779" s="4" t="s">
        <v>143</v>
      </c>
      <c r="G1779" s="7">
        <v>32636.164000000001</v>
      </c>
      <c r="J1779" s="8">
        <v>32636.164000000001</v>
      </c>
      <c r="K1779" s="16">
        <v>0.10539215686274495</v>
      </c>
      <c r="L1779" s="7">
        <v>32636.164000000001</v>
      </c>
      <c r="M1779" s="7">
        <v>65272.328000000001</v>
      </c>
      <c r="P1779" s="8">
        <v>65272.328000000001</v>
      </c>
      <c r="Q1779" s="16">
        <v>0.10539215686274495</v>
      </c>
      <c r="R1779" s="40">
        <v>41.14</v>
      </c>
      <c r="S1779" s="16">
        <v>0.11189189189189186</v>
      </c>
      <c r="V1779" s="7">
        <v>2</v>
      </c>
      <c r="W1779" s="7"/>
      <c r="Y1779" s="7">
        <v>92906</v>
      </c>
      <c r="AB1779" s="7">
        <v>103</v>
      </c>
      <c r="AE1779" s="7">
        <v>460</v>
      </c>
      <c r="AF1779" s="7">
        <v>9</v>
      </c>
      <c r="AG1779" s="8">
        <v>451</v>
      </c>
      <c r="AH1779" s="16">
        <v>0.10539215686274517</v>
      </c>
      <c r="AI1779" s="7">
        <v>162</v>
      </c>
      <c r="AJ1779" s="7">
        <v>289</v>
      </c>
      <c r="AK1779" s="12">
        <v>0.35217391304347828</v>
      </c>
      <c r="AL1779" s="12">
        <v>0.95</v>
      </c>
      <c r="AN1779" s="12">
        <v>0.35920177383592017</v>
      </c>
      <c r="AO1779" s="12">
        <v>0.98043478260869565</v>
      </c>
      <c r="AP1779" s="12">
        <v>-0.52417427361994995</v>
      </c>
      <c r="AQ1779" s="8">
        <v>13079</v>
      </c>
      <c r="AR1779" s="16">
        <v>1.5776507686243595</v>
      </c>
      <c r="AS1779" s="7">
        <v>490.03372049456721</v>
      </c>
      <c r="AT1779" s="7">
        <v>29</v>
      </c>
      <c r="AU1779" s="7">
        <v>14.5</v>
      </c>
      <c r="AV1779" s="7">
        <v>164</v>
      </c>
      <c r="AW1779" s="16">
        <v>8.8414634146341459E-2</v>
      </c>
      <c r="AX1779" s="16">
        <v>1.3318880567599529</v>
      </c>
      <c r="AY1779" s="7">
        <v>470844</v>
      </c>
      <c r="AZ1779" s="10">
        <v>36</v>
      </c>
      <c r="BA1779" s="16">
        <v>0</v>
      </c>
      <c r="BB1779" s="7">
        <v>15288.494234001433</v>
      </c>
      <c r="BC1779" s="16">
        <v>-0.69728302436942236</v>
      </c>
      <c r="BD1779" s="13">
        <v>73400.97</v>
      </c>
      <c r="BE1779" s="13">
        <v>5.6121240155975229</v>
      </c>
      <c r="BF1779" s="16">
        <v>1.2133204610299807E-2</v>
      </c>
      <c r="BG1779" s="44">
        <v>0.14603721858749932</v>
      </c>
      <c r="BH1779" s="43">
        <v>26.69</v>
      </c>
      <c r="BI1779" s="2">
        <v>72.364000000000004</v>
      </c>
      <c r="BJ1779" s="2" t="s">
        <v>81</v>
      </c>
    </row>
    <row r="1780" spans="1:62" x14ac:dyDescent="0.2">
      <c r="A1780" s="2">
        <v>2019</v>
      </c>
      <c r="B1780" s="4" t="s">
        <v>9</v>
      </c>
      <c r="C1780" s="4" t="s">
        <v>157</v>
      </c>
      <c r="D1780" s="4" t="s">
        <v>227</v>
      </c>
      <c r="E1780" s="52" t="s">
        <v>245</v>
      </c>
      <c r="F1780" s="4" t="s">
        <v>143</v>
      </c>
      <c r="G1780" s="7">
        <v>29741.604000000003</v>
      </c>
      <c r="J1780" s="8">
        <v>29741.604000000003</v>
      </c>
      <c r="K1780" s="16">
        <v>3.007518796992481E-2</v>
      </c>
      <c r="L1780" s="7">
        <v>29741.604000000003</v>
      </c>
      <c r="M1780" s="7">
        <v>59483.208000000006</v>
      </c>
      <c r="P1780" s="8">
        <v>59483.208000000006</v>
      </c>
      <c r="Q1780" s="16">
        <v>3.007518796992481E-2</v>
      </c>
      <c r="R1780" s="40">
        <v>41.14</v>
      </c>
      <c r="S1780" s="16">
        <v>0.11189189189189186</v>
      </c>
      <c r="V1780" s="7">
        <v>2</v>
      </c>
      <c r="W1780" s="7"/>
      <c r="Y1780" s="7">
        <v>84666</v>
      </c>
      <c r="AB1780" s="7">
        <v>103</v>
      </c>
      <c r="AE1780" s="7">
        <v>416</v>
      </c>
      <c r="AF1780" s="7">
        <v>5</v>
      </c>
      <c r="AG1780" s="8">
        <v>411</v>
      </c>
      <c r="AH1780" s="16">
        <v>3.007518796992481E-2</v>
      </c>
      <c r="AI1780" s="7">
        <v>170</v>
      </c>
      <c r="AJ1780" s="7">
        <v>241</v>
      </c>
      <c r="AK1780" s="12">
        <v>0.40865384615384615</v>
      </c>
      <c r="AL1780" s="12">
        <v>0.95</v>
      </c>
      <c r="AN1780" s="12">
        <v>0.41362530413625304</v>
      </c>
      <c r="AO1780" s="12">
        <v>0.98798076923076927</v>
      </c>
      <c r="AP1780" s="12">
        <v>-0.43865137295794232</v>
      </c>
      <c r="AQ1780" s="8">
        <v>12797</v>
      </c>
      <c r="AR1780" s="16">
        <v>0.45337876206700733</v>
      </c>
      <c r="AS1780" s="7">
        <v>526.19243421052636</v>
      </c>
      <c r="AT1780" s="7">
        <v>31.136253041362529</v>
      </c>
      <c r="AU1780" s="7">
        <v>15.568126520681265</v>
      </c>
      <c r="AV1780" s="7">
        <v>164</v>
      </c>
      <c r="AW1780" s="16">
        <v>9.4927600735861373E-2</v>
      </c>
      <c r="AX1780" s="16">
        <v>0.41094434565629179</v>
      </c>
      <c r="AY1780" s="7">
        <v>460692</v>
      </c>
      <c r="AZ1780" s="10">
        <v>36</v>
      </c>
      <c r="BA1780" s="16">
        <v>0</v>
      </c>
      <c r="BB1780" s="7">
        <v>14833.606657977956</v>
      </c>
      <c r="BC1780" s="16">
        <v>-0.24332227252995514</v>
      </c>
      <c r="BD1780" s="13">
        <v>80887.06</v>
      </c>
      <c r="BE1780" s="13">
        <v>6.3207829960146906</v>
      </c>
      <c r="BF1780" s="16">
        <v>1.3373686626507163E-2</v>
      </c>
      <c r="BG1780" s="44">
        <v>0.16031264692380362</v>
      </c>
      <c r="BH1780" s="43">
        <v>24.32</v>
      </c>
      <c r="BI1780" s="2">
        <v>72.364000000000004</v>
      </c>
      <c r="BJ1780" s="2" t="s">
        <v>82</v>
      </c>
    </row>
    <row r="1781" spans="1:62" x14ac:dyDescent="0.2">
      <c r="A1781" s="2">
        <v>2019</v>
      </c>
      <c r="B1781" s="4" t="s">
        <v>10</v>
      </c>
      <c r="C1781" s="4" t="s">
        <v>157</v>
      </c>
      <c r="D1781" s="4" t="s">
        <v>227</v>
      </c>
      <c r="E1781" s="52" t="s">
        <v>245</v>
      </c>
      <c r="F1781" s="4" t="s">
        <v>143</v>
      </c>
      <c r="G1781" s="7">
        <v>30971.792000000001</v>
      </c>
      <c r="J1781" s="8">
        <v>30971.792000000001</v>
      </c>
      <c r="K1781" s="16">
        <v>-1.6091954022988464E-2</v>
      </c>
      <c r="L1781" s="7">
        <v>30971.792000000001</v>
      </c>
      <c r="M1781" s="7">
        <v>61943.584000000003</v>
      </c>
      <c r="P1781" s="8">
        <v>61943.584000000003</v>
      </c>
      <c r="Q1781" s="16">
        <v>-1.6091954022988464E-2</v>
      </c>
      <c r="R1781" s="40">
        <v>41.14</v>
      </c>
      <c r="S1781" s="16">
        <v>0.11189189189189186</v>
      </c>
      <c r="V1781" s="7">
        <v>2</v>
      </c>
      <c r="W1781" s="7"/>
      <c r="Y1781" s="7">
        <v>88168</v>
      </c>
      <c r="AB1781" s="7">
        <v>103</v>
      </c>
      <c r="AE1781" s="7">
        <v>448</v>
      </c>
      <c r="AF1781" s="7">
        <v>20</v>
      </c>
      <c r="AG1781" s="8">
        <v>428</v>
      </c>
      <c r="AH1781" s="16">
        <v>-1.6091954022988464E-2</v>
      </c>
      <c r="AI1781" s="7">
        <v>178</v>
      </c>
      <c r="AJ1781" s="7">
        <v>250</v>
      </c>
      <c r="AK1781" s="12">
        <v>0.39732142857142855</v>
      </c>
      <c r="AL1781" s="12">
        <v>0.95</v>
      </c>
      <c r="AN1781" s="12">
        <v>0.41588785046728971</v>
      </c>
      <c r="AO1781" s="12">
        <v>0.9553571428571429</v>
      </c>
      <c r="AP1781" s="12">
        <v>-0.2585605944538073</v>
      </c>
      <c r="AQ1781" s="8">
        <v>12706</v>
      </c>
      <c r="AR1781" s="16">
        <v>0.44616435237878438</v>
      </c>
      <c r="AS1781" s="7">
        <v>512.95922486879294</v>
      </c>
      <c r="AT1781" s="7">
        <v>29.686915887850468</v>
      </c>
      <c r="AU1781" s="7">
        <v>14.843457943925234</v>
      </c>
      <c r="AV1781" s="7">
        <v>164</v>
      </c>
      <c r="AW1781" s="16">
        <v>9.0508889901983136E-2</v>
      </c>
      <c r="AX1781" s="16">
        <v>0.46981657309525993</v>
      </c>
      <c r="AY1781" s="7">
        <v>457416</v>
      </c>
      <c r="AZ1781" s="10">
        <v>36</v>
      </c>
      <c r="BA1781" s="16">
        <v>0</v>
      </c>
      <c r="BB1781" s="7">
        <v>12649.414057818271</v>
      </c>
      <c r="BC1781" s="16">
        <v>-0.26398273679760836</v>
      </c>
      <c r="BD1781" s="13">
        <v>88056.07</v>
      </c>
      <c r="BE1781" s="13">
        <v>6.9302746733826543</v>
      </c>
      <c r="BF1781" s="16">
        <v>1.4197320273954549E-2</v>
      </c>
      <c r="BG1781" s="44">
        <v>0.16290268635179053</v>
      </c>
      <c r="BH1781" s="43">
        <v>24.77</v>
      </c>
      <c r="BI1781" s="2">
        <v>72.364000000000004</v>
      </c>
      <c r="BJ1781" s="2" t="s">
        <v>83</v>
      </c>
    </row>
    <row r="1782" spans="1:62" x14ac:dyDescent="0.2">
      <c r="A1782" s="2">
        <v>2019</v>
      </c>
      <c r="B1782" s="4" t="s">
        <v>0</v>
      </c>
      <c r="C1782" s="4" t="s">
        <v>157</v>
      </c>
      <c r="D1782" s="4" t="s">
        <v>227</v>
      </c>
      <c r="E1782" s="52" t="s">
        <v>245</v>
      </c>
      <c r="F1782" s="4" t="s">
        <v>143</v>
      </c>
      <c r="G1782" s="7">
        <v>27136.5</v>
      </c>
      <c r="J1782" s="8">
        <v>27136.5</v>
      </c>
      <c r="K1782" s="16">
        <v>-0.11347517730496459</v>
      </c>
      <c r="L1782" s="7">
        <v>27136.5</v>
      </c>
      <c r="M1782" s="7">
        <v>54273</v>
      </c>
      <c r="P1782" s="8">
        <v>54273</v>
      </c>
      <c r="Q1782" s="16">
        <v>-0.11347517730496459</v>
      </c>
      <c r="R1782" s="40">
        <v>41.14</v>
      </c>
      <c r="S1782" s="16">
        <v>0.11189189189189186</v>
      </c>
      <c r="V1782" s="7">
        <v>2</v>
      </c>
      <c r="W1782" s="7"/>
      <c r="Y1782" s="7">
        <v>77250</v>
      </c>
      <c r="AB1782" s="7">
        <v>103</v>
      </c>
      <c r="AE1782" s="7">
        <v>452</v>
      </c>
      <c r="AF1782" s="7">
        <v>77</v>
      </c>
      <c r="AG1782" s="8">
        <v>375</v>
      </c>
      <c r="AH1782" s="16">
        <v>-0.11347517730496459</v>
      </c>
      <c r="AI1782" s="7">
        <v>145</v>
      </c>
      <c r="AJ1782" s="7">
        <v>230</v>
      </c>
      <c r="AK1782" s="12">
        <v>0.32079646017699115</v>
      </c>
      <c r="AL1782" s="12">
        <v>0.95</v>
      </c>
      <c r="AN1782" s="12">
        <v>0.38666666666666666</v>
      </c>
      <c r="AO1782" s="12">
        <v>0.82964601769911506</v>
      </c>
      <c r="AP1782" s="12">
        <v>-8.1123595505617985E-2</v>
      </c>
      <c r="AQ1782" s="8">
        <v>11203</v>
      </c>
      <c r="AR1782" s="16">
        <v>0.11008719778042009</v>
      </c>
      <c r="AS1782" s="7">
        <v>458.57552189930414</v>
      </c>
      <c r="AT1782" s="7">
        <v>29.874666666666666</v>
      </c>
      <c r="AU1782" s="7">
        <v>14.937333333333333</v>
      </c>
      <c r="AV1782" s="7">
        <v>164</v>
      </c>
      <c r="AW1782" s="16">
        <v>9.1081300813008123E-2</v>
      </c>
      <c r="AX1782" s="16">
        <v>0.25217835909631381</v>
      </c>
      <c r="AY1782" s="7">
        <v>403308</v>
      </c>
      <c r="AZ1782" s="10">
        <v>36</v>
      </c>
      <c r="BA1782" s="16">
        <v>0</v>
      </c>
      <c r="BB1782" s="7">
        <v>11480.401498771405</v>
      </c>
      <c r="BC1782" s="16">
        <v>-0.15689657455971162</v>
      </c>
      <c r="BD1782" s="13">
        <v>78645.88</v>
      </c>
      <c r="BE1782" s="13">
        <v>7.0200731946799966</v>
      </c>
      <c r="BF1782" s="16">
        <v>1.3938369956781081E-2</v>
      </c>
      <c r="BG1782" s="44">
        <v>0.15827598770035858</v>
      </c>
      <c r="BH1782" s="43">
        <v>24.43</v>
      </c>
      <c r="BI1782" s="2">
        <v>72.364000000000004</v>
      </c>
    </row>
    <row r="1783" spans="1:62" x14ac:dyDescent="0.2">
      <c r="A1783" s="2">
        <v>2019</v>
      </c>
      <c r="B1783" s="4" t="s">
        <v>1</v>
      </c>
      <c r="C1783" s="4" t="s">
        <v>157</v>
      </c>
      <c r="D1783" s="4" t="s">
        <v>227</v>
      </c>
      <c r="E1783" s="52" t="s">
        <v>245</v>
      </c>
      <c r="F1783" s="4" t="s">
        <v>143</v>
      </c>
      <c r="G1783" s="7">
        <v>28945.600000000002</v>
      </c>
      <c r="J1783" s="8">
        <v>28945.600000000002</v>
      </c>
      <c r="K1783" s="16">
        <v>-6.5420560747663559E-2</v>
      </c>
      <c r="L1783" s="7">
        <v>28945.600000000002</v>
      </c>
      <c r="M1783" s="7">
        <v>57891.200000000004</v>
      </c>
      <c r="P1783" s="8">
        <v>57891.200000000004</v>
      </c>
      <c r="Q1783" s="16">
        <v>-6.5420560747663559E-2</v>
      </c>
      <c r="R1783" s="40">
        <v>41.14</v>
      </c>
      <c r="S1783" s="16">
        <v>0.11189189189189186</v>
      </c>
      <c r="V1783" s="7">
        <v>2</v>
      </c>
      <c r="W1783" s="7"/>
      <c r="Y1783" s="7">
        <v>82400</v>
      </c>
      <c r="AB1783" s="7">
        <v>103</v>
      </c>
      <c r="AE1783" s="7">
        <v>460</v>
      </c>
      <c r="AF1783" s="7">
        <v>60</v>
      </c>
      <c r="AG1783" s="8">
        <v>400</v>
      </c>
      <c r="AH1783" s="16">
        <v>-6.5420560747663559E-2</v>
      </c>
      <c r="AI1783" s="7">
        <v>128</v>
      </c>
      <c r="AJ1783" s="7">
        <v>272</v>
      </c>
      <c r="AK1783" s="12">
        <v>0.27826086956521739</v>
      </c>
      <c r="AL1783" s="12">
        <v>0.95</v>
      </c>
      <c r="AN1783" s="12">
        <v>0.32</v>
      </c>
      <c r="AO1783" s="12">
        <v>0.86956521739130432</v>
      </c>
      <c r="AP1783" s="12">
        <v>1.1739682539682543</v>
      </c>
      <c r="AQ1783" s="8">
        <v>10375</v>
      </c>
      <c r="AR1783" s="16">
        <v>4.0204531782634945E-2</v>
      </c>
      <c r="AS1783" s="7">
        <v>393.73814041745732</v>
      </c>
      <c r="AT1783" s="7">
        <v>25.9375</v>
      </c>
      <c r="AU1783" s="7">
        <v>12.96875</v>
      </c>
      <c r="AV1783" s="7">
        <v>164</v>
      </c>
      <c r="AW1783" s="16">
        <v>7.9077743902439018E-2</v>
      </c>
      <c r="AX1783" s="16">
        <v>0.1130188490074191</v>
      </c>
      <c r="AY1783" s="7">
        <v>373500</v>
      </c>
      <c r="AZ1783" s="10">
        <v>36</v>
      </c>
      <c r="BA1783" s="16">
        <v>0</v>
      </c>
      <c r="BB1783" s="7">
        <v>10431.881853840918</v>
      </c>
      <c r="BC1783" s="16">
        <v>4.780328874358318E-2</v>
      </c>
      <c r="BD1783" s="13">
        <v>72136.19</v>
      </c>
      <c r="BE1783" s="13">
        <v>6.9528857831325306</v>
      </c>
      <c r="BF1783" s="16">
        <v>1.3392510082915763E-2</v>
      </c>
      <c r="BG1783" s="44">
        <v>0.1508551358502723</v>
      </c>
      <c r="BH1783" s="43">
        <v>26.349999999999998</v>
      </c>
      <c r="BI1783" s="2">
        <v>72.364000000000004</v>
      </c>
    </row>
    <row r="1784" spans="1:62" x14ac:dyDescent="0.2">
      <c r="A1784" s="2">
        <v>2019</v>
      </c>
      <c r="B1784" s="4" t="s">
        <v>2</v>
      </c>
      <c r="C1784" s="4" t="s">
        <v>157</v>
      </c>
      <c r="D1784" s="4" t="s">
        <v>227</v>
      </c>
      <c r="E1784" s="52" t="s">
        <v>245</v>
      </c>
      <c r="F1784" s="4" t="s">
        <v>143</v>
      </c>
      <c r="G1784" s="7">
        <v>26702.316000000003</v>
      </c>
      <c r="J1784" s="8">
        <v>26702.316000000003</v>
      </c>
      <c r="K1784" s="16">
        <v>-0.10653753026634383</v>
      </c>
      <c r="L1784" s="7">
        <v>26702.316000000003</v>
      </c>
      <c r="M1784" s="7">
        <v>53404.632000000005</v>
      </c>
      <c r="P1784" s="8">
        <v>53404.632000000005</v>
      </c>
      <c r="Q1784" s="16">
        <v>-0.10653753026634383</v>
      </c>
      <c r="R1784" s="40">
        <v>41.14</v>
      </c>
      <c r="S1784" s="16">
        <v>0.11189189189189186</v>
      </c>
      <c r="V1784" s="7">
        <v>2</v>
      </c>
      <c r="W1784" s="7"/>
      <c r="Y1784" s="7">
        <v>76014</v>
      </c>
      <c r="AB1784" s="7">
        <v>103</v>
      </c>
      <c r="AE1784" s="7">
        <v>448</v>
      </c>
      <c r="AF1784" s="7">
        <v>79</v>
      </c>
      <c r="AG1784" s="8">
        <v>369</v>
      </c>
      <c r="AH1784" s="16">
        <v>-0.10653753026634383</v>
      </c>
      <c r="AI1784" s="7">
        <v>94</v>
      </c>
      <c r="AJ1784" s="7">
        <v>275</v>
      </c>
      <c r="AK1784" s="12">
        <v>0.20982142857142858</v>
      </c>
      <c r="AL1784" s="12">
        <v>0.95</v>
      </c>
      <c r="AN1784" s="12">
        <v>0.25474254742547425</v>
      </c>
      <c r="AO1784" s="12">
        <v>0.8236607142857143</v>
      </c>
      <c r="AP1784" s="12">
        <v>1.5660651728468507</v>
      </c>
      <c r="AQ1784" s="8">
        <v>7762</v>
      </c>
      <c r="AR1784" s="16">
        <v>-0.11169604028381785</v>
      </c>
      <c r="AS1784" s="7">
        <v>313.36293903916027</v>
      </c>
      <c r="AT1784" s="7">
        <v>21.035230352303522</v>
      </c>
      <c r="AU1784" s="7">
        <v>10.517615176151761</v>
      </c>
      <c r="AV1784" s="7">
        <v>164</v>
      </c>
      <c r="AW1784" s="16">
        <v>6.4131799854583907E-2</v>
      </c>
      <c r="AX1784" s="16">
        <v>-5.7736169030264683E-3</v>
      </c>
      <c r="AY1784" s="7">
        <v>279432</v>
      </c>
      <c r="AZ1784" s="10">
        <v>36</v>
      </c>
      <c r="BA1784" s="16">
        <v>0</v>
      </c>
      <c r="BB1784" s="7">
        <v>7822.5264678723906</v>
      </c>
      <c r="BC1784" s="16">
        <v>0.13818581968292953</v>
      </c>
      <c r="BD1784" s="13">
        <v>54692.53</v>
      </c>
      <c r="BE1784" s="13">
        <v>7.0461904148415355</v>
      </c>
      <c r="BF1784" s="16">
        <v>1.3071329722279769E-2</v>
      </c>
      <c r="BG1784" s="44">
        <v>0.15674204090738028</v>
      </c>
      <c r="BH1784" s="43">
        <v>24.77</v>
      </c>
      <c r="BI1784" s="2">
        <v>72.364000000000004</v>
      </c>
    </row>
    <row r="1785" spans="1:62" x14ac:dyDescent="0.2">
      <c r="A1785" s="2">
        <v>2019</v>
      </c>
      <c r="B1785" s="4" t="s">
        <v>3</v>
      </c>
      <c r="C1785" s="4" t="s">
        <v>157</v>
      </c>
      <c r="D1785" s="4" t="s">
        <v>227</v>
      </c>
      <c r="E1785" s="52" t="s">
        <v>245</v>
      </c>
      <c r="F1785" s="4" t="s">
        <v>143</v>
      </c>
      <c r="G1785" s="7">
        <v>30754.7</v>
      </c>
      <c r="J1785" s="8">
        <v>30754.7</v>
      </c>
      <c r="K1785" s="16">
        <v>-4.7085201793721998E-2</v>
      </c>
      <c r="L1785" s="7">
        <v>30754.7</v>
      </c>
      <c r="M1785" s="7">
        <v>61509.4</v>
      </c>
      <c r="P1785" s="8">
        <v>61509.4</v>
      </c>
      <c r="Q1785" s="16">
        <v>-4.7085201793721998E-2</v>
      </c>
      <c r="R1785" s="40">
        <v>41.14</v>
      </c>
      <c r="S1785" s="16">
        <v>0.11189189189189186</v>
      </c>
      <c r="V1785" s="7">
        <v>2</v>
      </c>
      <c r="W1785" s="7"/>
      <c r="Y1785" s="7">
        <v>87550</v>
      </c>
      <c r="AB1785" s="7">
        <v>103</v>
      </c>
      <c r="AE1785" s="7">
        <v>456</v>
      </c>
      <c r="AF1785" s="7">
        <v>31</v>
      </c>
      <c r="AG1785" s="8">
        <v>425</v>
      </c>
      <c r="AH1785" s="16">
        <v>-4.7085201793721998E-2</v>
      </c>
      <c r="AI1785" s="7">
        <v>41</v>
      </c>
      <c r="AJ1785" s="7">
        <v>384</v>
      </c>
      <c r="AK1785" s="12">
        <v>8.9912280701754388E-2</v>
      </c>
      <c r="AL1785" s="12">
        <v>0.95</v>
      </c>
      <c r="AN1785" s="12">
        <v>9.6470588235294114E-2</v>
      </c>
      <c r="AO1785" s="12">
        <v>0.93201754385964908</v>
      </c>
      <c r="AP1785" s="12">
        <v>-0.67891132572431956</v>
      </c>
      <c r="AQ1785" s="8">
        <v>11193</v>
      </c>
      <c r="AR1785" s="16">
        <v>0.12334403853873943</v>
      </c>
      <c r="AS1785" s="7">
        <v>419.37055076807792</v>
      </c>
      <c r="AT1785" s="7">
        <v>26.336470588235294</v>
      </c>
      <c r="AU1785" s="7">
        <v>13.168235294117647</v>
      </c>
      <c r="AV1785" s="7">
        <v>164</v>
      </c>
      <c r="AW1785" s="16">
        <v>8.0294117647058821E-2</v>
      </c>
      <c r="AX1785" s="16">
        <v>0.17885044985477139</v>
      </c>
      <c r="AY1785" s="7">
        <v>402948</v>
      </c>
      <c r="AZ1785" s="10">
        <v>36</v>
      </c>
      <c r="BA1785" s="16">
        <v>0</v>
      </c>
      <c r="BB1785" s="7">
        <v>10926.447029071383</v>
      </c>
      <c r="BC1785" s="16">
        <v>-0.16673339785856206</v>
      </c>
      <c r="BD1785" s="13">
        <v>83004.840000000026</v>
      </c>
      <c r="BE1785" s="13">
        <v>7.4157812918788553</v>
      </c>
      <c r="BF1785" s="16">
        <v>1.3267306506831826E-2</v>
      </c>
      <c r="BG1785" s="44">
        <v>0.16950394137397412</v>
      </c>
      <c r="BH1785" s="43">
        <v>26.69</v>
      </c>
      <c r="BI1785" s="2">
        <v>72.364000000000004</v>
      </c>
    </row>
    <row r="1786" spans="1:62" x14ac:dyDescent="0.2">
      <c r="A1786" s="2">
        <v>2019</v>
      </c>
      <c r="B1786" s="4" t="s">
        <v>4</v>
      </c>
      <c r="C1786" s="4" t="s">
        <v>157</v>
      </c>
      <c r="D1786" s="4" t="s">
        <v>227</v>
      </c>
      <c r="E1786" s="52" t="s">
        <v>245</v>
      </c>
      <c r="F1786" s="4" t="s">
        <v>143</v>
      </c>
      <c r="G1786" s="7">
        <v>27498.320000000003</v>
      </c>
      <c r="J1786" s="8">
        <v>27498.320000000003</v>
      </c>
      <c r="K1786" s="16">
        <v>-0.16849015317286653</v>
      </c>
      <c r="L1786" s="7">
        <v>27498.320000000003</v>
      </c>
      <c r="M1786" s="7">
        <v>54996.640000000007</v>
      </c>
      <c r="P1786" s="8">
        <v>54996.640000000007</v>
      </c>
      <c r="Q1786" s="16">
        <v>-0.16849015317286653</v>
      </c>
      <c r="R1786" s="40">
        <v>41.14</v>
      </c>
      <c r="S1786" s="16">
        <v>0.11189189189189186</v>
      </c>
      <c r="V1786" s="7">
        <v>2</v>
      </c>
      <c r="W1786" s="7"/>
      <c r="Y1786" s="7">
        <v>78280</v>
      </c>
      <c r="AB1786" s="7">
        <v>103</v>
      </c>
      <c r="AE1786" s="7">
        <v>456</v>
      </c>
      <c r="AF1786" s="7">
        <v>76</v>
      </c>
      <c r="AG1786" s="8">
        <v>380</v>
      </c>
      <c r="AH1786" s="16">
        <v>-0.16849015317286653</v>
      </c>
      <c r="AI1786" s="7">
        <v>57</v>
      </c>
      <c r="AJ1786" s="7">
        <v>323</v>
      </c>
      <c r="AK1786" s="12">
        <v>0.125</v>
      </c>
      <c r="AL1786" s="12">
        <v>0.95</v>
      </c>
      <c r="AN1786" s="12">
        <v>0.15</v>
      </c>
      <c r="AO1786" s="12">
        <v>0.83333333333333337</v>
      </c>
      <c r="AP1786" s="12">
        <v>-0.69260089686098658</v>
      </c>
      <c r="AQ1786" s="8">
        <v>9335</v>
      </c>
      <c r="AR1786" s="16">
        <v>1.8548827059465367E-2</v>
      </c>
      <c r="AS1786" s="7">
        <v>353.59848484848482</v>
      </c>
      <c r="AT1786" s="7">
        <v>24.565789473684209</v>
      </c>
      <c r="AU1786" s="7">
        <v>12.282894736842104</v>
      </c>
      <c r="AV1786" s="7">
        <v>164</v>
      </c>
      <c r="AW1786" s="16">
        <v>7.4895699614890884E-2</v>
      </c>
      <c r="AX1786" s="16">
        <v>0.22493898412151503</v>
      </c>
      <c r="AY1786" s="7">
        <v>336060</v>
      </c>
      <c r="AZ1786" s="10">
        <v>36</v>
      </c>
      <c r="BA1786" s="16">
        <v>0</v>
      </c>
      <c r="BB1786" s="7">
        <v>8892.0038698162352</v>
      </c>
      <c r="BC1786" s="16">
        <v>-0.21542761238142949</v>
      </c>
      <c r="BD1786" s="13">
        <v>67837.55</v>
      </c>
      <c r="BE1786" s="13">
        <v>7.2670112479914302</v>
      </c>
      <c r="BF1786" s="16">
        <v>1.2554304837807118E-2</v>
      </c>
      <c r="BG1786" s="44">
        <v>0.13297657005364996</v>
      </c>
      <c r="BH1786" s="43">
        <v>26.400000000000002</v>
      </c>
      <c r="BI1786" s="2">
        <v>72.364000000000004</v>
      </c>
    </row>
    <row r="1787" spans="1:62" x14ac:dyDescent="0.2">
      <c r="A1787" s="2">
        <v>2019</v>
      </c>
      <c r="B1787" s="4" t="s">
        <v>11</v>
      </c>
      <c r="C1787" s="4" t="s">
        <v>157</v>
      </c>
      <c r="D1787" s="4" t="s">
        <v>227</v>
      </c>
      <c r="E1787" s="52" t="s">
        <v>245</v>
      </c>
      <c r="F1787" s="4" t="s">
        <v>143</v>
      </c>
      <c r="G1787" s="7">
        <v>28511.416000000001</v>
      </c>
      <c r="J1787" s="8">
        <v>28511.416000000001</v>
      </c>
      <c r="K1787" s="16">
        <v>-4.3689320388349495E-2</v>
      </c>
      <c r="L1787" s="7">
        <v>28511.416000000001</v>
      </c>
      <c r="M1787" s="7">
        <v>57022.832000000002</v>
      </c>
      <c r="P1787" s="8">
        <v>57022.832000000002</v>
      </c>
      <c r="Q1787" s="16">
        <v>-4.3689320388349495E-2</v>
      </c>
      <c r="R1787" s="40">
        <v>41.14</v>
      </c>
      <c r="S1787" s="16">
        <v>0.11189189189189186</v>
      </c>
      <c r="V1787" s="7">
        <v>2</v>
      </c>
      <c r="W1787" s="7"/>
      <c r="Y1787" s="7">
        <v>81164</v>
      </c>
      <c r="AB1787" s="7">
        <v>103</v>
      </c>
      <c r="AE1787" s="7">
        <v>444</v>
      </c>
      <c r="AF1787" s="7">
        <v>50</v>
      </c>
      <c r="AG1787" s="8">
        <v>394</v>
      </c>
      <c r="AH1787" s="16">
        <v>-4.3689320388349495E-2</v>
      </c>
      <c r="AI1787" s="7">
        <v>123</v>
      </c>
      <c r="AJ1787" s="7">
        <v>271</v>
      </c>
      <c r="AK1787" s="12">
        <v>0.27702702702702703</v>
      </c>
      <c r="AL1787" s="12">
        <v>0.95</v>
      </c>
      <c r="AN1787" s="12">
        <v>0.31218274111675126</v>
      </c>
      <c r="AO1787" s="12">
        <v>0.88738738738738743</v>
      </c>
      <c r="AP1787" s="12">
        <v>-0.43834371467204569</v>
      </c>
      <c r="AQ1787" s="8">
        <v>10098</v>
      </c>
      <c r="AR1787" s="16">
        <v>0.31776066814563486</v>
      </c>
      <c r="AS1787" s="7">
        <v>393.07123394316852</v>
      </c>
      <c r="AT1787" s="7">
        <v>25.629441624365484</v>
      </c>
      <c r="AU1787" s="7">
        <v>12.814720812182742</v>
      </c>
      <c r="AV1787" s="7">
        <v>164</v>
      </c>
      <c r="AW1787" s="16">
        <v>7.8138541537699641E-2</v>
      </c>
      <c r="AX1787" s="16">
        <v>0.37796293217259258</v>
      </c>
      <c r="AY1787" s="7">
        <v>363528</v>
      </c>
      <c r="AZ1787" s="10">
        <v>36</v>
      </c>
      <c r="BA1787" s="16">
        <v>0</v>
      </c>
      <c r="BB1787" s="7">
        <v>9396.702428507595</v>
      </c>
      <c r="BC1787" s="16">
        <v>-0.24155370163117076</v>
      </c>
      <c r="BD1787" s="13">
        <v>70395.42</v>
      </c>
      <c r="BE1787" s="13">
        <v>6.9712240047534166</v>
      </c>
      <c r="BF1787" s="16">
        <v>1.1716576645141984E-2</v>
      </c>
      <c r="BG1787" s="44">
        <v>0.11857955034013382</v>
      </c>
      <c r="BH1787" s="43">
        <v>25.69</v>
      </c>
      <c r="BI1787" s="2">
        <v>72.364000000000004</v>
      </c>
    </row>
    <row r="1788" spans="1:62" x14ac:dyDescent="0.2">
      <c r="A1788" s="2">
        <v>2019</v>
      </c>
      <c r="B1788" s="4" t="s">
        <v>5</v>
      </c>
      <c r="C1788" s="4" t="s">
        <v>157</v>
      </c>
      <c r="D1788" s="4" t="s">
        <v>227</v>
      </c>
      <c r="E1788" s="52" t="s">
        <v>245</v>
      </c>
      <c r="F1788" s="4" t="s">
        <v>143</v>
      </c>
      <c r="G1788" s="7">
        <v>25978.676000000003</v>
      </c>
      <c r="J1788" s="8">
        <v>25978.676000000003</v>
      </c>
      <c r="K1788" s="16">
        <v>-0.16511627906976734</v>
      </c>
      <c r="L1788" s="7">
        <v>25978.676000000003</v>
      </c>
      <c r="M1788" s="7">
        <v>51957.352000000006</v>
      </c>
      <c r="P1788" s="8">
        <v>51957.352000000006</v>
      </c>
      <c r="Q1788" s="16">
        <v>-0.16511627906976734</v>
      </c>
      <c r="R1788" s="40">
        <v>41.14</v>
      </c>
      <c r="S1788" s="16">
        <v>0.11189189189189186</v>
      </c>
      <c r="V1788" s="7">
        <v>2</v>
      </c>
      <c r="W1788" s="7"/>
      <c r="Y1788" s="7">
        <v>73954</v>
      </c>
      <c r="AB1788" s="7">
        <v>103</v>
      </c>
      <c r="AE1788" s="7">
        <v>460</v>
      </c>
      <c r="AF1788" s="7">
        <v>101</v>
      </c>
      <c r="AG1788" s="8">
        <v>359</v>
      </c>
      <c r="AH1788" s="16">
        <v>-0.16511627906976745</v>
      </c>
      <c r="AI1788" s="7">
        <v>162</v>
      </c>
      <c r="AJ1788" s="7">
        <v>197</v>
      </c>
      <c r="AK1788" s="12">
        <v>0.35217391304347828</v>
      </c>
      <c r="AL1788" s="12">
        <v>0.95</v>
      </c>
      <c r="AN1788" s="12">
        <v>0.45125348189415043</v>
      </c>
      <c r="AO1788" s="12">
        <v>0.7804347826086957</v>
      </c>
      <c r="AP1788" s="12">
        <v>-0.256555566228028</v>
      </c>
      <c r="AQ1788" s="8">
        <v>7578</v>
      </c>
      <c r="AR1788" s="16">
        <v>-0.22618196671091595</v>
      </c>
      <c r="AS1788" s="7">
        <v>283.92656425627575</v>
      </c>
      <c r="AT1788" s="7">
        <v>21.108635097493035</v>
      </c>
      <c r="AU1788" s="7">
        <v>10.554317548746518</v>
      </c>
      <c r="AV1788" s="7">
        <v>164</v>
      </c>
      <c r="AW1788" s="16">
        <v>6.4355594809429983E-2</v>
      </c>
      <c r="AX1788" s="16">
        <v>-7.314274564260137E-2</v>
      </c>
      <c r="AY1788" s="7">
        <v>272808</v>
      </c>
      <c r="AZ1788" s="10">
        <v>36</v>
      </c>
      <c r="BA1788" s="16">
        <v>0</v>
      </c>
      <c r="BB1788" s="7">
        <v>6959.7712791358317</v>
      </c>
      <c r="BC1788" s="16">
        <v>-2.2107439615455606E-2</v>
      </c>
      <c r="BD1788" s="13">
        <v>55021.509999999995</v>
      </c>
      <c r="BE1788" s="13">
        <v>7.2606901557139079</v>
      </c>
      <c r="BF1788" s="16">
        <v>1.1880760412195141E-2</v>
      </c>
      <c r="BG1788" s="44">
        <v>0.1182487810737807</v>
      </c>
      <c r="BH1788" s="43">
        <v>26.69</v>
      </c>
      <c r="BI1788" s="2">
        <v>72.364000000000004</v>
      </c>
    </row>
    <row r="1789" spans="1:62" x14ac:dyDescent="0.2">
      <c r="A1789" s="2">
        <v>2019</v>
      </c>
      <c r="B1789" s="4" t="s">
        <v>6</v>
      </c>
      <c r="C1789" s="4" t="s">
        <v>157</v>
      </c>
      <c r="D1789" s="4" t="s">
        <v>227</v>
      </c>
      <c r="E1789" s="52" t="s">
        <v>245</v>
      </c>
      <c r="F1789" s="4" t="s">
        <v>143</v>
      </c>
      <c r="G1789" s="7">
        <v>29090.328000000001</v>
      </c>
      <c r="J1789" s="8">
        <v>29090.328000000001</v>
      </c>
      <c r="K1789" s="16">
        <v>-2.1897810218978186E-2</v>
      </c>
      <c r="L1789" s="7">
        <v>29090.328000000001</v>
      </c>
      <c r="M1789" s="7">
        <v>58180.656000000003</v>
      </c>
      <c r="P1789" s="8">
        <v>58180.656000000003</v>
      </c>
      <c r="Q1789" s="16">
        <v>-2.1897810218978186E-2</v>
      </c>
      <c r="R1789" s="40">
        <v>41.14</v>
      </c>
      <c r="S1789" s="16">
        <v>0.11189189189189186</v>
      </c>
      <c r="V1789" s="7">
        <v>2</v>
      </c>
      <c r="W1789" s="7"/>
      <c r="Y1789" s="7">
        <v>82812</v>
      </c>
      <c r="AB1789" s="7">
        <v>103</v>
      </c>
      <c r="AE1789" s="7">
        <v>440</v>
      </c>
      <c r="AF1789" s="7">
        <v>38</v>
      </c>
      <c r="AG1789" s="8">
        <v>402</v>
      </c>
      <c r="AH1789" s="16">
        <v>-2.1897810218978075E-2</v>
      </c>
      <c r="AI1789" s="7">
        <v>228</v>
      </c>
      <c r="AJ1789" s="7">
        <v>174</v>
      </c>
      <c r="AK1789" s="12">
        <v>0.51818181818181819</v>
      </c>
      <c r="AL1789" s="12">
        <v>0.95</v>
      </c>
      <c r="AN1789" s="12">
        <v>0.56716417910447758</v>
      </c>
      <c r="AO1789" s="12">
        <v>0.91363636363636369</v>
      </c>
      <c r="AP1789" s="12">
        <v>0.49425947187141217</v>
      </c>
      <c r="AQ1789" s="8">
        <v>10013</v>
      </c>
      <c r="AR1789" s="16">
        <v>-0.13925900455600448</v>
      </c>
      <c r="AS1789" s="7">
        <v>394.2125984251968</v>
      </c>
      <c r="AT1789" s="7">
        <v>24.907960199004975</v>
      </c>
      <c r="AU1789" s="7">
        <v>12.453980099502488</v>
      </c>
      <c r="AV1789" s="7">
        <v>164</v>
      </c>
      <c r="AW1789" s="16">
        <v>7.5938903045746881E-2</v>
      </c>
      <c r="AX1789" s="16">
        <v>-0.11998868376248217</v>
      </c>
      <c r="AY1789" s="7">
        <v>360468</v>
      </c>
      <c r="AZ1789" s="10">
        <v>36</v>
      </c>
      <c r="BA1789" s="16">
        <v>0</v>
      </c>
      <c r="BB1789" s="7">
        <v>9348.3478364132789</v>
      </c>
      <c r="BC1789" s="16">
        <v>0.10504072702458669</v>
      </c>
      <c r="BD1789" s="13">
        <v>71297.299999999988</v>
      </c>
      <c r="BE1789" s="13">
        <v>7.120473384600019</v>
      </c>
      <c r="BF1789" s="16">
        <v>1.1351491602954896E-2</v>
      </c>
      <c r="BG1789" s="44">
        <v>0.11300120219288641</v>
      </c>
      <c r="BH1789" s="43">
        <v>25.400000000000002</v>
      </c>
      <c r="BI1789" s="2">
        <v>72.364000000000004</v>
      </c>
    </row>
    <row r="1790" spans="1:62" x14ac:dyDescent="0.2">
      <c r="A1790" s="2">
        <v>2019</v>
      </c>
      <c r="B1790" s="4" t="s">
        <v>7</v>
      </c>
      <c r="C1790" s="4" t="s">
        <v>157</v>
      </c>
      <c r="D1790" s="4" t="s">
        <v>227</v>
      </c>
      <c r="E1790" s="52" t="s">
        <v>245</v>
      </c>
      <c r="F1790" s="4" t="s">
        <v>143</v>
      </c>
      <c r="G1790" s="7">
        <v>32274.344000000001</v>
      </c>
      <c r="J1790" s="8">
        <v>32274.344000000001</v>
      </c>
      <c r="K1790" s="16">
        <v>0.10945273631840791</v>
      </c>
      <c r="L1790" s="7">
        <v>32274.344000000001</v>
      </c>
      <c r="M1790" s="7">
        <v>64548.688000000002</v>
      </c>
      <c r="P1790" s="8">
        <v>64548.688000000002</v>
      </c>
      <c r="Q1790" s="16">
        <v>0.10945273631840791</v>
      </c>
      <c r="R1790" s="40">
        <v>41.14</v>
      </c>
      <c r="S1790" s="16">
        <v>0.11189189189189186</v>
      </c>
      <c r="V1790" s="7">
        <v>2</v>
      </c>
      <c r="W1790" s="7"/>
      <c r="Y1790" s="7">
        <v>91876</v>
      </c>
      <c r="AB1790" s="7">
        <v>103</v>
      </c>
      <c r="AE1790" s="7">
        <v>488</v>
      </c>
      <c r="AF1790" s="7">
        <v>42</v>
      </c>
      <c r="AG1790" s="8">
        <v>446</v>
      </c>
      <c r="AH1790" s="16">
        <v>0.10945273631840791</v>
      </c>
      <c r="AI1790" s="7">
        <v>248</v>
      </c>
      <c r="AJ1790" s="7">
        <v>198</v>
      </c>
      <c r="AK1790" s="12">
        <v>0.50819672131147542</v>
      </c>
      <c r="AL1790" s="12">
        <v>0.95</v>
      </c>
      <c r="AN1790" s="12">
        <v>0.55605381165919288</v>
      </c>
      <c r="AO1790" s="12">
        <v>0.91393442622950816</v>
      </c>
      <c r="AP1790" s="12">
        <v>0.64362964916908472</v>
      </c>
      <c r="AQ1790" s="8">
        <v>10136</v>
      </c>
      <c r="AR1790" s="16">
        <v>-4.2328042328042326E-2</v>
      </c>
      <c r="AS1790" s="7">
        <v>388.94858019953955</v>
      </c>
      <c r="AT1790" s="7">
        <v>22.72645739910314</v>
      </c>
      <c r="AU1790" s="7">
        <v>11.36322869955157</v>
      </c>
      <c r="AV1790" s="7">
        <v>164</v>
      </c>
      <c r="AW1790" s="16">
        <v>6.9287979875314445E-2</v>
      </c>
      <c r="AX1790" s="16">
        <v>-0.13680689017011882</v>
      </c>
      <c r="AY1790" s="7">
        <v>364896</v>
      </c>
      <c r="AZ1790" s="10">
        <v>36</v>
      </c>
      <c r="BA1790" s="16">
        <v>0</v>
      </c>
      <c r="BB1790" s="7">
        <v>10076.325017925423</v>
      </c>
      <c r="BC1790" s="16">
        <v>0.15465695726564949</v>
      </c>
      <c r="BD1790" s="13">
        <v>73980.990000000005</v>
      </c>
      <c r="BE1790" s="13">
        <v>7.2988348460931336</v>
      </c>
      <c r="BF1790" s="16">
        <v>1.1707355531585958E-2</v>
      </c>
      <c r="BG1790" s="44">
        <v>0.11583555414131814</v>
      </c>
      <c r="BH1790" s="43">
        <v>26.06</v>
      </c>
      <c r="BI1790" s="2">
        <v>72.364000000000004</v>
      </c>
    </row>
    <row r="1791" spans="1:62" x14ac:dyDescent="0.2">
      <c r="A1791" s="2">
        <v>2020</v>
      </c>
      <c r="B1791" s="4" t="s">
        <v>8</v>
      </c>
      <c r="C1791" s="4" t="s">
        <v>157</v>
      </c>
      <c r="D1791" s="4" t="s">
        <v>227</v>
      </c>
      <c r="E1791" s="52" t="s">
        <v>245</v>
      </c>
      <c r="F1791" s="4" t="s">
        <v>143</v>
      </c>
      <c r="G1791" s="7">
        <v>39148.923999999999</v>
      </c>
      <c r="J1791" s="8">
        <v>39148.923999999999</v>
      </c>
      <c r="K1791" s="16">
        <v>0.19955654101995557</v>
      </c>
      <c r="L1791" s="7">
        <v>39148.923999999999</v>
      </c>
      <c r="M1791" s="7">
        <v>78297.847999999998</v>
      </c>
      <c r="P1791" s="8">
        <v>78297.847999999998</v>
      </c>
      <c r="Q1791" s="16">
        <v>0.19955654101995557</v>
      </c>
      <c r="R1791" s="40">
        <v>41.14</v>
      </c>
      <c r="S1791" s="16">
        <v>0</v>
      </c>
      <c r="V1791" s="7">
        <v>2</v>
      </c>
      <c r="W1791" s="7"/>
      <c r="Y1791" s="7">
        <v>111446</v>
      </c>
      <c r="AB1791" s="7">
        <v>103</v>
      </c>
      <c r="AE1791" s="7">
        <v>584</v>
      </c>
      <c r="AF1791" s="7">
        <v>43</v>
      </c>
      <c r="AG1791" s="8">
        <v>541</v>
      </c>
      <c r="AH1791" s="16">
        <v>0.19955654101995557</v>
      </c>
      <c r="AI1791" s="7">
        <v>335</v>
      </c>
      <c r="AJ1791" s="7">
        <v>206</v>
      </c>
      <c r="AK1791" s="12">
        <v>0.57363013698630139</v>
      </c>
      <c r="AL1791" s="12">
        <v>0.95</v>
      </c>
      <c r="AN1791" s="12">
        <v>0.61922365988909422</v>
      </c>
      <c r="AO1791" s="12">
        <v>0.92636986301369861</v>
      </c>
      <c r="AP1791" s="12">
        <v>0.72388809018507105</v>
      </c>
      <c r="AQ1791" s="8">
        <v>13774</v>
      </c>
      <c r="AR1791" s="16">
        <v>5.3138619160486344E-2</v>
      </c>
      <c r="AS1791" s="7">
        <v>516.07343574372419</v>
      </c>
      <c r="AT1791" s="7">
        <v>25.46025878003697</v>
      </c>
      <c r="AU1791" s="7">
        <v>12.730129390018485</v>
      </c>
      <c r="AV1791" s="7">
        <v>164</v>
      </c>
      <c r="AW1791" s="16">
        <v>7.7622740183039537E-2</v>
      </c>
      <c r="AX1791" s="16">
        <v>-0.12206004206769072</v>
      </c>
      <c r="AY1791" s="7">
        <v>495864</v>
      </c>
      <c r="AZ1791" s="10">
        <v>36</v>
      </c>
      <c r="BA1791" s="16">
        <v>0</v>
      </c>
      <c r="BB1791" s="7">
        <v>16100.903706639325</v>
      </c>
      <c r="BC1791" s="16">
        <v>0.17333013825634358</v>
      </c>
      <c r="BD1791" s="13">
        <v>100225.01</v>
      </c>
      <c r="BE1791" s="13">
        <v>7.2763910265718019</v>
      </c>
      <c r="BF1791" s="16">
        <v>1.1425435413343451E-2</v>
      </c>
      <c r="BG1791" s="44">
        <v>0.11553044540873551</v>
      </c>
      <c r="BH1791" s="43">
        <v>26.69</v>
      </c>
      <c r="BI1791" s="2">
        <v>72.364000000000004</v>
      </c>
    </row>
    <row r="1792" spans="1:62" x14ac:dyDescent="0.2">
      <c r="A1792" s="2">
        <v>2020</v>
      </c>
      <c r="B1792" s="4" t="s">
        <v>9</v>
      </c>
      <c r="C1792" s="4" t="s">
        <v>157</v>
      </c>
      <c r="D1792" s="4" t="s">
        <v>227</v>
      </c>
      <c r="E1792" s="52" t="s">
        <v>245</v>
      </c>
      <c r="F1792" s="4" t="s">
        <v>143</v>
      </c>
      <c r="G1792" s="7">
        <v>37701.644</v>
      </c>
      <c r="J1792" s="8">
        <v>37701.644</v>
      </c>
      <c r="K1792" s="16">
        <v>0.26763990267639892</v>
      </c>
      <c r="L1792" s="7">
        <v>37701.644</v>
      </c>
      <c r="M1792" s="7">
        <v>75403.288</v>
      </c>
      <c r="P1792" s="8">
        <v>75403.288</v>
      </c>
      <c r="Q1792" s="16">
        <v>0.26763990267639892</v>
      </c>
      <c r="R1792" s="40">
        <v>41.14</v>
      </c>
      <c r="S1792" s="16">
        <v>0</v>
      </c>
      <c r="V1792" s="7">
        <v>2</v>
      </c>
      <c r="W1792" s="7"/>
      <c r="Y1792" s="7">
        <v>107326</v>
      </c>
      <c r="AB1792" s="7">
        <v>103</v>
      </c>
      <c r="AE1792" s="7">
        <v>536</v>
      </c>
      <c r="AF1792" s="7">
        <v>15</v>
      </c>
      <c r="AG1792" s="8">
        <v>521</v>
      </c>
      <c r="AH1792" s="16">
        <v>0.26763990267639892</v>
      </c>
      <c r="AI1792" s="7">
        <v>309</v>
      </c>
      <c r="AJ1792" s="7">
        <v>212</v>
      </c>
      <c r="AK1792" s="12">
        <v>0.57649253731343286</v>
      </c>
      <c r="AL1792" s="12">
        <v>0.95</v>
      </c>
      <c r="AN1792" s="12">
        <v>0.59309021113243765</v>
      </c>
      <c r="AO1792" s="12">
        <v>0.97201492537313428</v>
      </c>
      <c r="AP1792" s="12">
        <v>0.43388280456136408</v>
      </c>
      <c r="AQ1792" s="8">
        <v>15072</v>
      </c>
      <c r="AR1792" s="16">
        <v>0.17777604125967028</v>
      </c>
      <c r="AS1792" s="7">
        <v>634.07656710138826</v>
      </c>
      <c r="AT1792" s="7">
        <v>28.928982725527831</v>
      </c>
      <c r="AU1792" s="7">
        <v>14.464491362763916</v>
      </c>
      <c r="AV1792" s="7">
        <v>164</v>
      </c>
      <c r="AW1792" s="16">
        <v>8.8198118065633629E-2</v>
      </c>
      <c r="AX1792" s="16">
        <v>-7.089068530187248E-2</v>
      </c>
      <c r="AY1792" s="7">
        <v>542592</v>
      </c>
      <c r="AZ1792" s="10">
        <v>36</v>
      </c>
      <c r="BA1792" s="16">
        <v>0</v>
      </c>
      <c r="BB1792" s="7">
        <v>17470.666527236364</v>
      </c>
      <c r="BC1792" s="16">
        <v>0.13236160364235244</v>
      </c>
      <c r="BD1792" s="13">
        <v>109801.98999999999</v>
      </c>
      <c r="BE1792" s="13">
        <v>7.2851638800424618</v>
      </c>
      <c r="BF1792" s="16">
        <v>1.1203155608527372E-2</v>
      </c>
      <c r="BG1792" s="44">
        <v>0.11458113236498099</v>
      </c>
      <c r="BH1792" s="43">
        <v>23.77</v>
      </c>
      <c r="BI1792" s="2">
        <v>72.364000000000004</v>
      </c>
    </row>
    <row r="1793" spans="1:80" x14ac:dyDescent="0.2">
      <c r="A1793" s="2">
        <v>2020</v>
      </c>
      <c r="B1793" s="4" t="s">
        <v>10</v>
      </c>
      <c r="C1793" s="4" t="s">
        <v>157</v>
      </c>
      <c r="D1793" s="4" t="s">
        <v>227</v>
      </c>
      <c r="E1793" s="52" t="s">
        <v>245</v>
      </c>
      <c r="F1793" s="4" t="s">
        <v>143</v>
      </c>
      <c r="G1793" s="7">
        <v>32853.256000000001</v>
      </c>
      <c r="J1793" s="8">
        <v>32853.256000000001</v>
      </c>
      <c r="K1793" s="16">
        <v>6.0747663551401931E-2</v>
      </c>
      <c r="L1793" s="7">
        <v>32853.256000000001</v>
      </c>
      <c r="M1793" s="7">
        <v>65706.512000000002</v>
      </c>
      <c r="P1793" s="8">
        <v>65706.512000000002</v>
      </c>
      <c r="Q1793" s="16">
        <v>6.0747663551401931E-2</v>
      </c>
      <c r="R1793" s="40">
        <v>41.14</v>
      </c>
      <c r="S1793" s="16">
        <v>0</v>
      </c>
      <c r="V1793" s="7">
        <v>2</v>
      </c>
      <c r="W1793" s="7"/>
      <c r="Y1793" s="7">
        <v>93524</v>
      </c>
      <c r="AB1793" s="7">
        <v>103</v>
      </c>
      <c r="AE1793" s="7">
        <v>552</v>
      </c>
      <c r="AF1793" s="7">
        <v>98</v>
      </c>
      <c r="AG1793" s="8">
        <v>454</v>
      </c>
      <c r="AH1793" s="16">
        <v>6.0747663551401931E-2</v>
      </c>
      <c r="AI1793" s="7">
        <v>243</v>
      </c>
      <c r="AJ1793" s="7">
        <v>211</v>
      </c>
      <c r="AK1793" s="12">
        <v>0.44021739130434784</v>
      </c>
      <c r="AL1793" s="12">
        <v>0.95</v>
      </c>
      <c r="AN1793" s="12">
        <v>0.53524229074889873</v>
      </c>
      <c r="AO1793" s="12">
        <v>0.82246376811594202</v>
      </c>
      <c r="AP1793" s="12">
        <v>0.28698708112656557</v>
      </c>
      <c r="AQ1793" s="8">
        <v>5791</v>
      </c>
      <c r="AR1793" s="16">
        <v>-0.54423107193451914</v>
      </c>
      <c r="AS1793" s="7">
        <v>227.72316162013371</v>
      </c>
      <c r="AT1793" s="7">
        <v>12.755506607929515</v>
      </c>
      <c r="AU1793" s="7">
        <v>6.3777533039647576</v>
      </c>
      <c r="AV1793" s="7">
        <v>164</v>
      </c>
      <c r="AW1793" s="16">
        <v>3.8888739658321694E-2</v>
      </c>
      <c r="AX1793" s="16">
        <v>-0.57033237618496524</v>
      </c>
      <c r="AY1793" s="7">
        <v>208476</v>
      </c>
      <c r="AZ1793" s="10">
        <v>36</v>
      </c>
      <c r="BA1793" s="16">
        <v>0</v>
      </c>
      <c r="BB1793" s="7">
        <v>5765.2098857882584</v>
      </c>
      <c r="BC1793" s="16">
        <v>0.3260144289154196</v>
      </c>
      <c r="BD1793" s="13">
        <v>38022.239999999998</v>
      </c>
      <c r="BE1793" s="13">
        <v>6.5657468485581072</v>
      </c>
      <c r="BF1793" s="16">
        <v>9.8926914350357179E-3</v>
      </c>
      <c r="BG1793" s="44">
        <v>0.10070123233487437</v>
      </c>
      <c r="BH1793" s="43">
        <v>25.43</v>
      </c>
      <c r="BI1793" s="2">
        <v>72.364000000000004</v>
      </c>
    </row>
    <row r="1794" spans="1:80" x14ac:dyDescent="0.2">
      <c r="A1794" s="2">
        <v>2020</v>
      </c>
      <c r="B1794" s="4" t="s">
        <v>0</v>
      </c>
      <c r="C1794" s="4" t="s">
        <v>157</v>
      </c>
      <c r="D1794" s="4" t="s">
        <v>227</v>
      </c>
      <c r="E1794" s="52" t="s">
        <v>245</v>
      </c>
      <c r="F1794" s="4" t="s">
        <v>143</v>
      </c>
      <c r="G1794" s="7">
        <v>23156.480000000003</v>
      </c>
      <c r="J1794" s="8">
        <v>23156.480000000003</v>
      </c>
      <c r="K1794" s="16">
        <v>-0.1466666666666665</v>
      </c>
      <c r="L1794" s="7">
        <v>23156.480000000003</v>
      </c>
      <c r="M1794" s="7">
        <v>46312.960000000006</v>
      </c>
      <c r="P1794" s="8">
        <v>46312.960000000006</v>
      </c>
      <c r="Q1794" s="16">
        <v>-0.1466666666666665</v>
      </c>
      <c r="R1794" s="40">
        <v>41.14</v>
      </c>
      <c r="S1794" s="16">
        <v>0</v>
      </c>
      <c r="V1794" s="7">
        <v>2</v>
      </c>
      <c r="W1794" s="7"/>
      <c r="Y1794" s="7">
        <v>65920</v>
      </c>
      <c r="AB1794" s="7">
        <v>103</v>
      </c>
      <c r="AE1794" s="7">
        <v>480</v>
      </c>
      <c r="AF1794" s="7">
        <v>160</v>
      </c>
      <c r="AG1794" s="8">
        <v>320</v>
      </c>
      <c r="AH1794" s="16">
        <v>-0.14666666666666661</v>
      </c>
      <c r="AI1794" s="7">
        <v>205</v>
      </c>
      <c r="AJ1794" s="7">
        <v>115</v>
      </c>
      <c r="AK1794" s="12">
        <v>0.42708333333333331</v>
      </c>
      <c r="AL1794" s="12">
        <v>0.95</v>
      </c>
      <c r="AN1794" s="12">
        <v>0.640625</v>
      </c>
      <c r="AO1794" s="12">
        <v>0.66666666666666663</v>
      </c>
      <c r="AP1794" s="12">
        <v>0.6567887931034484</v>
      </c>
      <c r="AQ1794" s="8">
        <v>545</v>
      </c>
      <c r="AR1794" s="16">
        <v>-0.95135231634383643</v>
      </c>
      <c r="AS1794" s="7">
        <v>22.308636921817438</v>
      </c>
      <c r="AT1794" s="7">
        <v>1.703125</v>
      </c>
      <c r="AU1794" s="7">
        <v>0.8515625</v>
      </c>
      <c r="AV1794" s="7">
        <v>164</v>
      </c>
      <c r="AW1794" s="16">
        <v>5.1924542682926832E-3</v>
      </c>
      <c r="AX1794" s="16">
        <v>-0.94299099571543332</v>
      </c>
      <c r="AY1794" s="7">
        <v>19620</v>
      </c>
      <c r="AZ1794" s="10">
        <v>36</v>
      </c>
      <c r="BA1794" s="16">
        <v>0</v>
      </c>
      <c r="BB1794" s="7">
        <v>558.49494035797704</v>
      </c>
      <c r="BC1794" s="16">
        <v>0.50784104383472817</v>
      </c>
      <c r="BD1794" s="13">
        <v>4702.7300000000005</v>
      </c>
      <c r="BE1794" s="13">
        <v>8.6288623853211011</v>
      </c>
      <c r="BF1794" s="16">
        <v>1.2743558802514501E-2</v>
      </c>
      <c r="BG1794" s="44">
        <v>0.12713256732352288</v>
      </c>
      <c r="BH1794" s="43">
        <v>24.43</v>
      </c>
      <c r="BI1794" s="2">
        <v>72.364000000000004</v>
      </c>
      <c r="BJ1794" s="2" t="s">
        <v>236</v>
      </c>
    </row>
    <row r="1795" spans="1:80" x14ac:dyDescent="0.2">
      <c r="A1795" s="2">
        <v>2020</v>
      </c>
      <c r="B1795" s="4" t="s">
        <v>1</v>
      </c>
      <c r="C1795" s="4" t="s">
        <v>157</v>
      </c>
      <c r="D1795" s="4" t="s">
        <v>227</v>
      </c>
      <c r="E1795" s="52" t="s">
        <v>245</v>
      </c>
      <c r="F1795" s="4" t="s">
        <v>143</v>
      </c>
      <c r="G1795" s="7">
        <v>24820.852000000003</v>
      </c>
      <c r="J1795" s="8">
        <v>24820.852000000003</v>
      </c>
      <c r="K1795" s="16">
        <v>-0.14249999999999996</v>
      </c>
      <c r="L1795" s="7">
        <v>24820.852000000003</v>
      </c>
      <c r="M1795" s="7">
        <v>49641.704000000005</v>
      </c>
      <c r="P1795" s="8">
        <v>49641.704000000005</v>
      </c>
      <c r="Q1795" s="16">
        <v>-0.14249999999999996</v>
      </c>
      <c r="R1795" s="40">
        <v>41.14</v>
      </c>
      <c r="S1795" s="16">
        <v>0</v>
      </c>
      <c r="V1795" s="7">
        <v>2</v>
      </c>
      <c r="W1795" s="7"/>
      <c r="Y1795" s="7">
        <v>70658</v>
      </c>
      <c r="AB1795" s="7">
        <v>103</v>
      </c>
      <c r="AE1795" s="7">
        <v>448</v>
      </c>
      <c r="AF1795" s="7">
        <v>105</v>
      </c>
      <c r="AG1795" s="8">
        <v>343</v>
      </c>
      <c r="AH1795" s="16">
        <v>-0.14249999999999996</v>
      </c>
      <c r="AI1795" s="7">
        <v>184</v>
      </c>
      <c r="AJ1795" s="7">
        <v>159</v>
      </c>
      <c r="AK1795" s="12">
        <v>0.4107142857142857</v>
      </c>
      <c r="AL1795" s="12">
        <v>0.95</v>
      </c>
      <c r="AN1795" s="12">
        <v>0.53644314868804666</v>
      </c>
      <c r="AO1795" s="12">
        <v>0.765625</v>
      </c>
      <c r="AP1795" s="12">
        <v>0.67638483965014573</v>
      </c>
      <c r="AQ1795" s="8">
        <v>893</v>
      </c>
      <c r="AR1795" s="16">
        <v>-0.91392771084337354</v>
      </c>
      <c r="AS1795" s="7">
        <v>35.521081941129673</v>
      </c>
      <c r="AT1795" s="7">
        <v>2.6034985422740524</v>
      </c>
      <c r="AU1795" s="7">
        <v>1.3017492711370262</v>
      </c>
      <c r="AV1795" s="7">
        <v>164</v>
      </c>
      <c r="AW1795" s="16">
        <v>7.9374955557135751E-3</v>
      </c>
      <c r="AX1795" s="16">
        <v>-0.89962415258702444</v>
      </c>
      <c r="AY1795" s="7">
        <v>32148</v>
      </c>
      <c r="AZ1795" s="10">
        <v>36</v>
      </c>
      <c r="BA1795" s="16">
        <v>0</v>
      </c>
      <c r="BB1795" s="7">
        <v>897.89595137156039</v>
      </c>
      <c r="BC1795" s="16">
        <v>0.48895056025852685</v>
      </c>
      <c r="BD1795" s="13">
        <v>7276.75</v>
      </c>
      <c r="BE1795" s="13">
        <v>8.1486562150055999</v>
      </c>
      <c r="BF1795" s="16">
        <v>1.1800506111528811E-2</v>
      </c>
      <c r="BG1795" s="44">
        <v>0.11633091673142731</v>
      </c>
      <c r="BH1795" s="43">
        <v>25.14</v>
      </c>
      <c r="BI1795" s="2">
        <v>72.364000000000004</v>
      </c>
      <c r="BJ1795" s="2" t="s">
        <v>236</v>
      </c>
    </row>
    <row r="1796" spans="1:80" x14ac:dyDescent="0.2">
      <c r="A1796" s="2">
        <v>2020</v>
      </c>
      <c r="B1796" s="4" t="s">
        <v>2</v>
      </c>
      <c r="C1796" s="4" t="s">
        <v>157</v>
      </c>
      <c r="D1796" s="4" t="s">
        <v>227</v>
      </c>
      <c r="E1796" s="52" t="s">
        <v>245</v>
      </c>
      <c r="F1796" s="4" t="s">
        <v>143</v>
      </c>
      <c r="G1796" s="7">
        <v>25472.128000000001</v>
      </c>
      <c r="J1796" s="8">
        <v>25472.128000000001</v>
      </c>
      <c r="K1796" s="16">
        <v>-4.6070460704607075E-2</v>
      </c>
      <c r="L1796" s="7">
        <v>25472.128000000001</v>
      </c>
      <c r="M1796" s="7">
        <v>50944.256000000001</v>
      </c>
      <c r="P1796" s="8">
        <v>50944.256000000001</v>
      </c>
      <c r="Q1796" s="16">
        <v>-4.6070460704607075E-2</v>
      </c>
      <c r="R1796" s="40">
        <v>41.14</v>
      </c>
      <c r="S1796" s="16">
        <v>0</v>
      </c>
      <c r="V1796" s="7">
        <v>2</v>
      </c>
      <c r="W1796" s="7"/>
      <c r="Y1796" s="7">
        <v>72512</v>
      </c>
      <c r="AB1796" s="7">
        <v>103</v>
      </c>
      <c r="AE1796" s="7">
        <v>360</v>
      </c>
      <c r="AF1796" s="7">
        <v>8</v>
      </c>
      <c r="AG1796" s="8">
        <v>352</v>
      </c>
      <c r="AH1796" s="16">
        <v>-4.6070460704607075E-2</v>
      </c>
      <c r="AI1796" s="7">
        <v>150</v>
      </c>
      <c r="AJ1796" s="7">
        <v>202</v>
      </c>
      <c r="AK1796" s="12">
        <v>0.41666666666666669</v>
      </c>
      <c r="AL1796" s="12">
        <v>0.95</v>
      </c>
      <c r="AN1796" s="12">
        <v>0.42613636363636365</v>
      </c>
      <c r="AO1796" s="12">
        <v>0.97777777777777775</v>
      </c>
      <c r="AP1796" s="12">
        <v>0.6728118955512572</v>
      </c>
      <c r="AQ1796" s="8">
        <v>903</v>
      </c>
      <c r="AR1796" s="16">
        <v>-0.88366400412264878</v>
      </c>
      <c r="AS1796" s="7">
        <v>36.105557776889242</v>
      </c>
      <c r="AT1796" s="7">
        <v>2.5653409090909092</v>
      </c>
      <c r="AU1796" s="7">
        <v>1.2826704545454546</v>
      </c>
      <c r="AV1796" s="7">
        <v>164</v>
      </c>
      <c r="AW1796" s="16">
        <v>7.8211613082039919E-3</v>
      </c>
      <c r="AX1796" s="16">
        <v>-0.87804550432175399</v>
      </c>
      <c r="AY1796" s="7">
        <v>32508</v>
      </c>
      <c r="AZ1796" s="10">
        <v>36</v>
      </c>
      <c r="BA1796" s="16">
        <v>0</v>
      </c>
      <c r="BB1796" s="7">
        <v>910.04140691687303</v>
      </c>
      <c r="BC1796" s="16">
        <v>0.49708984957508134</v>
      </c>
      <c r="BD1796" s="13">
        <v>6884.83</v>
      </c>
      <c r="BE1796" s="13">
        <v>7.6243964562569211</v>
      </c>
      <c r="BF1796" s="16">
        <v>1.083082640486022E-2</v>
      </c>
      <c r="BG1796" s="44">
        <v>0.10513508626940046</v>
      </c>
      <c r="BH1796" s="43">
        <v>25.01</v>
      </c>
      <c r="BI1796" s="2">
        <v>72.364000000000004</v>
      </c>
      <c r="BJ1796" s="2" t="s">
        <v>236</v>
      </c>
    </row>
    <row r="1797" spans="1:80" x14ac:dyDescent="0.2">
      <c r="A1797" s="2">
        <v>2020</v>
      </c>
      <c r="B1797" s="4" t="s">
        <v>3</v>
      </c>
      <c r="C1797" s="4" t="s">
        <v>157</v>
      </c>
      <c r="D1797" s="4" t="s">
        <v>227</v>
      </c>
      <c r="E1797" s="52" t="s">
        <v>245</v>
      </c>
      <c r="F1797" s="4" t="s">
        <v>143</v>
      </c>
      <c r="G1797" s="7">
        <v>26557.588000000003</v>
      </c>
      <c r="J1797" s="8">
        <v>26557.588000000003</v>
      </c>
      <c r="K1797" s="16">
        <v>-0.13647058823529401</v>
      </c>
      <c r="L1797" s="7">
        <v>26557.588000000003</v>
      </c>
      <c r="M1797" s="7">
        <v>53115.176000000007</v>
      </c>
      <c r="P1797" s="8">
        <v>53115.176000000007</v>
      </c>
      <c r="Q1797" s="16">
        <v>-0.13647058823529401</v>
      </c>
      <c r="R1797" s="40">
        <v>41.14</v>
      </c>
      <c r="S1797" s="16">
        <v>0</v>
      </c>
      <c r="V1797" s="7">
        <v>2</v>
      </c>
      <c r="W1797" s="7"/>
      <c r="Y1797" s="7">
        <v>75602</v>
      </c>
      <c r="AB1797" s="7">
        <v>103</v>
      </c>
      <c r="AE1797" s="7">
        <v>372</v>
      </c>
      <c r="AF1797" s="7">
        <v>5</v>
      </c>
      <c r="AG1797" s="8">
        <v>367</v>
      </c>
      <c r="AH1797" s="16">
        <v>-0.13647058823529412</v>
      </c>
      <c r="AI1797" s="7">
        <v>213</v>
      </c>
      <c r="AJ1797" s="7">
        <v>154</v>
      </c>
      <c r="AK1797" s="12">
        <v>0.57258064516129037</v>
      </c>
      <c r="AL1797" s="12">
        <v>0.95</v>
      </c>
      <c r="AN1797" s="12">
        <v>0.5803814713896458</v>
      </c>
      <c r="AO1797" s="12">
        <v>0.98655913978494625</v>
      </c>
      <c r="AP1797" s="12">
        <v>5.0161493985512067</v>
      </c>
      <c r="AQ1797" s="8">
        <v>816</v>
      </c>
      <c r="AR1797" s="16">
        <v>-0.92709729295095145</v>
      </c>
      <c r="AS1797" s="7">
        <v>32.561851556264969</v>
      </c>
      <c r="AT1797" s="7">
        <v>2.223433242506812</v>
      </c>
      <c r="AU1797" s="7">
        <v>1.111716621253406</v>
      </c>
      <c r="AV1797" s="7">
        <v>164</v>
      </c>
      <c r="AW1797" s="16">
        <v>6.7787598856914998E-3</v>
      </c>
      <c r="AX1797" s="16">
        <v>-0.91557588420750513</v>
      </c>
      <c r="AY1797" s="7">
        <v>29376</v>
      </c>
      <c r="AZ1797" s="10">
        <v>36</v>
      </c>
      <c r="BA1797" s="16">
        <v>0</v>
      </c>
      <c r="BB1797" s="7">
        <v>796.5675668473375</v>
      </c>
      <c r="BC1797" s="16">
        <v>0.93210876431181444</v>
      </c>
      <c r="BD1797" s="13">
        <v>6452.8799999999992</v>
      </c>
      <c r="BE1797" s="13">
        <v>7.9079411764705876</v>
      </c>
      <c r="BF1797" s="16">
        <v>1.1026472184175367E-2</v>
      </c>
      <c r="BG1797" s="44">
        <v>0.10498594304329394</v>
      </c>
      <c r="BH1797" s="43">
        <v>25.06</v>
      </c>
      <c r="BI1797" s="2">
        <v>72.364000000000004</v>
      </c>
      <c r="BJ1797" s="2" t="s">
        <v>236</v>
      </c>
      <c r="CB1797" s="2">
        <v>0.97725995316158998</v>
      </c>
    </row>
    <row r="1798" spans="1:80" x14ac:dyDescent="0.2">
      <c r="A1798" s="2">
        <v>2020</v>
      </c>
      <c r="B1798" s="4" t="s">
        <v>4</v>
      </c>
      <c r="C1798" s="4" t="s">
        <v>157</v>
      </c>
      <c r="D1798" s="4" t="s">
        <v>227</v>
      </c>
      <c r="E1798" s="52" t="s">
        <v>245</v>
      </c>
      <c r="F1798" s="4" t="s">
        <v>143</v>
      </c>
      <c r="G1798" s="7">
        <v>26629.952000000001</v>
      </c>
      <c r="J1798" s="8">
        <v>26629.952000000001</v>
      </c>
      <c r="K1798" s="16">
        <v>-3.1578947368421151E-2</v>
      </c>
      <c r="L1798" s="7">
        <v>26629.952000000001</v>
      </c>
      <c r="M1798" s="7">
        <v>53259.904000000002</v>
      </c>
      <c r="P1798" s="8">
        <v>53259.904000000002</v>
      </c>
      <c r="Q1798" s="16">
        <v>-3.1578947368421151E-2</v>
      </c>
      <c r="R1798" s="40">
        <v>41.14</v>
      </c>
      <c r="S1798" s="16">
        <v>0</v>
      </c>
      <c r="V1798" s="7">
        <v>2</v>
      </c>
      <c r="W1798" s="7"/>
      <c r="Y1798" s="7">
        <v>75808</v>
      </c>
      <c r="AB1798" s="7">
        <v>103</v>
      </c>
      <c r="AE1798" s="7">
        <v>372</v>
      </c>
      <c r="AF1798" s="7">
        <v>4</v>
      </c>
      <c r="AG1798" s="8">
        <v>368</v>
      </c>
      <c r="AH1798" s="16">
        <v>-3.157894736842104E-2</v>
      </c>
      <c r="AI1798" s="7">
        <v>214</v>
      </c>
      <c r="AJ1798" s="7">
        <v>154</v>
      </c>
      <c r="AK1798" s="12">
        <v>0.57526881720430112</v>
      </c>
      <c r="AL1798" s="12">
        <v>0.95</v>
      </c>
      <c r="AN1798" s="12">
        <v>0.58152173913043481</v>
      </c>
      <c r="AO1798" s="12">
        <v>0.989247311827957</v>
      </c>
      <c r="AP1798" s="12">
        <v>2.8768115942028989</v>
      </c>
      <c r="AQ1798" s="8">
        <v>950</v>
      </c>
      <c r="AR1798" s="16">
        <v>-0.89823245848955546</v>
      </c>
      <c r="AS1798" s="7">
        <v>36.864571206829645</v>
      </c>
      <c r="AT1798" s="7">
        <v>2.5815217391304346</v>
      </c>
      <c r="AU1798" s="7">
        <v>1.2907608695652173</v>
      </c>
      <c r="AV1798" s="7">
        <v>164</v>
      </c>
      <c r="AW1798" s="16">
        <v>7.8704931071049838E-3</v>
      </c>
      <c r="AX1798" s="16">
        <v>-0.89491395170117138</v>
      </c>
      <c r="AY1798" s="7">
        <v>34200</v>
      </c>
      <c r="AZ1798" s="10">
        <v>36</v>
      </c>
      <c r="BA1798" s="16">
        <v>0</v>
      </c>
      <c r="BB1798" s="7">
        <v>904.91737293255744</v>
      </c>
      <c r="BC1798" s="16">
        <v>0.72882234579719141</v>
      </c>
      <c r="BD1798" s="13">
        <v>7731.86</v>
      </c>
      <c r="BE1798" s="13">
        <v>8.1387999999999998</v>
      </c>
      <c r="BF1798" s="16">
        <v>1.1148978934885746E-2</v>
      </c>
      <c r="BG1798" s="44">
        <v>0.10503344401756665</v>
      </c>
      <c r="BH1798" s="43">
        <v>25.77</v>
      </c>
      <c r="BI1798" s="2">
        <v>72.364000000000004</v>
      </c>
      <c r="BJ1798" s="2" t="s">
        <v>236</v>
      </c>
      <c r="CB1798" s="2">
        <v>0.96182929793740002</v>
      </c>
    </row>
    <row r="1799" spans="1:80" x14ac:dyDescent="0.2">
      <c r="A1799" s="2">
        <v>2020</v>
      </c>
      <c r="B1799" s="4" t="s">
        <v>11</v>
      </c>
      <c r="C1799" s="4" t="s">
        <v>157</v>
      </c>
      <c r="D1799" s="4" t="s">
        <v>227</v>
      </c>
      <c r="E1799" s="52" t="s">
        <v>245</v>
      </c>
      <c r="F1799" s="4" t="s">
        <v>143</v>
      </c>
      <c r="G1799" s="7">
        <v>25906.312000000002</v>
      </c>
      <c r="J1799" s="8">
        <v>25906.312000000002</v>
      </c>
      <c r="K1799" s="16">
        <v>-9.1370558375634459E-2</v>
      </c>
      <c r="L1799" s="7">
        <v>25906.312000000002</v>
      </c>
      <c r="M1799" s="7">
        <v>51812.624000000003</v>
      </c>
      <c r="P1799" s="8">
        <v>51812.624000000003</v>
      </c>
      <c r="Q1799" s="16">
        <v>-9.1370558375634459E-2</v>
      </c>
      <c r="R1799" s="40">
        <v>41.14</v>
      </c>
      <c r="S1799" s="16">
        <v>0</v>
      </c>
      <c r="V1799" s="7">
        <v>2</v>
      </c>
      <c r="W1799" s="7"/>
      <c r="Y1799" s="7">
        <v>73748</v>
      </c>
      <c r="AB1799" s="7">
        <v>103</v>
      </c>
      <c r="AE1799" s="7">
        <v>360</v>
      </c>
      <c r="AF1799" s="7">
        <v>2</v>
      </c>
      <c r="AG1799" s="8">
        <v>358</v>
      </c>
      <c r="AH1799" s="16">
        <v>-9.137055837563457E-2</v>
      </c>
      <c r="AI1799" s="7">
        <v>215</v>
      </c>
      <c r="AJ1799" s="7">
        <v>143</v>
      </c>
      <c r="AK1799" s="12">
        <v>0.59722222222222221</v>
      </c>
      <c r="AL1799" s="12">
        <v>0.95</v>
      </c>
      <c r="AN1799" s="12">
        <v>0.6005586592178771</v>
      </c>
      <c r="AO1799" s="12">
        <v>0.99444444444444446</v>
      </c>
      <c r="AP1799" s="12">
        <v>0.92374074578734611</v>
      </c>
      <c r="AQ1799" s="8">
        <v>1234</v>
      </c>
      <c r="AR1799" s="16">
        <v>-0.87779758367993665</v>
      </c>
      <c r="AS1799" s="7">
        <v>46.88449848024316</v>
      </c>
      <c r="AT1799" s="7">
        <v>3.446927374301676</v>
      </c>
      <c r="AU1799" s="7">
        <v>1.723463687150838</v>
      </c>
      <c r="AV1799" s="7">
        <v>164</v>
      </c>
      <c r="AW1799" s="16">
        <v>1.0508924921651451E-2</v>
      </c>
      <c r="AX1799" s="16">
        <v>-0.86550907254160625</v>
      </c>
      <c r="AY1799" s="7">
        <v>44424</v>
      </c>
      <c r="AZ1799" s="10">
        <v>36</v>
      </c>
      <c r="BA1799" s="16">
        <v>0</v>
      </c>
      <c r="BB1799" s="7">
        <v>1148.2997422042358</v>
      </c>
      <c r="BC1799" s="16">
        <v>0.50685449917441083</v>
      </c>
      <c r="BD1799" s="13">
        <v>9603.08</v>
      </c>
      <c r="BE1799" s="13">
        <v>7.7820745542949759</v>
      </c>
      <c r="BF1799" s="16">
        <v>1.0476247725760515E-2</v>
      </c>
      <c r="BG1799" s="44">
        <v>9.7973828455589301E-2</v>
      </c>
      <c r="BH1799" s="43">
        <v>26.32</v>
      </c>
      <c r="BI1799" s="2">
        <v>72.364000000000004</v>
      </c>
      <c r="BJ1799" s="2" t="s">
        <v>236</v>
      </c>
    </row>
    <row r="1800" spans="1:80" x14ac:dyDescent="0.2">
      <c r="A1800" s="2">
        <v>2020</v>
      </c>
      <c r="B1800" s="4" t="s">
        <v>5</v>
      </c>
      <c r="C1800" s="4" t="s">
        <v>157</v>
      </c>
      <c r="D1800" s="4" t="s">
        <v>227</v>
      </c>
      <c r="E1800" s="52" t="s">
        <v>245</v>
      </c>
      <c r="F1800" s="4" t="s">
        <v>143</v>
      </c>
      <c r="G1800" s="7">
        <v>25544.492000000002</v>
      </c>
      <c r="J1800" s="8">
        <v>25544.492000000002</v>
      </c>
      <c r="K1800" s="16">
        <v>-1.6713091922005652E-2</v>
      </c>
      <c r="L1800" s="7">
        <v>25544.492000000002</v>
      </c>
      <c r="M1800" s="7">
        <v>51088.984000000004</v>
      </c>
      <c r="P1800" s="8">
        <v>51088.984000000004</v>
      </c>
      <c r="Q1800" s="16">
        <v>-1.6713091922005652E-2</v>
      </c>
      <c r="R1800" s="40">
        <v>41.14</v>
      </c>
      <c r="S1800" s="16">
        <v>0</v>
      </c>
      <c r="V1800" s="7">
        <v>2</v>
      </c>
      <c r="W1800" s="7"/>
      <c r="Y1800" s="7">
        <v>72718</v>
      </c>
      <c r="AB1800" s="7">
        <v>103</v>
      </c>
      <c r="AE1800" s="7">
        <v>372</v>
      </c>
      <c r="AF1800" s="7">
        <v>19</v>
      </c>
      <c r="AG1800" s="8">
        <v>353</v>
      </c>
      <c r="AH1800" s="16">
        <v>-1.6713091922005541E-2</v>
      </c>
      <c r="AI1800" s="7">
        <v>221</v>
      </c>
      <c r="AJ1800" s="7">
        <v>132</v>
      </c>
      <c r="AK1800" s="12">
        <v>0.59408602150537637</v>
      </c>
      <c r="AL1800" s="12">
        <v>0.95</v>
      </c>
      <c r="AN1800" s="12">
        <v>0.62606232294617559</v>
      </c>
      <c r="AO1800" s="12">
        <v>0.94892473118279574</v>
      </c>
      <c r="AP1800" s="12">
        <v>0.38738502430664834</v>
      </c>
      <c r="AQ1800" s="8">
        <v>912</v>
      </c>
      <c r="AR1800" s="16">
        <v>-0.87965162311955658</v>
      </c>
      <c r="AS1800" s="7">
        <v>34.54545454545454</v>
      </c>
      <c r="AT1800" s="7">
        <v>2.58356940509915</v>
      </c>
      <c r="AU1800" s="7">
        <v>1.291784702549575</v>
      </c>
      <c r="AV1800" s="7">
        <v>164</v>
      </c>
      <c r="AW1800" s="16">
        <v>7.8767359911559448E-3</v>
      </c>
      <c r="AX1800" s="16">
        <v>-0.87760604164283518</v>
      </c>
      <c r="AY1800" s="7">
        <v>32832</v>
      </c>
      <c r="AZ1800" s="10">
        <v>36</v>
      </c>
      <c r="BA1800" s="16">
        <v>0</v>
      </c>
      <c r="BB1800" s="7">
        <v>837.59717690312459</v>
      </c>
      <c r="BC1800" s="16">
        <v>0.47419890486768135</v>
      </c>
      <c r="BD1800" s="13">
        <v>7819.5400000000009</v>
      </c>
      <c r="BE1800" s="13">
        <v>8.5740570175438613</v>
      </c>
      <c r="BF1800" s="16">
        <v>1.1346499368060873E-2</v>
      </c>
      <c r="BG1800" s="44">
        <v>0.10313461606930187</v>
      </c>
      <c r="BH1800" s="43">
        <v>26.400000000000002</v>
      </c>
      <c r="BI1800" s="2">
        <v>72.364000000000004</v>
      </c>
      <c r="BJ1800" s="2" t="s">
        <v>236</v>
      </c>
    </row>
    <row r="1801" spans="1:80" x14ac:dyDescent="0.2">
      <c r="A1801" s="2">
        <v>2020</v>
      </c>
      <c r="B1801" s="4" t="s">
        <v>6</v>
      </c>
      <c r="C1801" s="4" t="s">
        <v>157</v>
      </c>
      <c r="D1801" s="4" t="s">
        <v>227</v>
      </c>
      <c r="E1801" s="52" t="s">
        <v>245</v>
      </c>
      <c r="F1801" s="4" t="s">
        <v>143</v>
      </c>
      <c r="G1801" s="7">
        <v>23301.208000000002</v>
      </c>
      <c r="J1801" s="8">
        <v>23301.208000000002</v>
      </c>
      <c r="K1801" s="16">
        <v>-0.19900497512437809</v>
      </c>
      <c r="L1801" s="7">
        <v>23301.208000000002</v>
      </c>
      <c r="M1801" s="7">
        <v>46602.416000000005</v>
      </c>
      <c r="P1801" s="8">
        <v>46602.416000000005</v>
      </c>
      <c r="Q1801" s="16">
        <v>-0.19900497512437809</v>
      </c>
      <c r="R1801" s="40">
        <v>41.14</v>
      </c>
      <c r="S1801" s="16">
        <v>0</v>
      </c>
      <c r="V1801" s="7">
        <v>2</v>
      </c>
      <c r="W1801" s="7"/>
      <c r="Y1801" s="7">
        <v>66332</v>
      </c>
      <c r="AB1801" s="7">
        <v>103</v>
      </c>
      <c r="AE1801" s="7">
        <v>360</v>
      </c>
      <c r="AF1801" s="7">
        <v>38</v>
      </c>
      <c r="AG1801" s="8">
        <v>322</v>
      </c>
      <c r="AH1801" s="16">
        <v>-0.19900497512437809</v>
      </c>
      <c r="AI1801" s="7">
        <v>164</v>
      </c>
      <c r="AJ1801" s="7">
        <v>158</v>
      </c>
      <c r="AK1801" s="12">
        <v>0.45555555555555555</v>
      </c>
      <c r="AL1801" s="12">
        <v>0.95</v>
      </c>
      <c r="AN1801" s="12">
        <v>0.50931677018633537</v>
      </c>
      <c r="AO1801" s="12">
        <v>0.89444444444444449</v>
      </c>
      <c r="AP1801" s="12">
        <v>-0.10199411572409289</v>
      </c>
      <c r="AQ1801" s="8">
        <v>1083</v>
      </c>
      <c r="AR1801" s="16">
        <v>-0.89184060721062619</v>
      </c>
      <c r="AS1801" s="7">
        <v>43.216280925778136</v>
      </c>
      <c r="AT1801" s="7">
        <v>3.3633540372670807</v>
      </c>
      <c r="AU1801" s="7">
        <v>1.6816770186335404</v>
      </c>
      <c r="AV1801" s="7">
        <v>164</v>
      </c>
      <c r="AW1801" s="16">
        <v>1.0254128162399637E-2</v>
      </c>
      <c r="AX1801" s="16">
        <v>-0.86496870838096807</v>
      </c>
      <c r="AY1801" s="7">
        <v>38988</v>
      </c>
      <c r="AZ1801" s="10">
        <v>36</v>
      </c>
      <c r="BA1801" s="16">
        <v>0</v>
      </c>
      <c r="BB1801" s="7">
        <v>1011.1116255703167</v>
      </c>
      <c r="BC1801" s="16">
        <v>0.38248394759319915</v>
      </c>
      <c r="BD1801" s="13">
        <v>8811.0600000000013</v>
      </c>
      <c r="BE1801" s="13">
        <v>8.1357894736842109</v>
      </c>
      <c r="BF1801" s="16">
        <v>1.0573972695699735E-2</v>
      </c>
      <c r="BG1801" s="44">
        <v>9.5172598074013973E-2</v>
      </c>
      <c r="BH1801" s="43">
        <v>25.06</v>
      </c>
      <c r="BI1801" s="2">
        <v>72.364000000000004</v>
      </c>
    </row>
    <row r="1802" spans="1:80" x14ac:dyDescent="0.2">
      <c r="A1802" s="2">
        <v>2020</v>
      </c>
      <c r="B1802" s="4" t="s">
        <v>7</v>
      </c>
      <c r="C1802" s="4" t="s">
        <v>157</v>
      </c>
      <c r="D1802" s="4" t="s">
        <v>227</v>
      </c>
      <c r="E1802" s="52" t="s">
        <v>245</v>
      </c>
      <c r="F1802" s="4" t="s">
        <v>143</v>
      </c>
      <c r="G1802" s="7">
        <v>26051.040000000001</v>
      </c>
      <c r="J1802" s="8">
        <v>26051.040000000001</v>
      </c>
      <c r="K1802" s="16">
        <v>-0.19282511210762332</v>
      </c>
      <c r="L1802" s="7">
        <v>26051.040000000001</v>
      </c>
      <c r="M1802" s="7">
        <v>52102.080000000002</v>
      </c>
      <c r="P1802" s="8">
        <v>52102.080000000002</v>
      </c>
      <c r="Q1802" s="16">
        <v>-0.19282511210762332</v>
      </c>
      <c r="R1802" s="40">
        <v>41.14</v>
      </c>
      <c r="S1802" s="16">
        <v>0</v>
      </c>
      <c r="V1802" s="7">
        <v>2</v>
      </c>
      <c r="W1802" s="7"/>
      <c r="Y1802" s="7">
        <v>74160</v>
      </c>
      <c r="AB1802" s="7">
        <v>103</v>
      </c>
      <c r="AE1802" s="7">
        <v>372</v>
      </c>
      <c r="AF1802" s="7">
        <v>12</v>
      </c>
      <c r="AG1802" s="8">
        <v>360</v>
      </c>
      <c r="AH1802" s="16">
        <v>-0.19282511210762332</v>
      </c>
      <c r="AI1802" s="7">
        <v>237</v>
      </c>
      <c r="AJ1802" s="7">
        <v>123</v>
      </c>
      <c r="AK1802" s="12">
        <v>0.63709677419354838</v>
      </c>
      <c r="AL1802" s="12">
        <v>0.95</v>
      </c>
      <c r="AN1802" s="12">
        <v>0.65833333333333333</v>
      </c>
      <c r="AO1802" s="12">
        <v>0.967741935483871</v>
      </c>
      <c r="AP1802" s="12">
        <v>0.18393817204301066</v>
      </c>
      <c r="AQ1802" s="8">
        <v>1570</v>
      </c>
      <c r="AR1802" s="16">
        <v>-0.84510655090765585</v>
      </c>
      <c r="AS1802" s="7">
        <v>61.738104600865121</v>
      </c>
      <c r="AT1802" s="7">
        <v>4.3611111111111107</v>
      </c>
      <c r="AU1802" s="7">
        <v>2.1805555555555554</v>
      </c>
      <c r="AV1802" s="7">
        <v>164</v>
      </c>
      <c r="AW1802" s="16">
        <v>1.3296070460704607E-2</v>
      </c>
      <c r="AX1802" s="16">
        <v>-0.80810422695781814</v>
      </c>
      <c r="AY1802" s="7">
        <v>56520</v>
      </c>
      <c r="AZ1802" s="10">
        <v>36</v>
      </c>
      <c r="BA1802" s="16">
        <v>0</v>
      </c>
      <c r="BB1802" s="7">
        <v>1560.7567362019449</v>
      </c>
      <c r="BC1802" s="16">
        <v>0.38388090826168547</v>
      </c>
      <c r="BD1802" s="13">
        <v>13624.640000000001</v>
      </c>
      <c r="BE1802" s="13">
        <v>8.6781146496815289</v>
      </c>
      <c r="BF1802" s="16">
        <v>1.1088747699699702E-2</v>
      </c>
      <c r="BG1802" s="44">
        <v>9.8412026525023247E-2</v>
      </c>
      <c r="BH1802" s="43">
        <v>25.43</v>
      </c>
      <c r="BI1802" s="2">
        <v>72.364000000000004</v>
      </c>
      <c r="CB1802" s="2">
        <v>0.97261947619480005</v>
      </c>
    </row>
    <row r="1803" spans="1:80" x14ac:dyDescent="0.2">
      <c r="A1803" s="2">
        <v>2021</v>
      </c>
      <c r="B1803" s="4" t="s">
        <v>8</v>
      </c>
      <c r="C1803" s="4" t="s">
        <v>157</v>
      </c>
      <c r="D1803" s="4" t="s">
        <v>227</v>
      </c>
      <c r="E1803" s="52" t="s">
        <v>245</v>
      </c>
      <c r="F1803" s="4" t="s">
        <v>143</v>
      </c>
      <c r="G1803" s="7">
        <v>26629.952000000001</v>
      </c>
      <c r="J1803" s="8">
        <v>26629.952000000001</v>
      </c>
      <c r="K1803" s="16">
        <v>-0.31977818853974116</v>
      </c>
      <c r="L1803" s="7">
        <v>26629.952000000001</v>
      </c>
      <c r="M1803" s="7">
        <v>53259.904000000002</v>
      </c>
      <c r="P1803" s="8">
        <v>53259.904000000002</v>
      </c>
      <c r="Q1803" s="16">
        <v>-0.31977818853974116</v>
      </c>
      <c r="R1803" s="40">
        <v>41.14</v>
      </c>
      <c r="S1803" s="16">
        <v>0</v>
      </c>
      <c r="V1803" s="7">
        <v>2</v>
      </c>
      <c r="W1803" s="7"/>
      <c r="Y1803" s="7">
        <v>75808</v>
      </c>
      <c r="AB1803" s="7">
        <v>103</v>
      </c>
      <c r="AE1803" s="7">
        <v>372</v>
      </c>
      <c r="AF1803" s="7">
        <v>4</v>
      </c>
      <c r="AG1803" s="8">
        <v>368</v>
      </c>
      <c r="AH1803" s="16">
        <v>-0.31977818853974127</v>
      </c>
      <c r="AI1803" s="7">
        <v>224</v>
      </c>
      <c r="AJ1803" s="7">
        <v>144</v>
      </c>
      <c r="AK1803" s="12">
        <v>0.60215053763440862</v>
      </c>
      <c r="AL1803" s="12">
        <v>0.95</v>
      </c>
      <c r="AN1803" s="12">
        <v>0.60869565217391308</v>
      </c>
      <c r="AO1803" s="12">
        <v>0.989247311827957</v>
      </c>
      <c r="AP1803" s="12">
        <v>-1.7001946787799982E-2</v>
      </c>
      <c r="AQ1803" s="8">
        <v>1512</v>
      </c>
      <c r="AR1803" s="16">
        <v>-0.89022796573253959</v>
      </c>
      <c r="AS1803" s="7">
        <v>58.672875436554136</v>
      </c>
      <c r="AT1803" s="7">
        <v>4.1086956521739131</v>
      </c>
      <c r="AU1803" s="7">
        <v>2.0543478260869565</v>
      </c>
      <c r="AV1803" s="7">
        <v>164</v>
      </c>
      <c r="AW1803" s="16">
        <v>1.2526511134676564E-2</v>
      </c>
      <c r="AX1803" s="16">
        <v>-0.838623177883978</v>
      </c>
      <c r="AY1803" s="7">
        <v>54432</v>
      </c>
      <c r="AZ1803" s="10">
        <v>36</v>
      </c>
      <c r="BA1803" s="16">
        <v>0</v>
      </c>
      <c r="BB1803" s="7">
        <v>1767.4289534222926</v>
      </c>
      <c r="BC1803" s="16">
        <v>0.35365575655526071</v>
      </c>
      <c r="BD1803" s="13">
        <v>13509.76</v>
      </c>
      <c r="BE1803" s="13">
        <v>8.9350264550264544</v>
      </c>
      <c r="BF1803" s="16">
        <v>1.1232598969030271E-2</v>
      </c>
      <c r="BG1803" s="44">
        <v>9.7678371328957084E-2</v>
      </c>
      <c r="BH1803" s="43">
        <v>25.77</v>
      </c>
      <c r="BI1803" s="2">
        <v>72.364000000000004</v>
      </c>
    </row>
    <row r="1804" spans="1:80" x14ac:dyDescent="0.2">
      <c r="A1804" s="2">
        <v>2021</v>
      </c>
      <c r="B1804" s="4" t="s">
        <v>9</v>
      </c>
      <c r="C1804" s="4" t="s">
        <v>157</v>
      </c>
      <c r="D1804" s="4" t="s">
        <v>227</v>
      </c>
      <c r="E1804" s="52" t="s">
        <v>245</v>
      </c>
      <c r="F1804" s="4" t="s">
        <v>143</v>
      </c>
      <c r="G1804" s="7">
        <v>23807.756000000001</v>
      </c>
      <c r="J1804" s="8">
        <v>23807.756000000001</v>
      </c>
      <c r="K1804" s="16">
        <v>-0.36852207293666028</v>
      </c>
      <c r="L1804" s="7">
        <v>23807.756000000001</v>
      </c>
      <c r="M1804" s="7">
        <v>47615.512000000002</v>
      </c>
      <c r="P1804" s="8">
        <v>47615.512000000002</v>
      </c>
      <c r="Q1804" s="16">
        <v>-0.36852207293666028</v>
      </c>
      <c r="R1804" s="40">
        <v>41.14</v>
      </c>
      <c r="S1804" s="16">
        <v>0</v>
      </c>
      <c r="V1804" s="7">
        <v>2</v>
      </c>
      <c r="W1804" s="7"/>
      <c r="Y1804" s="7">
        <v>67774</v>
      </c>
      <c r="AB1804" s="7">
        <v>103</v>
      </c>
      <c r="AE1804" s="7">
        <v>336</v>
      </c>
      <c r="AF1804" s="7">
        <v>7</v>
      </c>
      <c r="AG1804" s="8">
        <v>329</v>
      </c>
      <c r="AH1804" s="16">
        <v>-0.36852207293666028</v>
      </c>
      <c r="AI1804" s="7">
        <v>170</v>
      </c>
      <c r="AJ1804" s="7">
        <v>159</v>
      </c>
      <c r="AK1804" s="12">
        <v>0.50595238095238093</v>
      </c>
      <c r="AL1804" s="12">
        <v>0.95</v>
      </c>
      <c r="AN1804" s="12">
        <v>0.51671732522796354</v>
      </c>
      <c r="AO1804" s="12">
        <v>0.97916666666666663</v>
      </c>
      <c r="AP1804" s="12">
        <v>-0.12877111183246281</v>
      </c>
      <c r="AQ1804" s="8">
        <v>1236</v>
      </c>
      <c r="AR1804" s="16">
        <v>-0.91799363057324845</v>
      </c>
      <c r="AS1804" s="7">
        <v>53.599306157849092</v>
      </c>
      <c r="AT1804" s="7">
        <v>3.756838905775076</v>
      </c>
      <c r="AU1804" s="7">
        <v>1.878419452887538</v>
      </c>
      <c r="AV1804" s="7">
        <v>164</v>
      </c>
      <c r="AW1804" s="16">
        <v>1.145377715175328E-2</v>
      </c>
      <c r="AX1804" s="16">
        <v>-0.87013581011751495</v>
      </c>
      <c r="AY1804" s="7">
        <v>44496</v>
      </c>
      <c r="AZ1804" s="10">
        <v>36</v>
      </c>
      <c r="BA1804" s="16">
        <v>0</v>
      </c>
      <c r="BB1804" s="7">
        <v>1432.7059333641287</v>
      </c>
      <c r="BC1804" s="16">
        <v>0.3484863792881791</v>
      </c>
      <c r="BD1804" s="13">
        <v>11206.75</v>
      </c>
      <c r="BE1804" s="13">
        <v>9.0669498381877016</v>
      </c>
      <c r="BF1804" s="16">
        <v>1.1213824291166019E-2</v>
      </c>
      <c r="BG1804" s="44">
        <v>9.6460447774905853E-2</v>
      </c>
      <c r="BH1804" s="43">
        <v>23.06</v>
      </c>
      <c r="BI1804" s="2">
        <v>72.364000000000004</v>
      </c>
    </row>
    <row r="1805" spans="1:80" x14ac:dyDescent="0.2">
      <c r="A1805" s="2">
        <v>2021</v>
      </c>
      <c r="B1805" s="4" t="s">
        <v>10</v>
      </c>
      <c r="C1805" s="4" t="s">
        <v>157</v>
      </c>
      <c r="D1805" s="4" t="s">
        <v>227</v>
      </c>
      <c r="E1805" s="52" t="s">
        <v>245</v>
      </c>
      <c r="F1805" s="4" t="s">
        <v>143</v>
      </c>
      <c r="G1805" s="7">
        <v>26123.404000000002</v>
      </c>
      <c r="J1805" s="8">
        <v>26123.404000000002</v>
      </c>
      <c r="K1805" s="16">
        <v>-0.20484581497797349</v>
      </c>
      <c r="L1805" s="7">
        <v>26123.404000000002</v>
      </c>
      <c r="M1805" s="7">
        <v>52246.808000000005</v>
      </c>
      <c r="P1805" s="8">
        <v>52246.808000000005</v>
      </c>
      <c r="Q1805" s="16">
        <v>-0.20484581497797349</v>
      </c>
      <c r="R1805" s="40">
        <v>41.14</v>
      </c>
      <c r="S1805" s="40">
        <v>0</v>
      </c>
      <c r="V1805" s="7">
        <v>2</v>
      </c>
      <c r="W1805" s="7"/>
      <c r="Y1805" s="7">
        <v>74366</v>
      </c>
      <c r="AB1805" s="7">
        <v>103</v>
      </c>
      <c r="AE1805" s="7">
        <v>372</v>
      </c>
      <c r="AF1805" s="7">
        <v>11</v>
      </c>
      <c r="AG1805" s="8">
        <v>361</v>
      </c>
      <c r="AH1805" s="16">
        <v>-0.20484581497797361</v>
      </c>
      <c r="AI1805" s="7">
        <v>218</v>
      </c>
      <c r="AJ1805" s="7">
        <v>143</v>
      </c>
      <c r="AK1805" s="12">
        <v>0.58602150537634412</v>
      </c>
      <c r="AL1805" s="12">
        <v>0.95</v>
      </c>
      <c r="AN1805" s="12">
        <v>0.60387811634349031</v>
      </c>
      <c r="AO1805" s="12">
        <v>0.97043010752688175</v>
      </c>
      <c r="AP1805" s="12">
        <v>0.12823318855944277</v>
      </c>
      <c r="AQ1805" s="8">
        <v>1177</v>
      </c>
      <c r="AR1805" s="16">
        <v>-0.79675358314626143</v>
      </c>
      <c r="AS1805" s="7">
        <v>44.098913450730606</v>
      </c>
      <c r="AT1805" s="7">
        <v>3.2603878116343492</v>
      </c>
      <c r="AU1805" s="7">
        <v>1.6301939058171746</v>
      </c>
      <c r="AV1805" s="7">
        <v>164</v>
      </c>
      <c r="AW1805" s="16">
        <v>9.9402067427876509E-3</v>
      </c>
      <c r="AX1805" s="16">
        <v>-0.74439370290416251</v>
      </c>
      <c r="AY1805" s="7">
        <v>42372</v>
      </c>
      <c r="AZ1805" s="10">
        <v>36</v>
      </c>
      <c r="BA1805" s="16">
        <v>0</v>
      </c>
      <c r="BB1805" s="7">
        <v>1171.7582516962148</v>
      </c>
      <c r="BC1805" s="16">
        <v>0.34405100731243082</v>
      </c>
      <c r="BD1805" s="64">
        <v>10606.099999999999</v>
      </c>
      <c r="BE1805" s="13">
        <v>9.0111299915038217</v>
      </c>
      <c r="BF1805" s="16">
        <v>1.0967151955816601E-2</v>
      </c>
      <c r="BG1805" s="44">
        <v>9.3250185946907441E-2</v>
      </c>
      <c r="BH1805" s="43">
        <v>26.69</v>
      </c>
      <c r="BI1805" s="10">
        <v>72.364000000000004</v>
      </c>
      <c r="BJ1805" s="2" t="s">
        <v>236</v>
      </c>
    </row>
    <row r="1806" spans="1:80" x14ac:dyDescent="0.2">
      <c r="A1806" s="2">
        <v>2021</v>
      </c>
      <c r="B1806" s="4" t="s">
        <v>0</v>
      </c>
      <c r="C1806" s="4" t="s">
        <v>157</v>
      </c>
      <c r="D1806" s="4" t="s">
        <v>227</v>
      </c>
      <c r="E1806" s="52" t="s">
        <v>245</v>
      </c>
      <c r="F1806" s="4" t="s">
        <v>143</v>
      </c>
      <c r="G1806" s="7">
        <v>21492.108</v>
      </c>
      <c r="J1806" s="8">
        <v>21492.108</v>
      </c>
      <c r="K1806" s="16">
        <v>-7.1875000000000133E-2</v>
      </c>
      <c r="L1806" s="7">
        <v>21492.108</v>
      </c>
      <c r="M1806" s="7">
        <v>42984.216</v>
      </c>
      <c r="P1806" s="8">
        <v>42984.216</v>
      </c>
      <c r="Q1806" s="16">
        <v>-7.1875000000000133E-2</v>
      </c>
      <c r="R1806" s="40">
        <v>41.14</v>
      </c>
      <c r="S1806" s="40">
        <v>0</v>
      </c>
      <c r="V1806" s="7">
        <v>2</v>
      </c>
      <c r="W1806" s="7"/>
      <c r="Y1806" s="7">
        <v>61182</v>
      </c>
      <c r="AB1806" s="7">
        <v>103</v>
      </c>
      <c r="AE1806" s="7">
        <v>360</v>
      </c>
      <c r="AF1806" s="7">
        <v>63</v>
      </c>
      <c r="AG1806" s="8">
        <v>297</v>
      </c>
      <c r="AH1806" s="16">
        <v>-7.1875000000000022E-2</v>
      </c>
      <c r="AI1806" s="7">
        <v>178</v>
      </c>
      <c r="AJ1806" s="7">
        <v>119</v>
      </c>
      <c r="AK1806" s="12">
        <v>0.49444444444444446</v>
      </c>
      <c r="AL1806" s="12">
        <v>0.95</v>
      </c>
      <c r="AN1806" s="12">
        <v>0.59932659932659937</v>
      </c>
      <c r="AO1806" s="12">
        <v>0.82499999999999996</v>
      </c>
      <c r="AP1806" s="12">
        <v>-6.446579617311321E-2</v>
      </c>
      <c r="AQ1806" s="8">
        <v>858</v>
      </c>
      <c r="AR1806" s="16">
        <v>0.57431192660550456</v>
      </c>
      <c r="AS1806" s="7">
        <v>33.398209420007781</v>
      </c>
      <c r="AT1806" s="7">
        <v>2.8888888888888888</v>
      </c>
      <c r="AU1806" s="7">
        <v>1.4444444444444444</v>
      </c>
      <c r="AV1806" s="7">
        <v>164</v>
      </c>
      <c r="AW1806" s="16">
        <v>8.8075880758807581E-3</v>
      </c>
      <c r="AX1806" s="16">
        <v>0.69622833843017307</v>
      </c>
      <c r="AY1806" s="7">
        <v>30888</v>
      </c>
      <c r="AZ1806" s="10">
        <v>36</v>
      </c>
      <c r="BA1806" s="16">
        <v>0</v>
      </c>
      <c r="BB1806" s="7">
        <v>879.24524555439314</v>
      </c>
      <c r="BC1806" s="16">
        <v>-0.36893574883239788</v>
      </c>
      <c r="BD1806" s="64">
        <v>7630.18</v>
      </c>
      <c r="BE1806" s="13">
        <v>8.892983682983683</v>
      </c>
      <c r="BF1806" s="16">
        <v>1.0649931131652459E-2</v>
      </c>
      <c r="BG1806" s="44">
        <v>9.0260914536506698E-2</v>
      </c>
      <c r="BH1806" s="43">
        <v>25.69</v>
      </c>
      <c r="BI1806" s="10">
        <v>72.364000000000004</v>
      </c>
      <c r="BJ1806" s="2" t="s">
        <v>236</v>
      </c>
    </row>
    <row r="1807" spans="1:80" x14ac:dyDescent="0.2">
      <c r="A1807" s="2">
        <v>2021</v>
      </c>
      <c r="B1807" s="4" t="s">
        <v>1</v>
      </c>
      <c r="C1807" s="4" t="s">
        <v>157</v>
      </c>
      <c r="D1807" s="4" t="s">
        <v>227</v>
      </c>
      <c r="E1807" s="52" t="s">
        <v>245</v>
      </c>
      <c r="F1807" s="4" t="s">
        <v>143</v>
      </c>
      <c r="G1807" s="7">
        <v>26774.68</v>
      </c>
      <c r="J1807" s="8">
        <v>26774.68</v>
      </c>
      <c r="K1807" s="71">
        <v>7.871720116618075E-2</v>
      </c>
      <c r="L1807" s="7">
        <v>26774.68</v>
      </c>
      <c r="M1807" s="7">
        <v>53549.36</v>
      </c>
      <c r="P1807" s="8">
        <v>53549.36</v>
      </c>
      <c r="Q1807" s="71">
        <v>7.871720116618075E-2</v>
      </c>
      <c r="R1807" s="40">
        <v>41.14</v>
      </c>
      <c r="S1807" s="40">
        <v>0</v>
      </c>
      <c r="V1807" s="7">
        <v>2</v>
      </c>
      <c r="W1807" s="7"/>
      <c r="Y1807" s="7">
        <v>76220</v>
      </c>
      <c r="AB1807" s="7">
        <v>103</v>
      </c>
      <c r="AE1807" s="7">
        <v>372</v>
      </c>
      <c r="AF1807" s="7">
        <v>2</v>
      </c>
      <c r="AG1807" s="8">
        <v>370</v>
      </c>
      <c r="AH1807" s="71">
        <v>7.871720116618075E-2</v>
      </c>
      <c r="AI1807" s="7">
        <v>260</v>
      </c>
      <c r="AJ1807" s="7">
        <v>110</v>
      </c>
      <c r="AK1807" s="12">
        <v>0.69892473118279574</v>
      </c>
      <c r="AL1807" s="12">
        <v>0.95</v>
      </c>
      <c r="AM1807" s="12" t="s">
        <v>322</v>
      </c>
      <c r="AN1807" s="12">
        <v>0.70270270270270274</v>
      </c>
      <c r="AO1807" s="12">
        <v>0.9946236559139785</v>
      </c>
      <c r="AP1807" s="12">
        <v>0.3099294947121034</v>
      </c>
      <c r="AQ1807" s="8">
        <v>770</v>
      </c>
      <c r="AR1807" s="72">
        <v>-0.13773796192609178</v>
      </c>
      <c r="AS1807" s="7">
        <v>31.048387096774192</v>
      </c>
      <c r="AT1807" s="7">
        <v>2.0810810810810811</v>
      </c>
      <c r="AU1807" s="7">
        <v>1.0405405405405406</v>
      </c>
      <c r="AV1807" s="7">
        <v>164</v>
      </c>
      <c r="AW1807" s="16">
        <v>6.3447593935398814E-3</v>
      </c>
      <c r="AX1807" s="16">
        <v>-0.20065978632607973</v>
      </c>
      <c r="AY1807" s="7">
        <v>27720</v>
      </c>
      <c r="AZ1807" s="10">
        <v>36</v>
      </c>
      <c r="BA1807" s="40">
        <v>0</v>
      </c>
      <c r="BB1807" s="7">
        <v>774.22159300795238</v>
      </c>
      <c r="BC1807" s="16">
        <v>0.14706628286748635</v>
      </c>
      <c r="BD1807" s="13">
        <v>6117.7699999999995</v>
      </c>
      <c r="BE1807" s="13">
        <v>7.9451558441558436</v>
      </c>
      <c r="BF1807" s="16">
        <v>9.3705894820424792E-3</v>
      </c>
      <c r="BG1807" s="44">
        <v>7.9760871099683009E-2</v>
      </c>
      <c r="BH1807" s="43">
        <v>24.8</v>
      </c>
      <c r="BI1807" s="10">
        <v>72.364000000000004</v>
      </c>
      <c r="BJ1807" s="2" t="s">
        <v>236</v>
      </c>
    </row>
    <row r="1808" spans="1:80" x14ac:dyDescent="0.2">
      <c r="A1808" s="2">
        <v>2021</v>
      </c>
      <c r="B1808" s="4" t="s">
        <v>2</v>
      </c>
      <c r="C1808" s="4" t="s">
        <v>157</v>
      </c>
      <c r="D1808" s="4" t="s">
        <v>227</v>
      </c>
      <c r="E1808" s="52" t="s">
        <v>245</v>
      </c>
      <c r="F1808" s="4" t="s">
        <v>143</v>
      </c>
      <c r="G1808" s="7">
        <v>25255.036</v>
      </c>
      <c r="J1808" s="8">
        <v>25255.036</v>
      </c>
      <c r="K1808" s="71">
        <v>-8.5227272727272929E-3</v>
      </c>
      <c r="L1808" s="7">
        <v>25255.036</v>
      </c>
      <c r="M1808" s="7">
        <v>50510.072</v>
      </c>
      <c r="P1808" s="8">
        <v>50510.072</v>
      </c>
      <c r="Q1808" s="71">
        <v>-8.5227272727272929E-3</v>
      </c>
      <c r="R1808" s="40">
        <v>41.14</v>
      </c>
      <c r="S1808" s="40">
        <v>0</v>
      </c>
      <c r="V1808" s="7">
        <v>2</v>
      </c>
      <c r="W1808" s="7"/>
      <c r="Y1808" s="7">
        <v>71894</v>
      </c>
      <c r="AB1808" s="7">
        <v>103</v>
      </c>
      <c r="AE1808" s="7">
        <v>360</v>
      </c>
      <c r="AF1808" s="7">
        <v>11</v>
      </c>
      <c r="AG1808" s="8">
        <v>349</v>
      </c>
      <c r="AH1808" s="71">
        <v>-8.5227272727272929E-3</v>
      </c>
      <c r="AI1808" s="7">
        <v>188</v>
      </c>
      <c r="AJ1808" s="7">
        <v>161</v>
      </c>
      <c r="AK1808" s="12">
        <v>0.52222222222222225</v>
      </c>
      <c r="AL1808" s="12">
        <v>0.95</v>
      </c>
      <c r="AM1808" s="12" t="s">
        <v>322</v>
      </c>
      <c r="AN1808" s="12">
        <v>0.5386819484240688</v>
      </c>
      <c r="AO1808" s="12">
        <v>0.96944444444444444</v>
      </c>
      <c r="AP1808" s="12">
        <v>0.26410697230181479</v>
      </c>
      <c r="AQ1808" s="8">
        <v>757</v>
      </c>
      <c r="AR1808" s="72">
        <v>-0.16168327796234772</v>
      </c>
      <c r="AS1808" s="7">
        <v>29.466718567536006</v>
      </c>
      <c r="AT1808" s="7">
        <v>2.1690544412607449</v>
      </c>
      <c r="AU1808" s="7">
        <v>1.0845272206303724</v>
      </c>
      <c r="AV1808" s="7">
        <v>164</v>
      </c>
      <c r="AW1808" s="16">
        <v>6.6129708575022707E-3</v>
      </c>
      <c r="AX1808" s="16">
        <v>-0.15447711702792677</v>
      </c>
      <c r="AY1808" s="7">
        <v>27252</v>
      </c>
      <c r="AZ1808" s="10">
        <v>36</v>
      </c>
      <c r="BA1808" s="40">
        <v>0</v>
      </c>
      <c r="BB1808" s="7">
        <v>762.90292916508633</v>
      </c>
      <c r="BC1808" s="16">
        <v>0.10194471028959941</v>
      </c>
      <c r="BD1808" s="13">
        <v>6371.09</v>
      </c>
      <c r="BE1808" s="13">
        <v>8.4162351387054155</v>
      </c>
      <c r="BF1808" s="16">
        <v>9.7753587728695805E-3</v>
      </c>
      <c r="BG1808" s="44">
        <v>8.3645007018643844E-2</v>
      </c>
      <c r="BH1808" s="43">
        <v>25.69</v>
      </c>
      <c r="BI1808" s="10">
        <v>72.364000000000004</v>
      </c>
      <c r="BJ1808" s="2" t="s">
        <v>236</v>
      </c>
    </row>
    <row r="1809" spans="1:62" x14ac:dyDescent="0.2">
      <c r="A1809" s="2">
        <v>2021</v>
      </c>
      <c r="B1809" s="74" t="s">
        <v>3</v>
      </c>
      <c r="C1809" s="74" t="s">
        <v>157</v>
      </c>
      <c r="D1809" s="74" t="s">
        <v>227</v>
      </c>
      <c r="E1809" s="52" t="s">
        <v>245</v>
      </c>
      <c r="F1809" s="74" t="s">
        <v>143</v>
      </c>
      <c r="G1809" s="7">
        <v>26340.496000000003</v>
      </c>
      <c r="J1809" s="8">
        <v>26340.496000000003</v>
      </c>
      <c r="K1809" s="71">
        <v>-8.1743869209809361E-3</v>
      </c>
      <c r="L1809" s="7">
        <v>26340.496000000003</v>
      </c>
      <c r="M1809" s="7">
        <v>52680.992000000006</v>
      </c>
      <c r="P1809" s="8">
        <v>52680.992000000006</v>
      </c>
      <c r="Q1809" s="71">
        <v>-8.1743869209809361E-3</v>
      </c>
      <c r="R1809" s="40">
        <v>41.14</v>
      </c>
      <c r="S1809" s="40">
        <v>0</v>
      </c>
      <c r="V1809" s="7">
        <v>2</v>
      </c>
      <c r="W1809" s="7"/>
      <c r="Y1809" s="7">
        <v>74984</v>
      </c>
      <c r="AB1809" s="7">
        <v>103</v>
      </c>
      <c r="AE1809" s="7">
        <v>372</v>
      </c>
      <c r="AF1809" s="7">
        <v>8</v>
      </c>
      <c r="AG1809" s="8">
        <v>364</v>
      </c>
      <c r="AH1809" s="71">
        <v>-8.1743869209809361E-3</v>
      </c>
      <c r="AI1809" s="7">
        <v>193</v>
      </c>
      <c r="AJ1809" s="7">
        <v>171</v>
      </c>
      <c r="AK1809" s="12">
        <v>0.51881720430107525</v>
      </c>
      <c r="AL1809" s="12">
        <v>0.95</v>
      </c>
      <c r="AM1809" s="12" t="s">
        <v>322</v>
      </c>
      <c r="AN1809" s="12">
        <v>0.53021978021978022</v>
      </c>
      <c r="AO1809" s="12">
        <v>0.978494623655914</v>
      </c>
      <c r="AP1809" s="12">
        <v>-8.6428829386575923E-2</v>
      </c>
      <c r="AQ1809" s="8">
        <v>1062</v>
      </c>
      <c r="AR1809" s="72">
        <v>0.30147058823529416</v>
      </c>
      <c r="AS1809" s="7">
        <v>40.227272727272727</v>
      </c>
      <c r="AT1809" s="7">
        <v>2.9175824175824174</v>
      </c>
      <c r="AU1809" s="7">
        <v>1.4587912087912087</v>
      </c>
      <c r="AV1809" s="7">
        <v>164</v>
      </c>
      <c r="AW1809" s="16">
        <v>8.8950683462878585E-3</v>
      </c>
      <c r="AX1809" s="16">
        <v>0.31219699418228841</v>
      </c>
      <c r="AY1809" s="7">
        <v>38232</v>
      </c>
      <c r="AZ1809" s="10">
        <v>36</v>
      </c>
      <c r="BA1809" s="40">
        <v>0</v>
      </c>
      <c r="BB1809" s="7">
        <v>1036.7092597939613</v>
      </c>
      <c r="BC1809" s="16">
        <v>-0.16637625741399797</v>
      </c>
      <c r="BD1809" s="64">
        <v>9349.7199999999993</v>
      </c>
      <c r="BE1809" s="13">
        <v>8.8038794726930316</v>
      </c>
      <c r="BF1809" s="73">
        <v>1.0067024155915216E-2</v>
      </c>
      <c r="BG1809" s="44">
        <v>8.6636033577547567E-2</v>
      </c>
      <c r="BH1809" s="43">
        <v>26.400000000000002</v>
      </c>
      <c r="BI1809" s="10">
        <v>72.364000000000004</v>
      </c>
      <c r="BJ1809" s="2" t="s">
        <v>236</v>
      </c>
    </row>
    <row r="1810" spans="1:62" x14ac:dyDescent="0.2">
      <c r="A1810" s="2">
        <v>2021</v>
      </c>
      <c r="B1810" s="74" t="s">
        <v>4</v>
      </c>
      <c r="C1810" s="74" t="s">
        <v>157</v>
      </c>
      <c r="D1810" s="74" t="s">
        <v>227</v>
      </c>
      <c r="E1810" s="52" t="s">
        <v>245</v>
      </c>
      <c r="F1810" s="74" t="s">
        <v>143</v>
      </c>
      <c r="G1810" s="7">
        <v>23373.572</v>
      </c>
      <c r="J1810" s="8">
        <v>23373.572</v>
      </c>
      <c r="K1810" s="71">
        <v>-0.12228260869565222</v>
      </c>
      <c r="L1810" s="7">
        <v>23373.572</v>
      </c>
      <c r="M1810" s="7">
        <v>46747.144</v>
      </c>
      <c r="P1810" s="8">
        <v>46747.144</v>
      </c>
      <c r="Q1810" s="71">
        <v>-0.12228260869565222</v>
      </c>
      <c r="R1810" s="40">
        <v>41.14</v>
      </c>
      <c r="S1810" s="40">
        <v>0</v>
      </c>
      <c r="V1810" s="7">
        <v>2</v>
      </c>
      <c r="W1810" s="7"/>
      <c r="Y1810" s="7">
        <v>66538</v>
      </c>
      <c r="AB1810" s="7">
        <v>103</v>
      </c>
      <c r="AE1810" s="7">
        <v>372</v>
      </c>
      <c r="AF1810" s="7">
        <v>49</v>
      </c>
      <c r="AG1810" s="8">
        <v>323</v>
      </c>
      <c r="AH1810" s="71">
        <v>-0.12228260869565222</v>
      </c>
      <c r="AI1810" s="7">
        <v>136</v>
      </c>
      <c r="AJ1810" s="7">
        <v>187</v>
      </c>
      <c r="AK1810" s="12">
        <v>0.36559139784946237</v>
      </c>
      <c r="AL1810" s="12">
        <v>0.95</v>
      </c>
      <c r="AM1810" s="12" t="s">
        <v>322</v>
      </c>
      <c r="AN1810" s="12">
        <v>0.42105263157894735</v>
      </c>
      <c r="AO1810" s="12">
        <v>0.86827956989247312</v>
      </c>
      <c r="AP1810" s="12">
        <v>-0.27594687653713734</v>
      </c>
      <c r="AQ1810" s="8">
        <v>2072</v>
      </c>
      <c r="AR1810" s="72">
        <v>1.1810526315789476</v>
      </c>
      <c r="AS1810" s="7">
        <v>79.508825786646199</v>
      </c>
      <c r="AT1810" s="7">
        <v>6.4148606811145514</v>
      </c>
      <c r="AU1810" s="7">
        <v>3.2074303405572757</v>
      </c>
      <c r="AV1810" s="7">
        <v>164</v>
      </c>
      <c r="AW1810" s="16">
        <v>1.9557502076568756E-2</v>
      </c>
      <c r="AX1810" s="16">
        <v>1.4849144533159526</v>
      </c>
      <c r="AY1810" s="7">
        <v>74592</v>
      </c>
      <c r="AZ1810" s="10">
        <v>36</v>
      </c>
      <c r="BA1810" s="40">
        <v>0</v>
      </c>
      <c r="BB1810" s="7">
        <v>1973.6724175960621</v>
      </c>
      <c r="BC1810" s="16">
        <v>-0.79450843605082055</v>
      </c>
      <c r="BD1810" s="64">
        <v>18741.900000000001</v>
      </c>
      <c r="BE1810" s="13">
        <v>9.0453185328185342</v>
      </c>
      <c r="BF1810" s="73">
        <v>1.0189608793271613E-2</v>
      </c>
      <c r="BG1810" s="44">
        <v>8.8188258873850928E-2</v>
      </c>
      <c r="BH1810" s="43">
        <v>26.06</v>
      </c>
      <c r="BI1810" s="10">
        <v>72.364000000000004</v>
      </c>
      <c r="BJ1810" s="2" t="s">
        <v>236</v>
      </c>
    </row>
    <row r="1811" spans="1:62" x14ac:dyDescent="0.2">
      <c r="A1811" s="75">
        <v>2021</v>
      </c>
      <c r="B1811" s="81" t="s">
        <v>11</v>
      </c>
      <c r="C1811" s="81" t="s">
        <v>157</v>
      </c>
      <c r="D1811" s="81" t="s">
        <v>227</v>
      </c>
      <c r="E1811" s="82" t="s">
        <v>245</v>
      </c>
      <c r="F1811" s="81" t="s">
        <v>143</v>
      </c>
      <c r="G1811" s="77">
        <v>35241.268000000004</v>
      </c>
      <c r="H1811" s="77"/>
      <c r="I1811" s="77"/>
      <c r="J1811" s="83">
        <v>35241.268000000004</v>
      </c>
      <c r="K1811" s="84">
        <v>0.36033519553072635</v>
      </c>
      <c r="L1811" s="77">
        <v>35241.268000000004</v>
      </c>
      <c r="M1811" s="77">
        <v>70482.536000000007</v>
      </c>
      <c r="N1811" s="77"/>
      <c r="O1811" s="77"/>
      <c r="P1811" s="83">
        <v>70482.536000000007</v>
      </c>
      <c r="Q1811" s="84">
        <v>0.36033519553072635</v>
      </c>
      <c r="R1811" s="85">
        <v>41.14</v>
      </c>
      <c r="S1811" s="85">
        <v>0</v>
      </c>
      <c r="T1811" s="79"/>
      <c r="U1811" s="86"/>
      <c r="V1811" s="77">
        <v>2</v>
      </c>
      <c r="W1811" s="77"/>
      <c r="X1811" s="79"/>
      <c r="Y1811" s="77">
        <v>100322</v>
      </c>
      <c r="Z1811" s="77"/>
      <c r="AA1811" s="77"/>
      <c r="AB1811" s="77">
        <v>103</v>
      </c>
      <c r="AC1811" s="77"/>
      <c r="AD1811" s="77"/>
      <c r="AE1811" s="77">
        <v>496</v>
      </c>
      <c r="AF1811" s="77">
        <v>9</v>
      </c>
      <c r="AG1811" s="83">
        <v>487</v>
      </c>
      <c r="AH1811" s="84">
        <v>0.36033519553072635</v>
      </c>
      <c r="AI1811" s="77">
        <v>140</v>
      </c>
      <c r="AJ1811" s="77">
        <v>347</v>
      </c>
      <c r="AK1811" s="76">
        <v>0.28225806451612906</v>
      </c>
      <c r="AL1811" s="76">
        <v>0.95</v>
      </c>
      <c r="AM1811" s="76" t="s">
        <v>322</v>
      </c>
      <c r="AN1811" s="76">
        <v>0.28747433264887062</v>
      </c>
      <c r="AO1811" s="76">
        <v>0.98185483870967738</v>
      </c>
      <c r="AP1811" s="76">
        <v>-0.52132180889164803</v>
      </c>
      <c r="AQ1811" s="83">
        <v>3208</v>
      </c>
      <c r="AR1811" s="87">
        <v>1.5996758508914102</v>
      </c>
      <c r="AS1811" s="77">
        <v>121.88449848024317</v>
      </c>
      <c r="AT1811" s="77">
        <v>6.5872689938398361</v>
      </c>
      <c r="AU1811" s="77">
        <v>3.2936344969199181</v>
      </c>
      <c r="AV1811" s="77">
        <v>164</v>
      </c>
      <c r="AW1811" s="86">
        <v>2.0083137176340964E-2</v>
      </c>
      <c r="AX1811" s="86">
        <v>0.91105534829389101</v>
      </c>
      <c r="AY1811" s="77">
        <v>115488</v>
      </c>
      <c r="AZ1811" s="79">
        <v>36</v>
      </c>
      <c r="BA1811" s="85">
        <v>0</v>
      </c>
      <c r="BB1811" s="77">
        <v>2985.2071093931831</v>
      </c>
      <c r="BC1811" s="86">
        <v>-0.43559281592996507</v>
      </c>
      <c r="BD1811" s="88">
        <v>25881.590000000004</v>
      </c>
      <c r="BE1811" s="78">
        <v>8.0678273067331681</v>
      </c>
      <c r="BF1811" s="89">
        <v>7.1738586306372013E-3</v>
      </c>
      <c r="BG1811" s="80">
        <v>7.8206933954373475E-2</v>
      </c>
      <c r="BH1811" s="90">
        <v>26.32</v>
      </c>
      <c r="BI1811" s="79">
        <v>72.364000000000004</v>
      </c>
      <c r="BJ1811" s="75" t="s">
        <v>236</v>
      </c>
    </row>
    <row r="1812" spans="1:62" x14ac:dyDescent="0.2">
      <c r="A1812" s="75">
        <v>2021</v>
      </c>
      <c r="B1812" s="81" t="s">
        <v>5</v>
      </c>
      <c r="C1812" s="81" t="s">
        <v>157</v>
      </c>
      <c r="D1812" s="81" t="s">
        <v>227</v>
      </c>
      <c r="E1812" s="82" t="s">
        <v>245</v>
      </c>
      <c r="F1812" s="81" t="s">
        <v>143</v>
      </c>
      <c r="G1812" s="77">
        <v>37484.552000000003</v>
      </c>
      <c r="H1812" s="77"/>
      <c r="I1812" s="77"/>
      <c r="J1812" s="83">
        <v>37484.552000000003</v>
      </c>
      <c r="K1812" s="84">
        <v>0.46742209631728038</v>
      </c>
      <c r="L1812" s="77">
        <v>37484.552000000003</v>
      </c>
      <c r="M1812" s="77">
        <v>74969.104000000007</v>
      </c>
      <c r="N1812" s="77"/>
      <c r="O1812" s="77"/>
      <c r="P1812" s="83">
        <v>74969.104000000007</v>
      </c>
      <c r="Q1812" s="84">
        <v>0.46742209631728038</v>
      </c>
      <c r="R1812" s="85">
        <v>41.14</v>
      </c>
      <c r="S1812" s="85">
        <v>0</v>
      </c>
      <c r="T1812" s="79"/>
      <c r="U1812" s="86"/>
      <c r="V1812" s="77">
        <v>2</v>
      </c>
      <c r="W1812" s="77"/>
      <c r="X1812" s="79"/>
      <c r="Y1812" s="77">
        <v>106708</v>
      </c>
      <c r="Z1812" s="77"/>
      <c r="AA1812" s="77"/>
      <c r="AB1812" s="77">
        <v>103</v>
      </c>
      <c r="AC1812" s="77"/>
      <c r="AD1812" s="77"/>
      <c r="AE1812" s="77">
        <v>524</v>
      </c>
      <c r="AF1812" s="77">
        <v>6</v>
      </c>
      <c r="AG1812" s="83">
        <v>518</v>
      </c>
      <c r="AH1812" s="84">
        <v>0.46742209631728038</v>
      </c>
      <c r="AI1812" s="77">
        <v>323</v>
      </c>
      <c r="AJ1812" s="77">
        <v>195</v>
      </c>
      <c r="AK1812" s="76">
        <v>0.61641221374045807</v>
      </c>
      <c r="AL1812" s="76">
        <v>0.95</v>
      </c>
      <c r="AM1812" s="76" t="s">
        <v>322</v>
      </c>
      <c r="AN1812" s="76">
        <v>0.62355212355212353</v>
      </c>
      <c r="AO1812" s="76">
        <v>0.98854961832061072</v>
      </c>
      <c r="AP1812" s="76">
        <v>-4.0095040095039503E-3</v>
      </c>
      <c r="AQ1812" s="83">
        <v>6992</v>
      </c>
      <c r="AR1812" s="87">
        <v>6.666666666666667</v>
      </c>
      <c r="AS1812" s="77">
        <v>278.1225139220366</v>
      </c>
      <c r="AT1812" s="77">
        <v>13.498069498069498</v>
      </c>
      <c r="AU1812" s="77">
        <v>6.7490347490347489</v>
      </c>
      <c r="AV1812" s="77">
        <v>164</v>
      </c>
      <c r="AW1812" s="86">
        <v>4.1152650908748471E-2</v>
      </c>
      <c r="AX1812" s="86">
        <v>4.224581724581725</v>
      </c>
      <c r="AY1812" s="77">
        <v>251712</v>
      </c>
      <c r="AZ1812" s="79">
        <v>36</v>
      </c>
      <c r="BA1812" s="85">
        <v>0</v>
      </c>
      <c r="BB1812" s="77">
        <v>6421.5783562572888</v>
      </c>
      <c r="BC1812" s="86">
        <v>-2.0192073934283568</v>
      </c>
      <c r="BD1812" s="88">
        <v>53903.889999999992</v>
      </c>
      <c r="BE1812" s="78">
        <v>7.7093664187643007</v>
      </c>
      <c r="BF1812" s="89">
        <v>6.6554539632356358E-3</v>
      </c>
      <c r="BG1812" s="80">
        <v>7.3703311842870947E-2</v>
      </c>
      <c r="BH1812" s="90">
        <v>25.14</v>
      </c>
      <c r="BI1812" s="79">
        <v>72.364000000000004</v>
      </c>
      <c r="BJ1812" s="75" t="s">
        <v>236</v>
      </c>
    </row>
    <row r="1813" spans="1:62" x14ac:dyDescent="0.2">
      <c r="A1813" s="75">
        <v>2021</v>
      </c>
      <c r="B1813" s="81" t="s">
        <v>6</v>
      </c>
      <c r="C1813" s="81" t="s">
        <v>157</v>
      </c>
      <c r="D1813" s="81" t="s">
        <v>227</v>
      </c>
      <c r="E1813" s="82" t="s">
        <v>245</v>
      </c>
      <c r="F1813" s="81" t="s">
        <v>143</v>
      </c>
      <c r="G1813" s="77">
        <v>51378.44</v>
      </c>
      <c r="H1813" s="77"/>
      <c r="I1813" s="77"/>
      <c r="J1813" s="83">
        <v>51378.44</v>
      </c>
      <c r="K1813" s="84">
        <v>1.2049689440993787</v>
      </c>
      <c r="L1813" s="77">
        <v>51378.44</v>
      </c>
      <c r="M1813" s="77">
        <v>102756.88</v>
      </c>
      <c r="N1813" s="77"/>
      <c r="O1813" s="77"/>
      <c r="P1813" s="83">
        <v>102756.88</v>
      </c>
      <c r="Q1813" s="84">
        <v>1.2049689440993787</v>
      </c>
      <c r="R1813" s="85">
        <v>41.14</v>
      </c>
      <c r="S1813" s="85">
        <v>0</v>
      </c>
      <c r="T1813" s="79"/>
      <c r="U1813" s="86"/>
      <c r="V1813" s="77">
        <v>2</v>
      </c>
      <c r="W1813" s="77"/>
      <c r="X1813" s="79"/>
      <c r="Y1813" s="77">
        <v>146260</v>
      </c>
      <c r="Z1813" s="77"/>
      <c r="AA1813" s="77"/>
      <c r="AB1813" s="77">
        <v>103</v>
      </c>
      <c r="AC1813" s="77"/>
      <c r="AD1813" s="77"/>
      <c r="AE1813" s="77">
        <v>822</v>
      </c>
      <c r="AF1813" s="77">
        <v>112</v>
      </c>
      <c r="AG1813" s="83">
        <v>710</v>
      </c>
      <c r="AH1813" s="84">
        <v>1.2049689440993787</v>
      </c>
      <c r="AI1813" s="77">
        <v>311</v>
      </c>
      <c r="AJ1813" s="77">
        <v>399</v>
      </c>
      <c r="AK1813" s="76">
        <v>0.37834549878345497</v>
      </c>
      <c r="AL1813" s="76">
        <v>0.95</v>
      </c>
      <c r="AM1813" s="76" t="s">
        <v>322</v>
      </c>
      <c r="AN1813" s="76">
        <v>0.43802816901408453</v>
      </c>
      <c r="AO1813" s="76">
        <v>0.86374695863746964</v>
      </c>
      <c r="AP1813" s="76">
        <v>-0.13996908278941933</v>
      </c>
      <c r="AQ1813" s="83">
        <v>9358</v>
      </c>
      <c r="AR1813" s="87">
        <v>7.6408125577100652</v>
      </c>
      <c r="AS1813" s="77">
        <v>369.15187376725839</v>
      </c>
      <c r="AT1813" s="77">
        <v>13.180281690140845</v>
      </c>
      <c r="AU1813" s="77">
        <v>6.5901408450704224</v>
      </c>
      <c r="AV1813" s="77">
        <v>164</v>
      </c>
      <c r="AW1813" s="86">
        <v>4.0183785640673306E-2</v>
      </c>
      <c r="AX1813" s="86">
        <v>2.9187910472994938</v>
      </c>
      <c r="AY1813" s="77">
        <v>336888</v>
      </c>
      <c r="AZ1813" s="79">
        <v>36</v>
      </c>
      <c r="BA1813" s="85">
        <v>0</v>
      </c>
      <c r="BB1813" s="77">
        <v>8736.8260314746294</v>
      </c>
      <c r="BC1813" s="86">
        <v>-1.2323986431088132</v>
      </c>
      <c r="BD1813" s="88">
        <v>67709.429999999993</v>
      </c>
      <c r="BE1813" s="78">
        <v>7.235459499893139</v>
      </c>
      <c r="BF1813" s="89">
        <v>6.0644006854783479E-3</v>
      </c>
      <c r="BG1813" s="80">
        <v>6.8745458431288736E-2</v>
      </c>
      <c r="BH1813" s="90">
        <v>25.349999999999998</v>
      </c>
      <c r="BI1813" s="79">
        <v>72.364000000000004</v>
      </c>
      <c r="BJ1813" s="75" t="s">
        <v>236</v>
      </c>
    </row>
    <row r="1814" spans="1:62" x14ac:dyDescent="0.2">
      <c r="A1814" s="2">
        <v>2017</v>
      </c>
      <c r="B1814" s="4" t="s">
        <v>7</v>
      </c>
      <c r="C1814" s="4" t="s">
        <v>157</v>
      </c>
      <c r="D1814" s="4" t="s">
        <v>142</v>
      </c>
      <c r="E1814" s="52" t="s">
        <v>206</v>
      </c>
      <c r="F1814" s="4" t="s">
        <v>143</v>
      </c>
      <c r="G1814" s="7">
        <v>18555.599999999999</v>
      </c>
      <c r="J1814" s="8">
        <v>18555.599999999999</v>
      </c>
      <c r="K1814" s="16"/>
      <c r="L1814" s="7">
        <v>18555.599999999999</v>
      </c>
      <c r="M1814" s="7">
        <v>55666.799999999996</v>
      </c>
      <c r="P1814" s="8">
        <v>55666.799999999996</v>
      </c>
      <c r="Q1814" s="16"/>
      <c r="R1814" s="40">
        <v>56</v>
      </c>
      <c r="S1814" s="16"/>
      <c r="V1814" s="7">
        <v>3</v>
      </c>
      <c r="W1814" s="7"/>
      <c r="Y1814" s="7">
        <v>69120</v>
      </c>
      <c r="AB1814" s="7">
        <v>96</v>
      </c>
      <c r="AE1814" s="7">
        <v>252</v>
      </c>
      <c r="AF1814" s="7">
        <v>12</v>
      </c>
      <c r="AG1814" s="8">
        <v>240</v>
      </c>
      <c r="AH1814" s="16"/>
      <c r="AI1814" s="7">
        <v>234</v>
      </c>
      <c r="AJ1814" s="7">
        <v>6</v>
      </c>
      <c r="AK1814" s="12">
        <v>0.9285714285714286</v>
      </c>
      <c r="AL1814" s="12">
        <v>0.95</v>
      </c>
      <c r="AN1814" s="12">
        <v>0.97499999999999998</v>
      </c>
      <c r="AO1814" s="12">
        <v>0.95238095238095233</v>
      </c>
      <c r="AQ1814" s="8">
        <v>3892</v>
      </c>
      <c r="AR1814" s="16">
        <v>0</v>
      </c>
      <c r="AS1814" s="7">
        <v>149.80754426481909</v>
      </c>
      <c r="AT1814" s="7">
        <v>16.216666666666665</v>
      </c>
      <c r="AU1814" s="7">
        <v>5.405555555555555</v>
      </c>
      <c r="AV1814" s="7">
        <v>168</v>
      </c>
      <c r="AW1814" s="16">
        <v>3.217592592592592E-2</v>
      </c>
      <c r="AX1814" s="16">
        <v>0</v>
      </c>
      <c r="AY1814" s="7">
        <v>114424.79999999999</v>
      </c>
      <c r="AZ1814" s="10">
        <v>29.4</v>
      </c>
      <c r="BA1814" s="16"/>
      <c r="BB1814" s="7">
        <v>3908.161386897893</v>
      </c>
      <c r="BC1814" s="16">
        <v>0</v>
      </c>
      <c r="BD1814" s="13"/>
      <c r="BE1814" s="13"/>
      <c r="BG1814" s="44"/>
      <c r="BH1814" s="43">
        <v>25.98</v>
      </c>
      <c r="BI1814" s="2">
        <v>77.314999999999998</v>
      </c>
    </row>
    <row r="1815" spans="1:62" x14ac:dyDescent="0.2">
      <c r="A1815" s="2">
        <v>2018</v>
      </c>
      <c r="B1815" s="4" t="s">
        <v>8</v>
      </c>
      <c r="C1815" s="4" t="s">
        <v>157</v>
      </c>
      <c r="D1815" s="4" t="s">
        <v>142</v>
      </c>
      <c r="E1815" s="52" t="s">
        <v>206</v>
      </c>
      <c r="F1815" s="4" t="s">
        <v>143</v>
      </c>
      <c r="G1815" s="7">
        <v>18478.285</v>
      </c>
      <c r="J1815" s="8">
        <v>18478.285</v>
      </c>
      <c r="K1815" s="16"/>
      <c r="L1815" s="7">
        <v>18478.285</v>
      </c>
      <c r="M1815" s="7">
        <v>55434.854999999996</v>
      </c>
      <c r="P1815" s="8">
        <v>55434.854999999996</v>
      </c>
      <c r="Q1815" s="16"/>
      <c r="R1815" s="40">
        <v>56</v>
      </c>
      <c r="S1815" s="16"/>
      <c r="V1815" s="7">
        <v>3</v>
      </c>
      <c r="W1815" s="7"/>
      <c r="Y1815" s="7">
        <v>68832</v>
      </c>
      <c r="AB1815" s="7">
        <v>96</v>
      </c>
      <c r="AE1815" s="7">
        <v>242</v>
      </c>
      <c r="AF1815" s="7">
        <v>3</v>
      </c>
      <c r="AG1815" s="8">
        <v>239</v>
      </c>
      <c r="AH1815" s="16"/>
      <c r="AI1815" s="7">
        <v>226</v>
      </c>
      <c r="AJ1815" s="7">
        <v>13</v>
      </c>
      <c r="AK1815" s="12">
        <v>0.93388429752066116</v>
      </c>
      <c r="AL1815" s="12">
        <v>0.95</v>
      </c>
      <c r="AN1815" s="12">
        <v>0.94560669456066948</v>
      </c>
      <c r="AO1815" s="12">
        <v>0.98760330578512401</v>
      </c>
      <c r="AQ1815" s="8">
        <v>10162</v>
      </c>
      <c r="AR1815" s="16">
        <v>0</v>
      </c>
      <c r="AS1815" s="7">
        <v>372.37083180652257</v>
      </c>
      <c r="AT1815" s="7">
        <v>42.518828451882847</v>
      </c>
      <c r="AU1815" s="7">
        <v>14.172942817294283</v>
      </c>
      <c r="AV1815" s="7">
        <v>168</v>
      </c>
      <c r="AW1815" s="16">
        <v>8.4362754864846928E-2</v>
      </c>
      <c r="AX1815" s="16">
        <v>0</v>
      </c>
      <c r="AY1815" s="7">
        <v>298762.8</v>
      </c>
      <c r="AZ1815" s="10">
        <v>29.4</v>
      </c>
      <c r="BA1815" s="16"/>
      <c r="BB1815" s="7">
        <v>11756.293717634677</v>
      </c>
      <c r="BC1815" s="16">
        <v>0</v>
      </c>
      <c r="BD1815" s="13"/>
      <c r="BE1815" s="13"/>
      <c r="BG1815" s="44"/>
      <c r="BH1815" s="43">
        <v>27.29</v>
      </c>
      <c r="BI1815" s="2">
        <v>77.314999999999998</v>
      </c>
    </row>
    <row r="1816" spans="1:62" x14ac:dyDescent="0.2">
      <c r="A1816" s="2">
        <v>2018</v>
      </c>
      <c r="B1816" s="4" t="s">
        <v>9</v>
      </c>
      <c r="C1816" s="4" t="s">
        <v>157</v>
      </c>
      <c r="D1816" s="4" t="s">
        <v>142</v>
      </c>
      <c r="E1816" s="52" t="s">
        <v>206</v>
      </c>
      <c r="F1816" s="4" t="s">
        <v>143</v>
      </c>
      <c r="G1816" s="7">
        <v>17318.559999999998</v>
      </c>
      <c r="J1816" s="8">
        <v>17318.559999999998</v>
      </c>
      <c r="K1816" s="16"/>
      <c r="L1816" s="7">
        <v>17318.559999999998</v>
      </c>
      <c r="M1816" s="7">
        <v>51955.679999999993</v>
      </c>
      <c r="P1816" s="8">
        <v>51955.679999999993</v>
      </c>
      <c r="Q1816" s="16"/>
      <c r="R1816" s="40">
        <v>56</v>
      </c>
      <c r="S1816" s="16"/>
      <c r="V1816" s="7">
        <v>3</v>
      </c>
      <c r="W1816" s="7"/>
      <c r="Y1816" s="7">
        <v>64512</v>
      </c>
      <c r="AB1816" s="7">
        <v>96</v>
      </c>
      <c r="AE1816" s="7">
        <v>224</v>
      </c>
      <c r="AF1816" s="7">
        <v>0</v>
      </c>
      <c r="AG1816" s="8">
        <v>224</v>
      </c>
      <c r="AH1816" s="16"/>
      <c r="AI1816" s="7">
        <v>219</v>
      </c>
      <c r="AJ1816" s="7">
        <v>5</v>
      </c>
      <c r="AK1816" s="12">
        <v>0.9776785714285714</v>
      </c>
      <c r="AL1816" s="12">
        <v>0.95</v>
      </c>
      <c r="AM1816" s="12">
        <v>0.97767857142857095</v>
      </c>
      <c r="AN1816" s="12">
        <v>0.9776785714285714</v>
      </c>
      <c r="AO1816" s="12">
        <v>1</v>
      </c>
      <c r="AQ1816" s="8">
        <v>12475</v>
      </c>
      <c r="AR1816" s="16">
        <v>0</v>
      </c>
      <c r="AS1816" s="7">
        <v>524.60050462573588</v>
      </c>
      <c r="AT1816" s="7">
        <v>55.691964285714285</v>
      </c>
      <c r="AU1816" s="7">
        <v>18.563988095238095</v>
      </c>
      <c r="AV1816" s="7">
        <v>168</v>
      </c>
      <c r="AW1816" s="16">
        <v>0.11049992913832199</v>
      </c>
      <c r="AX1816" s="16">
        <v>0</v>
      </c>
      <c r="AY1816" s="7">
        <v>366765</v>
      </c>
      <c r="AZ1816" s="10">
        <v>29.4</v>
      </c>
      <c r="BA1816" s="16"/>
      <c r="BB1816" s="7">
        <v>14576.405892796289</v>
      </c>
      <c r="BC1816" s="16">
        <v>0</v>
      </c>
      <c r="BD1816" s="13"/>
      <c r="BE1816" s="13"/>
      <c r="BG1816" s="44"/>
      <c r="BH1816" s="43">
        <v>23.78</v>
      </c>
      <c r="BI1816" s="2">
        <v>77.314999999999998</v>
      </c>
    </row>
    <row r="1817" spans="1:62" x14ac:dyDescent="0.2">
      <c r="A1817" s="2">
        <v>2018</v>
      </c>
      <c r="B1817" s="4" t="s">
        <v>10</v>
      </c>
      <c r="C1817" s="4" t="s">
        <v>157</v>
      </c>
      <c r="D1817" s="4" t="s">
        <v>142</v>
      </c>
      <c r="E1817" s="52" t="s">
        <v>206</v>
      </c>
      <c r="F1817" s="4" t="s">
        <v>143</v>
      </c>
      <c r="G1817" s="7">
        <v>19096.805</v>
      </c>
      <c r="J1817" s="8">
        <v>19096.805</v>
      </c>
      <c r="K1817" s="16"/>
      <c r="L1817" s="7">
        <v>19096.805</v>
      </c>
      <c r="M1817" s="7">
        <v>57290.415000000001</v>
      </c>
      <c r="P1817" s="8">
        <v>57290.415000000001</v>
      </c>
      <c r="Q1817" s="16"/>
      <c r="R1817" s="40">
        <v>56</v>
      </c>
      <c r="S1817" s="16"/>
      <c r="V1817" s="7">
        <v>3</v>
      </c>
      <c r="W1817" s="7"/>
      <c r="Y1817" s="7">
        <v>71136</v>
      </c>
      <c r="AB1817" s="7">
        <v>96</v>
      </c>
      <c r="AE1817" s="7">
        <v>247</v>
      </c>
      <c r="AF1817" s="7">
        <v>0</v>
      </c>
      <c r="AG1817" s="8">
        <v>247</v>
      </c>
      <c r="AH1817" s="16"/>
      <c r="AI1817" s="7">
        <v>238</v>
      </c>
      <c r="AJ1817" s="7">
        <v>9</v>
      </c>
      <c r="AK1817" s="12">
        <v>0.96356275303643724</v>
      </c>
      <c r="AL1817" s="12">
        <v>0.95</v>
      </c>
      <c r="AM1817" s="12">
        <v>0.96356275336437003</v>
      </c>
      <c r="AN1817" s="12">
        <v>0.96356275303643724</v>
      </c>
      <c r="AO1817" s="12">
        <v>1</v>
      </c>
      <c r="AQ1817" s="8">
        <v>5752</v>
      </c>
      <c r="AR1817" s="16">
        <v>0</v>
      </c>
      <c r="AS1817" s="7">
        <v>218.95698515416825</v>
      </c>
      <c r="AT1817" s="7">
        <v>23.287449392712549</v>
      </c>
      <c r="AU1817" s="7">
        <v>7.7624831309041831</v>
      </c>
      <c r="AV1817" s="7">
        <v>168</v>
      </c>
      <c r="AW1817" s="16">
        <v>4.6205256731572518E-2</v>
      </c>
      <c r="AX1817" s="16">
        <v>0</v>
      </c>
      <c r="AY1817" s="7">
        <v>169108.8</v>
      </c>
      <c r="AZ1817" s="10">
        <v>29.4</v>
      </c>
      <c r="BA1817" s="16"/>
      <c r="BB1817" s="7">
        <v>5658.7437792094106</v>
      </c>
      <c r="BC1817" s="16">
        <v>0</v>
      </c>
      <c r="BD1817" s="13"/>
      <c r="BE1817" s="13"/>
      <c r="BG1817" s="44"/>
      <c r="BH1817" s="43">
        <v>26.27</v>
      </c>
      <c r="BI1817" s="2">
        <v>77.314999999999998</v>
      </c>
    </row>
    <row r="1818" spans="1:62" x14ac:dyDescent="0.2">
      <c r="A1818" s="2">
        <v>2018</v>
      </c>
      <c r="B1818" s="4" t="s">
        <v>0</v>
      </c>
      <c r="C1818" s="4" t="s">
        <v>157</v>
      </c>
      <c r="D1818" s="4" t="s">
        <v>142</v>
      </c>
      <c r="E1818" s="52" t="s">
        <v>206</v>
      </c>
      <c r="F1818" s="4" t="s">
        <v>143</v>
      </c>
      <c r="G1818" s="7">
        <v>18555.599999999999</v>
      </c>
      <c r="J1818" s="8">
        <v>18555.599999999999</v>
      </c>
      <c r="K1818" s="16"/>
      <c r="L1818" s="7">
        <v>18555.599999999999</v>
      </c>
      <c r="M1818" s="7">
        <v>55666.799999999996</v>
      </c>
      <c r="P1818" s="8">
        <v>55666.799999999996</v>
      </c>
      <c r="Q1818" s="16"/>
      <c r="R1818" s="40">
        <v>56</v>
      </c>
      <c r="S1818" s="16"/>
      <c r="V1818" s="7">
        <v>3</v>
      </c>
      <c r="W1818" s="7"/>
      <c r="Y1818" s="7">
        <v>69120</v>
      </c>
      <c r="AB1818" s="7">
        <v>96</v>
      </c>
      <c r="AE1818" s="7">
        <v>240</v>
      </c>
      <c r="AF1818" s="7">
        <v>0</v>
      </c>
      <c r="AG1818" s="8">
        <v>240</v>
      </c>
      <c r="AH1818" s="16"/>
      <c r="AI1818" s="7">
        <v>237</v>
      </c>
      <c r="AJ1818" s="7">
        <v>3</v>
      </c>
      <c r="AK1818" s="12">
        <v>0.98750000000000004</v>
      </c>
      <c r="AL1818" s="12">
        <v>0.95</v>
      </c>
      <c r="AM1818" s="12">
        <v>0.98750000000000004</v>
      </c>
      <c r="AN1818" s="12">
        <v>0.98750000000000004</v>
      </c>
      <c r="AO1818" s="12">
        <v>1</v>
      </c>
      <c r="AQ1818" s="8">
        <v>4447</v>
      </c>
      <c r="AR1818" s="16">
        <v>0</v>
      </c>
      <c r="AS1818" s="7">
        <v>175.97942223981005</v>
      </c>
      <c r="AT1818" s="7">
        <v>18.529166666666665</v>
      </c>
      <c r="AU1818" s="7">
        <v>6.176388888888888</v>
      </c>
      <c r="AV1818" s="7">
        <v>168</v>
      </c>
      <c r="AW1818" s="16">
        <v>3.6764219576719569E-2</v>
      </c>
      <c r="AX1818" s="16">
        <v>0</v>
      </c>
      <c r="AY1818" s="7">
        <v>130741.79999999999</v>
      </c>
      <c r="AZ1818" s="10">
        <v>29.4</v>
      </c>
      <c r="BA1818" s="16"/>
      <c r="BB1818" s="7">
        <v>4416.6756829200112</v>
      </c>
      <c r="BC1818" s="16">
        <v>0</v>
      </c>
      <c r="BD1818" s="13"/>
      <c r="BE1818" s="13"/>
      <c r="BG1818" s="44"/>
      <c r="BH1818" s="43">
        <v>25.27</v>
      </c>
      <c r="BI1818" s="2">
        <v>77.314999999999998</v>
      </c>
    </row>
    <row r="1819" spans="1:62" x14ac:dyDescent="0.2">
      <c r="A1819" s="2">
        <v>2018</v>
      </c>
      <c r="B1819" s="4" t="s">
        <v>1</v>
      </c>
      <c r="C1819" s="4" t="s">
        <v>157</v>
      </c>
      <c r="D1819" s="4" t="s">
        <v>142</v>
      </c>
      <c r="E1819" s="52" t="s">
        <v>206</v>
      </c>
      <c r="F1819" s="4" t="s">
        <v>143</v>
      </c>
      <c r="G1819" s="7">
        <v>18246.34</v>
      </c>
      <c r="J1819" s="8">
        <v>18246.34</v>
      </c>
      <c r="K1819" s="16"/>
      <c r="L1819" s="7">
        <v>18246.34</v>
      </c>
      <c r="M1819" s="7">
        <v>54739.020000000004</v>
      </c>
      <c r="P1819" s="8">
        <v>54739.020000000004</v>
      </c>
      <c r="Q1819" s="16"/>
      <c r="R1819" s="40">
        <v>56</v>
      </c>
      <c r="S1819" s="16"/>
      <c r="V1819" s="7">
        <v>3</v>
      </c>
      <c r="W1819" s="7"/>
      <c r="Y1819" s="7">
        <v>67968</v>
      </c>
      <c r="AB1819" s="7">
        <v>96</v>
      </c>
      <c r="AE1819" s="7">
        <v>238</v>
      </c>
      <c r="AF1819" s="7">
        <v>2</v>
      </c>
      <c r="AG1819" s="8">
        <v>236</v>
      </c>
      <c r="AH1819" s="16"/>
      <c r="AI1819" s="7">
        <v>231</v>
      </c>
      <c r="AJ1819" s="7">
        <v>5</v>
      </c>
      <c r="AK1819" s="12">
        <v>0.97058823529411764</v>
      </c>
      <c r="AL1819" s="12">
        <v>0.95</v>
      </c>
      <c r="AM1819" s="12">
        <v>0.97588235294117998</v>
      </c>
      <c r="AN1819" s="12">
        <v>0.97881355932203384</v>
      </c>
      <c r="AO1819" s="12">
        <v>0.99159663865546221</v>
      </c>
      <c r="AQ1819" s="8">
        <v>0</v>
      </c>
      <c r="AR1819" s="16">
        <v>0</v>
      </c>
      <c r="AS1819" s="7">
        <v>0</v>
      </c>
      <c r="AT1819" s="7">
        <v>0</v>
      </c>
      <c r="AU1819" s="7">
        <v>0</v>
      </c>
      <c r="AV1819" s="7">
        <v>168</v>
      </c>
      <c r="AW1819" s="16">
        <v>0</v>
      </c>
      <c r="AX1819" s="16">
        <v>0</v>
      </c>
      <c r="AY1819" s="7">
        <v>0</v>
      </c>
      <c r="AZ1819" s="10">
        <v>29.4</v>
      </c>
      <c r="BA1819" s="16"/>
      <c r="BB1819" s="7">
        <v>0</v>
      </c>
      <c r="BC1819" s="16">
        <v>0</v>
      </c>
      <c r="BD1819" s="13"/>
      <c r="BE1819" s="13"/>
      <c r="BG1819" s="44"/>
      <c r="BH1819" s="43">
        <v>26.78</v>
      </c>
      <c r="BI1819" s="2">
        <v>77.314999999999998</v>
      </c>
    </row>
    <row r="1820" spans="1:62" x14ac:dyDescent="0.2">
      <c r="A1820" s="2">
        <v>2018</v>
      </c>
      <c r="B1820" s="4" t="s">
        <v>2</v>
      </c>
      <c r="C1820" s="4" t="s">
        <v>157</v>
      </c>
      <c r="D1820" s="4" t="s">
        <v>142</v>
      </c>
      <c r="E1820" s="52" t="s">
        <v>206</v>
      </c>
      <c r="F1820" s="4" t="s">
        <v>143</v>
      </c>
      <c r="G1820" s="7">
        <v>17859.764999999999</v>
      </c>
      <c r="J1820" s="8">
        <v>17859.764999999999</v>
      </c>
      <c r="K1820" s="16"/>
      <c r="L1820" s="7">
        <v>17859.764999999999</v>
      </c>
      <c r="M1820" s="7">
        <v>53579.294999999998</v>
      </c>
      <c r="P1820" s="8">
        <v>53579.294999999998</v>
      </c>
      <c r="Q1820" s="16"/>
      <c r="R1820" s="40">
        <v>56</v>
      </c>
      <c r="S1820" s="16"/>
      <c r="V1820" s="7">
        <v>3</v>
      </c>
      <c r="W1820" s="7"/>
      <c r="Y1820" s="7">
        <v>66528</v>
      </c>
      <c r="AB1820" s="7">
        <v>96</v>
      </c>
      <c r="AE1820" s="7">
        <v>240</v>
      </c>
      <c r="AF1820" s="7">
        <v>9</v>
      </c>
      <c r="AG1820" s="8">
        <v>231</v>
      </c>
      <c r="AH1820" s="16"/>
      <c r="AI1820" s="7">
        <v>223</v>
      </c>
      <c r="AJ1820" s="7">
        <v>8</v>
      </c>
      <c r="AK1820" s="12">
        <v>0.9291666666666667</v>
      </c>
      <c r="AL1820" s="12">
        <v>0.95</v>
      </c>
      <c r="AN1820" s="12">
        <v>0.96536796536796532</v>
      </c>
      <c r="AO1820" s="12">
        <v>0.96250000000000002</v>
      </c>
      <c r="AQ1820" s="8">
        <v>2983</v>
      </c>
      <c r="AR1820" s="16">
        <v>0</v>
      </c>
      <c r="AS1820" s="7">
        <v>117.02628481757552</v>
      </c>
      <c r="AT1820" s="7">
        <v>12.913419913419913</v>
      </c>
      <c r="AU1820" s="7">
        <v>4.3044733044733041</v>
      </c>
      <c r="AV1820" s="7">
        <v>168</v>
      </c>
      <c r="AW1820" s="16">
        <v>2.562186490757919E-2</v>
      </c>
      <c r="AX1820" s="16">
        <v>0</v>
      </c>
      <c r="AY1820" s="7">
        <v>87700.2</v>
      </c>
      <c r="AZ1820" s="10">
        <v>29.4</v>
      </c>
      <c r="BA1820" s="16"/>
      <c r="BB1820" s="7">
        <v>3016.7108824569514</v>
      </c>
      <c r="BC1820" s="16">
        <v>0</v>
      </c>
      <c r="BD1820" s="13"/>
      <c r="BE1820" s="13"/>
      <c r="BG1820" s="44"/>
      <c r="BH1820" s="43">
        <v>25.490000000000002</v>
      </c>
      <c r="BI1820" s="2">
        <v>77.314999999999998</v>
      </c>
    </row>
    <row r="1821" spans="1:62" x14ac:dyDescent="0.2">
      <c r="A1821" s="2">
        <v>2018</v>
      </c>
      <c r="B1821" s="4" t="s">
        <v>3</v>
      </c>
      <c r="C1821" s="4" t="s">
        <v>157</v>
      </c>
      <c r="D1821" s="4" t="s">
        <v>142</v>
      </c>
      <c r="E1821" s="52" t="s">
        <v>206</v>
      </c>
      <c r="F1821" s="4" t="s">
        <v>143</v>
      </c>
      <c r="G1821" s="7">
        <v>18323.654999999999</v>
      </c>
      <c r="J1821" s="8">
        <v>18323.654999999999</v>
      </c>
      <c r="K1821" s="16"/>
      <c r="L1821" s="7">
        <v>18323.654999999999</v>
      </c>
      <c r="M1821" s="7">
        <v>54970.964999999997</v>
      </c>
      <c r="P1821" s="8">
        <v>54970.964999999997</v>
      </c>
      <c r="Q1821" s="16"/>
      <c r="R1821" s="40">
        <v>56</v>
      </c>
      <c r="S1821" s="16"/>
      <c r="V1821" s="7">
        <v>3</v>
      </c>
      <c r="W1821" s="7"/>
      <c r="Y1821" s="7">
        <v>68256</v>
      </c>
      <c r="AB1821" s="7">
        <v>96</v>
      </c>
      <c r="AE1821" s="7">
        <v>242</v>
      </c>
      <c r="AF1821" s="7">
        <v>5</v>
      </c>
      <c r="AG1821" s="8">
        <v>237</v>
      </c>
      <c r="AH1821" s="16"/>
      <c r="AI1821" s="7">
        <v>230</v>
      </c>
      <c r="AJ1821" s="7">
        <v>7</v>
      </c>
      <c r="AK1821" s="12">
        <v>0.95041322314049592</v>
      </c>
      <c r="AL1821" s="12">
        <v>0.95</v>
      </c>
      <c r="AM1821" s="12">
        <v>0.95413223144960002</v>
      </c>
      <c r="AN1821" s="12">
        <v>0.97046413502109707</v>
      </c>
      <c r="AO1821" s="12">
        <v>0.97933884297520657</v>
      </c>
      <c r="AQ1821" s="8">
        <v>3564</v>
      </c>
      <c r="AR1821" s="16">
        <v>0</v>
      </c>
      <c r="AS1821" s="7">
        <v>133.08439133681853</v>
      </c>
      <c r="AT1821" s="7">
        <v>15.037974683544304</v>
      </c>
      <c r="AU1821" s="7">
        <v>5.0126582278481013</v>
      </c>
      <c r="AV1821" s="7">
        <v>168</v>
      </c>
      <c r="AW1821" s="16">
        <v>2.9837251356238697E-2</v>
      </c>
      <c r="AX1821" s="16">
        <v>0</v>
      </c>
      <c r="AY1821" s="7">
        <v>104781.59999999999</v>
      </c>
      <c r="AZ1821" s="10">
        <v>29.4</v>
      </c>
      <c r="BA1821" s="16"/>
      <c r="BB1821" s="7">
        <v>3546.1767653415482</v>
      </c>
      <c r="BC1821" s="16">
        <v>0</v>
      </c>
      <c r="BD1821" s="13"/>
      <c r="BE1821" s="13"/>
      <c r="BG1821" s="44"/>
      <c r="BH1821" s="43">
        <v>26.78</v>
      </c>
      <c r="BI1821" s="2">
        <v>77.314999999999998</v>
      </c>
    </row>
    <row r="1822" spans="1:62" x14ac:dyDescent="0.2">
      <c r="A1822" s="2">
        <v>2018</v>
      </c>
      <c r="B1822" s="4" t="s">
        <v>4</v>
      </c>
      <c r="C1822" s="4" t="s">
        <v>157</v>
      </c>
      <c r="D1822" s="4" t="s">
        <v>142</v>
      </c>
      <c r="E1822" s="52" t="s">
        <v>206</v>
      </c>
      <c r="F1822" s="4" t="s">
        <v>143</v>
      </c>
      <c r="G1822" s="7">
        <v>18710.23</v>
      </c>
      <c r="J1822" s="8">
        <v>18710.23</v>
      </c>
      <c r="K1822" s="16"/>
      <c r="L1822" s="7">
        <v>18710.23</v>
      </c>
      <c r="M1822" s="7">
        <v>56130.69</v>
      </c>
      <c r="P1822" s="8">
        <v>56130.69</v>
      </c>
      <c r="Q1822" s="16"/>
      <c r="R1822" s="40">
        <v>56</v>
      </c>
      <c r="S1822" s="16"/>
      <c r="V1822" s="7">
        <v>3</v>
      </c>
      <c r="W1822" s="7"/>
      <c r="Y1822" s="7">
        <v>69696</v>
      </c>
      <c r="AB1822" s="7">
        <v>96</v>
      </c>
      <c r="AE1822" s="7">
        <v>242</v>
      </c>
      <c r="AF1822" s="7">
        <v>0</v>
      </c>
      <c r="AG1822" s="8">
        <v>242</v>
      </c>
      <c r="AH1822" s="16"/>
      <c r="AI1822" s="7">
        <v>232</v>
      </c>
      <c r="AJ1822" s="7">
        <v>10</v>
      </c>
      <c r="AK1822" s="12">
        <v>0.95867768595041325</v>
      </c>
      <c r="AL1822" s="12">
        <v>0.95</v>
      </c>
      <c r="AM1822" s="12">
        <v>0.95867768595413005</v>
      </c>
      <c r="AN1822" s="12">
        <v>0.95867768595041325</v>
      </c>
      <c r="AO1822" s="12">
        <v>1</v>
      </c>
      <c r="AQ1822" s="8">
        <v>3426</v>
      </c>
      <c r="AR1822" s="16">
        <v>0</v>
      </c>
      <c r="AS1822" s="7">
        <v>125.54049102235251</v>
      </c>
      <c r="AT1822" s="7">
        <v>14.15702479338843</v>
      </c>
      <c r="AU1822" s="7">
        <v>4.7190082644628104</v>
      </c>
      <c r="AV1822" s="7">
        <v>168</v>
      </c>
      <c r="AW1822" s="16">
        <v>2.8089334907516729E-2</v>
      </c>
      <c r="AX1822" s="16">
        <v>0</v>
      </c>
      <c r="AY1822" s="7">
        <v>100724.4</v>
      </c>
      <c r="AZ1822" s="10">
        <v>29.4</v>
      </c>
      <c r="BA1822" s="16"/>
      <c r="BB1822" s="7">
        <v>3291.0759514654305</v>
      </c>
      <c r="BC1822" s="16">
        <v>0</v>
      </c>
      <c r="BD1822" s="13"/>
      <c r="BE1822" s="13"/>
      <c r="BG1822" s="44"/>
      <c r="BH1822" s="43">
        <v>27.29</v>
      </c>
      <c r="BI1822" s="2">
        <v>77.314999999999998</v>
      </c>
      <c r="BJ1822" s="2" t="s">
        <v>78</v>
      </c>
    </row>
    <row r="1823" spans="1:62" x14ac:dyDescent="0.2">
      <c r="A1823" s="2">
        <v>2018</v>
      </c>
      <c r="B1823" s="4" t="s">
        <v>11</v>
      </c>
      <c r="C1823" s="4" t="s">
        <v>157</v>
      </c>
      <c r="D1823" s="4" t="s">
        <v>142</v>
      </c>
      <c r="E1823" s="52" t="s">
        <v>206</v>
      </c>
      <c r="F1823" s="4" t="s">
        <v>143</v>
      </c>
      <c r="G1823" s="7">
        <v>17705.134999999998</v>
      </c>
      <c r="J1823" s="8">
        <v>17705.134999999998</v>
      </c>
      <c r="K1823" s="16"/>
      <c r="L1823" s="7">
        <v>17705.134999999998</v>
      </c>
      <c r="M1823" s="7">
        <v>53115.404999999999</v>
      </c>
      <c r="P1823" s="8">
        <v>53115.404999999999</v>
      </c>
      <c r="Q1823" s="16"/>
      <c r="R1823" s="40">
        <v>56</v>
      </c>
      <c r="S1823" s="16"/>
      <c r="V1823" s="7">
        <v>3</v>
      </c>
      <c r="W1823" s="7"/>
      <c r="Y1823" s="7">
        <v>65952</v>
      </c>
      <c r="AB1823" s="7">
        <v>96</v>
      </c>
      <c r="AE1823" s="7">
        <v>236</v>
      </c>
      <c r="AF1823" s="7">
        <v>7</v>
      </c>
      <c r="AG1823" s="8">
        <v>229</v>
      </c>
      <c r="AH1823" s="16"/>
      <c r="AI1823" s="7">
        <v>223</v>
      </c>
      <c r="AJ1823" s="7">
        <v>6</v>
      </c>
      <c r="AK1823" s="12">
        <v>0.94491525423728817</v>
      </c>
      <c r="AL1823" s="12">
        <v>0.95</v>
      </c>
      <c r="AN1823" s="12">
        <v>0.97379912663755464</v>
      </c>
      <c r="AO1823" s="12">
        <v>0.97033898305084743</v>
      </c>
      <c r="AQ1823" s="8">
        <v>4168</v>
      </c>
      <c r="AR1823" s="16">
        <v>0</v>
      </c>
      <c r="AS1823" s="7">
        <v>160.30769230769232</v>
      </c>
      <c r="AT1823" s="7">
        <v>18.200873362445414</v>
      </c>
      <c r="AU1823" s="7">
        <v>6.0669577874818046</v>
      </c>
      <c r="AV1823" s="7">
        <v>168</v>
      </c>
      <c r="AW1823" s="16">
        <v>3.6112843973105976E-2</v>
      </c>
      <c r="AX1823" s="16">
        <v>0</v>
      </c>
      <c r="AY1823" s="7">
        <v>122539.2</v>
      </c>
      <c r="AZ1823" s="10">
        <v>29.4</v>
      </c>
      <c r="BA1823" s="16"/>
      <c r="BB1823" s="7">
        <v>3942.1890636866415</v>
      </c>
      <c r="BC1823" s="16">
        <v>0</v>
      </c>
      <c r="BD1823" s="13"/>
      <c r="BE1823" s="13"/>
      <c r="BG1823" s="44"/>
      <c r="BH1823" s="43">
        <v>26</v>
      </c>
      <c r="BI1823" s="2">
        <v>77.314999999999998</v>
      </c>
      <c r="BJ1823" s="2" t="s">
        <v>79</v>
      </c>
    </row>
    <row r="1824" spans="1:62" x14ac:dyDescent="0.2">
      <c r="A1824" s="2">
        <v>2018</v>
      </c>
      <c r="B1824" s="4" t="s">
        <v>5</v>
      </c>
      <c r="C1824" s="4" t="s">
        <v>157</v>
      </c>
      <c r="D1824" s="4" t="s">
        <v>142</v>
      </c>
      <c r="E1824" s="52" t="s">
        <v>206</v>
      </c>
      <c r="F1824" s="4" t="s">
        <v>143</v>
      </c>
      <c r="G1824" s="7">
        <v>18323.654999999999</v>
      </c>
      <c r="J1824" s="8">
        <v>18323.654999999999</v>
      </c>
      <c r="K1824" s="16"/>
      <c r="L1824" s="7">
        <v>18323.654999999999</v>
      </c>
      <c r="M1824" s="7">
        <v>54970.964999999997</v>
      </c>
      <c r="P1824" s="8">
        <v>54970.964999999997</v>
      </c>
      <c r="Q1824" s="16"/>
      <c r="R1824" s="40">
        <v>56</v>
      </c>
      <c r="S1824" s="16"/>
      <c r="V1824" s="7">
        <v>3</v>
      </c>
      <c r="W1824" s="7"/>
      <c r="Y1824" s="7">
        <v>68256</v>
      </c>
      <c r="AB1824" s="7">
        <v>96</v>
      </c>
      <c r="AE1824" s="7">
        <v>238</v>
      </c>
      <c r="AF1824" s="7">
        <v>1</v>
      </c>
      <c r="AG1824" s="8">
        <v>237</v>
      </c>
      <c r="AH1824" s="16"/>
      <c r="AI1824" s="7">
        <v>228</v>
      </c>
      <c r="AJ1824" s="7">
        <v>9</v>
      </c>
      <c r="AK1824" s="12">
        <v>0.95798319327731096</v>
      </c>
      <c r="AL1824" s="12">
        <v>0.95</v>
      </c>
      <c r="AM1824" s="12">
        <v>0.95798319327731096</v>
      </c>
      <c r="AN1824" s="12">
        <v>0.96202531645569622</v>
      </c>
      <c r="AO1824" s="12">
        <v>0.99579831932773111</v>
      </c>
      <c r="AQ1824" s="8">
        <v>9055</v>
      </c>
      <c r="AR1824" s="16">
        <v>0</v>
      </c>
      <c r="AS1824" s="7">
        <v>331.80652253572737</v>
      </c>
      <c r="AT1824" s="7">
        <v>38.206751054852319</v>
      </c>
      <c r="AU1824" s="7">
        <v>12.735583684950774</v>
      </c>
      <c r="AV1824" s="7">
        <v>168</v>
      </c>
      <c r="AW1824" s="16">
        <v>7.5807045743754603E-2</v>
      </c>
      <c r="AX1824" s="16">
        <v>0</v>
      </c>
      <c r="AY1824" s="7">
        <v>266217</v>
      </c>
      <c r="AZ1824" s="10">
        <v>29.4</v>
      </c>
      <c r="BA1824" s="16"/>
      <c r="BB1824" s="7">
        <v>8371.7286573896599</v>
      </c>
      <c r="BC1824" s="16">
        <v>0</v>
      </c>
      <c r="BD1824" s="13"/>
      <c r="BE1824" s="13"/>
      <c r="BG1824" s="44"/>
      <c r="BH1824" s="43">
        <v>27.29</v>
      </c>
      <c r="BI1824" s="2">
        <v>77.314999999999998</v>
      </c>
      <c r="BJ1824" s="2" t="s">
        <v>80</v>
      </c>
    </row>
    <row r="1825" spans="1:62" x14ac:dyDescent="0.2">
      <c r="A1825" s="2">
        <v>2018</v>
      </c>
      <c r="B1825" s="4" t="s">
        <v>6</v>
      </c>
      <c r="C1825" s="4" t="s">
        <v>157</v>
      </c>
      <c r="D1825" s="4" t="s">
        <v>142</v>
      </c>
      <c r="E1825" s="52" t="s">
        <v>206</v>
      </c>
      <c r="F1825" s="4" t="s">
        <v>143</v>
      </c>
      <c r="G1825" s="7">
        <v>17318.559999999998</v>
      </c>
      <c r="J1825" s="8">
        <v>17318.559999999998</v>
      </c>
      <c r="K1825" s="16"/>
      <c r="L1825" s="7">
        <v>17318.559999999998</v>
      </c>
      <c r="M1825" s="7">
        <v>51955.679999999993</v>
      </c>
      <c r="P1825" s="8">
        <v>51955.679999999993</v>
      </c>
      <c r="Q1825" s="16"/>
      <c r="R1825" s="40">
        <v>56</v>
      </c>
      <c r="S1825" s="16"/>
      <c r="V1825" s="7">
        <v>3</v>
      </c>
      <c r="W1825" s="7"/>
      <c r="Y1825" s="7">
        <v>64512</v>
      </c>
      <c r="AB1825" s="7">
        <v>96</v>
      </c>
      <c r="AE1825" s="7">
        <v>236</v>
      </c>
      <c r="AF1825" s="7">
        <v>12</v>
      </c>
      <c r="AG1825" s="8">
        <v>224</v>
      </c>
      <c r="AH1825" s="16"/>
      <c r="AI1825" s="7">
        <v>217</v>
      </c>
      <c r="AJ1825" s="7">
        <v>7</v>
      </c>
      <c r="AK1825" s="12">
        <v>0.91949152542372881</v>
      </c>
      <c r="AL1825" s="12">
        <v>0.95</v>
      </c>
      <c r="AN1825" s="12">
        <v>0.96875</v>
      </c>
      <c r="AO1825" s="12">
        <v>0.94915254237288138</v>
      </c>
      <c r="AQ1825" s="8">
        <v>8005</v>
      </c>
      <c r="AR1825" s="16">
        <v>0</v>
      </c>
      <c r="AS1825" s="7">
        <v>304.48839863065808</v>
      </c>
      <c r="AT1825" s="7">
        <v>35.736607142857146</v>
      </c>
      <c r="AU1825" s="7">
        <v>11.912202380952381</v>
      </c>
      <c r="AV1825" s="7">
        <v>168</v>
      </c>
      <c r="AW1825" s="16">
        <v>7.0905966553287986E-2</v>
      </c>
      <c r="AX1825" s="16">
        <v>0</v>
      </c>
      <c r="AY1825" s="7">
        <v>235347</v>
      </c>
      <c r="AZ1825" s="10">
        <v>29.4</v>
      </c>
      <c r="BA1825" s="16"/>
      <c r="BB1825" s="7">
        <v>7589.7655591265438</v>
      </c>
      <c r="BC1825" s="16">
        <v>0</v>
      </c>
      <c r="BD1825" s="13"/>
      <c r="BE1825" s="13"/>
      <c r="BG1825" s="44"/>
      <c r="BH1825" s="43">
        <v>26.29</v>
      </c>
      <c r="BI1825" s="2">
        <v>77.314999999999998</v>
      </c>
    </row>
    <row r="1826" spans="1:62" x14ac:dyDescent="0.2">
      <c r="A1826" s="2">
        <v>2018</v>
      </c>
      <c r="B1826" s="4" t="s">
        <v>7</v>
      </c>
      <c r="C1826" s="4" t="s">
        <v>157</v>
      </c>
      <c r="D1826" s="4" t="s">
        <v>142</v>
      </c>
      <c r="E1826" s="52" t="s">
        <v>206</v>
      </c>
      <c r="F1826" s="4" t="s">
        <v>143</v>
      </c>
      <c r="G1826" s="7">
        <v>18632.915000000001</v>
      </c>
      <c r="J1826" s="8">
        <v>18632.915000000001</v>
      </c>
      <c r="K1826" s="16">
        <v>4.1666666666668739E-3</v>
      </c>
      <c r="L1826" s="7">
        <v>18632.915000000001</v>
      </c>
      <c r="M1826" s="7">
        <v>55898.745000000003</v>
      </c>
      <c r="P1826" s="8">
        <v>55898.745000000003</v>
      </c>
      <c r="Q1826" s="16">
        <v>4.1666666666668739E-3</v>
      </c>
      <c r="R1826" s="40">
        <v>56</v>
      </c>
      <c r="S1826" s="16">
        <v>0</v>
      </c>
      <c r="V1826" s="7">
        <v>3</v>
      </c>
      <c r="W1826" s="7"/>
      <c r="Y1826" s="7">
        <v>69408</v>
      </c>
      <c r="AB1826" s="7">
        <v>96</v>
      </c>
      <c r="AE1826" s="7">
        <v>254</v>
      </c>
      <c r="AF1826" s="7">
        <v>13</v>
      </c>
      <c r="AG1826" s="8">
        <v>241</v>
      </c>
      <c r="AH1826" s="16">
        <v>4.1666666666666519E-3</v>
      </c>
      <c r="AI1826" s="7">
        <v>235</v>
      </c>
      <c r="AJ1826" s="7">
        <v>6</v>
      </c>
      <c r="AK1826" s="12">
        <v>0.92519685039370081</v>
      </c>
      <c r="AL1826" s="12">
        <v>0.95</v>
      </c>
      <c r="AN1826" s="12">
        <v>0.975103734439834</v>
      </c>
      <c r="AO1826" s="12">
        <v>0.94881889763779526</v>
      </c>
      <c r="AP1826" s="12">
        <v>1.0639429726566618E-4</v>
      </c>
      <c r="AQ1826" s="8">
        <v>7226</v>
      </c>
      <c r="AR1826" s="16">
        <v>0.85662898252826314</v>
      </c>
      <c r="AS1826" s="7">
        <v>286.1782178217822</v>
      </c>
      <c r="AT1826" s="7">
        <v>29.983402489626556</v>
      </c>
      <c r="AU1826" s="7">
        <v>9.9944674965421854</v>
      </c>
      <c r="AV1826" s="7">
        <v>168</v>
      </c>
      <c r="AW1826" s="16">
        <v>5.9490877955608243E-2</v>
      </c>
      <c r="AX1826" s="16">
        <v>0.848925127828976</v>
      </c>
      <c r="AY1826" s="7">
        <v>212444.4</v>
      </c>
      <c r="AZ1826" s="10">
        <v>29.4</v>
      </c>
      <c r="BA1826" s="16">
        <v>0</v>
      </c>
      <c r="BB1826" s="7">
        <v>7256.0056993124799</v>
      </c>
      <c r="BC1826" s="16">
        <v>-0.42361859115142808</v>
      </c>
      <c r="BD1826" s="13"/>
      <c r="BE1826" s="13"/>
      <c r="BG1826" s="44"/>
      <c r="BH1826" s="43">
        <v>25.25</v>
      </c>
      <c r="BI1826" s="2">
        <v>77.314999999999998</v>
      </c>
    </row>
    <row r="1827" spans="1:62" x14ac:dyDescent="0.2">
      <c r="A1827" s="2">
        <v>2019</v>
      </c>
      <c r="B1827" s="4" t="s">
        <v>8</v>
      </c>
      <c r="C1827" s="4" t="s">
        <v>157</v>
      </c>
      <c r="D1827" s="4" t="s">
        <v>142</v>
      </c>
      <c r="E1827" s="52" t="s">
        <v>206</v>
      </c>
      <c r="F1827" s="4" t="s">
        <v>143</v>
      </c>
      <c r="G1827" s="7">
        <v>18400.97</v>
      </c>
      <c r="J1827" s="8">
        <v>18400.97</v>
      </c>
      <c r="K1827" s="16">
        <v>-4.1841004184099972E-3</v>
      </c>
      <c r="L1827" s="7">
        <v>18400.97</v>
      </c>
      <c r="M1827" s="7">
        <v>55202.91</v>
      </c>
      <c r="P1827" s="8">
        <v>55202.91</v>
      </c>
      <c r="Q1827" s="16">
        <v>-4.1841004184098862E-3</v>
      </c>
      <c r="R1827" s="40">
        <v>56</v>
      </c>
      <c r="S1827" s="16">
        <v>0</v>
      </c>
      <c r="V1827" s="7">
        <v>3</v>
      </c>
      <c r="W1827" s="7"/>
      <c r="Y1827" s="7">
        <v>68544</v>
      </c>
      <c r="AB1827" s="7">
        <v>96</v>
      </c>
      <c r="AE1827" s="7">
        <v>238</v>
      </c>
      <c r="AF1827" s="7">
        <v>0</v>
      </c>
      <c r="AG1827" s="8">
        <v>238</v>
      </c>
      <c r="AH1827" s="16">
        <v>-4.1841004184099972E-3</v>
      </c>
      <c r="AI1827" s="7">
        <v>228</v>
      </c>
      <c r="AJ1827" s="7">
        <v>10</v>
      </c>
      <c r="AK1827" s="12">
        <v>0.95798319327731096</v>
      </c>
      <c r="AL1827" s="12">
        <v>0.95</v>
      </c>
      <c r="AM1827" s="12">
        <v>0.95798319327731096</v>
      </c>
      <c r="AN1827" s="12">
        <v>0.95798319327731096</v>
      </c>
      <c r="AO1827" s="12">
        <v>1</v>
      </c>
      <c r="AP1827" s="12">
        <v>1.3088421209191736E-2</v>
      </c>
      <c r="AQ1827" s="8">
        <v>14663</v>
      </c>
      <c r="AR1827" s="16">
        <v>0.44292462113757125</v>
      </c>
      <c r="AS1827" s="7">
        <v>537.30304140710882</v>
      </c>
      <c r="AT1827" s="7">
        <v>61.609243697478995</v>
      </c>
      <c r="AU1827" s="7">
        <v>20.53641456582633</v>
      </c>
      <c r="AV1827" s="7">
        <v>168</v>
      </c>
      <c r="AW1827" s="16">
        <v>0.12224056289182339</v>
      </c>
      <c r="AX1827" s="16">
        <v>0.44898732962974575</v>
      </c>
      <c r="AY1827" s="7">
        <v>431092.19999999995</v>
      </c>
      <c r="AZ1827" s="10">
        <v>29.4</v>
      </c>
      <c r="BA1827" s="16">
        <v>0</v>
      </c>
      <c r="BB1827" s="7">
        <v>16963.445658500026</v>
      </c>
      <c r="BC1827" s="16">
        <v>-0.2240216427776357</v>
      </c>
      <c r="BD1827" s="13"/>
      <c r="BE1827" s="13"/>
      <c r="BG1827" s="44"/>
      <c r="BH1827" s="43">
        <v>27.29</v>
      </c>
      <c r="BI1827" s="2">
        <v>77.314999999999998</v>
      </c>
      <c r="BJ1827" s="2" t="s">
        <v>81</v>
      </c>
    </row>
    <row r="1828" spans="1:62" x14ac:dyDescent="0.2">
      <c r="A1828" s="2">
        <v>2019</v>
      </c>
      <c r="B1828" s="4" t="s">
        <v>9</v>
      </c>
      <c r="C1828" s="4" t="s">
        <v>157</v>
      </c>
      <c r="D1828" s="4" t="s">
        <v>142</v>
      </c>
      <c r="E1828" s="52" t="s">
        <v>206</v>
      </c>
      <c r="F1828" s="4" t="s">
        <v>143</v>
      </c>
      <c r="G1828" s="7">
        <v>16700.04</v>
      </c>
      <c r="J1828" s="8">
        <v>16700.04</v>
      </c>
      <c r="K1828" s="16">
        <v>-3.5714285714285587E-2</v>
      </c>
      <c r="L1828" s="7">
        <v>16700.04</v>
      </c>
      <c r="M1828" s="7">
        <v>50100.12</v>
      </c>
      <c r="P1828" s="8">
        <v>50100.12</v>
      </c>
      <c r="Q1828" s="16">
        <v>-3.5714285714285587E-2</v>
      </c>
      <c r="R1828" s="40">
        <v>56</v>
      </c>
      <c r="S1828" s="16">
        <v>0</v>
      </c>
      <c r="V1828" s="7">
        <v>3</v>
      </c>
      <c r="W1828" s="7"/>
      <c r="Y1828" s="7">
        <v>62208</v>
      </c>
      <c r="AB1828" s="7">
        <v>96</v>
      </c>
      <c r="AE1828" s="7">
        <v>216</v>
      </c>
      <c r="AF1828" s="7">
        <v>0</v>
      </c>
      <c r="AG1828" s="8">
        <v>216</v>
      </c>
      <c r="AH1828" s="16">
        <v>-3.5714285714285698E-2</v>
      </c>
      <c r="AI1828" s="7">
        <v>211</v>
      </c>
      <c r="AJ1828" s="7">
        <v>5</v>
      </c>
      <c r="AK1828" s="12">
        <v>0.97685185185185186</v>
      </c>
      <c r="AL1828" s="12">
        <v>0.95</v>
      </c>
      <c r="AM1828" s="12">
        <v>0.97685185185185197</v>
      </c>
      <c r="AN1828" s="12">
        <v>0.97685185185185186</v>
      </c>
      <c r="AO1828" s="12">
        <v>1</v>
      </c>
      <c r="AP1828" s="12">
        <v>-8.4559445290033342E-4</v>
      </c>
      <c r="AQ1828" s="8">
        <v>13640</v>
      </c>
      <c r="AR1828" s="16">
        <v>9.3386773547094126E-2</v>
      </c>
      <c r="AS1828" s="7">
        <v>550</v>
      </c>
      <c r="AT1828" s="7">
        <v>63.148148148148145</v>
      </c>
      <c r="AU1828" s="7">
        <v>21.049382716049383</v>
      </c>
      <c r="AV1828" s="7">
        <v>168</v>
      </c>
      <c r="AW1828" s="16">
        <v>0.12529394473838917</v>
      </c>
      <c r="AX1828" s="16">
        <v>0.13388257997476427</v>
      </c>
      <c r="AY1828" s="7">
        <v>401016</v>
      </c>
      <c r="AZ1828" s="10">
        <v>29.4</v>
      </c>
      <c r="BA1828" s="16">
        <v>0</v>
      </c>
      <c r="BB1828" s="7">
        <v>15937.649409037385</v>
      </c>
      <c r="BC1828" s="16">
        <v>-7.416870657552932E-2</v>
      </c>
      <c r="BD1828" s="13"/>
      <c r="BE1828" s="13"/>
      <c r="BG1828" s="44"/>
      <c r="BH1828" s="43">
        <v>24.8</v>
      </c>
      <c r="BI1828" s="2">
        <v>77.314999999999998</v>
      </c>
      <c r="BJ1828" s="2" t="s">
        <v>82</v>
      </c>
    </row>
    <row r="1829" spans="1:62" x14ac:dyDescent="0.2">
      <c r="A1829" s="2">
        <v>2019</v>
      </c>
      <c r="B1829" s="4" t="s">
        <v>10</v>
      </c>
      <c r="C1829" s="4" t="s">
        <v>157</v>
      </c>
      <c r="D1829" s="4" t="s">
        <v>142</v>
      </c>
      <c r="E1829" s="52" t="s">
        <v>206</v>
      </c>
      <c r="F1829" s="4" t="s">
        <v>143</v>
      </c>
      <c r="G1829" s="7">
        <v>19483.38</v>
      </c>
      <c r="J1829" s="8">
        <v>19483.38</v>
      </c>
      <c r="K1829" s="16">
        <v>2.0242914979757165E-2</v>
      </c>
      <c r="L1829" s="7">
        <v>19483.38</v>
      </c>
      <c r="M1829" s="7">
        <v>58450.14</v>
      </c>
      <c r="P1829" s="8">
        <v>58450.14</v>
      </c>
      <c r="Q1829" s="16">
        <v>2.0242914979757165E-2</v>
      </c>
      <c r="R1829" s="40">
        <v>56</v>
      </c>
      <c r="S1829" s="16">
        <v>0</v>
      </c>
      <c r="V1829" s="7">
        <v>3</v>
      </c>
      <c r="W1829" s="7"/>
      <c r="Y1829" s="7">
        <v>72576</v>
      </c>
      <c r="AB1829" s="7">
        <v>96</v>
      </c>
      <c r="AE1829" s="7">
        <v>254</v>
      </c>
      <c r="AF1829" s="7">
        <v>2</v>
      </c>
      <c r="AG1829" s="8">
        <v>252</v>
      </c>
      <c r="AH1829" s="16">
        <v>2.0242914979757165E-2</v>
      </c>
      <c r="AI1829" s="7">
        <v>244</v>
      </c>
      <c r="AJ1829" s="7">
        <v>8</v>
      </c>
      <c r="AK1829" s="12">
        <v>0.96062992125984248</v>
      </c>
      <c r="AL1829" s="12">
        <v>0.95</v>
      </c>
      <c r="AM1829" s="12">
        <v>0.96629921259842</v>
      </c>
      <c r="AN1829" s="12">
        <v>0.96825396825396826</v>
      </c>
      <c r="AO1829" s="12">
        <v>0.99212598425196852</v>
      </c>
      <c r="AP1829" s="12">
        <v>4.8686141123115423E-3</v>
      </c>
      <c r="AQ1829" s="8">
        <v>11515</v>
      </c>
      <c r="AR1829" s="16">
        <v>1.0019123783031989</v>
      </c>
      <c r="AS1829" s="7">
        <v>451.74578265986656</v>
      </c>
      <c r="AT1829" s="7">
        <v>45.694444444444443</v>
      </c>
      <c r="AU1829" s="7">
        <v>15.231481481481481</v>
      </c>
      <c r="AV1829" s="7">
        <v>168</v>
      </c>
      <c r="AW1829" s="16">
        <v>9.066358024691358E-2</v>
      </c>
      <c r="AX1829" s="16">
        <v>0.96219189460670695</v>
      </c>
      <c r="AY1829" s="7">
        <v>338541</v>
      </c>
      <c r="AZ1829" s="10">
        <v>29.4</v>
      </c>
      <c r="BA1829" s="16">
        <v>0</v>
      </c>
      <c r="BB1829" s="7">
        <v>11328.309217245544</v>
      </c>
      <c r="BC1829" s="16">
        <v>-0.47656050289617086</v>
      </c>
      <c r="BD1829" s="13"/>
      <c r="BE1829" s="13"/>
      <c r="BG1829" s="44"/>
      <c r="BH1829" s="43">
        <v>25.490000000000002</v>
      </c>
      <c r="BI1829" s="2">
        <v>77.314999999999998</v>
      </c>
      <c r="BJ1829" s="2" t="s">
        <v>83</v>
      </c>
    </row>
    <row r="1830" spans="1:62" x14ac:dyDescent="0.2">
      <c r="A1830" s="2">
        <v>2019</v>
      </c>
      <c r="B1830" s="4" t="s">
        <v>0</v>
      </c>
      <c r="C1830" s="4" t="s">
        <v>157</v>
      </c>
      <c r="D1830" s="4" t="s">
        <v>142</v>
      </c>
      <c r="E1830" s="52" t="s">
        <v>206</v>
      </c>
      <c r="F1830" s="4" t="s">
        <v>143</v>
      </c>
      <c r="G1830" s="7">
        <v>14071.33</v>
      </c>
      <c r="J1830" s="8">
        <v>14071.33</v>
      </c>
      <c r="K1830" s="16">
        <v>-0.24166666666666659</v>
      </c>
      <c r="L1830" s="7">
        <v>14071.33</v>
      </c>
      <c r="M1830" s="7">
        <v>42213.99</v>
      </c>
      <c r="P1830" s="8">
        <v>42213.99</v>
      </c>
      <c r="Q1830" s="16">
        <v>-0.2416666666666667</v>
      </c>
      <c r="R1830" s="40">
        <v>56</v>
      </c>
      <c r="S1830" s="16">
        <v>0</v>
      </c>
      <c r="V1830" s="7">
        <v>3</v>
      </c>
      <c r="W1830" s="7"/>
      <c r="Y1830" s="7">
        <v>52416</v>
      </c>
      <c r="AB1830" s="7">
        <v>96</v>
      </c>
      <c r="AE1830" s="7">
        <v>236</v>
      </c>
      <c r="AF1830" s="7">
        <v>54</v>
      </c>
      <c r="AG1830" s="8">
        <v>182</v>
      </c>
      <c r="AH1830" s="16">
        <v>-0.2416666666666667</v>
      </c>
      <c r="AI1830" s="7">
        <v>182</v>
      </c>
      <c r="AJ1830" s="7">
        <v>0</v>
      </c>
      <c r="AK1830" s="12">
        <v>0.77118644067796616</v>
      </c>
      <c r="AL1830" s="12">
        <v>0.95</v>
      </c>
      <c r="AN1830" s="12">
        <v>1</v>
      </c>
      <c r="AO1830" s="12">
        <v>0.77118644067796616</v>
      </c>
      <c r="AP1830" s="12">
        <v>1.2658227848101111E-2</v>
      </c>
      <c r="AQ1830" s="8">
        <v>7424</v>
      </c>
      <c r="AR1830" s="16">
        <v>0.66944007195862376</v>
      </c>
      <c r="AS1830" s="7">
        <v>293.78709932726554</v>
      </c>
      <c r="AT1830" s="7">
        <v>40.791208791208788</v>
      </c>
      <c r="AU1830" s="7">
        <v>13.597069597069597</v>
      </c>
      <c r="AV1830" s="7">
        <v>168</v>
      </c>
      <c r="AW1830" s="16">
        <v>8.0934938077795213E-2</v>
      </c>
      <c r="AX1830" s="16">
        <v>1.2014594355498338</v>
      </c>
      <c r="AY1830" s="7">
        <v>218265.59999999998</v>
      </c>
      <c r="AZ1830" s="10">
        <v>29.4</v>
      </c>
      <c r="BA1830" s="16">
        <v>0</v>
      </c>
      <c r="BB1830" s="7">
        <v>7373.375369911887</v>
      </c>
      <c r="BC1830" s="16">
        <v>-0.64779722832344011</v>
      </c>
      <c r="BD1830" s="13"/>
      <c r="BE1830" s="13"/>
      <c r="BG1830" s="44"/>
      <c r="BH1830" s="43">
        <v>25.27</v>
      </c>
      <c r="BI1830" s="2">
        <v>77.314999999999998</v>
      </c>
    </row>
    <row r="1831" spans="1:62" x14ac:dyDescent="0.2">
      <c r="A1831" s="2">
        <v>2019</v>
      </c>
      <c r="B1831" s="4" t="s">
        <v>1</v>
      </c>
      <c r="C1831" s="4" t="s">
        <v>157</v>
      </c>
      <c r="D1831" s="4" t="s">
        <v>142</v>
      </c>
      <c r="E1831" s="52" t="s">
        <v>206</v>
      </c>
      <c r="F1831" s="4" t="s">
        <v>143</v>
      </c>
      <c r="G1831" s="7">
        <v>11906.51</v>
      </c>
      <c r="J1831" s="8">
        <v>11906.51</v>
      </c>
      <c r="K1831" s="16">
        <v>-0.34745762711864403</v>
      </c>
      <c r="L1831" s="7">
        <v>11906.51</v>
      </c>
      <c r="M1831" s="7">
        <v>35719.53</v>
      </c>
      <c r="P1831" s="8">
        <v>35719.53</v>
      </c>
      <c r="Q1831" s="16">
        <v>-0.34745762711864414</v>
      </c>
      <c r="R1831" s="40">
        <v>56</v>
      </c>
      <c r="S1831" s="16">
        <v>0</v>
      </c>
      <c r="V1831" s="7">
        <v>3</v>
      </c>
      <c r="W1831" s="7"/>
      <c r="Y1831" s="7">
        <v>44352</v>
      </c>
      <c r="AB1831" s="7">
        <v>96</v>
      </c>
      <c r="AE1831" s="7">
        <v>242</v>
      </c>
      <c r="AF1831" s="7">
        <v>88</v>
      </c>
      <c r="AG1831" s="8">
        <v>154</v>
      </c>
      <c r="AH1831" s="16">
        <v>-0.34745762711864403</v>
      </c>
      <c r="AI1831" s="7">
        <v>150</v>
      </c>
      <c r="AJ1831" s="7">
        <v>4</v>
      </c>
      <c r="AK1831" s="12">
        <v>0.6198347107438017</v>
      </c>
      <c r="AL1831" s="12">
        <v>0.95</v>
      </c>
      <c r="AN1831" s="12">
        <v>0.97402597402597402</v>
      </c>
      <c r="AO1831" s="12">
        <v>0.63636363636363635</v>
      </c>
      <c r="AP1831" s="12">
        <v>-4.8912126834204095E-3</v>
      </c>
      <c r="AQ1831" s="8">
        <v>4883</v>
      </c>
      <c r="AR1831" s="16">
        <v>0</v>
      </c>
      <c r="AS1831" s="7">
        <v>180.38418913926856</v>
      </c>
      <c r="AT1831" s="7">
        <v>31.707792207792206</v>
      </c>
      <c r="AU1831" s="7">
        <v>10.569264069264069</v>
      </c>
      <c r="AV1831" s="7">
        <v>168</v>
      </c>
      <c r="AW1831" s="16">
        <v>6.2912286126571834E-2</v>
      </c>
      <c r="AX1831" s="16">
        <v>0</v>
      </c>
      <c r="AY1831" s="7">
        <v>143560.19999999998</v>
      </c>
      <c r="AZ1831" s="10">
        <v>29.4</v>
      </c>
      <c r="BA1831" s="16">
        <v>0</v>
      </c>
      <c r="BB1831" s="7">
        <v>4731.0800425114148</v>
      </c>
      <c r="BC1831" s="16">
        <v>-6.9980646692070853E-2</v>
      </c>
      <c r="BD1831" s="13"/>
      <c r="BE1831" s="13"/>
      <c r="BG1831" s="44"/>
      <c r="BH1831" s="43">
        <v>27.07</v>
      </c>
      <c r="BI1831" s="2">
        <v>77.314999999999998</v>
      </c>
    </row>
    <row r="1832" spans="1:62" x14ac:dyDescent="0.2">
      <c r="A1832" s="2">
        <v>2019</v>
      </c>
      <c r="B1832" s="4" t="s">
        <v>2</v>
      </c>
      <c r="C1832" s="4" t="s">
        <v>157</v>
      </c>
      <c r="D1832" s="4" t="s">
        <v>142</v>
      </c>
      <c r="E1832" s="52" t="s">
        <v>206</v>
      </c>
      <c r="F1832" s="4" t="s">
        <v>143</v>
      </c>
      <c r="G1832" s="7">
        <v>12370.4</v>
      </c>
      <c r="J1832" s="8">
        <v>12370.4</v>
      </c>
      <c r="K1832" s="16">
        <v>-0.30735930735930739</v>
      </c>
      <c r="L1832" s="7">
        <v>12370.4</v>
      </c>
      <c r="M1832" s="7">
        <v>37111.199999999997</v>
      </c>
      <c r="P1832" s="8">
        <v>37111.199999999997</v>
      </c>
      <c r="Q1832" s="16">
        <v>-0.30735930735930739</v>
      </c>
      <c r="R1832" s="40">
        <v>56</v>
      </c>
      <c r="S1832" s="16">
        <v>0</v>
      </c>
      <c r="V1832" s="7">
        <v>3</v>
      </c>
      <c r="W1832" s="7"/>
      <c r="Y1832" s="7">
        <v>46080</v>
      </c>
      <c r="AB1832" s="7">
        <v>96</v>
      </c>
      <c r="AE1832" s="7">
        <v>244</v>
      </c>
      <c r="AF1832" s="7">
        <v>84</v>
      </c>
      <c r="AG1832" s="8">
        <v>160</v>
      </c>
      <c r="AH1832" s="16">
        <v>-0.30735930735930739</v>
      </c>
      <c r="AI1832" s="7">
        <v>159</v>
      </c>
      <c r="AJ1832" s="7">
        <v>1</v>
      </c>
      <c r="AK1832" s="12">
        <v>0.65163934426229508</v>
      </c>
      <c r="AL1832" s="12">
        <v>0.95</v>
      </c>
      <c r="AN1832" s="12">
        <v>0.99375000000000002</v>
      </c>
      <c r="AO1832" s="12">
        <v>0.65573770491803274</v>
      </c>
      <c r="AP1832" s="12">
        <v>2.9400224215246684E-2</v>
      </c>
      <c r="AQ1832" s="8">
        <v>4015</v>
      </c>
      <c r="AR1832" s="16">
        <v>0.34596044250754265</v>
      </c>
      <c r="AS1832" s="7">
        <v>157.51275009807767</v>
      </c>
      <c r="AT1832" s="7">
        <v>25.09375</v>
      </c>
      <c r="AU1832" s="7">
        <v>8.3645833333333339</v>
      </c>
      <c r="AV1832" s="7">
        <v>168</v>
      </c>
      <c r="AW1832" s="16">
        <v>4.9789186507936511E-2</v>
      </c>
      <c r="AX1832" s="16">
        <v>0.94323038887026511</v>
      </c>
      <c r="AY1832" s="7">
        <v>118041</v>
      </c>
      <c r="AZ1832" s="10">
        <v>29.4</v>
      </c>
      <c r="BA1832" s="16">
        <v>0</v>
      </c>
      <c r="BB1832" s="7">
        <v>4060.3735142690775</v>
      </c>
      <c r="BC1832" s="16">
        <v>-0.53014703348546932</v>
      </c>
      <c r="BD1832" s="13"/>
      <c r="BE1832" s="13"/>
      <c r="BG1832" s="44"/>
      <c r="BH1832" s="43">
        <v>25.490000000000002</v>
      </c>
      <c r="BI1832" s="2">
        <v>77.314999999999998</v>
      </c>
    </row>
    <row r="1833" spans="1:62" x14ac:dyDescent="0.2">
      <c r="A1833" s="2">
        <v>2019</v>
      </c>
      <c r="B1833" s="4" t="s">
        <v>3</v>
      </c>
      <c r="C1833" s="4" t="s">
        <v>157</v>
      </c>
      <c r="D1833" s="4" t="s">
        <v>142</v>
      </c>
      <c r="E1833" s="52" t="s">
        <v>206</v>
      </c>
      <c r="F1833" s="4" t="s">
        <v>143</v>
      </c>
      <c r="G1833" s="7">
        <v>11829.195</v>
      </c>
      <c r="J1833" s="8">
        <v>11829.195</v>
      </c>
      <c r="K1833" s="16">
        <v>-0.35443037974683544</v>
      </c>
      <c r="L1833" s="7">
        <v>11829.195</v>
      </c>
      <c r="M1833" s="7">
        <v>35487.584999999999</v>
      </c>
      <c r="P1833" s="8">
        <v>35487.584999999999</v>
      </c>
      <c r="Q1833" s="16">
        <v>-0.35443037974683544</v>
      </c>
      <c r="R1833" s="40">
        <v>56</v>
      </c>
      <c r="S1833" s="16">
        <v>0</v>
      </c>
      <c r="V1833" s="7">
        <v>3</v>
      </c>
      <c r="W1833" s="7"/>
      <c r="Y1833" s="7">
        <v>44064</v>
      </c>
      <c r="AB1833" s="7">
        <v>96</v>
      </c>
      <c r="AE1833" s="7">
        <v>242</v>
      </c>
      <c r="AF1833" s="7">
        <v>89</v>
      </c>
      <c r="AG1833" s="8">
        <v>153</v>
      </c>
      <c r="AH1833" s="16">
        <v>-0.35443037974683544</v>
      </c>
      <c r="AI1833" s="7">
        <v>147</v>
      </c>
      <c r="AJ1833" s="7">
        <v>6</v>
      </c>
      <c r="AK1833" s="12">
        <v>0.6074380165289256</v>
      </c>
      <c r="AL1833" s="12">
        <v>0.95</v>
      </c>
      <c r="AN1833" s="12">
        <v>0.96078431372549022</v>
      </c>
      <c r="AO1833" s="12">
        <v>0.63223140495867769</v>
      </c>
      <c r="AP1833" s="12">
        <v>-9.9744245524296948E-3</v>
      </c>
      <c r="AQ1833" s="8">
        <v>4765</v>
      </c>
      <c r="AR1833" s="16">
        <v>0.33698092031425375</v>
      </c>
      <c r="AS1833" s="7">
        <v>174.60608281421767</v>
      </c>
      <c r="AT1833" s="7">
        <v>31.143790849673202</v>
      </c>
      <c r="AU1833" s="7">
        <v>10.381263616557733</v>
      </c>
      <c r="AV1833" s="7">
        <v>168</v>
      </c>
      <c r="AW1833" s="16">
        <v>6.1793235812843648E-2</v>
      </c>
      <c r="AX1833" s="16">
        <v>1.0710096608789419</v>
      </c>
      <c r="AY1833" s="7">
        <v>140091</v>
      </c>
      <c r="AZ1833" s="10">
        <v>29.4</v>
      </c>
      <c r="BA1833" s="16">
        <v>0</v>
      </c>
      <c r="BB1833" s="7">
        <v>4741.1706753233657</v>
      </c>
      <c r="BC1833" s="16">
        <v>-0.60738834884408099</v>
      </c>
      <c r="BD1833" s="13"/>
      <c r="BE1833" s="13"/>
      <c r="BG1833" s="44"/>
      <c r="BH1833" s="43">
        <v>27.29</v>
      </c>
      <c r="BI1833" s="2">
        <v>77.314999999999998</v>
      </c>
    </row>
    <row r="1834" spans="1:62" x14ac:dyDescent="0.2">
      <c r="A1834" s="2">
        <v>2019</v>
      </c>
      <c r="B1834" s="4" t="s">
        <v>4</v>
      </c>
      <c r="C1834" s="4" t="s">
        <v>157</v>
      </c>
      <c r="D1834" s="4" t="s">
        <v>142</v>
      </c>
      <c r="E1834" s="52" t="s">
        <v>206</v>
      </c>
      <c r="F1834" s="4" t="s">
        <v>143</v>
      </c>
      <c r="G1834" s="7">
        <v>14225.96</v>
      </c>
      <c r="J1834" s="8">
        <v>14225.96</v>
      </c>
      <c r="K1834" s="16">
        <v>-0.23966942148760328</v>
      </c>
      <c r="L1834" s="7">
        <v>14225.96</v>
      </c>
      <c r="M1834" s="7">
        <v>42677.88</v>
      </c>
      <c r="P1834" s="8">
        <v>42677.88</v>
      </c>
      <c r="Q1834" s="16">
        <v>-0.2396694214876034</v>
      </c>
      <c r="R1834" s="40">
        <v>56</v>
      </c>
      <c r="S1834" s="16">
        <v>0</v>
      </c>
      <c r="V1834" s="7">
        <v>3</v>
      </c>
      <c r="W1834" s="7"/>
      <c r="Y1834" s="7">
        <v>52992</v>
      </c>
      <c r="AB1834" s="7">
        <v>96</v>
      </c>
      <c r="AE1834" s="7">
        <v>246</v>
      </c>
      <c r="AF1834" s="7">
        <v>62</v>
      </c>
      <c r="AG1834" s="8">
        <v>184</v>
      </c>
      <c r="AH1834" s="16">
        <v>-0.23966942148760328</v>
      </c>
      <c r="AI1834" s="7">
        <v>183</v>
      </c>
      <c r="AJ1834" s="7">
        <v>1</v>
      </c>
      <c r="AK1834" s="12">
        <v>0.74390243902439024</v>
      </c>
      <c r="AL1834" s="12">
        <v>0.95</v>
      </c>
      <c r="AN1834" s="12">
        <v>0.99456521739130432</v>
      </c>
      <c r="AO1834" s="12">
        <v>0.74796747967479671</v>
      </c>
      <c r="AP1834" s="12">
        <v>3.7434407796101965E-2</v>
      </c>
      <c r="AQ1834" s="8">
        <v>4650</v>
      </c>
      <c r="AR1834" s="16">
        <v>0.35726795096322239</v>
      </c>
      <c r="AS1834" s="7">
        <v>172.22222222222223</v>
      </c>
      <c r="AT1834" s="7">
        <v>25.271739130434781</v>
      </c>
      <c r="AU1834" s="7">
        <v>8.4239130434782599</v>
      </c>
      <c r="AV1834" s="7">
        <v>168</v>
      </c>
      <c r="AW1834" s="16">
        <v>5.0142339544513449E-2</v>
      </c>
      <c r="AX1834" s="16">
        <v>0.78510241376684631</v>
      </c>
      <c r="AY1834" s="7">
        <v>136710</v>
      </c>
      <c r="AZ1834" s="10">
        <v>29.4</v>
      </c>
      <c r="BA1834" s="16">
        <v>0</v>
      </c>
      <c r="BB1834" s="7">
        <v>4466.8719131098223</v>
      </c>
      <c r="BC1834" s="16">
        <v>-0.43674165040133361</v>
      </c>
      <c r="BD1834" s="13"/>
      <c r="BE1834" s="13"/>
      <c r="BG1834" s="44"/>
      <c r="BH1834" s="43">
        <v>27</v>
      </c>
      <c r="BI1834" s="2">
        <v>77.314999999999998</v>
      </c>
    </row>
    <row r="1835" spans="1:62" x14ac:dyDescent="0.2">
      <c r="A1835" s="2">
        <v>2019</v>
      </c>
      <c r="B1835" s="4" t="s">
        <v>11</v>
      </c>
      <c r="C1835" s="4" t="s">
        <v>157</v>
      </c>
      <c r="D1835" s="4" t="s">
        <v>142</v>
      </c>
      <c r="E1835" s="52" t="s">
        <v>206</v>
      </c>
      <c r="F1835" s="4" t="s">
        <v>143</v>
      </c>
      <c r="G1835" s="7">
        <v>11287.99</v>
      </c>
      <c r="J1835" s="8">
        <v>11287.99</v>
      </c>
      <c r="K1835" s="16">
        <v>-0.36244541484716153</v>
      </c>
      <c r="L1835" s="7">
        <v>11287.99</v>
      </c>
      <c r="M1835" s="7">
        <v>33863.97</v>
      </c>
      <c r="P1835" s="8">
        <v>33863.97</v>
      </c>
      <c r="Q1835" s="16">
        <v>-0.36244541484716153</v>
      </c>
      <c r="R1835" s="40">
        <v>56</v>
      </c>
      <c r="S1835" s="16">
        <v>0</v>
      </c>
      <c r="V1835" s="7">
        <v>3</v>
      </c>
      <c r="W1835" s="7"/>
      <c r="Y1835" s="7">
        <v>42048</v>
      </c>
      <c r="AB1835" s="7">
        <v>96</v>
      </c>
      <c r="AE1835" s="7">
        <v>232</v>
      </c>
      <c r="AF1835" s="7">
        <v>86</v>
      </c>
      <c r="AG1835" s="8">
        <v>146</v>
      </c>
      <c r="AH1835" s="16">
        <v>-0.36244541484716153</v>
      </c>
      <c r="AI1835" s="7">
        <v>146</v>
      </c>
      <c r="AJ1835" s="7">
        <v>0</v>
      </c>
      <c r="AK1835" s="12">
        <v>0.62931034482758619</v>
      </c>
      <c r="AL1835" s="12">
        <v>0.95</v>
      </c>
      <c r="AN1835" s="12">
        <v>1</v>
      </c>
      <c r="AO1835" s="12">
        <v>0.62931034482758619</v>
      </c>
      <c r="AP1835" s="12">
        <v>2.6905829596412412E-2</v>
      </c>
      <c r="AQ1835" s="8">
        <v>3905</v>
      </c>
      <c r="AR1835" s="16">
        <v>-6.3099808061420348E-2</v>
      </c>
      <c r="AS1835" s="7">
        <v>148.53556485355648</v>
      </c>
      <c r="AT1835" s="7">
        <v>26.746575342465754</v>
      </c>
      <c r="AU1835" s="7">
        <v>8.9155251141552512</v>
      </c>
      <c r="AV1835" s="7">
        <v>168</v>
      </c>
      <c r="AW1835" s="16">
        <v>5.3068601869971734E-2</v>
      </c>
      <c r="AX1835" s="16">
        <v>0.46952153393106011</v>
      </c>
      <c r="AY1835" s="7">
        <v>114807</v>
      </c>
      <c r="AZ1835" s="10">
        <v>29.4</v>
      </c>
      <c r="BA1835" s="16">
        <v>0</v>
      </c>
      <c r="BB1835" s="7">
        <v>3693.437690426184</v>
      </c>
      <c r="BC1835" s="16">
        <v>-0.3045592669753211</v>
      </c>
      <c r="BD1835" s="13"/>
      <c r="BE1835" s="13"/>
      <c r="BG1835" s="44"/>
      <c r="BH1835" s="43">
        <v>26.29</v>
      </c>
      <c r="BI1835" s="2">
        <v>77.314999999999998</v>
      </c>
    </row>
    <row r="1836" spans="1:62" x14ac:dyDescent="0.2">
      <c r="A1836" s="2">
        <v>2019</v>
      </c>
      <c r="B1836" s="4" t="s">
        <v>5</v>
      </c>
      <c r="C1836" s="4" t="s">
        <v>157</v>
      </c>
      <c r="D1836" s="4" t="s">
        <v>142</v>
      </c>
      <c r="E1836" s="52" t="s">
        <v>206</v>
      </c>
      <c r="F1836" s="4" t="s">
        <v>143</v>
      </c>
      <c r="G1836" s="7">
        <v>14225.96</v>
      </c>
      <c r="J1836" s="8">
        <v>14225.96</v>
      </c>
      <c r="K1836" s="16">
        <v>-0.22362869198312241</v>
      </c>
      <c r="L1836" s="7">
        <v>14225.96</v>
      </c>
      <c r="M1836" s="7">
        <v>42677.88</v>
      </c>
      <c r="P1836" s="8">
        <v>42677.88</v>
      </c>
      <c r="Q1836" s="16">
        <v>-0.22362869198312241</v>
      </c>
      <c r="R1836" s="40">
        <v>56</v>
      </c>
      <c r="S1836" s="16">
        <v>0</v>
      </c>
      <c r="V1836" s="7">
        <v>3</v>
      </c>
      <c r="W1836" s="7"/>
      <c r="Y1836" s="7">
        <v>52992</v>
      </c>
      <c r="AB1836" s="7">
        <v>96</v>
      </c>
      <c r="AE1836" s="7">
        <v>238</v>
      </c>
      <c r="AF1836" s="7">
        <v>54</v>
      </c>
      <c r="AG1836" s="8">
        <v>184</v>
      </c>
      <c r="AH1836" s="16">
        <v>-0.22362869198312241</v>
      </c>
      <c r="AI1836" s="7">
        <v>182</v>
      </c>
      <c r="AJ1836" s="7">
        <v>2</v>
      </c>
      <c r="AK1836" s="12">
        <v>0.76470588235294112</v>
      </c>
      <c r="AL1836" s="12">
        <v>0.95</v>
      </c>
      <c r="AN1836" s="12">
        <v>0.98913043478260865</v>
      </c>
      <c r="AO1836" s="12">
        <v>0.77310924369747902</v>
      </c>
      <c r="AP1836" s="12">
        <v>2.8175057208237986E-2</v>
      </c>
      <c r="AQ1836" s="8">
        <v>4530</v>
      </c>
      <c r="AR1836" s="16">
        <v>-0.49972390944229705</v>
      </c>
      <c r="AS1836" s="7">
        <v>165.99486991572005</v>
      </c>
      <c r="AT1836" s="7">
        <v>24.619565217391305</v>
      </c>
      <c r="AU1836" s="7">
        <v>8.2065217391304355</v>
      </c>
      <c r="AV1836" s="7">
        <v>168</v>
      </c>
      <c r="AW1836" s="16">
        <v>4.8848343685300208E-2</v>
      </c>
      <c r="AX1836" s="16">
        <v>-0.35562264422730649</v>
      </c>
      <c r="AY1836" s="7">
        <v>133182</v>
      </c>
      <c r="AZ1836" s="10">
        <v>29.4</v>
      </c>
      <c r="BA1836" s="16">
        <v>0</v>
      </c>
      <c r="BB1836" s="7">
        <v>4188.1756839287855</v>
      </c>
      <c r="BC1836" s="16">
        <v>0.13590308943785256</v>
      </c>
      <c r="BD1836" s="13"/>
      <c r="BE1836" s="13"/>
      <c r="BG1836" s="44"/>
      <c r="BH1836" s="43">
        <v>27.29</v>
      </c>
      <c r="BI1836" s="2">
        <v>77.314999999999998</v>
      </c>
    </row>
    <row r="1837" spans="1:62" x14ac:dyDescent="0.2">
      <c r="A1837" s="2">
        <v>2019</v>
      </c>
      <c r="B1837" s="4" t="s">
        <v>6</v>
      </c>
      <c r="C1837" s="4" t="s">
        <v>157</v>
      </c>
      <c r="D1837" s="4" t="s">
        <v>142</v>
      </c>
      <c r="E1837" s="52" t="s">
        <v>206</v>
      </c>
      <c r="F1837" s="4" t="s">
        <v>143</v>
      </c>
      <c r="G1837" s="7">
        <v>16854.669999999998</v>
      </c>
      <c r="J1837" s="8">
        <v>16854.669999999998</v>
      </c>
      <c r="K1837" s="16">
        <v>-2.6785714285714302E-2</v>
      </c>
      <c r="L1837" s="7">
        <v>16854.669999999998</v>
      </c>
      <c r="M1837" s="7">
        <v>50564.009999999995</v>
      </c>
      <c r="P1837" s="8">
        <v>50564.009999999995</v>
      </c>
      <c r="Q1837" s="16">
        <v>-2.6785714285714302E-2</v>
      </c>
      <c r="R1837" s="40">
        <v>56</v>
      </c>
      <c r="S1837" s="16">
        <v>0</v>
      </c>
      <c r="V1837" s="7">
        <v>3</v>
      </c>
      <c r="W1837" s="7"/>
      <c r="Y1837" s="7">
        <v>62784</v>
      </c>
      <c r="AB1837" s="7">
        <v>96</v>
      </c>
      <c r="AE1837" s="7">
        <v>240</v>
      </c>
      <c r="AF1837" s="7">
        <v>22</v>
      </c>
      <c r="AG1837" s="8">
        <v>218</v>
      </c>
      <c r="AH1837" s="16">
        <v>-2.6785714285714302E-2</v>
      </c>
      <c r="AI1837" s="7">
        <v>213</v>
      </c>
      <c r="AJ1837" s="7">
        <v>5</v>
      </c>
      <c r="AK1837" s="12">
        <v>0.88749999999999996</v>
      </c>
      <c r="AL1837" s="12">
        <v>0.95</v>
      </c>
      <c r="AN1837" s="12">
        <v>0.97706422018348627</v>
      </c>
      <c r="AO1837" s="12">
        <v>0.90833333333333333</v>
      </c>
      <c r="AP1837" s="12">
        <v>8.5824208345663955E-3</v>
      </c>
      <c r="AQ1837" s="8">
        <v>9395</v>
      </c>
      <c r="AR1837" s="16">
        <v>0.1736414740787009</v>
      </c>
      <c r="AS1837" s="7">
        <v>361.34615384615387</v>
      </c>
      <c r="AT1837" s="7">
        <v>43.096330275229356</v>
      </c>
      <c r="AU1837" s="7">
        <v>14.365443425076451</v>
      </c>
      <c r="AV1837" s="7">
        <v>168</v>
      </c>
      <c r="AW1837" s="16">
        <v>8.5508591815931262E-2</v>
      </c>
      <c r="AX1837" s="16">
        <v>0.20594353299829793</v>
      </c>
      <c r="AY1837" s="7">
        <v>276213</v>
      </c>
      <c r="AZ1837" s="10">
        <v>29.4</v>
      </c>
      <c r="BA1837" s="16">
        <v>0</v>
      </c>
      <c r="BB1837" s="7">
        <v>8907.663638725031</v>
      </c>
      <c r="BC1837" s="16">
        <v>-0.10747066727283519</v>
      </c>
      <c r="BD1837" s="13"/>
      <c r="BE1837" s="13"/>
      <c r="BG1837" s="44"/>
      <c r="BH1837" s="43">
        <v>26</v>
      </c>
      <c r="BI1837" s="2">
        <v>77.314999999999998</v>
      </c>
    </row>
    <row r="1838" spans="1:62" x14ac:dyDescent="0.2">
      <c r="A1838" s="2">
        <v>2019</v>
      </c>
      <c r="B1838" s="4" t="s">
        <v>7</v>
      </c>
      <c r="C1838" s="4" t="s">
        <v>157</v>
      </c>
      <c r="D1838" s="4" t="s">
        <v>142</v>
      </c>
      <c r="E1838" s="52" t="s">
        <v>206</v>
      </c>
      <c r="F1838" s="4" t="s">
        <v>143</v>
      </c>
      <c r="G1838" s="7">
        <v>19019.489999999998</v>
      </c>
      <c r="J1838" s="8">
        <v>19019.489999999998</v>
      </c>
      <c r="K1838" s="16">
        <v>2.0746887966804906E-2</v>
      </c>
      <c r="L1838" s="7">
        <v>19019.489999999998</v>
      </c>
      <c r="M1838" s="7">
        <v>57058.469999999994</v>
      </c>
      <c r="P1838" s="8">
        <v>57058.469999999994</v>
      </c>
      <c r="Q1838" s="16">
        <v>2.0746887966804906E-2</v>
      </c>
      <c r="R1838" s="40">
        <v>56</v>
      </c>
      <c r="S1838" s="16">
        <v>0</v>
      </c>
      <c r="V1838" s="7">
        <v>3</v>
      </c>
      <c r="W1838" s="7"/>
      <c r="Y1838" s="7">
        <v>70848</v>
      </c>
      <c r="AB1838" s="7">
        <v>96</v>
      </c>
      <c r="AE1838" s="7">
        <v>250</v>
      </c>
      <c r="AF1838" s="7">
        <v>4</v>
      </c>
      <c r="AG1838" s="8">
        <v>246</v>
      </c>
      <c r="AH1838" s="16">
        <v>2.0746887966804906E-2</v>
      </c>
      <c r="AI1838" s="7">
        <v>236</v>
      </c>
      <c r="AJ1838" s="7">
        <v>10</v>
      </c>
      <c r="AK1838" s="12">
        <v>0.94399999999999995</v>
      </c>
      <c r="AL1838" s="12">
        <v>0.95</v>
      </c>
      <c r="AN1838" s="12">
        <v>0.95934959349593496</v>
      </c>
      <c r="AO1838" s="12">
        <v>0.98399999999999999</v>
      </c>
      <c r="AP1838" s="12">
        <v>-1.615637432970074E-2</v>
      </c>
      <c r="AQ1838" s="8">
        <v>10610</v>
      </c>
      <c r="AR1838" s="16">
        <v>0.46830888458344866</v>
      </c>
      <c r="AS1838" s="7">
        <v>396.19118745332338</v>
      </c>
      <c r="AT1838" s="7">
        <v>43.130081300813011</v>
      </c>
      <c r="AU1838" s="7">
        <v>14.37669376693767</v>
      </c>
      <c r="AV1838" s="7">
        <v>168</v>
      </c>
      <c r="AW1838" s="16">
        <v>8.5575558136533753E-2</v>
      </c>
      <c r="AX1838" s="16">
        <v>0.43846520806752509</v>
      </c>
      <c r="AY1838" s="7">
        <v>311934</v>
      </c>
      <c r="AZ1838" s="10">
        <v>29.4</v>
      </c>
      <c r="BA1838" s="16">
        <v>0</v>
      </c>
      <c r="BB1838" s="7">
        <v>10654.057634888655</v>
      </c>
      <c r="BC1838" s="16">
        <v>-0.21669886387337164</v>
      </c>
      <c r="BD1838" s="13"/>
      <c r="BE1838" s="13"/>
      <c r="BG1838" s="44"/>
      <c r="BH1838" s="43">
        <v>26.78</v>
      </c>
      <c r="BI1838" s="2">
        <v>77.314999999999998</v>
      </c>
    </row>
    <row r="1839" spans="1:62" x14ac:dyDescent="0.2">
      <c r="A1839" s="2">
        <v>2020</v>
      </c>
      <c r="B1839" s="4" t="s">
        <v>8</v>
      </c>
      <c r="C1839" s="4" t="s">
        <v>157</v>
      </c>
      <c r="D1839" s="4" t="s">
        <v>142</v>
      </c>
      <c r="E1839" s="52" t="s">
        <v>206</v>
      </c>
      <c r="F1839" s="4" t="s">
        <v>143</v>
      </c>
      <c r="G1839" s="7">
        <v>18710.23</v>
      </c>
      <c r="J1839" s="8">
        <v>18710.23</v>
      </c>
      <c r="K1839" s="16">
        <v>1.6806722689075571E-2</v>
      </c>
      <c r="L1839" s="7">
        <v>18710.23</v>
      </c>
      <c r="M1839" s="7">
        <v>56130.69</v>
      </c>
      <c r="P1839" s="8">
        <v>56130.69</v>
      </c>
      <c r="Q1839" s="16">
        <v>1.6806722689075571E-2</v>
      </c>
      <c r="R1839" s="40">
        <v>56</v>
      </c>
      <c r="S1839" s="16">
        <v>0</v>
      </c>
      <c r="V1839" s="7">
        <v>3</v>
      </c>
      <c r="W1839" s="7"/>
      <c r="Y1839" s="7">
        <v>69696</v>
      </c>
      <c r="AB1839" s="7">
        <v>96</v>
      </c>
      <c r="AE1839" s="7">
        <v>242</v>
      </c>
      <c r="AF1839" s="7">
        <v>0</v>
      </c>
      <c r="AG1839" s="8">
        <v>242</v>
      </c>
      <c r="AH1839" s="16">
        <v>1.6806722689075571E-2</v>
      </c>
      <c r="AI1839" s="7">
        <v>228</v>
      </c>
      <c r="AJ1839" s="7">
        <v>14</v>
      </c>
      <c r="AK1839" s="12">
        <v>0.94214876033057848</v>
      </c>
      <c r="AL1839" s="12">
        <v>0.95</v>
      </c>
      <c r="AN1839" s="12">
        <v>0.94214876033057848</v>
      </c>
      <c r="AO1839" s="12">
        <v>1</v>
      </c>
      <c r="AP1839" s="12">
        <v>-1.6528925619834767E-2</v>
      </c>
      <c r="AQ1839" s="8">
        <v>34514</v>
      </c>
      <c r="AR1839" s="16">
        <v>1.3538157266589375</v>
      </c>
      <c r="AS1839" s="7">
        <v>1264.7123488457312</v>
      </c>
      <c r="AT1839" s="7">
        <v>142.61983471074379</v>
      </c>
      <c r="AU1839" s="7">
        <v>47.539944903581265</v>
      </c>
      <c r="AV1839" s="7">
        <v>168</v>
      </c>
      <c r="AW1839" s="16">
        <v>0.28297586252131707</v>
      </c>
      <c r="AX1839" s="16">
        <v>1.3149096815901946</v>
      </c>
      <c r="AY1839" s="7">
        <v>1014711.6</v>
      </c>
      <c r="AZ1839" s="10">
        <v>29.4</v>
      </c>
      <c r="BA1839" s="16">
        <v>0</v>
      </c>
      <c r="BB1839" s="7">
        <v>39928.825169301635</v>
      </c>
      <c r="BC1839" s="16">
        <v>-0.65574638881926561</v>
      </c>
      <c r="BD1839" s="13"/>
      <c r="BE1839" s="13"/>
      <c r="BG1839" s="44"/>
      <c r="BH1839" s="43">
        <v>27.29</v>
      </c>
      <c r="BI1839" s="2">
        <v>77.314999999999998</v>
      </c>
    </row>
    <row r="1840" spans="1:62" x14ac:dyDescent="0.2">
      <c r="A1840" s="2">
        <v>2020</v>
      </c>
      <c r="B1840" s="4" t="s">
        <v>9</v>
      </c>
      <c r="C1840" s="4" t="s">
        <v>157</v>
      </c>
      <c r="D1840" s="4" t="s">
        <v>142</v>
      </c>
      <c r="E1840" s="52" t="s">
        <v>206</v>
      </c>
      <c r="F1840" s="4" t="s">
        <v>143</v>
      </c>
      <c r="G1840" s="7">
        <v>18091.71</v>
      </c>
      <c r="J1840" s="8">
        <v>18091.71</v>
      </c>
      <c r="K1840" s="16">
        <v>8.3333333333333259E-2</v>
      </c>
      <c r="L1840" s="7">
        <v>18091.71</v>
      </c>
      <c r="M1840" s="7">
        <v>54275.13</v>
      </c>
      <c r="P1840" s="8">
        <v>54275.13</v>
      </c>
      <c r="Q1840" s="16">
        <v>8.3333333333333259E-2</v>
      </c>
      <c r="R1840" s="40">
        <v>56</v>
      </c>
      <c r="S1840" s="16">
        <v>0</v>
      </c>
      <c r="V1840" s="7">
        <v>3</v>
      </c>
      <c r="W1840" s="7"/>
      <c r="Y1840" s="7">
        <v>67392</v>
      </c>
      <c r="AB1840" s="7">
        <v>96</v>
      </c>
      <c r="AE1840" s="7">
        <v>234</v>
      </c>
      <c r="AF1840" s="7">
        <v>0</v>
      </c>
      <c r="AG1840" s="8">
        <v>234</v>
      </c>
      <c r="AH1840" s="16">
        <v>8.3333333333333259E-2</v>
      </c>
      <c r="AI1840" s="7">
        <v>228</v>
      </c>
      <c r="AJ1840" s="7">
        <v>6</v>
      </c>
      <c r="AK1840" s="12">
        <v>0.97435897435897434</v>
      </c>
      <c r="AL1840" s="12">
        <v>0.95</v>
      </c>
      <c r="AM1840" s="12">
        <v>0.97435897435897401</v>
      </c>
      <c r="AN1840" s="12">
        <v>0.97435897435897434</v>
      </c>
      <c r="AO1840" s="12">
        <v>1</v>
      </c>
      <c r="AP1840" s="12">
        <v>-2.5519504192490494E-3</v>
      </c>
      <c r="AQ1840" s="8">
        <v>34633</v>
      </c>
      <c r="AR1840" s="16">
        <v>1.5390762463343108</v>
      </c>
      <c r="AS1840" s="7">
        <v>1414.1690485912616</v>
      </c>
      <c r="AT1840" s="7">
        <v>148.0042735042735</v>
      </c>
      <c r="AU1840" s="7">
        <v>49.334757834757831</v>
      </c>
      <c r="AV1840" s="7">
        <v>168</v>
      </c>
      <c r="AW1840" s="16">
        <v>0.29365927282593945</v>
      </c>
      <c r="AX1840" s="16">
        <v>1.3437626889239791</v>
      </c>
      <c r="AY1840" s="7">
        <v>1018210.2</v>
      </c>
      <c r="AZ1840" s="10">
        <v>29.4</v>
      </c>
      <c r="BA1840" s="16">
        <v>0</v>
      </c>
      <c r="BB1840" s="7">
        <v>40466.907036890894</v>
      </c>
      <c r="BC1840" s="16">
        <v>-0.65546987283724789</v>
      </c>
      <c r="BD1840" s="13"/>
      <c r="BE1840" s="13"/>
      <c r="BG1840" s="44"/>
      <c r="BH1840" s="43">
        <v>24.490000000000002</v>
      </c>
      <c r="BI1840" s="2">
        <v>77.314999999999998</v>
      </c>
    </row>
    <row r="1841" spans="1:62" x14ac:dyDescent="0.2">
      <c r="A1841" s="2">
        <v>2020</v>
      </c>
      <c r="B1841" s="4" t="s">
        <v>10</v>
      </c>
      <c r="C1841" s="4" t="s">
        <v>157</v>
      </c>
      <c r="D1841" s="4" t="s">
        <v>142</v>
      </c>
      <c r="E1841" s="52" t="s">
        <v>206</v>
      </c>
      <c r="F1841" s="4" t="s">
        <v>143</v>
      </c>
      <c r="G1841" s="7">
        <v>10360.209999999999</v>
      </c>
      <c r="J1841" s="8">
        <v>10360.209999999999</v>
      </c>
      <c r="K1841" s="16">
        <v>-0.46825396825396837</v>
      </c>
      <c r="L1841" s="7">
        <v>10360.209999999999</v>
      </c>
      <c r="M1841" s="7">
        <v>31080.629999999997</v>
      </c>
      <c r="P1841" s="8">
        <v>31080.629999999997</v>
      </c>
      <c r="Q1841" s="16">
        <v>-0.46825396825396826</v>
      </c>
      <c r="R1841" s="40">
        <v>56</v>
      </c>
      <c r="S1841" s="16">
        <v>0</v>
      </c>
      <c r="V1841" s="7">
        <v>3</v>
      </c>
      <c r="W1841" s="7"/>
      <c r="Y1841" s="7">
        <v>38592</v>
      </c>
      <c r="AB1841" s="7">
        <v>96</v>
      </c>
      <c r="AE1841" s="7">
        <v>258</v>
      </c>
      <c r="AF1841" s="7">
        <v>124</v>
      </c>
      <c r="AG1841" s="8">
        <v>134</v>
      </c>
      <c r="AH1841" s="16">
        <v>-0.46825396825396826</v>
      </c>
      <c r="AI1841" s="7">
        <v>131</v>
      </c>
      <c r="AJ1841" s="7">
        <v>3</v>
      </c>
      <c r="AK1841" s="12">
        <v>0.50775193798449614</v>
      </c>
      <c r="AL1841" s="12">
        <v>0.95</v>
      </c>
      <c r="AN1841" s="12">
        <v>0.97761194029850751</v>
      </c>
      <c r="AO1841" s="12">
        <v>0.51937984496124034</v>
      </c>
      <c r="AP1841" s="12">
        <v>9.6647908000979665E-3</v>
      </c>
      <c r="AQ1841" s="8">
        <v>7914</v>
      </c>
      <c r="AR1841" s="16">
        <v>-0.31272253582283982</v>
      </c>
      <c r="AS1841" s="7">
        <v>301.25618576322802</v>
      </c>
      <c r="AT1841" s="7">
        <v>59.059701492537314</v>
      </c>
      <c r="AU1841" s="7">
        <v>19.686567164179106</v>
      </c>
      <c r="AV1841" s="7">
        <v>168</v>
      </c>
      <c r="AW1841" s="16">
        <v>0.11718194740582802</v>
      </c>
      <c r="AX1841" s="16">
        <v>0.29249194755704777</v>
      </c>
      <c r="AY1841" s="7">
        <v>232671.59999999998</v>
      </c>
      <c r="AZ1841" s="10">
        <v>29.4</v>
      </c>
      <c r="BA1841" s="16">
        <v>0</v>
      </c>
      <c r="BB1841" s="7">
        <v>7785.691632243268</v>
      </c>
      <c r="BC1841" s="16">
        <v>-0.23893028834930774</v>
      </c>
      <c r="BD1841" s="13"/>
      <c r="BE1841" s="13"/>
      <c r="BG1841" s="44"/>
      <c r="BH1841" s="43">
        <v>26.27</v>
      </c>
      <c r="BI1841" s="2">
        <v>77.314999999999998</v>
      </c>
      <c r="BJ1841" s="2" t="s">
        <v>177</v>
      </c>
    </row>
    <row r="1842" spans="1:62" x14ac:dyDescent="0.2">
      <c r="A1842" s="2">
        <v>2020</v>
      </c>
      <c r="B1842" s="4" t="s">
        <v>0</v>
      </c>
      <c r="C1842" s="4" t="s">
        <v>157</v>
      </c>
      <c r="D1842" s="4" t="s">
        <v>142</v>
      </c>
      <c r="E1842" s="52" t="s">
        <v>206</v>
      </c>
      <c r="F1842" s="4" t="s">
        <v>143</v>
      </c>
      <c r="K1842" s="16"/>
      <c r="Q1842" s="16"/>
      <c r="R1842" s="40"/>
      <c r="S1842" s="16"/>
      <c r="V1842" s="7"/>
      <c r="W1842" s="7"/>
      <c r="AG1842" s="8"/>
      <c r="AH1842" s="16"/>
      <c r="AL1842" s="12">
        <v>0.95</v>
      </c>
      <c r="AQ1842" s="8">
        <v>20</v>
      </c>
      <c r="AR1842" s="16"/>
      <c r="AW1842" s="16"/>
      <c r="AX1842" s="16"/>
      <c r="BA1842" s="16"/>
      <c r="BD1842" s="13"/>
      <c r="BE1842" s="13"/>
      <c r="BG1842" s="44"/>
      <c r="BH1842" s="43">
        <v>25.27</v>
      </c>
      <c r="BI1842" s="2">
        <v>77.314999999999998</v>
      </c>
      <c r="BJ1842" s="2" t="s">
        <v>177</v>
      </c>
    </row>
    <row r="1843" spans="1:62" x14ac:dyDescent="0.2">
      <c r="A1843" s="2">
        <v>2020</v>
      </c>
      <c r="B1843" s="4" t="s">
        <v>1</v>
      </c>
      <c r="C1843" s="4" t="s">
        <v>157</v>
      </c>
      <c r="D1843" s="4" t="s">
        <v>142</v>
      </c>
      <c r="E1843" s="52" t="s">
        <v>206</v>
      </c>
      <c r="F1843" s="4" t="s">
        <v>143</v>
      </c>
      <c r="K1843" s="16"/>
      <c r="Q1843" s="16"/>
      <c r="R1843" s="40"/>
      <c r="S1843" s="16"/>
      <c r="V1843" s="7"/>
      <c r="W1843" s="7"/>
      <c r="AG1843" s="8"/>
      <c r="AH1843" s="16"/>
      <c r="AL1843" s="12">
        <v>0.95</v>
      </c>
      <c r="AQ1843" s="8">
        <v>33</v>
      </c>
      <c r="AR1843" s="16"/>
      <c r="AW1843" s="16"/>
      <c r="AX1843" s="16"/>
      <c r="BA1843" s="16"/>
      <c r="BD1843" s="13"/>
      <c r="BE1843" s="13"/>
      <c r="BG1843" s="44"/>
      <c r="BH1843" s="43">
        <v>25.98</v>
      </c>
      <c r="BI1843" s="2">
        <v>77.314999999999998</v>
      </c>
      <c r="BJ1843" s="2" t="s">
        <v>177</v>
      </c>
    </row>
    <row r="1844" spans="1:62" x14ac:dyDescent="0.2">
      <c r="A1844" s="2">
        <v>2020</v>
      </c>
      <c r="B1844" s="4" t="s">
        <v>2</v>
      </c>
      <c r="C1844" s="4" t="s">
        <v>157</v>
      </c>
      <c r="D1844" s="4" t="s">
        <v>142</v>
      </c>
      <c r="E1844" s="52" t="s">
        <v>206</v>
      </c>
      <c r="F1844" s="4" t="s">
        <v>143</v>
      </c>
      <c r="K1844" s="16"/>
      <c r="Q1844" s="16"/>
      <c r="R1844" s="40"/>
      <c r="S1844" s="16"/>
      <c r="V1844" s="7"/>
      <c r="W1844" s="7"/>
      <c r="AG1844" s="8"/>
      <c r="AH1844" s="16"/>
      <c r="AL1844" s="12">
        <v>0.95</v>
      </c>
      <c r="AQ1844" s="8">
        <v>28</v>
      </c>
      <c r="AR1844" s="16"/>
      <c r="AW1844" s="16"/>
      <c r="AX1844" s="16"/>
      <c r="BA1844" s="16"/>
      <c r="BD1844" s="13"/>
      <c r="BE1844" s="13"/>
      <c r="BG1844" s="44"/>
      <c r="BH1844" s="43">
        <v>25.85</v>
      </c>
      <c r="BI1844" s="2">
        <v>77.314999999999998</v>
      </c>
      <c r="BJ1844" s="2" t="s">
        <v>177</v>
      </c>
    </row>
    <row r="1845" spans="1:62" x14ac:dyDescent="0.2">
      <c r="A1845" s="2">
        <v>2020</v>
      </c>
      <c r="B1845" s="4" t="s">
        <v>3</v>
      </c>
      <c r="C1845" s="4" t="s">
        <v>157</v>
      </c>
      <c r="D1845" s="4" t="s">
        <v>142</v>
      </c>
      <c r="E1845" s="52" t="s">
        <v>206</v>
      </c>
      <c r="F1845" s="4" t="s">
        <v>143</v>
      </c>
      <c r="K1845" s="16"/>
      <c r="Q1845" s="16"/>
      <c r="R1845" s="40"/>
      <c r="S1845" s="16"/>
      <c r="V1845" s="7"/>
      <c r="W1845" s="7"/>
      <c r="AG1845" s="8"/>
      <c r="AH1845" s="16"/>
      <c r="AL1845" s="12">
        <v>0.95</v>
      </c>
      <c r="AQ1845" s="8">
        <v>32</v>
      </c>
      <c r="AR1845" s="16"/>
      <c r="AW1845" s="16"/>
      <c r="AX1845" s="16"/>
      <c r="BA1845" s="16"/>
      <c r="BD1845" s="13"/>
      <c r="BE1845" s="13"/>
      <c r="BG1845" s="44"/>
      <c r="BH1845" s="43">
        <v>25.78</v>
      </c>
      <c r="BI1845" s="2">
        <v>77.314999999999998</v>
      </c>
      <c r="BJ1845" s="2" t="s">
        <v>177</v>
      </c>
    </row>
    <row r="1846" spans="1:62" x14ac:dyDescent="0.2">
      <c r="A1846" s="2">
        <v>2020</v>
      </c>
      <c r="B1846" s="4" t="s">
        <v>4</v>
      </c>
      <c r="C1846" s="4" t="s">
        <v>157</v>
      </c>
      <c r="D1846" s="4" t="s">
        <v>142</v>
      </c>
      <c r="E1846" s="52" t="s">
        <v>206</v>
      </c>
      <c r="F1846" s="4" t="s">
        <v>143</v>
      </c>
      <c r="K1846" s="16"/>
      <c r="Q1846" s="16"/>
      <c r="R1846" s="40"/>
      <c r="S1846" s="16"/>
      <c r="V1846" s="7"/>
      <c r="W1846" s="7"/>
      <c r="AG1846" s="8"/>
      <c r="AH1846" s="16"/>
      <c r="AL1846" s="12">
        <v>0.95</v>
      </c>
      <c r="AQ1846" s="8">
        <v>34</v>
      </c>
      <c r="AR1846" s="16"/>
      <c r="AW1846" s="16"/>
      <c r="AX1846" s="16"/>
      <c r="BA1846" s="16"/>
      <c r="BD1846" s="13"/>
      <c r="BE1846" s="13"/>
      <c r="BG1846" s="44"/>
      <c r="BH1846" s="43">
        <v>26.490000000000002</v>
      </c>
      <c r="BI1846" s="2">
        <v>77.314999999999998</v>
      </c>
      <c r="BJ1846" s="2" t="s">
        <v>177</v>
      </c>
    </row>
    <row r="1847" spans="1:62" x14ac:dyDescent="0.2">
      <c r="A1847" s="2">
        <v>2020</v>
      </c>
      <c r="B1847" s="4" t="s">
        <v>11</v>
      </c>
      <c r="C1847" s="4" t="s">
        <v>157</v>
      </c>
      <c r="D1847" s="4" t="s">
        <v>142</v>
      </c>
      <c r="E1847" s="52" t="s">
        <v>206</v>
      </c>
      <c r="F1847" s="4" t="s">
        <v>143</v>
      </c>
      <c r="K1847" s="16"/>
      <c r="Q1847" s="16"/>
      <c r="R1847" s="40"/>
      <c r="S1847" s="16"/>
      <c r="V1847" s="7"/>
      <c r="W1847" s="7"/>
      <c r="AG1847" s="8"/>
      <c r="AH1847" s="16"/>
      <c r="AL1847" s="12">
        <v>0.95</v>
      </c>
      <c r="AQ1847" s="8">
        <v>72</v>
      </c>
      <c r="AR1847" s="16"/>
      <c r="AW1847" s="16"/>
      <c r="AX1847" s="16"/>
      <c r="BA1847" s="16"/>
      <c r="BD1847" s="13"/>
      <c r="BE1847" s="13"/>
      <c r="BG1847" s="44"/>
      <c r="BH1847" s="43">
        <v>26.8</v>
      </c>
      <c r="BI1847" s="2">
        <v>77.314999999999998</v>
      </c>
      <c r="BJ1847" s="2" t="s">
        <v>177</v>
      </c>
    </row>
    <row r="1848" spans="1:62" x14ac:dyDescent="0.2">
      <c r="A1848" s="2">
        <v>2020</v>
      </c>
      <c r="B1848" s="4" t="s">
        <v>5</v>
      </c>
      <c r="C1848" s="4" t="s">
        <v>157</v>
      </c>
      <c r="D1848" s="4" t="s">
        <v>142</v>
      </c>
      <c r="E1848" s="52" t="s">
        <v>206</v>
      </c>
      <c r="F1848" s="4" t="s">
        <v>143</v>
      </c>
      <c r="K1848" s="16"/>
      <c r="Q1848" s="16"/>
      <c r="R1848" s="40"/>
      <c r="S1848" s="16"/>
      <c r="V1848" s="7"/>
      <c r="W1848" s="7"/>
      <c r="AG1848" s="8"/>
      <c r="AH1848" s="16"/>
      <c r="AL1848" s="12">
        <v>0.95</v>
      </c>
      <c r="AQ1848" s="8">
        <v>106</v>
      </c>
      <c r="AR1848" s="16"/>
      <c r="AW1848" s="16"/>
      <c r="AX1848" s="16"/>
      <c r="BA1848" s="16"/>
      <c r="BD1848" s="13"/>
      <c r="BE1848" s="13"/>
      <c r="BG1848" s="44"/>
      <c r="BH1848" s="43">
        <v>27</v>
      </c>
      <c r="BI1848" s="2">
        <v>77.314999999999998</v>
      </c>
      <c r="BJ1848" s="2" t="s">
        <v>177</v>
      </c>
    </row>
    <row r="1849" spans="1:62" x14ac:dyDescent="0.2">
      <c r="A1849" s="2">
        <v>2020</v>
      </c>
      <c r="B1849" s="4" t="s">
        <v>6</v>
      </c>
      <c r="C1849" s="4" t="s">
        <v>157</v>
      </c>
      <c r="D1849" s="4" t="s">
        <v>142</v>
      </c>
      <c r="E1849" s="52" t="s">
        <v>206</v>
      </c>
      <c r="F1849" s="4" t="s">
        <v>143</v>
      </c>
      <c r="K1849" s="16"/>
      <c r="Q1849" s="16"/>
      <c r="R1849" s="40"/>
      <c r="S1849" s="16"/>
      <c r="V1849" s="7"/>
      <c r="W1849" s="7"/>
      <c r="AG1849" s="8"/>
      <c r="AH1849" s="16"/>
      <c r="AL1849" s="12">
        <v>0.95</v>
      </c>
      <c r="AQ1849" s="8">
        <v>167</v>
      </c>
      <c r="AR1849" s="16">
        <v>-0.98222458754656727</v>
      </c>
      <c r="AS1849" s="7">
        <v>6.4778898370830094</v>
      </c>
      <c r="AV1849" s="7">
        <v>168</v>
      </c>
      <c r="AW1849" s="16">
        <v>0</v>
      </c>
      <c r="AX1849" s="16">
        <v>-1</v>
      </c>
      <c r="AY1849" s="7">
        <v>4909.8</v>
      </c>
      <c r="AZ1849" s="10">
        <v>29.4</v>
      </c>
      <c r="BA1849" s="16">
        <v>0</v>
      </c>
      <c r="BB1849" s="7">
        <v>158.33739517478236</v>
      </c>
      <c r="BC1849" s="16">
        <v>0.5</v>
      </c>
      <c r="BD1849" s="13"/>
      <c r="BE1849" s="13"/>
      <c r="BG1849" s="44"/>
      <c r="BH1849" s="43">
        <v>25.78</v>
      </c>
      <c r="BI1849" s="2">
        <v>77.314999999999998</v>
      </c>
      <c r="BJ1849" s="2" t="s">
        <v>178</v>
      </c>
    </row>
    <row r="1850" spans="1:62" x14ac:dyDescent="0.2">
      <c r="A1850" s="2">
        <v>2020</v>
      </c>
      <c r="B1850" s="4" t="s">
        <v>7</v>
      </c>
      <c r="C1850" s="4" t="s">
        <v>157</v>
      </c>
      <c r="D1850" s="4" t="s">
        <v>142</v>
      </c>
      <c r="E1850" s="52" t="s">
        <v>206</v>
      </c>
      <c r="F1850" s="4" t="s">
        <v>143</v>
      </c>
      <c r="G1850" s="7">
        <v>3755.64</v>
      </c>
      <c r="J1850" s="8">
        <v>3755.64</v>
      </c>
      <c r="K1850" s="71">
        <v>-0.80253729200940715</v>
      </c>
      <c r="L1850" s="7">
        <v>3755.64</v>
      </c>
      <c r="M1850" s="7">
        <v>11266.92</v>
      </c>
      <c r="P1850" s="8">
        <v>11266.92</v>
      </c>
      <c r="Q1850" s="71">
        <v>-0.80253729200940715</v>
      </c>
      <c r="R1850" s="40">
        <v>56</v>
      </c>
      <c r="S1850" s="40">
        <v>0</v>
      </c>
      <c r="V1850" s="7">
        <v>3</v>
      </c>
      <c r="W1850" s="7"/>
      <c r="Y1850" s="7">
        <v>19584</v>
      </c>
      <c r="AB1850" s="7">
        <v>96</v>
      </c>
      <c r="AE1850" s="7">
        <v>310</v>
      </c>
      <c r="AF1850" s="7">
        <v>242</v>
      </c>
      <c r="AG1850" s="8">
        <v>68</v>
      </c>
      <c r="AH1850" s="71">
        <v>-0.72357723577235777</v>
      </c>
      <c r="AI1850" s="7">
        <v>67</v>
      </c>
      <c r="AJ1850" s="7">
        <v>1</v>
      </c>
      <c r="AK1850" s="12">
        <v>0.21612903225806451</v>
      </c>
      <c r="AL1850" s="12">
        <v>0.95</v>
      </c>
      <c r="AM1850" s="12" t="s">
        <v>322</v>
      </c>
      <c r="AN1850" s="12">
        <v>0.98529411764705888</v>
      </c>
      <c r="AO1850" s="12">
        <v>0.21935483870967742</v>
      </c>
      <c r="AP1850" s="12">
        <v>2.704386839481554E-2</v>
      </c>
      <c r="AQ1850" s="8">
        <v>2765</v>
      </c>
      <c r="AR1850" s="72">
        <v>-0.73939679547596615</v>
      </c>
      <c r="AS1850" s="7">
        <v>105.25314046440808</v>
      </c>
      <c r="AT1850" s="7">
        <v>40.661764705882355</v>
      </c>
      <c r="AU1850" s="7">
        <v>13.553921568627452</v>
      </c>
      <c r="AV1850" s="7">
        <v>168</v>
      </c>
      <c r="AW1850" s="16">
        <v>8.0678104575163404E-2</v>
      </c>
      <c r="AX1850" s="16">
        <v>-5.7229583633641945E-2</v>
      </c>
      <c r="AY1850" s="7">
        <v>81291</v>
      </c>
      <c r="AZ1850" s="10">
        <v>29.4</v>
      </c>
      <c r="BA1850" s="40">
        <v>0</v>
      </c>
      <c r="BB1850" s="7">
        <v>2776.481560835733</v>
      </c>
      <c r="BC1850" s="16">
        <v>-0.11339626849816904</v>
      </c>
      <c r="BD1850" s="64"/>
      <c r="BE1850" s="13"/>
      <c r="BF1850" s="73"/>
      <c r="BG1850" s="44"/>
      <c r="BH1850" s="43">
        <v>26.27</v>
      </c>
      <c r="BI1850" s="10">
        <v>55.23</v>
      </c>
      <c r="BJ1850" s="2" t="s">
        <v>325</v>
      </c>
    </row>
    <row r="1851" spans="1:62" x14ac:dyDescent="0.2">
      <c r="A1851" s="2">
        <v>2021</v>
      </c>
      <c r="B1851" s="4" t="s">
        <v>8</v>
      </c>
      <c r="C1851" s="4" t="s">
        <v>157</v>
      </c>
      <c r="D1851" s="4" t="s">
        <v>142</v>
      </c>
      <c r="E1851" s="52" t="s">
        <v>206</v>
      </c>
      <c r="F1851" s="4" t="s">
        <v>143</v>
      </c>
      <c r="G1851" s="7">
        <v>4307.9399999999996</v>
      </c>
      <c r="J1851" s="8">
        <v>4307.9399999999996</v>
      </c>
      <c r="K1851" s="71">
        <v>-0.7697548346546248</v>
      </c>
      <c r="L1851" s="7">
        <v>4307.9399999999996</v>
      </c>
      <c r="M1851" s="7">
        <v>12923.82</v>
      </c>
      <c r="P1851" s="8">
        <v>12923.82</v>
      </c>
      <c r="Q1851" s="71">
        <v>-0.7697548346546248</v>
      </c>
      <c r="R1851" s="40">
        <v>56</v>
      </c>
      <c r="S1851" s="40">
        <v>0</v>
      </c>
      <c r="V1851" s="7">
        <v>3</v>
      </c>
      <c r="W1851" s="7"/>
      <c r="Y1851" s="7">
        <v>22464</v>
      </c>
      <c r="AB1851" s="7">
        <v>96</v>
      </c>
      <c r="AE1851" s="7">
        <v>310</v>
      </c>
      <c r="AF1851" s="7">
        <v>232</v>
      </c>
      <c r="AG1851" s="8">
        <v>78</v>
      </c>
      <c r="AH1851" s="71">
        <v>-0.6776859504132231</v>
      </c>
      <c r="AI1851" s="7">
        <v>77</v>
      </c>
      <c r="AJ1851" s="7">
        <v>1</v>
      </c>
      <c r="AK1851" s="12">
        <v>0.24838709677419354</v>
      </c>
      <c r="AL1851" s="12">
        <v>0.95</v>
      </c>
      <c r="AM1851" s="12" t="s">
        <v>322</v>
      </c>
      <c r="AN1851" s="12">
        <v>0.98717948717948723</v>
      </c>
      <c r="AO1851" s="12">
        <v>0.25161290322580643</v>
      </c>
      <c r="AP1851" s="12">
        <v>4.7795771479982152E-2</v>
      </c>
      <c r="AQ1851" s="8">
        <v>5414</v>
      </c>
      <c r="AR1851" s="72">
        <v>-0.84313611867647908</v>
      </c>
      <c r="AS1851" s="7">
        <v>204.37901094752735</v>
      </c>
      <c r="AT1851" s="7">
        <v>69.410256410256409</v>
      </c>
      <c r="AU1851" s="7">
        <v>23.136752136752136</v>
      </c>
      <c r="AV1851" s="7">
        <v>168</v>
      </c>
      <c r="AW1851" s="16">
        <v>0.13771876271876271</v>
      </c>
      <c r="AX1851" s="16">
        <v>-0.51331975281676856</v>
      </c>
      <c r="AY1851" s="7">
        <v>159171.6</v>
      </c>
      <c r="AZ1851" s="10">
        <v>29.4</v>
      </c>
      <c r="BA1851" s="40">
        <v>0</v>
      </c>
      <c r="BB1851" s="7">
        <v>6391.8832189099248</v>
      </c>
      <c r="BC1851" s="16">
        <v>0.12590226347373787</v>
      </c>
      <c r="BD1851" s="64"/>
      <c r="BE1851" s="13"/>
      <c r="BF1851" s="73"/>
      <c r="BG1851" s="44"/>
      <c r="BH1851" s="43">
        <v>26.490000000000002</v>
      </c>
      <c r="BI1851" s="10">
        <v>55.23</v>
      </c>
      <c r="BJ1851" s="2" t="s">
        <v>325</v>
      </c>
    </row>
    <row r="1852" spans="1:62" x14ac:dyDescent="0.2">
      <c r="A1852" s="2">
        <v>2021</v>
      </c>
      <c r="B1852" s="4" t="s">
        <v>9</v>
      </c>
      <c r="C1852" s="4" t="s">
        <v>157</v>
      </c>
      <c r="D1852" s="4" t="s">
        <v>142</v>
      </c>
      <c r="E1852" s="52" t="s">
        <v>206</v>
      </c>
      <c r="F1852" s="4" t="s">
        <v>143</v>
      </c>
      <c r="G1852" s="7">
        <v>4087.02</v>
      </c>
      <c r="J1852" s="8">
        <v>4087.02</v>
      </c>
      <c r="K1852" s="71">
        <v>-0.7740943227588768</v>
      </c>
      <c r="L1852" s="7">
        <v>4087.02</v>
      </c>
      <c r="M1852" s="7">
        <v>12261.06</v>
      </c>
      <c r="P1852" s="8">
        <v>12261.06</v>
      </c>
      <c r="Q1852" s="71">
        <v>-0.7740943227588768</v>
      </c>
      <c r="R1852" s="40">
        <v>56</v>
      </c>
      <c r="S1852" s="40">
        <v>0</v>
      </c>
      <c r="V1852" s="7">
        <v>3</v>
      </c>
      <c r="W1852" s="7"/>
      <c r="Y1852" s="7">
        <v>21312</v>
      </c>
      <c r="AB1852" s="7">
        <v>96</v>
      </c>
      <c r="AE1852" s="7">
        <v>280</v>
      </c>
      <c r="AF1852" s="7">
        <v>206</v>
      </c>
      <c r="AG1852" s="8">
        <v>74</v>
      </c>
      <c r="AH1852" s="71">
        <v>-0.68376068376068377</v>
      </c>
      <c r="AI1852" s="7">
        <v>74</v>
      </c>
      <c r="AJ1852" s="7">
        <v>0</v>
      </c>
      <c r="AK1852" s="12">
        <v>0.26428571428571429</v>
      </c>
      <c r="AL1852" s="12">
        <v>0.95</v>
      </c>
      <c r="AM1852" s="12" t="s">
        <v>322</v>
      </c>
      <c r="AN1852" s="12">
        <v>1</v>
      </c>
      <c r="AO1852" s="12">
        <v>0.26428571428571429</v>
      </c>
      <c r="AP1852" s="12">
        <v>2.6315789473684292E-2</v>
      </c>
      <c r="AQ1852" s="8">
        <v>5043</v>
      </c>
      <c r="AR1852" s="72">
        <v>-0.85438743395027861</v>
      </c>
      <c r="AS1852" s="7">
        <v>212.06896551724137</v>
      </c>
      <c r="AT1852" s="7">
        <v>68.148648648648646</v>
      </c>
      <c r="AU1852" s="7">
        <v>22.716216216216214</v>
      </c>
      <c r="AV1852" s="7">
        <v>168</v>
      </c>
      <c r="AW1852" s="16">
        <v>0.13521557271557269</v>
      </c>
      <c r="AX1852" s="16">
        <v>-0.53954945330223247</v>
      </c>
      <c r="AY1852" s="7">
        <v>148264.19999999998</v>
      </c>
      <c r="AZ1852" s="10">
        <v>29.4</v>
      </c>
      <c r="BA1852" s="40">
        <v>0</v>
      </c>
      <c r="BB1852" s="7">
        <v>6032.4086847667641</v>
      </c>
      <c r="BC1852" s="16">
        <v>0.1356541688463479</v>
      </c>
      <c r="BD1852" s="64"/>
      <c r="BE1852" s="13"/>
      <c r="BF1852" s="73"/>
      <c r="BG1852" s="44"/>
      <c r="BH1852" s="43">
        <v>23.78</v>
      </c>
      <c r="BI1852" s="10">
        <v>55.23</v>
      </c>
      <c r="BJ1852" s="2" t="s">
        <v>325</v>
      </c>
    </row>
    <row r="1853" spans="1:62" x14ac:dyDescent="0.2">
      <c r="A1853" s="2">
        <v>2021</v>
      </c>
      <c r="B1853" s="4" t="s">
        <v>10</v>
      </c>
      <c r="C1853" s="4" t="s">
        <v>157</v>
      </c>
      <c r="D1853" s="4" t="s">
        <v>142</v>
      </c>
      <c r="E1853" s="52" t="s">
        <v>206</v>
      </c>
      <c r="F1853" s="4" t="s">
        <v>143</v>
      </c>
      <c r="G1853" s="7">
        <v>4860.24</v>
      </c>
      <c r="J1853" s="8">
        <v>4860.24</v>
      </c>
      <c r="K1853" s="71">
        <v>-0.53087437416809125</v>
      </c>
      <c r="L1853" s="7">
        <v>4860.24</v>
      </c>
      <c r="M1853" s="7">
        <v>14580.72</v>
      </c>
      <c r="P1853" s="8">
        <v>14580.72</v>
      </c>
      <c r="Q1853" s="71">
        <v>-0.53087437416809125</v>
      </c>
      <c r="R1853" s="40">
        <v>56</v>
      </c>
      <c r="S1853" s="40">
        <v>0</v>
      </c>
      <c r="V1853" s="7">
        <v>3</v>
      </c>
      <c r="W1853" s="7"/>
      <c r="Y1853" s="7">
        <v>25344</v>
      </c>
      <c r="AB1853" s="7">
        <v>96</v>
      </c>
      <c r="AE1853" s="7">
        <v>310</v>
      </c>
      <c r="AF1853" s="7">
        <v>222</v>
      </c>
      <c r="AG1853" s="8">
        <v>88</v>
      </c>
      <c r="AH1853" s="71">
        <v>-0.34328358208955223</v>
      </c>
      <c r="AI1853" s="7">
        <v>86</v>
      </c>
      <c r="AJ1853" s="7">
        <v>2</v>
      </c>
      <c r="AK1853" s="12">
        <v>0.27741935483870966</v>
      </c>
      <c r="AL1853" s="12">
        <v>0.95</v>
      </c>
      <c r="AM1853" s="12" t="s">
        <v>322</v>
      </c>
      <c r="AN1853" s="12">
        <v>0.97727272727272729</v>
      </c>
      <c r="AO1853" s="12">
        <v>0.28387096774193549</v>
      </c>
      <c r="AP1853" s="12">
        <v>-3.4698126301180299E-4</v>
      </c>
      <c r="AQ1853" s="8">
        <v>3545</v>
      </c>
      <c r="AR1853" s="72">
        <v>-0.55205964114227957</v>
      </c>
      <c r="AS1853" s="7">
        <v>129.90106266031515</v>
      </c>
      <c r="AT1853" s="7">
        <v>40.284090909090907</v>
      </c>
      <c r="AU1853" s="7">
        <v>13.428030303030303</v>
      </c>
      <c r="AV1853" s="7">
        <v>168</v>
      </c>
      <c r="AW1853" s="16">
        <v>7.9928751803751807E-2</v>
      </c>
      <c r="AX1853" s="16">
        <v>-0.31790899901210745</v>
      </c>
      <c r="AY1853" s="7">
        <v>104223</v>
      </c>
      <c r="AZ1853" s="10">
        <v>29.4</v>
      </c>
      <c r="BA1853" s="40">
        <v>0</v>
      </c>
      <c r="BB1853" s="7">
        <v>3475.6998667918906</v>
      </c>
      <c r="BC1853" s="16">
        <v>9.0263084961842099E-2</v>
      </c>
      <c r="BD1853" s="64"/>
      <c r="BE1853" s="13"/>
      <c r="BF1853" s="73"/>
      <c r="BG1853" s="44"/>
      <c r="BH1853" s="43">
        <v>27.29</v>
      </c>
      <c r="BI1853" s="10">
        <v>55.23</v>
      </c>
      <c r="BJ1853" s="2" t="s">
        <v>325</v>
      </c>
    </row>
    <row r="1854" spans="1:62" x14ac:dyDescent="0.2">
      <c r="A1854" s="2">
        <v>2021</v>
      </c>
      <c r="B1854" s="4" t="s">
        <v>0</v>
      </c>
      <c r="C1854" s="4" t="s">
        <v>157</v>
      </c>
      <c r="D1854" s="4" t="s">
        <v>142</v>
      </c>
      <c r="E1854" s="52" t="s">
        <v>206</v>
      </c>
      <c r="F1854" s="4" t="s">
        <v>143</v>
      </c>
      <c r="G1854" s="7">
        <v>4418.3999999999996</v>
      </c>
      <c r="J1854" s="8">
        <v>4418.3999999999996</v>
      </c>
      <c r="K1854" s="71">
        <v>0</v>
      </c>
      <c r="L1854" s="7">
        <v>4418.3999999999996</v>
      </c>
      <c r="M1854" s="7">
        <v>13255.199999999999</v>
      </c>
      <c r="P1854" s="8">
        <v>13255.199999999999</v>
      </c>
      <c r="Q1854" s="71">
        <v>0</v>
      </c>
      <c r="R1854" s="40">
        <v>56</v>
      </c>
      <c r="S1854" s="40">
        <v>0</v>
      </c>
      <c r="V1854" s="7">
        <v>3</v>
      </c>
      <c r="W1854" s="7"/>
      <c r="Y1854" s="7">
        <v>23040</v>
      </c>
      <c r="AB1854" s="7">
        <v>96</v>
      </c>
      <c r="AE1854" s="7">
        <v>300</v>
      </c>
      <c r="AF1854" s="7">
        <v>220</v>
      </c>
      <c r="AG1854" s="8">
        <v>80</v>
      </c>
      <c r="AH1854" s="71">
        <v>0</v>
      </c>
      <c r="AI1854" s="7">
        <v>77</v>
      </c>
      <c r="AJ1854" s="7">
        <v>3</v>
      </c>
      <c r="AK1854" s="12">
        <v>0.25666666666666665</v>
      </c>
      <c r="AL1854" s="12">
        <v>0.95</v>
      </c>
      <c r="AM1854" s="12" t="s">
        <v>322</v>
      </c>
      <c r="AN1854" s="12">
        <v>0.96250000000000002</v>
      </c>
      <c r="AO1854" s="12">
        <v>0.26666666666666666</v>
      </c>
      <c r="AP1854" s="12">
        <v>0</v>
      </c>
      <c r="AQ1854" s="8">
        <v>1725</v>
      </c>
      <c r="AR1854" s="72">
        <v>85.25</v>
      </c>
      <c r="AS1854" s="7">
        <v>65.614302015975653</v>
      </c>
      <c r="AT1854" s="7">
        <v>21.5625</v>
      </c>
      <c r="AU1854" s="7">
        <v>7.1875</v>
      </c>
      <c r="AV1854" s="7">
        <v>168</v>
      </c>
      <c r="AW1854" s="16">
        <v>4.2782738095238096E-2</v>
      </c>
      <c r="AX1854" s="16">
        <v>0</v>
      </c>
      <c r="AY1854" s="7">
        <v>50715</v>
      </c>
      <c r="AZ1854" s="10">
        <v>29.4</v>
      </c>
      <c r="BA1854" s="40">
        <v>0</v>
      </c>
      <c r="BB1854" s="7">
        <v>1705.0003433830016</v>
      </c>
      <c r="BC1854" s="16">
        <v>0</v>
      </c>
      <c r="BD1854" s="64"/>
      <c r="BE1854" s="13"/>
      <c r="BF1854" s="73"/>
      <c r="BG1854" s="44"/>
      <c r="BH1854" s="43">
        <v>26.29</v>
      </c>
      <c r="BI1854" s="10">
        <v>55.23</v>
      </c>
      <c r="BJ1854" s="2" t="s">
        <v>325</v>
      </c>
    </row>
    <row r="1855" spans="1:62" x14ac:dyDescent="0.2">
      <c r="A1855" s="2">
        <v>2021</v>
      </c>
      <c r="B1855" s="4" t="s">
        <v>1</v>
      </c>
      <c r="C1855" s="4" t="s">
        <v>157</v>
      </c>
      <c r="D1855" s="4" t="s">
        <v>142</v>
      </c>
      <c r="E1855" s="52" t="s">
        <v>206</v>
      </c>
      <c r="F1855" s="4" t="s">
        <v>143</v>
      </c>
      <c r="G1855" s="7">
        <v>4197.4799999999996</v>
      </c>
      <c r="J1855" s="8">
        <v>4197.4799999999996</v>
      </c>
      <c r="K1855" s="71">
        <v>0</v>
      </c>
      <c r="L1855" s="7">
        <v>4197.4799999999996</v>
      </c>
      <c r="M1855" s="7">
        <v>12592.439999999999</v>
      </c>
      <c r="P1855" s="8">
        <v>12592.439999999999</v>
      </c>
      <c r="Q1855" s="71">
        <v>0</v>
      </c>
      <c r="R1855" s="40">
        <v>56</v>
      </c>
      <c r="S1855" s="40">
        <v>0</v>
      </c>
      <c r="V1855" s="7">
        <v>3</v>
      </c>
      <c r="W1855" s="7"/>
      <c r="Y1855" s="7">
        <v>21888</v>
      </c>
      <c r="AB1855" s="7">
        <v>96</v>
      </c>
      <c r="AE1855" s="7">
        <v>274</v>
      </c>
      <c r="AF1855" s="7">
        <v>198</v>
      </c>
      <c r="AG1855" s="8">
        <v>76</v>
      </c>
      <c r="AH1855" s="71">
        <v>0</v>
      </c>
      <c r="AI1855" s="7">
        <v>76</v>
      </c>
      <c r="AJ1855" s="7">
        <v>0</v>
      </c>
      <c r="AK1855" s="12">
        <v>0.27737226277372262</v>
      </c>
      <c r="AL1855" s="12">
        <v>0.95</v>
      </c>
      <c r="AM1855" s="12" t="s">
        <v>322</v>
      </c>
      <c r="AN1855" s="12">
        <v>1</v>
      </c>
      <c r="AO1855" s="12">
        <v>0.27737226277372262</v>
      </c>
      <c r="AP1855" s="12">
        <v>0</v>
      </c>
      <c r="AQ1855" s="8">
        <v>1299</v>
      </c>
      <c r="AR1855" s="72">
        <v>38.363636363636367</v>
      </c>
      <c r="AS1855" s="7">
        <v>50.427018633540378</v>
      </c>
      <c r="AT1855" s="7">
        <v>17.092105263157894</v>
      </c>
      <c r="AU1855" s="7">
        <v>5.697368421052631</v>
      </c>
      <c r="AV1855" s="7">
        <v>168</v>
      </c>
      <c r="AW1855" s="16">
        <v>3.3912907268170422E-2</v>
      </c>
      <c r="AX1855" s="16">
        <v>0</v>
      </c>
      <c r="AY1855" s="7">
        <v>38190.6</v>
      </c>
      <c r="AZ1855" s="10">
        <v>29.4</v>
      </c>
      <c r="BA1855" s="40">
        <v>0</v>
      </c>
      <c r="BB1855" s="7">
        <v>1238.0848520671104</v>
      </c>
      <c r="BC1855" s="16">
        <v>0</v>
      </c>
      <c r="BD1855" s="64"/>
      <c r="BE1855" s="13"/>
      <c r="BF1855" s="73"/>
      <c r="BG1855" s="44"/>
      <c r="BH1855" s="43">
        <v>25.759999999999998</v>
      </c>
      <c r="BI1855" s="10">
        <v>55.23</v>
      </c>
      <c r="BJ1855" s="2" t="s">
        <v>325</v>
      </c>
    </row>
    <row r="1856" spans="1:62" x14ac:dyDescent="0.2">
      <c r="A1856" s="2">
        <v>2021</v>
      </c>
      <c r="B1856" s="4" t="s">
        <v>2</v>
      </c>
      <c r="C1856" s="4" t="s">
        <v>157</v>
      </c>
      <c r="D1856" s="4" t="s">
        <v>142</v>
      </c>
      <c r="E1856" s="52" t="s">
        <v>206</v>
      </c>
      <c r="F1856" s="4" t="s">
        <v>143</v>
      </c>
      <c r="G1856" s="7">
        <v>4639.32</v>
      </c>
      <c r="J1856" s="8">
        <v>4639.32</v>
      </c>
      <c r="K1856" s="71">
        <v>0</v>
      </c>
      <c r="L1856" s="7">
        <v>4639.32</v>
      </c>
      <c r="M1856" s="7">
        <v>13917.96</v>
      </c>
      <c r="P1856" s="8">
        <v>13917.96</v>
      </c>
      <c r="Q1856" s="71">
        <v>0</v>
      </c>
      <c r="R1856" s="40">
        <v>56</v>
      </c>
      <c r="S1856" s="40">
        <v>0</v>
      </c>
      <c r="V1856" s="7">
        <v>3</v>
      </c>
      <c r="W1856" s="7"/>
      <c r="Y1856" s="7">
        <v>24192</v>
      </c>
      <c r="AB1856" s="7">
        <v>96</v>
      </c>
      <c r="AE1856" s="7">
        <v>216</v>
      </c>
      <c r="AF1856" s="7">
        <v>132</v>
      </c>
      <c r="AG1856" s="8">
        <v>84</v>
      </c>
      <c r="AH1856" s="71">
        <v>0</v>
      </c>
      <c r="AI1856" s="7">
        <v>82</v>
      </c>
      <c r="AJ1856" s="7">
        <v>2</v>
      </c>
      <c r="AK1856" s="12">
        <v>0.37962962962962965</v>
      </c>
      <c r="AL1856" s="12">
        <v>0.95</v>
      </c>
      <c r="AM1856" s="12" t="s">
        <v>322</v>
      </c>
      <c r="AN1856" s="12">
        <v>0.97619047619047616</v>
      </c>
      <c r="AO1856" s="12">
        <v>0.3888888888888889</v>
      </c>
      <c r="AP1856" s="12">
        <v>0</v>
      </c>
      <c r="AQ1856" s="8">
        <v>1510</v>
      </c>
      <c r="AR1856" s="72">
        <v>52.928571428571431</v>
      </c>
      <c r="AS1856" s="7">
        <v>57.436287561810573</v>
      </c>
      <c r="AT1856" s="7">
        <v>17.976190476190474</v>
      </c>
      <c r="AU1856" s="7">
        <v>5.9920634920634912</v>
      </c>
      <c r="AV1856" s="7">
        <v>168</v>
      </c>
      <c r="AW1856" s="16">
        <v>3.5667044595616017E-2</v>
      </c>
      <c r="AX1856" s="16">
        <v>0</v>
      </c>
      <c r="AY1856" s="7">
        <v>44394</v>
      </c>
      <c r="AZ1856" s="10">
        <v>29.4</v>
      </c>
      <c r="BA1856" s="40">
        <v>0</v>
      </c>
      <c r="BB1856" s="7">
        <v>1500.6492880586475</v>
      </c>
      <c r="BC1856" s="16">
        <v>0</v>
      </c>
      <c r="BD1856" s="64"/>
      <c r="BE1856" s="13"/>
      <c r="BF1856" s="73"/>
      <c r="BG1856" s="44"/>
      <c r="BH1856" s="43">
        <v>26.29</v>
      </c>
      <c r="BI1856" s="10">
        <v>55.23</v>
      </c>
      <c r="BJ1856" s="2" t="s">
        <v>325</v>
      </c>
    </row>
    <row r="1857" spans="1:62" x14ac:dyDescent="0.2">
      <c r="A1857" s="2">
        <v>2021</v>
      </c>
      <c r="B1857" s="74" t="s">
        <v>3</v>
      </c>
      <c r="C1857" s="74" t="s">
        <v>157</v>
      </c>
      <c r="D1857" s="74" t="s">
        <v>142</v>
      </c>
      <c r="E1857" s="52" t="s">
        <v>206</v>
      </c>
      <c r="F1857" s="74" t="s">
        <v>143</v>
      </c>
      <c r="G1857" s="7">
        <v>4639.32</v>
      </c>
      <c r="J1857" s="8">
        <v>4639.32</v>
      </c>
      <c r="K1857" s="71">
        <v>0</v>
      </c>
      <c r="L1857" s="7">
        <v>4639.32</v>
      </c>
      <c r="M1857" s="7">
        <v>13917.96</v>
      </c>
      <c r="P1857" s="8">
        <v>13917.96</v>
      </c>
      <c r="Q1857" s="71">
        <v>0</v>
      </c>
      <c r="R1857" s="40">
        <v>56</v>
      </c>
      <c r="S1857" s="40">
        <v>0</v>
      </c>
      <c r="V1857" s="7">
        <v>3</v>
      </c>
      <c r="W1857" s="7"/>
      <c r="Y1857" s="7">
        <v>24192</v>
      </c>
      <c r="AB1857" s="7">
        <v>96</v>
      </c>
      <c r="AE1857" s="7">
        <v>242</v>
      </c>
      <c r="AF1857" s="7">
        <v>158</v>
      </c>
      <c r="AG1857" s="8">
        <v>84</v>
      </c>
      <c r="AH1857" s="71">
        <v>0</v>
      </c>
      <c r="AI1857" s="7">
        <v>80</v>
      </c>
      <c r="AJ1857" s="7">
        <v>4</v>
      </c>
      <c r="AK1857" s="12">
        <v>0.33057851239669422</v>
      </c>
      <c r="AL1857" s="12">
        <v>0.95</v>
      </c>
      <c r="AM1857" s="12" t="s">
        <v>322</v>
      </c>
      <c r="AN1857" s="12">
        <v>0.95238095238095233</v>
      </c>
      <c r="AO1857" s="12">
        <v>0.34710743801652894</v>
      </c>
      <c r="AP1857" s="12">
        <v>0</v>
      </c>
      <c r="AQ1857" s="8">
        <v>2245</v>
      </c>
      <c r="AR1857" s="72">
        <v>69.15625</v>
      </c>
      <c r="AS1857" s="7">
        <v>83.148148148148152</v>
      </c>
      <c r="AT1857" s="7">
        <v>26.726190476190474</v>
      </c>
      <c r="AU1857" s="7">
        <v>8.9087301587301582</v>
      </c>
      <c r="AV1857" s="7">
        <v>168</v>
      </c>
      <c r="AW1857" s="16">
        <v>5.3028155706727129E-2</v>
      </c>
      <c r="AX1857" s="16">
        <v>0</v>
      </c>
      <c r="AY1857" s="7">
        <v>66003</v>
      </c>
      <c r="AZ1857" s="10">
        <v>29.4</v>
      </c>
      <c r="BA1857" s="40">
        <v>0</v>
      </c>
      <c r="BB1857" s="7">
        <v>2207.609350384892</v>
      </c>
      <c r="BC1857" s="16">
        <v>0</v>
      </c>
      <c r="BD1857" s="64"/>
      <c r="BE1857" s="13"/>
      <c r="BF1857" s="73"/>
      <c r="BG1857" s="44"/>
      <c r="BH1857" s="43">
        <v>27</v>
      </c>
      <c r="BI1857" s="10">
        <v>55.23</v>
      </c>
      <c r="BJ1857" s="2" t="s">
        <v>325</v>
      </c>
    </row>
    <row r="1858" spans="1:62" x14ac:dyDescent="0.2">
      <c r="A1858" s="2">
        <v>2021</v>
      </c>
      <c r="B1858" s="74" t="s">
        <v>4</v>
      </c>
      <c r="C1858" s="74" t="s">
        <v>157</v>
      </c>
      <c r="D1858" s="74" t="s">
        <v>142</v>
      </c>
      <c r="E1858" s="52" t="s">
        <v>206</v>
      </c>
      <c r="F1858" s="74" t="s">
        <v>143</v>
      </c>
      <c r="G1858" s="7">
        <v>4639.32</v>
      </c>
      <c r="J1858" s="8">
        <v>4639.32</v>
      </c>
      <c r="K1858" s="71">
        <v>0</v>
      </c>
      <c r="L1858" s="7">
        <v>4639.32</v>
      </c>
      <c r="M1858" s="7">
        <v>13917.96</v>
      </c>
      <c r="P1858" s="8">
        <v>13917.96</v>
      </c>
      <c r="Q1858" s="71">
        <v>0</v>
      </c>
      <c r="R1858" s="40">
        <v>56</v>
      </c>
      <c r="S1858" s="40">
        <v>0</v>
      </c>
      <c r="V1858" s="7">
        <v>3</v>
      </c>
      <c r="W1858" s="7"/>
      <c r="Y1858" s="7">
        <v>24192</v>
      </c>
      <c r="AB1858" s="7">
        <v>96</v>
      </c>
      <c r="AE1858" s="7">
        <v>242</v>
      </c>
      <c r="AF1858" s="7">
        <v>158</v>
      </c>
      <c r="AG1858" s="8">
        <v>84</v>
      </c>
      <c r="AH1858" s="71">
        <v>0</v>
      </c>
      <c r="AI1858" s="7">
        <v>82</v>
      </c>
      <c r="AJ1858" s="7">
        <v>2</v>
      </c>
      <c r="AK1858" s="12">
        <v>0.33884297520661155</v>
      </c>
      <c r="AL1858" s="12">
        <v>0.95</v>
      </c>
      <c r="AM1858" s="12" t="s">
        <v>322</v>
      </c>
      <c r="AN1858" s="12">
        <v>0.97619047619047616</v>
      </c>
      <c r="AO1858" s="12">
        <v>0.34710743801652894</v>
      </c>
      <c r="AP1858" s="12">
        <v>0</v>
      </c>
      <c r="AQ1858" s="8">
        <v>2176</v>
      </c>
      <c r="AR1858" s="72">
        <v>63</v>
      </c>
      <c r="AS1858" s="7">
        <v>81.254667662434656</v>
      </c>
      <c r="AT1858" s="7">
        <v>25.904761904761905</v>
      </c>
      <c r="AU1858" s="7">
        <v>8.6349206349206344</v>
      </c>
      <c r="AV1858" s="7">
        <v>168</v>
      </c>
      <c r="AW1858" s="16">
        <v>5.1398337112622823E-2</v>
      </c>
      <c r="AX1858" s="16">
        <v>0</v>
      </c>
      <c r="AY1858" s="7">
        <v>63974.399999999994</v>
      </c>
      <c r="AZ1858" s="10">
        <v>29.4</v>
      </c>
      <c r="BA1858" s="40">
        <v>0</v>
      </c>
      <c r="BB1858" s="7">
        <v>2077.3545422876609</v>
      </c>
      <c r="BC1858" s="16">
        <v>0</v>
      </c>
      <c r="BD1858" s="64"/>
      <c r="BE1858" s="13"/>
      <c r="BF1858" s="73"/>
      <c r="BG1858" s="44"/>
      <c r="BH1858" s="43">
        <v>26.78</v>
      </c>
      <c r="BI1858" s="10">
        <v>55.23</v>
      </c>
      <c r="BJ1858" s="2" t="s">
        <v>325</v>
      </c>
    </row>
    <row r="1859" spans="1:62" x14ac:dyDescent="0.2">
      <c r="A1859" s="75">
        <v>2021</v>
      </c>
      <c r="B1859" s="81" t="s">
        <v>11</v>
      </c>
      <c r="C1859" s="81" t="s">
        <v>157</v>
      </c>
      <c r="D1859" s="81" t="s">
        <v>142</v>
      </c>
      <c r="E1859" s="82" t="s">
        <v>206</v>
      </c>
      <c r="F1859" s="81" t="s">
        <v>143</v>
      </c>
      <c r="G1859" s="77">
        <v>7511.28</v>
      </c>
      <c r="H1859" s="77"/>
      <c r="I1859" s="77"/>
      <c r="J1859" s="83">
        <v>7511.28</v>
      </c>
      <c r="K1859" s="84">
        <v>0</v>
      </c>
      <c r="L1859" s="77">
        <v>7511.28</v>
      </c>
      <c r="M1859" s="77">
        <v>22533.84</v>
      </c>
      <c r="N1859" s="77"/>
      <c r="O1859" s="77"/>
      <c r="P1859" s="83">
        <v>22533.84</v>
      </c>
      <c r="Q1859" s="84">
        <v>0</v>
      </c>
      <c r="R1859" s="85">
        <v>56</v>
      </c>
      <c r="S1859" s="85">
        <v>0</v>
      </c>
      <c r="T1859" s="79"/>
      <c r="U1859" s="86"/>
      <c r="V1859" s="77">
        <v>3</v>
      </c>
      <c r="W1859" s="77"/>
      <c r="X1859" s="79"/>
      <c r="Y1859" s="77">
        <v>39168</v>
      </c>
      <c r="Z1859" s="77"/>
      <c r="AA1859" s="77"/>
      <c r="AB1859" s="77">
        <v>96</v>
      </c>
      <c r="AC1859" s="77"/>
      <c r="AD1859" s="77"/>
      <c r="AE1859" s="77">
        <v>229</v>
      </c>
      <c r="AF1859" s="77">
        <v>93</v>
      </c>
      <c r="AG1859" s="83">
        <v>136</v>
      </c>
      <c r="AH1859" s="84">
        <v>0</v>
      </c>
      <c r="AI1859" s="77">
        <v>134</v>
      </c>
      <c r="AJ1859" s="77">
        <v>2</v>
      </c>
      <c r="AK1859" s="76">
        <v>0.58515283842794763</v>
      </c>
      <c r="AL1859" s="76">
        <v>0.95</v>
      </c>
      <c r="AM1859" s="76" t="s">
        <v>322</v>
      </c>
      <c r="AN1859" s="76">
        <v>0.98529411764705888</v>
      </c>
      <c r="AO1859" s="76">
        <v>0.59388646288209612</v>
      </c>
      <c r="AP1859" s="76">
        <v>0</v>
      </c>
      <c r="AQ1859" s="83">
        <v>3162</v>
      </c>
      <c r="AR1859" s="87">
        <v>42.916666666666664</v>
      </c>
      <c r="AS1859" s="77">
        <v>117.98507462686567</v>
      </c>
      <c r="AT1859" s="77">
        <v>23.25</v>
      </c>
      <c r="AU1859" s="77">
        <v>7.75</v>
      </c>
      <c r="AV1859" s="77">
        <v>168</v>
      </c>
      <c r="AW1859" s="86">
        <v>4.6130952380952384E-2</v>
      </c>
      <c r="AX1859" s="86">
        <v>0</v>
      </c>
      <c r="AY1859" s="77">
        <v>92962.799999999988</v>
      </c>
      <c r="AZ1859" s="79">
        <v>29.4</v>
      </c>
      <c r="BA1859" s="85">
        <v>0</v>
      </c>
      <c r="BB1859" s="77">
        <v>2950.10926644045</v>
      </c>
      <c r="BC1859" s="86">
        <v>0</v>
      </c>
      <c r="BD1859" s="88"/>
      <c r="BE1859" s="78"/>
      <c r="BF1859" s="89"/>
      <c r="BG1859" s="80"/>
      <c r="BH1859" s="90">
        <v>26.8</v>
      </c>
      <c r="BI1859" s="79">
        <v>55.23</v>
      </c>
      <c r="BJ1859" s="75" t="s">
        <v>325</v>
      </c>
    </row>
    <row r="1860" spans="1:62" x14ac:dyDescent="0.2">
      <c r="A1860" s="75">
        <v>2021</v>
      </c>
      <c r="B1860" s="81" t="s">
        <v>5</v>
      </c>
      <c r="C1860" s="81" t="s">
        <v>157</v>
      </c>
      <c r="D1860" s="81" t="s">
        <v>142</v>
      </c>
      <c r="E1860" s="82" t="s">
        <v>206</v>
      </c>
      <c r="F1860" s="81" t="s">
        <v>143</v>
      </c>
      <c r="G1860" s="77">
        <v>6958.98</v>
      </c>
      <c r="H1860" s="77"/>
      <c r="I1860" s="77"/>
      <c r="J1860" s="83">
        <v>6958.98</v>
      </c>
      <c r="K1860" s="84">
        <v>0</v>
      </c>
      <c r="L1860" s="77">
        <v>6958.98</v>
      </c>
      <c r="M1860" s="77">
        <v>20876.939999999999</v>
      </c>
      <c r="N1860" s="77"/>
      <c r="O1860" s="77"/>
      <c r="P1860" s="83">
        <v>20876.939999999999</v>
      </c>
      <c r="Q1860" s="84">
        <v>0</v>
      </c>
      <c r="R1860" s="85">
        <v>56</v>
      </c>
      <c r="S1860" s="85">
        <v>0</v>
      </c>
      <c r="T1860" s="79"/>
      <c r="U1860" s="86"/>
      <c r="V1860" s="77">
        <v>3</v>
      </c>
      <c r="W1860" s="77"/>
      <c r="X1860" s="79"/>
      <c r="Y1860" s="77">
        <v>36288</v>
      </c>
      <c r="Z1860" s="77"/>
      <c r="AA1860" s="77"/>
      <c r="AB1860" s="77">
        <v>96</v>
      </c>
      <c r="AC1860" s="77"/>
      <c r="AD1860" s="77"/>
      <c r="AE1860" s="77">
        <v>250</v>
      </c>
      <c r="AF1860" s="77">
        <v>124</v>
      </c>
      <c r="AG1860" s="83">
        <v>126</v>
      </c>
      <c r="AH1860" s="84">
        <v>0</v>
      </c>
      <c r="AI1860" s="77">
        <v>114</v>
      </c>
      <c r="AJ1860" s="77">
        <v>12</v>
      </c>
      <c r="AK1860" s="76">
        <v>0.45600000000000002</v>
      </c>
      <c r="AL1860" s="76">
        <v>0.95</v>
      </c>
      <c r="AM1860" s="76" t="s">
        <v>322</v>
      </c>
      <c r="AN1860" s="76">
        <v>0.90476190476190477</v>
      </c>
      <c r="AO1860" s="76">
        <v>0.504</v>
      </c>
      <c r="AP1860" s="76">
        <v>0</v>
      </c>
      <c r="AQ1860" s="83">
        <v>4624</v>
      </c>
      <c r="AR1860" s="87">
        <v>42.622641509433961</v>
      </c>
      <c r="AS1860" s="77">
        <v>177.98306389530407</v>
      </c>
      <c r="AT1860" s="77">
        <v>36.698412698412696</v>
      </c>
      <c r="AU1860" s="77">
        <v>12.232804232804233</v>
      </c>
      <c r="AV1860" s="77">
        <v>168</v>
      </c>
      <c r="AW1860" s="86">
        <v>7.2814310909548999E-2</v>
      </c>
      <c r="AX1860" s="86">
        <v>0</v>
      </c>
      <c r="AY1860" s="77">
        <v>135945.60000000001</v>
      </c>
      <c r="AZ1860" s="79">
        <v>29.4</v>
      </c>
      <c r="BA1860" s="85">
        <v>0</v>
      </c>
      <c r="BB1860" s="77">
        <v>4298.3577985351785</v>
      </c>
      <c r="BC1860" s="86">
        <v>0</v>
      </c>
      <c r="BD1860" s="88"/>
      <c r="BE1860" s="78"/>
      <c r="BF1860" s="89"/>
      <c r="BG1860" s="80"/>
      <c r="BH1860" s="90">
        <v>25.98</v>
      </c>
      <c r="BI1860" s="79">
        <v>55.23</v>
      </c>
      <c r="BJ1860" s="75" t="s">
        <v>325</v>
      </c>
    </row>
    <row r="1861" spans="1:62" x14ac:dyDescent="0.2">
      <c r="A1861" s="75">
        <v>2021</v>
      </c>
      <c r="B1861" s="81" t="s">
        <v>6</v>
      </c>
      <c r="C1861" s="81" t="s">
        <v>157</v>
      </c>
      <c r="D1861" s="81" t="s">
        <v>142</v>
      </c>
      <c r="E1861" s="82" t="s">
        <v>206</v>
      </c>
      <c r="F1861" s="81" t="s">
        <v>143</v>
      </c>
      <c r="G1861" s="77">
        <v>10604.16</v>
      </c>
      <c r="H1861" s="77"/>
      <c r="I1861" s="77"/>
      <c r="J1861" s="83">
        <v>10604.16</v>
      </c>
      <c r="K1861" s="84">
        <v>0</v>
      </c>
      <c r="L1861" s="77">
        <v>10604.16</v>
      </c>
      <c r="M1861" s="77">
        <v>31812.48</v>
      </c>
      <c r="N1861" s="77"/>
      <c r="O1861" s="77"/>
      <c r="P1861" s="83">
        <v>31812.48</v>
      </c>
      <c r="Q1861" s="84">
        <v>0</v>
      </c>
      <c r="R1861" s="85">
        <v>56</v>
      </c>
      <c r="S1861" s="85">
        <v>0</v>
      </c>
      <c r="T1861" s="79"/>
      <c r="U1861" s="86"/>
      <c r="V1861" s="77">
        <v>3</v>
      </c>
      <c r="W1861" s="77"/>
      <c r="X1861" s="79"/>
      <c r="Y1861" s="77">
        <v>55296</v>
      </c>
      <c r="Z1861" s="77"/>
      <c r="AA1861" s="77"/>
      <c r="AB1861" s="77">
        <v>96</v>
      </c>
      <c r="AC1861" s="77"/>
      <c r="AD1861" s="77"/>
      <c r="AE1861" s="77">
        <v>232</v>
      </c>
      <c r="AF1861" s="77">
        <v>40</v>
      </c>
      <c r="AG1861" s="83">
        <v>192</v>
      </c>
      <c r="AH1861" s="84">
        <v>0</v>
      </c>
      <c r="AI1861" s="77">
        <v>186</v>
      </c>
      <c r="AJ1861" s="77">
        <v>6</v>
      </c>
      <c r="AK1861" s="76">
        <v>0.80172413793103448</v>
      </c>
      <c r="AL1861" s="76">
        <v>0.95</v>
      </c>
      <c r="AM1861" s="76" t="s">
        <v>322</v>
      </c>
      <c r="AN1861" s="76">
        <v>0.96875</v>
      </c>
      <c r="AO1861" s="76">
        <v>0.82758620689655171</v>
      </c>
      <c r="AP1861" s="76">
        <v>0</v>
      </c>
      <c r="AQ1861" s="83">
        <v>10059</v>
      </c>
      <c r="AR1861" s="87">
        <v>59.233532934131738</v>
      </c>
      <c r="AS1861" s="77">
        <v>385.84579976985037</v>
      </c>
      <c r="AT1861" s="77">
        <v>52.390625</v>
      </c>
      <c r="AU1861" s="77">
        <v>17.463541666666668</v>
      </c>
      <c r="AV1861" s="77">
        <v>168</v>
      </c>
      <c r="AW1861" s="86">
        <v>0.10394965277777779</v>
      </c>
      <c r="AX1861" s="86">
        <v>0</v>
      </c>
      <c r="AY1861" s="77">
        <v>295734.59999999998</v>
      </c>
      <c r="AZ1861" s="79">
        <v>29.4</v>
      </c>
      <c r="BA1861" s="85">
        <v>0</v>
      </c>
      <c r="BB1861" s="77">
        <v>9552.9328912582423</v>
      </c>
      <c r="BC1861" s="86">
        <v>0</v>
      </c>
      <c r="BD1861" s="88"/>
      <c r="BE1861" s="78"/>
      <c r="BF1861" s="89"/>
      <c r="BG1861" s="80"/>
      <c r="BH1861" s="90">
        <v>26.07</v>
      </c>
      <c r="BI1861" s="79">
        <v>55.23</v>
      </c>
      <c r="BJ1861" s="75" t="s">
        <v>325</v>
      </c>
    </row>
    <row r="1862" spans="1:62" x14ac:dyDescent="0.2">
      <c r="A1862" s="2">
        <v>2017</v>
      </c>
      <c r="B1862" s="4" t="s">
        <v>5</v>
      </c>
      <c r="C1862" s="4" t="s">
        <v>157</v>
      </c>
      <c r="D1862" s="4" t="s">
        <v>142</v>
      </c>
      <c r="E1862" s="52" t="s">
        <v>200</v>
      </c>
      <c r="F1862" s="4" t="s">
        <v>143</v>
      </c>
      <c r="G1862" s="7">
        <v>5249.634999999992</v>
      </c>
      <c r="J1862" s="8">
        <v>5249.634999999992</v>
      </c>
      <c r="K1862" s="16">
        <v>-0.91539745974895326</v>
      </c>
      <c r="L1862" s="7">
        <v>5249.634999999992</v>
      </c>
      <c r="M1862" s="7">
        <v>15748.904999999977</v>
      </c>
      <c r="P1862" s="8">
        <v>15748.904999999977</v>
      </c>
      <c r="Q1862" s="16">
        <v>-0.96374176846383708</v>
      </c>
      <c r="R1862" s="40">
        <v>33.299999999999997</v>
      </c>
      <c r="S1862" s="16">
        <v>0</v>
      </c>
      <c r="V1862" s="7">
        <v>3</v>
      </c>
      <c r="W1862" s="7"/>
      <c r="Y1862" s="7">
        <v>344160</v>
      </c>
      <c r="AB1862" s="7">
        <v>96</v>
      </c>
      <c r="AE1862" s="7">
        <v>1248</v>
      </c>
      <c r="AF1862" s="7">
        <v>53</v>
      </c>
      <c r="AG1862" s="8">
        <v>1195</v>
      </c>
      <c r="AH1862" s="16">
        <v>-0.59326072157930565</v>
      </c>
      <c r="AI1862" s="7">
        <v>1108</v>
      </c>
      <c r="AJ1862" s="7">
        <v>87</v>
      </c>
      <c r="AK1862" s="12">
        <v>0.88782051282051277</v>
      </c>
      <c r="AL1862" s="12">
        <v>0.95</v>
      </c>
      <c r="AN1862" s="12">
        <v>0.92719665271966523</v>
      </c>
      <c r="AO1862" s="12">
        <v>0.95753205128205132</v>
      </c>
      <c r="AP1862" s="12">
        <v>0.10198372398478006</v>
      </c>
      <c r="AQ1862" s="8">
        <v>47757.322440162294</v>
      </c>
      <c r="AR1862" s="16">
        <v>-0.86724563036797964</v>
      </c>
      <c r="AS1862" s="7">
        <v>1783.3204794683454</v>
      </c>
      <c r="AT1862" s="7">
        <v>39.96428656080527</v>
      </c>
      <c r="AU1862" s="7">
        <v>13.321428853601757</v>
      </c>
      <c r="AV1862" s="7">
        <v>168</v>
      </c>
      <c r="AW1862" s="16">
        <v>7.9294219366677132E-2</v>
      </c>
      <c r="AX1862" s="16">
        <v>-0.23843058135226425</v>
      </c>
      <c r="AY1862" s="7">
        <v>186253.55751663295</v>
      </c>
      <c r="AZ1862" s="10">
        <v>3.9</v>
      </c>
      <c r="BA1862" s="16">
        <v>-0.65178571428571419</v>
      </c>
      <c r="BB1862" s="7">
        <v>44153.654872722793</v>
      </c>
      <c r="BC1862" s="16">
        <v>7.5940090187320425E-2</v>
      </c>
      <c r="BD1862" s="13"/>
      <c r="BE1862" s="13"/>
      <c r="BG1862" s="44"/>
      <c r="BH1862" s="43">
        <v>26.78</v>
      </c>
      <c r="BI1862" s="2">
        <v>4.3929999999999936</v>
      </c>
      <c r="BJ1862" s="2" t="s">
        <v>171</v>
      </c>
    </row>
    <row r="1863" spans="1:62" x14ac:dyDescent="0.2">
      <c r="A1863" s="2">
        <v>2017</v>
      </c>
      <c r="B1863" s="4" t="s">
        <v>6</v>
      </c>
      <c r="C1863" s="4" t="s">
        <v>157</v>
      </c>
      <c r="D1863" s="4" t="s">
        <v>142</v>
      </c>
      <c r="E1863" s="52" t="s">
        <v>200</v>
      </c>
      <c r="F1863" s="4" t="s">
        <v>143</v>
      </c>
      <c r="G1863" s="7">
        <v>4630.2219999999934</v>
      </c>
      <c r="J1863" s="8">
        <v>4630.2219999999934</v>
      </c>
      <c r="K1863" s="16">
        <v>-0.92455815684372988</v>
      </c>
      <c r="L1863" s="7">
        <v>4630.2219999999934</v>
      </c>
      <c r="M1863" s="7">
        <v>13890.665999999979</v>
      </c>
      <c r="P1863" s="8">
        <v>13890.665999999979</v>
      </c>
      <c r="Q1863" s="16">
        <v>-0.96766778150445565</v>
      </c>
      <c r="R1863" s="40">
        <v>33.299999999999997</v>
      </c>
      <c r="S1863" s="16">
        <v>0</v>
      </c>
      <c r="V1863" s="7">
        <v>3</v>
      </c>
      <c r="W1863" s="7"/>
      <c r="Y1863" s="7">
        <v>303552</v>
      </c>
      <c r="AB1863" s="7">
        <v>96</v>
      </c>
      <c r="AE1863" s="7">
        <v>1105</v>
      </c>
      <c r="AF1863" s="7">
        <v>51</v>
      </c>
      <c r="AG1863" s="8">
        <v>1054</v>
      </c>
      <c r="AH1863" s="16">
        <v>-0.6373021335168616</v>
      </c>
      <c r="AI1863" s="7">
        <v>1025</v>
      </c>
      <c r="AJ1863" s="7">
        <v>29</v>
      </c>
      <c r="AK1863" s="12">
        <v>0.92760180995475117</v>
      </c>
      <c r="AL1863" s="12">
        <v>0.95</v>
      </c>
      <c r="AN1863" s="12">
        <v>0.97248576850094881</v>
      </c>
      <c r="AO1863" s="12">
        <v>0.9538461538461539</v>
      </c>
      <c r="AP1863" s="12">
        <v>0.10521847605152801</v>
      </c>
      <c r="AQ1863" s="8">
        <v>46511.140995833019</v>
      </c>
      <c r="AR1863" s="16">
        <v>-0.8760664631024111</v>
      </c>
      <c r="AS1863" s="7">
        <v>1769.157131830849</v>
      </c>
      <c r="AT1863" s="7">
        <v>44.128217263598692</v>
      </c>
      <c r="AU1863" s="7">
        <v>14.709405754532897</v>
      </c>
      <c r="AV1863" s="7">
        <v>168</v>
      </c>
      <c r="AW1863" s="16">
        <v>8.755598663412438E-2</v>
      </c>
      <c r="AX1863" s="16">
        <v>-0.20270208489223507</v>
      </c>
      <c r="AY1863" s="7">
        <v>181393.44988374878</v>
      </c>
      <c r="AZ1863" s="10">
        <v>3.9</v>
      </c>
      <c r="BA1863" s="16">
        <v>-0.65178571428571419</v>
      </c>
      <c r="BB1863" s="7">
        <v>44098.520430462471</v>
      </c>
      <c r="BC1863" s="16">
        <v>4.9591034776469436E-2</v>
      </c>
      <c r="BD1863" s="13"/>
      <c r="BE1863" s="13"/>
      <c r="BG1863" s="44"/>
      <c r="BH1863" s="43">
        <v>26.29</v>
      </c>
      <c r="BI1863" s="2">
        <v>4.3929999999999936</v>
      </c>
    </row>
    <row r="1864" spans="1:62" x14ac:dyDescent="0.2">
      <c r="A1864" s="2">
        <v>2017</v>
      </c>
      <c r="B1864" s="4" t="s">
        <v>7</v>
      </c>
      <c r="C1864" s="4" t="s">
        <v>157</v>
      </c>
      <c r="D1864" s="4" t="s">
        <v>142</v>
      </c>
      <c r="E1864" s="52" t="s">
        <v>200</v>
      </c>
      <c r="F1864" s="4" t="s">
        <v>143</v>
      </c>
      <c r="G1864" s="7">
        <v>4757.6189999999933</v>
      </c>
      <c r="J1864" s="8">
        <v>4757.6189999999933</v>
      </c>
      <c r="K1864" s="16">
        <v>-0.91914355666318615</v>
      </c>
      <c r="L1864" s="7">
        <v>4757.6189999999933</v>
      </c>
      <c r="M1864" s="7">
        <v>14272.85699999998</v>
      </c>
      <c r="P1864" s="8">
        <v>14272.85699999998</v>
      </c>
      <c r="Q1864" s="16">
        <v>-0.96534723856993687</v>
      </c>
      <c r="R1864" s="40">
        <v>33.299999999999997</v>
      </c>
      <c r="S1864" s="16">
        <v>0</v>
      </c>
      <c r="V1864" s="7">
        <v>3</v>
      </c>
      <c r="W1864" s="7"/>
      <c r="Y1864" s="7">
        <v>311904</v>
      </c>
      <c r="AB1864" s="7">
        <v>96</v>
      </c>
      <c r="AE1864" s="7">
        <v>1140</v>
      </c>
      <c r="AF1864" s="7">
        <v>57</v>
      </c>
      <c r="AG1864" s="8">
        <v>1083</v>
      </c>
      <c r="AH1864" s="16">
        <v>-0.61127063890882982</v>
      </c>
      <c r="AI1864" s="7">
        <v>1060</v>
      </c>
      <c r="AJ1864" s="7">
        <v>23</v>
      </c>
      <c r="AK1864" s="12">
        <v>0.92982456140350878</v>
      </c>
      <c r="AL1864" s="12">
        <v>0.95</v>
      </c>
      <c r="AN1864" s="12">
        <v>0.97876269621421974</v>
      </c>
      <c r="AO1864" s="12">
        <v>0.95</v>
      </c>
      <c r="AP1864" s="12">
        <v>9.9086203810083262E-2</v>
      </c>
      <c r="AQ1864" s="8">
        <v>46750.053339095488</v>
      </c>
      <c r="AR1864" s="16">
        <v>-0.86468126079554164</v>
      </c>
      <c r="AS1864" s="7">
        <v>1799.4631770244607</v>
      </c>
      <c r="AT1864" s="7">
        <v>43.167177598426122</v>
      </c>
      <c r="AU1864" s="7">
        <v>14.389059199475374</v>
      </c>
      <c r="AV1864" s="7">
        <v>168</v>
      </c>
      <c r="AW1864" s="16">
        <v>8.564916190163914E-2</v>
      </c>
      <c r="AX1864" s="16">
        <v>-0.18775436997065331</v>
      </c>
      <c r="AY1864" s="7">
        <v>182325.20802247239</v>
      </c>
      <c r="AZ1864" s="10">
        <v>3.9</v>
      </c>
      <c r="BA1864" s="16">
        <v>-0.65178571428571419</v>
      </c>
      <c r="BB1864" s="7">
        <v>46944.181216667494</v>
      </c>
      <c r="BC1864" s="16">
        <v>4.6710249013140429E-2</v>
      </c>
      <c r="BD1864" s="13"/>
      <c r="BE1864" s="13"/>
      <c r="BG1864" s="44"/>
      <c r="BH1864" s="43">
        <v>25.98</v>
      </c>
      <c r="BI1864" s="2">
        <v>4.3929999999999936</v>
      </c>
    </row>
    <row r="1865" spans="1:62" x14ac:dyDescent="0.2">
      <c r="A1865" s="2">
        <v>2018</v>
      </c>
      <c r="B1865" s="4" t="s">
        <v>8</v>
      </c>
      <c r="C1865" s="4" t="s">
        <v>157</v>
      </c>
      <c r="D1865" s="4" t="s">
        <v>142</v>
      </c>
      <c r="E1865" s="52" t="s">
        <v>200</v>
      </c>
      <c r="F1865" s="4" t="s">
        <v>143</v>
      </c>
      <c r="G1865" s="7">
        <v>4990.447999999993</v>
      </c>
      <c r="J1865" s="8">
        <v>4990.447999999993</v>
      </c>
      <c r="K1865" s="16">
        <v>-0.91347852379525774</v>
      </c>
      <c r="L1865" s="7">
        <v>4990.447999999993</v>
      </c>
      <c r="M1865" s="7">
        <v>14971.343999999979</v>
      </c>
      <c r="P1865" s="8">
        <v>14971.343999999979</v>
      </c>
      <c r="Q1865" s="16">
        <v>-0.96291936734082473</v>
      </c>
      <c r="R1865" s="40">
        <v>33.299999999999997</v>
      </c>
      <c r="S1865" s="16">
        <v>0</v>
      </c>
      <c r="V1865" s="7">
        <v>3</v>
      </c>
      <c r="W1865" s="7"/>
      <c r="Y1865" s="7">
        <v>327168</v>
      </c>
      <c r="AB1865" s="7">
        <v>96</v>
      </c>
      <c r="AE1865" s="7">
        <v>1142</v>
      </c>
      <c r="AF1865" s="7">
        <v>6</v>
      </c>
      <c r="AG1865" s="8">
        <v>1136</v>
      </c>
      <c r="AH1865" s="16">
        <v>-0.58403515195898936</v>
      </c>
      <c r="AI1865" s="7">
        <v>1127</v>
      </c>
      <c r="AJ1865" s="7">
        <v>9</v>
      </c>
      <c r="AK1865" s="12">
        <v>0.98686514886164622</v>
      </c>
      <c r="AL1865" s="12">
        <v>0.95</v>
      </c>
      <c r="AM1865" s="12">
        <v>0.986865148861646</v>
      </c>
      <c r="AN1865" s="12">
        <v>0.99207746478873238</v>
      </c>
      <c r="AO1865" s="12">
        <v>0.99474605954465845</v>
      </c>
      <c r="AP1865" s="12">
        <v>7.4291655962739123E-2</v>
      </c>
      <c r="AQ1865" s="8">
        <v>55657.840068343365</v>
      </c>
      <c r="AR1865" s="16">
        <v>-0.81694330130426096</v>
      </c>
      <c r="AS1865" s="7">
        <v>2039.495788506536</v>
      </c>
      <c r="AT1865" s="7">
        <v>48.994577524950145</v>
      </c>
      <c r="AU1865" s="7">
        <v>16.331525841650048</v>
      </c>
      <c r="AV1865" s="7">
        <v>168</v>
      </c>
      <c r="AW1865" s="16">
        <v>9.7211463343155044E-2</v>
      </c>
      <c r="AX1865" s="16">
        <v>2.6847097701421019E-2</v>
      </c>
      <c r="AY1865" s="7">
        <v>217065.57626653911</v>
      </c>
      <c r="AZ1865" s="10">
        <v>3.9</v>
      </c>
      <c r="BA1865" s="16">
        <v>-0.65178571428571419</v>
      </c>
      <c r="BB1865" s="7">
        <v>64389.875569039621</v>
      </c>
      <c r="BC1865" s="16">
        <v>-5.7622842217663055E-2</v>
      </c>
      <c r="BD1865" s="13"/>
      <c r="BE1865" s="13"/>
      <c r="BG1865" s="44"/>
      <c r="BH1865" s="43">
        <v>27.29</v>
      </c>
      <c r="BI1865" s="2">
        <v>4.3929999999999936</v>
      </c>
    </row>
    <row r="1866" spans="1:62" x14ac:dyDescent="0.2">
      <c r="A1866" s="2">
        <v>2018</v>
      </c>
      <c r="B1866" s="4" t="s">
        <v>9</v>
      </c>
      <c r="C1866" s="4" t="s">
        <v>157</v>
      </c>
      <c r="D1866" s="4" t="s">
        <v>142</v>
      </c>
      <c r="E1866" s="52" t="s">
        <v>200</v>
      </c>
      <c r="F1866" s="4" t="s">
        <v>143</v>
      </c>
      <c r="G1866" s="7">
        <v>4419.3579999999938</v>
      </c>
      <c r="J1866" s="8">
        <v>4419.3579999999938</v>
      </c>
      <c r="K1866" s="16">
        <v>-0.91603133816090287</v>
      </c>
      <c r="L1866" s="7">
        <v>4419.3579999999938</v>
      </c>
      <c r="M1866" s="7">
        <v>13258.073999999982</v>
      </c>
      <c r="P1866" s="8">
        <v>13258.073999999982</v>
      </c>
      <c r="Q1866" s="16">
        <v>-0.96401343064038691</v>
      </c>
      <c r="R1866" s="40">
        <v>33.299999999999997</v>
      </c>
      <c r="S1866" s="16">
        <v>0</v>
      </c>
      <c r="V1866" s="7">
        <v>3</v>
      </c>
      <c r="W1866" s="7"/>
      <c r="Y1866" s="7">
        <v>289728</v>
      </c>
      <c r="AB1866" s="7">
        <v>96</v>
      </c>
      <c r="AE1866" s="7">
        <v>1030</v>
      </c>
      <c r="AF1866" s="7">
        <v>24</v>
      </c>
      <c r="AG1866" s="8">
        <v>1006</v>
      </c>
      <c r="AH1866" s="16">
        <v>-0.5963081861958266</v>
      </c>
      <c r="AI1866" s="7">
        <v>992</v>
      </c>
      <c r="AJ1866" s="7">
        <v>14</v>
      </c>
      <c r="AK1866" s="12">
        <v>0.96310679611650485</v>
      </c>
      <c r="AL1866" s="12">
        <v>0.95</v>
      </c>
      <c r="AM1866" s="12">
        <v>0.96316796116549996</v>
      </c>
      <c r="AN1866" s="12">
        <v>0.98608349900596426</v>
      </c>
      <c r="AO1866" s="12">
        <v>0.97669902912621365</v>
      </c>
      <c r="AP1866" s="12">
        <v>5.0585754391989202E-2</v>
      </c>
      <c r="AQ1866" s="8">
        <v>40765.819644579198</v>
      </c>
      <c r="AR1866" s="16">
        <v>-0.84947152831577222</v>
      </c>
      <c r="AS1866" s="7">
        <v>1714.2901448519426</v>
      </c>
      <c r="AT1866" s="7">
        <v>40.522683543319282</v>
      </c>
      <c r="AU1866" s="7">
        <v>13.507561181106427</v>
      </c>
      <c r="AV1866" s="7">
        <v>168</v>
      </c>
      <c r="AW1866" s="16">
        <v>8.0402149887538257E-2</v>
      </c>
      <c r="AX1866" s="16">
        <v>-0.12994742874099752</v>
      </c>
      <c r="AY1866" s="7">
        <v>158986.69661385886</v>
      </c>
      <c r="AZ1866" s="10">
        <v>3.9</v>
      </c>
      <c r="BA1866" s="16">
        <v>-0.65178571428571419</v>
      </c>
      <c r="BB1866" s="7">
        <v>47632.796287929057</v>
      </c>
      <c r="BC1866" s="16">
        <v>1.5949223999103767E-2</v>
      </c>
      <c r="BD1866" s="13"/>
      <c r="BE1866" s="13"/>
      <c r="BG1866" s="44"/>
      <c r="BH1866" s="43">
        <v>23.78</v>
      </c>
      <c r="BI1866" s="2">
        <v>4.3929999999999936</v>
      </c>
    </row>
    <row r="1867" spans="1:62" x14ac:dyDescent="0.2">
      <c r="A1867" s="2">
        <v>2018</v>
      </c>
      <c r="B1867" s="4" t="s">
        <v>10</v>
      </c>
      <c r="C1867" s="4" t="s">
        <v>157</v>
      </c>
      <c r="D1867" s="4" t="s">
        <v>142</v>
      </c>
      <c r="E1867" s="52" t="s">
        <v>200</v>
      </c>
      <c r="F1867" s="4" t="s">
        <v>143</v>
      </c>
      <c r="G1867" s="7">
        <v>4898.1949999999924</v>
      </c>
      <c r="J1867" s="8">
        <v>4898.1949999999924</v>
      </c>
      <c r="K1867" s="16">
        <v>-0.89257891998961369</v>
      </c>
      <c r="L1867" s="7">
        <v>4898.1949999999924</v>
      </c>
      <c r="M1867" s="7">
        <v>14694.584999999977</v>
      </c>
      <c r="P1867" s="8">
        <v>14694.584999999977</v>
      </c>
      <c r="Q1867" s="16">
        <v>-0.95396239428126306</v>
      </c>
      <c r="R1867" s="40">
        <v>33.299999999999997</v>
      </c>
      <c r="S1867" s="16">
        <v>0</v>
      </c>
      <c r="V1867" s="7">
        <v>3</v>
      </c>
      <c r="W1867" s="7"/>
      <c r="Y1867" s="7">
        <v>321120</v>
      </c>
      <c r="AB1867" s="7">
        <v>96</v>
      </c>
      <c r="AE1867" s="7">
        <v>1142</v>
      </c>
      <c r="AF1867" s="7">
        <v>27</v>
      </c>
      <c r="AG1867" s="8">
        <v>1115</v>
      </c>
      <c r="AH1867" s="16">
        <v>-0.48355720240852251</v>
      </c>
      <c r="AI1867" s="7">
        <v>1102</v>
      </c>
      <c r="AJ1867" s="7">
        <v>13</v>
      </c>
      <c r="AK1867" s="12">
        <v>0.96497373029772326</v>
      </c>
      <c r="AL1867" s="12">
        <v>0.95</v>
      </c>
      <c r="AM1867" s="12">
        <v>0.96497373297722999</v>
      </c>
      <c r="AN1867" s="12">
        <v>0.98834080717488793</v>
      </c>
      <c r="AO1867" s="12">
        <v>0.97635726795096323</v>
      </c>
      <c r="AP1867" s="12">
        <v>0.28543843535577285</v>
      </c>
      <c r="AQ1867" s="8">
        <v>51035.214188034966</v>
      </c>
      <c r="AR1867" s="16">
        <v>-0.84817635628343779</v>
      </c>
      <c r="AS1867" s="7">
        <v>1942.7184692818792</v>
      </c>
      <c r="AT1867" s="7">
        <v>45.771492545322843</v>
      </c>
      <c r="AU1867" s="7">
        <v>15.25716418177428</v>
      </c>
      <c r="AV1867" s="7">
        <v>168</v>
      </c>
      <c r="AW1867" s="16">
        <v>9.0816453462942148E-2</v>
      </c>
      <c r="AX1867" s="16">
        <v>-0.31404761510062618</v>
      </c>
      <c r="AY1867" s="7">
        <v>199037.33533333638</v>
      </c>
      <c r="AZ1867" s="10">
        <v>3.9</v>
      </c>
      <c r="BA1867" s="16">
        <v>-0.65178571428571419</v>
      </c>
      <c r="BB1867" s="7">
        <v>50207.788735598529</v>
      </c>
      <c r="BC1867" s="16">
        <v>0.15403478203275731</v>
      </c>
      <c r="BD1867" s="13"/>
      <c r="BE1867" s="13"/>
      <c r="BG1867" s="44"/>
      <c r="BH1867" s="43">
        <v>26.27</v>
      </c>
      <c r="BI1867" s="2">
        <v>4.3929999999999936</v>
      </c>
    </row>
    <row r="1868" spans="1:62" x14ac:dyDescent="0.2">
      <c r="A1868" s="2">
        <v>2018</v>
      </c>
      <c r="B1868" s="4" t="s">
        <v>0</v>
      </c>
      <c r="C1868" s="4" t="s">
        <v>157</v>
      </c>
      <c r="D1868" s="4" t="s">
        <v>142</v>
      </c>
      <c r="E1868" s="52" t="s">
        <v>200</v>
      </c>
      <c r="F1868" s="4" t="s">
        <v>143</v>
      </c>
      <c r="G1868" s="7">
        <v>4731.2609999999931</v>
      </c>
      <c r="J1868" s="8">
        <v>4731.2609999999931</v>
      </c>
      <c r="K1868" s="16">
        <v>-0.86033788044094328</v>
      </c>
      <c r="L1868" s="7">
        <v>4731.2609999999931</v>
      </c>
      <c r="M1868" s="7">
        <v>14193.782999999979</v>
      </c>
      <c r="P1868" s="8">
        <v>14193.782999999979</v>
      </c>
      <c r="Q1868" s="16">
        <v>-0.94014480590326144</v>
      </c>
      <c r="R1868" s="40">
        <v>33.299999999999997</v>
      </c>
      <c r="S1868" s="16">
        <v>0</v>
      </c>
      <c r="V1868" s="7">
        <v>3</v>
      </c>
      <c r="W1868" s="7"/>
      <c r="Y1868" s="7">
        <v>310176</v>
      </c>
      <c r="AB1868" s="7">
        <v>96</v>
      </c>
      <c r="AE1868" s="7">
        <v>1103</v>
      </c>
      <c r="AF1868" s="7">
        <v>26</v>
      </c>
      <c r="AG1868" s="8">
        <v>1077</v>
      </c>
      <c r="AH1868" s="16">
        <v>-0.3285536159600998</v>
      </c>
      <c r="AI1868" s="7">
        <v>1065</v>
      </c>
      <c r="AJ1868" s="7">
        <v>12</v>
      </c>
      <c r="AK1868" s="12">
        <v>0.96554850407978243</v>
      </c>
      <c r="AL1868" s="12">
        <v>0.95</v>
      </c>
      <c r="AM1868" s="12">
        <v>0.9655485479782</v>
      </c>
      <c r="AN1868" s="12">
        <v>0.9888579387186629</v>
      </c>
      <c r="AO1868" s="12">
        <v>0.97642792384406163</v>
      </c>
      <c r="AP1868" s="12">
        <v>0.50486540199690255</v>
      </c>
      <c r="AQ1868" s="8">
        <v>52123.746435214634</v>
      </c>
      <c r="AR1868" s="16">
        <v>-0.80164643531438751</v>
      </c>
      <c r="AS1868" s="7">
        <v>2062.6729891260243</v>
      </c>
      <c r="AT1868" s="7">
        <v>48.397164749502913</v>
      </c>
      <c r="AU1868" s="7">
        <v>16.132388249834303</v>
      </c>
      <c r="AV1868" s="7">
        <v>168</v>
      </c>
      <c r="AW1868" s="16">
        <v>9.6026120534727991E-2</v>
      </c>
      <c r="AX1868" s="16">
        <v>-0.3107044802568687</v>
      </c>
      <c r="AY1868" s="7">
        <v>203282.61109733707</v>
      </c>
      <c r="AZ1868" s="10">
        <v>3.9</v>
      </c>
      <c r="BA1868" s="16">
        <v>-0.65178571428571419</v>
      </c>
      <c r="BB1868" s="7">
        <v>51768.311981808205</v>
      </c>
      <c r="BC1868" s="16">
        <v>0.20530662856467605</v>
      </c>
      <c r="BD1868" s="13"/>
      <c r="BE1868" s="13"/>
      <c r="BG1868" s="44"/>
      <c r="BH1868" s="43">
        <v>25.27</v>
      </c>
      <c r="BI1868" s="2">
        <v>4.3929999999999936</v>
      </c>
    </row>
    <row r="1869" spans="1:62" x14ac:dyDescent="0.2">
      <c r="A1869" s="2">
        <v>2018</v>
      </c>
      <c r="B1869" s="4" t="s">
        <v>1</v>
      </c>
      <c r="C1869" s="4" t="s">
        <v>157</v>
      </c>
      <c r="D1869" s="4" t="s">
        <v>142</v>
      </c>
      <c r="E1869" s="52" t="s">
        <v>200</v>
      </c>
      <c r="F1869" s="4" t="s">
        <v>143</v>
      </c>
      <c r="G1869" s="7">
        <v>4933.3389999999927</v>
      </c>
      <c r="J1869" s="8">
        <v>4933.3389999999927</v>
      </c>
      <c r="K1869" s="16">
        <v>-0.86307964425912131</v>
      </c>
      <c r="L1869" s="7">
        <v>4933.3389999999927</v>
      </c>
      <c r="M1869" s="7">
        <v>14800.016999999978</v>
      </c>
      <c r="P1869" s="8">
        <v>14800.016999999978</v>
      </c>
      <c r="Q1869" s="16">
        <v>-0.94131984753962339</v>
      </c>
      <c r="R1869" s="40">
        <v>33.299999999999997</v>
      </c>
      <c r="S1869" s="16">
        <v>0</v>
      </c>
      <c r="V1869" s="7">
        <v>3</v>
      </c>
      <c r="W1869" s="7"/>
      <c r="Y1869" s="7">
        <v>323424</v>
      </c>
      <c r="AB1869" s="7">
        <v>96</v>
      </c>
      <c r="AE1869" s="7">
        <v>1141</v>
      </c>
      <c r="AF1869" s="7">
        <v>18</v>
      </c>
      <c r="AG1869" s="8">
        <v>1123</v>
      </c>
      <c r="AH1869" s="16">
        <v>-0.34173505275498239</v>
      </c>
      <c r="AI1869" s="7">
        <v>1112</v>
      </c>
      <c r="AJ1869" s="7">
        <v>11</v>
      </c>
      <c r="AK1869" s="12">
        <v>0.97458369851007887</v>
      </c>
      <c r="AL1869" s="12">
        <v>0.95</v>
      </c>
      <c r="AM1869" s="12">
        <v>0.97458369851790005</v>
      </c>
      <c r="AN1869" s="12">
        <v>0.99020480854853077</v>
      </c>
      <c r="AO1869" s="12">
        <v>0.98422436459246276</v>
      </c>
      <c r="AP1869" s="12">
        <v>0.41481524571506978</v>
      </c>
      <c r="AQ1869" s="8">
        <v>55840.362030315402</v>
      </c>
      <c r="AR1869" s="16">
        <v>-0.79685401512556331</v>
      </c>
      <c r="AS1869" s="7">
        <v>2085.151681490493</v>
      </c>
      <c r="AT1869" s="7">
        <v>49.724276073299556</v>
      </c>
      <c r="AU1869" s="7">
        <v>16.574758691099852</v>
      </c>
      <c r="AV1869" s="7">
        <v>168</v>
      </c>
      <c r="AW1869" s="16">
        <v>9.8659277923213412E-2</v>
      </c>
      <c r="AX1869" s="16">
        <v>-0.27991411357360563</v>
      </c>
      <c r="AY1869" s="7">
        <v>217777.41191823006</v>
      </c>
      <c r="AZ1869" s="10">
        <v>3.9</v>
      </c>
      <c r="BA1869" s="16">
        <v>-0.65178571428571419</v>
      </c>
      <c r="BB1869" s="7">
        <v>54103.055983665239</v>
      </c>
      <c r="BC1869" s="16">
        <v>0.17827014223588472</v>
      </c>
      <c r="BD1869" s="13"/>
      <c r="BE1869" s="13"/>
      <c r="BG1869" s="44"/>
      <c r="BH1869" s="43">
        <v>26.78</v>
      </c>
      <c r="BI1869" s="2">
        <v>4.3929999999999936</v>
      </c>
    </row>
    <row r="1870" spans="1:62" x14ac:dyDescent="0.2">
      <c r="A1870" s="2">
        <v>2018</v>
      </c>
      <c r="B1870" s="4" t="s">
        <v>2</v>
      </c>
      <c r="C1870" s="4" t="s">
        <v>157</v>
      </c>
      <c r="D1870" s="4" t="s">
        <v>142</v>
      </c>
      <c r="E1870" s="52" t="s">
        <v>200</v>
      </c>
      <c r="F1870" s="4" t="s">
        <v>143</v>
      </c>
      <c r="G1870" s="7">
        <v>4406.1789999999937</v>
      </c>
      <c r="J1870" s="8">
        <v>4406.1789999999937</v>
      </c>
      <c r="K1870" s="16">
        <v>-0.86256528351698825</v>
      </c>
      <c r="L1870" s="7">
        <v>4406.1789999999937</v>
      </c>
      <c r="M1870" s="7">
        <v>13218.536999999982</v>
      </c>
      <c r="P1870" s="8">
        <v>13218.536999999982</v>
      </c>
      <c r="Q1870" s="16">
        <v>-0.94109940722156638</v>
      </c>
      <c r="R1870" s="40">
        <v>33.299999999999997</v>
      </c>
      <c r="S1870" s="16">
        <v>0</v>
      </c>
      <c r="V1870" s="7">
        <v>3</v>
      </c>
      <c r="W1870" s="7"/>
      <c r="Y1870" s="7">
        <v>288864</v>
      </c>
      <c r="AB1870" s="7">
        <v>96</v>
      </c>
      <c r="AE1870" s="7">
        <v>1105</v>
      </c>
      <c r="AF1870" s="7">
        <v>102</v>
      </c>
      <c r="AG1870" s="8">
        <v>1003</v>
      </c>
      <c r="AH1870" s="16">
        <v>-0.33926218708827405</v>
      </c>
      <c r="AI1870" s="7">
        <v>989</v>
      </c>
      <c r="AJ1870" s="7">
        <v>14</v>
      </c>
      <c r="AK1870" s="12">
        <v>0.89502262443438918</v>
      </c>
      <c r="AL1870" s="12">
        <v>0.95</v>
      </c>
      <c r="AN1870" s="12">
        <v>0.98604187437686941</v>
      </c>
      <c r="AO1870" s="12">
        <v>0.90769230769230769</v>
      </c>
      <c r="AP1870" s="12">
        <v>0.58392758233236819</v>
      </c>
      <c r="AQ1870" s="8">
        <v>48643.826679876816</v>
      </c>
      <c r="AR1870" s="16">
        <v>-0.81219252350351989</v>
      </c>
      <c r="AS1870" s="7">
        <v>1908.349418590695</v>
      </c>
      <c r="AT1870" s="7">
        <v>48.498331684822347</v>
      </c>
      <c r="AU1870" s="7">
        <v>16.16611056160745</v>
      </c>
      <c r="AV1870" s="7">
        <v>168</v>
      </c>
      <c r="AW1870" s="16">
        <v>9.6226848580996727E-2</v>
      </c>
      <c r="AX1870" s="16">
        <v>-0.33677559147504232</v>
      </c>
      <c r="AY1870" s="7">
        <v>189710.92405151957</v>
      </c>
      <c r="AZ1870" s="10">
        <v>3.9</v>
      </c>
      <c r="BA1870" s="16">
        <v>-0.65178571428571419</v>
      </c>
      <c r="BB1870" s="7">
        <v>49193.5505563306</v>
      </c>
      <c r="BC1870" s="16">
        <v>0.2241066879816746</v>
      </c>
      <c r="BD1870" s="13"/>
      <c r="BE1870" s="13"/>
      <c r="BG1870" s="44"/>
      <c r="BH1870" s="43">
        <v>25.490000000000002</v>
      </c>
      <c r="BI1870" s="2">
        <v>4.3929999999999936</v>
      </c>
    </row>
    <row r="1871" spans="1:62" x14ac:dyDescent="0.2">
      <c r="A1871" s="2">
        <v>2018</v>
      </c>
      <c r="B1871" s="4" t="s">
        <v>3</v>
      </c>
      <c r="C1871" s="4" t="s">
        <v>157</v>
      </c>
      <c r="D1871" s="4" t="s">
        <v>142</v>
      </c>
      <c r="E1871" s="52" t="s">
        <v>200</v>
      </c>
      <c r="F1871" s="4" t="s">
        <v>143</v>
      </c>
      <c r="G1871" s="7">
        <v>4805.9419999999927</v>
      </c>
      <c r="J1871" s="8">
        <v>4805.9419999999927</v>
      </c>
      <c r="K1871" s="16">
        <v>-0.85804487088602821</v>
      </c>
      <c r="L1871" s="7">
        <v>4805.9419999999927</v>
      </c>
      <c r="M1871" s="7">
        <v>14417.825999999979</v>
      </c>
      <c r="P1871" s="8">
        <v>14417.825999999979</v>
      </c>
      <c r="Q1871" s="16">
        <v>-0.93916208752258357</v>
      </c>
      <c r="R1871" s="40">
        <v>33.299999999999997</v>
      </c>
      <c r="S1871" s="16">
        <v>0</v>
      </c>
      <c r="V1871" s="7">
        <v>3</v>
      </c>
      <c r="W1871" s="7"/>
      <c r="Y1871" s="7">
        <v>315072</v>
      </c>
      <c r="AB1871" s="7">
        <v>96</v>
      </c>
      <c r="AE1871" s="7">
        <v>1141</v>
      </c>
      <c r="AF1871" s="7">
        <v>47</v>
      </c>
      <c r="AG1871" s="8">
        <v>1094</v>
      </c>
      <c r="AH1871" s="16">
        <v>-0.3175296319401123</v>
      </c>
      <c r="AI1871" s="7">
        <v>1077</v>
      </c>
      <c r="AJ1871" s="7">
        <v>17</v>
      </c>
      <c r="AK1871" s="12">
        <v>0.94390885188431206</v>
      </c>
      <c r="AL1871" s="12">
        <v>0.95</v>
      </c>
      <c r="AN1871" s="12">
        <v>0.98446069469835462</v>
      </c>
      <c r="AO1871" s="12">
        <v>0.95880806310254163</v>
      </c>
      <c r="AP1871" s="12">
        <v>0.50869072046028929</v>
      </c>
      <c r="AQ1871" s="8">
        <v>48257.081863743064</v>
      </c>
      <c r="AR1871" s="16">
        <v>-0.80848692400232136</v>
      </c>
      <c r="AS1871" s="7">
        <v>1801.9821457708388</v>
      </c>
      <c r="AT1871" s="7">
        <v>44.110678120423273</v>
      </c>
      <c r="AU1871" s="7">
        <v>14.703559373474425</v>
      </c>
      <c r="AV1871" s="7">
        <v>168</v>
      </c>
      <c r="AW1871" s="16">
        <v>8.7521186746871579E-2</v>
      </c>
      <c r="AX1871" s="16">
        <v>-0.34522601286716881</v>
      </c>
      <c r="AY1871" s="7">
        <v>188202.61926859795</v>
      </c>
      <c r="AZ1871" s="10">
        <v>3.9</v>
      </c>
      <c r="BA1871" s="16">
        <v>-0.65178571428571419</v>
      </c>
      <c r="BB1871" s="7">
        <v>48015.752656675271</v>
      </c>
      <c r="BC1871" s="16">
        <v>0.2251547235201623</v>
      </c>
      <c r="BD1871" s="13"/>
      <c r="BE1871" s="13"/>
      <c r="BG1871" s="44"/>
      <c r="BH1871" s="43">
        <v>26.78</v>
      </c>
      <c r="BI1871" s="2">
        <v>4.3929999999999936</v>
      </c>
    </row>
    <row r="1872" spans="1:62" x14ac:dyDescent="0.2">
      <c r="A1872" s="2">
        <v>2018</v>
      </c>
      <c r="B1872" s="4" t="s">
        <v>4</v>
      </c>
      <c r="C1872" s="4" t="s">
        <v>157</v>
      </c>
      <c r="D1872" s="4" t="s">
        <v>142</v>
      </c>
      <c r="E1872" s="52" t="s">
        <v>200</v>
      </c>
      <c r="F1872" s="4" t="s">
        <v>143</v>
      </c>
      <c r="G1872" s="7">
        <v>4827.9069999999929</v>
      </c>
      <c r="J1872" s="8">
        <v>4827.9069999999929</v>
      </c>
      <c r="K1872" s="16">
        <v>-0.86103703255963915</v>
      </c>
      <c r="L1872" s="7">
        <v>4827.9069999999929</v>
      </c>
      <c r="M1872" s="7">
        <v>14483.72099999998</v>
      </c>
      <c r="P1872" s="8">
        <v>14483.72099999998</v>
      </c>
      <c r="Q1872" s="16">
        <v>-0.94044444252555959</v>
      </c>
      <c r="R1872" s="40">
        <v>33.299999999999997</v>
      </c>
      <c r="S1872" s="16">
        <v>0</v>
      </c>
      <c r="V1872" s="7">
        <v>3</v>
      </c>
      <c r="W1872" s="7"/>
      <c r="Y1872" s="7">
        <v>316512</v>
      </c>
      <c r="AB1872" s="7">
        <v>96</v>
      </c>
      <c r="AE1872" s="7">
        <v>1142</v>
      </c>
      <c r="AF1872" s="7">
        <v>43</v>
      </c>
      <c r="AG1872" s="8">
        <v>1099</v>
      </c>
      <c r="AH1872" s="16">
        <v>-0.33191489361702131</v>
      </c>
      <c r="AI1872" s="7">
        <v>1052</v>
      </c>
      <c r="AJ1872" s="7">
        <v>47</v>
      </c>
      <c r="AK1872" s="12">
        <v>0.92119089316987746</v>
      </c>
      <c r="AL1872" s="12">
        <v>0.95</v>
      </c>
      <c r="AN1872" s="12">
        <v>0.9572338489535942</v>
      </c>
      <c r="AO1872" s="12">
        <v>0.96234676007005249</v>
      </c>
      <c r="AP1872" s="12">
        <v>0.42890170737628175</v>
      </c>
      <c r="AQ1872" s="8">
        <v>56311.200709163924</v>
      </c>
      <c r="AR1872" s="16">
        <v>-0.77722708542348529</v>
      </c>
      <c r="AS1872" s="7">
        <v>2063.4371824537898</v>
      </c>
      <c r="AT1872" s="7">
        <v>51.238581173033602</v>
      </c>
      <c r="AU1872" s="7">
        <v>17.079527057677868</v>
      </c>
      <c r="AV1872" s="7">
        <v>168</v>
      </c>
      <c r="AW1872" s="16">
        <v>0.10166385153379684</v>
      </c>
      <c r="AX1872" s="16">
        <v>-0.22195022403743792</v>
      </c>
      <c r="AY1872" s="7">
        <v>219613.6827657393</v>
      </c>
      <c r="AZ1872" s="10">
        <v>3.9</v>
      </c>
      <c r="BA1872" s="16">
        <v>-0.65178571428571419</v>
      </c>
      <c r="BB1872" s="7">
        <v>54093.531363710594</v>
      </c>
      <c r="BC1872" s="16">
        <v>0.1526608754615143</v>
      </c>
      <c r="BD1872" s="13"/>
      <c r="BE1872" s="13"/>
      <c r="BG1872" s="44"/>
      <c r="BH1872" s="43">
        <v>27.29</v>
      </c>
      <c r="BI1872" s="2">
        <v>4.3929999999999936</v>
      </c>
      <c r="BJ1872" s="2" t="s">
        <v>78</v>
      </c>
    </row>
    <row r="1873" spans="1:62" x14ac:dyDescent="0.2">
      <c r="A1873" s="2">
        <v>2018</v>
      </c>
      <c r="B1873" s="4" t="s">
        <v>11</v>
      </c>
      <c r="C1873" s="4" t="s">
        <v>157</v>
      </c>
      <c r="D1873" s="4" t="s">
        <v>142</v>
      </c>
      <c r="E1873" s="52" t="s">
        <v>200</v>
      </c>
      <c r="F1873" s="4" t="s">
        <v>143</v>
      </c>
      <c r="G1873" s="7">
        <v>4577.505999999993</v>
      </c>
      <c r="J1873" s="8">
        <v>4577.505999999993</v>
      </c>
      <c r="K1873" s="16">
        <v>-0.86504484839050555</v>
      </c>
      <c r="L1873" s="7">
        <v>4577.505999999993</v>
      </c>
      <c r="M1873" s="7">
        <v>13732.517999999978</v>
      </c>
      <c r="P1873" s="8">
        <v>13732.517999999978</v>
      </c>
      <c r="Q1873" s="16">
        <v>-0.94216207788164519</v>
      </c>
      <c r="R1873" s="40">
        <v>33.299999999999997</v>
      </c>
      <c r="S1873" s="16">
        <v>0</v>
      </c>
      <c r="V1873" s="7">
        <v>3</v>
      </c>
      <c r="W1873" s="7"/>
      <c r="Y1873" s="7">
        <v>300096</v>
      </c>
      <c r="AB1873" s="7">
        <v>96</v>
      </c>
      <c r="AE1873" s="7">
        <v>1105</v>
      </c>
      <c r="AF1873" s="7">
        <v>63</v>
      </c>
      <c r="AG1873" s="8">
        <v>1042</v>
      </c>
      <c r="AH1873" s="16">
        <v>-0.3511830635118306</v>
      </c>
      <c r="AI1873" s="7">
        <v>1021</v>
      </c>
      <c r="AJ1873" s="7">
        <v>21</v>
      </c>
      <c r="AK1873" s="12">
        <v>0.92398190045248874</v>
      </c>
      <c r="AL1873" s="12">
        <v>0.95</v>
      </c>
      <c r="AN1873" s="12">
        <v>0.97984644913627639</v>
      </c>
      <c r="AO1873" s="12">
        <v>0.9429864253393665</v>
      </c>
      <c r="AP1873" s="12">
        <v>0.34269061204168927</v>
      </c>
      <c r="AQ1873" s="8">
        <v>50597.538649373426</v>
      </c>
      <c r="AR1873" s="16">
        <v>-0.77757563829501486</v>
      </c>
      <c r="AS1873" s="7">
        <v>1946.0591788220549</v>
      </c>
      <c r="AT1873" s="7">
        <v>48.55809851187469</v>
      </c>
      <c r="AU1873" s="7">
        <v>16.186032837291563</v>
      </c>
      <c r="AV1873" s="7">
        <v>168</v>
      </c>
      <c r="AW1873" s="16">
        <v>9.634543355530692E-2</v>
      </c>
      <c r="AX1873" s="16">
        <v>-0.20009767297266712</v>
      </c>
      <c r="AY1873" s="7">
        <v>197330.40073255636</v>
      </c>
      <c r="AZ1873" s="10">
        <v>3.9</v>
      </c>
      <c r="BA1873" s="16">
        <v>-0.65178571428571419</v>
      </c>
      <c r="BB1873" s="7">
        <v>47856.301226732743</v>
      </c>
      <c r="BC1873" s="16">
        <v>0.12925985641670779</v>
      </c>
      <c r="BD1873" s="13"/>
      <c r="BE1873" s="13"/>
      <c r="BG1873" s="44"/>
      <c r="BH1873" s="43">
        <v>26</v>
      </c>
      <c r="BI1873" s="2">
        <v>4.3929999999999936</v>
      </c>
      <c r="BJ1873" s="2" t="s">
        <v>79</v>
      </c>
    </row>
    <row r="1874" spans="1:62" x14ac:dyDescent="0.2">
      <c r="A1874" s="2">
        <v>2018</v>
      </c>
      <c r="B1874" s="4" t="s">
        <v>5</v>
      </c>
      <c r="C1874" s="4" t="s">
        <v>157</v>
      </c>
      <c r="D1874" s="4" t="s">
        <v>142</v>
      </c>
      <c r="E1874" s="52" t="s">
        <v>200</v>
      </c>
      <c r="F1874" s="4" t="s">
        <v>143</v>
      </c>
      <c r="G1874" s="7">
        <v>4950.9109999999928</v>
      </c>
      <c r="J1874" s="8">
        <v>4950.9109999999928</v>
      </c>
      <c r="K1874" s="16">
        <v>-5.6903765690376473E-2</v>
      </c>
      <c r="L1874" s="7">
        <v>4950.9109999999928</v>
      </c>
      <c r="M1874" s="7">
        <v>14852.732999999978</v>
      </c>
      <c r="P1874" s="8">
        <v>14852.732999999978</v>
      </c>
      <c r="Q1874" s="16">
        <v>-5.6903765690376584E-2</v>
      </c>
      <c r="R1874" s="40">
        <v>33.299999999999997</v>
      </c>
      <c r="S1874" s="16">
        <v>0</v>
      </c>
      <c r="V1874" s="7">
        <v>3</v>
      </c>
      <c r="W1874" s="7"/>
      <c r="Y1874" s="7">
        <v>324576</v>
      </c>
      <c r="AB1874" s="7">
        <v>96</v>
      </c>
      <c r="AE1874" s="7">
        <v>1142</v>
      </c>
      <c r="AF1874" s="7">
        <v>15</v>
      </c>
      <c r="AG1874" s="8">
        <v>1127</v>
      </c>
      <c r="AH1874" s="16">
        <v>-5.6903765690376584E-2</v>
      </c>
      <c r="AI1874" s="7">
        <v>1102</v>
      </c>
      <c r="AJ1874" s="7">
        <v>25</v>
      </c>
      <c r="AK1874" s="12">
        <v>0.96497373029772326</v>
      </c>
      <c r="AL1874" s="12">
        <v>0.95</v>
      </c>
      <c r="AM1874" s="12">
        <v>0.96497373297722999</v>
      </c>
      <c r="AN1874" s="12">
        <v>0.97781721384205855</v>
      </c>
      <c r="AO1874" s="12">
        <v>0.98686514886164622</v>
      </c>
      <c r="AP1874" s="12">
        <v>5.4595280271895419E-2</v>
      </c>
      <c r="AQ1874" s="8">
        <v>55054.534569895237</v>
      </c>
      <c r="AR1874" s="16">
        <v>0.15279776496841957</v>
      </c>
      <c r="AS1874" s="7">
        <v>2017.3885881236804</v>
      </c>
      <c r="AT1874" s="7">
        <v>48.850518695559217</v>
      </c>
      <c r="AU1874" s="7">
        <v>16.283506231853071</v>
      </c>
      <c r="AV1874" s="7">
        <v>168</v>
      </c>
      <c r="AW1874" s="16">
        <v>9.6925632332458753E-2</v>
      </c>
      <c r="AX1874" s="16">
        <v>0.22235432931433974</v>
      </c>
      <c r="AY1874" s="7">
        <v>214712.68482259143</v>
      </c>
      <c r="AZ1874" s="10">
        <v>3.9</v>
      </c>
      <c r="BA1874" s="16">
        <v>0</v>
      </c>
      <c r="BB1874" s="7">
        <v>50900.234652461804</v>
      </c>
      <c r="BC1874" s="16">
        <v>-0.11709838976805564</v>
      </c>
      <c r="BD1874" s="13"/>
      <c r="BE1874" s="13"/>
      <c r="BG1874" s="44"/>
      <c r="BH1874" s="43">
        <v>27.29</v>
      </c>
      <c r="BI1874" s="2">
        <v>4.3929999999999936</v>
      </c>
      <c r="BJ1874" s="2" t="s">
        <v>80</v>
      </c>
    </row>
    <row r="1875" spans="1:62" x14ac:dyDescent="0.2">
      <c r="A1875" s="2">
        <v>2018</v>
      </c>
      <c r="B1875" s="4" t="s">
        <v>6</v>
      </c>
      <c r="C1875" s="4" t="s">
        <v>157</v>
      </c>
      <c r="D1875" s="4" t="s">
        <v>142</v>
      </c>
      <c r="E1875" s="52" t="s">
        <v>200</v>
      </c>
      <c r="F1875" s="4" t="s">
        <v>143</v>
      </c>
      <c r="G1875" s="7">
        <v>4581.8989999999931</v>
      </c>
      <c r="J1875" s="8">
        <v>4581.8989999999931</v>
      </c>
      <c r="K1875" s="16">
        <v>-1.0436432637571214E-2</v>
      </c>
      <c r="L1875" s="7">
        <v>4581.8989999999931</v>
      </c>
      <c r="M1875" s="7">
        <v>13745.696999999978</v>
      </c>
      <c r="P1875" s="8">
        <v>13745.696999999978</v>
      </c>
      <c r="Q1875" s="16">
        <v>-1.0436432637571214E-2</v>
      </c>
      <c r="R1875" s="40">
        <v>33.299999999999997</v>
      </c>
      <c r="S1875" s="16">
        <v>0</v>
      </c>
      <c r="V1875" s="7">
        <v>3</v>
      </c>
      <c r="W1875" s="7"/>
      <c r="Y1875" s="7">
        <v>300384</v>
      </c>
      <c r="AB1875" s="7">
        <v>96</v>
      </c>
      <c r="AE1875" s="7">
        <v>1105</v>
      </c>
      <c r="AF1875" s="7">
        <v>62</v>
      </c>
      <c r="AG1875" s="8">
        <v>1043</v>
      </c>
      <c r="AH1875" s="16">
        <v>-1.0436432637571103E-2</v>
      </c>
      <c r="AI1875" s="7">
        <v>1022</v>
      </c>
      <c r="AJ1875" s="7">
        <v>21</v>
      </c>
      <c r="AK1875" s="12">
        <v>0.92488687782805434</v>
      </c>
      <c r="AL1875" s="12">
        <v>0.95</v>
      </c>
      <c r="AN1875" s="12">
        <v>0.97986577181208057</v>
      </c>
      <c r="AO1875" s="12">
        <v>0.9438914027149321</v>
      </c>
      <c r="AP1875" s="12">
        <v>7.5888034048126052E-3</v>
      </c>
      <c r="AQ1875" s="8">
        <v>45774.442149508133</v>
      </c>
      <c r="AR1875" s="16">
        <v>-1.5839191009975107E-2</v>
      </c>
      <c r="AS1875" s="7">
        <v>1741.1351140931204</v>
      </c>
      <c r="AT1875" s="7">
        <v>43.887288733948353</v>
      </c>
      <c r="AU1875" s="7">
        <v>14.629096244649451</v>
      </c>
      <c r="AV1875" s="7">
        <v>168</v>
      </c>
      <c r="AW1875" s="16">
        <v>8.7077953837199115E-2</v>
      </c>
      <c r="AX1875" s="16">
        <v>-5.4597385661685482E-3</v>
      </c>
      <c r="AY1875" s="7">
        <v>178520.32438308172</v>
      </c>
      <c r="AZ1875" s="10">
        <v>3.9</v>
      </c>
      <c r="BA1875" s="16">
        <v>0</v>
      </c>
      <c r="BB1875" s="7">
        <v>43400.035542107085</v>
      </c>
      <c r="BC1875" s="16">
        <v>1.4014630960513142E-3</v>
      </c>
      <c r="BD1875" s="13"/>
      <c r="BE1875" s="13"/>
      <c r="BG1875" s="44"/>
      <c r="BH1875" s="43">
        <v>26.29</v>
      </c>
      <c r="BI1875" s="2">
        <v>4.3929999999999936</v>
      </c>
    </row>
    <row r="1876" spans="1:62" x14ac:dyDescent="0.2">
      <c r="A1876" s="2">
        <v>2018</v>
      </c>
      <c r="B1876" s="4" t="s">
        <v>7</v>
      </c>
      <c r="C1876" s="4" t="s">
        <v>157</v>
      </c>
      <c r="D1876" s="4" t="s">
        <v>142</v>
      </c>
      <c r="E1876" s="52" t="s">
        <v>200</v>
      </c>
      <c r="F1876" s="4" t="s">
        <v>143</v>
      </c>
      <c r="G1876" s="7">
        <v>4586.2919999999931</v>
      </c>
      <c r="J1876" s="8">
        <v>4586.2919999999931</v>
      </c>
      <c r="K1876" s="16">
        <v>-3.6011080332410073E-2</v>
      </c>
      <c r="L1876" s="7">
        <v>4586.2919999999931</v>
      </c>
      <c r="M1876" s="7">
        <v>13758.875999999978</v>
      </c>
      <c r="P1876" s="8">
        <v>13758.875999999978</v>
      </c>
      <c r="Q1876" s="16">
        <v>-3.6011080332410184E-2</v>
      </c>
      <c r="R1876" s="40">
        <v>33.299999999999997</v>
      </c>
      <c r="S1876" s="16">
        <v>0</v>
      </c>
      <c r="V1876" s="7">
        <v>3</v>
      </c>
      <c r="W1876" s="7"/>
      <c r="Y1876" s="7">
        <v>300672</v>
      </c>
      <c r="AB1876" s="7">
        <v>96</v>
      </c>
      <c r="AE1876" s="7">
        <v>1140</v>
      </c>
      <c r="AF1876" s="7">
        <v>96</v>
      </c>
      <c r="AG1876" s="8">
        <v>1044</v>
      </c>
      <c r="AH1876" s="16">
        <v>-3.6011080332409962E-2</v>
      </c>
      <c r="AI1876" s="7">
        <v>1010</v>
      </c>
      <c r="AJ1876" s="7">
        <v>34</v>
      </c>
      <c r="AK1876" s="12">
        <v>0.88596491228070173</v>
      </c>
      <c r="AL1876" s="12">
        <v>0.95</v>
      </c>
      <c r="AN1876" s="12">
        <v>0.96743295019157083</v>
      </c>
      <c r="AO1876" s="12">
        <v>0.91578947368421049</v>
      </c>
      <c r="AP1876" s="12">
        <v>-1.1575580134461139E-2</v>
      </c>
      <c r="AQ1876" s="8">
        <v>38814.475804181333</v>
      </c>
      <c r="AR1876" s="16">
        <v>-0.16974478033970286</v>
      </c>
      <c r="AS1876" s="7">
        <v>1537.2069625418349</v>
      </c>
      <c r="AT1876" s="7">
        <v>37.178616670671772</v>
      </c>
      <c r="AU1876" s="7">
        <v>12.392872223557257</v>
      </c>
      <c r="AV1876" s="7">
        <v>168</v>
      </c>
      <c r="AW1876" s="16">
        <v>7.3767096568793197E-2</v>
      </c>
      <c r="AX1876" s="16">
        <v>-0.13872949914549659</v>
      </c>
      <c r="AY1876" s="7">
        <v>151376.45563630719</v>
      </c>
      <c r="AZ1876" s="10">
        <v>3.9</v>
      </c>
      <c r="BA1876" s="16">
        <v>0</v>
      </c>
      <c r="BB1876" s="7">
        <v>38975.651487817064</v>
      </c>
      <c r="BC1876" s="16">
        <v>6.100497549282019E-2</v>
      </c>
      <c r="BD1876" s="13"/>
      <c r="BE1876" s="13"/>
      <c r="BG1876" s="44"/>
      <c r="BH1876" s="43">
        <v>25.25</v>
      </c>
      <c r="BI1876" s="2">
        <v>4.3929999999999936</v>
      </c>
    </row>
    <row r="1877" spans="1:62" x14ac:dyDescent="0.2">
      <c r="A1877" s="2">
        <v>2019</v>
      </c>
      <c r="B1877" s="4" t="s">
        <v>8</v>
      </c>
      <c r="C1877" s="4" t="s">
        <v>157</v>
      </c>
      <c r="D1877" s="4" t="s">
        <v>142</v>
      </c>
      <c r="E1877" s="52" t="s">
        <v>200</v>
      </c>
      <c r="F1877" s="4" t="s">
        <v>143</v>
      </c>
      <c r="G1877" s="7">
        <v>4814.7279999999928</v>
      </c>
      <c r="J1877" s="8">
        <v>4814.7279999999928</v>
      </c>
      <c r="K1877" s="16">
        <v>-3.5211267605633867E-2</v>
      </c>
      <c r="L1877" s="7">
        <v>4814.7279999999928</v>
      </c>
      <c r="M1877" s="7">
        <v>14444.183999999979</v>
      </c>
      <c r="P1877" s="8">
        <v>14444.183999999979</v>
      </c>
      <c r="Q1877" s="16">
        <v>-3.5211267605633867E-2</v>
      </c>
      <c r="R1877" s="40">
        <v>33.299999999999997</v>
      </c>
      <c r="S1877" s="16">
        <v>0</v>
      </c>
      <c r="V1877" s="7">
        <v>3</v>
      </c>
      <c r="W1877" s="7"/>
      <c r="Y1877" s="7">
        <v>315648</v>
      </c>
      <c r="AB1877" s="7">
        <v>96</v>
      </c>
      <c r="AE1877" s="7">
        <v>1142</v>
      </c>
      <c r="AF1877" s="7">
        <v>46</v>
      </c>
      <c r="AG1877" s="8">
        <v>1096</v>
      </c>
      <c r="AH1877" s="16">
        <v>-3.5211267605633756E-2</v>
      </c>
      <c r="AI1877" s="7">
        <v>1066</v>
      </c>
      <c r="AJ1877" s="7">
        <v>30</v>
      </c>
      <c r="AK1877" s="12">
        <v>0.93345008756567427</v>
      </c>
      <c r="AL1877" s="12">
        <v>0.95</v>
      </c>
      <c r="AN1877" s="12">
        <v>0.97262773722627738</v>
      </c>
      <c r="AO1877" s="12">
        <v>0.95971978984238182</v>
      </c>
      <c r="AP1877" s="12">
        <v>-1.9605049255500329E-2</v>
      </c>
      <c r="AQ1877" s="8">
        <v>38868.695754884749</v>
      </c>
      <c r="AR1877" s="16">
        <v>-0.30164922485031564</v>
      </c>
      <c r="AS1877" s="7">
        <v>1424.283464818056</v>
      </c>
      <c r="AT1877" s="7">
        <v>35.464138462486083</v>
      </c>
      <c r="AU1877" s="7">
        <v>11.821379487495362</v>
      </c>
      <c r="AV1877" s="7">
        <v>168</v>
      </c>
      <c r="AW1877" s="16">
        <v>7.0365354092234295E-2</v>
      </c>
      <c r="AX1877" s="16">
        <v>-0.27616197028280887</v>
      </c>
      <c r="AY1877" s="7">
        <v>151587.91344405053</v>
      </c>
      <c r="AZ1877" s="10">
        <v>3.9</v>
      </c>
      <c r="BA1877" s="16">
        <v>0</v>
      </c>
      <c r="BB1877" s="7">
        <v>44966.719515430545</v>
      </c>
      <c r="BC1877" s="16">
        <v>0.12907822669472765</v>
      </c>
      <c r="BD1877" s="13"/>
      <c r="BE1877" s="13"/>
      <c r="BG1877" s="44"/>
      <c r="BH1877" s="43">
        <v>27.29</v>
      </c>
      <c r="BI1877" s="2">
        <v>4.3929999999999936</v>
      </c>
      <c r="BJ1877" s="2" t="s">
        <v>81</v>
      </c>
    </row>
    <row r="1878" spans="1:62" x14ac:dyDescent="0.2">
      <c r="A1878" s="2">
        <v>2019</v>
      </c>
      <c r="B1878" s="4" t="s">
        <v>9</v>
      </c>
      <c r="C1878" s="4" t="s">
        <v>157</v>
      </c>
      <c r="D1878" s="4" t="s">
        <v>142</v>
      </c>
      <c r="E1878" s="52" t="s">
        <v>200</v>
      </c>
      <c r="F1878" s="4" t="s">
        <v>143</v>
      </c>
      <c r="G1878" s="7">
        <v>4327.1049999999941</v>
      </c>
      <c r="J1878" s="8">
        <v>4327.1049999999941</v>
      </c>
      <c r="K1878" s="16">
        <v>-2.0874751491053667E-2</v>
      </c>
      <c r="L1878" s="7">
        <v>4327.1049999999941</v>
      </c>
      <c r="M1878" s="7">
        <v>12981.314999999982</v>
      </c>
      <c r="P1878" s="8">
        <v>12981.314999999982</v>
      </c>
      <c r="Q1878" s="16">
        <v>-2.0874751491053667E-2</v>
      </c>
      <c r="R1878" s="40">
        <v>33.299999999999997</v>
      </c>
      <c r="S1878" s="16">
        <v>0</v>
      </c>
      <c r="V1878" s="7">
        <v>3</v>
      </c>
      <c r="W1878" s="7"/>
      <c r="Y1878" s="7">
        <v>283680</v>
      </c>
      <c r="AB1878" s="7">
        <v>96</v>
      </c>
      <c r="AE1878" s="7">
        <v>1032</v>
      </c>
      <c r="AF1878" s="7">
        <v>47</v>
      </c>
      <c r="AG1878" s="8">
        <v>985</v>
      </c>
      <c r="AH1878" s="16">
        <v>-2.0874751491053667E-2</v>
      </c>
      <c r="AI1878" s="7">
        <v>963</v>
      </c>
      <c r="AJ1878" s="7">
        <v>22</v>
      </c>
      <c r="AK1878" s="12">
        <v>0.93313953488372092</v>
      </c>
      <c r="AL1878" s="12">
        <v>0.95</v>
      </c>
      <c r="AN1878" s="12">
        <v>0.97766497461928936</v>
      </c>
      <c r="AO1878" s="12">
        <v>0.9544573643410853</v>
      </c>
      <c r="AP1878" s="12">
        <v>-8.5373342066481506E-3</v>
      </c>
      <c r="AQ1878" s="8">
        <v>36365.101178818863</v>
      </c>
      <c r="AR1878" s="16">
        <v>-0.1079511832247807</v>
      </c>
      <c r="AS1878" s="7">
        <v>1466.3347249523733</v>
      </c>
      <c r="AT1878" s="7">
        <v>36.918884445501384</v>
      </c>
      <c r="AU1878" s="7">
        <v>12.306294815167128</v>
      </c>
      <c r="AV1878" s="7">
        <v>168</v>
      </c>
      <c r="AW1878" s="16">
        <v>7.3251754852185283E-2</v>
      </c>
      <c r="AX1878" s="16">
        <v>-8.8932883577796384E-2</v>
      </c>
      <c r="AY1878" s="7">
        <v>141823.89459739355</v>
      </c>
      <c r="AZ1878" s="10">
        <v>3.9</v>
      </c>
      <c r="BA1878" s="16">
        <v>0</v>
      </c>
      <c r="BB1878" s="7">
        <v>42490.779568342172</v>
      </c>
      <c r="BC1878" s="16">
        <v>3.9437758070022644E-2</v>
      </c>
      <c r="BD1878" s="13"/>
      <c r="BE1878" s="13"/>
      <c r="BG1878" s="44"/>
      <c r="BH1878" s="43">
        <v>24.8</v>
      </c>
      <c r="BI1878" s="2">
        <v>4.3929999999999936</v>
      </c>
      <c r="BJ1878" s="2" t="s">
        <v>82</v>
      </c>
    </row>
    <row r="1879" spans="1:62" x14ac:dyDescent="0.2">
      <c r="A1879" s="2">
        <v>2019</v>
      </c>
      <c r="B1879" s="4" t="s">
        <v>10</v>
      </c>
      <c r="C1879" s="4" t="s">
        <v>157</v>
      </c>
      <c r="D1879" s="4" t="s">
        <v>142</v>
      </c>
      <c r="E1879" s="52" t="s">
        <v>200</v>
      </c>
      <c r="F1879" s="4" t="s">
        <v>143</v>
      </c>
      <c r="G1879" s="7">
        <v>4889.4089999999933</v>
      </c>
      <c r="J1879" s="8">
        <v>4889.4089999999933</v>
      </c>
      <c r="K1879" s="16">
        <v>-1.7937219730940202E-3</v>
      </c>
      <c r="L1879" s="7">
        <v>4889.4089999999933</v>
      </c>
      <c r="M1879" s="7">
        <v>14668.226999999981</v>
      </c>
      <c r="P1879" s="8">
        <v>14668.226999999981</v>
      </c>
      <c r="Q1879" s="16">
        <v>-1.7937219730939091E-3</v>
      </c>
      <c r="R1879" s="40">
        <v>33.299999999999997</v>
      </c>
      <c r="S1879" s="16">
        <v>0</v>
      </c>
      <c r="V1879" s="7">
        <v>3</v>
      </c>
      <c r="W1879" s="7"/>
      <c r="Y1879" s="7">
        <v>320544</v>
      </c>
      <c r="AB1879" s="7">
        <v>96</v>
      </c>
      <c r="AE1879" s="7">
        <v>1140</v>
      </c>
      <c r="AF1879" s="7">
        <v>27</v>
      </c>
      <c r="AG1879" s="8">
        <v>1113</v>
      </c>
      <c r="AH1879" s="16">
        <v>-1.7937219730941312E-3</v>
      </c>
      <c r="AI1879" s="7">
        <v>1096</v>
      </c>
      <c r="AJ1879" s="7">
        <v>17</v>
      </c>
      <c r="AK1879" s="12">
        <v>0.96140350877192982</v>
      </c>
      <c r="AL1879" s="12">
        <v>0.95</v>
      </c>
      <c r="AM1879" s="12">
        <v>0.96143587719300005</v>
      </c>
      <c r="AN1879" s="12">
        <v>0.98472596585804129</v>
      </c>
      <c r="AO1879" s="12">
        <v>0.97631578947368425</v>
      </c>
      <c r="AP1879" s="12">
        <v>-3.6574846354664459E-3</v>
      </c>
      <c r="AQ1879" s="8">
        <v>40251.39726699837</v>
      </c>
      <c r="AR1879" s="16">
        <v>-0.21130149236377316</v>
      </c>
      <c r="AS1879" s="7">
        <v>1579.105424362431</v>
      </c>
      <c r="AT1879" s="7">
        <v>36.164777418686768</v>
      </c>
      <c r="AU1879" s="7">
        <v>12.054925806228923</v>
      </c>
      <c r="AV1879" s="7">
        <v>168</v>
      </c>
      <c r="AW1879" s="16">
        <v>7.1755510751362633E-2</v>
      </c>
      <c r="AX1879" s="16">
        <v>-0.20988424437161457</v>
      </c>
      <c r="AY1879" s="7">
        <v>156980.44934129363</v>
      </c>
      <c r="AZ1879" s="10">
        <v>3.9</v>
      </c>
      <c r="BA1879" s="16">
        <v>0</v>
      </c>
      <c r="BB1879" s="7">
        <v>39598.808047481521</v>
      </c>
      <c r="BC1879" s="16">
        <v>0.10421762932764181</v>
      </c>
      <c r="BD1879" s="13"/>
      <c r="BE1879" s="13"/>
      <c r="BG1879" s="44"/>
      <c r="BH1879" s="43">
        <v>25.490000000000002</v>
      </c>
      <c r="BI1879" s="2">
        <v>4.3929999999999936</v>
      </c>
      <c r="BJ1879" s="2" t="s">
        <v>83</v>
      </c>
    </row>
    <row r="1880" spans="1:62" x14ac:dyDescent="0.2">
      <c r="A1880" s="2">
        <v>2019</v>
      </c>
      <c r="B1880" s="4" t="s">
        <v>0</v>
      </c>
      <c r="C1880" s="4" t="s">
        <v>157</v>
      </c>
      <c r="D1880" s="4" t="s">
        <v>142</v>
      </c>
      <c r="E1880" s="52" t="s">
        <v>200</v>
      </c>
      <c r="F1880" s="4" t="s">
        <v>143</v>
      </c>
      <c r="G1880" s="7">
        <v>4744.4399999999932</v>
      </c>
      <c r="J1880" s="8">
        <v>4744.4399999999932</v>
      </c>
      <c r="K1880" s="16">
        <v>2.7855153203342198E-3</v>
      </c>
      <c r="L1880" s="7">
        <v>4744.4399999999932</v>
      </c>
      <c r="M1880" s="7">
        <v>14233.31999999998</v>
      </c>
      <c r="P1880" s="8">
        <v>14233.31999999998</v>
      </c>
      <c r="Q1880" s="16">
        <v>2.7855153203342198E-3</v>
      </c>
      <c r="R1880" s="40">
        <v>33.299999999999997</v>
      </c>
      <c r="S1880" s="16">
        <v>0</v>
      </c>
      <c r="V1880" s="7">
        <v>3</v>
      </c>
      <c r="W1880" s="7"/>
      <c r="Y1880" s="7">
        <v>311040</v>
      </c>
      <c r="AB1880" s="7">
        <v>96</v>
      </c>
      <c r="AE1880" s="7">
        <v>1104</v>
      </c>
      <c r="AF1880" s="7">
        <v>24</v>
      </c>
      <c r="AG1880" s="8">
        <v>1080</v>
      </c>
      <c r="AH1880" s="16">
        <v>2.7855153203342198E-3</v>
      </c>
      <c r="AI1880" s="7">
        <v>1068</v>
      </c>
      <c r="AJ1880" s="7">
        <v>12</v>
      </c>
      <c r="AK1880" s="12">
        <v>0.96739130434782605</v>
      </c>
      <c r="AL1880" s="12">
        <v>0.95</v>
      </c>
      <c r="AM1880" s="12">
        <v>0.96739134347825995</v>
      </c>
      <c r="AN1880" s="12">
        <v>0.98888888888888893</v>
      </c>
      <c r="AO1880" s="12">
        <v>0.97826086956521741</v>
      </c>
      <c r="AP1880" s="12">
        <v>3.1298904538346051E-5</v>
      </c>
      <c r="AQ1880" s="8">
        <v>38608.878620227384</v>
      </c>
      <c r="AR1880" s="16">
        <v>-0.25928427519662423</v>
      </c>
      <c r="AS1880" s="7">
        <v>1527.8543181728289</v>
      </c>
      <c r="AT1880" s="7">
        <v>35.748961685395727</v>
      </c>
      <c r="AU1880" s="7">
        <v>11.916320561798576</v>
      </c>
      <c r="AV1880" s="7">
        <v>168</v>
      </c>
      <c r="AW1880" s="16">
        <v>7.0930479534515339E-2</v>
      </c>
      <c r="AX1880" s="16">
        <v>-0.26134181887663344</v>
      </c>
      <c r="AY1880" s="7">
        <v>150574.6266188868</v>
      </c>
      <c r="AZ1880" s="10">
        <v>3.9</v>
      </c>
      <c r="BA1880" s="16">
        <v>0</v>
      </c>
      <c r="BB1880" s="7">
        <v>38345.602731452345</v>
      </c>
      <c r="BC1880" s="16">
        <v>0.1312311423928374</v>
      </c>
      <c r="BD1880" s="13"/>
      <c r="BE1880" s="13"/>
      <c r="BG1880" s="44"/>
      <c r="BH1880" s="43">
        <v>25.27</v>
      </c>
      <c r="BI1880" s="2">
        <v>4.3929999999999936</v>
      </c>
    </row>
    <row r="1881" spans="1:62" x14ac:dyDescent="0.2">
      <c r="A1881" s="2">
        <v>2019</v>
      </c>
      <c r="B1881" s="4" t="s">
        <v>1</v>
      </c>
      <c r="C1881" s="4" t="s">
        <v>157</v>
      </c>
      <c r="D1881" s="4" t="s">
        <v>142</v>
      </c>
      <c r="E1881" s="52" t="s">
        <v>200</v>
      </c>
      <c r="F1881" s="4" t="s">
        <v>143</v>
      </c>
      <c r="G1881" s="7">
        <v>4612.6499999999933</v>
      </c>
      <c r="J1881" s="8">
        <v>4612.6499999999933</v>
      </c>
      <c r="K1881" s="16">
        <v>-6.5004452359750609E-2</v>
      </c>
      <c r="L1881" s="7">
        <v>4612.6499999999933</v>
      </c>
      <c r="M1881" s="7">
        <v>13837.949999999979</v>
      </c>
      <c r="P1881" s="8">
        <v>13837.949999999979</v>
      </c>
      <c r="Q1881" s="16">
        <v>-6.500445235975072E-2</v>
      </c>
      <c r="R1881" s="40">
        <v>33.299999999999997</v>
      </c>
      <c r="S1881" s="16">
        <v>0</v>
      </c>
      <c r="V1881" s="7">
        <v>3</v>
      </c>
      <c r="W1881" s="7"/>
      <c r="Y1881" s="7">
        <v>302400</v>
      </c>
      <c r="AB1881" s="7">
        <v>96</v>
      </c>
      <c r="AE1881" s="7">
        <v>1141</v>
      </c>
      <c r="AF1881" s="7">
        <v>91</v>
      </c>
      <c r="AG1881" s="8">
        <v>1050</v>
      </c>
      <c r="AH1881" s="16">
        <v>-6.500445235975072E-2</v>
      </c>
      <c r="AI1881" s="7">
        <v>1024</v>
      </c>
      <c r="AJ1881" s="7">
        <v>26</v>
      </c>
      <c r="AK1881" s="12">
        <v>0.89745836985100791</v>
      </c>
      <c r="AL1881" s="12">
        <v>0.95</v>
      </c>
      <c r="AN1881" s="12">
        <v>0.97523809523809524</v>
      </c>
      <c r="AO1881" s="12">
        <v>0.92024539877300615</v>
      </c>
      <c r="AP1881" s="12">
        <v>-1.511476533059275E-2</v>
      </c>
      <c r="AQ1881" s="8">
        <v>38641.797065132887</v>
      </c>
      <c r="AR1881" s="16">
        <v>-0.30799522674737523</v>
      </c>
      <c r="AS1881" s="7">
        <v>1427.4768032926813</v>
      </c>
      <c r="AT1881" s="7">
        <v>36.801711490602749</v>
      </c>
      <c r="AU1881" s="7">
        <v>12.267237163534249</v>
      </c>
      <c r="AV1881" s="7">
        <v>168</v>
      </c>
      <c r="AW1881" s="16">
        <v>7.3019268830561007E-2</v>
      </c>
      <c r="AX1881" s="16">
        <v>-0.25988441870219281</v>
      </c>
      <c r="AY1881" s="7">
        <v>150703.00855401825</v>
      </c>
      <c r="AZ1881" s="10">
        <v>3.9</v>
      </c>
      <c r="BA1881" s="16">
        <v>0</v>
      </c>
      <c r="BB1881" s="7">
        <v>37439.572988250329</v>
      </c>
      <c r="BC1881" s="16">
        <v>0.11542984234608698</v>
      </c>
      <c r="BD1881" s="13"/>
      <c r="BE1881" s="13"/>
      <c r="BG1881" s="44"/>
      <c r="BH1881" s="43">
        <v>27.07</v>
      </c>
      <c r="BI1881" s="2">
        <v>4.3929999999999936</v>
      </c>
    </row>
    <row r="1882" spans="1:62" x14ac:dyDescent="0.2">
      <c r="A1882" s="2">
        <v>2019</v>
      </c>
      <c r="B1882" s="4" t="s">
        <v>2</v>
      </c>
      <c r="C1882" s="4" t="s">
        <v>157</v>
      </c>
      <c r="D1882" s="4" t="s">
        <v>142</v>
      </c>
      <c r="E1882" s="52" t="s">
        <v>200</v>
      </c>
      <c r="F1882" s="4" t="s">
        <v>143</v>
      </c>
      <c r="G1882" s="7">
        <v>4586.2919999999931</v>
      </c>
      <c r="J1882" s="8">
        <v>4586.2919999999931</v>
      </c>
      <c r="K1882" s="16">
        <v>4.0877367896311023E-2</v>
      </c>
      <c r="L1882" s="7">
        <v>4586.2919999999931</v>
      </c>
      <c r="M1882" s="7">
        <v>13758.875999999978</v>
      </c>
      <c r="P1882" s="8">
        <v>13758.875999999978</v>
      </c>
      <c r="Q1882" s="16">
        <v>4.0877367896310801E-2</v>
      </c>
      <c r="R1882" s="40">
        <v>33.299999999999997</v>
      </c>
      <c r="S1882" s="16">
        <v>0</v>
      </c>
      <c r="V1882" s="7">
        <v>3</v>
      </c>
      <c r="W1882" s="7"/>
      <c r="Y1882" s="7">
        <v>300672</v>
      </c>
      <c r="AB1882" s="7">
        <v>96</v>
      </c>
      <c r="AE1882" s="7">
        <v>1103</v>
      </c>
      <c r="AF1882" s="7">
        <v>59</v>
      </c>
      <c r="AG1882" s="8">
        <v>1044</v>
      </c>
      <c r="AH1882" s="16">
        <v>4.0877367896311023E-2</v>
      </c>
      <c r="AI1882" s="7">
        <v>1026</v>
      </c>
      <c r="AJ1882" s="7">
        <v>18</v>
      </c>
      <c r="AK1882" s="12">
        <v>0.93019038984587488</v>
      </c>
      <c r="AL1882" s="12">
        <v>0.95</v>
      </c>
      <c r="AN1882" s="12">
        <v>0.98275862068965514</v>
      </c>
      <c r="AO1882" s="12">
        <v>0.94650951949229378</v>
      </c>
      <c r="AP1882" s="12">
        <v>-3.3297304835954167E-3</v>
      </c>
      <c r="AQ1882" s="8">
        <v>32011.661774914526</v>
      </c>
      <c r="AR1882" s="16">
        <v>-0.34191727995451382</v>
      </c>
      <c r="AS1882" s="7">
        <v>1255.8517761833866</v>
      </c>
      <c r="AT1882" s="7">
        <v>30.66251127865376</v>
      </c>
      <c r="AU1882" s="7">
        <v>10.220837092884587</v>
      </c>
      <c r="AV1882" s="7">
        <v>168</v>
      </c>
      <c r="AW1882" s="16">
        <v>6.0838316029074919E-2</v>
      </c>
      <c r="AX1882" s="16">
        <v>-0.36776152470725809</v>
      </c>
      <c r="AY1882" s="7">
        <v>124845.48092216665</v>
      </c>
      <c r="AZ1882" s="10">
        <v>3.9</v>
      </c>
      <c r="BA1882" s="16">
        <v>0</v>
      </c>
      <c r="BB1882" s="7">
        <v>32373.425558805178</v>
      </c>
      <c r="BC1882" s="16">
        <v>0.1917232628845317</v>
      </c>
      <c r="BD1882" s="13"/>
      <c r="BE1882" s="13"/>
      <c r="BG1882" s="44"/>
      <c r="BH1882" s="43">
        <v>25.490000000000002</v>
      </c>
      <c r="BI1882" s="2">
        <v>4.3929999999999936</v>
      </c>
    </row>
    <row r="1883" spans="1:62" x14ac:dyDescent="0.2">
      <c r="A1883" s="2">
        <v>2019</v>
      </c>
      <c r="B1883" s="4" t="s">
        <v>3</v>
      </c>
      <c r="C1883" s="4" t="s">
        <v>157</v>
      </c>
      <c r="D1883" s="4" t="s">
        <v>142</v>
      </c>
      <c r="E1883" s="52" t="s">
        <v>200</v>
      </c>
      <c r="F1883" s="4" t="s">
        <v>143</v>
      </c>
      <c r="G1883" s="7">
        <v>4911.3739999999925</v>
      </c>
      <c r="J1883" s="8">
        <v>4911.3739999999925</v>
      </c>
      <c r="K1883" s="16">
        <v>2.1937842778793515E-2</v>
      </c>
      <c r="L1883" s="7">
        <v>4911.3739999999925</v>
      </c>
      <c r="M1883" s="7">
        <v>14734.121999999978</v>
      </c>
      <c r="P1883" s="8">
        <v>14734.121999999978</v>
      </c>
      <c r="Q1883" s="16">
        <v>2.1937842778793293E-2</v>
      </c>
      <c r="R1883" s="40">
        <v>33.299999999999997</v>
      </c>
      <c r="S1883" s="16">
        <v>0</v>
      </c>
      <c r="V1883" s="7">
        <v>3</v>
      </c>
      <c r="W1883" s="7"/>
      <c r="Y1883" s="7">
        <v>321984</v>
      </c>
      <c r="AB1883" s="7">
        <v>96</v>
      </c>
      <c r="AE1883" s="7">
        <v>1142</v>
      </c>
      <c r="AF1883" s="7">
        <v>24</v>
      </c>
      <c r="AG1883" s="8">
        <v>1118</v>
      </c>
      <c r="AH1883" s="16">
        <v>2.1937842778793515E-2</v>
      </c>
      <c r="AI1883" s="7">
        <v>1102</v>
      </c>
      <c r="AJ1883" s="7">
        <v>16</v>
      </c>
      <c r="AK1883" s="12">
        <v>0.96497373029772326</v>
      </c>
      <c r="AL1883" s="12">
        <v>0.95</v>
      </c>
      <c r="AM1883" s="12">
        <v>0.96497373297722999</v>
      </c>
      <c r="AN1883" s="12">
        <v>0.9856887298747764</v>
      </c>
      <c r="AO1883" s="12">
        <v>0.978984238178634</v>
      </c>
      <c r="AP1883" s="12">
        <v>1.2474192042761789E-3</v>
      </c>
      <c r="AQ1883" s="8">
        <v>36182.351903928851</v>
      </c>
      <c r="AR1883" s="16">
        <v>-0.25021674526254989</v>
      </c>
      <c r="AS1883" s="7">
        <v>1325.8465336727318</v>
      </c>
      <c r="AT1883" s="7">
        <v>32.363463241439042</v>
      </c>
      <c r="AU1883" s="7">
        <v>10.787821080479681</v>
      </c>
      <c r="AV1883" s="7">
        <v>168</v>
      </c>
      <c r="AW1883" s="16">
        <v>6.4213220717140959E-2</v>
      </c>
      <c r="AX1883" s="16">
        <v>-0.26631227130342539</v>
      </c>
      <c r="AY1883" s="7">
        <v>141111.17242532253</v>
      </c>
      <c r="AZ1883" s="10">
        <v>3.9</v>
      </c>
      <c r="BA1883" s="16">
        <v>0</v>
      </c>
      <c r="BB1883" s="7">
        <v>36001.40730559035</v>
      </c>
      <c r="BC1883" s="16">
        <v>0.137668446127899</v>
      </c>
      <c r="BD1883" s="13"/>
      <c r="BE1883" s="13"/>
      <c r="BG1883" s="44"/>
      <c r="BH1883" s="43">
        <v>27.29</v>
      </c>
      <c r="BI1883" s="2">
        <v>4.3929999999999936</v>
      </c>
    </row>
    <row r="1884" spans="1:62" x14ac:dyDescent="0.2">
      <c r="A1884" s="2">
        <v>2019</v>
      </c>
      <c r="B1884" s="4" t="s">
        <v>4</v>
      </c>
      <c r="C1884" s="4" t="s">
        <v>157</v>
      </c>
      <c r="D1884" s="4" t="s">
        <v>142</v>
      </c>
      <c r="E1884" s="52" t="s">
        <v>200</v>
      </c>
      <c r="F1884" s="4" t="s">
        <v>143</v>
      </c>
      <c r="G1884" s="7">
        <v>4968.4829999999929</v>
      </c>
      <c r="J1884" s="8">
        <v>4968.4829999999929</v>
      </c>
      <c r="K1884" s="16">
        <v>2.9117379435850799E-2</v>
      </c>
      <c r="L1884" s="7">
        <v>4968.4829999999929</v>
      </c>
      <c r="M1884" s="7">
        <v>14905.448999999979</v>
      </c>
      <c r="P1884" s="8">
        <v>14905.448999999979</v>
      </c>
      <c r="Q1884" s="16">
        <v>2.9117379435850799E-2</v>
      </c>
      <c r="R1884" s="40">
        <v>33.299999999999997</v>
      </c>
      <c r="S1884" s="16">
        <v>0</v>
      </c>
      <c r="V1884" s="7">
        <v>3</v>
      </c>
      <c r="W1884" s="7"/>
      <c r="Y1884" s="7">
        <v>325728</v>
      </c>
      <c r="AB1884" s="7">
        <v>96</v>
      </c>
      <c r="AE1884" s="7">
        <v>1142</v>
      </c>
      <c r="AF1884" s="7">
        <v>11</v>
      </c>
      <c r="AG1884" s="8">
        <v>1131</v>
      </c>
      <c r="AH1884" s="16">
        <v>2.9117379435850799E-2</v>
      </c>
      <c r="AI1884" s="7">
        <v>1118</v>
      </c>
      <c r="AJ1884" s="7">
        <v>13</v>
      </c>
      <c r="AK1884" s="12">
        <v>0.978984238178634</v>
      </c>
      <c r="AL1884" s="12">
        <v>0.95</v>
      </c>
      <c r="AM1884" s="12">
        <v>0.978984238178634</v>
      </c>
      <c r="AN1884" s="12">
        <v>0.9885057471264368</v>
      </c>
      <c r="AO1884" s="12">
        <v>0.99036777583187385</v>
      </c>
      <c r="AP1884" s="12">
        <v>3.2669026703378234E-2</v>
      </c>
      <c r="AQ1884" s="8">
        <v>37891.790917300692</v>
      </c>
      <c r="AR1884" s="16">
        <v>-0.32710028484378795</v>
      </c>
      <c r="AS1884" s="7">
        <v>1403.3996636037293</v>
      </c>
      <c r="AT1884" s="7">
        <v>33.502909741203091</v>
      </c>
      <c r="AU1884" s="7">
        <v>11.16763658040103</v>
      </c>
      <c r="AV1884" s="7">
        <v>168</v>
      </c>
      <c r="AW1884" s="16">
        <v>6.6474027264291843E-2</v>
      </c>
      <c r="AX1884" s="16">
        <v>-0.34613900357499827</v>
      </c>
      <c r="AY1884" s="7">
        <v>147777.9845774727</v>
      </c>
      <c r="AZ1884" s="10">
        <v>3.9</v>
      </c>
      <c r="BA1884" s="16">
        <v>0</v>
      </c>
      <c r="BB1884" s="7">
        <v>36399.52184643448</v>
      </c>
      <c r="BC1884" s="16">
        <v>0.18215988034500713</v>
      </c>
      <c r="BD1884" s="13"/>
      <c r="BE1884" s="13"/>
      <c r="BG1884" s="44"/>
      <c r="BH1884" s="43">
        <v>27</v>
      </c>
      <c r="BI1884" s="2">
        <v>4.3929999999999936</v>
      </c>
    </row>
    <row r="1885" spans="1:62" x14ac:dyDescent="0.2">
      <c r="A1885" s="2">
        <v>2019</v>
      </c>
      <c r="B1885" s="4" t="s">
        <v>11</v>
      </c>
      <c r="C1885" s="4" t="s">
        <v>157</v>
      </c>
      <c r="D1885" s="4" t="s">
        <v>142</v>
      </c>
      <c r="E1885" s="52" t="s">
        <v>200</v>
      </c>
      <c r="F1885" s="4" t="s">
        <v>143</v>
      </c>
      <c r="G1885" s="7">
        <v>4797.1559999999927</v>
      </c>
      <c r="J1885" s="8">
        <v>4797.1559999999927</v>
      </c>
      <c r="K1885" s="16">
        <v>4.7984644913627639E-2</v>
      </c>
      <c r="L1885" s="7">
        <v>4797.1559999999927</v>
      </c>
      <c r="M1885" s="7">
        <v>14391.467999999979</v>
      </c>
      <c r="P1885" s="8">
        <v>14391.467999999979</v>
      </c>
      <c r="Q1885" s="16">
        <v>4.7984644913627861E-2</v>
      </c>
      <c r="R1885" s="40">
        <v>33.299999999999997</v>
      </c>
      <c r="S1885" s="16">
        <v>0</v>
      </c>
      <c r="V1885" s="7">
        <v>3</v>
      </c>
      <c r="W1885" s="7"/>
      <c r="Y1885" s="7">
        <v>314496</v>
      </c>
      <c r="AB1885" s="7">
        <v>96</v>
      </c>
      <c r="AE1885" s="7">
        <v>1106</v>
      </c>
      <c r="AF1885" s="7">
        <v>14</v>
      </c>
      <c r="AG1885" s="8">
        <v>1092</v>
      </c>
      <c r="AH1885" s="16">
        <v>4.7984644913627639E-2</v>
      </c>
      <c r="AI1885" s="7">
        <v>1071</v>
      </c>
      <c r="AJ1885" s="7">
        <v>21</v>
      </c>
      <c r="AK1885" s="12">
        <v>0.96835443037974689</v>
      </c>
      <c r="AL1885" s="12">
        <v>0.95</v>
      </c>
      <c r="AM1885" s="12">
        <v>0.96835443379746999</v>
      </c>
      <c r="AN1885" s="12">
        <v>0.98076923076923073</v>
      </c>
      <c r="AO1885" s="12">
        <v>0.98734177215189878</v>
      </c>
      <c r="AP1885" s="12">
        <v>9.417614706546118E-4</v>
      </c>
      <c r="AQ1885" s="8">
        <v>35963.744385302889</v>
      </c>
      <c r="AR1885" s="16">
        <v>-0.28921948882688886</v>
      </c>
      <c r="AS1885" s="7">
        <v>1367.9628902739782</v>
      </c>
      <c r="AT1885" s="7">
        <v>32.933831854672974</v>
      </c>
      <c r="AU1885" s="7">
        <v>10.977943951557657</v>
      </c>
      <c r="AV1885" s="7">
        <v>168</v>
      </c>
      <c r="AW1885" s="16">
        <v>6.534490447355748E-2</v>
      </c>
      <c r="AX1885" s="16">
        <v>-0.32176438402712304</v>
      </c>
      <c r="AY1885" s="7">
        <v>140258.60310268126</v>
      </c>
      <c r="AZ1885" s="10">
        <v>3.9</v>
      </c>
      <c r="BA1885" s="16">
        <v>0</v>
      </c>
      <c r="BB1885" s="7">
        <v>34015.326248791484</v>
      </c>
      <c r="BC1885" s="16">
        <v>0.17057329714335251</v>
      </c>
      <c r="BD1885" s="13"/>
      <c r="BE1885" s="13"/>
      <c r="BG1885" s="44"/>
      <c r="BH1885" s="43">
        <v>26.29</v>
      </c>
      <c r="BI1885" s="2">
        <v>4.3929999999999936</v>
      </c>
    </row>
    <row r="1886" spans="1:62" x14ac:dyDescent="0.2">
      <c r="A1886" s="2">
        <v>2019</v>
      </c>
      <c r="B1886" s="4" t="s">
        <v>5</v>
      </c>
      <c r="C1886" s="4" t="s">
        <v>157</v>
      </c>
      <c r="D1886" s="4" t="s">
        <v>142</v>
      </c>
      <c r="E1886" s="52" t="s">
        <v>200</v>
      </c>
      <c r="F1886" s="4" t="s">
        <v>143</v>
      </c>
      <c r="G1886" s="7">
        <v>4928.9459999999926</v>
      </c>
      <c r="J1886" s="8">
        <v>4928.9459999999926</v>
      </c>
      <c r="K1886" s="16">
        <v>-4.4365572315883117E-3</v>
      </c>
      <c r="L1886" s="7">
        <v>4928.9459999999926</v>
      </c>
      <c r="M1886" s="7">
        <v>14786.837999999978</v>
      </c>
      <c r="P1886" s="8">
        <v>14786.837999999978</v>
      </c>
      <c r="Q1886" s="16">
        <v>-4.4365572315883117E-3</v>
      </c>
      <c r="R1886" s="40">
        <v>33.299999999999997</v>
      </c>
      <c r="S1886" s="16">
        <v>0</v>
      </c>
      <c r="V1886" s="7">
        <v>3</v>
      </c>
      <c r="W1886" s="7"/>
      <c r="Y1886" s="7">
        <v>323136</v>
      </c>
      <c r="AB1886" s="7">
        <v>96</v>
      </c>
      <c r="AE1886" s="7">
        <v>1142</v>
      </c>
      <c r="AF1886" s="7">
        <v>20</v>
      </c>
      <c r="AG1886" s="8">
        <v>1122</v>
      </c>
      <c r="AH1886" s="16">
        <v>-4.4365572315883117E-3</v>
      </c>
      <c r="AI1886" s="7">
        <v>1108</v>
      </c>
      <c r="AJ1886" s="7">
        <v>14</v>
      </c>
      <c r="AK1886" s="12">
        <v>0.97022767075306482</v>
      </c>
      <c r="AL1886" s="12">
        <v>0.95</v>
      </c>
      <c r="AM1886" s="12">
        <v>0.97227677536500001</v>
      </c>
      <c r="AN1886" s="12">
        <v>0.98752228163992872</v>
      </c>
      <c r="AO1886" s="12">
        <v>0.98248686514886163</v>
      </c>
      <c r="AP1886" s="12">
        <v>9.9252372125224753E-3</v>
      </c>
      <c r="AQ1886" s="8">
        <v>34123.601192027571</v>
      </c>
      <c r="AR1886" s="16">
        <v>-0.38018545686358518</v>
      </c>
      <c r="AS1886" s="7">
        <v>1250.4067860764958</v>
      </c>
      <c r="AT1886" s="7">
        <v>30.413191793250952</v>
      </c>
      <c r="AU1886" s="7">
        <v>10.137730597750318</v>
      </c>
      <c r="AV1886" s="7">
        <v>168</v>
      </c>
      <c r="AW1886" s="16">
        <v>6.0343634510418562E-2</v>
      </c>
      <c r="AX1886" s="16">
        <v>-0.37742335996903786</v>
      </c>
      <c r="AY1886" s="7">
        <v>133082.04464890753</v>
      </c>
      <c r="AZ1886" s="10">
        <v>3.9</v>
      </c>
      <c r="BA1886" s="16">
        <v>0</v>
      </c>
      <c r="BB1886" s="7">
        <v>31548.70568665192</v>
      </c>
      <c r="BC1886" s="16">
        <v>0.18881689225945353</v>
      </c>
      <c r="BD1886" s="13"/>
      <c r="BE1886" s="13"/>
      <c r="BG1886" s="44"/>
      <c r="BH1886" s="43">
        <v>27.29</v>
      </c>
      <c r="BI1886" s="2">
        <v>4.3929999999999936</v>
      </c>
    </row>
    <row r="1887" spans="1:62" x14ac:dyDescent="0.2">
      <c r="A1887" s="2">
        <v>2019</v>
      </c>
      <c r="B1887" s="4" t="s">
        <v>6</v>
      </c>
      <c r="C1887" s="4" t="s">
        <v>157</v>
      </c>
      <c r="D1887" s="4" t="s">
        <v>142</v>
      </c>
      <c r="E1887" s="52" t="s">
        <v>200</v>
      </c>
      <c r="F1887" s="4" t="s">
        <v>143</v>
      </c>
      <c r="G1887" s="7">
        <v>4639.0079999999934</v>
      </c>
      <c r="J1887" s="8">
        <v>4639.0079999999934</v>
      </c>
      <c r="K1887" s="16">
        <v>1.2464046021093189E-2</v>
      </c>
      <c r="L1887" s="7">
        <v>4639.0079999999934</v>
      </c>
      <c r="M1887" s="7">
        <v>13917.023999999979</v>
      </c>
      <c r="P1887" s="8">
        <v>13917.023999999979</v>
      </c>
      <c r="Q1887" s="16">
        <v>1.2464046021093189E-2</v>
      </c>
      <c r="R1887" s="40">
        <v>33.299999999999997</v>
      </c>
      <c r="S1887" s="16">
        <v>0</v>
      </c>
      <c r="V1887" s="7">
        <v>3</v>
      </c>
      <c r="W1887" s="7"/>
      <c r="Y1887" s="7">
        <v>304128</v>
      </c>
      <c r="AB1887" s="7">
        <v>96</v>
      </c>
      <c r="AE1887" s="7">
        <v>1105</v>
      </c>
      <c r="AF1887" s="7">
        <v>49</v>
      </c>
      <c r="AG1887" s="8">
        <v>1056</v>
      </c>
      <c r="AH1887" s="16">
        <v>1.2464046021092967E-2</v>
      </c>
      <c r="AI1887" s="7">
        <v>1033</v>
      </c>
      <c r="AJ1887" s="7">
        <v>23</v>
      </c>
      <c r="AK1887" s="12">
        <v>0.93484162895927603</v>
      </c>
      <c r="AL1887" s="12">
        <v>0.95</v>
      </c>
      <c r="AN1887" s="12">
        <v>0.97821969696969702</v>
      </c>
      <c r="AO1887" s="12">
        <v>0.95565610859728511</v>
      </c>
      <c r="AP1887" s="12">
        <v>-1.6798982980489319E-3</v>
      </c>
      <c r="AQ1887" s="8">
        <v>29852.161140571174</v>
      </c>
      <c r="AR1887" s="16">
        <v>-0.34784216390735523</v>
      </c>
      <c r="AS1887" s="7">
        <v>1148.1600438681221</v>
      </c>
      <c r="AT1887" s="7">
        <v>28.269091989177248</v>
      </c>
      <c r="AU1887" s="7">
        <v>9.4230306630590821</v>
      </c>
      <c r="AV1887" s="7">
        <v>168</v>
      </c>
      <c r="AW1887" s="16">
        <v>5.6089468232494534E-2</v>
      </c>
      <c r="AX1887" s="16">
        <v>-0.35587062211682918</v>
      </c>
      <c r="AY1887" s="7">
        <v>116423.42844822757</v>
      </c>
      <c r="AZ1887" s="10">
        <v>3.9</v>
      </c>
      <c r="BA1887" s="16">
        <v>0</v>
      </c>
      <c r="BB1887" s="7">
        <v>28303.673265484431</v>
      </c>
      <c r="BC1887" s="16">
        <v>0.18026013043282829</v>
      </c>
      <c r="BD1887" s="13"/>
      <c r="BE1887" s="13"/>
      <c r="BG1887" s="44"/>
      <c r="BH1887" s="43">
        <v>26</v>
      </c>
      <c r="BI1887" s="2">
        <v>4.3929999999999936</v>
      </c>
    </row>
    <row r="1888" spans="1:62" x14ac:dyDescent="0.2">
      <c r="A1888" s="2">
        <v>2019</v>
      </c>
      <c r="B1888" s="4" t="s">
        <v>7</v>
      </c>
      <c r="C1888" s="4" t="s">
        <v>157</v>
      </c>
      <c r="D1888" s="4" t="s">
        <v>142</v>
      </c>
      <c r="E1888" s="52" t="s">
        <v>200</v>
      </c>
      <c r="F1888" s="4" t="s">
        <v>143</v>
      </c>
      <c r="G1888" s="7">
        <v>4972.8759999999929</v>
      </c>
      <c r="J1888" s="8">
        <v>4972.8759999999929</v>
      </c>
      <c r="K1888" s="16">
        <v>8.4291187739463647E-2</v>
      </c>
      <c r="L1888" s="7">
        <v>4972.8759999999929</v>
      </c>
      <c r="M1888" s="7">
        <v>14918.627999999979</v>
      </c>
      <c r="P1888" s="8">
        <v>14918.627999999979</v>
      </c>
      <c r="Q1888" s="16">
        <v>8.4291187739463869E-2</v>
      </c>
      <c r="R1888" s="40">
        <v>33.299999999999997</v>
      </c>
      <c r="S1888" s="16">
        <v>0</v>
      </c>
      <c r="V1888" s="7">
        <v>3</v>
      </c>
      <c r="W1888" s="7"/>
      <c r="Y1888" s="7">
        <v>326016</v>
      </c>
      <c r="AB1888" s="7">
        <v>96</v>
      </c>
      <c r="AE1888" s="7">
        <v>1141</v>
      </c>
      <c r="AF1888" s="7">
        <v>9</v>
      </c>
      <c r="AG1888" s="8">
        <v>1132</v>
      </c>
      <c r="AH1888" s="16">
        <v>8.4291187739463647E-2</v>
      </c>
      <c r="AI1888" s="7">
        <v>1124</v>
      </c>
      <c r="AJ1888" s="7">
        <v>8</v>
      </c>
      <c r="AK1888" s="12">
        <v>0.98510078878177043</v>
      </c>
      <c r="AL1888" s="12">
        <v>0.95</v>
      </c>
      <c r="AM1888" s="12">
        <v>0.98517887817700001</v>
      </c>
      <c r="AN1888" s="12">
        <v>0.99293286219081267</v>
      </c>
      <c r="AO1888" s="12">
        <v>0.99211218229623133</v>
      </c>
      <c r="AP1888" s="12">
        <v>2.6358324878424266E-2</v>
      </c>
      <c r="AQ1888" s="8">
        <v>27604.807239219524</v>
      </c>
      <c r="AR1888" s="16">
        <v>-0.28880123543377167</v>
      </c>
      <c r="AS1888" s="7">
        <v>1030.7993741306768</v>
      </c>
      <c r="AT1888" s="7">
        <v>24.385872119451875</v>
      </c>
      <c r="AU1888" s="7">
        <v>8.1286240398172911</v>
      </c>
      <c r="AV1888" s="7">
        <v>168</v>
      </c>
      <c r="AW1888" s="16">
        <v>4.838466690367435E-2</v>
      </c>
      <c r="AX1888" s="16">
        <v>-0.34408877190181775</v>
      </c>
      <c r="AY1888" s="7">
        <v>107658.74823295615</v>
      </c>
      <c r="AZ1888" s="10">
        <v>3.9</v>
      </c>
      <c r="BA1888" s="16">
        <v>0</v>
      </c>
      <c r="BB1888" s="7">
        <v>27719.435186299375</v>
      </c>
      <c r="BC1888" s="16">
        <v>0.19153845598664404</v>
      </c>
      <c r="BD1888" s="13"/>
      <c r="BE1888" s="13"/>
      <c r="BG1888" s="44"/>
      <c r="BH1888" s="43">
        <v>26.78</v>
      </c>
      <c r="BI1888" s="2">
        <v>4.3929999999999936</v>
      </c>
    </row>
    <row r="1889" spans="1:61" x14ac:dyDescent="0.2">
      <c r="A1889" s="2">
        <v>2020</v>
      </c>
      <c r="B1889" s="4" t="s">
        <v>8</v>
      </c>
      <c r="C1889" s="4" t="s">
        <v>157</v>
      </c>
      <c r="D1889" s="4" t="s">
        <v>142</v>
      </c>
      <c r="E1889" s="52" t="s">
        <v>200</v>
      </c>
      <c r="F1889" s="4" t="s">
        <v>143</v>
      </c>
      <c r="G1889" s="7">
        <v>4981.661999999993</v>
      </c>
      <c r="J1889" s="8">
        <v>4981.661999999993</v>
      </c>
      <c r="K1889" s="16">
        <v>3.4671532846715314E-2</v>
      </c>
      <c r="L1889" s="7">
        <v>4981.661999999993</v>
      </c>
      <c r="M1889" s="7">
        <v>14944.985999999979</v>
      </c>
      <c r="P1889" s="8">
        <v>14944.985999999979</v>
      </c>
      <c r="Q1889" s="16">
        <v>3.4671532846715314E-2</v>
      </c>
      <c r="R1889" s="40">
        <v>33.299999999999997</v>
      </c>
      <c r="S1889" s="16">
        <v>0</v>
      </c>
      <c r="V1889" s="7">
        <v>3</v>
      </c>
      <c r="W1889" s="7"/>
      <c r="Y1889" s="7">
        <v>326592</v>
      </c>
      <c r="AB1889" s="7">
        <v>96</v>
      </c>
      <c r="AE1889" s="7">
        <v>1142</v>
      </c>
      <c r="AF1889" s="7">
        <v>8</v>
      </c>
      <c r="AG1889" s="8">
        <v>1134</v>
      </c>
      <c r="AH1889" s="16">
        <v>3.4671532846715314E-2</v>
      </c>
      <c r="AI1889" s="7">
        <v>1128</v>
      </c>
      <c r="AJ1889" s="7">
        <v>6</v>
      </c>
      <c r="AK1889" s="12">
        <v>0.98774080560420319</v>
      </c>
      <c r="AL1889" s="12">
        <v>0.95</v>
      </c>
      <c r="AM1889" s="12">
        <v>0.98774856423000001</v>
      </c>
      <c r="AN1889" s="12">
        <v>0.99470899470899465</v>
      </c>
      <c r="AO1889" s="12">
        <v>0.99299474605954463</v>
      </c>
      <c r="AP1889" s="12">
        <v>2.2702681239266553E-2</v>
      </c>
      <c r="AQ1889" s="8">
        <v>26216.522073753724</v>
      </c>
      <c r="AR1889" s="16">
        <v>-0.32551063099514954</v>
      </c>
      <c r="AS1889" s="7">
        <v>960.66405546917281</v>
      </c>
      <c r="AT1889" s="7">
        <v>23.118626167331325</v>
      </c>
      <c r="AU1889" s="7">
        <v>7.7062087224437752</v>
      </c>
      <c r="AV1889" s="7">
        <v>168</v>
      </c>
      <c r="AW1889" s="16">
        <v>4.5870290014546282E-2</v>
      </c>
      <c r="AX1889" s="16">
        <v>-0.34811256752264896</v>
      </c>
      <c r="AY1889" s="7">
        <v>102244.43608763952</v>
      </c>
      <c r="AZ1889" s="10">
        <v>3.9</v>
      </c>
      <c r="BA1889" s="16">
        <v>0</v>
      </c>
      <c r="BB1889" s="7">
        <v>30329.574272180842</v>
      </c>
      <c r="BC1889" s="16">
        <v>0.18326085845459422</v>
      </c>
      <c r="BD1889" s="13"/>
      <c r="BE1889" s="13"/>
      <c r="BG1889" s="44"/>
      <c r="BH1889" s="43">
        <v>27.29</v>
      </c>
      <c r="BI1889" s="2">
        <v>4.3929999999999936</v>
      </c>
    </row>
    <row r="1890" spans="1:61" x14ac:dyDescent="0.2">
      <c r="A1890" s="2">
        <v>2020</v>
      </c>
      <c r="B1890" s="4" t="s">
        <v>9</v>
      </c>
      <c r="C1890" s="4" t="s">
        <v>157</v>
      </c>
      <c r="D1890" s="4" t="s">
        <v>142</v>
      </c>
      <c r="E1890" s="52" t="s">
        <v>200</v>
      </c>
      <c r="F1890" s="4" t="s">
        <v>143</v>
      </c>
      <c r="G1890" s="7">
        <v>4494.0389999999934</v>
      </c>
      <c r="J1890" s="8">
        <v>4494.0389999999934</v>
      </c>
      <c r="K1890" s="16">
        <v>3.8578680203045668E-2</v>
      </c>
      <c r="L1890" s="7">
        <v>4494.0389999999934</v>
      </c>
      <c r="M1890" s="7">
        <v>13482.11699999998</v>
      </c>
      <c r="P1890" s="8">
        <v>13482.11699999998</v>
      </c>
      <c r="Q1890" s="16">
        <v>3.8578680203045668E-2</v>
      </c>
      <c r="R1890" s="40">
        <v>33.299999999999997</v>
      </c>
      <c r="S1890" s="16">
        <v>0</v>
      </c>
      <c r="V1890" s="7">
        <v>3</v>
      </c>
      <c r="W1890" s="7"/>
      <c r="Y1890" s="7">
        <v>294624</v>
      </c>
      <c r="AB1890" s="7">
        <v>96</v>
      </c>
      <c r="AE1890" s="7">
        <v>1067</v>
      </c>
      <c r="AF1890" s="7">
        <v>44</v>
      </c>
      <c r="AG1890" s="8">
        <v>1023</v>
      </c>
      <c r="AH1890" s="16">
        <v>3.8578680203045668E-2</v>
      </c>
      <c r="AI1890" s="7">
        <v>1007</v>
      </c>
      <c r="AJ1890" s="7">
        <v>16</v>
      </c>
      <c r="AK1890" s="12">
        <v>0.94376757263355204</v>
      </c>
      <c r="AL1890" s="12">
        <v>0.95</v>
      </c>
      <c r="AN1890" s="12">
        <v>0.98435972629521018</v>
      </c>
      <c r="AO1890" s="12">
        <v>0.95876288659793818</v>
      </c>
      <c r="AP1890" s="12">
        <v>6.8476951202305347E-3</v>
      </c>
      <c r="AQ1890" s="8">
        <v>23581.333917141503</v>
      </c>
      <c r="AR1890" s="16">
        <v>-0.3515394388376778</v>
      </c>
      <c r="AS1890" s="7">
        <v>962.89644414624343</v>
      </c>
      <c r="AT1890" s="7">
        <v>23.051157299258556</v>
      </c>
      <c r="AU1890" s="7">
        <v>7.6837190997528522</v>
      </c>
      <c r="AV1890" s="7">
        <v>168</v>
      </c>
      <c r="AW1890" s="16">
        <v>4.5736423212814598E-2</v>
      </c>
      <c r="AX1890" s="16">
        <v>-0.37562692791311103</v>
      </c>
      <c r="AY1890" s="7">
        <v>91967.202276851865</v>
      </c>
      <c r="AZ1890" s="10">
        <v>3.9</v>
      </c>
      <c r="BA1890" s="16">
        <v>0</v>
      </c>
      <c r="BB1890" s="7">
        <v>27553.594763111694</v>
      </c>
      <c r="BC1890" s="16">
        <v>0.19621396950918771</v>
      </c>
      <c r="BD1890" s="13"/>
      <c r="BE1890" s="13"/>
      <c r="BG1890" s="44"/>
      <c r="BH1890" s="43">
        <v>24.490000000000002</v>
      </c>
      <c r="BI1890" s="2">
        <v>4.3929999999999936</v>
      </c>
    </row>
    <row r="1891" spans="1:61" x14ac:dyDescent="0.2">
      <c r="A1891" s="2">
        <v>2020</v>
      </c>
      <c r="B1891" s="4" t="s">
        <v>10</v>
      </c>
      <c r="C1891" s="4" t="s">
        <v>157</v>
      </c>
      <c r="D1891" s="4" t="s">
        <v>142</v>
      </c>
      <c r="E1891" s="52" t="s">
        <v>200</v>
      </c>
      <c r="F1891" s="4" t="s">
        <v>143</v>
      </c>
      <c r="G1891" s="7">
        <v>4274.3889999999938</v>
      </c>
      <c r="J1891" s="8">
        <v>4274.3889999999938</v>
      </c>
      <c r="K1891" s="16">
        <v>-0.12578616352201266</v>
      </c>
      <c r="L1891" s="7">
        <v>4274.3889999999938</v>
      </c>
      <c r="M1891" s="7">
        <v>12823.166999999981</v>
      </c>
      <c r="P1891" s="8">
        <v>12823.166999999981</v>
      </c>
      <c r="Q1891" s="16">
        <v>-0.12578616352201266</v>
      </c>
      <c r="R1891" s="40">
        <v>33.299999999999997</v>
      </c>
      <c r="S1891" s="16">
        <v>0</v>
      </c>
      <c r="V1891" s="7">
        <v>3</v>
      </c>
      <c r="W1891" s="7"/>
      <c r="Y1891" s="7">
        <v>280224</v>
      </c>
      <c r="AB1891" s="7">
        <v>96</v>
      </c>
      <c r="AE1891" s="7">
        <v>1132</v>
      </c>
      <c r="AF1891" s="7">
        <v>159</v>
      </c>
      <c r="AG1891" s="8">
        <v>973</v>
      </c>
      <c r="AH1891" s="16">
        <v>-0.12578616352201255</v>
      </c>
      <c r="AI1891" s="7">
        <v>957</v>
      </c>
      <c r="AJ1891" s="7">
        <v>16</v>
      </c>
      <c r="AK1891" s="12">
        <v>0.84540636042402828</v>
      </c>
      <c r="AL1891" s="12">
        <v>0.95</v>
      </c>
      <c r="AN1891" s="12">
        <v>0.98355601233299073</v>
      </c>
      <c r="AO1891" s="12">
        <v>0.85954063604240283</v>
      </c>
      <c r="AP1891" s="12">
        <v>-1.1881006143990014E-3</v>
      </c>
      <c r="AQ1891" s="8">
        <v>14366.176713875306</v>
      </c>
      <c r="AR1891" s="16">
        <v>-0.64308874500478619</v>
      </c>
      <c r="AS1891" s="7">
        <v>546.86626242387922</v>
      </c>
      <c r="AT1891" s="7">
        <v>14.764827044065063</v>
      </c>
      <c r="AU1891" s="7">
        <v>4.9216090146883547</v>
      </c>
      <c r="AV1891" s="7">
        <v>168</v>
      </c>
      <c r="AW1891" s="16">
        <v>2.9295291754097348E-2</v>
      </c>
      <c r="AX1891" s="16">
        <v>-0.59173460759540297</v>
      </c>
      <c r="AY1891" s="7">
        <v>56028.089184113691</v>
      </c>
      <c r="AZ1891" s="10">
        <v>3.9</v>
      </c>
      <c r="BA1891" s="16">
        <v>0</v>
      </c>
      <c r="BB1891" s="7">
        <v>14133.260276541201</v>
      </c>
      <c r="BC1891" s="16">
        <v>0.2705912610318591</v>
      </c>
      <c r="BD1891" s="13"/>
      <c r="BE1891" s="13"/>
      <c r="BG1891" s="44"/>
      <c r="BH1891" s="43">
        <v>26.27</v>
      </c>
      <c r="BI1891" s="2">
        <v>4.3929999999999936</v>
      </c>
    </row>
    <row r="1892" spans="1:61" x14ac:dyDescent="0.2">
      <c r="A1892" s="2">
        <v>2020</v>
      </c>
      <c r="B1892" s="4" t="s">
        <v>0</v>
      </c>
      <c r="C1892" s="4" t="s">
        <v>157</v>
      </c>
      <c r="D1892" s="4" t="s">
        <v>142</v>
      </c>
      <c r="E1892" s="52" t="s">
        <v>200</v>
      </c>
      <c r="F1892" s="4" t="s">
        <v>143</v>
      </c>
      <c r="G1892" s="7">
        <v>2222.8579999999965</v>
      </c>
      <c r="J1892" s="8">
        <v>2222.8579999999965</v>
      </c>
      <c r="K1892" s="16">
        <v>-0.53148148148148155</v>
      </c>
      <c r="L1892" s="7">
        <v>2222.8579999999965</v>
      </c>
      <c r="M1892" s="7">
        <v>6668.5739999999896</v>
      </c>
      <c r="P1892" s="8">
        <v>6668.5739999999896</v>
      </c>
      <c r="Q1892" s="16">
        <v>-0.53148148148148155</v>
      </c>
      <c r="R1892" s="40">
        <v>33.299999999999997</v>
      </c>
      <c r="S1892" s="16">
        <v>0</v>
      </c>
      <c r="V1892" s="7">
        <v>3</v>
      </c>
      <c r="W1892" s="7"/>
      <c r="Y1892" s="7">
        <v>145728</v>
      </c>
      <c r="AB1892" s="7">
        <v>96</v>
      </c>
      <c r="AE1892" s="7">
        <v>1081</v>
      </c>
      <c r="AF1892" s="7">
        <v>575</v>
      </c>
      <c r="AG1892" s="8">
        <v>506</v>
      </c>
      <c r="AH1892" s="16">
        <v>-0.53148148148148144</v>
      </c>
      <c r="AI1892" s="7">
        <v>500</v>
      </c>
      <c r="AJ1892" s="7">
        <v>6</v>
      </c>
      <c r="AK1892" s="12">
        <v>0.46253469010175763</v>
      </c>
      <c r="AL1892" s="12">
        <v>0.95</v>
      </c>
      <c r="AN1892" s="12">
        <v>0.98814229249011853</v>
      </c>
      <c r="AO1892" s="12">
        <v>0.46808510638297873</v>
      </c>
      <c r="AP1892" s="12">
        <v>-7.5498512235205872E-4</v>
      </c>
      <c r="AQ1892" s="8">
        <v>1742.5395785819192</v>
      </c>
      <c r="AR1892" s="16">
        <v>-0.95486686894684913</v>
      </c>
      <c r="AS1892" s="7">
        <v>68.95684917221682</v>
      </c>
      <c r="AT1892" s="7">
        <v>3.4437541078694056</v>
      </c>
      <c r="AU1892" s="7">
        <v>1.1479180359564685</v>
      </c>
      <c r="AV1892" s="7">
        <v>168</v>
      </c>
      <c r="AW1892" s="16">
        <v>6.8328454521218362E-3</v>
      </c>
      <c r="AX1892" s="16">
        <v>-0.90366841593398617</v>
      </c>
      <c r="AY1892" s="7">
        <v>6795.9043564694848</v>
      </c>
      <c r="AZ1892" s="10">
        <v>3.9</v>
      </c>
      <c r="BA1892" s="16">
        <v>0</v>
      </c>
      <c r="BB1892" s="7">
        <v>1730.6571133907007</v>
      </c>
      <c r="BC1892" s="16">
        <v>0.3454624131584616</v>
      </c>
      <c r="BD1892" s="13"/>
      <c r="BE1892" s="13"/>
      <c r="BG1892" s="44"/>
      <c r="BH1892" s="43">
        <v>25.27</v>
      </c>
      <c r="BI1892" s="2">
        <v>4.3929999999999936</v>
      </c>
    </row>
    <row r="1893" spans="1:61" x14ac:dyDescent="0.2">
      <c r="A1893" s="2">
        <v>2020</v>
      </c>
      <c r="B1893" s="4" t="s">
        <v>1</v>
      </c>
      <c r="C1893" s="4" t="s">
        <v>157</v>
      </c>
      <c r="D1893" s="4" t="s">
        <v>142</v>
      </c>
      <c r="E1893" s="52" t="s">
        <v>200</v>
      </c>
      <c r="F1893" s="4" t="s">
        <v>143</v>
      </c>
      <c r="G1893" s="7">
        <v>2446.9009999999962</v>
      </c>
      <c r="J1893" s="8">
        <v>2446.9009999999962</v>
      </c>
      <c r="K1893" s="16">
        <v>-0.46952380952380957</v>
      </c>
      <c r="L1893" s="7">
        <v>2446.9009999999962</v>
      </c>
      <c r="M1893" s="7">
        <v>7340.7029999999886</v>
      </c>
      <c r="P1893" s="8">
        <v>7340.7029999999886</v>
      </c>
      <c r="Q1893" s="16">
        <v>-0.46952380952380957</v>
      </c>
      <c r="R1893" s="40">
        <v>33.299999999999997</v>
      </c>
      <c r="S1893" s="16">
        <v>0</v>
      </c>
      <c r="V1893" s="7">
        <v>3</v>
      </c>
      <c r="W1893" s="7"/>
      <c r="Y1893" s="7">
        <v>160416</v>
      </c>
      <c r="AB1893" s="7">
        <v>96</v>
      </c>
      <c r="AE1893" s="7">
        <v>1116</v>
      </c>
      <c r="AF1893" s="7">
        <v>559</v>
      </c>
      <c r="AG1893" s="8">
        <v>557</v>
      </c>
      <c r="AH1893" s="16">
        <v>-0.46952380952380957</v>
      </c>
      <c r="AI1893" s="7">
        <v>554</v>
      </c>
      <c r="AJ1893" s="7">
        <v>3</v>
      </c>
      <c r="AK1893" s="12">
        <v>0.49641577060931902</v>
      </c>
      <c r="AL1893" s="12">
        <v>0.95</v>
      </c>
      <c r="AN1893" s="12">
        <v>0.99461400359066432</v>
      </c>
      <c r="AO1893" s="12">
        <v>0.49910394265232977</v>
      </c>
      <c r="AP1893" s="12">
        <v>1.9867874775583605E-2</v>
      </c>
      <c r="AQ1893" s="8">
        <v>2373.6619079641714</v>
      </c>
      <c r="AR1893" s="16">
        <v>-0.93857268325375154</v>
      </c>
      <c r="AS1893" s="7">
        <v>91.36496951363246</v>
      </c>
      <c r="AT1893" s="7">
        <v>4.2615115044240062</v>
      </c>
      <c r="AU1893" s="7">
        <v>1.4205038348080021</v>
      </c>
      <c r="AV1893" s="7">
        <v>168</v>
      </c>
      <c r="AW1893" s="16">
        <v>8.4553799690952509E-3</v>
      </c>
      <c r="AX1893" s="16">
        <v>-0.88420344239935211</v>
      </c>
      <c r="AY1893" s="7">
        <v>9257.2814410602678</v>
      </c>
      <c r="AZ1893" s="10">
        <v>3.9</v>
      </c>
      <c r="BA1893" s="16">
        <v>0</v>
      </c>
      <c r="BB1893" s="7">
        <v>2299.8125087935405</v>
      </c>
      <c r="BC1893" s="16">
        <v>0.35018374677247249</v>
      </c>
      <c r="BD1893" s="13"/>
      <c r="BE1893" s="13"/>
      <c r="BG1893" s="44"/>
      <c r="BH1893" s="43">
        <v>25.98</v>
      </c>
      <c r="BI1893" s="2">
        <v>4.3929999999999936</v>
      </c>
    </row>
    <row r="1894" spans="1:61" x14ac:dyDescent="0.2">
      <c r="A1894" s="2">
        <v>2020</v>
      </c>
      <c r="B1894" s="4" t="s">
        <v>2</v>
      </c>
      <c r="C1894" s="4" t="s">
        <v>157</v>
      </c>
      <c r="D1894" s="4" t="s">
        <v>142</v>
      </c>
      <c r="E1894" s="52" t="s">
        <v>200</v>
      </c>
      <c r="F1894" s="4" t="s">
        <v>143</v>
      </c>
      <c r="G1894" s="7">
        <v>2363.4339999999966</v>
      </c>
      <c r="J1894" s="8">
        <v>2363.4339999999966</v>
      </c>
      <c r="K1894" s="16">
        <v>-0.48467432950191569</v>
      </c>
      <c r="L1894" s="7">
        <v>2363.4339999999966</v>
      </c>
      <c r="M1894" s="7">
        <v>7090.3019999999897</v>
      </c>
      <c r="P1894" s="8">
        <v>7090.3019999999897</v>
      </c>
      <c r="Q1894" s="16">
        <v>-0.48467432950191569</v>
      </c>
      <c r="R1894" s="40">
        <v>33.299999999999997</v>
      </c>
      <c r="S1894" s="16">
        <v>0</v>
      </c>
      <c r="V1894" s="7">
        <v>3</v>
      </c>
      <c r="W1894" s="7"/>
      <c r="Y1894" s="7">
        <v>154944</v>
      </c>
      <c r="AB1894" s="7">
        <v>96</v>
      </c>
      <c r="AE1894" s="7">
        <v>1080</v>
      </c>
      <c r="AF1894" s="7">
        <v>542</v>
      </c>
      <c r="AG1894" s="8">
        <v>538</v>
      </c>
      <c r="AH1894" s="16">
        <v>-0.48467432950191569</v>
      </c>
      <c r="AI1894" s="7">
        <v>530</v>
      </c>
      <c r="AJ1894" s="7">
        <v>8</v>
      </c>
      <c r="AK1894" s="12">
        <v>0.49074074074074076</v>
      </c>
      <c r="AL1894" s="12">
        <v>0.95</v>
      </c>
      <c r="AN1894" s="12">
        <v>0.98513011152416352</v>
      </c>
      <c r="AO1894" s="12">
        <v>0.49814814814814817</v>
      </c>
      <c r="AP1894" s="12">
        <v>2.4130959368682259E-3</v>
      </c>
      <c r="AQ1894" s="8">
        <v>2012.7079055927948</v>
      </c>
      <c r="AR1894" s="16">
        <v>-0.93712579122743245</v>
      </c>
      <c r="AS1894" s="7">
        <v>77.861040835311201</v>
      </c>
      <c r="AT1894" s="7">
        <v>3.7410927613248974</v>
      </c>
      <c r="AU1894" s="7">
        <v>1.2470309204416326</v>
      </c>
      <c r="AV1894" s="7">
        <v>168</v>
      </c>
      <c r="AW1894" s="16">
        <v>7.4228030978668608E-3</v>
      </c>
      <c r="AX1894" s="16">
        <v>-0.87799131234468308</v>
      </c>
      <c r="AY1894" s="7">
        <v>7849.5608318118993</v>
      </c>
      <c r="AZ1894" s="10">
        <v>3.9</v>
      </c>
      <c r="BA1894" s="16">
        <v>0</v>
      </c>
      <c r="BB1894" s="7">
        <v>2035.4535172674898</v>
      </c>
      <c r="BC1894" s="16">
        <v>0.34230209986564525</v>
      </c>
      <c r="BD1894" s="13"/>
      <c r="BE1894" s="13"/>
      <c r="BG1894" s="44"/>
      <c r="BH1894" s="43">
        <v>25.85</v>
      </c>
      <c r="BI1894" s="2">
        <v>4.3929999999999936</v>
      </c>
    </row>
    <row r="1895" spans="1:61" x14ac:dyDescent="0.2">
      <c r="A1895" s="2">
        <v>2020</v>
      </c>
      <c r="B1895" s="4" t="s">
        <v>3</v>
      </c>
      <c r="C1895" s="4" t="s">
        <v>157</v>
      </c>
      <c r="D1895" s="4" t="s">
        <v>142</v>
      </c>
      <c r="E1895" s="52" t="s">
        <v>200</v>
      </c>
      <c r="F1895" s="4" t="s">
        <v>143</v>
      </c>
      <c r="G1895" s="7">
        <v>2367.8269999999966</v>
      </c>
      <c r="J1895" s="8">
        <v>2367.8269999999966</v>
      </c>
      <c r="K1895" s="16">
        <v>-0.51788908765652941</v>
      </c>
      <c r="L1895" s="7">
        <v>2367.8269999999966</v>
      </c>
      <c r="M1895" s="7">
        <v>7103.4809999999898</v>
      </c>
      <c r="P1895" s="8">
        <v>7103.4809999999898</v>
      </c>
      <c r="Q1895" s="16">
        <v>-0.51788908765652941</v>
      </c>
      <c r="R1895" s="40">
        <v>33.299999999999997</v>
      </c>
      <c r="S1895" s="16">
        <v>0</v>
      </c>
      <c r="V1895" s="7">
        <v>3</v>
      </c>
      <c r="W1895" s="7"/>
      <c r="Y1895" s="7">
        <v>155232</v>
      </c>
      <c r="AB1895" s="7">
        <v>96</v>
      </c>
      <c r="AE1895" s="7">
        <v>1116</v>
      </c>
      <c r="AF1895" s="7">
        <v>577</v>
      </c>
      <c r="AG1895" s="8">
        <v>539</v>
      </c>
      <c r="AH1895" s="16">
        <v>-0.51788908765652952</v>
      </c>
      <c r="AI1895" s="7">
        <v>534</v>
      </c>
      <c r="AJ1895" s="7">
        <v>5</v>
      </c>
      <c r="AK1895" s="12">
        <v>0.478494623655914</v>
      </c>
      <c r="AL1895" s="12">
        <v>0.95</v>
      </c>
      <c r="AN1895" s="12">
        <v>0.99072356215213353</v>
      </c>
      <c r="AO1895" s="12">
        <v>0.48297491039426521</v>
      </c>
      <c r="AP1895" s="12">
        <v>5.107933290458444E-3</v>
      </c>
      <c r="AQ1895" s="8">
        <v>2500.6339880756041</v>
      </c>
      <c r="AR1895" s="16">
        <v>-0.93088801980824043</v>
      </c>
      <c r="AS1895" s="7">
        <v>96.998991003708454</v>
      </c>
      <c r="AT1895" s="7">
        <v>4.6393951541291356</v>
      </c>
      <c r="AU1895" s="7">
        <v>1.5464650513763785</v>
      </c>
      <c r="AV1895" s="7">
        <v>168</v>
      </c>
      <c r="AW1895" s="16">
        <v>9.2051491153355858E-3</v>
      </c>
      <c r="AX1895" s="16">
        <v>-0.85664713570614626</v>
      </c>
      <c r="AY1895" s="7">
        <v>9752.4725534948557</v>
      </c>
      <c r="AZ1895" s="10">
        <v>3.9</v>
      </c>
      <c r="BA1895" s="16">
        <v>0</v>
      </c>
      <c r="BB1895" s="7">
        <v>2488.1285485794278</v>
      </c>
      <c r="BC1895" s="16">
        <v>0.32525654365081308</v>
      </c>
      <c r="BD1895" s="13"/>
      <c r="BE1895" s="13"/>
      <c r="BG1895" s="44"/>
      <c r="BH1895" s="43">
        <v>25.78</v>
      </c>
      <c r="BI1895" s="2">
        <v>4.3929999999999936</v>
      </c>
    </row>
    <row r="1896" spans="1:61" x14ac:dyDescent="0.2">
      <c r="A1896" s="2">
        <v>2020</v>
      </c>
      <c r="B1896" s="4" t="s">
        <v>4</v>
      </c>
      <c r="C1896" s="4" t="s">
        <v>157</v>
      </c>
      <c r="D1896" s="4" t="s">
        <v>142</v>
      </c>
      <c r="E1896" s="52" t="s">
        <v>200</v>
      </c>
      <c r="F1896" s="4" t="s">
        <v>143</v>
      </c>
      <c r="G1896" s="7">
        <v>2376.6129999999966</v>
      </c>
      <c r="J1896" s="8">
        <v>2376.6129999999966</v>
      </c>
      <c r="K1896" s="16">
        <v>-0.52166224580017684</v>
      </c>
      <c r="L1896" s="7">
        <v>2376.6129999999966</v>
      </c>
      <c r="M1896" s="7">
        <v>7129.8389999999899</v>
      </c>
      <c r="P1896" s="8">
        <v>7129.8389999999899</v>
      </c>
      <c r="Q1896" s="16">
        <v>-0.52166224580017684</v>
      </c>
      <c r="R1896" s="40">
        <v>33.299999999999997</v>
      </c>
      <c r="S1896" s="16">
        <v>0</v>
      </c>
      <c r="V1896" s="7">
        <v>3</v>
      </c>
      <c r="W1896" s="7"/>
      <c r="Y1896" s="7">
        <v>155808</v>
      </c>
      <c r="AB1896" s="7">
        <v>96</v>
      </c>
      <c r="AE1896" s="7">
        <v>1116</v>
      </c>
      <c r="AF1896" s="7">
        <v>575</v>
      </c>
      <c r="AG1896" s="8">
        <v>541</v>
      </c>
      <c r="AH1896" s="16">
        <v>-0.52166224580017684</v>
      </c>
      <c r="AI1896" s="7">
        <v>538</v>
      </c>
      <c r="AJ1896" s="7">
        <v>3</v>
      </c>
      <c r="AK1896" s="12">
        <v>0.48207885304659498</v>
      </c>
      <c r="AL1896" s="12">
        <v>0.95</v>
      </c>
      <c r="AN1896" s="12">
        <v>0.99445471349353054</v>
      </c>
      <c r="AO1896" s="12">
        <v>0.48476702508960573</v>
      </c>
      <c r="AP1896" s="12">
        <v>6.0181403946180101E-3</v>
      </c>
      <c r="AQ1896" s="8">
        <v>2633.3000484211084</v>
      </c>
      <c r="AR1896" s="16">
        <v>-0.93050473507128972</v>
      </c>
      <c r="AS1896" s="7">
        <v>99.4073253462102</v>
      </c>
      <c r="AT1896" s="7">
        <v>4.8674677419983521</v>
      </c>
      <c r="AU1896" s="7">
        <v>1.6224892473327841</v>
      </c>
      <c r="AV1896" s="7">
        <v>168</v>
      </c>
      <c r="AW1896" s="16">
        <v>9.6576740912665722E-3</v>
      </c>
      <c r="AX1896" s="16">
        <v>-0.85471507461299212</v>
      </c>
      <c r="AY1896" s="7">
        <v>10269.870188842322</v>
      </c>
      <c r="AZ1896" s="10">
        <v>3.9</v>
      </c>
      <c r="BA1896" s="16">
        <v>0</v>
      </c>
      <c r="BB1896" s="7">
        <v>2529.5944139963408</v>
      </c>
      <c r="BC1896" s="16">
        <v>0.32362690218592249</v>
      </c>
      <c r="BD1896" s="13"/>
      <c r="BE1896" s="13"/>
      <c r="BG1896" s="44"/>
      <c r="BH1896" s="43">
        <v>26.490000000000002</v>
      </c>
      <c r="BI1896" s="2">
        <v>4.3929999999999936</v>
      </c>
    </row>
    <row r="1897" spans="1:61" x14ac:dyDescent="0.2">
      <c r="A1897" s="2">
        <v>2020</v>
      </c>
      <c r="B1897" s="4" t="s">
        <v>11</v>
      </c>
      <c r="C1897" s="4" t="s">
        <v>157</v>
      </c>
      <c r="D1897" s="4" t="s">
        <v>142</v>
      </c>
      <c r="E1897" s="52" t="s">
        <v>200</v>
      </c>
      <c r="F1897" s="4" t="s">
        <v>143</v>
      </c>
      <c r="G1897" s="7">
        <v>2165.7489999999966</v>
      </c>
      <c r="J1897" s="8">
        <v>2165.7489999999966</v>
      </c>
      <c r="K1897" s="16">
        <v>-0.54853479853479858</v>
      </c>
      <c r="L1897" s="7">
        <v>2165.7489999999966</v>
      </c>
      <c r="M1897" s="7">
        <v>6497.2469999999903</v>
      </c>
      <c r="P1897" s="8">
        <v>6497.2469999999903</v>
      </c>
      <c r="Q1897" s="16">
        <v>-0.54853479853479858</v>
      </c>
      <c r="R1897" s="40">
        <v>33.299999999999997</v>
      </c>
      <c r="S1897" s="16">
        <v>0</v>
      </c>
      <c r="V1897" s="7">
        <v>3</v>
      </c>
      <c r="W1897" s="7"/>
      <c r="Y1897" s="7">
        <v>141984</v>
      </c>
      <c r="AB1897" s="7">
        <v>96</v>
      </c>
      <c r="AE1897" s="7">
        <v>1080</v>
      </c>
      <c r="AF1897" s="7">
        <v>587</v>
      </c>
      <c r="AG1897" s="8">
        <v>493</v>
      </c>
      <c r="AH1897" s="16">
        <v>-0.54853479853479858</v>
      </c>
      <c r="AI1897" s="7">
        <v>492</v>
      </c>
      <c r="AJ1897" s="7">
        <v>1</v>
      </c>
      <c r="AK1897" s="12">
        <v>0.45555555555555555</v>
      </c>
      <c r="AL1897" s="12">
        <v>0.95</v>
      </c>
      <c r="AN1897" s="12">
        <v>0.99797160243407712</v>
      </c>
      <c r="AO1897" s="12">
        <v>0.45648148148148149</v>
      </c>
      <c r="AP1897" s="12">
        <v>1.7539673070039452E-2</v>
      </c>
      <c r="AQ1897" s="8">
        <v>2856.8133223493501</v>
      </c>
      <c r="AR1897" s="16">
        <v>-0.92056407442610932</v>
      </c>
      <c r="AS1897" s="7">
        <v>106.59751202796082</v>
      </c>
      <c r="AT1897" s="7">
        <v>5.7947531893495947</v>
      </c>
      <c r="AU1897" s="7">
        <v>1.9315843964498649</v>
      </c>
      <c r="AV1897" s="7">
        <v>168</v>
      </c>
      <c r="AW1897" s="16">
        <v>1.1497526169344434E-2</v>
      </c>
      <c r="AX1897" s="16">
        <v>-0.82404861921564165</v>
      </c>
      <c r="AY1897" s="7">
        <v>11141.571957162465</v>
      </c>
      <c r="AZ1897" s="10">
        <v>3.9</v>
      </c>
      <c r="BA1897" s="16">
        <v>0</v>
      </c>
      <c r="BB1897" s="7">
        <v>2702.038924270611</v>
      </c>
      <c r="BC1897" s="16">
        <v>0.30407131720786507</v>
      </c>
      <c r="BD1897" s="13"/>
      <c r="BE1897" s="13"/>
      <c r="BG1897" s="44"/>
      <c r="BH1897" s="43">
        <v>26.8</v>
      </c>
      <c r="BI1897" s="2">
        <v>4.3929999999999936</v>
      </c>
    </row>
    <row r="1898" spans="1:61" x14ac:dyDescent="0.2">
      <c r="A1898" s="2">
        <v>2020</v>
      </c>
      <c r="B1898" s="4" t="s">
        <v>5</v>
      </c>
      <c r="C1898" s="4" t="s">
        <v>157</v>
      </c>
      <c r="D1898" s="4" t="s">
        <v>142</v>
      </c>
      <c r="E1898" s="52" t="s">
        <v>200</v>
      </c>
      <c r="F1898" s="4" t="s">
        <v>143</v>
      </c>
      <c r="G1898" s="7">
        <v>1968.0639999999971</v>
      </c>
      <c r="J1898" s="8">
        <v>1968.0639999999971</v>
      </c>
      <c r="K1898" s="16">
        <v>-0.60071301247771836</v>
      </c>
      <c r="L1898" s="7">
        <v>1968.0639999999971</v>
      </c>
      <c r="M1898" s="7">
        <v>5904.1919999999918</v>
      </c>
      <c r="P1898" s="8">
        <v>5904.1919999999918</v>
      </c>
      <c r="Q1898" s="16">
        <v>-0.60071301247771824</v>
      </c>
      <c r="R1898" s="40">
        <v>33.299999999999997</v>
      </c>
      <c r="S1898" s="16">
        <v>0</v>
      </c>
      <c r="V1898" s="7">
        <v>3</v>
      </c>
      <c r="W1898" s="7"/>
      <c r="Y1898" s="7">
        <v>129024</v>
      </c>
      <c r="AB1898" s="7">
        <v>96</v>
      </c>
      <c r="AE1898" s="7">
        <v>1116</v>
      </c>
      <c r="AF1898" s="7">
        <v>668</v>
      </c>
      <c r="AG1898" s="8">
        <v>448</v>
      </c>
      <c r="AH1898" s="16">
        <v>-0.60071301247771836</v>
      </c>
      <c r="AI1898" s="7">
        <v>444</v>
      </c>
      <c r="AJ1898" s="7">
        <v>4</v>
      </c>
      <c r="AK1898" s="12">
        <v>0.39784946236559138</v>
      </c>
      <c r="AL1898" s="12">
        <v>0.95</v>
      </c>
      <c r="AN1898" s="12">
        <v>0.9910714285714286</v>
      </c>
      <c r="AO1898" s="12">
        <v>0.40143369175627241</v>
      </c>
      <c r="AP1898" s="12">
        <v>3.5939917483238659E-3</v>
      </c>
      <c r="AQ1898" s="8">
        <v>2936.7367083676463</v>
      </c>
      <c r="AR1898" s="16">
        <v>-0.91393825370770754</v>
      </c>
      <c r="AS1898" s="7">
        <v>108.76802623583875</v>
      </c>
      <c r="AT1898" s="7">
        <v>6.5552158668920679</v>
      </c>
      <c r="AU1898" s="7">
        <v>2.1850719556306895</v>
      </c>
      <c r="AV1898" s="7">
        <v>168</v>
      </c>
      <c r="AW1898" s="16">
        <v>1.3006380688277914E-2</v>
      </c>
      <c r="AX1898" s="16">
        <v>-0.78446143004474966</v>
      </c>
      <c r="AY1898" s="7">
        <v>11453.273162633821</v>
      </c>
      <c r="AZ1898" s="10">
        <v>3.9</v>
      </c>
      <c r="BA1898" s="16">
        <v>0</v>
      </c>
      <c r="BB1898" s="7">
        <v>2715.136704654843</v>
      </c>
      <c r="BC1898" s="16">
        <v>0.27244751170166359</v>
      </c>
      <c r="BD1898" s="13"/>
      <c r="BE1898" s="13"/>
      <c r="BG1898" s="44"/>
      <c r="BH1898" s="43">
        <v>27</v>
      </c>
      <c r="BI1898" s="2">
        <v>4.3929999999999936</v>
      </c>
    </row>
    <row r="1899" spans="1:61" x14ac:dyDescent="0.2">
      <c r="A1899" s="2">
        <v>2020</v>
      </c>
      <c r="B1899" s="4" t="s">
        <v>6</v>
      </c>
      <c r="C1899" s="4" t="s">
        <v>157</v>
      </c>
      <c r="D1899" s="4" t="s">
        <v>142</v>
      </c>
      <c r="E1899" s="52" t="s">
        <v>200</v>
      </c>
      <c r="F1899" s="4" t="s">
        <v>143</v>
      </c>
      <c r="G1899" s="7">
        <v>1875.8109999999972</v>
      </c>
      <c r="J1899" s="8">
        <v>1875.8109999999972</v>
      </c>
      <c r="K1899" s="16">
        <v>-0.59564393939393945</v>
      </c>
      <c r="L1899" s="7">
        <v>1875.8109999999972</v>
      </c>
      <c r="M1899" s="7">
        <v>5627.4329999999918</v>
      </c>
      <c r="P1899" s="8">
        <v>5627.4329999999918</v>
      </c>
      <c r="Q1899" s="16">
        <v>-0.59564393939393945</v>
      </c>
      <c r="R1899" s="40">
        <v>33.299999999999997</v>
      </c>
      <c r="S1899" s="16">
        <v>0</v>
      </c>
      <c r="V1899" s="7">
        <v>3</v>
      </c>
      <c r="W1899" s="7"/>
      <c r="Y1899" s="7">
        <v>122976</v>
      </c>
      <c r="AB1899" s="7">
        <v>96</v>
      </c>
      <c r="AE1899" s="7">
        <v>1080</v>
      </c>
      <c r="AF1899" s="7">
        <v>653</v>
      </c>
      <c r="AG1899" s="8">
        <v>427</v>
      </c>
      <c r="AH1899" s="16">
        <v>-0.59564393939393945</v>
      </c>
      <c r="AI1899" s="7">
        <v>417</v>
      </c>
      <c r="AJ1899" s="7">
        <v>10</v>
      </c>
      <c r="AK1899" s="12">
        <v>0.38611111111111113</v>
      </c>
      <c r="AL1899" s="12">
        <v>0.95</v>
      </c>
      <c r="AN1899" s="12">
        <v>0.97658079625292737</v>
      </c>
      <c r="AO1899" s="12">
        <v>0.39537037037037037</v>
      </c>
      <c r="AP1899" s="12">
        <v>-1.6753912457974085E-3</v>
      </c>
      <c r="AQ1899" s="8">
        <v>3506.9071131051815</v>
      </c>
      <c r="AR1899" s="16">
        <v>-0.88252417985446785</v>
      </c>
      <c r="AS1899" s="7">
        <v>136.03208351843216</v>
      </c>
      <c r="AT1899" s="7">
        <v>8.2128972203868411</v>
      </c>
      <c r="AU1899" s="7">
        <v>2.7376324067956137</v>
      </c>
      <c r="AV1899" s="7">
        <v>168</v>
      </c>
      <c r="AW1899" s="16">
        <v>1.6295430992831032E-2</v>
      </c>
      <c r="AX1899" s="16">
        <v>-0.70947431832861385</v>
      </c>
      <c r="AY1899" s="7">
        <v>13676.937741110207</v>
      </c>
      <c r="AZ1899" s="10">
        <v>3.9</v>
      </c>
      <c r="BA1899" s="16">
        <v>0</v>
      </c>
      <c r="BB1899" s="7">
        <v>3324.9972299939541</v>
      </c>
      <c r="BC1899" s="16">
        <v>0.23544083216093931</v>
      </c>
      <c r="BD1899" s="13"/>
      <c r="BE1899" s="13"/>
      <c r="BG1899" s="44"/>
      <c r="BH1899" s="43">
        <v>25.78</v>
      </c>
      <c r="BI1899" s="2">
        <v>4.3929999999999936</v>
      </c>
    </row>
    <row r="1900" spans="1:61" x14ac:dyDescent="0.2">
      <c r="A1900" s="2">
        <v>2020</v>
      </c>
      <c r="B1900" s="4" t="s">
        <v>7</v>
      </c>
      <c r="C1900" s="4" t="s">
        <v>157</v>
      </c>
      <c r="D1900" s="4" t="s">
        <v>142</v>
      </c>
      <c r="E1900" s="52" t="s">
        <v>200</v>
      </c>
      <c r="F1900" s="4" t="s">
        <v>143</v>
      </c>
      <c r="G1900" s="7">
        <v>2323.8969999999968</v>
      </c>
      <c r="J1900" s="8">
        <v>2323.8969999999968</v>
      </c>
      <c r="K1900" s="16">
        <v>-0.53268551236749118</v>
      </c>
      <c r="L1900" s="7">
        <v>2323.8969999999968</v>
      </c>
      <c r="M1900" s="7">
        <v>6971.6909999999898</v>
      </c>
      <c r="P1900" s="8">
        <v>6971.6909999999898</v>
      </c>
      <c r="Q1900" s="16">
        <v>-0.53268551236749118</v>
      </c>
      <c r="R1900" s="40">
        <v>33.299999999999997</v>
      </c>
      <c r="S1900" s="16">
        <v>0</v>
      </c>
      <c r="V1900" s="7">
        <v>3</v>
      </c>
      <c r="W1900" s="7"/>
      <c r="Y1900" s="7">
        <v>152352</v>
      </c>
      <c r="AB1900" s="7">
        <v>96</v>
      </c>
      <c r="AE1900" s="7">
        <v>1116</v>
      </c>
      <c r="AF1900" s="7">
        <v>587</v>
      </c>
      <c r="AG1900" s="8">
        <v>529</v>
      </c>
      <c r="AH1900" s="16">
        <v>-0.53268551236749118</v>
      </c>
      <c r="AI1900" s="7">
        <v>525</v>
      </c>
      <c r="AJ1900" s="7">
        <v>4</v>
      </c>
      <c r="AK1900" s="12">
        <v>0.47043010752688175</v>
      </c>
      <c r="AL1900" s="12">
        <v>0.95</v>
      </c>
      <c r="AN1900" s="12">
        <v>0.99243856332703217</v>
      </c>
      <c r="AO1900" s="12">
        <v>0.47401433691756273</v>
      </c>
      <c r="AP1900" s="12">
        <v>-4.978170051597175E-4</v>
      </c>
      <c r="AQ1900" s="8">
        <v>4095.4902439036964</v>
      </c>
      <c r="AR1900" s="16">
        <v>-0.8516385132338461</v>
      </c>
      <c r="AS1900" s="7">
        <v>155.89989508578975</v>
      </c>
      <c r="AT1900" s="7">
        <v>7.7419475310088783</v>
      </c>
      <c r="AU1900" s="7">
        <v>2.5806491770029596</v>
      </c>
      <c r="AV1900" s="7">
        <v>168</v>
      </c>
      <c r="AW1900" s="16">
        <v>1.5361007005969998E-2</v>
      </c>
      <c r="AX1900" s="16">
        <v>-0.68252324571023393</v>
      </c>
      <c r="AY1900" s="7">
        <v>15972.411951224416</v>
      </c>
      <c r="AZ1900" s="10">
        <v>3.9</v>
      </c>
      <c r="BA1900" s="16">
        <v>0</v>
      </c>
      <c r="BB1900" s="7">
        <v>4112.4966165574151</v>
      </c>
      <c r="BC1900" s="16">
        <v>0.23467473868110275</v>
      </c>
      <c r="BD1900" s="13"/>
      <c r="BE1900" s="13"/>
      <c r="BG1900" s="44"/>
      <c r="BH1900" s="43">
        <v>26.27</v>
      </c>
      <c r="BI1900" s="2">
        <v>4.3929999999999936</v>
      </c>
    </row>
    <row r="1901" spans="1:61" x14ac:dyDescent="0.2">
      <c r="A1901" s="2">
        <v>2021</v>
      </c>
      <c r="B1901" s="4" t="s">
        <v>8</v>
      </c>
      <c r="C1901" s="4" t="s">
        <v>157</v>
      </c>
      <c r="D1901" s="4" t="s">
        <v>142</v>
      </c>
      <c r="E1901" s="52" t="s">
        <v>200</v>
      </c>
      <c r="F1901" s="4" t="s">
        <v>143</v>
      </c>
      <c r="G1901" s="7">
        <v>2385.3989999999967</v>
      </c>
      <c r="J1901" s="8">
        <v>2385.3989999999967</v>
      </c>
      <c r="K1901" s="16">
        <v>-0.52116402116402116</v>
      </c>
      <c r="L1901" s="7">
        <v>2385.3989999999967</v>
      </c>
      <c r="M1901" s="7">
        <v>7156.1969999999901</v>
      </c>
      <c r="P1901" s="8">
        <v>7156.1969999999901</v>
      </c>
      <c r="Q1901" s="16">
        <v>-0.52116402116402116</v>
      </c>
      <c r="R1901" s="40">
        <v>33.299999999999997</v>
      </c>
      <c r="S1901" s="16">
        <v>0</v>
      </c>
      <c r="V1901" s="7">
        <v>3</v>
      </c>
      <c r="W1901" s="7"/>
      <c r="Y1901" s="7">
        <v>156384</v>
      </c>
      <c r="AB1901" s="7">
        <v>96</v>
      </c>
      <c r="AE1901" s="7">
        <v>1116</v>
      </c>
      <c r="AF1901" s="7">
        <v>573</v>
      </c>
      <c r="AG1901" s="8">
        <v>543</v>
      </c>
      <c r="AH1901" s="16">
        <v>-0.52116402116402116</v>
      </c>
      <c r="AI1901" s="7">
        <v>536</v>
      </c>
      <c r="AJ1901" s="7">
        <v>7</v>
      </c>
      <c r="AK1901" s="12">
        <v>0.48028673835125446</v>
      </c>
      <c r="AL1901" s="12">
        <v>0.95</v>
      </c>
      <c r="AN1901" s="12">
        <v>0.98710865561694294</v>
      </c>
      <c r="AO1901" s="12">
        <v>0.48655913978494625</v>
      </c>
      <c r="AP1901" s="12">
        <v>-7.6407664276477716E-3</v>
      </c>
      <c r="AQ1901" s="8">
        <v>1866</v>
      </c>
      <c r="AR1901" s="16">
        <v>-0.92882351080931069</v>
      </c>
      <c r="AS1901" s="7">
        <v>70.977558006846706</v>
      </c>
      <c r="AT1901" s="7">
        <v>3.4364640883977899</v>
      </c>
      <c r="AU1901" s="7">
        <v>1.14548802946593</v>
      </c>
      <c r="AV1901" s="7">
        <v>168</v>
      </c>
      <c r="AW1901" s="16">
        <v>6.8183811277733927E-3</v>
      </c>
      <c r="AX1901" s="16">
        <v>-0.8513551772702731</v>
      </c>
      <c r="AY1901" s="7">
        <v>7277.4</v>
      </c>
      <c r="AZ1901" s="10">
        <v>3.9</v>
      </c>
      <c r="BA1901" s="16">
        <v>0</v>
      </c>
      <c r="BB1901" s="7">
        <v>2203.0391737136906</v>
      </c>
      <c r="BC1901" s="16">
        <v>0.32068070775956753</v>
      </c>
      <c r="BD1901" s="13"/>
      <c r="BE1901" s="13"/>
      <c r="BG1901" s="44"/>
      <c r="BH1901" s="43">
        <v>26.29</v>
      </c>
      <c r="BI1901" s="2">
        <v>4.3929999999999936</v>
      </c>
    </row>
    <row r="1902" spans="1:61" x14ac:dyDescent="0.2">
      <c r="A1902" s="2">
        <v>2021</v>
      </c>
      <c r="B1902" s="4" t="s">
        <v>9</v>
      </c>
      <c r="C1902" s="4" t="s">
        <v>157</v>
      </c>
      <c r="D1902" s="4" t="s">
        <v>142</v>
      </c>
      <c r="E1902" s="52" t="s">
        <v>200</v>
      </c>
      <c r="F1902" s="4" t="s">
        <v>143</v>
      </c>
      <c r="G1902" s="7">
        <v>2095.4609999999971</v>
      </c>
      <c r="J1902" s="8">
        <v>2095.4609999999971</v>
      </c>
      <c r="K1902" s="16">
        <v>-0.53372434017595305</v>
      </c>
      <c r="L1902" s="7">
        <v>2095.4609999999971</v>
      </c>
      <c r="M1902" s="7">
        <v>6286.3829999999907</v>
      </c>
      <c r="P1902" s="8">
        <v>6286.3829999999907</v>
      </c>
      <c r="Q1902" s="16">
        <v>-0.53372434017595305</v>
      </c>
      <c r="R1902" s="40">
        <v>33.299999999999997</v>
      </c>
      <c r="S1902" s="16">
        <v>0</v>
      </c>
      <c r="V1902" s="7">
        <v>3</v>
      </c>
      <c r="W1902" s="7"/>
      <c r="Y1902" s="7">
        <v>137376</v>
      </c>
      <c r="AB1902" s="7">
        <v>96</v>
      </c>
      <c r="AE1902" s="7">
        <v>1008</v>
      </c>
      <c r="AF1902" s="7">
        <v>531</v>
      </c>
      <c r="AG1902" s="8">
        <v>477</v>
      </c>
      <c r="AH1902" s="16">
        <v>-0.53372434017595305</v>
      </c>
      <c r="AI1902" s="7">
        <v>472</v>
      </c>
      <c r="AJ1902" s="7">
        <v>5</v>
      </c>
      <c r="AK1902" s="12">
        <v>0.46825396825396826</v>
      </c>
      <c r="AL1902" s="12">
        <v>0.95</v>
      </c>
      <c r="AN1902" s="12">
        <v>0.98951781970649899</v>
      </c>
      <c r="AO1902" s="12">
        <v>0.4732142857142857</v>
      </c>
      <c r="AP1902" s="12">
        <v>5.2400492152417932E-3</v>
      </c>
      <c r="AQ1902" s="8">
        <v>2008</v>
      </c>
      <c r="AR1902" s="16">
        <v>-0.91484790440372987</v>
      </c>
      <c r="AS1902" s="7">
        <v>76.437000380662354</v>
      </c>
      <c r="AT1902" s="7">
        <v>4.2096436058700206</v>
      </c>
      <c r="AU1902" s="7">
        <v>1.4032145352900069</v>
      </c>
      <c r="AV1902" s="7">
        <v>168</v>
      </c>
      <c r="AW1902" s="16">
        <v>8.3524674719643276E-3</v>
      </c>
      <c r="AX1902" s="16">
        <v>-0.81737821007340816</v>
      </c>
      <c r="AY1902" s="7">
        <v>7831.2</v>
      </c>
      <c r="AZ1902" s="10">
        <v>3.9</v>
      </c>
      <c r="BA1902" s="16">
        <v>0</v>
      </c>
      <c r="BB1902" s="7">
        <v>2401.9584848327704</v>
      </c>
      <c r="BC1902" s="16">
        <v>0.30246824192303762</v>
      </c>
      <c r="BD1902" s="13"/>
      <c r="BE1902" s="13"/>
      <c r="BG1902" s="44"/>
      <c r="BH1902" s="43">
        <v>26.27</v>
      </c>
      <c r="BI1902" s="2">
        <v>4.3929999999999936</v>
      </c>
    </row>
    <row r="1903" spans="1:61" x14ac:dyDescent="0.2">
      <c r="A1903" s="2">
        <v>2021</v>
      </c>
      <c r="B1903" s="4" t="s">
        <v>10</v>
      </c>
      <c r="C1903" s="4" t="s">
        <v>157</v>
      </c>
      <c r="D1903" s="4" t="s">
        <v>142</v>
      </c>
      <c r="E1903" s="52" t="s">
        <v>200</v>
      </c>
      <c r="F1903" s="4" t="s">
        <v>143</v>
      </c>
      <c r="G1903" s="7">
        <v>2315.1109999999967</v>
      </c>
      <c r="J1903" s="8">
        <v>2315.1109999999967</v>
      </c>
      <c r="K1903" s="16">
        <v>-0.45837615621788286</v>
      </c>
      <c r="L1903" s="7">
        <v>2315.1109999999967</v>
      </c>
      <c r="M1903" s="7">
        <v>6945.3329999999896</v>
      </c>
      <c r="P1903" s="8">
        <v>6945.3329999999896</v>
      </c>
      <c r="Q1903" s="16">
        <v>-0.45837615621788286</v>
      </c>
      <c r="R1903" s="40">
        <v>33.299999999999997</v>
      </c>
      <c r="S1903" s="40">
        <v>0</v>
      </c>
      <c r="V1903" s="7">
        <v>3</v>
      </c>
      <c r="W1903" s="7"/>
      <c r="Y1903" s="7">
        <v>151776</v>
      </c>
      <c r="AB1903" s="7">
        <v>96</v>
      </c>
      <c r="AE1903" s="7">
        <v>1118</v>
      </c>
      <c r="AF1903" s="7">
        <v>591</v>
      </c>
      <c r="AG1903" s="8">
        <v>527</v>
      </c>
      <c r="AH1903" s="16">
        <v>-0.45837615621788286</v>
      </c>
      <c r="AI1903" s="7">
        <v>515</v>
      </c>
      <c r="AJ1903" s="7">
        <v>12</v>
      </c>
      <c r="AK1903" s="12">
        <v>0.46064400715563508</v>
      </c>
      <c r="AL1903" s="12">
        <v>0.95</v>
      </c>
      <c r="AN1903" s="12">
        <v>0.97722960151802651</v>
      </c>
      <c r="AO1903" s="12">
        <v>0.47137745974955275</v>
      </c>
      <c r="AP1903" s="12">
        <v>-6.4321815286940698E-3</v>
      </c>
      <c r="AQ1903" s="8">
        <v>2115</v>
      </c>
      <c r="AR1903" s="16">
        <v>-0.85277920200179169</v>
      </c>
      <c r="AS1903" s="7">
        <v>77.500916086478568</v>
      </c>
      <c r="AT1903" s="7">
        <v>4.0132827324478182</v>
      </c>
      <c r="AU1903" s="7">
        <v>1.3377609108159394</v>
      </c>
      <c r="AV1903" s="7">
        <v>168</v>
      </c>
      <c r="AW1903" s="16">
        <v>7.962862564380592E-3</v>
      </c>
      <c r="AX1903" s="16">
        <v>-0.72818626859154334</v>
      </c>
      <c r="AY1903" s="7">
        <v>8248.5</v>
      </c>
      <c r="AZ1903" s="10">
        <v>3.9</v>
      </c>
      <c r="BA1903" s="16">
        <v>0</v>
      </c>
      <c r="BB1903" s="7">
        <v>2073.6545044470658</v>
      </c>
      <c r="BC1903" s="16">
        <v>0.27177468489932571</v>
      </c>
      <c r="BD1903" s="64"/>
      <c r="BE1903" s="13"/>
      <c r="BG1903" s="44"/>
      <c r="BH1903" s="43">
        <v>27.29</v>
      </c>
      <c r="BI1903" s="10">
        <v>4.3929999999999936</v>
      </c>
    </row>
    <row r="1904" spans="1:61" x14ac:dyDescent="0.2">
      <c r="A1904" s="2">
        <v>2021</v>
      </c>
      <c r="B1904" s="4" t="s">
        <v>0</v>
      </c>
      <c r="C1904" s="4" t="s">
        <v>157</v>
      </c>
      <c r="D1904" s="4" t="s">
        <v>142</v>
      </c>
      <c r="E1904" s="52" t="s">
        <v>200</v>
      </c>
      <c r="F1904" s="4" t="s">
        <v>143</v>
      </c>
      <c r="G1904" s="7">
        <v>2187.7139999999968</v>
      </c>
      <c r="J1904" s="8">
        <v>2187.7139999999968</v>
      </c>
      <c r="K1904" s="16">
        <v>-1.5810276679841806E-2</v>
      </c>
      <c r="L1904" s="7">
        <v>2187.7139999999968</v>
      </c>
      <c r="M1904" s="7">
        <v>6563.1419999999907</v>
      </c>
      <c r="P1904" s="8">
        <v>6563.1419999999907</v>
      </c>
      <c r="Q1904" s="16">
        <v>-1.5810276679841806E-2</v>
      </c>
      <c r="R1904" s="40">
        <v>33.299999999999997</v>
      </c>
      <c r="S1904" s="40">
        <v>0</v>
      </c>
      <c r="V1904" s="7">
        <v>3</v>
      </c>
      <c r="W1904" s="7"/>
      <c r="Y1904" s="7">
        <v>143424</v>
      </c>
      <c r="AB1904" s="7">
        <v>96</v>
      </c>
      <c r="AE1904" s="7">
        <v>1080</v>
      </c>
      <c r="AF1904" s="7">
        <v>582</v>
      </c>
      <c r="AG1904" s="8">
        <v>498</v>
      </c>
      <c r="AH1904" s="16">
        <v>-1.5810276679841917E-2</v>
      </c>
      <c r="AI1904" s="7">
        <v>490</v>
      </c>
      <c r="AJ1904" s="7">
        <v>8</v>
      </c>
      <c r="AK1904" s="12">
        <v>0.45370370370370372</v>
      </c>
      <c r="AL1904" s="12">
        <v>0.95</v>
      </c>
      <c r="AN1904" s="12">
        <v>0.98393574297188757</v>
      </c>
      <c r="AO1904" s="12">
        <v>0.46111111111111114</v>
      </c>
      <c r="AP1904" s="12">
        <v>-4.2570281124497678E-3</v>
      </c>
      <c r="AQ1904" s="8">
        <v>1827</v>
      </c>
      <c r="AR1904" s="16">
        <v>4.8469729156347174E-2</v>
      </c>
      <c r="AS1904" s="7">
        <v>69.494104222137693</v>
      </c>
      <c r="AT1904" s="7">
        <v>3.6686746987951806</v>
      </c>
      <c r="AU1904" s="7">
        <v>1.2228915662650601</v>
      </c>
      <c r="AV1904" s="7">
        <v>168</v>
      </c>
      <c r="AW1904" s="16">
        <v>7.2791164658634533E-3</v>
      </c>
      <c r="AX1904" s="16">
        <v>6.5312616371709931E-2</v>
      </c>
      <c r="AY1904" s="7">
        <v>7125.3</v>
      </c>
      <c r="AZ1904" s="10">
        <v>3.9</v>
      </c>
      <c r="BA1904" s="16">
        <v>0</v>
      </c>
      <c r="BB1904" s="7">
        <v>1805.8177549917357</v>
      </c>
      <c r="BC1904" s="16">
        <v>-3.6244066333068321E-2</v>
      </c>
      <c r="BD1904" s="64"/>
      <c r="BE1904" s="13"/>
      <c r="BG1904" s="44"/>
      <c r="BH1904" s="43">
        <v>26.29</v>
      </c>
      <c r="BI1904" s="10">
        <v>4.3929999999999936</v>
      </c>
    </row>
    <row r="1905" spans="1:62" x14ac:dyDescent="0.2">
      <c r="A1905" s="2">
        <v>2021</v>
      </c>
      <c r="B1905" s="4" t="s">
        <v>1</v>
      </c>
      <c r="C1905" s="4" t="s">
        <v>157</v>
      </c>
      <c r="D1905" s="4" t="s">
        <v>142</v>
      </c>
      <c r="E1905" s="52" t="s">
        <v>200</v>
      </c>
      <c r="F1905" s="4" t="s">
        <v>143</v>
      </c>
      <c r="G1905" s="7">
        <v>2416.1499999999965</v>
      </c>
      <c r="J1905" s="8">
        <v>2416.1499999999965</v>
      </c>
      <c r="K1905" s="71">
        <v>-1.2567324955116588E-2</v>
      </c>
      <c r="L1905" s="7">
        <v>2416.1499999999965</v>
      </c>
      <c r="M1905" s="7">
        <v>7248.4499999999898</v>
      </c>
      <c r="P1905" s="8">
        <v>7248.4499999999898</v>
      </c>
      <c r="Q1905" s="71">
        <v>-1.2567324955116588E-2</v>
      </c>
      <c r="R1905" s="40">
        <v>33.299999999999997</v>
      </c>
      <c r="S1905" s="40">
        <v>0</v>
      </c>
      <c r="V1905" s="7">
        <v>3</v>
      </c>
      <c r="W1905" s="7"/>
      <c r="Y1905" s="7">
        <v>158400</v>
      </c>
      <c r="AB1905" s="7">
        <v>96</v>
      </c>
      <c r="AE1905" s="7">
        <v>1133</v>
      </c>
      <c r="AF1905" s="7">
        <v>583</v>
      </c>
      <c r="AG1905" s="8">
        <v>550</v>
      </c>
      <c r="AH1905" s="71">
        <v>-1.2567324955116699E-2</v>
      </c>
      <c r="AI1905" s="7">
        <v>540</v>
      </c>
      <c r="AJ1905" s="7">
        <v>10</v>
      </c>
      <c r="AK1905" s="12">
        <v>0.4766107678729038</v>
      </c>
      <c r="AL1905" s="12">
        <v>0.95</v>
      </c>
      <c r="AM1905" s="12" t="s">
        <v>322</v>
      </c>
      <c r="AN1905" s="12">
        <v>0.98181818181818181</v>
      </c>
      <c r="AO1905" s="12">
        <v>0.4854368932038835</v>
      </c>
      <c r="AP1905" s="12">
        <v>-1.2865113226124159E-2</v>
      </c>
      <c r="AQ1905" s="8">
        <v>1113</v>
      </c>
      <c r="AR1905" s="72">
        <v>-0.53110424181909233</v>
      </c>
      <c r="AS1905" s="7">
        <v>43.206521739130437</v>
      </c>
      <c r="AT1905" s="7">
        <v>2.0236363636363635</v>
      </c>
      <c r="AU1905" s="7">
        <v>0.67454545454545445</v>
      </c>
      <c r="AV1905" s="7">
        <v>168</v>
      </c>
      <c r="AW1905" s="16">
        <v>4.015151515151515E-3</v>
      </c>
      <c r="AX1905" s="16">
        <v>-0.52513647762406268</v>
      </c>
      <c r="AY1905" s="7">
        <v>4340.7</v>
      </c>
      <c r="AZ1905" s="10">
        <v>3.9</v>
      </c>
      <c r="BA1905" s="40">
        <v>0</v>
      </c>
      <c r="BB1905" s="7">
        <v>1060.8071134339443</v>
      </c>
      <c r="BC1905" s="16">
        <v>0.25876826249839557</v>
      </c>
      <c r="BD1905" s="64"/>
      <c r="BE1905" s="13"/>
      <c r="BF1905" s="73"/>
      <c r="BG1905" s="44"/>
      <c r="BH1905" s="43">
        <v>25.759999999999998</v>
      </c>
      <c r="BI1905" s="10">
        <v>4.3929999999999936</v>
      </c>
    </row>
    <row r="1906" spans="1:62" x14ac:dyDescent="0.2">
      <c r="A1906" s="2">
        <v>2021</v>
      </c>
      <c r="B1906" s="4" t="s">
        <v>2</v>
      </c>
      <c r="C1906" s="4" t="s">
        <v>157</v>
      </c>
      <c r="D1906" s="4" t="s">
        <v>142</v>
      </c>
      <c r="E1906" s="52" t="s">
        <v>200</v>
      </c>
      <c r="F1906" s="4" t="s">
        <v>143</v>
      </c>
      <c r="G1906" s="7">
        <v>2011.993999999997</v>
      </c>
      <c r="J1906" s="8">
        <v>2011.993999999997</v>
      </c>
      <c r="K1906" s="71">
        <v>-0.14869888475836435</v>
      </c>
      <c r="L1906" s="7">
        <v>2011.993999999997</v>
      </c>
      <c r="M1906" s="7">
        <v>6035.9819999999909</v>
      </c>
      <c r="P1906" s="8">
        <v>6035.9819999999909</v>
      </c>
      <c r="Q1906" s="71">
        <v>-0.14869888475836435</v>
      </c>
      <c r="R1906" s="40">
        <v>33.299999999999997</v>
      </c>
      <c r="S1906" s="40">
        <v>0</v>
      </c>
      <c r="V1906" s="7">
        <v>3</v>
      </c>
      <c r="W1906" s="7"/>
      <c r="Y1906" s="7">
        <v>131904</v>
      </c>
      <c r="AB1906" s="7">
        <v>96</v>
      </c>
      <c r="AE1906" s="7">
        <v>1106</v>
      </c>
      <c r="AF1906" s="7">
        <v>648</v>
      </c>
      <c r="AG1906" s="8">
        <v>458</v>
      </c>
      <c r="AH1906" s="71">
        <v>-0.14869888475836435</v>
      </c>
      <c r="AI1906" s="7">
        <v>450</v>
      </c>
      <c r="AJ1906" s="7">
        <v>8</v>
      </c>
      <c r="AK1906" s="12">
        <v>0.40687160940325495</v>
      </c>
      <c r="AL1906" s="12">
        <v>0.95</v>
      </c>
      <c r="AM1906" s="12" t="s">
        <v>322</v>
      </c>
      <c r="AN1906" s="12">
        <v>0.98253275109170302</v>
      </c>
      <c r="AO1906" s="12">
        <v>0.41410488245931282</v>
      </c>
      <c r="AP1906" s="12">
        <v>-2.6365658729504693E-3</v>
      </c>
      <c r="AQ1906" s="8">
        <v>851</v>
      </c>
      <c r="AR1906" s="72">
        <v>-0.5771865367869371</v>
      </c>
      <c r="AS1906" s="7">
        <v>32.369722327881327</v>
      </c>
      <c r="AT1906" s="7">
        <v>1.8580786026200873</v>
      </c>
      <c r="AU1906" s="7">
        <v>0.61935953420669576</v>
      </c>
      <c r="AV1906" s="7">
        <v>168</v>
      </c>
      <c r="AW1906" s="16">
        <v>3.6866638940874748E-3</v>
      </c>
      <c r="AX1906" s="16">
        <v>-0.50333265674972094</v>
      </c>
      <c r="AY1906" s="7">
        <v>3318.9</v>
      </c>
      <c r="AZ1906" s="10">
        <v>3.9</v>
      </c>
      <c r="BA1906" s="40">
        <v>0</v>
      </c>
      <c r="BB1906" s="7">
        <v>845.73016168073445</v>
      </c>
      <c r="BC1906" s="16">
        <v>0.22166289483589255</v>
      </c>
      <c r="BD1906" s="64"/>
      <c r="BE1906" s="13"/>
      <c r="BF1906" s="73"/>
      <c r="BG1906" s="44"/>
      <c r="BH1906" s="43">
        <v>26.29</v>
      </c>
      <c r="BI1906" s="10">
        <v>4.3929999999999936</v>
      </c>
    </row>
    <row r="1907" spans="1:62" x14ac:dyDescent="0.2">
      <c r="A1907" s="2">
        <v>2021</v>
      </c>
      <c r="B1907" s="74" t="s">
        <v>3</v>
      </c>
      <c r="C1907" s="74" t="s">
        <v>157</v>
      </c>
      <c r="D1907" s="74" t="s">
        <v>142</v>
      </c>
      <c r="E1907" s="52" t="s">
        <v>200</v>
      </c>
      <c r="F1907" s="74" t="s">
        <v>143</v>
      </c>
      <c r="G1907" s="7">
        <v>2411.7569999999964</v>
      </c>
      <c r="J1907" s="8">
        <v>2411.7569999999964</v>
      </c>
      <c r="K1907" s="71">
        <v>1.8552875695732718E-2</v>
      </c>
      <c r="L1907" s="7">
        <v>2411.7569999999964</v>
      </c>
      <c r="M1907" s="7">
        <v>7235.2709999999897</v>
      </c>
      <c r="P1907" s="8">
        <v>7235.2709999999897</v>
      </c>
      <c r="Q1907" s="71">
        <v>1.855287569573294E-2</v>
      </c>
      <c r="R1907" s="40">
        <v>33.299999999999997</v>
      </c>
      <c r="S1907" s="40">
        <v>0</v>
      </c>
      <c r="V1907" s="7">
        <v>3</v>
      </c>
      <c r="W1907" s="7"/>
      <c r="Y1907" s="7">
        <v>158112</v>
      </c>
      <c r="AB1907" s="7">
        <v>96</v>
      </c>
      <c r="AE1907" s="7">
        <v>1142</v>
      </c>
      <c r="AF1907" s="7">
        <v>593</v>
      </c>
      <c r="AG1907" s="8">
        <v>549</v>
      </c>
      <c r="AH1907" s="71">
        <v>1.855287569573294E-2</v>
      </c>
      <c r="AI1907" s="7">
        <v>540</v>
      </c>
      <c r="AJ1907" s="7">
        <v>9</v>
      </c>
      <c r="AK1907" s="12">
        <v>0.47285464098073554</v>
      </c>
      <c r="AL1907" s="12">
        <v>0.95</v>
      </c>
      <c r="AM1907" s="12" t="s">
        <v>322</v>
      </c>
      <c r="AN1907" s="12">
        <v>0.98360655737704916</v>
      </c>
      <c r="AO1907" s="12">
        <v>0.48073555166374782</v>
      </c>
      <c r="AP1907" s="12">
        <v>-7.1836433965739577E-3</v>
      </c>
      <c r="AQ1907" s="8">
        <v>1065</v>
      </c>
      <c r="AR1907" s="72">
        <v>-0.57410800417873831</v>
      </c>
      <c r="AS1907" s="7">
        <v>39.444444444444443</v>
      </c>
      <c r="AT1907" s="7">
        <v>1.9398907103825136</v>
      </c>
      <c r="AU1907" s="7">
        <v>0.6466302367941712</v>
      </c>
      <c r="AV1907" s="7">
        <v>168</v>
      </c>
      <c r="AW1907" s="16">
        <v>3.8489895047272094E-3</v>
      </c>
      <c r="AX1907" s="16">
        <v>-0.58186559973103824</v>
      </c>
      <c r="AY1907" s="7">
        <v>4153.5</v>
      </c>
      <c r="AZ1907" s="10">
        <v>3.9</v>
      </c>
      <c r="BA1907" s="40">
        <v>0</v>
      </c>
      <c r="BB1907" s="7">
        <v>1047.2623421647706</v>
      </c>
      <c r="BC1907" s="16">
        <v>0.29392501066500831</v>
      </c>
      <c r="BD1907" s="64"/>
      <c r="BE1907" s="13"/>
      <c r="BF1907" s="73"/>
      <c r="BG1907" s="44"/>
      <c r="BH1907" s="43">
        <v>27</v>
      </c>
      <c r="BI1907" s="10">
        <v>4.3929999999999936</v>
      </c>
    </row>
    <row r="1908" spans="1:62" x14ac:dyDescent="0.2">
      <c r="A1908" s="2">
        <v>2021</v>
      </c>
      <c r="B1908" s="74" t="s">
        <v>4</v>
      </c>
      <c r="C1908" s="74" t="s">
        <v>157</v>
      </c>
      <c r="D1908" s="74" t="s">
        <v>142</v>
      </c>
      <c r="E1908" s="52" t="s">
        <v>200</v>
      </c>
      <c r="F1908" s="74" t="s">
        <v>143</v>
      </c>
      <c r="G1908" s="7">
        <v>2508.4029999999962</v>
      </c>
      <c r="J1908" s="8">
        <v>2508.4029999999962</v>
      </c>
      <c r="K1908" s="71">
        <v>5.5452865064694823E-2</v>
      </c>
      <c r="L1908" s="7">
        <v>2508.4029999999962</v>
      </c>
      <c r="M1908" s="7">
        <v>7525.208999999988</v>
      </c>
      <c r="P1908" s="8">
        <v>7525.208999999988</v>
      </c>
      <c r="Q1908" s="71">
        <v>5.5452865064694823E-2</v>
      </c>
      <c r="R1908" s="40">
        <v>33.299999999999997</v>
      </c>
      <c r="S1908" s="40">
        <v>0</v>
      </c>
      <c r="V1908" s="7">
        <v>3</v>
      </c>
      <c r="W1908" s="7"/>
      <c r="Y1908" s="7">
        <v>164448</v>
      </c>
      <c r="AB1908" s="7">
        <v>96</v>
      </c>
      <c r="AE1908" s="7">
        <v>1141</v>
      </c>
      <c r="AF1908" s="7">
        <v>570</v>
      </c>
      <c r="AG1908" s="8">
        <v>571</v>
      </c>
      <c r="AH1908" s="71">
        <v>5.5452865064695045E-2</v>
      </c>
      <c r="AI1908" s="7">
        <v>564</v>
      </c>
      <c r="AJ1908" s="7">
        <v>7</v>
      </c>
      <c r="AK1908" s="12">
        <v>0.49430324276950044</v>
      </c>
      <c r="AL1908" s="12">
        <v>0.95</v>
      </c>
      <c r="AM1908" s="12" t="s">
        <v>322</v>
      </c>
      <c r="AN1908" s="12">
        <v>0.98774080560420319</v>
      </c>
      <c r="AO1908" s="12">
        <v>0.50043821209465378</v>
      </c>
      <c r="AP1908" s="12">
        <v>-6.7513460374091228E-3</v>
      </c>
      <c r="AQ1908" s="8">
        <v>1571</v>
      </c>
      <c r="AR1908" s="72">
        <v>-0.40341018071907508</v>
      </c>
      <c r="AS1908" s="7">
        <v>58.663181478715458</v>
      </c>
      <c r="AT1908" s="7">
        <v>2.7513134851138354</v>
      </c>
      <c r="AU1908" s="7">
        <v>0.91710449503794511</v>
      </c>
      <c r="AV1908" s="7">
        <v>168</v>
      </c>
      <c r="AW1908" s="16">
        <v>5.4589553276068164E-3</v>
      </c>
      <c r="AX1908" s="16">
        <v>-0.43475465458672435</v>
      </c>
      <c r="AY1908" s="7">
        <v>6126.9</v>
      </c>
      <c r="AZ1908" s="10">
        <v>3.9</v>
      </c>
      <c r="BA1908" s="40">
        <v>0</v>
      </c>
      <c r="BB1908" s="7">
        <v>1499.7812435358067</v>
      </c>
      <c r="BC1908" s="16">
        <v>0.22779276570256027</v>
      </c>
      <c r="BD1908" s="64"/>
      <c r="BE1908" s="13"/>
      <c r="BF1908" s="73"/>
      <c r="BG1908" s="44"/>
      <c r="BH1908" s="43">
        <v>26.78</v>
      </c>
      <c r="BI1908" s="10">
        <v>4.3929999999999936</v>
      </c>
    </row>
    <row r="1909" spans="1:62" x14ac:dyDescent="0.2">
      <c r="A1909" s="75">
        <v>2021</v>
      </c>
      <c r="B1909" s="81" t="s">
        <v>11</v>
      </c>
      <c r="C1909" s="81" t="s">
        <v>157</v>
      </c>
      <c r="D1909" s="81" t="s">
        <v>142</v>
      </c>
      <c r="E1909" s="82" t="s">
        <v>200</v>
      </c>
      <c r="F1909" s="81" t="s">
        <v>143</v>
      </c>
      <c r="G1909" s="77">
        <v>4414.9649999999938</v>
      </c>
      <c r="H1909" s="77"/>
      <c r="I1909" s="77"/>
      <c r="J1909" s="83">
        <v>4414.9649999999938</v>
      </c>
      <c r="K1909" s="84">
        <v>1.0385395537525359</v>
      </c>
      <c r="L1909" s="77">
        <v>4414.9649999999938</v>
      </c>
      <c r="M1909" s="77">
        <v>13244.894999999982</v>
      </c>
      <c r="N1909" s="77"/>
      <c r="O1909" s="77"/>
      <c r="P1909" s="83">
        <v>13244.894999999982</v>
      </c>
      <c r="Q1909" s="84">
        <v>1.0385395537525359</v>
      </c>
      <c r="R1909" s="85">
        <v>33.299999999999997</v>
      </c>
      <c r="S1909" s="85">
        <v>0</v>
      </c>
      <c r="T1909" s="79"/>
      <c r="U1909" s="86"/>
      <c r="V1909" s="77">
        <v>3</v>
      </c>
      <c r="W1909" s="77"/>
      <c r="X1909" s="79"/>
      <c r="Y1909" s="77">
        <v>289440</v>
      </c>
      <c r="Z1909" s="77"/>
      <c r="AA1909" s="77"/>
      <c r="AB1909" s="77">
        <v>96</v>
      </c>
      <c r="AC1909" s="77"/>
      <c r="AD1909" s="77"/>
      <c r="AE1909" s="77">
        <v>1106</v>
      </c>
      <c r="AF1909" s="77">
        <v>101</v>
      </c>
      <c r="AG1909" s="83">
        <v>1005</v>
      </c>
      <c r="AH1909" s="84">
        <v>1.0385395537525355</v>
      </c>
      <c r="AI1909" s="77">
        <v>989</v>
      </c>
      <c r="AJ1909" s="77">
        <v>16</v>
      </c>
      <c r="AK1909" s="76">
        <v>0.89421338155515373</v>
      </c>
      <c r="AL1909" s="76">
        <v>0.95</v>
      </c>
      <c r="AM1909" s="76" t="s">
        <v>322</v>
      </c>
      <c r="AN1909" s="76">
        <v>0.98407960199004973</v>
      </c>
      <c r="AO1909" s="76">
        <v>0.90867992766726946</v>
      </c>
      <c r="AP1909" s="76">
        <v>-1.3920236217287552E-2</v>
      </c>
      <c r="AQ1909" s="83">
        <v>2189</v>
      </c>
      <c r="AR1909" s="87">
        <v>-0.23376162422827196</v>
      </c>
      <c r="AS1909" s="77">
        <v>81.679104477611943</v>
      </c>
      <c r="AT1909" s="77">
        <v>2.1781094527363183</v>
      </c>
      <c r="AU1909" s="77">
        <v>0.72603648424543943</v>
      </c>
      <c r="AV1909" s="77">
        <v>168</v>
      </c>
      <c r="AW1909" s="86">
        <v>4.321645739556187E-3</v>
      </c>
      <c r="AX1909" s="86">
        <v>-0.62412386143735143</v>
      </c>
      <c r="AY1909" s="77">
        <v>8537.1</v>
      </c>
      <c r="AZ1909" s="79">
        <v>3.9</v>
      </c>
      <c r="BA1909" s="85">
        <v>0</v>
      </c>
      <c r="BB1909" s="77">
        <v>2042.311569967788</v>
      </c>
      <c r="BC1909" s="86">
        <v>0.51837781784745407</v>
      </c>
      <c r="BD1909" s="88"/>
      <c r="BE1909" s="78"/>
      <c r="BF1909" s="89"/>
      <c r="BG1909" s="80"/>
      <c r="BH1909" s="90">
        <v>26.8</v>
      </c>
      <c r="BI1909" s="79">
        <v>4.3929999999999936</v>
      </c>
      <c r="BJ1909" s="75"/>
    </row>
    <row r="1910" spans="1:62" x14ac:dyDescent="0.2">
      <c r="A1910" s="75">
        <v>2021</v>
      </c>
      <c r="B1910" s="81" t="s">
        <v>5</v>
      </c>
      <c r="C1910" s="81" t="s">
        <v>157</v>
      </c>
      <c r="D1910" s="81" t="s">
        <v>142</v>
      </c>
      <c r="E1910" s="82" t="s">
        <v>200</v>
      </c>
      <c r="F1910" s="81" t="s">
        <v>143</v>
      </c>
      <c r="G1910" s="77">
        <v>4841.085999999993</v>
      </c>
      <c r="H1910" s="77"/>
      <c r="I1910" s="77"/>
      <c r="J1910" s="83">
        <v>4841.085999999993</v>
      </c>
      <c r="K1910" s="84">
        <v>1.4598214285714284</v>
      </c>
      <c r="L1910" s="77">
        <v>4841.085999999993</v>
      </c>
      <c r="M1910" s="77">
        <v>14523.25799999998</v>
      </c>
      <c r="N1910" s="77"/>
      <c r="O1910" s="77"/>
      <c r="P1910" s="83">
        <v>14523.25799999998</v>
      </c>
      <c r="Q1910" s="84">
        <v>1.4598214285714284</v>
      </c>
      <c r="R1910" s="85">
        <v>33.299999999999997</v>
      </c>
      <c r="S1910" s="85">
        <v>0</v>
      </c>
      <c r="T1910" s="79"/>
      <c r="U1910" s="86"/>
      <c r="V1910" s="77">
        <v>3</v>
      </c>
      <c r="W1910" s="77"/>
      <c r="X1910" s="79"/>
      <c r="Y1910" s="77">
        <v>317376</v>
      </c>
      <c r="Z1910" s="77"/>
      <c r="AA1910" s="77"/>
      <c r="AB1910" s="77">
        <v>96</v>
      </c>
      <c r="AC1910" s="77"/>
      <c r="AD1910" s="77"/>
      <c r="AE1910" s="77">
        <v>1140</v>
      </c>
      <c r="AF1910" s="77">
        <v>38</v>
      </c>
      <c r="AG1910" s="83">
        <v>1102</v>
      </c>
      <c r="AH1910" s="84">
        <v>1.4598214285714284</v>
      </c>
      <c r="AI1910" s="77">
        <v>1085</v>
      </c>
      <c r="AJ1910" s="77">
        <v>17</v>
      </c>
      <c r="AK1910" s="76">
        <v>0.95175438596491224</v>
      </c>
      <c r="AL1910" s="76">
        <v>0.95</v>
      </c>
      <c r="AM1910" s="76">
        <v>0.95175438596491224</v>
      </c>
      <c r="AN1910" s="76">
        <v>0.98457350272232302</v>
      </c>
      <c r="AO1910" s="76">
        <v>0.96666666666666667</v>
      </c>
      <c r="AP1910" s="76">
        <v>-6.5564657216200528E-3</v>
      </c>
      <c r="AQ1910" s="83">
        <v>2790</v>
      </c>
      <c r="AR1910" s="87">
        <v>-4.996590533620171E-2</v>
      </c>
      <c r="AS1910" s="77">
        <v>107.39030023094688</v>
      </c>
      <c r="AT1910" s="77">
        <v>2.5317604355716878</v>
      </c>
      <c r="AU1910" s="77">
        <v>0.84392014519056258</v>
      </c>
      <c r="AV1910" s="77">
        <v>168</v>
      </c>
      <c r="AW1910" s="86">
        <v>5.0233341975628723E-3</v>
      </c>
      <c r="AX1910" s="86">
        <v>-0.61377924282270269</v>
      </c>
      <c r="AY1910" s="77">
        <v>10881</v>
      </c>
      <c r="AZ1910" s="79">
        <v>3.9</v>
      </c>
      <c r="BA1910" s="85">
        <v>0</v>
      </c>
      <c r="BB1910" s="77">
        <v>2593.5160592372727</v>
      </c>
      <c r="BC1910" s="86">
        <v>0.59819826055347503</v>
      </c>
      <c r="BD1910" s="88"/>
      <c r="BE1910" s="78"/>
      <c r="BF1910" s="89"/>
      <c r="BG1910" s="80"/>
      <c r="BH1910" s="90">
        <v>25.98</v>
      </c>
      <c r="BI1910" s="79">
        <v>4.3929999999999936</v>
      </c>
      <c r="BJ1910" s="75"/>
    </row>
    <row r="1911" spans="1:62" x14ac:dyDescent="0.2">
      <c r="A1911" s="75">
        <v>2021</v>
      </c>
      <c r="B1911" s="81" t="s">
        <v>6</v>
      </c>
      <c r="C1911" s="81" t="s">
        <v>157</v>
      </c>
      <c r="D1911" s="81" t="s">
        <v>142</v>
      </c>
      <c r="E1911" s="82" t="s">
        <v>200</v>
      </c>
      <c r="F1911" s="81" t="s">
        <v>143</v>
      </c>
      <c r="G1911" s="77">
        <v>4687.3309999999929</v>
      </c>
      <c r="H1911" s="77"/>
      <c r="I1911" s="77"/>
      <c r="J1911" s="83">
        <v>4687.3309999999929</v>
      </c>
      <c r="K1911" s="84">
        <v>1.4988290398126463</v>
      </c>
      <c r="L1911" s="77">
        <v>4687.3309999999929</v>
      </c>
      <c r="M1911" s="77">
        <v>14061.992999999979</v>
      </c>
      <c r="N1911" s="77"/>
      <c r="O1911" s="77"/>
      <c r="P1911" s="83">
        <v>14061.992999999979</v>
      </c>
      <c r="Q1911" s="84">
        <v>1.4988290398126463</v>
      </c>
      <c r="R1911" s="85">
        <v>33.299999999999997</v>
      </c>
      <c r="S1911" s="85">
        <v>0</v>
      </c>
      <c r="T1911" s="79"/>
      <c r="U1911" s="86"/>
      <c r="V1911" s="77">
        <v>3</v>
      </c>
      <c r="W1911" s="77"/>
      <c r="X1911" s="79"/>
      <c r="Y1911" s="77">
        <v>307296</v>
      </c>
      <c r="Z1911" s="77"/>
      <c r="AA1911" s="77"/>
      <c r="AB1911" s="77">
        <v>96</v>
      </c>
      <c r="AC1911" s="77"/>
      <c r="AD1911" s="77"/>
      <c r="AE1911" s="77">
        <v>1105</v>
      </c>
      <c r="AF1911" s="77">
        <v>38</v>
      </c>
      <c r="AG1911" s="83">
        <v>1067</v>
      </c>
      <c r="AH1911" s="84">
        <v>1.4988290398126463</v>
      </c>
      <c r="AI1911" s="77">
        <v>1058</v>
      </c>
      <c r="AJ1911" s="77">
        <v>9</v>
      </c>
      <c r="AK1911" s="76">
        <v>0.95746606334841633</v>
      </c>
      <c r="AL1911" s="76">
        <v>0.95</v>
      </c>
      <c r="AM1911" s="76">
        <v>0.95746606334841633</v>
      </c>
      <c r="AN1911" s="76">
        <v>0.99156513589503281</v>
      </c>
      <c r="AO1911" s="76">
        <v>0.9656108597285068</v>
      </c>
      <c r="AP1911" s="76">
        <v>1.534367632417033E-2</v>
      </c>
      <c r="AQ1911" s="83">
        <v>3630</v>
      </c>
      <c r="AR1911" s="87">
        <v>3.5100127526852543E-2</v>
      </c>
      <c r="AS1911" s="77">
        <v>139.24050632911391</v>
      </c>
      <c r="AT1911" s="77">
        <v>3.402061855670103</v>
      </c>
      <c r="AU1911" s="77">
        <v>1.134020618556701</v>
      </c>
      <c r="AV1911" s="77">
        <v>168</v>
      </c>
      <c r="AW1911" s="86">
        <v>6.7501227295041722E-3</v>
      </c>
      <c r="AX1911" s="86">
        <v>-0.58576592834679841</v>
      </c>
      <c r="AY1911" s="77">
        <v>14157</v>
      </c>
      <c r="AZ1911" s="79">
        <v>3.9</v>
      </c>
      <c r="BA1911" s="85">
        <v>0</v>
      </c>
      <c r="BB1911" s="77">
        <v>3447.3751262816804</v>
      </c>
      <c r="BC1911" s="86">
        <v>0.59418313976834547</v>
      </c>
      <c r="BD1911" s="88"/>
      <c r="BE1911" s="78"/>
      <c r="BF1911" s="89"/>
      <c r="BG1911" s="80"/>
      <c r="BH1911" s="90">
        <v>26.07</v>
      </c>
      <c r="BI1911" s="79">
        <v>4.3929999999999936</v>
      </c>
      <c r="BJ1911" s="75"/>
    </row>
    <row r="1912" spans="1:62" x14ac:dyDescent="0.2">
      <c r="A1912" s="2">
        <v>2005</v>
      </c>
      <c r="B1912" s="4" t="s">
        <v>8</v>
      </c>
      <c r="C1912" s="4" t="s">
        <v>158</v>
      </c>
      <c r="D1912" s="4" t="s">
        <v>142</v>
      </c>
      <c r="E1912" s="52" t="s">
        <v>202</v>
      </c>
      <c r="F1912" s="4" t="s">
        <v>143</v>
      </c>
      <c r="G1912" s="7">
        <v>55745.34</v>
      </c>
      <c r="J1912" s="8">
        <v>55745.34</v>
      </c>
      <c r="K1912" s="16">
        <v>8.3271923360353828E-2</v>
      </c>
      <c r="L1912" s="7">
        <v>55745.34</v>
      </c>
      <c r="M1912" s="7">
        <v>390217.38</v>
      </c>
      <c r="P1912" s="8">
        <v>390217.38</v>
      </c>
      <c r="Q1912" s="16">
        <v>8.3271923360353828E-2</v>
      </c>
      <c r="R1912" s="40">
        <v>33.299999999999997</v>
      </c>
      <c r="S1912" s="16">
        <v>0</v>
      </c>
      <c r="V1912" s="7">
        <v>7</v>
      </c>
      <c r="W1912" s="7"/>
      <c r="Y1912" s="7">
        <v>987840</v>
      </c>
      <c r="AB1912" s="7">
        <v>96</v>
      </c>
      <c r="AE1912" s="7">
        <v>1500</v>
      </c>
      <c r="AF1912" s="7">
        <v>30</v>
      </c>
      <c r="AG1912" s="8">
        <v>1470</v>
      </c>
      <c r="AH1912" s="16">
        <v>8.3271923360353828E-2</v>
      </c>
      <c r="AI1912" s="7">
        <v>1432</v>
      </c>
      <c r="AJ1912" s="7">
        <v>38</v>
      </c>
      <c r="AK1912" s="12">
        <v>0.95466666666666666</v>
      </c>
      <c r="AL1912" s="12">
        <v>0.95</v>
      </c>
      <c r="AM1912" s="12">
        <v>0.954666666666667</v>
      </c>
      <c r="AN1912" s="12">
        <v>0.97414965986394553</v>
      </c>
      <c r="AO1912" s="12">
        <v>0.98</v>
      </c>
      <c r="AP1912" s="12">
        <v>1.2966351291474387E-2</v>
      </c>
      <c r="AQ1912" s="8">
        <v>567781.24417180044</v>
      </c>
      <c r="AR1912" s="16">
        <v>-6.8466365028143739E-2</v>
      </c>
      <c r="AS1912" s="7">
        <v>20256.198507734585</v>
      </c>
      <c r="AT1912" s="7">
        <v>386.24574433455814</v>
      </c>
      <c r="AU1912" s="7">
        <v>55.177963476365449</v>
      </c>
      <c r="AV1912" s="7">
        <v>168</v>
      </c>
      <c r="AW1912" s="16">
        <v>0.32844025878788957</v>
      </c>
      <c r="AX1912" s="16">
        <v>-0.14007405261441563</v>
      </c>
      <c r="AY1912" s="7">
        <v>13513193.611288851</v>
      </c>
      <c r="AZ1912" s="10">
        <v>23.8</v>
      </c>
      <c r="BA1912" s="16">
        <v>0</v>
      </c>
      <c r="BB1912" s="7">
        <v>656859.18853057839</v>
      </c>
      <c r="BC1912" s="16">
        <v>8.7988046108426018E-2</v>
      </c>
      <c r="BD1912" s="13"/>
      <c r="BE1912" s="13"/>
      <c r="BG1912" s="44"/>
      <c r="BH1912" s="43">
        <v>28.03</v>
      </c>
      <c r="BI1912" s="2">
        <v>37.921999999999997</v>
      </c>
    </row>
    <row r="1913" spans="1:62" x14ac:dyDescent="0.2">
      <c r="A1913" s="2">
        <v>2005</v>
      </c>
      <c r="B1913" s="4" t="s">
        <v>9</v>
      </c>
      <c r="C1913" s="4" t="s">
        <v>158</v>
      </c>
      <c r="D1913" s="4" t="s">
        <v>142</v>
      </c>
      <c r="E1913" s="52" t="s">
        <v>202</v>
      </c>
      <c r="F1913" s="4" t="s">
        <v>143</v>
      </c>
      <c r="G1913" s="7">
        <v>48274.705999999998</v>
      </c>
      <c r="J1913" s="8">
        <v>48274.705999999998</v>
      </c>
      <c r="K1913" s="16">
        <v>-3.1323414252152348E-3</v>
      </c>
      <c r="L1913" s="7">
        <v>48274.705999999998</v>
      </c>
      <c r="M1913" s="7">
        <v>337922.94199999998</v>
      </c>
      <c r="P1913" s="8">
        <v>337922.94199999998</v>
      </c>
      <c r="Q1913" s="16">
        <v>-3.1323414252153459E-3</v>
      </c>
      <c r="R1913" s="40">
        <v>33.299999999999997</v>
      </c>
      <c r="S1913" s="16">
        <v>0</v>
      </c>
      <c r="V1913" s="7">
        <v>7</v>
      </c>
      <c r="W1913" s="7"/>
      <c r="Y1913" s="7">
        <v>855456</v>
      </c>
      <c r="AB1913" s="7">
        <v>96</v>
      </c>
      <c r="AE1913" s="7">
        <v>1372</v>
      </c>
      <c r="AF1913" s="7">
        <v>99</v>
      </c>
      <c r="AG1913" s="8">
        <v>1273</v>
      </c>
      <c r="AH1913" s="16">
        <v>-3.1323414252153459E-3</v>
      </c>
      <c r="AI1913" s="7">
        <v>1254</v>
      </c>
      <c r="AJ1913" s="7">
        <v>19</v>
      </c>
      <c r="AK1913" s="12">
        <v>0.9139941690962099</v>
      </c>
      <c r="AL1913" s="12">
        <v>0.95</v>
      </c>
      <c r="AN1913" s="12">
        <v>0.9850746268656716</v>
      </c>
      <c r="AO1913" s="12">
        <v>0.92784256559766765</v>
      </c>
      <c r="AP1913" s="12">
        <v>-8.4170094721003341E-4</v>
      </c>
      <c r="AQ1913" s="8">
        <v>571266.24258761504</v>
      </c>
      <c r="AR1913" s="16">
        <v>-5.4648739253457923E-2</v>
      </c>
      <c r="AS1913" s="7">
        <v>22420.182205165424</v>
      </c>
      <c r="AT1913" s="7">
        <v>448.75588577188927</v>
      </c>
      <c r="AU1913" s="7">
        <v>64.107983681698471</v>
      </c>
      <c r="AV1913" s="7">
        <v>168</v>
      </c>
      <c r="AW1913" s="16">
        <v>0.38159514096249092</v>
      </c>
      <c r="AX1913" s="16">
        <v>-5.1678271819847188E-2</v>
      </c>
      <c r="AY1913" s="7">
        <v>13596136.573585238</v>
      </c>
      <c r="AZ1913" s="10">
        <v>23.8</v>
      </c>
      <c r="BA1913" s="16">
        <v>0</v>
      </c>
      <c r="BB1913" s="7">
        <v>667495.68134747143</v>
      </c>
      <c r="BC1913" s="16">
        <v>2.512849753015952E-2</v>
      </c>
      <c r="BD1913" s="13"/>
      <c r="BE1913" s="13"/>
      <c r="BG1913" s="44"/>
      <c r="BH1913" s="43">
        <v>25.48</v>
      </c>
      <c r="BI1913" s="2">
        <v>37.921999999999997</v>
      </c>
    </row>
    <row r="1914" spans="1:62" x14ac:dyDescent="0.2">
      <c r="A1914" s="2">
        <v>2005</v>
      </c>
      <c r="B1914" s="4" t="s">
        <v>10</v>
      </c>
      <c r="C1914" s="4" t="s">
        <v>158</v>
      </c>
      <c r="D1914" s="4" t="s">
        <v>142</v>
      </c>
      <c r="E1914" s="52" t="s">
        <v>202</v>
      </c>
      <c r="F1914" s="4" t="s">
        <v>143</v>
      </c>
      <c r="G1914" s="7">
        <v>55138.587999999996</v>
      </c>
      <c r="J1914" s="8">
        <v>55138.587999999996</v>
      </c>
      <c r="K1914" s="16">
        <v>-3.0020013342228147E-2</v>
      </c>
      <c r="L1914" s="7">
        <v>55138.587999999996</v>
      </c>
      <c r="M1914" s="7">
        <v>385970.11599999998</v>
      </c>
      <c r="P1914" s="8">
        <v>385970.11599999998</v>
      </c>
      <c r="Q1914" s="16">
        <v>-3.0020013342228147E-2</v>
      </c>
      <c r="R1914" s="40">
        <v>33.299999999999997</v>
      </c>
      <c r="S1914" s="16">
        <v>0</v>
      </c>
      <c r="V1914" s="7">
        <v>7</v>
      </c>
      <c r="W1914" s="7"/>
      <c r="Y1914" s="7">
        <v>977088</v>
      </c>
      <c r="AB1914" s="7">
        <v>96</v>
      </c>
      <c r="AE1914" s="7">
        <v>1515</v>
      </c>
      <c r="AF1914" s="7">
        <v>61</v>
      </c>
      <c r="AG1914" s="8">
        <v>1454</v>
      </c>
      <c r="AH1914" s="16">
        <v>-3.0020013342228147E-2</v>
      </c>
      <c r="AI1914" s="7">
        <v>1400</v>
      </c>
      <c r="AJ1914" s="7">
        <v>54</v>
      </c>
      <c r="AK1914" s="12">
        <v>0.92409240924092406</v>
      </c>
      <c r="AL1914" s="12">
        <v>0.95</v>
      </c>
      <c r="AN1914" s="12">
        <v>0.96286107290233836</v>
      </c>
      <c r="AO1914" s="12">
        <v>0.95973597359735974</v>
      </c>
      <c r="AP1914" s="12">
        <v>-2.6750675468236507E-2</v>
      </c>
      <c r="AQ1914" s="8">
        <v>722549.96266785613</v>
      </c>
      <c r="AR1914" s="16">
        <v>1.635267811591401E-3</v>
      </c>
      <c r="AS1914" s="7">
        <v>26370.436593717379</v>
      </c>
      <c r="AT1914" s="7">
        <v>496.93945162851179</v>
      </c>
      <c r="AU1914" s="7">
        <v>70.991350232644535</v>
      </c>
      <c r="AV1914" s="7">
        <v>168</v>
      </c>
      <c r="AW1914" s="16">
        <v>0.42256756090859843</v>
      </c>
      <c r="AX1914" s="16">
        <v>3.2634983803009332E-2</v>
      </c>
      <c r="AY1914" s="7">
        <v>17196689.111494977</v>
      </c>
      <c r="AZ1914" s="10">
        <v>23.8</v>
      </c>
      <c r="BA1914" s="16">
        <v>0</v>
      </c>
      <c r="BB1914" s="7">
        <v>710835.38011382532</v>
      </c>
      <c r="BC1914" s="16">
        <v>-2.4996562116773948E-2</v>
      </c>
      <c r="BD1914" s="13"/>
      <c r="BE1914" s="13"/>
      <c r="BG1914" s="44"/>
      <c r="BH1914" s="43">
        <v>27.4</v>
      </c>
      <c r="BI1914" s="2">
        <v>37.921999999999997</v>
      </c>
    </row>
    <row r="1915" spans="1:62" x14ac:dyDescent="0.2">
      <c r="A1915" s="2">
        <v>2005</v>
      </c>
      <c r="B1915" s="4" t="s">
        <v>0</v>
      </c>
      <c r="C1915" s="4" t="s">
        <v>158</v>
      </c>
      <c r="D1915" s="4" t="s">
        <v>142</v>
      </c>
      <c r="E1915" s="52" t="s">
        <v>202</v>
      </c>
      <c r="F1915" s="4" t="s">
        <v>143</v>
      </c>
      <c r="G1915" s="7">
        <v>52066.905999999995</v>
      </c>
      <c r="J1915" s="8">
        <v>52066.905999999995</v>
      </c>
      <c r="K1915" s="16">
        <v>-3.6284470246734646E-3</v>
      </c>
      <c r="L1915" s="7">
        <v>52066.905999999995</v>
      </c>
      <c r="M1915" s="7">
        <v>364468.34199999995</v>
      </c>
      <c r="P1915" s="8">
        <v>364468.34199999995</v>
      </c>
      <c r="Q1915" s="16">
        <v>-3.6284470246734646E-3</v>
      </c>
      <c r="R1915" s="40">
        <v>33.299999999999997</v>
      </c>
      <c r="S1915" s="16">
        <v>0</v>
      </c>
      <c r="V1915" s="7">
        <v>7</v>
      </c>
      <c r="W1915" s="7"/>
      <c r="Y1915" s="7">
        <v>922656</v>
      </c>
      <c r="AB1915" s="7">
        <v>96</v>
      </c>
      <c r="AE1915" s="7">
        <v>1462</v>
      </c>
      <c r="AF1915" s="7">
        <v>89</v>
      </c>
      <c r="AG1915" s="8">
        <v>1373</v>
      </c>
      <c r="AH1915" s="16">
        <v>-3.6284470246734646E-3</v>
      </c>
      <c r="AI1915" s="7">
        <v>1320</v>
      </c>
      <c r="AJ1915" s="7">
        <v>53</v>
      </c>
      <c r="AK1915" s="12">
        <v>0.9028727770177839</v>
      </c>
      <c r="AL1915" s="12">
        <v>0.95</v>
      </c>
      <c r="AN1915" s="12">
        <v>0.96139839766933721</v>
      </c>
      <c r="AO1915" s="12">
        <v>0.939124487004104</v>
      </c>
      <c r="AP1915" s="12">
        <v>-1.4280511913432603E-2</v>
      </c>
      <c r="AQ1915" s="8">
        <v>763767.5540998138</v>
      </c>
      <c r="AR1915" s="16">
        <v>0.1928815075014132</v>
      </c>
      <c r="AS1915" s="7">
        <v>27976.833483509661</v>
      </c>
      <c r="AT1915" s="7">
        <v>556.27644144196199</v>
      </c>
      <c r="AU1915" s="7">
        <v>79.468063063137421</v>
      </c>
      <c r="AV1915" s="7">
        <v>168</v>
      </c>
      <c r="AW1915" s="16">
        <v>0.4730241848996275</v>
      </c>
      <c r="AX1915" s="16">
        <v>0.19722557708444821</v>
      </c>
      <c r="AY1915" s="7">
        <v>18177667.787575569</v>
      </c>
      <c r="AZ1915" s="10">
        <v>23.8</v>
      </c>
      <c r="BA1915" s="16">
        <v>0</v>
      </c>
      <c r="BB1915" s="7">
        <v>758559.38466290571</v>
      </c>
      <c r="BC1915" s="16">
        <v>-0.10076652913850206</v>
      </c>
      <c r="BD1915" s="13"/>
      <c r="BE1915" s="13"/>
      <c r="BG1915" s="44"/>
      <c r="BH1915" s="43">
        <v>27.3</v>
      </c>
      <c r="BI1915" s="2">
        <v>37.921999999999997</v>
      </c>
    </row>
    <row r="1916" spans="1:62" x14ac:dyDescent="0.2">
      <c r="A1916" s="2">
        <v>2005</v>
      </c>
      <c r="B1916" s="4" t="s">
        <v>1</v>
      </c>
      <c r="C1916" s="4" t="s">
        <v>158</v>
      </c>
      <c r="D1916" s="4" t="s">
        <v>142</v>
      </c>
      <c r="E1916" s="52" t="s">
        <v>202</v>
      </c>
      <c r="F1916" s="4" t="s">
        <v>143</v>
      </c>
      <c r="G1916" s="7">
        <v>53356.253999999994</v>
      </c>
      <c r="J1916" s="8">
        <v>53356.253999999994</v>
      </c>
      <c r="K1916" s="16">
        <v>-7.1022727272729291E-4</v>
      </c>
      <c r="L1916" s="7">
        <v>53356.253999999994</v>
      </c>
      <c r="M1916" s="7">
        <v>373493.77799999993</v>
      </c>
      <c r="P1916" s="8">
        <v>373493.77799999993</v>
      </c>
      <c r="Q1916" s="16">
        <v>-7.1022727272729291E-4</v>
      </c>
      <c r="R1916" s="40">
        <v>33.299999999999997</v>
      </c>
      <c r="S1916" s="16">
        <v>0</v>
      </c>
      <c r="V1916" s="7">
        <v>7</v>
      </c>
      <c r="W1916" s="7"/>
      <c r="Y1916" s="7">
        <v>945504</v>
      </c>
      <c r="AB1916" s="7">
        <v>96</v>
      </c>
      <c r="AE1916" s="7">
        <v>1500</v>
      </c>
      <c r="AF1916" s="7">
        <v>93</v>
      </c>
      <c r="AG1916" s="8">
        <v>1407</v>
      </c>
      <c r="AH1916" s="16">
        <v>-7.1022727272729291E-4</v>
      </c>
      <c r="AI1916" s="7">
        <v>1371</v>
      </c>
      <c r="AJ1916" s="7">
        <v>36</v>
      </c>
      <c r="AK1916" s="12">
        <v>0.91400000000000003</v>
      </c>
      <c r="AL1916" s="12">
        <v>0.95</v>
      </c>
      <c r="AN1916" s="12">
        <v>0.97441364605543712</v>
      </c>
      <c r="AO1916" s="12">
        <v>0.93799999999999994</v>
      </c>
      <c r="AP1916" s="12">
        <v>1.1034940048677555E-2</v>
      </c>
      <c r="AQ1916" s="8">
        <v>755529.4948105528</v>
      </c>
      <c r="AR1916" s="16">
        <v>0.16833611047534913</v>
      </c>
      <c r="AS1916" s="7">
        <v>27216.480360610691</v>
      </c>
      <c r="AT1916" s="7">
        <v>536.97902971610006</v>
      </c>
      <c r="AU1916" s="7">
        <v>76.711289959442865</v>
      </c>
      <c r="AV1916" s="7">
        <v>168</v>
      </c>
      <c r="AW1916" s="16">
        <v>0.4566148211871599</v>
      </c>
      <c r="AX1916" s="16">
        <v>0.16916648439892779</v>
      </c>
      <c r="AY1916" s="7">
        <v>17981601.976491157</v>
      </c>
      <c r="AZ1916" s="10">
        <v>23.8</v>
      </c>
      <c r="BA1916" s="16">
        <v>0</v>
      </c>
      <c r="BB1916" s="7">
        <v>732023.45165409334</v>
      </c>
      <c r="BC1916" s="16">
        <v>-8.3621793649141601E-2</v>
      </c>
      <c r="BD1916" s="13"/>
      <c r="BE1916" s="13"/>
      <c r="BG1916" s="44"/>
      <c r="BH1916" s="43">
        <v>27.76</v>
      </c>
      <c r="BI1916" s="2">
        <v>37.921999999999997</v>
      </c>
    </row>
    <row r="1917" spans="1:62" x14ac:dyDescent="0.2">
      <c r="A1917" s="2">
        <v>2005</v>
      </c>
      <c r="B1917" s="4" t="s">
        <v>2</v>
      </c>
      <c r="C1917" s="4" t="s">
        <v>158</v>
      </c>
      <c r="D1917" s="4" t="s">
        <v>142</v>
      </c>
      <c r="E1917" s="52" t="s">
        <v>202</v>
      </c>
      <c r="F1917" s="4" t="s">
        <v>143</v>
      </c>
      <c r="G1917" s="7">
        <v>51991.061999999998</v>
      </c>
      <c r="J1917" s="8">
        <v>51991.061999999998</v>
      </c>
      <c r="K1917" s="16">
        <v>9.943865276663999E-2</v>
      </c>
      <c r="L1917" s="7">
        <v>51991.061999999998</v>
      </c>
      <c r="M1917" s="7">
        <v>363937.43400000001</v>
      </c>
      <c r="P1917" s="8">
        <v>363937.43400000001</v>
      </c>
      <c r="Q1917" s="16">
        <v>9.943865276663999E-2</v>
      </c>
      <c r="R1917" s="40">
        <v>33.299999999999997</v>
      </c>
      <c r="S1917" s="16">
        <v>0</v>
      </c>
      <c r="V1917" s="7">
        <v>7</v>
      </c>
      <c r="W1917" s="7"/>
      <c r="Y1917" s="7">
        <v>921312</v>
      </c>
      <c r="AB1917" s="7">
        <v>96</v>
      </c>
      <c r="AE1917" s="7">
        <v>1461</v>
      </c>
      <c r="AF1917" s="7">
        <v>90</v>
      </c>
      <c r="AG1917" s="8">
        <v>1371</v>
      </c>
      <c r="AH1917" s="16">
        <v>9.943865276663999E-2</v>
      </c>
      <c r="AI1917" s="7">
        <v>1338</v>
      </c>
      <c r="AJ1917" s="7">
        <v>33</v>
      </c>
      <c r="AK1917" s="12">
        <v>0.91581108829568791</v>
      </c>
      <c r="AL1917" s="12">
        <v>0.95</v>
      </c>
      <c r="AN1917" s="12">
        <v>0.97592997811816196</v>
      </c>
      <c r="AO1917" s="12">
        <v>0.9383983572895277</v>
      </c>
      <c r="AP1917" s="12">
        <v>4.1127745159637019E-3</v>
      </c>
      <c r="AQ1917" s="8">
        <v>709390.731921884</v>
      </c>
      <c r="AR1917" s="16">
        <v>0.48290930407962418</v>
      </c>
      <c r="AS1917" s="7">
        <v>26870.861057647122</v>
      </c>
      <c r="AT1917" s="7">
        <v>517.42577091311739</v>
      </c>
      <c r="AU1917" s="7">
        <v>73.91796727330248</v>
      </c>
      <c r="AV1917" s="7">
        <v>168</v>
      </c>
      <c r="AW1917" s="16">
        <v>0.4399879004363243</v>
      </c>
      <c r="AX1917" s="16">
        <v>0.34878767482661632</v>
      </c>
      <c r="AY1917" s="7">
        <v>16883499.419740841</v>
      </c>
      <c r="AZ1917" s="10">
        <v>23.8</v>
      </c>
      <c r="BA1917" s="16">
        <v>0</v>
      </c>
      <c r="BB1917" s="7">
        <v>717407.55645419017</v>
      </c>
      <c r="BC1917" s="16">
        <v>-0.15409482940838382</v>
      </c>
      <c r="BD1917" s="13"/>
      <c r="BE1917" s="13"/>
      <c r="BG1917" s="44"/>
      <c r="BH1917" s="43">
        <v>26.4</v>
      </c>
      <c r="BI1917" s="2">
        <v>37.921999999999997</v>
      </c>
    </row>
    <row r="1918" spans="1:62" x14ac:dyDescent="0.2">
      <c r="A1918" s="2">
        <v>2005</v>
      </c>
      <c r="B1918" s="4" t="s">
        <v>3</v>
      </c>
      <c r="C1918" s="4" t="s">
        <v>158</v>
      </c>
      <c r="D1918" s="4" t="s">
        <v>142</v>
      </c>
      <c r="E1918" s="52" t="s">
        <v>202</v>
      </c>
      <c r="F1918" s="4" t="s">
        <v>143</v>
      </c>
      <c r="G1918" s="7">
        <v>53470.02</v>
      </c>
      <c r="J1918" s="8">
        <v>53470.02</v>
      </c>
      <c r="K1918" s="16">
        <v>0.18387909319899243</v>
      </c>
      <c r="L1918" s="7">
        <v>53470.02</v>
      </c>
      <c r="M1918" s="7">
        <v>374290.13999999996</v>
      </c>
      <c r="P1918" s="8">
        <v>374290.13999999996</v>
      </c>
      <c r="Q1918" s="16">
        <v>0.18387909319899243</v>
      </c>
      <c r="R1918" s="40">
        <v>33.299999999999997</v>
      </c>
      <c r="S1918" s="16">
        <v>0</v>
      </c>
      <c r="V1918" s="7">
        <v>7</v>
      </c>
      <c r="W1918" s="7"/>
      <c r="Y1918" s="7">
        <v>947520</v>
      </c>
      <c r="AB1918" s="7">
        <v>96</v>
      </c>
      <c r="AE1918" s="7">
        <v>1499</v>
      </c>
      <c r="AF1918" s="7">
        <v>89</v>
      </c>
      <c r="AG1918" s="8">
        <v>1410</v>
      </c>
      <c r="AH1918" s="16">
        <v>0.18387909319899243</v>
      </c>
      <c r="AI1918" s="7">
        <v>1389</v>
      </c>
      <c r="AJ1918" s="7">
        <v>21</v>
      </c>
      <c r="AK1918" s="12">
        <v>0.92661774516344231</v>
      </c>
      <c r="AL1918" s="12">
        <v>0.95</v>
      </c>
      <c r="AN1918" s="12">
        <v>0.98510638297872344</v>
      </c>
      <c r="AO1918" s="12">
        <v>0.94062708472314882</v>
      </c>
      <c r="AP1918" s="12">
        <v>5.3656402122190805E-3</v>
      </c>
      <c r="AQ1918" s="8">
        <v>679717.63086070714</v>
      </c>
      <c r="AR1918" s="16">
        <v>0.26962568926118746</v>
      </c>
      <c r="AS1918" s="7">
        <v>24249.647907980987</v>
      </c>
      <c r="AT1918" s="7">
        <v>482.06924174518235</v>
      </c>
      <c r="AU1918" s="7">
        <v>68.86703453502605</v>
      </c>
      <c r="AV1918" s="7">
        <v>168</v>
      </c>
      <c r="AW1918" s="16">
        <v>0.4099228246132503</v>
      </c>
      <c r="AX1918" s="16">
        <v>7.2428507737641201E-2</v>
      </c>
      <c r="AY1918" s="7">
        <v>16177279.61448483</v>
      </c>
      <c r="AZ1918" s="10">
        <v>23.8</v>
      </c>
      <c r="BA1918" s="16">
        <v>0</v>
      </c>
      <c r="BB1918" s="7">
        <v>676318.42580001196</v>
      </c>
      <c r="BC1918" s="16">
        <v>1.0981287921997943E-3</v>
      </c>
      <c r="BD1918" s="13"/>
      <c r="BE1918" s="13"/>
      <c r="BG1918" s="44"/>
      <c r="BH1918" s="43">
        <v>28.03</v>
      </c>
      <c r="BI1918" s="2">
        <v>37.921999999999997</v>
      </c>
    </row>
    <row r="1919" spans="1:62" x14ac:dyDescent="0.2">
      <c r="A1919" s="2">
        <v>2005</v>
      </c>
      <c r="B1919" s="4" t="s">
        <v>4</v>
      </c>
      <c r="C1919" s="4" t="s">
        <v>158</v>
      </c>
      <c r="D1919" s="4" t="s">
        <v>142</v>
      </c>
      <c r="E1919" s="52" t="s">
        <v>202</v>
      </c>
      <c r="F1919" s="4" t="s">
        <v>143</v>
      </c>
      <c r="G1919" s="7">
        <v>52559.891999999993</v>
      </c>
      <c r="J1919" s="8">
        <v>52559.891999999993</v>
      </c>
      <c r="K1919" s="16">
        <v>0.20103986135181962</v>
      </c>
      <c r="L1919" s="7">
        <v>52559.891999999993</v>
      </c>
      <c r="M1919" s="7">
        <v>367919.24399999995</v>
      </c>
      <c r="P1919" s="8">
        <v>367919.24399999995</v>
      </c>
      <c r="Q1919" s="16">
        <v>0.20103986135181962</v>
      </c>
      <c r="R1919" s="40">
        <v>33.299999999999997</v>
      </c>
      <c r="S1919" s="16">
        <v>0</v>
      </c>
      <c r="V1919" s="7">
        <v>7</v>
      </c>
      <c r="W1919" s="7"/>
      <c r="Y1919" s="7">
        <v>931392</v>
      </c>
      <c r="AB1919" s="7">
        <v>96</v>
      </c>
      <c r="AE1919" s="7">
        <v>1515</v>
      </c>
      <c r="AF1919" s="7">
        <v>129</v>
      </c>
      <c r="AG1919" s="8">
        <v>1386</v>
      </c>
      <c r="AH1919" s="16">
        <v>0.20103986135181984</v>
      </c>
      <c r="AI1919" s="7">
        <v>1348</v>
      </c>
      <c r="AJ1919" s="7">
        <v>38</v>
      </c>
      <c r="AK1919" s="12">
        <v>0.88976897689768975</v>
      </c>
      <c r="AL1919" s="12">
        <v>0.95</v>
      </c>
      <c r="AN1919" s="12">
        <v>0.97258297258297255</v>
      </c>
      <c r="AO1919" s="12">
        <v>0.91485148514851489</v>
      </c>
      <c r="AP1919" s="12">
        <v>-2.0627617486256189E-2</v>
      </c>
      <c r="AQ1919" s="8">
        <v>646197.50270967185</v>
      </c>
      <c r="AR1919" s="16">
        <v>0.1511805400334878</v>
      </c>
      <c r="AS1919" s="7">
        <v>23202.782862106709</v>
      </c>
      <c r="AT1919" s="7">
        <v>466.23196443699266</v>
      </c>
      <c r="AU1919" s="7">
        <v>66.604566348141802</v>
      </c>
      <c r="AV1919" s="7">
        <v>168</v>
      </c>
      <c r="AW1919" s="16">
        <v>0.39645575207227263</v>
      </c>
      <c r="AX1919" s="16">
        <v>-4.1513460895638787E-2</v>
      </c>
      <c r="AY1919" s="7">
        <v>15379500.56449019</v>
      </c>
      <c r="AZ1919" s="10">
        <v>23.8</v>
      </c>
      <c r="BA1919" s="16">
        <v>0</v>
      </c>
      <c r="BB1919" s="7">
        <v>620748.70433882612</v>
      </c>
      <c r="BC1919" s="16">
        <v>5.8901940969557746E-2</v>
      </c>
      <c r="BD1919" s="13"/>
      <c r="BE1919" s="13"/>
      <c r="BG1919" s="44"/>
      <c r="BH1919" s="43">
        <v>27.85</v>
      </c>
      <c r="BI1919" s="2">
        <v>37.921999999999997</v>
      </c>
    </row>
    <row r="1920" spans="1:62" x14ac:dyDescent="0.2">
      <c r="A1920" s="2">
        <v>2005</v>
      </c>
      <c r="B1920" s="4" t="s">
        <v>11</v>
      </c>
      <c r="C1920" s="4" t="s">
        <v>158</v>
      </c>
      <c r="D1920" s="4" t="s">
        <v>142</v>
      </c>
      <c r="E1920" s="52" t="s">
        <v>202</v>
      </c>
      <c r="F1920" s="4" t="s">
        <v>143</v>
      </c>
      <c r="G1920" s="7">
        <v>54986.899999999994</v>
      </c>
      <c r="J1920" s="8">
        <v>54986.899999999994</v>
      </c>
      <c r="K1920" s="16">
        <v>0.12840466926070038</v>
      </c>
      <c r="L1920" s="7">
        <v>54986.899999999994</v>
      </c>
      <c r="M1920" s="7">
        <v>384908.29999999993</v>
      </c>
      <c r="P1920" s="8">
        <v>384908.29999999993</v>
      </c>
      <c r="Q1920" s="16">
        <v>0.12840466926070038</v>
      </c>
      <c r="R1920" s="40">
        <v>33.299999999999997</v>
      </c>
      <c r="S1920" s="16">
        <v>0</v>
      </c>
      <c r="V1920" s="7">
        <v>7</v>
      </c>
      <c r="W1920" s="7"/>
      <c r="Y1920" s="7">
        <v>974400</v>
      </c>
      <c r="AB1920" s="7">
        <v>96</v>
      </c>
      <c r="AE1920" s="7">
        <v>1478</v>
      </c>
      <c r="AF1920" s="7">
        <v>28</v>
      </c>
      <c r="AG1920" s="8">
        <v>1450</v>
      </c>
      <c r="AH1920" s="16">
        <v>0.12840466926070038</v>
      </c>
      <c r="AI1920" s="7">
        <v>1415</v>
      </c>
      <c r="AJ1920" s="7">
        <v>35</v>
      </c>
      <c r="AK1920" s="12">
        <v>0.95737483085250341</v>
      </c>
      <c r="AL1920" s="12">
        <v>0.95</v>
      </c>
      <c r="AM1920" s="12">
        <v>0.95737483852530003</v>
      </c>
      <c r="AN1920" s="12">
        <v>0.97586206896551719</v>
      </c>
      <c r="AO1920" s="12">
        <v>0.98105548037889034</v>
      </c>
      <c r="AP1920" s="12">
        <v>-1.4164497939709531E-2</v>
      </c>
      <c r="AQ1920" s="8">
        <v>709693.01888495777</v>
      </c>
      <c r="AR1920" s="16">
        <v>8.1689840875535547E-2</v>
      </c>
      <c r="AS1920" s="7">
        <v>26255.753565851192</v>
      </c>
      <c r="AT1920" s="7">
        <v>489.44346129997086</v>
      </c>
      <c r="AU1920" s="7">
        <v>69.920494471424405</v>
      </c>
      <c r="AV1920" s="7">
        <v>168</v>
      </c>
      <c r="AW1920" s="16">
        <v>0.41619341947276434</v>
      </c>
      <c r="AX1920" s="16">
        <v>-4.13990030861634E-2</v>
      </c>
      <c r="AY1920" s="7">
        <v>16890693.849461995</v>
      </c>
      <c r="AZ1920" s="10">
        <v>23.8</v>
      </c>
      <c r="BA1920" s="16">
        <v>0</v>
      </c>
      <c r="BB1920" s="7">
        <v>671243.77582126623</v>
      </c>
      <c r="BC1920" s="16">
        <v>4.4963985601250825E-2</v>
      </c>
      <c r="BD1920" s="13"/>
      <c r="BE1920" s="13"/>
      <c r="BG1920" s="44"/>
      <c r="BH1920" s="43">
        <v>27.03</v>
      </c>
      <c r="BI1920" s="2">
        <v>37.921999999999997</v>
      </c>
    </row>
    <row r="1921" spans="1:61" x14ac:dyDescent="0.2">
      <c r="A1921" s="2">
        <v>2005</v>
      </c>
      <c r="B1921" s="4" t="s">
        <v>5</v>
      </c>
      <c r="C1921" s="4" t="s">
        <v>158</v>
      </c>
      <c r="D1921" s="4" t="s">
        <v>142</v>
      </c>
      <c r="E1921" s="52" t="s">
        <v>202</v>
      </c>
      <c r="F1921" s="4" t="s">
        <v>143</v>
      </c>
      <c r="G1921" s="7">
        <v>54000.927999999993</v>
      </c>
      <c r="J1921" s="8">
        <v>54000.927999999993</v>
      </c>
      <c r="K1921" s="16">
        <v>0.14194065757818763</v>
      </c>
      <c r="L1921" s="7">
        <v>54000.927999999993</v>
      </c>
      <c r="M1921" s="7">
        <v>378006.49599999993</v>
      </c>
      <c r="P1921" s="8">
        <v>378006.49599999993</v>
      </c>
      <c r="Q1921" s="16">
        <v>0.14194065757818741</v>
      </c>
      <c r="R1921" s="40">
        <v>33.299999999999997</v>
      </c>
      <c r="S1921" s="16">
        <v>0</v>
      </c>
      <c r="V1921" s="7">
        <v>7</v>
      </c>
      <c r="W1921" s="7"/>
      <c r="Y1921" s="7">
        <v>956928</v>
      </c>
      <c r="AB1921" s="7">
        <v>96</v>
      </c>
      <c r="AE1921" s="7">
        <v>1486</v>
      </c>
      <c r="AF1921" s="7">
        <v>62</v>
      </c>
      <c r="AG1921" s="8">
        <v>1424</v>
      </c>
      <c r="AH1921" s="16">
        <v>0.14194065757818763</v>
      </c>
      <c r="AI1921" s="7">
        <v>1392</v>
      </c>
      <c r="AJ1921" s="7">
        <v>32</v>
      </c>
      <c r="AK1921" s="12">
        <v>0.93674293405114406</v>
      </c>
      <c r="AL1921" s="12">
        <v>0.95</v>
      </c>
      <c r="AN1921" s="12">
        <v>0.97752808988764039</v>
      </c>
      <c r="AO1921" s="12">
        <v>0.95827725437415878</v>
      </c>
      <c r="AP1921" s="12">
        <v>-9.7664272218622727E-3</v>
      </c>
      <c r="AQ1921" s="8">
        <v>712508.0670560518</v>
      </c>
      <c r="AR1921" s="16">
        <v>-1.2032487372810374E-2</v>
      </c>
      <c r="AS1921" s="7">
        <v>25419.48152179992</v>
      </c>
      <c r="AT1921" s="7">
        <v>500.35678866295774</v>
      </c>
      <c r="AU1921" s="7">
        <v>71.479541237565385</v>
      </c>
      <c r="AV1921" s="7">
        <v>168</v>
      </c>
      <c r="AW1921" s="16">
        <v>0.42547345974741302</v>
      </c>
      <c r="AX1921" s="16">
        <v>-0.13483462904065635</v>
      </c>
      <c r="AY1921" s="7">
        <v>16957691.995934032</v>
      </c>
      <c r="AZ1921" s="10">
        <v>23.8</v>
      </c>
      <c r="BA1921" s="16">
        <v>0</v>
      </c>
      <c r="BB1921" s="7">
        <v>658743.70001043205</v>
      </c>
      <c r="BC1921" s="16">
        <v>9.4828803313779478E-2</v>
      </c>
      <c r="BD1921" s="13"/>
      <c r="BE1921" s="13"/>
      <c r="BG1921" s="44"/>
      <c r="BH1921" s="43">
        <v>28.03</v>
      </c>
      <c r="BI1921" s="2">
        <v>37.921999999999997</v>
      </c>
    </row>
    <row r="1922" spans="1:61" x14ac:dyDescent="0.2">
      <c r="A1922" s="2">
        <v>2005</v>
      </c>
      <c r="B1922" s="4" t="s">
        <v>6</v>
      </c>
      <c r="C1922" s="4" t="s">
        <v>158</v>
      </c>
      <c r="D1922" s="4" t="s">
        <v>142</v>
      </c>
      <c r="E1922" s="52" t="s">
        <v>202</v>
      </c>
      <c r="F1922" s="4" t="s">
        <v>143</v>
      </c>
      <c r="G1922" s="7">
        <v>54190.537999999993</v>
      </c>
      <c r="J1922" s="8">
        <v>54190.537999999993</v>
      </c>
      <c r="K1922" s="16">
        <v>3.0281182408074869E-2</v>
      </c>
      <c r="L1922" s="7">
        <v>54190.537999999993</v>
      </c>
      <c r="M1922" s="7">
        <v>379333.76599999995</v>
      </c>
      <c r="P1922" s="8">
        <v>379333.76599999995</v>
      </c>
      <c r="Q1922" s="16">
        <v>3.0281182408074869E-2</v>
      </c>
      <c r="R1922" s="40">
        <v>33.299999999999997</v>
      </c>
      <c r="S1922" s="16">
        <v>0</v>
      </c>
      <c r="V1922" s="7">
        <v>7</v>
      </c>
      <c r="W1922" s="7"/>
      <c r="Y1922" s="7">
        <v>960288</v>
      </c>
      <c r="AB1922" s="7">
        <v>96</v>
      </c>
      <c r="AE1922" s="7">
        <v>1478</v>
      </c>
      <c r="AF1922" s="7">
        <v>49</v>
      </c>
      <c r="AG1922" s="8">
        <v>1429</v>
      </c>
      <c r="AH1922" s="16">
        <v>3.0281182408075091E-2</v>
      </c>
      <c r="AI1922" s="7">
        <v>1406</v>
      </c>
      <c r="AJ1922" s="7">
        <v>23</v>
      </c>
      <c r="AK1922" s="12">
        <v>0.95128552097428953</v>
      </c>
      <c r="AL1922" s="12">
        <v>0.95</v>
      </c>
      <c r="AM1922" s="12">
        <v>0.95128552974290004</v>
      </c>
      <c r="AN1922" s="12">
        <v>0.98390482855143457</v>
      </c>
      <c r="AO1922" s="12">
        <v>0.96684709066305818</v>
      </c>
      <c r="AP1922" s="12">
        <v>1.5383926488720112E-2</v>
      </c>
      <c r="AQ1922" s="8">
        <v>743114.62095869635</v>
      </c>
      <c r="AR1922" s="16">
        <v>2.4925345087523088E-2</v>
      </c>
      <c r="AS1922" s="7">
        <v>27220.315786032832</v>
      </c>
      <c r="AT1922" s="7">
        <v>520.02422740286659</v>
      </c>
      <c r="AU1922" s="7">
        <v>74.289175343266649</v>
      </c>
      <c r="AV1922" s="7">
        <v>168</v>
      </c>
      <c r="AW1922" s="16">
        <v>0.44219747228134909</v>
      </c>
      <c r="AX1922" s="16">
        <v>-5.1984229276456073E-3</v>
      </c>
      <c r="AY1922" s="7">
        <v>17686127.978816975</v>
      </c>
      <c r="AZ1922" s="10">
        <v>23.8</v>
      </c>
      <c r="BA1922" s="16">
        <v>0</v>
      </c>
      <c r="BB1922" s="7">
        <v>704567.86466404621</v>
      </c>
      <c r="BC1922" s="16">
        <v>1.0193840594309833E-2</v>
      </c>
      <c r="BD1922" s="13"/>
      <c r="BE1922" s="13"/>
      <c r="BG1922" s="44"/>
      <c r="BH1922" s="43">
        <v>27.3</v>
      </c>
      <c r="BI1922" s="2">
        <v>37.921999999999997</v>
      </c>
    </row>
    <row r="1923" spans="1:61" x14ac:dyDescent="0.2">
      <c r="A1923" s="2">
        <v>2005</v>
      </c>
      <c r="B1923" s="4" t="s">
        <v>7</v>
      </c>
      <c r="C1923" s="4" t="s">
        <v>158</v>
      </c>
      <c r="D1923" s="4" t="s">
        <v>142</v>
      </c>
      <c r="E1923" s="52" t="s">
        <v>202</v>
      </c>
      <c r="F1923" s="4" t="s">
        <v>143</v>
      </c>
      <c r="G1923" s="7">
        <v>54873.133999999998</v>
      </c>
      <c r="J1923" s="8">
        <v>54873.133999999998</v>
      </c>
      <c r="K1923" s="16">
        <v>7.6601671309193264E-3</v>
      </c>
      <c r="L1923" s="7">
        <v>54873.133999999998</v>
      </c>
      <c r="M1923" s="7">
        <v>384111.93799999997</v>
      </c>
      <c r="P1923" s="8">
        <v>384111.93799999997</v>
      </c>
      <c r="Q1923" s="16">
        <v>7.6601671309191044E-3</v>
      </c>
      <c r="R1923" s="40">
        <v>33.299999999999997</v>
      </c>
      <c r="S1923" s="16">
        <v>0</v>
      </c>
      <c r="V1923" s="7">
        <v>7</v>
      </c>
      <c r="W1923" s="7"/>
      <c r="Y1923" s="7">
        <v>972384</v>
      </c>
      <c r="AB1923" s="7">
        <v>96</v>
      </c>
      <c r="AE1923" s="7">
        <v>1502</v>
      </c>
      <c r="AF1923" s="7">
        <v>55</v>
      </c>
      <c r="AG1923" s="8">
        <v>1447</v>
      </c>
      <c r="AH1923" s="16">
        <v>7.6601671309193264E-3</v>
      </c>
      <c r="AI1923" s="7">
        <v>1399</v>
      </c>
      <c r="AJ1923" s="7">
        <v>48</v>
      </c>
      <c r="AK1923" s="12">
        <v>0.93142476697736354</v>
      </c>
      <c r="AL1923" s="12">
        <v>0.95</v>
      </c>
      <c r="AN1923" s="12">
        <v>0.96682791983413963</v>
      </c>
      <c r="AO1923" s="12">
        <v>0.9633821571238349</v>
      </c>
      <c r="AP1923" s="12">
        <v>-2.1589222775317385E-2</v>
      </c>
      <c r="AQ1923" s="8">
        <v>735386.12751664175</v>
      </c>
      <c r="AR1923" s="16">
        <v>6.1581920170248328E-3</v>
      </c>
      <c r="AS1923" s="7">
        <v>27016.389695688529</v>
      </c>
      <c r="AT1923" s="7">
        <v>508.21432447590996</v>
      </c>
      <c r="AU1923" s="7">
        <v>72.602046353701425</v>
      </c>
      <c r="AV1923" s="7">
        <v>168</v>
      </c>
      <c r="AW1923" s="16">
        <v>0.43215503781965137</v>
      </c>
      <c r="AX1923" s="16">
        <v>-1.490557196649811E-3</v>
      </c>
      <c r="AY1923" s="7">
        <v>17502189.834896073</v>
      </c>
      <c r="AZ1923" s="10">
        <v>23.8</v>
      </c>
      <c r="BA1923" s="16">
        <v>0</v>
      </c>
      <c r="BB1923" s="7">
        <v>738439.79137227882</v>
      </c>
      <c r="BC1923" s="16">
        <v>1.1838974697703231E-4</v>
      </c>
      <c r="BD1923" s="13"/>
      <c r="BE1923" s="13"/>
      <c r="BG1923" s="44"/>
      <c r="BH1923" s="43">
        <v>27.22</v>
      </c>
      <c r="BI1923" s="2">
        <v>37.921999999999997</v>
      </c>
    </row>
    <row r="1924" spans="1:61" x14ac:dyDescent="0.2">
      <c r="A1924" s="2">
        <v>2006</v>
      </c>
      <c r="B1924" s="4" t="s">
        <v>8</v>
      </c>
      <c r="C1924" s="4" t="s">
        <v>158</v>
      </c>
      <c r="D1924" s="4" t="s">
        <v>142</v>
      </c>
      <c r="E1924" s="52" t="s">
        <v>202</v>
      </c>
      <c r="F1924" s="4" t="s">
        <v>143</v>
      </c>
      <c r="G1924" s="7">
        <v>56238.325999999994</v>
      </c>
      <c r="J1924" s="8">
        <v>56238.325999999994</v>
      </c>
      <c r="K1924" s="16">
        <v>8.8435374149660184E-3</v>
      </c>
      <c r="L1924" s="7">
        <v>56238.325999999994</v>
      </c>
      <c r="M1924" s="7">
        <v>393668.28199999995</v>
      </c>
      <c r="P1924" s="8">
        <v>393668.28199999995</v>
      </c>
      <c r="Q1924" s="16">
        <v>8.8435374149657964E-3</v>
      </c>
      <c r="R1924" s="40">
        <v>33.299999999999997</v>
      </c>
      <c r="S1924" s="16">
        <v>0</v>
      </c>
      <c r="V1924" s="7">
        <v>7</v>
      </c>
      <c r="W1924" s="7"/>
      <c r="Y1924" s="7">
        <v>996576</v>
      </c>
      <c r="AB1924" s="7">
        <v>96</v>
      </c>
      <c r="AE1924" s="7">
        <v>1516</v>
      </c>
      <c r="AF1924" s="7">
        <v>33</v>
      </c>
      <c r="AG1924" s="8">
        <v>1483</v>
      </c>
      <c r="AH1924" s="16">
        <v>8.8435374149660184E-3</v>
      </c>
      <c r="AI1924" s="7">
        <v>1437</v>
      </c>
      <c r="AJ1924" s="7">
        <v>46</v>
      </c>
      <c r="AK1924" s="12">
        <v>0.94788918205804751</v>
      </c>
      <c r="AL1924" s="12">
        <v>0.95</v>
      </c>
      <c r="AN1924" s="12">
        <v>0.96898179366149695</v>
      </c>
      <c r="AO1924" s="12">
        <v>0.97823218997361483</v>
      </c>
      <c r="AP1924" s="12">
        <v>-5.3050023167593441E-3</v>
      </c>
      <c r="AQ1924" s="8">
        <v>532793.96556749276</v>
      </c>
      <c r="AR1924" s="16">
        <v>-6.1621053818609717E-2</v>
      </c>
      <c r="AS1924" s="7">
        <v>19007.990209329029</v>
      </c>
      <c r="AT1924" s="7">
        <v>359.26767738873417</v>
      </c>
      <c r="AU1924" s="7">
        <v>51.323953912676309</v>
      </c>
      <c r="AV1924" s="7">
        <v>168</v>
      </c>
      <c r="AW1924" s="16">
        <v>0.30549972567069233</v>
      </c>
      <c r="AX1924" s="16">
        <v>-6.9846897581494427E-2</v>
      </c>
      <c r="AY1924" s="7">
        <v>12680496.380506327</v>
      </c>
      <c r="AZ1924" s="10">
        <v>23.8</v>
      </c>
      <c r="BA1924" s="16">
        <v>0</v>
      </c>
      <c r="BB1924" s="7">
        <v>616382.8331228873</v>
      </c>
      <c r="BC1924" s="16">
        <v>3.6161656042064484E-2</v>
      </c>
      <c r="BD1924" s="13"/>
      <c r="BE1924" s="13"/>
      <c r="BG1924" s="44"/>
      <c r="BH1924" s="43">
        <v>28.03</v>
      </c>
      <c r="BI1924" s="2">
        <v>37.921999999999997</v>
      </c>
    </row>
    <row r="1925" spans="1:61" x14ac:dyDescent="0.2">
      <c r="A1925" s="2">
        <v>2006</v>
      </c>
      <c r="B1925" s="4" t="s">
        <v>9</v>
      </c>
      <c r="C1925" s="4" t="s">
        <v>158</v>
      </c>
      <c r="D1925" s="4" t="s">
        <v>142</v>
      </c>
      <c r="E1925" s="52" t="s">
        <v>202</v>
      </c>
      <c r="F1925" s="4" t="s">
        <v>143</v>
      </c>
      <c r="G1925" s="7">
        <v>49374.443999999996</v>
      </c>
      <c r="J1925" s="8">
        <v>49374.443999999996</v>
      </c>
      <c r="K1925" s="16">
        <v>2.278083267871156E-2</v>
      </c>
      <c r="L1925" s="7">
        <v>49374.443999999996</v>
      </c>
      <c r="M1925" s="7">
        <v>345621.10799999995</v>
      </c>
      <c r="P1925" s="8">
        <v>345621.10799999995</v>
      </c>
      <c r="Q1925" s="16">
        <v>2.278083267871156E-2</v>
      </c>
      <c r="R1925" s="40">
        <v>33.299999999999997</v>
      </c>
      <c r="S1925" s="16">
        <v>0</v>
      </c>
      <c r="V1925" s="7">
        <v>7</v>
      </c>
      <c r="W1925" s="7"/>
      <c r="Y1925" s="7">
        <v>874944</v>
      </c>
      <c r="AB1925" s="7">
        <v>96</v>
      </c>
      <c r="AE1925" s="7">
        <v>1372</v>
      </c>
      <c r="AF1925" s="7">
        <v>70</v>
      </c>
      <c r="AG1925" s="8">
        <v>1302</v>
      </c>
      <c r="AH1925" s="16">
        <v>2.2780832678711782E-2</v>
      </c>
      <c r="AI1925" s="7">
        <v>1280</v>
      </c>
      <c r="AJ1925" s="7">
        <v>22</v>
      </c>
      <c r="AK1925" s="12">
        <v>0.93294460641399413</v>
      </c>
      <c r="AL1925" s="12">
        <v>0.95</v>
      </c>
      <c r="AN1925" s="12">
        <v>0.98310291858678955</v>
      </c>
      <c r="AO1925" s="12">
        <v>0.94897959183673475</v>
      </c>
      <c r="AP1925" s="12">
        <v>-2.0015826467438824E-3</v>
      </c>
      <c r="AQ1925" s="8">
        <v>528758.4869240527</v>
      </c>
      <c r="AR1925" s="16">
        <v>-7.4409710384808703E-2</v>
      </c>
      <c r="AS1925" s="7">
        <v>20751.902940504424</v>
      </c>
      <c r="AT1925" s="7">
        <v>406.1125091582586</v>
      </c>
      <c r="AU1925" s="7">
        <v>58.016072736894088</v>
      </c>
      <c r="AV1925" s="7">
        <v>168</v>
      </c>
      <c r="AW1925" s="16">
        <v>0.34533376629103624</v>
      </c>
      <c r="AX1925" s="16">
        <v>-9.502577674336532E-2</v>
      </c>
      <c r="AY1925" s="7">
        <v>12584451.988792455</v>
      </c>
      <c r="AZ1925" s="10">
        <v>23.8</v>
      </c>
      <c r="BA1925" s="16">
        <v>0</v>
      </c>
      <c r="BB1925" s="7">
        <v>617827.52101529553</v>
      </c>
      <c r="BC1925" s="16">
        <v>5.1868896642750628E-2</v>
      </c>
      <c r="BD1925" s="13"/>
      <c r="BE1925" s="13"/>
      <c r="BG1925" s="44"/>
      <c r="BH1925" s="43">
        <v>25.48</v>
      </c>
      <c r="BI1925" s="2">
        <v>37.921999999999997</v>
      </c>
    </row>
    <row r="1926" spans="1:61" x14ac:dyDescent="0.2">
      <c r="A1926" s="2">
        <v>2006</v>
      </c>
      <c r="B1926" s="4" t="s">
        <v>10</v>
      </c>
      <c r="C1926" s="4" t="s">
        <v>158</v>
      </c>
      <c r="D1926" s="4" t="s">
        <v>142</v>
      </c>
      <c r="E1926" s="52" t="s">
        <v>202</v>
      </c>
      <c r="F1926" s="4" t="s">
        <v>143</v>
      </c>
      <c r="G1926" s="7">
        <v>54911.055999999997</v>
      </c>
      <c r="J1926" s="8">
        <v>54911.055999999997</v>
      </c>
      <c r="K1926" s="16">
        <v>-4.126547455295726E-3</v>
      </c>
      <c r="L1926" s="7">
        <v>54911.055999999997</v>
      </c>
      <c r="M1926" s="7">
        <v>384377.39199999999</v>
      </c>
      <c r="P1926" s="8">
        <v>384377.39199999999</v>
      </c>
      <c r="Q1926" s="16">
        <v>-4.126547455295726E-3</v>
      </c>
      <c r="R1926" s="40">
        <v>33.299999999999997</v>
      </c>
      <c r="S1926" s="16">
        <v>0</v>
      </c>
      <c r="V1926" s="7">
        <v>7</v>
      </c>
      <c r="W1926" s="7"/>
      <c r="Y1926" s="7">
        <v>973056</v>
      </c>
      <c r="AB1926" s="7">
        <v>96</v>
      </c>
      <c r="AE1926" s="7">
        <v>1515</v>
      </c>
      <c r="AF1926" s="7">
        <v>67</v>
      </c>
      <c r="AG1926" s="8">
        <v>1448</v>
      </c>
      <c r="AH1926" s="16">
        <v>-4.126547455295726E-3</v>
      </c>
      <c r="AI1926" s="7">
        <v>1414</v>
      </c>
      <c r="AJ1926" s="7">
        <v>34</v>
      </c>
      <c r="AK1926" s="12">
        <v>0.93333333333333335</v>
      </c>
      <c r="AL1926" s="12">
        <v>0.95</v>
      </c>
      <c r="AN1926" s="12">
        <v>0.97651933701657456</v>
      </c>
      <c r="AO1926" s="12">
        <v>0.95577557755775577</v>
      </c>
      <c r="AP1926" s="12">
        <v>1.418508287292819E-2</v>
      </c>
      <c r="AQ1926" s="8">
        <v>678563.5761972277</v>
      </c>
      <c r="AR1926" s="16">
        <v>-6.0876601955965004E-2</v>
      </c>
      <c r="AS1926" s="7">
        <v>24765.094021796631</v>
      </c>
      <c r="AT1926" s="7">
        <v>468.62125427985336</v>
      </c>
      <c r="AU1926" s="7">
        <v>66.94589346855048</v>
      </c>
      <c r="AV1926" s="7">
        <v>168</v>
      </c>
      <c r="AW1926" s="16">
        <v>0.3984874611223243</v>
      </c>
      <c r="AX1926" s="16">
        <v>-5.6985206660202348E-2</v>
      </c>
      <c r="AY1926" s="7">
        <v>16149813.11349402</v>
      </c>
      <c r="AZ1926" s="10">
        <v>23.8</v>
      </c>
      <c r="BA1926" s="16">
        <v>0</v>
      </c>
      <c r="BB1926" s="7">
        <v>667562.13762241881</v>
      </c>
      <c r="BC1926" s="16">
        <v>2.908580212633485E-2</v>
      </c>
      <c r="BD1926" s="13"/>
      <c r="BE1926" s="13"/>
      <c r="BG1926" s="44"/>
      <c r="BH1926" s="43">
        <v>27.4</v>
      </c>
      <c r="BI1926" s="2">
        <v>37.921999999999997</v>
      </c>
    </row>
    <row r="1927" spans="1:61" x14ac:dyDescent="0.2">
      <c r="A1927" s="2">
        <v>2006</v>
      </c>
      <c r="B1927" s="4" t="s">
        <v>0</v>
      </c>
      <c r="C1927" s="4" t="s">
        <v>158</v>
      </c>
      <c r="D1927" s="4" t="s">
        <v>142</v>
      </c>
      <c r="E1927" s="52" t="s">
        <v>202</v>
      </c>
      <c r="F1927" s="4" t="s">
        <v>143</v>
      </c>
      <c r="G1927" s="7">
        <v>48616.003999999994</v>
      </c>
      <c r="J1927" s="8">
        <v>48616.003999999994</v>
      </c>
      <c r="K1927" s="16">
        <v>-6.6278222869628589E-2</v>
      </c>
      <c r="L1927" s="7">
        <v>48616.003999999994</v>
      </c>
      <c r="M1927" s="7">
        <v>340312.02799999993</v>
      </c>
      <c r="P1927" s="8">
        <v>340312.02799999993</v>
      </c>
      <c r="Q1927" s="16">
        <v>-6.6278222869628589E-2</v>
      </c>
      <c r="R1927" s="40">
        <v>33.299999999999997</v>
      </c>
      <c r="S1927" s="16">
        <v>0</v>
      </c>
      <c r="V1927" s="7">
        <v>7</v>
      </c>
      <c r="W1927" s="7"/>
      <c r="Y1927" s="7">
        <v>861504</v>
      </c>
      <c r="AB1927" s="7">
        <v>96</v>
      </c>
      <c r="AE1927" s="7">
        <v>1433</v>
      </c>
      <c r="AF1927" s="7">
        <v>151</v>
      </c>
      <c r="AG1927" s="8">
        <v>1282</v>
      </c>
      <c r="AH1927" s="16">
        <v>-6.6278222869628589E-2</v>
      </c>
      <c r="AI1927" s="7">
        <v>1230</v>
      </c>
      <c r="AJ1927" s="7">
        <v>52</v>
      </c>
      <c r="AK1927" s="12">
        <v>0.85833914863921845</v>
      </c>
      <c r="AL1927" s="12">
        <v>0.95</v>
      </c>
      <c r="AN1927" s="12">
        <v>0.95943837753510142</v>
      </c>
      <c r="AO1927" s="12">
        <v>0.89462665736217728</v>
      </c>
      <c r="AP1927" s="12">
        <v>-2.0387179123528831E-3</v>
      </c>
      <c r="AQ1927" s="8">
        <v>603151.54485656437</v>
      </c>
      <c r="AR1927" s="16">
        <v>-0.21029436034704763</v>
      </c>
      <c r="AS1927" s="7">
        <v>22093.463181559135</v>
      </c>
      <c r="AT1927" s="7">
        <v>470.47702406908297</v>
      </c>
      <c r="AU1927" s="7">
        <v>67.211003438440429</v>
      </c>
      <c r="AV1927" s="7">
        <v>168</v>
      </c>
      <c r="AW1927" s="16">
        <v>0.4000654966573835</v>
      </c>
      <c r="AX1927" s="16">
        <v>-0.15423881182253996</v>
      </c>
      <c r="AY1927" s="7">
        <v>14355006.767586233</v>
      </c>
      <c r="AZ1927" s="10">
        <v>23.8</v>
      </c>
      <c r="BA1927" s="16">
        <v>0</v>
      </c>
      <c r="BB1927" s="7">
        <v>599038.62407996994</v>
      </c>
      <c r="BC1927" s="16">
        <v>6.3659889546108961E-2</v>
      </c>
      <c r="BD1927" s="13"/>
      <c r="BE1927" s="13"/>
      <c r="BG1927" s="44"/>
      <c r="BH1927" s="43">
        <v>27.3</v>
      </c>
      <c r="BI1927" s="2">
        <v>37.921999999999997</v>
      </c>
    </row>
    <row r="1928" spans="1:61" x14ac:dyDescent="0.2">
      <c r="A1928" s="2">
        <v>2006</v>
      </c>
      <c r="B1928" s="4" t="s">
        <v>1</v>
      </c>
      <c r="C1928" s="4" t="s">
        <v>158</v>
      </c>
      <c r="D1928" s="4" t="s">
        <v>142</v>
      </c>
      <c r="E1928" s="52" t="s">
        <v>202</v>
      </c>
      <c r="F1928" s="4" t="s">
        <v>143</v>
      </c>
      <c r="G1928" s="7">
        <v>53735.473999999995</v>
      </c>
      <c r="J1928" s="8">
        <v>53735.473999999995</v>
      </c>
      <c r="K1928" s="16">
        <v>7.1073205401563921E-3</v>
      </c>
      <c r="L1928" s="7">
        <v>53735.473999999995</v>
      </c>
      <c r="M1928" s="7">
        <v>376148.31799999997</v>
      </c>
      <c r="P1928" s="8">
        <v>376148.31799999997</v>
      </c>
      <c r="Q1928" s="16">
        <v>7.1073205401563921E-3</v>
      </c>
      <c r="R1928" s="40">
        <v>33.299999999999997</v>
      </c>
      <c r="S1928" s="16">
        <v>0</v>
      </c>
      <c r="V1928" s="7">
        <v>7</v>
      </c>
      <c r="W1928" s="7"/>
      <c r="Y1928" s="7">
        <v>952224</v>
      </c>
      <c r="AB1928" s="7">
        <v>96</v>
      </c>
      <c r="AE1928" s="7">
        <v>1499</v>
      </c>
      <c r="AF1928" s="7">
        <v>82</v>
      </c>
      <c r="AG1928" s="8">
        <v>1417</v>
      </c>
      <c r="AH1928" s="16">
        <v>7.1073205401563921E-3</v>
      </c>
      <c r="AI1928" s="7">
        <v>1360</v>
      </c>
      <c r="AJ1928" s="7">
        <v>57</v>
      </c>
      <c r="AK1928" s="12">
        <v>0.90727151434289521</v>
      </c>
      <c r="AL1928" s="12">
        <v>0.95</v>
      </c>
      <c r="AN1928" s="12">
        <v>0.95977417078334515</v>
      </c>
      <c r="AO1928" s="12">
        <v>0.94529686457638429</v>
      </c>
      <c r="AP1928" s="12">
        <v>-1.5023881624969704E-2</v>
      </c>
      <c r="AQ1928" s="8">
        <v>606427.16000616248</v>
      </c>
      <c r="AR1928" s="16">
        <v>-0.19734813244025284</v>
      </c>
      <c r="AS1928" s="7">
        <v>21845.358789847349</v>
      </c>
      <c r="AT1928" s="7">
        <v>427.96553282015702</v>
      </c>
      <c r="AU1928" s="7">
        <v>61.137933260022429</v>
      </c>
      <c r="AV1928" s="7">
        <v>168</v>
      </c>
      <c r="AW1928" s="16">
        <v>0.36391626940489541</v>
      </c>
      <c r="AX1928" s="16">
        <v>-0.20301257751830326</v>
      </c>
      <c r="AY1928" s="7">
        <v>14432966.408146668</v>
      </c>
      <c r="AZ1928" s="10">
        <v>23.8</v>
      </c>
      <c r="BA1928" s="16">
        <v>0</v>
      </c>
      <c r="BB1928" s="7">
        <v>587559.99056769023</v>
      </c>
      <c r="BC1928" s="16">
        <v>0.10142536470468594</v>
      </c>
      <c r="BD1928" s="13"/>
      <c r="BE1928" s="13"/>
      <c r="BG1928" s="44"/>
      <c r="BH1928" s="43">
        <v>27.76</v>
      </c>
      <c r="BI1928" s="2">
        <v>37.921999999999997</v>
      </c>
    </row>
    <row r="1929" spans="1:61" x14ac:dyDescent="0.2">
      <c r="A1929" s="2">
        <v>2006</v>
      </c>
      <c r="B1929" s="4" t="s">
        <v>2</v>
      </c>
      <c r="C1929" s="4" t="s">
        <v>158</v>
      </c>
      <c r="D1929" s="4" t="s">
        <v>142</v>
      </c>
      <c r="E1929" s="52" t="s">
        <v>202</v>
      </c>
      <c r="F1929" s="4" t="s">
        <v>143</v>
      </c>
      <c r="G1929" s="7">
        <v>52559.891999999993</v>
      </c>
      <c r="J1929" s="8">
        <v>52559.891999999993</v>
      </c>
      <c r="K1929" s="16">
        <v>1.094091903719896E-2</v>
      </c>
      <c r="L1929" s="7">
        <v>52559.891999999993</v>
      </c>
      <c r="M1929" s="7">
        <v>367919.24399999995</v>
      </c>
      <c r="P1929" s="8">
        <v>367919.24399999995</v>
      </c>
      <c r="Q1929" s="16">
        <v>1.094091903719896E-2</v>
      </c>
      <c r="R1929" s="40">
        <v>33.299999999999997</v>
      </c>
      <c r="S1929" s="16">
        <v>0</v>
      </c>
      <c r="V1929" s="7">
        <v>7</v>
      </c>
      <c r="W1929" s="7"/>
      <c r="Y1929" s="7">
        <v>931392</v>
      </c>
      <c r="AB1929" s="7">
        <v>96</v>
      </c>
      <c r="AE1929" s="7">
        <v>1461</v>
      </c>
      <c r="AF1929" s="7">
        <v>75</v>
      </c>
      <c r="AG1929" s="8">
        <v>1386</v>
      </c>
      <c r="AH1929" s="16">
        <v>1.0940919037199182E-2</v>
      </c>
      <c r="AI1929" s="7">
        <v>1333</v>
      </c>
      <c r="AJ1929" s="7">
        <v>53</v>
      </c>
      <c r="AK1929" s="12">
        <v>0.91238877481177272</v>
      </c>
      <c r="AL1929" s="12">
        <v>0.95</v>
      </c>
      <c r="AN1929" s="12">
        <v>0.96176046176046182</v>
      </c>
      <c r="AO1929" s="12">
        <v>0.94866529774127306</v>
      </c>
      <c r="AP1929" s="12">
        <v>-1.4518988734235294E-2</v>
      </c>
      <c r="AQ1929" s="8">
        <v>550833.29034656251</v>
      </c>
      <c r="AR1929" s="16">
        <v>-0.22351214139175046</v>
      </c>
      <c r="AS1929" s="7">
        <v>20864.897361612217</v>
      </c>
      <c r="AT1929" s="7">
        <v>397.42661641166126</v>
      </c>
      <c r="AU1929" s="7">
        <v>56.77523091595161</v>
      </c>
      <c r="AV1929" s="7">
        <v>168</v>
      </c>
      <c r="AW1929" s="16">
        <v>0.33794780307114053</v>
      </c>
      <c r="AX1929" s="16">
        <v>-0.23191568964508646</v>
      </c>
      <c r="AY1929" s="7">
        <v>13109832.310248189</v>
      </c>
      <c r="AZ1929" s="10">
        <v>23.8</v>
      </c>
      <c r="BA1929" s="16">
        <v>0</v>
      </c>
      <c r="BB1929" s="7">
        <v>557058.25726049102</v>
      </c>
      <c r="BC1929" s="16">
        <v>0.11669412975655953</v>
      </c>
      <c r="BD1929" s="13"/>
      <c r="BE1929" s="13"/>
      <c r="BG1929" s="44"/>
      <c r="BH1929" s="43">
        <v>26.4</v>
      </c>
      <c r="BI1929" s="2">
        <v>37.921999999999997</v>
      </c>
    </row>
    <row r="1930" spans="1:61" x14ac:dyDescent="0.2">
      <c r="A1930" s="2">
        <v>2006</v>
      </c>
      <c r="B1930" s="4" t="s">
        <v>3</v>
      </c>
      <c r="C1930" s="4" t="s">
        <v>158</v>
      </c>
      <c r="D1930" s="4" t="s">
        <v>142</v>
      </c>
      <c r="E1930" s="52" t="s">
        <v>202</v>
      </c>
      <c r="F1930" s="4" t="s">
        <v>143</v>
      </c>
      <c r="G1930" s="7">
        <v>53356.253999999994</v>
      </c>
      <c r="J1930" s="8">
        <v>53356.253999999994</v>
      </c>
      <c r="K1930" s="16">
        <v>-2.1276595744681437E-3</v>
      </c>
      <c r="L1930" s="7">
        <v>53356.253999999994</v>
      </c>
      <c r="M1930" s="7">
        <v>373493.77799999993</v>
      </c>
      <c r="P1930" s="8">
        <v>373493.77799999993</v>
      </c>
      <c r="Q1930" s="16">
        <v>-2.1276595744681437E-3</v>
      </c>
      <c r="R1930" s="40">
        <v>33.299999999999997</v>
      </c>
      <c r="S1930" s="16">
        <v>0</v>
      </c>
      <c r="V1930" s="7">
        <v>7</v>
      </c>
      <c r="W1930" s="7"/>
      <c r="Y1930" s="7">
        <v>945504</v>
      </c>
      <c r="AB1930" s="7">
        <v>96</v>
      </c>
      <c r="AE1930" s="7">
        <v>1503</v>
      </c>
      <c r="AF1930" s="7">
        <v>96</v>
      </c>
      <c r="AG1930" s="8">
        <v>1407</v>
      </c>
      <c r="AH1930" s="16">
        <v>-2.1276595744680327E-3</v>
      </c>
      <c r="AI1930" s="7">
        <v>1222</v>
      </c>
      <c r="AJ1930" s="7">
        <v>185</v>
      </c>
      <c r="AK1930" s="12">
        <v>0.81304058549567526</v>
      </c>
      <c r="AL1930" s="12">
        <v>0.95</v>
      </c>
      <c r="AN1930" s="12">
        <v>0.8685145700071073</v>
      </c>
      <c r="AO1930" s="12">
        <v>0.93612774451097802</v>
      </c>
      <c r="AP1930" s="12">
        <v>-0.11835454016557145</v>
      </c>
      <c r="AQ1930" s="8">
        <v>648751.33894208539</v>
      </c>
      <c r="AR1930" s="16">
        <v>-4.5557582314600276E-2</v>
      </c>
      <c r="AS1930" s="7">
        <v>23144.892577313072</v>
      </c>
      <c r="AT1930" s="7">
        <v>461.08837167170248</v>
      </c>
      <c r="AU1930" s="7">
        <v>65.869767381671778</v>
      </c>
      <c r="AV1930" s="7">
        <v>168</v>
      </c>
      <c r="AW1930" s="16">
        <v>0.39208194870042723</v>
      </c>
      <c r="AX1930" s="16">
        <v>-4.3522523854716777E-2</v>
      </c>
      <c r="AY1930" s="7">
        <v>15440281.866821634</v>
      </c>
      <c r="AZ1930" s="10">
        <v>23.8</v>
      </c>
      <c r="BA1930" s="16">
        <v>0</v>
      </c>
      <c r="BB1930" s="7">
        <v>645506.99344574707</v>
      </c>
      <c r="BC1930" s="16">
        <v>9.5002759959076366E-3</v>
      </c>
      <c r="BD1930" s="13"/>
      <c r="BE1930" s="13"/>
      <c r="BG1930" s="44"/>
      <c r="BH1930" s="43">
        <v>28.03</v>
      </c>
      <c r="BI1930" s="2">
        <v>37.921999999999997</v>
      </c>
    </row>
    <row r="1931" spans="1:61" x14ac:dyDescent="0.2">
      <c r="A1931" s="2">
        <v>2006</v>
      </c>
      <c r="B1931" s="4" t="s">
        <v>4</v>
      </c>
      <c r="C1931" s="4" t="s">
        <v>158</v>
      </c>
      <c r="D1931" s="4" t="s">
        <v>142</v>
      </c>
      <c r="E1931" s="52" t="s">
        <v>202</v>
      </c>
      <c r="F1931" s="4" t="s">
        <v>143</v>
      </c>
      <c r="G1931" s="7">
        <v>54418.069999999992</v>
      </c>
      <c r="J1931" s="8">
        <v>54418.069999999992</v>
      </c>
      <c r="K1931" s="16">
        <v>3.5353535353535248E-2</v>
      </c>
      <c r="L1931" s="7">
        <v>54418.069999999992</v>
      </c>
      <c r="M1931" s="7">
        <v>380926.48999999993</v>
      </c>
      <c r="P1931" s="8">
        <v>380926.48999999993</v>
      </c>
      <c r="Q1931" s="16">
        <v>3.5353535353535248E-2</v>
      </c>
      <c r="R1931" s="40">
        <v>33.299999999999997</v>
      </c>
      <c r="S1931" s="16">
        <v>0</v>
      </c>
      <c r="V1931" s="7">
        <v>7</v>
      </c>
      <c r="W1931" s="7"/>
      <c r="Y1931" s="7">
        <v>964320</v>
      </c>
      <c r="AB1931" s="7">
        <v>96</v>
      </c>
      <c r="AE1931" s="7">
        <v>1514</v>
      </c>
      <c r="AF1931" s="7">
        <v>79</v>
      </c>
      <c r="AG1931" s="8">
        <v>1435</v>
      </c>
      <c r="AH1931" s="16">
        <v>3.5353535353535248E-2</v>
      </c>
      <c r="AI1931" s="7">
        <v>1379</v>
      </c>
      <c r="AJ1931" s="7">
        <v>56</v>
      </c>
      <c r="AK1931" s="12">
        <v>0.91083223249669754</v>
      </c>
      <c r="AL1931" s="12">
        <v>0.95</v>
      </c>
      <c r="AN1931" s="12">
        <v>0.96097560975609753</v>
      </c>
      <c r="AO1931" s="12">
        <v>0.94782034346103039</v>
      </c>
      <c r="AP1931" s="12">
        <v>-1.1934573351668254E-2</v>
      </c>
      <c r="AQ1931" s="8">
        <v>634613.99210053787</v>
      </c>
      <c r="AR1931" s="16">
        <v>-1.7925650533407111E-2</v>
      </c>
      <c r="AS1931" s="7">
        <v>22786.857885118054</v>
      </c>
      <c r="AT1931" s="7">
        <v>442.23971574950372</v>
      </c>
      <c r="AU1931" s="7">
        <v>63.177102249929099</v>
      </c>
      <c r="AV1931" s="7">
        <v>168</v>
      </c>
      <c r="AW1931" s="16">
        <v>0.37605418005910179</v>
      </c>
      <c r="AX1931" s="16">
        <v>-5.1459896612754075E-2</v>
      </c>
      <c r="AY1931" s="7">
        <v>15103813.011992801</v>
      </c>
      <c r="AZ1931" s="10">
        <v>23.8</v>
      </c>
      <c r="BA1931" s="16">
        <v>0</v>
      </c>
      <c r="BB1931" s="7">
        <v>609621.37999578309</v>
      </c>
      <c r="BC1931" s="16">
        <v>3.1607198041917257E-2</v>
      </c>
      <c r="BD1931" s="13"/>
      <c r="BE1931" s="13"/>
      <c r="BG1931" s="44"/>
      <c r="BH1931" s="43">
        <v>27.85</v>
      </c>
      <c r="BI1931" s="2">
        <v>37.921999999999997</v>
      </c>
    </row>
    <row r="1932" spans="1:61" x14ac:dyDescent="0.2">
      <c r="A1932" s="2">
        <v>2006</v>
      </c>
      <c r="B1932" s="4" t="s">
        <v>11</v>
      </c>
      <c r="C1932" s="4" t="s">
        <v>158</v>
      </c>
      <c r="D1932" s="4" t="s">
        <v>142</v>
      </c>
      <c r="E1932" s="52" t="s">
        <v>202</v>
      </c>
      <c r="F1932" s="4" t="s">
        <v>143</v>
      </c>
      <c r="G1932" s="7">
        <v>52180.671999999999</v>
      </c>
      <c r="J1932" s="8">
        <v>52180.671999999999</v>
      </c>
      <c r="K1932" s="16">
        <v>-5.1034482758620658E-2</v>
      </c>
      <c r="L1932" s="7">
        <v>52180.671999999999</v>
      </c>
      <c r="M1932" s="7">
        <v>365264.70399999997</v>
      </c>
      <c r="P1932" s="8">
        <v>365264.70399999997</v>
      </c>
      <c r="Q1932" s="16">
        <v>-5.1034482758620547E-2</v>
      </c>
      <c r="R1932" s="40">
        <v>33.299999999999997</v>
      </c>
      <c r="S1932" s="16">
        <v>0</v>
      </c>
      <c r="V1932" s="7">
        <v>7</v>
      </c>
      <c r="W1932" s="7"/>
      <c r="Y1932" s="7">
        <v>924672</v>
      </c>
      <c r="AB1932" s="7">
        <v>96</v>
      </c>
      <c r="AE1932" s="7">
        <v>1465</v>
      </c>
      <c r="AF1932" s="7">
        <v>89</v>
      </c>
      <c r="AG1932" s="8">
        <v>1376</v>
      </c>
      <c r="AH1932" s="16">
        <v>-5.1034482758620658E-2</v>
      </c>
      <c r="AI1932" s="7">
        <v>1341</v>
      </c>
      <c r="AJ1932" s="7">
        <v>35</v>
      </c>
      <c r="AK1932" s="12">
        <v>0.91535836177474406</v>
      </c>
      <c r="AL1932" s="12">
        <v>0.95</v>
      </c>
      <c r="AN1932" s="12">
        <v>0.9745639534883721</v>
      </c>
      <c r="AO1932" s="12">
        <v>0.93924914675767923</v>
      </c>
      <c r="AP1932" s="12">
        <v>-1.3302243405374226E-3</v>
      </c>
      <c r="AQ1932" s="8">
        <v>653186.62785150402</v>
      </c>
      <c r="AR1932" s="16">
        <v>-7.9620891751527201E-2</v>
      </c>
      <c r="AS1932" s="7">
        <v>24165.247053329782</v>
      </c>
      <c r="AT1932" s="7">
        <v>474.69958419440701</v>
      </c>
      <c r="AU1932" s="7">
        <v>67.814226313486714</v>
      </c>
      <c r="AV1932" s="7">
        <v>168</v>
      </c>
      <c r="AW1932" s="16">
        <v>0.40365610900884946</v>
      </c>
      <c r="AX1932" s="16">
        <v>-3.0123759476536671E-2</v>
      </c>
      <c r="AY1932" s="7">
        <v>15545841.742865795</v>
      </c>
      <c r="AZ1932" s="10">
        <v>23.8</v>
      </c>
      <c r="BA1932" s="16">
        <v>0</v>
      </c>
      <c r="BB1932" s="7">
        <v>617798.74780771474</v>
      </c>
      <c r="BC1932" s="16">
        <v>4.7219607524904613E-3</v>
      </c>
      <c r="BD1932" s="13"/>
      <c r="BE1932" s="13"/>
      <c r="BG1932" s="44"/>
      <c r="BH1932" s="43">
        <v>27.03</v>
      </c>
      <c r="BI1932" s="2">
        <v>37.921999999999997</v>
      </c>
    </row>
    <row r="1933" spans="1:61" x14ac:dyDescent="0.2">
      <c r="A1933" s="2">
        <v>2006</v>
      </c>
      <c r="B1933" s="4" t="s">
        <v>5</v>
      </c>
      <c r="C1933" s="4" t="s">
        <v>158</v>
      </c>
      <c r="D1933" s="4" t="s">
        <v>142</v>
      </c>
      <c r="E1933" s="52" t="s">
        <v>202</v>
      </c>
      <c r="F1933" s="4" t="s">
        <v>143</v>
      </c>
      <c r="G1933" s="7">
        <v>53204.565999999999</v>
      </c>
      <c r="J1933" s="8">
        <v>53204.565999999999</v>
      </c>
      <c r="K1933" s="16">
        <v>-1.4747191011235894E-2</v>
      </c>
      <c r="L1933" s="7">
        <v>53204.565999999999</v>
      </c>
      <c r="M1933" s="7">
        <v>372431.962</v>
      </c>
      <c r="P1933" s="8">
        <v>372431.962</v>
      </c>
      <c r="Q1933" s="16">
        <v>-1.4747191011235783E-2</v>
      </c>
      <c r="R1933" s="40">
        <v>33.299999999999997</v>
      </c>
      <c r="S1933" s="16">
        <v>0</v>
      </c>
      <c r="V1933" s="7">
        <v>7</v>
      </c>
      <c r="W1933" s="7"/>
      <c r="Y1933" s="7">
        <v>942816</v>
      </c>
      <c r="AB1933" s="7">
        <v>96</v>
      </c>
      <c r="AE1933" s="7">
        <v>1499</v>
      </c>
      <c r="AF1933" s="7">
        <v>96</v>
      </c>
      <c r="AG1933" s="8">
        <v>1403</v>
      </c>
      <c r="AH1933" s="16">
        <v>-1.4747191011236005E-2</v>
      </c>
      <c r="AI1933" s="7">
        <v>1366</v>
      </c>
      <c r="AJ1933" s="7">
        <v>37</v>
      </c>
      <c r="AK1933" s="12">
        <v>0.91127418278852568</v>
      </c>
      <c r="AL1933" s="12">
        <v>0.95</v>
      </c>
      <c r="AN1933" s="12">
        <v>0.97362794012829645</v>
      </c>
      <c r="AO1933" s="12">
        <v>0.93595730486991324</v>
      </c>
      <c r="AP1933" s="12">
        <v>-3.9898083745012469E-3</v>
      </c>
      <c r="AQ1933" s="8">
        <v>706274.29558158305</v>
      </c>
      <c r="AR1933" s="16">
        <v>-8.7490538882254443E-3</v>
      </c>
      <c r="AS1933" s="7">
        <v>25197.085108154941</v>
      </c>
      <c r="AT1933" s="7">
        <v>503.40291916007345</v>
      </c>
      <c r="AU1933" s="7">
        <v>71.914702737153348</v>
      </c>
      <c r="AV1933" s="7">
        <v>168</v>
      </c>
      <c r="AW1933" s="16">
        <v>0.42806370676876992</v>
      </c>
      <c r="AX1933" s="16">
        <v>6.0879167948446611E-3</v>
      </c>
      <c r="AY1933" s="7">
        <v>16809328.234841678</v>
      </c>
      <c r="AZ1933" s="10">
        <v>23.8</v>
      </c>
      <c r="BA1933" s="16">
        <v>0</v>
      </c>
      <c r="BB1933" s="7">
        <v>652980.31588051177</v>
      </c>
      <c r="BC1933" s="16">
        <v>-6.3923774371196567E-3</v>
      </c>
      <c r="BD1933" s="13"/>
      <c r="BE1933" s="13"/>
      <c r="BG1933" s="44"/>
      <c r="BH1933" s="43">
        <v>28.03</v>
      </c>
      <c r="BI1933" s="2">
        <v>37.921999999999997</v>
      </c>
    </row>
    <row r="1934" spans="1:61" x14ac:dyDescent="0.2">
      <c r="A1934" s="2">
        <v>2006</v>
      </c>
      <c r="B1934" s="4" t="s">
        <v>6</v>
      </c>
      <c r="C1934" s="4" t="s">
        <v>158</v>
      </c>
      <c r="D1934" s="4" t="s">
        <v>142</v>
      </c>
      <c r="E1934" s="52" t="s">
        <v>202</v>
      </c>
      <c r="F1934" s="4" t="s">
        <v>143</v>
      </c>
      <c r="G1934" s="7">
        <v>54228.46</v>
      </c>
      <c r="J1934" s="8">
        <v>54228.46</v>
      </c>
      <c r="K1934" s="16">
        <v>6.9979006298126478E-4</v>
      </c>
      <c r="L1934" s="7">
        <v>54228.46</v>
      </c>
      <c r="M1934" s="7">
        <v>379599.22</v>
      </c>
      <c r="P1934" s="8">
        <v>379599.22</v>
      </c>
      <c r="Q1934" s="16">
        <v>6.9979006298126478E-4</v>
      </c>
      <c r="R1934" s="40">
        <v>33.299999999999997</v>
      </c>
      <c r="S1934" s="16">
        <v>0</v>
      </c>
      <c r="V1934" s="7">
        <v>7</v>
      </c>
      <c r="W1934" s="7"/>
      <c r="Y1934" s="7">
        <v>960960</v>
      </c>
      <c r="AB1934" s="7">
        <v>96</v>
      </c>
      <c r="AE1934" s="7">
        <v>1478</v>
      </c>
      <c r="AF1934" s="7">
        <v>48</v>
      </c>
      <c r="AG1934" s="8">
        <v>1430</v>
      </c>
      <c r="AH1934" s="16">
        <v>6.9979006298104274E-4</v>
      </c>
      <c r="AI1934" s="7">
        <v>1384</v>
      </c>
      <c r="AJ1934" s="7">
        <v>46</v>
      </c>
      <c r="AK1934" s="12">
        <v>0.93640054127198913</v>
      </c>
      <c r="AL1934" s="12">
        <v>0.95</v>
      </c>
      <c r="AN1934" s="12">
        <v>0.96783216783216786</v>
      </c>
      <c r="AO1934" s="12">
        <v>0.96752368064952643</v>
      </c>
      <c r="AP1934" s="12">
        <v>-1.6335584756637322E-2</v>
      </c>
      <c r="AQ1934" s="8">
        <v>788666.32737222512</v>
      </c>
      <c r="AR1934" s="16">
        <v>6.1298358461528091E-2</v>
      </c>
      <c r="AS1934" s="7">
        <v>28888.876460521067</v>
      </c>
      <c r="AT1934" s="7">
        <v>551.51491424631126</v>
      </c>
      <c r="AU1934" s="7">
        <v>78.787844892330185</v>
      </c>
      <c r="AV1934" s="7">
        <v>168</v>
      </c>
      <c r="AW1934" s="16">
        <v>0.4689752672162511</v>
      </c>
      <c r="AX1934" s="16">
        <v>6.0556191777289436E-2</v>
      </c>
      <c r="AY1934" s="7">
        <v>18770258.591458958</v>
      </c>
      <c r="AZ1934" s="10">
        <v>23.8</v>
      </c>
      <c r="BA1934" s="16">
        <v>0</v>
      </c>
      <c r="BB1934" s="7">
        <v>747756.71819269634</v>
      </c>
      <c r="BC1934" s="16">
        <v>-3.1771696351712245E-2</v>
      </c>
      <c r="BD1934" s="13"/>
      <c r="BE1934" s="13"/>
      <c r="BG1934" s="44"/>
      <c r="BH1934" s="43">
        <v>27.3</v>
      </c>
      <c r="BI1934" s="2">
        <v>37.921999999999997</v>
      </c>
    </row>
    <row r="1935" spans="1:61" x14ac:dyDescent="0.2">
      <c r="A1935" s="2">
        <v>2006</v>
      </c>
      <c r="B1935" s="4" t="s">
        <v>7</v>
      </c>
      <c r="C1935" s="4" t="s">
        <v>158</v>
      </c>
      <c r="D1935" s="4" t="s">
        <v>142</v>
      </c>
      <c r="E1935" s="52" t="s">
        <v>202</v>
      </c>
      <c r="F1935" s="4" t="s">
        <v>143</v>
      </c>
      <c r="G1935" s="7">
        <v>52977.033999999992</v>
      </c>
      <c r="J1935" s="8">
        <v>52977.033999999992</v>
      </c>
      <c r="K1935" s="16">
        <v>-3.4554250172771361E-2</v>
      </c>
      <c r="L1935" s="7">
        <v>52977.033999999992</v>
      </c>
      <c r="M1935" s="7">
        <v>370839.23799999995</v>
      </c>
      <c r="P1935" s="8">
        <v>370839.23799999995</v>
      </c>
      <c r="Q1935" s="16">
        <v>-3.455425017277125E-2</v>
      </c>
      <c r="R1935" s="40">
        <v>33.299999999999997</v>
      </c>
      <c r="S1935" s="16">
        <v>0</v>
      </c>
      <c r="V1935" s="7">
        <v>7</v>
      </c>
      <c r="W1935" s="7"/>
      <c r="Y1935" s="7">
        <v>938784</v>
      </c>
      <c r="AB1935" s="7">
        <v>96</v>
      </c>
      <c r="AE1935" s="7">
        <v>1469</v>
      </c>
      <c r="AF1935" s="7">
        <v>72</v>
      </c>
      <c r="AG1935" s="8">
        <v>1397</v>
      </c>
      <c r="AH1935" s="16">
        <v>-3.455425017277125E-2</v>
      </c>
      <c r="AI1935" s="7">
        <v>1334</v>
      </c>
      <c r="AJ1935" s="7">
        <v>63</v>
      </c>
      <c r="AK1935" s="12">
        <v>0.90810074880871339</v>
      </c>
      <c r="AL1935" s="12">
        <v>0.95</v>
      </c>
      <c r="AN1935" s="12">
        <v>0.95490336435218326</v>
      </c>
      <c r="AO1935" s="12">
        <v>0.95098706603131378</v>
      </c>
      <c r="AP1935" s="12">
        <v>-1.2333689622866961E-2</v>
      </c>
      <c r="AQ1935" s="8">
        <v>752974.85887109709</v>
      </c>
      <c r="AR1935" s="16">
        <v>2.3917681740681651E-2</v>
      </c>
      <c r="AS1935" s="7">
        <v>27662.559106212237</v>
      </c>
      <c r="AT1935" s="7">
        <v>538.99417242025561</v>
      </c>
      <c r="AU1935" s="7">
        <v>76.999167488607938</v>
      </c>
      <c r="AV1935" s="7">
        <v>168</v>
      </c>
      <c r="AW1935" s="16">
        <v>0.4583283779083806</v>
      </c>
      <c r="AX1935" s="16">
        <v>6.0564699698472557E-2</v>
      </c>
      <c r="AY1935" s="7">
        <v>17920801.641132113</v>
      </c>
      <c r="AZ1935" s="10">
        <v>23.8</v>
      </c>
      <c r="BA1935" s="16">
        <v>0</v>
      </c>
      <c r="BB1935" s="7">
        <v>756101.55928697635</v>
      </c>
      <c r="BC1935" s="16">
        <v>-3.8426568846077223E-2</v>
      </c>
      <c r="BD1935" s="13"/>
      <c r="BE1935" s="13"/>
      <c r="BG1935" s="44"/>
      <c r="BH1935" s="43">
        <v>27.22</v>
      </c>
      <c r="BI1935" s="2">
        <v>37.921999999999997</v>
      </c>
    </row>
    <row r="1936" spans="1:61" x14ac:dyDescent="0.2">
      <c r="A1936" s="2">
        <v>2007</v>
      </c>
      <c r="B1936" s="4" t="s">
        <v>8</v>
      </c>
      <c r="C1936" s="4" t="s">
        <v>158</v>
      </c>
      <c r="D1936" s="4" t="s">
        <v>142</v>
      </c>
      <c r="E1936" s="52" t="s">
        <v>202</v>
      </c>
      <c r="F1936" s="4" t="s">
        <v>143</v>
      </c>
      <c r="G1936" s="7">
        <v>55252.353999999992</v>
      </c>
      <c r="J1936" s="8">
        <v>55252.353999999992</v>
      </c>
      <c r="K1936" s="16">
        <v>-1.7532029669588667E-2</v>
      </c>
      <c r="L1936" s="7">
        <v>55252.353999999992</v>
      </c>
      <c r="M1936" s="7">
        <v>386766.47799999994</v>
      </c>
      <c r="P1936" s="8">
        <v>386766.47799999994</v>
      </c>
      <c r="Q1936" s="16">
        <v>-1.7532029669588667E-2</v>
      </c>
      <c r="R1936" s="40">
        <v>33.299999999999997</v>
      </c>
      <c r="S1936" s="16">
        <v>0</v>
      </c>
      <c r="V1936" s="7">
        <v>7</v>
      </c>
      <c r="W1936" s="7"/>
      <c r="Y1936" s="7">
        <v>979104</v>
      </c>
      <c r="AB1936" s="7">
        <v>96</v>
      </c>
      <c r="AE1936" s="7">
        <v>1515</v>
      </c>
      <c r="AF1936" s="7">
        <v>58</v>
      </c>
      <c r="AG1936" s="8">
        <v>1457</v>
      </c>
      <c r="AH1936" s="16">
        <v>-1.7532029669588667E-2</v>
      </c>
      <c r="AI1936" s="7">
        <v>1425</v>
      </c>
      <c r="AJ1936" s="7">
        <v>32</v>
      </c>
      <c r="AK1936" s="12">
        <v>0.94059405940594054</v>
      </c>
      <c r="AL1936" s="12">
        <v>0.95</v>
      </c>
      <c r="AN1936" s="12">
        <v>0.97803706245710365</v>
      </c>
      <c r="AO1936" s="12">
        <v>0.96171617161716172</v>
      </c>
      <c r="AP1936" s="12">
        <v>9.3451382212141887E-3</v>
      </c>
      <c r="AQ1936" s="8">
        <v>730061.80531692388</v>
      </c>
      <c r="AR1936" s="16">
        <v>0.37025164040534131</v>
      </c>
      <c r="AS1936" s="7">
        <v>26045.729765141772</v>
      </c>
      <c r="AT1936" s="7">
        <v>501.07193226968008</v>
      </c>
      <c r="AU1936" s="7">
        <v>71.581704609954301</v>
      </c>
      <c r="AV1936" s="7">
        <v>168</v>
      </c>
      <c r="AW1936" s="16">
        <v>0.42608157505925182</v>
      </c>
      <c r="AX1936" s="16">
        <v>0.39470362575231377</v>
      </c>
      <c r="AY1936" s="7">
        <v>17375470.966542788</v>
      </c>
      <c r="AZ1936" s="10">
        <v>23.8</v>
      </c>
      <c r="BA1936" s="16">
        <v>0</v>
      </c>
      <c r="BB1936" s="7">
        <v>844599.58820432809</v>
      </c>
      <c r="BC1936" s="16">
        <v>-0.1999237049879532</v>
      </c>
      <c r="BD1936" s="13"/>
      <c r="BE1936" s="13"/>
      <c r="BG1936" s="44"/>
      <c r="BH1936" s="43">
        <v>28.03</v>
      </c>
      <c r="BI1936" s="2">
        <v>37.921999999999997</v>
      </c>
    </row>
    <row r="1937" spans="1:62" x14ac:dyDescent="0.2">
      <c r="A1937" s="2">
        <v>2007</v>
      </c>
      <c r="B1937" s="4" t="s">
        <v>9</v>
      </c>
      <c r="C1937" s="4" t="s">
        <v>158</v>
      </c>
      <c r="D1937" s="4" t="s">
        <v>142</v>
      </c>
      <c r="E1937" s="52" t="s">
        <v>202</v>
      </c>
      <c r="F1937" s="4" t="s">
        <v>143</v>
      </c>
      <c r="G1937" s="7">
        <v>49715.741999999998</v>
      </c>
      <c r="J1937" s="8">
        <v>49715.741999999998</v>
      </c>
      <c r="K1937" s="16">
        <v>6.9124423963133896E-3</v>
      </c>
      <c r="L1937" s="7">
        <v>49715.741999999998</v>
      </c>
      <c r="M1937" s="7">
        <v>348010.19400000002</v>
      </c>
      <c r="P1937" s="8">
        <v>348010.19400000002</v>
      </c>
      <c r="Q1937" s="16">
        <v>6.9124423963136117E-3</v>
      </c>
      <c r="R1937" s="40">
        <v>33.299999999999997</v>
      </c>
      <c r="S1937" s="16">
        <v>0</v>
      </c>
      <c r="V1937" s="7">
        <v>7</v>
      </c>
      <c r="W1937" s="7"/>
      <c r="Y1937" s="7">
        <v>880992</v>
      </c>
      <c r="AB1937" s="7">
        <v>96</v>
      </c>
      <c r="AE1937" s="7">
        <v>1372</v>
      </c>
      <c r="AF1937" s="7">
        <v>61</v>
      </c>
      <c r="AG1937" s="8">
        <v>1311</v>
      </c>
      <c r="AH1937" s="16">
        <v>6.9124423963133896E-3</v>
      </c>
      <c r="AI1937" s="7">
        <v>1228</v>
      </c>
      <c r="AJ1937" s="7">
        <v>83</v>
      </c>
      <c r="AK1937" s="12">
        <v>0.89504373177842567</v>
      </c>
      <c r="AL1937" s="12">
        <v>0.95</v>
      </c>
      <c r="AN1937" s="12">
        <v>0.93668954996186116</v>
      </c>
      <c r="AO1937" s="12">
        <v>0.95553935860058314</v>
      </c>
      <c r="AP1937" s="12">
        <v>-4.7211098398169393E-2</v>
      </c>
      <c r="AQ1937" s="8">
        <v>689725.22440850595</v>
      </c>
      <c r="AR1937" s="16">
        <v>0.30442393165326798</v>
      </c>
      <c r="AS1937" s="7">
        <v>27069.278822939792</v>
      </c>
      <c r="AT1937" s="7">
        <v>526.10619710793742</v>
      </c>
      <c r="AU1937" s="7">
        <v>75.158028158276778</v>
      </c>
      <c r="AV1937" s="7">
        <v>168</v>
      </c>
      <c r="AW1937" s="16">
        <v>0.44736921522783796</v>
      </c>
      <c r="AX1937" s="16">
        <v>0.29546907628722741</v>
      </c>
      <c r="AY1937" s="7">
        <v>16415460.340922441</v>
      </c>
      <c r="AZ1937" s="10">
        <v>23.8</v>
      </c>
      <c r="BA1937" s="16">
        <v>0</v>
      </c>
      <c r="BB1937" s="7">
        <v>805909.00404636387</v>
      </c>
      <c r="BC1937" s="16">
        <v>-0.15107315950416797</v>
      </c>
      <c r="BD1937" s="13"/>
      <c r="BE1937" s="13"/>
      <c r="BG1937" s="44"/>
      <c r="BH1937" s="43">
        <v>25.48</v>
      </c>
      <c r="BI1937" s="2">
        <v>37.921999999999997</v>
      </c>
    </row>
    <row r="1938" spans="1:62" x14ac:dyDescent="0.2">
      <c r="A1938" s="2">
        <v>2007</v>
      </c>
      <c r="B1938" s="4" t="s">
        <v>10</v>
      </c>
      <c r="C1938" s="4" t="s">
        <v>158</v>
      </c>
      <c r="D1938" s="4" t="s">
        <v>142</v>
      </c>
      <c r="E1938" s="52" t="s">
        <v>202</v>
      </c>
      <c r="F1938" s="4" t="s">
        <v>143</v>
      </c>
      <c r="G1938" s="7">
        <v>55707.417999999998</v>
      </c>
      <c r="J1938" s="8">
        <v>55707.417999999998</v>
      </c>
      <c r="K1938" s="16">
        <v>1.4502762430939287E-2</v>
      </c>
      <c r="L1938" s="7">
        <v>55707.417999999998</v>
      </c>
      <c r="M1938" s="7">
        <v>389951.92599999998</v>
      </c>
      <c r="P1938" s="8">
        <v>389951.92599999998</v>
      </c>
      <c r="Q1938" s="16">
        <v>1.4502762430939287E-2</v>
      </c>
      <c r="R1938" s="40">
        <v>33.299999999999997</v>
      </c>
      <c r="S1938" s="16">
        <v>0</v>
      </c>
      <c r="V1938" s="7">
        <v>7</v>
      </c>
      <c r="W1938" s="7"/>
      <c r="Y1938" s="7">
        <v>987168</v>
      </c>
      <c r="AB1938" s="7">
        <v>96</v>
      </c>
      <c r="AE1938" s="7">
        <v>1515</v>
      </c>
      <c r="AF1938" s="7">
        <v>46</v>
      </c>
      <c r="AG1938" s="8">
        <v>1469</v>
      </c>
      <c r="AH1938" s="16">
        <v>1.4502762430939287E-2</v>
      </c>
      <c r="AI1938" s="7">
        <v>1353</v>
      </c>
      <c r="AJ1938" s="7">
        <v>116</v>
      </c>
      <c r="AK1938" s="12">
        <v>0.89306930693069309</v>
      </c>
      <c r="AL1938" s="12">
        <v>0.95</v>
      </c>
      <c r="AN1938" s="12">
        <v>0.92103471749489452</v>
      </c>
      <c r="AO1938" s="12">
        <v>0.96963696369636965</v>
      </c>
      <c r="AP1938" s="12">
        <v>-5.6818761716685096E-2</v>
      </c>
      <c r="AQ1938" s="8">
        <v>695228.16281075485</v>
      </c>
      <c r="AR1938" s="16">
        <v>2.4558622357713222E-2</v>
      </c>
      <c r="AS1938" s="7">
        <v>25373.290613531201</v>
      </c>
      <c r="AT1938" s="7">
        <v>473.2662782918685</v>
      </c>
      <c r="AU1938" s="7">
        <v>67.609468327409786</v>
      </c>
      <c r="AV1938" s="7">
        <v>168</v>
      </c>
      <c r="AW1938" s="16">
        <v>0.40243731147267731</v>
      </c>
      <c r="AX1938" s="16">
        <v>9.9121069938521433E-3</v>
      </c>
      <c r="AY1938" s="7">
        <v>16546430.274895966</v>
      </c>
      <c r="AZ1938" s="10">
        <v>23.8</v>
      </c>
      <c r="BA1938" s="16">
        <v>0</v>
      </c>
      <c r="BB1938" s="7">
        <v>683956.54406059568</v>
      </c>
      <c r="BC1938" s="16">
        <v>-7.7373771824067235E-3</v>
      </c>
      <c r="BD1938" s="13"/>
      <c r="BE1938" s="13"/>
      <c r="BG1938" s="44"/>
      <c r="BH1938" s="43">
        <v>27.4</v>
      </c>
      <c r="BI1938" s="2">
        <v>37.921999999999997</v>
      </c>
    </row>
    <row r="1939" spans="1:62" x14ac:dyDescent="0.2">
      <c r="A1939" s="2">
        <v>2007</v>
      </c>
      <c r="B1939" s="4" t="s">
        <v>0</v>
      </c>
      <c r="C1939" s="4" t="s">
        <v>158</v>
      </c>
      <c r="D1939" s="4" t="s">
        <v>142</v>
      </c>
      <c r="E1939" s="52" t="s">
        <v>202</v>
      </c>
      <c r="F1939" s="4" t="s">
        <v>143</v>
      </c>
      <c r="G1939" s="7">
        <v>51877.295999999995</v>
      </c>
      <c r="J1939" s="8">
        <v>51877.295999999995</v>
      </c>
      <c r="K1939" s="16">
        <v>6.7082683307332358E-2</v>
      </c>
      <c r="L1939" s="7">
        <v>51877.295999999995</v>
      </c>
      <c r="M1939" s="7">
        <v>363141.07199999999</v>
      </c>
      <c r="P1939" s="8">
        <v>363141.07199999999</v>
      </c>
      <c r="Q1939" s="16">
        <v>6.7082683307332358E-2</v>
      </c>
      <c r="R1939" s="40">
        <v>33.299999999999997</v>
      </c>
      <c r="S1939" s="16">
        <v>0</v>
      </c>
      <c r="V1939" s="7">
        <v>7</v>
      </c>
      <c r="W1939" s="7"/>
      <c r="Y1939" s="7">
        <v>919296</v>
      </c>
      <c r="AB1939" s="7">
        <v>96</v>
      </c>
      <c r="AE1939" s="7">
        <v>1430</v>
      </c>
      <c r="AF1939" s="7">
        <v>62</v>
      </c>
      <c r="AG1939" s="8">
        <v>1368</v>
      </c>
      <c r="AH1939" s="16">
        <v>6.7082683307332358E-2</v>
      </c>
      <c r="AI1939" s="7">
        <v>1254</v>
      </c>
      <c r="AJ1939" s="7">
        <v>114</v>
      </c>
      <c r="AK1939" s="12">
        <v>0.87692307692307692</v>
      </c>
      <c r="AL1939" s="12">
        <v>0.95</v>
      </c>
      <c r="AN1939" s="12">
        <v>0.91666666666666663</v>
      </c>
      <c r="AO1939" s="12">
        <v>0.95664335664335665</v>
      </c>
      <c r="AP1939" s="12">
        <v>-4.457994579945801E-2</v>
      </c>
      <c r="AQ1939" s="8">
        <v>567948.81333381345</v>
      </c>
      <c r="AR1939" s="16">
        <v>-5.836465449346151E-2</v>
      </c>
      <c r="AS1939" s="7">
        <v>20803.985836403423</v>
      </c>
      <c r="AT1939" s="7">
        <v>415.16726120892798</v>
      </c>
      <c r="AU1939" s="7">
        <v>59.309608744132568</v>
      </c>
      <c r="AV1939" s="7">
        <v>168</v>
      </c>
      <c r="AW1939" s="16">
        <v>0.35303338538174145</v>
      </c>
      <c r="AX1939" s="16">
        <v>-0.11756102855308315</v>
      </c>
      <c r="AY1939" s="7">
        <v>13517181.75734476</v>
      </c>
      <c r="AZ1939" s="10">
        <v>23.8</v>
      </c>
      <c r="BA1939" s="16">
        <v>0</v>
      </c>
      <c r="BB1939" s="7">
        <v>564075.9417573039</v>
      </c>
      <c r="BC1939" s="16">
        <v>6.7739056358062238E-2</v>
      </c>
      <c r="BD1939" s="13"/>
      <c r="BE1939" s="13"/>
      <c r="BG1939" s="44"/>
      <c r="BH1939" s="43">
        <v>27.3</v>
      </c>
      <c r="BI1939" s="2">
        <v>37.921999999999997</v>
      </c>
    </row>
    <row r="1940" spans="1:62" x14ac:dyDescent="0.2">
      <c r="A1940" s="2">
        <v>2007</v>
      </c>
      <c r="B1940" s="4" t="s">
        <v>1</v>
      </c>
      <c r="C1940" s="4" t="s">
        <v>158</v>
      </c>
      <c r="D1940" s="4" t="s">
        <v>142</v>
      </c>
      <c r="E1940" s="52" t="s">
        <v>202</v>
      </c>
      <c r="F1940" s="4" t="s">
        <v>143</v>
      </c>
      <c r="G1940" s="7">
        <v>55176.509999999995</v>
      </c>
      <c r="J1940" s="8">
        <v>55176.509999999995</v>
      </c>
      <c r="K1940" s="16">
        <v>2.6817219477770049E-2</v>
      </c>
      <c r="L1940" s="7">
        <v>55176.509999999995</v>
      </c>
      <c r="M1940" s="7">
        <v>386235.56999999995</v>
      </c>
      <c r="P1940" s="8">
        <v>386235.56999999995</v>
      </c>
      <c r="Q1940" s="16">
        <v>2.6817219477769827E-2</v>
      </c>
      <c r="R1940" s="40">
        <v>33.299999999999997</v>
      </c>
      <c r="S1940" s="16">
        <v>0</v>
      </c>
      <c r="V1940" s="7">
        <v>7</v>
      </c>
      <c r="W1940" s="7"/>
      <c r="Y1940" s="7">
        <v>977760</v>
      </c>
      <c r="AB1940" s="7">
        <v>96</v>
      </c>
      <c r="AE1940" s="7">
        <v>1499</v>
      </c>
      <c r="AF1940" s="7">
        <v>44</v>
      </c>
      <c r="AG1940" s="8">
        <v>1455</v>
      </c>
      <c r="AH1940" s="16">
        <v>2.6817219477769827E-2</v>
      </c>
      <c r="AI1940" s="7">
        <v>1306</v>
      </c>
      <c r="AJ1940" s="7">
        <v>149</v>
      </c>
      <c r="AK1940" s="12">
        <v>0.87124749833222148</v>
      </c>
      <c r="AL1940" s="12">
        <v>0.95</v>
      </c>
      <c r="AN1940" s="12">
        <v>0.89759450171821309</v>
      </c>
      <c r="AO1940" s="12">
        <v>0.97064709806537697</v>
      </c>
      <c r="AP1940" s="12">
        <v>-6.4785728724479519E-2</v>
      </c>
      <c r="AQ1940" s="8">
        <v>537318.4944778895</v>
      </c>
      <c r="AR1940" s="16">
        <v>-0.11396037329127984</v>
      </c>
      <c r="AS1940" s="7">
        <v>19355.853547474406</v>
      </c>
      <c r="AT1940" s="7">
        <v>369.29106149683128</v>
      </c>
      <c r="AU1940" s="7">
        <v>52.755865928118752</v>
      </c>
      <c r="AV1940" s="7">
        <v>168</v>
      </c>
      <c r="AW1940" s="16">
        <v>0.31402301147689732</v>
      </c>
      <c r="AX1940" s="16">
        <v>-0.13710092711597499</v>
      </c>
      <c r="AY1940" s="7">
        <v>12788180.168573771</v>
      </c>
      <c r="AZ1940" s="10">
        <v>23.8</v>
      </c>
      <c r="BA1940" s="16">
        <v>0</v>
      </c>
      <c r="BB1940" s="7">
        <v>520601.43471157539</v>
      </c>
      <c r="BC1940" s="16">
        <v>6.7435334581093506E-2</v>
      </c>
      <c r="BD1940" s="13"/>
      <c r="BE1940" s="13"/>
      <c r="BG1940" s="44"/>
      <c r="BH1940" s="43">
        <v>27.76</v>
      </c>
      <c r="BI1940" s="2">
        <v>37.921999999999997</v>
      </c>
      <c r="BJ1940" s="2" t="s">
        <v>152</v>
      </c>
    </row>
    <row r="1941" spans="1:62" x14ac:dyDescent="0.2">
      <c r="A1941" s="2">
        <v>2007</v>
      </c>
      <c r="B1941" s="4" t="s">
        <v>2</v>
      </c>
      <c r="C1941" s="4" t="s">
        <v>158</v>
      </c>
      <c r="D1941" s="4" t="s">
        <v>142</v>
      </c>
      <c r="E1941" s="52" t="s">
        <v>202</v>
      </c>
      <c r="F1941" s="4" t="s">
        <v>143</v>
      </c>
      <c r="G1941" s="7">
        <v>51384.31</v>
      </c>
      <c r="J1941" s="8">
        <v>51384.31</v>
      </c>
      <c r="K1941" s="16">
        <v>-2.2366522366522257E-2</v>
      </c>
      <c r="L1941" s="7">
        <v>51384.31</v>
      </c>
      <c r="M1941" s="7">
        <v>359690.17</v>
      </c>
      <c r="P1941" s="8">
        <v>359690.17</v>
      </c>
      <c r="Q1941" s="16">
        <v>-2.2366522366522257E-2</v>
      </c>
      <c r="R1941" s="40">
        <v>33.299999999999997</v>
      </c>
      <c r="S1941" s="16">
        <v>0</v>
      </c>
      <c r="V1941" s="7">
        <v>7</v>
      </c>
      <c r="W1941" s="7"/>
      <c r="Y1941" s="7">
        <v>910560</v>
      </c>
      <c r="AB1941" s="7">
        <v>96</v>
      </c>
      <c r="AE1941" s="7">
        <v>1448</v>
      </c>
      <c r="AF1941" s="7">
        <v>93</v>
      </c>
      <c r="AG1941" s="8">
        <v>1355</v>
      </c>
      <c r="AH1941" s="16">
        <v>-2.2366522366522368E-2</v>
      </c>
      <c r="AI1941" s="7">
        <v>1220</v>
      </c>
      <c r="AJ1941" s="7">
        <v>135</v>
      </c>
      <c r="AK1941" s="12">
        <v>0.84254143646408841</v>
      </c>
      <c r="AL1941" s="12">
        <v>0.95</v>
      </c>
      <c r="AN1941" s="12">
        <v>0.90036900369003692</v>
      </c>
      <c r="AO1941" s="12">
        <v>0.93577348066298338</v>
      </c>
      <c r="AP1941" s="12">
        <v>-6.3832378758896358E-2</v>
      </c>
      <c r="AQ1941" s="8">
        <v>511589.08165884705</v>
      </c>
      <c r="AR1941" s="16">
        <v>-7.1245165053522075E-2</v>
      </c>
      <c r="AS1941" s="7">
        <v>19378.37430525936</v>
      </c>
      <c r="AT1941" s="7">
        <v>377.55651782940743</v>
      </c>
      <c r="AU1941" s="7">
        <v>53.936645404201059</v>
      </c>
      <c r="AV1941" s="7">
        <v>168</v>
      </c>
      <c r="AW1941" s="16">
        <v>0.32105146073929203</v>
      </c>
      <c r="AX1941" s="16">
        <v>-4.9996899456960509E-2</v>
      </c>
      <c r="AY1941" s="7">
        <v>12175820.14348056</v>
      </c>
      <c r="AZ1941" s="10">
        <v>23.8</v>
      </c>
      <c r="BA1941" s="16">
        <v>0</v>
      </c>
      <c r="BB1941" s="7">
        <v>517370.54977753997</v>
      </c>
      <c r="BC1941" s="16">
        <v>1.4141907379286146E-2</v>
      </c>
      <c r="BD1941" s="13"/>
      <c r="BE1941" s="13"/>
      <c r="BG1941" s="44"/>
      <c r="BH1941" s="43">
        <v>26.4</v>
      </c>
      <c r="BI1941" s="2">
        <v>37.921999999999997</v>
      </c>
    </row>
    <row r="1942" spans="1:62" x14ac:dyDescent="0.2">
      <c r="A1942" s="2">
        <v>2007</v>
      </c>
      <c r="B1942" s="4" t="s">
        <v>3</v>
      </c>
      <c r="C1942" s="4" t="s">
        <v>155</v>
      </c>
      <c r="D1942" s="4" t="s">
        <v>142</v>
      </c>
      <c r="E1942" s="52" t="s">
        <v>202</v>
      </c>
      <c r="F1942" s="4" t="s">
        <v>143</v>
      </c>
      <c r="G1942" s="7">
        <v>54418.069999999992</v>
      </c>
      <c r="J1942" s="8">
        <v>54418.069999999992</v>
      </c>
      <c r="K1942" s="16">
        <v>1.990049751243772E-2</v>
      </c>
      <c r="L1942" s="7">
        <v>54418.069999999992</v>
      </c>
      <c r="M1942" s="7">
        <v>380926.48999999993</v>
      </c>
      <c r="P1942" s="8">
        <v>380926.48999999993</v>
      </c>
      <c r="Q1942" s="16">
        <v>1.990049751243772E-2</v>
      </c>
      <c r="R1942" s="40">
        <v>33.299999999999997</v>
      </c>
      <c r="S1942" s="16">
        <v>0</v>
      </c>
      <c r="V1942" s="7">
        <v>7</v>
      </c>
      <c r="W1942" s="7"/>
      <c r="Y1942" s="7">
        <v>964320</v>
      </c>
      <c r="AB1942" s="7">
        <v>96</v>
      </c>
      <c r="AE1942" s="7">
        <v>1499</v>
      </c>
      <c r="AF1942" s="7">
        <v>64</v>
      </c>
      <c r="AG1942" s="8">
        <v>1435</v>
      </c>
      <c r="AH1942" s="16">
        <v>1.990049751243772E-2</v>
      </c>
      <c r="AI1942" s="7">
        <v>1331</v>
      </c>
      <c r="AJ1942" s="7">
        <v>104</v>
      </c>
      <c r="AK1942" s="12">
        <v>0.88792528352234823</v>
      </c>
      <c r="AL1942" s="12">
        <v>0.95</v>
      </c>
      <c r="AN1942" s="12">
        <v>0.92752613240418114</v>
      </c>
      <c r="AO1942" s="12">
        <v>0.95730486991327557</v>
      </c>
      <c r="AP1942" s="12">
        <v>6.7945391401540878E-2</v>
      </c>
      <c r="AQ1942" s="8">
        <v>425902.82636039017</v>
      </c>
      <c r="AR1942" s="16">
        <v>-0.34350374204251022</v>
      </c>
      <c r="AS1942" s="7">
        <v>15194.535367834113</v>
      </c>
      <c r="AT1942" s="7">
        <v>296.79639467623008</v>
      </c>
      <c r="AU1942" s="7">
        <v>42.399484953747155</v>
      </c>
      <c r="AV1942" s="7">
        <v>168</v>
      </c>
      <c r="AW1942" s="16">
        <v>0.25237788662944738</v>
      </c>
      <c r="AX1942" s="16">
        <v>-0.3563134251246074</v>
      </c>
      <c r="AY1942" s="7">
        <v>10136487.267377287</v>
      </c>
      <c r="AZ1942" s="10">
        <v>23.8</v>
      </c>
      <c r="BA1942" s="16">
        <v>0</v>
      </c>
      <c r="BB1942" s="7">
        <v>423772.92568252282</v>
      </c>
      <c r="BC1942" s="16">
        <v>0.18893135120494534</v>
      </c>
      <c r="BD1942" s="13"/>
      <c r="BE1942" s="13"/>
      <c r="BG1942" s="44"/>
      <c r="BH1942" s="43">
        <v>28.03</v>
      </c>
      <c r="BI1942" s="2">
        <v>37.921999999999997</v>
      </c>
      <c r="BJ1942" s="2" t="s">
        <v>151</v>
      </c>
    </row>
    <row r="1943" spans="1:62" x14ac:dyDescent="0.2">
      <c r="A1943" s="2">
        <v>2007</v>
      </c>
      <c r="B1943" s="4" t="s">
        <v>4</v>
      </c>
      <c r="C1943" s="4" t="s">
        <v>155</v>
      </c>
      <c r="D1943" s="4" t="s">
        <v>142</v>
      </c>
      <c r="E1943" s="52" t="s">
        <v>202</v>
      </c>
      <c r="F1943" s="4" t="s">
        <v>143</v>
      </c>
      <c r="G1943" s="7">
        <v>56200.403999999995</v>
      </c>
      <c r="J1943" s="8">
        <v>56200.403999999995</v>
      </c>
      <c r="K1943" s="16">
        <v>3.2752613240418116E-2</v>
      </c>
      <c r="L1943" s="7">
        <v>56200.403999999995</v>
      </c>
      <c r="M1943" s="7">
        <v>393402.82799999998</v>
      </c>
      <c r="P1943" s="8">
        <v>393402.82799999998</v>
      </c>
      <c r="Q1943" s="16">
        <v>3.2752613240418338E-2</v>
      </c>
      <c r="R1943" s="40">
        <v>33.299999999999997</v>
      </c>
      <c r="S1943" s="16">
        <v>0</v>
      </c>
      <c r="V1943" s="7">
        <v>7</v>
      </c>
      <c r="W1943" s="7"/>
      <c r="Y1943" s="7">
        <v>995904</v>
      </c>
      <c r="AB1943" s="7">
        <v>96</v>
      </c>
      <c r="AE1943" s="7">
        <v>1514</v>
      </c>
      <c r="AF1943" s="7">
        <v>32</v>
      </c>
      <c r="AG1943" s="8">
        <v>1482</v>
      </c>
      <c r="AH1943" s="16">
        <v>3.2752613240418116E-2</v>
      </c>
      <c r="AI1943" s="7">
        <v>1384</v>
      </c>
      <c r="AJ1943" s="7">
        <v>98</v>
      </c>
      <c r="AK1943" s="12">
        <v>0.91413474240422721</v>
      </c>
      <c r="AL1943" s="12">
        <v>0.95</v>
      </c>
      <c r="AN1943" s="12">
        <v>0.93387314439946023</v>
      </c>
      <c r="AO1943" s="12">
        <v>0.97886393659180981</v>
      </c>
      <c r="AP1943" s="12">
        <v>-2.8203073086856101E-2</v>
      </c>
      <c r="AQ1943" s="8">
        <v>396220.00721770525</v>
      </c>
      <c r="AR1943" s="16">
        <v>-0.3756519519743986</v>
      </c>
      <c r="AS1943" s="7">
        <v>14226.930241210242</v>
      </c>
      <c r="AT1943" s="7">
        <v>267.35493064622489</v>
      </c>
      <c r="AU1943" s="7">
        <v>38.193561520889268</v>
      </c>
      <c r="AV1943" s="7">
        <v>168</v>
      </c>
      <c r="AW1943" s="16">
        <v>0.22734262810053135</v>
      </c>
      <c r="AX1943" s="16">
        <v>-0.39545246361893516</v>
      </c>
      <c r="AY1943" s="7">
        <v>9430036.1717813853</v>
      </c>
      <c r="AZ1943" s="10">
        <v>23.8</v>
      </c>
      <c r="BA1943" s="16">
        <v>0</v>
      </c>
      <c r="BB1943" s="7">
        <v>380615.91863504058</v>
      </c>
      <c r="BC1943" s="16">
        <v>0.2014564471488656</v>
      </c>
      <c r="BD1943" s="13"/>
      <c r="BE1943" s="13"/>
      <c r="BG1943" s="44"/>
      <c r="BH1943" s="43">
        <v>27.85</v>
      </c>
      <c r="BI1943" s="2">
        <v>37.921999999999997</v>
      </c>
    </row>
    <row r="1944" spans="1:62" x14ac:dyDescent="0.2">
      <c r="A1944" s="2">
        <v>2007</v>
      </c>
      <c r="B1944" s="4" t="s">
        <v>11</v>
      </c>
      <c r="C1944" s="4" t="s">
        <v>155</v>
      </c>
      <c r="D1944" s="4" t="s">
        <v>142</v>
      </c>
      <c r="E1944" s="52" t="s">
        <v>202</v>
      </c>
      <c r="F1944" s="4" t="s">
        <v>143</v>
      </c>
      <c r="G1944" s="7">
        <v>50967.167999999998</v>
      </c>
      <c r="J1944" s="8">
        <v>50967.167999999998</v>
      </c>
      <c r="K1944" s="16">
        <v>-2.3255813953488413E-2</v>
      </c>
      <c r="L1944" s="7">
        <v>50967.167999999998</v>
      </c>
      <c r="M1944" s="7">
        <v>356770.17599999998</v>
      </c>
      <c r="P1944" s="8">
        <v>356770.17599999998</v>
      </c>
      <c r="Q1944" s="16">
        <v>-2.3255813953488302E-2</v>
      </c>
      <c r="R1944" s="40">
        <v>33.299999999999997</v>
      </c>
      <c r="S1944" s="16">
        <v>0</v>
      </c>
      <c r="V1944" s="7">
        <v>7</v>
      </c>
      <c r="W1944" s="7"/>
      <c r="Y1944" s="7">
        <v>903168</v>
      </c>
      <c r="AB1944" s="7">
        <v>96</v>
      </c>
      <c r="AE1944" s="7">
        <v>1435</v>
      </c>
      <c r="AF1944" s="7">
        <v>91</v>
      </c>
      <c r="AG1944" s="8">
        <v>1344</v>
      </c>
      <c r="AH1944" s="16">
        <v>-2.3255813953488413E-2</v>
      </c>
      <c r="AI1944" s="7">
        <v>1228</v>
      </c>
      <c r="AJ1944" s="7">
        <v>116</v>
      </c>
      <c r="AK1944" s="12">
        <v>0.85574912891986066</v>
      </c>
      <c r="AL1944" s="12">
        <v>0.95</v>
      </c>
      <c r="AN1944" s="12">
        <v>0.91369047619047616</v>
      </c>
      <c r="AO1944" s="12">
        <v>0.93658536585365859</v>
      </c>
      <c r="AP1944" s="12">
        <v>-6.2462270515961871E-2</v>
      </c>
      <c r="AQ1944" s="8">
        <v>343069.82275925617</v>
      </c>
      <c r="AR1944" s="16">
        <v>-0.47477518961510345</v>
      </c>
      <c r="AS1944" s="7">
        <v>12692.187301489314</v>
      </c>
      <c r="AT1944" s="7">
        <v>255.26028479111324</v>
      </c>
      <c r="AU1944" s="7">
        <v>36.465754970159033</v>
      </c>
      <c r="AV1944" s="7">
        <v>168</v>
      </c>
      <c r="AW1944" s="16">
        <v>0.21705806529856567</v>
      </c>
      <c r="AX1944" s="16">
        <v>-0.46226983698689161</v>
      </c>
      <c r="AY1944" s="7">
        <v>8165061.7816702975</v>
      </c>
      <c r="AZ1944" s="10">
        <v>23.8</v>
      </c>
      <c r="BA1944" s="16">
        <v>0</v>
      </c>
      <c r="BB1944" s="7">
        <v>324483.23017333349</v>
      </c>
      <c r="BC1944" s="16">
        <v>0.22023752865115193</v>
      </c>
      <c r="BD1944" s="13"/>
      <c r="BE1944" s="13"/>
      <c r="BG1944" s="44"/>
      <c r="BH1944" s="43">
        <v>27.03</v>
      </c>
      <c r="BI1944" s="2">
        <v>37.921999999999997</v>
      </c>
    </row>
    <row r="1945" spans="1:62" x14ac:dyDescent="0.2">
      <c r="A1945" s="2">
        <v>2007</v>
      </c>
      <c r="B1945" s="4" t="s">
        <v>5</v>
      </c>
      <c r="C1945" s="4" t="s">
        <v>155</v>
      </c>
      <c r="D1945" s="4" t="s">
        <v>142</v>
      </c>
      <c r="E1945" s="52" t="s">
        <v>202</v>
      </c>
      <c r="F1945" s="4" t="s">
        <v>143</v>
      </c>
      <c r="G1945" s="7">
        <v>51384.31</v>
      </c>
      <c r="J1945" s="8">
        <v>51384.31</v>
      </c>
      <c r="K1945" s="16">
        <v>-3.4212401995723507E-2</v>
      </c>
      <c r="L1945" s="7">
        <v>51384.31</v>
      </c>
      <c r="M1945" s="7">
        <v>359690.17</v>
      </c>
      <c r="P1945" s="8">
        <v>359690.17</v>
      </c>
      <c r="Q1945" s="16">
        <v>-3.4212401995723507E-2</v>
      </c>
      <c r="R1945" s="40">
        <v>33.299999999999997</v>
      </c>
      <c r="S1945" s="16">
        <v>0</v>
      </c>
      <c r="V1945" s="7">
        <v>7</v>
      </c>
      <c r="W1945" s="7"/>
      <c r="Y1945" s="7">
        <v>910560</v>
      </c>
      <c r="AB1945" s="7">
        <v>96</v>
      </c>
      <c r="AE1945" s="7">
        <v>1456</v>
      </c>
      <c r="AF1945" s="7">
        <v>101</v>
      </c>
      <c r="AG1945" s="8">
        <v>1355</v>
      </c>
      <c r="AH1945" s="16">
        <v>-3.4212401995723396E-2</v>
      </c>
      <c r="AI1945" s="7">
        <v>1212</v>
      </c>
      <c r="AJ1945" s="7">
        <v>143</v>
      </c>
      <c r="AK1945" s="12">
        <v>0.83241758241758246</v>
      </c>
      <c r="AL1945" s="12">
        <v>0.95</v>
      </c>
      <c r="AN1945" s="12">
        <v>0.89446494464944648</v>
      </c>
      <c r="AO1945" s="12">
        <v>0.93063186813186816</v>
      </c>
      <c r="AP1945" s="12">
        <v>-8.1307234741454293E-2</v>
      </c>
      <c r="AQ1945" s="8">
        <v>447064.92501707724</v>
      </c>
      <c r="AR1945" s="16">
        <v>-0.36700949218470325</v>
      </c>
      <c r="AS1945" s="7">
        <v>15949.515698076248</v>
      </c>
      <c r="AT1945" s="7">
        <v>329.93721403474336</v>
      </c>
      <c r="AU1945" s="7">
        <v>47.133887719249053</v>
      </c>
      <c r="AV1945" s="7">
        <v>168</v>
      </c>
      <c r="AW1945" s="16">
        <v>0.28055885547172055</v>
      </c>
      <c r="AX1945" s="16">
        <v>-0.3445862122030543</v>
      </c>
      <c r="AY1945" s="7">
        <v>10640145.215406438</v>
      </c>
      <c r="AZ1945" s="10">
        <v>23.8</v>
      </c>
      <c r="BA1945" s="16">
        <v>0</v>
      </c>
      <c r="BB1945" s="7">
        <v>413330.34174259799</v>
      </c>
      <c r="BC1945" s="16">
        <v>0.15731990222823705</v>
      </c>
      <c r="BD1945" s="13"/>
      <c r="BE1945" s="13"/>
      <c r="BG1945" s="44"/>
      <c r="BH1945" s="43">
        <v>28.03</v>
      </c>
      <c r="BI1945" s="2">
        <v>37.921999999999997</v>
      </c>
    </row>
    <row r="1946" spans="1:62" x14ac:dyDescent="0.2">
      <c r="A1946" s="2">
        <v>2007</v>
      </c>
      <c r="B1946" s="4" t="s">
        <v>6</v>
      </c>
      <c r="C1946" s="4" t="s">
        <v>155</v>
      </c>
      <c r="D1946" s="4" t="s">
        <v>142</v>
      </c>
      <c r="E1946" s="52" t="s">
        <v>202</v>
      </c>
      <c r="F1946" s="4" t="s">
        <v>143</v>
      </c>
      <c r="G1946" s="7">
        <v>50815.479999999996</v>
      </c>
      <c r="J1946" s="8">
        <v>50815.479999999996</v>
      </c>
      <c r="K1946" s="16">
        <v>-6.2937062937063026E-2</v>
      </c>
      <c r="L1946" s="7">
        <v>50815.479999999996</v>
      </c>
      <c r="M1946" s="7">
        <v>355708.36</v>
      </c>
      <c r="P1946" s="8">
        <v>355708.36</v>
      </c>
      <c r="Q1946" s="16">
        <v>-6.2937062937062915E-2</v>
      </c>
      <c r="R1946" s="40">
        <v>33.299999999999997</v>
      </c>
      <c r="S1946" s="16">
        <v>0</v>
      </c>
      <c r="V1946" s="7">
        <v>7</v>
      </c>
      <c r="W1946" s="7"/>
      <c r="Y1946" s="7">
        <v>900480</v>
      </c>
      <c r="AB1946" s="7">
        <v>96</v>
      </c>
      <c r="AE1946" s="7">
        <v>1382</v>
      </c>
      <c r="AF1946" s="7">
        <v>42</v>
      </c>
      <c r="AG1946" s="8">
        <v>1340</v>
      </c>
      <c r="AH1946" s="16">
        <v>-6.2937062937062915E-2</v>
      </c>
      <c r="AI1946" s="7">
        <v>1296</v>
      </c>
      <c r="AJ1946" s="7">
        <v>44</v>
      </c>
      <c r="AK1946" s="12">
        <v>0.93777134587554267</v>
      </c>
      <c r="AL1946" s="12">
        <v>0.95</v>
      </c>
      <c r="AN1946" s="12">
        <v>0.96716417910447761</v>
      </c>
      <c r="AO1946" s="12">
        <v>0.96960926193921848</v>
      </c>
      <c r="AP1946" s="12">
        <v>-6.9019066517128635E-4</v>
      </c>
      <c r="AQ1946" s="8">
        <v>559730.16725437809</v>
      </c>
      <c r="AR1946" s="16">
        <v>-0.29028266095833521</v>
      </c>
      <c r="AS1946" s="7">
        <v>20502.936529464398</v>
      </c>
      <c r="AT1946" s="7">
        <v>417.70908004058066</v>
      </c>
      <c r="AU1946" s="7">
        <v>59.672725720082951</v>
      </c>
      <c r="AV1946" s="7">
        <v>168</v>
      </c>
      <c r="AW1946" s="16">
        <v>0.35519479595287473</v>
      </c>
      <c r="AX1946" s="16">
        <v>-0.24261507848538755</v>
      </c>
      <c r="AY1946" s="7">
        <v>13321577.980654199</v>
      </c>
      <c r="AZ1946" s="10">
        <v>23.8</v>
      </c>
      <c r="BA1946" s="16">
        <v>0</v>
      </c>
      <c r="BB1946" s="7">
        <v>530695.90828624845</v>
      </c>
      <c r="BC1946" s="16">
        <v>0.10865110758876406</v>
      </c>
      <c r="BD1946" s="13"/>
      <c r="BE1946" s="13"/>
      <c r="BG1946" s="44"/>
      <c r="BH1946" s="43">
        <v>27.3</v>
      </c>
      <c r="BI1946" s="2">
        <v>37.921999999999997</v>
      </c>
    </row>
    <row r="1947" spans="1:62" x14ac:dyDescent="0.2">
      <c r="A1947" s="2">
        <v>2007</v>
      </c>
      <c r="B1947" s="4" t="s">
        <v>7</v>
      </c>
      <c r="C1947" s="4" t="s">
        <v>155</v>
      </c>
      <c r="D1947" s="4" t="s">
        <v>142</v>
      </c>
      <c r="E1947" s="52" t="s">
        <v>202</v>
      </c>
      <c r="F1947" s="4" t="s">
        <v>143</v>
      </c>
      <c r="G1947" s="7">
        <v>49867.429999999993</v>
      </c>
      <c r="J1947" s="8">
        <v>49867.429999999993</v>
      </c>
      <c r="K1947" s="16">
        <v>-5.8697208303507553E-2</v>
      </c>
      <c r="L1947" s="7">
        <v>49867.429999999993</v>
      </c>
      <c r="M1947" s="7">
        <v>349072.00999999995</v>
      </c>
      <c r="P1947" s="8">
        <v>349072.00999999995</v>
      </c>
      <c r="Q1947" s="16">
        <v>-5.8697208303507553E-2</v>
      </c>
      <c r="R1947" s="40">
        <v>33.299999999999997</v>
      </c>
      <c r="S1947" s="16">
        <v>0</v>
      </c>
      <c r="V1947" s="7">
        <v>7</v>
      </c>
      <c r="W1947" s="7"/>
      <c r="Y1947" s="7">
        <v>883680</v>
      </c>
      <c r="AB1947" s="7">
        <v>96</v>
      </c>
      <c r="AE1947" s="7">
        <v>1392</v>
      </c>
      <c r="AF1947" s="7">
        <v>77</v>
      </c>
      <c r="AG1947" s="8">
        <v>1315</v>
      </c>
      <c r="AH1947" s="16">
        <v>-5.8697208303507553E-2</v>
      </c>
      <c r="AI1947" s="7">
        <v>1271</v>
      </c>
      <c r="AJ1947" s="7">
        <v>44</v>
      </c>
      <c r="AK1947" s="12">
        <v>0.91307471264367812</v>
      </c>
      <c r="AL1947" s="12">
        <v>0.95</v>
      </c>
      <c r="AN1947" s="12">
        <v>0.9665399239543726</v>
      </c>
      <c r="AO1947" s="12">
        <v>0.94468390804597702</v>
      </c>
      <c r="AP1947" s="12">
        <v>1.2186112267060345E-2</v>
      </c>
      <c r="AQ1947" s="8">
        <v>657591.96565536759</v>
      </c>
      <c r="AR1947" s="16">
        <v>-0.12667473832889053</v>
      </c>
      <c r="AS1947" s="7">
        <v>24158.411669925335</v>
      </c>
      <c r="AT1947" s="7">
        <v>500.06993585959515</v>
      </c>
      <c r="AU1947" s="7">
        <v>71.438562265656444</v>
      </c>
      <c r="AV1947" s="7">
        <v>168</v>
      </c>
      <c r="AW1947" s="16">
        <v>0.42522953729557406</v>
      </c>
      <c r="AX1947" s="16">
        <v>-7.2216433038372663E-2</v>
      </c>
      <c r="AY1947" s="7">
        <v>15650688.782597749</v>
      </c>
      <c r="AZ1947" s="10">
        <v>23.8</v>
      </c>
      <c r="BA1947" s="16">
        <v>0</v>
      </c>
      <c r="BB1947" s="7">
        <v>660322.59211423248</v>
      </c>
      <c r="BC1947" s="16">
        <v>2.5587386085190855E-2</v>
      </c>
      <c r="BD1947" s="13"/>
      <c r="BE1947" s="13"/>
      <c r="BG1947" s="44"/>
      <c r="BH1947" s="43">
        <v>27.22</v>
      </c>
      <c r="BI1947" s="2">
        <v>37.921999999999997</v>
      </c>
    </row>
    <row r="1948" spans="1:62" x14ac:dyDescent="0.2">
      <c r="A1948" s="2">
        <v>2008</v>
      </c>
      <c r="B1948" s="4" t="s">
        <v>8</v>
      </c>
      <c r="C1948" s="4" t="s">
        <v>155</v>
      </c>
      <c r="D1948" s="4" t="s">
        <v>142</v>
      </c>
      <c r="E1948" s="52" t="s">
        <v>202</v>
      </c>
      <c r="F1948" s="4" t="s">
        <v>143</v>
      </c>
      <c r="G1948" s="7">
        <v>52408.203999999998</v>
      </c>
      <c r="J1948" s="8">
        <v>52408.203999999998</v>
      </c>
      <c r="K1948" s="16">
        <v>-5.1475634866163245E-2</v>
      </c>
      <c r="L1948" s="7">
        <v>52408.203999999998</v>
      </c>
      <c r="M1948" s="7">
        <v>366857.42799999996</v>
      </c>
      <c r="P1948" s="8">
        <v>366857.42799999996</v>
      </c>
      <c r="Q1948" s="16">
        <v>-5.1475634866163356E-2</v>
      </c>
      <c r="R1948" s="40">
        <v>33.299999999999997</v>
      </c>
      <c r="S1948" s="16">
        <v>0</v>
      </c>
      <c r="V1948" s="7">
        <v>7</v>
      </c>
      <c r="W1948" s="7"/>
      <c r="Y1948" s="7">
        <v>928704</v>
      </c>
      <c r="AB1948" s="7">
        <v>96</v>
      </c>
      <c r="AE1948" s="7">
        <v>1418</v>
      </c>
      <c r="AF1948" s="7">
        <v>36</v>
      </c>
      <c r="AG1948" s="8">
        <v>1382</v>
      </c>
      <c r="AH1948" s="16">
        <v>-5.1475634866163356E-2</v>
      </c>
      <c r="AI1948" s="7">
        <v>1356</v>
      </c>
      <c r="AJ1948" s="7">
        <v>26</v>
      </c>
      <c r="AK1948" s="12">
        <v>0.95627644569816639</v>
      </c>
      <c r="AL1948" s="12">
        <v>0.95</v>
      </c>
      <c r="AM1948" s="12">
        <v>0.95627644569816606</v>
      </c>
      <c r="AN1948" s="12">
        <v>0.98118668596237335</v>
      </c>
      <c r="AO1948" s="12">
        <v>0.97461212976022571</v>
      </c>
      <c r="AP1948" s="12">
        <v>3.22035189275649E-3</v>
      </c>
      <c r="AQ1948" s="8">
        <v>721543.04706786305</v>
      </c>
      <c r="AR1948" s="16">
        <v>-1.1668543932883635E-2</v>
      </c>
      <c r="AS1948" s="7">
        <v>26723.816558069</v>
      </c>
      <c r="AT1948" s="7">
        <v>522.10061292898922</v>
      </c>
      <c r="AU1948" s="7">
        <v>74.585801846998464</v>
      </c>
      <c r="AV1948" s="7">
        <v>168</v>
      </c>
      <c r="AW1948" s="16">
        <v>0.4439631062321337</v>
      </c>
      <c r="AX1948" s="16">
        <v>4.1967388921699378E-2</v>
      </c>
      <c r="AY1948" s="7">
        <v>17172724.520215143</v>
      </c>
      <c r="AZ1948" s="10">
        <v>23.8</v>
      </c>
      <c r="BA1948" s="16">
        <v>0</v>
      </c>
      <c r="BB1948" s="7">
        <v>834744.34080367046</v>
      </c>
      <c r="BC1948" s="16">
        <v>-3.095678624480671E-2</v>
      </c>
      <c r="BD1948" s="13"/>
      <c r="BE1948" s="13"/>
      <c r="BG1948" s="44"/>
      <c r="BH1948" s="43">
        <v>27</v>
      </c>
      <c r="BI1948" s="2">
        <v>37.921999999999997</v>
      </c>
      <c r="BJ1948" s="2" t="s">
        <v>73</v>
      </c>
    </row>
    <row r="1949" spans="1:62" x14ac:dyDescent="0.2">
      <c r="A1949" s="2">
        <v>2008</v>
      </c>
      <c r="B1949" s="4" t="s">
        <v>9</v>
      </c>
      <c r="C1949" s="4" t="s">
        <v>155</v>
      </c>
      <c r="D1949" s="4" t="s">
        <v>142</v>
      </c>
      <c r="E1949" s="52" t="s">
        <v>202</v>
      </c>
      <c r="F1949" s="4" t="s">
        <v>143</v>
      </c>
      <c r="G1949" s="7">
        <v>49601.975999999995</v>
      </c>
      <c r="J1949" s="8">
        <v>49601.975999999995</v>
      </c>
      <c r="K1949" s="16">
        <v>-2.2883295194509046E-3</v>
      </c>
      <c r="L1949" s="7">
        <v>49601.975999999995</v>
      </c>
      <c r="M1949" s="7">
        <v>347213.83199999994</v>
      </c>
      <c r="P1949" s="8">
        <v>347213.83199999994</v>
      </c>
      <c r="Q1949" s="16">
        <v>-2.2883295194510156E-3</v>
      </c>
      <c r="R1949" s="40">
        <v>33.299999999999997</v>
      </c>
      <c r="S1949" s="16">
        <v>0</v>
      </c>
      <c r="V1949" s="7">
        <v>7</v>
      </c>
      <c r="W1949" s="7"/>
      <c r="Y1949" s="7">
        <v>878976</v>
      </c>
      <c r="AB1949" s="7">
        <v>96</v>
      </c>
      <c r="AE1949" s="7">
        <v>1333</v>
      </c>
      <c r="AF1949" s="7">
        <v>25</v>
      </c>
      <c r="AG1949" s="8">
        <v>1308</v>
      </c>
      <c r="AH1949" s="16">
        <v>-2.2883295194507935E-3</v>
      </c>
      <c r="AI1949" s="7">
        <v>1270</v>
      </c>
      <c r="AJ1949" s="7">
        <v>38</v>
      </c>
      <c r="AK1949" s="12">
        <v>0.95273818454613657</v>
      </c>
      <c r="AL1949" s="12">
        <v>0.95</v>
      </c>
      <c r="AM1949" s="12">
        <v>0.95273818454613701</v>
      </c>
      <c r="AN1949" s="12">
        <v>0.97094801223241589</v>
      </c>
      <c r="AO1949" s="12">
        <v>0.98124531132783199</v>
      </c>
      <c r="AP1949" s="12">
        <v>3.6573977228580912E-2</v>
      </c>
      <c r="AQ1949" s="8">
        <v>761935.56057670456</v>
      </c>
      <c r="AR1949" s="16">
        <v>0.10469435307389929</v>
      </c>
      <c r="AS1949" s="7">
        <v>30723.208087770345</v>
      </c>
      <c r="AT1949" s="7">
        <v>582.5195417253093</v>
      </c>
      <c r="AU1949" s="7">
        <v>83.217077389329901</v>
      </c>
      <c r="AV1949" s="7">
        <v>168</v>
      </c>
      <c r="AW1949" s="16">
        <v>0.49533974636505895</v>
      </c>
      <c r="AX1949" s="16">
        <v>0.10722805571856431</v>
      </c>
      <c r="AY1949" s="7">
        <v>18134066.341725569</v>
      </c>
      <c r="AZ1949" s="10">
        <v>23.8</v>
      </c>
      <c r="BA1949" s="16">
        <v>0</v>
      </c>
      <c r="BB1949" s="7">
        <v>890283.12586142845</v>
      </c>
      <c r="BC1949" s="16">
        <v>-5.0414296040314222E-2</v>
      </c>
      <c r="BD1949" s="13"/>
      <c r="BE1949" s="13"/>
      <c r="BG1949" s="44"/>
      <c r="BH1949" s="43">
        <v>24.8</v>
      </c>
      <c r="BI1949" s="2">
        <v>37.921999999999997</v>
      </c>
    </row>
    <row r="1950" spans="1:62" x14ac:dyDescent="0.2">
      <c r="A1950" s="2">
        <v>2008</v>
      </c>
      <c r="B1950" s="4" t="s">
        <v>10</v>
      </c>
      <c r="C1950" s="4" t="s">
        <v>155</v>
      </c>
      <c r="D1950" s="4" t="s">
        <v>142</v>
      </c>
      <c r="E1950" s="52" t="s">
        <v>202</v>
      </c>
      <c r="F1950" s="4" t="s">
        <v>143</v>
      </c>
      <c r="G1950" s="7">
        <v>51270.543999999994</v>
      </c>
      <c r="J1950" s="8">
        <v>51270.543999999994</v>
      </c>
      <c r="K1950" s="16">
        <v>-7.9646017699115057E-2</v>
      </c>
      <c r="L1950" s="7">
        <v>51270.543999999994</v>
      </c>
      <c r="M1950" s="7">
        <v>358893.80799999996</v>
      </c>
      <c r="P1950" s="8">
        <v>358893.80799999996</v>
      </c>
      <c r="Q1950" s="16">
        <v>-7.9646017699115057E-2</v>
      </c>
      <c r="R1950" s="40">
        <v>33.299999999999997</v>
      </c>
      <c r="S1950" s="16">
        <v>0</v>
      </c>
      <c r="V1950" s="7">
        <v>7</v>
      </c>
      <c r="W1950" s="7"/>
      <c r="Y1950" s="7">
        <v>908544</v>
      </c>
      <c r="AB1950" s="7">
        <v>96</v>
      </c>
      <c r="AE1950" s="7">
        <v>1383</v>
      </c>
      <c r="AF1950" s="7">
        <v>31</v>
      </c>
      <c r="AG1950" s="8">
        <v>1352</v>
      </c>
      <c r="AH1950" s="16">
        <v>-7.9646017699115057E-2</v>
      </c>
      <c r="AI1950" s="7">
        <v>1318</v>
      </c>
      <c r="AJ1950" s="7">
        <v>34</v>
      </c>
      <c r="AK1950" s="12">
        <v>0.95300072306579897</v>
      </c>
      <c r="AL1950" s="12">
        <v>0.95</v>
      </c>
      <c r="AM1950" s="12">
        <v>0.95372365799000003</v>
      </c>
      <c r="AN1950" s="12">
        <v>0.9748520710059172</v>
      </c>
      <c r="AO1950" s="12">
        <v>0.97758496023138108</v>
      </c>
      <c r="AP1950" s="12">
        <v>5.8431405992381613E-2</v>
      </c>
      <c r="AQ1950" s="8">
        <v>749590.8511309661</v>
      </c>
      <c r="AR1950" s="16">
        <v>7.819402496646144E-2</v>
      </c>
      <c r="AS1950" s="7">
        <v>27990.696457466991</v>
      </c>
      <c r="AT1950" s="7">
        <v>554.43110290751929</v>
      </c>
      <c r="AU1950" s="7">
        <v>79.204443272502758</v>
      </c>
      <c r="AV1950" s="7">
        <v>168</v>
      </c>
      <c r="AW1950" s="16">
        <v>0.47145501947918306</v>
      </c>
      <c r="AX1950" s="16">
        <v>0.17149927712702051</v>
      </c>
      <c r="AY1950" s="7">
        <v>17840262.256916992</v>
      </c>
      <c r="AZ1950" s="10">
        <v>23.8</v>
      </c>
      <c r="BA1950" s="16">
        <v>0</v>
      </c>
      <c r="BB1950" s="7">
        <v>737437.85914284457</v>
      </c>
      <c r="BC1950" s="16">
        <v>-9.5835701504095108E-2</v>
      </c>
      <c r="BD1950" s="13"/>
      <c r="BE1950" s="13"/>
      <c r="BG1950" s="44"/>
      <c r="BH1950" s="43">
        <v>26.78</v>
      </c>
      <c r="BI1950" s="2">
        <v>37.921999999999997</v>
      </c>
    </row>
    <row r="1951" spans="1:62" x14ac:dyDescent="0.2">
      <c r="A1951" s="2">
        <v>2008</v>
      </c>
      <c r="B1951" s="4" t="s">
        <v>0</v>
      </c>
      <c r="C1951" s="4" t="s">
        <v>155</v>
      </c>
      <c r="D1951" s="4" t="s">
        <v>142</v>
      </c>
      <c r="E1951" s="52" t="s">
        <v>202</v>
      </c>
      <c r="F1951" s="4" t="s">
        <v>143</v>
      </c>
      <c r="G1951" s="7">
        <v>50967.167999999998</v>
      </c>
      <c r="J1951" s="8">
        <v>50967.167999999998</v>
      </c>
      <c r="K1951" s="16">
        <v>-1.7543859649122751E-2</v>
      </c>
      <c r="L1951" s="7">
        <v>50967.167999999998</v>
      </c>
      <c r="M1951" s="7">
        <v>356770.17599999998</v>
      </c>
      <c r="P1951" s="8">
        <v>356770.17599999998</v>
      </c>
      <c r="Q1951" s="16">
        <v>-1.7543859649122862E-2</v>
      </c>
      <c r="R1951" s="40">
        <v>33.299999999999997</v>
      </c>
      <c r="S1951" s="16">
        <v>0</v>
      </c>
      <c r="V1951" s="7">
        <v>7</v>
      </c>
      <c r="W1951" s="7"/>
      <c r="Y1951" s="7">
        <v>903168</v>
      </c>
      <c r="AB1951" s="7">
        <v>96</v>
      </c>
      <c r="AE1951" s="7">
        <v>1369</v>
      </c>
      <c r="AF1951" s="7">
        <v>25</v>
      </c>
      <c r="AG1951" s="8">
        <v>1344</v>
      </c>
      <c r="AH1951" s="16">
        <v>-1.7543859649122862E-2</v>
      </c>
      <c r="AI1951" s="7">
        <v>1292</v>
      </c>
      <c r="AJ1951" s="7">
        <v>52</v>
      </c>
      <c r="AK1951" s="12">
        <v>0.94375456537618696</v>
      </c>
      <c r="AL1951" s="12">
        <v>0.95</v>
      </c>
      <c r="AN1951" s="12">
        <v>0.96130952380952384</v>
      </c>
      <c r="AO1951" s="12">
        <v>0.98173849525200874</v>
      </c>
      <c r="AP1951" s="12">
        <v>4.870129870129869E-2</v>
      </c>
      <c r="AQ1951" s="8">
        <v>815355.91695801169</v>
      </c>
      <c r="AR1951" s="16">
        <v>0.43561514315337435</v>
      </c>
      <c r="AS1951" s="7">
        <v>32265.76640118764</v>
      </c>
      <c r="AT1951" s="7">
        <v>606.66362868899682</v>
      </c>
      <c r="AU1951" s="7">
        <v>86.666232669856683</v>
      </c>
      <c r="AV1951" s="7">
        <v>168</v>
      </c>
      <c r="AW1951" s="16">
        <v>0.51587043255867071</v>
      </c>
      <c r="AX1951" s="16">
        <v>0.46125112785254174</v>
      </c>
      <c r="AY1951" s="7">
        <v>19405470.82360068</v>
      </c>
      <c r="AZ1951" s="10">
        <v>23.8</v>
      </c>
      <c r="BA1951" s="16">
        <v>0</v>
      </c>
      <c r="BB1951" s="7">
        <v>809795.96387528628</v>
      </c>
      <c r="BC1951" s="16">
        <v>-0.22926420598596559</v>
      </c>
      <c r="BD1951" s="13"/>
      <c r="BE1951" s="13"/>
      <c r="BG1951" s="44"/>
      <c r="BH1951" s="43">
        <v>25.27</v>
      </c>
      <c r="BI1951" s="2">
        <v>37.921999999999997</v>
      </c>
    </row>
    <row r="1952" spans="1:62" x14ac:dyDescent="0.2">
      <c r="A1952" s="2">
        <v>2008</v>
      </c>
      <c r="B1952" s="4" t="s">
        <v>1</v>
      </c>
      <c r="C1952" s="4" t="s">
        <v>155</v>
      </c>
      <c r="D1952" s="4" t="s">
        <v>142</v>
      </c>
      <c r="E1952" s="52" t="s">
        <v>202</v>
      </c>
      <c r="F1952" s="4" t="s">
        <v>143</v>
      </c>
      <c r="G1952" s="7">
        <v>52294.437999999995</v>
      </c>
      <c r="J1952" s="8">
        <v>52294.437999999995</v>
      </c>
      <c r="K1952" s="16">
        <v>-5.2233676975945054E-2</v>
      </c>
      <c r="L1952" s="7">
        <v>52294.437999999995</v>
      </c>
      <c r="M1952" s="7">
        <v>366061.06599999999</v>
      </c>
      <c r="P1952" s="8">
        <v>366061.06599999999</v>
      </c>
      <c r="Q1952" s="16">
        <v>-5.2233676975944943E-2</v>
      </c>
      <c r="R1952" s="40">
        <v>33.299999999999997</v>
      </c>
      <c r="S1952" s="16">
        <v>0</v>
      </c>
      <c r="V1952" s="7">
        <v>7</v>
      </c>
      <c r="W1952" s="7"/>
      <c r="Y1952" s="7">
        <v>926688</v>
      </c>
      <c r="AB1952" s="7">
        <v>96</v>
      </c>
      <c r="AE1952" s="7">
        <v>1409</v>
      </c>
      <c r="AF1952" s="7">
        <v>30</v>
      </c>
      <c r="AG1952" s="8">
        <v>1379</v>
      </c>
      <c r="AH1952" s="16">
        <v>-5.2233676975945054E-2</v>
      </c>
      <c r="AI1952" s="7">
        <v>1332</v>
      </c>
      <c r="AJ1952" s="7">
        <v>47</v>
      </c>
      <c r="AK1952" s="12">
        <v>0.94535131298793473</v>
      </c>
      <c r="AL1952" s="12">
        <v>0.95</v>
      </c>
      <c r="AN1952" s="12">
        <v>0.96591733139956493</v>
      </c>
      <c r="AO1952" s="12">
        <v>0.97870830376153295</v>
      </c>
      <c r="AP1952" s="12">
        <v>7.6117700755258033E-2</v>
      </c>
      <c r="AQ1952" s="8">
        <v>816320.06459417683</v>
      </c>
      <c r="AR1952" s="16">
        <v>0.51924803069991521</v>
      </c>
      <c r="AS1952" s="7">
        <v>31421.095634879784</v>
      </c>
      <c r="AT1952" s="7">
        <v>591.96523900955538</v>
      </c>
      <c r="AU1952" s="7">
        <v>84.566462715650772</v>
      </c>
      <c r="AV1952" s="7">
        <v>168</v>
      </c>
      <c r="AW1952" s="16">
        <v>0.50337180187887365</v>
      </c>
      <c r="AX1952" s="16">
        <v>0.60297743630774248</v>
      </c>
      <c r="AY1952" s="7">
        <v>19428417.537341408</v>
      </c>
      <c r="AZ1952" s="10">
        <v>23.8</v>
      </c>
      <c r="BA1952" s="16">
        <v>0</v>
      </c>
      <c r="BB1952" s="7">
        <v>790922.70446511137</v>
      </c>
      <c r="BC1952" s="16">
        <v>-0.30432368347353445</v>
      </c>
      <c r="BD1952" s="13"/>
      <c r="BE1952" s="13"/>
      <c r="BG1952" s="44"/>
      <c r="BH1952" s="43">
        <v>25.98</v>
      </c>
      <c r="BI1952" s="2">
        <v>37.921999999999997</v>
      </c>
    </row>
    <row r="1953" spans="1:62" x14ac:dyDescent="0.2">
      <c r="A1953" s="2">
        <v>2008</v>
      </c>
      <c r="B1953" s="4" t="s">
        <v>2</v>
      </c>
      <c r="C1953" s="4" t="s">
        <v>155</v>
      </c>
      <c r="D1953" s="4" t="s">
        <v>142</v>
      </c>
      <c r="E1953" s="52" t="s">
        <v>202</v>
      </c>
      <c r="F1953" s="4" t="s">
        <v>143</v>
      </c>
      <c r="G1953" s="7">
        <v>50436.259999999995</v>
      </c>
      <c r="J1953" s="8">
        <v>50436.259999999995</v>
      </c>
      <c r="K1953" s="16">
        <v>-1.8450184501845102E-2</v>
      </c>
      <c r="L1953" s="7">
        <v>50436.259999999995</v>
      </c>
      <c r="M1953" s="7">
        <v>353053.81999999995</v>
      </c>
      <c r="P1953" s="8">
        <v>353053.81999999995</v>
      </c>
      <c r="Q1953" s="16">
        <v>-1.8450184501845102E-2</v>
      </c>
      <c r="R1953" s="40">
        <v>33.299999999999997</v>
      </c>
      <c r="S1953" s="16">
        <v>0</v>
      </c>
      <c r="V1953" s="7">
        <v>7</v>
      </c>
      <c r="W1953" s="7"/>
      <c r="Y1953" s="7">
        <v>893760</v>
      </c>
      <c r="AB1953" s="7">
        <v>96</v>
      </c>
      <c r="AE1953" s="7">
        <v>1356</v>
      </c>
      <c r="AF1953" s="7">
        <v>26</v>
      </c>
      <c r="AG1953" s="8">
        <v>1330</v>
      </c>
      <c r="AH1953" s="16">
        <v>-1.8450184501844991E-2</v>
      </c>
      <c r="AI1953" s="7">
        <v>1266</v>
      </c>
      <c r="AJ1953" s="7">
        <v>64</v>
      </c>
      <c r="AK1953" s="12">
        <v>0.9336283185840708</v>
      </c>
      <c r="AL1953" s="12">
        <v>0.95</v>
      </c>
      <c r="AN1953" s="12">
        <v>0.95187969924812033</v>
      </c>
      <c r="AO1953" s="12">
        <v>0.9808259587020649</v>
      </c>
      <c r="AP1953" s="12">
        <v>5.7210649574756633E-2</v>
      </c>
      <c r="AQ1953" s="8">
        <v>717432.08619973855</v>
      </c>
      <c r="AR1953" s="16">
        <v>0.40236004230863909</v>
      </c>
      <c r="AS1953" s="7">
        <v>26991.425364926206</v>
      </c>
      <c r="AT1953" s="7">
        <v>539.42262120281089</v>
      </c>
      <c r="AU1953" s="7">
        <v>77.060374457544413</v>
      </c>
      <c r="AV1953" s="7">
        <v>168</v>
      </c>
      <c r="AW1953" s="16">
        <v>0.45869270510443105</v>
      </c>
      <c r="AX1953" s="16">
        <v>0.42872019347985391</v>
      </c>
      <c r="AY1953" s="7">
        <v>17074883.65155378</v>
      </c>
      <c r="AZ1953" s="10">
        <v>23.8</v>
      </c>
      <c r="BA1953" s="16">
        <v>0</v>
      </c>
      <c r="BB1953" s="7">
        <v>725539.78607527481</v>
      </c>
      <c r="BC1953" s="16">
        <v>-0.21232906868282031</v>
      </c>
      <c r="BD1953" s="13"/>
      <c r="BE1953" s="13"/>
      <c r="BG1953" s="44"/>
      <c r="BH1953" s="43">
        <v>26.58</v>
      </c>
      <c r="BI1953" s="2">
        <v>37.921999999999997</v>
      </c>
    </row>
    <row r="1954" spans="1:62" x14ac:dyDescent="0.2">
      <c r="A1954" s="2">
        <v>2008</v>
      </c>
      <c r="B1954" s="4" t="s">
        <v>3</v>
      </c>
      <c r="C1954" s="4" t="s">
        <v>155</v>
      </c>
      <c r="D1954" s="4" t="s">
        <v>142</v>
      </c>
      <c r="E1954" s="52" t="s">
        <v>202</v>
      </c>
      <c r="F1954" s="4" t="s">
        <v>143</v>
      </c>
      <c r="G1954" s="7">
        <v>53052.877999999997</v>
      </c>
      <c r="J1954" s="8">
        <v>53052.877999999997</v>
      </c>
      <c r="K1954" s="16">
        <v>-2.5087108013937209E-2</v>
      </c>
      <c r="L1954" s="7">
        <v>53052.877999999997</v>
      </c>
      <c r="M1954" s="7">
        <v>371370.14599999995</v>
      </c>
      <c r="P1954" s="8">
        <v>371370.14599999995</v>
      </c>
      <c r="Q1954" s="16">
        <v>-2.5087108013937209E-2</v>
      </c>
      <c r="R1954" s="40">
        <v>33.299999999999997</v>
      </c>
      <c r="S1954" s="16">
        <v>0</v>
      </c>
      <c r="V1954" s="7">
        <v>7</v>
      </c>
      <c r="W1954" s="7"/>
      <c r="Y1954" s="7">
        <v>940128</v>
      </c>
      <c r="AB1954" s="7">
        <v>96</v>
      </c>
      <c r="AE1954" s="7">
        <v>1418</v>
      </c>
      <c r="AF1954" s="7">
        <v>19</v>
      </c>
      <c r="AG1954" s="8">
        <v>1399</v>
      </c>
      <c r="AH1954" s="16">
        <v>-2.508710801393732E-2</v>
      </c>
      <c r="AI1954" s="7">
        <v>1315</v>
      </c>
      <c r="AJ1954" s="7">
        <v>84</v>
      </c>
      <c r="AK1954" s="12">
        <v>0.92736248236953456</v>
      </c>
      <c r="AL1954" s="12">
        <v>0.95</v>
      </c>
      <c r="AN1954" s="12">
        <v>0.93995711222301648</v>
      </c>
      <c r="AO1954" s="12">
        <v>0.98660084626234135</v>
      </c>
      <c r="AP1954" s="12">
        <v>1.3402296048105722E-2</v>
      </c>
      <c r="AQ1954" s="8">
        <v>879655.95630570583</v>
      </c>
      <c r="AR1954" s="16">
        <v>1.0653912156980128</v>
      </c>
      <c r="AS1954" s="7">
        <v>32233.637094382771</v>
      </c>
      <c r="AT1954" s="7">
        <v>628.77480793831728</v>
      </c>
      <c r="AU1954" s="7">
        <v>89.82497256261675</v>
      </c>
      <c r="AV1954" s="7">
        <v>168</v>
      </c>
      <c r="AW1954" s="16">
        <v>0.53467245572986166</v>
      </c>
      <c r="AX1954" s="16">
        <v>1.1185392384036081</v>
      </c>
      <c r="AY1954" s="7">
        <v>20935811.7600758</v>
      </c>
      <c r="AZ1954" s="10">
        <v>23.8</v>
      </c>
      <c r="BA1954" s="16">
        <v>0</v>
      </c>
      <c r="BB1954" s="7">
        <v>875256.87815532938</v>
      </c>
      <c r="BC1954" s="16">
        <v>-0.56294681119978096</v>
      </c>
      <c r="BD1954" s="13"/>
      <c r="BE1954" s="13"/>
      <c r="BG1954" s="44"/>
      <c r="BH1954" s="43">
        <v>27.29</v>
      </c>
      <c r="BI1954" s="2">
        <v>37.921999999999997</v>
      </c>
    </row>
    <row r="1955" spans="1:62" x14ac:dyDescent="0.2">
      <c r="A1955" s="2">
        <v>2008</v>
      </c>
      <c r="B1955" s="4" t="s">
        <v>4</v>
      </c>
      <c r="C1955" s="4" t="s">
        <v>155</v>
      </c>
      <c r="D1955" s="4" t="s">
        <v>142</v>
      </c>
      <c r="E1955" s="52" t="s">
        <v>202</v>
      </c>
      <c r="F1955" s="4" t="s">
        <v>143</v>
      </c>
      <c r="G1955" s="7">
        <v>52370.281999999999</v>
      </c>
      <c r="J1955" s="8">
        <v>52370.281999999999</v>
      </c>
      <c r="K1955" s="16">
        <v>-6.8151147098515441E-2</v>
      </c>
      <c r="L1955" s="7">
        <v>52370.281999999999</v>
      </c>
      <c r="M1955" s="7">
        <v>366591.97399999999</v>
      </c>
      <c r="P1955" s="8">
        <v>366591.97399999999</v>
      </c>
      <c r="Q1955" s="16">
        <v>-6.8151147098515552E-2</v>
      </c>
      <c r="R1955" s="40">
        <v>33.299999999999997</v>
      </c>
      <c r="S1955" s="16">
        <v>0</v>
      </c>
      <c r="V1955" s="7">
        <v>7</v>
      </c>
      <c r="W1955" s="7"/>
      <c r="Y1955" s="7">
        <v>928032</v>
      </c>
      <c r="AB1955" s="7">
        <v>96</v>
      </c>
      <c r="AE1955" s="7">
        <v>1396</v>
      </c>
      <c r="AF1955" s="7">
        <v>15</v>
      </c>
      <c r="AG1955" s="8">
        <v>1381</v>
      </c>
      <c r="AH1955" s="16">
        <v>-6.8151147098515552E-2</v>
      </c>
      <c r="AI1955" s="7">
        <v>1324</v>
      </c>
      <c r="AJ1955" s="7">
        <v>57</v>
      </c>
      <c r="AK1955" s="12">
        <v>0.9484240687679083</v>
      </c>
      <c r="AL1955" s="12">
        <v>0.95</v>
      </c>
      <c r="AN1955" s="12">
        <v>0.95872556118754526</v>
      </c>
      <c r="AO1955" s="12">
        <v>0.98925501432664753</v>
      </c>
      <c r="AP1955" s="12">
        <v>2.6612197745622845E-2</v>
      </c>
      <c r="AQ1955" s="8">
        <v>895728.78506245906</v>
      </c>
      <c r="AR1955" s="16">
        <v>1.2606853988831919</v>
      </c>
      <c r="AS1955" s="7">
        <v>33813.846170723256</v>
      </c>
      <c r="AT1955" s="7">
        <v>648.6088233616648</v>
      </c>
      <c r="AU1955" s="7">
        <v>92.65840333738069</v>
      </c>
      <c r="AV1955" s="7">
        <v>168</v>
      </c>
      <c r="AW1955" s="16">
        <v>0.55153811510345652</v>
      </c>
      <c r="AX1955" s="16">
        <v>1.4260215504307676</v>
      </c>
      <c r="AY1955" s="7">
        <v>21318345.084486526</v>
      </c>
      <c r="AZ1955" s="10">
        <v>23.8</v>
      </c>
      <c r="BA1955" s="16">
        <v>0</v>
      </c>
      <c r="BB1955" s="7">
        <v>860452.84984074917</v>
      </c>
      <c r="BC1955" s="16">
        <v>-0.72397978486052472</v>
      </c>
      <c r="BD1955" s="13"/>
      <c r="BE1955" s="13"/>
      <c r="BG1955" s="44"/>
      <c r="BH1955" s="43">
        <v>26.490000000000002</v>
      </c>
      <c r="BI1955" s="2">
        <v>37.921999999999997</v>
      </c>
    </row>
    <row r="1956" spans="1:62" x14ac:dyDescent="0.2">
      <c r="A1956" s="2">
        <v>2008</v>
      </c>
      <c r="B1956" s="4" t="s">
        <v>11</v>
      </c>
      <c r="C1956" s="4" t="s">
        <v>155</v>
      </c>
      <c r="D1956" s="4" t="s">
        <v>142</v>
      </c>
      <c r="E1956" s="52" t="s">
        <v>202</v>
      </c>
      <c r="F1956" s="4" t="s">
        <v>143</v>
      </c>
      <c r="G1956" s="7">
        <v>50512.103999999999</v>
      </c>
      <c r="J1956" s="8">
        <v>50512.103999999999</v>
      </c>
      <c r="K1956" s="16">
        <v>-8.9285714285713969E-3</v>
      </c>
      <c r="L1956" s="7">
        <v>50512.103999999999</v>
      </c>
      <c r="M1956" s="7">
        <v>353584.728</v>
      </c>
      <c r="P1956" s="8">
        <v>353584.728</v>
      </c>
      <c r="Q1956" s="16">
        <v>-8.9285714285713969E-3</v>
      </c>
      <c r="R1956" s="40">
        <v>33.299999999999997</v>
      </c>
      <c r="S1956" s="16">
        <v>0</v>
      </c>
      <c r="V1956" s="7">
        <v>7</v>
      </c>
      <c r="W1956" s="7"/>
      <c r="Y1956" s="7">
        <v>895104</v>
      </c>
      <c r="AB1956" s="7">
        <v>96</v>
      </c>
      <c r="AE1956" s="7">
        <v>1382</v>
      </c>
      <c r="AF1956" s="7">
        <v>50</v>
      </c>
      <c r="AG1956" s="8">
        <v>1332</v>
      </c>
      <c r="AH1956" s="16">
        <v>-8.9285714285713969E-3</v>
      </c>
      <c r="AI1956" s="7">
        <v>1266</v>
      </c>
      <c r="AJ1956" s="7">
        <v>66</v>
      </c>
      <c r="AK1956" s="12">
        <v>0.91606367583212733</v>
      </c>
      <c r="AL1956" s="12">
        <v>0.95</v>
      </c>
      <c r="AN1956" s="12">
        <v>0.9504504504504504</v>
      </c>
      <c r="AO1956" s="12">
        <v>0.9638205499276411</v>
      </c>
      <c r="AP1956" s="12">
        <v>4.0232414825248641E-2</v>
      </c>
      <c r="AQ1956" s="8">
        <v>959724.20118412341</v>
      </c>
      <c r="AR1956" s="16">
        <v>1.7974602763519503</v>
      </c>
      <c r="AS1956" s="7">
        <v>35810.604521795649</v>
      </c>
      <c r="AT1956" s="7">
        <v>720.5136645526452</v>
      </c>
      <c r="AU1956" s="7">
        <v>102.93052350752075</v>
      </c>
      <c r="AV1956" s="7">
        <v>168</v>
      </c>
      <c r="AW1956" s="16">
        <v>0.61268168754476637</v>
      </c>
      <c r="AX1956" s="16">
        <v>1.8226626211839503</v>
      </c>
      <c r="AY1956" s="7">
        <v>22841435.988182139</v>
      </c>
      <c r="AZ1956" s="10">
        <v>23.8</v>
      </c>
      <c r="BA1956" s="16">
        <v>0</v>
      </c>
      <c r="BB1956" s="7">
        <v>907728.94675226707</v>
      </c>
      <c r="BC1956" s="16">
        <v>-0.90909378339516456</v>
      </c>
      <c r="BD1956" s="13"/>
      <c r="BE1956" s="13"/>
      <c r="BG1956" s="44"/>
      <c r="BH1956" s="43">
        <v>26.8</v>
      </c>
      <c r="BI1956" s="2">
        <v>37.921999999999997</v>
      </c>
    </row>
    <row r="1957" spans="1:62" x14ac:dyDescent="0.2">
      <c r="A1957" s="2">
        <v>2008</v>
      </c>
      <c r="B1957" s="4" t="s">
        <v>5</v>
      </c>
      <c r="C1957" s="4" t="s">
        <v>155</v>
      </c>
      <c r="D1957" s="4" t="s">
        <v>142</v>
      </c>
      <c r="E1957" s="52" t="s">
        <v>202</v>
      </c>
      <c r="F1957" s="4" t="s">
        <v>143</v>
      </c>
      <c r="G1957" s="7">
        <v>52180.671999999999</v>
      </c>
      <c r="J1957" s="8">
        <v>52180.671999999999</v>
      </c>
      <c r="K1957" s="16">
        <v>1.5498154981549828E-2</v>
      </c>
      <c r="L1957" s="7">
        <v>52180.671999999999</v>
      </c>
      <c r="M1957" s="7">
        <v>365264.70399999997</v>
      </c>
      <c r="P1957" s="8">
        <v>365264.70399999997</v>
      </c>
      <c r="Q1957" s="16">
        <v>1.5498154981549828E-2</v>
      </c>
      <c r="R1957" s="40">
        <v>33.299999999999997</v>
      </c>
      <c r="S1957" s="16">
        <v>0</v>
      </c>
      <c r="V1957" s="7">
        <v>7</v>
      </c>
      <c r="W1957" s="7"/>
      <c r="Y1957" s="7">
        <v>924672</v>
      </c>
      <c r="AB1957" s="7">
        <v>96</v>
      </c>
      <c r="AE1957" s="7">
        <v>1418</v>
      </c>
      <c r="AF1957" s="7">
        <v>42</v>
      </c>
      <c r="AG1957" s="8">
        <v>1376</v>
      </c>
      <c r="AH1957" s="16">
        <v>1.5498154981549828E-2</v>
      </c>
      <c r="AI1957" s="7">
        <v>1352</v>
      </c>
      <c r="AJ1957" s="7">
        <v>24</v>
      </c>
      <c r="AK1957" s="12">
        <v>0.95345557122708036</v>
      </c>
      <c r="AL1957" s="12">
        <v>0.95</v>
      </c>
      <c r="AM1957" s="12">
        <v>0.9534555712278</v>
      </c>
      <c r="AN1957" s="12">
        <v>0.98255813953488369</v>
      </c>
      <c r="AO1957" s="12">
        <v>0.97038081805359666</v>
      </c>
      <c r="AP1957" s="12">
        <v>9.8487028935451582E-2</v>
      </c>
      <c r="AQ1957" s="8">
        <v>987338.74911304377</v>
      </c>
      <c r="AR1957" s="16">
        <v>1.2084907445497515</v>
      </c>
      <c r="AS1957" s="7">
        <v>36568.101819001618</v>
      </c>
      <c r="AT1957" s="7">
        <v>717.54269557633995</v>
      </c>
      <c r="AU1957" s="7">
        <v>102.50609936804857</v>
      </c>
      <c r="AV1957" s="7">
        <v>168</v>
      </c>
      <c r="AW1957" s="16">
        <v>0.61015535338124149</v>
      </c>
      <c r="AX1957" s="16">
        <v>1.1747855805704313</v>
      </c>
      <c r="AY1957" s="7">
        <v>23498662.228890441</v>
      </c>
      <c r="AZ1957" s="10">
        <v>23.8</v>
      </c>
      <c r="BA1957" s="16">
        <v>0</v>
      </c>
      <c r="BB1957" s="7">
        <v>912836.23418011342</v>
      </c>
      <c r="BC1957" s="16">
        <v>-0.57444445639536057</v>
      </c>
      <c r="BD1957" s="13"/>
      <c r="BE1957" s="13"/>
      <c r="BG1957" s="44"/>
      <c r="BH1957" s="43">
        <v>27</v>
      </c>
      <c r="BI1957" s="2">
        <v>37.921999999999997</v>
      </c>
    </row>
    <row r="1958" spans="1:62" x14ac:dyDescent="0.2">
      <c r="A1958" s="2">
        <v>2008</v>
      </c>
      <c r="B1958" s="4" t="s">
        <v>6</v>
      </c>
      <c r="C1958" s="4" t="s">
        <v>155</v>
      </c>
      <c r="D1958" s="4" t="s">
        <v>142</v>
      </c>
      <c r="E1958" s="52" t="s">
        <v>202</v>
      </c>
      <c r="F1958" s="4" t="s">
        <v>143</v>
      </c>
      <c r="G1958" s="7">
        <v>50891.323999999993</v>
      </c>
      <c r="J1958" s="8">
        <v>50891.323999999993</v>
      </c>
      <c r="K1958" s="16">
        <v>1.4925373134326847E-3</v>
      </c>
      <c r="L1958" s="7">
        <v>50891.323999999993</v>
      </c>
      <c r="M1958" s="7">
        <v>356239.26799999992</v>
      </c>
      <c r="P1958" s="8">
        <v>356239.26799999992</v>
      </c>
      <c r="Q1958" s="16">
        <v>1.4925373134326847E-3</v>
      </c>
      <c r="R1958" s="40">
        <v>33.299999999999997</v>
      </c>
      <c r="S1958" s="16">
        <v>0</v>
      </c>
      <c r="V1958" s="7">
        <v>7</v>
      </c>
      <c r="W1958" s="7"/>
      <c r="Y1958" s="7">
        <v>901824</v>
      </c>
      <c r="AB1958" s="7">
        <v>96</v>
      </c>
      <c r="AE1958" s="7">
        <v>1360</v>
      </c>
      <c r="AF1958" s="7">
        <v>18</v>
      </c>
      <c r="AG1958" s="8">
        <v>1342</v>
      </c>
      <c r="AH1958" s="16">
        <v>1.4925373134329067E-3</v>
      </c>
      <c r="AI1958" s="7">
        <v>1316</v>
      </c>
      <c r="AJ1958" s="7">
        <v>26</v>
      </c>
      <c r="AK1958" s="12">
        <v>0.96764705882352942</v>
      </c>
      <c r="AL1958" s="12">
        <v>0.95</v>
      </c>
      <c r="AM1958" s="12">
        <v>0.96764758823528996</v>
      </c>
      <c r="AN1958" s="12">
        <v>0.98062593144560362</v>
      </c>
      <c r="AO1958" s="12">
        <v>0.98676470588235299</v>
      </c>
      <c r="AP1958" s="12">
        <v>1.3918787142831013E-2</v>
      </c>
      <c r="AQ1958" s="8">
        <v>954744.08085015905</v>
      </c>
      <c r="AR1958" s="16">
        <v>0.70572203662601729</v>
      </c>
      <c r="AS1958" s="7">
        <v>36315.864619633285</v>
      </c>
      <c r="AT1958" s="7">
        <v>711.43374131904545</v>
      </c>
      <c r="AU1958" s="7">
        <v>101.6333916170065</v>
      </c>
      <c r="AV1958" s="7">
        <v>168</v>
      </c>
      <c r="AW1958" s="16">
        <v>0.6049606643869434</v>
      </c>
      <c r="AX1958" s="16">
        <v>0.70317997695891421</v>
      </c>
      <c r="AY1958" s="7">
        <v>22722909.124233786</v>
      </c>
      <c r="AZ1958" s="10">
        <v>23.8</v>
      </c>
      <c r="BA1958" s="16">
        <v>0</v>
      </c>
      <c r="BB1958" s="7">
        <v>905219.70551111375</v>
      </c>
      <c r="BC1958" s="16">
        <v>-0.34989960230248746</v>
      </c>
      <c r="BD1958" s="13"/>
      <c r="BE1958" s="13"/>
      <c r="BG1958" s="44"/>
      <c r="BH1958" s="43">
        <v>26.29</v>
      </c>
      <c r="BI1958" s="2">
        <v>37.921999999999997</v>
      </c>
    </row>
    <row r="1959" spans="1:62" x14ac:dyDescent="0.2">
      <c r="A1959" s="2">
        <v>2008</v>
      </c>
      <c r="B1959" s="4" t="s">
        <v>7</v>
      </c>
      <c r="C1959" s="4" t="s">
        <v>155</v>
      </c>
      <c r="D1959" s="4" t="s">
        <v>142</v>
      </c>
      <c r="E1959" s="52" t="s">
        <v>202</v>
      </c>
      <c r="F1959" s="4" t="s">
        <v>143</v>
      </c>
      <c r="G1959" s="7">
        <v>52484.047999999995</v>
      </c>
      <c r="J1959" s="8">
        <v>52484.047999999995</v>
      </c>
      <c r="K1959" s="16">
        <v>5.2471482889733911E-2</v>
      </c>
      <c r="L1959" s="7">
        <v>52484.047999999995</v>
      </c>
      <c r="M1959" s="7">
        <v>367388.33599999995</v>
      </c>
      <c r="P1959" s="8">
        <v>367388.33599999995</v>
      </c>
      <c r="Q1959" s="16">
        <v>5.2471482889733911E-2</v>
      </c>
      <c r="R1959" s="40">
        <v>33.299999999999997</v>
      </c>
      <c r="S1959" s="16">
        <v>0</v>
      </c>
      <c r="V1959" s="7">
        <v>7</v>
      </c>
      <c r="W1959" s="7"/>
      <c r="Y1959" s="7">
        <v>930048</v>
      </c>
      <c r="AB1959" s="7">
        <v>96</v>
      </c>
      <c r="AE1959" s="7">
        <v>1447</v>
      </c>
      <c r="AF1959" s="7">
        <v>63</v>
      </c>
      <c r="AG1959" s="8">
        <v>1384</v>
      </c>
      <c r="AH1959" s="16">
        <v>5.2471482889733911E-2</v>
      </c>
      <c r="AI1959" s="7">
        <v>1081</v>
      </c>
      <c r="AJ1959" s="7">
        <v>303</v>
      </c>
      <c r="AK1959" s="12">
        <v>0.74706288873531446</v>
      </c>
      <c r="AL1959" s="12">
        <v>0.95</v>
      </c>
      <c r="AN1959" s="12">
        <v>0.78106936416184969</v>
      </c>
      <c r="AO1959" s="12">
        <v>0.95646164478230822</v>
      </c>
      <c r="AP1959" s="12">
        <v>-0.19189125580422317</v>
      </c>
      <c r="AQ1959" s="8">
        <v>982763.5910783296</v>
      </c>
      <c r="AR1959" s="16">
        <v>0.49448844025776739</v>
      </c>
      <c r="AS1959" s="7">
        <v>38150.760523227087</v>
      </c>
      <c r="AT1959" s="7">
        <v>710.08929991208788</v>
      </c>
      <c r="AU1959" s="7">
        <v>101.4413285588697</v>
      </c>
      <c r="AV1959" s="7">
        <v>168</v>
      </c>
      <c r="AW1959" s="16">
        <v>0.60381743189803394</v>
      </c>
      <c r="AX1959" s="16">
        <v>0.41997998478248855</v>
      </c>
      <c r="AY1959" s="7">
        <v>23389773.467664246</v>
      </c>
      <c r="AZ1959" s="10">
        <v>23.8</v>
      </c>
      <c r="BA1959" s="16">
        <v>0</v>
      </c>
      <c r="BB1959" s="7">
        <v>986844.48075576522</v>
      </c>
      <c r="BC1959" s="16">
        <v>-0.21868482139371981</v>
      </c>
      <c r="BD1959" s="13"/>
      <c r="BE1959" s="13"/>
      <c r="BG1959" s="44"/>
      <c r="BH1959" s="43">
        <v>25.759999999999998</v>
      </c>
      <c r="BI1959" s="2">
        <v>37.921999999999997</v>
      </c>
    </row>
    <row r="1960" spans="1:62" x14ac:dyDescent="0.2">
      <c r="A1960" s="2">
        <v>2009</v>
      </c>
      <c r="B1960" s="4" t="s">
        <v>8</v>
      </c>
      <c r="C1960" s="4" t="s">
        <v>155</v>
      </c>
      <c r="D1960" s="4" t="s">
        <v>142</v>
      </c>
      <c r="E1960" s="52" t="s">
        <v>202</v>
      </c>
      <c r="F1960" s="4" t="s">
        <v>143</v>
      </c>
      <c r="G1960" s="7">
        <v>107205.49399999999</v>
      </c>
      <c r="J1960" s="8">
        <v>107205.49399999999</v>
      </c>
      <c r="K1960" s="16">
        <v>1.0455861070911721</v>
      </c>
      <c r="L1960" s="7">
        <v>107205.49399999999</v>
      </c>
      <c r="M1960" s="7">
        <v>750438.45799999998</v>
      </c>
      <c r="P1960" s="8">
        <v>750438.45799999998</v>
      </c>
      <c r="Q1960" s="16">
        <v>1.0455861070911725</v>
      </c>
      <c r="R1960" s="40">
        <v>33.299999999999997</v>
      </c>
      <c r="S1960" s="16">
        <v>0</v>
      </c>
      <c r="V1960" s="7">
        <v>7</v>
      </c>
      <c r="W1960" s="7"/>
      <c r="Y1960" s="7">
        <v>1899744</v>
      </c>
      <c r="AB1960" s="7">
        <v>96</v>
      </c>
      <c r="AE1960" s="7">
        <v>2882</v>
      </c>
      <c r="AF1960" s="7">
        <v>55</v>
      </c>
      <c r="AG1960" s="8">
        <v>2827</v>
      </c>
      <c r="AH1960" s="16">
        <v>1.0455861070911721</v>
      </c>
      <c r="AI1960" s="7">
        <v>2274</v>
      </c>
      <c r="AJ1960" s="7">
        <v>553</v>
      </c>
      <c r="AK1960" s="12">
        <v>0.78903539208882723</v>
      </c>
      <c r="AL1960" s="12">
        <v>0.95</v>
      </c>
      <c r="AN1960" s="12">
        <v>0.80438627520339578</v>
      </c>
      <c r="AO1960" s="12">
        <v>0.98091603053435117</v>
      </c>
      <c r="AP1960" s="12">
        <v>-0.18019038913636209</v>
      </c>
      <c r="AQ1960" s="8">
        <v>926751.61574201647</v>
      </c>
      <c r="AR1960" s="16">
        <v>0.28440239221770636</v>
      </c>
      <c r="AS1960" s="7">
        <v>34324.133916370978</v>
      </c>
      <c r="AT1960" s="7">
        <v>327.82158321259868</v>
      </c>
      <c r="AU1960" s="7">
        <v>46.831654744656952</v>
      </c>
      <c r="AV1960" s="7">
        <v>168</v>
      </c>
      <c r="AW1960" s="16">
        <v>0.2787598496705771</v>
      </c>
      <c r="AX1960" s="16">
        <v>-0.37211032683237699</v>
      </c>
      <c r="AY1960" s="7">
        <v>22056688.454659991</v>
      </c>
      <c r="AZ1960" s="10">
        <v>23.8</v>
      </c>
      <c r="BA1960" s="16">
        <v>0</v>
      </c>
      <c r="BB1960" s="7">
        <v>1072147.6282184268</v>
      </c>
      <c r="BC1960" s="16">
        <v>0.3771533459207867</v>
      </c>
      <c r="BD1960" s="13"/>
      <c r="BE1960" s="13"/>
      <c r="BG1960" s="44"/>
      <c r="BH1960" s="43">
        <v>27</v>
      </c>
      <c r="BI1960" s="2">
        <v>37.921999999999997</v>
      </c>
      <c r="BJ1960" s="2" t="s">
        <v>74</v>
      </c>
    </row>
    <row r="1961" spans="1:62" x14ac:dyDescent="0.2">
      <c r="A1961" s="2">
        <v>2009</v>
      </c>
      <c r="B1961" s="4" t="s">
        <v>9</v>
      </c>
      <c r="C1961" s="4" t="s">
        <v>155</v>
      </c>
      <c r="D1961" s="4" t="s">
        <v>142</v>
      </c>
      <c r="E1961" s="52" t="s">
        <v>202</v>
      </c>
      <c r="F1961" s="4" t="s">
        <v>143</v>
      </c>
      <c r="G1961" s="7">
        <v>97800.837999999989</v>
      </c>
      <c r="J1961" s="8">
        <v>97800.837999999989</v>
      </c>
      <c r="K1961" s="16">
        <v>0.97171253822629966</v>
      </c>
      <c r="L1961" s="7">
        <v>97800.837999999989</v>
      </c>
      <c r="M1961" s="7">
        <v>684605.86599999992</v>
      </c>
      <c r="P1961" s="8">
        <v>684605.86599999992</v>
      </c>
      <c r="Q1961" s="16">
        <v>0.97171253822629988</v>
      </c>
      <c r="R1961" s="40">
        <v>33.299999999999997</v>
      </c>
      <c r="S1961" s="16">
        <v>0</v>
      </c>
      <c r="V1961" s="7">
        <v>7</v>
      </c>
      <c r="W1961" s="7"/>
      <c r="Y1961" s="7">
        <v>1733088</v>
      </c>
      <c r="AB1961" s="7">
        <v>96</v>
      </c>
      <c r="AE1961" s="7">
        <v>2656</v>
      </c>
      <c r="AF1961" s="7">
        <v>77</v>
      </c>
      <c r="AG1961" s="8">
        <v>2579</v>
      </c>
      <c r="AH1961" s="16">
        <v>0.97171253822629966</v>
      </c>
      <c r="AI1961" s="7">
        <v>2205</v>
      </c>
      <c r="AJ1961" s="7">
        <v>374</v>
      </c>
      <c r="AK1961" s="12">
        <v>0.83019578313253017</v>
      </c>
      <c r="AL1961" s="12">
        <v>0.95</v>
      </c>
      <c r="AN1961" s="12">
        <v>0.85498255137650248</v>
      </c>
      <c r="AO1961" s="12">
        <v>0.97100903614457834</v>
      </c>
      <c r="AP1961" s="12">
        <v>-0.1194352935429408</v>
      </c>
      <c r="AQ1961" s="8">
        <v>866294.50530533679</v>
      </c>
      <c r="AR1961" s="16">
        <v>0.13696557836156575</v>
      </c>
      <c r="AS1961" s="7">
        <v>34931.23005263455</v>
      </c>
      <c r="AT1961" s="7">
        <v>335.90325913351563</v>
      </c>
      <c r="AU1961" s="7">
        <v>47.986179876216518</v>
      </c>
      <c r="AV1961" s="7">
        <v>168</v>
      </c>
      <c r="AW1961" s="16">
        <v>0.28563202307271734</v>
      </c>
      <c r="AX1961" s="16">
        <v>-0.42336138949324231</v>
      </c>
      <c r="AY1961" s="7">
        <v>20617809.226267017</v>
      </c>
      <c r="AZ1961" s="10">
        <v>23.8</v>
      </c>
      <c r="BA1961" s="16">
        <v>0</v>
      </c>
      <c r="BB1961" s="7">
        <v>1012221.2691005818</v>
      </c>
      <c r="BC1961" s="16">
        <v>0.39407967303758701</v>
      </c>
      <c r="BD1961" s="13"/>
      <c r="BE1961" s="13"/>
      <c r="BG1961" s="44"/>
      <c r="BH1961" s="43">
        <v>24.8</v>
      </c>
      <c r="BI1961" s="2">
        <v>37.921999999999997</v>
      </c>
    </row>
    <row r="1962" spans="1:62" x14ac:dyDescent="0.2">
      <c r="A1962" s="2">
        <v>2009</v>
      </c>
      <c r="B1962" s="4" t="s">
        <v>10</v>
      </c>
      <c r="C1962" s="4" t="s">
        <v>155</v>
      </c>
      <c r="D1962" s="4" t="s">
        <v>142</v>
      </c>
      <c r="E1962" s="52" t="s">
        <v>202</v>
      </c>
      <c r="F1962" s="4" t="s">
        <v>143</v>
      </c>
      <c r="G1962" s="7">
        <v>108267.31</v>
      </c>
      <c r="J1962" s="8">
        <v>108267.31</v>
      </c>
      <c r="K1962" s="16">
        <v>1.1116863905325447</v>
      </c>
      <c r="L1962" s="7">
        <v>108267.31</v>
      </c>
      <c r="M1962" s="7">
        <v>757871.16999999993</v>
      </c>
      <c r="P1962" s="8">
        <v>757871.16999999993</v>
      </c>
      <c r="Q1962" s="16">
        <v>1.1116863905325443</v>
      </c>
      <c r="R1962" s="40">
        <v>33.299999999999997</v>
      </c>
      <c r="S1962" s="16">
        <v>0</v>
      </c>
      <c r="V1962" s="7">
        <v>7</v>
      </c>
      <c r="W1962" s="7"/>
      <c r="Y1962" s="7">
        <v>1918560</v>
      </c>
      <c r="AB1962" s="7">
        <v>96</v>
      </c>
      <c r="AE1962" s="7">
        <v>2915</v>
      </c>
      <c r="AF1962" s="7">
        <v>60</v>
      </c>
      <c r="AG1962" s="8">
        <v>2855</v>
      </c>
      <c r="AH1962" s="16">
        <v>1.1116863905325443</v>
      </c>
      <c r="AI1962" s="7">
        <v>2338</v>
      </c>
      <c r="AJ1962" s="7">
        <v>517</v>
      </c>
      <c r="AK1962" s="12">
        <v>0.80205831903945113</v>
      </c>
      <c r="AL1962" s="12">
        <v>0.95</v>
      </c>
      <c r="AN1962" s="12">
        <v>0.81891418563922946</v>
      </c>
      <c r="AO1962" s="12">
        <v>0.97941680960548883</v>
      </c>
      <c r="AP1962" s="12">
        <v>-0.15996056222743693</v>
      </c>
      <c r="AQ1962" s="8">
        <v>930093.45411727461</v>
      </c>
      <c r="AR1962" s="16">
        <v>0.24080150219812602</v>
      </c>
      <c r="AS1962" s="7">
        <v>34730.898211996813</v>
      </c>
      <c r="AT1962" s="7">
        <v>325.77704172233786</v>
      </c>
      <c r="AU1962" s="7">
        <v>46.539577388905407</v>
      </c>
      <c r="AV1962" s="7">
        <v>168</v>
      </c>
      <c r="AW1962" s="16">
        <v>0.27702129398157982</v>
      </c>
      <c r="AX1962" s="16">
        <v>-0.41241203818848804</v>
      </c>
      <c r="AY1962" s="7">
        <v>22136224.207991138</v>
      </c>
      <c r="AZ1962" s="10">
        <v>23.8</v>
      </c>
      <c r="BA1962" s="16">
        <v>0</v>
      </c>
      <c r="BB1962" s="7">
        <v>915014.0034022117</v>
      </c>
      <c r="BC1962" s="16">
        <v>0.41254724097800921</v>
      </c>
      <c r="BD1962" s="13"/>
      <c r="BE1962" s="13"/>
      <c r="BG1962" s="44"/>
      <c r="BH1962" s="43">
        <v>26.78</v>
      </c>
      <c r="BI1962" s="2">
        <v>37.921999999999997</v>
      </c>
    </row>
    <row r="1963" spans="1:62" x14ac:dyDescent="0.2">
      <c r="A1963" s="2">
        <v>2009</v>
      </c>
      <c r="B1963" s="4" t="s">
        <v>0</v>
      </c>
      <c r="C1963" s="4" t="s">
        <v>155</v>
      </c>
      <c r="D1963" s="4" t="s">
        <v>142</v>
      </c>
      <c r="E1963" s="52" t="s">
        <v>202</v>
      </c>
      <c r="F1963" s="4" t="s">
        <v>143</v>
      </c>
      <c r="G1963" s="7">
        <v>102199.79</v>
      </c>
      <c r="J1963" s="8">
        <v>102199.79</v>
      </c>
      <c r="K1963" s="16">
        <v>1.0052083333333335</v>
      </c>
      <c r="L1963" s="7">
        <v>102199.79</v>
      </c>
      <c r="M1963" s="7">
        <v>715398.52999999991</v>
      </c>
      <c r="P1963" s="8">
        <v>715398.52999999991</v>
      </c>
      <c r="Q1963" s="16">
        <v>1.005208333333333</v>
      </c>
      <c r="R1963" s="40">
        <v>33.299999999999997</v>
      </c>
      <c r="S1963" s="16">
        <v>0</v>
      </c>
      <c r="V1963" s="7">
        <v>7</v>
      </c>
      <c r="W1963" s="7"/>
      <c r="Y1963" s="7">
        <v>1811040</v>
      </c>
      <c r="AB1963" s="7">
        <v>96</v>
      </c>
      <c r="AE1963" s="7">
        <v>2806</v>
      </c>
      <c r="AF1963" s="7">
        <v>111</v>
      </c>
      <c r="AG1963" s="8">
        <v>2695</v>
      </c>
      <c r="AH1963" s="16">
        <v>1.0052083333333335</v>
      </c>
      <c r="AI1963" s="7">
        <v>2143</v>
      </c>
      <c r="AJ1963" s="7">
        <v>552</v>
      </c>
      <c r="AK1963" s="12">
        <v>0.7637205987170349</v>
      </c>
      <c r="AL1963" s="12">
        <v>0.95</v>
      </c>
      <c r="AN1963" s="12">
        <v>0.79517625231910949</v>
      </c>
      <c r="AO1963" s="12">
        <v>0.96044191019244474</v>
      </c>
      <c r="AP1963" s="12">
        <v>-0.17281974990953319</v>
      </c>
      <c r="AQ1963" s="8">
        <v>925720.12784682703</v>
      </c>
      <c r="AR1963" s="16">
        <v>0.13535709816219899</v>
      </c>
      <c r="AS1963" s="7">
        <v>35908.461126719434</v>
      </c>
      <c r="AT1963" s="7">
        <v>343.49540921960187</v>
      </c>
      <c r="AU1963" s="7">
        <v>49.070772745657408</v>
      </c>
      <c r="AV1963" s="7">
        <v>168</v>
      </c>
      <c r="AW1963" s="16">
        <v>0.29208793300986552</v>
      </c>
      <c r="AX1963" s="16">
        <v>-0.43379594065677352</v>
      </c>
      <c r="AY1963" s="7">
        <v>22032139.042754482</v>
      </c>
      <c r="AZ1963" s="10">
        <v>23.8</v>
      </c>
      <c r="BA1963" s="16">
        <v>0</v>
      </c>
      <c r="BB1963" s="7">
        <v>919407.59564890596</v>
      </c>
      <c r="BC1963" s="16">
        <v>0.40065766200410013</v>
      </c>
      <c r="BD1963" s="13"/>
      <c r="BE1963" s="13"/>
      <c r="BG1963" s="44"/>
      <c r="BH1963" s="43">
        <v>25.78</v>
      </c>
      <c r="BI1963" s="2">
        <v>37.921999999999997</v>
      </c>
    </row>
    <row r="1964" spans="1:62" x14ac:dyDescent="0.2">
      <c r="A1964" s="2">
        <v>2009</v>
      </c>
      <c r="B1964" s="4" t="s">
        <v>1</v>
      </c>
      <c r="C1964" s="4" t="s">
        <v>155</v>
      </c>
      <c r="D1964" s="4" t="s">
        <v>142</v>
      </c>
      <c r="E1964" s="52" t="s">
        <v>202</v>
      </c>
      <c r="F1964" s="4" t="s">
        <v>143</v>
      </c>
      <c r="G1964" s="7">
        <v>108267.31</v>
      </c>
      <c r="J1964" s="8">
        <v>108267.31</v>
      </c>
      <c r="K1964" s="16">
        <v>1.0703408266860044</v>
      </c>
      <c r="L1964" s="7">
        <v>108267.31</v>
      </c>
      <c r="M1964" s="7">
        <v>757871.16999999993</v>
      </c>
      <c r="P1964" s="8">
        <v>757871.16999999993</v>
      </c>
      <c r="Q1964" s="16">
        <v>1.0703408266860044</v>
      </c>
      <c r="R1964" s="40">
        <v>33.299999999999997</v>
      </c>
      <c r="S1964" s="16">
        <v>0</v>
      </c>
      <c r="V1964" s="7">
        <v>7</v>
      </c>
      <c r="W1964" s="7"/>
      <c r="Y1964" s="7">
        <v>1918560</v>
      </c>
      <c r="AB1964" s="7">
        <v>96</v>
      </c>
      <c r="AE1964" s="7">
        <v>2886</v>
      </c>
      <c r="AF1964" s="7">
        <v>31</v>
      </c>
      <c r="AG1964" s="8">
        <v>2855</v>
      </c>
      <c r="AH1964" s="16">
        <v>1.0703408266860044</v>
      </c>
      <c r="AI1964" s="7">
        <v>2354</v>
      </c>
      <c r="AJ1964" s="7">
        <v>501</v>
      </c>
      <c r="AK1964" s="12">
        <v>0.81566181566181561</v>
      </c>
      <c r="AL1964" s="12">
        <v>0.95</v>
      </c>
      <c r="AN1964" s="12">
        <v>0.82451838879159367</v>
      </c>
      <c r="AO1964" s="12">
        <v>0.98925848925848925</v>
      </c>
      <c r="AP1964" s="12">
        <v>-0.14638824463693123</v>
      </c>
      <c r="AQ1964" s="8">
        <v>929221.48767303606</v>
      </c>
      <c r="AR1964" s="16">
        <v>0.13830533877050621</v>
      </c>
      <c r="AS1964" s="7">
        <v>35766.800911202314</v>
      </c>
      <c r="AT1964" s="7">
        <v>325.47162440386552</v>
      </c>
      <c r="AU1964" s="7">
        <v>46.495946343409358</v>
      </c>
      <c r="AV1964" s="7">
        <v>168</v>
      </c>
      <c r="AW1964" s="16">
        <v>0.27676158537743667</v>
      </c>
      <c r="AX1964" s="16">
        <v>-0.45018456666741569</v>
      </c>
      <c r="AY1964" s="7">
        <v>22115471.40661826</v>
      </c>
      <c r="AZ1964" s="10">
        <v>23.8</v>
      </c>
      <c r="BA1964" s="16">
        <v>0</v>
      </c>
      <c r="BB1964" s="7">
        <v>900311.53704744356</v>
      </c>
      <c r="BC1964" s="16">
        <v>0.42452162420721562</v>
      </c>
      <c r="BD1964" s="13"/>
      <c r="BE1964" s="13"/>
      <c r="BG1964" s="44"/>
      <c r="BH1964" s="43">
        <v>25.98</v>
      </c>
      <c r="BI1964" s="2">
        <v>37.921999999999997</v>
      </c>
    </row>
    <row r="1965" spans="1:62" x14ac:dyDescent="0.2">
      <c r="A1965" s="2">
        <v>2009</v>
      </c>
      <c r="B1965" s="4" t="s">
        <v>2</v>
      </c>
      <c r="C1965" s="4" t="s">
        <v>155</v>
      </c>
      <c r="D1965" s="4" t="s">
        <v>142</v>
      </c>
      <c r="E1965" s="52" t="s">
        <v>202</v>
      </c>
      <c r="F1965" s="4" t="s">
        <v>143</v>
      </c>
      <c r="G1965" s="7">
        <v>105726.53599999999</v>
      </c>
      <c r="J1965" s="8">
        <v>105726.53599999999</v>
      </c>
      <c r="K1965" s="16">
        <v>1.0962406015037596</v>
      </c>
      <c r="L1965" s="7">
        <v>105726.53599999999</v>
      </c>
      <c r="M1965" s="7">
        <v>740085.75199999998</v>
      </c>
      <c r="P1965" s="8">
        <v>740085.75199999998</v>
      </c>
      <c r="Q1965" s="16">
        <v>1.0962406015037596</v>
      </c>
      <c r="R1965" s="40">
        <v>33.299999999999997</v>
      </c>
      <c r="S1965" s="16">
        <v>0</v>
      </c>
      <c r="V1965" s="7">
        <v>7</v>
      </c>
      <c r="W1965" s="7"/>
      <c r="Y1965" s="7">
        <v>1873536</v>
      </c>
      <c r="AB1965" s="7">
        <v>96</v>
      </c>
      <c r="AE1965" s="7">
        <v>2835</v>
      </c>
      <c r="AF1965" s="7">
        <v>47</v>
      </c>
      <c r="AG1965" s="8">
        <v>2788</v>
      </c>
      <c r="AH1965" s="16">
        <v>1.0962406015037596</v>
      </c>
      <c r="AI1965" s="7">
        <v>2312</v>
      </c>
      <c r="AJ1965" s="7">
        <v>476</v>
      </c>
      <c r="AK1965" s="12">
        <v>0.81552028218694883</v>
      </c>
      <c r="AL1965" s="12">
        <v>0.95</v>
      </c>
      <c r="AN1965" s="12">
        <v>0.82926829268292679</v>
      </c>
      <c r="AO1965" s="12">
        <v>0.98342151675485012</v>
      </c>
      <c r="AP1965" s="12">
        <v>-0.12880977151003747</v>
      </c>
      <c r="AQ1965" s="8">
        <v>850512.07667970925</v>
      </c>
      <c r="AR1965" s="16">
        <v>0.18549489636698557</v>
      </c>
      <c r="AS1965" s="7">
        <v>31998.197015790418</v>
      </c>
      <c r="AT1965" s="7">
        <v>305.06172047335338</v>
      </c>
      <c r="AU1965" s="7">
        <v>43.580245781907628</v>
      </c>
      <c r="AV1965" s="7">
        <v>168</v>
      </c>
      <c r="AW1965" s="16">
        <v>0.2594062248923073</v>
      </c>
      <c r="AX1965" s="16">
        <v>-0.43446620797414248</v>
      </c>
      <c r="AY1965" s="7">
        <v>20242187.424977079</v>
      </c>
      <c r="AZ1965" s="10">
        <v>23.8</v>
      </c>
      <c r="BA1965" s="16">
        <v>0</v>
      </c>
      <c r="BB1965" s="7">
        <v>860123.71350343269</v>
      </c>
      <c r="BC1965" s="16">
        <v>0.42360024713681943</v>
      </c>
      <c r="BD1965" s="13"/>
      <c r="BE1965" s="13"/>
      <c r="BG1965" s="44"/>
      <c r="BH1965" s="43">
        <v>26.58</v>
      </c>
      <c r="BI1965" s="2">
        <v>37.921999999999997</v>
      </c>
    </row>
    <row r="1966" spans="1:62" x14ac:dyDescent="0.2">
      <c r="A1966" s="2">
        <v>2009</v>
      </c>
      <c r="B1966" s="4" t="s">
        <v>3</v>
      </c>
      <c r="C1966" s="4" t="s">
        <v>155</v>
      </c>
      <c r="D1966" s="4" t="s">
        <v>142</v>
      </c>
      <c r="E1966" s="52" t="s">
        <v>202</v>
      </c>
      <c r="F1966" s="4" t="s">
        <v>143</v>
      </c>
      <c r="G1966" s="7">
        <v>106598.742</v>
      </c>
      <c r="J1966" s="8">
        <v>106598.742</v>
      </c>
      <c r="K1966" s="16">
        <v>1.0092923516797714</v>
      </c>
      <c r="L1966" s="7">
        <v>106598.742</v>
      </c>
      <c r="M1966" s="7">
        <v>746191.19400000002</v>
      </c>
      <c r="P1966" s="8">
        <v>746191.19400000002</v>
      </c>
      <c r="Q1966" s="16">
        <v>1.0092923516797714</v>
      </c>
      <c r="R1966" s="40">
        <v>33.299999999999997</v>
      </c>
      <c r="S1966" s="16">
        <v>0</v>
      </c>
      <c r="V1966" s="7">
        <v>7</v>
      </c>
      <c r="W1966" s="7"/>
      <c r="Y1966" s="7">
        <v>1888992</v>
      </c>
      <c r="AB1966" s="7">
        <v>96</v>
      </c>
      <c r="AE1966" s="7">
        <v>2924</v>
      </c>
      <c r="AF1966" s="7">
        <v>113</v>
      </c>
      <c r="AG1966" s="8">
        <v>2811</v>
      </c>
      <c r="AH1966" s="16">
        <v>1.0092923516797714</v>
      </c>
      <c r="AI1966" s="7">
        <v>2466</v>
      </c>
      <c r="AJ1966" s="7">
        <v>345</v>
      </c>
      <c r="AK1966" s="12">
        <v>0.84336525307797539</v>
      </c>
      <c r="AL1966" s="12">
        <v>0.95</v>
      </c>
      <c r="AN1966" s="12">
        <v>0.8772678762006404</v>
      </c>
      <c r="AO1966" s="12">
        <v>0.96135430916552667</v>
      </c>
      <c r="AP1966" s="12">
        <v>-6.6693719540155239E-2</v>
      </c>
      <c r="AQ1966" s="8">
        <v>880818.17135898001</v>
      </c>
      <c r="AR1966" s="16">
        <v>1.3212154649133723E-3</v>
      </c>
      <c r="AS1966" s="7">
        <v>32276.224674202273</v>
      </c>
      <c r="AT1966" s="7">
        <v>313.34691261436501</v>
      </c>
      <c r="AU1966" s="7">
        <v>44.763844659195001</v>
      </c>
      <c r="AV1966" s="7">
        <v>168</v>
      </c>
      <c r="AW1966" s="16">
        <v>0.26645145630473216</v>
      </c>
      <c r="AX1966" s="16">
        <v>-0.50165479173411121</v>
      </c>
      <c r="AY1966" s="7">
        <v>20963472.478343725</v>
      </c>
      <c r="AZ1966" s="10">
        <v>23.8</v>
      </c>
      <c r="BA1966" s="16">
        <v>0</v>
      </c>
      <c r="BB1966" s="7">
        <v>876413.28107852</v>
      </c>
      <c r="BC1966" s="16">
        <v>0.44601649424899437</v>
      </c>
      <c r="BD1966" s="13"/>
      <c r="BE1966" s="13"/>
      <c r="BG1966" s="44"/>
      <c r="BH1966" s="43">
        <v>27.29</v>
      </c>
      <c r="BI1966" s="2">
        <v>37.921999999999997</v>
      </c>
    </row>
    <row r="1967" spans="1:62" x14ac:dyDescent="0.2">
      <c r="A1967" s="2">
        <v>2009</v>
      </c>
      <c r="B1967" s="4" t="s">
        <v>4</v>
      </c>
      <c r="C1967" s="4" t="s">
        <v>155</v>
      </c>
      <c r="D1967" s="4" t="s">
        <v>142</v>
      </c>
      <c r="E1967" s="52" t="s">
        <v>202</v>
      </c>
      <c r="F1967" s="4" t="s">
        <v>143</v>
      </c>
      <c r="G1967" s="7">
        <v>108267.31</v>
      </c>
      <c r="J1967" s="8">
        <v>108267.31</v>
      </c>
      <c r="K1967" s="16">
        <v>1.0673425054308474</v>
      </c>
      <c r="L1967" s="7">
        <v>108267.31</v>
      </c>
      <c r="M1967" s="7">
        <v>757871.16999999993</v>
      </c>
      <c r="P1967" s="8">
        <v>757871.16999999993</v>
      </c>
      <c r="Q1967" s="16">
        <v>1.067342505430847</v>
      </c>
      <c r="R1967" s="40">
        <v>33.299999999999997</v>
      </c>
      <c r="S1967" s="16">
        <v>0</v>
      </c>
      <c r="V1967" s="7">
        <v>7</v>
      </c>
      <c r="W1967" s="7"/>
      <c r="Y1967" s="7">
        <v>1918560</v>
      </c>
      <c r="AB1967" s="7">
        <v>96</v>
      </c>
      <c r="AE1967" s="7">
        <v>2905</v>
      </c>
      <c r="AF1967" s="7">
        <v>50</v>
      </c>
      <c r="AG1967" s="8">
        <v>2855</v>
      </c>
      <c r="AH1967" s="16">
        <v>1.0673425054308474</v>
      </c>
      <c r="AI1967" s="7">
        <v>2413</v>
      </c>
      <c r="AJ1967" s="7">
        <v>442</v>
      </c>
      <c r="AK1967" s="12">
        <v>0.83063683304647162</v>
      </c>
      <c r="AL1967" s="12">
        <v>0.95</v>
      </c>
      <c r="AN1967" s="12">
        <v>0.8451838879159369</v>
      </c>
      <c r="AO1967" s="12">
        <v>0.98278829604130813</v>
      </c>
      <c r="AP1967" s="12">
        <v>-0.11842979666774256</v>
      </c>
      <c r="AQ1967" s="8">
        <v>947015.07717998652</v>
      </c>
      <c r="AR1967" s="16">
        <v>5.7256496578873772E-2</v>
      </c>
      <c r="AS1967" s="7">
        <v>35749.908538315831</v>
      </c>
      <c r="AT1967" s="7">
        <v>331.70405505428602</v>
      </c>
      <c r="AU1967" s="7">
        <v>47.386293579183715</v>
      </c>
      <c r="AV1967" s="7">
        <v>168</v>
      </c>
      <c r="AW1967" s="16">
        <v>0.28206127130466496</v>
      </c>
      <c r="AX1967" s="16">
        <v>-0.48859151601561313</v>
      </c>
      <c r="AY1967" s="7">
        <v>22538958.836883679</v>
      </c>
      <c r="AZ1967" s="10">
        <v>23.8</v>
      </c>
      <c r="BA1967" s="16">
        <v>0</v>
      </c>
      <c r="BB1967" s="7">
        <v>909719.36549393821</v>
      </c>
      <c r="BC1967" s="16">
        <v>0.44592127942720178</v>
      </c>
      <c r="BD1967" s="13"/>
      <c r="BE1967" s="13"/>
      <c r="BG1967" s="44"/>
      <c r="BH1967" s="43">
        <v>26.490000000000002</v>
      </c>
      <c r="BI1967" s="2">
        <v>37.921999999999997</v>
      </c>
    </row>
    <row r="1968" spans="1:62" x14ac:dyDescent="0.2">
      <c r="A1968" s="2">
        <v>2009</v>
      </c>
      <c r="B1968" s="4" t="s">
        <v>11</v>
      </c>
      <c r="C1968" s="4" t="s">
        <v>155</v>
      </c>
      <c r="D1968" s="4" t="s">
        <v>142</v>
      </c>
      <c r="E1968" s="52" t="s">
        <v>202</v>
      </c>
      <c r="F1968" s="4" t="s">
        <v>143</v>
      </c>
      <c r="G1968" s="7">
        <v>107357.18199999999</v>
      </c>
      <c r="J1968" s="8">
        <v>107357.18199999999</v>
      </c>
      <c r="K1968" s="16">
        <v>1.1253753753753752</v>
      </c>
      <c r="L1968" s="7">
        <v>107357.18199999999</v>
      </c>
      <c r="M1968" s="7">
        <v>751500.27399999986</v>
      </c>
      <c r="P1968" s="8">
        <v>751500.27399999986</v>
      </c>
      <c r="Q1968" s="16">
        <v>1.1253753753753748</v>
      </c>
      <c r="R1968" s="40">
        <v>33.299999999999997</v>
      </c>
      <c r="S1968" s="16">
        <v>0</v>
      </c>
      <c r="V1968" s="7">
        <v>7</v>
      </c>
      <c r="W1968" s="7"/>
      <c r="Y1968" s="7">
        <v>1902432</v>
      </c>
      <c r="AB1968" s="7">
        <v>96</v>
      </c>
      <c r="AE1968" s="7">
        <v>2854</v>
      </c>
      <c r="AF1968" s="7">
        <v>23</v>
      </c>
      <c r="AG1968" s="8">
        <v>2831</v>
      </c>
      <c r="AH1968" s="16">
        <v>1.1253753753753752</v>
      </c>
      <c r="AI1968" s="7">
        <v>2456</v>
      </c>
      <c r="AJ1968" s="7">
        <v>375</v>
      </c>
      <c r="AK1968" s="12">
        <v>0.86054660126138749</v>
      </c>
      <c r="AL1968" s="12">
        <v>0.95</v>
      </c>
      <c r="AN1968" s="12">
        <v>0.86753797244789832</v>
      </c>
      <c r="AO1968" s="12">
        <v>0.9919411352487737</v>
      </c>
      <c r="AP1968" s="12">
        <v>-8.7234929462400745E-2</v>
      </c>
      <c r="AQ1968" s="8">
        <v>933260.44348214916</v>
      </c>
      <c r="AR1968" s="16">
        <v>-2.7574336115857911E-2</v>
      </c>
      <c r="AS1968" s="7">
        <v>34823.150876199594</v>
      </c>
      <c r="AT1968" s="7">
        <v>329.65752154085101</v>
      </c>
      <c r="AU1968" s="7">
        <v>47.093931648693001</v>
      </c>
      <c r="AV1968" s="7">
        <v>168</v>
      </c>
      <c r="AW1968" s="16">
        <v>0.28032102171841072</v>
      </c>
      <c r="AX1968" s="16">
        <v>-0.54246874450947469</v>
      </c>
      <c r="AY1968" s="7">
        <v>22211598.55487515</v>
      </c>
      <c r="AZ1968" s="10">
        <v>23.8</v>
      </c>
      <c r="BA1968" s="16">
        <v>0</v>
      </c>
      <c r="BB1968" s="7">
        <v>882698.92367242638</v>
      </c>
      <c r="BC1968" s="16">
        <v>0.48758595438357233</v>
      </c>
      <c r="BD1968" s="13"/>
      <c r="BE1968" s="13"/>
      <c r="BG1968" s="44"/>
      <c r="BH1968" s="43">
        <v>26.8</v>
      </c>
      <c r="BI1968" s="2">
        <v>37.921999999999997</v>
      </c>
    </row>
    <row r="1969" spans="1:61" x14ac:dyDescent="0.2">
      <c r="A1969" s="2">
        <v>2009</v>
      </c>
      <c r="B1969" s="4" t="s">
        <v>5</v>
      </c>
      <c r="C1969" s="4" t="s">
        <v>155</v>
      </c>
      <c r="D1969" s="4" t="s">
        <v>142</v>
      </c>
      <c r="E1969" s="52" t="s">
        <v>202</v>
      </c>
      <c r="F1969" s="4" t="s">
        <v>143</v>
      </c>
      <c r="G1969" s="7">
        <v>106864.196</v>
      </c>
      <c r="J1969" s="8">
        <v>106864.196</v>
      </c>
      <c r="K1969" s="16">
        <v>1.04796511627907</v>
      </c>
      <c r="L1969" s="7">
        <v>106864.196</v>
      </c>
      <c r="M1969" s="7">
        <v>748049.37199999997</v>
      </c>
      <c r="P1969" s="8">
        <v>748049.37199999997</v>
      </c>
      <c r="Q1969" s="16">
        <v>1.04796511627907</v>
      </c>
      <c r="R1969" s="40">
        <v>33.299999999999997</v>
      </c>
      <c r="S1969" s="16">
        <v>0</v>
      </c>
      <c r="V1969" s="7">
        <v>7</v>
      </c>
      <c r="W1969" s="7"/>
      <c r="Y1969" s="7">
        <v>1893696</v>
      </c>
      <c r="AB1969" s="7">
        <v>96</v>
      </c>
      <c r="AE1969" s="7">
        <v>2924</v>
      </c>
      <c r="AF1969" s="7">
        <v>106</v>
      </c>
      <c r="AG1969" s="8">
        <v>2818</v>
      </c>
      <c r="AH1969" s="16">
        <v>1.04796511627907</v>
      </c>
      <c r="AI1969" s="7">
        <v>2464</v>
      </c>
      <c r="AJ1969" s="7">
        <v>354</v>
      </c>
      <c r="AK1969" s="12">
        <v>0.84268125854993159</v>
      </c>
      <c r="AL1969" s="12">
        <v>0.95</v>
      </c>
      <c r="AN1969" s="12">
        <v>0.87437899219304471</v>
      </c>
      <c r="AO1969" s="12">
        <v>0.9637482900136799</v>
      </c>
      <c r="AP1969" s="12">
        <v>-0.11009948723548113</v>
      </c>
      <c r="AQ1969" s="8">
        <v>934443.26938895183</v>
      </c>
      <c r="AR1969" s="16">
        <v>-5.3573790932047949E-2</v>
      </c>
      <c r="AS1969" s="7">
        <v>34609.009977368587</v>
      </c>
      <c r="AT1969" s="7">
        <v>331.59803739849247</v>
      </c>
      <c r="AU1969" s="7">
        <v>47.371148199784635</v>
      </c>
      <c r="AV1969" s="7">
        <v>168</v>
      </c>
      <c r="AW1969" s="16">
        <v>0.28197112023681331</v>
      </c>
      <c r="AX1969" s="16">
        <v>-0.53786995611160338</v>
      </c>
      <c r="AY1969" s="7">
        <v>22239749.811457053</v>
      </c>
      <c r="AZ1969" s="10">
        <v>23.8</v>
      </c>
      <c r="BA1969" s="16">
        <v>0</v>
      </c>
      <c r="BB1969" s="7">
        <v>863932.13661495014</v>
      </c>
      <c r="BC1969" s="16">
        <v>0.46751805258806756</v>
      </c>
      <c r="BD1969" s="13"/>
      <c r="BE1969" s="13"/>
      <c r="BG1969" s="44"/>
      <c r="BH1969" s="43">
        <v>27</v>
      </c>
      <c r="BI1969" s="2">
        <v>37.921999999999997</v>
      </c>
    </row>
    <row r="1970" spans="1:61" x14ac:dyDescent="0.2">
      <c r="A1970" s="2">
        <v>2009</v>
      </c>
      <c r="B1970" s="4" t="s">
        <v>6</v>
      </c>
      <c r="C1970" s="4" t="s">
        <v>155</v>
      </c>
      <c r="D1970" s="4" t="s">
        <v>142</v>
      </c>
      <c r="E1970" s="52" t="s">
        <v>202</v>
      </c>
      <c r="F1970" s="4" t="s">
        <v>143</v>
      </c>
      <c r="G1970" s="7">
        <v>106333.28799999999</v>
      </c>
      <c r="J1970" s="8">
        <v>106333.28799999999</v>
      </c>
      <c r="K1970" s="16">
        <v>1.0894187779433682</v>
      </c>
      <c r="L1970" s="7">
        <v>106333.28799999999</v>
      </c>
      <c r="M1970" s="7">
        <v>744333.01599999995</v>
      </c>
      <c r="P1970" s="8">
        <v>744333.01599999995</v>
      </c>
      <c r="Q1970" s="16">
        <v>1.0894187779433686</v>
      </c>
      <c r="R1970" s="40">
        <v>33.299999999999997</v>
      </c>
      <c r="S1970" s="16">
        <v>0</v>
      </c>
      <c r="V1970" s="7">
        <v>7</v>
      </c>
      <c r="W1970" s="7"/>
      <c r="Y1970" s="7">
        <v>1884288</v>
      </c>
      <c r="AB1970" s="7">
        <v>96</v>
      </c>
      <c r="AE1970" s="7">
        <v>2835</v>
      </c>
      <c r="AF1970" s="7">
        <v>31</v>
      </c>
      <c r="AG1970" s="8">
        <v>2804</v>
      </c>
      <c r="AH1970" s="16">
        <v>1.0894187779433682</v>
      </c>
      <c r="AI1970" s="7">
        <v>2457</v>
      </c>
      <c r="AJ1970" s="7">
        <v>347</v>
      </c>
      <c r="AK1970" s="12">
        <v>0.8666666666666667</v>
      </c>
      <c r="AL1970" s="12">
        <v>0.95</v>
      </c>
      <c r="AN1970" s="12">
        <v>0.87624821683309562</v>
      </c>
      <c r="AO1970" s="12">
        <v>0.98906525573192239</v>
      </c>
      <c r="AP1970" s="12">
        <v>-0.10643988830546025</v>
      </c>
      <c r="AQ1970" s="8">
        <v>896730.47067895113</v>
      </c>
      <c r="AR1970" s="16">
        <v>-6.0763519077855155E-2</v>
      </c>
      <c r="AS1970" s="7">
        <v>34109.184886989395</v>
      </c>
      <c r="AT1970" s="7">
        <v>319.80401950033922</v>
      </c>
      <c r="AU1970" s="7">
        <v>45.686288500048462</v>
      </c>
      <c r="AV1970" s="7">
        <v>168</v>
      </c>
      <c r="AW1970" s="16">
        <v>0.2719421934526694</v>
      </c>
      <c r="AX1970" s="16">
        <v>-0.55047954443740421</v>
      </c>
      <c r="AY1970" s="7">
        <v>21342185.202159036</v>
      </c>
      <c r="AZ1970" s="10">
        <v>23.8</v>
      </c>
      <c r="BA1970" s="16">
        <v>0</v>
      </c>
      <c r="BB1970" s="7">
        <v>850215.37066563871</v>
      </c>
      <c r="BC1970" s="16">
        <v>0.48247953897682977</v>
      </c>
      <c r="BD1970" s="13"/>
      <c r="BE1970" s="13"/>
      <c r="BG1970" s="44"/>
      <c r="BH1970" s="43">
        <v>26.29</v>
      </c>
      <c r="BI1970" s="2">
        <v>37.921999999999997</v>
      </c>
    </row>
    <row r="1971" spans="1:61" x14ac:dyDescent="0.2">
      <c r="A1971" s="2">
        <v>2009</v>
      </c>
      <c r="B1971" s="4" t="s">
        <v>7</v>
      </c>
      <c r="C1971" s="4" t="s">
        <v>155</v>
      </c>
      <c r="D1971" s="4" t="s">
        <v>142</v>
      </c>
      <c r="E1971" s="52" t="s">
        <v>202</v>
      </c>
      <c r="F1971" s="4" t="s">
        <v>143</v>
      </c>
      <c r="G1971" s="7">
        <v>106826.27399999999</v>
      </c>
      <c r="J1971" s="8">
        <v>106826.27399999999</v>
      </c>
      <c r="K1971" s="16">
        <v>1.0354046242774566</v>
      </c>
      <c r="L1971" s="7">
        <v>106826.27399999999</v>
      </c>
      <c r="M1971" s="7">
        <v>747783.91799999995</v>
      </c>
      <c r="P1971" s="8">
        <v>747783.91799999995</v>
      </c>
      <c r="Q1971" s="16">
        <v>1.0354046242774566</v>
      </c>
      <c r="R1971" s="40">
        <v>33.299999999999997</v>
      </c>
      <c r="S1971" s="16">
        <v>0</v>
      </c>
      <c r="V1971" s="7">
        <v>7</v>
      </c>
      <c r="W1971" s="7"/>
      <c r="Y1971" s="7">
        <v>1893024</v>
      </c>
      <c r="AB1971" s="7">
        <v>96</v>
      </c>
      <c r="AE1971" s="7">
        <v>2915</v>
      </c>
      <c r="AF1971" s="7">
        <v>98</v>
      </c>
      <c r="AG1971" s="8">
        <v>2817</v>
      </c>
      <c r="AH1971" s="16">
        <v>1.0354046242774566</v>
      </c>
      <c r="AI1971" s="7">
        <v>2535</v>
      </c>
      <c r="AJ1971" s="7">
        <v>282</v>
      </c>
      <c r="AK1971" s="12">
        <v>0.869639794168096</v>
      </c>
      <c r="AL1971" s="12">
        <v>0.95</v>
      </c>
      <c r="AN1971" s="12">
        <v>0.89989350372736954</v>
      </c>
      <c r="AO1971" s="12">
        <v>0.9663807890222984</v>
      </c>
      <c r="AP1971" s="12">
        <v>0.15213007322727057</v>
      </c>
      <c r="AQ1971" s="8">
        <v>912947.04153118655</v>
      </c>
      <c r="AR1971" s="16">
        <v>-7.1041041997228827E-2</v>
      </c>
      <c r="AS1971" s="7">
        <v>34845.306928671242</v>
      </c>
      <c r="AT1971" s="7">
        <v>324.08485677358414</v>
      </c>
      <c r="AU1971" s="7">
        <v>46.297836681940588</v>
      </c>
      <c r="AV1971" s="7">
        <v>168</v>
      </c>
      <c r="AW1971" s="16">
        <v>0.27558236120202728</v>
      </c>
      <c r="AX1971" s="16">
        <v>-0.54359985875902206</v>
      </c>
      <c r="AY1971" s="7">
        <v>21728139.58844224</v>
      </c>
      <c r="AZ1971" s="10">
        <v>23.8</v>
      </c>
      <c r="BA1971" s="16">
        <v>0</v>
      </c>
      <c r="BB1971" s="7">
        <v>916738.02055366139</v>
      </c>
      <c r="BC1971" s="16">
        <v>0.49409386155772944</v>
      </c>
      <c r="BD1971" s="13"/>
      <c r="BE1971" s="13"/>
      <c r="BG1971" s="44"/>
      <c r="BH1971" s="43">
        <v>26.2</v>
      </c>
      <c r="BI1971" s="2">
        <v>37.921999999999997</v>
      </c>
    </row>
    <row r="1972" spans="1:61" x14ac:dyDescent="0.2">
      <c r="A1972" s="2">
        <v>2010</v>
      </c>
      <c r="B1972" s="4" t="s">
        <v>8</v>
      </c>
      <c r="C1972" s="4" t="s">
        <v>155</v>
      </c>
      <c r="D1972" s="4" t="s">
        <v>142</v>
      </c>
      <c r="E1972" s="52" t="s">
        <v>202</v>
      </c>
      <c r="F1972" s="4" t="s">
        <v>143</v>
      </c>
      <c r="G1972" s="7">
        <v>105536.92599999999</v>
      </c>
      <c r="J1972" s="8">
        <v>105536.92599999999</v>
      </c>
      <c r="K1972" s="16">
        <v>-1.5564202334630295E-2</v>
      </c>
      <c r="L1972" s="7">
        <v>105536.92599999999</v>
      </c>
      <c r="M1972" s="7">
        <v>738758.48199999996</v>
      </c>
      <c r="P1972" s="8">
        <v>738758.48199999996</v>
      </c>
      <c r="Q1972" s="16">
        <v>-1.5564202334630406E-2</v>
      </c>
      <c r="R1972" s="40">
        <v>33.299999999999997</v>
      </c>
      <c r="S1972" s="16">
        <v>0</v>
      </c>
      <c r="V1972" s="7">
        <v>7</v>
      </c>
      <c r="W1972" s="7"/>
      <c r="Y1972" s="7">
        <v>1870176</v>
      </c>
      <c r="AB1972" s="7">
        <v>96</v>
      </c>
      <c r="AE1972" s="7">
        <v>2905</v>
      </c>
      <c r="AF1972" s="7">
        <v>122</v>
      </c>
      <c r="AG1972" s="8">
        <v>2783</v>
      </c>
      <c r="AH1972" s="16">
        <v>-1.5564202334630295E-2</v>
      </c>
      <c r="AI1972" s="7">
        <v>2471</v>
      </c>
      <c r="AJ1972" s="7">
        <v>312</v>
      </c>
      <c r="AK1972" s="12">
        <v>0.85060240963855427</v>
      </c>
      <c r="AL1972" s="12">
        <v>0.95</v>
      </c>
      <c r="AN1972" s="12">
        <v>0.8878907653611211</v>
      </c>
      <c r="AO1972" s="12">
        <v>0.95800344234079171</v>
      </c>
      <c r="AP1972" s="12">
        <v>0.10381143081613442</v>
      </c>
      <c r="AQ1972" s="8">
        <v>780147.90717936249</v>
      </c>
      <c r="AR1972" s="16">
        <v>-0.15819093926831052</v>
      </c>
      <c r="AS1972" s="7">
        <v>29450.657122663739</v>
      </c>
      <c r="AT1972" s="7">
        <v>280.32623326603039</v>
      </c>
      <c r="AU1972" s="7">
        <v>40.046604752290058</v>
      </c>
      <c r="AV1972" s="7">
        <v>168</v>
      </c>
      <c r="AW1972" s="16">
        <v>0.23837264733505986</v>
      </c>
      <c r="AX1972" s="16">
        <v>-0.14488170510654452</v>
      </c>
      <c r="AY1972" s="7">
        <v>18567520.190868828</v>
      </c>
      <c r="AZ1972" s="10">
        <v>23.8</v>
      </c>
      <c r="BA1972" s="16">
        <v>0</v>
      </c>
      <c r="BB1972" s="7">
        <v>902543.58787626249</v>
      </c>
      <c r="BC1972" s="16">
        <v>7.970915516795965E-2</v>
      </c>
      <c r="BD1972" s="13"/>
      <c r="BE1972" s="13"/>
      <c r="BG1972" s="44"/>
      <c r="BH1972" s="43">
        <v>26.490000000000002</v>
      </c>
      <c r="BI1972" s="2">
        <v>37.921999999999997</v>
      </c>
    </row>
    <row r="1973" spans="1:61" x14ac:dyDescent="0.2">
      <c r="A1973" s="2">
        <v>2010</v>
      </c>
      <c r="B1973" s="4" t="s">
        <v>9</v>
      </c>
      <c r="C1973" s="4" t="s">
        <v>155</v>
      </c>
      <c r="D1973" s="4" t="s">
        <v>142</v>
      </c>
      <c r="E1973" s="52" t="s">
        <v>202</v>
      </c>
      <c r="F1973" s="4" t="s">
        <v>143</v>
      </c>
      <c r="G1973" s="7">
        <v>99128.107999999993</v>
      </c>
      <c r="J1973" s="8">
        <v>99128.107999999993</v>
      </c>
      <c r="K1973" s="16">
        <v>1.3571151609150789E-2</v>
      </c>
      <c r="L1973" s="7">
        <v>99128.107999999993</v>
      </c>
      <c r="M1973" s="7">
        <v>693896.75599999994</v>
      </c>
      <c r="P1973" s="8">
        <v>693896.75599999994</v>
      </c>
      <c r="Q1973" s="16">
        <v>1.3571151609150789E-2</v>
      </c>
      <c r="R1973" s="40">
        <v>33.299999999999997</v>
      </c>
      <c r="S1973" s="16">
        <v>0</v>
      </c>
      <c r="V1973" s="7">
        <v>7</v>
      </c>
      <c r="W1973" s="7"/>
      <c r="Y1973" s="7">
        <v>1756608</v>
      </c>
      <c r="AB1973" s="7">
        <v>96</v>
      </c>
      <c r="AE1973" s="7">
        <v>2656</v>
      </c>
      <c r="AF1973" s="7">
        <v>42</v>
      </c>
      <c r="AG1973" s="8">
        <v>2614</v>
      </c>
      <c r="AH1973" s="16">
        <v>1.3571151609150789E-2</v>
      </c>
      <c r="AI1973" s="7">
        <v>2342</v>
      </c>
      <c r="AJ1973" s="7">
        <v>272</v>
      </c>
      <c r="AK1973" s="12">
        <v>0.88177710843373491</v>
      </c>
      <c r="AL1973" s="12">
        <v>0.95</v>
      </c>
      <c r="AN1973" s="12">
        <v>0.8959449120122418</v>
      </c>
      <c r="AO1973" s="12">
        <v>0.98418674698795183</v>
      </c>
      <c r="AP1973" s="12">
        <v>4.7910171464658369E-2</v>
      </c>
      <c r="AQ1973" s="8">
        <v>781804.89704012382</v>
      </c>
      <c r="AR1973" s="16">
        <v>-9.7529890525432261E-2</v>
      </c>
      <c r="AS1973" s="7">
        <v>31524.391009682411</v>
      </c>
      <c r="AT1973" s="7">
        <v>299.0837402601851</v>
      </c>
      <c r="AU1973" s="7">
        <v>42.726248608597871</v>
      </c>
      <c r="AV1973" s="7">
        <v>168</v>
      </c>
      <c r="AW1973" s="16">
        <v>0.25432290838451116</v>
      </c>
      <c r="AX1973" s="16">
        <v>-0.10961346123377558</v>
      </c>
      <c r="AY1973" s="7">
        <v>18606956.549554948</v>
      </c>
      <c r="AZ1973" s="10">
        <v>23.8</v>
      </c>
      <c r="BA1973" s="16">
        <v>0</v>
      </c>
      <c r="BB1973" s="7">
        <v>913499.43953768793</v>
      </c>
      <c r="BC1973" s="16">
        <v>6.2311978085183781E-2</v>
      </c>
      <c r="BD1973" s="13"/>
      <c r="BE1973" s="13"/>
      <c r="BG1973" s="44"/>
      <c r="BH1973" s="43">
        <v>24.8</v>
      </c>
      <c r="BI1973" s="2">
        <v>37.921999999999997</v>
      </c>
    </row>
    <row r="1974" spans="1:61" x14ac:dyDescent="0.2">
      <c r="A1974" s="2">
        <v>2010</v>
      </c>
      <c r="B1974" s="4" t="s">
        <v>10</v>
      </c>
      <c r="C1974" s="4" t="s">
        <v>155</v>
      </c>
      <c r="D1974" s="4" t="s">
        <v>142</v>
      </c>
      <c r="E1974" s="52" t="s">
        <v>202</v>
      </c>
      <c r="F1974" s="4" t="s">
        <v>143</v>
      </c>
      <c r="G1974" s="7">
        <v>110656.39599999999</v>
      </c>
      <c r="J1974" s="8">
        <v>110656.39599999999</v>
      </c>
      <c r="K1974" s="16">
        <v>2.2066549912434397E-2</v>
      </c>
      <c r="L1974" s="7">
        <v>110656.39599999999</v>
      </c>
      <c r="M1974" s="7">
        <v>774594.772</v>
      </c>
      <c r="P1974" s="8">
        <v>774594.772</v>
      </c>
      <c r="Q1974" s="16">
        <v>2.2066549912434397E-2</v>
      </c>
      <c r="R1974" s="40">
        <v>33.299999999999997</v>
      </c>
      <c r="S1974" s="16">
        <v>0</v>
      </c>
      <c r="V1974" s="7">
        <v>7</v>
      </c>
      <c r="W1974" s="7"/>
      <c r="Y1974" s="7">
        <v>1960896</v>
      </c>
      <c r="AB1974" s="7">
        <v>96</v>
      </c>
      <c r="AE1974" s="7">
        <v>2934</v>
      </c>
      <c r="AF1974" s="7">
        <v>16</v>
      </c>
      <c r="AG1974" s="8">
        <v>2918</v>
      </c>
      <c r="AH1974" s="16">
        <v>2.2066549912434397E-2</v>
      </c>
      <c r="AI1974" s="7">
        <v>2629</v>
      </c>
      <c r="AJ1974" s="7">
        <v>289</v>
      </c>
      <c r="AK1974" s="12">
        <v>0.89604635310156777</v>
      </c>
      <c r="AL1974" s="12">
        <v>0.95</v>
      </c>
      <c r="AN1974" s="12">
        <v>0.90095956134338584</v>
      </c>
      <c r="AO1974" s="12">
        <v>0.99454669393319695</v>
      </c>
      <c r="AP1974" s="12">
        <v>0.10018800155490437</v>
      </c>
      <c r="AQ1974" s="8">
        <v>943125.79010297649</v>
      </c>
      <c r="AR1974" s="16">
        <v>1.4011856473143958E-2</v>
      </c>
      <c r="AS1974" s="7">
        <v>34559.391355917061</v>
      </c>
      <c r="AT1974" s="7">
        <v>323.20966076181509</v>
      </c>
      <c r="AU1974" s="7">
        <v>46.172808680259301</v>
      </c>
      <c r="AV1974" s="7">
        <v>168</v>
      </c>
      <c r="AW1974" s="16">
        <v>0.27483814690630537</v>
      </c>
      <c r="AX1974" s="16">
        <v>-7.8807915590042299E-3</v>
      </c>
      <c r="AY1974" s="7">
        <v>22446393.80445084</v>
      </c>
      <c r="AZ1974" s="10">
        <v>23.8</v>
      </c>
      <c r="BA1974" s="16">
        <v>0</v>
      </c>
      <c r="BB1974" s="7">
        <v>927835.04828880017</v>
      </c>
      <c r="BC1974" s="16">
        <v>1.8372505917479433E-2</v>
      </c>
      <c r="BD1974" s="13"/>
      <c r="BE1974" s="13"/>
      <c r="BG1974" s="44"/>
      <c r="BH1974" s="43">
        <v>27.29</v>
      </c>
      <c r="BI1974" s="2">
        <v>37.921999999999997</v>
      </c>
    </row>
    <row r="1975" spans="1:61" x14ac:dyDescent="0.2">
      <c r="A1975" s="2">
        <v>2010</v>
      </c>
      <c r="B1975" s="4" t="s">
        <v>0</v>
      </c>
      <c r="C1975" s="4" t="s">
        <v>155</v>
      </c>
      <c r="D1975" s="4" t="s">
        <v>142</v>
      </c>
      <c r="E1975" s="52" t="s">
        <v>202</v>
      </c>
      <c r="F1975" s="4" t="s">
        <v>143</v>
      </c>
      <c r="G1975" s="7">
        <v>105612.76999999999</v>
      </c>
      <c r="J1975" s="8">
        <v>105612.76999999999</v>
      </c>
      <c r="K1975" s="16">
        <v>3.3395176252319025E-2</v>
      </c>
      <c r="L1975" s="7">
        <v>105612.76999999999</v>
      </c>
      <c r="M1975" s="7">
        <v>739289.3899999999</v>
      </c>
      <c r="P1975" s="8">
        <v>739289.3899999999</v>
      </c>
      <c r="Q1975" s="16">
        <v>3.3395176252319025E-2</v>
      </c>
      <c r="R1975" s="40">
        <v>33.299999999999997</v>
      </c>
      <c r="S1975" s="16">
        <v>0</v>
      </c>
      <c r="V1975" s="7">
        <v>7</v>
      </c>
      <c r="W1975" s="7"/>
      <c r="Y1975" s="7">
        <v>1871520</v>
      </c>
      <c r="AB1975" s="7">
        <v>96</v>
      </c>
      <c r="AE1975" s="7">
        <v>2825</v>
      </c>
      <c r="AF1975" s="7">
        <v>40</v>
      </c>
      <c r="AG1975" s="8">
        <v>2785</v>
      </c>
      <c r="AH1975" s="16">
        <v>3.3395176252319025E-2</v>
      </c>
      <c r="AI1975" s="7">
        <v>2477</v>
      </c>
      <c r="AJ1975" s="7">
        <v>308</v>
      </c>
      <c r="AK1975" s="12">
        <v>0.87681415929203543</v>
      </c>
      <c r="AL1975" s="12">
        <v>0.95</v>
      </c>
      <c r="AN1975" s="12">
        <v>0.88940754039497305</v>
      </c>
      <c r="AO1975" s="12">
        <v>0.98584070796460177</v>
      </c>
      <c r="AP1975" s="12">
        <v>0.11850364972676264</v>
      </c>
      <c r="AQ1975" s="8">
        <v>884947.43298893166</v>
      </c>
      <c r="AR1975" s="16">
        <v>-4.4044299817408539E-2</v>
      </c>
      <c r="AS1975" s="7">
        <v>33660.990223998924</v>
      </c>
      <c r="AT1975" s="7">
        <v>317.75491310195031</v>
      </c>
      <c r="AU1975" s="7">
        <v>45.393559014564332</v>
      </c>
      <c r="AV1975" s="7">
        <v>168</v>
      </c>
      <c r="AW1975" s="16">
        <v>0.27019975603907342</v>
      </c>
      <c r="AX1975" s="16">
        <v>-7.4936943629413166E-2</v>
      </c>
      <c r="AY1975" s="7">
        <v>21061748.905136574</v>
      </c>
      <c r="AZ1975" s="10">
        <v>23.8</v>
      </c>
      <c r="BA1975" s="16">
        <v>0</v>
      </c>
      <c r="BB1975" s="7">
        <v>878912.93185174279</v>
      </c>
      <c r="BC1975" s="16">
        <v>5.5997872037846647E-2</v>
      </c>
      <c r="BD1975" s="13"/>
      <c r="BE1975" s="13"/>
      <c r="BG1975" s="44"/>
      <c r="BH1975" s="43">
        <v>26.29</v>
      </c>
      <c r="BI1975" s="2">
        <v>37.921999999999997</v>
      </c>
    </row>
    <row r="1976" spans="1:61" x14ac:dyDescent="0.2">
      <c r="A1976" s="2">
        <v>2010</v>
      </c>
      <c r="B1976" s="4" t="s">
        <v>1</v>
      </c>
      <c r="C1976" s="4" t="s">
        <v>155</v>
      </c>
      <c r="D1976" s="4" t="s">
        <v>142</v>
      </c>
      <c r="E1976" s="52" t="s">
        <v>202</v>
      </c>
      <c r="F1976" s="4" t="s">
        <v>143</v>
      </c>
      <c r="G1976" s="7">
        <v>107698.48</v>
      </c>
      <c r="J1976" s="8">
        <v>107698.48</v>
      </c>
      <c r="K1976" s="16">
        <v>-5.2539404553415547E-3</v>
      </c>
      <c r="L1976" s="7">
        <v>107698.48</v>
      </c>
      <c r="M1976" s="7">
        <v>753889.36</v>
      </c>
      <c r="P1976" s="8">
        <v>753889.36</v>
      </c>
      <c r="Q1976" s="16">
        <v>-5.2539404553414437E-3</v>
      </c>
      <c r="R1976" s="40">
        <v>33.299999999999997</v>
      </c>
      <c r="S1976" s="16">
        <v>0</v>
      </c>
      <c r="V1976" s="7">
        <v>7</v>
      </c>
      <c r="W1976" s="7"/>
      <c r="Y1976" s="7">
        <v>1908480</v>
      </c>
      <c r="AB1976" s="7">
        <v>96</v>
      </c>
      <c r="AE1976" s="7">
        <v>2869</v>
      </c>
      <c r="AF1976" s="7">
        <v>29</v>
      </c>
      <c r="AG1976" s="8">
        <v>2840</v>
      </c>
      <c r="AH1976" s="16">
        <v>-5.2539404553415547E-3</v>
      </c>
      <c r="AI1976" s="7">
        <v>2364</v>
      </c>
      <c r="AJ1976" s="7">
        <v>476</v>
      </c>
      <c r="AK1976" s="12">
        <v>0.82398048100383414</v>
      </c>
      <c r="AL1976" s="12">
        <v>0.95</v>
      </c>
      <c r="AN1976" s="12">
        <v>0.8323943661971831</v>
      </c>
      <c r="AO1976" s="12">
        <v>0.98989194841408157</v>
      </c>
      <c r="AP1976" s="12">
        <v>9.5522155874927517E-3</v>
      </c>
      <c r="AQ1976" s="8">
        <v>843354.74612552766</v>
      </c>
      <c r="AR1976" s="16">
        <v>-9.240718460195807E-2</v>
      </c>
      <c r="AS1976" s="7">
        <v>32103.340164656554</v>
      </c>
      <c r="AT1976" s="7">
        <v>296.95589652307314</v>
      </c>
      <c r="AU1976" s="7">
        <v>42.422270931867594</v>
      </c>
      <c r="AV1976" s="7">
        <v>168</v>
      </c>
      <c r="AW1976" s="16">
        <v>0.25251351745159284</v>
      </c>
      <c r="AX1976" s="16">
        <v>-8.7613560576968341E-2</v>
      </c>
      <c r="AY1976" s="7">
        <v>20071842.957787558</v>
      </c>
      <c r="AZ1976" s="10">
        <v>23.8</v>
      </c>
      <c r="BA1976" s="16">
        <v>0</v>
      </c>
      <c r="BB1976" s="7">
        <v>817116.28264422785</v>
      </c>
      <c r="BC1976" s="16">
        <v>4.3711213756165136E-2</v>
      </c>
      <c r="BD1976" s="13"/>
      <c r="BE1976" s="13"/>
      <c r="BG1976" s="44"/>
      <c r="BH1976" s="43">
        <v>26.27</v>
      </c>
      <c r="BI1976" s="2">
        <v>37.921999999999997</v>
      </c>
    </row>
    <row r="1977" spans="1:61" x14ac:dyDescent="0.2">
      <c r="A1977" s="2">
        <v>2010</v>
      </c>
      <c r="B1977" s="4" t="s">
        <v>2</v>
      </c>
      <c r="C1977" s="4" t="s">
        <v>155</v>
      </c>
      <c r="D1977" s="4" t="s">
        <v>142</v>
      </c>
      <c r="E1977" s="52" t="s">
        <v>202</v>
      </c>
      <c r="F1977" s="4" t="s">
        <v>143</v>
      </c>
      <c r="G1977" s="7">
        <v>103413.29399999999</v>
      </c>
      <c r="J1977" s="8">
        <v>103413.29399999999</v>
      </c>
      <c r="K1977" s="16">
        <v>-2.1879483500717334E-2</v>
      </c>
      <c r="L1977" s="7">
        <v>103413.29399999999</v>
      </c>
      <c r="M1977" s="7">
        <v>723893.05799999996</v>
      </c>
      <c r="P1977" s="8">
        <v>723893.05799999996</v>
      </c>
      <c r="Q1977" s="16">
        <v>-2.1879483500717334E-2</v>
      </c>
      <c r="R1977" s="40">
        <v>33.299999999999997</v>
      </c>
      <c r="S1977" s="16">
        <v>0</v>
      </c>
      <c r="V1977" s="7">
        <v>7</v>
      </c>
      <c r="W1977" s="7"/>
      <c r="Y1977" s="7">
        <v>1832544</v>
      </c>
      <c r="AB1977" s="7">
        <v>96</v>
      </c>
      <c r="AE1977" s="7">
        <v>2790</v>
      </c>
      <c r="AF1977" s="7">
        <v>63</v>
      </c>
      <c r="AG1977" s="8">
        <v>2727</v>
      </c>
      <c r="AH1977" s="16">
        <v>-2.1879483500717334E-2</v>
      </c>
      <c r="AI1977" s="7">
        <v>2360</v>
      </c>
      <c r="AJ1977" s="7">
        <v>367</v>
      </c>
      <c r="AK1977" s="12">
        <v>0.84587813620071683</v>
      </c>
      <c r="AL1977" s="12">
        <v>0.95</v>
      </c>
      <c r="AN1977" s="12">
        <v>0.86541987532086539</v>
      </c>
      <c r="AO1977" s="12">
        <v>0.97741935483870968</v>
      </c>
      <c r="AP1977" s="12">
        <v>4.3594555533984725E-2</v>
      </c>
      <c r="AQ1977" s="8">
        <v>870513.57327871025</v>
      </c>
      <c r="AR1977" s="16">
        <v>2.3517004810895026E-2</v>
      </c>
      <c r="AS1977" s="7">
        <v>32481.849749205605</v>
      </c>
      <c r="AT1977" s="7">
        <v>319.22023222541628</v>
      </c>
      <c r="AU1977" s="7">
        <v>45.602890317916611</v>
      </c>
      <c r="AV1977" s="7">
        <v>168</v>
      </c>
      <c r="AW1977" s="16">
        <v>0.27144577570188461</v>
      </c>
      <c r="AX1977" s="16">
        <v>4.6411957980482255E-2</v>
      </c>
      <c r="AY1977" s="7">
        <v>20718223.044033304</v>
      </c>
      <c r="AZ1977" s="10">
        <v>23.8</v>
      </c>
      <c r="BA1977" s="16">
        <v>0</v>
      </c>
      <c r="BB1977" s="7">
        <v>880351.24701185781</v>
      </c>
      <c r="BC1977" s="16">
        <v>-2.3222420136986124E-2</v>
      </c>
      <c r="BD1977" s="13"/>
      <c r="BE1977" s="13"/>
      <c r="BG1977" s="44"/>
      <c r="BH1977" s="43">
        <v>26.8</v>
      </c>
      <c r="BI1977" s="2">
        <v>37.921999999999997</v>
      </c>
    </row>
    <row r="1978" spans="1:61" x14ac:dyDescent="0.2">
      <c r="A1978" s="2">
        <v>2010</v>
      </c>
      <c r="B1978" s="4" t="s">
        <v>3</v>
      </c>
      <c r="C1978" s="4" t="s">
        <v>155</v>
      </c>
      <c r="D1978" s="4" t="s">
        <v>142</v>
      </c>
      <c r="E1978" s="52" t="s">
        <v>202</v>
      </c>
      <c r="F1978" s="4" t="s">
        <v>143</v>
      </c>
      <c r="G1978" s="7">
        <v>105461.08199999999</v>
      </c>
      <c r="J1978" s="8">
        <v>105461.08199999999</v>
      </c>
      <c r="K1978" s="16">
        <v>-1.067235859124871E-2</v>
      </c>
      <c r="L1978" s="7">
        <v>105461.08199999999</v>
      </c>
      <c r="M1978" s="7">
        <v>738227.57400000002</v>
      </c>
      <c r="P1978" s="8">
        <v>738227.57400000002</v>
      </c>
      <c r="Q1978" s="16">
        <v>-1.067235859124871E-2</v>
      </c>
      <c r="R1978" s="40">
        <v>33.299999999999997</v>
      </c>
      <c r="S1978" s="16">
        <v>0</v>
      </c>
      <c r="V1978" s="7">
        <v>7</v>
      </c>
      <c r="W1978" s="7"/>
      <c r="Y1978" s="7">
        <v>1868832</v>
      </c>
      <c r="AB1978" s="7">
        <v>96</v>
      </c>
      <c r="AE1978" s="7">
        <v>2877</v>
      </c>
      <c r="AF1978" s="7">
        <v>96</v>
      </c>
      <c r="AG1978" s="8">
        <v>2781</v>
      </c>
      <c r="AH1978" s="16">
        <v>-1.067235859124871E-2</v>
      </c>
      <c r="AI1978" s="7">
        <v>2454</v>
      </c>
      <c r="AJ1978" s="7">
        <v>327</v>
      </c>
      <c r="AK1978" s="12">
        <v>0.85297184567257556</v>
      </c>
      <c r="AL1978" s="12">
        <v>0.95</v>
      </c>
      <c r="AN1978" s="12">
        <v>0.8824163969795038</v>
      </c>
      <c r="AO1978" s="12">
        <v>0.96663190823774769</v>
      </c>
      <c r="AP1978" s="12">
        <v>5.8688126153223497E-3</v>
      </c>
      <c r="AQ1978" s="8">
        <v>805451.32383055682</v>
      </c>
      <c r="AR1978" s="16">
        <v>-8.5564592079364843E-2</v>
      </c>
      <c r="AS1978" s="7">
        <v>29831.530512242844</v>
      </c>
      <c r="AT1978" s="7">
        <v>289.62650982760044</v>
      </c>
      <c r="AU1978" s="7">
        <v>41.375215689657203</v>
      </c>
      <c r="AV1978" s="7">
        <v>168</v>
      </c>
      <c r="AW1978" s="16">
        <v>0.24628104577176907</v>
      </c>
      <c r="AX1978" s="16">
        <v>-7.5700132446995583E-2</v>
      </c>
      <c r="AY1978" s="7">
        <v>19169741.507167254</v>
      </c>
      <c r="AZ1978" s="10">
        <v>23.8</v>
      </c>
      <c r="BA1978" s="16">
        <v>0</v>
      </c>
      <c r="BB1978" s="7">
        <v>801423.33619009866</v>
      </c>
      <c r="BC1978" s="16">
        <v>3.6302475766780286E-2</v>
      </c>
      <c r="BD1978" s="13"/>
      <c r="BE1978" s="13"/>
      <c r="BG1978" s="44"/>
      <c r="BH1978" s="43">
        <v>27</v>
      </c>
      <c r="BI1978" s="2">
        <v>37.921999999999997</v>
      </c>
    </row>
    <row r="1979" spans="1:61" x14ac:dyDescent="0.2">
      <c r="A1979" s="2">
        <v>2010</v>
      </c>
      <c r="B1979" s="4" t="s">
        <v>4</v>
      </c>
      <c r="C1979" s="4" t="s">
        <v>155</v>
      </c>
      <c r="D1979" s="4" t="s">
        <v>142</v>
      </c>
      <c r="E1979" s="52" t="s">
        <v>202</v>
      </c>
      <c r="F1979" s="4" t="s">
        <v>143</v>
      </c>
      <c r="G1979" s="7">
        <v>108456.92</v>
      </c>
      <c r="J1979" s="8">
        <v>108456.92</v>
      </c>
      <c r="K1979" s="16">
        <v>1.7513134851139256E-3</v>
      </c>
      <c r="L1979" s="7">
        <v>108456.92</v>
      </c>
      <c r="M1979" s="7">
        <v>759198.44</v>
      </c>
      <c r="P1979" s="8">
        <v>759198.44</v>
      </c>
      <c r="Q1979" s="16">
        <v>1.7513134851139256E-3</v>
      </c>
      <c r="R1979" s="40">
        <v>33.299999999999997</v>
      </c>
      <c r="S1979" s="16">
        <v>0</v>
      </c>
      <c r="V1979" s="7">
        <v>7</v>
      </c>
      <c r="W1979" s="7"/>
      <c r="Y1979" s="7">
        <v>1921920</v>
      </c>
      <c r="AB1979" s="7">
        <v>96</v>
      </c>
      <c r="AE1979" s="7">
        <v>2880</v>
      </c>
      <c r="AF1979" s="7">
        <v>20</v>
      </c>
      <c r="AG1979" s="8">
        <v>2860</v>
      </c>
      <c r="AH1979" s="16">
        <v>1.7513134851139256E-3</v>
      </c>
      <c r="AI1979" s="7">
        <v>2558</v>
      </c>
      <c r="AJ1979" s="7">
        <v>302</v>
      </c>
      <c r="AK1979" s="12">
        <v>0.8881944444444444</v>
      </c>
      <c r="AL1979" s="12">
        <v>0.95</v>
      </c>
      <c r="AN1979" s="12">
        <v>0.89440559440559442</v>
      </c>
      <c r="AO1979" s="12">
        <v>0.99305555555555558</v>
      </c>
      <c r="AP1979" s="12">
        <v>5.8237866567746543E-2</v>
      </c>
      <c r="AQ1979" s="8">
        <v>893137.33555675345</v>
      </c>
      <c r="AR1979" s="16">
        <v>-5.6892168795949605E-2</v>
      </c>
      <c r="AS1979" s="7">
        <v>33350.908721312677</v>
      </c>
      <c r="AT1979" s="7">
        <v>312.28578166320051</v>
      </c>
      <c r="AU1979" s="7">
        <v>44.612254523314355</v>
      </c>
      <c r="AV1979" s="7">
        <v>168</v>
      </c>
      <c r="AW1979" s="16">
        <v>0.26554913406734737</v>
      </c>
      <c r="AX1979" s="16">
        <v>-5.8540958710642022E-2</v>
      </c>
      <c r="AY1979" s="7">
        <v>21256668.586250734</v>
      </c>
      <c r="AZ1979" s="10">
        <v>23.8</v>
      </c>
      <c r="BA1979" s="16">
        <v>0</v>
      </c>
      <c r="BB1979" s="7">
        <v>857963.45779531286</v>
      </c>
      <c r="BC1979" s="16">
        <v>3.5444528709118447E-2</v>
      </c>
      <c r="BD1979" s="13"/>
      <c r="BE1979" s="13"/>
      <c r="BG1979" s="44"/>
      <c r="BH1979" s="43">
        <v>26.78</v>
      </c>
      <c r="BI1979" s="2">
        <v>37.921999999999997</v>
      </c>
    </row>
    <row r="1980" spans="1:61" x14ac:dyDescent="0.2">
      <c r="A1980" s="2">
        <v>2010</v>
      </c>
      <c r="B1980" s="4" t="s">
        <v>11</v>
      </c>
      <c r="C1980" s="4" t="s">
        <v>155</v>
      </c>
      <c r="D1980" s="4" t="s">
        <v>142</v>
      </c>
      <c r="E1980" s="52" t="s">
        <v>202</v>
      </c>
      <c r="F1980" s="4" t="s">
        <v>143</v>
      </c>
      <c r="G1980" s="7">
        <v>105840.302</v>
      </c>
      <c r="J1980" s="8">
        <v>105840.302</v>
      </c>
      <c r="K1980" s="16">
        <v>-1.4129282938890708E-2</v>
      </c>
      <c r="L1980" s="7">
        <v>105840.302</v>
      </c>
      <c r="M1980" s="7">
        <v>740882.11399999994</v>
      </c>
      <c r="P1980" s="8">
        <v>740882.11399999994</v>
      </c>
      <c r="Q1980" s="16">
        <v>-1.4129282938890708E-2</v>
      </c>
      <c r="R1980" s="40">
        <v>33.299999999999997</v>
      </c>
      <c r="S1980" s="16">
        <v>0</v>
      </c>
      <c r="V1980" s="7">
        <v>7</v>
      </c>
      <c r="W1980" s="7"/>
      <c r="Y1980" s="7">
        <v>1875552</v>
      </c>
      <c r="AB1980" s="7">
        <v>96</v>
      </c>
      <c r="AE1980" s="7">
        <v>2818</v>
      </c>
      <c r="AF1980" s="7">
        <v>27</v>
      </c>
      <c r="AG1980" s="8">
        <v>2791</v>
      </c>
      <c r="AH1980" s="16">
        <v>-1.4129282938890819E-2</v>
      </c>
      <c r="AI1980" s="7">
        <v>2551</v>
      </c>
      <c r="AJ1980" s="7">
        <v>240</v>
      </c>
      <c r="AK1980" s="12">
        <v>0.90525195173882189</v>
      </c>
      <c r="AL1980" s="12">
        <v>0.95</v>
      </c>
      <c r="AN1980" s="12">
        <v>0.91400931565747046</v>
      </c>
      <c r="AO1980" s="12">
        <v>0.99041873669268987</v>
      </c>
      <c r="AP1980" s="12">
        <v>5.3566926965105344E-2</v>
      </c>
      <c r="AQ1980" s="8">
        <v>927437.18984391738</v>
      </c>
      <c r="AR1980" s="16">
        <v>-6.2396876230007559E-3</v>
      </c>
      <c r="AS1980" s="7">
        <v>34605.865292683484</v>
      </c>
      <c r="AT1980" s="7">
        <v>332.29566099746233</v>
      </c>
      <c r="AU1980" s="7">
        <v>47.470808713923191</v>
      </c>
      <c r="AV1980" s="7">
        <v>168</v>
      </c>
      <c r="AW1980" s="16">
        <v>0.28256433758287614</v>
      </c>
      <c r="AX1980" s="16">
        <v>8.0026672659565534E-3</v>
      </c>
      <c r="AY1980" s="7">
        <v>22073005.118285235</v>
      </c>
      <c r="AZ1980" s="10">
        <v>23.8</v>
      </c>
      <c r="BA1980" s="16">
        <v>0</v>
      </c>
      <c r="BB1980" s="7">
        <v>877191.1581235514</v>
      </c>
      <c r="BC1980" s="16">
        <v>-1.4704975242459065E-3</v>
      </c>
      <c r="BD1980" s="13"/>
      <c r="BE1980" s="13"/>
      <c r="BG1980" s="44"/>
      <c r="BH1980" s="43">
        <v>26.8</v>
      </c>
      <c r="BI1980" s="2">
        <v>37.921999999999997</v>
      </c>
    </row>
    <row r="1981" spans="1:61" x14ac:dyDescent="0.2">
      <c r="A1981" s="2">
        <v>2010</v>
      </c>
      <c r="B1981" s="4" t="s">
        <v>5</v>
      </c>
      <c r="C1981" s="4" t="s">
        <v>155</v>
      </c>
      <c r="D1981" s="4" t="s">
        <v>142</v>
      </c>
      <c r="E1981" s="52" t="s">
        <v>202</v>
      </c>
      <c r="F1981" s="4" t="s">
        <v>143</v>
      </c>
      <c r="G1981" s="7">
        <v>104854.32999999999</v>
      </c>
      <c r="J1981" s="8">
        <v>104854.32999999999</v>
      </c>
      <c r="K1981" s="16">
        <v>-1.8807665010645902E-2</v>
      </c>
      <c r="L1981" s="7">
        <v>104854.32999999999</v>
      </c>
      <c r="M1981" s="7">
        <v>733980.30999999994</v>
      </c>
      <c r="P1981" s="8">
        <v>733980.30999999994</v>
      </c>
      <c r="Q1981" s="16">
        <v>-1.8807665010645902E-2</v>
      </c>
      <c r="R1981" s="40">
        <v>33.299999999999997</v>
      </c>
      <c r="S1981" s="16">
        <v>0</v>
      </c>
      <c r="V1981" s="7">
        <v>7</v>
      </c>
      <c r="W1981" s="7"/>
      <c r="Y1981" s="7">
        <v>1858080</v>
      </c>
      <c r="AB1981" s="7">
        <v>96</v>
      </c>
      <c r="AE1981" s="7">
        <v>2860</v>
      </c>
      <c r="AF1981" s="7">
        <v>95</v>
      </c>
      <c r="AG1981" s="8">
        <v>2765</v>
      </c>
      <c r="AH1981" s="16">
        <v>-1.8807665010645902E-2</v>
      </c>
      <c r="AI1981" s="7">
        <v>2377</v>
      </c>
      <c r="AJ1981" s="7">
        <v>388</v>
      </c>
      <c r="AK1981" s="12">
        <v>0.8311188811188811</v>
      </c>
      <c r="AL1981" s="12">
        <v>0.95</v>
      </c>
      <c r="AN1981" s="12">
        <v>0.85967450271247736</v>
      </c>
      <c r="AO1981" s="12">
        <v>0.96678321678321677</v>
      </c>
      <c r="AP1981" s="12">
        <v>-1.6817066297174832E-2</v>
      </c>
      <c r="AQ1981" s="8">
        <v>897279.88225384662</v>
      </c>
      <c r="AR1981" s="16">
        <v>-3.9770618883484432E-2</v>
      </c>
      <c r="AS1981" s="7">
        <v>34537.331880440594</v>
      </c>
      <c r="AT1981" s="7">
        <v>324.5135198024762</v>
      </c>
      <c r="AU1981" s="7">
        <v>46.359074257496601</v>
      </c>
      <c r="AV1981" s="7">
        <v>168</v>
      </c>
      <c r="AW1981" s="16">
        <v>0.2759468705803369</v>
      </c>
      <c r="AX1981" s="16">
        <v>-2.1364775411811476E-2</v>
      </c>
      <c r="AY1981" s="7">
        <v>21355261.197641551</v>
      </c>
      <c r="AZ1981" s="10">
        <v>23.8</v>
      </c>
      <c r="BA1981" s="16">
        <v>0</v>
      </c>
      <c r="BB1981" s="7">
        <v>829573.02086844249</v>
      </c>
      <c r="BC1981" s="16">
        <v>5.2391480740590739E-3</v>
      </c>
      <c r="BD1981" s="13"/>
      <c r="BE1981" s="13"/>
      <c r="BG1981" s="44"/>
      <c r="BH1981" s="43">
        <v>25.98</v>
      </c>
      <c r="BI1981" s="2">
        <v>37.921999999999997</v>
      </c>
    </row>
    <row r="1982" spans="1:61" x14ac:dyDescent="0.2">
      <c r="A1982" s="2">
        <v>2010</v>
      </c>
      <c r="B1982" s="4" t="s">
        <v>6</v>
      </c>
      <c r="C1982" s="4" t="s">
        <v>155</v>
      </c>
      <c r="D1982" s="4" t="s">
        <v>142</v>
      </c>
      <c r="E1982" s="52" t="s">
        <v>202</v>
      </c>
      <c r="F1982" s="4" t="s">
        <v>143</v>
      </c>
      <c r="G1982" s="7">
        <v>104323.42199999999</v>
      </c>
      <c r="J1982" s="8">
        <v>104323.42199999999</v>
      </c>
      <c r="K1982" s="16">
        <v>-1.89015691868758E-2</v>
      </c>
      <c r="L1982" s="7">
        <v>104323.42199999999</v>
      </c>
      <c r="M1982" s="7">
        <v>730263.95399999991</v>
      </c>
      <c r="P1982" s="8">
        <v>730263.95399999991</v>
      </c>
      <c r="Q1982" s="16">
        <v>-1.8901569186875911E-2</v>
      </c>
      <c r="R1982" s="40">
        <v>33.299999999999997</v>
      </c>
      <c r="S1982" s="16">
        <v>0</v>
      </c>
      <c r="V1982" s="7">
        <v>7</v>
      </c>
      <c r="W1982" s="7"/>
      <c r="Y1982" s="7">
        <v>1848672</v>
      </c>
      <c r="AB1982" s="7">
        <v>96</v>
      </c>
      <c r="AE1982" s="7">
        <v>2802</v>
      </c>
      <c r="AF1982" s="7">
        <v>51</v>
      </c>
      <c r="AG1982" s="8">
        <v>2751</v>
      </c>
      <c r="AH1982" s="16">
        <v>-1.8901569186875911E-2</v>
      </c>
      <c r="AI1982" s="7">
        <v>2463</v>
      </c>
      <c r="AJ1982" s="7">
        <v>288</v>
      </c>
      <c r="AK1982" s="12">
        <v>0.87901498929336186</v>
      </c>
      <c r="AL1982" s="12">
        <v>0.95</v>
      </c>
      <c r="AN1982" s="12">
        <v>0.89531079607415487</v>
      </c>
      <c r="AO1982" s="12">
        <v>0.9817987152034261</v>
      </c>
      <c r="AP1982" s="12">
        <v>2.1754770936886603E-2</v>
      </c>
      <c r="AQ1982" s="8">
        <v>883581.90713381988</v>
      </c>
      <c r="AR1982" s="16">
        <v>-1.4662782157024212E-2</v>
      </c>
      <c r="AS1982" s="7">
        <v>33609.049339437806</v>
      </c>
      <c r="AT1982" s="7">
        <v>321.18571687888766</v>
      </c>
      <c r="AU1982" s="7">
        <v>45.883673839841094</v>
      </c>
      <c r="AV1982" s="7">
        <v>168</v>
      </c>
      <c r="AW1982" s="16">
        <v>0.27311710618953033</v>
      </c>
      <c r="AX1982" s="16">
        <v>4.3204503205032108E-3</v>
      </c>
      <c r="AY1982" s="7">
        <v>21029249.389784914</v>
      </c>
      <c r="AZ1982" s="10">
        <v>23.8</v>
      </c>
      <c r="BA1982" s="16">
        <v>0</v>
      </c>
      <c r="BB1982" s="7">
        <v>837748.84789901495</v>
      </c>
      <c r="BC1982" s="16">
        <v>-3.7650619039381267E-3</v>
      </c>
      <c r="BD1982" s="13"/>
      <c r="BE1982" s="13"/>
      <c r="BG1982" s="44"/>
      <c r="BH1982" s="43">
        <v>26.29</v>
      </c>
      <c r="BI1982" s="2">
        <v>37.921999999999997</v>
      </c>
    </row>
    <row r="1983" spans="1:61" x14ac:dyDescent="0.2">
      <c r="A1983" s="2">
        <v>2010</v>
      </c>
      <c r="B1983" s="4" t="s">
        <v>7</v>
      </c>
      <c r="C1983" s="4" t="s">
        <v>155</v>
      </c>
      <c r="D1983" s="4" t="s">
        <v>142</v>
      </c>
      <c r="E1983" s="52" t="s">
        <v>202</v>
      </c>
      <c r="F1983" s="4" t="s">
        <v>143</v>
      </c>
      <c r="G1983" s="7">
        <v>105802.37999999999</v>
      </c>
      <c r="J1983" s="8">
        <v>105802.37999999999</v>
      </c>
      <c r="K1983" s="16">
        <v>-9.5846645367412275E-3</v>
      </c>
      <c r="L1983" s="7">
        <v>105802.37999999999</v>
      </c>
      <c r="M1983" s="7">
        <v>740616.65999999992</v>
      </c>
      <c r="P1983" s="8">
        <v>740616.65999999992</v>
      </c>
      <c r="Q1983" s="16">
        <v>-9.5846645367412275E-3</v>
      </c>
      <c r="R1983" s="40">
        <v>33.299999999999997</v>
      </c>
      <c r="S1983" s="16">
        <v>0</v>
      </c>
      <c r="V1983" s="7">
        <v>7</v>
      </c>
      <c r="W1983" s="7"/>
      <c r="Y1983" s="7">
        <v>1874880</v>
      </c>
      <c r="AB1983" s="7">
        <v>96</v>
      </c>
      <c r="AE1983" s="7">
        <v>2876</v>
      </c>
      <c r="AF1983" s="7">
        <v>86</v>
      </c>
      <c r="AG1983" s="8">
        <v>2790</v>
      </c>
      <c r="AH1983" s="16">
        <v>-9.5846645367412275E-3</v>
      </c>
      <c r="AI1983" s="7">
        <v>2466</v>
      </c>
      <c r="AJ1983" s="7">
        <v>324</v>
      </c>
      <c r="AK1983" s="12">
        <v>0.85744089012517388</v>
      </c>
      <c r="AL1983" s="12">
        <v>0.95</v>
      </c>
      <c r="AN1983" s="12">
        <v>0.88387096774193552</v>
      </c>
      <c r="AO1983" s="12">
        <v>0.9700973574408901</v>
      </c>
      <c r="AP1983" s="12">
        <v>-1.7804924603932015E-2</v>
      </c>
      <c r="AQ1983" s="8">
        <v>828112.93743568007</v>
      </c>
      <c r="AR1983" s="16">
        <v>-9.2923357255447647E-2</v>
      </c>
      <c r="AS1983" s="7">
        <v>31261.341541550773</v>
      </c>
      <c r="AT1983" s="7">
        <v>296.81467291601439</v>
      </c>
      <c r="AU1983" s="7">
        <v>42.402096130859199</v>
      </c>
      <c r="AV1983" s="7">
        <v>168</v>
      </c>
      <c r="AW1983" s="16">
        <v>0.25239342935035236</v>
      </c>
      <c r="AX1983" s="16">
        <v>-8.4145196196629191E-2</v>
      </c>
      <c r="AY1983" s="7">
        <v>19709087.910969187</v>
      </c>
      <c r="AZ1983" s="10">
        <v>23.8</v>
      </c>
      <c r="BA1983" s="16">
        <v>0</v>
      </c>
      <c r="BB1983" s="7">
        <v>831551.64596010162</v>
      </c>
      <c r="BC1983" s="16">
        <v>3.8375172730573143E-2</v>
      </c>
      <c r="BD1983" s="13"/>
      <c r="BE1983" s="13"/>
      <c r="BG1983" s="44"/>
      <c r="BH1983" s="43">
        <v>26.490000000000002</v>
      </c>
      <c r="BI1983" s="2">
        <v>37.921999999999997</v>
      </c>
    </row>
    <row r="1984" spans="1:61" x14ac:dyDescent="0.2">
      <c r="A1984" s="2">
        <v>2011</v>
      </c>
      <c r="B1984" s="4" t="s">
        <v>8</v>
      </c>
      <c r="C1984" s="4" t="s">
        <v>155</v>
      </c>
      <c r="D1984" s="4" t="s">
        <v>142</v>
      </c>
      <c r="E1984" s="52" t="s">
        <v>202</v>
      </c>
      <c r="F1984" s="4" t="s">
        <v>143</v>
      </c>
      <c r="G1984" s="7">
        <v>101858.492</v>
      </c>
      <c r="J1984" s="8">
        <v>101858.492</v>
      </c>
      <c r="K1984" s="16">
        <v>-3.4854473589651436E-2</v>
      </c>
      <c r="L1984" s="7">
        <v>101858.492</v>
      </c>
      <c r="M1984" s="7">
        <v>713009.44400000002</v>
      </c>
      <c r="P1984" s="8">
        <v>713009.44400000002</v>
      </c>
      <c r="Q1984" s="16">
        <v>-3.4854473589651325E-2</v>
      </c>
      <c r="R1984" s="40">
        <v>33.299999999999997</v>
      </c>
      <c r="S1984" s="16">
        <v>0</v>
      </c>
      <c r="V1984" s="7">
        <v>7</v>
      </c>
      <c r="W1984" s="7"/>
      <c r="Y1984" s="7">
        <v>1804992</v>
      </c>
      <c r="AB1984" s="7">
        <v>96</v>
      </c>
      <c r="AE1984" s="7">
        <v>2883</v>
      </c>
      <c r="AF1984" s="7">
        <v>197</v>
      </c>
      <c r="AG1984" s="8">
        <v>2686</v>
      </c>
      <c r="AH1984" s="16">
        <v>-3.4854473589651436E-2</v>
      </c>
      <c r="AI1984" s="7">
        <v>2187</v>
      </c>
      <c r="AJ1984" s="7">
        <v>499</v>
      </c>
      <c r="AK1984" s="12">
        <v>0.75858480749219559</v>
      </c>
      <c r="AL1984" s="12">
        <v>0.95</v>
      </c>
      <c r="AN1984" s="12">
        <v>0.8142218912881608</v>
      </c>
      <c r="AO1984" s="12">
        <v>0.93166840097121051</v>
      </c>
      <c r="AP1984" s="12">
        <v>-8.2970650159873927E-2</v>
      </c>
      <c r="AQ1984" s="8">
        <v>748822.39817556739</v>
      </c>
      <c r="AR1984" s="16">
        <v>-4.0153294927179894E-2</v>
      </c>
      <c r="AS1984" s="7">
        <v>27962.001425525294</v>
      </c>
      <c r="AT1984" s="7">
        <v>278.78719217258651</v>
      </c>
      <c r="AU1984" s="7">
        <v>39.826741738940932</v>
      </c>
      <c r="AV1984" s="7">
        <v>168</v>
      </c>
      <c r="AW1984" s="16">
        <v>0.23706393892226746</v>
      </c>
      <c r="AX1984" s="16">
        <v>-5.4901786233588767E-3</v>
      </c>
      <c r="AY1984" s="7">
        <v>17821973.076578505</v>
      </c>
      <c r="AZ1984" s="10">
        <v>23.8</v>
      </c>
      <c r="BA1984" s="16">
        <v>0</v>
      </c>
      <c r="BB1984" s="7">
        <v>866303.4890076319</v>
      </c>
      <c r="BC1984" s="16">
        <v>-1.2522870422238243E-2</v>
      </c>
      <c r="BD1984" s="13"/>
      <c r="BE1984" s="13"/>
      <c r="BG1984" s="44"/>
      <c r="BH1984" s="43">
        <v>26.78</v>
      </c>
      <c r="BI1984" s="2">
        <v>37.921999999999997</v>
      </c>
    </row>
    <row r="1985" spans="1:80" x14ac:dyDescent="0.2">
      <c r="A1985" s="2">
        <v>2011</v>
      </c>
      <c r="B1985" s="4" t="s">
        <v>9</v>
      </c>
      <c r="C1985" s="4" t="s">
        <v>155</v>
      </c>
      <c r="D1985" s="4" t="s">
        <v>142</v>
      </c>
      <c r="E1985" s="52" t="s">
        <v>202</v>
      </c>
      <c r="F1985" s="4" t="s">
        <v>143</v>
      </c>
      <c r="G1985" s="7">
        <v>91885.005999999994</v>
      </c>
      <c r="J1985" s="8">
        <v>91885.005999999994</v>
      </c>
      <c r="K1985" s="16">
        <v>-7.306809487375665E-2</v>
      </c>
      <c r="L1985" s="7">
        <v>91885.005999999994</v>
      </c>
      <c r="M1985" s="7">
        <v>643195.0419999999</v>
      </c>
      <c r="P1985" s="8">
        <v>643195.0419999999</v>
      </c>
      <c r="Q1985" s="16">
        <v>-7.3068094873756761E-2</v>
      </c>
      <c r="R1985" s="40">
        <v>33.299999999999997</v>
      </c>
      <c r="S1985" s="16">
        <v>0</v>
      </c>
      <c r="V1985" s="7">
        <v>7</v>
      </c>
      <c r="W1985" s="7"/>
      <c r="Y1985" s="7">
        <v>1628256</v>
      </c>
      <c r="AB1985" s="7">
        <v>96</v>
      </c>
      <c r="AE1985" s="7">
        <v>2624</v>
      </c>
      <c r="AF1985" s="7">
        <v>201</v>
      </c>
      <c r="AG1985" s="8">
        <v>2423</v>
      </c>
      <c r="AH1985" s="16">
        <v>-7.306809487375665E-2</v>
      </c>
      <c r="AI1985" s="7">
        <v>1837</v>
      </c>
      <c r="AJ1985" s="7">
        <v>586</v>
      </c>
      <c r="AK1985" s="12">
        <v>0.70007621951219512</v>
      </c>
      <c r="AL1985" s="12">
        <v>0.95</v>
      </c>
      <c r="AN1985" s="12">
        <v>0.75815105241436231</v>
      </c>
      <c r="AO1985" s="12">
        <v>0.92339939024390238</v>
      </c>
      <c r="AP1985" s="12">
        <v>-0.15379724551189455</v>
      </c>
      <c r="AQ1985" s="8">
        <v>734671.10503645428</v>
      </c>
      <c r="AR1985" s="16">
        <v>-6.0288432807361292E-2</v>
      </c>
      <c r="AS1985" s="7">
        <v>28799.337712130702</v>
      </c>
      <c r="AT1985" s="7">
        <v>303.20722453010904</v>
      </c>
      <c r="AU1985" s="7">
        <v>43.315317790015577</v>
      </c>
      <c r="AV1985" s="7">
        <v>168</v>
      </c>
      <c r="AW1985" s="16">
        <v>0.25782927255961652</v>
      </c>
      <c r="AX1985" s="16">
        <v>1.3787055980832408E-2</v>
      </c>
      <c r="AY1985" s="7">
        <v>17485172.299867611</v>
      </c>
      <c r="AZ1985" s="10">
        <v>23.8</v>
      </c>
      <c r="BA1985" s="16">
        <v>0</v>
      </c>
      <c r="BB1985" s="7">
        <v>858425.98995755787</v>
      </c>
      <c r="BC1985" s="16">
        <v>-3.6886871516356987E-2</v>
      </c>
      <c r="BD1985" s="13"/>
      <c r="BE1985" s="13"/>
      <c r="BG1985" s="44"/>
      <c r="BH1985" s="43">
        <v>25.51</v>
      </c>
      <c r="BI1985" s="2">
        <v>37.921999999999997</v>
      </c>
    </row>
    <row r="1986" spans="1:80" x14ac:dyDescent="0.2">
      <c r="A1986" s="2">
        <v>2011</v>
      </c>
      <c r="B1986" s="4" t="s">
        <v>10</v>
      </c>
      <c r="C1986" s="4" t="s">
        <v>155</v>
      </c>
      <c r="D1986" s="4" t="s">
        <v>142</v>
      </c>
      <c r="E1986" s="52" t="s">
        <v>202</v>
      </c>
      <c r="F1986" s="4" t="s">
        <v>143</v>
      </c>
      <c r="G1986" s="7">
        <v>105574.848</v>
      </c>
      <c r="J1986" s="8">
        <v>105574.848</v>
      </c>
      <c r="K1986" s="16">
        <v>-4.5921864290609959E-2</v>
      </c>
      <c r="L1986" s="7">
        <v>105574.848</v>
      </c>
      <c r="M1986" s="7">
        <v>739023.93599999999</v>
      </c>
      <c r="P1986" s="8">
        <v>739023.93599999999</v>
      </c>
      <c r="Q1986" s="16">
        <v>-4.592186429061007E-2</v>
      </c>
      <c r="R1986" s="40">
        <v>33.299999999999997</v>
      </c>
      <c r="S1986" s="16">
        <v>0</v>
      </c>
      <c r="V1986" s="7">
        <v>7</v>
      </c>
      <c r="W1986" s="7"/>
      <c r="Y1986" s="7">
        <v>1870848</v>
      </c>
      <c r="AB1986" s="7">
        <v>96</v>
      </c>
      <c r="AE1986" s="7">
        <v>2851</v>
      </c>
      <c r="AF1986" s="7">
        <v>67</v>
      </c>
      <c r="AG1986" s="8">
        <v>2784</v>
      </c>
      <c r="AH1986" s="16">
        <v>-4.5921864290609959E-2</v>
      </c>
      <c r="AI1986" s="7">
        <v>2398</v>
      </c>
      <c r="AJ1986" s="7">
        <v>386</v>
      </c>
      <c r="AK1986" s="12">
        <v>0.84110838302350055</v>
      </c>
      <c r="AL1986" s="12">
        <v>0.95</v>
      </c>
      <c r="AN1986" s="12">
        <v>0.86135057471264365</v>
      </c>
      <c r="AO1986" s="12">
        <v>0.97649947386881797</v>
      </c>
      <c r="AP1986" s="12">
        <v>-4.3963112585966413E-2</v>
      </c>
      <c r="AQ1986" s="8">
        <v>828416.97536096547</v>
      </c>
      <c r="AR1986" s="16">
        <v>-0.12162620929864121</v>
      </c>
      <c r="AS1986" s="7">
        <v>32159.044074571644</v>
      </c>
      <c r="AT1986" s="7">
        <v>297.563568735979</v>
      </c>
      <c r="AU1986" s="7">
        <v>42.509081247997003</v>
      </c>
      <c r="AV1986" s="7">
        <v>168</v>
      </c>
      <c r="AW1986" s="16">
        <v>0.25303024552379166</v>
      </c>
      <c r="AX1986" s="16">
        <v>-7.9348160464595918E-2</v>
      </c>
      <c r="AY1986" s="7">
        <v>19716324.01359098</v>
      </c>
      <c r="AZ1986" s="10">
        <v>23.8</v>
      </c>
      <c r="BA1986" s="16">
        <v>0</v>
      </c>
      <c r="BB1986" s="7">
        <v>814985.9885110117</v>
      </c>
      <c r="BC1986" s="16">
        <v>2.6093396115579325E-2</v>
      </c>
      <c r="BD1986" s="13"/>
      <c r="BE1986" s="13"/>
      <c r="BG1986" s="44"/>
      <c r="BH1986" s="43">
        <v>25.759999999999998</v>
      </c>
      <c r="BI1986" s="2">
        <v>37.921999999999997</v>
      </c>
    </row>
    <row r="1987" spans="1:80" x14ac:dyDescent="0.2">
      <c r="A1987" s="2">
        <v>2011</v>
      </c>
      <c r="B1987" s="4" t="s">
        <v>0</v>
      </c>
      <c r="C1987" s="4" t="s">
        <v>155</v>
      </c>
      <c r="D1987" s="4" t="s">
        <v>142</v>
      </c>
      <c r="E1987" s="52" t="s">
        <v>202</v>
      </c>
      <c r="F1987" s="4" t="s">
        <v>143</v>
      </c>
      <c r="G1987" s="7">
        <v>102541.08799999999</v>
      </c>
      <c r="J1987" s="8">
        <v>102541.08799999999</v>
      </c>
      <c r="K1987" s="16">
        <v>-2.9084380610412963E-2</v>
      </c>
      <c r="L1987" s="7">
        <v>102541.08799999999</v>
      </c>
      <c r="M1987" s="7">
        <v>717787.61599999992</v>
      </c>
      <c r="P1987" s="8">
        <v>717787.61599999992</v>
      </c>
      <c r="Q1987" s="16">
        <v>-2.9084380610412852E-2</v>
      </c>
      <c r="R1987" s="40">
        <v>33.299999999999997</v>
      </c>
      <c r="S1987" s="16">
        <v>0</v>
      </c>
      <c r="V1987" s="7">
        <v>7</v>
      </c>
      <c r="W1987" s="7"/>
      <c r="Y1987" s="7">
        <v>1817088</v>
      </c>
      <c r="AB1987" s="7">
        <v>96</v>
      </c>
      <c r="AE1987" s="7">
        <v>2779</v>
      </c>
      <c r="AF1987" s="7">
        <v>75</v>
      </c>
      <c r="AG1987" s="8">
        <v>2704</v>
      </c>
      <c r="AH1987" s="16">
        <v>-2.9084380610412963E-2</v>
      </c>
      <c r="AI1987" s="7">
        <v>2184</v>
      </c>
      <c r="AJ1987" s="7">
        <v>520</v>
      </c>
      <c r="AK1987" s="12">
        <v>0.78589420654911835</v>
      </c>
      <c r="AL1987" s="12">
        <v>0.95</v>
      </c>
      <c r="AN1987" s="12">
        <v>0.80769230769230771</v>
      </c>
      <c r="AO1987" s="12">
        <v>0.97301187477509898</v>
      </c>
      <c r="AP1987" s="12">
        <v>-9.1876028694760969E-2</v>
      </c>
      <c r="AQ1987" s="8">
        <v>843570.89462501742</v>
      </c>
      <c r="AR1987" s="16">
        <v>-4.6755927890726801E-2</v>
      </c>
      <c r="AS1987" s="7">
        <v>33382.306870796099</v>
      </c>
      <c r="AT1987" s="7">
        <v>311.9714846986011</v>
      </c>
      <c r="AU1987" s="7">
        <v>44.567354956943014</v>
      </c>
      <c r="AV1987" s="7">
        <v>168</v>
      </c>
      <c r="AW1987" s="16">
        <v>0.2652818747437084</v>
      </c>
      <c r="AX1987" s="16">
        <v>-1.8200909458459535E-2</v>
      </c>
      <c r="AY1987" s="7">
        <v>20076987.292075414</v>
      </c>
      <c r="AZ1987" s="10">
        <v>23.8</v>
      </c>
      <c r="BA1987" s="16">
        <v>0</v>
      </c>
      <c r="BB1987" s="7">
        <v>837818.54218785546</v>
      </c>
      <c r="BC1987" s="16">
        <v>-5.9040242623289215E-3</v>
      </c>
      <c r="BD1987" s="13"/>
      <c r="BE1987" s="13"/>
      <c r="BG1987" s="44"/>
      <c r="BH1987" s="43">
        <v>25.27</v>
      </c>
      <c r="BI1987" s="2">
        <v>37.921999999999997</v>
      </c>
    </row>
    <row r="1988" spans="1:80" x14ac:dyDescent="0.2">
      <c r="A1988" s="2">
        <v>2011</v>
      </c>
      <c r="B1988" s="4" t="s">
        <v>1</v>
      </c>
      <c r="C1988" s="4" t="s">
        <v>155</v>
      </c>
      <c r="D1988" s="4" t="s">
        <v>142</v>
      </c>
      <c r="E1988" s="52" t="s">
        <v>202</v>
      </c>
      <c r="F1988" s="4" t="s">
        <v>143</v>
      </c>
      <c r="G1988" s="7">
        <v>105916.14599999999</v>
      </c>
      <c r="J1988" s="8">
        <v>105916.14599999999</v>
      </c>
      <c r="K1988" s="16">
        <v>-1.6549295774647921E-2</v>
      </c>
      <c r="L1988" s="7">
        <v>105916.14599999999</v>
      </c>
      <c r="M1988" s="7">
        <v>741413.022</v>
      </c>
      <c r="P1988" s="8">
        <v>741413.022</v>
      </c>
      <c r="Q1988" s="16">
        <v>-1.6549295774647921E-2</v>
      </c>
      <c r="R1988" s="40">
        <v>33.299999999999997</v>
      </c>
      <c r="S1988" s="16">
        <v>0</v>
      </c>
      <c r="V1988" s="7">
        <v>7</v>
      </c>
      <c r="W1988" s="7"/>
      <c r="Y1988" s="7">
        <v>1876896</v>
      </c>
      <c r="AB1988" s="7">
        <v>96</v>
      </c>
      <c r="AE1988" s="7">
        <v>2883</v>
      </c>
      <c r="AF1988" s="7">
        <v>90</v>
      </c>
      <c r="AG1988" s="8">
        <v>2793</v>
      </c>
      <c r="AH1988" s="16">
        <v>-1.6549295774647921E-2</v>
      </c>
      <c r="AI1988" s="7">
        <v>2165</v>
      </c>
      <c r="AJ1988" s="7">
        <v>628</v>
      </c>
      <c r="AK1988" s="12">
        <v>0.75095386749913284</v>
      </c>
      <c r="AL1988" s="12">
        <v>0.95</v>
      </c>
      <c r="AN1988" s="12">
        <v>0.77515216612960969</v>
      </c>
      <c r="AO1988" s="12">
        <v>0.96878251821019767</v>
      </c>
      <c r="AP1988" s="12">
        <v>-6.87681252926855E-2</v>
      </c>
      <c r="AQ1988" s="8">
        <v>885552.1859680952</v>
      </c>
      <c r="AR1988" s="16">
        <v>5.0035219504517725E-2</v>
      </c>
      <c r="AS1988" s="7">
        <v>33067.669378943057</v>
      </c>
      <c r="AT1988" s="7">
        <v>317.06129107343185</v>
      </c>
      <c r="AU1988" s="7">
        <v>45.294470153347405</v>
      </c>
      <c r="AV1988" s="7">
        <v>168</v>
      </c>
      <c r="AW1988" s="16">
        <v>0.26960994138897265</v>
      </c>
      <c r="AX1988" s="16">
        <v>6.7704985103053783E-2</v>
      </c>
      <c r="AY1988" s="7">
        <v>21076142.026040666</v>
      </c>
      <c r="AZ1988" s="10">
        <v>23.8</v>
      </c>
      <c r="BA1988" s="16">
        <v>0</v>
      </c>
      <c r="BB1988" s="7">
        <v>858000.87520704733</v>
      </c>
      <c r="BC1988" s="16">
        <v>-4.4039164235725022E-2</v>
      </c>
      <c r="BD1988" s="13"/>
      <c r="BE1988" s="13"/>
      <c r="BG1988" s="44"/>
      <c r="BH1988" s="43">
        <v>26.78</v>
      </c>
      <c r="BI1988" s="2">
        <v>37.921999999999997</v>
      </c>
    </row>
    <row r="1989" spans="1:80" x14ac:dyDescent="0.2">
      <c r="A1989" s="2">
        <v>2011</v>
      </c>
      <c r="B1989" s="4" t="s">
        <v>2</v>
      </c>
      <c r="C1989" s="4" t="s">
        <v>155</v>
      </c>
      <c r="D1989" s="4" t="s">
        <v>142</v>
      </c>
      <c r="E1989" s="52" t="s">
        <v>202</v>
      </c>
      <c r="F1989" s="4" t="s">
        <v>143</v>
      </c>
      <c r="G1989" s="7">
        <v>101630.95999999999</v>
      </c>
      <c r="J1989" s="8">
        <v>101630.95999999999</v>
      </c>
      <c r="K1989" s="16">
        <v>-1.7235056839017271E-2</v>
      </c>
      <c r="L1989" s="7">
        <v>101630.95999999999</v>
      </c>
      <c r="M1989" s="7">
        <v>711416.72</v>
      </c>
      <c r="P1989" s="8">
        <v>711416.72</v>
      </c>
      <c r="Q1989" s="16">
        <v>-1.7235056839017271E-2</v>
      </c>
      <c r="R1989" s="40">
        <v>33.299999999999997</v>
      </c>
      <c r="S1989" s="16">
        <v>0</v>
      </c>
      <c r="V1989" s="7">
        <v>7</v>
      </c>
      <c r="W1989" s="7"/>
      <c r="Y1989" s="7">
        <v>1800960</v>
      </c>
      <c r="AB1989" s="7">
        <v>96</v>
      </c>
      <c r="AE1989" s="7">
        <v>2829</v>
      </c>
      <c r="AF1989" s="7">
        <v>149</v>
      </c>
      <c r="AG1989" s="8">
        <v>2680</v>
      </c>
      <c r="AH1989" s="16">
        <v>-1.7235056839017271E-2</v>
      </c>
      <c r="AI1989" s="7">
        <v>2103</v>
      </c>
      <c r="AJ1989" s="7">
        <v>577</v>
      </c>
      <c r="AK1989" s="12">
        <v>0.74337221633085893</v>
      </c>
      <c r="AL1989" s="12">
        <v>0.95</v>
      </c>
      <c r="AN1989" s="12">
        <v>0.78470149253731347</v>
      </c>
      <c r="AO1989" s="12">
        <v>0.94733121244255925</v>
      </c>
      <c r="AP1989" s="12">
        <v>-9.3270775360485669E-2</v>
      </c>
      <c r="AQ1989" s="8">
        <v>814758.42746165884</v>
      </c>
      <c r="AR1989" s="16">
        <v>-6.4048565730060569E-2</v>
      </c>
      <c r="AS1989" s="7">
        <v>30991.191611322134</v>
      </c>
      <c r="AT1989" s="7">
        <v>304.01433860509655</v>
      </c>
      <c r="AU1989" s="7">
        <v>43.430619800728081</v>
      </c>
      <c r="AV1989" s="7">
        <v>168</v>
      </c>
      <c r="AW1989" s="16">
        <v>0.25851559405195285</v>
      </c>
      <c r="AX1989" s="16">
        <v>-4.7634492069356549E-2</v>
      </c>
      <c r="AY1989" s="7">
        <v>19391250.573587481</v>
      </c>
      <c r="AZ1989" s="10">
        <v>23.8</v>
      </c>
      <c r="BA1989" s="16">
        <v>0</v>
      </c>
      <c r="BB1989" s="7">
        <v>823966.01230207796</v>
      </c>
      <c r="BC1989" s="16">
        <v>1.1043157130826252E-2</v>
      </c>
      <c r="BD1989" s="13"/>
      <c r="BE1989" s="13"/>
      <c r="BG1989" s="44"/>
      <c r="BH1989" s="43">
        <v>26.29</v>
      </c>
      <c r="BI1989" s="2">
        <v>37.921999999999997</v>
      </c>
    </row>
    <row r="1990" spans="1:80" x14ac:dyDescent="0.2">
      <c r="A1990" s="2">
        <v>2011</v>
      </c>
      <c r="B1990" s="4" t="s">
        <v>3</v>
      </c>
      <c r="C1990" s="4" t="s">
        <v>155</v>
      </c>
      <c r="D1990" s="4" t="s">
        <v>142</v>
      </c>
      <c r="E1990" s="52" t="s">
        <v>202</v>
      </c>
      <c r="F1990" s="4" t="s">
        <v>143</v>
      </c>
      <c r="G1990" s="7">
        <v>102389.4</v>
      </c>
      <c r="J1990" s="8">
        <v>102389.4</v>
      </c>
      <c r="K1990" s="16">
        <v>-2.9126213592232997E-2</v>
      </c>
      <c r="L1990" s="7">
        <v>102389.4</v>
      </c>
      <c r="M1990" s="7">
        <v>716725.79999999993</v>
      </c>
      <c r="P1990" s="8">
        <v>716725.79999999993</v>
      </c>
      <c r="Q1990" s="16">
        <v>-2.9126213592233108E-2</v>
      </c>
      <c r="R1990" s="40">
        <v>33.299999999999997</v>
      </c>
      <c r="S1990" s="16">
        <v>0</v>
      </c>
      <c r="V1990" s="7">
        <v>7</v>
      </c>
      <c r="W1990" s="7"/>
      <c r="Y1990" s="7">
        <v>1814400</v>
      </c>
      <c r="AB1990" s="7">
        <v>96</v>
      </c>
      <c r="AE1990" s="7">
        <v>2958</v>
      </c>
      <c r="AF1990" s="7">
        <v>258</v>
      </c>
      <c r="AG1990" s="8">
        <v>2700</v>
      </c>
      <c r="AH1990" s="16">
        <v>-2.9126213592232997E-2</v>
      </c>
      <c r="AI1990" s="7">
        <v>2139</v>
      </c>
      <c r="AJ1990" s="7">
        <v>561</v>
      </c>
      <c r="AK1990" s="12">
        <v>0.72312373225152127</v>
      </c>
      <c r="AL1990" s="12">
        <v>0.95</v>
      </c>
      <c r="AN1990" s="12">
        <v>0.79222222222222227</v>
      </c>
      <c r="AO1990" s="12">
        <v>0.91277890466531442</v>
      </c>
      <c r="AP1990" s="12">
        <v>-0.10221271393643028</v>
      </c>
      <c r="AQ1990" s="8">
        <v>795839.94792954123</v>
      </c>
      <c r="AR1990" s="16">
        <v>-1.1932907199538656E-2</v>
      </c>
      <c r="AS1990" s="7">
        <v>29717.697831573609</v>
      </c>
      <c r="AT1990" s="7">
        <v>294.75553627020048</v>
      </c>
      <c r="AU1990" s="7">
        <v>42.107933752885785</v>
      </c>
      <c r="AV1990" s="7">
        <v>168</v>
      </c>
      <c r="AW1990" s="16">
        <v>0.25064246281479635</v>
      </c>
      <c r="AX1990" s="16">
        <v>1.770910558447536E-2</v>
      </c>
      <c r="AY1990" s="7">
        <v>18940990.76072308</v>
      </c>
      <c r="AZ1990" s="10">
        <v>23.8</v>
      </c>
      <c r="BA1990" s="16">
        <v>0</v>
      </c>
      <c r="BB1990" s="7">
        <v>791860.02589179762</v>
      </c>
      <c r="BC1990" s="16">
        <v>-2.4901066904327307E-2</v>
      </c>
      <c r="BD1990" s="13"/>
      <c r="BE1990" s="13"/>
      <c r="BG1990" s="44"/>
      <c r="BH1990" s="43">
        <v>26.78</v>
      </c>
      <c r="BI1990" s="2">
        <v>37.921999999999997</v>
      </c>
    </row>
    <row r="1991" spans="1:80" x14ac:dyDescent="0.2">
      <c r="A1991" s="2">
        <v>2011</v>
      </c>
      <c r="B1991" s="4" t="s">
        <v>4</v>
      </c>
      <c r="C1991" s="4" t="s">
        <v>155</v>
      </c>
      <c r="D1991" s="4" t="s">
        <v>142</v>
      </c>
      <c r="E1991" s="52" t="s">
        <v>202</v>
      </c>
      <c r="F1991" s="4" t="s">
        <v>143</v>
      </c>
      <c r="G1991" s="7">
        <v>105461.08199999999</v>
      </c>
      <c r="J1991" s="8">
        <v>105461.08199999999</v>
      </c>
      <c r="K1991" s="16">
        <v>-2.7622377622377625E-2</v>
      </c>
      <c r="L1991" s="7">
        <v>105461.08199999999</v>
      </c>
      <c r="M1991" s="7">
        <v>738227.57400000002</v>
      </c>
      <c r="P1991" s="8">
        <v>738227.57400000002</v>
      </c>
      <c r="Q1991" s="16">
        <v>-2.7622377622377514E-2</v>
      </c>
      <c r="R1991" s="40">
        <v>33.299999999999997</v>
      </c>
      <c r="S1991" s="16">
        <v>0</v>
      </c>
      <c r="V1991" s="7">
        <v>7</v>
      </c>
      <c r="W1991" s="7"/>
      <c r="Y1991" s="7">
        <v>1868832</v>
      </c>
      <c r="AB1991" s="7">
        <v>96</v>
      </c>
      <c r="AE1991" s="7">
        <v>2977</v>
      </c>
      <c r="AF1991" s="7">
        <v>196</v>
      </c>
      <c r="AG1991" s="8">
        <v>2781</v>
      </c>
      <c r="AH1991" s="16">
        <v>-2.7622377622377625E-2</v>
      </c>
      <c r="AI1991" s="7">
        <v>2197</v>
      </c>
      <c r="AJ1991" s="7">
        <v>584</v>
      </c>
      <c r="AK1991" s="12">
        <v>0.73799126637554591</v>
      </c>
      <c r="AL1991" s="12">
        <v>0.95</v>
      </c>
      <c r="AN1991" s="12">
        <v>0.7900035958288385</v>
      </c>
      <c r="AO1991" s="12">
        <v>0.9341619079610346</v>
      </c>
      <c r="AP1991" s="12">
        <v>-0.11672780137979744</v>
      </c>
      <c r="AQ1991" s="8">
        <v>751681.5502061398</v>
      </c>
      <c r="AR1991" s="16">
        <v>-0.15838077719865395</v>
      </c>
      <c r="AS1991" s="7">
        <v>27544.21217318211</v>
      </c>
      <c r="AT1991" s="7">
        <v>270.29181956351664</v>
      </c>
      <c r="AU1991" s="7">
        <v>38.613117080502377</v>
      </c>
      <c r="AV1991" s="7">
        <v>168</v>
      </c>
      <c r="AW1991" s="16">
        <v>0.22983998262203795</v>
      </c>
      <c r="AX1991" s="16">
        <v>-0.13447285968649791</v>
      </c>
      <c r="AY1991" s="7">
        <v>17890020.894906126</v>
      </c>
      <c r="AZ1991" s="10">
        <v>23.8</v>
      </c>
      <c r="BA1991" s="16">
        <v>0</v>
      </c>
      <c r="BB1991" s="7">
        <v>722078.53854164656</v>
      </c>
      <c r="BC1991" s="16">
        <v>5.0039174180793684E-2</v>
      </c>
      <c r="BD1991" s="13"/>
      <c r="BE1991" s="13"/>
      <c r="BG1991" s="44"/>
      <c r="BH1991" s="43">
        <v>27.29</v>
      </c>
      <c r="BI1991" s="2">
        <v>37.921999999999997</v>
      </c>
    </row>
    <row r="1992" spans="1:80" x14ac:dyDescent="0.2">
      <c r="A1992" s="2">
        <v>2011</v>
      </c>
      <c r="B1992" s="4" t="s">
        <v>11</v>
      </c>
      <c r="C1992" s="4" t="s">
        <v>155</v>
      </c>
      <c r="D1992" s="4" t="s">
        <v>142</v>
      </c>
      <c r="E1992" s="52" t="s">
        <v>202</v>
      </c>
      <c r="F1992" s="4" t="s">
        <v>143</v>
      </c>
      <c r="G1992" s="7">
        <v>103223.68399999999</v>
      </c>
      <c r="J1992" s="8">
        <v>103223.68399999999</v>
      </c>
      <c r="K1992" s="16">
        <v>-2.4722321748477216E-2</v>
      </c>
      <c r="L1992" s="7">
        <v>103223.68399999999</v>
      </c>
      <c r="M1992" s="7">
        <v>722565.78799999994</v>
      </c>
      <c r="P1992" s="8">
        <v>722565.78799999994</v>
      </c>
      <c r="Q1992" s="16">
        <v>-2.4722321748477216E-2</v>
      </c>
      <c r="R1992" s="40">
        <v>33.299999999999997</v>
      </c>
      <c r="S1992" s="16">
        <v>0</v>
      </c>
      <c r="V1992" s="7">
        <v>7</v>
      </c>
      <c r="W1992" s="7"/>
      <c r="Y1992" s="7">
        <v>1829184</v>
      </c>
      <c r="AB1992" s="7">
        <v>96</v>
      </c>
      <c r="AE1992" s="7">
        <v>2896</v>
      </c>
      <c r="AF1992" s="7">
        <v>174</v>
      </c>
      <c r="AG1992" s="8">
        <v>2722</v>
      </c>
      <c r="AH1992" s="16">
        <v>-2.4722321748477216E-2</v>
      </c>
      <c r="AI1992" s="7">
        <v>2229</v>
      </c>
      <c r="AJ1992" s="7">
        <v>493</v>
      </c>
      <c r="AK1992" s="12">
        <v>0.76968232044198892</v>
      </c>
      <c r="AL1992" s="12">
        <v>0.95</v>
      </c>
      <c r="AN1992" s="12">
        <v>0.81888317413666423</v>
      </c>
      <c r="AO1992" s="12">
        <v>0.93991712707182318</v>
      </c>
      <c r="AP1992" s="12">
        <v>-0.1040756805113956</v>
      </c>
      <c r="AQ1992" s="8">
        <v>749923.00268652302</v>
      </c>
      <c r="AR1992" s="16">
        <v>-0.19140292097545608</v>
      </c>
      <c r="AS1992" s="7">
        <v>27982.201592780708</v>
      </c>
      <c r="AT1992" s="7">
        <v>275.50440951011132</v>
      </c>
      <c r="AU1992" s="7">
        <v>39.357772787158758</v>
      </c>
      <c r="AV1992" s="7">
        <v>168</v>
      </c>
      <c r="AW1992" s="16">
        <v>0.23427245706642119</v>
      </c>
      <c r="AX1992" s="16">
        <v>-0.17090578708394488</v>
      </c>
      <c r="AY1992" s="7">
        <v>17848167.46393925</v>
      </c>
      <c r="AZ1992" s="10">
        <v>23.8</v>
      </c>
      <c r="BA1992" s="16">
        <v>0</v>
      </c>
      <c r="BB1992" s="7">
        <v>709294.20820486057</v>
      </c>
      <c r="BC1992" s="16">
        <v>7.0100861141137435E-2</v>
      </c>
      <c r="BD1992" s="13"/>
      <c r="BE1992" s="13"/>
      <c r="BG1992" s="44"/>
      <c r="BH1992" s="43">
        <v>26.8</v>
      </c>
      <c r="BI1992" s="2">
        <v>37.921999999999997</v>
      </c>
    </row>
    <row r="1993" spans="1:80" x14ac:dyDescent="0.2">
      <c r="A1993" s="2">
        <v>2011</v>
      </c>
      <c r="B1993" s="4" t="s">
        <v>5</v>
      </c>
      <c r="C1993" s="4" t="s">
        <v>155</v>
      </c>
      <c r="D1993" s="4" t="s">
        <v>142</v>
      </c>
      <c r="E1993" s="52" t="s">
        <v>202</v>
      </c>
      <c r="F1993" s="4" t="s">
        <v>143</v>
      </c>
      <c r="G1993" s="7">
        <v>105499.00399999999</v>
      </c>
      <c r="J1993" s="8">
        <v>105499.00399999999</v>
      </c>
      <c r="K1993" s="16">
        <v>6.1482820976492825E-3</v>
      </c>
      <c r="L1993" s="7">
        <v>105499.00399999999</v>
      </c>
      <c r="M1993" s="7">
        <v>738493.02799999993</v>
      </c>
      <c r="P1993" s="8">
        <v>738493.02799999993</v>
      </c>
      <c r="Q1993" s="16">
        <v>6.1482820976492825E-3</v>
      </c>
      <c r="R1993" s="40">
        <v>33.299999999999997</v>
      </c>
      <c r="S1993" s="16">
        <v>0</v>
      </c>
      <c r="V1993" s="7">
        <v>7</v>
      </c>
      <c r="W1993" s="7"/>
      <c r="Y1993" s="7">
        <v>1869504</v>
      </c>
      <c r="AB1993" s="7">
        <v>96</v>
      </c>
      <c r="AE1993" s="7">
        <v>2951</v>
      </c>
      <c r="AF1993" s="7">
        <v>169</v>
      </c>
      <c r="AG1993" s="8">
        <v>2782</v>
      </c>
      <c r="AH1993" s="16">
        <v>6.1482820976492825E-3</v>
      </c>
      <c r="AI1993" s="7">
        <v>2342</v>
      </c>
      <c r="AJ1993" s="7">
        <v>440</v>
      </c>
      <c r="AK1993" s="12">
        <v>0.793629278210776</v>
      </c>
      <c r="AL1993" s="12">
        <v>0.95</v>
      </c>
      <c r="AN1993" s="12">
        <v>0.84184040258806614</v>
      </c>
      <c r="AO1993" s="12">
        <v>0.94273127753303965</v>
      </c>
      <c r="AP1993" s="12">
        <v>-2.0745177469077447E-2</v>
      </c>
      <c r="AQ1993" s="8">
        <v>786457.04449864826</v>
      </c>
      <c r="AR1993" s="16">
        <v>-0.12350977654466777</v>
      </c>
      <c r="AS1993" s="7">
        <v>29688.827651893098</v>
      </c>
      <c r="AT1993" s="7">
        <v>282.69483986292175</v>
      </c>
      <c r="AU1993" s="7">
        <v>40.384977123274538</v>
      </c>
      <c r="AV1993" s="7">
        <v>168</v>
      </c>
      <c r="AW1993" s="16">
        <v>0.24038676859091987</v>
      </c>
      <c r="AX1993" s="16">
        <v>-0.1288657556240137</v>
      </c>
      <c r="AY1993" s="7">
        <v>18717677.659067828</v>
      </c>
      <c r="AZ1993" s="10">
        <v>23.8</v>
      </c>
      <c r="BA1993" s="16">
        <v>0</v>
      </c>
      <c r="BB1993" s="7">
        <v>727112.64243349619</v>
      </c>
      <c r="BC1993" s="16">
        <v>6.3588016484628959E-2</v>
      </c>
      <c r="BD1993" s="13"/>
      <c r="BE1993" s="13"/>
      <c r="BG1993" s="44"/>
      <c r="BH1993" s="43">
        <v>26.490000000000002</v>
      </c>
      <c r="BI1993" s="2">
        <v>37.921999999999997</v>
      </c>
    </row>
    <row r="1994" spans="1:80" x14ac:dyDescent="0.2">
      <c r="A1994" s="2">
        <v>2011</v>
      </c>
      <c r="B1994" s="4" t="s">
        <v>6</v>
      </c>
      <c r="C1994" s="4" t="s">
        <v>155</v>
      </c>
      <c r="D1994" s="4" t="s">
        <v>142</v>
      </c>
      <c r="E1994" s="52" t="s">
        <v>202</v>
      </c>
      <c r="F1994" s="4" t="s">
        <v>143</v>
      </c>
      <c r="G1994" s="7">
        <v>102730.69799999999</v>
      </c>
      <c r="J1994" s="8">
        <v>102730.69799999999</v>
      </c>
      <c r="K1994" s="16">
        <v>-1.5267175572519109E-2</v>
      </c>
      <c r="L1994" s="7">
        <v>102730.69799999999</v>
      </c>
      <c r="M1994" s="7">
        <v>719114.88599999994</v>
      </c>
      <c r="P1994" s="8">
        <v>719114.88599999994</v>
      </c>
      <c r="Q1994" s="16">
        <v>-1.5267175572518998E-2</v>
      </c>
      <c r="R1994" s="40">
        <v>33.299999999999997</v>
      </c>
      <c r="S1994" s="16">
        <v>0</v>
      </c>
      <c r="V1994" s="7">
        <v>7</v>
      </c>
      <c r="W1994" s="7"/>
      <c r="Y1994" s="7">
        <v>1820448</v>
      </c>
      <c r="AB1994" s="7">
        <v>96</v>
      </c>
      <c r="AE1994" s="7">
        <v>2877</v>
      </c>
      <c r="AF1994" s="7">
        <v>168</v>
      </c>
      <c r="AG1994" s="8">
        <v>2709</v>
      </c>
      <c r="AH1994" s="16">
        <v>-1.5267175572519109E-2</v>
      </c>
      <c r="AI1994" s="7">
        <v>2319</v>
      </c>
      <c r="AJ1994" s="7">
        <v>390</v>
      </c>
      <c r="AK1994" s="12">
        <v>0.80604796663190825</v>
      </c>
      <c r="AL1994" s="12">
        <v>0.95</v>
      </c>
      <c r="AN1994" s="12">
        <v>0.85603543743078625</v>
      </c>
      <c r="AO1994" s="12">
        <v>0.94160583941605835</v>
      </c>
      <c r="AP1994" s="12">
        <v>-4.3867848813604171E-2</v>
      </c>
      <c r="AQ1994" s="8">
        <v>834480.90242971061</v>
      </c>
      <c r="AR1994" s="16">
        <v>-5.5570405310113369E-2</v>
      </c>
      <c r="AS1994" s="7">
        <v>31137.347105586217</v>
      </c>
      <c r="AT1994" s="7">
        <v>308.0402002324513</v>
      </c>
      <c r="AU1994" s="7">
        <v>44.005742890350184</v>
      </c>
      <c r="AV1994" s="7">
        <v>168</v>
      </c>
      <c r="AW1994" s="16">
        <v>0.26193894577589394</v>
      </c>
      <c r="AX1994" s="16">
        <v>-4.0928086012595899E-2</v>
      </c>
      <c r="AY1994" s="7">
        <v>19860645.477827113</v>
      </c>
      <c r="AZ1994" s="10">
        <v>23.8</v>
      </c>
      <c r="BA1994" s="16">
        <v>0</v>
      </c>
      <c r="BB1994" s="7">
        <v>791194.80487318616</v>
      </c>
      <c r="BC1994" s="16">
        <v>1.302382301043371E-2</v>
      </c>
      <c r="BD1994" s="13"/>
      <c r="BE1994" s="13"/>
      <c r="BG1994" s="44"/>
      <c r="BH1994" s="43">
        <v>26.8</v>
      </c>
      <c r="BI1994" s="2">
        <v>37.921999999999997</v>
      </c>
    </row>
    <row r="1995" spans="1:80" x14ac:dyDescent="0.2">
      <c r="A1995" s="2">
        <v>2011</v>
      </c>
      <c r="B1995" s="4" t="s">
        <v>7</v>
      </c>
      <c r="C1995" s="4" t="s">
        <v>155</v>
      </c>
      <c r="D1995" s="4" t="s">
        <v>142</v>
      </c>
      <c r="E1995" s="52" t="s">
        <v>202</v>
      </c>
      <c r="F1995" s="4" t="s">
        <v>143</v>
      </c>
      <c r="G1995" s="7">
        <v>108911.984</v>
      </c>
      <c r="J1995" s="8">
        <v>108911.984</v>
      </c>
      <c r="K1995" s="16">
        <v>2.9390681003584218E-2</v>
      </c>
      <c r="L1995" s="7">
        <v>108911.984</v>
      </c>
      <c r="M1995" s="7">
        <v>762383.88800000004</v>
      </c>
      <c r="P1995" s="8">
        <v>762383.88800000004</v>
      </c>
      <c r="Q1995" s="16">
        <v>2.939068100358444E-2</v>
      </c>
      <c r="R1995" s="40">
        <v>33.299999999999997</v>
      </c>
      <c r="S1995" s="16">
        <v>0</v>
      </c>
      <c r="V1995" s="7">
        <v>7</v>
      </c>
      <c r="W1995" s="7"/>
      <c r="Y1995" s="7">
        <v>1929984</v>
      </c>
      <c r="AB1995" s="7">
        <v>96</v>
      </c>
      <c r="AE1995" s="7">
        <v>2951</v>
      </c>
      <c r="AF1995" s="7">
        <v>79</v>
      </c>
      <c r="AG1995" s="8">
        <v>2872</v>
      </c>
      <c r="AH1995" s="16">
        <v>2.9390681003584218E-2</v>
      </c>
      <c r="AI1995" s="7">
        <v>2470</v>
      </c>
      <c r="AJ1995" s="7">
        <v>402</v>
      </c>
      <c r="AK1995" s="12">
        <v>0.83700440528634357</v>
      </c>
      <c r="AL1995" s="12">
        <v>0.95</v>
      </c>
      <c r="AN1995" s="12">
        <v>0.86002785515320335</v>
      </c>
      <c r="AO1995" s="12">
        <v>0.97322941375804817</v>
      </c>
      <c r="AP1995" s="12">
        <v>-2.6975784315718898E-2</v>
      </c>
      <c r="AQ1995" s="8">
        <v>812681.24311168306</v>
      </c>
      <c r="AR1995" s="16">
        <v>-1.8634770242549892E-2</v>
      </c>
      <c r="AS1995" s="7">
        <v>31196.976702943692</v>
      </c>
      <c r="AT1995" s="7">
        <v>282.96700665448577</v>
      </c>
      <c r="AU1995" s="7">
        <v>40.423858093497969</v>
      </c>
      <c r="AV1995" s="7">
        <v>168</v>
      </c>
      <c r="AW1995" s="16">
        <v>0.24061820293748792</v>
      </c>
      <c r="AX1995" s="16">
        <v>-4.6654251036460259E-2</v>
      </c>
      <c r="AY1995" s="7">
        <v>19341813.586058058</v>
      </c>
      <c r="AZ1995" s="10">
        <v>23.8</v>
      </c>
      <c r="BA1995" s="16">
        <v>0</v>
      </c>
      <c r="BB1995" s="7">
        <v>816055.87209282082</v>
      </c>
      <c r="BC1995" s="16">
        <v>2.6507683287375086E-2</v>
      </c>
      <c r="BD1995" s="13"/>
      <c r="BE1995" s="13"/>
      <c r="BG1995" s="44"/>
      <c r="BH1995" s="43">
        <v>26.049999999999997</v>
      </c>
      <c r="BI1995" s="2">
        <v>37.921999999999997</v>
      </c>
    </row>
    <row r="1996" spans="1:80" x14ac:dyDescent="0.2">
      <c r="A1996" s="2">
        <v>2012</v>
      </c>
      <c r="B1996" s="4" t="s">
        <v>8</v>
      </c>
      <c r="C1996" s="4" t="s">
        <v>155</v>
      </c>
      <c r="D1996" s="4" t="s">
        <v>142</v>
      </c>
      <c r="E1996" s="52" t="s">
        <v>202</v>
      </c>
      <c r="F1996" s="4" t="s">
        <v>143</v>
      </c>
      <c r="G1996" s="7">
        <v>111338.992</v>
      </c>
      <c r="J1996" s="8">
        <v>111338.992</v>
      </c>
      <c r="K1996" s="16">
        <v>9.3075204765450392E-2</v>
      </c>
      <c r="L1996" s="7">
        <v>111338.992</v>
      </c>
      <c r="M1996" s="7">
        <v>779372.94400000002</v>
      </c>
      <c r="P1996" s="8">
        <v>779372.94400000002</v>
      </c>
      <c r="Q1996" s="16">
        <v>9.3075204765450392E-2</v>
      </c>
      <c r="R1996" s="40">
        <v>33.299999999999997</v>
      </c>
      <c r="S1996" s="16">
        <v>0</v>
      </c>
      <c r="V1996" s="7">
        <v>7</v>
      </c>
      <c r="W1996" s="7"/>
      <c r="Y1996" s="7">
        <v>1972992</v>
      </c>
      <c r="AB1996" s="7">
        <v>96</v>
      </c>
      <c r="AE1996" s="7">
        <v>2977</v>
      </c>
      <c r="AF1996" s="7">
        <v>41</v>
      </c>
      <c r="AG1996" s="8">
        <v>2936</v>
      </c>
      <c r="AH1996" s="16">
        <v>9.3075204765450392E-2</v>
      </c>
      <c r="AI1996" s="7">
        <v>2504</v>
      </c>
      <c r="AJ1996" s="7">
        <v>432</v>
      </c>
      <c r="AK1996" s="12">
        <v>0.84111521666106814</v>
      </c>
      <c r="AL1996" s="12">
        <v>0.95</v>
      </c>
      <c r="AN1996" s="12">
        <v>0.85286103542234337</v>
      </c>
      <c r="AO1996" s="12">
        <v>0.98622774605307362</v>
      </c>
      <c r="AP1996" s="12">
        <v>4.74553000203084E-2</v>
      </c>
      <c r="AQ1996" s="8">
        <v>751948.93844974251</v>
      </c>
      <c r="AR1996" s="16">
        <v>4.1752761159290497E-3</v>
      </c>
      <c r="AS1996" s="7">
        <v>27554.010203361762</v>
      </c>
      <c r="AT1996" s="7">
        <v>256.11339865454443</v>
      </c>
      <c r="AU1996" s="7">
        <v>36.587628379220632</v>
      </c>
      <c r="AV1996" s="7">
        <v>168</v>
      </c>
      <c r="AW1996" s="16">
        <v>0.21778350225726567</v>
      </c>
      <c r="AX1996" s="16">
        <v>-8.1330111836721786E-2</v>
      </c>
      <c r="AY1996" s="7">
        <v>17896384.735103872</v>
      </c>
      <c r="AZ1996" s="10">
        <v>23.8</v>
      </c>
      <c r="BA1996" s="16">
        <v>0</v>
      </c>
      <c r="BB1996" s="7">
        <v>869920.54527443135</v>
      </c>
      <c r="BC1996" s="16">
        <v>6.4025626873481817E-2</v>
      </c>
      <c r="BD1996" s="13"/>
      <c r="BE1996" s="13"/>
      <c r="BG1996" s="44"/>
      <c r="BH1996" s="43">
        <v>27.29</v>
      </c>
      <c r="BI1996" s="2">
        <v>37.921999999999997</v>
      </c>
    </row>
    <row r="1997" spans="1:80" x14ac:dyDescent="0.2">
      <c r="A1997" s="2">
        <v>2012</v>
      </c>
      <c r="B1997" s="4" t="s">
        <v>9</v>
      </c>
      <c r="C1997" s="4" t="s">
        <v>155</v>
      </c>
      <c r="D1997" s="4" t="s">
        <v>142</v>
      </c>
      <c r="E1997" s="52" t="s">
        <v>202</v>
      </c>
      <c r="F1997" s="4" t="s">
        <v>143</v>
      </c>
      <c r="G1997" s="7">
        <v>100910.442</v>
      </c>
      <c r="J1997" s="8">
        <v>100910.442</v>
      </c>
      <c r="K1997" s="16">
        <v>9.8225340486999713E-2</v>
      </c>
      <c r="L1997" s="7">
        <v>100910.442</v>
      </c>
      <c r="M1997" s="7">
        <v>706373.09399999992</v>
      </c>
      <c r="P1997" s="8">
        <v>706373.09399999992</v>
      </c>
      <c r="Q1997" s="16">
        <v>9.8225340486999713E-2</v>
      </c>
      <c r="R1997" s="40">
        <v>33.299999999999997</v>
      </c>
      <c r="S1997" s="16">
        <v>0</v>
      </c>
      <c r="V1997" s="7">
        <v>7</v>
      </c>
      <c r="W1997" s="7"/>
      <c r="Y1997" s="7">
        <v>1788192</v>
      </c>
      <c r="AB1997" s="7">
        <v>96</v>
      </c>
      <c r="AE1997" s="7">
        <v>2739</v>
      </c>
      <c r="AF1997" s="7">
        <v>78</v>
      </c>
      <c r="AG1997" s="8">
        <v>2661</v>
      </c>
      <c r="AH1997" s="16">
        <v>9.8225340486999491E-2</v>
      </c>
      <c r="AI1997" s="7">
        <v>2153</v>
      </c>
      <c r="AJ1997" s="7">
        <v>508</v>
      </c>
      <c r="AK1997" s="12">
        <v>0.78605330412559327</v>
      </c>
      <c r="AL1997" s="12">
        <v>0.95</v>
      </c>
      <c r="AN1997" s="12">
        <v>0.80909432544156334</v>
      </c>
      <c r="AO1997" s="12">
        <v>0.9715224534501643</v>
      </c>
      <c r="AP1997" s="12">
        <v>6.719409392754927E-2</v>
      </c>
      <c r="AQ1997" s="8">
        <v>688336.56390345853</v>
      </c>
      <c r="AR1997" s="16">
        <v>-6.3068413628022846E-2</v>
      </c>
      <c r="AS1997" s="7">
        <v>28361.621916088116</v>
      </c>
      <c r="AT1997" s="7">
        <v>258.67589774650827</v>
      </c>
      <c r="AU1997" s="7">
        <v>36.95369967807261</v>
      </c>
      <c r="AV1997" s="7">
        <v>168</v>
      </c>
      <c r="AW1997" s="16">
        <v>0.21996249808376553</v>
      </c>
      <c r="AX1997" s="16">
        <v>-0.14686763104874079</v>
      </c>
      <c r="AY1997" s="7">
        <v>16382410.220902314</v>
      </c>
      <c r="AZ1997" s="10">
        <v>23.8</v>
      </c>
      <c r="BA1997" s="16">
        <v>0</v>
      </c>
      <c r="BB1997" s="7">
        <v>804286.42455386952</v>
      </c>
      <c r="BC1997" s="16">
        <v>9.9798293014525211E-2</v>
      </c>
      <c r="BD1997" s="13"/>
      <c r="BE1997" s="13"/>
      <c r="BG1997" s="44"/>
      <c r="BH1997" s="43">
        <v>24.27</v>
      </c>
      <c r="BI1997" s="2">
        <v>37.921999999999997</v>
      </c>
    </row>
    <row r="1998" spans="1:80" x14ac:dyDescent="0.2">
      <c r="A1998" s="2">
        <v>2012</v>
      </c>
      <c r="B1998" s="4" t="s">
        <v>10</v>
      </c>
      <c r="C1998" s="4" t="s">
        <v>155</v>
      </c>
      <c r="D1998" s="4" t="s">
        <v>142</v>
      </c>
      <c r="E1998" s="52" t="s">
        <v>202</v>
      </c>
      <c r="F1998" s="4" t="s">
        <v>143</v>
      </c>
      <c r="G1998" s="7">
        <v>104133.81199999999</v>
      </c>
      <c r="J1998" s="8">
        <v>104133.81199999999</v>
      </c>
      <c r="K1998" s="16">
        <v>-1.3649425287356354E-2</v>
      </c>
      <c r="L1998" s="7">
        <v>104133.81199999999</v>
      </c>
      <c r="M1998" s="7">
        <v>728936.68399999989</v>
      </c>
      <c r="P1998" s="8">
        <v>728936.68399999989</v>
      </c>
      <c r="Q1998" s="16">
        <v>-1.3649425287356465E-2</v>
      </c>
      <c r="R1998" s="40">
        <v>33.299999999999997</v>
      </c>
      <c r="S1998" s="16">
        <v>0</v>
      </c>
      <c r="V1998" s="7">
        <v>7</v>
      </c>
      <c r="W1998" s="7"/>
      <c r="Y1998" s="7">
        <v>1845312</v>
      </c>
      <c r="AB1998" s="7">
        <v>96</v>
      </c>
      <c r="AE1998" s="7">
        <v>2977</v>
      </c>
      <c r="AF1998" s="7">
        <v>231</v>
      </c>
      <c r="AG1998" s="8">
        <v>2746</v>
      </c>
      <c r="AH1998" s="16">
        <v>-1.3649425287356354E-2</v>
      </c>
      <c r="AI1998" s="7">
        <v>2195</v>
      </c>
      <c r="AJ1998" s="7">
        <v>551</v>
      </c>
      <c r="AK1998" s="12">
        <v>0.73731944910984215</v>
      </c>
      <c r="AL1998" s="12">
        <v>0.95</v>
      </c>
      <c r="AN1998" s="12">
        <v>0.79934450109249822</v>
      </c>
      <c r="AO1998" s="12">
        <v>0.92240510581121937</v>
      </c>
      <c r="AP1998" s="12">
        <v>-7.1987034594864441E-2</v>
      </c>
      <c r="AQ1998" s="8">
        <v>834920.5043680442</v>
      </c>
      <c r="AR1998" s="16">
        <v>7.8505501462533545E-3</v>
      </c>
      <c r="AS1998" s="7">
        <v>30594.37538908187</v>
      </c>
      <c r="AT1998" s="7">
        <v>304.04971025784567</v>
      </c>
      <c r="AU1998" s="7">
        <v>43.435672893977952</v>
      </c>
      <c r="AV1998" s="7">
        <v>168</v>
      </c>
      <c r="AW1998" s="16">
        <v>0.25854567198796402</v>
      </c>
      <c r="AX1998" s="16">
        <v>2.1797498764446255E-2</v>
      </c>
      <c r="AY1998" s="7">
        <v>19871108.003959451</v>
      </c>
      <c r="AZ1998" s="10">
        <v>23.8</v>
      </c>
      <c r="BA1998" s="16">
        <v>0</v>
      </c>
      <c r="BB1998" s="7">
        <v>821384.07688231114</v>
      </c>
      <c r="BC1998" s="16">
        <v>-2.0827337899180842E-2</v>
      </c>
      <c r="BD1998" s="13"/>
      <c r="BE1998" s="13"/>
      <c r="BG1998" s="44"/>
      <c r="BH1998" s="43">
        <v>27.29</v>
      </c>
      <c r="BI1998" s="2">
        <v>37.921999999999997</v>
      </c>
    </row>
    <row r="1999" spans="1:80" x14ac:dyDescent="0.2">
      <c r="A1999" s="2">
        <v>2012</v>
      </c>
      <c r="B1999" s="4" t="s">
        <v>0</v>
      </c>
      <c r="C1999" s="4" t="s">
        <v>155</v>
      </c>
      <c r="D1999" s="4" t="s">
        <v>142</v>
      </c>
      <c r="E1999" s="52" t="s">
        <v>202</v>
      </c>
      <c r="F1999" s="4" t="s">
        <v>143</v>
      </c>
      <c r="G1999" s="7">
        <v>82859.569999999992</v>
      </c>
      <c r="J1999" s="8">
        <v>82859.569999999992</v>
      </c>
      <c r="K1999" s="16">
        <v>-0.19193786982248517</v>
      </c>
      <c r="L1999" s="7">
        <v>82859.569999999992</v>
      </c>
      <c r="M1999" s="7">
        <v>580016.99</v>
      </c>
      <c r="P1999" s="8">
        <v>580016.99</v>
      </c>
      <c r="Q1999" s="16">
        <v>-0.19193786982248517</v>
      </c>
      <c r="R1999" s="40">
        <v>33.299999999999997</v>
      </c>
      <c r="S1999" s="16">
        <v>0</v>
      </c>
      <c r="V1999" s="7">
        <v>7</v>
      </c>
      <c r="W1999" s="7"/>
      <c r="Y1999" s="7">
        <v>1468320</v>
      </c>
      <c r="AB1999" s="7">
        <v>96</v>
      </c>
      <c r="AE1999" s="7">
        <v>2813</v>
      </c>
      <c r="AF1999" s="7">
        <v>628</v>
      </c>
      <c r="AG1999" s="8">
        <v>2185</v>
      </c>
      <c r="AH1999" s="16">
        <v>-0.19193786982248517</v>
      </c>
      <c r="AI1999" s="7">
        <v>1774</v>
      </c>
      <c r="AJ1999" s="7">
        <v>411</v>
      </c>
      <c r="AK1999" s="12">
        <v>0.6306434411660149</v>
      </c>
      <c r="AL1999" s="12">
        <v>0.95</v>
      </c>
      <c r="AN1999" s="12">
        <v>0.81189931350114419</v>
      </c>
      <c r="AO1999" s="12">
        <v>0.77675079985780304</v>
      </c>
      <c r="AP1999" s="12">
        <v>5.2086738585594983E-3</v>
      </c>
      <c r="AQ1999" s="8">
        <v>700474.09070641932</v>
      </c>
      <c r="AR1999" s="16">
        <v>-0.16963222039827164</v>
      </c>
      <c r="AS1999" s="7">
        <v>28885.529513666777</v>
      </c>
      <c r="AT1999" s="7">
        <v>320.58310787479144</v>
      </c>
      <c r="AU1999" s="7">
        <v>45.797586839255921</v>
      </c>
      <c r="AV1999" s="7">
        <v>168</v>
      </c>
      <c r="AW1999" s="16">
        <v>0.27260468356699952</v>
      </c>
      <c r="AX1999" s="16">
        <v>2.7603879195914782E-2</v>
      </c>
      <c r="AY1999" s="7">
        <v>16671283.358812781</v>
      </c>
      <c r="AZ1999" s="10">
        <v>23.8</v>
      </c>
      <c r="BA1999" s="16">
        <v>0</v>
      </c>
      <c r="BB1999" s="7">
        <v>695697.52258568653</v>
      </c>
      <c r="BC1999" s="16">
        <v>-5.1668646176598478E-2</v>
      </c>
      <c r="BD1999" s="13"/>
      <c r="BE1999" s="13"/>
      <c r="BG1999" s="44"/>
      <c r="BH1999" s="43">
        <v>24.25</v>
      </c>
      <c r="BI1999" s="2">
        <v>37.921999999999997</v>
      </c>
    </row>
    <row r="2000" spans="1:80" x14ac:dyDescent="0.2">
      <c r="A2000" s="2">
        <v>2012</v>
      </c>
      <c r="B2000" s="4" t="s">
        <v>1</v>
      </c>
      <c r="C2000" s="4" t="s">
        <v>155</v>
      </c>
      <c r="D2000" s="4" t="s">
        <v>142</v>
      </c>
      <c r="E2000" s="52" t="s">
        <v>202</v>
      </c>
      <c r="F2000" s="4" t="s">
        <v>143</v>
      </c>
      <c r="G2000" s="7">
        <v>105271.47199999999</v>
      </c>
      <c r="J2000" s="8">
        <v>105271.47199999999</v>
      </c>
      <c r="K2000" s="16">
        <v>-6.0866451843895053E-3</v>
      </c>
      <c r="L2000" s="7">
        <v>105271.47199999999</v>
      </c>
      <c r="M2000" s="7">
        <v>736900.304</v>
      </c>
      <c r="P2000" s="8">
        <v>736900.304</v>
      </c>
      <c r="Q2000" s="16">
        <v>-6.0866451843895053E-3</v>
      </c>
      <c r="R2000" s="40">
        <v>33.299999999999997</v>
      </c>
      <c r="S2000" s="16">
        <v>0</v>
      </c>
      <c r="V2000" s="7">
        <v>7</v>
      </c>
      <c r="W2000" s="7"/>
      <c r="Y2000" s="7">
        <v>1865472</v>
      </c>
      <c r="AB2000" s="7">
        <v>96</v>
      </c>
      <c r="AE2000" s="7">
        <v>2958</v>
      </c>
      <c r="AF2000" s="7">
        <v>182</v>
      </c>
      <c r="AG2000" s="8">
        <v>2776</v>
      </c>
      <c r="AH2000" s="16">
        <v>-6.0866451843895053E-3</v>
      </c>
      <c r="AI2000" s="7">
        <v>2007</v>
      </c>
      <c r="AJ2000" s="7">
        <v>769</v>
      </c>
      <c r="AK2000" s="12">
        <v>0.67849898580121704</v>
      </c>
      <c r="AL2000" s="12">
        <v>0.95</v>
      </c>
      <c r="AN2000" s="12">
        <v>0.72298270893371763</v>
      </c>
      <c r="AO2000" s="12">
        <v>0.93847194050033811</v>
      </c>
      <c r="AP2000" s="12">
        <v>-6.7302214294746698E-2</v>
      </c>
      <c r="AQ2000" s="8">
        <v>767769.77311670291</v>
      </c>
      <c r="AR2000" s="16">
        <v>-0.13300448546985555</v>
      </c>
      <c r="AS2000" s="7">
        <v>28669.521027509443</v>
      </c>
      <c r="AT2000" s="7">
        <v>276.57412576250107</v>
      </c>
      <c r="AU2000" s="7">
        <v>39.510589394643013</v>
      </c>
      <c r="AV2000" s="7">
        <v>168</v>
      </c>
      <c r="AW2000" s="16">
        <v>0.23518207973001792</v>
      </c>
      <c r="AX2000" s="16">
        <v>-0.12769507489816501</v>
      </c>
      <c r="AY2000" s="7">
        <v>18272920.60017753</v>
      </c>
      <c r="AZ2000" s="10">
        <v>23.8</v>
      </c>
      <c r="BA2000" s="16">
        <v>0</v>
      </c>
      <c r="BB2000" s="7">
        <v>743882.91026744829</v>
      </c>
      <c r="BC2000" s="16">
        <v>5.5899986982729924E-2</v>
      </c>
      <c r="BD2000" s="13"/>
      <c r="BE2000" s="13"/>
      <c r="BG2000" s="44"/>
      <c r="BH2000" s="43">
        <v>26.78</v>
      </c>
      <c r="BI2000" s="2">
        <v>37.921999999999997</v>
      </c>
      <c r="CB2000" s="2">
        <v>0.95492957746478901</v>
      </c>
    </row>
    <row r="2001" spans="1:80" x14ac:dyDescent="0.2">
      <c r="A2001" s="2">
        <v>2012</v>
      </c>
      <c r="B2001" s="4" t="s">
        <v>2</v>
      </c>
      <c r="C2001" s="4" t="s">
        <v>155</v>
      </c>
      <c r="D2001" s="4" t="s">
        <v>142</v>
      </c>
      <c r="E2001" s="52" t="s">
        <v>202</v>
      </c>
      <c r="F2001" s="4" t="s">
        <v>143</v>
      </c>
      <c r="G2001" s="7">
        <v>104020.04599999999</v>
      </c>
      <c r="J2001" s="8">
        <v>104020.04599999999</v>
      </c>
      <c r="K2001" s="16">
        <v>2.3507462686567226E-2</v>
      </c>
      <c r="L2001" s="7">
        <v>104020.04599999999</v>
      </c>
      <c r="M2001" s="7">
        <v>728140.32199999993</v>
      </c>
      <c r="P2001" s="8">
        <v>728140.32199999993</v>
      </c>
      <c r="Q2001" s="16">
        <v>2.3507462686567004E-2</v>
      </c>
      <c r="R2001" s="40">
        <v>33.299999999999997</v>
      </c>
      <c r="S2001" s="16">
        <v>0</v>
      </c>
      <c r="V2001" s="7">
        <v>7</v>
      </c>
      <c r="W2001" s="7"/>
      <c r="Y2001" s="7">
        <v>1843296</v>
      </c>
      <c r="AB2001" s="7">
        <v>96</v>
      </c>
      <c r="AE2001" s="7">
        <v>2870</v>
      </c>
      <c r="AF2001" s="7">
        <v>127</v>
      </c>
      <c r="AG2001" s="8">
        <v>2743</v>
      </c>
      <c r="AH2001" s="16">
        <v>2.3507462686567226E-2</v>
      </c>
      <c r="AI2001" s="7">
        <v>1852</v>
      </c>
      <c r="AJ2001" s="7">
        <v>891</v>
      </c>
      <c r="AK2001" s="12">
        <v>0.64529616724738681</v>
      </c>
      <c r="AL2001" s="12">
        <v>0.95</v>
      </c>
      <c r="AN2001" s="12">
        <v>0.67517316806416328</v>
      </c>
      <c r="AO2001" s="12">
        <v>0.95574912891986064</v>
      </c>
      <c r="AP2001" s="12">
        <v>-0.13957960512983481</v>
      </c>
      <c r="AQ2001" s="8">
        <v>720802.23617048026</v>
      </c>
      <c r="AR2001" s="16">
        <v>-0.11531785143222717</v>
      </c>
      <c r="AS2001" s="7">
        <v>27723.162929633858</v>
      </c>
      <c r="AT2001" s="7">
        <v>262.77879554155317</v>
      </c>
      <c r="AU2001" s="7">
        <v>37.539827934507592</v>
      </c>
      <c r="AV2001" s="7">
        <v>168</v>
      </c>
      <c r="AW2001" s="16">
        <v>0.22345135675302139</v>
      </c>
      <c r="AX2001" s="16">
        <v>-0.13563683625168366</v>
      </c>
      <c r="AY2001" s="7">
        <v>17155093.22085743</v>
      </c>
      <c r="AZ2001" s="10">
        <v>23.8</v>
      </c>
      <c r="BA2001" s="16">
        <v>0</v>
      </c>
      <c r="BB2001" s="7">
        <v>728948.02211022237</v>
      </c>
      <c r="BC2001" s="16">
        <v>5.8561950150171793E-2</v>
      </c>
      <c r="BD2001" s="13"/>
      <c r="BE2001" s="13"/>
      <c r="BG2001" s="44"/>
      <c r="BH2001" s="43">
        <v>26</v>
      </c>
      <c r="BI2001" s="2">
        <v>37.921999999999997</v>
      </c>
    </row>
    <row r="2002" spans="1:80" x14ac:dyDescent="0.2">
      <c r="A2002" s="2">
        <v>2012</v>
      </c>
      <c r="B2002" s="4" t="s">
        <v>3</v>
      </c>
      <c r="C2002" s="4" t="s">
        <v>155</v>
      </c>
      <c r="D2002" s="4" t="s">
        <v>142</v>
      </c>
      <c r="E2002" s="52" t="s">
        <v>202</v>
      </c>
      <c r="F2002" s="4" t="s">
        <v>143</v>
      </c>
      <c r="G2002" s="7">
        <v>82025.285999999993</v>
      </c>
      <c r="J2002" s="8">
        <v>82025.285999999993</v>
      </c>
      <c r="K2002" s="16">
        <v>-0.19888888888888889</v>
      </c>
      <c r="L2002" s="7">
        <v>82025.285999999993</v>
      </c>
      <c r="M2002" s="7">
        <v>574177.00199999998</v>
      </c>
      <c r="P2002" s="8">
        <v>574177.00199999998</v>
      </c>
      <c r="Q2002" s="16">
        <v>-0.19888888888888889</v>
      </c>
      <c r="R2002" s="40">
        <v>33.299999999999997</v>
      </c>
      <c r="S2002" s="16">
        <v>0</v>
      </c>
      <c r="V2002" s="7">
        <v>7</v>
      </c>
      <c r="W2002" s="7"/>
      <c r="Y2002" s="7">
        <v>1453536</v>
      </c>
      <c r="AB2002" s="7">
        <v>96</v>
      </c>
      <c r="AE2002" s="7">
        <v>2958</v>
      </c>
      <c r="AF2002" s="7">
        <v>795</v>
      </c>
      <c r="AG2002" s="8">
        <v>2163</v>
      </c>
      <c r="AH2002" s="16">
        <v>-0.19888888888888889</v>
      </c>
      <c r="AI2002" s="7">
        <v>1521</v>
      </c>
      <c r="AJ2002" s="7">
        <v>642</v>
      </c>
      <c r="AK2002" s="12">
        <v>0.51419878296146049</v>
      </c>
      <c r="AL2002" s="12">
        <v>0.95</v>
      </c>
      <c r="AN2002" s="12">
        <v>0.70319001386962554</v>
      </c>
      <c r="AO2002" s="12">
        <v>0.73123732251521301</v>
      </c>
      <c r="AP2002" s="12">
        <v>-0.11238287169331984</v>
      </c>
      <c r="AQ2002" s="8">
        <v>698138.34489886544</v>
      </c>
      <c r="AR2002" s="16">
        <v>-0.1227653918163526</v>
      </c>
      <c r="AS2002" s="7">
        <v>26069.393013400502</v>
      </c>
      <c r="AT2002" s="7">
        <v>322.76391349924432</v>
      </c>
      <c r="AU2002" s="7">
        <v>46.109130499892046</v>
      </c>
      <c r="AV2002" s="7">
        <v>168</v>
      </c>
      <c r="AW2002" s="16">
        <v>0.27445911011840501</v>
      </c>
      <c r="AX2002" s="16">
        <v>9.502239579096039E-2</v>
      </c>
      <c r="AY2002" s="7">
        <v>16615692.608592998</v>
      </c>
      <c r="AZ2002" s="10">
        <v>23.8</v>
      </c>
      <c r="BA2002" s="16">
        <v>0</v>
      </c>
      <c r="BB2002" s="7">
        <v>694647.0195494839</v>
      </c>
      <c r="BC2002" s="16">
        <v>-9.8527262842589947E-2</v>
      </c>
      <c r="BD2002" s="13"/>
      <c r="BE2002" s="13"/>
      <c r="BG2002" s="44"/>
      <c r="BH2002" s="43">
        <v>26.78</v>
      </c>
      <c r="BI2002" s="2">
        <v>37.921999999999997</v>
      </c>
    </row>
    <row r="2003" spans="1:80" x14ac:dyDescent="0.2">
      <c r="A2003" s="2">
        <v>2012</v>
      </c>
      <c r="B2003" s="4" t="s">
        <v>4</v>
      </c>
      <c r="C2003" s="4" t="s">
        <v>155</v>
      </c>
      <c r="D2003" s="4" t="s">
        <v>142</v>
      </c>
      <c r="E2003" s="52" t="s">
        <v>202</v>
      </c>
      <c r="F2003" s="4" t="s">
        <v>143</v>
      </c>
      <c r="G2003" s="7">
        <v>59120.397999999994</v>
      </c>
      <c r="J2003" s="8">
        <v>59120.397999999994</v>
      </c>
      <c r="K2003" s="16">
        <v>-0.43941028407047833</v>
      </c>
      <c r="L2003" s="7">
        <v>59120.397999999994</v>
      </c>
      <c r="M2003" s="7">
        <v>413842.78599999996</v>
      </c>
      <c r="P2003" s="8">
        <v>413842.78599999996</v>
      </c>
      <c r="Q2003" s="16">
        <v>-0.43941028407047833</v>
      </c>
      <c r="R2003" s="40">
        <v>33.299999999999997</v>
      </c>
      <c r="S2003" s="16">
        <v>0</v>
      </c>
      <c r="V2003" s="7">
        <v>7</v>
      </c>
      <c r="W2003" s="7"/>
      <c r="Y2003" s="7">
        <v>1047648</v>
      </c>
      <c r="AB2003" s="7">
        <v>96</v>
      </c>
      <c r="AE2003" s="7">
        <v>2977</v>
      </c>
      <c r="AF2003" s="7">
        <v>1418</v>
      </c>
      <c r="AG2003" s="8">
        <v>1559</v>
      </c>
      <c r="AH2003" s="16">
        <v>-0.43941028407047822</v>
      </c>
      <c r="AI2003" s="7">
        <v>989</v>
      </c>
      <c r="AJ2003" s="7">
        <v>570</v>
      </c>
      <c r="AK2003" s="12">
        <v>0.3322136378904938</v>
      </c>
      <c r="AL2003" s="12">
        <v>0.95</v>
      </c>
      <c r="AN2003" s="12">
        <v>0.63438101347017317</v>
      </c>
      <c r="AO2003" s="12">
        <v>0.52368155861605648</v>
      </c>
      <c r="AP2003" s="12">
        <v>-0.19698971394603926</v>
      </c>
      <c r="AQ2003" s="8">
        <v>552036.68748560257</v>
      </c>
      <c r="AR2003" s="16">
        <v>-0.26559766255508999</v>
      </c>
      <c r="AS2003" s="7">
        <v>20228.533803063488</v>
      </c>
      <c r="AT2003" s="7">
        <v>354.09665650134866</v>
      </c>
      <c r="AU2003" s="7">
        <v>50.585236643049811</v>
      </c>
      <c r="AV2003" s="7">
        <v>168</v>
      </c>
      <c r="AW2003" s="16">
        <v>0.30110259906577269</v>
      </c>
      <c r="AX2003" s="16">
        <v>0.31005317539082422</v>
      </c>
      <c r="AY2003" s="7">
        <v>13138473.162157342</v>
      </c>
      <c r="AZ2003" s="10">
        <v>23.8</v>
      </c>
      <c r="BA2003" s="16">
        <v>0</v>
      </c>
      <c r="BB2003" s="7">
        <v>530296.16652378987</v>
      </c>
      <c r="BC2003" s="16">
        <v>-0.26260761590411169</v>
      </c>
      <c r="BD2003" s="13"/>
      <c r="BE2003" s="13"/>
      <c r="BG2003" s="44"/>
      <c r="BH2003" s="43">
        <v>27.29</v>
      </c>
      <c r="BI2003" s="2">
        <v>37.921999999999997</v>
      </c>
      <c r="BJ2003" s="2" t="s">
        <v>75</v>
      </c>
    </row>
    <row r="2004" spans="1:80" x14ac:dyDescent="0.2">
      <c r="A2004" s="2">
        <v>2012</v>
      </c>
      <c r="B2004" s="4" t="s">
        <v>11</v>
      </c>
      <c r="C2004" s="4" t="s">
        <v>155</v>
      </c>
      <c r="D2004" s="4" t="s">
        <v>142</v>
      </c>
      <c r="E2004" s="52" t="s">
        <v>202</v>
      </c>
      <c r="F2004" s="4" t="s">
        <v>143</v>
      </c>
      <c r="G2004" s="7">
        <v>57375.985999999997</v>
      </c>
      <c r="J2004" s="8">
        <v>57375.985999999997</v>
      </c>
      <c r="K2004" s="16">
        <v>-0.4441587068332109</v>
      </c>
      <c r="L2004" s="7">
        <v>57375.985999999997</v>
      </c>
      <c r="M2004" s="7">
        <v>401631.902</v>
      </c>
      <c r="P2004" s="8">
        <v>401631.902</v>
      </c>
      <c r="Q2004" s="16">
        <v>-0.44415870683321079</v>
      </c>
      <c r="R2004" s="40">
        <v>33.299999999999997</v>
      </c>
      <c r="S2004" s="16">
        <v>0</v>
      </c>
      <c r="V2004" s="7">
        <v>7</v>
      </c>
      <c r="W2004" s="7"/>
      <c r="Y2004" s="7">
        <v>1016736</v>
      </c>
      <c r="AB2004" s="7">
        <v>96</v>
      </c>
      <c r="AE2004" s="7">
        <v>2851</v>
      </c>
      <c r="AF2004" s="7">
        <v>1338</v>
      </c>
      <c r="AG2004" s="8">
        <v>1513</v>
      </c>
      <c r="AH2004" s="16">
        <v>-0.4441587068332109</v>
      </c>
      <c r="AI2004" s="7">
        <v>940</v>
      </c>
      <c r="AJ2004" s="7">
        <v>573</v>
      </c>
      <c r="AK2004" s="12">
        <v>0.32970887407927041</v>
      </c>
      <c r="AL2004" s="12">
        <v>0.95</v>
      </c>
      <c r="AN2004" s="12">
        <v>0.62128222075346995</v>
      </c>
      <c r="AO2004" s="12">
        <v>0.53069098561908101</v>
      </c>
      <c r="AP2004" s="12">
        <v>-0.24130542624901519</v>
      </c>
      <c r="AQ2004" s="8">
        <v>507956.94978043425</v>
      </c>
      <c r="AR2004" s="16">
        <v>-0.32265452858396126</v>
      </c>
      <c r="AS2004" s="7">
        <v>19536.805760785934</v>
      </c>
      <c r="AT2004" s="7">
        <v>335.72832107100743</v>
      </c>
      <c r="AU2004" s="7">
        <v>47.961188724429633</v>
      </c>
      <c r="AV2004" s="7">
        <v>168</v>
      </c>
      <c r="AW2004" s="16">
        <v>0.28548326621684306</v>
      </c>
      <c r="AX2004" s="16">
        <v>0.21859509133804211</v>
      </c>
      <c r="AY2004" s="7">
        <v>12089375.404774336</v>
      </c>
      <c r="AZ2004" s="10">
        <v>23.8</v>
      </c>
      <c r="BA2004" s="16">
        <v>0</v>
      </c>
      <c r="BB2004" s="7">
        <v>480437.2198291872</v>
      </c>
      <c r="BC2004" s="16">
        <v>-0.22225982966056476</v>
      </c>
      <c r="BD2004" s="13"/>
      <c r="BE2004" s="13"/>
      <c r="BG2004" s="44"/>
      <c r="BH2004" s="43">
        <v>26</v>
      </c>
      <c r="BI2004" s="2">
        <v>37.921999999999997</v>
      </c>
    </row>
    <row r="2005" spans="1:80" x14ac:dyDescent="0.2">
      <c r="A2005" s="2">
        <v>2012</v>
      </c>
      <c r="B2005" s="4" t="s">
        <v>5</v>
      </c>
      <c r="C2005" s="4" t="s">
        <v>155</v>
      </c>
      <c r="D2005" s="4" t="s">
        <v>142</v>
      </c>
      <c r="E2005" s="52" t="s">
        <v>202</v>
      </c>
      <c r="F2005" s="4" t="s">
        <v>143</v>
      </c>
      <c r="G2005" s="7">
        <v>76299.063999999998</v>
      </c>
      <c r="J2005" s="8">
        <v>76299.063999999998</v>
      </c>
      <c r="K2005" s="16">
        <v>-0.2767792954708842</v>
      </c>
      <c r="L2005" s="7">
        <v>76299.063999999998</v>
      </c>
      <c r="M2005" s="7">
        <v>534093.44799999997</v>
      </c>
      <c r="P2005" s="8">
        <v>534093.44799999997</v>
      </c>
      <c r="Q2005" s="16">
        <v>-0.2767792954708842</v>
      </c>
      <c r="R2005" s="40">
        <v>33.299999999999997</v>
      </c>
      <c r="S2005" s="16">
        <v>0</v>
      </c>
      <c r="V2005" s="7">
        <v>7</v>
      </c>
      <c r="W2005" s="7"/>
      <c r="Y2005" s="7">
        <v>1352064</v>
      </c>
      <c r="AB2005" s="7">
        <v>96</v>
      </c>
      <c r="AE2005" s="7">
        <v>2977</v>
      </c>
      <c r="AF2005" s="7">
        <v>965</v>
      </c>
      <c r="AG2005" s="8">
        <v>2012</v>
      </c>
      <c r="AH2005" s="16">
        <v>-0.2767792954708842</v>
      </c>
      <c r="AI2005" s="7">
        <v>1382</v>
      </c>
      <c r="AJ2005" s="7">
        <v>630</v>
      </c>
      <c r="AK2005" s="12">
        <v>0.46422573060127648</v>
      </c>
      <c r="AL2005" s="12">
        <v>0.95</v>
      </c>
      <c r="AN2005" s="12">
        <v>0.68687872763419489</v>
      </c>
      <c r="AO2005" s="12">
        <v>0.675848169297951</v>
      </c>
      <c r="AP2005" s="12">
        <v>-0.18407488459507682</v>
      </c>
      <c r="AQ2005" s="8">
        <v>493709.91492309596</v>
      </c>
      <c r="AR2005" s="16">
        <v>-0.37223537079787128</v>
      </c>
      <c r="AS2005" s="7">
        <v>18091.239095752877</v>
      </c>
      <c r="AT2005" s="7">
        <v>245.38266149259243</v>
      </c>
      <c r="AU2005" s="7">
        <v>35.054665927513206</v>
      </c>
      <c r="AV2005" s="7">
        <v>168</v>
      </c>
      <c r="AW2005" s="16">
        <v>0.20865872575900718</v>
      </c>
      <c r="AX2005" s="16">
        <v>-0.13198747592429327</v>
      </c>
      <c r="AY2005" s="7">
        <v>11750295.975169685</v>
      </c>
      <c r="AZ2005" s="10">
        <v>23.8</v>
      </c>
      <c r="BA2005" s="16">
        <v>0</v>
      </c>
      <c r="BB2005" s="7">
        <v>456455.59836544376</v>
      </c>
      <c r="BC2005" s="16">
        <v>-7.7696095915378849E-3</v>
      </c>
      <c r="BD2005" s="13"/>
      <c r="BE2005" s="13"/>
      <c r="BG2005" s="44"/>
      <c r="BH2005" s="43">
        <v>27.29</v>
      </c>
      <c r="BI2005" s="2">
        <v>37.921999999999997</v>
      </c>
      <c r="CB2005" s="2">
        <v>0.95179948586118301</v>
      </c>
    </row>
    <row r="2006" spans="1:80" x14ac:dyDescent="0.2">
      <c r="A2006" s="2">
        <v>2012</v>
      </c>
      <c r="B2006" s="4" t="s">
        <v>6</v>
      </c>
      <c r="C2006" s="4" t="s">
        <v>155</v>
      </c>
      <c r="D2006" s="4" t="s">
        <v>142</v>
      </c>
      <c r="E2006" s="52" t="s">
        <v>202</v>
      </c>
      <c r="F2006" s="4" t="s">
        <v>143</v>
      </c>
      <c r="G2006" s="7">
        <v>76147.375999999989</v>
      </c>
      <c r="J2006" s="8">
        <v>76147.375999999989</v>
      </c>
      <c r="K2006" s="16">
        <v>-0.2587670727205611</v>
      </c>
      <c r="L2006" s="7">
        <v>76147.375999999989</v>
      </c>
      <c r="M2006" s="7">
        <v>533031.63199999998</v>
      </c>
      <c r="P2006" s="8">
        <v>533031.63199999998</v>
      </c>
      <c r="Q2006" s="16">
        <v>-0.2587670727205611</v>
      </c>
      <c r="R2006" s="40">
        <v>33.299999999999997</v>
      </c>
      <c r="S2006" s="16">
        <v>0</v>
      </c>
      <c r="V2006" s="7">
        <v>7</v>
      </c>
      <c r="W2006" s="7"/>
      <c r="Y2006" s="7">
        <v>1349376</v>
      </c>
      <c r="AB2006" s="7">
        <v>96</v>
      </c>
      <c r="AE2006" s="7">
        <v>2877</v>
      </c>
      <c r="AF2006" s="7">
        <v>869</v>
      </c>
      <c r="AG2006" s="8">
        <v>2008</v>
      </c>
      <c r="AH2006" s="16">
        <v>-0.2587670727205611</v>
      </c>
      <c r="AI2006" s="7">
        <v>1528</v>
      </c>
      <c r="AJ2006" s="7">
        <v>480</v>
      </c>
      <c r="AK2006" s="12">
        <v>0.53110879388251653</v>
      </c>
      <c r="AL2006" s="12">
        <v>0.95</v>
      </c>
      <c r="AN2006" s="12">
        <v>0.76095617529880477</v>
      </c>
      <c r="AO2006" s="12">
        <v>0.69794925269377828</v>
      </c>
      <c r="AP2006" s="12">
        <v>-0.11106930621627331</v>
      </c>
      <c r="AQ2006" s="8">
        <v>511640.52835537639</v>
      </c>
      <c r="AR2006" s="16">
        <v>-0.38687568898741509</v>
      </c>
      <c r="AS2006" s="7">
        <v>19461.412261520592</v>
      </c>
      <c r="AT2006" s="7">
        <v>254.80105993793646</v>
      </c>
      <c r="AU2006" s="7">
        <v>36.40015141970521</v>
      </c>
      <c r="AV2006" s="7">
        <v>168</v>
      </c>
      <c r="AW2006" s="16">
        <v>0.21666756797443579</v>
      </c>
      <c r="AX2006" s="16">
        <v>-0.17283179355921663</v>
      </c>
      <c r="AY2006" s="7">
        <v>12177044.574857958</v>
      </c>
      <c r="AZ2006" s="10">
        <v>23.8</v>
      </c>
      <c r="BA2006" s="16">
        <v>0</v>
      </c>
      <c r="BB2006" s="7">
        <v>485100.76961460884</v>
      </c>
      <c r="BC2006" s="16">
        <v>2.3555551613868755E-2</v>
      </c>
      <c r="BD2006" s="13"/>
      <c r="BE2006" s="13"/>
      <c r="BG2006" s="44"/>
      <c r="BH2006" s="43">
        <v>26.29</v>
      </c>
      <c r="BI2006" s="2">
        <v>37.921999999999997</v>
      </c>
    </row>
    <row r="2007" spans="1:80" x14ac:dyDescent="0.2">
      <c r="A2007" s="2">
        <v>2012</v>
      </c>
      <c r="B2007" s="4" t="s">
        <v>7</v>
      </c>
      <c r="C2007" s="4" t="s">
        <v>155</v>
      </c>
      <c r="D2007" s="4" t="s">
        <v>142</v>
      </c>
      <c r="E2007" s="52" t="s">
        <v>202</v>
      </c>
      <c r="F2007" s="4" t="s">
        <v>143</v>
      </c>
      <c r="G2007" s="7">
        <v>57679.361999999994</v>
      </c>
      <c r="J2007" s="8">
        <v>57679.361999999994</v>
      </c>
      <c r="K2007" s="16">
        <v>-0.47040389972144847</v>
      </c>
      <c r="L2007" s="7">
        <v>57679.361999999994</v>
      </c>
      <c r="M2007" s="7">
        <v>403755.53399999999</v>
      </c>
      <c r="P2007" s="8">
        <v>403755.53399999999</v>
      </c>
      <c r="Q2007" s="16">
        <v>-0.47040389972144847</v>
      </c>
      <c r="R2007" s="40">
        <v>33.299999999999997</v>
      </c>
      <c r="S2007" s="16">
        <v>0</v>
      </c>
      <c r="V2007" s="7">
        <v>7</v>
      </c>
      <c r="W2007" s="7"/>
      <c r="Y2007" s="7">
        <v>1022112</v>
      </c>
      <c r="AB2007" s="7">
        <v>96</v>
      </c>
      <c r="AE2007" s="7">
        <v>2925</v>
      </c>
      <c r="AF2007" s="7">
        <v>1404</v>
      </c>
      <c r="AG2007" s="8">
        <v>1521</v>
      </c>
      <c r="AH2007" s="16">
        <v>-0.47040389972144847</v>
      </c>
      <c r="AI2007" s="7">
        <v>1328</v>
      </c>
      <c r="AJ2007" s="7">
        <v>193</v>
      </c>
      <c r="AK2007" s="12">
        <v>0.454017094017094</v>
      </c>
      <c r="AL2007" s="12">
        <v>0.95</v>
      </c>
      <c r="AN2007" s="12">
        <v>0.87310979618671924</v>
      </c>
      <c r="AO2007" s="12">
        <v>0.52</v>
      </c>
      <c r="AP2007" s="12">
        <v>1.5211066659213568E-2</v>
      </c>
      <c r="AQ2007" s="8">
        <v>555617.29089205514</v>
      </c>
      <c r="AR2007" s="16">
        <v>-0.31631584264865431</v>
      </c>
      <c r="AS2007" s="7">
        <v>22004.645183843768</v>
      </c>
      <c r="AT2007" s="7">
        <v>365.29736416308685</v>
      </c>
      <c r="AU2007" s="7">
        <v>52.185337737583836</v>
      </c>
      <c r="AV2007" s="7">
        <v>168</v>
      </c>
      <c r="AW2007" s="16">
        <v>0.31062701034276091</v>
      </c>
      <c r="AX2007" s="16">
        <v>0.29095391184290875</v>
      </c>
      <c r="AY2007" s="7">
        <v>13223691.523230912</v>
      </c>
      <c r="AZ2007" s="10">
        <v>23.8</v>
      </c>
      <c r="BA2007" s="16">
        <v>0</v>
      </c>
      <c r="BB2007" s="7">
        <v>557924.47126339783</v>
      </c>
      <c r="BC2007" s="16">
        <v>-0.23803662919982271</v>
      </c>
      <c r="BD2007" s="13"/>
      <c r="BE2007" s="13"/>
      <c r="BG2007" s="44"/>
      <c r="BH2007" s="43">
        <v>25.25</v>
      </c>
      <c r="BI2007" s="2">
        <v>37.921999999999997</v>
      </c>
      <c r="BJ2007" s="2" t="s">
        <v>76</v>
      </c>
    </row>
    <row r="2008" spans="1:80" x14ac:dyDescent="0.2">
      <c r="A2008" s="2">
        <v>2013</v>
      </c>
      <c r="B2008" s="4" t="s">
        <v>8</v>
      </c>
      <c r="C2008" s="4" t="s">
        <v>155</v>
      </c>
      <c r="D2008" s="4" t="s">
        <v>142</v>
      </c>
      <c r="E2008" s="52" t="s">
        <v>202</v>
      </c>
      <c r="F2008" s="4" t="s">
        <v>143</v>
      </c>
      <c r="G2008" s="7">
        <v>82366.583999999988</v>
      </c>
      <c r="J2008" s="8">
        <v>82366.583999999988</v>
      </c>
      <c r="K2008" s="16">
        <v>-0.26021798365122628</v>
      </c>
      <c r="L2008" s="7">
        <v>82366.583999999988</v>
      </c>
      <c r="M2008" s="7">
        <v>576566.08799999987</v>
      </c>
      <c r="P2008" s="8">
        <v>576566.08799999987</v>
      </c>
      <c r="Q2008" s="16">
        <v>-0.26021798365122639</v>
      </c>
      <c r="R2008" s="40">
        <v>33.299999999999997</v>
      </c>
      <c r="S2008" s="16">
        <v>0</v>
      </c>
      <c r="V2008" s="7">
        <v>7</v>
      </c>
      <c r="W2008" s="7"/>
      <c r="Y2008" s="7">
        <v>1459584</v>
      </c>
      <c r="AB2008" s="7">
        <v>96</v>
      </c>
      <c r="AE2008" s="7">
        <v>2958</v>
      </c>
      <c r="AF2008" s="7">
        <v>786</v>
      </c>
      <c r="AG2008" s="8">
        <v>2172</v>
      </c>
      <c r="AH2008" s="16">
        <v>-0.26021798365122617</v>
      </c>
      <c r="AI2008" s="7">
        <v>1877</v>
      </c>
      <c r="AJ2008" s="7">
        <v>295</v>
      </c>
      <c r="AK2008" s="12">
        <v>0.6345503718728871</v>
      </c>
      <c r="AL2008" s="12">
        <v>0.95</v>
      </c>
      <c r="AN2008" s="12">
        <v>0.86418047882136284</v>
      </c>
      <c r="AO2008" s="12">
        <v>0.73427991886409738</v>
      </c>
      <c r="AP2008" s="12">
        <v>1.3272318618019696E-2</v>
      </c>
      <c r="AQ2008" s="8">
        <v>559406.72421314148</v>
      </c>
      <c r="AR2008" s="16">
        <v>-0.2560575650702509</v>
      </c>
      <c r="AS2008" s="7">
        <v>20498.597442768103</v>
      </c>
      <c r="AT2008" s="7">
        <v>257.55374042962313</v>
      </c>
      <c r="AU2008" s="7">
        <v>36.79339148994616</v>
      </c>
      <c r="AV2008" s="7">
        <v>168</v>
      </c>
      <c r="AW2008" s="16">
        <v>0.21900828267825095</v>
      </c>
      <c r="AX2008" s="16">
        <v>5.6238439013551744E-3</v>
      </c>
      <c r="AY2008" s="7">
        <v>13313880.036272768</v>
      </c>
      <c r="AZ2008" s="10">
        <v>23.8</v>
      </c>
      <c r="BA2008" s="16">
        <v>0</v>
      </c>
      <c r="BB2008" s="7">
        <v>647170.80864687555</v>
      </c>
      <c r="BC2008" s="16">
        <v>-5.3528286819120856E-2</v>
      </c>
      <c r="BD2008" s="13"/>
      <c r="BE2008" s="13"/>
      <c r="BG2008" s="44"/>
      <c r="BH2008" s="43">
        <v>27.29</v>
      </c>
      <c r="BI2008" s="2">
        <v>37.921999999999997</v>
      </c>
    </row>
    <row r="2009" spans="1:80" x14ac:dyDescent="0.2">
      <c r="A2009" s="2">
        <v>2013</v>
      </c>
      <c r="B2009" s="4" t="s">
        <v>9</v>
      </c>
      <c r="C2009" s="4" t="s">
        <v>155</v>
      </c>
      <c r="D2009" s="4" t="s">
        <v>142</v>
      </c>
      <c r="E2009" s="52" t="s">
        <v>202</v>
      </c>
      <c r="F2009" s="4" t="s">
        <v>143</v>
      </c>
      <c r="G2009" s="7">
        <v>94918.765999999989</v>
      </c>
      <c r="J2009" s="8">
        <v>94918.765999999989</v>
      </c>
      <c r="K2009" s="16">
        <v>-5.9376174370537438E-2</v>
      </c>
      <c r="L2009" s="7">
        <v>94918.765999999989</v>
      </c>
      <c r="M2009" s="7">
        <v>664431.36199999996</v>
      </c>
      <c r="P2009" s="8">
        <v>664431.36199999996</v>
      </c>
      <c r="Q2009" s="16">
        <v>-5.9376174370537327E-2</v>
      </c>
      <c r="R2009" s="40">
        <v>33.299999999999997</v>
      </c>
      <c r="S2009" s="16">
        <v>0</v>
      </c>
      <c r="V2009" s="7">
        <v>7</v>
      </c>
      <c r="W2009" s="7"/>
      <c r="Y2009" s="7">
        <v>1682016</v>
      </c>
      <c r="AB2009" s="7">
        <v>96</v>
      </c>
      <c r="AE2009" s="7">
        <v>2639</v>
      </c>
      <c r="AF2009" s="7">
        <v>136</v>
      </c>
      <c r="AG2009" s="8">
        <v>2503</v>
      </c>
      <c r="AH2009" s="16">
        <v>-5.9376174370537438E-2</v>
      </c>
      <c r="AI2009" s="7">
        <v>2008</v>
      </c>
      <c r="AJ2009" s="7">
        <v>495</v>
      </c>
      <c r="AK2009" s="12">
        <v>0.76089427813565746</v>
      </c>
      <c r="AL2009" s="12">
        <v>0.95</v>
      </c>
      <c r="AN2009" s="12">
        <v>0.80223731522173392</v>
      </c>
      <c r="AO2009" s="12">
        <v>0.94846532777567261</v>
      </c>
      <c r="AP2009" s="12">
        <v>-8.474920666496133E-3</v>
      </c>
      <c r="AQ2009" s="8">
        <v>475527.0392005475</v>
      </c>
      <c r="AR2009" s="16">
        <v>-0.30916492870304402</v>
      </c>
      <c r="AS2009" s="7">
        <v>19996.93184190696</v>
      </c>
      <c r="AT2009" s="7">
        <v>189.98283627668698</v>
      </c>
      <c r="AU2009" s="7">
        <v>27.140405182383855</v>
      </c>
      <c r="AV2009" s="7">
        <v>168</v>
      </c>
      <c r="AW2009" s="16">
        <v>0.16155003084752295</v>
      </c>
      <c r="AX2009" s="16">
        <v>-0.26555648233272067</v>
      </c>
      <c r="AY2009" s="7">
        <v>11317543.532973031</v>
      </c>
      <c r="AZ2009" s="10">
        <v>23.8</v>
      </c>
      <c r="BA2009" s="16">
        <v>0</v>
      </c>
      <c r="BB2009" s="7">
        <v>555629.26944984635</v>
      </c>
      <c r="BC2009" s="16">
        <v>0.12005551422560323</v>
      </c>
      <c r="BD2009" s="13"/>
      <c r="BE2009" s="13"/>
      <c r="BG2009" s="44"/>
      <c r="BH2009" s="43">
        <v>23.78</v>
      </c>
      <c r="BI2009" s="2">
        <v>37.921999999999997</v>
      </c>
    </row>
    <row r="2010" spans="1:80" x14ac:dyDescent="0.2">
      <c r="A2010" s="2">
        <v>2013</v>
      </c>
      <c r="B2010" s="4" t="s">
        <v>10</v>
      </c>
      <c r="C2010" s="4" t="s">
        <v>155</v>
      </c>
      <c r="D2010" s="4" t="s">
        <v>142</v>
      </c>
      <c r="E2010" s="52" t="s">
        <v>202</v>
      </c>
      <c r="F2010" s="4" t="s">
        <v>143</v>
      </c>
      <c r="G2010" s="7">
        <v>101517.19399999999</v>
      </c>
      <c r="J2010" s="8">
        <v>101517.19399999999</v>
      </c>
      <c r="K2010" s="16">
        <v>-2.5127458120903112E-2</v>
      </c>
      <c r="L2010" s="7">
        <v>101517.19399999999</v>
      </c>
      <c r="M2010" s="7">
        <v>710620.35799999989</v>
      </c>
      <c r="P2010" s="8">
        <v>710620.35799999989</v>
      </c>
      <c r="Q2010" s="16">
        <v>-2.5127458120903112E-2</v>
      </c>
      <c r="R2010" s="40">
        <v>33.299999999999997</v>
      </c>
      <c r="S2010" s="16">
        <v>0</v>
      </c>
      <c r="V2010" s="7">
        <v>7</v>
      </c>
      <c r="W2010" s="7"/>
      <c r="Y2010" s="7">
        <v>1798944</v>
      </c>
      <c r="AB2010" s="7">
        <v>96</v>
      </c>
      <c r="AE2010" s="7">
        <v>2944</v>
      </c>
      <c r="AF2010" s="7">
        <v>267</v>
      </c>
      <c r="AG2010" s="8">
        <v>2677</v>
      </c>
      <c r="AH2010" s="16">
        <v>-2.5127458120903112E-2</v>
      </c>
      <c r="AI2010" s="7">
        <v>1899</v>
      </c>
      <c r="AJ2010" s="7">
        <v>778</v>
      </c>
      <c r="AK2010" s="12">
        <v>0.64504076086956519</v>
      </c>
      <c r="AL2010" s="12">
        <v>0.95</v>
      </c>
      <c r="AN2010" s="12">
        <v>0.70937616735151288</v>
      </c>
      <c r="AO2010" s="12">
        <v>0.90930706521739135</v>
      </c>
      <c r="AP2010" s="12">
        <v>-0.11255263984179764</v>
      </c>
      <c r="AQ2010" s="8">
        <v>551215.25604851008</v>
      </c>
      <c r="AR2010" s="16">
        <v>-0.33979911480826808</v>
      </c>
      <c r="AS2010" s="7">
        <v>21216.907469149734</v>
      </c>
      <c r="AT2010" s="7">
        <v>205.90782818397835</v>
      </c>
      <c r="AU2010" s="7">
        <v>29.415404026282623</v>
      </c>
      <c r="AV2010" s="7">
        <v>168</v>
      </c>
      <c r="AW2010" s="16">
        <v>0.17509169063263466</v>
      </c>
      <c r="AX2010" s="16">
        <v>-0.32278235684105505</v>
      </c>
      <c r="AY2010" s="7">
        <v>13118923.093954541</v>
      </c>
      <c r="AZ2010" s="10">
        <v>23.8</v>
      </c>
      <c r="BA2010" s="16">
        <v>0</v>
      </c>
      <c r="BB2010" s="7">
        <v>542278.49464009551</v>
      </c>
      <c r="BC2010" s="16">
        <v>0.14511042281216716</v>
      </c>
      <c r="BD2010" s="13"/>
      <c r="BE2010" s="13"/>
      <c r="BG2010" s="44"/>
      <c r="BH2010" s="43">
        <v>25.98</v>
      </c>
      <c r="BI2010" s="2">
        <v>37.921999999999997</v>
      </c>
    </row>
    <row r="2011" spans="1:80" x14ac:dyDescent="0.2">
      <c r="A2011" s="2">
        <v>2013</v>
      </c>
      <c r="B2011" s="4" t="s">
        <v>0</v>
      </c>
      <c r="C2011" s="4" t="s">
        <v>155</v>
      </c>
      <c r="D2011" s="4" t="s">
        <v>142</v>
      </c>
      <c r="E2011" s="52" t="s">
        <v>202</v>
      </c>
      <c r="F2011" s="4" t="s">
        <v>143</v>
      </c>
      <c r="G2011" s="7">
        <v>78498.539999999994</v>
      </c>
      <c r="J2011" s="8">
        <v>78498.539999999994</v>
      </c>
      <c r="K2011" s="16">
        <v>-5.2631578947368363E-2</v>
      </c>
      <c r="L2011" s="7">
        <v>78498.539999999994</v>
      </c>
      <c r="M2011" s="7">
        <v>549489.77999999991</v>
      </c>
      <c r="P2011" s="8">
        <v>549489.77999999991</v>
      </c>
      <c r="Q2011" s="16">
        <v>-5.2631578947368585E-2</v>
      </c>
      <c r="R2011" s="40">
        <v>33.299999999999997</v>
      </c>
      <c r="S2011" s="16">
        <v>0</v>
      </c>
      <c r="V2011" s="7">
        <v>7</v>
      </c>
      <c r="W2011" s="7"/>
      <c r="Y2011" s="7">
        <v>1391040</v>
      </c>
      <c r="AB2011" s="7">
        <v>96</v>
      </c>
      <c r="AE2011" s="7">
        <v>2858</v>
      </c>
      <c r="AF2011" s="7">
        <v>788</v>
      </c>
      <c r="AG2011" s="8">
        <v>2070</v>
      </c>
      <c r="AH2011" s="16">
        <v>-5.2631578947368474E-2</v>
      </c>
      <c r="AI2011" s="7">
        <v>1093</v>
      </c>
      <c r="AJ2011" s="7">
        <v>977</v>
      </c>
      <c r="AK2011" s="12">
        <v>0.38243526941917427</v>
      </c>
      <c r="AL2011" s="12">
        <v>0.95</v>
      </c>
      <c r="AN2011" s="12">
        <v>0.52801932367149762</v>
      </c>
      <c r="AO2011" s="12">
        <v>0.7242827151854444</v>
      </c>
      <c r="AP2011" s="12">
        <v>-0.34964925466616559</v>
      </c>
      <c r="AQ2011" s="8">
        <v>570662.95666985144</v>
      </c>
      <c r="AR2011" s="16">
        <v>-0.18531896576739193</v>
      </c>
      <c r="AS2011" s="7">
        <v>22135.878846774685</v>
      </c>
      <c r="AT2011" s="7">
        <v>275.68258776321323</v>
      </c>
      <c r="AU2011" s="7">
        <v>39.383226823316178</v>
      </c>
      <c r="AV2011" s="7">
        <v>168</v>
      </c>
      <c r="AW2011" s="16">
        <v>0.23442396918640582</v>
      </c>
      <c r="AX2011" s="16">
        <v>-0.14005890831002477</v>
      </c>
      <c r="AY2011" s="7">
        <v>13581778.368742464</v>
      </c>
      <c r="AZ2011" s="10">
        <v>23.8</v>
      </c>
      <c r="BA2011" s="16">
        <v>0</v>
      </c>
      <c r="BB2011" s="7">
        <v>566771.57721317036</v>
      </c>
      <c r="BC2011" s="16">
        <v>2.4538212898922128E-2</v>
      </c>
      <c r="BD2011" s="13"/>
      <c r="BE2011" s="13"/>
      <c r="BG2011" s="44"/>
      <c r="BH2011" s="43">
        <v>25.78</v>
      </c>
      <c r="BI2011" s="2">
        <v>37.921999999999997</v>
      </c>
      <c r="CB2011" s="2">
        <v>0.95955196174238</v>
      </c>
    </row>
    <row r="2012" spans="1:80" x14ac:dyDescent="0.2">
      <c r="A2012" s="2">
        <v>2013</v>
      </c>
      <c r="B2012" s="4" t="s">
        <v>1</v>
      </c>
      <c r="C2012" s="4" t="s">
        <v>155</v>
      </c>
      <c r="D2012" s="4" t="s">
        <v>142</v>
      </c>
      <c r="E2012" s="52" t="s">
        <v>202</v>
      </c>
      <c r="F2012" s="4" t="s">
        <v>143</v>
      </c>
      <c r="G2012" s="7">
        <v>78498.539999999994</v>
      </c>
      <c r="J2012" s="8">
        <v>78498.539999999994</v>
      </c>
      <c r="K2012" s="16">
        <v>-0.25432276657060526</v>
      </c>
      <c r="L2012" s="7">
        <v>78498.539999999994</v>
      </c>
      <c r="M2012" s="7">
        <v>549489.77999999991</v>
      </c>
      <c r="P2012" s="8">
        <v>549489.77999999991</v>
      </c>
      <c r="Q2012" s="16">
        <v>-0.25432276657060526</v>
      </c>
      <c r="R2012" s="40">
        <v>33.299999999999997</v>
      </c>
      <c r="S2012" s="16">
        <v>0</v>
      </c>
      <c r="V2012" s="7">
        <v>7</v>
      </c>
      <c r="W2012" s="7"/>
      <c r="Y2012" s="7">
        <v>1391040</v>
      </c>
      <c r="AB2012" s="7">
        <v>96</v>
      </c>
      <c r="AE2012" s="7">
        <v>2977</v>
      </c>
      <c r="AF2012" s="7">
        <v>907</v>
      </c>
      <c r="AG2012" s="8">
        <v>2070</v>
      </c>
      <c r="AH2012" s="16">
        <v>-0.25432276657060515</v>
      </c>
      <c r="AI2012" s="7">
        <v>918</v>
      </c>
      <c r="AJ2012" s="7">
        <v>1152</v>
      </c>
      <c r="AK2012" s="12">
        <v>0.30836412495801141</v>
      </c>
      <c r="AL2012" s="12">
        <v>0.95</v>
      </c>
      <c r="AN2012" s="12">
        <v>0.44347826086956521</v>
      </c>
      <c r="AO2012" s="12">
        <v>0.69533087000335914</v>
      </c>
      <c r="AP2012" s="12">
        <v>-0.38659907714304287</v>
      </c>
      <c r="AQ2012" s="8">
        <v>525476.14447122603</v>
      </c>
      <c r="AR2012" s="16">
        <v>-0.31558109882589458</v>
      </c>
      <c r="AS2012" s="7">
        <v>19411.752658708017</v>
      </c>
      <c r="AT2012" s="7">
        <v>253.85320988948118</v>
      </c>
      <c r="AU2012" s="7">
        <v>36.264744269925885</v>
      </c>
      <c r="AV2012" s="7">
        <v>168</v>
      </c>
      <c r="AW2012" s="16">
        <v>0.21586157303527312</v>
      </c>
      <c r="AX2012" s="16">
        <v>-8.2151270695982381E-2</v>
      </c>
      <c r="AY2012" s="7">
        <v>12506332.23841518</v>
      </c>
      <c r="AZ2012" s="10">
        <v>23.8</v>
      </c>
      <c r="BA2012" s="16">
        <v>0</v>
      </c>
      <c r="BB2012" s="7">
        <v>509127.5240474426</v>
      </c>
      <c r="BC2012" s="16">
        <v>-4.8448825680434134E-2</v>
      </c>
      <c r="BD2012" s="13"/>
      <c r="BE2012" s="13"/>
      <c r="BG2012" s="44"/>
      <c r="BH2012" s="43">
        <v>27.07</v>
      </c>
      <c r="BI2012" s="2">
        <v>37.921999999999997</v>
      </c>
    </row>
    <row r="2013" spans="1:80" x14ac:dyDescent="0.2">
      <c r="A2013" s="2">
        <v>2013</v>
      </c>
      <c r="B2013" s="4" t="s">
        <v>2</v>
      </c>
      <c r="C2013" s="4" t="s">
        <v>155</v>
      </c>
      <c r="D2013" s="4" t="s">
        <v>142</v>
      </c>
      <c r="E2013" s="52" t="s">
        <v>202</v>
      </c>
      <c r="F2013" s="4" t="s">
        <v>143</v>
      </c>
      <c r="G2013" s="7">
        <v>76374.907999999996</v>
      </c>
      <c r="J2013" s="8">
        <v>76374.907999999996</v>
      </c>
      <c r="K2013" s="16">
        <v>-0.26576740794750264</v>
      </c>
      <c r="L2013" s="7">
        <v>76374.907999999996</v>
      </c>
      <c r="M2013" s="7">
        <v>534624.35599999991</v>
      </c>
      <c r="P2013" s="8">
        <v>534624.35599999991</v>
      </c>
      <c r="Q2013" s="16">
        <v>-0.26576740794750275</v>
      </c>
      <c r="R2013" s="40">
        <v>33.299999999999997</v>
      </c>
      <c r="S2013" s="16">
        <v>0</v>
      </c>
      <c r="V2013" s="7">
        <v>7</v>
      </c>
      <c r="W2013" s="7"/>
      <c r="Y2013" s="7">
        <v>1353408</v>
      </c>
      <c r="AB2013" s="7">
        <v>96</v>
      </c>
      <c r="AE2013" s="7">
        <v>2832</v>
      </c>
      <c r="AF2013" s="7">
        <v>818</v>
      </c>
      <c r="AG2013" s="8">
        <v>2014</v>
      </c>
      <c r="AH2013" s="16">
        <v>-0.26576740794750275</v>
      </c>
      <c r="AI2013" s="7">
        <v>928</v>
      </c>
      <c r="AJ2013" s="7">
        <v>1086</v>
      </c>
      <c r="AK2013" s="12">
        <v>0.32768361581920902</v>
      </c>
      <c r="AL2013" s="12">
        <v>0.95</v>
      </c>
      <c r="AN2013" s="12">
        <v>0.46077457795431975</v>
      </c>
      <c r="AO2013" s="12">
        <v>0.71115819209039544</v>
      </c>
      <c r="AP2013" s="12">
        <v>-0.31754607595642592</v>
      </c>
      <c r="AQ2013" s="8">
        <v>449256.10855074954</v>
      </c>
      <c r="AR2013" s="16">
        <v>-0.37672764316384011</v>
      </c>
      <c r="AS2013" s="7">
        <v>17984.632047668118</v>
      </c>
      <c r="AT2013" s="7">
        <v>223.06658815826691</v>
      </c>
      <c r="AU2013" s="7">
        <v>31.866655451180986</v>
      </c>
      <c r="AV2013" s="7">
        <v>168</v>
      </c>
      <c r="AW2013" s="16">
        <v>0.18968247292369633</v>
      </c>
      <c r="AX2013" s="16">
        <v>-0.15112409394161552</v>
      </c>
      <c r="AY2013" s="7">
        <v>10692295.38350784</v>
      </c>
      <c r="AZ2013" s="10">
        <v>23.8</v>
      </c>
      <c r="BA2013" s="16">
        <v>0</v>
      </c>
      <c r="BB2013" s="7">
        <v>454333.15175169543</v>
      </c>
      <c r="BC2013" s="16">
        <v>-9.3460422143353886E-3</v>
      </c>
      <c r="BD2013" s="13"/>
      <c r="BE2013" s="13"/>
      <c r="BG2013" s="44"/>
      <c r="BH2013" s="43">
        <v>24.98</v>
      </c>
      <c r="BI2013" s="2">
        <v>37.921999999999997</v>
      </c>
    </row>
    <row r="2014" spans="1:80" x14ac:dyDescent="0.2">
      <c r="A2014" s="2">
        <v>2013</v>
      </c>
      <c r="B2014" s="4" t="s">
        <v>3</v>
      </c>
      <c r="C2014" s="4" t="s">
        <v>155</v>
      </c>
      <c r="D2014" s="4" t="s">
        <v>142</v>
      </c>
      <c r="E2014" s="52" t="s">
        <v>202</v>
      </c>
      <c r="F2014" s="4" t="s">
        <v>143</v>
      </c>
      <c r="G2014" s="7">
        <v>83655.932000000001</v>
      </c>
      <c r="J2014" s="8">
        <v>83655.932000000001</v>
      </c>
      <c r="K2014" s="16">
        <v>1.987979657882577E-2</v>
      </c>
      <c r="L2014" s="7">
        <v>83655.932000000001</v>
      </c>
      <c r="M2014" s="7">
        <v>585591.52399999998</v>
      </c>
      <c r="P2014" s="8">
        <v>585591.52399999998</v>
      </c>
      <c r="Q2014" s="16">
        <v>1.987979657882577E-2</v>
      </c>
      <c r="R2014" s="40">
        <v>33.299999999999997</v>
      </c>
      <c r="S2014" s="16">
        <v>0</v>
      </c>
      <c r="V2014" s="7">
        <v>7</v>
      </c>
      <c r="W2014" s="7"/>
      <c r="Y2014" s="7">
        <v>1482432</v>
      </c>
      <c r="AB2014" s="7">
        <v>96</v>
      </c>
      <c r="AE2014" s="7">
        <v>2977</v>
      </c>
      <c r="AF2014" s="7">
        <v>771</v>
      </c>
      <c r="AG2014" s="8">
        <v>2206</v>
      </c>
      <c r="AH2014" s="16">
        <v>1.987979657882577E-2</v>
      </c>
      <c r="AI2014" s="7">
        <v>1127</v>
      </c>
      <c r="AJ2014" s="7">
        <v>1079</v>
      </c>
      <c r="AK2014" s="12">
        <v>0.37856902922405106</v>
      </c>
      <c r="AL2014" s="12">
        <v>0.95</v>
      </c>
      <c r="AN2014" s="12">
        <v>0.5108794197642792</v>
      </c>
      <c r="AO2014" s="12">
        <v>0.74101444407121264</v>
      </c>
      <c r="AP2014" s="12">
        <v>-0.27348311311628148</v>
      </c>
      <c r="AQ2014" s="8">
        <v>442279.67413966072</v>
      </c>
      <c r="AR2014" s="16">
        <v>-0.36648706181046287</v>
      </c>
      <c r="AS2014" s="7">
        <v>16206.657168913915</v>
      </c>
      <c r="AT2014" s="7">
        <v>200.48942617391691</v>
      </c>
      <c r="AU2014" s="7">
        <v>28.641346596273845</v>
      </c>
      <c r="AV2014" s="7">
        <v>168</v>
      </c>
      <c r="AW2014" s="16">
        <v>0.17048420593020147</v>
      </c>
      <c r="AX2014" s="16">
        <v>-0.37883568209248908</v>
      </c>
      <c r="AY2014" s="7">
        <v>10526256.244523926</v>
      </c>
      <c r="AZ2014" s="10">
        <v>23.8</v>
      </c>
      <c r="BA2014" s="16">
        <v>0</v>
      </c>
      <c r="BB2014" s="7">
        <v>440067.87435939844</v>
      </c>
      <c r="BC2014" s="16">
        <v>0.16604548905038155</v>
      </c>
      <c r="BD2014" s="13"/>
      <c r="BE2014" s="13"/>
      <c r="BG2014" s="44"/>
      <c r="BH2014" s="43">
        <v>27.29</v>
      </c>
      <c r="BI2014" s="2">
        <v>37.921999999999997</v>
      </c>
    </row>
    <row r="2015" spans="1:80" x14ac:dyDescent="0.2">
      <c r="A2015" s="2">
        <v>2013</v>
      </c>
      <c r="B2015" s="4" t="s">
        <v>4</v>
      </c>
      <c r="C2015" s="4" t="s">
        <v>155</v>
      </c>
      <c r="D2015" s="4" t="s">
        <v>142</v>
      </c>
      <c r="E2015" s="52" t="s">
        <v>202</v>
      </c>
      <c r="F2015" s="4" t="s">
        <v>143</v>
      </c>
      <c r="G2015" s="7">
        <v>81380.611999999994</v>
      </c>
      <c r="J2015" s="8">
        <v>81380.611999999994</v>
      </c>
      <c r="K2015" s="16">
        <v>0.37652341244387433</v>
      </c>
      <c r="L2015" s="7">
        <v>81380.611999999994</v>
      </c>
      <c r="M2015" s="7">
        <v>569664.28399999999</v>
      </c>
      <c r="P2015" s="8">
        <v>569664.28399999999</v>
      </c>
      <c r="Q2015" s="16">
        <v>0.37652341244387433</v>
      </c>
      <c r="R2015" s="40">
        <v>33.299999999999997</v>
      </c>
      <c r="S2015" s="16">
        <v>0</v>
      </c>
      <c r="V2015" s="7">
        <v>7</v>
      </c>
      <c r="W2015" s="7"/>
      <c r="Y2015" s="7">
        <v>1442112</v>
      </c>
      <c r="AB2015" s="7">
        <v>96</v>
      </c>
      <c r="AE2015" s="7">
        <v>2970</v>
      </c>
      <c r="AF2015" s="7">
        <v>824</v>
      </c>
      <c r="AG2015" s="8">
        <v>2146</v>
      </c>
      <c r="AH2015" s="16">
        <v>0.37652341244387433</v>
      </c>
      <c r="AI2015" s="7">
        <v>1093</v>
      </c>
      <c r="AJ2015" s="7">
        <v>1053</v>
      </c>
      <c r="AK2015" s="12">
        <v>0.36801346801346801</v>
      </c>
      <c r="AL2015" s="12">
        <v>0.95</v>
      </c>
      <c r="AN2015" s="12">
        <v>0.50931966449207833</v>
      </c>
      <c r="AO2015" s="12">
        <v>0.72255892255892251</v>
      </c>
      <c r="AP2015" s="12">
        <v>-0.19713917397052561</v>
      </c>
      <c r="AQ2015" s="8">
        <v>412599.72398555162</v>
      </c>
      <c r="AR2015" s="16">
        <v>-0.25258640713745595</v>
      </c>
      <c r="AS2015" s="7">
        <v>15119.081128089103</v>
      </c>
      <c r="AT2015" s="7">
        <v>192.26454985347232</v>
      </c>
      <c r="AU2015" s="7">
        <v>27.46636426478176</v>
      </c>
      <c r="AV2015" s="7">
        <v>168</v>
      </c>
      <c r="AW2015" s="16">
        <v>0.16349026348084381</v>
      </c>
      <c r="AX2015" s="16">
        <v>-0.4570280562568938</v>
      </c>
      <c r="AY2015" s="7">
        <v>9819873.4308561292</v>
      </c>
      <c r="AZ2015" s="10">
        <v>23.8</v>
      </c>
      <c r="BA2015" s="16">
        <v>0</v>
      </c>
      <c r="BB2015" s="7">
        <v>396350.56310277974</v>
      </c>
      <c r="BC2015" s="16">
        <v>0.28410479322016918</v>
      </c>
      <c r="BD2015" s="13"/>
      <c r="BE2015" s="13"/>
      <c r="BG2015" s="44"/>
      <c r="BH2015" s="43">
        <v>27.29</v>
      </c>
      <c r="BI2015" s="2">
        <v>37.921999999999997</v>
      </c>
    </row>
    <row r="2016" spans="1:80" x14ac:dyDescent="0.2">
      <c r="A2016" s="2">
        <v>2013</v>
      </c>
      <c r="B2016" s="4" t="s">
        <v>11</v>
      </c>
      <c r="C2016" s="4" t="s">
        <v>155</v>
      </c>
      <c r="D2016" s="4" t="s">
        <v>142</v>
      </c>
      <c r="E2016" s="52" t="s">
        <v>202</v>
      </c>
      <c r="F2016" s="4" t="s">
        <v>143</v>
      </c>
      <c r="G2016" s="7">
        <v>78763.993999999992</v>
      </c>
      <c r="J2016" s="8">
        <v>78763.993999999992</v>
      </c>
      <c r="K2016" s="16">
        <v>0.37276933245208177</v>
      </c>
      <c r="L2016" s="7">
        <v>78763.993999999992</v>
      </c>
      <c r="M2016" s="7">
        <v>551347.95799999998</v>
      </c>
      <c r="P2016" s="8">
        <v>551347.95799999998</v>
      </c>
      <c r="Q2016" s="16">
        <v>0.37276933245208199</v>
      </c>
      <c r="R2016" s="40">
        <v>33.299999999999997</v>
      </c>
      <c r="S2016" s="16">
        <v>0</v>
      </c>
      <c r="V2016" s="7">
        <v>7</v>
      </c>
      <c r="W2016" s="7"/>
      <c r="Y2016" s="7">
        <v>1395744</v>
      </c>
      <c r="AB2016" s="7">
        <v>96</v>
      </c>
      <c r="AE2016" s="7">
        <v>2877</v>
      </c>
      <c r="AF2016" s="7">
        <v>800</v>
      </c>
      <c r="AG2016" s="8">
        <v>2077</v>
      </c>
      <c r="AH2016" s="16">
        <v>0.37276933245208199</v>
      </c>
      <c r="AI2016" s="7">
        <v>1203</v>
      </c>
      <c r="AJ2016" s="7">
        <v>874</v>
      </c>
      <c r="AK2016" s="12">
        <v>0.4181438998957247</v>
      </c>
      <c r="AL2016" s="12">
        <v>0.95</v>
      </c>
      <c r="AN2016" s="12">
        <v>0.57920077034183914</v>
      </c>
      <c r="AO2016" s="12">
        <v>0.72193256864789712</v>
      </c>
      <c r="AP2016" s="12">
        <v>-6.7733228162550452E-2</v>
      </c>
      <c r="AQ2016" s="8">
        <v>451265.69586367882</v>
      </c>
      <c r="AR2016" s="16">
        <v>-0.1116064145618253</v>
      </c>
      <c r="AS2016" s="7">
        <v>17164.918062521065</v>
      </c>
      <c r="AT2016" s="7">
        <v>217.26802882218527</v>
      </c>
      <c r="AU2016" s="7">
        <v>31.038289831740752</v>
      </c>
      <c r="AV2016" s="7">
        <v>168</v>
      </c>
      <c r="AW2016" s="16">
        <v>0.18475172518893304</v>
      </c>
      <c r="AX2016" s="16">
        <v>-0.35284569341937499</v>
      </c>
      <c r="AY2016" s="7">
        <v>10740123.561555557</v>
      </c>
      <c r="AZ2016" s="10">
        <v>23.8</v>
      </c>
      <c r="BA2016" s="16">
        <v>0</v>
      </c>
      <c r="BB2016" s="7">
        <v>426817.34430200013</v>
      </c>
      <c r="BC2016" s="16">
        <v>0.24420339038384886</v>
      </c>
      <c r="BD2016" s="13"/>
      <c r="BE2016" s="13"/>
      <c r="BG2016" s="44"/>
      <c r="BH2016" s="43">
        <v>26.29</v>
      </c>
      <c r="BI2016" s="2">
        <v>37.921999999999997</v>
      </c>
    </row>
    <row r="2017" spans="1:80" x14ac:dyDescent="0.2">
      <c r="A2017" s="2">
        <v>2013</v>
      </c>
      <c r="B2017" s="4" t="s">
        <v>5</v>
      </c>
      <c r="C2017" s="4" t="s">
        <v>155</v>
      </c>
      <c r="D2017" s="4" t="s">
        <v>142</v>
      </c>
      <c r="E2017" s="52" t="s">
        <v>202</v>
      </c>
      <c r="F2017" s="4" t="s">
        <v>143</v>
      </c>
      <c r="G2017" s="7">
        <v>83238.789999999994</v>
      </c>
      <c r="J2017" s="8">
        <v>83238.789999999994</v>
      </c>
      <c r="K2017" s="16">
        <v>9.0954274353876707E-2</v>
      </c>
      <c r="L2017" s="7">
        <v>83238.789999999994</v>
      </c>
      <c r="M2017" s="7">
        <v>582671.52999999991</v>
      </c>
      <c r="P2017" s="8">
        <v>582671.52999999991</v>
      </c>
      <c r="Q2017" s="16">
        <v>9.0954274353876707E-2</v>
      </c>
      <c r="R2017" s="40">
        <v>33.299999999999997</v>
      </c>
      <c r="S2017" s="16">
        <v>0</v>
      </c>
      <c r="V2017" s="7">
        <v>7</v>
      </c>
      <c r="W2017" s="7"/>
      <c r="Y2017" s="7">
        <v>1475040</v>
      </c>
      <c r="AB2017" s="7">
        <v>96</v>
      </c>
      <c r="AE2017" s="7">
        <v>2977</v>
      </c>
      <c r="AF2017" s="7">
        <v>782</v>
      </c>
      <c r="AG2017" s="8">
        <v>2195</v>
      </c>
      <c r="AH2017" s="16">
        <v>9.0954274353876707E-2</v>
      </c>
      <c r="AI2017" s="7">
        <v>1354</v>
      </c>
      <c r="AJ2017" s="7">
        <v>841</v>
      </c>
      <c r="AK2017" s="12">
        <v>0.45482028888142423</v>
      </c>
      <c r="AL2017" s="12">
        <v>0.95</v>
      </c>
      <c r="AN2017" s="12">
        <v>0.61685649202733484</v>
      </c>
      <c r="AO2017" s="12">
        <v>0.73731944910984215</v>
      </c>
      <c r="AP2017" s="12">
        <v>-0.10194264691823618</v>
      </c>
      <c r="AQ2017" s="8">
        <v>499659.79737943568</v>
      </c>
      <c r="AR2017" s="16">
        <v>1.2051373238608276E-2</v>
      </c>
      <c r="AS2017" s="7">
        <v>18116.743922387082</v>
      </c>
      <c r="AT2017" s="7">
        <v>227.63544299746499</v>
      </c>
      <c r="AU2017" s="7">
        <v>32.519348999637856</v>
      </c>
      <c r="AV2017" s="7">
        <v>168</v>
      </c>
      <c r="AW2017" s="16">
        <v>0.19356755356927297</v>
      </c>
      <c r="AX2017" s="16">
        <v>-7.2324663801330513E-2</v>
      </c>
      <c r="AY2017" s="7">
        <v>11891903.17763057</v>
      </c>
      <c r="AZ2017" s="10">
        <v>23.8</v>
      </c>
      <c r="BA2017" s="16">
        <v>0</v>
      </c>
      <c r="BB2017" s="7">
        <v>461956.51514819794</v>
      </c>
      <c r="BC2017" s="16">
        <v>4.4158922079616983E-2</v>
      </c>
      <c r="BD2017" s="13"/>
      <c r="BE2017" s="13"/>
      <c r="BG2017" s="44"/>
      <c r="BH2017" s="43">
        <v>27.58</v>
      </c>
      <c r="BI2017" s="2">
        <v>37.921999999999997</v>
      </c>
    </row>
    <row r="2018" spans="1:80" x14ac:dyDescent="0.2">
      <c r="A2018" s="2">
        <v>2013</v>
      </c>
      <c r="B2018" s="4" t="s">
        <v>6</v>
      </c>
      <c r="C2018" s="4" t="s">
        <v>155</v>
      </c>
      <c r="D2018" s="4" t="s">
        <v>142</v>
      </c>
      <c r="E2018" s="52" t="s">
        <v>202</v>
      </c>
      <c r="F2018" s="4" t="s">
        <v>143</v>
      </c>
      <c r="G2018" s="7">
        <v>100607.06599999999</v>
      </c>
      <c r="J2018" s="8">
        <v>100607.06599999999</v>
      </c>
      <c r="K2018" s="16">
        <v>0.32121513944223112</v>
      </c>
      <c r="L2018" s="7">
        <v>100607.06599999999</v>
      </c>
      <c r="M2018" s="7">
        <v>704249.46199999994</v>
      </c>
      <c r="P2018" s="8">
        <v>704249.46199999994</v>
      </c>
      <c r="Q2018" s="16">
        <v>0.3212151394422309</v>
      </c>
      <c r="R2018" s="40">
        <v>33.299999999999997</v>
      </c>
      <c r="S2018" s="16">
        <v>0</v>
      </c>
      <c r="V2018" s="7">
        <v>7</v>
      </c>
      <c r="W2018" s="7"/>
      <c r="Y2018" s="7">
        <v>1782816</v>
      </c>
      <c r="AB2018" s="7">
        <v>96</v>
      </c>
      <c r="AE2018" s="7">
        <v>2870</v>
      </c>
      <c r="AF2018" s="7">
        <v>217</v>
      </c>
      <c r="AG2018" s="8">
        <v>2653</v>
      </c>
      <c r="AH2018" s="16">
        <v>0.32121513944223112</v>
      </c>
      <c r="AI2018" s="7">
        <v>1568</v>
      </c>
      <c r="AJ2018" s="7">
        <v>1085</v>
      </c>
      <c r="AK2018" s="12">
        <v>0.54634146341463419</v>
      </c>
      <c r="AL2018" s="12">
        <v>0.95</v>
      </c>
      <c r="AN2018" s="12">
        <v>0.59102902374670185</v>
      </c>
      <c r="AO2018" s="12">
        <v>0.92439024390243907</v>
      </c>
      <c r="AP2018" s="12">
        <v>-0.22330740858417708</v>
      </c>
      <c r="AQ2018" s="8">
        <v>482753.38321085577</v>
      </c>
      <c r="AR2018" s="16">
        <v>-5.6459845425802735E-2</v>
      </c>
      <c r="AS2018" s="7">
        <v>18567.437815802146</v>
      </c>
      <c r="AT2018" s="7">
        <v>181.96508978924078</v>
      </c>
      <c r="AU2018" s="7">
        <v>25.995012827034397</v>
      </c>
      <c r="AV2018" s="7">
        <v>168</v>
      </c>
      <c r="AW2018" s="16">
        <v>0.15473221920853808</v>
      </c>
      <c r="AX2018" s="16">
        <v>-0.28585426672258285</v>
      </c>
      <c r="AY2018" s="7">
        <v>11489530.520418368</v>
      </c>
      <c r="AZ2018" s="10">
        <v>23.8</v>
      </c>
      <c r="BA2018" s="16">
        <v>0</v>
      </c>
      <c r="BB2018" s="7">
        <v>457712.05514623004</v>
      </c>
      <c r="BC2018" s="16">
        <v>0.18483942039131993</v>
      </c>
      <c r="BD2018" s="13"/>
      <c r="BE2018" s="13"/>
      <c r="BG2018" s="44"/>
      <c r="BH2018" s="43">
        <v>26</v>
      </c>
      <c r="BI2018" s="2">
        <v>37.921999999999997</v>
      </c>
    </row>
    <row r="2019" spans="1:80" x14ac:dyDescent="0.2">
      <c r="A2019" s="2">
        <v>2013</v>
      </c>
      <c r="B2019" s="4" t="s">
        <v>7</v>
      </c>
      <c r="C2019" s="4" t="s">
        <v>155</v>
      </c>
      <c r="D2019" s="4" t="s">
        <v>142</v>
      </c>
      <c r="E2019" s="52" t="s">
        <v>202</v>
      </c>
      <c r="F2019" s="4" t="s">
        <v>143</v>
      </c>
      <c r="G2019" s="7">
        <v>92719.29</v>
      </c>
      <c r="J2019" s="8">
        <v>92719.29</v>
      </c>
      <c r="K2019" s="16">
        <v>0.60749506903353057</v>
      </c>
      <c r="L2019" s="7">
        <v>92719.29</v>
      </c>
      <c r="M2019" s="7">
        <v>649035.02999999991</v>
      </c>
      <c r="P2019" s="8">
        <v>649035.02999999991</v>
      </c>
      <c r="Q2019" s="16">
        <v>0.60749506903353034</v>
      </c>
      <c r="R2019" s="40">
        <v>33.299999999999997</v>
      </c>
      <c r="S2019" s="16">
        <v>0</v>
      </c>
      <c r="V2019" s="7">
        <v>7</v>
      </c>
      <c r="W2019" s="7"/>
      <c r="Y2019" s="7">
        <v>1643040</v>
      </c>
      <c r="AB2019" s="7">
        <v>96</v>
      </c>
      <c r="AE2019" s="7">
        <v>2944</v>
      </c>
      <c r="AF2019" s="7">
        <v>499</v>
      </c>
      <c r="AG2019" s="8">
        <v>2445</v>
      </c>
      <c r="AH2019" s="16">
        <v>0.60749506903353057</v>
      </c>
      <c r="AI2019" s="7">
        <v>1644</v>
      </c>
      <c r="AJ2019" s="7">
        <v>801</v>
      </c>
      <c r="AK2019" s="12">
        <v>0.55842391304347827</v>
      </c>
      <c r="AL2019" s="12">
        <v>0.95</v>
      </c>
      <c r="AN2019" s="12">
        <v>0.67239263803680982</v>
      </c>
      <c r="AO2019" s="12">
        <v>0.83050271739130432</v>
      </c>
      <c r="AP2019" s="12">
        <v>-0.22988764875452727</v>
      </c>
      <c r="AQ2019" s="8">
        <v>316964.52221606724</v>
      </c>
      <c r="AR2019" s="16">
        <v>-0.42952725299967875</v>
      </c>
      <c r="AS2019" s="7">
        <v>11835.867147724692</v>
      </c>
      <c r="AT2019" s="7">
        <v>129.63784139716452</v>
      </c>
      <c r="AU2019" s="7">
        <v>18.51969162816636</v>
      </c>
      <c r="AV2019" s="7">
        <v>168</v>
      </c>
      <c r="AW2019" s="16">
        <v>0.11023625969146643</v>
      </c>
      <c r="AX2019" s="16">
        <v>-0.64511695370654865</v>
      </c>
      <c r="AY2019" s="7">
        <v>7543755.6287424006</v>
      </c>
      <c r="AZ2019" s="10">
        <v>23.8</v>
      </c>
      <c r="BA2019" s="16">
        <v>0</v>
      </c>
      <c r="BB2019" s="7">
        <v>318280.70574033231</v>
      </c>
      <c r="BC2019" s="16">
        <v>0.42106872578452775</v>
      </c>
      <c r="BD2019" s="13"/>
      <c r="BE2019" s="13"/>
      <c r="BG2019" s="44"/>
      <c r="BH2019" s="43">
        <v>26.78</v>
      </c>
      <c r="BI2019" s="2">
        <v>37.921999999999997</v>
      </c>
    </row>
    <row r="2020" spans="1:80" x14ac:dyDescent="0.2">
      <c r="A2020" s="2">
        <v>2014</v>
      </c>
      <c r="B2020" s="4" t="s">
        <v>8</v>
      </c>
      <c r="C2020" s="4" t="s">
        <v>155</v>
      </c>
      <c r="D2020" s="4" t="s">
        <v>142</v>
      </c>
      <c r="E2020" s="52" t="s">
        <v>202</v>
      </c>
      <c r="F2020" s="4" t="s">
        <v>143</v>
      </c>
      <c r="G2020" s="7">
        <v>96776.943999999989</v>
      </c>
      <c r="J2020" s="8">
        <v>96776.943999999989</v>
      </c>
      <c r="K2020" s="16">
        <v>0.17495395948434633</v>
      </c>
      <c r="L2020" s="7">
        <v>96776.943999999989</v>
      </c>
      <c r="M2020" s="7">
        <v>677438.60799999989</v>
      </c>
      <c r="P2020" s="8">
        <v>677438.60799999989</v>
      </c>
      <c r="Q2020" s="16">
        <v>0.17495395948434633</v>
      </c>
      <c r="R2020" s="40">
        <v>33.299999999999997</v>
      </c>
      <c r="S2020" s="16">
        <v>0</v>
      </c>
      <c r="V2020" s="7">
        <v>7</v>
      </c>
      <c r="W2020" s="7"/>
      <c r="Y2020" s="7">
        <v>1714944</v>
      </c>
      <c r="AB2020" s="7">
        <v>96</v>
      </c>
      <c r="AE2020" s="7">
        <v>2977</v>
      </c>
      <c r="AF2020" s="7">
        <v>425</v>
      </c>
      <c r="AG2020" s="8">
        <v>2552</v>
      </c>
      <c r="AH2020" s="16">
        <v>0.17495395948434633</v>
      </c>
      <c r="AI2020" s="7">
        <v>1732</v>
      </c>
      <c r="AJ2020" s="7">
        <v>820</v>
      </c>
      <c r="AK2020" s="12">
        <v>0.58179375209942896</v>
      </c>
      <c r="AL2020" s="12">
        <v>0.95</v>
      </c>
      <c r="AN2020" s="12">
        <v>0.67868338557993735</v>
      </c>
      <c r="AO2020" s="12">
        <v>0.85723883103795773</v>
      </c>
      <c r="AP2020" s="12">
        <v>-0.21465087188086107</v>
      </c>
      <c r="AQ2020" s="8">
        <v>401849.47997555067</v>
      </c>
      <c r="AR2020" s="16">
        <v>-0.28165060843558865</v>
      </c>
      <c r="AS2020" s="7">
        <v>14725.155000936265</v>
      </c>
      <c r="AT2020" s="7">
        <v>157.4645297709838</v>
      </c>
      <c r="AU2020" s="7">
        <v>22.494932824426257</v>
      </c>
      <c r="AV2020" s="7">
        <v>168</v>
      </c>
      <c r="AW2020" s="16">
        <v>0.13389840966920391</v>
      </c>
      <c r="AX2020" s="16">
        <v>-0.38861485953060282</v>
      </c>
      <c r="AY2020" s="7">
        <v>9564017.6234181058</v>
      </c>
      <c r="AZ2020" s="10">
        <v>23.8</v>
      </c>
      <c r="BA2020" s="16">
        <v>0</v>
      </c>
      <c r="BB2020" s="7">
        <v>464894.75662973116</v>
      </c>
      <c r="BC2020" s="16">
        <v>0.20783313447408458</v>
      </c>
      <c r="BD2020" s="13"/>
      <c r="BE2020" s="13"/>
      <c r="BG2020" s="44"/>
      <c r="BH2020" s="43">
        <v>27.29</v>
      </c>
      <c r="BI2020" s="2">
        <v>37.921999999999997</v>
      </c>
    </row>
    <row r="2021" spans="1:80" x14ac:dyDescent="0.2">
      <c r="A2021" s="2">
        <v>2014</v>
      </c>
      <c r="B2021" s="4" t="s">
        <v>9</v>
      </c>
      <c r="C2021" s="4" t="s">
        <v>156</v>
      </c>
      <c r="D2021" s="4" t="s">
        <v>142</v>
      </c>
      <c r="E2021" s="52" t="s">
        <v>202</v>
      </c>
      <c r="F2021" s="4" t="s">
        <v>143</v>
      </c>
      <c r="G2021" s="7">
        <v>93743.183999999994</v>
      </c>
      <c r="J2021" s="8">
        <v>93743.183999999994</v>
      </c>
      <c r="K2021" s="16">
        <v>-1.2385137834598381E-2</v>
      </c>
      <c r="L2021" s="7">
        <v>93743.183999999994</v>
      </c>
      <c r="M2021" s="7">
        <v>656202.28799999994</v>
      </c>
      <c r="P2021" s="8">
        <v>656202.28799999994</v>
      </c>
      <c r="Q2021" s="16">
        <v>-1.2385137834598492E-2</v>
      </c>
      <c r="R2021" s="40">
        <v>33.299999999999997</v>
      </c>
      <c r="S2021" s="16">
        <v>0</v>
      </c>
      <c r="V2021" s="7">
        <v>7</v>
      </c>
      <c r="W2021" s="7"/>
      <c r="Y2021" s="7">
        <v>1661184</v>
      </c>
      <c r="AB2021" s="7">
        <v>96</v>
      </c>
      <c r="AE2021" s="7">
        <v>2696</v>
      </c>
      <c r="AF2021" s="7">
        <v>224</v>
      </c>
      <c r="AG2021" s="8">
        <v>2472</v>
      </c>
      <c r="AH2021" s="16">
        <v>-1.2385137834598492E-2</v>
      </c>
      <c r="AI2021" s="7">
        <v>1782</v>
      </c>
      <c r="AJ2021" s="7">
        <v>690</v>
      </c>
      <c r="AK2021" s="12">
        <v>0.66097922848664692</v>
      </c>
      <c r="AL2021" s="12">
        <v>0.95</v>
      </c>
      <c r="AN2021" s="12">
        <v>0.720873786407767</v>
      </c>
      <c r="AO2021" s="12">
        <v>0.91691394658753711</v>
      </c>
      <c r="AP2021" s="12">
        <v>-0.1014207732178084</v>
      </c>
      <c r="AQ2021" s="8">
        <v>388685.85836384731</v>
      </c>
      <c r="AR2021" s="16">
        <v>-0.18262091043802042</v>
      </c>
      <c r="AS2021" s="7">
        <v>15672.816869509972</v>
      </c>
      <c r="AT2021" s="7">
        <v>157.2353795970256</v>
      </c>
      <c r="AU2021" s="7">
        <v>22.462197085289372</v>
      </c>
      <c r="AV2021" s="7">
        <v>168</v>
      </c>
      <c r="AW2021" s="16">
        <v>0.13370355407910339</v>
      </c>
      <c r="AX2021" s="16">
        <v>-0.17237060632134527</v>
      </c>
      <c r="AY2021" s="7">
        <v>9250723.4290595669</v>
      </c>
      <c r="AZ2021" s="10">
        <v>23.8</v>
      </c>
      <c r="BA2021" s="16">
        <v>0</v>
      </c>
      <c r="BB2021" s="7">
        <v>454159.74639690324</v>
      </c>
      <c r="BC2021" s="16">
        <v>7.3566198271972097E-2</v>
      </c>
      <c r="BD2021" s="13"/>
      <c r="BE2021" s="13"/>
      <c r="BG2021" s="44"/>
      <c r="BH2021" s="43">
        <v>24.8</v>
      </c>
      <c r="BI2021" s="2">
        <v>37.921999999999997</v>
      </c>
      <c r="BJ2021" s="2" t="s">
        <v>153</v>
      </c>
    </row>
    <row r="2022" spans="1:80" x14ac:dyDescent="0.2">
      <c r="A2022" s="2">
        <v>2014</v>
      </c>
      <c r="B2022" s="4" t="s">
        <v>10</v>
      </c>
      <c r="C2022" s="4" t="s">
        <v>156</v>
      </c>
      <c r="D2022" s="4" t="s">
        <v>142</v>
      </c>
      <c r="E2022" s="52" t="s">
        <v>202</v>
      </c>
      <c r="F2022" s="4" t="s">
        <v>143</v>
      </c>
      <c r="G2022" s="7">
        <v>102465.24399999999</v>
      </c>
      <c r="J2022" s="8">
        <v>102465.24399999999</v>
      </c>
      <c r="K2022" s="16">
        <v>9.3388121031006133E-3</v>
      </c>
      <c r="L2022" s="7">
        <v>102465.24399999999</v>
      </c>
      <c r="M2022" s="7">
        <v>717256.70799999998</v>
      </c>
      <c r="P2022" s="8">
        <v>717256.70799999998</v>
      </c>
      <c r="Q2022" s="16">
        <v>9.3388121031006133E-3</v>
      </c>
      <c r="R2022" s="40">
        <v>33.299999999999997</v>
      </c>
      <c r="S2022" s="16">
        <v>0</v>
      </c>
      <c r="V2022" s="7">
        <v>7</v>
      </c>
      <c r="W2022" s="7"/>
      <c r="Y2022" s="7">
        <v>1815744</v>
      </c>
      <c r="AB2022" s="7">
        <v>96</v>
      </c>
      <c r="AE2022" s="7">
        <v>2913</v>
      </c>
      <c r="AF2022" s="7">
        <v>211</v>
      </c>
      <c r="AG2022" s="8">
        <v>2702</v>
      </c>
      <c r="AH2022" s="16">
        <v>9.3388121031003912E-3</v>
      </c>
      <c r="AI2022" s="7">
        <v>1916</v>
      </c>
      <c r="AJ2022" s="7">
        <v>786</v>
      </c>
      <c r="AK2022" s="12">
        <v>0.65774116031582563</v>
      </c>
      <c r="AL2022" s="12">
        <v>0.95</v>
      </c>
      <c r="AN2022" s="12">
        <v>0.70910436713545522</v>
      </c>
      <c r="AO2022" s="12">
        <v>0.92756608307586685</v>
      </c>
      <c r="AP2022" s="12">
        <v>-3.8315385907650157E-4</v>
      </c>
      <c r="AQ2022" s="8">
        <v>425795.76192168664</v>
      </c>
      <c r="AR2022" s="16">
        <v>-0.2275326975271269</v>
      </c>
      <c r="AS2022" s="7">
        <v>16717.540711491427</v>
      </c>
      <c r="AT2022" s="7">
        <v>157.58540411609425</v>
      </c>
      <c r="AU2022" s="7">
        <v>22.512200588013464</v>
      </c>
      <c r="AV2022" s="7">
        <v>168</v>
      </c>
      <c r="AW2022" s="16">
        <v>0.13400119397627061</v>
      </c>
      <c r="AX2022" s="16">
        <v>-0.23467987834201287</v>
      </c>
      <c r="AY2022" s="7">
        <v>10133939.133736143</v>
      </c>
      <c r="AZ2022" s="10">
        <v>23.8</v>
      </c>
      <c r="BA2022" s="16">
        <v>0</v>
      </c>
      <c r="BB2022" s="7">
        <v>418892.40594368492</v>
      </c>
      <c r="BC2022" s="16">
        <v>0.11916938620571886</v>
      </c>
      <c r="BD2022" s="13"/>
      <c r="BE2022" s="13"/>
      <c r="BG2022" s="44"/>
      <c r="BH2022" s="43">
        <v>25.47</v>
      </c>
      <c r="BI2022" s="2">
        <v>37.921999999999997</v>
      </c>
    </row>
    <row r="2023" spans="1:80" x14ac:dyDescent="0.2">
      <c r="A2023" s="2">
        <v>2014</v>
      </c>
      <c r="B2023" s="4" t="s">
        <v>0</v>
      </c>
      <c r="C2023" s="4" t="s">
        <v>156</v>
      </c>
      <c r="D2023" s="4" t="s">
        <v>142</v>
      </c>
      <c r="E2023" s="52" t="s">
        <v>202</v>
      </c>
      <c r="F2023" s="4" t="s">
        <v>143</v>
      </c>
      <c r="G2023" s="7">
        <v>100000.314</v>
      </c>
      <c r="J2023" s="8">
        <v>100000.314</v>
      </c>
      <c r="K2023" s="16">
        <v>0.27391304347826106</v>
      </c>
      <c r="L2023" s="7">
        <v>100000.314</v>
      </c>
      <c r="M2023" s="7">
        <v>700002.19799999997</v>
      </c>
      <c r="P2023" s="8">
        <v>700002.19799999997</v>
      </c>
      <c r="Q2023" s="16">
        <v>0.27391304347826106</v>
      </c>
      <c r="R2023" s="40">
        <v>33.299999999999997</v>
      </c>
      <c r="S2023" s="16">
        <v>0</v>
      </c>
      <c r="V2023" s="7">
        <v>7</v>
      </c>
      <c r="W2023" s="7"/>
      <c r="Y2023" s="7">
        <v>1772064</v>
      </c>
      <c r="AB2023" s="7">
        <v>96</v>
      </c>
      <c r="AE2023" s="7">
        <v>2851</v>
      </c>
      <c r="AF2023" s="7">
        <v>214</v>
      </c>
      <c r="AG2023" s="8">
        <v>2637</v>
      </c>
      <c r="AH2023" s="16">
        <v>0.27391304347826084</v>
      </c>
      <c r="AI2023" s="7">
        <v>1872</v>
      </c>
      <c r="AJ2023" s="7">
        <v>765</v>
      </c>
      <c r="AK2023" s="12">
        <v>0.65661171518765349</v>
      </c>
      <c r="AL2023" s="12">
        <v>0.95</v>
      </c>
      <c r="AN2023" s="12">
        <v>0.70989761092150172</v>
      </c>
      <c r="AO2023" s="12">
        <v>0.92493861802876187</v>
      </c>
      <c r="AP2023" s="12">
        <v>0.34445384685041947</v>
      </c>
      <c r="AQ2023" s="8">
        <v>385267.57516587462</v>
      </c>
      <c r="AR2023" s="16">
        <v>-0.32487719649066793</v>
      </c>
      <c r="AS2023" s="7">
        <v>15246.045712935284</v>
      </c>
      <c r="AT2023" s="7">
        <v>146.10071109817014</v>
      </c>
      <c r="AU2023" s="7">
        <v>20.871530156881448</v>
      </c>
      <c r="AV2023" s="7">
        <v>168</v>
      </c>
      <c r="AW2023" s="16">
        <v>0.12423529855286576</v>
      </c>
      <c r="AX2023" s="16">
        <v>-0.47004012011212826</v>
      </c>
      <c r="AY2023" s="7">
        <v>9169368.2889478169</v>
      </c>
      <c r="AZ2023" s="10">
        <v>23.8</v>
      </c>
      <c r="BA2023" s="16">
        <v>0</v>
      </c>
      <c r="BB2023" s="7">
        <v>382640.41615756147</v>
      </c>
      <c r="BC2023" s="16">
        <v>0.32424805343675822</v>
      </c>
      <c r="BD2023" s="13"/>
      <c r="BE2023" s="13"/>
      <c r="BG2023" s="44"/>
      <c r="BH2023" s="43">
        <v>25.27</v>
      </c>
      <c r="BI2023" s="2">
        <v>37.921999999999997</v>
      </c>
    </row>
    <row r="2024" spans="1:80" x14ac:dyDescent="0.2">
      <c r="A2024" s="2">
        <v>2014</v>
      </c>
      <c r="B2024" s="4" t="s">
        <v>1</v>
      </c>
      <c r="C2024" s="4" t="s">
        <v>156</v>
      </c>
      <c r="D2024" s="4" t="s">
        <v>142</v>
      </c>
      <c r="E2024" s="52" t="s">
        <v>202</v>
      </c>
      <c r="F2024" s="4" t="s">
        <v>143</v>
      </c>
      <c r="G2024" s="7">
        <v>107167.57199999999</v>
      </c>
      <c r="J2024" s="8">
        <v>107167.57199999999</v>
      </c>
      <c r="K2024" s="16">
        <v>0.36521739130434772</v>
      </c>
      <c r="L2024" s="7">
        <v>107167.57199999999</v>
      </c>
      <c r="M2024" s="7">
        <v>750173.00399999996</v>
      </c>
      <c r="P2024" s="8">
        <v>750173.00399999996</v>
      </c>
      <c r="Q2024" s="16">
        <v>0.36521739130434794</v>
      </c>
      <c r="R2024" s="40">
        <v>33.299999999999997</v>
      </c>
      <c r="S2024" s="16">
        <v>0</v>
      </c>
      <c r="V2024" s="7">
        <v>7</v>
      </c>
      <c r="W2024" s="7"/>
      <c r="Y2024" s="7">
        <v>1899072</v>
      </c>
      <c r="AB2024" s="7">
        <v>96</v>
      </c>
      <c r="AE2024" s="7">
        <v>2951</v>
      </c>
      <c r="AF2024" s="7">
        <v>125</v>
      </c>
      <c r="AG2024" s="8">
        <v>2826</v>
      </c>
      <c r="AH2024" s="16">
        <v>0.36521739130434772</v>
      </c>
      <c r="AI2024" s="7">
        <v>1937</v>
      </c>
      <c r="AJ2024" s="7">
        <v>889</v>
      </c>
      <c r="AK2024" s="12">
        <v>0.65638766519823788</v>
      </c>
      <c r="AL2024" s="12">
        <v>0.95</v>
      </c>
      <c r="AN2024" s="12">
        <v>0.68542108987968864</v>
      </c>
      <c r="AO2024" s="12">
        <v>0.95764147746526607</v>
      </c>
      <c r="AP2024" s="12">
        <v>0.54555735953263129</v>
      </c>
      <c r="AQ2024" s="8">
        <v>466733.11905965395</v>
      </c>
      <c r="AR2024" s="16">
        <v>-0.11179008986351557</v>
      </c>
      <c r="AS2024" s="7">
        <v>17286.411817024222</v>
      </c>
      <c r="AT2024" s="7">
        <v>165.15680079959446</v>
      </c>
      <c r="AU2024" s="7">
        <v>23.593828685656351</v>
      </c>
      <c r="AV2024" s="7">
        <v>168</v>
      </c>
      <c r="AW2024" s="16">
        <v>0.14043945646224018</v>
      </c>
      <c r="AX2024" s="16">
        <v>-0.34940038429493192</v>
      </c>
      <c r="AY2024" s="7">
        <v>11108248.233619764</v>
      </c>
      <c r="AZ2024" s="10">
        <v>23.8</v>
      </c>
      <c r="BA2024" s="16">
        <v>0</v>
      </c>
      <c r="BB2024" s="7">
        <v>452212.11238218978</v>
      </c>
      <c r="BC2024" s="16">
        <v>0.30229940636159863</v>
      </c>
      <c r="BD2024" s="13"/>
      <c r="BE2024" s="13"/>
      <c r="BG2024" s="44"/>
      <c r="BH2024" s="43">
        <v>27</v>
      </c>
      <c r="BI2024" s="2">
        <v>37.921999999999997</v>
      </c>
    </row>
    <row r="2025" spans="1:80" x14ac:dyDescent="0.2">
      <c r="A2025" s="2">
        <v>2014</v>
      </c>
      <c r="B2025" s="4" t="s">
        <v>2</v>
      </c>
      <c r="C2025" s="4" t="s">
        <v>156</v>
      </c>
      <c r="D2025" s="4" t="s">
        <v>142</v>
      </c>
      <c r="E2025" s="52" t="s">
        <v>202</v>
      </c>
      <c r="F2025" s="4" t="s">
        <v>143</v>
      </c>
      <c r="G2025" s="7">
        <v>99469.405999999988</v>
      </c>
      <c r="J2025" s="8">
        <v>99469.405999999988</v>
      </c>
      <c r="K2025" s="16">
        <v>0.30238331678252228</v>
      </c>
      <c r="L2025" s="7">
        <v>99469.405999999988</v>
      </c>
      <c r="M2025" s="7">
        <v>696285.84199999995</v>
      </c>
      <c r="P2025" s="8">
        <v>696285.84199999995</v>
      </c>
      <c r="Q2025" s="16">
        <v>0.3023833167825225</v>
      </c>
      <c r="R2025" s="40">
        <v>33.299999999999997</v>
      </c>
      <c r="S2025" s="16">
        <v>0</v>
      </c>
      <c r="V2025" s="7">
        <v>7</v>
      </c>
      <c r="W2025" s="7"/>
      <c r="Y2025" s="7">
        <v>1762656</v>
      </c>
      <c r="AB2025" s="7">
        <v>96</v>
      </c>
      <c r="AE2025" s="7">
        <v>2848</v>
      </c>
      <c r="AF2025" s="7">
        <v>225</v>
      </c>
      <c r="AG2025" s="8">
        <v>2623</v>
      </c>
      <c r="AH2025" s="16">
        <v>0.30238331678252228</v>
      </c>
      <c r="AI2025" s="7">
        <v>1801</v>
      </c>
      <c r="AJ2025" s="7">
        <v>822</v>
      </c>
      <c r="AK2025" s="12">
        <v>0.632373595505618</v>
      </c>
      <c r="AL2025" s="12">
        <v>0.95</v>
      </c>
      <c r="AN2025" s="12">
        <v>0.68661837590545183</v>
      </c>
      <c r="AO2025" s="12">
        <v>0.920997191011236</v>
      </c>
      <c r="AP2025" s="12">
        <v>0.49013944943273713</v>
      </c>
      <c r="AQ2025" s="8">
        <v>425546.76392698532</v>
      </c>
      <c r="AR2025" s="16">
        <v>-5.2774673894246948E-2</v>
      </c>
      <c r="AS2025" s="7">
        <v>16506.856630216651</v>
      </c>
      <c r="AT2025" s="7">
        <v>162.23666180975422</v>
      </c>
      <c r="AU2025" s="7">
        <v>23.176665972822033</v>
      </c>
      <c r="AV2025" s="7">
        <v>168</v>
      </c>
      <c r="AW2025" s="16">
        <v>0.13795634507632162</v>
      </c>
      <c r="AX2025" s="16">
        <v>-0.27269851056920058</v>
      </c>
      <c r="AY2025" s="7">
        <v>10128012.981462251</v>
      </c>
      <c r="AZ2025" s="10">
        <v>23.8</v>
      </c>
      <c r="BA2025" s="16">
        <v>0</v>
      </c>
      <c r="BB2025" s="7">
        <v>430355.8678286543</v>
      </c>
      <c r="BC2025" s="16">
        <v>0.24583986358437845</v>
      </c>
      <c r="BD2025" s="13"/>
      <c r="BE2025" s="13"/>
      <c r="BG2025" s="44"/>
      <c r="BH2025" s="43">
        <v>25.78</v>
      </c>
      <c r="BI2025" s="2">
        <v>37.921999999999997</v>
      </c>
    </row>
    <row r="2026" spans="1:80" x14ac:dyDescent="0.2">
      <c r="A2026" s="2">
        <v>2014</v>
      </c>
      <c r="B2026" s="4" t="s">
        <v>3</v>
      </c>
      <c r="C2026" s="4" t="s">
        <v>156</v>
      </c>
      <c r="D2026" s="4" t="s">
        <v>142</v>
      </c>
      <c r="E2026" s="52" t="s">
        <v>202</v>
      </c>
      <c r="F2026" s="4" t="s">
        <v>143</v>
      </c>
      <c r="G2026" s="7">
        <v>106522.89799999999</v>
      </c>
      <c r="J2026" s="8">
        <v>106522.89799999999</v>
      </c>
      <c r="K2026" s="16">
        <v>0.27334542157751573</v>
      </c>
      <c r="L2026" s="7">
        <v>106522.89799999999</v>
      </c>
      <c r="M2026" s="7">
        <v>745660.28599999985</v>
      </c>
      <c r="P2026" s="8">
        <v>745660.28599999985</v>
      </c>
      <c r="Q2026" s="16">
        <v>0.27334542157751573</v>
      </c>
      <c r="R2026" s="40">
        <v>33.299999999999997</v>
      </c>
      <c r="S2026" s="16">
        <v>0</v>
      </c>
      <c r="V2026" s="7">
        <v>7</v>
      </c>
      <c r="W2026" s="7"/>
      <c r="Y2026" s="7">
        <v>1887648</v>
      </c>
      <c r="AB2026" s="7">
        <v>96</v>
      </c>
      <c r="AE2026" s="7">
        <v>3016</v>
      </c>
      <c r="AF2026" s="7">
        <v>207</v>
      </c>
      <c r="AG2026" s="8">
        <v>2809</v>
      </c>
      <c r="AH2026" s="16">
        <v>0.27334542157751596</v>
      </c>
      <c r="AI2026" s="7">
        <v>1902</v>
      </c>
      <c r="AJ2026" s="7">
        <v>907</v>
      </c>
      <c r="AK2026" s="12">
        <v>0.63063660477453576</v>
      </c>
      <c r="AL2026" s="12">
        <v>0.95</v>
      </c>
      <c r="AN2026" s="12">
        <v>0.67710929156283373</v>
      </c>
      <c r="AO2026" s="12">
        <v>0.93136604774535814</v>
      </c>
      <c r="AP2026" s="12">
        <v>0.32537985553470383</v>
      </c>
      <c r="AQ2026" s="8">
        <v>458417.86601208919</v>
      </c>
      <c r="AR2026" s="16">
        <v>3.6488658231516258E-2</v>
      </c>
      <c r="AS2026" s="7">
        <v>16798.016343425767</v>
      </c>
      <c r="AT2026" s="7">
        <v>163.19610751587368</v>
      </c>
      <c r="AU2026" s="7">
        <v>23.313729645124813</v>
      </c>
      <c r="AV2026" s="7">
        <v>168</v>
      </c>
      <c r="AW2026" s="16">
        <v>0.13877220026860007</v>
      </c>
      <c r="AX2026" s="16">
        <v>-0.18601139905349784</v>
      </c>
      <c r="AY2026" s="7">
        <v>10910345.211087722</v>
      </c>
      <c r="AZ2026" s="10">
        <v>23.8</v>
      </c>
      <c r="BA2026" s="16">
        <v>0</v>
      </c>
      <c r="BB2026" s="7">
        <v>456125.36062556837</v>
      </c>
      <c r="BC2026" s="16">
        <v>0.18021276939572251</v>
      </c>
      <c r="BD2026" s="13"/>
      <c r="BE2026" s="13"/>
      <c r="BG2026" s="44"/>
      <c r="BH2026" s="43">
        <v>27.29</v>
      </c>
      <c r="BI2026" s="2">
        <v>37.921999999999997</v>
      </c>
    </row>
    <row r="2027" spans="1:80" x14ac:dyDescent="0.2">
      <c r="A2027" s="2">
        <v>2014</v>
      </c>
      <c r="B2027" s="4" t="s">
        <v>4</v>
      </c>
      <c r="C2027" s="4" t="s">
        <v>156</v>
      </c>
      <c r="D2027" s="4" t="s">
        <v>142</v>
      </c>
      <c r="E2027" s="52" t="s">
        <v>202</v>
      </c>
      <c r="F2027" s="4" t="s">
        <v>143</v>
      </c>
      <c r="G2027" s="7">
        <v>103489.13799999999</v>
      </c>
      <c r="J2027" s="8">
        <v>103489.13799999999</v>
      </c>
      <c r="K2027" s="16">
        <v>0.27166821994408208</v>
      </c>
      <c r="L2027" s="7">
        <v>103489.13799999999</v>
      </c>
      <c r="M2027" s="7">
        <v>724423.9659999999</v>
      </c>
      <c r="P2027" s="8">
        <v>724423.9659999999</v>
      </c>
      <c r="Q2027" s="16">
        <v>0.27166821994408186</v>
      </c>
      <c r="R2027" s="40">
        <v>33.299999999999997</v>
      </c>
      <c r="S2027" s="16">
        <v>0</v>
      </c>
      <c r="V2027" s="7">
        <v>7</v>
      </c>
      <c r="W2027" s="7"/>
      <c r="Y2027" s="7">
        <v>1833888</v>
      </c>
      <c r="AB2027" s="7">
        <v>96</v>
      </c>
      <c r="AE2027" s="7">
        <v>2937</v>
      </c>
      <c r="AF2027" s="7">
        <v>208</v>
      </c>
      <c r="AG2027" s="8">
        <v>2729</v>
      </c>
      <c r="AH2027" s="16">
        <v>0.27166821994408208</v>
      </c>
      <c r="AI2027" s="7">
        <v>1915</v>
      </c>
      <c r="AJ2027" s="7">
        <v>814</v>
      </c>
      <c r="AK2027" s="12">
        <v>0.65202587674497792</v>
      </c>
      <c r="AL2027" s="12">
        <v>0.95</v>
      </c>
      <c r="AN2027" s="12">
        <v>0.70172224257969951</v>
      </c>
      <c r="AO2027" s="12">
        <v>0.92917943479741227</v>
      </c>
      <c r="AP2027" s="12">
        <v>0.37776389073745209</v>
      </c>
      <c r="AQ2027" s="8">
        <v>570622.34500953997</v>
      </c>
      <c r="AR2027" s="16">
        <v>0.38299255146744104</v>
      </c>
      <c r="AS2027" s="7">
        <v>21541.047376728573</v>
      </c>
      <c r="AT2027" s="7">
        <v>209.09576585179187</v>
      </c>
      <c r="AU2027" s="7">
        <v>29.870823693113124</v>
      </c>
      <c r="AV2027" s="7">
        <v>168</v>
      </c>
      <c r="AW2027" s="16">
        <v>0.17780252198281621</v>
      </c>
      <c r="AX2027" s="16">
        <v>8.7541962421813446E-2</v>
      </c>
      <c r="AY2027" s="7">
        <v>13580811.811227052</v>
      </c>
      <c r="AZ2027" s="10">
        <v>23.8</v>
      </c>
      <c r="BA2027" s="16">
        <v>0</v>
      </c>
      <c r="BB2027" s="7">
        <v>548149.87654107029</v>
      </c>
      <c r="BC2027" s="16">
        <v>4.8339051851654907E-2</v>
      </c>
      <c r="BD2027" s="13"/>
      <c r="BE2027" s="13"/>
      <c r="BG2027" s="44"/>
      <c r="BH2027" s="43">
        <v>26.490000000000002</v>
      </c>
      <c r="BI2027" s="2">
        <v>37.921999999999997</v>
      </c>
    </row>
    <row r="2028" spans="1:80" x14ac:dyDescent="0.2">
      <c r="A2028" s="2">
        <v>2014</v>
      </c>
      <c r="B2028" s="4" t="s">
        <v>11</v>
      </c>
      <c r="C2028" s="4" t="s">
        <v>156</v>
      </c>
      <c r="D2028" s="4" t="s">
        <v>142</v>
      </c>
      <c r="E2028" s="52" t="s">
        <v>202</v>
      </c>
      <c r="F2028" s="4" t="s">
        <v>143</v>
      </c>
      <c r="G2028" s="7">
        <v>107888.09</v>
      </c>
      <c r="J2028" s="8">
        <v>107888.09</v>
      </c>
      <c r="K2028" s="16">
        <v>0.36976408281174789</v>
      </c>
      <c r="L2028" s="7">
        <v>107888.09</v>
      </c>
      <c r="M2028" s="7">
        <v>755216.63</v>
      </c>
      <c r="P2028" s="8">
        <v>755216.63</v>
      </c>
      <c r="Q2028" s="16">
        <v>0.36976408281174766</v>
      </c>
      <c r="R2028" s="40">
        <v>33.299999999999997</v>
      </c>
      <c r="S2028" s="16">
        <v>0</v>
      </c>
      <c r="V2028" s="7">
        <v>7</v>
      </c>
      <c r="W2028" s="7"/>
      <c r="Y2028" s="7">
        <v>1911840</v>
      </c>
      <c r="AB2028" s="7">
        <v>96</v>
      </c>
      <c r="AE2028" s="7">
        <v>2882</v>
      </c>
      <c r="AF2028" s="7">
        <v>37</v>
      </c>
      <c r="AG2028" s="8">
        <v>2845</v>
      </c>
      <c r="AH2028" s="16">
        <v>0.36976408281174766</v>
      </c>
      <c r="AI2028" s="7">
        <v>2047</v>
      </c>
      <c r="AJ2028" s="7">
        <v>798</v>
      </c>
      <c r="AK2028" s="12">
        <v>0.71027064538514917</v>
      </c>
      <c r="AL2028" s="12">
        <v>0.95</v>
      </c>
      <c r="AN2028" s="12">
        <v>0.7195079086115993</v>
      </c>
      <c r="AO2028" s="12">
        <v>0.98716169326856351</v>
      </c>
      <c r="AP2028" s="12">
        <v>0.24224266515901238</v>
      </c>
      <c r="AQ2028" s="8">
        <v>659161.74675206421</v>
      </c>
      <c r="AR2028" s="16">
        <v>0.46069544570741749</v>
      </c>
      <c r="AS2028" s="7">
        <v>24595.587565375528</v>
      </c>
      <c r="AT2028" s="7">
        <v>231.69129938561133</v>
      </c>
      <c r="AU2028" s="7">
        <v>33.098757055087333</v>
      </c>
      <c r="AV2028" s="7">
        <v>168</v>
      </c>
      <c r="AW2028" s="16">
        <v>0.19701641104218651</v>
      </c>
      <c r="AX2028" s="16">
        <v>6.6384689186048007E-2</v>
      </c>
      <c r="AY2028" s="7">
        <v>15688049.57269913</v>
      </c>
      <c r="AZ2028" s="10">
        <v>23.8</v>
      </c>
      <c r="BA2028" s="16">
        <v>0</v>
      </c>
      <c r="BB2028" s="7">
        <v>623450.15097086632</v>
      </c>
      <c r="BC2028" s="16">
        <v>6.4984738485226762E-2</v>
      </c>
      <c r="BD2028" s="13"/>
      <c r="BE2028" s="13"/>
      <c r="BG2028" s="44"/>
      <c r="BH2028" s="43">
        <v>26.8</v>
      </c>
      <c r="BI2028" s="2">
        <v>37.921999999999997</v>
      </c>
    </row>
    <row r="2029" spans="1:80" x14ac:dyDescent="0.2">
      <c r="A2029" s="2">
        <v>2014</v>
      </c>
      <c r="B2029" s="4" t="s">
        <v>5</v>
      </c>
      <c r="C2029" s="4" t="s">
        <v>156</v>
      </c>
      <c r="D2029" s="4" t="s">
        <v>142</v>
      </c>
      <c r="E2029" s="52" t="s">
        <v>202</v>
      </c>
      <c r="F2029" s="4" t="s">
        <v>143</v>
      </c>
      <c r="G2029" s="7">
        <v>104095.88999999998</v>
      </c>
      <c r="J2029" s="8">
        <v>104095.88999999998</v>
      </c>
      <c r="K2029" s="16">
        <v>0.25056947608200453</v>
      </c>
      <c r="L2029" s="7">
        <v>104095.88999999998</v>
      </c>
      <c r="M2029" s="7">
        <v>728671.22999999986</v>
      </c>
      <c r="P2029" s="8">
        <v>728671.22999999986</v>
      </c>
      <c r="Q2029" s="16">
        <v>0.25056947608200453</v>
      </c>
      <c r="R2029" s="40">
        <v>33.299999999999997</v>
      </c>
      <c r="S2029" s="16">
        <v>0</v>
      </c>
      <c r="V2029" s="7">
        <v>7</v>
      </c>
      <c r="W2029" s="7"/>
      <c r="Y2029" s="7">
        <v>1844640</v>
      </c>
      <c r="AB2029" s="7">
        <v>96</v>
      </c>
      <c r="AE2029" s="7">
        <v>2964</v>
      </c>
      <c r="AF2029" s="7">
        <v>219</v>
      </c>
      <c r="AG2029" s="8">
        <v>2745</v>
      </c>
      <c r="AH2029" s="16">
        <v>0.25056947608200453</v>
      </c>
      <c r="AI2029" s="7">
        <v>1959</v>
      </c>
      <c r="AJ2029" s="7">
        <v>786</v>
      </c>
      <c r="AK2029" s="12">
        <v>0.66093117408906887</v>
      </c>
      <c r="AL2029" s="12">
        <v>0.95</v>
      </c>
      <c r="AN2029" s="12">
        <v>0.71366120218579232</v>
      </c>
      <c r="AO2029" s="12">
        <v>0.92611336032388669</v>
      </c>
      <c r="AP2029" s="12">
        <v>0.15693230339572684</v>
      </c>
      <c r="AQ2029" s="8">
        <v>626548.38476329634</v>
      </c>
      <c r="AR2029" s="16">
        <v>0.25394996365397593</v>
      </c>
      <c r="AS2029" s="7">
        <v>22537.711682132962</v>
      </c>
      <c r="AT2029" s="7">
        <v>228.25077769154694</v>
      </c>
      <c r="AU2029" s="7">
        <v>32.607253955935278</v>
      </c>
      <c r="AV2029" s="7">
        <v>168</v>
      </c>
      <c r="AW2029" s="16">
        <v>0.19409079735675761</v>
      </c>
      <c r="AX2029" s="16">
        <v>2.703158550264817E-3</v>
      </c>
      <c r="AY2029" s="7">
        <v>14911851.557366453</v>
      </c>
      <c r="AZ2029" s="10">
        <v>23.8</v>
      </c>
      <c r="BA2029" s="16">
        <v>0</v>
      </c>
      <c r="BB2029" s="7">
        <v>579270.3553798002</v>
      </c>
      <c r="BC2029" s="16">
        <v>6.4455546280841186E-2</v>
      </c>
      <c r="BD2029" s="13"/>
      <c r="BE2029" s="13"/>
      <c r="BG2029" s="44"/>
      <c r="BH2029" s="43">
        <v>27.8</v>
      </c>
      <c r="BI2029" s="2">
        <v>37.921999999999997</v>
      </c>
    </row>
    <row r="2030" spans="1:80" x14ac:dyDescent="0.2">
      <c r="A2030" s="2">
        <v>2014</v>
      </c>
      <c r="B2030" s="4" t="s">
        <v>6</v>
      </c>
      <c r="C2030" s="4" t="s">
        <v>156</v>
      </c>
      <c r="D2030" s="4" t="s">
        <v>142</v>
      </c>
      <c r="E2030" s="52" t="s">
        <v>202</v>
      </c>
      <c r="F2030" s="4" t="s">
        <v>143</v>
      </c>
      <c r="G2030" s="7">
        <v>101175.89599999999</v>
      </c>
      <c r="J2030" s="8">
        <v>101175.89599999999</v>
      </c>
      <c r="K2030" s="16">
        <v>5.6539766302299288E-3</v>
      </c>
      <c r="L2030" s="7">
        <v>101175.89599999999</v>
      </c>
      <c r="M2030" s="7">
        <v>708231.272</v>
      </c>
      <c r="P2030" s="8">
        <v>708231.272</v>
      </c>
      <c r="Q2030" s="16">
        <v>5.6539766302299288E-3</v>
      </c>
      <c r="R2030" s="40">
        <v>33.299999999999997</v>
      </c>
      <c r="S2030" s="16">
        <v>0</v>
      </c>
      <c r="V2030" s="7">
        <v>7</v>
      </c>
      <c r="W2030" s="7"/>
      <c r="Y2030" s="7">
        <v>1792896</v>
      </c>
      <c r="AB2030" s="7">
        <v>96</v>
      </c>
      <c r="AE2030" s="7">
        <v>2837</v>
      </c>
      <c r="AF2030" s="7">
        <v>169</v>
      </c>
      <c r="AG2030" s="8">
        <v>2668</v>
      </c>
      <c r="AH2030" s="16">
        <v>5.6539766302299288E-3</v>
      </c>
      <c r="AI2030" s="7">
        <v>1874</v>
      </c>
      <c r="AJ2030" s="7">
        <v>794</v>
      </c>
      <c r="AK2030" s="12">
        <v>0.6605569263306309</v>
      </c>
      <c r="AL2030" s="12">
        <v>0.95</v>
      </c>
      <c r="AN2030" s="12">
        <v>0.70239880059970017</v>
      </c>
      <c r="AO2030" s="12">
        <v>0.94043003172365169</v>
      </c>
      <c r="AP2030" s="12">
        <v>0.18843368494324264</v>
      </c>
      <c r="AQ2030" s="8">
        <v>618521.9098120468</v>
      </c>
      <c r="AR2030" s="16">
        <v>0.28123785626975173</v>
      </c>
      <c r="AS2030" s="7">
        <v>24265.276963987711</v>
      </c>
      <c r="AT2030" s="7">
        <v>231.82980127887811</v>
      </c>
      <c r="AU2030" s="7">
        <v>33.118543039839729</v>
      </c>
      <c r="AV2030" s="7">
        <v>168</v>
      </c>
      <c r="AW2030" s="16">
        <v>0.19713418476095076</v>
      </c>
      <c r="AX2030" s="16">
        <v>0.27403449500886468</v>
      </c>
      <c r="AY2030" s="7">
        <v>14720821.453526715</v>
      </c>
      <c r="AZ2030" s="10">
        <v>23.8</v>
      </c>
      <c r="BA2030" s="16">
        <v>0</v>
      </c>
      <c r="BB2030" s="7">
        <v>586438.01232437813</v>
      </c>
      <c r="BC2030" s="16">
        <v>-0.11704308368406209</v>
      </c>
      <c r="BD2030" s="13"/>
      <c r="BE2030" s="13"/>
      <c r="BG2030" s="44"/>
      <c r="BH2030" s="43">
        <v>25.490000000000002</v>
      </c>
      <c r="BI2030" s="2">
        <v>37.921999999999997</v>
      </c>
      <c r="CB2030" s="2">
        <v>0.95367762128325495</v>
      </c>
    </row>
    <row r="2031" spans="1:80" x14ac:dyDescent="0.2">
      <c r="A2031" s="2">
        <v>2014</v>
      </c>
      <c r="B2031" s="4" t="s">
        <v>7</v>
      </c>
      <c r="C2031" s="4" t="s">
        <v>156</v>
      </c>
      <c r="D2031" s="4" t="s">
        <v>142</v>
      </c>
      <c r="E2031" s="52" t="s">
        <v>202</v>
      </c>
      <c r="F2031" s="4" t="s">
        <v>143</v>
      </c>
      <c r="G2031" s="7">
        <v>102920.30799999999</v>
      </c>
      <c r="J2031" s="8">
        <v>102920.30799999999</v>
      </c>
      <c r="K2031" s="16">
        <v>0.11002044989775039</v>
      </c>
      <c r="L2031" s="7">
        <v>102920.30799999999</v>
      </c>
      <c r="M2031" s="7">
        <v>720442.15599999996</v>
      </c>
      <c r="P2031" s="8">
        <v>720442.15599999996</v>
      </c>
      <c r="Q2031" s="16">
        <v>0.11002044989775062</v>
      </c>
      <c r="R2031" s="40">
        <v>33.299999999999997</v>
      </c>
      <c r="S2031" s="16">
        <v>0</v>
      </c>
      <c r="V2031" s="7">
        <v>7</v>
      </c>
      <c r="W2031" s="7"/>
      <c r="Y2031" s="7">
        <v>1823808</v>
      </c>
      <c r="AB2031" s="7">
        <v>96</v>
      </c>
      <c r="AE2031" s="7">
        <v>2833</v>
      </c>
      <c r="AF2031" s="7">
        <v>119</v>
      </c>
      <c r="AG2031" s="8">
        <v>2714</v>
      </c>
      <c r="AH2031" s="16">
        <v>0.11002044989775062</v>
      </c>
      <c r="AI2031" s="7">
        <v>2137</v>
      </c>
      <c r="AJ2031" s="7">
        <v>577</v>
      </c>
      <c r="AK2031" s="12">
        <v>0.754324038122132</v>
      </c>
      <c r="AL2031" s="12">
        <v>0.95</v>
      </c>
      <c r="AN2031" s="12">
        <v>0.78739867354458359</v>
      </c>
      <c r="AO2031" s="12">
        <v>0.95799505824214615</v>
      </c>
      <c r="AP2031" s="12">
        <v>0.17103999806356862</v>
      </c>
      <c r="AQ2031" s="8">
        <v>713746.81445820734</v>
      </c>
      <c r="AR2031" s="16">
        <v>1.2518192555684924</v>
      </c>
      <c r="AS2031" s="7">
        <v>26652.233549596986</v>
      </c>
      <c r="AT2031" s="7">
        <v>262.98703554097546</v>
      </c>
      <c r="AU2031" s="7">
        <v>37.56957650585364</v>
      </c>
      <c r="AV2031" s="7">
        <v>168</v>
      </c>
      <c r="AW2031" s="16">
        <v>0.22362843158246215</v>
      </c>
      <c r="AX2031" s="16">
        <v>1.028628621910451</v>
      </c>
      <c r="AY2031" s="7">
        <v>16987174.184105337</v>
      </c>
      <c r="AZ2031" s="10">
        <v>23.8</v>
      </c>
      <c r="BA2031" s="16">
        <v>0</v>
      </c>
      <c r="BB2031" s="7">
        <v>716710.6218620094</v>
      </c>
      <c r="BC2031" s="16">
        <v>-0.47520622116931854</v>
      </c>
      <c r="BD2031" s="13"/>
      <c r="BE2031" s="13"/>
      <c r="BG2031" s="44"/>
      <c r="BH2031" s="43">
        <v>26.78</v>
      </c>
      <c r="BI2031" s="2">
        <v>37.921999999999997</v>
      </c>
    </row>
    <row r="2032" spans="1:80" x14ac:dyDescent="0.2">
      <c r="A2032" s="2">
        <v>2015</v>
      </c>
      <c r="B2032" s="4" t="s">
        <v>8</v>
      </c>
      <c r="C2032" s="4" t="s">
        <v>156</v>
      </c>
      <c r="D2032" s="4" t="s">
        <v>142</v>
      </c>
      <c r="E2032" s="52" t="s">
        <v>202</v>
      </c>
      <c r="F2032" s="4" t="s">
        <v>143</v>
      </c>
      <c r="G2032" s="7">
        <v>102958.23</v>
      </c>
      <c r="J2032" s="8">
        <v>102958.23</v>
      </c>
      <c r="K2032" s="16">
        <v>6.3871473354232045E-2</v>
      </c>
      <c r="L2032" s="7">
        <v>102958.23</v>
      </c>
      <c r="M2032" s="7">
        <v>720707.61</v>
      </c>
      <c r="P2032" s="8">
        <v>720707.61</v>
      </c>
      <c r="Q2032" s="16">
        <v>6.3871473354232045E-2</v>
      </c>
      <c r="R2032" s="40">
        <v>33.299999999999997</v>
      </c>
      <c r="S2032" s="16">
        <v>0</v>
      </c>
      <c r="V2032" s="7">
        <v>7</v>
      </c>
      <c r="W2032" s="7"/>
      <c r="Y2032" s="7">
        <v>1824480</v>
      </c>
      <c r="AB2032" s="7">
        <v>96</v>
      </c>
      <c r="AE2032" s="7">
        <v>2810</v>
      </c>
      <c r="AF2032" s="7">
        <v>95</v>
      </c>
      <c r="AG2032" s="8">
        <v>2715</v>
      </c>
      <c r="AH2032" s="16">
        <v>6.3871473354232045E-2</v>
      </c>
      <c r="AI2032" s="7">
        <v>2251</v>
      </c>
      <c r="AJ2032" s="7">
        <v>464</v>
      </c>
      <c r="AK2032" s="12">
        <v>0.80106761565836304</v>
      </c>
      <c r="AL2032" s="12">
        <v>0.95</v>
      </c>
      <c r="AN2032" s="12">
        <v>0.82909760589318604</v>
      </c>
      <c r="AO2032" s="12">
        <v>0.96619217081850539</v>
      </c>
      <c r="AP2032" s="12">
        <v>0.22162649551929015</v>
      </c>
      <c r="AQ2032" s="8">
        <v>643958.36415295699</v>
      </c>
      <c r="AR2032" s="16">
        <v>0.60248649367951579</v>
      </c>
      <c r="AS2032" s="7">
        <v>23850.309783442852</v>
      </c>
      <c r="AT2032" s="7">
        <v>237.18540116131012</v>
      </c>
      <c r="AU2032" s="7">
        <v>33.883628737330021</v>
      </c>
      <c r="AV2032" s="7">
        <v>168</v>
      </c>
      <c r="AW2032" s="16">
        <v>0.20168826629363107</v>
      </c>
      <c r="AX2032" s="16">
        <v>0.50627828061514712</v>
      </c>
      <c r="AY2032" s="7">
        <v>15326209.066840377</v>
      </c>
      <c r="AZ2032" s="10">
        <v>23.8</v>
      </c>
      <c r="BA2032" s="16">
        <v>0</v>
      </c>
      <c r="BB2032" s="7">
        <v>744987.56848156964</v>
      </c>
      <c r="BC2032" s="16">
        <v>-0.21820219608479816</v>
      </c>
      <c r="BD2032" s="13"/>
      <c r="BE2032" s="13"/>
      <c r="BG2032" s="44"/>
      <c r="BH2032" s="43">
        <v>27</v>
      </c>
      <c r="BI2032" s="2">
        <v>37.921999999999997</v>
      </c>
    </row>
    <row r="2033" spans="1:80" x14ac:dyDescent="0.2">
      <c r="A2033" s="2">
        <v>2015</v>
      </c>
      <c r="B2033" s="4" t="s">
        <v>9</v>
      </c>
      <c r="C2033" s="4" t="s">
        <v>156</v>
      </c>
      <c r="D2033" s="4" t="s">
        <v>142</v>
      </c>
      <c r="E2033" s="52" t="s">
        <v>202</v>
      </c>
      <c r="F2033" s="4" t="s">
        <v>143</v>
      </c>
      <c r="G2033" s="7">
        <v>87713.585999999996</v>
      </c>
      <c r="J2033" s="8">
        <v>87713.585999999996</v>
      </c>
      <c r="K2033" s="16">
        <v>-6.432038834951459E-2</v>
      </c>
      <c r="L2033" s="7">
        <v>87713.585999999996</v>
      </c>
      <c r="M2033" s="7">
        <v>613995.10199999996</v>
      </c>
      <c r="P2033" s="8">
        <v>613995.10199999996</v>
      </c>
      <c r="Q2033" s="16">
        <v>-6.432038834951459E-2</v>
      </c>
      <c r="R2033" s="40">
        <v>33.299999999999997</v>
      </c>
      <c r="S2033" s="16">
        <v>0</v>
      </c>
      <c r="V2033" s="7">
        <v>7</v>
      </c>
      <c r="W2033" s="7"/>
      <c r="Y2033" s="7">
        <v>1554336</v>
      </c>
      <c r="AB2033" s="7">
        <v>96</v>
      </c>
      <c r="AE2033" s="7">
        <v>2512</v>
      </c>
      <c r="AF2033" s="7">
        <v>199</v>
      </c>
      <c r="AG2033" s="8">
        <v>2313</v>
      </c>
      <c r="AH2033" s="16">
        <v>-6.432038834951459E-2</v>
      </c>
      <c r="AI2033" s="7">
        <v>1864</v>
      </c>
      <c r="AJ2033" s="7">
        <v>449</v>
      </c>
      <c r="AK2033" s="12">
        <v>0.7420382165605095</v>
      </c>
      <c r="AL2033" s="12">
        <v>0.95</v>
      </c>
      <c r="AN2033" s="12">
        <v>0.80587980977086038</v>
      </c>
      <c r="AO2033" s="12">
        <v>0.92078025477707004</v>
      </c>
      <c r="AP2033" s="12">
        <v>0.11792081355419004</v>
      </c>
      <c r="AQ2033" s="8">
        <v>634704.79434888391</v>
      </c>
      <c r="AR2033" s="16">
        <v>0.63295057098460017</v>
      </c>
      <c r="AS2033" s="7">
        <v>26690.697827959793</v>
      </c>
      <c r="AT2033" s="7">
        <v>274.40760672238821</v>
      </c>
      <c r="AU2033" s="7">
        <v>39.201086674626886</v>
      </c>
      <c r="AV2033" s="7">
        <v>168</v>
      </c>
      <c r="AW2033" s="16">
        <v>0.23333980163468385</v>
      </c>
      <c r="AX2033" s="16">
        <v>0.74520268546214097</v>
      </c>
      <c r="AY2033" s="7">
        <v>15105974.105503438</v>
      </c>
      <c r="AZ2033" s="10">
        <v>23.8</v>
      </c>
      <c r="BA2033" s="16">
        <v>0</v>
      </c>
      <c r="BB2033" s="7">
        <v>741620.41719704436</v>
      </c>
      <c r="BC2033" s="16">
        <v>-0.37367333904555444</v>
      </c>
      <c r="BD2033" s="13"/>
      <c r="BE2033" s="13"/>
      <c r="BG2033" s="44"/>
      <c r="BH2033" s="43">
        <v>23.78</v>
      </c>
      <c r="BI2033" s="2">
        <v>37.921999999999997</v>
      </c>
    </row>
    <row r="2034" spans="1:80" x14ac:dyDescent="0.2">
      <c r="A2034" s="2">
        <v>2015</v>
      </c>
      <c r="B2034" s="4" t="s">
        <v>10</v>
      </c>
      <c r="C2034" s="4" t="s">
        <v>157</v>
      </c>
      <c r="D2034" s="4" t="s">
        <v>142</v>
      </c>
      <c r="E2034" s="52" t="s">
        <v>202</v>
      </c>
      <c r="F2034" s="4" t="s">
        <v>143</v>
      </c>
      <c r="G2034" s="7">
        <v>93136.431999999986</v>
      </c>
      <c r="J2034" s="8">
        <v>93136.431999999986</v>
      </c>
      <c r="K2034" s="16">
        <v>-9.1043671354552269E-2</v>
      </c>
      <c r="L2034" s="7">
        <v>93136.431999999986</v>
      </c>
      <c r="M2034" s="7">
        <v>651955.02399999986</v>
      </c>
      <c r="P2034" s="8">
        <v>651955.02399999986</v>
      </c>
      <c r="Q2034" s="16">
        <v>-9.104367135455238E-2</v>
      </c>
      <c r="R2034" s="40">
        <v>33.299999999999997</v>
      </c>
      <c r="S2034" s="16">
        <v>0</v>
      </c>
      <c r="V2034" s="7">
        <v>7</v>
      </c>
      <c r="W2034" s="7"/>
      <c r="Y2034" s="7">
        <v>1650432</v>
      </c>
      <c r="AB2034" s="7">
        <v>96</v>
      </c>
      <c r="AE2034" s="7">
        <v>2777</v>
      </c>
      <c r="AF2034" s="7">
        <v>321</v>
      </c>
      <c r="AG2034" s="8">
        <v>2456</v>
      </c>
      <c r="AH2034" s="16">
        <v>-9.1043671354552158E-2</v>
      </c>
      <c r="AI2034" s="7">
        <v>1907</v>
      </c>
      <c r="AJ2034" s="7">
        <v>549</v>
      </c>
      <c r="AK2034" s="12">
        <v>0.68671227943824276</v>
      </c>
      <c r="AL2034" s="12">
        <v>0.95</v>
      </c>
      <c r="AN2034" s="12">
        <v>0.77646579804560256</v>
      </c>
      <c r="AO2034" s="12">
        <v>0.88440763413755852</v>
      </c>
      <c r="AP2034" s="12">
        <v>9.4995086805437445E-2</v>
      </c>
      <c r="AQ2034" s="8">
        <v>661390.74198934098</v>
      </c>
      <c r="AR2034" s="16">
        <v>0.55330513155973016</v>
      </c>
      <c r="AS2034" s="7">
        <v>25176.655576297715</v>
      </c>
      <c r="AT2034" s="7">
        <v>269.29590471878703</v>
      </c>
      <c r="AU2034" s="7">
        <v>38.470843531255291</v>
      </c>
      <c r="AV2034" s="7">
        <v>168</v>
      </c>
      <c r="AW2034" s="16">
        <v>0.22899311625747196</v>
      </c>
      <c r="AX2034" s="16">
        <v>0.70888862600748803</v>
      </c>
      <c r="AY2034" s="7">
        <v>15741099.659346316</v>
      </c>
      <c r="AZ2034" s="10">
        <v>23.8</v>
      </c>
      <c r="BA2034" s="16">
        <v>0</v>
      </c>
      <c r="BB2034" s="7">
        <v>650667.72372372739</v>
      </c>
      <c r="BC2034" s="16">
        <v>-0.3631535385941107</v>
      </c>
      <c r="BD2034" s="13"/>
      <c r="BE2034" s="13"/>
      <c r="BG2034" s="44"/>
      <c r="BH2034" s="43">
        <v>26.27</v>
      </c>
      <c r="BI2034" s="2">
        <v>37.921999999999997</v>
      </c>
      <c r="BJ2034" s="2" t="s">
        <v>154</v>
      </c>
    </row>
    <row r="2035" spans="1:80" x14ac:dyDescent="0.2">
      <c r="A2035" s="2">
        <v>2015</v>
      </c>
      <c r="B2035" s="4" t="s">
        <v>0</v>
      </c>
      <c r="C2035" s="4" t="s">
        <v>157</v>
      </c>
      <c r="D2035" s="4" t="s">
        <v>142</v>
      </c>
      <c r="E2035" s="52" t="s">
        <v>202</v>
      </c>
      <c r="F2035" s="4" t="s">
        <v>143</v>
      </c>
      <c r="G2035" s="7">
        <v>97573.305999999997</v>
      </c>
      <c r="J2035" s="8">
        <v>97573.305999999997</v>
      </c>
      <c r="K2035" s="16">
        <v>-2.4270003792188133E-2</v>
      </c>
      <c r="L2035" s="7">
        <v>97573.305999999997</v>
      </c>
      <c r="M2035" s="7">
        <v>683013.14199999999</v>
      </c>
      <c r="P2035" s="8">
        <v>683013.14199999999</v>
      </c>
      <c r="Q2035" s="16">
        <v>-2.4270003792188022E-2</v>
      </c>
      <c r="R2035" s="40">
        <v>33.299999999999997</v>
      </c>
      <c r="S2035" s="16">
        <v>0</v>
      </c>
      <c r="V2035" s="7">
        <v>7</v>
      </c>
      <c r="W2035" s="7"/>
      <c r="Y2035" s="7">
        <v>1729056</v>
      </c>
      <c r="AB2035" s="7">
        <v>96</v>
      </c>
      <c r="AE2035" s="7">
        <v>2702</v>
      </c>
      <c r="AF2035" s="7">
        <v>129</v>
      </c>
      <c r="AG2035" s="8">
        <v>2573</v>
      </c>
      <c r="AH2035" s="16">
        <v>-2.4270003792188133E-2</v>
      </c>
      <c r="AI2035" s="7">
        <v>1865</v>
      </c>
      <c r="AJ2035" s="7">
        <v>708</v>
      </c>
      <c r="AK2035" s="12">
        <v>0.69022945965951144</v>
      </c>
      <c r="AL2035" s="12">
        <v>0.95</v>
      </c>
      <c r="AN2035" s="12">
        <v>0.72483482316362224</v>
      </c>
      <c r="AO2035" s="12">
        <v>0.95225758697261287</v>
      </c>
      <c r="AP2035" s="12">
        <v>2.1041361475679476E-2</v>
      </c>
      <c r="AQ2035" s="8">
        <v>718613.92337359325</v>
      </c>
      <c r="AR2035" s="16">
        <v>0.86523333313009387</v>
      </c>
      <c r="AS2035" s="7">
        <v>27874.861263521849</v>
      </c>
      <c r="AT2035" s="7">
        <v>279.29029279968648</v>
      </c>
      <c r="AU2035" s="7">
        <v>39.89861325709807</v>
      </c>
      <c r="AV2035" s="7">
        <v>168</v>
      </c>
      <c r="AW2035" s="16">
        <v>0.23749174557796471</v>
      </c>
      <c r="AX2035" s="16">
        <v>0.91162856566811401</v>
      </c>
      <c r="AY2035" s="7">
        <v>17103011.376291521</v>
      </c>
      <c r="AZ2035" s="10">
        <v>23.8</v>
      </c>
      <c r="BA2035" s="16">
        <v>0</v>
      </c>
      <c r="BB2035" s="7">
        <v>713713.65881985461</v>
      </c>
      <c r="BC2035" s="16">
        <v>-0.45856414744492668</v>
      </c>
      <c r="BD2035" s="13"/>
      <c r="BE2035" s="13"/>
      <c r="BG2035" s="44"/>
      <c r="BH2035" s="43">
        <v>25.78</v>
      </c>
      <c r="BI2035" s="2">
        <v>37.921999999999997</v>
      </c>
    </row>
    <row r="2036" spans="1:80" x14ac:dyDescent="0.2">
      <c r="A2036" s="2">
        <v>2015</v>
      </c>
      <c r="B2036" s="4" t="s">
        <v>1</v>
      </c>
      <c r="C2036" s="4" t="s">
        <v>157</v>
      </c>
      <c r="D2036" s="4" t="s">
        <v>142</v>
      </c>
      <c r="E2036" s="52" t="s">
        <v>202</v>
      </c>
      <c r="F2036" s="4" t="s">
        <v>143</v>
      </c>
      <c r="G2036" s="7">
        <v>93439.80799999999</v>
      </c>
      <c r="J2036" s="8">
        <v>93439.80799999999</v>
      </c>
      <c r="K2036" s="16">
        <v>-0.12809624911535733</v>
      </c>
      <c r="L2036" s="7">
        <v>93439.80799999999</v>
      </c>
      <c r="M2036" s="7">
        <v>654078.65599999996</v>
      </c>
      <c r="P2036" s="8">
        <v>654078.65599999996</v>
      </c>
      <c r="Q2036" s="16">
        <v>-0.12809624911535744</v>
      </c>
      <c r="R2036" s="40">
        <v>33.299999999999997</v>
      </c>
      <c r="S2036" s="16">
        <v>0</v>
      </c>
      <c r="V2036" s="7">
        <v>7</v>
      </c>
      <c r="W2036" s="7"/>
      <c r="Y2036" s="7">
        <v>1655808</v>
      </c>
      <c r="AB2036" s="7">
        <v>96</v>
      </c>
      <c r="AE2036" s="7">
        <v>2770</v>
      </c>
      <c r="AF2036" s="7">
        <v>306</v>
      </c>
      <c r="AG2036" s="8">
        <v>2464</v>
      </c>
      <c r="AH2036" s="16">
        <v>-0.12809624911535744</v>
      </c>
      <c r="AI2036" s="7">
        <v>1595</v>
      </c>
      <c r="AJ2036" s="7">
        <v>869</v>
      </c>
      <c r="AK2036" s="12">
        <v>0.57581227436823101</v>
      </c>
      <c r="AL2036" s="12">
        <v>0.95</v>
      </c>
      <c r="AN2036" s="12">
        <v>0.6473214285714286</v>
      </c>
      <c r="AO2036" s="12">
        <v>0.8895306859205776</v>
      </c>
      <c r="AP2036" s="12">
        <v>-5.5585773287115559E-2</v>
      </c>
      <c r="AQ2036" s="8">
        <v>683499.25103279529</v>
      </c>
      <c r="AR2036" s="16">
        <v>0.46443271994468449</v>
      </c>
      <c r="AS2036" s="7">
        <v>26308.670170623376</v>
      </c>
      <c r="AT2036" s="7">
        <v>277.39417655551756</v>
      </c>
      <c r="AU2036" s="7">
        <v>39.627739507931082</v>
      </c>
      <c r="AV2036" s="7">
        <v>168</v>
      </c>
      <c r="AW2036" s="16">
        <v>0.23587940183292311</v>
      </c>
      <c r="AX2036" s="16">
        <v>0.67958070883266175</v>
      </c>
      <c r="AY2036" s="7">
        <v>16267282.174580529</v>
      </c>
      <c r="AZ2036" s="10">
        <v>23.8</v>
      </c>
      <c r="BA2036" s="16">
        <v>0</v>
      </c>
      <c r="BB2036" s="7">
        <v>662234.21372778155</v>
      </c>
      <c r="BC2036" s="16">
        <v>-0.37096818156811395</v>
      </c>
      <c r="BD2036" s="13"/>
      <c r="BE2036" s="13"/>
      <c r="BG2036" s="44"/>
      <c r="BH2036" s="43">
        <v>25.98</v>
      </c>
      <c r="BI2036" s="2">
        <v>37.921999999999997</v>
      </c>
    </row>
    <row r="2037" spans="1:80" x14ac:dyDescent="0.2">
      <c r="A2037" s="2">
        <v>2015</v>
      </c>
      <c r="B2037" s="4" t="s">
        <v>2</v>
      </c>
      <c r="C2037" s="4" t="s">
        <v>157</v>
      </c>
      <c r="D2037" s="4" t="s">
        <v>142</v>
      </c>
      <c r="E2037" s="52" t="s">
        <v>202</v>
      </c>
      <c r="F2037" s="4" t="s">
        <v>143</v>
      </c>
      <c r="G2037" s="7">
        <v>85514.11</v>
      </c>
      <c r="J2037" s="8">
        <v>85514.11</v>
      </c>
      <c r="K2037" s="16">
        <v>-0.14029736942432314</v>
      </c>
      <c r="L2037" s="7">
        <v>85514.11</v>
      </c>
      <c r="M2037" s="7">
        <v>598598.77</v>
      </c>
      <c r="P2037" s="8">
        <v>598598.77</v>
      </c>
      <c r="Q2037" s="16">
        <v>-0.14029736942432325</v>
      </c>
      <c r="R2037" s="40">
        <v>33.299999999999997</v>
      </c>
      <c r="S2037" s="16">
        <v>0</v>
      </c>
      <c r="V2037" s="7">
        <v>7</v>
      </c>
      <c r="W2037" s="7"/>
      <c r="Y2037" s="7">
        <v>1515360</v>
      </c>
      <c r="AB2037" s="7">
        <v>96</v>
      </c>
      <c r="AE2037" s="7">
        <v>2729</v>
      </c>
      <c r="AF2037" s="7">
        <v>474</v>
      </c>
      <c r="AG2037" s="8">
        <v>2255</v>
      </c>
      <c r="AH2037" s="16">
        <v>-0.14029736942432325</v>
      </c>
      <c r="AI2037" s="7">
        <v>1192</v>
      </c>
      <c r="AJ2037" s="7">
        <v>1063</v>
      </c>
      <c r="AK2037" s="12">
        <v>0.43679003297911323</v>
      </c>
      <c r="AL2037" s="12">
        <v>0.95</v>
      </c>
      <c r="AN2037" s="12">
        <v>0.52860310421286028</v>
      </c>
      <c r="AO2037" s="12">
        <v>0.82631000366434593</v>
      </c>
      <c r="AP2037" s="12">
        <v>-0.23013551229853835</v>
      </c>
      <c r="AQ2037" s="8">
        <v>715899.0644006792</v>
      </c>
      <c r="AR2037" s="16">
        <v>0.68230409695586847</v>
      </c>
      <c r="AS2037" s="7">
        <v>27460.646889170665</v>
      </c>
      <c r="AT2037" s="7">
        <v>317.47186891382671</v>
      </c>
      <c r="AU2037" s="7">
        <v>45.353124130546675</v>
      </c>
      <c r="AV2037" s="7">
        <v>168</v>
      </c>
      <c r="AW2037" s="16">
        <v>0.26995907220563498</v>
      </c>
      <c r="AX2037" s="16">
        <v>0.95684418905332302</v>
      </c>
      <c r="AY2037" s="7">
        <v>17038397.732736167</v>
      </c>
      <c r="AZ2037" s="10">
        <v>23.8</v>
      </c>
      <c r="BA2037" s="16">
        <v>0</v>
      </c>
      <c r="BB2037" s="7">
        <v>723989.43959714333</v>
      </c>
      <c r="BC2037" s="16">
        <v>-0.52949511964137996</v>
      </c>
      <c r="BD2037" s="13"/>
      <c r="BE2037" s="13"/>
      <c r="BG2037" s="44"/>
      <c r="BH2037" s="43">
        <v>26.07</v>
      </c>
      <c r="BI2037" s="2">
        <v>37.921999999999997</v>
      </c>
    </row>
    <row r="2038" spans="1:80" x14ac:dyDescent="0.2">
      <c r="A2038" s="2">
        <v>2015</v>
      </c>
      <c r="B2038" s="4" t="s">
        <v>3</v>
      </c>
      <c r="C2038" s="4" t="s">
        <v>157</v>
      </c>
      <c r="D2038" s="4" t="s">
        <v>142</v>
      </c>
      <c r="E2038" s="52" t="s">
        <v>202</v>
      </c>
      <c r="F2038" s="4" t="s">
        <v>143</v>
      </c>
      <c r="G2038" s="7">
        <v>87410.209999999992</v>
      </c>
      <c r="J2038" s="8">
        <v>87410.209999999992</v>
      </c>
      <c r="K2038" s="16">
        <v>-0.17942328230687077</v>
      </c>
      <c r="L2038" s="7">
        <v>87410.209999999992</v>
      </c>
      <c r="M2038" s="7">
        <v>611871.47</v>
      </c>
      <c r="P2038" s="8">
        <v>611871.47</v>
      </c>
      <c r="Q2038" s="16">
        <v>-0.17942328230687066</v>
      </c>
      <c r="R2038" s="40">
        <v>33.299999999999997</v>
      </c>
      <c r="S2038" s="16">
        <v>0</v>
      </c>
      <c r="V2038" s="7">
        <v>7</v>
      </c>
      <c r="W2038" s="7"/>
      <c r="Y2038" s="7">
        <v>1548960</v>
      </c>
      <c r="AB2038" s="7">
        <v>96</v>
      </c>
      <c r="AE2038" s="7">
        <v>2817</v>
      </c>
      <c r="AF2038" s="7">
        <v>512</v>
      </c>
      <c r="AG2038" s="8">
        <v>2305</v>
      </c>
      <c r="AH2038" s="16">
        <v>-0.17942328230687077</v>
      </c>
      <c r="AI2038" s="7">
        <v>1402</v>
      </c>
      <c r="AJ2038" s="7">
        <v>903</v>
      </c>
      <c r="AK2038" s="12">
        <v>0.49769258075967343</v>
      </c>
      <c r="AL2038" s="12">
        <v>0.95</v>
      </c>
      <c r="AN2038" s="12">
        <v>0.60824295010845986</v>
      </c>
      <c r="AO2038" s="12">
        <v>0.81824636137735174</v>
      </c>
      <c r="AP2038" s="12">
        <v>-0.10170638966631762</v>
      </c>
      <c r="AQ2038" s="8">
        <v>667429.89575686934</v>
      </c>
      <c r="AR2038" s="16">
        <v>0.45594215505393976</v>
      </c>
      <c r="AS2038" s="7">
        <v>24456.940115678615</v>
      </c>
      <c r="AT2038" s="7">
        <v>289.55743850623401</v>
      </c>
      <c r="AU2038" s="7">
        <v>41.36534835803343</v>
      </c>
      <c r="AV2038" s="7">
        <v>168</v>
      </c>
      <c r="AW2038" s="16">
        <v>0.24622231165496089</v>
      </c>
      <c r="AX2038" s="16">
        <v>0.77429132908742604</v>
      </c>
      <c r="AY2038" s="7">
        <v>15884831.519013491</v>
      </c>
      <c r="AZ2038" s="10">
        <v>23.8</v>
      </c>
      <c r="BA2038" s="16">
        <v>0</v>
      </c>
      <c r="BB2038" s="7">
        <v>664092.14052394545</v>
      </c>
      <c r="BC2038" s="16">
        <v>-0.43320095997171898</v>
      </c>
      <c r="BD2038" s="13"/>
      <c r="BE2038" s="13"/>
      <c r="BG2038" s="44"/>
      <c r="BH2038" s="43">
        <v>27.29</v>
      </c>
      <c r="BI2038" s="2">
        <v>37.921999999999997</v>
      </c>
      <c r="CB2038" s="2">
        <v>0.95129664769133504</v>
      </c>
    </row>
    <row r="2039" spans="1:80" x14ac:dyDescent="0.2">
      <c r="A2039" s="2">
        <v>2015</v>
      </c>
      <c r="B2039" s="4" t="s">
        <v>4</v>
      </c>
      <c r="C2039" s="4" t="s">
        <v>157</v>
      </c>
      <c r="D2039" s="4" t="s">
        <v>142</v>
      </c>
      <c r="E2039" s="52" t="s">
        <v>202</v>
      </c>
      <c r="F2039" s="4" t="s">
        <v>143</v>
      </c>
      <c r="G2039" s="7">
        <v>92833.055999999997</v>
      </c>
      <c r="J2039" s="8">
        <v>92833.055999999997</v>
      </c>
      <c r="K2039" s="16">
        <v>-0.10296812019054591</v>
      </c>
      <c r="L2039" s="7">
        <v>92833.055999999997</v>
      </c>
      <c r="M2039" s="7">
        <v>649831.39199999999</v>
      </c>
      <c r="P2039" s="8">
        <v>649831.39199999999</v>
      </c>
      <c r="Q2039" s="16">
        <v>-0.10296812019054591</v>
      </c>
      <c r="R2039" s="40">
        <v>33.299999999999997</v>
      </c>
      <c r="S2039" s="16">
        <v>0</v>
      </c>
      <c r="V2039" s="7">
        <v>7</v>
      </c>
      <c r="W2039" s="7"/>
      <c r="Y2039" s="7">
        <v>1645056</v>
      </c>
      <c r="AB2039" s="7">
        <v>96</v>
      </c>
      <c r="AE2039" s="7">
        <v>2777</v>
      </c>
      <c r="AF2039" s="7">
        <v>329</v>
      </c>
      <c r="AG2039" s="8">
        <v>2448</v>
      </c>
      <c r="AH2039" s="16">
        <v>-0.10296812019054602</v>
      </c>
      <c r="AI2039" s="7">
        <v>1544</v>
      </c>
      <c r="AJ2039" s="7">
        <v>904</v>
      </c>
      <c r="AK2039" s="12">
        <v>0.55599567879006118</v>
      </c>
      <c r="AL2039" s="12">
        <v>0.95</v>
      </c>
      <c r="AN2039" s="12">
        <v>0.63071895424836599</v>
      </c>
      <c r="AO2039" s="12">
        <v>0.8815268275117033</v>
      </c>
      <c r="AP2039" s="12">
        <v>-0.10118432055154525</v>
      </c>
      <c r="AQ2039" s="8">
        <v>635260.12358989893</v>
      </c>
      <c r="AR2039" s="16">
        <v>0.11327593310296735</v>
      </c>
      <c r="AS2039" s="7">
        <v>23981.129618342729</v>
      </c>
      <c r="AT2039" s="7">
        <v>259.50168447299791</v>
      </c>
      <c r="AU2039" s="7">
        <v>37.071669210428276</v>
      </c>
      <c r="AV2039" s="7">
        <v>168</v>
      </c>
      <c r="AW2039" s="16">
        <v>0.22066469768112068</v>
      </c>
      <c r="AX2039" s="16">
        <v>0.2410661852279401</v>
      </c>
      <c r="AY2039" s="7">
        <v>15119190.941439595</v>
      </c>
      <c r="AZ2039" s="10">
        <v>23.8</v>
      </c>
      <c r="BA2039" s="16">
        <v>0</v>
      </c>
      <c r="BB2039" s="7">
        <v>610242.06528653635</v>
      </c>
      <c r="BC2039" s="16">
        <v>-0.1512451487072338</v>
      </c>
      <c r="BD2039" s="13"/>
      <c r="BE2039" s="13"/>
      <c r="BG2039" s="44"/>
      <c r="BH2039" s="43">
        <v>26.490000000000002</v>
      </c>
      <c r="BI2039" s="2">
        <v>37.921999999999997</v>
      </c>
      <c r="BJ2039" s="2" t="s">
        <v>172</v>
      </c>
    </row>
    <row r="2040" spans="1:80" x14ac:dyDescent="0.2">
      <c r="A2040" s="2">
        <v>2005</v>
      </c>
      <c r="B2040" s="4" t="s">
        <v>8</v>
      </c>
      <c r="C2040" s="4" t="s">
        <v>158</v>
      </c>
      <c r="D2040" s="4" t="s">
        <v>142</v>
      </c>
      <c r="E2040" s="52" t="s">
        <v>205</v>
      </c>
      <c r="F2040" s="4" t="s">
        <v>143</v>
      </c>
      <c r="G2040" s="7">
        <v>36915.355000000003</v>
      </c>
      <c r="J2040" s="8">
        <v>36915.355000000003</v>
      </c>
      <c r="K2040" s="16">
        <v>-2.0185029436501356E-2</v>
      </c>
      <c r="L2040" s="7">
        <v>36915.355000000003</v>
      </c>
      <c r="M2040" s="7">
        <v>110746.065</v>
      </c>
      <c r="P2040" s="8">
        <v>110746.065</v>
      </c>
      <c r="Q2040" s="16">
        <v>-2.0185029436501467E-2</v>
      </c>
      <c r="R2040" s="40">
        <v>41.3</v>
      </c>
      <c r="S2040" s="16">
        <v>0</v>
      </c>
      <c r="V2040" s="7">
        <v>3</v>
      </c>
      <c r="W2040" s="7"/>
      <c r="Y2040" s="7">
        <v>335520</v>
      </c>
      <c r="AB2040" s="7">
        <v>96</v>
      </c>
      <c r="AE2040" s="7">
        <v>1228</v>
      </c>
      <c r="AF2040" s="7">
        <v>63</v>
      </c>
      <c r="AG2040" s="8">
        <v>1165</v>
      </c>
      <c r="AH2040" s="16">
        <v>-2.0185029436501245E-2</v>
      </c>
      <c r="AI2040" s="7">
        <v>1110</v>
      </c>
      <c r="AJ2040" s="7">
        <v>55</v>
      </c>
      <c r="AK2040" s="12">
        <v>0.90390879478827357</v>
      </c>
      <c r="AL2040" s="12">
        <v>0.95</v>
      </c>
      <c r="AN2040" s="12">
        <v>0.9527896995708155</v>
      </c>
      <c r="AO2040" s="12">
        <v>0.94869706840390877</v>
      </c>
      <c r="AP2040" s="12">
        <v>3.9327479623577632E-2</v>
      </c>
      <c r="AQ2040" s="8">
        <v>53384.257487413313</v>
      </c>
      <c r="AR2040" s="16">
        <v>-9.3276413121113344E-2</v>
      </c>
      <c r="AS2040" s="7">
        <v>1904.5400459298362</v>
      </c>
      <c r="AT2040" s="7">
        <v>45.823396984904129</v>
      </c>
      <c r="AU2040" s="7">
        <v>15.274465661634709</v>
      </c>
      <c r="AV2040" s="7">
        <v>168</v>
      </c>
      <c r="AW2040" s="16">
        <v>9.0919438462111368E-2</v>
      </c>
      <c r="AX2040" s="16">
        <v>-7.4597128927900269E-2</v>
      </c>
      <c r="AY2040" s="7">
        <v>1569497.1701299513</v>
      </c>
      <c r="AZ2040" s="10">
        <v>29.4</v>
      </c>
      <c r="BA2040" s="16">
        <v>0</v>
      </c>
      <c r="BB2040" s="7">
        <v>61759.595642577158</v>
      </c>
      <c r="BC2040" s="16">
        <v>3.7194306539007647E-2</v>
      </c>
      <c r="BD2040" s="13"/>
      <c r="BE2040" s="13"/>
      <c r="BG2040" s="44"/>
      <c r="BH2040" s="43">
        <v>28.03</v>
      </c>
      <c r="BI2040" s="2">
        <v>31.687000000000005</v>
      </c>
    </row>
    <row r="2041" spans="1:80" x14ac:dyDescent="0.2">
      <c r="A2041" s="2">
        <v>2005</v>
      </c>
      <c r="B2041" s="4" t="s">
        <v>9</v>
      </c>
      <c r="C2041" s="4" t="s">
        <v>158</v>
      </c>
      <c r="D2041" s="4" t="s">
        <v>142</v>
      </c>
      <c r="E2041" s="52" t="s">
        <v>205</v>
      </c>
      <c r="F2041" s="4" t="s">
        <v>143</v>
      </c>
      <c r="G2041" s="7">
        <v>34253.647000000004</v>
      </c>
      <c r="J2041" s="8">
        <v>34253.647000000004</v>
      </c>
      <c r="K2041" s="16">
        <v>3.7140204271124411E-3</v>
      </c>
      <c r="L2041" s="7">
        <v>34253.647000000004</v>
      </c>
      <c r="M2041" s="7">
        <v>102760.94100000002</v>
      </c>
      <c r="P2041" s="8">
        <v>102760.94100000002</v>
      </c>
      <c r="Q2041" s="16">
        <v>3.7140204271124411E-3</v>
      </c>
      <c r="R2041" s="40">
        <v>41.3</v>
      </c>
      <c r="S2041" s="16">
        <v>0</v>
      </c>
      <c r="V2041" s="7">
        <v>3</v>
      </c>
      <c r="W2041" s="7"/>
      <c r="Y2041" s="7">
        <v>311328</v>
      </c>
      <c r="AB2041" s="7">
        <v>96</v>
      </c>
      <c r="AE2041" s="7">
        <v>1112</v>
      </c>
      <c r="AF2041" s="7">
        <v>31</v>
      </c>
      <c r="AG2041" s="8">
        <v>1081</v>
      </c>
      <c r="AH2041" s="16">
        <v>3.7140204271124411E-3</v>
      </c>
      <c r="AI2041" s="7">
        <v>1029</v>
      </c>
      <c r="AJ2041" s="7">
        <v>52</v>
      </c>
      <c r="AK2041" s="12">
        <v>0.92535971223021585</v>
      </c>
      <c r="AL2041" s="12">
        <v>0.95</v>
      </c>
      <c r="AN2041" s="12">
        <v>0.95189639222941724</v>
      </c>
      <c r="AO2041" s="12">
        <v>0.97212230215827333</v>
      </c>
      <c r="AP2041" s="12">
        <v>8.1426597501141673E-2</v>
      </c>
      <c r="AQ2041" s="8">
        <v>47018.306865452934</v>
      </c>
      <c r="AR2041" s="16">
        <v>-0.15760784018014662</v>
      </c>
      <c r="AS2041" s="7">
        <v>1845.3024672469753</v>
      </c>
      <c r="AT2041" s="7">
        <v>43.495195990243232</v>
      </c>
      <c r="AU2041" s="7">
        <v>14.498398663414411</v>
      </c>
      <c r="AV2041" s="7">
        <v>168</v>
      </c>
      <c r="AW2041" s="16">
        <v>8.6299992044133397E-2</v>
      </c>
      <c r="AX2041" s="16">
        <v>-0.16072492495283797</v>
      </c>
      <c r="AY2041" s="7">
        <v>1382338.2218443162</v>
      </c>
      <c r="AZ2041" s="10">
        <v>29.4</v>
      </c>
      <c r="BA2041" s="16">
        <v>0</v>
      </c>
      <c r="BB2041" s="7">
        <v>54938.511043117629</v>
      </c>
      <c r="BC2041" s="16">
        <v>8.9247926311955633E-2</v>
      </c>
      <c r="BD2041" s="13"/>
      <c r="BE2041" s="13"/>
      <c r="BG2041" s="44"/>
      <c r="BH2041" s="43">
        <v>25.48</v>
      </c>
      <c r="BI2041" s="2">
        <v>31.687000000000005</v>
      </c>
    </row>
    <row r="2042" spans="1:80" x14ac:dyDescent="0.2">
      <c r="A2042" s="2">
        <v>2005</v>
      </c>
      <c r="B2042" s="4" t="s">
        <v>10</v>
      </c>
      <c r="C2042" s="4" t="s">
        <v>158</v>
      </c>
      <c r="D2042" s="4" t="s">
        <v>142</v>
      </c>
      <c r="E2042" s="52" t="s">
        <v>205</v>
      </c>
      <c r="F2042" s="4" t="s">
        <v>143</v>
      </c>
      <c r="G2042" s="7">
        <v>37897.652000000009</v>
      </c>
      <c r="J2042" s="8">
        <v>37897.652000000009</v>
      </c>
      <c r="K2042" s="16">
        <v>4.0000000000000258E-2</v>
      </c>
      <c r="L2042" s="7">
        <v>37897.652000000009</v>
      </c>
      <c r="M2042" s="7">
        <v>113692.95600000003</v>
      </c>
      <c r="P2042" s="8">
        <v>113692.95600000003</v>
      </c>
      <c r="Q2042" s="16">
        <v>4.0000000000000258E-2</v>
      </c>
      <c r="R2042" s="40">
        <v>41.3</v>
      </c>
      <c r="S2042" s="16">
        <v>0</v>
      </c>
      <c r="V2042" s="7">
        <v>3</v>
      </c>
      <c r="W2042" s="7"/>
      <c r="Y2042" s="7">
        <v>344448</v>
      </c>
      <c r="AB2042" s="7">
        <v>96</v>
      </c>
      <c r="AE2042" s="7">
        <v>1230</v>
      </c>
      <c r="AF2042" s="7">
        <v>34</v>
      </c>
      <c r="AG2042" s="8">
        <v>1196</v>
      </c>
      <c r="AH2042" s="16">
        <v>4.0000000000000036E-2</v>
      </c>
      <c r="AI2042" s="7">
        <v>1148</v>
      </c>
      <c r="AJ2042" s="7">
        <v>48</v>
      </c>
      <c r="AK2042" s="12">
        <v>0.93333333333333335</v>
      </c>
      <c r="AL2042" s="12">
        <v>0.95</v>
      </c>
      <c r="AN2042" s="12">
        <v>0.95986622073578598</v>
      </c>
      <c r="AO2042" s="12">
        <v>0.97235772357723582</v>
      </c>
      <c r="AP2042" s="12">
        <v>5.9353314631625631E-2</v>
      </c>
      <c r="AQ2042" s="8">
        <v>55402.625355277494</v>
      </c>
      <c r="AR2042" s="16">
        <v>-0.11870777259369947</v>
      </c>
      <c r="AS2042" s="7">
        <v>2021.9936261050182</v>
      </c>
      <c r="AT2042" s="7">
        <v>46.323265347221984</v>
      </c>
      <c r="AU2042" s="7">
        <v>15.441088449073995</v>
      </c>
      <c r="AV2042" s="7">
        <v>168</v>
      </c>
      <c r="AW2042" s="16">
        <v>9.1911240768297583E-2</v>
      </c>
      <c r="AX2042" s="16">
        <v>-0.15260362749394174</v>
      </c>
      <c r="AY2042" s="7">
        <v>1628837.1854451583</v>
      </c>
      <c r="AZ2042" s="10">
        <v>29.4</v>
      </c>
      <c r="BA2042" s="16">
        <v>0</v>
      </c>
      <c r="BB2042" s="7">
        <v>54504.391790863367</v>
      </c>
      <c r="BC2042" s="16">
        <v>9.0237145210133443E-2</v>
      </c>
      <c r="BD2042" s="13"/>
      <c r="BE2042" s="13"/>
      <c r="BG2042" s="44"/>
      <c r="BH2042" s="43">
        <v>27.4</v>
      </c>
      <c r="BI2042" s="2">
        <v>31.687000000000005</v>
      </c>
    </row>
    <row r="2043" spans="1:80" x14ac:dyDescent="0.2">
      <c r="A2043" s="2">
        <v>2005</v>
      </c>
      <c r="B2043" s="4" t="s">
        <v>0</v>
      </c>
      <c r="C2043" s="4" t="s">
        <v>158</v>
      </c>
      <c r="D2043" s="4" t="s">
        <v>142</v>
      </c>
      <c r="E2043" s="52" t="s">
        <v>205</v>
      </c>
      <c r="F2043" s="4" t="s">
        <v>143</v>
      </c>
      <c r="G2043" s="7">
        <v>36440.050000000003</v>
      </c>
      <c r="J2043" s="8">
        <v>36440.050000000003</v>
      </c>
      <c r="K2043" s="16">
        <v>7.4766355140186924E-2</v>
      </c>
      <c r="L2043" s="7">
        <v>36440.050000000003</v>
      </c>
      <c r="M2043" s="7">
        <v>109320.15000000001</v>
      </c>
      <c r="P2043" s="8">
        <v>109320.15000000001</v>
      </c>
      <c r="Q2043" s="16">
        <v>7.4766355140186702E-2</v>
      </c>
      <c r="R2043" s="40">
        <v>41.3</v>
      </c>
      <c r="S2043" s="16">
        <v>0</v>
      </c>
      <c r="V2043" s="7">
        <v>3</v>
      </c>
      <c r="W2043" s="7"/>
      <c r="Y2043" s="7">
        <v>331200</v>
      </c>
      <c r="AB2043" s="7">
        <v>96</v>
      </c>
      <c r="AE2043" s="7">
        <v>1190</v>
      </c>
      <c r="AF2043" s="7">
        <v>40</v>
      </c>
      <c r="AG2043" s="8">
        <v>1150</v>
      </c>
      <c r="AH2043" s="16">
        <v>7.4766355140186924E-2</v>
      </c>
      <c r="AI2043" s="7">
        <v>1083</v>
      </c>
      <c r="AJ2043" s="7">
        <v>67</v>
      </c>
      <c r="AK2043" s="12">
        <v>0.91008403361344536</v>
      </c>
      <c r="AL2043" s="12">
        <v>0.95</v>
      </c>
      <c r="AN2043" s="12">
        <v>0.94173913043478263</v>
      </c>
      <c r="AO2043" s="12">
        <v>0.96638655462184875</v>
      </c>
      <c r="AP2043" s="12">
        <v>8.9363102232667524E-2</v>
      </c>
      <c r="AQ2043" s="8">
        <v>75842.037065739351</v>
      </c>
      <c r="AR2043" s="16">
        <v>0.46271977786864937</v>
      </c>
      <c r="AS2043" s="7">
        <v>2778.096595814628</v>
      </c>
      <c r="AT2043" s="7">
        <v>65.949597448469007</v>
      </c>
      <c r="AU2043" s="7">
        <v>21.983199149489668</v>
      </c>
      <c r="AV2043" s="7">
        <v>168</v>
      </c>
      <c r="AW2043" s="16">
        <v>0.13085237588981946</v>
      </c>
      <c r="AX2043" s="16">
        <v>0.36096535853865674</v>
      </c>
      <c r="AY2043" s="7">
        <v>2229755.8897327366</v>
      </c>
      <c r="AZ2043" s="10">
        <v>29.4</v>
      </c>
      <c r="BA2043" s="16">
        <v>0</v>
      </c>
      <c r="BB2043" s="7">
        <v>75324.866393381861</v>
      </c>
      <c r="BC2043" s="16">
        <v>-0.15659309801802423</v>
      </c>
      <c r="BD2043" s="13"/>
      <c r="BE2043" s="13"/>
      <c r="BG2043" s="44"/>
      <c r="BH2043" s="43">
        <v>27.3</v>
      </c>
      <c r="BI2043" s="2">
        <v>31.687000000000005</v>
      </c>
      <c r="CB2043" s="2">
        <v>0.96675313676286001</v>
      </c>
    </row>
    <row r="2044" spans="1:80" x14ac:dyDescent="0.2">
      <c r="A2044" s="2">
        <v>2005</v>
      </c>
      <c r="B2044" s="4" t="s">
        <v>1</v>
      </c>
      <c r="C2044" s="4" t="s">
        <v>158</v>
      </c>
      <c r="D2044" s="4" t="s">
        <v>142</v>
      </c>
      <c r="E2044" s="52" t="s">
        <v>205</v>
      </c>
      <c r="F2044" s="4" t="s">
        <v>143</v>
      </c>
      <c r="G2044" s="7">
        <v>36820.294000000009</v>
      </c>
      <c r="J2044" s="8">
        <v>36820.294000000009</v>
      </c>
      <c r="K2044" s="16">
        <v>-9.3776641091217749E-3</v>
      </c>
      <c r="L2044" s="7">
        <v>36820.294000000009</v>
      </c>
      <c r="M2044" s="7">
        <v>110460.88200000003</v>
      </c>
      <c r="P2044" s="8">
        <v>110460.88200000003</v>
      </c>
      <c r="Q2044" s="16">
        <v>-9.3776641091217749E-3</v>
      </c>
      <c r="R2044" s="40">
        <v>41.3</v>
      </c>
      <c r="S2044" s="16">
        <v>0</v>
      </c>
      <c r="V2044" s="7">
        <v>3</v>
      </c>
      <c r="W2044" s="7"/>
      <c r="Y2044" s="7">
        <v>334656</v>
      </c>
      <c r="AB2044" s="7">
        <v>96</v>
      </c>
      <c r="AE2044" s="7">
        <v>1228</v>
      </c>
      <c r="AF2044" s="7">
        <v>66</v>
      </c>
      <c r="AG2044" s="8">
        <v>1162</v>
      </c>
      <c r="AH2044" s="16">
        <v>-9.377664109121886E-3</v>
      </c>
      <c r="AI2044" s="7">
        <v>1001</v>
      </c>
      <c r="AJ2044" s="7">
        <v>161</v>
      </c>
      <c r="AK2044" s="12">
        <v>0.81514657980456029</v>
      </c>
      <c r="AL2044" s="12">
        <v>0.95</v>
      </c>
      <c r="AN2044" s="12">
        <v>0.86144578313253017</v>
      </c>
      <c r="AO2044" s="12">
        <v>0.94625407166123776</v>
      </c>
      <c r="AP2044" s="12">
        <v>7.956827309236969E-2</v>
      </c>
      <c r="AQ2044" s="8">
        <v>79952.748501542417</v>
      </c>
      <c r="AR2044" s="16">
        <v>0.23106148743511556</v>
      </c>
      <c r="AS2044" s="7">
        <v>2880.1422370872629</v>
      </c>
      <c r="AT2044" s="7">
        <v>68.806151894614814</v>
      </c>
      <c r="AU2044" s="7">
        <v>22.935383964871605</v>
      </c>
      <c r="AV2044" s="7">
        <v>168</v>
      </c>
      <c r="AW2044" s="16">
        <v>0.13652014264804527</v>
      </c>
      <c r="AX2044" s="16">
        <v>0.24271525366728963</v>
      </c>
      <c r="AY2044" s="7">
        <v>2350610.8059453471</v>
      </c>
      <c r="AZ2044" s="10">
        <v>29.4</v>
      </c>
      <c r="BA2044" s="16">
        <v>0</v>
      </c>
      <c r="BB2044" s="7">
        <v>77465.257583367129</v>
      </c>
      <c r="BC2044" s="16">
        <v>-0.11527633234623222</v>
      </c>
      <c r="BD2044" s="13"/>
      <c r="BE2044" s="13"/>
      <c r="BG2044" s="44"/>
      <c r="BH2044" s="43">
        <v>27.76</v>
      </c>
      <c r="BI2044" s="2">
        <v>31.687000000000005</v>
      </c>
    </row>
    <row r="2045" spans="1:80" x14ac:dyDescent="0.2">
      <c r="A2045" s="2">
        <v>2005</v>
      </c>
      <c r="B2045" s="4" t="s">
        <v>2</v>
      </c>
      <c r="C2045" s="4" t="s">
        <v>158</v>
      </c>
      <c r="D2045" s="4" t="s">
        <v>142</v>
      </c>
      <c r="E2045" s="52" t="s">
        <v>205</v>
      </c>
      <c r="F2045" s="4" t="s">
        <v>143</v>
      </c>
      <c r="G2045" s="7">
        <v>36978.729000000007</v>
      </c>
      <c r="J2045" s="8">
        <v>36978.729000000007</v>
      </c>
      <c r="K2045" s="16">
        <v>1.5665796344647598E-2</v>
      </c>
      <c r="L2045" s="7">
        <v>36978.729000000007</v>
      </c>
      <c r="M2045" s="7">
        <v>110936.18700000002</v>
      </c>
      <c r="P2045" s="8">
        <v>110936.18700000002</v>
      </c>
      <c r="Q2045" s="16">
        <v>1.5665796344647598E-2</v>
      </c>
      <c r="R2045" s="40">
        <v>41.3</v>
      </c>
      <c r="S2045" s="16">
        <v>0</v>
      </c>
      <c r="V2045" s="7">
        <v>3</v>
      </c>
      <c r="W2045" s="7"/>
      <c r="Y2045" s="7">
        <v>336096</v>
      </c>
      <c r="AB2045" s="7">
        <v>96</v>
      </c>
      <c r="AE2045" s="7">
        <v>1190</v>
      </c>
      <c r="AF2045" s="7">
        <v>23</v>
      </c>
      <c r="AG2045" s="8">
        <v>1167</v>
      </c>
      <c r="AH2045" s="16">
        <v>1.5665796344647598E-2</v>
      </c>
      <c r="AI2045" s="7">
        <v>1073</v>
      </c>
      <c r="AJ2045" s="7">
        <v>94</v>
      </c>
      <c r="AK2045" s="12">
        <v>0.90168067226890758</v>
      </c>
      <c r="AL2045" s="12">
        <v>0.95</v>
      </c>
      <c r="AN2045" s="12">
        <v>0.91945158526135395</v>
      </c>
      <c r="AO2045" s="12">
        <v>0.98067226890756298</v>
      </c>
      <c r="AP2045" s="12">
        <v>5.8567005476248157E-2</v>
      </c>
      <c r="AQ2045" s="8">
        <v>56472.960431416504</v>
      </c>
      <c r="AR2045" s="16">
        <v>1.4455943585873765E-3</v>
      </c>
      <c r="AS2045" s="7">
        <v>2139.1272890688069</v>
      </c>
      <c r="AT2045" s="7">
        <v>48.391568493073265</v>
      </c>
      <c r="AU2045" s="7">
        <v>16.130522831024422</v>
      </c>
      <c r="AV2045" s="7">
        <v>168</v>
      </c>
      <c r="AW2045" s="16">
        <v>9.6015016851335844E-2</v>
      </c>
      <c r="AX2045" s="16">
        <v>-1.4000867251056759E-2</v>
      </c>
      <c r="AY2045" s="7">
        <v>1660305.0366836451</v>
      </c>
      <c r="AZ2045" s="10">
        <v>29.4</v>
      </c>
      <c r="BA2045" s="16">
        <v>0</v>
      </c>
      <c r="BB2045" s="7">
        <v>57111.161346971159</v>
      </c>
      <c r="BC2045" s="16">
        <v>1.5990293442082713E-2</v>
      </c>
      <c r="BD2045" s="13"/>
      <c r="BE2045" s="13"/>
      <c r="BG2045" s="44"/>
      <c r="BH2045" s="43">
        <v>26.4</v>
      </c>
      <c r="BI2045" s="2">
        <v>31.687000000000005</v>
      </c>
    </row>
    <row r="2046" spans="1:80" x14ac:dyDescent="0.2">
      <c r="A2046" s="2">
        <v>2005</v>
      </c>
      <c r="B2046" s="4" t="s">
        <v>3</v>
      </c>
      <c r="C2046" s="4" t="s">
        <v>158</v>
      </c>
      <c r="D2046" s="4" t="s">
        <v>142</v>
      </c>
      <c r="E2046" s="52" t="s">
        <v>205</v>
      </c>
      <c r="F2046" s="4" t="s">
        <v>143</v>
      </c>
      <c r="G2046" s="7">
        <v>36408.363000000005</v>
      </c>
      <c r="J2046" s="8">
        <v>36408.363000000005</v>
      </c>
      <c r="K2046" s="16">
        <v>-5.1197357555738954E-2</v>
      </c>
      <c r="L2046" s="7">
        <v>36408.363000000005</v>
      </c>
      <c r="M2046" s="7">
        <v>109225.08900000001</v>
      </c>
      <c r="P2046" s="8">
        <v>109225.08900000001</v>
      </c>
      <c r="Q2046" s="16">
        <v>-5.1197357555739065E-2</v>
      </c>
      <c r="R2046" s="40">
        <v>41.3</v>
      </c>
      <c r="S2046" s="16">
        <v>0</v>
      </c>
      <c r="V2046" s="7">
        <v>3</v>
      </c>
      <c r="W2046" s="7"/>
      <c r="Y2046" s="7">
        <v>330912</v>
      </c>
      <c r="AB2046" s="7">
        <v>96</v>
      </c>
      <c r="AE2046" s="7">
        <v>1228</v>
      </c>
      <c r="AF2046" s="7">
        <v>79</v>
      </c>
      <c r="AG2046" s="8">
        <v>1149</v>
      </c>
      <c r="AH2046" s="16">
        <v>-5.1197357555739065E-2</v>
      </c>
      <c r="AI2046" s="7">
        <v>1026</v>
      </c>
      <c r="AJ2046" s="7">
        <v>123</v>
      </c>
      <c r="AK2046" s="12">
        <v>0.83550488599348538</v>
      </c>
      <c r="AL2046" s="12">
        <v>0.95</v>
      </c>
      <c r="AN2046" s="12">
        <v>0.89295039164490864</v>
      </c>
      <c r="AO2046" s="12">
        <v>0.93566775244299671</v>
      </c>
      <c r="AP2046" s="12">
        <v>-8.5141350015241701E-2</v>
      </c>
      <c r="AQ2046" s="8">
        <v>54262.438540482988</v>
      </c>
      <c r="AR2046" s="16">
        <v>-0.17637550540320224</v>
      </c>
      <c r="AS2046" s="7">
        <v>1935.8700870668208</v>
      </c>
      <c r="AT2046" s="7">
        <v>47.22579507439773</v>
      </c>
      <c r="AU2046" s="7">
        <v>15.74193169146591</v>
      </c>
      <c r="AV2046" s="7">
        <v>168</v>
      </c>
      <c r="AW2046" s="16">
        <v>9.3701974353963741E-2</v>
      </c>
      <c r="AX2046" s="16">
        <v>-0.13193275634750057</v>
      </c>
      <c r="AY2046" s="7">
        <v>1595315.6930901997</v>
      </c>
      <c r="AZ2046" s="10">
        <v>29.4</v>
      </c>
      <c r="BA2046" s="16">
        <v>0</v>
      </c>
      <c r="BB2046" s="7">
        <v>53991.077099616865</v>
      </c>
      <c r="BC2046" s="16">
        <v>4.7212771661078304E-2</v>
      </c>
      <c r="BD2046" s="13"/>
      <c r="BE2046" s="13"/>
      <c r="BG2046" s="44"/>
      <c r="BH2046" s="43">
        <v>28.03</v>
      </c>
      <c r="BI2046" s="2">
        <v>31.687000000000005</v>
      </c>
    </row>
    <row r="2047" spans="1:80" x14ac:dyDescent="0.2">
      <c r="A2047" s="2">
        <v>2005</v>
      </c>
      <c r="B2047" s="4" t="s">
        <v>4</v>
      </c>
      <c r="C2047" s="4" t="s">
        <v>158</v>
      </c>
      <c r="D2047" s="4" t="s">
        <v>142</v>
      </c>
      <c r="E2047" s="52" t="s">
        <v>205</v>
      </c>
      <c r="F2047" s="4" t="s">
        <v>143</v>
      </c>
      <c r="G2047" s="7">
        <v>36915.355000000003</v>
      </c>
      <c r="J2047" s="8">
        <v>36915.355000000003</v>
      </c>
      <c r="K2047" s="16">
        <v>-3.2392026578073163E-2</v>
      </c>
      <c r="L2047" s="7">
        <v>36915.355000000003</v>
      </c>
      <c r="M2047" s="7">
        <v>110746.065</v>
      </c>
      <c r="P2047" s="8">
        <v>110746.065</v>
      </c>
      <c r="Q2047" s="16">
        <v>-3.2392026578073274E-2</v>
      </c>
      <c r="R2047" s="40">
        <v>41.3</v>
      </c>
      <c r="S2047" s="16">
        <v>0</v>
      </c>
      <c r="V2047" s="7">
        <v>3</v>
      </c>
      <c r="W2047" s="7"/>
      <c r="Y2047" s="7">
        <v>335520</v>
      </c>
      <c r="AB2047" s="7">
        <v>96</v>
      </c>
      <c r="AE2047" s="7">
        <v>1230</v>
      </c>
      <c r="AF2047" s="7">
        <v>65</v>
      </c>
      <c r="AG2047" s="8">
        <v>1165</v>
      </c>
      <c r="AH2047" s="16">
        <v>-3.2392026578073052E-2</v>
      </c>
      <c r="AI2047" s="7">
        <v>1110</v>
      </c>
      <c r="AJ2047" s="7">
        <v>55</v>
      </c>
      <c r="AK2047" s="12">
        <v>0.90243902439024393</v>
      </c>
      <c r="AL2047" s="12">
        <v>0.95</v>
      </c>
      <c r="AN2047" s="12">
        <v>0.9527896995708155</v>
      </c>
      <c r="AO2047" s="12">
        <v>0.94715447154471544</v>
      </c>
      <c r="AP2047" s="12">
        <v>4.5173365002293409E-3</v>
      </c>
      <c r="AQ2047" s="8">
        <v>56307.219705329058</v>
      </c>
      <c r="AR2047" s="16">
        <v>-0.13405379942035822</v>
      </c>
      <c r="AS2047" s="7">
        <v>2021.8032210172012</v>
      </c>
      <c r="AT2047" s="7">
        <v>48.332377429467002</v>
      </c>
      <c r="AU2047" s="7">
        <v>16.110792476488999</v>
      </c>
      <c r="AV2047" s="7">
        <v>168</v>
      </c>
      <c r="AW2047" s="16">
        <v>9.5897574264815474E-2</v>
      </c>
      <c r="AX2047" s="16">
        <v>-0.10506504249108273</v>
      </c>
      <c r="AY2047" s="7">
        <v>1655432.2593366741</v>
      </c>
      <c r="AZ2047" s="10">
        <v>29.4</v>
      </c>
      <c r="BA2047" s="16">
        <v>0</v>
      </c>
      <c r="BB2047" s="7">
        <v>54089.707141298561</v>
      </c>
      <c r="BC2047" s="16">
        <v>4.6505849579949687E-2</v>
      </c>
      <c r="BD2047" s="13"/>
      <c r="BE2047" s="13"/>
      <c r="BG2047" s="44"/>
      <c r="BH2047" s="43">
        <v>27.85</v>
      </c>
      <c r="BI2047" s="2">
        <v>31.687000000000005</v>
      </c>
    </row>
    <row r="2048" spans="1:80" x14ac:dyDescent="0.2">
      <c r="A2048" s="2">
        <v>2005</v>
      </c>
      <c r="B2048" s="4" t="s">
        <v>11</v>
      </c>
      <c r="C2048" s="4" t="s">
        <v>158</v>
      </c>
      <c r="D2048" s="4" t="s">
        <v>142</v>
      </c>
      <c r="E2048" s="52" t="s">
        <v>205</v>
      </c>
      <c r="F2048" s="4" t="s">
        <v>143</v>
      </c>
      <c r="G2048" s="7">
        <v>36851.981000000007</v>
      </c>
      <c r="J2048" s="8">
        <v>36851.981000000007</v>
      </c>
      <c r="K2048" s="16">
        <v>0</v>
      </c>
      <c r="L2048" s="7">
        <v>36851.981000000007</v>
      </c>
      <c r="M2048" s="7">
        <v>110555.94300000003</v>
      </c>
      <c r="P2048" s="8">
        <v>110555.94300000003</v>
      </c>
      <c r="Q2048" s="16">
        <v>0</v>
      </c>
      <c r="R2048" s="40">
        <v>41.3</v>
      </c>
      <c r="S2048" s="16">
        <v>0</v>
      </c>
      <c r="V2048" s="7">
        <v>3</v>
      </c>
      <c r="W2048" s="7"/>
      <c r="Y2048" s="7">
        <v>334944</v>
      </c>
      <c r="AB2048" s="7">
        <v>96</v>
      </c>
      <c r="AE2048" s="7">
        <v>1192</v>
      </c>
      <c r="AF2048" s="7">
        <v>29</v>
      </c>
      <c r="AG2048" s="8">
        <v>1163</v>
      </c>
      <c r="AH2048" s="16">
        <v>0</v>
      </c>
      <c r="AI2048" s="7">
        <v>1114</v>
      </c>
      <c r="AJ2048" s="7">
        <v>49</v>
      </c>
      <c r="AK2048" s="12">
        <v>0.93456375838926176</v>
      </c>
      <c r="AL2048" s="12">
        <v>0.95</v>
      </c>
      <c r="AN2048" s="12">
        <v>0.95786758383490966</v>
      </c>
      <c r="AO2048" s="12">
        <v>0.97567114093959728</v>
      </c>
      <c r="AP2048" s="12">
        <v>2.2018348623853212E-2</v>
      </c>
      <c r="AQ2048" s="8">
        <v>54671</v>
      </c>
      <c r="AR2048" s="16">
        <v>-0.2246574627107315</v>
      </c>
      <c r="AS2048" s="7">
        <v>2022.6045135035145</v>
      </c>
      <c r="AT2048" s="7">
        <v>47.008598452278591</v>
      </c>
      <c r="AU2048" s="7">
        <v>15.669532817426196</v>
      </c>
      <c r="AV2048" s="7">
        <v>168</v>
      </c>
      <c r="AW2048" s="16">
        <v>9.3271028675155937E-2</v>
      </c>
      <c r="AX2048" s="16">
        <v>-0.2246574627107315</v>
      </c>
      <c r="AY2048" s="7">
        <v>1607327.4</v>
      </c>
      <c r="AZ2048" s="10">
        <v>29.4</v>
      </c>
      <c r="BA2048" s="16">
        <v>0</v>
      </c>
      <c r="BB2048" s="7">
        <v>51709.073488678587</v>
      </c>
      <c r="BC2048" s="16">
        <v>0.11453056621775107</v>
      </c>
      <c r="BD2048" s="13"/>
      <c r="BE2048" s="13"/>
      <c r="BG2048" s="44"/>
      <c r="BH2048" s="43">
        <v>27.03</v>
      </c>
      <c r="BI2048" s="2">
        <v>31.687000000000005</v>
      </c>
    </row>
    <row r="2049" spans="1:80" x14ac:dyDescent="0.2">
      <c r="A2049" s="2">
        <v>2005</v>
      </c>
      <c r="B2049" s="4" t="s">
        <v>5</v>
      </c>
      <c r="C2049" s="4" t="s">
        <v>158</v>
      </c>
      <c r="D2049" s="4" t="s">
        <v>142</v>
      </c>
      <c r="E2049" s="52" t="s">
        <v>205</v>
      </c>
      <c r="F2049" s="4" t="s">
        <v>143</v>
      </c>
      <c r="G2049" s="7">
        <v>37707.530000000006</v>
      </c>
      <c r="J2049" s="8">
        <v>37707.530000000006</v>
      </c>
      <c r="K2049" s="16">
        <v>-3.3500837520937798E-3</v>
      </c>
      <c r="L2049" s="7">
        <v>37707.530000000006</v>
      </c>
      <c r="M2049" s="7">
        <v>113122.59000000003</v>
      </c>
      <c r="P2049" s="8">
        <v>113122.59000000003</v>
      </c>
      <c r="Q2049" s="16">
        <v>-3.3500837520937798E-3</v>
      </c>
      <c r="R2049" s="40">
        <v>41.3</v>
      </c>
      <c r="S2049" s="16">
        <v>0</v>
      </c>
      <c r="V2049" s="7">
        <v>3</v>
      </c>
      <c r="W2049" s="7"/>
      <c r="Y2049" s="7">
        <v>342720</v>
      </c>
      <c r="AB2049" s="7">
        <v>96</v>
      </c>
      <c r="AE2049" s="7">
        <v>1228</v>
      </c>
      <c r="AF2049" s="7">
        <v>38</v>
      </c>
      <c r="AG2049" s="8">
        <v>1190</v>
      </c>
      <c r="AH2049" s="16">
        <v>-3.3500837520937798E-3</v>
      </c>
      <c r="AI2049" s="7">
        <v>1134</v>
      </c>
      <c r="AJ2049" s="7">
        <v>56</v>
      </c>
      <c r="AK2049" s="12">
        <v>0.92345276872964166</v>
      </c>
      <c r="AL2049" s="12">
        <v>0.95</v>
      </c>
      <c r="AN2049" s="12">
        <v>0.95294117647058818</v>
      </c>
      <c r="AO2049" s="12">
        <v>0.96905537459283386</v>
      </c>
      <c r="AP2049" s="12">
        <v>-1.9195046439629548E-3</v>
      </c>
      <c r="AQ2049" s="8">
        <v>64214</v>
      </c>
      <c r="AR2049" s="16">
        <v>-4.5365206343199738E-2</v>
      </c>
      <c r="AS2049" s="7">
        <v>2290.9026043524796</v>
      </c>
      <c r="AT2049" s="7">
        <v>53.961344537815123</v>
      </c>
      <c r="AU2049" s="7">
        <v>17.987114845938375</v>
      </c>
      <c r="AV2049" s="7">
        <v>168</v>
      </c>
      <c r="AW2049" s="16">
        <v>0.10706615979725223</v>
      </c>
      <c r="AX2049" s="16">
        <v>-4.2156349893933132E-2</v>
      </c>
      <c r="AY2049" s="7">
        <v>1887891.5999999999</v>
      </c>
      <c r="AZ2049" s="10">
        <v>29.4</v>
      </c>
      <c r="BA2049" s="16">
        <v>0</v>
      </c>
      <c r="BB2049" s="7">
        <v>59368.545997307519</v>
      </c>
      <c r="BC2049" s="16">
        <v>2.0216207732151513E-2</v>
      </c>
      <c r="BD2049" s="13"/>
      <c r="BE2049" s="13"/>
      <c r="BG2049" s="44"/>
      <c r="BH2049" s="43">
        <v>28.03</v>
      </c>
      <c r="BI2049" s="2">
        <v>31.687000000000005</v>
      </c>
      <c r="CB2049" s="2">
        <v>0.95376712328767099</v>
      </c>
    </row>
    <row r="2050" spans="1:80" x14ac:dyDescent="0.2">
      <c r="A2050" s="2">
        <v>2005</v>
      </c>
      <c r="B2050" s="4" t="s">
        <v>6</v>
      </c>
      <c r="C2050" s="4" t="s">
        <v>158</v>
      </c>
      <c r="D2050" s="4" t="s">
        <v>142</v>
      </c>
      <c r="E2050" s="52" t="s">
        <v>205</v>
      </c>
      <c r="F2050" s="4" t="s">
        <v>143</v>
      </c>
      <c r="G2050" s="7">
        <v>35869.684000000008</v>
      </c>
      <c r="J2050" s="8">
        <v>35869.684000000008</v>
      </c>
      <c r="K2050" s="16">
        <v>-3.4953111679454252E-2</v>
      </c>
      <c r="L2050" s="7">
        <v>35869.684000000008</v>
      </c>
      <c r="M2050" s="7">
        <v>107609.05200000003</v>
      </c>
      <c r="P2050" s="8">
        <v>107609.05200000003</v>
      </c>
      <c r="Q2050" s="16">
        <v>-3.4953111679454252E-2</v>
      </c>
      <c r="R2050" s="40">
        <v>41.3</v>
      </c>
      <c r="S2050" s="16">
        <v>0</v>
      </c>
      <c r="V2050" s="7">
        <v>3</v>
      </c>
      <c r="W2050" s="7"/>
      <c r="Y2050" s="7">
        <v>326016</v>
      </c>
      <c r="AB2050" s="7">
        <v>96</v>
      </c>
      <c r="AE2050" s="7">
        <v>1192</v>
      </c>
      <c r="AF2050" s="7">
        <v>60</v>
      </c>
      <c r="AG2050" s="8">
        <v>1132</v>
      </c>
      <c r="AH2050" s="16">
        <v>-3.4953111679454363E-2</v>
      </c>
      <c r="AI2050" s="7">
        <v>1053</v>
      </c>
      <c r="AJ2050" s="7">
        <v>79</v>
      </c>
      <c r="AK2050" s="12">
        <v>0.88338926174496646</v>
      </c>
      <c r="AL2050" s="12">
        <v>0.95</v>
      </c>
      <c r="AN2050" s="12">
        <v>0.93021201413427557</v>
      </c>
      <c r="AO2050" s="12">
        <v>0.94966442953020136</v>
      </c>
      <c r="AP2050" s="12">
        <v>-2.0521819946584197E-2</v>
      </c>
      <c r="AQ2050" s="8">
        <v>61553</v>
      </c>
      <c r="AR2050" s="16">
        <v>-9.379527353265571E-2</v>
      </c>
      <c r="AS2050" s="7">
        <v>2254.6886446886447</v>
      </c>
      <c r="AT2050" s="7">
        <v>54.375441696113072</v>
      </c>
      <c r="AU2050" s="7">
        <v>18.125147232037691</v>
      </c>
      <c r="AV2050" s="7">
        <v>168</v>
      </c>
      <c r="AW2050" s="16">
        <v>0.10788778114308149</v>
      </c>
      <c r="AX2050" s="16">
        <v>-6.0973370895587631E-2</v>
      </c>
      <c r="AY2050" s="7">
        <v>1809658.2</v>
      </c>
      <c r="AZ2050" s="10">
        <v>29.4</v>
      </c>
      <c r="BA2050" s="16">
        <v>0</v>
      </c>
      <c r="BB2050" s="7">
        <v>58360.129851457357</v>
      </c>
      <c r="BC2050" s="16">
        <v>2.1443881117244525E-2</v>
      </c>
      <c r="BD2050" s="13"/>
      <c r="BE2050" s="13"/>
      <c r="BG2050" s="44"/>
      <c r="BH2050" s="43">
        <v>27.3</v>
      </c>
      <c r="BI2050" s="2">
        <v>31.687000000000005</v>
      </c>
    </row>
    <row r="2051" spans="1:80" x14ac:dyDescent="0.2">
      <c r="A2051" s="2">
        <v>2005</v>
      </c>
      <c r="B2051" s="4" t="s">
        <v>7</v>
      </c>
      <c r="C2051" s="4" t="s">
        <v>158</v>
      </c>
      <c r="D2051" s="4" t="s">
        <v>142</v>
      </c>
      <c r="E2051" s="52" t="s">
        <v>205</v>
      </c>
      <c r="F2051" s="4" t="s">
        <v>143</v>
      </c>
      <c r="G2051" s="7">
        <v>34221.960000000006</v>
      </c>
      <c r="J2051" s="8">
        <v>34221.960000000006</v>
      </c>
      <c r="K2051" s="16">
        <v>-9.9249374478732166E-2</v>
      </c>
      <c r="L2051" s="7">
        <v>34221.960000000006</v>
      </c>
      <c r="M2051" s="7">
        <v>102665.88000000002</v>
      </c>
      <c r="P2051" s="8">
        <v>102665.88000000002</v>
      </c>
      <c r="Q2051" s="16">
        <v>-9.9249374478732166E-2</v>
      </c>
      <c r="R2051" s="40">
        <v>41.3</v>
      </c>
      <c r="S2051" s="16">
        <v>0</v>
      </c>
      <c r="V2051" s="7">
        <v>3</v>
      </c>
      <c r="W2051" s="7"/>
      <c r="Y2051" s="7">
        <v>311040</v>
      </c>
      <c r="AB2051" s="7">
        <v>96</v>
      </c>
      <c r="AE2051" s="7">
        <v>1230</v>
      </c>
      <c r="AF2051" s="7">
        <v>150</v>
      </c>
      <c r="AG2051" s="8">
        <v>1080</v>
      </c>
      <c r="AH2051" s="16">
        <v>-9.9249374478732277E-2</v>
      </c>
      <c r="AI2051" s="7">
        <v>975</v>
      </c>
      <c r="AJ2051" s="7">
        <v>105</v>
      </c>
      <c r="AK2051" s="12">
        <v>0.79268292682926833</v>
      </c>
      <c r="AL2051" s="12">
        <v>0.95</v>
      </c>
      <c r="AN2051" s="12">
        <v>0.90277777777777779</v>
      </c>
      <c r="AO2051" s="12">
        <v>0.87804878048780488</v>
      </c>
      <c r="AP2051" s="12">
        <v>-5.9573800559899581E-2</v>
      </c>
      <c r="AQ2051" s="8">
        <v>52695</v>
      </c>
      <c r="AR2051" s="16">
        <v>-0.15986412177428688</v>
      </c>
      <c r="AS2051" s="7">
        <v>1935.8927259368113</v>
      </c>
      <c r="AT2051" s="7">
        <v>48.791666666666664</v>
      </c>
      <c r="AU2051" s="7">
        <v>16.263888888888889</v>
      </c>
      <c r="AV2051" s="7">
        <v>168</v>
      </c>
      <c r="AW2051" s="16">
        <v>9.6808862433862441E-2</v>
      </c>
      <c r="AX2051" s="16">
        <v>-6.7293594451268368E-2</v>
      </c>
      <c r="AY2051" s="7">
        <v>1549233</v>
      </c>
      <c r="AZ2051" s="10">
        <v>29.4</v>
      </c>
      <c r="BA2051" s="16">
        <v>0</v>
      </c>
      <c r="BB2051" s="7">
        <v>52913.814049996006</v>
      </c>
      <c r="BC2051" s="16">
        <v>7.8395422738977705E-3</v>
      </c>
      <c r="BD2051" s="13"/>
      <c r="BE2051" s="13"/>
      <c r="BG2051" s="44"/>
      <c r="BH2051" s="43">
        <v>27.22</v>
      </c>
      <c r="BI2051" s="2">
        <v>31.687000000000005</v>
      </c>
    </row>
    <row r="2052" spans="1:80" x14ac:dyDescent="0.2">
      <c r="A2052" s="2">
        <v>2006</v>
      </c>
      <c r="B2052" s="4" t="s">
        <v>8</v>
      </c>
      <c r="C2052" s="4" t="s">
        <v>158</v>
      </c>
      <c r="D2052" s="4" t="s">
        <v>142</v>
      </c>
      <c r="E2052" s="52" t="s">
        <v>205</v>
      </c>
      <c r="F2052" s="4" t="s">
        <v>143</v>
      </c>
      <c r="G2052" s="7">
        <v>36566.798000000003</v>
      </c>
      <c r="J2052" s="8">
        <v>36566.798000000003</v>
      </c>
      <c r="K2052" s="16">
        <v>-9.442060085836923E-3</v>
      </c>
      <c r="L2052" s="7">
        <v>36566.798000000003</v>
      </c>
      <c r="M2052" s="7">
        <v>109700.394</v>
      </c>
      <c r="P2052" s="8">
        <v>109700.394</v>
      </c>
      <c r="Q2052" s="16">
        <v>-9.442060085836923E-3</v>
      </c>
      <c r="R2052" s="40">
        <v>41.3</v>
      </c>
      <c r="S2052" s="16">
        <v>0</v>
      </c>
      <c r="V2052" s="7">
        <v>3</v>
      </c>
      <c r="W2052" s="7"/>
      <c r="Y2052" s="7">
        <v>332352</v>
      </c>
      <c r="AB2052" s="7">
        <v>96</v>
      </c>
      <c r="AE2052" s="7">
        <v>1230</v>
      </c>
      <c r="AF2052" s="7">
        <v>76</v>
      </c>
      <c r="AG2052" s="8">
        <v>1154</v>
      </c>
      <c r="AH2052" s="16">
        <v>-9.442060085836923E-3</v>
      </c>
      <c r="AI2052" s="7">
        <v>1101</v>
      </c>
      <c r="AJ2052" s="7">
        <v>53</v>
      </c>
      <c r="AK2052" s="12">
        <v>0.89512195121951221</v>
      </c>
      <c r="AL2052" s="12">
        <v>0.95</v>
      </c>
      <c r="AN2052" s="12">
        <v>0.95407279029462744</v>
      </c>
      <c r="AO2052" s="12">
        <v>0.93821138211382116</v>
      </c>
      <c r="AP2052" s="12">
        <v>1.3466672912081368E-3</v>
      </c>
      <c r="AQ2052" s="8">
        <v>47044.636258964645</v>
      </c>
      <c r="AR2052" s="16">
        <v>-0.11875450791730868</v>
      </c>
      <c r="AS2052" s="7">
        <v>1678.3673299666302</v>
      </c>
      <c r="AT2052" s="7">
        <v>40.766582546763125</v>
      </c>
      <c r="AU2052" s="7">
        <v>13.588860848921042</v>
      </c>
      <c r="AV2052" s="7">
        <v>168</v>
      </c>
      <c r="AW2052" s="16">
        <v>8.0886076481672869E-2</v>
      </c>
      <c r="AX2052" s="16">
        <v>-0.11035442090438863</v>
      </c>
      <c r="AY2052" s="7">
        <v>1383112.3060135604</v>
      </c>
      <c r="AZ2052" s="10">
        <v>29.4</v>
      </c>
      <c r="BA2052" s="16">
        <v>0</v>
      </c>
      <c r="BB2052" s="7">
        <v>54425.365252870943</v>
      </c>
      <c r="BC2052" s="16">
        <v>5.342346516414774E-2</v>
      </c>
      <c r="BD2052" s="13"/>
      <c r="BE2052" s="13"/>
      <c r="BG2052" s="44"/>
      <c r="BH2052" s="43">
        <v>28.03</v>
      </c>
      <c r="BI2052" s="2">
        <v>31.687000000000005</v>
      </c>
    </row>
    <row r="2053" spans="1:80" x14ac:dyDescent="0.2">
      <c r="A2053" s="2">
        <v>2006</v>
      </c>
      <c r="B2053" s="4" t="s">
        <v>9</v>
      </c>
      <c r="C2053" s="4" t="s">
        <v>158</v>
      </c>
      <c r="D2053" s="4" t="s">
        <v>142</v>
      </c>
      <c r="E2053" s="52" t="s">
        <v>205</v>
      </c>
      <c r="F2053" s="4" t="s">
        <v>143</v>
      </c>
      <c r="G2053" s="7">
        <v>33493.159000000007</v>
      </c>
      <c r="J2053" s="8">
        <v>33493.159000000007</v>
      </c>
      <c r="K2053" s="16">
        <v>-2.2201665124884307E-2</v>
      </c>
      <c r="L2053" s="7">
        <v>33493.159000000007</v>
      </c>
      <c r="M2053" s="7">
        <v>100479.47700000001</v>
      </c>
      <c r="P2053" s="8">
        <v>100479.47700000001</v>
      </c>
      <c r="Q2053" s="16">
        <v>-2.2201665124884418E-2</v>
      </c>
      <c r="R2053" s="40">
        <v>41.3</v>
      </c>
      <c r="S2053" s="16">
        <v>0</v>
      </c>
      <c r="V2053" s="7">
        <v>3</v>
      </c>
      <c r="W2053" s="7"/>
      <c r="Y2053" s="7">
        <v>304416</v>
      </c>
      <c r="AB2053" s="7">
        <v>96</v>
      </c>
      <c r="AE2053" s="7">
        <v>1112</v>
      </c>
      <c r="AF2053" s="7">
        <v>55</v>
      </c>
      <c r="AG2053" s="8">
        <v>1057</v>
      </c>
      <c r="AH2053" s="16">
        <v>-2.2201665124884418E-2</v>
      </c>
      <c r="AI2053" s="7">
        <v>994</v>
      </c>
      <c r="AJ2053" s="7">
        <v>63</v>
      </c>
      <c r="AK2053" s="12">
        <v>0.89388489208633093</v>
      </c>
      <c r="AL2053" s="12">
        <v>0.95</v>
      </c>
      <c r="AN2053" s="12">
        <v>0.94039735099337751</v>
      </c>
      <c r="AO2053" s="12">
        <v>0.95053956834532372</v>
      </c>
      <c r="AP2053" s="12">
        <v>-1.208013952979492E-2</v>
      </c>
      <c r="AQ2053" s="8">
        <v>46688.311605945622</v>
      </c>
      <c r="AR2053" s="16">
        <v>-7.0184419964679501E-3</v>
      </c>
      <c r="AS2053" s="7">
        <v>1832.3513189146634</v>
      </c>
      <c r="AT2053" s="7">
        <v>44.170588085095197</v>
      </c>
      <c r="AU2053" s="7">
        <v>14.723529361698398</v>
      </c>
      <c r="AV2053" s="7">
        <v>168</v>
      </c>
      <c r="AW2053" s="16">
        <v>8.7640055724395233E-2</v>
      </c>
      <c r="AX2053" s="16">
        <v>1.552796991657357E-2</v>
      </c>
      <c r="AY2053" s="7">
        <v>1372636.3612148012</v>
      </c>
      <c r="AZ2053" s="10">
        <v>29.4</v>
      </c>
      <c r="BA2053" s="16">
        <v>0</v>
      </c>
      <c r="BB2053" s="7">
        <v>54552.928289989191</v>
      </c>
      <c r="BC2053" s="16">
        <v>-1.3412331936243159E-2</v>
      </c>
      <c r="BD2053" s="13"/>
      <c r="BE2053" s="13"/>
      <c r="BG2053" s="44"/>
      <c r="BH2053" s="43">
        <v>25.48</v>
      </c>
      <c r="BI2053" s="2">
        <v>31.687000000000005</v>
      </c>
    </row>
    <row r="2054" spans="1:80" x14ac:dyDescent="0.2">
      <c r="A2054" s="2">
        <v>2006</v>
      </c>
      <c r="B2054" s="4" t="s">
        <v>10</v>
      </c>
      <c r="C2054" s="4" t="s">
        <v>158</v>
      </c>
      <c r="D2054" s="4" t="s">
        <v>142</v>
      </c>
      <c r="E2054" s="52" t="s">
        <v>205</v>
      </c>
      <c r="F2054" s="4" t="s">
        <v>143</v>
      </c>
      <c r="G2054" s="7">
        <v>36947.042000000009</v>
      </c>
      <c r="J2054" s="8">
        <v>36947.042000000009</v>
      </c>
      <c r="K2054" s="16">
        <v>-2.5083612040133763E-2</v>
      </c>
      <c r="L2054" s="7">
        <v>36947.042000000009</v>
      </c>
      <c r="M2054" s="7">
        <v>110841.12600000002</v>
      </c>
      <c r="P2054" s="8">
        <v>110841.12600000002</v>
      </c>
      <c r="Q2054" s="16">
        <v>-2.5083612040133874E-2</v>
      </c>
      <c r="R2054" s="40">
        <v>41.3</v>
      </c>
      <c r="S2054" s="16">
        <v>0</v>
      </c>
      <c r="V2054" s="7">
        <v>3</v>
      </c>
      <c r="W2054" s="7"/>
      <c r="Y2054" s="7">
        <v>335808</v>
      </c>
      <c r="AB2054" s="7">
        <v>96</v>
      </c>
      <c r="AE2054" s="7">
        <v>1230</v>
      </c>
      <c r="AF2054" s="7">
        <v>64</v>
      </c>
      <c r="AG2054" s="8">
        <v>1166</v>
      </c>
      <c r="AH2054" s="16">
        <v>-2.5083612040133763E-2</v>
      </c>
      <c r="AI2054" s="7">
        <v>1117</v>
      </c>
      <c r="AJ2054" s="7">
        <v>49</v>
      </c>
      <c r="AK2054" s="12">
        <v>0.90813008130081296</v>
      </c>
      <c r="AL2054" s="12">
        <v>0.95</v>
      </c>
      <c r="AN2054" s="12">
        <v>0.95797598627787306</v>
      </c>
      <c r="AO2054" s="12">
        <v>0.94796747967479678</v>
      </c>
      <c r="AP2054" s="12">
        <v>-1.9692686512751134E-3</v>
      </c>
      <c r="AQ2054" s="8">
        <v>63086</v>
      </c>
      <c r="AR2054" s="16">
        <v>0.13868250097268375</v>
      </c>
      <c r="AS2054" s="7">
        <v>2302.4087591240877</v>
      </c>
      <c r="AT2054" s="7">
        <v>54.104631217838765</v>
      </c>
      <c r="AU2054" s="7">
        <v>18.034877072612922</v>
      </c>
      <c r="AV2054" s="7">
        <v>168</v>
      </c>
      <c r="AW2054" s="16">
        <v>0.1073504587655531</v>
      </c>
      <c r="AX2054" s="16">
        <v>0.16797964936820753</v>
      </c>
      <c r="AY2054" s="7">
        <v>1854728.4</v>
      </c>
      <c r="AZ2054" s="10">
        <v>29.4</v>
      </c>
      <c r="BA2054" s="16">
        <v>0</v>
      </c>
      <c r="BB2054" s="7">
        <v>62063.197158415314</v>
      </c>
      <c r="BC2054" s="16">
        <v>-8.9203473957258028E-2</v>
      </c>
      <c r="BD2054" s="13"/>
      <c r="BE2054" s="13"/>
      <c r="BG2054" s="44"/>
      <c r="BH2054" s="43">
        <v>27.4</v>
      </c>
      <c r="BI2054" s="2">
        <v>31.687000000000005</v>
      </c>
    </row>
    <row r="2055" spans="1:80" x14ac:dyDescent="0.2">
      <c r="A2055" s="2">
        <v>2006</v>
      </c>
      <c r="B2055" s="4" t="s">
        <v>0</v>
      </c>
      <c r="C2055" s="4" t="s">
        <v>158</v>
      </c>
      <c r="D2055" s="4" t="s">
        <v>142</v>
      </c>
      <c r="E2055" s="52" t="s">
        <v>205</v>
      </c>
      <c r="F2055" s="4" t="s">
        <v>143</v>
      </c>
      <c r="G2055" s="7">
        <v>35140.883000000002</v>
      </c>
      <c r="J2055" s="8">
        <v>35140.883000000002</v>
      </c>
      <c r="K2055" s="16">
        <v>-3.5652173913043539E-2</v>
      </c>
      <c r="L2055" s="7">
        <v>35140.883000000002</v>
      </c>
      <c r="M2055" s="7">
        <v>105422.649</v>
      </c>
      <c r="P2055" s="8">
        <v>105422.649</v>
      </c>
      <c r="Q2055" s="16">
        <v>-3.5652173913043539E-2</v>
      </c>
      <c r="R2055" s="40">
        <v>41.3</v>
      </c>
      <c r="S2055" s="16">
        <v>0</v>
      </c>
      <c r="V2055" s="7">
        <v>3</v>
      </c>
      <c r="W2055" s="7"/>
      <c r="Y2055" s="7">
        <v>319392</v>
      </c>
      <c r="AB2055" s="7">
        <v>96</v>
      </c>
      <c r="AE2055" s="7">
        <v>1188</v>
      </c>
      <c r="AF2055" s="7">
        <v>79</v>
      </c>
      <c r="AG2055" s="8">
        <v>1109</v>
      </c>
      <c r="AH2055" s="16">
        <v>-3.5652173913043428E-2</v>
      </c>
      <c r="AI2055" s="7">
        <v>1027</v>
      </c>
      <c r="AJ2055" s="7">
        <v>82</v>
      </c>
      <c r="AK2055" s="12">
        <v>0.86447811447811451</v>
      </c>
      <c r="AL2055" s="12">
        <v>0.95</v>
      </c>
      <c r="AN2055" s="12">
        <v>0.92605951307484224</v>
      </c>
      <c r="AO2055" s="12">
        <v>0.9335016835016835</v>
      </c>
      <c r="AP2055" s="12">
        <v>-1.6649639855892406E-2</v>
      </c>
      <c r="AQ2055" s="8">
        <v>52579</v>
      </c>
      <c r="AR2055" s="16">
        <v>-0.30673011914982073</v>
      </c>
      <c r="AS2055" s="7">
        <v>1925.9706959706959</v>
      </c>
      <c r="AT2055" s="7">
        <v>47.411181244364293</v>
      </c>
      <c r="AU2055" s="7">
        <v>15.803727081454765</v>
      </c>
      <c r="AV2055" s="7">
        <v>168</v>
      </c>
      <c r="AW2055" s="16">
        <v>9.4069804056278364E-2</v>
      </c>
      <c r="AX2055" s="16">
        <v>-0.28109976286951655</v>
      </c>
      <c r="AY2055" s="7">
        <v>1545822.5999999999</v>
      </c>
      <c r="AZ2055" s="10">
        <v>29.4</v>
      </c>
      <c r="BA2055" s="16">
        <v>0</v>
      </c>
      <c r="BB2055" s="7">
        <v>52220.461149595518</v>
      </c>
      <c r="BC2055" s="16">
        <v>0.13175448266656034</v>
      </c>
      <c r="BD2055" s="13"/>
      <c r="BE2055" s="13"/>
      <c r="BG2055" s="44"/>
      <c r="BH2055" s="43">
        <v>27.3</v>
      </c>
      <c r="BI2055" s="2">
        <v>31.687000000000005</v>
      </c>
    </row>
    <row r="2056" spans="1:80" x14ac:dyDescent="0.2">
      <c r="A2056" s="2">
        <v>2006</v>
      </c>
      <c r="B2056" s="4" t="s">
        <v>1</v>
      </c>
      <c r="C2056" s="4" t="s">
        <v>158</v>
      </c>
      <c r="D2056" s="4" t="s">
        <v>142</v>
      </c>
      <c r="E2056" s="52" t="s">
        <v>205</v>
      </c>
      <c r="F2056" s="4" t="s">
        <v>143</v>
      </c>
      <c r="G2056" s="7">
        <v>36915.355000000003</v>
      </c>
      <c r="J2056" s="8">
        <v>36915.355000000003</v>
      </c>
      <c r="K2056" s="16">
        <v>2.5817555938036918E-3</v>
      </c>
      <c r="L2056" s="7">
        <v>36915.355000000003</v>
      </c>
      <c r="M2056" s="7">
        <v>110746.065</v>
      </c>
      <c r="P2056" s="8">
        <v>110746.065</v>
      </c>
      <c r="Q2056" s="16">
        <v>2.5817555938034698E-3</v>
      </c>
      <c r="R2056" s="40">
        <v>41.3</v>
      </c>
      <c r="S2056" s="16">
        <v>0</v>
      </c>
      <c r="V2056" s="7">
        <v>3</v>
      </c>
      <c r="W2056" s="7"/>
      <c r="Y2056" s="7">
        <v>335520</v>
      </c>
      <c r="AB2056" s="7">
        <v>96</v>
      </c>
      <c r="AE2056" s="7">
        <v>1228</v>
      </c>
      <c r="AF2056" s="7">
        <v>63</v>
      </c>
      <c r="AG2056" s="8">
        <v>1165</v>
      </c>
      <c r="AH2056" s="16">
        <v>2.5817555938036918E-3</v>
      </c>
      <c r="AI2056" s="7">
        <v>978</v>
      </c>
      <c r="AJ2056" s="7">
        <v>187</v>
      </c>
      <c r="AK2056" s="12">
        <v>0.79641693811074921</v>
      </c>
      <c r="AL2056" s="12">
        <v>0.95</v>
      </c>
      <c r="AN2056" s="12">
        <v>0.83948497854077253</v>
      </c>
      <c r="AO2056" s="12">
        <v>0.94869706840390877</v>
      </c>
      <c r="AP2056" s="12">
        <v>-2.5492961973648698E-2</v>
      </c>
      <c r="AQ2056" s="8">
        <v>55335</v>
      </c>
      <c r="AR2056" s="16">
        <v>-0.30790371766978719</v>
      </c>
      <c r="AS2056" s="7">
        <v>1993.3357348703169</v>
      </c>
      <c r="AT2056" s="7">
        <v>47.497854077253216</v>
      </c>
      <c r="AU2056" s="7">
        <v>15.832618025751072</v>
      </c>
      <c r="AV2056" s="7">
        <v>168</v>
      </c>
      <c r="AW2056" s="16">
        <v>9.4241773962804004E-2</v>
      </c>
      <c r="AX2056" s="16">
        <v>-0.3096859398560452</v>
      </c>
      <c r="AY2056" s="7">
        <v>1626849</v>
      </c>
      <c r="AZ2056" s="10">
        <v>29.4</v>
      </c>
      <c r="BA2056" s="16">
        <v>0</v>
      </c>
      <c r="BB2056" s="7">
        <v>53613.416783200722</v>
      </c>
      <c r="BC2056" s="16">
        <v>0.15281002484941847</v>
      </c>
      <c r="BD2056" s="13"/>
      <c r="BE2056" s="13"/>
      <c r="BG2056" s="44"/>
      <c r="BH2056" s="43">
        <v>27.76</v>
      </c>
      <c r="BI2056" s="2">
        <v>31.687000000000005</v>
      </c>
    </row>
    <row r="2057" spans="1:80" x14ac:dyDescent="0.2">
      <c r="A2057" s="2">
        <v>2006</v>
      </c>
      <c r="B2057" s="4" t="s">
        <v>2</v>
      </c>
      <c r="C2057" s="4" t="s">
        <v>158</v>
      </c>
      <c r="D2057" s="4" t="s">
        <v>142</v>
      </c>
      <c r="E2057" s="52" t="s">
        <v>205</v>
      </c>
      <c r="F2057" s="4" t="s">
        <v>143</v>
      </c>
      <c r="G2057" s="7">
        <v>35045.822000000007</v>
      </c>
      <c r="J2057" s="8">
        <v>35045.822000000007</v>
      </c>
      <c r="K2057" s="16">
        <v>-5.2270779777206511E-2</v>
      </c>
      <c r="L2057" s="7">
        <v>35045.822000000007</v>
      </c>
      <c r="M2057" s="7">
        <v>105137.46600000001</v>
      </c>
      <c r="P2057" s="8">
        <v>105137.46600000001</v>
      </c>
      <c r="Q2057" s="16">
        <v>-5.2270779777206511E-2</v>
      </c>
      <c r="R2057" s="40">
        <v>41.3</v>
      </c>
      <c r="S2057" s="16">
        <v>0</v>
      </c>
      <c r="V2057" s="7">
        <v>3</v>
      </c>
      <c r="W2057" s="7"/>
      <c r="Y2057" s="7">
        <v>318528</v>
      </c>
      <c r="AB2057" s="7">
        <v>96</v>
      </c>
      <c r="AE2057" s="7">
        <v>1190</v>
      </c>
      <c r="AF2057" s="7">
        <v>84</v>
      </c>
      <c r="AG2057" s="8">
        <v>1106</v>
      </c>
      <c r="AH2057" s="16">
        <v>-5.2270779777206511E-2</v>
      </c>
      <c r="AI2057" s="7">
        <v>948</v>
      </c>
      <c r="AJ2057" s="7">
        <v>158</v>
      </c>
      <c r="AK2057" s="12">
        <v>0.79663865546218482</v>
      </c>
      <c r="AL2057" s="12">
        <v>0.95</v>
      </c>
      <c r="AN2057" s="12">
        <v>0.8571428571428571</v>
      </c>
      <c r="AO2057" s="12">
        <v>0.92941176470588238</v>
      </c>
      <c r="AP2057" s="12">
        <v>-6.7767274663826482E-2</v>
      </c>
      <c r="AQ2057" s="8">
        <v>50775</v>
      </c>
      <c r="AR2057" s="16">
        <v>-0.1008971441887907</v>
      </c>
      <c r="AS2057" s="7">
        <v>1923.2954545454547</v>
      </c>
      <c r="AT2057" s="7">
        <v>45.908679927667272</v>
      </c>
      <c r="AU2057" s="7">
        <v>15.302893309222425</v>
      </c>
      <c r="AV2057" s="7">
        <v>168</v>
      </c>
      <c r="AW2057" s="16">
        <v>9.1088650650133482E-2</v>
      </c>
      <c r="AX2057" s="16">
        <v>-5.1308288669365765E-2</v>
      </c>
      <c r="AY2057" s="7">
        <v>1492785</v>
      </c>
      <c r="AZ2057" s="10">
        <v>29.4</v>
      </c>
      <c r="BA2057" s="16">
        <v>0</v>
      </c>
      <c r="BB2057" s="7">
        <v>51348.808265756517</v>
      </c>
      <c r="BC2057" s="16">
        <v>8.4232609128589327E-3</v>
      </c>
      <c r="BD2057" s="13"/>
      <c r="BE2057" s="13"/>
      <c r="BG2057" s="44"/>
      <c r="BH2057" s="43">
        <v>26.4</v>
      </c>
      <c r="BI2057" s="2">
        <v>31.687000000000005</v>
      </c>
    </row>
    <row r="2058" spans="1:80" x14ac:dyDescent="0.2">
      <c r="A2058" s="2">
        <v>2006</v>
      </c>
      <c r="B2058" s="4" t="s">
        <v>3</v>
      </c>
      <c r="C2058" s="4" t="s">
        <v>158</v>
      </c>
      <c r="D2058" s="4" t="s">
        <v>142</v>
      </c>
      <c r="E2058" s="52" t="s">
        <v>205</v>
      </c>
      <c r="F2058" s="4" t="s">
        <v>143</v>
      </c>
      <c r="G2058" s="7">
        <v>34285.334000000003</v>
      </c>
      <c r="J2058" s="8">
        <v>34285.334000000003</v>
      </c>
      <c r="K2058" s="16">
        <v>-5.8311575282854688E-2</v>
      </c>
      <c r="L2058" s="7">
        <v>34285.334000000003</v>
      </c>
      <c r="M2058" s="7">
        <v>102856.00200000001</v>
      </c>
      <c r="P2058" s="8">
        <v>102856.00200000001</v>
      </c>
      <c r="Q2058" s="16">
        <v>-5.8311575282854688E-2</v>
      </c>
      <c r="R2058" s="40">
        <v>41.3</v>
      </c>
      <c r="S2058" s="16">
        <v>0</v>
      </c>
      <c r="V2058" s="7">
        <v>3</v>
      </c>
      <c r="W2058" s="7"/>
      <c r="Y2058" s="7">
        <v>311616</v>
      </c>
      <c r="AB2058" s="7">
        <v>96</v>
      </c>
      <c r="AE2058" s="7">
        <v>1230</v>
      </c>
      <c r="AF2058" s="7">
        <v>148</v>
      </c>
      <c r="AG2058" s="8">
        <v>1082</v>
      </c>
      <c r="AH2058" s="16">
        <v>-5.8311575282854688E-2</v>
      </c>
      <c r="AI2058" s="7">
        <v>974</v>
      </c>
      <c r="AJ2058" s="7">
        <v>108</v>
      </c>
      <c r="AK2058" s="12">
        <v>0.79186991869918699</v>
      </c>
      <c r="AL2058" s="12">
        <v>0.95</v>
      </c>
      <c r="AN2058" s="12">
        <v>0.90018484288354894</v>
      </c>
      <c r="AO2058" s="12">
        <v>0.87967479674796745</v>
      </c>
      <c r="AP2058" s="12">
        <v>8.1017392526292475E-3</v>
      </c>
      <c r="AQ2058" s="8">
        <v>50937</v>
      </c>
      <c r="AR2058" s="16">
        <v>-6.1284354885783765E-2</v>
      </c>
      <c r="AS2058" s="7">
        <v>1817.2315376382446</v>
      </c>
      <c r="AT2058" s="7">
        <v>47.07670979667283</v>
      </c>
      <c r="AU2058" s="7">
        <v>15.692236598890943</v>
      </c>
      <c r="AV2058" s="7">
        <v>168</v>
      </c>
      <c r="AW2058" s="16">
        <v>9.340617023149371E-2</v>
      </c>
      <c r="AX2058" s="16">
        <v>-3.156861149505974E-3</v>
      </c>
      <c r="AY2058" s="7">
        <v>1497547.7999999998</v>
      </c>
      <c r="AZ2058" s="10">
        <v>29.4</v>
      </c>
      <c r="BA2058" s="16">
        <v>0</v>
      </c>
      <c r="BB2058" s="7">
        <v>50682.268769978233</v>
      </c>
      <c r="BC2058" s="16">
        <v>-9.273710556555027E-3</v>
      </c>
      <c r="BD2058" s="13"/>
      <c r="BE2058" s="13"/>
      <c r="BG2058" s="44"/>
      <c r="BH2058" s="43">
        <v>28.03</v>
      </c>
      <c r="BI2058" s="2">
        <v>31.687000000000005</v>
      </c>
    </row>
    <row r="2059" spans="1:80" x14ac:dyDescent="0.2">
      <c r="A2059" s="2">
        <v>2006</v>
      </c>
      <c r="B2059" s="4" t="s">
        <v>4</v>
      </c>
      <c r="C2059" s="4" t="s">
        <v>158</v>
      </c>
      <c r="D2059" s="4" t="s">
        <v>142</v>
      </c>
      <c r="E2059" s="52" t="s">
        <v>205</v>
      </c>
      <c r="F2059" s="4" t="s">
        <v>143</v>
      </c>
      <c r="G2059" s="7">
        <v>34095.212000000007</v>
      </c>
      <c r="J2059" s="8">
        <v>34095.212000000007</v>
      </c>
      <c r="K2059" s="16">
        <v>-7.639484978540767E-2</v>
      </c>
      <c r="L2059" s="7">
        <v>34095.212000000007</v>
      </c>
      <c r="M2059" s="7">
        <v>102285.63600000003</v>
      </c>
      <c r="P2059" s="8">
        <v>102285.63600000003</v>
      </c>
      <c r="Q2059" s="16">
        <v>-7.6394849785407448E-2</v>
      </c>
      <c r="R2059" s="40">
        <v>41.3</v>
      </c>
      <c r="S2059" s="16">
        <v>0</v>
      </c>
      <c r="V2059" s="7">
        <v>3</v>
      </c>
      <c r="W2059" s="7"/>
      <c r="Y2059" s="7">
        <v>309888</v>
      </c>
      <c r="AB2059" s="7">
        <v>96</v>
      </c>
      <c r="AE2059" s="7">
        <v>1230</v>
      </c>
      <c r="AF2059" s="7">
        <v>154</v>
      </c>
      <c r="AG2059" s="8">
        <v>1076</v>
      </c>
      <c r="AH2059" s="16">
        <v>-7.639484978540767E-2</v>
      </c>
      <c r="AI2059" s="7">
        <v>1009</v>
      </c>
      <c r="AJ2059" s="7">
        <v>67</v>
      </c>
      <c r="AK2059" s="12">
        <v>0.82032520325203251</v>
      </c>
      <c r="AL2059" s="12">
        <v>0.95</v>
      </c>
      <c r="AN2059" s="12">
        <v>0.93773234200743494</v>
      </c>
      <c r="AO2059" s="12">
        <v>0.87479674796747964</v>
      </c>
      <c r="AP2059" s="12">
        <v>-1.5803442848052573E-2</v>
      </c>
      <c r="AQ2059" s="8">
        <v>51744</v>
      </c>
      <c r="AR2059" s="16">
        <v>-8.104146731466455E-2</v>
      </c>
      <c r="AS2059" s="7">
        <v>1857.9533213644522</v>
      </c>
      <c r="AT2059" s="7">
        <v>48.089219330855016</v>
      </c>
      <c r="AU2059" s="7">
        <v>16.029739776951672</v>
      </c>
      <c r="AV2059" s="7">
        <v>168</v>
      </c>
      <c r="AW2059" s="16">
        <v>9.5415117719950426E-2</v>
      </c>
      <c r="AX2059" s="16">
        <v>-5.0309567115094378E-3</v>
      </c>
      <c r="AY2059" s="7">
        <v>1521273.5999999999</v>
      </c>
      <c r="AZ2059" s="10">
        <v>29.4</v>
      </c>
      <c r="BA2059" s="16">
        <v>0</v>
      </c>
      <c r="BB2059" s="7">
        <v>49706.197907947237</v>
      </c>
      <c r="BC2059" s="16">
        <v>-1.4343835886132073E-2</v>
      </c>
      <c r="BD2059" s="13"/>
      <c r="BE2059" s="13"/>
      <c r="BG2059" s="44"/>
      <c r="BH2059" s="43">
        <v>27.85</v>
      </c>
      <c r="BI2059" s="2">
        <v>31.687000000000005</v>
      </c>
    </row>
    <row r="2060" spans="1:80" x14ac:dyDescent="0.2">
      <c r="A2060" s="2">
        <v>2006</v>
      </c>
      <c r="B2060" s="4" t="s">
        <v>11</v>
      </c>
      <c r="C2060" s="4" t="s">
        <v>158</v>
      </c>
      <c r="D2060" s="4" t="s">
        <v>142</v>
      </c>
      <c r="E2060" s="52" t="s">
        <v>205</v>
      </c>
      <c r="F2060" s="4" t="s">
        <v>143</v>
      </c>
      <c r="G2060" s="7">
        <v>36725.233000000007</v>
      </c>
      <c r="J2060" s="8">
        <v>36725.233000000007</v>
      </c>
      <c r="K2060" s="16">
        <v>-3.4393809114359186E-3</v>
      </c>
      <c r="L2060" s="7">
        <v>36725.233000000007</v>
      </c>
      <c r="M2060" s="7">
        <v>110175.69900000002</v>
      </c>
      <c r="P2060" s="8">
        <v>110175.69900000002</v>
      </c>
      <c r="Q2060" s="16">
        <v>-3.4393809114360296E-3</v>
      </c>
      <c r="R2060" s="40">
        <v>41.3</v>
      </c>
      <c r="S2060" s="16">
        <v>0</v>
      </c>
      <c r="V2060" s="7">
        <v>3</v>
      </c>
      <c r="W2060" s="7"/>
      <c r="Y2060" s="7">
        <v>333792</v>
      </c>
      <c r="AB2060" s="7">
        <v>96</v>
      </c>
      <c r="AE2060" s="7">
        <v>1192</v>
      </c>
      <c r="AF2060" s="7">
        <v>33</v>
      </c>
      <c r="AG2060" s="8">
        <v>1159</v>
      </c>
      <c r="AH2060" s="16">
        <v>-3.4393809114359186E-3</v>
      </c>
      <c r="AI2060" s="7">
        <v>1084</v>
      </c>
      <c r="AJ2060" s="7">
        <v>75</v>
      </c>
      <c r="AK2060" s="12">
        <v>0.90939597315436238</v>
      </c>
      <c r="AL2060" s="12">
        <v>0.95</v>
      </c>
      <c r="AN2060" s="12">
        <v>0.93528904227782572</v>
      </c>
      <c r="AO2060" s="12">
        <v>0.97231543624161076</v>
      </c>
      <c r="AP2060" s="12">
        <v>-2.357167309774566E-2</v>
      </c>
      <c r="AQ2060" s="8">
        <v>63314</v>
      </c>
      <c r="AR2060" s="16">
        <v>0.15809112692286598</v>
      </c>
      <c r="AS2060" s="7">
        <v>2342.3603403625602</v>
      </c>
      <c r="AT2060" s="7">
        <v>54.628127696289908</v>
      </c>
      <c r="AU2060" s="7">
        <v>18.209375898763302</v>
      </c>
      <c r="AV2060" s="7">
        <v>168</v>
      </c>
      <c r="AW2060" s="16">
        <v>0.10838914225454346</v>
      </c>
      <c r="AX2060" s="16">
        <v>0.16208799017367803</v>
      </c>
      <c r="AY2060" s="7">
        <v>1861431.5999999999</v>
      </c>
      <c r="AZ2060" s="10">
        <v>29.4</v>
      </c>
      <c r="BA2060" s="16">
        <v>0</v>
      </c>
      <c r="BB2060" s="7">
        <v>59883.819188641079</v>
      </c>
      <c r="BC2060" s="16">
        <v>-8.4089038578900765E-2</v>
      </c>
      <c r="BD2060" s="13"/>
      <c r="BE2060" s="13"/>
      <c r="BG2060" s="44"/>
      <c r="BH2060" s="43">
        <v>27.03</v>
      </c>
      <c r="BI2060" s="2">
        <v>31.687000000000005</v>
      </c>
    </row>
    <row r="2061" spans="1:80" x14ac:dyDescent="0.2">
      <c r="A2061" s="2">
        <v>2006</v>
      </c>
      <c r="B2061" s="4" t="s">
        <v>5</v>
      </c>
      <c r="C2061" s="4" t="s">
        <v>158</v>
      </c>
      <c r="D2061" s="4" t="s">
        <v>142</v>
      </c>
      <c r="E2061" s="52" t="s">
        <v>205</v>
      </c>
      <c r="F2061" s="4" t="s">
        <v>143</v>
      </c>
      <c r="G2061" s="7">
        <v>38087.774000000005</v>
      </c>
      <c r="J2061" s="8">
        <v>38087.774000000005</v>
      </c>
      <c r="K2061" s="16">
        <v>1.0084033613445342E-2</v>
      </c>
      <c r="L2061" s="7">
        <v>38087.774000000005</v>
      </c>
      <c r="M2061" s="7">
        <v>114263.32200000001</v>
      </c>
      <c r="P2061" s="8">
        <v>114263.32200000001</v>
      </c>
      <c r="Q2061" s="16">
        <v>1.0084033613445342E-2</v>
      </c>
      <c r="R2061" s="40">
        <v>41.3</v>
      </c>
      <c r="S2061" s="16">
        <v>0</v>
      </c>
      <c r="V2061" s="7">
        <v>3</v>
      </c>
      <c r="W2061" s="7"/>
      <c r="Y2061" s="7">
        <v>346176</v>
      </c>
      <c r="AB2061" s="7">
        <v>96</v>
      </c>
      <c r="AE2061" s="7">
        <v>1228</v>
      </c>
      <c r="AF2061" s="7">
        <v>26</v>
      </c>
      <c r="AG2061" s="8">
        <v>1202</v>
      </c>
      <c r="AH2061" s="16">
        <v>1.0084033613445342E-2</v>
      </c>
      <c r="AI2061" s="7">
        <v>1143</v>
      </c>
      <c r="AJ2061" s="7">
        <v>59</v>
      </c>
      <c r="AK2061" s="12">
        <v>0.93078175895765469</v>
      </c>
      <c r="AL2061" s="12">
        <v>0.95</v>
      </c>
      <c r="AN2061" s="12">
        <v>0.95091514143094846</v>
      </c>
      <c r="AO2061" s="12">
        <v>0.97882736156351791</v>
      </c>
      <c r="AP2061" s="12">
        <v>-2.126086152708373E-3</v>
      </c>
      <c r="AQ2061" s="8">
        <v>61305</v>
      </c>
      <c r="AR2061" s="16">
        <v>-4.5301647615784701E-2</v>
      </c>
      <c r="AS2061" s="7">
        <v>2187.1209418480198</v>
      </c>
      <c r="AT2061" s="7">
        <v>51.002495840266221</v>
      </c>
      <c r="AU2061" s="7">
        <v>17.000831946755408</v>
      </c>
      <c r="AV2061" s="7">
        <v>168</v>
      </c>
      <c r="AW2061" s="16">
        <v>0.10119542825449648</v>
      </c>
      <c r="AX2061" s="16">
        <v>-5.4832745975693542E-2</v>
      </c>
      <c r="AY2061" s="7">
        <v>1802367</v>
      </c>
      <c r="AZ2061" s="10">
        <v>29.4</v>
      </c>
      <c r="BA2061" s="16">
        <v>0</v>
      </c>
      <c r="BB2061" s="7">
        <v>56679.053047075984</v>
      </c>
      <c r="BC2061" s="16">
        <v>2.9220571095265001E-2</v>
      </c>
      <c r="BD2061" s="13"/>
      <c r="BE2061" s="13"/>
      <c r="BG2061" s="44"/>
      <c r="BH2061" s="43">
        <v>28.03</v>
      </c>
      <c r="BI2061" s="2">
        <v>31.687000000000005</v>
      </c>
    </row>
    <row r="2062" spans="1:80" x14ac:dyDescent="0.2">
      <c r="A2062" s="2">
        <v>2006</v>
      </c>
      <c r="B2062" s="4" t="s">
        <v>6</v>
      </c>
      <c r="C2062" s="4" t="s">
        <v>158</v>
      </c>
      <c r="D2062" s="4" t="s">
        <v>142</v>
      </c>
      <c r="E2062" s="52" t="s">
        <v>205</v>
      </c>
      <c r="F2062" s="4" t="s">
        <v>143</v>
      </c>
      <c r="G2062" s="7">
        <v>36535.111000000004</v>
      </c>
      <c r="J2062" s="8">
        <v>36535.111000000004</v>
      </c>
      <c r="K2062" s="16">
        <v>1.8551236749116518E-2</v>
      </c>
      <c r="L2062" s="7">
        <v>36535.111000000004</v>
      </c>
      <c r="M2062" s="7">
        <v>109605.33300000001</v>
      </c>
      <c r="P2062" s="8">
        <v>109605.33300000001</v>
      </c>
      <c r="Q2062" s="16">
        <v>1.8551236749116518E-2</v>
      </c>
      <c r="R2062" s="40">
        <v>41.3</v>
      </c>
      <c r="S2062" s="16">
        <v>0</v>
      </c>
      <c r="V2062" s="7">
        <v>3</v>
      </c>
      <c r="W2062" s="7"/>
      <c r="Y2062" s="7">
        <v>332064</v>
      </c>
      <c r="AB2062" s="7">
        <v>96</v>
      </c>
      <c r="AE2062" s="7">
        <v>1192</v>
      </c>
      <c r="AF2062" s="7">
        <v>39</v>
      </c>
      <c r="AG2062" s="8">
        <v>1153</v>
      </c>
      <c r="AH2062" s="16">
        <v>1.8551236749116518E-2</v>
      </c>
      <c r="AI2062" s="7">
        <v>1068</v>
      </c>
      <c r="AJ2062" s="7">
        <v>85</v>
      </c>
      <c r="AK2062" s="12">
        <v>0.89597315436241609</v>
      </c>
      <c r="AL2062" s="12">
        <v>0.95</v>
      </c>
      <c r="AN2062" s="12">
        <v>0.92627927146574152</v>
      </c>
      <c r="AO2062" s="12">
        <v>0.96728187919463082</v>
      </c>
      <c r="AP2062" s="12">
        <v>-4.2277917386329689E-3</v>
      </c>
      <c r="AQ2062" s="8">
        <v>60895</v>
      </c>
      <c r="AR2062" s="16">
        <v>-1.0689974493525933E-2</v>
      </c>
      <c r="AS2062" s="7">
        <v>2230.5860805860807</v>
      </c>
      <c r="AT2062" s="7">
        <v>52.814397224631399</v>
      </c>
      <c r="AU2062" s="7">
        <v>17.604799074877132</v>
      </c>
      <c r="AV2062" s="7">
        <v>168</v>
      </c>
      <c r="AW2062" s="16">
        <v>0.10479047068379245</v>
      </c>
      <c r="AX2062" s="16">
        <v>-2.8708630638917043E-2</v>
      </c>
      <c r="AY2062" s="7">
        <v>1790313</v>
      </c>
      <c r="AZ2062" s="10">
        <v>29.4</v>
      </c>
      <c r="BA2062" s="16">
        <v>0</v>
      </c>
      <c r="BB2062" s="7">
        <v>57736.26155190642</v>
      </c>
      <c r="BC2062" s="16">
        <v>1.7641783495418527E-2</v>
      </c>
      <c r="BD2062" s="13"/>
      <c r="BE2062" s="13"/>
      <c r="BG2062" s="44"/>
      <c r="BH2062" s="43">
        <v>27.3</v>
      </c>
      <c r="BI2062" s="2">
        <v>31.687000000000005</v>
      </c>
    </row>
    <row r="2063" spans="1:80" x14ac:dyDescent="0.2">
      <c r="A2063" s="2">
        <v>2006</v>
      </c>
      <c r="B2063" s="4" t="s">
        <v>7</v>
      </c>
      <c r="C2063" s="4" t="s">
        <v>158</v>
      </c>
      <c r="D2063" s="4" t="s">
        <v>142</v>
      </c>
      <c r="E2063" s="52" t="s">
        <v>205</v>
      </c>
      <c r="F2063" s="4" t="s">
        <v>143</v>
      </c>
      <c r="G2063" s="7">
        <v>37390.660000000003</v>
      </c>
      <c r="J2063" s="8">
        <v>37390.660000000003</v>
      </c>
      <c r="K2063" s="16">
        <v>9.259259259259256E-2</v>
      </c>
      <c r="L2063" s="7">
        <v>37390.660000000003</v>
      </c>
      <c r="M2063" s="7">
        <v>112171.98000000001</v>
      </c>
      <c r="P2063" s="8">
        <v>112171.98000000001</v>
      </c>
      <c r="Q2063" s="16">
        <v>9.259259259259256E-2</v>
      </c>
      <c r="R2063" s="40">
        <v>41.3</v>
      </c>
      <c r="S2063" s="16">
        <v>0</v>
      </c>
      <c r="V2063" s="7">
        <v>3</v>
      </c>
      <c r="W2063" s="7"/>
      <c r="Y2063" s="7">
        <v>339840</v>
      </c>
      <c r="AB2063" s="7">
        <v>96</v>
      </c>
      <c r="AE2063" s="7">
        <v>1226</v>
      </c>
      <c r="AF2063" s="7">
        <v>46</v>
      </c>
      <c r="AG2063" s="8">
        <v>1180</v>
      </c>
      <c r="AH2063" s="16">
        <v>9.259259259259256E-2</v>
      </c>
      <c r="AI2063" s="7">
        <v>1086</v>
      </c>
      <c r="AJ2063" s="7">
        <v>94</v>
      </c>
      <c r="AK2063" s="12">
        <v>0.88580750407830344</v>
      </c>
      <c r="AL2063" s="12">
        <v>0.95</v>
      </c>
      <c r="AN2063" s="12">
        <v>0.92033898305084749</v>
      </c>
      <c r="AO2063" s="12">
        <v>0.96247960848287117</v>
      </c>
      <c r="AP2063" s="12">
        <v>1.9452411994784979E-2</v>
      </c>
      <c r="AQ2063" s="8">
        <v>60110</v>
      </c>
      <c r="AR2063" s="16">
        <v>0.14071543789733365</v>
      </c>
      <c r="AS2063" s="7">
        <v>2208.3027185892729</v>
      </c>
      <c r="AT2063" s="7">
        <v>50.940677966101696</v>
      </c>
      <c r="AU2063" s="7">
        <v>16.980225988700564</v>
      </c>
      <c r="AV2063" s="7">
        <v>168</v>
      </c>
      <c r="AW2063" s="16">
        <v>0.10107277374226527</v>
      </c>
      <c r="AX2063" s="16">
        <v>4.4044638075525722E-2</v>
      </c>
      <c r="AY2063" s="7">
        <v>1767234</v>
      </c>
      <c r="AZ2063" s="10">
        <v>29.4</v>
      </c>
      <c r="BA2063" s="16">
        <v>0</v>
      </c>
      <c r="BB2063" s="7">
        <v>60359.604564859284</v>
      </c>
      <c r="BC2063" s="16">
        <v>-1.5585593197658487E-3</v>
      </c>
      <c r="BD2063" s="13"/>
      <c r="BE2063" s="13"/>
      <c r="BG2063" s="44"/>
      <c r="BH2063" s="43">
        <v>27.22</v>
      </c>
      <c r="BI2063" s="2">
        <v>31.687000000000005</v>
      </c>
    </row>
    <row r="2064" spans="1:80" x14ac:dyDescent="0.2">
      <c r="A2064" s="2">
        <v>2007</v>
      </c>
      <c r="B2064" s="4" t="s">
        <v>8</v>
      </c>
      <c r="C2064" s="4" t="s">
        <v>158</v>
      </c>
      <c r="D2064" s="4" t="s">
        <v>142</v>
      </c>
      <c r="E2064" s="52" t="s">
        <v>205</v>
      </c>
      <c r="F2064" s="4" t="s">
        <v>143</v>
      </c>
      <c r="G2064" s="7">
        <v>37454.034000000007</v>
      </c>
      <c r="J2064" s="8">
        <v>37454.034000000007</v>
      </c>
      <c r="K2064" s="16">
        <v>2.4263431542461023E-2</v>
      </c>
      <c r="L2064" s="7">
        <v>37454.034000000007</v>
      </c>
      <c r="M2064" s="7">
        <v>112362.10200000001</v>
      </c>
      <c r="P2064" s="8">
        <v>112362.10200000001</v>
      </c>
      <c r="Q2064" s="16">
        <v>2.4263431542461023E-2</v>
      </c>
      <c r="R2064" s="40">
        <v>41.3</v>
      </c>
      <c r="S2064" s="16">
        <v>0</v>
      </c>
      <c r="V2064" s="7">
        <v>3</v>
      </c>
      <c r="W2064" s="7"/>
      <c r="Y2064" s="7">
        <v>340416</v>
      </c>
      <c r="AB2064" s="7">
        <v>96</v>
      </c>
      <c r="AE2064" s="7">
        <v>1230</v>
      </c>
      <c r="AF2064" s="7">
        <v>48</v>
      </c>
      <c r="AG2064" s="8">
        <v>1182</v>
      </c>
      <c r="AH2064" s="16">
        <v>2.4263431542461023E-2</v>
      </c>
      <c r="AI2064" s="7">
        <v>1081</v>
      </c>
      <c r="AJ2064" s="7">
        <v>101</v>
      </c>
      <c r="AK2064" s="12">
        <v>0.87886178861788622</v>
      </c>
      <c r="AL2064" s="12">
        <v>0.95</v>
      </c>
      <c r="AN2064" s="12">
        <v>0.91455160744500841</v>
      </c>
      <c r="AO2064" s="12">
        <v>0.96097560975609753</v>
      </c>
      <c r="AP2064" s="12">
        <v>-4.1423655775168378E-2</v>
      </c>
      <c r="AQ2064" s="8">
        <v>52682</v>
      </c>
      <c r="AR2064" s="16">
        <v>0.11983010581702858</v>
      </c>
      <c r="AS2064" s="7">
        <v>1879.4862647163752</v>
      </c>
      <c r="AT2064" s="7">
        <v>44.570219966159051</v>
      </c>
      <c r="AU2064" s="7">
        <v>14.856739988719683</v>
      </c>
      <c r="AV2064" s="7">
        <v>168</v>
      </c>
      <c r="AW2064" s="16">
        <v>8.8432976123331453E-2</v>
      </c>
      <c r="AX2064" s="16">
        <v>9.3302827506642094E-2</v>
      </c>
      <c r="AY2064" s="7">
        <v>1548850.7999999998</v>
      </c>
      <c r="AZ2064" s="10">
        <v>29.4</v>
      </c>
      <c r="BA2064" s="16">
        <v>0</v>
      </c>
      <c r="BB2064" s="7">
        <v>60947.162530252906</v>
      </c>
      <c r="BC2064" s="16">
        <v>-4.5941093022345676E-2</v>
      </c>
      <c r="BD2064" s="13"/>
      <c r="BE2064" s="13"/>
      <c r="BG2064" s="44"/>
      <c r="BH2064" s="43">
        <v>28.03</v>
      </c>
      <c r="BI2064" s="2">
        <v>31.687000000000005</v>
      </c>
    </row>
    <row r="2065" spans="1:62" x14ac:dyDescent="0.2">
      <c r="A2065" s="2">
        <v>2007</v>
      </c>
      <c r="B2065" s="4" t="s">
        <v>9</v>
      </c>
      <c r="C2065" s="4" t="s">
        <v>158</v>
      </c>
      <c r="D2065" s="4" t="s">
        <v>142</v>
      </c>
      <c r="E2065" s="52" t="s">
        <v>205</v>
      </c>
      <c r="F2065" s="4" t="s">
        <v>143</v>
      </c>
      <c r="G2065" s="7">
        <v>34507.143000000004</v>
      </c>
      <c r="J2065" s="8">
        <v>34507.143000000004</v>
      </c>
      <c r="K2065" s="16">
        <v>3.027436140018902E-2</v>
      </c>
      <c r="L2065" s="7">
        <v>34507.143000000004</v>
      </c>
      <c r="M2065" s="7">
        <v>103521.429</v>
      </c>
      <c r="P2065" s="8">
        <v>103521.429</v>
      </c>
      <c r="Q2065" s="16">
        <v>3.027436140018902E-2</v>
      </c>
      <c r="R2065" s="40">
        <v>41.3</v>
      </c>
      <c r="S2065" s="16">
        <v>0</v>
      </c>
      <c r="V2065" s="7">
        <v>3</v>
      </c>
      <c r="W2065" s="7"/>
      <c r="Y2065" s="7">
        <v>313632</v>
      </c>
      <c r="AB2065" s="7">
        <v>96</v>
      </c>
      <c r="AE2065" s="7">
        <v>1112</v>
      </c>
      <c r="AF2065" s="7">
        <v>23</v>
      </c>
      <c r="AG2065" s="8">
        <v>1089</v>
      </c>
      <c r="AH2065" s="16">
        <v>3.0274361400189242E-2</v>
      </c>
      <c r="AI2065" s="7">
        <v>1044</v>
      </c>
      <c r="AJ2065" s="7">
        <v>45</v>
      </c>
      <c r="AK2065" s="12">
        <v>0.9388489208633094</v>
      </c>
      <c r="AL2065" s="12">
        <v>0.95</v>
      </c>
      <c r="AN2065" s="12">
        <v>0.95867768595041325</v>
      </c>
      <c r="AO2065" s="12">
        <v>0.97931654676258995</v>
      </c>
      <c r="AP2065" s="12">
        <v>1.9438947736002854E-2</v>
      </c>
      <c r="AQ2065" s="8">
        <v>52595</v>
      </c>
      <c r="AR2065" s="16">
        <v>0.12651321478290889</v>
      </c>
      <c r="AS2065" s="7">
        <v>2064.1679748822608</v>
      </c>
      <c r="AT2065" s="7">
        <v>48.296602387511477</v>
      </c>
      <c r="AU2065" s="7">
        <v>16.098867462503826</v>
      </c>
      <c r="AV2065" s="7">
        <v>168</v>
      </c>
      <c r="AW2065" s="16">
        <v>9.5826592038713243E-2</v>
      </c>
      <c r="AX2065" s="16">
        <v>9.3410898095073192E-2</v>
      </c>
      <c r="AY2065" s="7">
        <v>1546293</v>
      </c>
      <c r="AZ2065" s="10">
        <v>29.4</v>
      </c>
      <c r="BA2065" s="16">
        <v>0</v>
      </c>
      <c r="BB2065" s="7">
        <v>61454.594623777222</v>
      </c>
      <c r="BC2065" s="16">
        <v>-3.8706681993898463E-2</v>
      </c>
      <c r="BD2065" s="13"/>
      <c r="BE2065" s="13"/>
      <c r="BG2065" s="44"/>
      <c r="BH2065" s="43">
        <v>25.48</v>
      </c>
      <c r="BI2065" s="2">
        <v>31.687000000000005</v>
      </c>
    </row>
    <row r="2066" spans="1:62" x14ac:dyDescent="0.2">
      <c r="A2066" s="2">
        <v>2007</v>
      </c>
      <c r="B2066" s="4" t="s">
        <v>10</v>
      </c>
      <c r="C2066" s="4" t="s">
        <v>158</v>
      </c>
      <c r="D2066" s="4" t="s">
        <v>142</v>
      </c>
      <c r="E2066" s="52" t="s">
        <v>205</v>
      </c>
      <c r="F2066" s="4" t="s">
        <v>143</v>
      </c>
      <c r="G2066" s="7">
        <v>37200.538000000008</v>
      </c>
      <c r="J2066" s="8">
        <v>37200.538000000008</v>
      </c>
      <c r="K2066" s="16">
        <v>6.8610634648369473E-3</v>
      </c>
      <c r="L2066" s="7">
        <v>37200.538000000008</v>
      </c>
      <c r="M2066" s="7">
        <v>111601.61400000003</v>
      </c>
      <c r="P2066" s="8">
        <v>111601.61400000003</v>
      </c>
      <c r="Q2066" s="16">
        <v>6.8610634648371693E-3</v>
      </c>
      <c r="R2066" s="40">
        <v>41.3</v>
      </c>
      <c r="S2066" s="16">
        <v>0</v>
      </c>
      <c r="V2066" s="7">
        <v>3</v>
      </c>
      <c r="W2066" s="7"/>
      <c r="Y2066" s="7">
        <v>338112</v>
      </c>
      <c r="AB2066" s="7">
        <v>96</v>
      </c>
      <c r="AE2066" s="7">
        <v>1230</v>
      </c>
      <c r="AF2066" s="7">
        <v>56</v>
      </c>
      <c r="AG2066" s="8">
        <v>1174</v>
      </c>
      <c r="AH2066" s="16">
        <v>6.8610634648369473E-3</v>
      </c>
      <c r="AI2066" s="7">
        <v>1101</v>
      </c>
      <c r="AJ2066" s="7">
        <v>73</v>
      </c>
      <c r="AK2066" s="12">
        <v>0.89512195121951221</v>
      </c>
      <c r="AL2066" s="12">
        <v>0.95</v>
      </c>
      <c r="AN2066" s="12">
        <v>0.93781942078364566</v>
      </c>
      <c r="AO2066" s="12">
        <v>0.95447154471544715</v>
      </c>
      <c r="AP2066" s="12">
        <v>-2.1040783676158581E-2</v>
      </c>
      <c r="AQ2066" s="8">
        <v>49119</v>
      </c>
      <c r="AR2066" s="16">
        <v>-0.22139618932885263</v>
      </c>
      <c r="AS2066" s="7">
        <v>1792.6642335766423</v>
      </c>
      <c r="AT2066" s="7">
        <v>41.839011925042591</v>
      </c>
      <c r="AU2066" s="7">
        <v>13.94633730834753</v>
      </c>
      <c r="AV2066" s="7">
        <v>168</v>
      </c>
      <c r="AW2066" s="16">
        <v>8.301391254968768E-2</v>
      </c>
      <c r="AX2066" s="16">
        <v>-0.22670183710173952</v>
      </c>
      <c r="AY2066" s="7">
        <v>1444098.5999999999</v>
      </c>
      <c r="AZ2066" s="10">
        <v>29.4</v>
      </c>
      <c r="BA2066" s="16">
        <v>0</v>
      </c>
      <c r="BB2066" s="7">
        <v>48322.641809976885</v>
      </c>
      <c r="BC2066" s="16">
        <v>0.11261905287622129</v>
      </c>
      <c r="BD2066" s="13"/>
      <c r="BE2066" s="13"/>
      <c r="BG2066" s="44"/>
      <c r="BH2066" s="43">
        <v>27.4</v>
      </c>
      <c r="BI2066" s="2">
        <v>31.687000000000005</v>
      </c>
    </row>
    <row r="2067" spans="1:62" x14ac:dyDescent="0.2">
      <c r="A2067" s="2">
        <v>2007</v>
      </c>
      <c r="B2067" s="4" t="s">
        <v>0</v>
      </c>
      <c r="C2067" s="4" t="s">
        <v>158</v>
      </c>
      <c r="D2067" s="4" t="s">
        <v>142</v>
      </c>
      <c r="E2067" s="52" t="s">
        <v>205</v>
      </c>
      <c r="F2067" s="4" t="s">
        <v>143</v>
      </c>
      <c r="G2067" s="7">
        <v>35521.127000000008</v>
      </c>
      <c r="J2067" s="8">
        <v>35521.127000000008</v>
      </c>
      <c r="K2067" s="16">
        <v>1.0820559062218349E-2</v>
      </c>
      <c r="L2067" s="7">
        <v>35521.127000000008</v>
      </c>
      <c r="M2067" s="7">
        <v>106563.38100000002</v>
      </c>
      <c r="P2067" s="8">
        <v>106563.38100000002</v>
      </c>
      <c r="Q2067" s="16">
        <v>1.0820559062218349E-2</v>
      </c>
      <c r="R2067" s="40">
        <v>41.3</v>
      </c>
      <c r="S2067" s="16">
        <v>0</v>
      </c>
      <c r="V2067" s="7">
        <v>3</v>
      </c>
      <c r="W2067" s="7"/>
      <c r="Y2067" s="7">
        <v>322848</v>
      </c>
      <c r="AB2067" s="7">
        <v>96</v>
      </c>
      <c r="AE2067" s="7">
        <v>1186</v>
      </c>
      <c r="AF2067" s="7">
        <v>65</v>
      </c>
      <c r="AG2067" s="8">
        <v>1121</v>
      </c>
      <c r="AH2067" s="16">
        <v>1.0820559062218127E-2</v>
      </c>
      <c r="AI2067" s="7">
        <v>1021</v>
      </c>
      <c r="AJ2067" s="7">
        <v>100</v>
      </c>
      <c r="AK2067" s="12">
        <v>0.86087689713322091</v>
      </c>
      <c r="AL2067" s="12">
        <v>0.95</v>
      </c>
      <c r="AN2067" s="12">
        <v>0.91079393398751118</v>
      </c>
      <c r="AO2067" s="12">
        <v>0.94519392917369305</v>
      </c>
      <c r="AP2067" s="12">
        <v>-1.6484447135199698E-2</v>
      </c>
      <c r="AQ2067" s="8">
        <v>49414</v>
      </c>
      <c r="AR2067" s="16">
        <v>-6.0195134939804884E-2</v>
      </c>
      <c r="AS2067" s="7">
        <v>1810.03663003663</v>
      </c>
      <c r="AT2067" s="7">
        <v>44.080285459411243</v>
      </c>
      <c r="AU2067" s="7">
        <v>14.693428486470415</v>
      </c>
      <c r="AV2067" s="7">
        <v>168</v>
      </c>
      <c r="AW2067" s="16">
        <v>8.7460883848038184E-2</v>
      </c>
      <c r="AX2067" s="16">
        <v>-7.0255490319575009E-2</v>
      </c>
      <c r="AY2067" s="7">
        <v>1452771.5999999999</v>
      </c>
      <c r="AZ2067" s="10">
        <v>29.4</v>
      </c>
      <c r="BA2067" s="16">
        <v>0</v>
      </c>
      <c r="BB2067" s="7">
        <v>49077.043444076779</v>
      </c>
      <c r="BC2067" s="16">
        <v>3.5643412258711156E-2</v>
      </c>
      <c r="BD2067" s="13"/>
      <c r="BE2067" s="13"/>
      <c r="BG2067" s="44"/>
      <c r="BH2067" s="43">
        <v>27.3</v>
      </c>
      <c r="BI2067" s="2">
        <v>31.687000000000005</v>
      </c>
    </row>
    <row r="2068" spans="1:62" x14ac:dyDescent="0.2">
      <c r="A2068" s="2">
        <v>2007</v>
      </c>
      <c r="B2068" s="4" t="s">
        <v>1</v>
      </c>
      <c r="C2068" s="4" t="s">
        <v>158</v>
      </c>
      <c r="D2068" s="4" t="s">
        <v>142</v>
      </c>
      <c r="E2068" s="52" t="s">
        <v>205</v>
      </c>
      <c r="F2068" s="4" t="s">
        <v>143</v>
      </c>
      <c r="G2068" s="7">
        <v>37200.538000000008</v>
      </c>
      <c r="J2068" s="8">
        <v>37200.538000000008</v>
      </c>
      <c r="K2068" s="16">
        <v>7.7253218884121289E-3</v>
      </c>
      <c r="L2068" s="7">
        <v>37200.538000000008</v>
      </c>
      <c r="M2068" s="7">
        <v>111601.61400000003</v>
      </c>
      <c r="P2068" s="8">
        <v>111601.61400000003</v>
      </c>
      <c r="Q2068" s="16">
        <v>7.7253218884123509E-3</v>
      </c>
      <c r="R2068" s="40">
        <v>41.3</v>
      </c>
      <c r="S2068" s="16">
        <v>0</v>
      </c>
      <c r="V2068" s="7">
        <v>3</v>
      </c>
      <c r="W2068" s="7"/>
      <c r="Y2068" s="7">
        <v>338112</v>
      </c>
      <c r="AB2068" s="7">
        <v>96</v>
      </c>
      <c r="AE2068" s="7">
        <v>1228</v>
      </c>
      <c r="AF2068" s="7">
        <v>54</v>
      </c>
      <c r="AG2068" s="8">
        <v>1174</v>
      </c>
      <c r="AH2068" s="16">
        <v>7.7253218884119068E-3</v>
      </c>
      <c r="AI2068" s="7">
        <v>1029</v>
      </c>
      <c r="AJ2068" s="7">
        <v>145</v>
      </c>
      <c r="AK2068" s="12">
        <v>0.83794788273615639</v>
      </c>
      <c r="AL2068" s="12">
        <v>0.95</v>
      </c>
      <c r="AN2068" s="12">
        <v>0.87649063032367969</v>
      </c>
      <c r="AO2068" s="12">
        <v>0.9560260586319218</v>
      </c>
      <c r="AP2068" s="12">
        <v>4.4081374567573439E-2</v>
      </c>
      <c r="AQ2068" s="8">
        <v>45243</v>
      </c>
      <c r="AR2068" s="16">
        <v>-0.18238004879371106</v>
      </c>
      <c r="AS2068" s="7">
        <v>1629.7910662824206</v>
      </c>
      <c r="AT2068" s="7">
        <v>38.537478705281089</v>
      </c>
      <c r="AU2068" s="7">
        <v>12.845826235093696</v>
      </c>
      <c r="AV2068" s="7">
        <v>168</v>
      </c>
      <c r="AW2068" s="16">
        <v>7.6463251399367244E-2</v>
      </c>
      <c r="AX2068" s="16">
        <v>-0.18864800412663829</v>
      </c>
      <c r="AY2068" s="7">
        <v>1330144.2</v>
      </c>
      <c r="AZ2068" s="10">
        <v>29.4</v>
      </c>
      <c r="BA2068" s="16">
        <v>0</v>
      </c>
      <c r="BB2068" s="7">
        <v>43835.39921428301</v>
      </c>
      <c r="BC2068" s="16">
        <v>0.10027720389775888</v>
      </c>
      <c r="BD2068" s="13"/>
      <c r="BE2068" s="13"/>
      <c r="BG2068" s="44"/>
      <c r="BH2068" s="43">
        <v>27.76</v>
      </c>
      <c r="BI2068" s="2">
        <v>31.687000000000005</v>
      </c>
      <c r="BJ2068" s="2" t="s">
        <v>152</v>
      </c>
    </row>
    <row r="2069" spans="1:62" x14ac:dyDescent="0.2">
      <c r="A2069" s="2">
        <v>2007</v>
      </c>
      <c r="B2069" s="4" t="s">
        <v>2</v>
      </c>
      <c r="C2069" s="4" t="s">
        <v>158</v>
      </c>
      <c r="D2069" s="4" t="s">
        <v>142</v>
      </c>
      <c r="E2069" s="52" t="s">
        <v>205</v>
      </c>
      <c r="F2069" s="4" t="s">
        <v>143</v>
      </c>
      <c r="G2069" s="7">
        <v>34285.334000000003</v>
      </c>
      <c r="J2069" s="8">
        <v>34285.334000000003</v>
      </c>
      <c r="K2069" s="16">
        <v>-2.1699819168173762E-2</v>
      </c>
      <c r="L2069" s="7">
        <v>34285.334000000003</v>
      </c>
      <c r="M2069" s="7">
        <v>102856.00200000001</v>
      </c>
      <c r="P2069" s="8">
        <v>102856.00200000001</v>
      </c>
      <c r="Q2069" s="16">
        <v>-2.1699819168173651E-2</v>
      </c>
      <c r="R2069" s="40">
        <v>41.3</v>
      </c>
      <c r="S2069" s="16">
        <v>0</v>
      </c>
      <c r="V2069" s="7">
        <v>3</v>
      </c>
      <c r="W2069" s="7"/>
      <c r="Y2069" s="7">
        <v>311616</v>
      </c>
      <c r="AB2069" s="7">
        <v>96</v>
      </c>
      <c r="AE2069" s="7">
        <v>1190</v>
      </c>
      <c r="AF2069" s="7">
        <v>108</v>
      </c>
      <c r="AG2069" s="8">
        <v>1082</v>
      </c>
      <c r="AH2069" s="16">
        <v>-2.1699819168173651E-2</v>
      </c>
      <c r="AI2069" s="7">
        <v>901</v>
      </c>
      <c r="AJ2069" s="7">
        <v>181</v>
      </c>
      <c r="AK2069" s="12">
        <v>0.75714285714285712</v>
      </c>
      <c r="AL2069" s="12">
        <v>0.95</v>
      </c>
      <c r="AN2069" s="12">
        <v>0.83271719038817005</v>
      </c>
      <c r="AO2069" s="12">
        <v>0.90924369747899159</v>
      </c>
      <c r="AP2069" s="12">
        <v>-2.8496611213801537E-2</v>
      </c>
      <c r="AQ2069" s="8">
        <v>38111.236927761332</v>
      </c>
      <c r="AR2069" s="16">
        <v>-0.24940941550445428</v>
      </c>
      <c r="AS2069" s="7">
        <v>1443.6074593848991</v>
      </c>
      <c r="AT2069" s="7">
        <v>35.222954646729512</v>
      </c>
      <c r="AU2069" s="7">
        <v>11.74098488224317</v>
      </c>
      <c r="AV2069" s="7">
        <v>168</v>
      </c>
      <c r="AW2069" s="16">
        <v>6.9886814775256961E-2</v>
      </c>
      <c r="AX2069" s="16">
        <v>-0.23276045614410967</v>
      </c>
      <c r="AY2069" s="7">
        <v>1120470.365676183</v>
      </c>
      <c r="AZ2069" s="10">
        <v>29.4</v>
      </c>
      <c r="BA2069" s="16">
        <v>0</v>
      </c>
      <c r="BB2069" s="7">
        <v>38541.932009343895</v>
      </c>
      <c r="BC2069" s="16">
        <v>0.10919060311703994</v>
      </c>
      <c r="BD2069" s="13"/>
      <c r="BE2069" s="13"/>
      <c r="BG2069" s="44"/>
      <c r="BH2069" s="43">
        <v>26.4</v>
      </c>
      <c r="BI2069" s="2">
        <v>31.687000000000005</v>
      </c>
    </row>
    <row r="2070" spans="1:62" x14ac:dyDescent="0.2">
      <c r="A2070" s="2">
        <v>2007</v>
      </c>
      <c r="B2070" s="4" t="s">
        <v>3</v>
      </c>
      <c r="C2070" s="4" t="s">
        <v>155</v>
      </c>
      <c r="D2070" s="4" t="s">
        <v>142</v>
      </c>
      <c r="E2070" s="52" t="s">
        <v>205</v>
      </c>
      <c r="F2070" s="4" t="s">
        <v>143</v>
      </c>
      <c r="G2070" s="7">
        <v>36851.981000000007</v>
      </c>
      <c r="J2070" s="8">
        <v>36851.981000000007</v>
      </c>
      <c r="K2070" s="16">
        <v>7.4861367837338433E-2</v>
      </c>
      <c r="L2070" s="7">
        <v>36851.981000000007</v>
      </c>
      <c r="M2070" s="7">
        <v>110555.94300000003</v>
      </c>
      <c r="P2070" s="8">
        <v>110555.94300000003</v>
      </c>
      <c r="Q2070" s="16">
        <v>7.4861367837338433E-2</v>
      </c>
      <c r="R2070" s="40">
        <v>41.3</v>
      </c>
      <c r="S2070" s="16">
        <v>0</v>
      </c>
      <c r="V2070" s="7">
        <v>3</v>
      </c>
      <c r="W2070" s="7"/>
      <c r="Y2070" s="7">
        <v>334944</v>
      </c>
      <c r="AB2070" s="7">
        <v>96</v>
      </c>
      <c r="AE2070" s="7">
        <v>1228</v>
      </c>
      <c r="AF2070" s="7">
        <v>65</v>
      </c>
      <c r="AG2070" s="8">
        <v>1163</v>
      </c>
      <c r="AH2070" s="16">
        <v>7.4861367837338211E-2</v>
      </c>
      <c r="AI2070" s="7">
        <v>1022</v>
      </c>
      <c r="AJ2070" s="7">
        <v>141</v>
      </c>
      <c r="AK2070" s="12">
        <v>0.83224755700325737</v>
      </c>
      <c r="AL2070" s="12">
        <v>0.95</v>
      </c>
      <c r="AN2070" s="12">
        <v>0.87876182287188309</v>
      </c>
      <c r="AO2070" s="12">
        <v>0.94706840390879476</v>
      </c>
      <c r="AP2070" s="12">
        <v>-2.3798467815834168E-2</v>
      </c>
      <c r="AQ2070" s="8">
        <v>21850.847029980578</v>
      </c>
      <c r="AR2070" s="16">
        <v>-0.57102210514987972</v>
      </c>
      <c r="AS2070" s="7">
        <v>779.55215947130137</v>
      </c>
      <c r="AT2070" s="7">
        <v>18.788346543405485</v>
      </c>
      <c r="AU2070" s="7">
        <v>6.2627821811351616</v>
      </c>
      <c r="AV2070" s="7">
        <v>168</v>
      </c>
      <c r="AW2070" s="16">
        <v>3.7278465363899768E-2</v>
      </c>
      <c r="AX2070" s="16">
        <v>-0.60089932740513319</v>
      </c>
      <c r="AY2070" s="7">
        <v>642414.90268142894</v>
      </c>
      <c r="AZ2070" s="10">
        <v>29.4</v>
      </c>
      <c r="BA2070" s="16">
        <v>0</v>
      </c>
      <c r="BB2070" s="7">
        <v>21741.572963173261</v>
      </c>
      <c r="BC2070" s="16">
        <v>0.31304209048845083</v>
      </c>
      <c r="BD2070" s="13"/>
      <c r="BE2070" s="13"/>
      <c r="BG2070" s="44"/>
      <c r="BH2070" s="43">
        <v>28.03</v>
      </c>
      <c r="BI2070" s="2">
        <v>31.687000000000005</v>
      </c>
      <c r="BJ2070" s="2" t="s">
        <v>151</v>
      </c>
    </row>
    <row r="2071" spans="1:62" x14ac:dyDescent="0.2">
      <c r="A2071" s="2">
        <v>2007</v>
      </c>
      <c r="B2071" s="4" t="s">
        <v>4</v>
      </c>
      <c r="C2071" s="4" t="s">
        <v>155</v>
      </c>
      <c r="D2071" s="4" t="s">
        <v>142</v>
      </c>
      <c r="E2071" s="52" t="s">
        <v>205</v>
      </c>
      <c r="F2071" s="4" t="s">
        <v>143</v>
      </c>
      <c r="G2071" s="7">
        <v>37612.469000000005</v>
      </c>
      <c r="J2071" s="8">
        <v>37612.469000000005</v>
      </c>
      <c r="K2071" s="16">
        <v>0.10315985130111516</v>
      </c>
      <c r="L2071" s="7">
        <v>37612.469000000005</v>
      </c>
      <c r="M2071" s="7">
        <v>112837.40700000001</v>
      </c>
      <c r="P2071" s="8">
        <v>112837.40700000001</v>
      </c>
      <c r="Q2071" s="16">
        <v>0.10315985130111494</v>
      </c>
      <c r="R2071" s="40">
        <v>41.3</v>
      </c>
      <c r="S2071" s="16">
        <v>0</v>
      </c>
      <c r="V2071" s="7">
        <v>3</v>
      </c>
      <c r="W2071" s="7"/>
      <c r="Y2071" s="7">
        <v>341856</v>
      </c>
      <c r="AB2071" s="7">
        <v>96</v>
      </c>
      <c r="AE2071" s="7">
        <v>1230</v>
      </c>
      <c r="AF2071" s="7">
        <v>43</v>
      </c>
      <c r="AG2071" s="8">
        <v>1187</v>
      </c>
      <c r="AH2071" s="16">
        <v>0.10315985130111516</v>
      </c>
      <c r="AI2071" s="7">
        <v>1034</v>
      </c>
      <c r="AJ2071" s="7">
        <v>153</v>
      </c>
      <c r="AK2071" s="12">
        <v>0.84065040650406508</v>
      </c>
      <c r="AL2071" s="12">
        <v>0.95</v>
      </c>
      <c r="AN2071" s="12">
        <v>0.87110362257792751</v>
      </c>
      <c r="AO2071" s="12">
        <v>0.96504065040650411</v>
      </c>
      <c r="AP2071" s="12">
        <v>-7.1053024882210103E-2</v>
      </c>
      <c r="AQ2071" s="8">
        <v>26503</v>
      </c>
      <c r="AR2071" s="16">
        <v>-0.48780534941249232</v>
      </c>
      <c r="AS2071" s="7">
        <v>951.63375224416507</v>
      </c>
      <c r="AT2071" s="7">
        <v>22.327716933445661</v>
      </c>
      <c r="AU2071" s="7">
        <v>7.4425723111485533</v>
      </c>
      <c r="AV2071" s="7">
        <v>168</v>
      </c>
      <c r="AW2071" s="16">
        <v>4.4301025661598534E-2</v>
      </c>
      <c r="AX2071" s="16">
        <v>-0.53570223754662316</v>
      </c>
      <c r="AY2071" s="7">
        <v>779188.2</v>
      </c>
      <c r="AZ2071" s="10">
        <v>29.4</v>
      </c>
      <c r="BA2071" s="16">
        <v>0</v>
      </c>
      <c r="BB2071" s="7">
        <v>25459.248669494544</v>
      </c>
      <c r="BC2071" s="16">
        <v>0.28137778654531359</v>
      </c>
      <c r="BD2071" s="13"/>
      <c r="BE2071" s="13"/>
      <c r="BG2071" s="44"/>
      <c r="BH2071" s="43">
        <v>27.85</v>
      </c>
      <c r="BI2071" s="2">
        <v>31.687000000000005</v>
      </c>
    </row>
    <row r="2072" spans="1:62" x14ac:dyDescent="0.2">
      <c r="A2072" s="2">
        <v>2007</v>
      </c>
      <c r="B2072" s="4" t="s">
        <v>11</v>
      </c>
      <c r="C2072" s="4" t="s">
        <v>155</v>
      </c>
      <c r="D2072" s="4" t="s">
        <v>142</v>
      </c>
      <c r="E2072" s="52" t="s">
        <v>205</v>
      </c>
      <c r="F2072" s="4" t="s">
        <v>143</v>
      </c>
      <c r="G2072" s="7">
        <v>35394.379000000008</v>
      </c>
      <c r="J2072" s="8">
        <v>35394.379000000008</v>
      </c>
      <c r="K2072" s="16">
        <v>-3.6238136324417525E-2</v>
      </c>
      <c r="L2072" s="7">
        <v>35394.379000000008</v>
      </c>
      <c r="M2072" s="7">
        <v>106183.13700000002</v>
      </c>
      <c r="P2072" s="8">
        <v>106183.13700000002</v>
      </c>
      <c r="Q2072" s="16">
        <v>-3.6238136324417636E-2</v>
      </c>
      <c r="R2072" s="40">
        <v>41.3</v>
      </c>
      <c r="S2072" s="16">
        <v>0</v>
      </c>
      <c r="V2072" s="7">
        <v>3</v>
      </c>
      <c r="W2072" s="7"/>
      <c r="Y2072" s="7">
        <v>321696</v>
      </c>
      <c r="AB2072" s="7">
        <v>96</v>
      </c>
      <c r="AE2072" s="7">
        <v>1190</v>
      </c>
      <c r="AF2072" s="7">
        <v>73</v>
      </c>
      <c r="AG2072" s="8">
        <v>1117</v>
      </c>
      <c r="AH2072" s="16">
        <v>-3.6238136324417636E-2</v>
      </c>
      <c r="AI2072" s="7">
        <v>887</v>
      </c>
      <c r="AJ2072" s="7">
        <v>230</v>
      </c>
      <c r="AK2072" s="12">
        <v>0.74537815126050422</v>
      </c>
      <c r="AL2072" s="12">
        <v>0.95</v>
      </c>
      <c r="AN2072" s="12">
        <v>0.79409131602506711</v>
      </c>
      <c r="AO2072" s="12">
        <v>0.93865546218487395</v>
      </c>
      <c r="AP2072" s="12">
        <v>-0.15096694163002511</v>
      </c>
      <c r="AQ2072" s="8">
        <v>29432</v>
      </c>
      <c r="AR2072" s="16">
        <v>-0.53514230659885653</v>
      </c>
      <c r="AS2072" s="7">
        <v>1088.864224935257</v>
      </c>
      <c r="AT2072" s="7">
        <v>26.34914950760967</v>
      </c>
      <c r="AU2072" s="7">
        <v>8.7830498358698907</v>
      </c>
      <c r="AV2072" s="7">
        <v>168</v>
      </c>
      <c r="AW2072" s="16">
        <v>5.2280058546844588E-2</v>
      </c>
      <c r="AX2072" s="16">
        <v>-0.517663324393979</v>
      </c>
      <c r="AY2072" s="7">
        <v>865300.79999999993</v>
      </c>
      <c r="AZ2072" s="10">
        <v>29.4</v>
      </c>
      <c r="BA2072" s="16">
        <v>0</v>
      </c>
      <c r="BB2072" s="7">
        <v>27837.454060082826</v>
      </c>
      <c r="BC2072" s="16">
        <v>0.23648734076910344</v>
      </c>
      <c r="BD2072" s="13"/>
      <c r="BE2072" s="13"/>
      <c r="BG2072" s="44"/>
      <c r="BH2072" s="43">
        <v>27.03</v>
      </c>
      <c r="BI2072" s="2">
        <v>31.687000000000005</v>
      </c>
    </row>
    <row r="2073" spans="1:62" x14ac:dyDescent="0.2">
      <c r="A2073" s="2">
        <v>2007</v>
      </c>
      <c r="B2073" s="4" t="s">
        <v>5</v>
      </c>
      <c r="C2073" s="4" t="s">
        <v>155</v>
      </c>
      <c r="D2073" s="4" t="s">
        <v>142</v>
      </c>
      <c r="E2073" s="52" t="s">
        <v>205</v>
      </c>
      <c r="F2073" s="4" t="s">
        <v>143</v>
      </c>
      <c r="G2073" s="7">
        <v>36851.981000000007</v>
      </c>
      <c r="J2073" s="8">
        <v>36851.981000000007</v>
      </c>
      <c r="K2073" s="16">
        <v>-3.2445923460898474E-2</v>
      </c>
      <c r="L2073" s="7">
        <v>36851.981000000007</v>
      </c>
      <c r="M2073" s="7">
        <v>110555.94300000003</v>
      </c>
      <c r="P2073" s="8">
        <v>110555.94300000003</v>
      </c>
      <c r="Q2073" s="16">
        <v>-3.2445923460898363E-2</v>
      </c>
      <c r="R2073" s="40">
        <v>41.3</v>
      </c>
      <c r="S2073" s="16">
        <v>0</v>
      </c>
      <c r="V2073" s="7">
        <v>3</v>
      </c>
      <c r="W2073" s="7"/>
      <c r="Y2073" s="7">
        <v>334944</v>
      </c>
      <c r="AB2073" s="7">
        <v>96</v>
      </c>
      <c r="AE2073" s="7">
        <v>1230</v>
      </c>
      <c r="AF2073" s="7">
        <v>67</v>
      </c>
      <c r="AG2073" s="8">
        <v>1163</v>
      </c>
      <c r="AH2073" s="16">
        <v>-3.2445923460898474E-2</v>
      </c>
      <c r="AI2073" s="7">
        <v>938</v>
      </c>
      <c r="AJ2073" s="7">
        <v>225</v>
      </c>
      <c r="AK2073" s="12">
        <v>0.76260162601626014</v>
      </c>
      <c r="AL2073" s="12">
        <v>0.95</v>
      </c>
      <c r="AN2073" s="12">
        <v>0.80653482373172825</v>
      </c>
      <c r="AO2073" s="12">
        <v>0.94552845528455287</v>
      </c>
      <c r="AP2073" s="12">
        <v>-0.15183302001265331</v>
      </c>
      <c r="AQ2073" s="8">
        <v>28047</v>
      </c>
      <c r="AR2073" s="16">
        <v>-0.54250061169562025</v>
      </c>
      <c r="AS2073" s="7">
        <v>1000.606493043168</v>
      </c>
      <c r="AT2073" s="7">
        <v>24.116079105760964</v>
      </c>
      <c r="AU2073" s="7">
        <v>8.0386930352536545</v>
      </c>
      <c r="AV2073" s="7">
        <v>168</v>
      </c>
      <c r="AW2073" s="16">
        <v>4.7849363305081279E-2</v>
      </c>
      <c r="AX2073" s="16">
        <v>-0.52715884373012512</v>
      </c>
      <c r="AY2073" s="7">
        <v>824581.79999999993</v>
      </c>
      <c r="AZ2073" s="10">
        <v>29.4</v>
      </c>
      <c r="BA2073" s="16">
        <v>0</v>
      </c>
      <c r="BB2073" s="7">
        <v>25930.632098708753</v>
      </c>
      <c r="BC2073" s="16">
        <v>0.24190693517161754</v>
      </c>
      <c r="BD2073" s="13"/>
      <c r="BE2073" s="13"/>
      <c r="BG2073" s="44"/>
      <c r="BH2073" s="43">
        <v>28.03</v>
      </c>
      <c r="BI2073" s="2">
        <v>31.687000000000005</v>
      </c>
    </row>
    <row r="2074" spans="1:62" x14ac:dyDescent="0.2">
      <c r="A2074" s="2">
        <v>2007</v>
      </c>
      <c r="B2074" s="4" t="s">
        <v>6</v>
      </c>
      <c r="C2074" s="4" t="s">
        <v>155</v>
      </c>
      <c r="D2074" s="4" t="s">
        <v>142</v>
      </c>
      <c r="E2074" s="52" t="s">
        <v>205</v>
      </c>
      <c r="F2074" s="4" t="s">
        <v>143</v>
      </c>
      <c r="G2074" s="7">
        <v>36408.363000000005</v>
      </c>
      <c r="J2074" s="8">
        <v>36408.363000000005</v>
      </c>
      <c r="K2074" s="16">
        <v>-3.4692107545533091E-3</v>
      </c>
      <c r="L2074" s="7">
        <v>36408.363000000005</v>
      </c>
      <c r="M2074" s="7">
        <v>109225.08900000001</v>
      </c>
      <c r="P2074" s="8">
        <v>109225.08900000001</v>
      </c>
      <c r="Q2074" s="16">
        <v>-3.4692107545534201E-3</v>
      </c>
      <c r="R2074" s="40">
        <v>41.3</v>
      </c>
      <c r="S2074" s="16">
        <v>0</v>
      </c>
      <c r="V2074" s="7">
        <v>3</v>
      </c>
      <c r="W2074" s="7"/>
      <c r="Y2074" s="7">
        <v>330912</v>
      </c>
      <c r="AB2074" s="7">
        <v>96</v>
      </c>
      <c r="AE2074" s="7">
        <v>1192</v>
      </c>
      <c r="AF2074" s="7">
        <v>43</v>
      </c>
      <c r="AG2074" s="8">
        <v>1149</v>
      </c>
      <c r="AH2074" s="16">
        <v>-3.4692107545533091E-3</v>
      </c>
      <c r="AI2074" s="7">
        <v>1013</v>
      </c>
      <c r="AJ2074" s="7">
        <v>136</v>
      </c>
      <c r="AK2074" s="12">
        <v>0.84983221476510062</v>
      </c>
      <c r="AL2074" s="12">
        <v>0.95</v>
      </c>
      <c r="AN2074" s="12">
        <v>0.88163620539599652</v>
      </c>
      <c r="AO2074" s="12">
        <v>0.96392617449664431</v>
      </c>
      <c r="AP2074" s="12">
        <v>-4.8196119080913813E-2</v>
      </c>
      <c r="AQ2074" s="8">
        <v>54904</v>
      </c>
      <c r="AR2074" s="16">
        <v>-9.8382461614254013E-2</v>
      </c>
      <c r="AS2074" s="7">
        <v>2011.135531135531</v>
      </c>
      <c r="AT2074" s="7">
        <v>47.784160139251526</v>
      </c>
      <c r="AU2074" s="7">
        <v>15.928053379750509</v>
      </c>
      <c r="AV2074" s="7">
        <v>168</v>
      </c>
      <c r="AW2074" s="16">
        <v>9.4809841546133977E-2</v>
      </c>
      <c r="AX2074" s="16">
        <v>-9.5243671228228743E-2</v>
      </c>
      <c r="AY2074" s="7">
        <v>1614177.5999999999</v>
      </c>
      <c r="AZ2074" s="10">
        <v>29.4</v>
      </c>
      <c r="BA2074" s="16">
        <v>0</v>
      </c>
      <c r="BB2074" s="7">
        <v>52056.026016025455</v>
      </c>
      <c r="BC2074" s="16">
        <v>4.2108381555112331E-2</v>
      </c>
      <c r="BD2074" s="13"/>
      <c r="BE2074" s="13"/>
      <c r="BG2074" s="44"/>
      <c r="BH2074" s="43">
        <v>27.3</v>
      </c>
      <c r="BI2074" s="2">
        <v>31.687000000000005</v>
      </c>
    </row>
    <row r="2075" spans="1:62" x14ac:dyDescent="0.2">
      <c r="A2075" s="2">
        <v>2007</v>
      </c>
      <c r="B2075" s="4" t="s">
        <v>7</v>
      </c>
      <c r="C2075" s="4" t="s">
        <v>155</v>
      </c>
      <c r="D2075" s="4" t="s">
        <v>142</v>
      </c>
      <c r="E2075" s="52" t="s">
        <v>205</v>
      </c>
      <c r="F2075" s="4" t="s">
        <v>143</v>
      </c>
      <c r="G2075" s="7">
        <v>37770.904000000002</v>
      </c>
      <c r="J2075" s="8">
        <v>37770.904000000002</v>
      </c>
      <c r="K2075" s="16">
        <v>1.0169491525423791E-2</v>
      </c>
      <c r="L2075" s="7">
        <v>37770.904000000002</v>
      </c>
      <c r="M2075" s="7">
        <v>113312.712</v>
      </c>
      <c r="P2075" s="8">
        <v>113312.712</v>
      </c>
      <c r="Q2075" s="16">
        <v>1.0169491525423568E-2</v>
      </c>
      <c r="R2075" s="40">
        <v>41.3</v>
      </c>
      <c r="S2075" s="16">
        <v>0</v>
      </c>
      <c r="V2075" s="7">
        <v>3</v>
      </c>
      <c r="W2075" s="7"/>
      <c r="Y2075" s="7">
        <v>343296</v>
      </c>
      <c r="AB2075" s="7">
        <v>96</v>
      </c>
      <c r="AE2075" s="7">
        <v>1226</v>
      </c>
      <c r="AF2075" s="7">
        <v>34</v>
      </c>
      <c r="AG2075" s="8">
        <v>1192</v>
      </c>
      <c r="AH2075" s="16">
        <v>1.0169491525423791E-2</v>
      </c>
      <c r="AI2075" s="7">
        <v>1085</v>
      </c>
      <c r="AJ2075" s="7">
        <v>107</v>
      </c>
      <c r="AK2075" s="12">
        <v>0.8849918433931484</v>
      </c>
      <c r="AL2075" s="12">
        <v>0.95</v>
      </c>
      <c r="AN2075" s="12">
        <v>0.91023489932885904</v>
      </c>
      <c r="AO2075" s="12">
        <v>0.97226753670473087</v>
      </c>
      <c r="AP2075" s="12">
        <v>-1.0978654504554708E-2</v>
      </c>
      <c r="AQ2075" s="8">
        <v>42703</v>
      </c>
      <c r="AR2075" s="16">
        <v>-0.28958575944102483</v>
      </c>
      <c r="AS2075" s="7">
        <v>1568.8096987509184</v>
      </c>
      <c r="AT2075" s="7">
        <v>35.824664429530202</v>
      </c>
      <c r="AU2075" s="7">
        <v>11.941554809843401</v>
      </c>
      <c r="AV2075" s="7">
        <v>168</v>
      </c>
      <c r="AW2075" s="16">
        <v>7.1080683391925012E-2</v>
      </c>
      <c r="AX2075" s="16">
        <v>-0.29673758065470568</v>
      </c>
      <c r="AY2075" s="7">
        <v>1255468.2</v>
      </c>
      <c r="AZ2075" s="10">
        <v>29.4</v>
      </c>
      <c r="BA2075" s="16">
        <v>0</v>
      </c>
      <c r="BB2075" s="7">
        <v>42880.322637384561</v>
      </c>
      <c r="BC2075" s="16">
        <v>0.14930482318198213</v>
      </c>
      <c r="BD2075" s="13"/>
      <c r="BE2075" s="13"/>
      <c r="BG2075" s="44"/>
      <c r="BH2075" s="43">
        <v>27.22</v>
      </c>
      <c r="BI2075" s="2">
        <v>31.687000000000005</v>
      </c>
    </row>
    <row r="2076" spans="1:62" x14ac:dyDescent="0.2">
      <c r="A2076" s="2">
        <v>2008</v>
      </c>
      <c r="B2076" s="4" t="s">
        <v>8</v>
      </c>
      <c r="C2076" s="4" t="s">
        <v>155</v>
      </c>
      <c r="D2076" s="4" t="s">
        <v>142</v>
      </c>
      <c r="E2076" s="52" t="s">
        <v>205</v>
      </c>
      <c r="F2076" s="4" t="s">
        <v>143</v>
      </c>
      <c r="G2076" s="7">
        <v>38214.522000000004</v>
      </c>
      <c r="J2076" s="8">
        <v>38214.522000000004</v>
      </c>
      <c r="K2076" s="16">
        <v>2.0304568527918621E-2</v>
      </c>
      <c r="L2076" s="7">
        <v>38214.522000000004</v>
      </c>
      <c r="M2076" s="7">
        <v>114643.56600000002</v>
      </c>
      <c r="P2076" s="8">
        <v>114643.56600000002</v>
      </c>
      <c r="Q2076" s="16">
        <v>2.0304568527918843E-2</v>
      </c>
      <c r="R2076" s="40">
        <v>41.3</v>
      </c>
      <c r="S2076" s="16">
        <v>0</v>
      </c>
      <c r="V2076" s="7">
        <v>3</v>
      </c>
      <c r="W2076" s="7"/>
      <c r="Y2076" s="7">
        <v>347328</v>
      </c>
      <c r="AB2076" s="7">
        <v>96</v>
      </c>
      <c r="AE2076" s="7">
        <v>1230</v>
      </c>
      <c r="AF2076" s="7">
        <v>24</v>
      </c>
      <c r="AG2076" s="8">
        <v>1206</v>
      </c>
      <c r="AH2076" s="16">
        <v>2.0304568527918843E-2</v>
      </c>
      <c r="AI2076" s="7">
        <v>1137</v>
      </c>
      <c r="AJ2076" s="7">
        <v>69</v>
      </c>
      <c r="AK2076" s="12">
        <v>0.92439024390243907</v>
      </c>
      <c r="AL2076" s="12">
        <v>0.95</v>
      </c>
      <c r="AN2076" s="12">
        <v>0.94278606965174128</v>
      </c>
      <c r="AO2076" s="12">
        <v>0.98048780487804876</v>
      </c>
      <c r="AP2076" s="12">
        <v>3.0872464688582957E-2</v>
      </c>
      <c r="AQ2076" s="8">
        <v>66787</v>
      </c>
      <c r="AR2076" s="16">
        <v>0.2677385065107627</v>
      </c>
      <c r="AS2076" s="7">
        <v>2473.5925925925926</v>
      </c>
      <c r="AT2076" s="7">
        <v>55.378938640132667</v>
      </c>
      <c r="AU2076" s="7">
        <v>18.459646213377557</v>
      </c>
      <c r="AV2076" s="7">
        <v>168</v>
      </c>
      <c r="AW2076" s="16">
        <v>0.10987884650819975</v>
      </c>
      <c r="AX2076" s="16">
        <v>0.24250987951552361</v>
      </c>
      <c r="AY2076" s="7">
        <v>1963537.7999999998</v>
      </c>
      <c r="AZ2076" s="10">
        <v>29.4</v>
      </c>
      <c r="BA2076" s="16">
        <v>0</v>
      </c>
      <c r="BB2076" s="7">
        <v>77265.064802171531</v>
      </c>
      <c r="BC2076" s="16">
        <v>-0.11410677958331973</v>
      </c>
      <c r="BD2076" s="13"/>
      <c r="BE2076" s="13"/>
      <c r="BG2076" s="44"/>
      <c r="BH2076" s="43">
        <v>27</v>
      </c>
      <c r="BI2076" s="2">
        <v>31.687000000000005</v>
      </c>
      <c r="BJ2076" s="2" t="s">
        <v>73</v>
      </c>
    </row>
    <row r="2077" spans="1:62" x14ac:dyDescent="0.2">
      <c r="A2077" s="2">
        <v>2008</v>
      </c>
      <c r="B2077" s="4" t="s">
        <v>9</v>
      </c>
      <c r="C2077" s="4" t="s">
        <v>155</v>
      </c>
      <c r="D2077" s="4" t="s">
        <v>142</v>
      </c>
      <c r="E2077" s="52" t="s">
        <v>205</v>
      </c>
      <c r="F2077" s="4" t="s">
        <v>143</v>
      </c>
      <c r="G2077" s="7">
        <v>34982.448000000004</v>
      </c>
      <c r="J2077" s="8">
        <v>34982.448000000004</v>
      </c>
      <c r="K2077" s="16">
        <v>1.377410468319562E-2</v>
      </c>
      <c r="L2077" s="7">
        <v>34982.448000000004</v>
      </c>
      <c r="M2077" s="7">
        <v>104947.34400000001</v>
      </c>
      <c r="P2077" s="8">
        <v>104947.34400000001</v>
      </c>
      <c r="Q2077" s="16">
        <v>1.377410468319562E-2</v>
      </c>
      <c r="R2077" s="40">
        <v>41.3</v>
      </c>
      <c r="S2077" s="16">
        <v>0</v>
      </c>
      <c r="V2077" s="7">
        <v>3</v>
      </c>
      <c r="W2077" s="7"/>
      <c r="Y2077" s="7">
        <v>317952</v>
      </c>
      <c r="AB2077" s="7">
        <v>96</v>
      </c>
      <c r="AE2077" s="7">
        <v>1152</v>
      </c>
      <c r="AF2077" s="7">
        <v>48</v>
      </c>
      <c r="AG2077" s="8">
        <v>1104</v>
      </c>
      <c r="AH2077" s="16">
        <v>1.377410468319562E-2</v>
      </c>
      <c r="AI2077" s="7">
        <v>964</v>
      </c>
      <c r="AJ2077" s="7">
        <v>140</v>
      </c>
      <c r="AK2077" s="12">
        <v>0.83680555555555558</v>
      </c>
      <c r="AL2077" s="12">
        <v>0.95</v>
      </c>
      <c r="AN2077" s="12">
        <v>0.87318840579710144</v>
      </c>
      <c r="AO2077" s="12">
        <v>0.95833333333333337</v>
      </c>
      <c r="AP2077" s="12">
        <v>-8.9174162918540745E-2</v>
      </c>
      <c r="AQ2077" s="8">
        <v>71215</v>
      </c>
      <c r="AR2077" s="16">
        <v>0.35402604810343186</v>
      </c>
      <c r="AS2077" s="7">
        <v>2871.572580645161</v>
      </c>
      <c r="AT2077" s="7">
        <v>64.506340579710141</v>
      </c>
      <c r="AU2077" s="7">
        <v>21.502113526570046</v>
      </c>
      <c r="AV2077" s="7">
        <v>168</v>
      </c>
      <c r="AW2077" s="16">
        <v>0.12798877099148837</v>
      </c>
      <c r="AX2077" s="16">
        <v>0.33562895505854828</v>
      </c>
      <c r="AY2077" s="7">
        <v>2093721</v>
      </c>
      <c r="AZ2077" s="10">
        <v>29.4</v>
      </c>
      <c r="BA2077" s="16">
        <v>0</v>
      </c>
      <c r="BB2077" s="7">
        <v>83211.121896231489</v>
      </c>
      <c r="BC2077" s="16">
        <v>-0.1739770728844891</v>
      </c>
      <c r="BD2077" s="13"/>
      <c r="BE2077" s="13"/>
      <c r="BG2077" s="44"/>
      <c r="BH2077" s="43">
        <v>24.8</v>
      </c>
      <c r="BI2077" s="2">
        <v>31.687000000000005</v>
      </c>
    </row>
    <row r="2078" spans="1:62" x14ac:dyDescent="0.2">
      <c r="A2078" s="2">
        <v>2008</v>
      </c>
      <c r="B2078" s="4" t="s">
        <v>10</v>
      </c>
      <c r="C2078" s="4" t="s">
        <v>155</v>
      </c>
      <c r="D2078" s="4" t="s">
        <v>142</v>
      </c>
      <c r="E2078" s="52" t="s">
        <v>205</v>
      </c>
      <c r="F2078" s="4" t="s">
        <v>143</v>
      </c>
      <c r="G2078" s="7">
        <v>37644.156000000003</v>
      </c>
      <c r="J2078" s="8">
        <v>37644.156000000003</v>
      </c>
      <c r="K2078" s="16">
        <v>1.1925042589437718E-2</v>
      </c>
      <c r="L2078" s="7">
        <v>37644.156000000003</v>
      </c>
      <c r="M2078" s="7">
        <v>112932.46800000001</v>
      </c>
      <c r="P2078" s="8">
        <v>112932.46800000001</v>
      </c>
      <c r="Q2078" s="16">
        <v>1.1925042589437718E-2</v>
      </c>
      <c r="R2078" s="40">
        <v>41.3</v>
      </c>
      <c r="S2078" s="16">
        <v>0</v>
      </c>
      <c r="V2078" s="7">
        <v>3</v>
      </c>
      <c r="W2078" s="7"/>
      <c r="Y2078" s="7">
        <v>342144</v>
      </c>
      <c r="AB2078" s="7">
        <v>96</v>
      </c>
      <c r="AE2078" s="7">
        <v>1226</v>
      </c>
      <c r="AF2078" s="7">
        <v>38</v>
      </c>
      <c r="AG2078" s="8">
        <v>1188</v>
      </c>
      <c r="AH2078" s="16">
        <v>1.1925042589437718E-2</v>
      </c>
      <c r="AI2078" s="7">
        <v>1084</v>
      </c>
      <c r="AJ2078" s="7">
        <v>104</v>
      </c>
      <c r="AK2078" s="12">
        <v>0.88417618270799347</v>
      </c>
      <c r="AL2078" s="12">
        <v>0.95</v>
      </c>
      <c r="AN2078" s="12">
        <v>0.91245791245791241</v>
      </c>
      <c r="AO2078" s="12">
        <v>0.96900489396411094</v>
      </c>
      <c r="AP2078" s="12">
        <v>-2.7043061557139758E-2</v>
      </c>
      <c r="AQ2078" s="8">
        <v>59980</v>
      </c>
      <c r="AR2078" s="16">
        <v>0.22111606506647119</v>
      </c>
      <c r="AS2078" s="7">
        <v>2239.7311426437641</v>
      </c>
      <c r="AT2078" s="7">
        <v>50.488215488215488</v>
      </c>
      <c r="AU2078" s="7">
        <v>16.829405162738496</v>
      </c>
      <c r="AV2078" s="7">
        <v>168</v>
      </c>
      <c r="AW2078" s="16">
        <v>0.10017503073058628</v>
      </c>
      <c r="AX2078" s="16">
        <v>0.20672580840743859</v>
      </c>
      <c r="AY2078" s="7">
        <v>1763412</v>
      </c>
      <c r="AZ2078" s="10">
        <v>29.4</v>
      </c>
      <c r="BA2078" s="16">
        <v>0</v>
      </c>
      <c r="BB2078" s="7">
        <v>59007.554220615522</v>
      </c>
      <c r="BC2078" s="16">
        <v>-0.10368220184154572</v>
      </c>
      <c r="BD2078" s="13"/>
      <c r="BE2078" s="13"/>
      <c r="BG2078" s="44"/>
      <c r="BH2078" s="43">
        <v>26.78</v>
      </c>
      <c r="BI2078" s="2">
        <v>31.687000000000005</v>
      </c>
    </row>
    <row r="2079" spans="1:62" x14ac:dyDescent="0.2">
      <c r="A2079" s="2">
        <v>2008</v>
      </c>
      <c r="B2079" s="4" t="s">
        <v>0</v>
      </c>
      <c r="C2079" s="4" t="s">
        <v>155</v>
      </c>
      <c r="D2079" s="4" t="s">
        <v>142</v>
      </c>
      <c r="E2079" s="52" t="s">
        <v>205</v>
      </c>
      <c r="F2079" s="4" t="s">
        <v>143</v>
      </c>
      <c r="G2079" s="7">
        <v>36788.607000000004</v>
      </c>
      <c r="J2079" s="8">
        <v>36788.607000000004</v>
      </c>
      <c r="K2079" s="16">
        <v>3.5682426404995526E-2</v>
      </c>
      <c r="L2079" s="7">
        <v>36788.607000000004</v>
      </c>
      <c r="M2079" s="7">
        <v>110365.82100000001</v>
      </c>
      <c r="P2079" s="8">
        <v>110365.82100000001</v>
      </c>
      <c r="Q2079" s="16">
        <v>3.5682426404995526E-2</v>
      </c>
      <c r="R2079" s="40">
        <v>41.3</v>
      </c>
      <c r="S2079" s="16">
        <v>0</v>
      </c>
      <c r="V2079" s="7">
        <v>3</v>
      </c>
      <c r="W2079" s="7"/>
      <c r="Y2079" s="7">
        <v>334368</v>
      </c>
      <c r="AB2079" s="7">
        <v>96</v>
      </c>
      <c r="AE2079" s="7">
        <v>1190</v>
      </c>
      <c r="AF2079" s="7">
        <v>29</v>
      </c>
      <c r="AG2079" s="8">
        <v>1161</v>
      </c>
      <c r="AH2079" s="16">
        <v>3.5682426404995526E-2</v>
      </c>
      <c r="AI2079" s="7">
        <v>919</v>
      </c>
      <c r="AJ2079" s="7">
        <v>242</v>
      </c>
      <c r="AK2079" s="12">
        <v>0.77226890756302524</v>
      </c>
      <c r="AL2079" s="12">
        <v>0.95</v>
      </c>
      <c r="AN2079" s="12">
        <v>0.79155900086132647</v>
      </c>
      <c r="AO2079" s="12">
        <v>0.97563025210084031</v>
      </c>
      <c r="AP2079" s="12">
        <v>-0.13091318318751521</v>
      </c>
      <c r="AQ2079" s="8">
        <v>67713</v>
      </c>
      <c r="AR2079" s="16">
        <v>0.37032015218359171</v>
      </c>
      <c r="AS2079" s="7">
        <v>2679.580530273051</v>
      </c>
      <c r="AT2079" s="7">
        <v>58.322997416020669</v>
      </c>
      <c r="AU2079" s="7">
        <v>19.440999138673558</v>
      </c>
      <c r="AV2079" s="7">
        <v>168</v>
      </c>
      <c r="AW2079" s="16">
        <v>0.11572023296829499</v>
      </c>
      <c r="AX2079" s="16">
        <v>0.32310843290078051</v>
      </c>
      <c r="AY2079" s="7">
        <v>1990762.2</v>
      </c>
      <c r="AZ2079" s="10">
        <v>29.4</v>
      </c>
      <c r="BA2079" s="16">
        <v>0</v>
      </c>
      <c r="BB2079" s="7">
        <v>67251.261641008023</v>
      </c>
      <c r="BC2079" s="16">
        <v>-0.16750904948814266</v>
      </c>
      <c r="BD2079" s="13"/>
      <c r="BE2079" s="13"/>
      <c r="BG2079" s="44"/>
      <c r="BH2079" s="43">
        <v>25.27</v>
      </c>
      <c r="BI2079" s="2">
        <v>31.687000000000005</v>
      </c>
    </row>
    <row r="2080" spans="1:62" x14ac:dyDescent="0.2">
      <c r="A2080" s="2">
        <v>2008</v>
      </c>
      <c r="B2080" s="4" t="s">
        <v>1</v>
      </c>
      <c r="C2080" s="4" t="s">
        <v>155</v>
      </c>
      <c r="D2080" s="4" t="s">
        <v>142</v>
      </c>
      <c r="E2080" s="52" t="s">
        <v>205</v>
      </c>
      <c r="F2080" s="4" t="s">
        <v>143</v>
      </c>
      <c r="G2080" s="7">
        <v>34412.082000000002</v>
      </c>
      <c r="J2080" s="8">
        <v>34412.082000000002</v>
      </c>
      <c r="K2080" s="16">
        <v>-7.4957410562180748E-2</v>
      </c>
      <c r="L2080" s="7">
        <v>34412.082000000002</v>
      </c>
      <c r="M2080" s="7">
        <v>103236.24600000001</v>
      </c>
      <c r="P2080" s="8">
        <v>103236.24600000001</v>
      </c>
      <c r="Q2080" s="16">
        <v>-7.4957410562180748E-2</v>
      </c>
      <c r="R2080" s="40">
        <v>41.3</v>
      </c>
      <c r="S2080" s="16">
        <v>0</v>
      </c>
      <c r="V2080" s="7">
        <v>3</v>
      </c>
      <c r="W2080" s="7"/>
      <c r="Y2080" s="7">
        <v>312768</v>
      </c>
      <c r="AB2080" s="7">
        <v>96</v>
      </c>
      <c r="AE2080" s="7">
        <v>1230</v>
      </c>
      <c r="AF2080" s="7">
        <v>144</v>
      </c>
      <c r="AG2080" s="8">
        <v>1086</v>
      </c>
      <c r="AH2080" s="16">
        <v>-7.4957410562180526E-2</v>
      </c>
      <c r="AI2080" s="7">
        <v>173</v>
      </c>
      <c r="AJ2080" s="7">
        <v>913</v>
      </c>
      <c r="AK2080" s="12">
        <v>0.14065040650406505</v>
      </c>
      <c r="AL2080" s="12">
        <v>0.95</v>
      </c>
      <c r="AN2080" s="12">
        <v>0.15930018416206262</v>
      </c>
      <c r="AO2080" s="12">
        <v>0.88292682926829269</v>
      </c>
      <c r="AP2080" s="12">
        <v>-0.81825226802112583</v>
      </c>
      <c r="AQ2080" s="8">
        <v>56277</v>
      </c>
      <c r="AR2080" s="16">
        <v>0.24388303162920222</v>
      </c>
      <c r="AS2080" s="7">
        <v>2166.1662817551965</v>
      </c>
      <c r="AT2080" s="7">
        <v>51.820441988950279</v>
      </c>
      <c r="AU2080" s="7">
        <v>17.273480662983427</v>
      </c>
      <c r="AV2080" s="7">
        <v>168</v>
      </c>
      <c r="AW2080" s="16">
        <v>0.10281833727966326</v>
      </c>
      <c r="AX2080" s="16">
        <v>0.34467650012217654</v>
      </c>
      <c r="AY2080" s="7">
        <v>1654543.7999999998</v>
      </c>
      <c r="AZ2080" s="10">
        <v>29.4</v>
      </c>
      <c r="BA2080" s="16">
        <v>0</v>
      </c>
      <c r="BB2080" s="7">
        <v>54526.109267338703</v>
      </c>
      <c r="BC2080" s="16">
        <v>-0.26915495897563696</v>
      </c>
      <c r="BD2080" s="13"/>
      <c r="BE2080" s="13"/>
      <c r="BG2080" s="44"/>
      <c r="BH2080" s="43">
        <v>25.98</v>
      </c>
      <c r="BI2080" s="2">
        <v>31.687000000000005</v>
      </c>
    </row>
    <row r="2081" spans="1:62" x14ac:dyDescent="0.2">
      <c r="A2081" s="2">
        <v>2008</v>
      </c>
      <c r="B2081" s="4" t="s">
        <v>2</v>
      </c>
      <c r="C2081" s="4" t="s">
        <v>155</v>
      </c>
      <c r="D2081" s="4" t="s">
        <v>142</v>
      </c>
      <c r="E2081" s="52" t="s">
        <v>205</v>
      </c>
      <c r="F2081" s="4" t="s">
        <v>143</v>
      </c>
      <c r="G2081" s="7">
        <v>31655.313000000006</v>
      </c>
      <c r="J2081" s="8">
        <v>31655.313000000006</v>
      </c>
      <c r="K2081" s="16">
        <v>-7.6709796672827957E-2</v>
      </c>
      <c r="L2081" s="7">
        <v>31655.313000000006</v>
      </c>
      <c r="M2081" s="7">
        <v>94965.939000000013</v>
      </c>
      <c r="P2081" s="8">
        <v>94965.939000000013</v>
      </c>
      <c r="Q2081" s="16">
        <v>-7.6709796672828068E-2</v>
      </c>
      <c r="R2081" s="40">
        <v>41.3</v>
      </c>
      <c r="S2081" s="16">
        <v>0</v>
      </c>
      <c r="V2081" s="7">
        <v>3</v>
      </c>
      <c r="W2081" s="7"/>
      <c r="Y2081" s="7">
        <v>287712</v>
      </c>
      <c r="AB2081" s="7">
        <v>96</v>
      </c>
      <c r="AE2081" s="7">
        <v>1188</v>
      </c>
      <c r="AF2081" s="7">
        <v>189</v>
      </c>
      <c r="AG2081" s="8">
        <v>999</v>
      </c>
      <c r="AH2081" s="16">
        <v>-7.6709796672828068E-2</v>
      </c>
      <c r="AI2081" s="7">
        <v>193</v>
      </c>
      <c r="AJ2081" s="7">
        <v>806</v>
      </c>
      <c r="AK2081" s="12">
        <v>0.16245791245791247</v>
      </c>
      <c r="AL2081" s="12">
        <v>0.95</v>
      </c>
      <c r="AN2081" s="12">
        <v>0.1931931931931932</v>
      </c>
      <c r="AO2081" s="12">
        <v>0.84090909090909094</v>
      </c>
      <c r="AP2081" s="12">
        <v>-0.7679966314816481</v>
      </c>
      <c r="AQ2081" s="8">
        <v>41094</v>
      </c>
      <c r="AR2081" s="16">
        <v>7.8264661886792153E-2</v>
      </c>
      <c r="AS2081" s="7">
        <v>1546.0496613995485</v>
      </c>
      <c r="AT2081" s="7">
        <v>41.135135135135137</v>
      </c>
      <c r="AU2081" s="7">
        <v>13.711711711711713</v>
      </c>
      <c r="AV2081" s="7">
        <v>168</v>
      </c>
      <c r="AW2081" s="16">
        <v>8.1617331617331618E-2</v>
      </c>
      <c r="AX2081" s="16">
        <v>0.1678502143758851</v>
      </c>
      <c r="AY2081" s="7">
        <v>1208163.5999999999</v>
      </c>
      <c r="AZ2081" s="10">
        <v>29.4</v>
      </c>
      <c r="BA2081" s="16">
        <v>0</v>
      </c>
      <c r="BB2081" s="7">
        <v>41558.403286518922</v>
      </c>
      <c r="BC2081" s="16">
        <v>-0.17606672967067299</v>
      </c>
      <c r="BD2081" s="13"/>
      <c r="BE2081" s="13"/>
      <c r="BG2081" s="44"/>
      <c r="BH2081" s="43">
        <v>26.58</v>
      </c>
      <c r="BI2081" s="2">
        <v>31.687000000000005</v>
      </c>
    </row>
    <row r="2082" spans="1:62" x14ac:dyDescent="0.2">
      <c r="A2082" s="2">
        <v>2008</v>
      </c>
      <c r="B2082" s="4" t="s">
        <v>3</v>
      </c>
      <c r="C2082" s="4" t="s">
        <v>155</v>
      </c>
      <c r="D2082" s="4" t="s">
        <v>142</v>
      </c>
      <c r="E2082" s="52" t="s">
        <v>205</v>
      </c>
      <c r="F2082" s="4" t="s">
        <v>143</v>
      </c>
      <c r="G2082" s="7">
        <v>32605.923000000006</v>
      </c>
      <c r="J2082" s="8">
        <v>32605.923000000006</v>
      </c>
      <c r="K2082" s="16">
        <v>-0.11521926053310405</v>
      </c>
      <c r="L2082" s="7">
        <v>32605.923000000006</v>
      </c>
      <c r="M2082" s="7">
        <v>97817.769000000015</v>
      </c>
      <c r="P2082" s="8">
        <v>97817.769000000015</v>
      </c>
      <c r="Q2082" s="16">
        <v>-0.11521926053310416</v>
      </c>
      <c r="R2082" s="40">
        <v>41.3</v>
      </c>
      <c r="S2082" s="16">
        <v>0</v>
      </c>
      <c r="V2082" s="7">
        <v>3</v>
      </c>
      <c r="W2082" s="7"/>
      <c r="Y2082" s="7">
        <v>296352</v>
      </c>
      <c r="AB2082" s="7">
        <v>96</v>
      </c>
      <c r="AE2082" s="7">
        <v>1230</v>
      </c>
      <c r="AF2082" s="7">
        <v>201</v>
      </c>
      <c r="AG2082" s="8">
        <v>1029</v>
      </c>
      <c r="AH2082" s="16">
        <v>-0.11521926053310405</v>
      </c>
      <c r="AI2082" s="7">
        <v>136</v>
      </c>
      <c r="AJ2082" s="7">
        <v>893</v>
      </c>
      <c r="AK2082" s="12">
        <v>0.11056910569105691</v>
      </c>
      <c r="AL2082" s="12">
        <v>0.95</v>
      </c>
      <c r="AN2082" s="12">
        <v>0.13216715257531583</v>
      </c>
      <c r="AO2082" s="12">
        <v>0.8365853658536585</v>
      </c>
      <c r="AP2082" s="12">
        <v>-0.8495984359637061</v>
      </c>
      <c r="AQ2082" s="8">
        <v>42653</v>
      </c>
      <c r="AR2082" s="16">
        <v>0.95200670900664441</v>
      </c>
      <c r="AS2082" s="7">
        <v>1562.9534628068891</v>
      </c>
      <c r="AT2082" s="7">
        <v>41.450923226433432</v>
      </c>
      <c r="AU2082" s="7">
        <v>13.816974408811143</v>
      </c>
      <c r="AV2082" s="7">
        <v>168</v>
      </c>
      <c r="AW2082" s="16">
        <v>8.2243895290542518E-2</v>
      </c>
      <c r="AX2082" s="16">
        <v>1.2062038897713583</v>
      </c>
      <c r="AY2082" s="7">
        <v>1253998.2</v>
      </c>
      <c r="AZ2082" s="10">
        <v>29.4</v>
      </c>
      <c r="BA2082" s="16">
        <v>0</v>
      </c>
      <c r="BB2082" s="7">
        <v>42439.696288471678</v>
      </c>
      <c r="BC2082" s="16">
        <v>-0.71110564058867065</v>
      </c>
      <c r="BD2082" s="13"/>
      <c r="BE2082" s="13"/>
      <c r="BG2082" s="44"/>
      <c r="BH2082" s="43">
        <v>27.29</v>
      </c>
      <c r="BI2082" s="2">
        <v>31.687000000000005</v>
      </c>
    </row>
    <row r="2083" spans="1:62" x14ac:dyDescent="0.2">
      <c r="A2083" s="2">
        <v>2008</v>
      </c>
      <c r="B2083" s="4" t="s">
        <v>4</v>
      </c>
      <c r="C2083" s="4" t="s">
        <v>155</v>
      </c>
      <c r="D2083" s="4" t="s">
        <v>142</v>
      </c>
      <c r="E2083" s="52" t="s">
        <v>205</v>
      </c>
      <c r="F2083" s="4" t="s">
        <v>143</v>
      </c>
      <c r="G2083" s="7">
        <v>31528.565000000006</v>
      </c>
      <c r="J2083" s="8">
        <v>31528.565000000006</v>
      </c>
      <c r="K2083" s="16">
        <v>-0.16175231676495361</v>
      </c>
      <c r="L2083" s="7">
        <v>31528.565000000006</v>
      </c>
      <c r="M2083" s="7">
        <v>94585.695000000022</v>
      </c>
      <c r="P2083" s="8">
        <v>94585.695000000022</v>
      </c>
      <c r="Q2083" s="16">
        <v>-0.1617523167649535</v>
      </c>
      <c r="R2083" s="40">
        <v>41.3</v>
      </c>
      <c r="S2083" s="16">
        <v>0</v>
      </c>
      <c r="V2083" s="7">
        <v>3</v>
      </c>
      <c r="W2083" s="7"/>
      <c r="Y2083" s="7">
        <v>286560</v>
      </c>
      <c r="AB2083" s="7">
        <v>96</v>
      </c>
      <c r="AE2083" s="7">
        <v>1228</v>
      </c>
      <c r="AF2083" s="7">
        <v>233</v>
      </c>
      <c r="AG2083" s="8">
        <v>995</v>
      </c>
      <c r="AH2083" s="16">
        <v>-0.16175231676495372</v>
      </c>
      <c r="AI2083" s="7">
        <v>173</v>
      </c>
      <c r="AJ2083" s="7">
        <v>822</v>
      </c>
      <c r="AK2083" s="12">
        <v>0.14087947882736157</v>
      </c>
      <c r="AL2083" s="12">
        <v>0.95</v>
      </c>
      <c r="AN2083" s="12">
        <v>0.17386934673366833</v>
      </c>
      <c r="AO2083" s="12">
        <v>0.81026058631921827</v>
      </c>
      <c r="AP2083" s="12">
        <v>-0.80040337081928015</v>
      </c>
      <c r="AQ2083" s="8">
        <v>39251</v>
      </c>
      <c r="AR2083" s="16">
        <v>0.48100215069992069</v>
      </c>
      <c r="AS2083" s="7">
        <v>1481.7289543223858</v>
      </c>
      <c r="AT2083" s="7">
        <v>39.448241206030154</v>
      </c>
      <c r="AU2083" s="7">
        <v>13.149413735343385</v>
      </c>
      <c r="AV2083" s="7">
        <v>168</v>
      </c>
      <c r="AW2083" s="16">
        <v>7.8270319853234432E-2</v>
      </c>
      <c r="AX2083" s="16">
        <v>0.76678347023196602</v>
      </c>
      <c r="AY2083" s="7">
        <v>1153979.3999999999</v>
      </c>
      <c r="AZ2083" s="10">
        <v>29.4</v>
      </c>
      <c r="BA2083" s="16">
        <v>0</v>
      </c>
      <c r="BB2083" s="7">
        <v>37705.202034725517</v>
      </c>
      <c r="BC2083" s="16">
        <v>-0.49578253555090179</v>
      </c>
      <c r="BD2083" s="13"/>
      <c r="BE2083" s="13"/>
      <c r="BG2083" s="44"/>
      <c r="BH2083" s="43">
        <v>26.490000000000002</v>
      </c>
      <c r="BI2083" s="2">
        <v>31.687000000000005</v>
      </c>
    </row>
    <row r="2084" spans="1:62" x14ac:dyDescent="0.2">
      <c r="A2084" s="2">
        <v>2008</v>
      </c>
      <c r="B2084" s="4" t="s">
        <v>11</v>
      </c>
      <c r="C2084" s="4" t="s">
        <v>155</v>
      </c>
      <c r="D2084" s="4" t="s">
        <v>142</v>
      </c>
      <c r="E2084" s="52" t="s">
        <v>205</v>
      </c>
      <c r="F2084" s="4" t="s">
        <v>143</v>
      </c>
      <c r="G2084" s="7">
        <v>33873.403000000006</v>
      </c>
      <c r="J2084" s="8">
        <v>33873.403000000006</v>
      </c>
      <c r="K2084" s="16">
        <v>-4.2972247090420801E-2</v>
      </c>
      <c r="L2084" s="7">
        <v>33873.403000000006</v>
      </c>
      <c r="M2084" s="7">
        <v>101620.20900000002</v>
      </c>
      <c r="P2084" s="8">
        <v>101620.20900000002</v>
      </c>
      <c r="Q2084" s="16">
        <v>-4.2972247090420801E-2</v>
      </c>
      <c r="R2084" s="40">
        <v>41.3</v>
      </c>
      <c r="S2084" s="16">
        <v>0</v>
      </c>
      <c r="V2084" s="7">
        <v>3</v>
      </c>
      <c r="W2084" s="7"/>
      <c r="Y2084" s="7">
        <v>307872</v>
      </c>
      <c r="AB2084" s="7">
        <v>96</v>
      </c>
      <c r="AE2084" s="7">
        <v>1192</v>
      </c>
      <c r="AF2084" s="7">
        <v>123</v>
      </c>
      <c r="AG2084" s="8">
        <v>1069</v>
      </c>
      <c r="AH2084" s="16">
        <v>-4.2972247090420801E-2</v>
      </c>
      <c r="AI2084" s="7">
        <v>237</v>
      </c>
      <c r="AJ2084" s="7">
        <v>832</v>
      </c>
      <c r="AK2084" s="12">
        <v>0.1988255033557047</v>
      </c>
      <c r="AL2084" s="12">
        <v>0.95</v>
      </c>
      <c r="AN2084" s="12">
        <v>0.22170252572497662</v>
      </c>
      <c r="AO2084" s="12">
        <v>0.89681208053691275</v>
      </c>
      <c r="AP2084" s="12">
        <v>-0.72080978440270704</v>
      </c>
      <c r="AQ2084" s="8">
        <v>43069</v>
      </c>
      <c r="AR2084" s="16">
        <v>0.46333922261484095</v>
      </c>
      <c r="AS2084" s="7">
        <v>1607.0522388059701</v>
      </c>
      <c r="AT2084" s="7">
        <v>40.289055191768007</v>
      </c>
      <c r="AU2084" s="7">
        <v>13.429685063922669</v>
      </c>
      <c r="AV2084" s="7">
        <v>168</v>
      </c>
      <c r="AW2084" s="16">
        <v>7.9938601570968271E-2</v>
      </c>
      <c r="AX2084" s="16">
        <v>0.52904575459380476</v>
      </c>
      <c r="AY2084" s="7">
        <v>1266228.5999999999</v>
      </c>
      <c r="AZ2084" s="10">
        <v>29.4</v>
      </c>
      <c r="BA2084" s="16">
        <v>0</v>
      </c>
      <c r="BB2084" s="7">
        <v>40735.638383857957</v>
      </c>
      <c r="BC2084" s="16">
        <v>-0.34519830515525729</v>
      </c>
      <c r="BD2084" s="13"/>
      <c r="BE2084" s="13"/>
      <c r="BG2084" s="44"/>
      <c r="BH2084" s="43">
        <v>26.8</v>
      </c>
      <c r="BI2084" s="2">
        <v>31.687000000000005</v>
      </c>
    </row>
    <row r="2085" spans="1:62" x14ac:dyDescent="0.2">
      <c r="A2085" s="2">
        <v>2008</v>
      </c>
      <c r="B2085" s="4" t="s">
        <v>5</v>
      </c>
      <c r="C2085" s="4" t="s">
        <v>155</v>
      </c>
      <c r="D2085" s="4" t="s">
        <v>142</v>
      </c>
      <c r="E2085" s="52" t="s">
        <v>205</v>
      </c>
      <c r="F2085" s="4" t="s">
        <v>143</v>
      </c>
      <c r="G2085" s="7">
        <v>37485.721000000005</v>
      </c>
      <c r="J2085" s="8">
        <v>37485.721000000005</v>
      </c>
      <c r="K2085" s="16">
        <v>1.7196904557179593E-2</v>
      </c>
      <c r="L2085" s="7">
        <v>37485.721000000005</v>
      </c>
      <c r="M2085" s="7">
        <v>112457.16300000002</v>
      </c>
      <c r="P2085" s="8">
        <v>112457.16300000002</v>
      </c>
      <c r="Q2085" s="16">
        <v>1.7196904557179593E-2</v>
      </c>
      <c r="R2085" s="40">
        <v>41.3</v>
      </c>
      <c r="S2085" s="16">
        <v>0</v>
      </c>
      <c r="V2085" s="7">
        <v>3</v>
      </c>
      <c r="W2085" s="7"/>
      <c r="Y2085" s="7">
        <v>340704</v>
      </c>
      <c r="AB2085" s="7">
        <v>96</v>
      </c>
      <c r="AE2085" s="7">
        <v>1230</v>
      </c>
      <c r="AF2085" s="7">
        <v>47</v>
      </c>
      <c r="AG2085" s="8">
        <v>1183</v>
      </c>
      <c r="AH2085" s="16">
        <v>1.7196904557179815E-2</v>
      </c>
      <c r="AI2085" s="7">
        <v>526</v>
      </c>
      <c r="AJ2085" s="7">
        <v>657</v>
      </c>
      <c r="AK2085" s="12">
        <v>0.4276422764227642</v>
      </c>
      <c r="AL2085" s="12">
        <v>0.95</v>
      </c>
      <c r="AN2085" s="12">
        <v>0.44463229078613692</v>
      </c>
      <c r="AO2085" s="12">
        <v>0.96178861788617886</v>
      </c>
      <c r="AP2085" s="12">
        <v>-0.44871284202102635</v>
      </c>
      <c r="AQ2085" s="8">
        <v>47527</v>
      </c>
      <c r="AR2085" s="16">
        <v>0.69454843655292908</v>
      </c>
      <c r="AS2085" s="7">
        <v>1760.2592592592594</v>
      </c>
      <c r="AT2085" s="7">
        <v>40.174978867286562</v>
      </c>
      <c r="AU2085" s="7">
        <v>13.391659622428854</v>
      </c>
      <c r="AV2085" s="7">
        <v>168</v>
      </c>
      <c r="AW2085" s="16">
        <v>7.9712259657314613E-2</v>
      </c>
      <c r="AX2085" s="16">
        <v>0.66590011133648064</v>
      </c>
      <c r="AY2085" s="7">
        <v>1397293.8</v>
      </c>
      <c r="AZ2085" s="10">
        <v>29.4</v>
      </c>
      <c r="BA2085" s="16">
        <v>0</v>
      </c>
      <c r="BB2085" s="7">
        <v>43940.712081696118</v>
      </c>
      <c r="BC2085" s="16">
        <v>-0.37438195895890697</v>
      </c>
      <c r="BD2085" s="13"/>
      <c r="BE2085" s="13"/>
      <c r="BG2085" s="44"/>
      <c r="BH2085" s="43">
        <v>27</v>
      </c>
      <c r="BI2085" s="2">
        <v>31.687000000000005</v>
      </c>
    </row>
    <row r="2086" spans="1:62" x14ac:dyDescent="0.2">
      <c r="A2086" s="2">
        <v>2008</v>
      </c>
      <c r="B2086" s="4" t="s">
        <v>6</v>
      </c>
      <c r="C2086" s="4" t="s">
        <v>155</v>
      </c>
      <c r="D2086" s="4" t="s">
        <v>142</v>
      </c>
      <c r="E2086" s="52" t="s">
        <v>205</v>
      </c>
      <c r="F2086" s="4" t="s">
        <v>143</v>
      </c>
      <c r="G2086" s="7">
        <v>36123.180000000008</v>
      </c>
      <c r="J2086" s="8">
        <v>36123.180000000008</v>
      </c>
      <c r="K2086" s="16">
        <v>-7.8328981723236879E-3</v>
      </c>
      <c r="L2086" s="7">
        <v>36123.180000000008</v>
      </c>
      <c r="M2086" s="7">
        <v>108369.54000000002</v>
      </c>
      <c r="P2086" s="8">
        <v>108369.54000000002</v>
      </c>
      <c r="Q2086" s="16">
        <v>-7.8328981723235769E-3</v>
      </c>
      <c r="R2086" s="40">
        <v>41.3</v>
      </c>
      <c r="S2086" s="16">
        <v>0</v>
      </c>
      <c r="V2086" s="7">
        <v>3</v>
      </c>
      <c r="W2086" s="7"/>
      <c r="Y2086" s="7">
        <v>328320</v>
      </c>
      <c r="AB2086" s="7">
        <v>96</v>
      </c>
      <c r="AE2086" s="7">
        <v>1190</v>
      </c>
      <c r="AF2086" s="7">
        <v>50</v>
      </c>
      <c r="AG2086" s="8">
        <v>1140</v>
      </c>
      <c r="AH2086" s="16">
        <v>-7.8328981723237989E-3</v>
      </c>
      <c r="AI2086" s="7">
        <v>744</v>
      </c>
      <c r="AJ2086" s="7">
        <v>396</v>
      </c>
      <c r="AK2086" s="12">
        <v>0.62521008403361344</v>
      </c>
      <c r="AL2086" s="12">
        <v>0.95</v>
      </c>
      <c r="AN2086" s="12">
        <v>0.65263157894736845</v>
      </c>
      <c r="AO2086" s="12">
        <v>0.95798319327731096</v>
      </c>
      <c r="AP2086" s="12">
        <v>-0.25974957136177068</v>
      </c>
      <c r="AQ2086" s="8">
        <v>50815</v>
      </c>
      <c r="AR2086" s="16">
        <v>-7.4475448054786564E-2</v>
      </c>
      <c r="AS2086" s="7">
        <v>1932.8642069227844</v>
      </c>
      <c r="AT2086" s="7">
        <v>44.574561403508774</v>
      </c>
      <c r="AU2086" s="7">
        <v>14.858187134502925</v>
      </c>
      <c r="AV2086" s="7">
        <v>168</v>
      </c>
      <c r="AW2086" s="16">
        <v>8.8441590086326932E-2</v>
      </c>
      <c r="AX2086" s="16">
        <v>-6.7168675276271683E-2</v>
      </c>
      <c r="AY2086" s="7">
        <v>1493961</v>
      </c>
      <c r="AZ2086" s="10">
        <v>29.4</v>
      </c>
      <c r="BA2086" s="16">
        <v>0</v>
      </c>
      <c r="BB2086" s="7">
        <v>48179.130154530336</v>
      </c>
      <c r="BC2086" s="16">
        <v>6.0428008674940151E-3</v>
      </c>
      <c r="BD2086" s="13"/>
      <c r="BE2086" s="13"/>
      <c r="BG2086" s="44"/>
      <c r="BH2086" s="43">
        <v>26.29</v>
      </c>
      <c r="BI2086" s="2">
        <v>31.687000000000005</v>
      </c>
    </row>
    <row r="2087" spans="1:62" x14ac:dyDescent="0.2">
      <c r="A2087" s="2">
        <v>2008</v>
      </c>
      <c r="B2087" s="4" t="s">
        <v>7</v>
      </c>
      <c r="C2087" s="4" t="s">
        <v>155</v>
      </c>
      <c r="D2087" s="4" t="s">
        <v>142</v>
      </c>
      <c r="E2087" s="52" t="s">
        <v>205</v>
      </c>
      <c r="F2087" s="4" t="s">
        <v>143</v>
      </c>
      <c r="G2087" s="7">
        <v>40115.742000000006</v>
      </c>
      <c r="J2087" s="8">
        <v>40115.742000000006</v>
      </c>
      <c r="K2087" s="16">
        <v>6.2080536912751727E-2</v>
      </c>
      <c r="L2087" s="7">
        <v>40115.742000000006</v>
      </c>
      <c r="M2087" s="7">
        <v>120347.22600000002</v>
      </c>
      <c r="P2087" s="8">
        <v>120347.22600000002</v>
      </c>
      <c r="Q2087" s="16">
        <v>6.2080536912751949E-2</v>
      </c>
      <c r="R2087" s="40">
        <v>41.3</v>
      </c>
      <c r="S2087" s="16">
        <v>0</v>
      </c>
      <c r="V2087" s="7">
        <v>3</v>
      </c>
      <c r="W2087" s="7"/>
      <c r="Y2087" s="7">
        <v>364608</v>
      </c>
      <c r="AB2087" s="7">
        <v>96</v>
      </c>
      <c r="AE2087" s="7">
        <v>1322</v>
      </c>
      <c r="AF2087" s="7">
        <v>56</v>
      </c>
      <c r="AG2087" s="8">
        <v>1266</v>
      </c>
      <c r="AH2087" s="16">
        <v>6.2080536912751727E-2</v>
      </c>
      <c r="AI2087" s="7">
        <v>1083</v>
      </c>
      <c r="AJ2087" s="7">
        <v>183</v>
      </c>
      <c r="AK2087" s="12">
        <v>0.81921331316187596</v>
      </c>
      <c r="AL2087" s="12">
        <v>0.95</v>
      </c>
      <c r="AN2087" s="12">
        <v>0.85545023696682465</v>
      </c>
      <c r="AO2087" s="12">
        <v>0.95763993948562787</v>
      </c>
      <c r="AP2087" s="12">
        <v>-6.018738943368207E-2</v>
      </c>
      <c r="AQ2087" s="8">
        <v>52235</v>
      </c>
      <c r="AR2087" s="16">
        <v>0.22321616748237827</v>
      </c>
      <c r="AS2087" s="7">
        <v>2027.7562111801244</v>
      </c>
      <c r="AT2087" s="7">
        <v>41.259873617693522</v>
      </c>
      <c r="AU2087" s="7">
        <v>13.75329120589784</v>
      </c>
      <c r="AV2087" s="7">
        <v>168</v>
      </c>
      <c r="AW2087" s="16">
        <v>8.1864828606534767E-2</v>
      </c>
      <c r="AX2087" s="16">
        <v>0.15171696022037495</v>
      </c>
      <c r="AY2087" s="7">
        <v>1535709</v>
      </c>
      <c r="AZ2087" s="10">
        <v>29.4</v>
      </c>
      <c r="BA2087" s="16">
        <v>0</v>
      </c>
      <c r="BB2087" s="7">
        <v>52451.90391690941</v>
      </c>
      <c r="BC2087" s="16">
        <v>-6.9461111671005341E-2</v>
      </c>
      <c r="BD2087" s="13"/>
      <c r="BE2087" s="13"/>
      <c r="BG2087" s="44"/>
      <c r="BH2087" s="43">
        <v>25.759999999999998</v>
      </c>
      <c r="BI2087" s="2">
        <v>31.687000000000005</v>
      </c>
    </row>
    <row r="2088" spans="1:62" x14ac:dyDescent="0.2">
      <c r="A2088" s="2">
        <v>2009</v>
      </c>
      <c r="B2088" s="4" t="s">
        <v>8</v>
      </c>
      <c r="C2088" s="4" t="s">
        <v>155</v>
      </c>
      <c r="D2088" s="4" t="s">
        <v>142</v>
      </c>
      <c r="E2088" s="52" t="s">
        <v>205</v>
      </c>
      <c r="F2088" s="4" t="s">
        <v>143</v>
      </c>
      <c r="G2088" s="7">
        <v>43696.373000000007</v>
      </c>
      <c r="J2088" s="8">
        <v>43696.373000000007</v>
      </c>
      <c r="K2088" s="16">
        <v>0.14344941956882251</v>
      </c>
      <c r="L2088" s="7">
        <v>43696.373000000007</v>
      </c>
      <c r="M2088" s="7">
        <v>131089.11900000001</v>
      </c>
      <c r="P2088" s="8">
        <v>131089.11900000001</v>
      </c>
      <c r="Q2088" s="16">
        <v>0.14344941956882229</v>
      </c>
      <c r="R2088" s="40">
        <v>41.3</v>
      </c>
      <c r="S2088" s="16">
        <v>0</v>
      </c>
      <c r="V2088" s="7">
        <v>3</v>
      </c>
      <c r="W2088" s="7"/>
      <c r="Y2088" s="7">
        <v>397152</v>
      </c>
      <c r="AB2088" s="7">
        <v>96</v>
      </c>
      <c r="AE2088" s="7">
        <v>1391</v>
      </c>
      <c r="AF2088" s="7">
        <v>12</v>
      </c>
      <c r="AG2088" s="8">
        <v>1379</v>
      </c>
      <c r="AH2088" s="16">
        <v>0.14344941956882251</v>
      </c>
      <c r="AI2088" s="7">
        <v>1371</v>
      </c>
      <c r="AJ2088" s="7">
        <v>8</v>
      </c>
      <c r="AK2088" s="12">
        <v>0.98562185478073328</v>
      </c>
      <c r="AL2088" s="12">
        <v>0.95</v>
      </c>
      <c r="AM2088" s="12">
        <v>0.98562185478733</v>
      </c>
      <c r="AN2088" s="12">
        <v>0.99419869470630895</v>
      </c>
      <c r="AO2088" s="12">
        <v>0.99137311286843999</v>
      </c>
      <c r="AP2088" s="12">
        <v>5.4532652432549344E-2</v>
      </c>
      <c r="AQ2088" s="8">
        <v>65495</v>
      </c>
      <c r="AR2088" s="16">
        <v>-1.9345082126761226E-2</v>
      </c>
      <c r="AS2088" s="7">
        <v>2425.7407407407409</v>
      </c>
      <c r="AT2088" s="7">
        <v>47.494561276287165</v>
      </c>
      <c r="AU2088" s="7">
        <v>15.831520425429055</v>
      </c>
      <c r="AV2088" s="7">
        <v>168</v>
      </c>
      <c r="AW2088" s="16">
        <v>9.4235240627553896E-2</v>
      </c>
      <c r="AX2088" s="16">
        <v>-0.14237140612391164</v>
      </c>
      <c r="AY2088" s="7">
        <v>1925553</v>
      </c>
      <c r="AZ2088" s="10">
        <v>29.4</v>
      </c>
      <c r="BA2088" s="16">
        <v>0</v>
      </c>
      <c r="BB2088" s="7">
        <v>75770.365778043997</v>
      </c>
      <c r="BC2088" s="16">
        <v>0.10532885221897526</v>
      </c>
      <c r="BD2088" s="13"/>
      <c r="BE2088" s="13"/>
      <c r="BG2088" s="44"/>
      <c r="BH2088" s="43">
        <v>27</v>
      </c>
      <c r="BI2088" s="2">
        <v>31.687000000000005</v>
      </c>
      <c r="BJ2088" s="2" t="s">
        <v>74</v>
      </c>
    </row>
    <row r="2089" spans="1:62" x14ac:dyDescent="0.2">
      <c r="A2089" s="2">
        <v>2009</v>
      </c>
      <c r="B2089" s="4" t="s">
        <v>9</v>
      </c>
      <c r="C2089" s="4" t="s">
        <v>155</v>
      </c>
      <c r="D2089" s="4" t="s">
        <v>142</v>
      </c>
      <c r="E2089" s="52" t="s">
        <v>205</v>
      </c>
      <c r="F2089" s="4" t="s">
        <v>143</v>
      </c>
      <c r="G2089" s="7">
        <v>39070.071000000004</v>
      </c>
      <c r="J2089" s="8">
        <v>39070.071000000004</v>
      </c>
      <c r="K2089" s="16">
        <v>0.11684782608695654</v>
      </c>
      <c r="L2089" s="7">
        <v>39070.071000000004</v>
      </c>
      <c r="M2089" s="7">
        <v>117210.21300000002</v>
      </c>
      <c r="P2089" s="8">
        <v>117210.21300000002</v>
      </c>
      <c r="Q2089" s="16">
        <v>0.11684782608695654</v>
      </c>
      <c r="R2089" s="40">
        <v>41.3</v>
      </c>
      <c r="S2089" s="16">
        <v>0</v>
      </c>
      <c r="V2089" s="7">
        <v>3</v>
      </c>
      <c r="W2089" s="7"/>
      <c r="Y2089" s="7">
        <v>355104</v>
      </c>
      <c r="AB2089" s="7">
        <v>96</v>
      </c>
      <c r="AE2089" s="7">
        <v>1260</v>
      </c>
      <c r="AF2089" s="7">
        <v>27</v>
      </c>
      <c r="AG2089" s="8">
        <v>1233</v>
      </c>
      <c r="AH2089" s="16">
        <v>0.11684782608695654</v>
      </c>
      <c r="AI2089" s="7">
        <v>1216</v>
      </c>
      <c r="AJ2089" s="7">
        <v>17</v>
      </c>
      <c r="AK2089" s="12">
        <v>0.96507936507936509</v>
      </c>
      <c r="AL2089" s="12">
        <v>0.95</v>
      </c>
      <c r="AM2089" s="12">
        <v>0.96579365793649996</v>
      </c>
      <c r="AN2089" s="12">
        <v>0.98621248986212495</v>
      </c>
      <c r="AO2089" s="12">
        <v>0.97857142857142854</v>
      </c>
      <c r="AP2089" s="12">
        <v>0.1294383701325581</v>
      </c>
      <c r="AQ2089" s="8">
        <v>62802</v>
      </c>
      <c r="AR2089" s="16">
        <v>-0.11813522432071899</v>
      </c>
      <c r="AS2089" s="7">
        <v>2532.3387096774195</v>
      </c>
      <c r="AT2089" s="7">
        <v>50.934306569343065</v>
      </c>
      <c r="AU2089" s="7">
        <v>16.978102189781023</v>
      </c>
      <c r="AV2089" s="7">
        <v>168</v>
      </c>
      <c r="AW2089" s="16">
        <v>0.10106013208202989</v>
      </c>
      <c r="AX2089" s="16">
        <v>-0.2103984490268237</v>
      </c>
      <c r="AY2089" s="7">
        <v>1846378.7999999998</v>
      </c>
      <c r="AZ2089" s="10">
        <v>29.4</v>
      </c>
      <c r="BA2089" s="16">
        <v>0</v>
      </c>
      <c r="BB2089" s="7">
        <v>73380.95734504149</v>
      </c>
      <c r="BC2089" s="16">
        <v>0.14151262674405896</v>
      </c>
      <c r="BD2089" s="13"/>
      <c r="BE2089" s="13"/>
      <c r="BG2089" s="44"/>
      <c r="BH2089" s="43">
        <v>24.8</v>
      </c>
      <c r="BI2089" s="2">
        <v>31.687000000000005</v>
      </c>
    </row>
    <row r="2090" spans="1:62" x14ac:dyDescent="0.2">
      <c r="A2090" s="2">
        <v>2009</v>
      </c>
      <c r="B2090" s="4" t="s">
        <v>10</v>
      </c>
      <c r="C2090" s="4" t="s">
        <v>155</v>
      </c>
      <c r="D2090" s="4" t="s">
        <v>142</v>
      </c>
      <c r="E2090" s="52" t="s">
        <v>205</v>
      </c>
      <c r="F2090" s="4" t="s">
        <v>143</v>
      </c>
      <c r="G2090" s="7">
        <v>42048.649000000005</v>
      </c>
      <c r="J2090" s="8">
        <v>42048.649000000005</v>
      </c>
      <c r="K2090" s="16">
        <v>0.117003367003367</v>
      </c>
      <c r="L2090" s="7">
        <v>42048.649000000005</v>
      </c>
      <c r="M2090" s="7">
        <v>126145.94700000001</v>
      </c>
      <c r="P2090" s="8">
        <v>126145.94700000001</v>
      </c>
      <c r="Q2090" s="16">
        <v>0.117003367003367</v>
      </c>
      <c r="R2090" s="40">
        <v>41.3</v>
      </c>
      <c r="S2090" s="16">
        <v>0</v>
      </c>
      <c r="V2090" s="7">
        <v>3</v>
      </c>
      <c r="W2090" s="7"/>
      <c r="Y2090" s="7">
        <v>382176</v>
      </c>
      <c r="AB2090" s="7">
        <v>96</v>
      </c>
      <c r="AE2090" s="7">
        <v>1384</v>
      </c>
      <c r="AF2090" s="7">
        <v>57</v>
      </c>
      <c r="AG2090" s="8">
        <v>1327</v>
      </c>
      <c r="AH2090" s="16">
        <v>0.117003367003367</v>
      </c>
      <c r="AI2090" s="7">
        <v>1301</v>
      </c>
      <c r="AJ2090" s="7">
        <v>26</v>
      </c>
      <c r="AK2090" s="12">
        <v>0.94002890173410403</v>
      </c>
      <c r="AL2090" s="12">
        <v>0.95</v>
      </c>
      <c r="AN2090" s="12">
        <v>0.98040693293142422</v>
      </c>
      <c r="AO2090" s="12">
        <v>0.95881502890173409</v>
      </c>
      <c r="AP2090" s="12">
        <v>7.4468114688682752E-2</v>
      </c>
      <c r="AQ2090" s="8">
        <v>70106</v>
      </c>
      <c r="AR2090" s="16">
        <v>0.1688229409803268</v>
      </c>
      <c r="AS2090" s="7">
        <v>2617.8491411501118</v>
      </c>
      <c r="AT2090" s="7">
        <v>52.830444611906557</v>
      </c>
      <c r="AU2090" s="7">
        <v>17.610148203968851</v>
      </c>
      <c r="AV2090" s="7">
        <v>168</v>
      </c>
      <c r="AW2090" s="16">
        <v>0.10482231073790983</v>
      </c>
      <c r="AX2090" s="16">
        <v>4.6391600515921727E-2</v>
      </c>
      <c r="AY2090" s="7">
        <v>2061116.4</v>
      </c>
      <c r="AZ2090" s="10">
        <v>29.4</v>
      </c>
      <c r="BA2090" s="16">
        <v>0</v>
      </c>
      <c r="BB2090" s="7">
        <v>68969.383064195921</v>
      </c>
      <c r="BC2090" s="16">
        <v>7.6516846115808126E-3</v>
      </c>
      <c r="BD2090" s="13"/>
      <c r="BE2090" s="13"/>
      <c r="BG2090" s="44"/>
      <c r="BH2090" s="43">
        <v>26.78</v>
      </c>
      <c r="BI2090" s="2">
        <v>31.687000000000005</v>
      </c>
    </row>
    <row r="2091" spans="1:62" x14ac:dyDescent="0.2">
      <c r="A2091" s="2">
        <v>2009</v>
      </c>
      <c r="B2091" s="4" t="s">
        <v>0</v>
      </c>
      <c r="C2091" s="4" t="s">
        <v>155</v>
      </c>
      <c r="D2091" s="4" t="s">
        <v>142</v>
      </c>
      <c r="E2091" s="52" t="s">
        <v>205</v>
      </c>
      <c r="F2091" s="4" t="s">
        <v>143</v>
      </c>
      <c r="G2091" s="7">
        <v>41636.718000000008</v>
      </c>
      <c r="J2091" s="8">
        <v>41636.718000000008</v>
      </c>
      <c r="K2091" s="16">
        <v>0.13178294573643412</v>
      </c>
      <c r="L2091" s="7">
        <v>41636.718000000008</v>
      </c>
      <c r="M2091" s="7">
        <v>124910.15400000002</v>
      </c>
      <c r="P2091" s="8">
        <v>124910.15400000002</v>
      </c>
      <c r="Q2091" s="16">
        <v>0.13178294573643412</v>
      </c>
      <c r="R2091" s="40">
        <v>41.3</v>
      </c>
      <c r="S2091" s="16">
        <v>0</v>
      </c>
      <c r="V2091" s="7">
        <v>3</v>
      </c>
      <c r="W2091" s="7"/>
      <c r="Y2091" s="7">
        <v>378432</v>
      </c>
      <c r="AB2091" s="7">
        <v>96</v>
      </c>
      <c r="AE2091" s="7">
        <v>1338</v>
      </c>
      <c r="AF2091" s="7">
        <v>24</v>
      </c>
      <c r="AG2091" s="8">
        <v>1314</v>
      </c>
      <c r="AH2091" s="16">
        <v>0.13178294573643412</v>
      </c>
      <c r="AI2091" s="7">
        <v>1297</v>
      </c>
      <c r="AJ2091" s="7">
        <v>17</v>
      </c>
      <c r="AK2091" s="12">
        <v>0.96935724962630787</v>
      </c>
      <c r="AL2091" s="12">
        <v>0.95</v>
      </c>
      <c r="AM2091" s="12">
        <v>0.96935724962638004</v>
      </c>
      <c r="AN2091" s="12">
        <v>0.98706240487062402</v>
      </c>
      <c r="AO2091" s="12">
        <v>0.98206278026905824</v>
      </c>
      <c r="AP2091" s="12">
        <v>0.2469852579486338</v>
      </c>
      <c r="AQ2091" s="8">
        <v>69603</v>
      </c>
      <c r="AR2091" s="16">
        <v>2.7911922378273113E-2</v>
      </c>
      <c r="AS2091" s="7">
        <v>2699.8836307214892</v>
      </c>
      <c r="AT2091" s="7">
        <v>52.970319634703195</v>
      </c>
      <c r="AU2091" s="7">
        <v>17.656773211567732</v>
      </c>
      <c r="AV2091" s="7">
        <v>168</v>
      </c>
      <c r="AW2091" s="16">
        <v>0.10509984054504602</v>
      </c>
      <c r="AX2091" s="16">
        <v>-9.1776452145224674E-2</v>
      </c>
      <c r="AY2091" s="7">
        <v>2046328.2</v>
      </c>
      <c r="AZ2091" s="10">
        <v>29.4</v>
      </c>
      <c r="BA2091" s="16">
        <v>0</v>
      </c>
      <c r="BB2091" s="7">
        <v>69128.373635772776</v>
      </c>
      <c r="BC2091" s="16">
        <v>9.6943341014762541E-2</v>
      </c>
      <c r="BD2091" s="13"/>
      <c r="BE2091" s="13"/>
      <c r="BG2091" s="44"/>
      <c r="BH2091" s="43">
        <v>25.78</v>
      </c>
      <c r="BI2091" s="2">
        <v>31.687000000000005</v>
      </c>
    </row>
    <row r="2092" spans="1:62" x14ac:dyDescent="0.2">
      <c r="A2092" s="2">
        <v>2009</v>
      </c>
      <c r="B2092" s="4" t="s">
        <v>1</v>
      </c>
      <c r="C2092" s="4" t="s">
        <v>155</v>
      </c>
      <c r="D2092" s="4" t="s">
        <v>142</v>
      </c>
      <c r="E2092" s="52" t="s">
        <v>205</v>
      </c>
      <c r="F2092" s="4" t="s">
        <v>143</v>
      </c>
      <c r="G2092" s="7">
        <v>43094.320000000007</v>
      </c>
      <c r="J2092" s="8">
        <v>43094.320000000007</v>
      </c>
      <c r="K2092" s="16">
        <v>0.2523020257826889</v>
      </c>
      <c r="L2092" s="7">
        <v>43094.320000000007</v>
      </c>
      <c r="M2092" s="7">
        <v>129282.96000000002</v>
      </c>
      <c r="P2092" s="8">
        <v>129282.96000000002</v>
      </c>
      <c r="Q2092" s="16">
        <v>0.2523020257826889</v>
      </c>
      <c r="R2092" s="40">
        <v>41.3</v>
      </c>
      <c r="S2092" s="16">
        <v>0</v>
      </c>
      <c r="V2092" s="7">
        <v>3</v>
      </c>
      <c r="W2092" s="7"/>
      <c r="Y2092" s="7">
        <v>391680</v>
      </c>
      <c r="AB2092" s="7">
        <v>96</v>
      </c>
      <c r="AE2092" s="7">
        <v>1377</v>
      </c>
      <c r="AF2092" s="7">
        <v>17</v>
      </c>
      <c r="AG2092" s="8">
        <v>1360</v>
      </c>
      <c r="AH2092" s="16">
        <v>0.25230202578268868</v>
      </c>
      <c r="AI2092" s="7">
        <v>1333</v>
      </c>
      <c r="AJ2092" s="7">
        <v>27</v>
      </c>
      <c r="AK2092" s="12">
        <v>0.96804647785039943</v>
      </c>
      <c r="AL2092" s="12">
        <v>0.95</v>
      </c>
      <c r="AM2092" s="12">
        <v>0.96846477853989998</v>
      </c>
      <c r="AN2092" s="12">
        <v>0.98014705882352937</v>
      </c>
      <c r="AO2092" s="12">
        <v>0.98765432098765427</v>
      </c>
      <c r="AP2092" s="12">
        <v>5.1528306698401902</v>
      </c>
      <c r="AQ2092" s="8">
        <v>72316</v>
      </c>
      <c r="AR2092" s="16">
        <v>0.28500097730866969</v>
      </c>
      <c r="AS2092" s="7">
        <v>2783.5257890685143</v>
      </c>
      <c r="AT2092" s="7">
        <v>53.173529411764704</v>
      </c>
      <c r="AU2092" s="7">
        <v>17.724509803921567</v>
      </c>
      <c r="AV2092" s="7">
        <v>168</v>
      </c>
      <c r="AW2092" s="16">
        <v>0.10550303454715218</v>
      </c>
      <c r="AX2092" s="16">
        <v>2.6111074527363831E-2</v>
      </c>
      <c r="AY2092" s="7">
        <v>2126090.4</v>
      </c>
      <c r="AZ2092" s="10">
        <v>29.4</v>
      </c>
      <c r="BA2092" s="16">
        <v>0</v>
      </c>
      <c r="BB2092" s="7">
        <v>70066.10369736953</v>
      </c>
      <c r="BC2092" s="16">
        <v>0.55268793487687484</v>
      </c>
      <c r="BD2092" s="13"/>
      <c r="BE2092" s="13"/>
      <c r="BG2092" s="44"/>
      <c r="BH2092" s="43">
        <v>25.98</v>
      </c>
      <c r="BI2092" s="2">
        <v>31.687000000000005</v>
      </c>
    </row>
    <row r="2093" spans="1:62" x14ac:dyDescent="0.2">
      <c r="A2093" s="2">
        <v>2009</v>
      </c>
      <c r="B2093" s="4" t="s">
        <v>2</v>
      </c>
      <c r="C2093" s="4" t="s">
        <v>155</v>
      </c>
      <c r="D2093" s="4" t="s">
        <v>142</v>
      </c>
      <c r="E2093" s="52" t="s">
        <v>205</v>
      </c>
      <c r="F2093" s="4" t="s">
        <v>143</v>
      </c>
      <c r="G2093" s="7">
        <v>42428.893000000004</v>
      </c>
      <c r="J2093" s="8">
        <v>42428.893000000004</v>
      </c>
      <c r="K2093" s="16">
        <v>0.34034034034034022</v>
      </c>
      <c r="L2093" s="7">
        <v>42428.893000000004</v>
      </c>
      <c r="M2093" s="7">
        <v>127286.679</v>
      </c>
      <c r="P2093" s="8">
        <v>127286.679</v>
      </c>
      <c r="Q2093" s="16">
        <v>0.34034034034034022</v>
      </c>
      <c r="R2093" s="40">
        <v>41.3</v>
      </c>
      <c r="S2093" s="16">
        <v>0</v>
      </c>
      <c r="V2093" s="7">
        <v>3</v>
      </c>
      <c r="W2093" s="7"/>
      <c r="Y2093" s="7">
        <v>385632</v>
      </c>
      <c r="AB2093" s="7">
        <v>96</v>
      </c>
      <c r="AE2093" s="7">
        <v>1345</v>
      </c>
      <c r="AF2093" s="7">
        <v>6</v>
      </c>
      <c r="AG2093" s="8">
        <v>1339</v>
      </c>
      <c r="AH2093" s="16">
        <v>0.34034034034034044</v>
      </c>
      <c r="AI2093" s="7">
        <v>1307</v>
      </c>
      <c r="AJ2093" s="7">
        <v>32</v>
      </c>
      <c r="AK2093" s="12">
        <v>0.97174721189591073</v>
      </c>
      <c r="AL2093" s="12">
        <v>0.95</v>
      </c>
      <c r="AM2093" s="12">
        <v>0.97174721189591096</v>
      </c>
      <c r="AN2093" s="12">
        <v>0.97610156833457806</v>
      </c>
      <c r="AO2093" s="12">
        <v>0.99553903345724903</v>
      </c>
      <c r="AP2093" s="12">
        <v>4.0524635583743187</v>
      </c>
      <c r="AQ2093" s="8">
        <v>69451</v>
      </c>
      <c r="AR2093" s="16">
        <v>0.69005207572881688</v>
      </c>
      <c r="AS2093" s="7">
        <v>2612.9044394281418</v>
      </c>
      <c r="AT2093" s="7">
        <v>51.867811799850635</v>
      </c>
      <c r="AU2093" s="7">
        <v>17.289270599950211</v>
      </c>
      <c r="AV2093" s="7">
        <v>168</v>
      </c>
      <c r="AW2093" s="16">
        <v>0.10291232499970364</v>
      </c>
      <c r="AX2093" s="16">
        <v>0.26091263902396422</v>
      </c>
      <c r="AY2093" s="7">
        <v>2041859.4</v>
      </c>
      <c r="AZ2093" s="10">
        <v>29.4</v>
      </c>
      <c r="BA2093" s="16">
        <v>0</v>
      </c>
      <c r="BB2093" s="7">
        <v>70235.865738356588</v>
      </c>
      <c r="BC2093" s="16">
        <v>0.34285810439351788</v>
      </c>
      <c r="BD2093" s="13"/>
      <c r="BE2093" s="13"/>
      <c r="BG2093" s="44"/>
      <c r="BH2093" s="43">
        <v>26.58</v>
      </c>
      <c r="BI2093" s="2">
        <v>31.687000000000005</v>
      </c>
    </row>
    <row r="2094" spans="1:62" x14ac:dyDescent="0.2">
      <c r="A2094" s="2">
        <v>2009</v>
      </c>
      <c r="B2094" s="4" t="s">
        <v>3</v>
      </c>
      <c r="C2094" s="4" t="s">
        <v>155</v>
      </c>
      <c r="D2094" s="4" t="s">
        <v>142</v>
      </c>
      <c r="E2094" s="52" t="s">
        <v>205</v>
      </c>
      <c r="F2094" s="4" t="s">
        <v>143</v>
      </c>
      <c r="G2094" s="7">
        <v>43823.121000000006</v>
      </c>
      <c r="J2094" s="8">
        <v>43823.121000000006</v>
      </c>
      <c r="K2094" s="16">
        <v>0.34402332361516019</v>
      </c>
      <c r="L2094" s="7">
        <v>43823.121000000006</v>
      </c>
      <c r="M2094" s="7">
        <v>131469.36300000001</v>
      </c>
      <c r="P2094" s="8">
        <v>131469.36300000001</v>
      </c>
      <c r="Q2094" s="16">
        <v>0.34402332361516019</v>
      </c>
      <c r="R2094" s="40">
        <v>41.3</v>
      </c>
      <c r="S2094" s="16">
        <v>0</v>
      </c>
      <c r="V2094" s="7">
        <v>3</v>
      </c>
      <c r="W2094" s="7"/>
      <c r="Y2094" s="7">
        <v>398304</v>
      </c>
      <c r="AB2094" s="7">
        <v>96</v>
      </c>
      <c r="AE2094" s="7">
        <v>1391</v>
      </c>
      <c r="AF2094" s="7">
        <v>8</v>
      </c>
      <c r="AG2094" s="8">
        <v>1383</v>
      </c>
      <c r="AH2094" s="16">
        <v>0.34402332361516041</v>
      </c>
      <c r="AI2094" s="7">
        <v>1353</v>
      </c>
      <c r="AJ2094" s="7">
        <v>30</v>
      </c>
      <c r="AK2094" s="12">
        <v>0.97268152408339326</v>
      </c>
      <c r="AL2094" s="12">
        <v>0.95</v>
      </c>
      <c r="AM2094" s="12">
        <v>0.97268152483393</v>
      </c>
      <c r="AN2094" s="12">
        <v>0.97830802603036882</v>
      </c>
      <c r="AO2094" s="12">
        <v>0.99424874191229329</v>
      </c>
      <c r="AP2094" s="12">
        <v>6.4020511675386</v>
      </c>
      <c r="AQ2094" s="8">
        <v>64110</v>
      </c>
      <c r="AR2094" s="16">
        <v>0.50305957376972321</v>
      </c>
      <c r="AS2094" s="7">
        <v>2349.2121656284353</v>
      </c>
      <c r="AT2094" s="7">
        <v>46.355748373101953</v>
      </c>
      <c r="AU2094" s="7">
        <v>15.451916124367317</v>
      </c>
      <c r="AV2094" s="7">
        <v>168</v>
      </c>
      <c r="AW2094" s="16">
        <v>9.197569121647213E-2</v>
      </c>
      <c r="AX2094" s="16">
        <v>0.11832848981131239</v>
      </c>
      <c r="AY2094" s="7">
        <v>1884834</v>
      </c>
      <c r="AZ2094" s="10">
        <v>29.4</v>
      </c>
      <c r="BA2094" s="16">
        <v>0</v>
      </c>
      <c r="BB2094" s="7">
        <v>63789.391814266732</v>
      </c>
      <c r="BC2094" s="16">
        <v>0.64984553657123589</v>
      </c>
      <c r="BD2094" s="13"/>
      <c r="BE2094" s="13"/>
      <c r="BG2094" s="44"/>
      <c r="BH2094" s="43">
        <v>27.29</v>
      </c>
      <c r="BI2094" s="2">
        <v>31.687000000000005</v>
      </c>
    </row>
    <row r="2095" spans="1:62" x14ac:dyDescent="0.2">
      <c r="A2095" s="2">
        <v>2009</v>
      </c>
      <c r="B2095" s="4" t="s">
        <v>4</v>
      </c>
      <c r="C2095" s="4" t="s">
        <v>155</v>
      </c>
      <c r="D2095" s="4" t="s">
        <v>142</v>
      </c>
      <c r="E2095" s="52" t="s">
        <v>205</v>
      </c>
      <c r="F2095" s="4" t="s">
        <v>143</v>
      </c>
      <c r="G2095" s="7">
        <v>43411.19000000001</v>
      </c>
      <c r="J2095" s="8">
        <v>43411.19000000001</v>
      </c>
      <c r="K2095" s="16">
        <v>0.37688442211055273</v>
      </c>
      <c r="L2095" s="7">
        <v>43411.19000000001</v>
      </c>
      <c r="M2095" s="7">
        <v>130233.57000000004</v>
      </c>
      <c r="P2095" s="8">
        <v>130233.57000000004</v>
      </c>
      <c r="Q2095" s="16">
        <v>0.37688442211055273</v>
      </c>
      <c r="R2095" s="40">
        <v>41.3</v>
      </c>
      <c r="S2095" s="16">
        <v>0</v>
      </c>
      <c r="V2095" s="7">
        <v>3</v>
      </c>
      <c r="W2095" s="7"/>
      <c r="Y2095" s="7">
        <v>394560</v>
      </c>
      <c r="AB2095" s="7">
        <v>96</v>
      </c>
      <c r="AE2095" s="7">
        <v>1384</v>
      </c>
      <c r="AF2095" s="7">
        <v>14</v>
      </c>
      <c r="AG2095" s="8">
        <v>1370</v>
      </c>
      <c r="AH2095" s="16">
        <v>0.37688442211055273</v>
      </c>
      <c r="AI2095" s="7">
        <v>1340</v>
      </c>
      <c r="AJ2095" s="7">
        <v>30</v>
      </c>
      <c r="AK2095" s="12">
        <v>0.96820809248554918</v>
      </c>
      <c r="AL2095" s="12">
        <v>0.95</v>
      </c>
      <c r="AM2095" s="12">
        <v>0.96828924855489995</v>
      </c>
      <c r="AN2095" s="12">
        <v>0.97810218978102192</v>
      </c>
      <c r="AO2095" s="12">
        <v>0.98988439306358378</v>
      </c>
      <c r="AP2095" s="12">
        <v>4.6255010337116582</v>
      </c>
      <c r="AQ2095" s="8">
        <v>70724</v>
      </c>
      <c r="AR2095" s="16">
        <v>0.80183944358105519</v>
      </c>
      <c r="AS2095" s="7">
        <v>2669.8376745941864</v>
      </c>
      <c r="AT2095" s="7">
        <v>51.623357664233573</v>
      </c>
      <c r="AU2095" s="7">
        <v>17.207785888077858</v>
      </c>
      <c r="AV2095" s="7">
        <v>168</v>
      </c>
      <c r="AW2095" s="16">
        <v>0.10242729695284439</v>
      </c>
      <c r="AX2095" s="16">
        <v>0.30863521632346691</v>
      </c>
      <c r="AY2095" s="7">
        <v>2079285.5999999999</v>
      </c>
      <c r="AZ2095" s="10">
        <v>29.4</v>
      </c>
      <c r="BA2095" s="16">
        <v>0</v>
      </c>
      <c r="BB2095" s="7">
        <v>67938.720254361091</v>
      </c>
      <c r="BC2095" s="16">
        <v>0.38360937963154296</v>
      </c>
      <c r="BD2095" s="13"/>
      <c r="BE2095" s="13"/>
      <c r="BG2095" s="44"/>
      <c r="BH2095" s="43">
        <v>26.490000000000002</v>
      </c>
      <c r="BI2095" s="2">
        <v>31.687000000000005</v>
      </c>
    </row>
    <row r="2096" spans="1:62" x14ac:dyDescent="0.2">
      <c r="A2096" s="2">
        <v>2009</v>
      </c>
      <c r="B2096" s="4" t="s">
        <v>11</v>
      </c>
      <c r="C2096" s="4" t="s">
        <v>155</v>
      </c>
      <c r="D2096" s="4" t="s">
        <v>142</v>
      </c>
      <c r="E2096" s="52" t="s">
        <v>205</v>
      </c>
      <c r="F2096" s="4" t="s">
        <v>143</v>
      </c>
      <c r="G2096" s="7">
        <v>41985.275000000009</v>
      </c>
      <c r="J2096" s="8">
        <v>41985.275000000009</v>
      </c>
      <c r="K2096" s="16">
        <v>0.23947614593077637</v>
      </c>
      <c r="L2096" s="7">
        <v>41985.275000000009</v>
      </c>
      <c r="M2096" s="7">
        <v>125955.82500000003</v>
      </c>
      <c r="P2096" s="8">
        <v>125955.82500000003</v>
      </c>
      <c r="Q2096" s="16">
        <v>0.23947614593077637</v>
      </c>
      <c r="R2096" s="40">
        <v>41.3</v>
      </c>
      <c r="S2096" s="16">
        <v>0</v>
      </c>
      <c r="V2096" s="7">
        <v>3</v>
      </c>
      <c r="W2096" s="7"/>
      <c r="Y2096" s="7">
        <v>381600</v>
      </c>
      <c r="AB2096" s="7">
        <v>96</v>
      </c>
      <c r="AE2096" s="7">
        <v>1352</v>
      </c>
      <c r="AF2096" s="7">
        <v>27</v>
      </c>
      <c r="AG2096" s="8">
        <v>1325</v>
      </c>
      <c r="AH2096" s="16">
        <v>0.23947614593077637</v>
      </c>
      <c r="AI2096" s="7">
        <v>1308</v>
      </c>
      <c r="AJ2096" s="7">
        <v>17</v>
      </c>
      <c r="AK2096" s="12">
        <v>0.96745562130177509</v>
      </c>
      <c r="AL2096" s="12">
        <v>0.95</v>
      </c>
      <c r="AM2096" s="12">
        <v>0.96745562131774998</v>
      </c>
      <c r="AN2096" s="12">
        <v>0.98716981132075476</v>
      </c>
      <c r="AO2096" s="12">
        <v>0.9800295857988166</v>
      </c>
      <c r="AP2096" s="12">
        <v>3.4526773346071176</v>
      </c>
      <c r="AQ2096" s="8">
        <v>72116</v>
      </c>
      <c r="AR2096" s="16">
        <v>0.67442940397966056</v>
      </c>
      <c r="AS2096" s="7">
        <v>2690.8955223880598</v>
      </c>
      <c r="AT2096" s="7">
        <v>54.427169811320752</v>
      </c>
      <c r="AU2096" s="7">
        <v>18.142389937106916</v>
      </c>
      <c r="AV2096" s="7">
        <v>168</v>
      </c>
      <c r="AW2096" s="16">
        <v>0.10799041629230308</v>
      </c>
      <c r="AX2096" s="16">
        <v>0.35091700592774111</v>
      </c>
      <c r="AY2096" s="7">
        <v>2120210.4</v>
      </c>
      <c r="AZ2096" s="10">
        <v>29.4</v>
      </c>
      <c r="BA2096" s="16">
        <v>0</v>
      </c>
      <c r="BB2096" s="7">
        <v>68208.950699814261</v>
      </c>
      <c r="BC2096" s="16">
        <v>0.21770445968299648</v>
      </c>
      <c r="BD2096" s="13"/>
      <c r="BE2096" s="13"/>
      <c r="BG2096" s="44"/>
      <c r="BH2096" s="43">
        <v>26.8</v>
      </c>
      <c r="BI2096" s="2">
        <v>31.687000000000005</v>
      </c>
    </row>
    <row r="2097" spans="1:61" x14ac:dyDescent="0.2">
      <c r="A2097" s="2">
        <v>2009</v>
      </c>
      <c r="B2097" s="4" t="s">
        <v>5</v>
      </c>
      <c r="C2097" s="4" t="s">
        <v>155</v>
      </c>
      <c r="D2097" s="4" t="s">
        <v>142</v>
      </c>
      <c r="E2097" s="52" t="s">
        <v>205</v>
      </c>
      <c r="F2097" s="4" t="s">
        <v>143</v>
      </c>
      <c r="G2097" s="7">
        <v>43791.434000000008</v>
      </c>
      <c r="J2097" s="8">
        <v>43791.434000000008</v>
      </c>
      <c r="K2097" s="16">
        <v>0.16821639898562979</v>
      </c>
      <c r="L2097" s="7">
        <v>43791.434000000008</v>
      </c>
      <c r="M2097" s="7">
        <v>131374.30200000003</v>
      </c>
      <c r="P2097" s="8">
        <v>131374.30200000003</v>
      </c>
      <c r="Q2097" s="16">
        <v>0.16821639898562979</v>
      </c>
      <c r="R2097" s="40">
        <v>41.3</v>
      </c>
      <c r="S2097" s="16">
        <v>0</v>
      </c>
      <c r="V2097" s="7">
        <v>3</v>
      </c>
      <c r="W2097" s="7"/>
      <c r="Y2097" s="7">
        <v>398016</v>
      </c>
      <c r="AB2097" s="7">
        <v>96</v>
      </c>
      <c r="AE2097" s="7">
        <v>1391</v>
      </c>
      <c r="AF2097" s="7">
        <v>9</v>
      </c>
      <c r="AG2097" s="8">
        <v>1382</v>
      </c>
      <c r="AH2097" s="16">
        <v>0.16821639898562979</v>
      </c>
      <c r="AI2097" s="7">
        <v>1359</v>
      </c>
      <c r="AJ2097" s="7">
        <v>23</v>
      </c>
      <c r="AK2097" s="12">
        <v>0.97699496764917326</v>
      </c>
      <c r="AL2097" s="12">
        <v>0.95</v>
      </c>
      <c r="AM2097" s="12">
        <v>0.97699496764917304</v>
      </c>
      <c r="AN2097" s="12">
        <v>0.98335745296671495</v>
      </c>
      <c r="AO2097" s="12">
        <v>0.99352983465132994</v>
      </c>
      <c r="AP2097" s="12">
        <v>1.211619518744532</v>
      </c>
      <c r="AQ2097" s="8">
        <v>72390</v>
      </c>
      <c r="AR2097" s="16">
        <v>0.52313421844425267</v>
      </c>
      <c r="AS2097" s="7">
        <v>2681.1111111111113</v>
      </c>
      <c r="AT2097" s="7">
        <v>52.380607814761213</v>
      </c>
      <c r="AU2097" s="7">
        <v>17.460202604920404</v>
      </c>
      <c r="AV2097" s="7">
        <v>168</v>
      </c>
      <c r="AW2097" s="16">
        <v>0.1039297774102405</v>
      </c>
      <c r="AX2097" s="16">
        <v>0.30381170797362556</v>
      </c>
      <c r="AY2097" s="7">
        <v>2128266</v>
      </c>
      <c r="AZ2097" s="10">
        <v>29.4</v>
      </c>
      <c r="BA2097" s="16">
        <v>0</v>
      </c>
      <c r="BB2097" s="7">
        <v>66927.602154438151</v>
      </c>
      <c r="BC2097" s="16">
        <v>2.899377684766391E-3</v>
      </c>
      <c r="BD2097" s="13"/>
      <c r="BE2097" s="13"/>
      <c r="BG2097" s="44"/>
      <c r="BH2097" s="43">
        <v>27</v>
      </c>
      <c r="BI2097" s="2">
        <v>31.687000000000005</v>
      </c>
    </row>
    <row r="2098" spans="1:61" x14ac:dyDescent="0.2">
      <c r="A2098" s="2">
        <v>2009</v>
      </c>
      <c r="B2098" s="4" t="s">
        <v>6</v>
      </c>
      <c r="C2098" s="4" t="s">
        <v>155</v>
      </c>
      <c r="D2098" s="4" t="s">
        <v>142</v>
      </c>
      <c r="E2098" s="52" t="s">
        <v>205</v>
      </c>
      <c r="F2098" s="4" t="s">
        <v>143</v>
      </c>
      <c r="G2098" s="7">
        <v>42143.710000000006</v>
      </c>
      <c r="J2098" s="8">
        <v>42143.710000000006</v>
      </c>
      <c r="K2098" s="16">
        <v>0.16666666666666652</v>
      </c>
      <c r="L2098" s="7">
        <v>42143.710000000006</v>
      </c>
      <c r="M2098" s="7">
        <v>126431.13000000002</v>
      </c>
      <c r="P2098" s="8">
        <v>126431.13000000002</v>
      </c>
      <c r="Q2098" s="16">
        <v>0.16666666666666652</v>
      </c>
      <c r="R2098" s="40">
        <v>41.3</v>
      </c>
      <c r="S2098" s="16">
        <v>0</v>
      </c>
      <c r="V2098" s="7">
        <v>3</v>
      </c>
      <c r="W2098" s="7"/>
      <c r="Y2098" s="7">
        <v>383040</v>
      </c>
      <c r="AB2098" s="7">
        <v>96</v>
      </c>
      <c r="AE2098" s="7">
        <v>1345</v>
      </c>
      <c r="AF2098" s="7">
        <v>15</v>
      </c>
      <c r="AG2098" s="8">
        <v>1330</v>
      </c>
      <c r="AH2098" s="16">
        <v>0.16666666666666674</v>
      </c>
      <c r="AI2098" s="7">
        <v>1315</v>
      </c>
      <c r="AJ2098" s="7">
        <v>15</v>
      </c>
      <c r="AK2098" s="12">
        <v>0.97769516728624539</v>
      </c>
      <c r="AL2098" s="12">
        <v>0.95</v>
      </c>
      <c r="AM2098" s="12">
        <v>0.97769516728624495</v>
      </c>
      <c r="AN2098" s="12">
        <v>0.98872180451127822</v>
      </c>
      <c r="AO2098" s="12">
        <v>0.98884758364312264</v>
      </c>
      <c r="AP2098" s="12">
        <v>0.51497695852534564</v>
      </c>
      <c r="AQ2098" s="8">
        <v>71394</v>
      </c>
      <c r="AR2098" s="16">
        <v>0.40497884482928259</v>
      </c>
      <c r="AS2098" s="7">
        <v>2715.6333206542413</v>
      </c>
      <c r="AT2098" s="7">
        <v>53.679699248120301</v>
      </c>
      <c r="AU2098" s="7">
        <v>17.893233082706768</v>
      </c>
      <c r="AV2098" s="7">
        <v>168</v>
      </c>
      <c r="AW2098" s="16">
        <v>0.10650733977801648</v>
      </c>
      <c r="AX2098" s="16">
        <v>0.20426758128224232</v>
      </c>
      <c r="AY2098" s="7">
        <v>2098983.6</v>
      </c>
      <c r="AZ2098" s="10">
        <v>29.4</v>
      </c>
      <c r="BA2098" s="16">
        <v>0</v>
      </c>
      <c r="BB2098" s="7">
        <v>67690.658629391692</v>
      </c>
      <c r="BC2098" s="16">
        <v>-1.7302761455253238E-2</v>
      </c>
      <c r="BD2098" s="13"/>
      <c r="BE2098" s="13"/>
      <c r="BG2098" s="44"/>
      <c r="BH2098" s="43">
        <v>26.29</v>
      </c>
      <c r="BI2098" s="2">
        <v>31.687000000000005</v>
      </c>
    </row>
    <row r="2099" spans="1:61" x14ac:dyDescent="0.2">
      <c r="A2099" s="2">
        <v>2009</v>
      </c>
      <c r="B2099" s="4" t="s">
        <v>7</v>
      </c>
      <c r="C2099" s="4" t="s">
        <v>155</v>
      </c>
      <c r="D2099" s="4" t="s">
        <v>142</v>
      </c>
      <c r="E2099" s="52" t="s">
        <v>205</v>
      </c>
      <c r="F2099" s="4" t="s">
        <v>143</v>
      </c>
      <c r="G2099" s="7">
        <v>43284.44200000001</v>
      </c>
      <c r="J2099" s="8">
        <v>43284.44200000001</v>
      </c>
      <c r="K2099" s="16">
        <v>7.8988941548183256E-2</v>
      </c>
      <c r="L2099" s="7">
        <v>43284.44200000001</v>
      </c>
      <c r="M2099" s="7">
        <v>129853.32600000003</v>
      </c>
      <c r="P2099" s="8">
        <v>129853.32600000003</v>
      </c>
      <c r="Q2099" s="16">
        <v>7.8988941548183256E-2</v>
      </c>
      <c r="R2099" s="40">
        <v>41.3</v>
      </c>
      <c r="S2099" s="16">
        <v>0</v>
      </c>
      <c r="V2099" s="7">
        <v>3</v>
      </c>
      <c r="W2099" s="7"/>
      <c r="Y2099" s="7">
        <v>393408</v>
      </c>
      <c r="AB2099" s="7">
        <v>96</v>
      </c>
      <c r="AE2099" s="7">
        <v>1384</v>
      </c>
      <c r="AF2099" s="7">
        <v>18</v>
      </c>
      <c r="AG2099" s="8">
        <v>1366</v>
      </c>
      <c r="AH2099" s="16">
        <v>7.8988941548183256E-2</v>
      </c>
      <c r="AI2099" s="7">
        <v>1356</v>
      </c>
      <c r="AJ2099" s="7">
        <v>10</v>
      </c>
      <c r="AK2099" s="12">
        <v>0.97976878612716767</v>
      </c>
      <c r="AL2099" s="12">
        <v>0.95</v>
      </c>
      <c r="AM2099" s="12">
        <v>0.979768786127168</v>
      </c>
      <c r="AN2099" s="12">
        <v>0.9926793557833089</v>
      </c>
      <c r="AO2099" s="12">
        <v>0.98699421965317924</v>
      </c>
      <c r="AP2099" s="12">
        <v>0.16041741867190118</v>
      </c>
      <c r="AQ2099" s="8">
        <v>70163</v>
      </c>
      <c r="AR2099" s="16">
        <v>0.34321814875083767</v>
      </c>
      <c r="AS2099" s="7">
        <v>2677.9770992366412</v>
      </c>
      <c r="AT2099" s="7">
        <v>51.363836017569547</v>
      </c>
      <c r="AU2099" s="7">
        <v>17.121278672523182</v>
      </c>
      <c r="AV2099" s="7">
        <v>168</v>
      </c>
      <c r="AW2099" s="16">
        <v>0.10191237305073322</v>
      </c>
      <c r="AX2099" s="16">
        <v>0.24488592702676448</v>
      </c>
      <c r="AY2099" s="7">
        <v>2062792.2</v>
      </c>
      <c r="AZ2099" s="10">
        <v>29.4</v>
      </c>
      <c r="BA2099" s="16">
        <v>0</v>
      </c>
      <c r="BB2099" s="7">
        <v>70454.349277727859</v>
      </c>
      <c r="BC2099" s="16">
        <v>-9.0603433336555461E-2</v>
      </c>
      <c r="BD2099" s="13"/>
      <c r="BE2099" s="13"/>
      <c r="BG2099" s="44"/>
      <c r="BH2099" s="43">
        <v>26.2</v>
      </c>
      <c r="BI2099" s="2">
        <v>31.687000000000005</v>
      </c>
    </row>
    <row r="2100" spans="1:61" x14ac:dyDescent="0.2">
      <c r="A2100" s="2">
        <v>2010</v>
      </c>
      <c r="B2100" s="4" t="s">
        <v>8</v>
      </c>
      <c r="C2100" s="4" t="s">
        <v>155</v>
      </c>
      <c r="D2100" s="4" t="s">
        <v>142</v>
      </c>
      <c r="E2100" s="52" t="s">
        <v>205</v>
      </c>
      <c r="F2100" s="4" t="s">
        <v>143</v>
      </c>
      <c r="G2100" s="7">
        <v>43284.44200000001</v>
      </c>
      <c r="J2100" s="8">
        <v>43284.44200000001</v>
      </c>
      <c r="K2100" s="16">
        <v>-9.4271211022479706E-3</v>
      </c>
      <c r="L2100" s="7">
        <v>43284.44200000001</v>
      </c>
      <c r="M2100" s="7">
        <v>129853.32600000003</v>
      </c>
      <c r="P2100" s="8">
        <v>129853.32600000003</v>
      </c>
      <c r="Q2100" s="16">
        <v>-9.4271211022478596E-3</v>
      </c>
      <c r="R2100" s="40">
        <v>41.3</v>
      </c>
      <c r="S2100" s="16">
        <v>0</v>
      </c>
      <c r="V2100" s="7">
        <v>3</v>
      </c>
      <c r="W2100" s="7"/>
      <c r="Y2100" s="7">
        <v>393408</v>
      </c>
      <c r="AB2100" s="7">
        <v>96</v>
      </c>
      <c r="AE2100" s="7">
        <v>1384</v>
      </c>
      <c r="AF2100" s="7">
        <v>18</v>
      </c>
      <c r="AG2100" s="8">
        <v>1366</v>
      </c>
      <c r="AH2100" s="16">
        <v>-9.4271211022479706E-3</v>
      </c>
      <c r="AI2100" s="7">
        <v>1350</v>
      </c>
      <c r="AJ2100" s="7">
        <v>16</v>
      </c>
      <c r="AK2100" s="12">
        <v>0.97543352601156075</v>
      </c>
      <c r="AL2100" s="12">
        <v>0.95</v>
      </c>
      <c r="AM2100" s="12">
        <v>0.97543352611560996</v>
      </c>
      <c r="AN2100" s="12">
        <v>0.98828696925329429</v>
      </c>
      <c r="AO2100" s="12">
        <v>0.98699421965317924</v>
      </c>
      <c r="AP2100" s="12">
        <v>-5.9462212981088447E-3</v>
      </c>
      <c r="AQ2100" s="8">
        <v>64365</v>
      </c>
      <c r="AR2100" s="16">
        <v>-1.7253225437056319E-2</v>
      </c>
      <c r="AS2100" s="7">
        <v>2429.7848244620609</v>
      </c>
      <c r="AT2100" s="7">
        <v>47.119326500732065</v>
      </c>
      <c r="AU2100" s="7">
        <v>15.706442166910689</v>
      </c>
      <c r="AV2100" s="7">
        <v>168</v>
      </c>
      <c r="AW2100" s="16">
        <v>9.3490727183992192E-2</v>
      </c>
      <c r="AX2100" s="16">
        <v>-7.9005840978774167E-3</v>
      </c>
      <c r="AY2100" s="7">
        <v>1892331</v>
      </c>
      <c r="AZ2100" s="10">
        <v>29.4</v>
      </c>
      <c r="BA2100" s="16">
        <v>0</v>
      </c>
      <c r="BB2100" s="7">
        <v>74463.082575827197</v>
      </c>
      <c r="BC2100" s="16">
        <v>1.4702456986782292E-3</v>
      </c>
      <c r="BD2100" s="13"/>
      <c r="BE2100" s="13"/>
      <c r="BG2100" s="44"/>
      <c r="BH2100" s="43">
        <v>26.490000000000002</v>
      </c>
      <c r="BI2100" s="2">
        <v>31.687000000000005</v>
      </c>
    </row>
    <row r="2101" spans="1:61" x14ac:dyDescent="0.2">
      <c r="A2101" s="2">
        <v>2010</v>
      </c>
      <c r="B2101" s="4" t="s">
        <v>9</v>
      </c>
      <c r="C2101" s="4" t="s">
        <v>155</v>
      </c>
      <c r="D2101" s="4" t="s">
        <v>142</v>
      </c>
      <c r="E2101" s="52" t="s">
        <v>205</v>
      </c>
      <c r="F2101" s="4" t="s">
        <v>143</v>
      </c>
      <c r="G2101" s="7">
        <v>39101.758000000009</v>
      </c>
      <c r="J2101" s="8">
        <v>39101.758000000009</v>
      </c>
      <c r="K2101" s="16">
        <v>8.110300081103361E-4</v>
      </c>
      <c r="L2101" s="7">
        <v>39101.758000000009</v>
      </c>
      <c r="M2101" s="7">
        <v>117305.27400000003</v>
      </c>
      <c r="P2101" s="8">
        <v>117305.27400000003</v>
      </c>
      <c r="Q2101" s="16">
        <v>8.110300081103361E-4</v>
      </c>
      <c r="R2101" s="40">
        <v>41.3</v>
      </c>
      <c r="S2101" s="16">
        <v>0</v>
      </c>
      <c r="V2101" s="7">
        <v>3</v>
      </c>
      <c r="W2101" s="7"/>
      <c r="Y2101" s="7">
        <v>355392</v>
      </c>
      <c r="AB2101" s="7">
        <v>96</v>
      </c>
      <c r="AE2101" s="7">
        <v>1260</v>
      </c>
      <c r="AF2101" s="7">
        <v>26</v>
      </c>
      <c r="AG2101" s="8">
        <v>1234</v>
      </c>
      <c r="AH2101" s="16">
        <v>8.110300081103361E-4</v>
      </c>
      <c r="AI2101" s="7">
        <v>1218</v>
      </c>
      <c r="AJ2101" s="7">
        <v>16</v>
      </c>
      <c r="AK2101" s="12">
        <v>0.96666666666666667</v>
      </c>
      <c r="AL2101" s="12">
        <v>0.95</v>
      </c>
      <c r="AM2101" s="12">
        <v>0.96666666666666701</v>
      </c>
      <c r="AN2101" s="12">
        <v>0.98703403565640191</v>
      </c>
      <c r="AO2101" s="12">
        <v>0.97936507936507933</v>
      </c>
      <c r="AP2101" s="12">
        <v>8.3303122067723834E-4</v>
      </c>
      <c r="AQ2101" s="8">
        <v>64179</v>
      </c>
      <c r="AR2101" s="16">
        <v>2.1926053310404203E-2</v>
      </c>
      <c r="AS2101" s="7">
        <v>2587.8629032258063</v>
      </c>
      <c r="AT2101" s="7">
        <v>52.008914100486223</v>
      </c>
      <c r="AU2101" s="7">
        <v>17.336304700162074</v>
      </c>
      <c r="AV2101" s="7">
        <v>168</v>
      </c>
      <c r="AW2101" s="16">
        <v>0.10319228988191712</v>
      </c>
      <c r="AX2101" s="16">
        <v>2.1097912262340701E-2</v>
      </c>
      <c r="AY2101" s="7">
        <v>1886862.5999999999</v>
      </c>
      <c r="AZ2101" s="10">
        <v>29.4</v>
      </c>
      <c r="BA2101" s="16">
        <v>0</v>
      </c>
      <c r="BB2101" s="7">
        <v>74989.912127757358</v>
      </c>
      <c r="BC2101" s="16">
        <v>-1.030344700748056E-2</v>
      </c>
      <c r="BD2101" s="13"/>
      <c r="BE2101" s="13"/>
      <c r="BG2101" s="44"/>
      <c r="BH2101" s="43">
        <v>24.8</v>
      </c>
      <c r="BI2101" s="2">
        <v>31.687000000000005</v>
      </c>
    </row>
    <row r="2102" spans="1:61" x14ac:dyDescent="0.2">
      <c r="A2102" s="2">
        <v>2010</v>
      </c>
      <c r="B2102" s="4" t="s">
        <v>10</v>
      </c>
      <c r="C2102" s="4" t="s">
        <v>155</v>
      </c>
      <c r="D2102" s="4" t="s">
        <v>142</v>
      </c>
      <c r="E2102" s="52" t="s">
        <v>205</v>
      </c>
      <c r="F2102" s="4" t="s">
        <v>143</v>
      </c>
      <c r="G2102" s="7">
        <v>43791.434000000008</v>
      </c>
      <c r="J2102" s="8">
        <v>43791.434000000008</v>
      </c>
      <c r="K2102" s="16">
        <v>4.1446872645064081E-2</v>
      </c>
      <c r="L2102" s="7">
        <v>43791.434000000008</v>
      </c>
      <c r="M2102" s="7">
        <v>131374.30200000003</v>
      </c>
      <c r="P2102" s="8">
        <v>131374.30200000003</v>
      </c>
      <c r="Q2102" s="16">
        <v>4.1446872645064081E-2</v>
      </c>
      <c r="R2102" s="40">
        <v>41.3</v>
      </c>
      <c r="S2102" s="16">
        <v>0</v>
      </c>
      <c r="V2102" s="7">
        <v>3</v>
      </c>
      <c r="W2102" s="7"/>
      <c r="Y2102" s="7">
        <v>398016</v>
      </c>
      <c r="AB2102" s="7">
        <v>96</v>
      </c>
      <c r="AE2102" s="7">
        <v>1391</v>
      </c>
      <c r="AF2102" s="7">
        <v>9</v>
      </c>
      <c r="AG2102" s="8">
        <v>1382</v>
      </c>
      <c r="AH2102" s="16">
        <v>4.1446872645064081E-2</v>
      </c>
      <c r="AI2102" s="7">
        <v>1372</v>
      </c>
      <c r="AJ2102" s="7">
        <v>10</v>
      </c>
      <c r="AK2102" s="12">
        <v>0.98634076204169663</v>
      </c>
      <c r="AL2102" s="12">
        <v>0.95</v>
      </c>
      <c r="AM2102" s="12">
        <v>0.98634762416970001</v>
      </c>
      <c r="AN2102" s="12">
        <v>0.99276410998552822</v>
      </c>
      <c r="AO2102" s="12">
        <v>0.99352983465132994</v>
      </c>
      <c r="AP2102" s="12">
        <v>1.260413063089616E-2</v>
      </c>
      <c r="AQ2102" s="8">
        <v>78822</v>
      </c>
      <c r="AR2102" s="16">
        <v>0.12432602059738107</v>
      </c>
      <c r="AS2102" s="7">
        <v>2888.3107365335291</v>
      </c>
      <c r="AT2102" s="7">
        <v>57.034732272069462</v>
      </c>
      <c r="AU2102" s="7">
        <v>19.011577424023155</v>
      </c>
      <c r="AV2102" s="7">
        <v>168</v>
      </c>
      <c r="AW2102" s="16">
        <v>0.11316415133347116</v>
      </c>
      <c r="AX2102" s="16">
        <v>7.9580773757398582E-2</v>
      </c>
      <c r="AY2102" s="7">
        <v>2317366.7999999998</v>
      </c>
      <c r="AZ2102" s="10">
        <v>29.4</v>
      </c>
      <c r="BA2102" s="16">
        <v>0</v>
      </c>
      <c r="BB2102" s="7">
        <v>77544.07200362382</v>
      </c>
      <c r="BC2102" s="16">
        <v>-3.0240599286596861E-2</v>
      </c>
      <c r="BD2102" s="13"/>
      <c r="BE2102" s="13"/>
      <c r="BG2102" s="44"/>
      <c r="BH2102" s="43">
        <v>27.29</v>
      </c>
      <c r="BI2102" s="2">
        <v>31.687000000000005</v>
      </c>
    </row>
    <row r="2103" spans="1:61" x14ac:dyDescent="0.2">
      <c r="A2103" s="2">
        <v>2010</v>
      </c>
      <c r="B2103" s="4" t="s">
        <v>0</v>
      </c>
      <c r="C2103" s="4" t="s">
        <v>155</v>
      </c>
      <c r="D2103" s="4" t="s">
        <v>142</v>
      </c>
      <c r="E2103" s="52" t="s">
        <v>205</v>
      </c>
      <c r="F2103" s="4" t="s">
        <v>143</v>
      </c>
      <c r="G2103" s="7">
        <v>42365.519000000008</v>
      </c>
      <c r="J2103" s="8">
        <v>42365.519000000008</v>
      </c>
      <c r="K2103" s="16">
        <v>1.7503805175038023E-2</v>
      </c>
      <c r="L2103" s="7">
        <v>42365.519000000008</v>
      </c>
      <c r="M2103" s="7">
        <v>127096.55700000003</v>
      </c>
      <c r="P2103" s="8">
        <v>127096.55700000003</v>
      </c>
      <c r="Q2103" s="16">
        <v>1.7503805175038023E-2</v>
      </c>
      <c r="R2103" s="40">
        <v>41.3</v>
      </c>
      <c r="S2103" s="16">
        <v>0</v>
      </c>
      <c r="V2103" s="7">
        <v>3</v>
      </c>
      <c r="W2103" s="7"/>
      <c r="Y2103" s="7">
        <v>385056</v>
      </c>
      <c r="AB2103" s="7">
        <v>96</v>
      </c>
      <c r="AE2103" s="7">
        <v>1345</v>
      </c>
      <c r="AF2103" s="7">
        <v>8</v>
      </c>
      <c r="AG2103" s="8">
        <v>1337</v>
      </c>
      <c r="AH2103" s="16">
        <v>1.7503805175038023E-2</v>
      </c>
      <c r="AI2103" s="7">
        <v>1330</v>
      </c>
      <c r="AJ2103" s="7">
        <v>7</v>
      </c>
      <c r="AK2103" s="12">
        <v>0.98884758364312264</v>
      </c>
      <c r="AL2103" s="12">
        <v>0.95</v>
      </c>
      <c r="AM2103" s="12">
        <v>0.98884758364312297</v>
      </c>
      <c r="AN2103" s="12">
        <v>0.99476439790575921</v>
      </c>
      <c r="AO2103" s="12">
        <v>0.99405204460966545</v>
      </c>
      <c r="AP2103" s="12">
        <v>7.8029443702141155E-3</v>
      </c>
      <c r="AQ2103" s="8">
        <v>75975</v>
      </c>
      <c r="AR2103" s="16">
        <v>9.154777811301229E-2</v>
      </c>
      <c r="AS2103" s="7">
        <v>2889.8820844427541</v>
      </c>
      <c r="AT2103" s="7">
        <v>56.82498130142109</v>
      </c>
      <c r="AU2103" s="7">
        <v>18.94166043380703</v>
      </c>
      <c r="AV2103" s="7">
        <v>168</v>
      </c>
      <c r="AW2103" s="16">
        <v>0.11274797877266089</v>
      </c>
      <c r="AX2103" s="16">
        <v>7.2770217232982937E-2</v>
      </c>
      <c r="AY2103" s="7">
        <v>2233665</v>
      </c>
      <c r="AZ2103" s="10">
        <v>29.4</v>
      </c>
      <c r="BA2103" s="16">
        <v>0</v>
      </c>
      <c r="BB2103" s="7">
        <v>75456.922646693914</v>
      </c>
      <c r="BC2103" s="16">
        <v>-3.2104053144462449E-2</v>
      </c>
      <c r="BD2103" s="13"/>
      <c r="BE2103" s="13"/>
      <c r="BG2103" s="44"/>
      <c r="BH2103" s="43">
        <v>26.29</v>
      </c>
      <c r="BI2103" s="2">
        <v>31.687000000000005</v>
      </c>
    </row>
    <row r="2104" spans="1:61" x14ac:dyDescent="0.2">
      <c r="A2104" s="2">
        <v>2010</v>
      </c>
      <c r="B2104" s="4" t="s">
        <v>1</v>
      </c>
      <c r="C2104" s="4" t="s">
        <v>155</v>
      </c>
      <c r="D2104" s="4" t="s">
        <v>142</v>
      </c>
      <c r="E2104" s="52" t="s">
        <v>205</v>
      </c>
      <c r="F2104" s="4" t="s">
        <v>143</v>
      </c>
      <c r="G2104" s="7">
        <v>43062.633000000009</v>
      </c>
      <c r="J2104" s="8">
        <v>43062.633000000009</v>
      </c>
      <c r="K2104" s="16">
        <v>-7.3529411764705621E-4</v>
      </c>
      <c r="L2104" s="7">
        <v>43062.633000000009</v>
      </c>
      <c r="M2104" s="7">
        <v>129187.89900000003</v>
      </c>
      <c r="P2104" s="8">
        <v>129187.89900000003</v>
      </c>
      <c r="Q2104" s="16">
        <v>-7.3529411764694519E-4</v>
      </c>
      <c r="R2104" s="40">
        <v>41.3</v>
      </c>
      <c r="S2104" s="16">
        <v>0</v>
      </c>
      <c r="V2104" s="7">
        <v>3</v>
      </c>
      <c r="W2104" s="7"/>
      <c r="Y2104" s="7">
        <v>391392</v>
      </c>
      <c r="AB2104" s="7">
        <v>96</v>
      </c>
      <c r="AE2104" s="7">
        <v>1370</v>
      </c>
      <c r="AF2104" s="7">
        <v>11</v>
      </c>
      <c r="AG2104" s="8">
        <v>1359</v>
      </c>
      <c r="AH2104" s="16">
        <v>-7.3529411764705621E-4</v>
      </c>
      <c r="AI2104" s="7">
        <v>1337</v>
      </c>
      <c r="AJ2104" s="7">
        <v>22</v>
      </c>
      <c r="AK2104" s="12">
        <v>0.97591240875912411</v>
      </c>
      <c r="AL2104" s="12">
        <v>0.95</v>
      </c>
      <c r="AM2104" s="12">
        <v>0.97591248759124005</v>
      </c>
      <c r="AN2104" s="12">
        <v>0.98381162619573215</v>
      </c>
      <c r="AO2104" s="12">
        <v>0.99197080291970807</v>
      </c>
      <c r="AP2104" s="12">
        <v>3.7387934180013183E-3</v>
      </c>
      <c r="AQ2104" s="8">
        <v>71865</v>
      </c>
      <c r="AR2104" s="16">
        <v>-6.2365175064992284E-3</v>
      </c>
      <c r="AS2104" s="7">
        <v>2735.6299961933764</v>
      </c>
      <c r="AT2104" s="7">
        <v>52.880794701986758</v>
      </c>
      <c r="AU2104" s="7">
        <v>17.626931567328921</v>
      </c>
      <c r="AV2104" s="7">
        <v>168</v>
      </c>
      <c r="AW2104" s="16">
        <v>0.10492221171029119</v>
      </c>
      <c r="AX2104" s="16">
        <v>-5.505271382515553E-3</v>
      </c>
      <c r="AY2104" s="7">
        <v>2112831</v>
      </c>
      <c r="AZ2104" s="10">
        <v>29.4</v>
      </c>
      <c r="BA2104" s="16">
        <v>0</v>
      </c>
      <c r="BB2104" s="7">
        <v>69629.135215048693</v>
      </c>
      <c r="BC2104" s="16">
        <v>2.9794562095284971E-3</v>
      </c>
      <c r="BD2104" s="13"/>
      <c r="BE2104" s="13"/>
      <c r="BG2104" s="44"/>
      <c r="BH2104" s="43">
        <v>26.27</v>
      </c>
      <c r="BI2104" s="2">
        <v>31.687000000000005</v>
      </c>
    </row>
    <row r="2105" spans="1:61" x14ac:dyDescent="0.2">
      <c r="A2105" s="2">
        <v>2010</v>
      </c>
      <c r="B2105" s="4" t="s">
        <v>2</v>
      </c>
      <c r="C2105" s="4" t="s">
        <v>155</v>
      </c>
      <c r="D2105" s="4" t="s">
        <v>142</v>
      </c>
      <c r="E2105" s="52" t="s">
        <v>205</v>
      </c>
      <c r="F2105" s="4" t="s">
        <v>143</v>
      </c>
      <c r="G2105" s="7">
        <v>42365.519000000008</v>
      </c>
      <c r="J2105" s="8">
        <v>42365.519000000008</v>
      </c>
      <c r="K2105" s="16">
        <v>-1.4936519790887948E-3</v>
      </c>
      <c r="L2105" s="7">
        <v>42365.519000000008</v>
      </c>
      <c r="M2105" s="7">
        <v>127096.55700000003</v>
      </c>
      <c r="P2105" s="8">
        <v>127096.55700000003</v>
      </c>
      <c r="Q2105" s="16">
        <v>-1.4936519790886837E-3</v>
      </c>
      <c r="R2105" s="40">
        <v>41.3</v>
      </c>
      <c r="S2105" s="16">
        <v>0</v>
      </c>
      <c r="V2105" s="7">
        <v>3</v>
      </c>
      <c r="W2105" s="7"/>
      <c r="Y2105" s="7">
        <v>385056</v>
      </c>
      <c r="AB2105" s="7">
        <v>96</v>
      </c>
      <c r="AE2105" s="7">
        <v>1345</v>
      </c>
      <c r="AF2105" s="7">
        <v>8</v>
      </c>
      <c r="AG2105" s="8">
        <v>1337</v>
      </c>
      <c r="AH2105" s="16">
        <v>-1.4936519790889058E-3</v>
      </c>
      <c r="AI2105" s="7">
        <v>1318</v>
      </c>
      <c r="AJ2105" s="7">
        <v>19</v>
      </c>
      <c r="AK2105" s="12">
        <v>0.97992565055762082</v>
      </c>
      <c r="AL2105" s="12">
        <v>0.95</v>
      </c>
      <c r="AM2105" s="12">
        <v>0.97992565557621003</v>
      </c>
      <c r="AN2105" s="12">
        <v>0.98578908002991772</v>
      </c>
      <c r="AO2105" s="12">
        <v>0.99405204460966545</v>
      </c>
      <c r="AP2105" s="12">
        <v>9.9246963734198612E-3</v>
      </c>
      <c r="AQ2105" s="8">
        <v>75467</v>
      </c>
      <c r="AR2105" s="16">
        <v>8.6622222862161813E-2</v>
      </c>
      <c r="AS2105" s="7">
        <v>2815.9328358208954</v>
      </c>
      <c r="AT2105" s="7">
        <v>56.445026178010473</v>
      </c>
      <c r="AU2105" s="7">
        <v>18.815008726003491</v>
      </c>
      <c r="AV2105" s="7">
        <v>168</v>
      </c>
      <c r="AW2105" s="16">
        <v>0.11199409955954459</v>
      </c>
      <c r="AX2105" s="16">
        <v>8.8247686172352013E-2</v>
      </c>
      <c r="AY2105" s="7">
        <v>2218729.7999999998</v>
      </c>
      <c r="AZ2105" s="10">
        <v>29.4</v>
      </c>
      <c r="BA2105" s="16">
        <v>0</v>
      </c>
      <c r="BB2105" s="7">
        <v>76319.852553261386</v>
      </c>
      <c r="BC2105" s="16">
        <v>-4.3430103844651798E-2</v>
      </c>
      <c r="BD2105" s="13"/>
      <c r="BE2105" s="13"/>
      <c r="BG2105" s="44"/>
      <c r="BH2105" s="43">
        <v>26.8</v>
      </c>
      <c r="BI2105" s="2">
        <v>31.687000000000005</v>
      </c>
    </row>
    <row r="2106" spans="1:61" x14ac:dyDescent="0.2">
      <c r="A2106" s="2">
        <v>2010</v>
      </c>
      <c r="B2106" s="4" t="s">
        <v>3</v>
      </c>
      <c r="C2106" s="4" t="s">
        <v>155</v>
      </c>
      <c r="D2106" s="4" t="s">
        <v>142</v>
      </c>
      <c r="E2106" s="52" t="s">
        <v>205</v>
      </c>
      <c r="F2106" s="4" t="s">
        <v>143</v>
      </c>
      <c r="G2106" s="7">
        <v>43759.747000000003</v>
      </c>
      <c r="J2106" s="8">
        <v>43759.747000000003</v>
      </c>
      <c r="K2106" s="16">
        <v>-1.4461315979754641E-3</v>
      </c>
      <c r="L2106" s="7">
        <v>43759.747000000003</v>
      </c>
      <c r="M2106" s="7">
        <v>131279.24100000001</v>
      </c>
      <c r="P2106" s="8">
        <v>131279.24100000001</v>
      </c>
      <c r="Q2106" s="16">
        <v>-1.4461315979754641E-3</v>
      </c>
      <c r="R2106" s="40">
        <v>41.3</v>
      </c>
      <c r="S2106" s="16">
        <v>0</v>
      </c>
      <c r="V2106" s="7">
        <v>3</v>
      </c>
      <c r="W2106" s="7"/>
      <c r="Y2106" s="7">
        <v>397728</v>
      </c>
      <c r="AB2106" s="7">
        <v>96</v>
      </c>
      <c r="AE2106" s="7">
        <v>1391</v>
      </c>
      <c r="AF2106" s="7">
        <v>10</v>
      </c>
      <c r="AG2106" s="8">
        <v>1381</v>
      </c>
      <c r="AH2106" s="16">
        <v>-1.4461315979754641E-3</v>
      </c>
      <c r="AI2106" s="7">
        <v>1368</v>
      </c>
      <c r="AJ2106" s="7">
        <v>13</v>
      </c>
      <c r="AK2106" s="12">
        <v>0.98346513299784333</v>
      </c>
      <c r="AL2106" s="12">
        <v>0.95</v>
      </c>
      <c r="AM2106" s="12">
        <v>0.98346513299784299</v>
      </c>
      <c r="AN2106" s="12">
        <v>0.99058653149891385</v>
      </c>
      <c r="AO2106" s="12">
        <v>0.99281092739036669</v>
      </c>
      <c r="AP2106" s="12">
        <v>1.2550756144122488E-2</v>
      </c>
      <c r="AQ2106" s="8">
        <v>82737</v>
      </c>
      <c r="AR2106" s="16">
        <v>0.29054749649040712</v>
      </c>
      <c r="AS2106" s="7">
        <v>3064.3333333333335</v>
      </c>
      <c r="AT2106" s="7">
        <v>59.910934105720493</v>
      </c>
      <c r="AU2106" s="7">
        <v>19.970311368573498</v>
      </c>
      <c r="AV2106" s="7">
        <v>168</v>
      </c>
      <c r="AW2106" s="16">
        <v>0.11887090100341367</v>
      </c>
      <c r="AX2106" s="16">
        <v>0.29241650083000215</v>
      </c>
      <c r="AY2106" s="7">
        <v>2432467.7999999998</v>
      </c>
      <c r="AZ2106" s="10">
        <v>29.4</v>
      </c>
      <c r="BA2106" s="16">
        <v>0</v>
      </c>
      <c r="BB2106" s="7">
        <v>82323.239908547606</v>
      </c>
      <c r="BC2106" s="16">
        <v>-0.14524240112018394</v>
      </c>
      <c r="BD2106" s="13"/>
      <c r="BE2106" s="13"/>
      <c r="BG2106" s="44"/>
      <c r="BH2106" s="43">
        <v>27</v>
      </c>
      <c r="BI2106" s="2">
        <v>31.687000000000005</v>
      </c>
    </row>
    <row r="2107" spans="1:61" x14ac:dyDescent="0.2">
      <c r="A2107" s="2">
        <v>2010</v>
      </c>
      <c r="B2107" s="4" t="s">
        <v>4</v>
      </c>
      <c r="C2107" s="4" t="s">
        <v>155</v>
      </c>
      <c r="D2107" s="4" t="s">
        <v>142</v>
      </c>
      <c r="E2107" s="52" t="s">
        <v>205</v>
      </c>
      <c r="F2107" s="4" t="s">
        <v>143</v>
      </c>
      <c r="G2107" s="7">
        <v>43474.564000000006</v>
      </c>
      <c r="J2107" s="8">
        <v>43474.564000000006</v>
      </c>
      <c r="K2107" s="16">
        <v>1.4598540145984717E-3</v>
      </c>
      <c r="L2107" s="7">
        <v>43474.564000000006</v>
      </c>
      <c r="M2107" s="7">
        <v>130423.69200000001</v>
      </c>
      <c r="P2107" s="8">
        <v>130423.69200000001</v>
      </c>
      <c r="Q2107" s="16">
        <v>1.4598540145982497E-3</v>
      </c>
      <c r="R2107" s="40">
        <v>41.3</v>
      </c>
      <c r="S2107" s="16">
        <v>0</v>
      </c>
      <c r="V2107" s="7">
        <v>3</v>
      </c>
      <c r="W2107" s="7"/>
      <c r="Y2107" s="7">
        <v>395136</v>
      </c>
      <c r="AB2107" s="7">
        <v>96</v>
      </c>
      <c r="AE2107" s="7">
        <v>1384</v>
      </c>
      <c r="AF2107" s="7">
        <v>12</v>
      </c>
      <c r="AG2107" s="8">
        <v>1372</v>
      </c>
      <c r="AH2107" s="16">
        <v>1.4598540145984717E-3</v>
      </c>
      <c r="AI2107" s="7">
        <v>1354</v>
      </c>
      <c r="AJ2107" s="7">
        <v>18</v>
      </c>
      <c r="AK2107" s="12">
        <v>0.97832369942196529</v>
      </c>
      <c r="AL2107" s="12">
        <v>0.95</v>
      </c>
      <c r="AM2107" s="12">
        <v>0.97832369942196495</v>
      </c>
      <c r="AN2107" s="12">
        <v>0.98688046647230321</v>
      </c>
      <c r="AO2107" s="12">
        <v>0.99132947976878616</v>
      </c>
      <c r="AP2107" s="12">
        <v>8.9748052739218043E-3</v>
      </c>
      <c r="AQ2107" s="8">
        <v>84026</v>
      </c>
      <c r="AR2107" s="16">
        <v>0.18808325320966013</v>
      </c>
      <c r="AS2107" s="7">
        <v>3137.6400298730396</v>
      </c>
      <c r="AT2107" s="7">
        <v>61.24344023323615</v>
      </c>
      <c r="AU2107" s="7">
        <v>20.414480077745385</v>
      </c>
      <c r="AV2107" s="7">
        <v>168</v>
      </c>
      <c r="AW2107" s="16">
        <v>0.12151476236753204</v>
      </c>
      <c r="AX2107" s="16">
        <v>0.18635135342364029</v>
      </c>
      <c r="AY2107" s="7">
        <v>2470364.4</v>
      </c>
      <c r="AZ2107" s="10">
        <v>29.4</v>
      </c>
      <c r="BA2107" s="16">
        <v>0</v>
      </c>
      <c r="BB2107" s="7">
        <v>80716.85577870236</v>
      </c>
      <c r="BC2107" s="16">
        <v>-9.1986225381508274E-2</v>
      </c>
      <c r="BD2107" s="13"/>
      <c r="BE2107" s="13"/>
      <c r="BG2107" s="44"/>
      <c r="BH2107" s="43">
        <v>26.78</v>
      </c>
      <c r="BI2107" s="2">
        <v>31.687000000000005</v>
      </c>
    </row>
    <row r="2108" spans="1:61" x14ac:dyDescent="0.2">
      <c r="A2108" s="2">
        <v>2010</v>
      </c>
      <c r="B2108" s="4" t="s">
        <v>11</v>
      </c>
      <c r="C2108" s="4" t="s">
        <v>155</v>
      </c>
      <c r="D2108" s="4" t="s">
        <v>142</v>
      </c>
      <c r="E2108" s="52" t="s">
        <v>205</v>
      </c>
      <c r="F2108" s="4" t="s">
        <v>143</v>
      </c>
      <c r="G2108" s="7">
        <v>42555.641000000003</v>
      </c>
      <c r="J2108" s="8">
        <v>42555.641000000003</v>
      </c>
      <c r="K2108" s="16">
        <v>1.3584905660377178E-2</v>
      </c>
      <c r="L2108" s="7">
        <v>42555.641000000003</v>
      </c>
      <c r="M2108" s="7">
        <v>127666.92300000001</v>
      </c>
      <c r="P2108" s="8">
        <v>127666.92300000001</v>
      </c>
      <c r="Q2108" s="16">
        <v>1.3584905660377178E-2</v>
      </c>
      <c r="R2108" s="40">
        <v>41.3</v>
      </c>
      <c r="S2108" s="16">
        <v>0</v>
      </c>
      <c r="V2108" s="7">
        <v>3</v>
      </c>
      <c r="W2108" s="7"/>
      <c r="Y2108" s="7">
        <v>386784</v>
      </c>
      <c r="AB2108" s="7">
        <v>96</v>
      </c>
      <c r="AE2108" s="7">
        <v>1352</v>
      </c>
      <c r="AF2108" s="7">
        <v>9</v>
      </c>
      <c r="AG2108" s="8">
        <v>1343</v>
      </c>
      <c r="AH2108" s="16">
        <v>1.35849056603774E-2</v>
      </c>
      <c r="AI2108" s="7">
        <v>1338</v>
      </c>
      <c r="AJ2108" s="7">
        <v>5</v>
      </c>
      <c r="AK2108" s="12">
        <v>0.98964497041420119</v>
      </c>
      <c r="AL2108" s="12">
        <v>0.95</v>
      </c>
      <c r="AM2108" s="12">
        <v>0.98964497414209995</v>
      </c>
      <c r="AN2108" s="12">
        <v>0.99627699180938201</v>
      </c>
      <c r="AO2108" s="12">
        <v>0.99334319526627224</v>
      </c>
      <c r="AP2108" s="12">
        <v>9.2255459842744969E-3</v>
      </c>
      <c r="AQ2108" s="8">
        <v>82222</v>
      </c>
      <c r="AR2108" s="16">
        <v>0.14013533751178664</v>
      </c>
      <c r="AS2108" s="7">
        <v>3067.9850746268658</v>
      </c>
      <c r="AT2108" s="7">
        <v>61.222635889798958</v>
      </c>
      <c r="AU2108" s="7">
        <v>20.407545296599654</v>
      </c>
      <c r="AV2108" s="7">
        <v>168</v>
      </c>
      <c r="AW2108" s="16">
        <v>0.12147348390833128</v>
      </c>
      <c r="AX2108" s="16">
        <v>0.12485429799189696</v>
      </c>
      <c r="AY2108" s="7">
        <v>2417326.7999999998</v>
      </c>
      <c r="AZ2108" s="10">
        <v>29.4</v>
      </c>
      <c r="BA2108" s="16">
        <v>0</v>
      </c>
      <c r="BB2108" s="7">
        <v>77767.435027457541</v>
      </c>
      <c r="BC2108" s="16">
        <v>-5.8787613265445543E-2</v>
      </c>
      <c r="BD2108" s="13"/>
      <c r="BE2108" s="13"/>
      <c r="BG2108" s="44"/>
      <c r="BH2108" s="43">
        <v>26.8</v>
      </c>
      <c r="BI2108" s="2">
        <v>31.687000000000005</v>
      </c>
    </row>
    <row r="2109" spans="1:61" x14ac:dyDescent="0.2">
      <c r="A2109" s="2">
        <v>2010</v>
      </c>
      <c r="B2109" s="4" t="s">
        <v>5</v>
      </c>
      <c r="C2109" s="4" t="s">
        <v>155</v>
      </c>
      <c r="D2109" s="4" t="s">
        <v>142</v>
      </c>
      <c r="E2109" s="52" t="s">
        <v>205</v>
      </c>
      <c r="F2109" s="4" t="s">
        <v>143</v>
      </c>
      <c r="G2109" s="7">
        <v>42587.328000000009</v>
      </c>
      <c r="J2109" s="8">
        <v>42587.328000000009</v>
      </c>
      <c r="K2109" s="16">
        <v>-2.7496382054992718E-2</v>
      </c>
      <c r="L2109" s="7">
        <v>42587.328000000009</v>
      </c>
      <c r="M2109" s="7">
        <v>127761.98400000003</v>
      </c>
      <c r="P2109" s="8">
        <v>127761.98400000003</v>
      </c>
      <c r="Q2109" s="16">
        <v>-2.7496382054992718E-2</v>
      </c>
      <c r="R2109" s="40">
        <v>41.3</v>
      </c>
      <c r="S2109" s="16">
        <v>0</v>
      </c>
      <c r="V2109" s="7">
        <v>3</v>
      </c>
      <c r="W2109" s="7"/>
      <c r="Y2109" s="7">
        <v>387072</v>
      </c>
      <c r="AB2109" s="7">
        <v>96</v>
      </c>
      <c r="AE2109" s="7">
        <v>1377</v>
      </c>
      <c r="AF2109" s="7">
        <v>33</v>
      </c>
      <c r="AG2109" s="8">
        <v>1344</v>
      </c>
      <c r="AH2109" s="16">
        <v>-2.7496382054992718E-2</v>
      </c>
      <c r="AI2109" s="7">
        <v>1341</v>
      </c>
      <c r="AJ2109" s="7">
        <v>3</v>
      </c>
      <c r="AK2109" s="12">
        <v>0.97385620915032678</v>
      </c>
      <c r="AL2109" s="12">
        <v>0.95</v>
      </c>
      <c r="AM2109" s="12">
        <v>0.97385629153270004</v>
      </c>
      <c r="AN2109" s="12">
        <v>0.9977678571428571</v>
      </c>
      <c r="AO2109" s="12">
        <v>0.97603485838779958</v>
      </c>
      <c r="AP2109" s="12">
        <v>1.4654288867864906E-2</v>
      </c>
      <c r="AQ2109" s="8">
        <v>80736</v>
      </c>
      <c r="AR2109" s="16">
        <v>0.11529216742644022</v>
      </c>
      <c r="AS2109" s="7">
        <v>3107.6212471131639</v>
      </c>
      <c r="AT2109" s="7">
        <v>60.071428571428569</v>
      </c>
      <c r="AU2109" s="7">
        <v>20.023809523809522</v>
      </c>
      <c r="AV2109" s="7">
        <v>168</v>
      </c>
      <c r="AW2109" s="16">
        <v>0.11918934240362811</v>
      </c>
      <c r="AX2109" s="16">
        <v>0.14682572573165209</v>
      </c>
      <c r="AY2109" s="7">
        <v>2373638.4</v>
      </c>
      <c r="AZ2109" s="10">
        <v>29.4</v>
      </c>
      <c r="BA2109" s="16">
        <v>0</v>
      </c>
      <c r="BB2109" s="7">
        <v>74643.830467477805</v>
      </c>
      <c r="BC2109" s="16">
        <v>-7.7446710390038087E-2</v>
      </c>
      <c r="BD2109" s="13"/>
      <c r="BE2109" s="13"/>
      <c r="BG2109" s="44"/>
      <c r="BH2109" s="43">
        <v>25.98</v>
      </c>
      <c r="BI2109" s="2">
        <v>31.687000000000005</v>
      </c>
    </row>
    <row r="2110" spans="1:61" x14ac:dyDescent="0.2">
      <c r="A2110" s="2">
        <v>2010</v>
      </c>
      <c r="B2110" s="4" t="s">
        <v>6</v>
      </c>
      <c r="C2110" s="4" t="s">
        <v>155</v>
      </c>
      <c r="D2110" s="4" t="s">
        <v>142</v>
      </c>
      <c r="E2110" s="52" t="s">
        <v>205</v>
      </c>
      <c r="F2110" s="4" t="s">
        <v>143</v>
      </c>
      <c r="G2110" s="7">
        <v>41256.474000000009</v>
      </c>
      <c r="J2110" s="8">
        <v>41256.474000000009</v>
      </c>
      <c r="K2110" s="16">
        <v>-2.1052631578947323E-2</v>
      </c>
      <c r="L2110" s="7">
        <v>41256.474000000009</v>
      </c>
      <c r="M2110" s="7">
        <v>123769.42200000002</v>
      </c>
      <c r="P2110" s="8">
        <v>123769.42200000002</v>
      </c>
      <c r="Q2110" s="16">
        <v>-2.1052631578947323E-2</v>
      </c>
      <c r="R2110" s="40">
        <v>41.3</v>
      </c>
      <c r="S2110" s="16">
        <v>0</v>
      </c>
      <c r="V2110" s="7">
        <v>3</v>
      </c>
      <c r="W2110" s="7"/>
      <c r="Y2110" s="7">
        <v>374976</v>
      </c>
      <c r="AB2110" s="7">
        <v>96</v>
      </c>
      <c r="AE2110" s="7">
        <v>1345</v>
      </c>
      <c r="AF2110" s="7">
        <v>43</v>
      </c>
      <c r="AG2110" s="8">
        <v>1302</v>
      </c>
      <c r="AH2110" s="16">
        <v>-2.1052631578947323E-2</v>
      </c>
      <c r="AI2110" s="7">
        <v>1290</v>
      </c>
      <c r="AJ2110" s="7">
        <v>12</v>
      </c>
      <c r="AK2110" s="12">
        <v>0.95910780669144979</v>
      </c>
      <c r="AL2110" s="12">
        <v>0.95</v>
      </c>
      <c r="AM2110" s="12">
        <v>0.95917866914500005</v>
      </c>
      <c r="AN2110" s="12">
        <v>0.99078341013824889</v>
      </c>
      <c r="AO2110" s="12">
        <v>0.96802973977695173</v>
      </c>
      <c r="AP2110" s="12">
        <v>2.0851220409665583E-3</v>
      </c>
      <c r="AQ2110" s="8">
        <v>74341</v>
      </c>
      <c r="AR2110" s="16">
        <v>4.1277978541614191E-2</v>
      </c>
      <c r="AS2110" s="7">
        <v>2827.7291745910993</v>
      </c>
      <c r="AT2110" s="7">
        <v>57.097542242703533</v>
      </c>
      <c r="AU2110" s="7">
        <v>19.032514080901176</v>
      </c>
      <c r="AV2110" s="7">
        <v>168</v>
      </c>
      <c r="AW2110" s="16">
        <v>0.11328877429107843</v>
      </c>
      <c r="AX2110" s="16">
        <v>6.3671053348960616E-2</v>
      </c>
      <c r="AY2110" s="7">
        <v>2185625.4</v>
      </c>
      <c r="AZ2110" s="10">
        <v>29.4</v>
      </c>
      <c r="BA2110" s="16">
        <v>0</v>
      </c>
      <c r="BB2110" s="7">
        <v>70484.792183763449</v>
      </c>
      <c r="BC2110" s="16">
        <v>-3.5837540786173114E-2</v>
      </c>
      <c r="BD2110" s="13"/>
      <c r="BE2110" s="13"/>
      <c r="BG2110" s="44"/>
      <c r="BH2110" s="43">
        <v>26.29</v>
      </c>
      <c r="BI2110" s="2">
        <v>31.687000000000005</v>
      </c>
    </row>
    <row r="2111" spans="1:61" x14ac:dyDescent="0.2">
      <c r="A2111" s="2">
        <v>2010</v>
      </c>
      <c r="B2111" s="4" t="s">
        <v>7</v>
      </c>
      <c r="C2111" s="4" t="s">
        <v>155</v>
      </c>
      <c r="D2111" s="4" t="s">
        <v>142</v>
      </c>
      <c r="E2111" s="52" t="s">
        <v>205</v>
      </c>
      <c r="F2111" s="4" t="s">
        <v>143</v>
      </c>
      <c r="G2111" s="7">
        <v>43316.129000000008</v>
      </c>
      <c r="J2111" s="8">
        <v>43316.129000000008</v>
      </c>
      <c r="K2111" s="16">
        <v>7.3206442166906527E-4</v>
      </c>
      <c r="L2111" s="7">
        <v>43316.129000000008</v>
      </c>
      <c r="M2111" s="7">
        <v>129948.38700000002</v>
      </c>
      <c r="P2111" s="8">
        <v>129948.38700000002</v>
      </c>
      <c r="Q2111" s="16">
        <v>7.3206442166906527E-4</v>
      </c>
      <c r="R2111" s="40">
        <v>41.3</v>
      </c>
      <c r="S2111" s="16">
        <v>0</v>
      </c>
      <c r="V2111" s="7">
        <v>3</v>
      </c>
      <c r="W2111" s="7"/>
      <c r="Y2111" s="7">
        <v>393696</v>
      </c>
      <c r="AB2111" s="7">
        <v>96</v>
      </c>
      <c r="AE2111" s="7">
        <v>1384</v>
      </c>
      <c r="AF2111" s="7">
        <v>17</v>
      </c>
      <c r="AG2111" s="8">
        <v>1367</v>
      </c>
      <c r="AH2111" s="16">
        <v>7.3206442166906527E-4</v>
      </c>
      <c r="AI2111" s="7">
        <v>1363</v>
      </c>
      <c r="AJ2111" s="7">
        <v>4</v>
      </c>
      <c r="AK2111" s="12">
        <v>0.98482658959537572</v>
      </c>
      <c r="AL2111" s="12">
        <v>0.95</v>
      </c>
      <c r="AM2111" s="12">
        <v>0.98482658959537595</v>
      </c>
      <c r="AN2111" s="12">
        <v>0.99707388441843448</v>
      </c>
      <c r="AO2111" s="12">
        <v>0.98771676300578037</v>
      </c>
      <c r="AP2111" s="12">
        <v>4.4269366634082097E-3</v>
      </c>
      <c r="AQ2111" s="8">
        <v>59271</v>
      </c>
      <c r="AR2111" s="16">
        <v>-0.15523851602696581</v>
      </c>
      <c r="AS2111" s="7">
        <v>2237.485843714609</v>
      </c>
      <c r="AT2111" s="7">
        <v>43.35844915874177</v>
      </c>
      <c r="AU2111" s="7">
        <v>14.452816386247257</v>
      </c>
      <c r="AV2111" s="7">
        <v>168</v>
      </c>
      <c r="AW2111" s="16">
        <v>8.6028668965757477E-2</v>
      </c>
      <c r="AX2111" s="16">
        <v>-0.15585648346220582</v>
      </c>
      <c r="AY2111" s="7">
        <v>1742567.4</v>
      </c>
      <c r="AZ2111" s="10">
        <v>29.4</v>
      </c>
      <c r="BA2111" s="16">
        <v>0</v>
      </c>
      <c r="BB2111" s="7">
        <v>59517.120648207863</v>
      </c>
      <c r="BC2111" s="16">
        <v>7.8517348281777546E-2</v>
      </c>
      <c r="BD2111" s="13"/>
      <c r="BE2111" s="13"/>
      <c r="BG2111" s="44"/>
      <c r="BH2111" s="43">
        <v>26.490000000000002</v>
      </c>
      <c r="BI2111" s="2">
        <v>31.687000000000005</v>
      </c>
    </row>
    <row r="2112" spans="1:61" x14ac:dyDescent="0.2">
      <c r="A2112" s="2">
        <v>2011</v>
      </c>
      <c r="B2112" s="4" t="s">
        <v>8</v>
      </c>
      <c r="C2112" s="4" t="s">
        <v>155</v>
      </c>
      <c r="D2112" s="4" t="s">
        <v>142</v>
      </c>
      <c r="E2112" s="52" t="s">
        <v>205</v>
      </c>
      <c r="F2112" s="4" t="s">
        <v>143</v>
      </c>
      <c r="G2112" s="7">
        <v>42967.572000000007</v>
      </c>
      <c r="J2112" s="8">
        <v>42967.572000000007</v>
      </c>
      <c r="K2112" s="16">
        <v>-7.3206442166910968E-3</v>
      </c>
      <c r="L2112" s="7">
        <v>42967.572000000007</v>
      </c>
      <c r="M2112" s="7">
        <v>128902.71600000001</v>
      </c>
      <c r="P2112" s="8">
        <v>128902.71600000001</v>
      </c>
      <c r="Q2112" s="16">
        <v>-7.3206442166912078E-3</v>
      </c>
      <c r="R2112" s="40">
        <v>41.3</v>
      </c>
      <c r="S2112" s="16">
        <v>0</v>
      </c>
      <c r="V2112" s="7">
        <v>3</v>
      </c>
      <c r="W2112" s="7"/>
      <c r="Y2112" s="7">
        <v>390528</v>
      </c>
      <c r="AB2112" s="7">
        <v>96</v>
      </c>
      <c r="AE2112" s="7">
        <v>1384</v>
      </c>
      <c r="AF2112" s="7">
        <v>28</v>
      </c>
      <c r="AG2112" s="8">
        <v>1356</v>
      </c>
      <c r="AH2112" s="16">
        <v>-7.3206442166910968E-3</v>
      </c>
      <c r="AI2112" s="7">
        <v>1325</v>
      </c>
      <c r="AJ2112" s="7">
        <v>31</v>
      </c>
      <c r="AK2112" s="12">
        <v>0.95736994219653182</v>
      </c>
      <c r="AL2112" s="12">
        <v>0.95</v>
      </c>
      <c r="AM2112" s="12">
        <v>0.95736994219653204</v>
      </c>
      <c r="AN2112" s="12">
        <v>0.97713864306784659</v>
      </c>
      <c r="AO2112" s="12">
        <v>0.97976878612716767</v>
      </c>
      <c r="AP2112" s="12">
        <v>-1.1280454495793735E-2</v>
      </c>
      <c r="AQ2112" s="8">
        <v>46823</v>
      </c>
      <c r="AR2112" s="16">
        <v>-0.27253942359978245</v>
      </c>
      <c r="AS2112" s="7">
        <v>1748.4316654219567</v>
      </c>
      <c r="AT2112" s="7">
        <v>34.530235988200587</v>
      </c>
      <c r="AU2112" s="7">
        <v>11.510078662733529</v>
      </c>
      <c r="AV2112" s="7">
        <v>168</v>
      </c>
      <c r="AW2112" s="16">
        <v>6.8512372992461476E-2</v>
      </c>
      <c r="AX2112" s="16">
        <v>-0.26717467008650664</v>
      </c>
      <c r="AY2112" s="7">
        <v>1376596.2</v>
      </c>
      <c r="AZ2112" s="10">
        <v>29.4</v>
      </c>
      <c r="BA2112" s="16">
        <v>0</v>
      </c>
      <c r="BB2112" s="7">
        <v>54168.95697114824</v>
      </c>
      <c r="BC2112" s="16">
        <v>0.13099516075033574</v>
      </c>
      <c r="BD2112" s="13"/>
      <c r="BE2112" s="13"/>
      <c r="BG2112" s="44"/>
      <c r="BH2112" s="43">
        <v>26.78</v>
      </c>
      <c r="BI2112" s="2">
        <v>31.687000000000005</v>
      </c>
    </row>
    <row r="2113" spans="1:61" x14ac:dyDescent="0.2">
      <c r="A2113" s="2">
        <v>2011</v>
      </c>
      <c r="B2113" s="4" t="s">
        <v>9</v>
      </c>
      <c r="C2113" s="4" t="s">
        <v>155</v>
      </c>
      <c r="D2113" s="4" t="s">
        <v>142</v>
      </c>
      <c r="E2113" s="52" t="s">
        <v>205</v>
      </c>
      <c r="F2113" s="4" t="s">
        <v>143</v>
      </c>
      <c r="G2113" s="7">
        <v>38182.835000000006</v>
      </c>
      <c r="J2113" s="8">
        <v>38182.835000000006</v>
      </c>
      <c r="K2113" s="16">
        <v>-2.3500810372771519E-2</v>
      </c>
      <c r="L2113" s="7">
        <v>38182.835000000006</v>
      </c>
      <c r="M2113" s="7">
        <v>114548.50500000002</v>
      </c>
      <c r="P2113" s="8">
        <v>114548.50500000002</v>
      </c>
      <c r="Q2113" s="16">
        <v>-2.350081037277163E-2</v>
      </c>
      <c r="R2113" s="40">
        <v>41.3</v>
      </c>
      <c r="S2113" s="16">
        <v>0</v>
      </c>
      <c r="V2113" s="7">
        <v>3</v>
      </c>
      <c r="W2113" s="7"/>
      <c r="Y2113" s="7">
        <v>347040</v>
      </c>
      <c r="AB2113" s="7">
        <v>96</v>
      </c>
      <c r="AE2113" s="7">
        <v>1260</v>
      </c>
      <c r="AF2113" s="7">
        <v>55</v>
      </c>
      <c r="AG2113" s="8">
        <v>1205</v>
      </c>
      <c r="AH2113" s="16">
        <v>-2.3500810372771519E-2</v>
      </c>
      <c r="AI2113" s="7">
        <v>1187</v>
      </c>
      <c r="AJ2113" s="7">
        <v>18</v>
      </c>
      <c r="AK2113" s="12">
        <v>0.94206349206349205</v>
      </c>
      <c r="AL2113" s="12">
        <v>0.95</v>
      </c>
      <c r="AN2113" s="12">
        <v>0.98506224066390047</v>
      </c>
      <c r="AO2113" s="12">
        <v>0.95634920634920639</v>
      </c>
      <c r="AP2113" s="12">
        <v>-1.9976970613684308E-3</v>
      </c>
      <c r="AQ2113" s="8">
        <v>42026</v>
      </c>
      <c r="AR2113" s="16">
        <v>-0.34517521307592824</v>
      </c>
      <c r="AS2113" s="7">
        <v>1647.4323794590355</v>
      </c>
      <c r="AT2113" s="7">
        <v>34.876348547717839</v>
      </c>
      <c r="AU2113" s="7">
        <v>11.625449515905947</v>
      </c>
      <c r="AV2113" s="7">
        <v>168</v>
      </c>
      <c r="AW2113" s="16">
        <v>6.9199104261344929E-2</v>
      </c>
      <c r="AX2113" s="16">
        <v>-0.32941594434497545</v>
      </c>
      <c r="AY2113" s="7">
        <v>1235564.3999999999</v>
      </c>
      <c r="AZ2113" s="10">
        <v>29.4</v>
      </c>
      <c r="BA2113" s="16">
        <v>0</v>
      </c>
      <c r="BB2113" s="7">
        <v>49105.253230513576</v>
      </c>
      <c r="BC2113" s="16">
        <v>0.15980804039179658</v>
      </c>
      <c r="BD2113" s="13"/>
      <c r="BE2113" s="13"/>
      <c r="BG2113" s="44"/>
      <c r="BH2113" s="43">
        <v>25.51</v>
      </c>
      <c r="BI2113" s="2">
        <v>31.687000000000005</v>
      </c>
    </row>
    <row r="2114" spans="1:61" x14ac:dyDescent="0.2">
      <c r="A2114" s="2">
        <v>2011</v>
      </c>
      <c r="B2114" s="4" t="s">
        <v>10</v>
      </c>
      <c r="C2114" s="4" t="s">
        <v>155</v>
      </c>
      <c r="D2114" s="4" t="s">
        <v>142</v>
      </c>
      <c r="E2114" s="52" t="s">
        <v>205</v>
      </c>
      <c r="F2114" s="4" t="s">
        <v>143</v>
      </c>
      <c r="G2114" s="7">
        <v>42840.824000000008</v>
      </c>
      <c r="J2114" s="8">
        <v>42840.824000000008</v>
      </c>
      <c r="K2114" s="16">
        <v>-2.1707670043415339E-2</v>
      </c>
      <c r="L2114" s="7">
        <v>42840.824000000008</v>
      </c>
      <c r="M2114" s="7">
        <v>128522.47200000002</v>
      </c>
      <c r="P2114" s="8">
        <v>128522.47200000002</v>
      </c>
      <c r="Q2114" s="16">
        <v>-2.1707670043415339E-2</v>
      </c>
      <c r="R2114" s="40">
        <v>41.3</v>
      </c>
      <c r="S2114" s="16">
        <v>0</v>
      </c>
      <c r="V2114" s="7">
        <v>3</v>
      </c>
      <c r="W2114" s="7"/>
      <c r="Y2114" s="7">
        <v>389376</v>
      </c>
      <c r="AB2114" s="7">
        <v>96</v>
      </c>
      <c r="AE2114" s="7">
        <v>1370</v>
      </c>
      <c r="AF2114" s="7">
        <v>18</v>
      </c>
      <c r="AG2114" s="8">
        <v>1352</v>
      </c>
      <c r="AH2114" s="16">
        <v>-2.1707670043415339E-2</v>
      </c>
      <c r="AI2114" s="7">
        <v>1335</v>
      </c>
      <c r="AJ2114" s="7">
        <v>17</v>
      </c>
      <c r="AK2114" s="12">
        <v>0.97445255474452552</v>
      </c>
      <c r="AL2114" s="12">
        <v>0.95</v>
      </c>
      <c r="AM2114" s="12">
        <v>0.97445255474452597</v>
      </c>
      <c r="AN2114" s="12">
        <v>0.9874260355029586</v>
      </c>
      <c r="AO2114" s="12">
        <v>0.98686131386861309</v>
      </c>
      <c r="AP2114" s="12">
        <v>-5.3769817309848866E-3</v>
      </c>
      <c r="AQ2114" s="8">
        <v>41729</v>
      </c>
      <c r="AR2114" s="16">
        <v>-0.47059196670980186</v>
      </c>
      <c r="AS2114" s="7">
        <v>1619.9145962732921</v>
      </c>
      <c r="AT2114" s="7">
        <v>30.864644970414201</v>
      </c>
      <c r="AU2114" s="7">
        <v>10.288214990138068</v>
      </c>
      <c r="AV2114" s="7">
        <v>168</v>
      </c>
      <c r="AW2114" s="16">
        <v>6.1239374941298018E-2</v>
      </c>
      <c r="AX2114" s="16">
        <v>-0.4588447470362027</v>
      </c>
      <c r="AY2114" s="7">
        <v>1226832.5999999999</v>
      </c>
      <c r="AZ2114" s="10">
        <v>29.4</v>
      </c>
      <c r="BA2114" s="16">
        <v>0</v>
      </c>
      <c r="BB2114" s="7">
        <v>41052.454652752</v>
      </c>
      <c r="BC2114" s="16">
        <v>0.22454314133631981</v>
      </c>
      <c r="BD2114" s="13"/>
      <c r="BE2114" s="13"/>
      <c r="BG2114" s="44"/>
      <c r="BH2114" s="43">
        <v>25.759999999999998</v>
      </c>
      <c r="BI2114" s="2">
        <v>31.687000000000005</v>
      </c>
    </row>
    <row r="2115" spans="1:61" x14ac:dyDescent="0.2">
      <c r="A2115" s="2">
        <v>2011</v>
      </c>
      <c r="B2115" s="4" t="s">
        <v>0</v>
      </c>
      <c r="C2115" s="4" t="s">
        <v>155</v>
      </c>
      <c r="D2115" s="4" t="s">
        <v>142</v>
      </c>
      <c r="E2115" s="52" t="s">
        <v>205</v>
      </c>
      <c r="F2115" s="4" t="s">
        <v>143</v>
      </c>
      <c r="G2115" s="7">
        <v>41826.840000000004</v>
      </c>
      <c r="J2115" s="8">
        <v>41826.840000000004</v>
      </c>
      <c r="K2115" s="16">
        <v>-1.2715033657442087E-2</v>
      </c>
      <c r="L2115" s="7">
        <v>41826.840000000004</v>
      </c>
      <c r="M2115" s="7">
        <v>125480.52000000002</v>
      </c>
      <c r="P2115" s="8">
        <v>125480.52000000002</v>
      </c>
      <c r="Q2115" s="16">
        <v>-1.2715033657442087E-2</v>
      </c>
      <c r="R2115" s="40">
        <v>41.3</v>
      </c>
      <c r="S2115" s="16">
        <v>0</v>
      </c>
      <c r="V2115" s="7">
        <v>3</v>
      </c>
      <c r="W2115" s="7"/>
      <c r="Y2115" s="7">
        <v>380160</v>
      </c>
      <c r="AB2115" s="7">
        <v>96</v>
      </c>
      <c r="AE2115" s="7">
        <v>1338</v>
      </c>
      <c r="AF2115" s="7">
        <v>18</v>
      </c>
      <c r="AG2115" s="8">
        <v>1320</v>
      </c>
      <c r="AH2115" s="16">
        <v>-1.2715033657442087E-2</v>
      </c>
      <c r="AI2115" s="7">
        <v>1283</v>
      </c>
      <c r="AJ2115" s="7">
        <v>37</v>
      </c>
      <c r="AK2115" s="12">
        <v>0.95889387144992522</v>
      </c>
      <c r="AL2115" s="12">
        <v>0.95</v>
      </c>
      <c r="AM2115" s="12">
        <v>0.95889387144992499</v>
      </c>
      <c r="AN2115" s="12">
        <v>0.97196969696969693</v>
      </c>
      <c r="AO2115" s="12">
        <v>0.98654708520179368</v>
      </c>
      <c r="AP2115" s="12">
        <v>-2.2914673046252054E-2</v>
      </c>
      <c r="AQ2115" s="8">
        <v>43368</v>
      </c>
      <c r="AR2115" s="16">
        <v>-0.42918065153010854</v>
      </c>
      <c r="AS2115" s="7">
        <v>1716.1851998417096</v>
      </c>
      <c r="AT2115" s="7">
        <v>32.854545454545452</v>
      </c>
      <c r="AU2115" s="7">
        <v>10.951515151515151</v>
      </c>
      <c r="AV2115" s="7">
        <v>168</v>
      </c>
      <c r="AW2115" s="16">
        <v>6.5187590187590183E-2</v>
      </c>
      <c r="AX2115" s="16">
        <v>-0.42182919022405696</v>
      </c>
      <c r="AY2115" s="7">
        <v>1275019.2</v>
      </c>
      <c r="AZ2115" s="10">
        <v>29.4</v>
      </c>
      <c r="BA2115" s="16">
        <v>0</v>
      </c>
      <c r="BB2115" s="7">
        <v>43072.271422728816</v>
      </c>
      <c r="BC2115" s="16">
        <v>0.20608012107591486</v>
      </c>
      <c r="BD2115" s="13"/>
      <c r="BE2115" s="13"/>
      <c r="BG2115" s="44"/>
      <c r="BH2115" s="43">
        <v>25.27</v>
      </c>
      <c r="BI2115" s="2">
        <v>31.687000000000005</v>
      </c>
    </row>
    <row r="2116" spans="1:61" x14ac:dyDescent="0.2">
      <c r="A2116" s="2">
        <v>2011</v>
      </c>
      <c r="B2116" s="4" t="s">
        <v>1</v>
      </c>
      <c r="C2116" s="4" t="s">
        <v>155</v>
      </c>
      <c r="D2116" s="4" t="s">
        <v>142</v>
      </c>
      <c r="E2116" s="52" t="s">
        <v>205</v>
      </c>
      <c r="F2116" s="4" t="s">
        <v>143</v>
      </c>
      <c r="G2116" s="7">
        <v>43569.625000000007</v>
      </c>
      <c r="J2116" s="8">
        <v>43569.625000000007</v>
      </c>
      <c r="K2116" s="16">
        <v>1.1773362766740236E-2</v>
      </c>
      <c r="L2116" s="7">
        <v>43569.625000000007</v>
      </c>
      <c r="M2116" s="7">
        <v>130708.87500000003</v>
      </c>
      <c r="P2116" s="8">
        <v>130708.87500000003</v>
      </c>
      <c r="Q2116" s="16">
        <v>1.1773362766740236E-2</v>
      </c>
      <c r="R2116" s="40">
        <v>41.3</v>
      </c>
      <c r="S2116" s="16">
        <v>0</v>
      </c>
      <c r="V2116" s="7">
        <v>3</v>
      </c>
      <c r="W2116" s="7"/>
      <c r="Y2116" s="7">
        <v>396000</v>
      </c>
      <c r="AB2116" s="7">
        <v>96</v>
      </c>
      <c r="AE2116" s="7">
        <v>1384</v>
      </c>
      <c r="AF2116" s="7">
        <v>9</v>
      </c>
      <c r="AG2116" s="8">
        <v>1375</v>
      </c>
      <c r="AH2116" s="16">
        <v>1.1773362766740236E-2</v>
      </c>
      <c r="AI2116" s="7">
        <v>1363</v>
      </c>
      <c r="AJ2116" s="7">
        <v>12</v>
      </c>
      <c r="AK2116" s="12">
        <v>0.98482658959537572</v>
      </c>
      <c r="AL2116" s="12">
        <v>0.95</v>
      </c>
      <c r="AM2116" s="12">
        <v>0.98482658959537595</v>
      </c>
      <c r="AN2116" s="12">
        <v>0.99127272727272731</v>
      </c>
      <c r="AO2116" s="12">
        <v>0.99349710982658956</v>
      </c>
      <c r="AP2116" s="12">
        <v>7.5838716257565775E-3</v>
      </c>
      <c r="AQ2116" s="8">
        <v>46386</v>
      </c>
      <c r="AR2116" s="16">
        <v>-0.35453976205385096</v>
      </c>
      <c r="AS2116" s="7">
        <v>1732.1135175504107</v>
      </c>
      <c r="AT2116" s="7">
        <v>33.735272727272729</v>
      </c>
      <c r="AU2116" s="7">
        <v>11.24509090909091</v>
      </c>
      <c r="AV2116" s="7">
        <v>168</v>
      </c>
      <c r="AW2116" s="16">
        <v>6.6935064935064945E-2</v>
      </c>
      <c r="AX2116" s="16">
        <v>-0.36205057209540614</v>
      </c>
      <c r="AY2116" s="7">
        <v>1363748.4</v>
      </c>
      <c r="AZ2116" s="10">
        <v>29.4</v>
      </c>
      <c r="BA2116" s="16">
        <v>0</v>
      </c>
      <c r="BB2116" s="7">
        <v>44942.838183889915</v>
      </c>
      <c r="BC2116" s="16">
        <v>0.18413834576362675</v>
      </c>
      <c r="BD2116" s="13"/>
      <c r="BE2116" s="13"/>
      <c r="BG2116" s="44"/>
      <c r="BH2116" s="43">
        <v>26.78</v>
      </c>
      <c r="BI2116" s="2">
        <v>31.687000000000005</v>
      </c>
    </row>
    <row r="2117" spans="1:61" x14ac:dyDescent="0.2">
      <c r="A2117" s="2">
        <v>2011</v>
      </c>
      <c r="B2117" s="4" t="s">
        <v>2</v>
      </c>
      <c r="C2117" s="4" t="s">
        <v>155</v>
      </c>
      <c r="D2117" s="4" t="s">
        <v>142</v>
      </c>
      <c r="E2117" s="52" t="s">
        <v>205</v>
      </c>
      <c r="F2117" s="4" t="s">
        <v>143</v>
      </c>
      <c r="G2117" s="7">
        <v>42714.076000000008</v>
      </c>
      <c r="J2117" s="8">
        <v>42714.076000000008</v>
      </c>
      <c r="K2117" s="16">
        <v>8.2273747195213964E-3</v>
      </c>
      <c r="L2117" s="7">
        <v>42714.076000000008</v>
      </c>
      <c r="M2117" s="7">
        <v>128142.22800000003</v>
      </c>
      <c r="P2117" s="8">
        <v>128142.22800000003</v>
      </c>
      <c r="Q2117" s="16">
        <v>8.2273747195213964E-3</v>
      </c>
      <c r="R2117" s="40">
        <v>41.3</v>
      </c>
      <c r="S2117" s="16">
        <v>0</v>
      </c>
      <c r="V2117" s="7">
        <v>3</v>
      </c>
      <c r="W2117" s="7"/>
      <c r="Y2117" s="7">
        <v>388224</v>
      </c>
      <c r="AB2117" s="7">
        <v>96</v>
      </c>
      <c r="AE2117" s="7">
        <v>1378</v>
      </c>
      <c r="AF2117" s="7">
        <v>30</v>
      </c>
      <c r="AG2117" s="8">
        <v>1348</v>
      </c>
      <c r="AH2117" s="16">
        <v>8.2273747195213964E-3</v>
      </c>
      <c r="AI2117" s="7">
        <v>1326</v>
      </c>
      <c r="AJ2117" s="7">
        <v>22</v>
      </c>
      <c r="AK2117" s="12">
        <v>0.96226415094339623</v>
      </c>
      <c r="AL2117" s="12">
        <v>0.95</v>
      </c>
      <c r="AM2117" s="12">
        <v>0.96226415943396004</v>
      </c>
      <c r="AN2117" s="12">
        <v>0.98367952522255198</v>
      </c>
      <c r="AO2117" s="12">
        <v>0.97822931785195932</v>
      </c>
      <c r="AP2117" s="12">
        <v>-2.139965688503831E-3</v>
      </c>
      <c r="AQ2117" s="8">
        <v>35349</v>
      </c>
      <c r="AR2117" s="16">
        <v>-0.53159659188784503</v>
      </c>
      <c r="AS2117" s="7">
        <v>1344.5796880943326</v>
      </c>
      <c r="AT2117" s="7">
        <v>26.223293768545993</v>
      </c>
      <c r="AU2117" s="7">
        <v>8.7410979228486649</v>
      </c>
      <c r="AV2117" s="7">
        <v>168</v>
      </c>
      <c r="AW2117" s="16">
        <v>5.20303447788611E-2</v>
      </c>
      <c r="AX2117" s="16">
        <v>-0.53541887489172768</v>
      </c>
      <c r="AY2117" s="7">
        <v>1039260.6</v>
      </c>
      <c r="AZ2117" s="10">
        <v>29.4</v>
      </c>
      <c r="BA2117" s="16">
        <v>0</v>
      </c>
      <c r="BB2117" s="7">
        <v>35748.479042564788</v>
      </c>
      <c r="BC2117" s="16">
        <v>0.2691409158209177</v>
      </c>
      <c r="BD2117" s="13"/>
      <c r="BE2117" s="13"/>
      <c r="BG2117" s="44"/>
      <c r="BH2117" s="43">
        <v>26.29</v>
      </c>
      <c r="BI2117" s="2">
        <v>31.687000000000005</v>
      </c>
    </row>
    <row r="2118" spans="1:61" x14ac:dyDescent="0.2">
      <c r="A2118" s="2">
        <v>2011</v>
      </c>
      <c r="B2118" s="4" t="s">
        <v>3</v>
      </c>
      <c r="C2118" s="4" t="s">
        <v>155</v>
      </c>
      <c r="D2118" s="4" t="s">
        <v>142</v>
      </c>
      <c r="E2118" s="52" t="s">
        <v>205</v>
      </c>
      <c r="F2118" s="4" t="s">
        <v>143</v>
      </c>
      <c r="G2118" s="7">
        <v>45502.532000000007</v>
      </c>
      <c r="J2118" s="8">
        <v>45502.532000000007</v>
      </c>
      <c r="K2118" s="16">
        <v>3.9826212889210844E-2</v>
      </c>
      <c r="L2118" s="7">
        <v>45502.532000000007</v>
      </c>
      <c r="M2118" s="7">
        <v>136507.59600000002</v>
      </c>
      <c r="P2118" s="8">
        <v>136507.59600000002</v>
      </c>
      <c r="Q2118" s="16">
        <v>3.9826212889210844E-2</v>
      </c>
      <c r="R2118" s="40">
        <v>41.3</v>
      </c>
      <c r="S2118" s="16">
        <v>0</v>
      </c>
      <c r="V2118" s="7">
        <v>3</v>
      </c>
      <c r="W2118" s="7"/>
      <c r="Y2118" s="7">
        <v>413568</v>
      </c>
      <c r="AB2118" s="7">
        <v>96</v>
      </c>
      <c r="AE2118" s="7">
        <v>1472</v>
      </c>
      <c r="AF2118" s="7">
        <v>36</v>
      </c>
      <c r="AG2118" s="8">
        <v>1436</v>
      </c>
      <c r="AH2118" s="16">
        <v>3.9826212889210622E-2</v>
      </c>
      <c r="AI2118" s="7">
        <v>1416</v>
      </c>
      <c r="AJ2118" s="7">
        <v>20</v>
      </c>
      <c r="AK2118" s="12">
        <v>0.96195652173913049</v>
      </c>
      <c r="AL2118" s="12">
        <v>0.95</v>
      </c>
      <c r="AM2118" s="12">
        <v>0.96195652173913004</v>
      </c>
      <c r="AN2118" s="12">
        <v>0.98607242339832868</v>
      </c>
      <c r="AO2118" s="12">
        <v>0.97554347826086951</v>
      </c>
      <c r="AP2118" s="12">
        <v>-4.5570053266872357E-3</v>
      </c>
      <c r="AQ2118" s="8">
        <v>31462</v>
      </c>
      <c r="AR2118" s="16">
        <v>-0.61973482238901578</v>
      </c>
      <c r="AS2118" s="7">
        <v>1174.8319641523524</v>
      </c>
      <c r="AT2118" s="7">
        <v>21.909470752089135</v>
      </c>
      <c r="AU2118" s="7">
        <v>7.3031569173630446</v>
      </c>
      <c r="AV2118" s="7">
        <v>168</v>
      </c>
      <c r="AW2118" s="16">
        <v>4.3471172127160979E-2</v>
      </c>
      <c r="AX2118" s="16">
        <v>-0.6342992964618599</v>
      </c>
      <c r="AY2118" s="7">
        <v>924982.79999999993</v>
      </c>
      <c r="AZ2118" s="10">
        <v>29.4</v>
      </c>
      <c r="BA2118" s="16">
        <v>0</v>
      </c>
      <c r="BB2118" s="7">
        <v>31304.661445335518</v>
      </c>
      <c r="BC2118" s="16">
        <v>0.32465919027610335</v>
      </c>
      <c r="BD2118" s="13"/>
      <c r="BE2118" s="13"/>
      <c r="BG2118" s="44"/>
      <c r="BH2118" s="43">
        <v>26.78</v>
      </c>
      <c r="BI2118" s="2">
        <v>31.687000000000005</v>
      </c>
    </row>
    <row r="2119" spans="1:61" x14ac:dyDescent="0.2">
      <c r="A2119" s="2">
        <v>2011</v>
      </c>
      <c r="B2119" s="4" t="s">
        <v>4</v>
      </c>
      <c r="C2119" s="4" t="s">
        <v>155</v>
      </c>
      <c r="D2119" s="4" t="s">
        <v>142</v>
      </c>
      <c r="E2119" s="52" t="s">
        <v>205</v>
      </c>
      <c r="F2119" s="4" t="s">
        <v>143</v>
      </c>
      <c r="G2119" s="7">
        <v>45787.715000000004</v>
      </c>
      <c r="J2119" s="8">
        <v>45787.715000000004</v>
      </c>
      <c r="K2119" s="16">
        <v>5.3206997084548124E-2</v>
      </c>
      <c r="L2119" s="7">
        <v>45787.715000000004</v>
      </c>
      <c r="M2119" s="7">
        <v>137363.14500000002</v>
      </c>
      <c r="P2119" s="8">
        <v>137363.14500000002</v>
      </c>
      <c r="Q2119" s="16">
        <v>5.3206997084548124E-2</v>
      </c>
      <c r="R2119" s="40">
        <v>41.3</v>
      </c>
      <c r="S2119" s="16">
        <v>0</v>
      </c>
      <c r="V2119" s="7">
        <v>3</v>
      </c>
      <c r="W2119" s="7"/>
      <c r="Y2119" s="7">
        <v>416160</v>
      </c>
      <c r="AB2119" s="7">
        <v>96</v>
      </c>
      <c r="AE2119" s="7">
        <v>1483</v>
      </c>
      <c r="AF2119" s="7">
        <v>38</v>
      </c>
      <c r="AG2119" s="8">
        <v>1445</v>
      </c>
      <c r="AH2119" s="16">
        <v>5.3206997084548124E-2</v>
      </c>
      <c r="AI2119" s="7">
        <v>1425</v>
      </c>
      <c r="AJ2119" s="7">
        <v>20</v>
      </c>
      <c r="AK2119" s="12">
        <v>0.96089008766014838</v>
      </c>
      <c r="AL2119" s="12">
        <v>0.95</v>
      </c>
      <c r="AM2119" s="12">
        <v>0.96898766148000004</v>
      </c>
      <c r="AN2119" s="12">
        <v>0.98615916955017302</v>
      </c>
      <c r="AO2119" s="12">
        <v>0.97437626432906266</v>
      </c>
      <c r="AP2119" s="12">
        <v>-7.3088580292657301E-4</v>
      </c>
      <c r="AQ2119" s="8">
        <v>29363</v>
      </c>
      <c r="AR2119" s="16">
        <v>-0.65054863970675747</v>
      </c>
      <c r="AS2119" s="7">
        <v>1075.9618908024918</v>
      </c>
      <c r="AT2119" s="7">
        <v>20.320415224913496</v>
      </c>
      <c r="AU2119" s="7">
        <v>6.7734717416378318</v>
      </c>
      <c r="AV2119" s="7">
        <v>168</v>
      </c>
      <c r="AW2119" s="16">
        <v>4.0318284176415663E-2</v>
      </c>
      <c r="AX2119" s="16">
        <v>-0.6682025838599801</v>
      </c>
      <c r="AY2119" s="7">
        <v>863272.2</v>
      </c>
      <c r="AZ2119" s="10">
        <v>29.4</v>
      </c>
      <c r="BA2119" s="16">
        <v>0</v>
      </c>
      <c r="BB2119" s="7">
        <v>28206.615050461016</v>
      </c>
      <c r="BC2119" s="16">
        <v>0.34466960276660702</v>
      </c>
      <c r="BD2119" s="13"/>
      <c r="BE2119" s="13"/>
      <c r="BG2119" s="44"/>
      <c r="BH2119" s="43">
        <v>27.29</v>
      </c>
      <c r="BI2119" s="2">
        <v>31.687000000000005</v>
      </c>
    </row>
    <row r="2120" spans="1:61" x14ac:dyDescent="0.2">
      <c r="A2120" s="2">
        <v>2011</v>
      </c>
      <c r="B2120" s="4" t="s">
        <v>11</v>
      </c>
      <c r="C2120" s="4" t="s">
        <v>155</v>
      </c>
      <c r="D2120" s="4" t="s">
        <v>142</v>
      </c>
      <c r="E2120" s="52" t="s">
        <v>205</v>
      </c>
      <c r="F2120" s="4" t="s">
        <v>143</v>
      </c>
      <c r="G2120" s="7">
        <v>45122.288000000008</v>
      </c>
      <c r="J2120" s="8">
        <v>45122.288000000008</v>
      </c>
      <c r="K2120" s="16">
        <v>6.0312732688011961E-2</v>
      </c>
      <c r="L2120" s="7">
        <v>45122.288000000008</v>
      </c>
      <c r="M2120" s="7">
        <v>135366.86400000003</v>
      </c>
      <c r="P2120" s="8">
        <v>135366.86400000003</v>
      </c>
      <c r="Q2120" s="16">
        <v>6.0312732688011961E-2</v>
      </c>
      <c r="R2120" s="40">
        <v>41.3</v>
      </c>
      <c r="S2120" s="16">
        <v>0</v>
      </c>
      <c r="V2120" s="7">
        <v>3</v>
      </c>
      <c r="W2120" s="7"/>
      <c r="Y2120" s="7">
        <v>410112</v>
      </c>
      <c r="AB2120" s="7">
        <v>96</v>
      </c>
      <c r="AE2120" s="7">
        <v>1444</v>
      </c>
      <c r="AF2120" s="7">
        <v>20</v>
      </c>
      <c r="AG2120" s="8">
        <v>1424</v>
      </c>
      <c r="AH2120" s="16">
        <v>6.0312732688011961E-2</v>
      </c>
      <c r="AI2120" s="7">
        <v>1415</v>
      </c>
      <c r="AJ2120" s="7">
        <v>9</v>
      </c>
      <c r="AK2120" s="12">
        <v>0.97991689750692523</v>
      </c>
      <c r="AL2120" s="12">
        <v>0.95</v>
      </c>
      <c r="AM2120" s="12">
        <v>0.97991689756925004</v>
      </c>
      <c r="AN2120" s="12">
        <v>0.9936797752808989</v>
      </c>
      <c r="AO2120" s="12">
        <v>0.98614958448753465</v>
      </c>
      <c r="AP2120" s="12">
        <v>-2.6069221208915305E-3</v>
      </c>
      <c r="AQ2120" s="8">
        <v>43561</v>
      </c>
      <c r="AR2120" s="16">
        <v>-0.47020262216924913</v>
      </c>
      <c r="AS2120" s="7">
        <v>1625.4104477611941</v>
      </c>
      <c r="AT2120" s="7">
        <v>30.590589887640448</v>
      </c>
      <c r="AU2120" s="7">
        <v>10.196863295880149</v>
      </c>
      <c r="AV2120" s="7">
        <v>168</v>
      </c>
      <c r="AW2120" s="16">
        <v>6.0695614856429457E-2</v>
      </c>
      <c r="AX2120" s="16">
        <v>-0.50033856852057701</v>
      </c>
      <c r="AY2120" s="7">
        <v>1280693.3999999999</v>
      </c>
      <c r="AZ2120" s="10">
        <v>29.4</v>
      </c>
      <c r="BA2120" s="16">
        <v>0</v>
      </c>
      <c r="BB2120" s="7">
        <v>41200.983158170289</v>
      </c>
      <c r="BC2120" s="16">
        <v>0.26197113858580179</v>
      </c>
      <c r="BD2120" s="13"/>
      <c r="BE2120" s="13"/>
      <c r="BG2120" s="44"/>
      <c r="BH2120" s="43">
        <v>26.8</v>
      </c>
      <c r="BI2120" s="2">
        <v>31.687000000000005</v>
      </c>
    </row>
    <row r="2121" spans="1:61" x14ac:dyDescent="0.2">
      <c r="A2121" s="2">
        <v>2011</v>
      </c>
      <c r="B2121" s="4" t="s">
        <v>5</v>
      </c>
      <c r="C2121" s="4" t="s">
        <v>155</v>
      </c>
      <c r="D2121" s="4" t="s">
        <v>142</v>
      </c>
      <c r="E2121" s="52" t="s">
        <v>205</v>
      </c>
      <c r="F2121" s="4" t="s">
        <v>143</v>
      </c>
      <c r="G2121" s="7">
        <v>46136.272000000004</v>
      </c>
      <c r="J2121" s="8">
        <v>46136.272000000004</v>
      </c>
      <c r="K2121" s="16">
        <v>8.3333333333333259E-2</v>
      </c>
      <c r="L2121" s="7">
        <v>46136.272000000004</v>
      </c>
      <c r="M2121" s="7">
        <v>138408.81600000002</v>
      </c>
      <c r="P2121" s="8">
        <v>138408.81600000002</v>
      </c>
      <c r="Q2121" s="16">
        <v>8.3333333333333259E-2</v>
      </c>
      <c r="R2121" s="40">
        <v>41.3</v>
      </c>
      <c r="S2121" s="16">
        <v>0</v>
      </c>
      <c r="V2121" s="7">
        <v>3</v>
      </c>
      <c r="W2121" s="7"/>
      <c r="Y2121" s="7">
        <v>419328</v>
      </c>
      <c r="AB2121" s="7">
        <v>96</v>
      </c>
      <c r="AE2121" s="7">
        <v>1469</v>
      </c>
      <c r="AF2121" s="7">
        <v>13</v>
      </c>
      <c r="AG2121" s="8">
        <v>1456</v>
      </c>
      <c r="AH2121" s="16">
        <v>8.3333333333333259E-2</v>
      </c>
      <c r="AI2121" s="7">
        <v>1454</v>
      </c>
      <c r="AJ2121" s="7">
        <v>2</v>
      </c>
      <c r="AK2121" s="12">
        <v>0.98978897208985706</v>
      </c>
      <c r="AL2121" s="12">
        <v>0.95</v>
      </c>
      <c r="AM2121" s="12">
        <v>0.98978897289857004</v>
      </c>
      <c r="AN2121" s="12">
        <v>0.99862637362637363</v>
      </c>
      <c r="AO2121" s="12">
        <v>0.99115044247787609</v>
      </c>
      <c r="AP2121" s="12">
        <v>8.6043710204797286E-4</v>
      </c>
      <c r="AQ2121" s="8">
        <v>44220</v>
      </c>
      <c r="AR2121" s="16">
        <v>-0.45228894173602852</v>
      </c>
      <c r="AS2121" s="7">
        <v>1669.3091732729331</v>
      </c>
      <c r="AT2121" s="7">
        <v>30.37087912087912</v>
      </c>
      <c r="AU2121" s="7">
        <v>10.123626373626374</v>
      </c>
      <c r="AV2121" s="7">
        <v>168</v>
      </c>
      <c r="AW2121" s="16">
        <v>6.0259680795395086E-2</v>
      </c>
      <c r="AX2121" s="16">
        <v>-0.49442056160248782</v>
      </c>
      <c r="AY2121" s="7">
        <v>1300068</v>
      </c>
      <c r="AZ2121" s="10">
        <v>29.4</v>
      </c>
      <c r="BA2121" s="16">
        <v>0</v>
      </c>
      <c r="BB2121" s="7">
        <v>40883.251378218745</v>
      </c>
      <c r="BC2121" s="16">
        <v>0.26396299117811539</v>
      </c>
      <c r="BD2121" s="13"/>
      <c r="BE2121" s="13"/>
      <c r="BG2121" s="44"/>
      <c r="BH2121" s="43">
        <v>26.490000000000002</v>
      </c>
      <c r="BI2121" s="2">
        <v>31.687000000000005</v>
      </c>
    </row>
    <row r="2122" spans="1:61" x14ac:dyDescent="0.2">
      <c r="A2122" s="2">
        <v>2011</v>
      </c>
      <c r="B2122" s="4" t="s">
        <v>6</v>
      </c>
      <c r="C2122" s="4" t="s">
        <v>155</v>
      </c>
      <c r="D2122" s="4" t="s">
        <v>142</v>
      </c>
      <c r="E2122" s="52" t="s">
        <v>205</v>
      </c>
      <c r="F2122" s="4" t="s">
        <v>143</v>
      </c>
      <c r="G2122" s="7">
        <v>45185.662000000004</v>
      </c>
      <c r="J2122" s="8">
        <v>45185.662000000004</v>
      </c>
      <c r="K2122" s="16">
        <v>9.5238095238095122E-2</v>
      </c>
      <c r="L2122" s="7">
        <v>45185.662000000004</v>
      </c>
      <c r="M2122" s="7">
        <v>135556.986</v>
      </c>
      <c r="P2122" s="8">
        <v>135556.986</v>
      </c>
      <c r="Q2122" s="16">
        <v>9.5238095238095122E-2</v>
      </c>
      <c r="R2122" s="40">
        <v>41.3</v>
      </c>
      <c r="S2122" s="16">
        <v>0</v>
      </c>
      <c r="V2122" s="7">
        <v>3</v>
      </c>
      <c r="W2122" s="7"/>
      <c r="Y2122" s="7">
        <v>410688</v>
      </c>
      <c r="AB2122" s="7">
        <v>96</v>
      </c>
      <c r="AE2122" s="7">
        <v>1433</v>
      </c>
      <c r="AF2122" s="7">
        <v>7</v>
      </c>
      <c r="AG2122" s="8">
        <v>1426</v>
      </c>
      <c r="AH2122" s="16">
        <v>9.5238095238095344E-2</v>
      </c>
      <c r="AI2122" s="7">
        <v>1416</v>
      </c>
      <c r="AJ2122" s="7">
        <v>10</v>
      </c>
      <c r="AK2122" s="12">
        <v>0.98813677599441729</v>
      </c>
      <c r="AL2122" s="12">
        <v>0.95</v>
      </c>
      <c r="AM2122" s="12">
        <v>0.98813677599441696</v>
      </c>
      <c r="AN2122" s="12">
        <v>0.99298737727910236</v>
      </c>
      <c r="AO2122" s="12">
        <v>0.99511514305652482</v>
      </c>
      <c r="AP2122" s="12">
        <v>2.2244691607684608E-3</v>
      </c>
      <c r="AQ2122" s="8">
        <v>39075</v>
      </c>
      <c r="AR2122" s="16">
        <v>-0.47438156602682235</v>
      </c>
      <c r="AS2122" s="7">
        <v>1458.0223880597014</v>
      </c>
      <c r="AT2122" s="7">
        <v>27.401823281907433</v>
      </c>
      <c r="AU2122" s="7">
        <v>9.1339410939691437</v>
      </c>
      <c r="AV2122" s="7">
        <v>168</v>
      </c>
      <c r="AW2122" s="16">
        <v>5.4368696987911566E-2</v>
      </c>
      <c r="AX2122" s="16">
        <v>-0.52008751680709864</v>
      </c>
      <c r="AY2122" s="7">
        <v>1148805</v>
      </c>
      <c r="AZ2122" s="10">
        <v>29.4</v>
      </c>
      <c r="BA2122" s="16">
        <v>0</v>
      </c>
      <c r="BB2122" s="7">
        <v>37048.106086554617</v>
      </c>
      <c r="BC2122" s="16">
        <v>0.27931382436724528</v>
      </c>
      <c r="BD2122" s="13"/>
      <c r="BE2122" s="13"/>
      <c r="BG2122" s="44"/>
      <c r="BH2122" s="43">
        <v>26.8</v>
      </c>
      <c r="BI2122" s="2">
        <v>31.687000000000005</v>
      </c>
    </row>
    <row r="2123" spans="1:61" x14ac:dyDescent="0.2">
      <c r="A2123" s="2">
        <v>2011</v>
      </c>
      <c r="B2123" s="4" t="s">
        <v>7</v>
      </c>
      <c r="C2123" s="4" t="s">
        <v>155</v>
      </c>
      <c r="D2123" s="4" t="s">
        <v>142</v>
      </c>
      <c r="E2123" s="52" t="s">
        <v>205</v>
      </c>
      <c r="F2123" s="4" t="s">
        <v>143</v>
      </c>
      <c r="G2123" s="7">
        <v>46136.272000000004</v>
      </c>
      <c r="J2123" s="8">
        <v>46136.272000000004</v>
      </c>
      <c r="K2123" s="16">
        <v>6.5106071689831735E-2</v>
      </c>
      <c r="L2123" s="7">
        <v>46136.272000000004</v>
      </c>
      <c r="M2123" s="7">
        <v>138408.81600000002</v>
      </c>
      <c r="P2123" s="8">
        <v>138408.81600000002</v>
      </c>
      <c r="Q2123" s="16">
        <v>6.5106071689831735E-2</v>
      </c>
      <c r="R2123" s="40">
        <v>41.3</v>
      </c>
      <c r="S2123" s="16">
        <v>0</v>
      </c>
      <c r="V2123" s="7">
        <v>3</v>
      </c>
      <c r="W2123" s="7"/>
      <c r="Y2123" s="7">
        <v>419328</v>
      </c>
      <c r="AB2123" s="7">
        <v>96</v>
      </c>
      <c r="AE2123" s="7">
        <v>1469</v>
      </c>
      <c r="AF2123" s="7">
        <v>13</v>
      </c>
      <c r="AG2123" s="8">
        <v>1456</v>
      </c>
      <c r="AH2123" s="16">
        <v>6.5106071689831735E-2</v>
      </c>
      <c r="AI2123" s="7">
        <v>1433</v>
      </c>
      <c r="AJ2123" s="7">
        <v>23</v>
      </c>
      <c r="AK2123" s="12">
        <v>0.97549353301565689</v>
      </c>
      <c r="AL2123" s="12">
        <v>0.95</v>
      </c>
      <c r="AM2123" s="12">
        <v>0.97549353315656995</v>
      </c>
      <c r="AN2123" s="12">
        <v>0.98420329670329665</v>
      </c>
      <c r="AO2123" s="12">
        <v>0.99115044247787609</v>
      </c>
      <c r="AP2123" s="12">
        <v>-1.2908359065732511E-2</v>
      </c>
      <c r="AQ2123" s="8">
        <v>39228</v>
      </c>
      <c r="AR2123" s="16">
        <v>-0.33815862732196189</v>
      </c>
      <c r="AS2123" s="7">
        <v>1505.8733205374283</v>
      </c>
      <c r="AT2123" s="7">
        <v>26.942307692307693</v>
      </c>
      <c r="AU2123" s="7">
        <v>8.9807692307692317</v>
      </c>
      <c r="AV2123" s="7">
        <v>168</v>
      </c>
      <c r="AW2123" s="16">
        <v>5.3456959706959711E-2</v>
      </c>
      <c r="AX2123" s="16">
        <v>-0.37861459034967149</v>
      </c>
      <c r="AY2123" s="7">
        <v>1153303.2</v>
      </c>
      <c r="AZ2123" s="10">
        <v>29.4</v>
      </c>
      <c r="BA2123" s="16">
        <v>0</v>
      </c>
      <c r="BB2123" s="7">
        <v>39390.892827654301</v>
      </c>
      <c r="BC2123" s="16">
        <v>0.20103767360622884</v>
      </c>
      <c r="BD2123" s="13"/>
      <c r="BE2123" s="13"/>
      <c r="BG2123" s="44"/>
      <c r="BH2123" s="43">
        <v>26.049999999999997</v>
      </c>
      <c r="BI2123" s="2">
        <v>31.687000000000005</v>
      </c>
    </row>
    <row r="2124" spans="1:61" x14ac:dyDescent="0.2">
      <c r="A2124" s="2">
        <v>2012</v>
      </c>
      <c r="B2124" s="4" t="s">
        <v>8</v>
      </c>
      <c r="C2124" s="4" t="s">
        <v>155</v>
      </c>
      <c r="D2124" s="4" t="s">
        <v>142</v>
      </c>
      <c r="E2124" s="52" t="s">
        <v>205</v>
      </c>
      <c r="F2124" s="4" t="s">
        <v>143</v>
      </c>
      <c r="G2124" s="7">
        <v>46199.646000000008</v>
      </c>
      <c r="J2124" s="8">
        <v>46199.646000000008</v>
      </c>
      <c r="K2124" s="16">
        <v>7.5221238938053103E-2</v>
      </c>
      <c r="L2124" s="7">
        <v>46199.646000000008</v>
      </c>
      <c r="M2124" s="7">
        <v>138598.93800000002</v>
      </c>
      <c r="P2124" s="8">
        <v>138598.93800000002</v>
      </c>
      <c r="Q2124" s="16">
        <v>7.5221238938053103E-2</v>
      </c>
      <c r="R2124" s="40">
        <v>41.3</v>
      </c>
      <c r="S2124" s="16">
        <v>0</v>
      </c>
      <c r="V2124" s="7">
        <v>3</v>
      </c>
      <c r="W2124" s="7"/>
      <c r="Y2124" s="7">
        <v>419904</v>
      </c>
      <c r="AB2124" s="7">
        <v>96</v>
      </c>
      <c r="AE2124" s="7">
        <v>1483</v>
      </c>
      <c r="AF2124" s="7">
        <v>25</v>
      </c>
      <c r="AG2124" s="8">
        <v>1458</v>
      </c>
      <c r="AH2124" s="16">
        <v>7.5221238938053103E-2</v>
      </c>
      <c r="AI2124" s="7">
        <v>1434</v>
      </c>
      <c r="AJ2124" s="7">
        <v>24</v>
      </c>
      <c r="AK2124" s="12">
        <v>0.96695886716115986</v>
      </c>
      <c r="AL2124" s="12">
        <v>0.95</v>
      </c>
      <c r="AM2124" s="12">
        <v>0.96695886716115997</v>
      </c>
      <c r="AN2124" s="12">
        <v>0.98353909465020573</v>
      </c>
      <c r="AO2124" s="12">
        <v>0.98314227916385699</v>
      </c>
      <c r="AP2124" s="12">
        <v>6.550197996738838E-3</v>
      </c>
      <c r="AQ2124" s="8">
        <v>28987</v>
      </c>
      <c r="AR2124" s="16">
        <v>-0.3809239049185229</v>
      </c>
      <c r="AS2124" s="7">
        <v>1062.1839501648956</v>
      </c>
      <c r="AT2124" s="7">
        <v>19.881344307270233</v>
      </c>
      <c r="AU2124" s="7">
        <v>6.6271147690900776</v>
      </c>
      <c r="AV2124" s="7">
        <v>168</v>
      </c>
      <c r="AW2124" s="16">
        <v>3.9447111720774274E-2</v>
      </c>
      <c r="AX2124" s="16">
        <v>-0.42423375519171258</v>
      </c>
      <c r="AY2124" s="7">
        <v>852217.79999999993</v>
      </c>
      <c r="AZ2124" s="10">
        <v>29.4</v>
      </c>
      <c r="BA2124" s="16">
        <v>0</v>
      </c>
      <c r="BB2124" s="7">
        <v>33534.706356335009</v>
      </c>
      <c r="BC2124" s="16">
        <v>0.22781614518314081</v>
      </c>
      <c r="BD2124" s="13"/>
      <c r="BE2124" s="13"/>
      <c r="BG2124" s="44"/>
      <c r="BH2124" s="43">
        <v>27.29</v>
      </c>
      <c r="BI2124" s="2">
        <v>31.687000000000005</v>
      </c>
    </row>
    <row r="2125" spans="1:61" x14ac:dyDescent="0.2">
      <c r="A2125" s="2">
        <v>2012</v>
      </c>
      <c r="B2125" s="4" t="s">
        <v>9</v>
      </c>
      <c r="C2125" s="4" t="s">
        <v>155</v>
      </c>
      <c r="D2125" s="4" t="s">
        <v>142</v>
      </c>
      <c r="E2125" s="52" t="s">
        <v>205</v>
      </c>
      <c r="F2125" s="4" t="s">
        <v>143</v>
      </c>
      <c r="G2125" s="7">
        <v>40844.543000000005</v>
      </c>
      <c r="J2125" s="8">
        <v>40844.543000000005</v>
      </c>
      <c r="K2125" s="16">
        <v>6.9709543568464705E-2</v>
      </c>
      <c r="L2125" s="7">
        <v>40844.543000000005</v>
      </c>
      <c r="M2125" s="7">
        <v>122533.62900000002</v>
      </c>
      <c r="P2125" s="8">
        <v>122533.62900000002</v>
      </c>
      <c r="Q2125" s="16">
        <v>6.9709543568464705E-2</v>
      </c>
      <c r="R2125" s="40">
        <v>41.3</v>
      </c>
      <c r="S2125" s="16">
        <v>0</v>
      </c>
      <c r="V2125" s="7">
        <v>3</v>
      </c>
      <c r="W2125" s="7"/>
      <c r="Y2125" s="7">
        <v>371232</v>
      </c>
      <c r="AB2125" s="7">
        <v>96</v>
      </c>
      <c r="AE2125" s="7">
        <v>1361</v>
      </c>
      <c r="AF2125" s="7">
        <v>72</v>
      </c>
      <c r="AG2125" s="8">
        <v>1289</v>
      </c>
      <c r="AH2125" s="16">
        <v>6.9709543568464705E-2</v>
      </c>
      <c r="AI2125" s="7">
        <v>1252</v>
      </c>
      <c r="AJ2125" s="7">
        <v>37</v>
      </c>
      <c r="AK2125" s="12">
        <v>0.91991182953710504</v>
      </c>
      <c r="AL2125" s="12">
        <v>0.95</v>
      </c>
      <c r="AN2125" s="12">
        <v>0.97129557796741661</v>
      </c>
      <c r="AO2125" s="12">
        <v>0.9470977222630419</v>
      </c>
      <c r="AP2125" s="12">
        <v>-1.3975424220103672E-2</v>
      </c>
      <c r="AQ2125" s="8">
        <v>23111</v>
      </c>
      <c r="AR2125" s="16">
        <v>-0.45007852281920713</v>
      </c>
      <c r="AS2125" s="7">
        <v>952.24557066337047</v>
      </c>
      <c r="AT2125" s="7">
        <v>17.929402637703646</v>
      </c>
      <c r="AU2125" s="7">
        <v>5.9764675459012153</v>
      </c>
      <c r="AV2125" s="7">
        <v>168</v>
      </c>
      <c r="AW2125" s="16">
        <v>3.5574211582745333E-2</v>
      </c>
      <c r="AX2125" s="16">
        <v>-0.48591514351989495</v>
      </c>
      <c r="AY2125" s="7">
        <v>679463.4</v>
      </c>
      <c r="AZ2125" s="10">
        <v>29.4</v>
      </c>
      <c r="BA2125" s="16">
        <v>0</v>
      </c>
      <c r="BB2125" s="7">
        <v>27004.033393860926</v>
      </c>
      <c r="BC2125" s="16">
        <v>0.25550193805163007</v>
      </c>
      <c r="BD2125" s="13"/>
      <c r="BE2125" s="13"/>
      <c r="BG2125" s="44"/>
      <c r="BH2125" s="43">
        <v>24.27</v>
      </c>
      <c r="BI2125" s="2">
        <v>31.687000000000005</v>
      </c>
    </row>
    <row r="2126" spans="1:61" x14ac:dyDescent="0.2">
      <c r="A2126" s="2">
        <v>2012</v>
      </c>
      <c r="B2126" s="4" t="s">
        <v>10</v>
      </c>
      <c r="C2126" s="4" t="s">
        <v>155</v>
      </c>
      <c r="D2126" s="4" t="s">
        <v>142</v>
      </c>
      <c r="E2126" s="52" t="s">
        <v>205</v>
      </c>
      <c r="F2126" s="4" t="s">
        <v>143</v>
      </c>
      <c r="G2126" s="7">
        <v>46136.272000000004</v>
      </c>
      <c r="J2126" s="8">
        <v>46136.272000000004</v>
      </c>
      <c r="K2126" s="16">
        <v>7.6923076923076872E-2</v>
      </c>
      <c r="L2126" s="7">
        <v>46136.272000000004</v>
      </c>
      <c r="M2126" s="7">
        <v>138408.81600000002</v>
      </c>
      <c r="P2126" s="8">
        <v>138408.81600000002</v>
      </c>
      <c r="Q2126" s="16">
        <v>7.6923076923076872E-2</v>
      </c>
      <c r="R2126" s="40">
        <v>41.3</v>
      </c>
      <c r="S2126" s="16">
        <v>0</v>
      </c>
      <c r="V2126" s="7">
        <v>3</v>
      </c>
      <c r="W2126" s="7"/>
      <c r="Y2126" s="7">
        <v>419328</v>
      </c>
      <c r="AB2126" s="7">
        <v>96</v>
      </c>
      <c r="AE2126" s="7">
        <v>1483</v>
      </c>
      <c r="AF2126" s="7">
        <v>27</v>
      </c>
      <c r="AG2126" s="8">
        <v>1456</v>
      </c>
      <c r="AH2126" s="16">
        <v>7.6923076923076872E-2</v>
      </c>
      <c r="AI2126" s="7">
        <v>1432</v>
      </c>
      <c r="AJ2126" s="7">
        <v>24</v>
      </c>
      <c r="AK2126" s="12">
        <v>0.96561024949426832</v>
      </c>
      <c r="AL2126" s="12">
        <v>0.95</v>
      </c>
      <c r="AM2126" s="12">
        <v>0.96561249494267998</v>
      </c>
      <c r="AN2126" s="12">
        <v>0.98351648351648346</v>
      </c>
      <c r="AO2126" s="12">
        <v>0.98179366149696556</v>
      </c>
      <c r="AP2126" s="12">
        <v>-3.9593365436062511E-3</v>
      </c>
      <c r="AQ2126" s="8">
        <v>33221</v>
      </c>
      <c r="AR2126" s="16">
        <v>-0.20388698507033476</v>
      </c>
      <c r="AS2126" s="7">
        <v>1217.332356174423</v>
      </c>
      <c r="AT2126" s="7">
        <v>22.81662087912088</v>
      </c>
      <c r="AU2126" s="7">
        <v>7.6055402930402929</v>
      </c>
      <c r="AV2126" s="7">
        <v>168</v>
      </c>
      <c r="AW2126" s="16">
        <v>4.5271073172858889E-2</v>
      </c>
      <c r="AX2126" s="16">
        <v>-0.26075220042245373</v>
      </c>
      <c r="AY2126" s="7">
        <v>976697.39999999991</v>
      </c>
      <c r="AZ2126" s="10">
        <v>29.4</v>
      </c>
      <c r="BA2126" s="16">
        <v>0</v>
      </c>
      <c r="BB2126" s="7">
        <v>32682.39344386576</v>
      </c>
      <c r="BC2126" s="16">
        <v>0.14536478194148161</v>
      </c>
      <c r="BD2126" s="13"/>
      <c r="BE2126" s="13"/>
      <c r="BG2126" s="44"/>
      <c r="BH2126" s="43">
        <v>27.29</v>
      </c>
      <c r="BI2126" s="2">
        <v>31.687000000000005</v>
      </c>
    </row>
    <row r="2127" spans="1:61" x14ac:dyDescent="0.2">
      <c r="A2127" s="2">
        <v>2012</v>
      </c>
      <c r="B2127" s="4" t="s">
        <v>0</v>
      </c>
      <c r="C2127" s="4" t="s">
        <v>155</v>
      </c>
      <c r="D2127" s="4" t="s">
        <v>142</v>
      </c>
      <c r="E2127" s="52" t="s">
        <v>205</v>
      </c>
      <c r="F2127" s="4" t="s">
        <v>143</v>
      </c>
      <c r="G2127" s="7">
        <v>44076.617000000006</v>
      </c>
      <c r="J2127" s="8">
        <v>44076.617000000006</v>
      </c>
      <c r="K2127" s="16">
        <v>5.3787878787878718E-2</v>
      </c>
      <c r="L2127" s="7">
        <v>44076.617000000006</v>
      </c>
      <c r="M2127" s="7">
        <v>132229.85100000002</v>
      </c>
      <c r="P2127" s="8">
        <v>132229.85100000002</v>
      </c>
      <c r="Q2127" s="16">
        <v>5.3787878787878718E-2</v>
      </c>
      <c r="R2127" s="40">
        <v>41.3</v>
      </c>
      <c r="S2127" s="16">
        <v>0</v>
      </c>
      <c r="V2127" s="7">
        <v>3</v>
      </c>
      <c r="W2127" s="7"/>
      <c r="Y2127" s="7">
        <v>400608</v>
      </c>
      <c r="AB2127" s="7">
        <v>96</v>
      </c>
      <c r="AE2127" s="7">
        <v>1397</v>
      </c>
      <c r="AF2127" s="7">
        <v>6</v>
      </c>
      <c r="AG2127" s="8">
        <v>1391</v>
      </c>
      <c r="AH2127" s="16">
        <v>5.3787878787878718E-2</v>
      </c>
      <c r="AI2127" s="7">
        <v>1372</v>
      </c>
      <c r="AJ2127" s="7">
        <v>19</v>
      </c>
      <c r="AK2127" s="12">
        <v>0.98210450966356477</v>
      </c>
      <c r="AL2127" s="12">
        <v>0.95</v>
      </c>
      <c r="AM2127" s="12">
        <v>0.98214596635649998</v>
      </c>
      <c r="AN2127" s="12">
        <v>0.98634076204169663</v>
      </c>
      <c r="AO2127" s="12">
        <v>0.99570508231925559</v>
      </c>
      <c r="AP2127" s="12">
        <v>1.478550732271211E-2</v>
      </c>
      <c r="AQ2127" s="8">
        <v>29637</v>
      </c>
      <c r="AR2127" s="16">
        <v>-0.31661593801881571</v>
      </c>
      <c r="AS2127" s="7">
        <v>1222.1443298969073</v>
      </c>
      <c r="AT2127" s="7">
        <v>21.306254493170382</v>
      </c>
      <c r="AU2127" s="7">
        <v>7.1020848310567937</v>
      </c>
      <c r="AV2127" s="7">
        <v>168</v>
      </c>
      <c r="AW2127" s="16">
        <v>4.2274314470576155E-2</v>
      </c>
      <c r="AX2127" s="16">
        <v>-0.35149751127594298</v>
      </c>
      <c r="AY2127" s="7">
        <v>871327.79999999993</v>
      </c>
      <c r="AZ2127" s="10">
        <v>29.4</v>
      </c>
      <c r="BA2127" s="16">
        <v>0</v>
      </c>
      <c r="BB2127" s="7">
        <v>29434.903803620502</v>
      </c>
      <c r="BC2127" s="16">
        <v>0.18798488212781844</v>
      </c>
      <c r="BD2127" s="13"/>
      <c r="BE2127" s="13"/>
      <c r="BG2127" s="44"/>
      <c r="BH2127" s="43">
        <v>24.25</v>
      </c>
      <c r="BI2127" s="2">
        <v>31.687000000000005</v>
      </c>
    </row>
    <row r="2128" spans="1:61" x14ac:dyDescent="0.2">
      <c r="A2128" s="2">
        <v>2012</v>
      </c>
      <c r="B2128" s="4" t="s">
        <v>1</v>
      </c>
      <c r="C2128" s="4" t="s">
        <v>155</v>
      </c>
      <c r="D2128" s="4" t="s">
        <v>142</v>
      </c>
      <c r="E2128" s="52" t="s">
        <v>205</v>
      </c>
      <c r="F2128" s="4" t="s">
        <v>143</v>
      </c>
      <c r="G2128" s="7">
        <v>42935.885000000009</v>
      </c>
      <c r="J2128" s="8">
        <v>42935.885000000009</v>
      </c>
      <c r="K2128" s="16">
        <v>-1.4545454545454528E-2</v>
      </c>
      <c r="L2128" s="7">
        <v>42935.885000000009</v>
      </c>
      <c r="M2128" s="7">
        <v>128807.65500000003</v>
      </c>
      <c r="P2128" s="8">
        <v>128807.65500000003</v>
      </c>
      <c r="Q2128" s="16">
        <v>-1.4545454545454528E-2</v>
      </c>
      <c r="R2128" s="40">
        <v>41.3</v>
      </c>
      <c r="S2128" s="16">
        <v>0</v>
      </c>
      <c r="V2128" s="7">
        <v>3</v>
      </c>
      <c r="W2128" s="7"/>
      <c r="Y2128" s="7">
        <v>390240</v>
      </c>
      <c r="AB2128" s="7">
        <v>96</v>
      </c>
      <c r="AE2128" s="7">
        <v>1472</v>
      </c>
      <c r="AF2128" s="7">
        <v>117</v>
      </c>
      <c r="AG2128" s="8">
        <v>1355</v>
      </c>
      <c r="AH2128" s="16">
        <v>-1.4545454545454528E-2</v>
      </c>
      <c r="AI2128" s="7">
        <v>1319</v>
      </c>
      <c r="AJ2128" s="7">
        <v>36</v>
      </c>
      <c r="AK2128" s="12">
        <v>0.89605978260869568</v>
      </c>
      <c r="AL2128" s="12">
        <v>0.95</v>
      </c>
      <c r="AN2128" s="12">
        <v>0.9734317343173432</v>
      </c>
      <c r="AO2128" s="12">
        <v>0.92051630434782605</v>
      </c>
      <c r="AP2128" s="12">
        <v>-1.7998066994609818E-2</v>
      </c>
      <c r="AQ2128" s="8">
        <v>32225</v>
      </c>
      <c r="AR2128" s="16">
        <v>-0.30528607769585647</v>
      </c>
      <c r="AS2128" s="7">
        <v>1203.3233756534728</v>
      </c>
      <c r="AT2128" s="7">
        <v>23.782287822878228</v>
      </c>
      <c r="AU2128" s="7">
        <v>7.9274292742927424</v>
      </c>
      <c r="AV2128" s="7">
        <v>168</v>
      </c>
      <c r="AW2128" s="16">
        <v>4.7187079013647278E-2</v>
      </c>
      <c r="AX2128" s="16">
        <v>-0.29503199766184718</v>
      </c>
      <c r="AY2128" s="7">
        <v>947415</v>
      </c>
      <c r="AZ2128" s="10">
        <v>29.4</v>
      </c>
      <c r="BA2128" s="16">
        <v>0</v>
      </c>
      <c r="BB2128" s="7">
        <v>31222.415394210595</v>
      </c>
      <c r="BC2128" s="16">
        <v>0.1428071012223717</v>
      </c>
      <c r="BD2128" s="13"/>
      <c r="BE2128" s="13"/>
      <c r="BG2128" s="44"/>
      <c r="BH2128" s="43">
        <v>26.78</v>
      </c>
      <c r="BI2128" s="2">
        <v>31.687000000000005</v>
      </c>
    </row>
    <row r="2129" spans="1:62" x14ac:dyDescent="0.2">
      <c r="A2129" s="2">
        <v>2012</v>
      </c>
      <c r="B2129" s="4" t="s">
        <v>2</v>
      </c>
      <c r="C2129" s="4" t="s">
        <v>155</v>
      </c>
      <c r="D2129" s="4" t="s">
        <v>142</v>
      </c>
      <c r="E2129" s="52" t="s">
        <v>205</v>
      </c>
      <c r="F2129" s="4" t="s">
        <v>143</v>
      </c>
      <c r="G2129" s="7">
        <v>45217.349000000009</v>
      </c>
      <c r="J2129" s="8">
        <v>45217.349000000009</v>
      </c>
      <c r="K2129" s="16">
        <v>5.8605341246290799E-2</v>
      </c>
      <c r="L2129" s="7">
        <v>45217.349000000009</v>
      </c>
      <c r="M2129" s="7">
        <v>135652.04700000002</v>
      </c>
      <c r="P2129" s="8">
        <v>135652.04700000002</v>
      </c>
      <c r="Q2129" s="16">
        <v>5.8605341246290799E-2</v>
      </c>
      <c r="R2129" s="40">
        <v>41.3</v>
      </c>
      <c r="S2129" s="16">
        <v>0</v>
      </c>
      <c r="V2129" s="7">
        <v>3</v>
      </c>
      <c r="W2129" s="7"/>
      <c r="Y2129" s="7">
        <v>410976</v>
      </c>
      <c r="AB2129" s="7">
        <v>96</v>
      </c>
      <c r="AE2129" s="7">
        <v>1430</v>
      </c>
      <c r="AF2129" s="7">
        <v>3</v>
      </c>
      <c r="AG2129" s="8">
        <v>1427</v>
      </c>
      <c r="AH2129" s="16">
        <v>5.8605341246290799E-2</v>
      </c>
      <c r="AI2129" s="7">
        <v>1401</v>
      </c>
      <c r="AJ2129" s="7">
        <v>26</v>
      </c>
      <c r="AK2129" s="12">
        <v>0.97972027972027975</v>
      </c>
      <c r="AL2129" s="12">
        <v>0.95</v>
      </c>
      <c r="AM2129" s="12">
        <v>0.97972279722800004</v>
      </c>
      <c r="AN2129" s="12">
        <v>0.98177995795374917</v>
      </c>
      <c r="AO2129" s="12">
        <v>0.99790209790209794</v>
      </c>
      <c r="AP2129" s="12">
        <v>-1.9310834678326616E-3</v>
      </c>
      <c r="AQ2129" s="8">
        <v>31695</v>
      </c>
      <c r="AR2129" s="16">
        <v>-0.10336926079945685</v>
      </c>
      <c r="AS2129" s="7">
        <v>1219.0384615384614</v>
      </c>
      <c r="AT2129" s="7">
        <v>22.210932025227752</v>
      </c>
      <c r="AU2129" s="7">
        <v>7.403644008409251</v>
      </c>
      <c r="AV2129" s="7">
        <v>168</v>
      </c>
      <c r="AW2129" s="16">
        <v>4.4069309573864589E-2</v>
      </c>
      <c r="AX2129" s="16">
        <v>-0.15300754278743356</v>
      </c>
      <c r="AY2129" s="7">
        <v>931833</v>
      </c>
      <c r="AZ2129" s="10">
        <v>29.4</v>
      </c>
      <c r="BA2129" s="16">
        <v>0</v>
      </c>
      <c r="BB2129" s="7">
        <v>32053.185189229993</v>
      </c>
      <c r="BC2129" s="16">
        <v>8.803173129619167E-2</v>
      </c>
      <c r="BD2129" s="13"/>
      <c r="BE2129" s="13"/>
      <c r="BG2129" s="44"/>
      <c r="BH2129" s="43">
        <v>26</v>
      </c>
      <c r="BI2129" s="2">
        <v>31.687000000000005</v>
      </c>
    </row>
    <row r="2130" spans="1:62" x14ac:dyDescent="0.2">
      <c r="A2130" s="2">
        <v>2012</v>
      </c>
      <c r="B2130" s="4" t="s">
        <v>3</v>
      </c>
      <c r="C2130" s="4" t="s">
        <v>155</v>
      </c>
      <c r="D2130" s="4" t="s">
        <v>142</v>
      </c>
      <c r="E2130" s="52" t="s">
        <v>205</v>
      </c>
      <c r="F2130" s="4" t="s">
        <v>143</v>
      </c>
      <c r="G2130" s="7">
        <v>46199.646000000008</v>
      </c>
      <c r="J2130" s="8">
        <v>46199.646000000008</v>
      </c>
      <c r="K2130" s="16">
        <v>1.5320334261838431E-2</v>
      </c>
      <c r="L2130" s="7">
        <v>46199.646000000008</v>
      </c>
      <c r="M2130" s="7">
        <v>138598.93800000002</v>
      </c>
      <c r="P2130" s="8">
        <v>138598.93800000002</v>
      </c>
      <c r="Q2130" s="16">
        <v>1.5320334261838431E-2</v>
      </c>
      <c r="R2130" s="40">
        <v>41.3</v>
      </c>
      <c r="S2130" s="16">
        <v>0</v>
      </c>
      <c r="V2130" s="7">
        <v>3</v>
      </c>
      <c r="W2130" s="7"/>
      <c r="Y2130" s="7">
        <v>419904</v>
      </c>
      <c r="AB2130" s="7">
        <v>96</v>
      </c>
      <c r="AE2130" s="7">
        <v>1472</v>
      </c>
      <c r="AF2130" s="7">
        <v>14</v>
      </c>
      <c r="AG2130" s="8">
        <v>1458</v>
      </c>
      <c r="AH2130" s="16">
        <v>1.5320334261838431E-2</v>
      </c>
      <c r="AI2130" s="7">
        <v>1430</v>
      </c>
      <c r="AJ2130" s="7">
        <v>28</v>
      </c>
      <c r="AK2130" s="12">
        <v>0.97146739130434778</v>
      </c>
      <c r="AL2130" s="12">
        <v>0.95</v>
      </c>
      <c r="AM2130" s="12">
        <v>0.97146739134348004</v>
      </c>
      <c r="AN2130" s="12">
        <v>0.98079561042524011</v>
      </c>
      <c r="AO2130" s="12">
        <v>0.99048913043478259</v>
      </c>
      <c r="AP2130" s="12">
        <v>-5.3513442297705716E-3</v>
      </c>
      <c r="AQ2130" s="8">
        <v>26827.932162517318</v>
      </c>
      <c r="AR2130" s="16">
        <v>-0.14729094900142015</v>
      </c>
      <c r="AS2130" s="7">
        <v>1001.78984923515</v>
      </c>
      <c r="AT2130" s="7">
        <v>18.400502169079093</v>
      </c>
      <c r="AU2130" s="7">
        <v>6.1335007230263647</v>
      </c>
      <c r="AV2130" s="7">
        <v>168</v>
      </c>
      <c r="AW2130" s="16">
        <v>3.6508932875156934E-2</v>
      </c>
      <c r="AX2130" s="16">
        <v>-0.16015761506587045</v>
      </c>
      <c r="AY2130" s="7">
        <v>788741.20557800913</v>
      </c>
      <c r="AZ2130" s="10">
        <v>29.4</v>
      </c>
      <c r="BA2130" s="16">
        <v>0</v>
      </c>
      <c r="BB2130" s="7">
        <v>26693.76815288388</v>
      </c>
      <c r="BC2130" s="16">
        <v>8.2607739962325843E-2</v>
      </c>
      <c r="BD2130" s="13"/>
      <c r="BE2130" s="13"/>
      <c r="BG2130" s="44"/>
      <c r="BH2130" s="43">
        <v>26.78</v>
      </c>
      <c r="BI2130" s="2">
        <v>31.687000000000005</v>
      </c>
    </row>
    <row r="2131" spans="1:62" x14ac:dyDescent="0.2">
      <c r="A2131" s="2">
        <v>2012</v>
      </c>
      <c r="B2131" s="4" t="s">
        <v>4</v>
      </c>
      <c r="C2131" s="4" t="s">
        <v>155</v>
      </c>
      <c r="D2131" s="4" t="s">
        <v>142</v>
      </c>
      <c r="E2131" s="52" t="s">
        <v>205</v>
      </c>
      <c r="F2131" s="4" t="s">
        <v>143</v>
      </c>
      <c r="G2131" s="7">
        <v>46484.829000000005</v>
      </c>
      <c r="J2131" s="8">
        <v>46484.829000000005</v>
      </c>
      <c r="K2131" s="16">
        <v>1.52249134948097E-2</v>
      </c>
      <c r="L2131" s="7">
        <v>46484.829000000005</v>
      </c>
      <c r="M2131" s="7">
        <v>139454.48700000002</v>
      </c>
      <c r="P2131" s="8">
        <v>139454.48700000002</v>
      </c>
      <c r="Q2131" s="16">
        <v>1.52249134948097E-2</v>
      </c>
      <c r="R2131" s="40">
        <v>41.3</v>
      </c>
      <c r="S2131" s="16">
        <v>0</v>
      </c>
      <c r="V2131" s="7">
        <v>3</v>
      </c>
      <c r="W2131" s="7"/>
      <c r="Y2131" s="7">
        <v>422496</v>
      </c>
      <c r="AB2131" s="7">
        <v>96</v>
      </c>
      <c r="AE2131" s="7">
        <v>1483</v>
      </c>
      <c r="AF2131" s="7">
        <v>16</v>
      </c>
      <c r="AG2131" s="8">
        <v>1467</v>
      </c>
      <c r="AH2131" s="16">
        <v>1.52249134948097E-2</v>
      </c>
      <c r="AI2131" s="7">
        <v>1453</v>
      </c>
      <c r="AJ2131" s="7">
        <v>14</v>
      </c>
      <c r="AK2131" s="12">
        <v>0.97977073499662848</v>
      </c>
      <c r="AL2131" s="12">
        <v>0.95</v>
      </c>
      <c r="AM2131" s="12">
        <v>0.97977734996627996</v>
      </c>
      <c r="AN2131" s="12">
        <v>0.99045671438309479</v>
      </c>
      <c r="AO2131" s="12">
        <v>0.98921105866486847</v>
      </c>
      <c r="AP2131" s="12">
        <v>4.3578612516295134E-3</v>
      </c>
      <c r="AQ2131" s="8">
        <v>35773.326633413453</v>
      </c>
      <c r="AR2131" s="16">
        <v>0.21831306860380262</v>
      </c>
      <c r="AS2131" s="7">
        <v>1310.8584328843333</v>
      </c>
      <c r="AT2131" s="7">
        <v>24.385362394964861</v>
      </c>
      <c r="AU2131" s="7">
        <v>8.1284541316549532</v>
      </c>
      <c r="AV2131" s="7">
        <v>168</v>
      </c>
      <c r="AW2131" s="16">
        <v>4.8383655545565195E-2</v>
      </c>
      <c r="AX2131" s="16">
        <v>0.20004252497102559</v>
      </c>
      <c r="AY2131" s="7">
        <v>1051735.8030223555</v>
      </c>
      <c r="AZ2131" s="10">
        <v>29.4</v>
      </c>
      <c r="BA2131" s="16">
        <v>0</v>
      </c>
      <c r="BB2131" s="7">
        <v>34364.487737053358</v>
      </c>
      <c r="BC2131" s="16">
        <v>-9.6540493661387894E-2</v>
      </c>
      <c r="BD2131" s="13"/>
      <c r="BE2131" s="13"/>
      <c r="BG2131" s="44"/>
      <c r="BH2131" s="43">
        <v>27.29</v>
      </c>
      <c r="BI2131" s="2">
        <v>31.687000000000005</v>
      </c>
      <c r="BJ2131" s="2" t="s">
        <v>75</v>
      </c>
    </row>
    <row r="2132" spans="1:62" x14ac:dyDescent="0.2">
      <c r="A2132" s="2">
        <v>2012</v>
      </c>
      <c r="B2132" s="4" t="s">
        <v>11</v>
      </c>
      <c r="C2132" s="4" t="s">
        <v>155</v>
      </c>
      <c r="D2132" s="4" t="s">
        <v>142</v>
      </c>
      <c r="E2132" s="52" t="s">
        <v>205</v>
      </c>
      <c r="F2132" s="4" t="s">
        <v>143</v>
      </c>
      <c r="G2132" s="7">
        <v>43664.686000000009</v>
      </c>
      <c r="J2132" s="8">
        <v>43664.686000000009</v>
      </c>
      <c r="K2132" s="16">
        <v>-3.2303370786516794E-2</v>
      </c>
      <c r="L2132" s="7">
        <v>43664.686000000009</v>
      </c>
      <c r="M2132" s="7">
        <v>130994.05800000002</v>
      </c>
      <c r="P2132" s="8">
        <v>130994.05800000002</v>
      </c>
      <c r="Q2132" s="16">
        <v>-3.2303370786516905E-2</v>
      </c>
      <c r="R2132" s="40">
        <v>41.3</v>
      </c>
      <c r="S2132" s="16">
        <v>0</v>
      </c>
      <c r="V2132" s="7">
        <v>3</v>
      </c>
      <c r="W2132" s="7"/>
      <c r="Y2132" s="7">
        <v>396864</v>
      </c>
      <c r="AB2132" s="7">
        <v>96</v>
      </c>
      <c r="AE2132" s="7">
        <v>1419</v>
      </c>
      <c r="AF2132" s="7">
        <v>41</v>
      </c>
      <c r="AG2132" s="8">
        <v>1378</v>
      </c>
      <c r="AH2132" s="16">
        <v>-3.2303370786516905E-2</v>
      </c>
      <c r="AI2132" s="7">
        <v>1355</v>
      </c>
      <c r="AJ2132" s="7">
        <v>23</v>
      </c>
      <c r="AK2132" s="12">
        <v>0.95489781536293161</v>
      </c>
      <c r="AL2132" s="12">
        <v>0.95</v>
      </c>
      <c r="AM2132" s="12">
        <v>0.95489781536293195</v>
      </c>
      <c r="AN2132" s="12">
        <v>0.98330914368650213</v>
      </c>
      <c r="AO2132" s="12">
        <v>0.97110641296687805</v>
      </c>
      <c r="AP2132" s="12">
        <v>-1.04365932087781E-2</v>
      </c>
      <c r="AQ2132" s="8">
        <v>42086.117207244635</v>
      </c>
      <c r="AR2132" s="16">
        <v>-3.3857872701622216E-2</v>
      </c>
      <c r="AS2132" s="7">
        <v>1618.6968156632552</v>
      </c>
      <c r="AT2132" s="7">
        <v>30.54144935213689</v>
      </c>
      <c r="AU2132" s="7">
        <v>10.180483117378964</v>
      </c>
      <c r="AV2132" s="7">
        <v>168</v>
      </c>
      <c r="AW2132" s="16">
        <v>6.0598113793922402E-2</v>
      </c>
      <c r="AX2132" s="16">
        <v>-1.6063938513134479E-3</v>
      </c>
      <c r="AY2132" s="7">
        <v>1237331.8458929921</v>
      </c>
      <c r="AZ2132" s="10">
        <v>29.4</v>
      </c>
      <c r="BA2132" s="16">
        <v>0</v>
      </c>
      <c r="BB2132" s="7">
        <v>39806.00551521928</v>
      </c>
      <c r="BC2132" s="16">
        <v>-6.7011365525244679E-3</v>
      </c>
      <c r="BD2132" s="13"/>
      <c r="BE2132" s="13"/>
      <c r="BG2132" s="44"/>
      <c r="BH2132" s="43">
        <v>26</v>
      </c>
      <c r="BI2132" s="2">
        <v>31.687000000000005</v>
      </c>
    </row>
    <row r="2133" spans="1:62" x14ac:dyDescent="0.2">
      <c r="A2133" s="2">
        <v>2012</v>
      </c>
      <c r="B2133" s="4" t="s">
        <v>5</v>
      </c>
      <c r="C2133" s="4" t="s">
        <v>155</v>
      </c>
      <c r="D2133" s="4" t="s">
        <v>142</v>
      </c>
      <c r="E2133" s="52" t="s">
        <v>205</v>
      </c>
      <c r="F2133" s="4" t="s">
        <v>143</v>
      </c>
      <c r="G2133" s="7">
        <v>45756.028000000006</v>
      </c>
      <c r="J2133" s="8">
        <v>45756.028000000006</v>
      </c>
      <c r="K2133" s="16">
        <v>-8.2417582417582125E-3</v>
      </c>
      <c r="L2133" s="7">
        <v>45756.028000000006</v>
      </c>
      <c r="M2133" s="7">
        <v>137268.08400000003</v>
      </c>
      <c r="P2133" s="8">
        <v>137268.08400000003</v>
      </c>
      <c r="Q2133" s="16">
        <v>-8.2417582417582125E-3</v>
      </c>
      <c r="R2133" s="40">
        <v>41.3</v>
      </c>
      <c r="S2133" s="16">
        <v>0</v>
      </c>
      <c r="V2133" s="7">
        <v>3</v>
      </c>
      <c r="W2133" s="7"/>
      <c r="Y2133" s="7">
        <v>415872</v>
      </c>
      <c r="AB2133" s="7">
        <v>96</v>
      </c>
      <c r="AE2133" s="7">
        <v>1483</v>
      </c>
      <c r="AF2133" s="7">
        <v>39</v>
      </c>
      <c r="AG2133" s="8">
        <v>1444</v>
      </c>
      <c r="AH2133" s="16">
        <v>-8.2417582417582125E-3</v>
      </c>
      <c r="AI2133" s="7">
        <v>1411</v>
      </c>
      <c r="AJ2133" s="7">
        <v>33</v>
      </c>
      <c r="AK2133" s="12">
        <v>0.95144976399190828</v>
      </c>
      <c r="AL2133" s="12">
        <v>0.95</v>
      </c>
      <c r="AM2133" s="12">
        <v>0.95144976399198</v>
      </c>
      <c r="AN2133" s="12">
        <v>0.97714681440443218</v>
      </c>
      <c r="AO2133" s="12">
        <v>0.973701955495617</v>
      </c>
      <c r="AP2133" s="12">
        <v>-2.1509104695424219E-2</v>
      </c>
      <c r="AQ2133" s="8">
        <v>45195.340956449239</v>
      </c>
      <c r="AR2133" s="16">
        <v>2.2056557133632637E-2</v>
      </c>
      <c r="AS2133" s="7">
        <v>1656.1136297709506</v>
      </c>
      <c r="AT2133" s="7">
        <v>31.298712573718309</v>
      </c>
      <c r="AU2133" s="7">
        <v>10.432904191239436</v>
      </c>
      <c r="AV2133" s="7">
        <v>168</v>
      </c>
      <c r="AW2133" s="16">
        <v>6.2100620185949022E-2</v>
      </c>
      <c r="AX2133" s="16">
        <v>3.0550101929756934E-2</v>
      </c>
      <c r="AY2133" s="7">
        <v>1328743.0241196076</v>
      </c>
      <c r="AZ2133" s="10">
        <v>29.4</v>
      </c>
      <c r="BA2133" s="16">
        <v>0</v>
      </c>
      <c r="BB2133" s="7">
        <v>41784.995148051094</v>
      </c>
      <c r="BC2133" s="16">
        <v>-1.9074313082772531E-2</v>
      </c>
      <c r="BD2133" s="13"/>
      <c r="BE2133" s="13"/>
      <c r="BG2133" s="44"/>
      <c r="BH2133" s="43">
        <v>27.29</v>
      </c>
      <c r="BI2133" s="2">
        <v>31.687000000000005</v>
      </c>
    </row>
    <row r="2134" spans="1:62" x14ac:dyDescent="0.2">
      <c r="A2134" s="2">
        <v>2012</v>
      </c>
      <c r="B2134" s="4" t="s">
        <v>6</v>
      </c>
      <c r="C2134" s="4" t="s">
        <v>155</v>
      </c>
      <c r="D2134" s="4" t="s">
        <v>142</v>
      </c>
      <c r="E2134" s="52" t="s">
        <v>205</v>
      </c>
      <c r="F2134" s="4" t="s">
        <v>143</v>
      </c>
      <c r="G2134" s="7">
        <v>42840.824000000008</v>
      </c>
      <c r="J2134" s="8">
        <v>42840.824000000008</v>
      </c>
      <c r="K2134" s="16">
        <v>-5.1893408134642272E-2</v>
      </c>
      <c r="L2134" s="7">
        <v>42840.824000000008</v>
      </c>
      <c r="M2134" s="7">
        <v>128522.47200000002</v>
      </c>
      <c r="P2134" s="8">
        <v>128522.47200000002</v>
      </c>
      <c r="Q2134" s="16">
        <v>-5.1893408134642161E-2</v>
      </c>
      <c r="R2134" s="40">
        <v>41.3</v>
      </c>
      <c r="S2134" s="16">
        <v>0</v>
      </c>
      <c r="V2134" s="7">
        <v>3</v>
      </c>
      <c r="W2134" s="7"/>
      <c r="Y2134" s="7">
        <v>389376</v>
      </c>
      <c r="AB2134" s="7">
        <v>96</v>
      </c>
      <c r="AE2134" s="7">
        <v>1433</v>
      </c>
      <c r="AF2134" s="7">
        <v>81</v>
      </c>
      <c r="AG2134" s="8">
        <v>1352</v>
      </c>
      <c r="AH2134" s="16">
        <v>-5.1893408134642383E-2</v>
      </c>
      <c r="AI2134" s="7">
        <v>1333</v>
      </c>
      <c r="AJ2134" s="7">
        <v>19</v>
      </c>
      <c r="AK2134" s="12">
        <v>0.93021632937892529</v>
      </c>
      <c r="AL2134" s="12">
        <v>0.95</v>
      </c>
      <c r="AN2134" s="12">
        <v>0.98594674556213013</v>
      </c>
      <c r="AO2134" s="12">
        <v>0.94347522679692952</v>
      </c>
      <c r="AP2134" s="12">
        <v>-7.0903536923745403E-3</v>
      </c>
      <c r="AQ2134" s="8">
        <v>43689.324899149469</v>
      </c>
      <c r="AR2134" s="16">
        <v>0.11808892896095902</v>
      </c>
      <c r="AS2134" s="7">
        <v>1661.8229326416688</v>
      </c>
      <c r="AT2134" s="7">
        <v>32.314589422447831</v>
      </c>
      <c r="AU2134" s="7">
        <v>10.77152980748261</v>
      </c>
      <c r="AV2134" s="7">
        <v>168</v>
      </c>
      <c r="AW2134" s="16">
        <v>6.4116248854063154E-2</v>
      </c>
      <c r="AX2134" s="16">
        <v>0.17928610406681034</v>
      </c>
      <c r="AY2134" s="7">
        <v>1284466.1520349944</v>
      </c>
      <c r="AZ2134" s="10">
        <v>29.4</v>
      </c>
      <c r="BA2134" s="16">
        <v>0</v>
      </c>
      <c r="BB2134" s="7">
        <v>41423.077254347831</v>
      </c>
      <c r="BC2134" s="16">
        <v>-0.10073076902957111</v>
      </c>
      <c r="BD2134" s="13"/>
      <c r="BE2134" s="13"/>
      <c r="BG2134" s="44"/>
      <c r="BH2134" s="43">
        <v>26.29</v>
      </c>
      <c r="BI2134" s="2">
        <v>31.687000000000005</v>
      </c>
    </row>
    <row r="2135" spans="1:62" x14ac:dyDescent="0.2">
      <c r="A2135" s="2">
        <v>2012</v>
      </c>
      <c r="B2135" s="4" t="s">
        <v>7</v>
      </c>
      <c r="C2135" s="4" t="s">
        <v>155</v>
      </c>
      <c r="D2135" s="4" t="s">
        <v>142</v>
      </c>
      <c r="E2135" s="52" t="s">
        <v>205</v>
      </c>
      <c r="F2135" s="4" t="s">
        <v>143</v>
      </c>
      <c r="G2135" s="7">
        <v>45439.15800000001</v>
      </c>
      <c r="J2135" s="8">
        <v>45439.15800000001</v>
      </c>
      <c r="K2135" s="16">
        <v>-1.5109890109889945E-2</v>
      </c>
      <c r="L2135" s="7">
        <v>45439.15800000001</v>
      </c>
      <c r="M2135" s="7">
        <v>136317.47400000005</v>
      </c>
      <c r="P2135" s="8">
        <v>136317.47400000005</v>
      </c>
      <c r="Q2135" s="16">
        <v>-1.5109890109889945E-2</v>
      </c>
      <c r="R2135" s="40">
        <v>41.3</v>
      </c>
      <c r="S2135" s="16">
        <v>0</v>
      </c>
      <c r="V2135" s="7">
        <v>3</v>
      </c>
      <c r="W2135" s="7"/>
      <c r="Y2135" s="7">
        <v>412992</v>
      </c>
      <c r="AB2135" s="7">
        <v>96</v>
      </c>
      <c r="AE2135" s="7">
        <v>1455</v>
      </c>
      <c r="AF2135" s="7">
        <v>21</v>
      </c>
      <c r="AG2135" s="8">
        <v>1434</v>
      </c>
      <c r="AH2135" s="16">
        <v>-1.5109890109890056E-2</v>
      </c>
      <c r="AI2135" s="7">
        <v>1410</v>
      </c>
      <c r="AJ2135" s="7">
        <v>24</v>
      </c>
      <c r="AK2135" s="12">
        <v>0.96907216494845361</v>
      </c>
      <c r="AL2135" s="12">
        <v>0.95</v>
      </c>
      <c r="AM2135" s="12">
        <v>0.96972164948453998</v>
      </c>
      <c r="AN2135" s="12">
        <v>0.98326359832635979</v>
      </c>
      <c r="AO2135" s="12">
        <v>0.9855670103092784</v>
      </c>
      <c r="AP2135" s="12">
        <v>-9.5478076540134182E-4</v>
      </c>
      <c r="AQ2135" s="8">
        <v>38733.401965778277</v>
      </c>
      <c r="AR2135" s="16">
        <v>-1.2608290869320915E-2</v>
      </c>
      <c r="AS2135" s="7">
        <v>1533.9961174565653</v>
      </c>
      <c r="AT2135" s="7">
        <v>27.01074056190954</v>
      </c>
      <c r="AU2135" s="7">
        <v>9.0035801873031804</v>
      </c>
      <c r="AV2135" s="7">
        <v>168</v>
      </c>
      <c r="AW2135" s="16">
        <v>5.3592739210137977E-2</v>
      </c>
      <c r="AX2135" s="16">
        <v>2.539978029476142E-3</v>
      </c>
      <c r="AY2135" s="7">
        <v>1138762.0177938812</v>
      </c>
      <c r="AZ2135" s="10">
        <v>29.4</v>
      </c>
      <c r="BA2135" s="16">
        <v>0</v>
      </c>
      <c r="BB2135" s="7">
        <v>38894.24099328099</v>
      </c>
      <c r="BC2135" s="16">
        <v>-4.3874451132562163E-3</v>
      </c>
      <c r="BD2135" s="13"/>
      <c r="BE2135" s="13"/>
      <c r="BG2135" s="44"/>
      <c r="BH2135" s="43">
        <v>25.25</v>
      </c>
      <c r="BI2135" s="2">
        <v>31.687000000000005</v>
      </c>
      <c r="BJ2135" s="2" t="s">
        <v>76</v>
      </c>
    </row>
    <row r="2136" spans="1:62" x14ac:dyDescent="0.2">
      <c r="A2136" s="2">
        <v>2013</v>
      </c>
      <c r="B2136" s="4" t="s">
        <v>8</v>
      </c>
      <c r="C2136" s="4" t="s">
        <v>155</v>
      </c>
      <c r="D2136" s="4" t="s">
        <v>142</v>
      </c>
      <c r="E2136" s="52" t="s">
        <v>205</v>
      </c>
      <c r="F2136" s="4" t="s">
        <v>143</v>
      </c>
      <c r="G2136" s="7">
        <v>46009.524000000005</v>
      </c>
      <c r="J2136" s="8">
        <v>46009.524000000005</v>
      </c>
      <c r="K2136" s="16">
        <v>-4.115226337448652E-3</v>
      </c>
      <c r="L2136" s="7">
        <v>46009.524000000005</v>
      </c>
      <c r="M2136" s="7">
        <v>138028.57200000001</v>
      </c>
      <c r="P2136" s="8">
        <v>138028.57200000001</v>
      </c>
      <c r="Q2136" s="16">
        <v>-4.115226337448652E-3</v>
      </c>
      <c r="R2136" s="40">
        <v>41.3</v>
      </c>
      <c r="S2136" s="16">
        <v>0</v>
      </c>
      <c r="V2136" s="7">
        <v>3</v>
      </c>
      <c r="W2136" s="7"/>
      <c r="Y2136" s="7">
        <v>418176</v>
      </c>
      <c r="AB2136" s="7">
        <v>96</v>
      </c>
      <c r="AE2136" s="7">
        <v>1472</v>
      </c>
      <c r="AF2136" s="7">
        <v>20</v>
      </c>
      <c r="AG2136" s="8">
        <v>1452</v>
      </c>
      <c r="AH2136" s="16">
        <v>-4.1152263374485409E-3</v>
      </c>
      <c r="AI2136" s="7">
        <v>1427</v>
      </c>
      <c r="AJ2136" s="7">
        <v>25</v>
      </c>
      <c r="AK2136" s="12">
        <v>0.96942934782608692</v>
      </c>
      <c r="AL2136" s="12">
        <v>0.95</v>
      </c>
      <c r="AM2136" s="12">
        <v>0.96942934782686996</v>
      </c>
      <c r="AN2136" s="12">
        <v>0.98278236914600547</v>
      </c>
      <c r="AO2136" s="12">
        <v>0.98641304347826086</v>
      </c>
      <c r="AP2136" s="12">
        <v>-7.6939036619527723E-4</v>
      </c>
      <c r="AQ2136" s="8">
        <v>29465.215113162063</v>
      </c>
      <c r="AR2136" s="16">
        <v>1.649757177914446E-2</v>
      </c>
      <c r="AS2136" s="7">
        <v>1079.7074061253963</v>
      </c>
      <c r="AT2136" s="7">
        <v>20.292847874078557</v>
      </c>
      <c r="AU2136" s="7">
        <v>6.7642826246928527</v>
      </c>
      <c r="AV2136" s="7">
        <v>168</v>
      </c>
      <c r="AW2136" s="16">
        <v>4.0263587051743169E-2</v>
      </c>
      <c r="AX2136" s="16">
        <v>2.0697974968314492E-2</v>
      </c>
      <c r="AY2136" s="7">
        <v>866277.32432696456</v>
      </c>
      <c r="AZ2136" s="10">
        <v>29.4</v>
      </c>
      <c r="BA2136" s="16">
        <v>0</v>
      </c>
      <c r="BB2136" s="7">
        <v>34087.947581541179</v>
      </c>
      <c r="BC2136" s="16">
        <v>-1.1248971788266483E-2</v>
      </c>
      <c r="BD2136" s="13"/>
      <c r="BE2136" s="13"/>
      <c r="BG2136" s="44"/>
      <c r="BH2136" s="43">
        <v>27.29</v>
      </c>
      <c r="BI2136" s="2">
        <v>31.687000000000005</v>
      </c>
    </row>
    <row r="2137" spans="1:62" x14ac:dyDescent="0.2">
      <c r="A2137" s="2">
        <v>2013</v>
      </c>
      <c r="B2137" s="4" t="s">
        <v>9</v>
      </c>
      <c r="C2137" s="4" t="s">
        <v>155</v>
      </c>
      <c r="D2137" s="4" t="s">
        <v>142</v>
      </c>
      <c r="E2137" s="52" t="s">
        <v>205</v>
      </c>
      <c r="F2137" s="4" t="s">
        <v>143</v>
      </c>
      <c r="G2137" s="7">
        <v>39608.750000000007</v>
      </c>
      <c r="J2137" s="8">
        <v>39608.750000000007</v>
      </c>
      <c r="K2137" s="16">
        <v>-3.0256012412723021E-2</v>
      </c>
      <c r="L2137" s="7">
        <v>39608.750000000007</v>
      </c>
      <c r="M2137" s="7">
        <v>118826.25000000003</v>
      </c>
      <c r="P2137" s="8">
        <v>118826.25000000003</v>
      </c>
      <c r="Q2137" s="16">
        <v>-3.025601241272291E-2</v>
      </c>
      <c r="R2137" s="40">
        <v>41.3</v>
      </c>
      <c r="S2137" s="16">
        <v>0</v>
      </c>
      <c r="V2137" s="7">
        <v>3</v>
      </c>
      <c r="W2137" s="7"/>
      <c r="Y2137" s="7">
        <v>360000</v>
      </c>
      <c r="AB2137" s="7">
        <v>96</v>
      </c>
      <c r="AE2137" s="7">
        <v>1311</v>
      </c>
      <c r="AF2137" s="7">
        <v>61</v>
      </c>
      <c r="AG2137" s="8">
        <v>1250</v>
      </c>
      <c r="AH2137" s="16">
        <v>-3.0256012412723021E-2</v>
      </c>
      <c r="AI2137" s="7">
        <v>1228</v>
      </c>
      <c r="AJ2137" s="7">
        <v>22</v>
      </c>
      <c r="AK2137" s="12">
        <v>0.93668954996186116</v>
      </c>
      <c r="AL2137" s="12">
        <v>0.95</v>
      </c>
      <c r="AN2137" s="12">
        <v>0.98240000000000005</v>
      </c>
      <c r="AO2137" s="12">
        <v>0.95347063310450042</v>
      </c>
      <c r="AP2137" s="12">
        <v>1.1432587859425025E-2</v>
      </c>
      <c r="AQ2137" s="8">
        <v>25212.603386194882</v>
      </c>
      <c r="AR2137" s="16">
        <v>9.0935199091120245E-2</v>
      </c>
      <c r="AS2137" s="7">
        <v>1060.2440448357813</v>
      </c>
      <c r="AT2137" s="7">
        <v>20.170082708955906</v>
      </c>
      <c r="AU2137" s="7">
        <v>6.7233609029853021</v>
      </c>
      <c r="AV2137" s="7">
        <v>168</v>
      </c>
      <c r="AW2137" s="16">
        <v>4.0020005374912515E-2</v>
      </c>
      <c r="AX2137" s="16">
        <v>0.12497237730276334</v>
      </c>
      <c r="AY2137" s="7">
        <v>741250.53955412947</v>
      </c>
      <c r="AZ2137" s="10">
        <v>29.4</v>
      </c>
      <c r="BA2137" s="16">
        <v>0</v>
      </c>
      <c r="BB2137" s="7">
        <v>29459.650546794932</v>
      </c>
      <c r="BC2137" s="16">
        <v>-6.7394132347983776E-2</v>
      </c>
      <c r="BD2137" s="13"/>
      <c r="BE2137" s="13"/>
      <c r="BG2137" s="44"/>
      <c r="BH2137" s="43">
        <v>23.78</v>
      </c>
      <c r="BI2137" s="2">
        <v>31.687000000000005</v>
      </c>
    </row>
    <row r="2138" spans="1:62" x14ac:dyDescent="0.2">
      <c r="A2138" s="2">
        <v>2013</v>
      </c>
      <c r="B2138" s="4" t="s">
        <v>10</v>
      </c>
      <c r="C2138" s="4" t="s">
        <v>155</v>
      </c>
      <c r="D2138" s="4" t="s">
        <v>142</v>
      </c>
      <c r="E2138" s="52" t="s">
        <v>205</v>
      </c>
      <c r="F2138" s="4" t="s">
        <v>143</v>
      </c>
      <c r="G2138" s="7">
        <v>43189.381000000008</v>
      </c>
      <c r="J2138" s="8">
        <v>43189.381000000008</v>
      </c>
      <c r="K2138" s="16">
        <v>-6.3873626373626258E-2</v>
      </c>
      <c r="L2138" s="7">
        <v>43189.381000000008</v>
      </c>
      <c r="M2138" s="7">
        <v>129568.14300000003</v>
      </c>
      <c r="P2138" s="8">
        <v>129568.14300000003</v>
      </c>
      <c r="Q2138" s="16">
        <v>-6.3873626373626369E-2</v>
      </c>
      <c r="R2138" s="40">
        <v>41.3</v>
      </c>
      <c r="S2138" s="16">
        <v>0</v>
      </c>
      <c r="V2138" s="7">
        <v>3</v>
      </c>
      <c r="W2138" s="7"/>
      <c r="Y2138" s="7">
        <v>392544</v>
      </c>
      <c r="AB2138" s="7">
        <v>96</v>
      </c>
      <c r="AE2138" s="7">
        <v>1466</v>
      </c>
      <c r="AF2138" s="7">
        <v>103</v>
      </c>
      <c r="AG2138" s="8">
        <v>1363</v>
      </c>
      <c r="AH2138" s="16">
        <v>-6.3873626373626369E-2</v>
      </c>
      <c r="AI2138" s="7">
        <v>1341</v>
      </c>
      <c r="AJ2138" s="7">
        <v>22</v>
      </c>
      <c r="AK2138" s="12">
        <v>0.91473396998635748</v>
      </c>
      <c r="AL2138" s="12">
        <v>0.95</v>
      </c>
      <c r="AN2138" s="12">
        <v>0.98385913426265592</v>
      </c>
      <c r="AO2138" s="12">
        <v>0.92974079126875853</v>
      </c>
      <c r="AP2138" s="12">
        <v>3.48393496108379E-4</v>
      </c>
      <c r="AQ2138" s="8">
        <v>34477.99106495695</v>
      </c>
      <c r="AR2138" s="16">
        <v>3.7837243459165837E-2</v>
      </c>
      <c r="AS2138" s="7">
        <v>1327.0974235934161</v>
      </c>
      <c r="AT2138" s="7">
        <v>25.29566475785543</v>
      </c>
      <c r="AU2138" s="7">
        <v>8.4318882526184762</v>
      </c>
      <c r="AV2138" s="7">
        <v>168</v>
      </c>
      <c r="AW2138" s="16">
        <v>5.0189811027490927E-2</v>
      </c>
      <c r="AX2138" s="16">
        <v>0.10865078978469955</v>
      </c>
      <c r="AY2138" s="7">
        <v>1013652.9373097343</v>
      </c>
      <c r="AZ2138" s="10">
        <v>29.4</v>
      </c>
      <c r="BA2138" s="16">
        <v>0</v>
      </c>
      <c r="BB2138" s="7">
        <v>33919.005121429553</v>
      </c>
      <c r="BC2138" s="16">
        <v>-6.7065280817464212E-2</v>
      </c>
      <c r="BD2138" s="13"/>
      <c r="BE2138" s="13"/>
      <c r="BG2138" s="44"/>
      <c r="BH2138" s="43">
        <v>25.98</v>
      </c>
      <c r="BI2138" s="2">
        <v>31.687000000000005</v>
      </c>
    </row>
    <row r="2139" spans="1:62" x14ac:dyDescent="0.2">
      <c r="A2139" s="2">
        <v>2013</v>
      </c>
      <c r="B2139" s="4" t="s">
        <v>0</v>
      </c>
      <c r="C2139" s="4" t="s">
        <v>155</v>
      </c>
      <c r="D2139" s="4" t="s">
        <v>142</v>
      </c>
      <c r="E2139" s="52" t="s">
        <v>205</v>
      </c>
      <c r="F2139" s="4" t="s">
        <v>143</v>
      </c>
      <c r="G2139" s="7">
        <v>32447.488000000005</v>
      </c>
      <c r="J2139" s="8">
        <v>32447.488000000005</v>
      </c>
      <c r="K2139" s="16">
        <v>-0.26383896477354418</v>
      </c>
      <c r="L2139" s="7">
        <v>32447.488000000005</v>
      </c>
      <c r="M2139" s="7">
        <v>97342.464000000007</v>
      </c>
      <c r="P2139" s="8">
        <v>97342.464000000007</v>
      </c>
      <c r="Q2139" s="16">
        <v>-0.26383896477354429</v>
      </c>
      <c r="R2139" s="40">
        <v>41.3</v>
      </c>
      <c r="S2139" s="16">
        <v>0</v>
      </c>
      <c r="V2139" s="7">
        <v>3</v>
      </c>
      <c r="W2139" s="7"/>
      <c r="Y2139" s="7">
        <v>294912</v>
      </c>
      <c r="AB2139" s="7">
        <v>96</v>
      </c>
      <c r="AE2139" s="7">
        <v>1422</v>
      </c>
      <c r="AF2139" s="7">
        <v>398</v>
      </c>
      <c r="AG2139" s="8">
        <v>1024</v>
      </c>
      <c r="AH2139" s="16">
        <v>-0.26383896477354418</v>
      </c>
      <c r="AI2139" s="7">
        <v>996</v>
      </c>
      <c r="AJ2139" s="7">
        <v>28</v>
      </c>
      <c r="AK2139" s="12">
        <v>0.70042194092827004</v>
      </c>
      <c r="AL2139" s="12">
        <v>0.95</v>
      </c>
      <c r="AN2139" s="12">
        <v>0.97265625</v>
      </c>
      <c r="AO2139" s="12">
        <v>0.72011251758087202</v>
      </c>
      <c r="AP2139" s="12">
        <v>-1.387402059037901E-2</v>
      </c>
      <c r="AQ2139" s="8">
        <v>30287.00936091457</v>
      </c>
      <c r="AR2139" s="16">
        <v>2.1932360256252892E-2</v>
      </c>
      <c r="AS2139" s="7">
        <v>1174.8258091898592</v>
      </c>
      <c r="AT2139" s="7">
        <v>29.577157579018134</v>
      </c>
      <c r="AU2139" s="7">
        <v>9.8590525263393776</v>
      </c>
      <c r="AV2139" s="7">
        <v>168</v>
      </c>
      <c r="AW2139" s="16">
        <v>5.8684836466305818E-2</v>
      </c>
      <c r="AX2139" s="16">
        <v>0.38819132140278101</v>
      </c>
      <c r="AY2139" s="7">
        <v>890438.07521088829</v>
      </c>
      <c r="AZ2139" s="10">
        <v>29.4</v>
      </c>
      <c r="BA2139" s="16">
        <v>0</v>
      </c>
      <c r="BB2139" s="7">
        <v>30080.480717949657</v>
      </c>
      <c r="BC2139" s="16">
        <v>-0.24825085571513725</v>
      </c>
      <c r="BD2139" s="13"/>
      <c r="BE2139" s="13"/>
      <c r="BG2139" s="44"/>
      <c r="BH2139" s="43">
        <v>25.78</v>
      </c>
      <c r="BI2139" s="2">
        <v>31.687000000000005</v>
      </c>
    </row>
    <row r="2140" spans="1:62" x14ac:dyDescent="0.2">
      <c r="A2140" s="2">
        <v>2013</v>
      </c>
      <c r="B2140" s="4" t="s">
        <v>1</v>
      </c>
      <c r="C2140" s="4" t="s">
        <v>155</v>
      </c>
      <c r="D2140" s="4" t="s">
        <v>142</v>
      </c>
      <c r="E2140" s="52" t="s">
        <v>205</v>
      </c>
      <c r="F2140" s="4" t="s">
        <v>143</v>
      </c>
      <c r="G2140" s="7">
        <v>33207.976000000002</v>
      </c>
      <c r="J2140" s="8">
        <v>33207.976000000002</v>
      </c>
      <c r="K2140" s="16">
        <v>-0.22656826568265698</v>
      </c>
      <c r="L2140" s="7">
        <v>33207.976000000002</v>
      </c>
      <c r="M2140" s="7">
        <v>99623.928000000014</v>
      </c>
      <c r="P2140" s="8">
        <v>99623.928000000014</v>
      </c>
      <c r="Q2140" s="16">
        <v>-0.22656826568265687</v>
      </c>
      <c r="R2140" s="40">
        <v>41.3</v>
      </c>
      <c r="S2140" s="16">
        <v>0</v>
      </c>
      <c r="V2140" s="7">
        <v>3</v>
      </c>
      <c r="W2140" s="7"/>
      <c r="Y2140" s="7">
        <v>301824</v>
      </c>
      <c r="AB2140" s="7">
        <v>96</v>
      </c>
      <c r="AE2140" s="7">
        <v>1483</v>
      </c>
      <c r="AF2140" s="7">
        <v>435</v>
      </c>
      <c r="AG2140" s="8">
        <v>1048</v>
      </c>
      <c r="AH2140" s="16">
        <v>-0.22656826568265687</v>
      </c>
      <c r="AI2140" s="7">
        <v>998</v>
      </c>
      <c r="AJ2140" s="7">
        <v>50</v>
      </c>
      <c r="AK2140" s="12">
        <v>0.6729602157788267</v>
      </c>
      <c r="AL2140" s="12">
        <v>0.95</v>
      </c>
      <c r="AN2140" s="12">
        <v>0.95229007633587781</v>
      </c>
      <c r="AO2140" s="12">
        <v>0.7066756574511126</v>
      </c>
      <c r="AP2140" s="12">
        <v>-2.1718685795970916E-2</v>
      </c>
      <c r="AQ2140" s="8">
        <v>29483.873182149699</v>
      </c>
      <c r="AR2140" s="16">
        <v>-8.5062120026386356E-2</v>
      </c>
      <c r="AS2140" s="7">
        <v>1089.1715250147654</v>
      </c>
      <c r="AT2140" s="7">
        <v>28.133466776860399</v>
      </c>
      <c r="AU2140" s="7">
        <v>9.3778222589534668</v>
      </c>
      <c r="AV2140" s="7">
        <v>168</v>
      </c>
      <c r="AW2140" s="16">
        <v>5.5820370589008732E-2</v>
      </c>
      <c r="AX2140" s="16">
        <v>0.18295880473687642</v>
      </c>
      <c r="AY2140" s="7">
        <v>866825.87155520113</v>
      </c>
      <c r="AZ2140" s="10">
        <v>29.4</v>
      </c>
      <c r="BA2140" s="16">
        <v>0</v>
      </c>
      <c r="BB2140" s="7">
        <v>28566.57054843456</v>
      </c>
      <c r="BC2140" s="16">
        <v>-0.13896492408456668</v>
      </c>
      <c r="BD2140" s="13"/>
      <c r="BE2140" s="13"/>
      <c r="BG2140" s="44"/>
      <c r="BH2140" s="43">
        <v>27.07</v>
      </c>
      <c r="BI2140" s="2">
        <v>31.687000000000005</v>
      </c>
    </row>
    <row r="2141" spans="1:62" x14ac:dyDescent="0.2">
      <c r="A2141" s="2">
        <v>2013</v>
      </c>
      <c r="B2141" s="4" t="s">
        <v>2</v>
      </c>
      <c r="C2141" s="4" t="s">
        <v>155</v>
      </c>
      <c r="D2141" s="4" t="s">
        <v>142</v>
      </c>
      <c r="E2141" s="52" t="s">
        <v>205</v>
      </c>
      <c r="F2141" s="4" t="s">
        <v>143</v>
      </c>
      <c r="G2141" s="7">
        <v>31433.504000000004</v>
      </c>
      <c r="J2141" s="8">
        <v>31433.504000000004</v>
      </c>
      <c r="K2141" s="16">
        <v>-0.30483531885073589</v>
      </c>
      <c r="L2141" s="7">
        <v>31433.504000000004</v>
      </c>
      <c r="M2141" s="7">
        <v>94300.512000000017</v>
      </c>
      <c r="P2141" s="8">
        <v>94300.512000000017</v>
      </c>
      <c r="Q2141" s="16">
        <v>-0.30483531885073578</v>
      </c>
      <c r="R2141" s="40">
        <v>41.3</v>
      </c>
      <c r="S2141" s="16">
        <v>0</v>
      </c>
      <c r="V2141" s="7">
        <v>3</v>
      </c>
      <c r="W2141" s="7"/>
      <c r="Y2141" s="7">
        <v>285696</v>
      </c>
      <c r="AB2141" s="7">
        <v>96</v>
      </c>
      <c r="AE2141" s="7">
        <v>1408</v>
      </c>
      <c r="AF2141" s="7">
        <v>416</v>
      </c>
      <c r="AG2141" s="8">
        <v>992</v>
      </c>
      <c r="AH2141" s="16">
        <v>-0.30483531885073578</v>
      </c>
      <c r="AI2141" s="7">
        <v>900</v>
      </c>
      <c r="AJ2141" s="7">
        <v>92</v>
      </c>
      <c r="AK2141" s="12">
        <v>0.63920454545454541</v>
      </c>
      <c r="AL2141" s="12">
        <v>0.95</v>
      </c>
      <c r="AN2141" s="12">
        <v>0.907258064516129</v>
      </c>
      <c r="AO2141" s="12">
        <v>0.70454545454545459</v>
      </c>
      <c r="AP2141" s="12">
        <v>-7.5904883608482465E-2</v>
      </c>
      <c r="AQ2141" s="8">
        <v>23351.472580483663</v>
      </c>
      <c r="AR2141" s="16">
        <v>-0.26324427889308522</v>
      </c>
      <c r="AS2141" s="7">
        <v>934.80674861824116</v>
      </c>
      <c r="AT2141" s="7">
        <v>23.53979090774563</v>
      </c>
      <c r="AU2141" s="7">
        <v>7.8465969692485436</v>
      </c>
      <c r="AV2141" s="7">
        <v>168</v>
      </c>
      <c r="AW2141" s="16">
        <v>4.6705934340765143E-2</v>
      </c>
      <c r="AX2141" s="16">
        <v>5.9829046390692975E-2</v>
      </c>
      <c r="AY2141" s="7">
        <v>686533.2938662197</v>
      </c>
      <c r="AZ2141" s="10">
        <v>29.4</v>
      </c>
      <c r="BA2141" s="16">
        <v>0</v>
      </c>
      <c r="BB2141" s="7">
        <v>23615.367567864625</v>
      </c>
      <c r="BC2141" s="16">
        <v>-9.847207532634189E-2</v>
      </c>
      <c r="BD2141" s="13"/>
      <c r="BE2141" s="13"/>
      <c r="BG2141" s="44"/>
      <c r="BH2141" s="43">
        <v>24.98</v>
      </c>
      <c r="BI2141" s="2">
        <v>31.687000000000005</v>
      </c>
    </row>
    <row r="2142" spans="1:62" x14ac:dyDescent="0.2">
      <c r="A2142" s="2">
        <v>2013</v>
      </c>
      <c r="B2142" s="4" t="s">
        <v>3</v>
      </c>
      <c r="C2142" s="4" t="s">
        <v>155</v>
      </c>
      <c r="D2142" s="4" t="s">
        <v>142</v>
      </c>
      <c r="E2142" s="52" t="s">
        <v>205</v>
      </c>
      <c r="F2142" s="4" t="s">
        <v>143</v>
      </c>
      <c r="G2142" s="7">
        <v>30229.398000000005</v>
      </c>
      <c r="J2142" s="8">
        <v>30229.398000000005</v>
      </c>
      <c r="K2142" s="16">
        <v>-0.34567901234567899</v>
      </c>
      <c r="L2142" s="7">
        <v>30229.398000000005</v>
      </c>
      <c r="M2142" s="7">
        <v>90688.194000000018</v>
      </c>
      <c r="P2142" s="8">
        <v>90688.194000000018</v>
      </c>
      <c r="Q2142" s="16">
        <v>-0.34567901234567899</v>
      </c>
      <c r="R2142" s="40">
        <v>41.3</v>
      </c>
      <c r="S2142" s="16">
        <v>0</v>
      </c>
      <c r="V2142" s="7">
        <v>3</v>
      </c>
      <c r="W2142" s="7"/>
      <c r="Y2142" s="7">
        <v>274752</v>
      </c>
      <c r="AB2142" s="7">
        <v>96</v>
      </c>
      <c r="AE2142" s="7">
        <v>1438</v>
      </c>
      <c r="AF2142" s="7">
        <v>484</v>
      </c>
      <c r="AG2142" s="8">
        <v>954</v>
      </c>
      <c r="AH2142" s="16">
        <v>-0.34567901234567899</v>
      </c>
      <c r="AI2142" s="7">
        <v>885</v>
      </c>
      <c r="AJ2142" s="7">
        <v>69</v>
      </c>
      <c r="AK2142" s="12">
        <v>0.6154381084840056</v>
      </c>
      <c r="AL2142" s="12">
        <v>0.95</v>
      </c>
      <c r="AN2142" s="12">
        <v>0.92767295597484278</v>
      </c>
      <c r="AO2142" s="12">
        <v>0.66342141863699577</v>
      </c>
      <c r="AP2142" s="12">
        <v>-5.4162818313761796E-2</v>
      </c>
      <c r="AQ2142" s="8">
        <v>26374.00265449586</v>
      </c>
      <c r="AR2142" s="16">
        <v>-1.6920033391752298E-2</v>
      </c>
      <c r="AS2142" s="7">
        <v>966.43468869534115</v>
      </c>
      <c r="AT2142" s="7">
        <v>27.645705088570082</v>
      </c>
      <c r="AU2142" s="7">
        <v>9.2152350295233614</v>
      </c>
      <c r="AV2142" s="7">
        <v>168</v>
      </c>
      <c r="AW2142" s="16">
        <v>5.4852589461448581E-2</v>
      </c>
      <c r="AX2142" s="16">
        <v>0.50244296783524645</v>
      </c>
      <c r="AY2142" s="7">
        <v>775395.67804217828</v>
      </c>
      <c r="AZ2142" s="10">
        <v>29.4</v>
      </c>
      <c r="BA2142" s="16">
        <v>0</v>
      </c>
      <c r="BB2142" s="7">
        <v>26242.108704385391</v>
      </c>
      <c r="BC2142" s="16">
        <v>-0.32577356821813519</v>
      </c>
      <c r="BD2142" s="13"/>
      <c r="BE2142" s="13"/>
      <c r="BG2142" s="44"/>
      <c r="BH2142" s="43">
        <v>27.29</v>
      </c>
      <c r="BI2142" s="2">
        <v>31.687000000000005</v>
      </c>
    </row>
    <row r="2143" spans="1:62" x14ac:dyDescent="0.2">
      <c r="A2143" s="2">
        <v>2013</v>
      </c>
      <c r="B2143" s="4" t="s">
        <v>4</v>
      </c>
      <c r="C2143" s="4" t="s">
        <v>155</v>
      </c>
      <c r="D2143" s="4" t="s">
        <v>142</v>
      </c>
      <c r="E2143" s="52" t="s">
        <v>205</v>
      </c>
      <c r="F2143" s="4" t="s">
        <v>143</v>
      </c>
      <c r="G2143" s="7">
        <v>29912.528000000006</v>
      </c>
      <c r="J2143" s="8">
        <v>29912.528000000006</v>
      </c>
      <c r="K2143" s="16">
        <v>-0.35650988411724605</v>
      </c>
      <c r="L2143" s="7">
        <v>29912.528000000006</v>
      </c>
      <c r="M2143" s="7">
        <v>89737.584000000017</v>
      </c>
      <c r="P2143" s="8">
        <v>89737.584000000017</v>
      </c>
      <c r="Q2143" s="16">
        <v>-0.35650988411724605</v>
      </c>
      <c r="R2143" s="40">
        <v>41.3</v>
      </c>
      <c r="S2143" s="16">
        <v>0</v>
      </c>
      <c r="V2143" s="7">
        <v>3</v>
      </c>
      <c r="W2143" s="7"/>
      <c r="Y2143" s="7">
        <v>271872</v>
      </c>
      <c r="AB2143" s="7">
        <v>96</v>
      </c>
      <c r="AE2143" s="7">
        <v>1480</v>
      </c>
      <c r="AF2143" s="7">
        <v>536</v>
      </c>
      <c r="AG2143" s="8">
        <v>944</v>
      </c>
      <c r="AH2143" s="16">
        <v>-0.35650988411724605</v>
      </c>
      <c r="AI2143" s="7">
        <v>847</v>
      </c>
      <c r="AJ2143" s="7">
        <v>97</v>
      </c>
      <c r="AK2143" s="12">
        <v>0.57229729729729728</v>
      </c>
      <c r="AL2143" s="12">
        <v>0.95</v>
      </c>
      <c r="AN2143" s="12">
        <v>0.8972457627118644</v>
      </c>
      <c r="AO2143" s="12">
        <v>0.63783783783783787</v>
      </c>
      <c r="AP2143" s="12">
        <v>-9.4109061322570575E-2</v>
      </c>
      <c r="AQ2143" s="8">
        <v>25592.692042805851</v>
      </c>
      <c r="AR2143" s="16">
        <v>-0.28458730424859502</v>
      </c>
      <c r="AS2143" s="7">
        <v>937.80476521824301</v>
      </c>
      <c r="AT2143" s="7">
        <v>27.110902587718062</v>
      </c>
      <c r="AU2143" s="7">
        <v>9.0369675292393534</v>
      </c>
      <c r="AV2143" s="7">
        <v>168</v>
      </c>
      <c r="AW2143" s="16">
        <v>5.3791473388329486E-2</v>
      </c>
      <c r="AX2143" s="16">
        <v>0.11176951765605003</v>
      </c>
      <c r="AY2143" s="7">
        <v>752425.14605849201</v>
      </c>
      <c r="AZ2143" s="10">
        <v>29.4</v>
      </c>
      <c r="BA2143" s="16">
        <v>0</v>
      </c>
      <c r="BB2143" s="7">
        <v>24584.790810081442</v>
      </c>
      <c r="BC2143" s="16">
        <v>-0.13659764178373129</v>
      </c>
      <c r="BD2143" s="13"/>
      <c r="BE2143" s="13"/>
      <c r="BG2143" s="44"/>
      <c r="BH2143" s="43">
        <v>27.29</v>
      </c>
      <c r="BI2143" s="2">
        <v>31.687000000000005</v>
      </c>
    </row>
    <row r="2144" spans="1:62" x14ac:dyDescent="0.2">
      <c r="A2144" s="2">
        <v>2013</v>
      </c>
      <c r="B2144" s="4" t="s">
        <v>11</v>
      </c>
      <c r="C2144" s="4" t="s">
        <v>155</v>
      </c>
      <c r="D2144" s="4" t="s">
        <v>142</v>
      </c>
      <c r="E2144" s="52" t="s">
        <v>205</v>
      </c>
      <c r="F2144" s="4" t="s">
        <v>143</v>
      </c>
      <c r="G2144" s="7">
        <v>29088.666000000005</v>
      </c>
      <c r="J2144" s="8">
        <v>29088.666000000005</v>
      </c>
      <c r="K2144" s="16">
        <v>-0.33381712626995652</v>
      </c>
      <c r="L2144" s="7">
        <v>29088.666000000005</v>
      </c>
      <c r="M2144" s="7">
        <v>87265.998000000021</v>
      </c>
      <c r="P2144" s="8">
        <v>87265.998000000021</v>
      </c>
      <c r="Q2144" s="16">
        <v>-0.33381712626995641</v>
      </c>
      <c r="R2144" s="40">
        <v>41.3</v>
      </c>
      <c r="S2144" s="16">
        <v>0</v>
      </c>
      <c r="V2144" s="7">
        <v>3</v>
      </c>
      <c r="W2144" s="7"/>
      <c r="Y2144" s="7">
        <v>264384</v>
      </c>
      <c r="AB2144" s="7">
        <v>96</v>
      </c>
      <c r="AE2144" s="7">
        <v>1433</v>
      </c>
      <c r="AF2144" s="7">
        <v>515</v>
      </c>
      <c r="AG2144" s="8">
        <v>918</v>
      </c>
      <c r="AH2144" s="16">
        <v>-0.33381712626995641</v>
      </c>
      <c r="AI2144" s="7">
        <v>879</v>
      </c>
      <c r="AJ2144" s="7">
        <v>39</v>
      </c>
      <c r="AK2144" s="12">
        <v>0.61339846475924631</v>
      </c>
      <c r="AL2144" s="12">
        <v>0.95</v>
      </c>
      <c r="AN2144" s="12">
        <v>0.95751633986928109</v>
      </c>
      <c r="AO2144" s="12">
        <v>0.64061409630146549</v>
      </c>
      <c r="AP2144" s="12">
        <v>-2.6230615247328837E-2</v>
      </c>
      <c r="AQ2144" s="8">
        <v>24421.455589312165</v>
      </c>
      <c r="AR2144" s="16">
        <v>-0.41972656995052293</v>
      </c>
      <c r="AS2144" s="7">
        <v>928.92565954021177</v>
      </c>
      <c r="AT2144" s="7">
        <v>26.602892798814995</v>
      </c>
      <c r="AU2144" s="7">
        <v>8.8676309329383312</v>
      </c>
      <c r="AV2144" s="7">
        <v>168</v>
      </c>
      <c r="AW2144" s="16">
        <v>5.2783517457966257E-2</v>
      </c>
      <c r="AX2144" s="16">
        <v>-0.12895774879283284</v>
      </c>
      <c r="AY2144" s="7">
        <v>717990.79432577756</v>
      </c>
      <c r="AZ2144" s="10">
        <v>29.4</v>
      </c>
      <c r="BA2144" s="16">
        <v>0</v>
      </c>
      <c r="BB2144" s="7">
        <v>23098.367356884697</v>
      </c>
      <c r="BC2144" s="16">
        <v>-4.9076123823077519E-3</v>
      </c>
      <c r="BD2144" s="13"/>
      <c r="BE2144" s="13"/>
      <c r="BG2144" s="44"/>
      <c r="BH2144" s="43">
        <v>26.29</v>
      </c>
      <c r="BI2144" s="2">
        <v>31.687000000000005</v>
      </c>
    </row>
    <row r="2145" spans="1:62" x14ac:dyDescent="0.2">
      <c r="A2145" s="2">
        <v>2013</v>
      </c>
      <c r="B2145" s="4" t="s">
        <v>5</v>
      </c>
      <c r="C2145" s="4" t="s">
        <v>155</v>
      </c>
      <c r="D2145" s="4" t="s">
        <v>142</v>
      </c>
      <c r="E2145" s="52" t="s">
        <v>205</v>
      </c>
      <c r="F2145" s="4" t="s">
        <v>143</v>
      </c>
      <c r="G2145" s="7">
        <v>39291.880000000005</v>
      </c>
      <c r="J2145" s="8">
        <v>39291.880000000005</v>
      </c>
      <c r="K2145" s="16">
        <v>-0.1412742382271468</v>
      </c>
      <c r="L2145" s="7">
        <v>39291.880000000005</v>
      </c>
      <c r="M2145" s="7">
        <v>117875.64000000001</v>
      </c>
      <c r="P2145" s="8">
        <v>117875.64000000001</v>
      </c>
      <c r="Q2145" s="16">
        <v>-0.14127423822714691</v>
      </c>
      <c r="R2145" s="40">
        <v>41.3</v>
      </c>
      <c r="S2145" s="16">
        <v>0</v>
      </c>
      <c r="V2145" s="7">
        <v>3</v>
      </c>
      <c r="W2145" s="7"/>
      <c r="Y2145" s="7">
        <v>357120</v>
      </c>
      <c r="AB2145" s="7">
        <v>96</v>
      </c>
      <c r="AE2145" s="7">
        <v>1483</v>
      </c>
      <c r="AF2145" s="7">
        <v>243</v>
      </c>
      <c r="AG2145" s="8">
        <v>1240</v>
      </c>
      <c r="AH2145" s="16">
        <v>-0.1412742382271468</v>
      </c>
      <c r="AI2145" s="7">
        <v>1176</v>
      </c>
      <c r="AJ2145" s="7">
        <v>64</v>
      </c>
      <c r="AK2145" s="12">
        <v>0.79298718813216451</v>
      </c>
      <c r="AL2145" s="12">
        <v>0.95</v>
      </c>
      <c r="AN2145" s="12">
        <v>0.94838709677419353</v>
      </c>
      <c r="AO2145" s="12">
        <v>0.83614295347269052</v>
      </c>
      <c r="AP2145" s="12">
        <v>-2.9432340367161358E-2</v>
      </c>
      <c r="AQ2145" s="8">
        <v>30687.635212512443</v>
      </c>
      <c r="AR2145" s="16">
        <v>-0.3210000286958028</v>
      </c>
      <c r="AS2145" s="7">
        <v>1112.6771288075579</v>
      </c>
      <c r="AT2145" s="7">
        <v>24.748092913316487</v>
      </c>
      <c r="AU2145" s="7">
        <v>8.2493643044388296</v>
      </c>
      <c r="AV2145" s="7">
        <v>168</v>
      </c>
      <c r="AW2145" s="16">
        <v>4.9103358954993036E-2</v>
      </c>
      <c r="AX2145" s="16">
        <v>-0.20929358180382174</v>
      </c>
      <c r="AY2145" s="7">
        <v>902216.47524786578</v>
      </c>
      <c r="AZ2145" s="10">
        <v>29.4</v>
      </c>
      <c r="BA2145" s="16">
        <v>0</v>
      </c>
      <c r="BB2145" s="7">
        <v>28372.010506472714</v>
      </c>
      <c r="BC2145" s="16">
        <v>7.3448709219765373E-2</v>
      </c>
      <c r="BD2145" s="13"/>
      <c r="BE2145" s="13"/>
      <c r="BG2145" s="44"/>
      <c r="BH2145" s="43">
        <v>27.58</v>
      </c>
      <c r="BI2145" s="2">
        <v>31.687000000000005</v>
      </c>
    </row>
    <row r="2146" spans="1:62" x14ac:dyDescent="0.2">
      <c r="A2146" s="2">
        <v>2013</v>
      </c>
      <c r="B2146" s="4" t="s">
        <v>6</v>
      </c>
      <c r="C2146" s="4" t="s">
        <v>155</v>
      </c>
      <c r="D2146" s="4" t="s">
        <v>142</v>
      </c>
      <c r="E2146" s="52" t="s">
        <v>205</v>
      </c>
      <c r="F2146" s="4" t="s">
        <v>143</v>
      </c>
      <c r="G2146" s="7">
        <v>41478.283000000003</v>
      </c>
      <c r="J2146" s="8">
        <v>41478.283000000003</v>
      </c>
      <c r="K2146" s="16">
        <v>-3.1804733727810786E-2</v>
      </c>
      <c r="L2146" s="7">
        <v>41478.283000000003</v>
      </c>
      <c r="M2146" s="7">
        <v>124434.84900000002</v>
      </c>
      <c r="P2146" s="8">
        <v>124434.84900000002</v>
      </c>
      <c r="Q2146" s="16">
        <v>-3.1804733727810675E-2</v>
      </c>
      <c r="R2146" s="40">
        <v>41.3</v>
      </c>
      <c r="S2146" s="16">
        <v>0</v>
      </c>
      <c r="V2146" s="7">
        <v>3</v>
      </c>
      <c r="W2146" s="7"/>
      <c r="Y2146" s="7">
        <v>376992</v>
      </c>
      <c r="AB2146" s="7">
        <v>96</v>
      </c>
      <c r="AE2146" s="7">
        <v>1430</v>
      </c>
      <c r="AF2146" s="7">
        <v>121</v>
      </c>
      <c r="AG2146" s="8">
        <v>1309</v>
      </c>
      <c r="AH2146" s="16">
        <v>-3.1804733727810675E-2</v>
      </c>
      <c r="AI2146" s="7">
        <v>1220</v>
      </c>
      <c r="AJ2146" s="7">
        <v>89</v>
      </c>
      <c r="AK2146" s="12">
        <v>0.85314685314685312</v>
      </c>
      <c r="AL2146" s="12">
        <v>0.95</v>
      </c>
      <c r="AN2146" s="12">
        <v>0.93200916730328498</v>
      </c>
      <c r="AO2146" s="12">
        <v>0.91538461538461535</v>
      </c>
      <c r="AP2146" s="12">
        <v>-5.4706380949706368E-2</v>
      </c>
      <c r="AQ2146" s="8">
        <v>30192.691875375294</v>
      </c>
      <c r="AR2146" s="16">
        <v>-0.30892290175985126</v>
      </c>
      <c r="AS2146" s="7">
        <v>1161.2573798221267</v>
      </c>
      <c r="AT2146" s="7">
        <v>23.065463617551792</v>
      </c>
      <c r="AU2146" s="7">
        <v>7.6884878725172641</v>
      </c>
      <c r="AV2146" s="7">
        <v>168</v>
      </c>
      <c r="AW2146" s="16">
        <v>4.5764808764983712E-2</v>
      </c>
      <c r="AX2146" s="16">
        <v>-0.2862213622454689</v>
      </c>
      <c r="AY2146" s="7">
        <v>887665.14113603358</v>
      </c>
      <c r="AZ2146" s="10">
        <v>29.4</v>
      </c>
      <c r="BA2146" s="16">
        <v>0</v>
      </c>
      <c r="BB2146" s="7">
        <v>28626.54002911221</v>
      </c>
      <c r="BC2146" s="16">
        <v>0.13127909628220166</v>
      </c>
      <c r="BD2146" s="13"/>
      <c r="BE2146" s="13"/>
      <c r="BG2146" s="44"/>
      <c r="BH2146" s="43">
        <v>26</v>
      </c>
      <c r="BI2146" s="2">
        <v>31.687000000000005</v>
      </c>
    </row>
    <row r="2147" spans="1:62" x14ac:dyDescent="0.2">
      <c r="A2147" s="2">
        <v>2013</v>
      </c>
      <c r="B2147" s="4" t="s">
        <v>7</v>
      </c>
      <c r="C2147" s="4" t="s">
        <v>155</v>
      </c>
      <c r="D2147" s="4" t="s">
        <v>142</v>
      </c>
      <c r="E2147" s="52" t="s">
        <v>205</v>
      </c>
      <c r="F2147" s="4" t="s">
        <v>143</v>
      </c>
      <c r="G2147" s="7">
        <v>43347.816000000006</v>
      </c>
      <c r="J2147" s="8">
        <v>43347.816000000006</v>
      </c>
      <c r="K2147" s="16">
        <v>-4.6025104602510525E-2</v>
      </c>
      <c r="L2147" s="7">
        <v>43347.816000000006</v>
      </c>
      <c r="M2147" s="7">
        <v>130043.44800000002</v>
      </c>
      <c r="P2147" s="8">
        <v>130043.44800000002</v>
      </c>
      <c r="Q2147" s="16">
        <v>-4.6025104602510636E-2</v>
      </c>
      <c r="R2147" s="40">
        <v>41.3</v>
      </c>
      <c r="S2147" s="16">
        <v>0</v>
      </c>
      <c r="V2147" s="7">
        <v>3</v>
      </c>
      <c r="W2147" s="7"/>
      <c r="Y2147" s="7">
        <v>393984</v>
      </c>
      <c r="AB2147" s="7">
        <v>96</v>
      </c>
      <c r="AE2147" s="7">
        <v>1466</v>
      </c>
      <c r="AF2147" s="7">
        <v>98</v>
      </c>
      <c r="AG2147" s="8">
        <v>1368</v>
      </c>
      <c r="AH2147" s="16">
        <v>-4.6025104602510414E-2</v>
      </c>
      <c r="AI2147" s="7">
        <v>1290</v>
      </c>
      <c r="AJ2147" s="7">
        <v>78</v>
      </c>
      <c r="AK2147" s="12">
        <v>0.87994542974079126</v>
      </c>
      <c r="AL2147" s="12">
        <v>0.95</v>
      </c>
      <c r="AN2147" s="12">
        <v>0.94298245614035092</v>
      </c>
      <c r="AO2147" s="12">
        <v>0.93315143246930421</v>
      </c>
      <c r="AP2147" s="12">
        <v>-4.0966778648749425E-2</v>
      </c>
      <c r="AQ2147" s="8">
        <v>24972.854838988096</v>
      </c>
      <c r="AR2147" s="16">
        <v>-0.35526306568547461</v>
      </c>
      <c r="AS2147" s="7">
        <v>932.51885134384224</v>
      </c>
      <c r="AT2147" s="7">
        <v>18.255010847213519</v>
      </c>
      <c r="AU2147" s="7">
        <v>6.0850036157378398</v>
      </c>
      <c r="AV2147" s="7">
        <v>168</v>
      </c>
      <c r="AW2147" s="16">
        <v>3.6220259617487142E-2</v>
      </c>
      <c r="AX2147" s="16">
        <v>-0.32415733639837041</v>
      </c>
      <c r="AY2147" s="7">
        <v>734201.93226625002</v>
      </c>
      <c r="AZ2147" s="10">
        <v>29.4</v>
      </c>
      <c r="BA2147" s="16">
        <v>0</v>
      </c>
      <c r="BB2147" s="7">
        <v>25076.553700498323</v>
      </c>
      <c r="BC2147" s="16">
        <v>0.14877696941380819</v>
      </c>
      <c r="BD2147" s="13"/>
      <c r="BE2147" s="13"/>
      <c r="BG2147" s="44"/>
      <c r="BH2147" s="43">
        <v>26.78</v>
      </c>
      <c r="BI2147" s="2">
        <v>31.687000000000005</v>
      </c>
    </row>
    <row r="2148" spans="1:62" x14ac:dyDescent="0.2">
      <c r="A2148" s="2">
        <v>2014</v>
      </c>
      <c r="B2148" s="4" t="s">
        <v>8</v>
      </c>
      <c r="C2148" s="4" t="s">
        <v>155</v>
      </c>
      <c r="D2148" s="4" t="s">
        <v>142</v>
      </c>
      <c r="E2148" s="52" t="s">
        <v>205</v>
      </c>
      <c r="F2148" s="4" t="s">
        <v>143</v>
      </c>
      <c r="G2148" s="7">
        <v>41921.901000000005</v>
      </c>
      <c r="J2148" s="8">
        <v>41921.901000000005</v>
      </c>
      <c r="K2148" s="16">
        <v>-8.8842975206611552E-2</v>
      </c>
      <c r="L2148" s="7">
        <v>41921.901000000005</v>
      </c>
      <c r="M2148" s="7">
        <v>125765.70300000001</v>
      </c>
      <c r="P2148" s="8">
        <v>125765.70300000001</v>
      </c>
      <c r="Q2148" s="16">
        <v>-8.8842975206611552E-2</v>
      </c>
      <c r="R2148" s="40">
        <v>41.3</v>
      </c>
      <c r="S2148" s="16">
        <v>0</v>
      </c>
      <c r="V2148" s="7">
        <v>3</v>
      </c>
      <c r="W2148" s="7"/>
      <c r="Y2148" s="7">
        <v>381024</v>
      </c>
      <c r="AB2148" s="7">
        <v>96</v>
      </c>
      <c r="AE2148" s="7">
        <v>1483</v>
      </c>
      <c r="AF2148" s="7">
        <v>160</v>
      </c>
      <c r="AG2148" s="8">
        <v>1323</v>
      </c>
      <c r="AH2148" s="16">
        <v>-8.8842975206611552E-2</v>
      </c>
      <c r="AI2148" s="7">
        <v>1248</v>
      </c>
      <c r="AJ2148" s="7">
        <v>75</v>
      </c>
      <c r="AK2148" s="12">
        <v>0.84153742414025623</v>
      </c>
      <c r="AL2148" s="12">
        <v>0.95</v>
      </c>
      <c r="AN2148" s="12">
        <v>0.94331065759637189</v>
      </c>
      <c r="AO2148" s="12">
        <v>0.89211058664868514</v>
      </c>
      <c r="AP2148" s="12">
        <v>-4.0163227168933391E-2</v>
      </c>
      <c r="AQ2148" s="8">
        <v>39671</v>
      </c>
      <c r="AR2148" s="16">
        <v>0.3463672281923722</v>
      </c>
      <c r="AS2148" s="7">
        <v>1453.6826676438257</v>
      </c>
      <c r="AT2148" s="7">
        <v>29.985638699924415</v>
      </c>
      <c r="AU2148" s="7">
        <v>9.9952128999748044</v>
      </c>
      <c r="AV2148" s="7">
        <v>168</v>
      </c>
      <c r="AW2148" s="16">
        <v>5.9495314880802411E-2</v>
      </c>
      <c r="AX2148" s="16">
        <v>0.47764566540840847</v>
      </c>
      <c r="AY2148" s="7">
        <v>1166327.3999999999</v>
      </c>
      <c r="AZ2148" s="10">
        <v>29.4</v>
      </c>
      <c r="BA2148" s="16">
        <v>0</v>
      </c>
      <c r="BB2148" s="7">
        <v>45894.895500126477</v>
      </c>
      <c r="BC2148" s="16">
        <v>-0.26060775046241991</v>
      </c>
      <c r="BD2148" s="13"/>
      <c r="BE2148" s="13"/>
      <c r="BG2148" s="44"/>
      <c r="BH2148" s="43">
        <v>27.29</v>
      </c>
      <c r="BI2148" s="2">
        <v>31.687000000000005</v>
      </c>
    </row>
    <row r="2149" spans="1:62" x14ac:dyDescent="0.2">
      <c r="A2149" s="2">
        <v>2014</v>
      </c>
      <c r="B2149" s="4" t="s">
        <v>9</v>
      </c>
      <c r="C2149" s="4" t="s">
        <v>156</v>
      </c>
      <c r="D2149" s="4" t="s">
        <v>142</v>
      </c>
      <c r="E2149" s="52" t="s">
        <v>205</v>
      </c>
      <c r="F2149" s="4" t="s">
        <v>143</v>
      </c>
      <c r="G2149" s="7">
        <v>37961.026000000005</v>
      </c>
      <c r="J2149" s="8">
        <v>37961.026000000005</v>
      </c>
      <c r="K2149" s="16">
        <v>-4.1600000000000081E-2</v>
      </c>
      <c r="L2149" s="7">
        <v>37961.026000000005</v>
      </c>
      <c r="M2149" s="7">
        <v>113883.07800000001</v>
      </c>
      <c r="P2149" s="8">
        <v>113883.07800000001</v>
      </c>
      <c r="Q2149" s="16">
        <v>-4.1600000000000192E-2</v>
      </c>
      <c r="R2149" s="40">
        <v>41.3</v>
      </c>
      <c r="S2149" s="16">
        <v>0</v>
      </c>
      <c r="V2149" s="7">
        <v>3</v>
      </c>
      <c r="W2149" s="7"/>
      <c r="Y2149" s="7">
        <v>345024</v>
      </c>
      <c r="AB2149" s="7">
        <v>96</v>
      </c>
      <c r="AE2149" s="7">
        <v>1344</v>
      </c>
      <c r="AF2149" s="7">
        <v>146</v>
      </c>
      <c r="AG2149" s="8">
        <v>1198</v>
      </c>
      <c r="AH2149" s="16">
        <v>-4.159999999999997E-2</v>
      </c>
      <c r="AI2149" s="7">
        <v>1149</v>
      </c>
      <c r="AJ2149" s="7">
        <v>49</v>
      </c>
      <c r="AK2149" s="12">
        <v>0.8549107142857143</v>
      </c>
      <c r="AL2149" s="12">
        <v>0.95</v>
      </c>
      <c r="AN2149" s="12">
        <v>0.95909849749582643</v>
      </c>
      <c r="AO2149" s="12">
        <v>0.89136904761904767</v>
      </c>
      <c r="AP2149" s="12">
        <v>-2.3718956132098512E-2</v>
      </c>
      <c r="AQ2149" s="8">
        <v>34084</v>
      </c>
      <c r="AR2149" s="16">
        <v>0.35186356910142158</v>
      </c>
      <c r="AS2149" s="7">
        <v>1374.3548387096773</v>
      </c>
      <c r="AT2149" s="7">
        <v>28.45075125208681</v>
      </c>
      <c r="AU2149" s="7">
        <v>9.4835837506956029</v>
      </c>
      <c r="AV2149" s="7">
        <v>168</v>
      </c>
      <c r="AW2149" s="16">
        <v>5.644990327795002E-2</v>
      </c>
      <c r="AX2149" s="16">
        <v>0.41054212134956325</v>
      </c>
      <c r="AY2149" s="7">
        <v>1002069.6</v>
      </c>
      <c r="AZ2149" s="10">
        <v>29.4</v>
      </c>
      <c r="BA2149" s="16">
        <v>0</v>
      </c>
      <c r="BB2149" s="7">
        <v>39825.428332670839</v>
      </c>
      <c r="BC2149" s="16">
        <v>-0.21596295628799148</v>
      </c>
      <c r="BD2149" s="13"/>
      <c r="BE2149" s="13"/>
      <c r="BG2149" s="44"/>
      <c r="BH2149" s="43">
        <v>24.8</v>
      </c>
      <c r="BI2149" s="2">
        <v>31.687000000000005</v>
      </c>
      <c r="BJ2149" s="2" t="s">
        <v>153</v>
      </c>
    </row>
    <row r="2150" spans="1:62" x14ac:dyDescent="0.2">
      <c r="A2150" s="2">
        <v>2014</v>
      </c>
      <c r="B2150" s="4" t="s">
        <v>10</v>
      </c>
      <c r="C2150" s="4" t="s">
        <v>156</v>
      </c>
      <c r="D2150" s="4" t="s">
        <v>142</v>
      </c>
      <c r="E2150" s="52" t="s">
        <v>205</v>
      </c>
      <c r="F2150" s="4" t="s">
        <v>143</v>
      </c>
      <c r="G2150" s="7">
        <v>38563.079000000005</v>
      </c>
      <c r="J2150" s="8">
        <v>38563.079000000005</v>
      </c>
      <c r="K2150" s="16">
        <v>-0.10711665443873808</v>
      </c>
      <c r="L2150" s="7">
        <v>38563.079000000005</v>
      </c>
      <c r="M2150" s="7">
        <v>115689.23700000002</v>
      </c>
      <c r="P2150" s="8">
        <v>115689.23700000002</v>
      </c>
      <c r="Q2150" s="16">
        <v>-0.10711665443873808</v>
      </c>
      <c r="R2150" s="40">
        <v>41.3</v>
      </c>
      <c r="S2150" s="16">
        <v>0</v>
      </c>
      <c r="V2150" s="7">
        <v>3</v>
      </c>
      <c r="W2150" s="7"/>
      <c r="Y2150" s="7">
        <v>350496</v>
      </c>
      <c r="AB2150" s="7">
        <v>96</v>
      </c>
      <c r="AE2150" s="7">
        <v>1447</v>
      </c>
      <c r="AF2150" s="7">
        <v>230</v>
      </c>
      <c r="AG2150" s="8">
        <v>1217</v>
      </c>
      <c r="AH2150" s="16">
        <v>-0.10711665443873808</v>
      </c>
      <c r="AI2150" s="7">
        <v>1180</v>
      </c>
      <c r="AJ2150" s="7">
        <v>37</v>
      </c>
      <c r="AK2150" s="12">
        <v>0.81548030407740157</v>
      </c>
      <c r="AL2150" s="12">
        <v>0.95</v>
      </c>
      <c r="AN2150" s="12">
        <v>0.96959737058340179</v>
      </c>
      <c r="AO2150" s="12">
        <v>0.84105044920525229</v>
      </c>
      <c r="AP2150" s="12">
        <v>-1.4495737430889943E-2</v>
      </c>
      <c r="AQ2150" s="8">
        <v>41108.894338668091</v>
      </c>
      <c r="AR2150" s="16">
        <v>0.19232278531595526</v>
      </c>
      <c r="AS2150" s="7">
        <v>1614.0123415260343</v>
      </c>
      <c r="AT2150" s="7">
        <v>33.778877846070742</v>
      </c>
      <c r="AU2150" s="7">
        <v>11.259625948690248</v>
      </c>
      <c r="AV2150" s="7">
        <v>168</v>
      </c>
      <c r="AW2150" s="16">
        <v>6.7021583027918136E-2</v>
      </c>
      <c r="AX2150" s="16">
        <v>0.33536233063734366</v>
      </c>
      <c r="AY2150" s="7">
        <v>1208601.4935568417</v>
      </c>
      <c r="AZ2150" s="10">
        <v>29.4</v>
      </c>
      <c r="BA2150" s="16">
        <v>0</v>
      </c>
      <c r="BB2150" s="7">
        <v>40442.402661529042</v>
      </c>
      <c r="BC2150" s="16">
        <v>-0.19055406994950844</v>
      </c>
      <c r="BD2150" s="13"/>
      <c r="BE2150" s="13"/>
      <c r="BG2150" s="44"/>
      <c r="BH2150" s="43">
        <v>25.47</v>
      </c>
      <c r="BI2150" s="2">
        <v>31.687000000000005</v>
      </c>
    </row>
    <row r="2151" spans="1:62" x14ac:dyDescent="0.2">
      <c r="A2151" s="2">
        <v>2014</v>
      </c>
      <c r="B2151" s="4" t="s">
        <v>0</v>
      </c>
      <c r="C2151" s="4" t="s">
        <v>156</v>
      </c>
      <c r="D2151" s="4" t="s">
        <v>142</v>
      </c>
      <c r="E2151" s="52" t="s">
        <v>205</v>
      </c>
      <c r="F2151" s="4" t="s">
        <v>143</v>
      </c>
      <c r="G2151" s="7">
        <v>35140.883000000002</v>
      </c>
      <c r="J2151" s="8">
        <v>35140.883000000002</v>
      </c>
      <c r="K2151" s="16">
        <v>8.30078125E-2</v>
      </c>
      <c r="L2151" s="7">
        <v>35140.883000000002</v>
      </c>
      <c r="M2151" s="7">
        <v>105422.649</v>
      </c>
      <c r="P2151" s="8">
        <v>105422.649</v>
      </c>
      <c r="Q2151" s="16">
        <v>8.30078125E-2</v>
      </c>
      <c r="R2151" s="40">
        <v>41.3</v>
      </c>
      <c r="S2151" s="16">
        <v>0</v>
      </c>
      <c r="V2151" s="7">
        <v>3</v>
      </c>
      <c r="W2151" s="7"/>
      <c r="Y2151" s="7">
        <v>319392</v>
      </c>
      <c r="AB2151" s="7">
        <v>96</v>
      </c>
      <c r="AE2151" s="7">
        <v>1419</v>
      </c>
      <c r="AF2151" s="7">
        <v>310</v>
      </c>
      <c r="AG2151" s="8">
        <v>1109</v>
      </c>
      <c r="AH2151" s="16">
        <v>8.30078125E-2</v>
      </c>
      <c r="AI2151" s="7">
        <v>1079</v>
      </c>
      <c r="AJ2151" s="7">
        <v>30</v>
      </c>
      <c r="AK2151" s="12">
        <v>0.76039464411557434</v>
      </c>
      <c r="AL2151" s="12">
        <v>0.95</v>
      </c>
      <c r="AN2151" s="12">
        <v>0.97294860234445446</v>
      </c>
      <c r="AO2151" s="12">
        <v>0.78153629316420015</v>
      </c>
      <c r="AP2151" s="12">
        <v>3.0057108506165164E-4</v>
      </c>
      <c r="AQ2151" s="8">
        <v>43852.987173598209</v>
      </c>
      <c r="AR2151" s="16">
        <v>0.44791407599954569</v>
      </c>
      <c r="AS2151" s="7">
        <v>1735.3774109061421</v>
      </c>
      <c r="AT2151" s="7">
        <v>39.542819813884769</v>
      </c>
      <c r="AU2151" s="7">
        <v>13.18093993796159</v>
      </c>
      <c r="AV2151" s="7">
        <v>168</v>
      </c>
      <c r="AW2151" s="16">
        <v>7.8457975821199941E-2</v>
      </c>
      <c r="AX2151" s="16">
        <v>0.33693779425025694</v>
      </c>
      <c r="AY2151" s="7">
        <v>1289277.8229037873</v>
      </c>
      <c r="AZ2151" s="10">
        <v>29.4</v>
      </c>
      <c r="BA2151" s="16">
        <v>0</v>
      </c>
      <c r="BB2151" s="7">
        <v>43553.951444352228</v>
      </c>
      <c r="BC2151" s="16">
        <v>-0.15183727751662229</v>
      </c>
      <c r="BD2151" s="13"/>
      <c r="BE2151" s="13"/>
      <c r="BG2151" s="44"/>
      <c r="BH2151" s="43">
        <v>25.27</v>
      </c>
      <c r="BI2151" s="2">
        <v>31.687000000000005</v>
      </c>
    </row>
    <row r="2152" spans="1:62" x14ac:dyDescent="0.2">
      <c r="A2152" s="2">
        <v>2014</v>
      </c>
      <c r="B2152" s="4" t="s">
        <v>1</v>
      </c>
      <c r="C2152" s="4" t="s">
        <v>156</v>
      </c>
      <c r="D2152" s="4" t="s">
        <v>142</v>
      </c>
      <c r="E2152" s="52" t="s">
        <v>205</v>
      </c>
      <c r="F2152" s="4" t="s">
        <v>143</v>
      </c>
      <c r="G2152" s="7">
        <v>44330.113000000005</v>
      </c>
      <c r="J2152" s="8">
        <v>44330.113000000005</v>
      </c>
      <c r="K2152" s="16">
        <v>0.33492366412213737</v>
      </c>
      <c r="L2152" s="7">
        <v>44330.113000000005</v>
      </c>
      <c r="M2152" s="7">
        <v>132990.33900000001</v>
      </c>
      <c r="P2152" s="8">
        <v>132990.33900000001</v>
      </c>
      <c r="Q2152" s="16">
        <v>0.33492366412213737</v>
      </c>
      <c r="R2152" s="40">
        <v>41.3</v>
      </c>
      <c r="S2152" s="16">
        <v>0</v>
      </c>
      <c r="V2152" s="7">
        <v>3</v>
      </c>
      <c r="W2152" s="7"/>
      <c r="Y2152" s="7">
        <v>402912</v>
      </c>
      <c r="AB2152" s="7">
        <v>96</v>
      </c>
      <c r="AE2152" s="7">
        <v>1469</v>
      </c>
      <c r="AF2152" s="7">
        <v>70</v>
      </c>
      <c r="AG2152" s="8">
        <v>1399</v>
      </c>
      <c r="AH2152" s="16">
        <v>0.33492366412213737</v>
      </c>
      <c r="AI2152" s="7">
        <v>1318</v>
      </c>
      <c r="AJ2152" s="7">
        <v>81</v>
      </c>
      <c r="AK2152" s="12">
        <v>0.89720898570456098</v>
      </c>
      <c r="AL2152" s="12">
        <v>0.95</v>
      </c>
      <c r="AN2152" s="12">
        <v>0.94210150107219437</v>
      </c>
      <c r="AO2152" s="12">
        <v>0.95234853641933293</v>
      </c>
      <c r="AP2152" s="12">
        <v>-1.069902492619268E-2</v>
      </c>
      <c r="AQ2152" s="8">
        <v>63047.743097145685</v>
      </c>
      <c r="AR2152" s="16">
        <v>1.1383806227777571</v>
      </c>
      <c r="AS2152" s="7">
        <v>2335.1015961905809</v>
      </c>
      <c r="AT2152" s="7">
        <v>45.066292421119144</v>
      </c>
      <c r="AU2152" s="7">
        <v>15.022097473706381</v>
      </c>
      <c r="AV2152" s="7">
        <v>168</v>
      </c>
      <c r="AW2152" s="16">
        <v>8.941724686729989E-2</v>
      </c>
      <c r="AX2152" s="16">
        <v>0.60187483393215824</v>
      </c>
      <c r="AY2152" s="7">
        <v>1853603.647056083</v>
      </c>
      <c r="AZ2152" s="10">
        <v>29.4</v>
      </c>
      <c r="BA2152" s="16">
        <v>0</v>
      </c>
      <c r="BB2152" s="7">
        <v>61086.20091998623</v>
      </c>
      <c r="BC2152" s="16">
        <v>-0.23502258663427092</v>
      </c>
      <c r="BD2152" s="13"/>
      <c r="BE2152" s="13"/>
      <c r="BG2152" s="44"/>
      <c r="BH2152" s="43">
        <v>27</v>
      </c>
      <c r="BI2152" s="2">
        <v>31.687000000000005</v>
      </c>
    </row>
    <row r="2153" spans="1:62" x14ac:dyDescent="0.2">
      <c r="A2153" s="2">
        <v>2014</v>
      </c>
      <c r="B2153" s="4" t="s">
        <v>2</v>
      </c>
      <c r="C2153" s="4" t="s">
        <v>156</v>
      </c>
      <c r="D2153" s="4" t="s">
        <v>142</v>
      </c>
      <c r="E2153" s="52" t="s">
        <v>205</v>
      </c>
      <c r="F2153" s="4" t="s">
        <v>143</v>
      </c>
      <c r="G2153" s="7">
        <v>42714.076000000008</v>
      </c>
      <c r="J2153" s="8">
        <v>42714.076000000008</v>
      </c>
      <c r="K2153" s="16">
        <v>0.3588709677419355</v>
      </c>
      <c r="L2153" s="7">
        <v>42714.076000000008</v>
      </c>
      <c r="M2153" s="7">
        <v>128142.22800000003</v>
      </c>
      <c r="P2153" s="8">
        <v>128142.22800000003</v>
      </c>
      <c r="Q2153" s="16">
        <v>0.3588709677419355</v>
      </c>
      <c r="R2153" s="40">
        <v>41.3</v>
      </c>
      <c r="S2153" s="16">
        <v>0</v>
      </c>
      <c r="V2153" s="7">
        <v>3</v>
      </c>
      <c r="W2153" s="7"/>
      <c r="Y2153" s="7">
        <v>388224</v>
      </c>
      <c r="AB2153" s="7">
        <v>96</v>
      </c>
      <c r="AE2153" s="7">
        <v>1422</v>
      </c>
      <c r="AF2153" s="7">
        <v>74</v>
      </c>
      <c r="AG2153" s="8">
        <v>1348</v>
      </c>
      <c r="AH2153" s="16">
        <v>0.3588709677419355</v>
      </c>
      <c r="AI2153" s="7">
        <v>1296</v>
      </c>
      <c r="AJ2153" s="7">
        <v>52</v>
      </c>
      <c r="AK2153" s="12">
        <v>0.91139240506329111</v>
      </c>
      <c r="AL2153" s="12">
        <v>0.95</v>
      </c>
      <c r="AN2153" s="12">
        <v>0.96142433234421365</v>
      </c>
      <c r="AO2153" s="12">
        <v>0.9479606188466948</v>
      </c>
      <c r="AP2153" s="12">
        <v>5.9703264094955522E-2</v>
      </c>
      <c r="AQ2153" s="8">
        <v>55726.278369139785</v>
      </c>
      <c r="AR2153" s="16">
        <v>1.3864138836243605</v>
      </c>
      <c r="AS2153" s="7">
        <v>2161.6089359635293</v>
      </c>
      <c r="AT2153" s="7">
        <v>41.33996911657254</v>
      </c>
      <c r="AU2153" s="7">
        <v>13.77998970552418</v>
      </c>
      <c r="AV2153" s="7">
        <v>168</v>
      </c>
      <c r="AW2153" s="16">
        <v>8.2023748247167738E-2</v>
      </c>
      <c r="AX2153" s="16">
        <v>0.75617401524878725</v>
      </c>
      <c r="AY2153" s="7">
        <v>1638352.5840527096</v>
      </c>
      <c r="AZ2153" s="10">
        <v>29.4</v>
      </c>
      <c r="BA2153" s="16">
        <v>0</v>
      </c>
      <c r="BB2153" s="7">
        <v>56356.041030844586</v>
      </c>
      <c r="BC2153" s="16">
        <v>-0.30034248766651095</v>
      </c>
      <c r="BD2153" s="13"/>
      <c r="BE2153" s="13"/>
      <c r="BG2153" s="44"/>
      <c r="BH2153" s="43">
        <v>25.78</v>
      </c>
      <c r="BI2153" s="2">
        <v>31.687000000000005</v>
      </c>
    </row>
    <row r="2154" spans="1:62" x14ac:dyDescent="0.2">
      <c r="A2154" s="2">
        <v>2014</v>
      </c>
      <c r="B2154" s="4" t="s">
        <v>3</v>
      </c>
      <c r="C2154" s="4" t="s">
        <v>156</v>
      </c>
      <c r="D2154" s="4" t="s">
        <v>142</v>
      </c>
      <c r="E2154" s="52" t="s">
        <v>205</v>
      </c>
      <c r="F2154" s="4" t="s">
        <v>143</v>
      </c>
      <c r="G2154" s="7">
        <v>45724.341000000008</v>
      </c>
      <c r="J2154" s="8">
        <v>45724.341000000008</v>
      </c>
      <c r="K2154" s="16">
        <v>0.51257861635220126</v>
      </c>
      <c r="L2154" s="7">
        <v>45724.341000000008</v>
      </c>
      <c r="M2154" s="7">
        <v>137173.02300000002</v>
      </c>
      <c r="P2154" s="8">
        <v>137173.02300000002</v>
      </c>
      <c r="Q2154" s="16">
        <v>0.51257861635220103</v>
      </c>
      <c r="R2154" s="40">
        <v>41.3</v>
      </c>
      <c r="S2154" s="16">
        <v>0</v>
      </c>
      <c r="V2154" s="7">
        <v>3</v>
      </c>
      <c r="W2154" s="7"/>
      <c r="Y2154" s="7">
        <v>415584</v>
      </c>
      <c r="AB2154" s="7">
        <v>96</v>
      </c>
      <c r="AE2154" s="7">
        <v>1483</v>
      </c>
      <c r="AF2154" s="7">
        <v>40</v>
      </c>
      <c r="AG2154" s="8">
        <v>1443</v>
      </c>
      <c r="AH2154" s="16">
        <v>0.51257861635220126</v>
      </c>
      <c r="AI2154" s="7">
        <v>1398</v>
      </c>
      <c r="AJ2154" s="7">
        <v>45</v>
      </c>
      <c r="AK2154" s="12">
        <v>0.94268374915711395</v>
      </c>
      <c r="AL2154" s="12">
        <v>0.95</v>
      </c>
      <c r="AN2154" s="12">
        <v>0.96881496881496887</v>
      </c>
      <c r="AO2154" s="12">
        <v>0.97302764666217123</v>
      </c>
      <c r="AP2154" s="12">
        <v>4.4349695197152927E-2</v>
      </c>
      <c r="AQ2154" s="8">
        <v>61999.272703764349</v>
      </c>
      <c r="AR2154" s="16">
        <v>1.3507722174736192</v>
      </c>
      <c r="AS2154" s="7">
        <v>2271.8678161877738</v>
      </c>
      <c r="AT2154" s="7">
        <v>42.965538949247644</v>
      </c>
      <c r="AU2154" s="7">
        <v>14.321846316415881</v>
      </c>
      <c r="AV2154" s="7">
        <v>168</v>
      </c>
      <c r="AW2154" s="16">
        <v>8.5249085216761195E-2</v>
      </c>
      <c r="AX2154" s="16">
        <v>0.55414878410937796</v>
      </c>
      <c r="AY2154" s="7">
        <v>1822778.6174906718</v>
      </c>
      <c r="AZ2154" s="10">
        <v>29.4</v>
      </c>
      <c r="BA2154" s="16">
        <v>0</v>
      </c>
      <c r="BB2154" s="7">
        <v>61689.220070191805</v>
      </c>
      <c r="BC2154" s="16">
        <v>-0.17012369926453344</v>
      </c>
      <c r="BD2154" s="13"/>
      <c r="BE2154" s="13"/>
      <c r="BG2154" s="44"/>
      <c r="BH2154" s="43">
        <v>27.29</v>
      </c>
      <c r="BI2154" s="2">
        <v>31.687000000000005</v>
      </c>
    </row>
    <row r="2155" spans="1:62" x14ac:dyDescent="0.2">
      <c r="A2155" s="2">
        <v>2014</v>
      </c>
      <c r="B2155" s="4" t="s">
        <v>4</v>
      </c>
      <c r="C2155" s="4" t="s">
        <v>156</v>
      </c>
      <c r="D2155" s="4" t="s">
        <v>142</v>
      </c>
      <c r="E2155" s="52" t="s">
        <v>205</v>
      </c>
      <c r="F2155" s="4" t="s">
        <v>143</v>
      </c>
      <c r="G2155" s="7">
        <v>43981.556000000004</v>
      </c>
      <c r="J2155" s="8">
        <v>43981.556000000004</v>
      </c>
      <c r="K2155" s="16">
        <v>0.47033898305084731</v>
      </c>
      <c r="L2155" s="7">
        <v>43981.556000000004</v>
      </c>
      <c r="M2155" s="7">
        <v>131944.66800000001</v>
      </c>
      <c r="P2155" s="8">
        <v>131944.66800000001</v>
      </c>
      <c r="Q2155" s="16">
        <v>0.47033898305084731</v>
      </c>
      <c r="R2155" s="40">
        <v>41.3</v>
      </c>
      <c r="S2155" s="16">
        <v>0</v>
      </c>
      <c r="V2155" s="7">
        <v>3</v>
      </c>
      <c r="W2155" s="7"/>
      <c r="Y2155" s="7">
        <v>399744</v>
      </c>
      <c r="AB2155" s="7">
        <v>96</v>
      </c>
      <c r="AE2155" s="7">
        <v>1469</v>
      </c>
      <c r="AF2155" s="7">
        <v>81</v>
      </c>
      <c r="AG2155" s="8">
        <v>1388</v>
      </c>
      <c r="AH2155" s="16">
        <v>0.47033898305084754</v>
      </c>
      <c r="AI2155" s="7">
        <v>1366</v>
      </c>
      <c r="AJ2155" s="7">
        <v>22</v>
      </c>
      <c r="AK2155" s="12">
        <v>0.92988427501701842</v>
      </c>
      <c r="AL2155" s="12">
        <v>0.95</v>
      </c>
      <c r="AN2155" s="12">
        <v>0.98414985590778103</v>
      </c>
      <c r="AO2155" s="12">
        <v>0.94486044928522805</v>
      </c>
      <c r="AP2155" s="12">
        <v>9.6856510008199947E-2</v>
      </c>
      <c r="AQ2155" s="8">
        <v>68407.166934990149</v>
      </c>
      <c r="AR2155" s="16">
        <v>1.6729179884856826</v>
      </c>
      <c r="AS2155" s="7">
        <v>2582.3770077383974</v>
      </c>
      <c r="AT2155" s="7">
        <v>49.284702402730652</v>
      </c>
      <c r="AU2155" s="7">
        <v>16.428234134243549</v>
      </c>
      <c r="AV2155" s="7">
        <v>168</v>
      </c>
      <c r="AW2155" s="16">
        <v>9.7787107941925883E-2</v>
      </c>
      <c r="AX2155" s="16">
        <v>0.81789234951763978</v>
      </c>
      <c r="AY2155" s="7">
        <v>2011170.7078887103</v>
      </c>
      <c r="AZ2155" s="10">
        <v>29.4</v>
      </c>
      <c r="BA2155" s="16">
        <v>0</v>
      </c>
      <c r="BB2155" s="7">
        <v>65713.129599424181</v>
      </c>
      <c r="BC2155" s="16">
        <v>-0.30519272714783041</v>
      </c>
      <c r="BD2155" s="13"/>
      <c r="BE2155" s="13"/>
      <c r="BG2155" s="44"/>
      <c r="BH2155" s="43">
        <v>26.490000000000002</v>
      </c>
      <c r="BI2155" s="2">
        <v>31.687000000000005</v>
      </c>
    </row>
    <row r="2156" spans="1:62" x14ac:dyDescent="0.2">
      <c r="A2156" s="2">
        <v>2014</v>
      </c>
      <c r="B2156" s="4" t="s">
        <v>11</v>
      </c>
      <c r="C2156" s="4" t="s">
        <v>156</v>
      </c>
      <c r="D2156" s="4" t="s">
        <v>142</v>
      </c>
      <c r="E2156" s="52" t="s">
        <v>205</v>
      </c>
      <c r="F2156" s="4" t="s">
        <v>143</v>
      </c>
      <c r="G2156" s="7">
        <v>45027.227000000006</v>
      </c>
      <c r="J2156" s="8">
        <v>45027.227000000006</v>
      </c>
      <c r="K2156" s="16">
        <v>0.54793028322440085</v>
      </c>
      <c r="L2156" s="7">
        <v>45027.227000000006</v>
      </c>
      <c r="M2156" s="7">
        <v>135081.68100000001</v>
      </c>
      <c r="P2156" s="8">
        <v>135081.68100000001</v>
      </c>
      <c r="Q2156" s="16">
        <v>0.54793028322440063</v>
      </c>
      <c r="R2156" s="40">
        <v>41.3</v>
      </c>
      <c r="S2156" s="16">
        <v>0</v>
      </c>
      <c r="V2156" s="7">
        <v>3</v>
      </c>
      <c r="W2156" s="7"/>
      <c r="Y2156" s="7">
        <v>409248</v>
      </c>
      <c r="AB2156" s="7">
        <v>96</v>
      </c>
      <c r="AE2156" s="7">
        <v>1444</v>
      </c>
      <c r="AF2156" s="7">
        <v>23</v>
      </c>
      <c r="AG2156" s="8">
        <v>1421</v>
      </c>
      <c r="AH2156" s="16">
        <v>0.54793028322440085</v>
      </c>
      <c r="AI2156" s="7">
        <v>1380</v>
      </c>
      <c r="AJ2156" s="7">
        <v>41</v>
      </c>
      <c r="AK2156" s="12">
        <v>0.95567867036011078</v>
      </c>
      <c r="AL2156" s="12">
        <v>0.95</v>
      </c>
      <c r="AM2156" s="12">
        <v>0.95567867361110004</v>
      </c>
      <c r="AN2156" s="12">
        <v>0.97114707952146373</v>
      </c>
      <c r="AO2156" s="12">
        <v>0.98407202216066481</v>
      </c>
      <c r="AP2156" s="12">
        <v>1.4235516496818645E-2</v>
      </c>
      <c r="AQ2156" s="8">
        <v>57585</v>
      </c>
      <c r="AR2156" s="16">
        <v>1.3579675580517638</v>
      </c>
      <c r="AS2156" s="7">
        <v>2148.6940298507461</v>
      </c>
      <c r="AT2156" s="7">
        <v>40.52427867698804</v>
      </c>
      <c r="AU2156" s="7">
        <v>13.508092892329346</v>
      </c>
      <c r="AV2156" s="7">
        <v>168</v>
      </c>
      <c r="AW2156" s="16">
        <v>8.0405314835293729E-2</v>
      </c>
      <c r="AX2156" s="16">
        <v>0.52330346114814863</v>
      </c>
      <c r="AY2156" s="7">
        <v>1692999</v>
      </c>
      <c r="AZ2156" s="10">
        <v>29.4</v>
      </c>
      <c r="BA2156" s="16">
        <v>0</v>
      </c>
      <c r="BB2156" s="7">
        <v>54465.200871495981</v>
      </c>
      <c r="BC2156" s="16">
        <v>-0.15064212227951226</v>
      </c>
      <c r="BD2156" s="13"/>
      <c r="BE2156" s="13"/>
      <c r="BG2156" s="44"/>
      <c r="BH2156" s="43">
        <v>26.8</v>
      </c>
      <c r="BI2156" s="2">
        <v>31.687000000000005</v>
      </c>
    </row>
    <row r="2157" spans="1:62" x14ac:dyDescent="0.2">
      <c r="A2157" s="2">
        <v>2014</v>
      </c>
      <c r="B2157" s="4" t="s">
        <v>5</v>
      </c>
      <c r="C2157" s="4" t="s">
        <v>156</v>
      </c>
      <c r="D2157" s="4" t="s">
        <v>142</v>
      </c>
      <c r="E2157" s="52" t="s">
        <v>205</v>
      </c>
      <c r="F2157" s="4" t="s">
        <v>143</v>
      </c>
      <c r="G2157" s="7">
        <v>45153.975000000006</v>
      </c>
      <c r="J2157" s="8">
        <v>45153.975000000006</v>
      </c>
      <c r="K2157" s="16">
        <v>0.14919354838709675</v>
      </c>
      <c r="L2157" s="7">
        <v>45153.975000000006</v>
      </c>
      <c r="M2157" s="7">
        <v>135461.92500000002</v>
      </c>
      <c r="P2157" s="8">
        <v>135461.92500000002</v>
      </c>
      <c r="Q2157" s="16">
        <v>0.14919354838709675</v>
      </c>
      <c r="R2157" s="40">
        <v>41.3</v>
      </c>
      <c r="S2157" s="16">
        <v>0</v>
      </c>
      <c r="V2157" s="7">
        <v>3</v>
      </c>
      <c r="W2157" s="7"/>
      <c r="Y2157" s="7">
        <v>410400</v>
      </c>
      <c r="AB2157" s="7">
        <v>96</v>
      </c>
      <c r="AE2157" s="7">
        <v>1483</v>
      </c>
      <c r="AF2157" s="7">
        <v>58</v>
      </c>
      <c r="AG2157" s="8">
        <v>1425</v>
      </c>
      <c r="AH2157" s="16">
        <v>0.14919354838709675</v>
      </c>
      <c r="AI2157" s="7">
        <v>1379</v>
      </c>
      <c r="AJ2157" s="7">
        <v>46</v>
      </c>
      <c r="AK2157" s="12">
        <v>0.92987188132164533</v>
      </c>
      <c r="AL2157" s="12">
        <v>0.95</v>
      </c>
      <c r="AN2157" s="12">
        <v>0.96771929824561409</v>
      </c>
      <c r="AO2157" s="12">
        <v>0.96089008766014838</v>
      </c>
      <c r="AP2157" s="12">
        <v>2.0384294068504616E-2</v>
      </c>
      <c r="AQ2157" s="8">
        <v>60790</v>
      </c>
      <c r="AR2157" s="16">
        <v>0.98092813535575885</v>
      </c>
      <c r="AS2157" s="7">
        <v>2186.6906474820144</v>
      </c>
      <c r="AT2157" s="7">
        <v>42.659649122807018</v>
      </c>
      <c r="AU2157" s="7">
        <v>14.219883040935672</v>
      </c>
      <c r="AV2157" s="7">
        <v>168</v>
      </c>
      <c r="AW2157" s="16">
        <v>8.4642160957950435E-2</v>
      </c>
      <c r="AX2157" s="16">
        <v>0.72375500901132672</v>
      </c>
      <c r="AY2157" s="7">
        <v>1787226</v>
      </c>
      <c r="AZ2157" s="10">
        <v>29.4</v>
      </c>
      <c r="BA2157" s="16">
        <v>0</v>
      </c>
      <c r="BB2157" s="7">
        <v>56202.913868880991</v>
      </c>
      <c r="BC2157" s="16">
        <v>-0.33000036542139355</v>
      </c>
      <c r="BD2157" s="13"/>
      <c r="BE2157" s="13"/>
      <c r="BG2157" s="44"/>
      <c r="BH2157" s="43">
        <v>27.8</v>
      </c>
      <c r="BI2157" s="2">
        <v>31.687000000000005</v>
      </c>
    </row>
    <row r="2158" spans="1:62" x14ac:dyDescent="0.2">
      <c r="A2158" s="2">
        <v>2014</v>
      </c>
      <c r="B2158" s="4" t="s">
        <v>6</v>
      </c>
      <c r="C2158" s="4" t="s">
        <v>156</v>
      </c>
      <c r="D2158" s="4" t="s">
        <v>142</v>
      </c>
      <c r="E2158" s="52" t="s">
        <v>205</v>
      </c>
      <c r="F2158" s="4" t="s">
        <v>143</v>
      </c>
      <c r="G2158" s="7">
        <v>44139.991000000009</v>
      </c>
      <c r="J2158" s="8">
        <v>44139.991000000009</v>
      </c>
      <c r="K2158" s="16">
        <v>6.4171122994652441E-2</v>
      </c>
      <c r="L2158" s="7">
        <v>44139.991000000009</v>
      </c>
      <c r="M2158" s="7">
        <v>132419.97300000003</v>
      </c>
      <c r="P2158" s="8">
        <v>132419.97300000003</v>
      </c>
      <c r="Q2158" s="16">
        <v>6.4171122994652441E-2</v>
      </c>
      <c r="R2158" s="40">
        <v>41.3</v>
      </c>
      <c r="S2158" s="16">
        <v>0</v>
      </c>
      <c r="V2158" s="7">
        <v>3</v>
      </c>
      <c r="W2158" s="7"/>
      <c r="Y2158" s="7">
        <v>401184</v>
      </c>
      <c r="AB2158" s="7">
        <v>96</v>
      </c>
      <c r="AE2158" s="7">
        <v>1419</v>
      </c>
      <c r="AF2158" s="7">
        <v>26</v>
      </c>
      <c r="AG2158" s="8">
        <v>1393</v>
      </c>
      <c r="AH2158" s="16">
        <v>6.4171122994652441E-2</v>
      </c>
      <c r="AI2158" s="7">
        <v>1346</v>
      </c>
      <c r="AJ2158" s="7">
        <v>47</v>
      </c>
      <c r="AK2158" s="12">
        <v>0.94855532064834391</v>
      </c>
      <c r="AL2158" s="12">
        <v>0.95</v>
      </c>
      <c r="AN2158" s="12">
        <v>0.96625987078248388</v>
      </c>
      <c r="AO2158" s="12">
        <v>0.98167723749119096</v>
      </c>
      <c r="AP2158" s="12">
        <v>3.6749320372353678E-2</v>
      </c>
      <c r="AQ2158" s="8">
        <v>51337</v>
      </c>
      <c r="AR2158" s="16">
        <v>0.70031212228114326</v>
      </c>
      <c r="AS2158" s="7">
        <v>2014.0054923499411</v>
      </c>
      <c r="AT2158" s="7">
        <v>36.853553481694185</v>
      </c>
      <c r="AU2158" s="7">
        <v>12.284517827231396</v>
      </c>
      <c r="AV2158" s="7">
        <v>168</v>
      </c>
      <c r="AW2158" s="16">
        <v>7.3122129923996401E-2</v>
      </c>
      <c r="AX2158" s="16">
        <v>0.59778073802298404</v>
      </c>
      <c r="AY2158" s="7">
        <v>1509307.7999999998</v>
      </c>
      <c r="AZ2158" s="10">
        <v>29.4</v>
      </c>
      <c r="BA2158" s="16">
        <v>0</v>
      </c>
      <c r="BB2158" s="7">
        <v>48674.053030465882</v>
      </c>
      <c r="BC2158" s="16">
        <v>-0.28238121237532621</v>
      </c>
      <c r="BD2158" s="13"/>
      <c r="BE2158" s="13"/>
      <c r="BG2158" s="44"/>
      <c r="BH2158" s="43">
        <v>25.490000000000002</v>
      </c>
      <c r="BI2158" s="2">
        <v>31.687000000000005</v>
      </c>
    </row>
    <row r="2159" spans="1:62" x14ac:dyDescent="0.2">
      <c r="A2159" s="2">
        <v>2014</v>
      </c>
      <c r="B2159" s="4" t="s">
        <v>7</v>
      </c>
      <c r="C2159" s="4" t="s">
        <v>156</v>
      </c>
      <c r="D2159" s="4" t="s">
        <v>142</v>
      </c>
      <c r="E2159" s="52" t="s">
        <v>205</v>
      </c>
      <c r="F2159" s="4" t="s">
        <v>143</v>
      </c>
      <c r="G2159" s="7">
        <v>41763.466000000008</v>
      </c>
      <c r="J2159" s="8">
        <v>41763.466000000008</v>
      </c>
      <c r="K2159" s="16">
        <v>-3.654970760233911E-2</v>
      </c>
      <c r="L2159" s="7">
        <v>41763.466000000008</v>
      </c>
      <c r="M2159" s="7">
        <v>125290.39800000002</v>
      </c>
      <c r="P2159" s="8">
        <v>125290.39800000002</v>
      </c>
      <c r="Q2159" s="16">
        <v>-3.6549707602339221E-2</v>
      </c>
      <c r="R2159" s="40">
        <v>41.3</v>
      </c>
      <c r="S2159" s="16">
        <v>0</v>
      </c>
      <c r="V2159" s="7">
        <v>3</v>
      </c>
      <c r="W2159" s="7"/>
      <c r="Y2159" s="7">
        <v>379584</v>
      </c>
      <c r="AB2159" s="7">
        <v>96</v>
      </c>
      <c r="AE2159" s="7">
        <v>1372</v>
      </c>
      <c r="AF2159" s="7">
        <v>54</v>
      </c>
      <c r="AG2159" s="8">
        <v>1318</v>
      </c>
      <c r="AH2159" s="16">
        <v>-3.6549707602339221E-2</v>
      </c>
      <c r="AI2159" s="7">
        <v>1285</v>
      </c>
      <c r="AJ2159" s="7">
        <v>33</v>
      </c>
      <c r="AK2159" s="12">
        <v>0.9365889212827988</v>
      </c>
      <c r="AL2159" s="12">
        <v>0.95</v>
      </c>
      <c r="AN2159" s="12">
        <v>0.97496206373292871</v>
      </c>
      <c r="AO2159" s="12">
        <v>0.96064139941690962</v>
      </c>
      <c r="AP2159" s="12">
        <v>3.3913258284222092E-2</v>
      </c>
      <c r="AQ2159" s="8">
        <v>51609</v>
      </c>
      <c r="AR2159" s="16">
        <v>1.0666039318591261</v>
      </c>
      <c r="AS2159" s="7">
        <v>1927.1471247199402</v>
      </c>
      <c r="AT2159" s="7">
        <v>39.157056145675263</v>
      </c>
      <c r="AU2159" s="7">
        <v>13.05235204855842</v>
      </c>
      <c r="AV2159" s="7">
        <v>168</v>
      </c>
      <c r="AW2159" s="16">
        <v>7.769257171760964E-2</v>
      </c>
      <c r="AX2159" s="16">
        <v>1.1450031705487738</v>
      </c>
      <c r="AY2159" s="7">
        <v>1517304.5999999999</v>
      </c>
      <c r="AZ2159" s="10">
        <v>29.4</v>
      </c>
      <c r="BA2159" s="16">
        <v>0</v>
      </c>
      <c r="BB2159" s="7">
        <v>51823.30447492635</v>
      </c>
      <c r="BC2159" s="16">
        <v>-0.57642020096643254</v>
      </c>
      <c r="BD2159" s="13"/>
      <c r="BE2159" s="13"/>
      <c r="BG2159" s="44"/>
      <c r="BH2159" s="43">
        <v>26.78</v>
      </c>
      <c r="BI2159" s="2">
        <v>31.687000000000005</v>
      </c>
    </row>
    <row r="2160" spans="1:62" x14ac:dyDescent="0.2">
      <c r="A2160" s="2">
        <v>2015</v>
      </c>
      <c r="B2160" s="4" t="s">
        <v>8</v>
      </c>
      <c r="C2160" s="4" t="s">
        <v>156</v>
      </c>
      <c r="D2160" s="4" t="s">
        <v>142</v>
      </c>
      <c r="E2160" s="52" t="s">
        <v>205</v>
      </c>
      <c r="F2160" s="4" t="s">
        <v>143</v>
      </c>
      <c r="G2160" s="7">
        <v>39386.941000000006</v>
      </c>
      <c r="J2160" s="8">
        <v>39386.941000000006</v>
      </c>
      <c r="K2160" s="16">
        <v>-6.0468631897203307E-2</v>
      </c>
      <c r="L2160" s="7">
        <v>39386.941000000006</v>
      </c>
      <c r="M2160" s="7">
        <v>118160.82300000002</v>
      </c>
      <c r="P2160" s="8">
        <v>118160.82300000002</v>
      </c>
      <c r="Q2160" s="16">
        <v>-6.0468631897203196E-2</v>
      </c>
      <c r="R2160" s="40">
        <v>41.3</v>
      </c>
      <c r="S2160" s="16">
        <v>0</v>
      </c>
      <c r="V2160" s="7">
        <v>3</v>
      </c>
      <c r="W2160" s="7"/>
      <c r="Y2160" s="7">
        <v>357984</v>
      </c>
      <c r="AB2160" s="7">
        <v>96</v>
      </c>
      <c r="AE2160" s="7">
        <v>1313</v>
      </c>
      <c r="AF2160" s="7">
        <v>70</v>
      </c>
      <c r="AG2160" s="8">
        <v>1243</v>
      </c>
      <c r="AH2160" s="16">
        <v>-6.0468631897203307E-2</v>
      </c>
      <c r="AI2160" s="7">
        <v>1199</v>
      </c>
      <c r="AJ2160" s="7">
        <v>44</v>
      </c>
      <c r="AK2160" s="12">
        <v>0.91317593297791322</v>
      </c>
      <c r="AL2160" s="12">
        <v>0.95</v>
      </c>
      <c r="AN2160" s="12">
        <v>0.96460176991150437</v>
      </c>
      <c r="AO2160" s="12">
        <v>0.9466869763899467</v>
      </c>
      <c r="AP2160" s="12">
        <v>2.2570626276378514E-2</v>
      </c>
      <c r="AQ2160" s="8">
        <v>41088</v>
      </c>
      <c r="AR2160" s="16">
        <v>3.5718787023266474E-2</v>
      </c>
      <c r="AS2160" s="7">
        <v>1521.7777777777778</v>
      </c>
      <c r="AT2160" s="7">
        <v>33.055510860820597</v>
      </c>
      <c r="AU2160" s="7">
        <v>11.018503620273533</v>
      </c>
      <c r="AV2160" s="7">
        <v>168</v>
      </c>
      <c r="AW2160" s="16">
        <v>6.5586331073056739E-2</v>
      </c>
      <c r="AX2160" s="16">
        <v>0.10237808144149763</v>
      </c>
      <c r="AY2160" s="7">
        <v>1207987.2</v>
      </c>
      <c r="AZ2160" s="10">
        <v>29.4</v>
      </c>
      <c r="BA2160" s="16">
        <v>0</v>
      </c>
      <c r="BB2160" s="7">
        <v>47534.205497950556</v>
      </c>
      <c r="BC2160" s="16">
        <v>-6.1025704472551623E-2</v>
      </c>
      <c r="BD2160" s="13"/>
      <c r="BE2160" s="13"/>
      <c r="BG2160" s="44"/>
      <c r="BH2160" s="43">
        <v>27</v>
      </c>
      <c r="BI2160" s="2">
        <v>31.687000000000005</v>
      </c>
    </row>
    <row r="2161" spans="1:62" x14ac:dyDescent="0.2">
      <c r="A2161" s="2">
        <v>2015</v>
      </c>
      <c r="B2161" s="4" t="s">
        <v>9</v>
      </c>
      <c r="C2161" s="4" t="s">
        <v>156</v>
      </c>
      <c r="D2161" s="4" t="s">
        <v>142</v>
      </c>
      <c r="E2161" s="52" t="s">
        <v>205</v>
      </c>
      <c r="F2161" s="4" t="s">
        <v>143</v>
      </c>
      <c r="G2161" s="7">
        <v>35837.997000000003</v>
      </c>
      <c r="J2161" s="8">
        <v>35837.997000000003</v>
      </c>
      <c r="K2161" s="16">
        <v>-5.5926544240400666E-2</v>
      </c>
      <c r="L2161" s="7">
        <v>35837.997000000003</v>
      </c>
      <c r="M2161" s="7">
        <v>107513.99100000001</v>
      </c>
      <c r="P2161" s="8">
        <v>107513.99100000001</v>
      </c>
      <c r="Q2161" s="16">
        <v>-5.5926544240400666E-2</v>
      </c>
      <c r="R2161" s="40">
        <v>41.3</v>
      </c>
      <c r="S2161" s="16">
        <v>0</v>
      </c>
      <c r="V2161" s="7">
        <v>3</v>
      </c>
      <c r="W2161" s="7"/>
      <c r="Y2161" s="7">
        <v>325728</v>
      </c>
      <c r="AB2161" s="7">
        <v>96</v>
      </c>
      <c r="AE2161" s="7">
        <v>1180</v>
      </c>
      <c r="AF2161" s="7">
        <v>49</v>
      </c>
      <c r="AG2161" s="8">
        <v>1131</v>
      </c>
      <c r="AH2161" s="16">
        <v>-5.5926544240400666E-2</v>
      </c>
      <c r="AI2161" s="7">
        <v>1099</v>
      </c>
      <c r="AJ2161" s="7">
        <v>32</v>
      </c>
      <c r="AK2161" s="12">
        <v>0.93135593220338986</v>
      </c>
      <c r="AL2161" s="12">
        <v>0.95</v>
      </c>
      <c r="AN2161" s="12">
        <v>0.9717064544650752</v>
      </c>
      <c r="AO2161" s="12">
        <v>0.95847457627118648</v>
      </c>
      <c r="AP2161" s="12">
        <v>1.3145633115021704E-2</v>
      </c>
      <c r="AQ2161" s="8">
        <v>45979</v>
      </c>
      <c r="AR2161" s="16">
        <v>0.34899072878770099</v>
      </c>
      <c r="AS2161" s="7">
        <v>1933.5155592935239</v>
      </c>
      <c r="AT2161" s="7">
        <v>40.653404067197172</v>
      </c>
      <c r="AU2161" s="7">
        <v>13.551134689065725</v>
      </c>
      <c r="AV2161" s="7">
        <v>168</v>
      </c>
      <c r="AW2161" s="16">
        <v>8.0661516006343595E-2</v>
      </c>
      <c r="AX2161" s="16">
        <v>0.42890441475478869</v>
      </c>
      <c r="AY2161" s="7">
        <v>1351782.5999999999</v>
      </c>
      <c r="AZ2161" s="10">
        <v>29.4</v>
      </c>
      <c r="BA2161" s="16">
        <v>0</v>
      </c>
      <c r="BB2161" s="7">
        <v>53724.133590771991</v>
      </c>
      <c r="BC2161" s="16">
        <v>-0.22432295291397231</v>
      </c>
      <c r="BD2161" s="13"/>
      <c r="BE2161" s="13"/>
      <c r="BG2161" s="44"/>
      <c r="BH2161" s="43">
        <v>23.78</v>
      </c>
      <c r="BI2161" s="2">
        <v>31.687000000000005</v>
      </c>
    </row>
    <row r="2162" spans="1:62" x14ac:dyDescent="0.2">
      <c r="A2162" s="2">
        <v>2015</v>
      </c>
      <c r="B2162" s="4" t="s">
        <v>10</v>
      </c>
      <c r="C2162" s="4" t="s">
        <v>157</v>
      </c>
      <c r="D2162" s="4" t="s">
        <v>142</v>
      </c>
      <c r="E2162" s="52" t="s">
        <v>205</v>
      </c>
      <c r="F2162" s="4" t="s">
        <v>143</v>
      </c>
      <c r="G2162" s="7">
        <v>38309.583000000006</v>
      </c>
      <c r="J2162" s="8">
        <v>38309.583000000006</v>
      </c>
      <c r="K2162" s="16">
        <v>-6.5735414954806171E-3</v>
      </c>
      <c r="L2162" s="7">
        <v>38309.583000000006</v>
      </c>
      <c r="M2162" s="7">
        <v>114928.74900000001</v>
      </c>
      <c r="P2162" s="8">
        <v>114928.74900000001</v>
      </c>
      <c r="Q2162" s="16">
        <v>-6.5735414954808391E-3</v>
      </c>
      <c r="R2162" s="40">
        <v>41.3</v>
      </c>
      <c r="S2162" s="16">
        <v>0</v>
      </c>
      <c r="V2162" s="7">
        <v>3</v>
      </c>
      <c r="W2162" s="7"/>
      <c r="Y2162" s="7">
        <v>348192</v>
      </c>
      <c r="AB2162" s="7">
        <v>96</v>
      </c>
      <c r="AE2162" s="7">
        <v>1305</v>
      </c>
      <c r="AF2162" s="7">
        <v>96</v>
      </c>
      <c r="AG2162" s="8">
        <v>1209</v>
      </c>
      <c r="AH2162" s="16">
        <v>-6.5735414954807281E-3</v>
      </c>
      <c r="AI2162" s="7">
        <v>1169</v>
      </c>
      <c r="AJ2162" s="7">
        <v>40</v>
      </c>
      <c r="AK2162" s="12">
        <v>0.89578544061302678</v>
      </c>
      <c r="AL2162" s="12">
        <v>0.95</v>
      </c>
      <c r="AN2162" s="12">
        <v>0.96691480562448306</v>
      </c>
      <c r="AO2162" s="12">
        <v>0.9264367816091954</v>
      </c>
      <c r="AP2162" s="12">
        <v>-2.7666792839017296E-3</v>
      </c>
      <c r="AQ2162" s="8">
        <v>54606</v>
      </c>
      <c r="AR2162" s="16">
        <v>0.32832567935635715</v>
      </c>
      <c r="AS2162" s="7">
        <v>2078.6448420251236</v>
      </c>
      <c r="AT2162" s="7">
        <v>45.16625310173697</v>
      </c>
      <c r="AU2162" s="7">
        <v>15.055417700578991</v>
      </c>
      <c r="AV2162" s="7">
        <v>168</v>
      </c>
      <c r="AW2162" s="16">
        <v>8.9615581551065415E-2</v>
      </c>
      <c r="AX2162" s="16">
        <v>0.33711526201545627</v>
      </c>
      <c r="AY2162" s="7">
        <v>1605416.4</v>
      </c>
      <c r="AZ2162" s="10">
        <v>29.4</v>
      </c>
      <c r="BA2162" s="16">
        <v>0</v>
      </c>
      <c r="BB2162" s="7">
        <v>53720.681990178913</v>
      </c>
      <c r="BC2162" s="16">
        <v>-0.17014900723521445</v>
      </c>
      <c r="BD2162" s="13"/>
      <c r="BE2162" s="13"/>
      <c r="BG2162" s="44"/>
      <c r="BH2162" s="43">
        <v>26.27</v>
      </c>
      <c r="BI2162" s="2">
        <v>31.687000000000005</v>
      </c>
      <c r="BJ2162" s="2" t="s">
        <v>154</v>
      </c>
    </row>
    <row r="2163" spans="1:62" x14ac:dyDescent="0.2">
      <c r="A2163" s="2">
        <v>2015</v>
      </c>
      <c r="B2163" s="4" t="s">
        <v>0</v>
      </c>
      <c r="C2163" s="4" t="s">
        <v>157</v>
      </c>
      <c r="D2163" s="4" t="s">
        <v>142</v>
      </c>
      <c r="E2163" s="52" t="s">
        <v>205</v>
      </c>
      <c r="F2163" s="4" t="s">
        <v>143</v>
      </c>
      <c r="G2163" s="7">
        <v>38499.705000000009</v>
      </c>
      <c r="J2163" s="8">
        <v>38499.705000000009</v>
      </c>
      <c r="K2163" s="16">
        <v>9.5581605049594343E-2</v>
      </c>
      <c r="L2163" s="7">
        <v>38499.705000000009</v>
      </c>
      <c r="M2163" s="7">
        <v>115499.11500000002</v>
      </c>
      <c r="P2163" s="8">
        <v>115499.11500000002</v>
      </c>
      <c r="Q2163" s="16">
        <v>9.5581605049594343E-2</v>
      </c>
      <c r="R2163" s="40">
        <v>41.3</v>
      </c>
      <c r="S2163" s="16">
        <v>0</v>
      </c>
      <c r="V2163" s="7">
        <v>3</v>
      </c>
      <c r="W2163" s="7"/>
      <c r="Y2163" s="7">
        <v>349920</v>
      </c>
      <c r="AB2163" s="7">
        <v>96</v>
      </c>
      <c r="AE2163" s="7">
        <v>1266</v>
      </c>
      <c r="AF2163" s="7">
        <v>51</v>
      </c>
      <c r="AG2163" s="8">
        <v>1215</v>
      </c>
      <c r="AH2163" s="16">
        <v>9.5581605049594121E-2</v>
      </c>
      <c r="AI2163" s="7">
        <v>1194</v>
      </c>
      <c r="AJ2163" s="7">
        <v>21</v>
      </c>
      <c r="AK2163" s="12">
        <v>0.94312796208530802</v>
      </c>
      <c r="AL2163" s="12">
        <v>0.95</v>
      </c>
      <c r="AN2163" s="12">
        <v>0.98271604938271606</v>
      </c>
      <c r="AO2163" s="12">
        <v>0.95971563981042651</v>
      </c>
      <c r="AP2163" s="12">
        <v>1.0039016464719275E-2</v>
      </c>
      <c r="AQ2163" s="8">
        <v>60774</v>
      </c>
      <c r="AR2163" s="16">
        <v>0.38585770131046226</v>
      </c>
      <c r="AS2163" s="7">
        <v>2357.4088440651667</v>
      </c>
      <c r="AT2163" s="7">
        <v>50.019753086419755</v>
      </c>
      <c r="AU2163" s="7">
        <v>16.673251028806586</v>
      </c>
      <c r="AV2163" s="7">
        <v>168</v>
      </c>
      <c r="AW2163" s="16">
        <v>9.9245541838134443E-2</v>
      </c>
      <c r="AX2163" s="16">
        <v>0.26495159732782136</v>
      </c>
      <c r="AY2163" s="7">
        <v>1786755.5999999999</v>
      </c>
      <c r="AZ2163" s="10">
        <v>29.4</v>
      </c>
      <c r="BA2163" s="16">
        <v>0</v>
      </c>
      <c r="BB2163" s="7">
        <v>60359.579031657464</v>
      </c>
      <c r="BC2163" s="16">
        <v>-0.11235557600751993</v>
      </c>
      <c r="BD2163" s="13"/>
      <c r="BE2163" s="13"/>
      <c r="BG2163" s="44"/>
      <c r="BH2163" s="43">
        <v>25.78</v>
      </c>
      <c r="BI2163" s="2">
        <v>31.687000000000005</v>
      </c>
    </row>
    <row r="2164" spans="1:62" x14ac:dyDescent="0.2">
      <c r="A2164" s="2">
        <v>2015</v>
      </c>
      <c r="B2164" s="4" t="s">
        <v>1</v>
      </c>
      <c r="C2164" s="4" t="s">
        <v>157</v>
      </c>
      <c r="D2164" s="4" t="s">
        <v>142</v>
      </c>
      <c r="E2164" s="52" t="s">
        <v>205</v>
      </c>
      <c r="F2164" s="4" t="s">
        <v>143</v>
      </c>
      <c r="G2164" s="7">
        <v>38753.201000000008</v>
      </c>
      <c r="J2164" s="8">
        <v>38753.201000000008</v>
      </c>
      <c r="K2164" s="16">
        <v>-0.12580414581844168</v>
      </c>
      <c r="L2164" s="7">
        <v>38753.201000000008</v>
      </c>
      <c r="M2164" s="7">
        <v>116259.60300000003</v>
      </c>
      <c r="P2164" s="8">
        <v>116259.60300000003</v>
      </c>
      <c r="Q2164" s="16">
        <v>-0.12580414581844157</v>
      </c>
      <c r="R2164" s="40">
        <v>41.3</v>
      </c>
      <c r="S2164" s="16">
        <v>0</v>
      </c>
      <c r="V2164" s="7">
        <v>3</v>
      </c>
      <c r="W2164" s="7"/>
      <c r="Y2164" s="7">
        <v>352224</v>
      </c>
      <c r="AB2164" s="7">
        <v>96</v>
      </c>
      <c r="AE2164" s="7">
        <v>1305</v>
      </c>
      <c r="AF2164" s="7">
        <v>82</v>
      </c>
      <c r="AG2164" s="8">
        <v>1223</v>
      </c>
      <c r="AH2164" s="16">
        <v>-0.12580414581844179</v>
      </c>
      <c r="AI2164" s="7">
        <v>1151</v>
      </c>
      <c r="AJ2164" s="7">
        <v>72</v>
      </c>
      <c r="AK2164" s="12">
        <v>0.88199233716475101</v>
      </c>
      <c r="AL2164" s="12">
        <v>0.95</v>
      </c>
      <c r="AN2164" s="12">
        <v>0.9411283728536386</v>
      </c>
      <c r="AO2164" s="12">
        <v>0.93716475095785445</v>
      </c>
      <c r="AP2164" s="12">
        <v>-1.0329335187856392E-3</v>
      </c>
      <c r="AQ2164" s="8">
        <v>54871</v>
      </c>
      <c r="AR2164" s="16">
        <v>-0.12969128941771535</v>
      </c>
      <c r="AS2164" s="7">
        <v>2112.0477290223248</v>
      </c>
      <c r="AT2164" s="7">
        <v>44.865903515944396</v>
      </c>
      <c r="AU2164" s="7">
        <v>14.955301171981466</v>
      </c>
      <c r="AV2164" s="7">
        <v>168</v>
      </c>
      <c r="AW2164" s="16">
        <v>8.9019649833223011E-2</v>
      </c>
      <c r="AX2164" s="16">
        <v>-4.4465363003955982E-3</v>
      </c>
      <c r="AY2164" s="7">
        <v>1613207.4</v>
      </c>
      <c r="AZ2164" s="10">
        <v>29.4</v>
      </c>
      <c r="BA2164" s="16">
        <v>0</v>
      </c>
      <c r="BB2164" s="7">
        <v>53163.852757043584</v>
      </c>
      <c r="BC2164" s="16">
        <v>-2.3040854365369127E-2</v>
      </c>
      <c r="BD2164" s="13"/>
      <c r="BE2164" s="13"/>
      <c r="BG2164" s="44"/>
      <c r="BH2164" s="43">
        <v>25.98</v>
      </c>
      <c r="BI2164" s="2">
        <v>31.687000000000005</v>
      </c>
    </row>
    <row r="2165" spans="1:62" x14ac:dyDescent="0.2">
      <c r="A2165" s="2">
        <v>2015</v>
      </c>
      <c r="B2165" s="4" t="s">
        <v>2</v>
      </c>
      <c r="C2165" s="4" t="s">
        <v>157</v>
      </c>
      <c r="D2165" s="4" t="s">
        <v>142</v>
      </c>
      <c r="E2165" s="52" t="s">
        <v>205</v>
      </c>
      <c r="F2165" s="4" t="s">
        <v>143</v>
      </c>
      <c r="G2165" s="7">
        <v>34063.525000000001</v>
      </c>
      <c r="J2165" s="8">
        <v>34063.525000000001</v>
      </c>
      <c r="K2165" s="16">
        <v>-0.20252225519287848</v>
      </c>
      <c r="L2165" s="7">
        <v>34063.525000000001</v>
      </c>
      <c r="M2165" s="7">
        <v>102190.57500000001</v>
      </c>
      <c r="P2165" s="8">
        <v>102190.57500000001</v>
      </c>
      <c r="Q2165" s="16">
        <v>-0.20252225519287848</v>
      </c>
      <c r="R2165" s="40">
        <v>41.3</v>
      </c>
      <c r="S2165" s="16">
        <v>0</v>
      </c>
      <c r="V2165" s="7">
        <v>3</v>
      </c>
      <c r="W2165" s="7"/>
      <c r="Y2165" s="7">
        <v>309600</v>
      </c>
      <c r="AB2165" s="7">
        <v>96</v>
      </c>
      <c r="AE2165" s="7">
        <v>1270</v>
      </c>
      <c r="AF2165" s="7">
        <v>195</v>
      </c>
      <c r="AG2165" s="8">
        <v>1075</v>
      </c>
      <c r="AH2165" s="16">
        <v>-0.20252225519287836</v>
      </c>
      <c r="AI2165" s="7">
        <v>1000</v>
      </c>
      <c r="AJ2165" s="7">
        <v>75</v>
      </c>
      <c r="AK2165" s="12">
        <v>0.78740157480314965</v>
      </c>
      <c r="AL2165" s="12">
        <v>0.95</v>
      </c>
      <c r="AN2165" s="12">
        <v>0.93023255813953487</v>
      </c>
      <c r="AO2165" s="12">
        <v>0.84645669291338588</v>
      </c>
      <c r="AP2165" s="12">
        <v>-3.2443296009187494E-2</v>
      </c>
      <c r="AQ2165" s="8">
        <v>53217</v>
      </c>
      <c r="AR2165" s="16">
        <v>-4.5028637163205598E-2</v>
      </c>
      <c r="AS2165" s="7">
        <v>2041.3118527042577</v>
      </c>
      <c r="AT2165" s="7">
        <v>49.504186046511627</v>
      </c>
      <c r="AU2165" s="7">
        <v>16.50139534883721</v>
      </c>
      <c r="AV2165" s="7">
        <v>168</v>
      </c>
      <c r="AW2165" s="16">
        <v>9.8222591362126258E-2</v>
      </c>
      <c r="AX2165" s="16">
        <v>0.19748967172465037</v>
      </c>
      <c r="AY2165" s="7">
        <v>1564579.7999999998</v>
      </c>
      <c r="AZ2165" s="10">
        <v>29.4</v>
      </c>
      <c r="BA2165" s="16">
        <v>0</v>
      </c>
      <c r="BB2165" s="7">
        <v>53818.405307311958</v>
      </c>
      <c r="BC2165" s="16">
        <v>-0.1424936165018196</v>
      </c>
      <c r="BD2165" s="13"/>
      <c r="BE2165" s="13"/>
      <c r="BG2165" s="44"/>
      <c r="BH2165" s="43">
        <v>26.07</v>
      </c>
      <c r="BI2165" s="2">
        <v>31.687000000000005</v>
      </c>
    </row>
    <row r="2166" spans="1:62" x14ac:dyDescent="0.2">
      <c r="A2166" s="2">
        <v>2015</v>
      </c>
      <c r="B2166" s="4" t="s">
        <v>3</v>
      </c>
      <c r="C2166" s="4" t="s">
        <v>157</v>
      </c>
      <c r="D2166" s="4" t="s">
        <v>142</v>
      </c>
      <c r="E2166" s="52" t="s">
        <v>205</v>
      </c>
      <c r="F2166" s="4" t="s">
        <v>143</v>
      </c>
      <c r="G2166" s="7">
        <v>34887.387000000002</v>
      </c>
      <c r="J2166" s="8">
        <v>34887.387000000002</v>
      </c>
      <c r="K2166" s="16">
        <v>-0.23700623700623713</v>
      </c>
      <c r="L2166" s="7">
        <v>34887.387000000002</v>
      </c>
      <c r="M2166" s="7">
        <v>104662.16100000001</v>
      </c>
      <c r="P2166" s="8">
        <v>104662.16100000001</v>
      </c>
      <c r="Q2166" s="16">
        <v>-0.23700623700623702</v>
      </c>
      <c r="R2166" s="40">
        <v>41.3</v>
      </c>
      <c r="S2166" s="16">
        <v>0</v>
      </c>
      <c r="V2166" s="7">
        <v>3</v>
      </c>
      <c r="W2166" s="7"/>
      <c r="Y2166" s="7">
        <v>317088</v>
      </c>
      <c r="AB2166" s="7">
        <v>96</v>
      </c>
      <c r="AE2166" s="7">
        <v>1313</v>
      </c>
      <c r="AF2166" s="7">
        <v>212</v>
      </c>
      <c r="AG2166" s="8">
        <v>1101</v>
      </c>
      <c r="AH2166" s="16">
        <v>-0.23700623700623702</v>
      </c>
      <c r="AI2166" s="7">
        <v>1024</v>
      </c>
      <c r="AJ2166" s="7">
        <v>77</v>
      </c>
      <c r="AK2166" s="12">
        <v>0.77989337395277991</v>
      </c>
      <c r="AL2166" s="12">
        <v>0.95</v>
      </c>
      <c r="AN2166" s="12">
        <v>0.93006357856494093</v>
      </c>
      <c r="AO2166" s="12">
        <v>0.83853769992383853</v>
      </c>
      <c r="AP2166" s="12">
        <v>-3.9998752597131815E-2</v>
      </c>
      <c r="AQ2166" s="8">
        <v>53615</v>
      </c>
      <c r="AR2166" s="16">
        <v>-0.13523179124737195</v>
      </c>
      <c r="AS2166" s="7">
        <v>1964.6390619274459</v>
      </c>
      <c r="AT2166" s="7">
        <v>48.696639418710262</v>
      </c>
      <c r="AU2166" s="7">
        <v>16.232213139570089</v>
      </c>
      <c r="AV2166" s="7">
        <v>168</v>
      </c>
      <c r="AW2166" s="16">
        <v>9.6620316306964812E-2</v>
      </c>
      <c r="AX2166" s="16">
        <v>0.13338830629431642</v>
      </c>
      <c r="AY2166" s="7">
        <v>1576281</v>
      </c>
      <c r="AZ2166" s="10">
        <v>29.4</v>
      </c>
      <c r="BA2166" s="16">
        <v>0</v>
      </c>
      <c r="BB2166" s="7">
        <v>53346.876339446433</v>
      </c>
      <c r="BC2166" s="16">
        <v>-0.11809527580811879</v>
      </c>
      <c r="BD2166" s="13"/>
      <c r="BE2166" s="13"/>
      <c r="BG2166" s="44"/>
      <c r="BH2166" s="43">
        <v>27.29</v>
      </c>
      <c r="BI2166" s="2">
        <v>31.687000000000005</v>
      </c>
    </row>
    <row r="2167" spans="1:62" x14ac:dyDescent="0.2">
      <c r="A2167" s="2">
        <v>2015</v>
      </c>
      <c r="B2167" s="4" t="s">
        <v>4</v>
      </c>
      <c r="C2167" s="4" t="s">
        <v>157</v>
      </c>
      <c r="D2167" s="4" t="s">
        <v>142</v>
      </c>
      <c r="E2167" s="52" t="s">
        <v>205</v>
      </c>
      <c r="F2167" s="4" t="s">
        <v>143</v>
      </c>
      <c r="G2167" s="7">
        <v>36947.042000000009</v>
      </c>
      <c r="J2167" s="8">
        <v>36947.042000000009</v>
      </c>
      <c r="K2167" s="16">
        <v>-0.15994236311239185</v>
      </c>
      <c r="L2167" s="7">
        <v>36947.042000000009</v>
      </c>
      <c r="M2167" s="7">
        <v>110841.12600000002</v>
      </c>
      <c r="P2167" s="8">
        <v>110841.12600000002</v>
      </c>
      <c r="Q2167" s="16">
        <v>-0.15994236311239185</v>
      </c>
      <c r="R2167" s="40">
        <v>41.3</v>
      </c>
      <c r="S2167" s="16">
        <v>0</v>
      </c>
      <c r="V2167" s="7">
        <v>3</v>
      </c>
      <c r="W2167" s="7"/>
      <c r="Y2167" s="7">
        <v>335808</v>
      </c>
      <c r="AB2167" s="7">
        <v>96</v>
      </c>
      <c r="AE2167" s="7">
        <v>1309</v>
      </c>
      <c r="AF2167" s="7">
        <v>143</v>
      </c>
      <c r="AG2167" s="8">
        <v>1166</v>
      </c>
      <c r="AH2167" s="16">
        <v>-0.15994236311239196</v>
      </c>
      <c r="AI2167" s="7">
        <v>1096</v>
      </c>
      <c r="AJ2167" s="7">
        <v>70</v>
      </c>
      <c r="AK2167" s="12">
        <v>0.83728036669213135</v>
      </c>
      <c r="AL2167" s="12">
        <v>0.95</v>
      </c>
      <c r="AN2167" s="12">
        <v>0.93996569468267577</v>
      </c>
      <c r="AO2167" s="12">
        <v>0.89075630252100846</v>
      </c>
      <c r="AP2167" s="12">
        <v>-4.4895765578657487E-2</v>
      </c>
      <c r="AQ2167" s="8">
        <v>49753</v>
      </c>
      <c r="AR2167" s="16">
        <v>-0.27269316609351602</v>
      </c>
      <c r="AS2167" s="7">
        <v>1878.1804454511134</v>
      </c>
      <c r="AT2167" s="7">
        <v>42.669811320754718</v>
      </c>
      <c r="AU2167" s="7">
        <v>14.223270440251573</v>
      </c>
      <c r="AV2167" s="7">
        <v>168</v>
      </c>
      <c r="AW2167" s="16">
        <v>8.4662324049116514E-2</v>
      </c>
      <c r="AX2167" s="16">
        <v>-0.13421793699639795</v>
      </c>
      <c r="AY2167" s="7">
        <v>1462738.2</v>
      </c>
      <c r="AZ2167" s="10">
        <v>29.4</v>
      </c>
      <c r="BA2167" s="16">
        <v>0</v>
      </c>
      <c r="BB2167" s="7">
        <v>47793.608235043655</v>
      </c>
      <c r="BC2167" s="16">
        <v>3.0630919317854832E-2</v>
      </c>
      <c r="BD2167" s="13"/>
      <c r="BE2167" s="13"/>
      <c r="BG2167" s="44"/>
      <c r="BH2167" s="43">
        <v>26.490000000000002</v>
      </c>
      <c r="BI2167" s="2">
        <v>31.687000000000005</v>
      </c>
    </row>
    <row r="2168" spans="1:62" x14ac:dyDescent="0.2">
      <c r="A2168" s="2">
        <v>2015</v>
      </c>
      <c r="B2168" s="4" t="s">
        <v>11</v>
      </c>
      <c r="C2168" s="4" t="s">
        <v>157</v>
      </c>
      <c r="D2168" s="4" t="s">
        <v>142</v>
      </c>
      <c r="E2168" s="52" t="s">
        <v>205</v>
      </c>
      <c r="F2168" s="4" t="s">
        <v>143</v>
      </c>
      <c r="G2168" s="7">
        <v>36693.546000000002</v>
      </c>
      <c r="J2168" s="8">
        <v>36693.546000000002</v>
      </c>
      <c r="K2168" s="16">
        <v>-0.18508092892329353</v>
      </c>
      <c r="L2168" s="7">
        <v>36693.546000000002</v>
      </c>
      <c r="M2168" s="7">
        <v>110080.63800000001</v>
      </c>
      <c r="P2168" s="8">
        <v>110080.63800000001</v>
      </c>
      <c r="Q2168" s="16">
        <v>-0.18508092892329353</v>
      </c>
      <c r="R2168" s="40">
        <v>41.3</v>
      </c>
      <c r="S2168" s="16">
        <v>0</v>
      </c>
      <c r="V2168" s="7">
        <v>3</v>
      </c>
      <c r="W2168" s="7"/>
      <c r="Y2168" s="7">
        <v>333504</v>
      </c>
      <c r="AB2168" s="7">
        <v>96</v>
      </c>
      <c r="AE2168" s="7">
        <v>1274</v>
      </c>
      <c r="AF2168" s="7">
        <v>116</v>
      </c>
      <c r="AG2168" s="8">
        <v>1158</v>
      </c>
      <c r="AH2168" s="16">
        <v>-0.18508092892329342</v>
      </c>
      <c r="AI2168" s="7">
        <v>1105</v>
      </c>
      <c r="AJ2168" s="7">
        <v>53</v>
      </c>
      <c r="AK2168" s="12">
        <v>0.86734693877551017</v>
      </c>
      <c r="AL2168" s="12">
        <v>0.95</v>
      </c>
      <c r="AN2168" s="12">
        <v>0.95423143350604489</v>
      </c>
      <c r="AO2168" s="12">
        <v>0.90894819466248034</v>
      </c>
      <c r="AP2168" s="12">
        <v>-1.7418212310079784E-2</v>
      </c>
      <c r="AQ2168" s="8">
        <v>53917</v>
      </c>
      <c r="AR2168" s="16">
        <v>-6.3697143353303787E-2</v>
      </c>
      <c r="AS2168" s="7">
        <v>2011.8283582089553</v>
      </c>
      <c r="AT2168" s="7">
        <v>46.560449050086355</v>
      </c>
      <c r="AU2168" s="7">
        <v>15.520149683362119</v>
      </c>
      <c r="AV2168" s="7">
        <v>168</v>
      </c>
      <c r="AW2168" s="16">
        <v>9.2381843353345941E-2</v>
      </c>
      <c r="AX2168" s="16">
        <v>0.14895195103191283</v>
      </c>
      <c r="AY2168" s="7">
        <v>1585159.7999999998</v>
      </c>
      <c r="AZ2168" s="10">
        <v>29.4</v>
      </c>
      <c r="BA2168" s="16">
        <v>0</v>
      </c>
      <c r="BB2168" s="7">
        <v>50995.92316381781</v>
      </c>
      <c r="BC2168" s="16">
        <v>-0.11323398253162308</v>
      </c>
      <c r="BD2168" s="13"/>
      <c r="BE2168" s="13"/>
      <c r="BG2168" s="44"/>
      <c r="BH2168" s="43">
        <v>26.8</v>
      </c>
      <c r="BI2168" s="2">
        <v>31.687000000000005</v>
      </c>
    </row>
    <row r="2169" spans="1:62" x14ac:dyDescent="0.2">
      <c r="A2169" s="2">
        <v>2015</v>
      </c>
      <c r="B2169" s="4" t="s">
        <v>5</v>
      </c>
      <c r="C2169" s="4" t="s">
        <v>157</v>
      </c>
      <c r="D2169" s="4" t="s">
        <v>142</v>
      </c>
      <c r="E2169" s="52" t="s">
        <v>205</v>
      </c>
      <c r="F2169" s="4" t="s">
        <v>143</v>
      </c>
      <c r="G2169" s="7">
        <v>35426.066000000006</v>
      </c>
      <c r="J2169" s="8">
        <v>35426.066000000006</v>
      </c>
      <c r="K2169" s="16">
        <v>-0.21543859649122798</v>
      </c>
      <c r="L2169" s="7">
        <v>35426.066000000006</v>
      </c>
      <c r="M2169" s="7">
        <v>106278.19800000002</v>
      </c>
      <c r="P2169" s="8">
        <v>106278.19800000002</v>
      </c>
      <c r="Q2169" s="16">
        <v>-0.21543859649122798</v>
      </c>
      <c r="R2169" s="40">
        <v>41.3</v>
      </c>
      <c r="S2169" s="16">
        <v>0</v>
      </c>
      <c r="V2169" s="7">
        <v>3</v>
      </c>
      <c r="W2169" s="7"/>
      <c r="Y2169" s="7">
        <v>321984</v>
      </c>
      <c r="AB2169" s="7">
        <v>96</v>
      </c>
      <c r="AE2169" s="7">
        <v>1313</v>
      </c>
      <c r="AF2169" s="7">
        <v>195</v>
      </c>
      <c r="AG2169" s="8">
        <v>1118</v>
      </c>
      <c r="AH2169" s="16">
        <v>-0.2154385964912281</v>
      </c>
      <c r="AI2169" s="7">
        <v>1083</v>
      </c>
      <c r="AJ2169" s="7">
        <v>35</v>
      </c>
      <c r="AK2169" s="12">
        <v>0.82482863670982487</v>
      </c>
      <c r="AL2169" s="12">
        <v>0.95</v>
      </c>
      <c r="AN2169" s="12">
        <v>0.96869409660107331</v>
      </c>
      <c r="AO2169" s="12">
        <v>0.85148514851485146</v>
      </c>
      <c r="AP2169" s="12">
        <v>1.0073151969030025E-3</v>
      </c>
      <c r="AQ2169" s="8">
        <v>54155</v>
      </c>
      <c r="AR2169" s="16">
        <v>-0.10914624115808524</v>
      </c>
      <c r="AS2169" s="7">
        <v>2005.7407407407406</v>
      </c>
      <c r="AT2169" s="7">
        <v>48.4391771019678</v>
      </c>
      <c r="AU2169" s="7">
        <v>16.146392367322601</v>
      </c>
      <c r="AV2169" s="7">
        <v>168</v>
      </c>
      <c r="AW2169" s="16">
        <v>9.6109478376920243E-2</v>
      </c>
      <c r="AX2169" s="16">
        <v>0.13547996990136735</v>
      </c>
      <c r="AY2169" s="7">
        <v>1592157</v>
      </c>
      <c r="AZ2169" s="10">
        <v>29.4</v>
      </c>
      <c r="BA2169" s="16">
        <v>0</v>
      </c>
      <c r="BB2169" s="7">
        <v>50068.577077961017</v>
      </c>
      <c r="BC2169" s="16">
        <v>-0.110726972729239</v>
      </c>
      <c r="BD2169" s="13"/>
      <c r="BE2169" s="13"/>
      <c r="BG2169" s="44"/>
      <c r="BH2169" s="43">
        <v>27</v>
      </c>
      <c r="BI2169" s="2">
        <v>31.687000000000005</v>
      </c>
    </row>
    <row r="2170" spans="1:62" x14ac:dyDescent="0.2">
      <c r="A2170" s="2">
        <v>2015</v>
      </c>
      <c r="B2170" s="4" t="s">
        <v>6</v>
      </c>
      <c r="C2170" s="4" t="s">
        <v>157</v>
      </c>
      <c r="D2170" s="4" t="s">
        <v>142</v>
      </c>
      <c r="E2170" s="52" t="s">
        <v>205</v>
      </c>
      <c r="F2170" s="4" t="s">
        <v>143</v>
      </c>
      <c r="G2170" s="7">
        <v>35964.745000000003</v>
      </c>
      <c r="J2170" s="8">
        <v>35964.745000000003</v>
      </c>
      <c r="K2170" s="16">
        <v>-0.18521177315147175</v>
      </c>
      <c r="L2170" s="7">
        <v>35964.745000000003</v>
      </c>
      <c r="M2170" s="7">
        <v>107894.23500000002</v>
      </c>
      <c r="P2170" s="8">
        <v>107894.23500000002</v>
      </c>
      <c r="Q2170" s="16">
        <v>-0.18521177315147175</v>
      </c>
      <c r="R2170" s="40">
        <v>41.3</v>
      </c>
      <c r="S2170" s="16">
        <v>0</v>
      </c>
      <c r="V2170" s="7">
        <v>3</v>
      </c>
      <c r="W2170" s="7"/>
      <c r="Y2170" s="7">
        <v>326880</v>
      </c>
      <c r="AB2170" s="7">
        <v>96</v>
      </c>
      <c r="AE2170" s="7">
        <v>1266</v>
      </c>
      <c r="AF2170" s="7">
        <v>131</v>
      </c>
      <c r="AG2170" s="8">
        <v>1135</v>
      </c>
      <c r="AH2170" s="16">
        <v>-0.18521177315147164</v>
      </c>
      <c r="AI2170" s="7">
        <v>1096</v>
      </c>
      <c r="AJ2170" s="7">
        <v>39</v>
      </c>
      <c r="AK2170" s="12">
        <v>0.86571879936808849</v>
      </c>
      <c r="AL2170" s="12">
        <v>0.95</v>
      </c>
      <c r="AN2170" s="12">
        <v>0.96563876651982383</v>
      </c>
      <c r="AO2170" s="12">
        <v>0.89652448657187989</v>
      </c>
      <c r="AP2170" s="12">
        <v>-6.4279215296092485E-4</v>
      </c>
      <c r="AQ2170" s="8">
        <v>51785</v>
      </c>
      <c r="AR2170" s="16">
        <v>8.7266493951729807E-3</v>
      </c>
      <c r="AS2170" s="7">
        <v>2008.7276958882853</v>
      </c>
      <c r="AT2170" s="7">
        <v>45.625550660792953</v>
      </c>
      <c r="AU2170" s="7">
        <v>15.208516886930985</v>
      </c>
      <c r="AV2170" s="7">
        <v>168</v>
      </c>
      <c r="AW2170" s="16">
        <v>9.0526886231732051E-2</v>
      </c>
      <c r="AX2170" s="16">
        <v>0.23802310361892176</v>
      </c>
      <c r="AY2170" s="7">
        <v>1522479</v>
      </c>
      <c r="AZ2170" s="10">
        <v>29.4</v>
      </c>
      <c r="BA2170" s="16">
        <v>0</v>
      </c>
      <c r="BB2170" s="7">
        <v>49098.81442590482</v>
      </c>
      <c r="BC2170" s="16">
        <v>-0.15611818565505128</v>
      </c>
      <c r="BD2170" s="13"/>
      <c r="BE2170" s="13"/>
      <c r="BG2170" s="44"/>
      <c r="BH2170" s="43">
        <v>25.78</v>
      </c>
      <c r="BI2170" s="2">
        <v>31.687000000000005</v>
      </c>
    </row>
    <row r="2171" spans="1:62" x14ac:dyDescent="0.2">
      <c r="A2171" s="2">
        <v>2015</v>
      </c>
      <c r="B2171" s="4" t="s">
        <v>7</v>
      </c>
      <c r="C2171" s="4" t="s">
        <v>157</v>
      </c>
      <c r="D2171" s="4" t="s">
        <v>142</v>
      </c>
      <c r="E2171" s="52" t="s">
        <v>205</v>
      </c>
      <c r="F2171" s="4" t="s">
        <v>143</v>
      </c>
      <c r="G2171" s="7">
        <v>36123.180000000008</v>
      </c>
      <c r="J2171" s="8">
        <v>36123.180000000008</v>
      </c>
      <c r="K2171" s="16">
        <v>-0.13505311077389981</v>
      </c>
      <c r="L2171" s="7">
        <v>36123.180000000008</v>
      </c>
      <c r="M2171" s="7">
        <v>108369.54000000002</v>
      </c>
      <c r="P2171" s="8">
        <v>108369.54000000002</v>
      </c>
      <c r="Q2171" s="16">
        <v>-0.13505311077389981</v>
      </c>
      <c r="R2171" s="40">
        <v>41.3</v>
      </c>
      <c r="S2171" s="16">
        <v>0</v>
      </c>
      <c r="V2171" s="7">
        <v>3</v>
      </c>
      <c r="W2171" s="7"/>
      <c r="Y2171" s="7">
        <v>328320</v>
      </c>
      <c r="AB2171" s="7">
        <v>96</v>
      </c>
      <c r="AE2171" s="7">
        <v>1305</v>
      </c>
      <c r="AF2171" s="7">
        <v>165</v>
      </c>
      <c r="AG2171" s="8">
        <v>1140</v>
      </c>
      <c r="AH2171" s="16">
        <v>-0.13505311077389981</v>
      </c>
      <c r="AI2171" s="7">
        <v>1084</v>
      </c>
      <c r="AJ2171" s="7">
        <v>56</v>
      </c>
      <c r="AK2171" s="12">
        <v>0.83065134099616855</v>
      </c>
      <c r="AL2171" s="12">
        <v>0.95</v>
      </c>
      <c r="AN2171" s="12">
        <v>0.9508771929824561</v>
      </c>
      <c r="AO2171" s="12">
        <v>0.87356321839080464</v>
      </c>
      <c r="AP2171" s="12">
        <v>-2.4703392723052886E-2</v>
      </c>
      <c r="AQ2171" s="8">
        <v>48418</v>
      </c>
      <c r="AR2171" s="16">
        <v>-6.1830300916506764E-2</v>
      </c>
      <c r="AS2171" s="7">
        <v>1843.090978302246</v>
      </c>
      <c r="AT2171" s="7">
        <v>42.471929824561407</v>
      </c>
      <c r="AU2171" s="7">
        <v>14.157309941520468</v>
      </c>
      <c r="AV2171" s="7">
        <v>168</v>
      </c>
      <c r="AW2171" s="16">
        <v>8.4269702032859925E-2</v>
      </c>
      <c r="AX2171" s="16">
        <v>8.4655845080740422E-2</v>
      </c>
      <c r="AY2171" s="7">
        <v>1423489.2</v>
      </c>
      <c r="AZ2171" s="10">
        <v>29.4</v>
      </c>
      <c r="BA2171" s="16">
        <v>0</v>
      </c>
      <c r="BB2171" s="7">
        <v>48619.053964753897</v>
      </c>
      <c r="BC2171" s="16">
        <v>-7.1808883967455467E-2</v>
      </c>
      <c r="BD2171" s="13"/>
      <c r="BE2171" s="13"/>
      <c r="BG2171" s="44"/>
      <c r="BH2171" s="43">
        <v>26.27</v>
      </c>
      <c r="BI2171" s="2">
        <v>31.687000000000005</v>
      </c>
    </row>
    <row r="2172" spans="1:62" x14ac:dyDescent="0.2">
      <c r="A2172" s="2">
        <v>2016</v>
      </c>
      <c r="B2172" s="4" t="s">
        <v>8</v>
      </c>
      <c r="C2172" s="4" t="s">
        <v>157</v>
      </c>
      <c r="D2172" s="4" t="s">
        <v>142</v>
      </c>
      <c r="E2172" s="52" t="s">
        <v>205</v>
      </c>
      <c r="F2172" s="4" t="s">
        <v>143</v>
      </c>
      <c r="G2172" s="7">
        <v>37834.278000000006</v>
      </c>
      <c r="J2172" s="8">
        <v>37834.278000000006</v>
      </c>
      <c r="K2172" s="16">
        <v>-3.9420756234915477E-2</v>
      </c>
      <c r="L2172" s="7">
        <v>37834.278000000006</v>
      </c>
      <c r="M2172" s="7">
        <v>113502.83400000002</v>
      </c>
      <c r="P2172" s="8">
        <v>113502.83400000002</v>
      </c>
      <c r="Q2172" s="16">
        <v>-3.9420756234915477E-2</v>
      </c>
      <c r="R2172" s="40">
        <v>41.3</v>
      </c>
      <c r="S2172" s="16">
        <v>0</v>
      </c>
      <c r="V2172" s="7">
        <v>3</v>
      </c>
      <c r="W2172" s="7"/>
      <c r="Y2172" s="7">
        <v>343872</v>
      </c>
      <c r="AB2172" s="7">
        <v>96</v>
      </c>
      <c r="AE2172" s="7">
        <v>1309</v>
      </c>
      <c r="AF2172" s="7">
        <v>115</v>
      </c>
      <c r="AG2172" s="8">
        <v>1194</v>
      </c>
      <c r="AH2172" s="16">
        <v>-3.9420756234915477E-2</v>
      </c>
      <c r="AI2172" s="7">
        <v>1145</v>
      </c>
      <c r="AJ2172" s="7">
        <v>49</v>
      </c>
      <c r="AK2172" s="12">
        <v>0.87471352177234529</v>
      </c>
      <c r="AL2172" s="12">
        <v>0.95</v>
      </c>
      <c r="AN2172" s="12">
        <v>0.95896147403685095</v>
      </c>
      <c r="AO2172" s="12">
        <v>0.91214667685255924</v>
      </c>
      <c r="AP2172" s="12">
        <v>-5.8472792095031201E-3</v>
      </c>
      <c r="AQ2172" s="8">
        <v>50259</v>
      </c>
      <c r="AR2172" s="16">
        <v>0.22320385514018692</v>
      </c>
      <c r="AS2172" s="7">
        <v>1897.2819932049829</v>
      </c>
      <c r="AT2172" s="7">
        <v>42.0929648241206</v>
      </c>
      <c r="AU2172" s="7">
        <v>14.030988274706866</v>
      </c>
      <c r="AV2172" s="7">
        <v>168</v>
      </c>
      <c r="AW2172" s="16">
        <v>8.3517787349445635E-2</v>
      </c>
      <c r="AX2172" s="16">
        <v>0.27340233830758143</v>
      </c>
      <c r="AY2172" s="7">
        <v>1477614.5999999999</v>
      </c>
      <c r="AZ2172" s="10">
        <v>29.4</v>
      </c>
      <c r="BA2172" s="16">
        <v>0</v>
      </c>
      <c r="BB2172" s="7">
        <v>58144.023416118987</v>
      </c>
      <c r="BC2172" s="16">
        <v>-0.14517004832172414</v>
      </c>
      <c r="BD2172" s="13"/>
      <c r="BE2172" s="13"/>
      <c r="BG2172" s="44"/>
      <c r="BH2172" s="43">
        <v>26.490000000000002</v>
      </c>
      <c r="BI2172" s="2">
        <v>31.687000000000005</v>
      </c>
    </row>
    <row r="2173" spans="1:62" x14ac:dyDescent="0.2">
      <c r="A2173" s="2">
        <v>2016</v>
      </c>
      <c r="B2173" s="4" t="s">
        <v>9</v>
      </c>
      <c r="C2173" s="4" t="s">
        <v>157</v>
      </c>
      <c r="D2173" s="4" t="s">
        <v>142</v>
      </c>
      <c r="E2173" s="52" t="s">
        <v>205</v>
      </c>
      <c r="F2173" s="4" t="s">
        <v>143</v>
      </c>
      <c r="G2173" s="7">
        <v>35457.753000000004</v>
      </c>
      <c r="J2173" s="8">
        <v>35457.753000000004</v>
      </c>
      <c r="K2173" s="16">
        <v>-1.0610079575596787E-2</v>
      </c>
      <c r="L2173" s="7">
        <v>35457.753000000004</v>
      </c>
      <c r="M2173" s="7">
        <v>106373.25900000002</v>
      </c>
      <c r="P2173" s="8">
        <v>106373.25900000002</v>
      </c>
      <c r="Q2173" s="16">
        <v>-1.0610079575596676E-2</v>
      </c>
      <c r="R2173" s="40">
        <v>41.3</v>
      </c>
      <c r="S2173" s="16">
        <v>0</v>
      </c>
      <c r="V2173" s="7">
        <v>3</v>
      </c>
      <c r="W2173" s="7"/>
      <c r="Y2173" s="7">
        <v>322272</v>
      </c>
      <c r="AB2173" s="7">
        <v>96</v>
      </c>
      <c r="AE2173" s="7">
        <v>1223</v>
      </c>
      <c r="AF2173" s="7">
        <v>104</v>
      </c>
      <c r="AG2173" s="8">
        <v>1119</v>
      </c>
      <c r="AH2173" s="16">
        <v>-1.0610079575596787E-2</v>
      </c>
      <c r="AI2173" s="7">
        <v>1074</v>
      </c>
      <c r="AJ2173" s="7">
        <v>45</v>
      </c>
      <c r="AK2173" s="12">
        <v>0.87816843826655766</v>
      </c>
      <c r="AL2173" s="12">
        <v>0.95</v>
      </c>
      <c r="AN2173" s="12">
        <v>0.95978552278820373</v>
      </c>
      <c r="AO2173" s="12">
        <v>0.91496320523303354</v>
      </c>
      <c r="AP2173" s="12">
        <v>-1.226803796773579E-2</v>
      </c>
      <c r="AQ2173" s="8">
        <v>58405</v>
      </c>
      <c r="AR2173" s="16">
        <v>0.2702538115226516</v>
      </c>
      <c r="AS2173" s="7">
        <v>2356.9410815173528</v>
      </c>
      <c r="AT2173" s="7">
        <v>52.193923145665771</v>
      </c>
      <c r="AU2173" s="7">
        <v>17.397974381888591</v>
      </c>
      <c r="AV2173" s="7">
        <v>168</v>
      </c>
      <c r="AW2173" s="16">
        <v>0.10355937132076543</v>
      </c>
      <c r="AX2173" s="16">
        <v>0.28387583631109825</v>
      </c>
      <c r="AY2173" s="7">
        <v>1717107</v>
      </c>
      <c r="AZ2173" s="10">
        <v>29.4</v>
      </c>
      <c r="BA2173" s="16">
        <v>0</v>
      </c>
      <c r="BB2173" s="7">
        <v>68243.285464430242</v>
      </c>
      <c r="BC2173" s="16">
        <v>-0.14528673786744206</v>
      </c>
      <c r="BD2173" s="13"/>
      <c r="BE2173" s="13"/>
      <c r="BG2173" s="44"/>
      <c r="BH2173" s="43">
        <v>24.78</v>
      </c>
      <c r="BI2173" s="2">
        <v>31.687000000000005</v>
      </c>
    </row>
    <row r="2174" spans="1:62" x14ac:dyDescent="0.2">
      <c r="A2174" s="2">
        <v>2016</v>
      </c>
      <c r="B2174" s="4" t="s">
        <v>10</v>
      </c>
      <c r="C2174" s="4" t="s">
        <v>157</v>
      </c>
      <c r="D2174" s="4" t="s">
        <v>142</v>
      </c>
      <c r="E2174" s="52" t="s">
        <v>205</v>
      </c>
      <c r="F2174" s="4" t="s">
        <v>143</v>
      </c>
      <c r="G2174" s="7">
        <v>38911.636000000006</v>
      </c>
      <c r="J2174" s="8">
        <v>38911.636000000006</v>
      </c>
      <c r="K2174" s="16">
        <v>1.5715467328370591E-2</v>
      </c>
      <c r="L2174" s="7">
        <v>38911.636000000006</v>
      </c>
      <c r="M2174" s="7">
        <v>116734.90800000002</v>
      </c>
      <c r="P2174" s="8">
        <v>116734.90800000002</v>
      </c>
      <c r="Q2174" s="16">
        <v>1.5715467328370591E-2</v>
      </c>
      <c r="R2174" s="40">
        <v>41.3</v>
      </c>
      <c r="S2174" s="16">
        <v>0</v>
      </c>
      <c r="V2174" s="7">
        <v>3</v>
      </c>
      <c r="W2174" s="7"/>
      <c r="Y2174" s="7">
        <v>353664</v>
      </c>
      <c r="AB2174" s="7">
        <v>96</v>
      </c>
      <c r="AE2174" s="7">
        <v>1309</v>
      </c>
      <c r="AF2174" s="7">
        <v>81</v>
      </c>
      <c r="AG2174" s="8">
        <v>1228</v>
      </c>
      <c r="AH2174" s="16">
        <v>1.5715467328370591E-2</v>
      </c>
      <c r="AI2174" s="7">
        <v>1185</v>
      </c>
      <c r="AJ2174" s="7">
        <v>43</v>
      </c>
      <c r="AK2174" s="12">
        <v>0.90527119938884648</v>
      </c>
      <c r="AL2174" s="12">
        <v>0.95</v>
      </c>
      <c r="AN2174" s="12">
        <v>0.96498371335504884</v>
      </c>
      <c r="AO2174" s="12">
        <v>0.93812070282658522</v>
      </c>
      <c r="AP2174" s="12">
        <v>-1.9971689937946513E-3</v>
      </c>
      <c r="AQ2174" s="8">
        <v>127471</v>
      </c>
      <c r="AR2174" s="16">
        <v>1.3343771746694504</v>
      </c>
      <c r="AS2174" s="7">
        <v>4759.9327856609407</v>
      </c>
      <c r="AT2174" s="7">
        <v>103.80374592833876</v>
      </c>
      <c r="AU2174" s="7">
        <v>34.601248642779588</v>
      </c>
      <c r="AV2174" s="7">
        <v>168</v>
      </c>
      <c r="AW2174" s="16">
        <v>0.20595981334987851</v>
      </c>
      <c r="AX2174" s="16">
        <v>1.2982589610548581</v>
      </c>
      <c r="AY2174" s="7">
        <v>3747647.4</v>
      </c>
      <c r="AZ2174" s="10">
        <v>29.4</v>
      </c>
      <c r="BA2174" s="16">
        <v>0</v>
      </c>
      <c r="BB2174" s="7">
        <v>125404.33384554986</v>
      </c>
      <c r="BC2174" s="16">
        <v>-0.64618610396113441</v>
      </c>
      <c r="BD2174" s="13"/>
      <c r="BE2174" s="13"/>
      <c r="BG2174" s="44"/>
      <c r="BH2174" s="43">
        <v>26.78</v>
      </c>
      <c r="BI2174" s="2">
        <v>31.687000000000005</v>
      </c>
    </row>
    <row r="2175" spans="1:62" x14ac:dyDescent="0.2">
      <c r="A2175" s="2">
        <v>2016</v>
      </c>
      <c r="B2175" s="4" t="s">
        <v>0</v>
      </c>
      <c r="C2175" s="4" t="s">
        <v>157</v>
      </c>
      <c r="D2175" s="4" t="s">
        <v>142</v>
      </c>
      <c r="E2175" s="52" t="s">
        <v>205</v>
      </c>
      <c r="F2175" s="4" t="s">
        <v>143</v>
      </c>
      <c r="G2175" s="7">
        <v>39418.628000000004</v>
      </c>
      <c r="J2175" s="8">
        <v>39418.628000000004</v>
      </c>
      <c r="K2175" s="16">
        <v>2.3868312757201471E-2</v>
      </c>
      <c r="L2175" s="7">
        <v>39418.628000000004</v>
      </c>
      <c r="M2175" s="7">
        <v>118255.88400000002</v>
      </c>
      <c r="P2175" s="8">
        <v>118255.88400000002</v>
      </c>
      <c r="Q2175" s="16">
        <v>2.3868312757201693E-2</v>
      </c>
      <c r="R2175" s="40">
        <v>41.3</v>
      </c>
      <c r="S2175" s="16">
        <v>0</v>
      </c>
      <c r="V2175" s="7">
        <v>3</v>
      </c>
      <c r="W2175" s="7"/>
      <c r="Y2175" s="7">
        <v>358272</v>
      </c>
      <c r="AB2175" s="7">
        <v>96</v>
      </c>
      <c r="AE2175" s="7">
        <v>1270</v>
      </c>
      <c r="AF2175" s="7">
        <v>26</v>
      </c>
      <c r="AG2175" s="8">
        <v>1244</v>
      </c>
      <c r="AH2175" s="16">
        <v>2.3868312757201693E-2</v>
      </c>
      <c r="AI2175" s="7">
        <v>1190</v>
      </c>
      <c r="AJ2175" s="7">
        <v>54</v>
      </c>
      <c r="AK2175" s="12">
        <v>0.93700787401574803</v>
      </c>
      <c r="AL2175" s="12">
        <v>0.95</v>
      </c>
      <c r="AN2175" s="12">
        <v>0.95659163987138263</v>
      </c>
      <c r="AO2175" s="12">
        <v>0.97952755905511812</v>
      </c>
      <c r="AP2175" s="12">
        <v>-2.6583884050477513E-2</v>
      </c>
      <c r="AQ2175" s="8">
        <v>68913</v>
      </c>
      <c r="AR2175" s="16">
        <v>0.13392240102675479</v>
      </c>
      <c r="AS2175" s="7">
        <v>2621.2628375808295</v>
      </c>
      <c r="AT2175" s="7">
        <v>55.396302250803856</v>
      </c>
      <c r="AU2175" s="7">
        <v>18.465434083601284</v>
      </c>
      <c r="AV2175" s="7">
        <v>168</v>
      </c>
      <c r="AW2175" s="16">
        <v>0.10991329811667432</v>
      </c>
      <c r="AX2175" s="16">
        <v>0.10748851868770659</v>
      </c>
      <c r="AY2175" s="7">
        <v>2026042.2</v>
      </c>
      <c r="AZ2175" s="10">
        <v>29.4</v>
      </c>
      <c r="BA2175" s="16">
        <v>0</v>
      </c>
      <c r="BB2175" s="7">
        <v>68443.078780541196</v>
      </c>
      <c r="BC2175" s="16">
        <v>-5.162898519746071E-2</v>
      </c>
      <c r="BD2175" s="13"/>
      <c r="BE2175" s="13"/>
      <c r="BG2175" s="44"/>
      <c r="BH2175" s="43">
        <v>26.29</v>
      </c>
      <c r="BI2175" s="2">
        <v>31.687000000000005</v>
      </c>
      <c r="BJ2175" s="2" t="s">
        <v>77</v>
      </c>
    </row>
    <row r="2176" spans="1:62" x14ac:dyDescent="0.2">
      <c r="A2176" s="2">
        <v>2016</v>
      </c>
      <c r="B2176" s="4" t="s">
        <v>1</v>
      </c>
      <c r="C2176" s="4" t="s">
        <v>157</v>
      </c>
      <c r="D2176" s="4" t="s">
        <v>142</v>
      </c>
      <c r="E2176" s="52" t="s">
        <v>205</v>
      </c>
      <c r="F2176" s="4" t="s">
        <v>143</v>
      </c>
      <c r="G2176" s="7">
        <v>39893.933000000005</v>
      </c>
      <c r="J2176" s="8">
        <v>39893.933000000005</v>
      </c>
      <c r="K2176" s="16">
        <v>2.9435813573180702E-2</v>
      </c>
      <c r="L2176" s="7">
        <v>39893.933000000005</v>
      </c>
      <c r="M2176" s="7">
        <v>119681.79900000001</v>
      </c>
      <c r="P2176" s="8">
        <v>119681.79900000001</v>
      </c>
      <c r="Q2176" s="16">
        <v>2.943581357318048E-2</v>
      </c>
      <c r="R2176" s="40">
        <v>41.3</v>
      </c>
      <c r="S2176" s="16">
        <v>0</v>
      </c>
      <c r="V2176" s="7">
        <v>3</v>
      </c>
      <c r="W2176" s="7"/>
      <c r="Y2176" s="7">
        <v>362592</v>
      </c>
      <c r="AB2176" s="7">
        <v>96</v>
      </c>
      <c r="AE2176" s="7">
        <v>1309</v>
      </c>
      <c r="AF2176" s="7">
        <v>50</v>
      </c>
      <c r="AG2176" s="8">
        <v>1259</v>
      </c>
      <c r="AH2176" s="16">
        <v>2.9435813573180702E-2</v>
      </c>
      <c r="AI2176" s="7">
        <v>1194</v>
      </c>
      <c r="AJ2176" s="7">
        <v>65</v>
      </c>
      <c r="AK2176" s="12">
        <v>0.91214667685255924</v>
      </c>
      <c r="AL2176" s="12">
        <v>0.95</v>
      </c>
      <c r="AN2176" s="12">
        <v>0.94837172359015087</v>
      </c>
      <c r="AO2176" s="12">
        <v>0.96180290297937354</v>
      </c>
      <c r="AP2176" s="12">
        <v>7.696453475894538E-3</v>
      </c>
      <c r="AQ2176" s="8">
        <v>73945</v>
      </c>
      <c r="AR2176" s="16">
        <v>0.34761531592280082</v>
      </c>
      <c r="AS2176" s="7">
        <v>2761.2023898431662</v>
      </c>
      <c r="AT2176" s="7">
        <v>58.733121525019854</v>
      </c>
      <c r="AU2176" s="7">
        <v>19.577707175006619</v>
      </c>
      <c r="AV2176" s="7">
        <v>168</v>
      </c>
      <c r="AW2176" s="16">
        <v>0.11653397127980131</v>
      </c>
      <c r="AX2176" s="16">
        <v>0.30908143873994076</v>
      </c>
      <c r="AY2176" s="7">
        <v>2173983</v>
      </c>
      <c r="AZ2176" s="10">
        <v>29.4</v>
      </c>
      <c r="BA2176" s="16">
        <v>0</v>
      </c>
      <c r="BB2176" s="7">
        <v>71644.422228856551</v>
      </c>
      <c r="BC2176" s="16">
        <v>-0.14788391130774481</v>
      </c>
      <c r="BD2176" s="13"/>
      <c r="BE2176" s="13"/>
      <c r="BG2176" s="44"/>
      <c r="BH2176" s="43">
        <v>26.78</v>
      </c>
      <c r="BI2176" s="2">
        <v>31.687000000000005</v>
      </c>
    </row>
    <row r="2177" spans="1:61" x14ac:dyDescent="0.2">
      <c r="A2177" s="2">
        <v>2016</v>
      </c>
      <c r="B2177" s="4" t="s">
        <v>2</v>
      </c>
      <c r="C2177" s="4" t="s">
        <v>157</v>
      </c>
      <c r="D2177" s="4" t="s">
        <v>142</v>
      </c>
      <c r="E2177" s="52" t="s">
        <v>205</v>
      </c>
      <c r="F2177" s="4" t="s">
        <v>143</v>
      </c>
      <c r="G2177" s="7">
        <v>36947.042000000009</v>
      </c>
      <c r="J2177" s="8">
        <v>36947.042000000009</v>
      </c>
      <c r="K2177" s="16">
        <v>8.4651162790697843E-2</v>
      </c>
      <c r="L2177" s="7">
        <v>36947.042000000009</v>
      </c>
      <c r="M2177" s="7">
        <v>110841.12600000002</v>
      </c>
      <c r="P2177" s="8">
        <v>110841.12600000002</v>
      </c>
      <c r="Q2177" s="16">
        <v>8.4651162790697621E-2</v>
      </c>
      <c r="R2177" s="40">
        <v>41.3</v>
      </c>
      <c r="S2177" s="16">
        <v>0</v>
      </c>
      <c r="V2177" s="7">
        <v>3</v>
      </c>
      <c r="W2177" s="7"/>
      <c r="Y2177" s="7">
        <v>335808</v>
      </c>
      <c r="AB2177" s="7">
        <v>96</v>
      </c>
      <c r="AE2177" s="7">
        <v>1266</v>
      </c>
      <c r="AF2177" s="7">
        <v>100</v>
      </c>
      <c r="AG2177" s="8">
        <v>1166</v>
      </c>
      <c r="AH2177" s="16">
        <v>8.4651162790697621E-2</v>
      </c>
      <c r="AI2177" s="7">
        <v>1078</v>
      </c>
      <c r="AJ2177" s="7">
        <v>88</v>
      </c>
      <c r="AK2177" s="12">
        <v>0.85150078988941547</v>
      </c>
      <c r="AL2177" s="12">
        <v>0.95</v>
      </c>
      <c r="AN2177" s="12">
        <v>0.92452830188679247</v>
      </c>
      <c r="AO2177" s="12">
        <v>0.92101105845181674</v>
      </c>
      <c r="AP2177" s="12">
        <v>-6.1320754716980286E-3</v>
      </c>
      <c r="AQ2177" s="8">
        <v>67514</v>
      </c>
      <c r="AR2177" s="16">
        <v>0.26865475318037468</v>
      </c>
      <c r="AS2177" s="7">
        <v>2568.0486877139597</v>
      </c>
      <c r="AT2177" s="7">
        <v>57.902229845626074</v>
      </c>
      <c r="AU2177" s="7">
        <v>19.300743281875359</v>
      </c>
      <c r="AV2177" s="7">
        <v>168</v>
      </c>
      <c r="AW2177" s="16">
        <v>0.11488537667782953</v>
      </c>
      <c r="AX2177" s="16">
        <v>0.16964310434725793</v>
      </c>
      <c r="AY2177" s="7">
        <v>1984911.5999999999</v>
      </c>
      <c r="AZ2177" s="10">
        <v>29.4</v>
      </c>
      <c r="BA2177" s="16">
        <v>0</v>
      </c>
      <c r="BB2177" s="7">
        <v>68276.97570170922</v>
      </c>
      <c r="BC2177" s="16">
        <v>-6.8504527162659243E-2</v>
      </c>
      <c r="BD2177" s="13"/>
      <c r="BE2177" s="13"/>
      <c r="BG2177" s="44"/>
      <c r="BH2177" s="43">
        <v>26.29</v>
      </c>
      <c r="BI2177" s="2">
        <v>31.687000000000005</v>
      </c>
    </row>
    <row r="2178" spans="1:61" x14ac:dyDescent="0.2">
      <c r="A2178" s="2">
        <v>2016</v>
      </c>
      <c r="B2178" s="4" t="s">
        <v>3</v>
      </c>
      <c r="C2178" s="4" t="s">
        <v>157</v>
      </c>
      <c r="D2178" s="4" t="s">
        <v>142</v>
      </c>
      <c r="E2178" s="52" t="s">
        <v>205</v>
      </c>
      <c r="F2178" s="4" t="s">
        <v>143</v>
      </c>
      <c r="G2178" s="7">
        <v>39545.376000000004</v>
      </c>
      <c r="J2178" s="8">
        <v>39545.376000000004</v>
      </c>
      <c r="K2178" s="16">
        <v>0.13351498637602188</v>
      </c>
      <c r="L2178" s="7">
        <v>39545.376000000004</v>
      </c>
      <c r="M2178" s="7">
        <v>118636.12800000001</v>
      </c>
      <c r="P2178" s="8">
        <v>118636.12800000001</v>
      </c>
      <c r="Q2178" s="16">
        <v>0.13351498637602188</v>
      </c>
      <c r="R2178" s="40">
        <v>41.3</v>
      </c>
      <c r="S2178" s="16">
        <v>0</v>
      </c>
      <c r="V2178" s="7">
        <v>3</v>
      </c>
      <c r="W2178" s="7"/>
      <c r="Y2178" s="7">
        <v>359424</v>
      </c>
      <c r="AB2178" s="7">
        <v>96</v>
      </c>
      <c r="AE2178" s="7">
        <v>1305</v>
      </c>
      <c r="AF2178" s="7">
        <v>57</v>
      </c>
      <c r="AG2178" s="8">
        <v>1248</v>
      </c>
      <c r="AH2178" s="16">
        <v>0.13351498637602188</v>
      </c>
      <c r="AI2178" s="7">
        <v>1197</v>
      </c>
      <c r="AJ2178" s="7">
        <v>51</v>
      </c>
      <c r="AK2178" s="12">
        <v>0.91724137931034477</v>
      </c>
      <c r="AL2178" s="12">
        <v>0.95</v>
      </c>
      <c r="AN2178" s="12">
        <v>0.95913461538461542</v>
      </c>
      <c r="AO2178" s="12">
        <v>0.95632183908045976</v>
      </c>
      <c r="AP2178" s="12">
        <v>3.1257042518028966E-2</v>
      </c>
      <c r="AQ2178" s="8">
        <v>67950</v>
      </c>
      <c r="AR2178" s="16">
        <v>0.26736920637881201</v>
      </c>
      <c r="AS2178" s="7">
        <v>2586.6006851922343</v>
      </c>
      <c r="AT2178" s="7">
        <v>54.447115384615387</v>
      </c>
      <c r="AU2178" s="7">
        <v>18.149038461538463</v>
      </c>
      <c r="AV2178" s="7">
        <v>168</v>
      </c>
      <c r="AW2178" s="16">
        <v>0.10802999084249085</v>
      </c>
      <c r="AX2178" s="16">
        <v>0.11808773735823075</v>
      </c>
      <c r="AY2178" s="7">
        <v>1997730</v>
      </c>
      <c r="AZ2178" s="10">
        <v>29.4</v>
      </c>
      <c r="BA2178" s="16">
        <v>0</v>
      </c>
      <c r="BB2178" s="7">
        <v>67610.188329112847</v>
      </c>
      <c r="BC2178" s="16">
        <v>-2.9215167152108097E-2</v>
      </c>
      <c r="BD2178" s="13"/>
      <c r="BE2178" s="13"/>
      <c r="BG2178" s="44"/>
      <c r="BH2178" s="43">
        <v>26.27</v>
      </c>
      <c r="BI2178" s="2">
        <v>31.687000000000005</v>
      </c>
    </row>
    <row r="2179" spans="1:61" x14ac:dyDescent="0.2">
      <c r="A2179" s="2">
        <v>2016</v>
      </c>
      <c r="B2179" s="4" t="s">
        <v>4</v>
      </c>
      <c r="C2179" s="4" t="s">
        <v>157</v>
      </c>
      <c r="D2179" s="4" t="s">
        <v>142</v>
      </c>
      <c r="E2179" s="52" t="s">
        <v>205</v>
      </c>
      <c r="F2179" s="4" t="s">
        <v>143</v>
      </c>
      <c r="G2179" s="7">
        <v>39862.246000000006</v>
      </c>
      <c r="J2179" s="8">
        <v>39862.246000000006</v>
      </c>
      <c r="K2179" s="16">
        <v>7.8902229845625893E-2</v>
      </c>
      <c r="L2179" s="7">
        <v>39862.246000000006</v>
      </c>
      <c r="M2179" s="7">
        <v>119586.73800000001</v>
      </c>
      <c r="P2179" s="8">
        <v>119586.73800000001</v>
      </c>
      <c r="Q2179" s="16">
        <v>7.8902229845625893E-2</v>
      </c>
      <c r="R2179" s="40">
        <v>41.3</v>
      </c>
      <c r="S2179" s="16">
        <v>0</v>
      </c>
      <c r="V2179" s="7">
        <v>3</v>
      </c>
      <c r="W2179" s="7"/>
      <c r="Y2179" s="7">
        <v>362304</v>
      </c>
      <c r="AB2179" s="7">
        <v>96</v>
      </c>
      <c r="AE2179" s="7">
        <v>1313</v>
      </c>
      <c r="AF2179" s="7">
        <v>55</v>
      </c>
      <c r="AG2179" s="8">
        <v>1258</v>
      </c>
      <c r="AH2179" s="16">
        <v>7.8902229845626115E-2</v>
      </c>
      <c r="AI2179" s="7">
        <v>1195</v>
      </c>
      <c r="AJ2179" s="7">
        <v>63</v>
      </c>
      <c r="AK2179" s="12">
        <v>0.91012947448591008</v>
      </c>
      <c r="AL2179" s="12">
        <v>0.95</v>
      </c>
      <c r="AN2179" s="12">
        <v>0.94992050874403811</v>
      </c>
      <c r="AO2179" s="12">
        <v>0.95811119573495807</v>
      </c>
      <c r="AP2179" s="12">
        <v>1.0590614229515127E-2</v>
      </c>
      <c r="AQ2179" s="8">
        <v>81411</v>
      </c>
      <c r="AR2179" s="16">
        <v>0.63630333849215126</v>
      </c>
      <c r="AS2179" s="7">
        <v>2983.180652253573</v>
      </c>
      <c r="AT2179" s="7">
        <v>64.714626391096985</v>
      </c>
      <c r="AU2179" s="7">
        <v>21.57154213036566</v>
      </c>
      <c r="AV2179" s="7">
        <v>168</v>
      </c>
      <c r="AW2179" s="16">
        <v>0.12840203649027179</v>
      </c>
      <c r="AX2179" s="16">
        <v>0.51663727558175543</v>
      </c>
      <c r="AY2179" s="7">
        <v>2393483.4</v>
      </c>
      <c r="AZ2179" s="10">
        <v>29.4</v>
      </c>
      <c r="BA2179" s="16">
        <v>0</v>
      </c>
      <c r="BB2179" s="7">
        <v>78204.84071358791</v>
      </c>
      <c r="BC2179" s="16">
        <v>-0.24147913039880098</v>
      </c>
      <c r="BD2179" s="13"/>
      <c r="BE2179" s="13"/>
      <c r="BG2179" s="44"/>
      <c r="BH2179" s="43">
        <v>27.29</v>
      </c>
      <c r="BI2179" s="2">
        <v>31.687000000000005</v>
      </c>
    </row>
    <row r="2180" spans="1:61" x14ac:dyDescent="0.2">
      <c r="A2180" s="2">
        <v>2016</v>
      </c>
      <c r="B2180" s="4" t="s">
        <v>11</v>
      </c>
      <c r="C2180" s="4" t="s">
        <v>157</v>
      </c>
      <c r="D2180" s="4" t="s">
        <v>142</v>
      </c>
      <c r="E2180" s="52" t="s">
        <v>205</v>
      </c>
      <c r="F2180" s="4" t="s">
        <v>143</v>
      </c>
      <c r="G2180" s="7">
        <v>38277.896000000008</v>
      </c>
      <c r="J2180" s="8">
        <v>38277.896000000008</v>
      </c>
      <c r="K2180" s="16">
        <v>4.3177892918825789E-2</v>
      </c>
      <c r="L2180" s="7">
        <v>38277.896000000008</v>
      </c>
      <c r="M2180" s="7">
        <v>114833.68800000002</v>
      </c>
      <c r="P2180" s="8">
        <v>114833.68800000002</v>
      </c>
      <c r="Q2180" s="16">
        <v>4.3177892918825789E-2</v>
      </c>
      <c r="R2180" s="40">
        <v>41.3</v>
      </c>
      <c r="S2180" s="16">
        <v>0</v>
      </c>
      <c r="V2180" s="7">
        <v>3</v>
      </c>
      <c r="W2180" s="7"/>
      <c r="Y2180" s="7">
        <v>347904</v>
      </c>
      <c r="AB2180" s="7">
        <v>96</v>
      </c>
      <c r="AE2180" s="7">
        <v>1274</v>
      </c>
      <c r="AF2180" s="7">
        <v>66</v>
      </c>
      <c r="AG2180" s="8">
        <v>1208</v>
      </c>
      <c r="AH2180" s="16">
        <v>4.3177892918825567E-2</v>
      </c>
      <c r="AI2180" s="7">
        <v>1151</v>
      </c>
      <c r="AJ2180" s="7">
        <v>57</v>
      </c>
      <c r="AK2180" s="12">
        <v>0.90345368916797486</v>
      </c>
      <c r="AL2180" s="12">
        <v>0.95</v>
      </c>
      <c r="AN2180" s="12">
        <v>0.95281456953642385</v>
      </c>
      <c r="AO2180" s="12">
        <v>0.94819466248037676</v>
      </c>
      <c r="AP2180" s="12">
        <v>-1.4848221509693449E-3</v>
      </c>
      <c r="AQ2180" s="8">
        <v>78401</v>
      </c>
      <c r="AR2180" s="16">
        <v>0.45410538420164337</v>
      </c>
      <c r="AS2180" s="7">
        <v>2925.4104477611941</v>
      </c>
      <c r="AT2180" s="7">
        <v>64.901490066225165</v>
      </c>
      <c r="AU2180" s="7">
        <v>21.633830022075056</v>
      </c>
      <c r="AV2180" s="7">
        <v>168</v>
      </c>
      <c r="AW2180" s="16">
        <v>0.12877279775044675</v>
      </c>
      <c r="AX2180" s="16">
        <v>0.39391890306746924</v>
      </c>
      <c r="AY2180" s="7">
        <v>2304989.4</v>
      </c>
      <c r="AZ2180" s="10">
        <v>29.4</v>
      </c>
      <c r="BA2180" s="16">
        <v>0</v>
      </c>
      <c r="BB2180" s="7">
        <v>74153.446444840782</v>
      </c>
      <c r="BC2180" s="16">
        <v>-0.18847235516506644</v>
      </c>
      <c r="BD2180" s="13"/>
      <c r="BE2180" s="13"/>
      <c r="BG2180" s="44"/>
      <c r="BH2180" s="43">
        <v>26.8</v>
      </c>
      <c r="BI2180" s="2">
        <v>31.687000000000005</v>
      </c>
    </row>
    <row r="2181" spans="1:61" x14ac:dyDescent="0.2">
      <c r="A2181" s="2">
        <v>2016</v>
      </c>
      <c r="B2181" s="4" t="s">
        <v>5</v>
      </c>
      <c r="C2181" s="4" t="s">
        <v>157</v>
      </c>
      <c r="D2181" s="4" t="s">
        <v>142</v>
      </c>
      <c r="E2181" s="52" t="s">
        <v>205</v>
      </c>
      <c r="F2181" s="4" t="s">
        <v>143</v>
      </c>
      <c r="G2181" s="7">
        <v>40274.177000000003</v>
      </c>
      <c r="J2181" s="8">
        <v>40274.177000000003</v>
      </c>
      <c r="K2181" s="16">
        <v>0.13685152057245076</v>
      </c>
      <c r="L2181" s="7">
        <v>40274.177000000003</v>
      </c>
      <c r="M2181" s="7">
        <v>120822.53100000002</v>
      </c>
      <c r="P2181" s="8">
        <v>120822.53100000002</v>
      </c>
      <c r="Q2181" s="16">
        <v>0.13685152057245076</v>
      </c>
      <c r="R2181" s="40">
        <v>41.3</v>
      </c>
      <c r="S2181" s="16">
        <v>0</v>
      </c>
      <c r="V2181" s="7">
        <v>3</v>
      </c>
      <c r="W2181" s="7"/>
      <c r="Y2181" s="7">
        <v>366048</v>
      </c>
      <c r="AB2181" s="7">
        <v>96</v>
      </c>
      <c r="AE2181" s="7">
        <v>1309</v>
      </c>
      <c r="AF2181" s="7">
        <v>38</v>
      </c>
      <c r="AG2181" s="8">
        <v>1271</v>
      </c>
      <c r="AH2181" s="16">
        <v>0.13685152057245076</v>
      </c>
      <c r="AI2181" s="7">
        <v>1225</v>
      </c>
      <c r="AJ2181" s="7">
        <v>46</v>
      </c>
      <c r="AK2181" s="12">
        <v>0.93582887700534756</v>
      </c>
      <c r="AL2181" s="12">
        <v>0.95</v>
      </c>
      <c r="AN2181" s="12">
        <v>0.96380802517702602</v>
      </c>
      <c r="AO2181" s="12">
        <v>0.97097020626432395</v>
      </c>
      <c r="AP2181" s="12">
        <v>-5.0439777027561084E-3</v>
      </c>
      <c r="AQ2181" s="8">
        <v>71567</v>
      </c>
      <c r="AR2181" s="16">
        <v>0.3215215584895208</v>
      </c>
      <c r="AS2181" s="7">
        <v>2701.66100415251</v>
      </c>
      <c r="AT2181" s="7">
        <v>56.307631785995277</v>
      </c>
      <c r="AU2181" s="7">
        <v>18.76921059533176</v>
      </c>
      <c r="AV2181" s="7">
        <v>168</v>
      </c>
      <c r="AW2181" s="16">
        <v>0.11172149163887952</v>
      </c>
      <c r="AX2181" s="16">
        <v>0.16243989173193096</v>
      </c>
      <c r="AY2181" s="7">
        <v>2104069.7999999998</v>
      </c>
      <c r="AZ2181" s="10">
        <v>29.4</v>
      </c>
      <c r="BA2181" s="16">
        <v>0</v>
      </c>
      <c r="BB2181" s="7">
        <v>66166.704011419744</v>
      </c>
      <c r="BC2181" s="16">
        <v>-5.4354039521750941E-2</v>
      </c>
      <c r="BD2181" s="13"/>
      <c r="BE2181" s="13"/>
      <c r="BG2181" s="44"/>
      <c r="BH2181" s="43">
        <v>26.490000000000002</v>
      </c>
      <c r="BI2181" s="2">
        <v>31.687000000000005</v>
      </c>
    </row>
    <row r="2182" spans="1:61" x14ac:dyDescent="0.2">
      <c r="A2182" s="2">
        <v>2016</v>
      </c>
      <c r="B2182" s="4" t="s">
        <v>6</v>
      </c>
      <c r="C2182" s="4" t="s">
        <v>157</v>
      </c>
      <c r="D2182" s="4" t="s">
        <v>142</v>
      </c>
      <c r="E2182" s="52" t="s">
        <v>205</v>
      </c>
      <c r="F2182" s="4" t="s">
        <v>143</v>
      </c>
      <c r="G2182" s="7">
        <v>38689.827000000005</v>
      </c>
      <c r="J2182" s="8">
        <v>38689.827000000005</v>
      </c>
      <c r="K2182" s="16">
        <v>7.577092511013217E-2</v>
      </c>
      <c r="L2182" s="7">
        <v>38689.827000000005</v>
      </c>
      <c r="M2182" s="7">
        <v>116069.48100000001</v>
      </c>
      <c r="P2182" s="8">
        <v>116069.48100000001</v>
      </c>
      <c r="Q2182" s="16">
        <v>7.577092511013217E-2</v>
      </c>
      <c r="R2182" s="40">
        <v>41.3</v>
      </c>
      <c r="S2182" s="16">
        <v>0</v>
      </c>
      <c r="V2182" s="7">
        <v>3</v>
      </c>
      <c r="W2182" s="7"/>
      <c r="Y2182" s="7">
        <v>351648</v>
      </c>
      <c r="AB2182" s="7">
        <v>96</v>
      </c>
      <c r="AE2182" s="7">
        <v>1270</v>
      </c>
      <c r="AF2182" s="7">
        <v>49</v>
      </c>
      <c r="AG2182" s="8">
        <v>1221</v>
      </c>
      <c r="AH2182" s="16">
        <v>7.577092511013217E-2</v>
      </c>
      <c r="AI2182" s="7">
        <v>1179</v>
      </c>
      <c r="AJ2182" s="7">
        <v>42</v>
      </c>
      <c r="AK2182" s="12">
        <v>0.92834645669291338</v>
      </c>
      <c r="AL2182" s="12">
        <v>0.95</v>
      </c>
      <c r="AN2182" s="12">
        <v>0.96560196560196565</v>
      </c>
      <c r="AO2182" s="12">
        <v>0.96141732283464565</v>
      </c>
      <c r="AP2182" s="12">
        <v>-3.8110439570249177E-5</v>
      </c>
      <c r="AQ2182" s="8">
        <v>65857</v>
      </c>
      <c r="AR2182" s="16">
        <v>0.27173892053683502</v>
      </c>
      <c r="AS2182" s="7">
        <v>2505.0209205020919</v>
      </c>
      <c r="AT2182" s="7">
        <v>53.936936936936938</v>
      </c>
      <c r="AU2182" s="7">
        <v>17.978978978978979</v>
      </c>
      <c r="AV2182" s="7">
        <v>168</v>
      </c>
      <c r="AW2182" s="16">
        <v>0.10701773201773201</v>
      </c>
      <c r="AX2182" s="16">
        <v>0.18216517183399472</v>
      </c>
      <c r="AY2182" s="7">
        <v>1936195.7999999998</v>
      </c>
      <c r="AZ2182" s="10">
        <v>29.4</v>
      </c>
      <c r="BA2182" s="16">
        <v>0</v>
      </c>
      <c r="BB2182" s="7">
        <v>62440.873257638574</v>
      </c>
      <c r="BC2182" s="16">
        <v>-7.5932211938927949E-2</v>
      </c>
      <c r="BD2182" s="13"/>
      <c r="BE2182" s="13"/>
      <c r="BG2182" s="44"/>
      <c r="BH2182" s="43">
        <v>26.29</v>
      </c>
      <c r="BI2182" s="2">
        <v>31.687000000000005</v>
      </c>
    </row>
    <row r="2183" spans="1:61" x14ac:dyDescent="0.2">
      <c r="A2183" s="2">
        <v>2016</v>
      </c>
      <c r="B2183" s="4" t="s">
        <v>7</v>
      </c>
      <c r="C2183" s="4" t="s">
        <v>157</v>
      </c>
      <c r="D2183" s="4" t="s">
        <v>142</v>
      </c>
      <c r="E2183" s="52" t="s">
        <v>205</v>
      </c>
      <c r="F2183" s="4" t="s">
        <v>143</v>
      </c>
      <c r="G2183" s="7">
        <v>38753.201000000008</v>
      </c>
      <c r="J2183" s="8">
        <v>38753.201000000008</v>
      </c>
      <c r="K2183" s="16">
        <v>7.2807017543859542E-2</v>
      </c>
      <c r="L2183" s="7">
        <v>38753.201000000008</v>
      </c>
      <c r="M2183" s="7">
        <v>116259.60300000003</v>
      </c>
      <c r="P2183" s="8">
        <v>116259.60300000003</v>
      </c>
      <c r="Q2183" s="16">
        <v>7.2807017543859764E-2</v>
      </c>
      <c r="R2183" s="40">
        <v>41.3</v>
      </c>
      <c r="S2183" s="16">
        <v>0</v>
      </c>
      <c r="V2183" s="7">
        <v>3</v>
      </c>
      <c r="W2183" s="7"/>
      <c r="Y2183" s="7">
        <v>352224</v>
      </c>
      <c r="AB2183" s="7">
        <v>96</v>
      </c>
      <c r="AE2183" s="7">
        <v>1309</v>
      </c>
      <c r="AF2183" s="7">
        <v>86</v>
      </c>
      <c r="AG2183" s="8">
        <v>1223</v>
      </c>
      <c r="AH2183" s="16">
        <v>7.2807017543859542E-2</v>
      </c>
      <c r="AI2183" s="7">
        <v>1184</v>
      </c>
      <c r="AJ2183" s="7">
        <v>39</v>
      </c>
      <c r="AK2183" s="12">
        <v>0.90450725744843397</v>
      </c>
      <c r="AL2183" s="12">
        <v>0.95</v>
      </c>
      <c r="AN2183" s="12">
        <v>0.96811120196238754</v>
      </c>
      <c r="AO2183" s="12">
        <v>0.93430099312452253</v>
      </c>
      <c r="AP2183" s="12">
        <v>1.8124326787012812E-2</v>
      </c>
      <c r="AQ2183" s="8">
        <v>60550</v>
      </c>
      <c r="AR2183" s="16">
        <v>0.25056797058945013</v>
      </c>
      <c r="AS2183" s="7">
        <v>2304.910544347164</v>
      </c>
      <c r="AT2183" s="7">
        <v>49.509403107113656</v>
      </c>
      <c r="AU2183" s="7">
        <v>16.503134369037884</v>
      </c>
      <c r="AV2183" s="7">
        <v>168</v>
      </c>
      <c r="AW2183" s="16">
        <v>9.8232942672844548E-2</v>
      </c>
      <c r="AX2183" s="16">
        <v>0.16569704535729612</v>
      </c>
      <c r="AY2183" s="7">
        <v>1780170</v>
      </c>
      <c r="AZ2183" s="10">
        <v>29.4</v>
      </c>
      <c r="BA2183" s="16">
        <v>0</v>
      </c>
      <c r="BB2183" s="7">
        <v>60801.431648681246</v>
      </c>
      <c r="BC2183" s="16">
        <v>-6.647468649117487E-2</v>
      </c>
      <c r="BD2183" s="13"/>
      <c r="BE2183" s="13"/>
      <c r="BG2183" s="44"/>
      <c r="BH2183" s="43">
        <v>26.27</v>
      </c>
      <c r="BI2183" s="2">
        <v>31.687000000000005</v>
      </c>
    </row>
    <row r="2184" spans="1:61" x14ac:dyDescent="0.2">
      <c r="A2184" s="2">
        <v>2017</v>
      </c>
      <c r="B2184" s="4" t="s">
        <v>8</v>
      </c>
      <c r="C2184" s="4" t="s">
        <v>157</v>
      </c>
      <c r="D2184" s="4" t="s">
        <v>142</v>
      </c>
      <c r="E2184" s="52" t="s">
        <v>205</v>
      </c>
      <c r="F2184" s="4" t="s">
        <v>143</v>
      </c>
      <c r="G2184" s="7">
        <v>39418.628000000004</v>
      </c>
      <c r="J2184" s="8">
        <v>39418.628000000004</v>
      </c>
      <c r="K2184" s="16">
        <v>4.1876046901172526E-2</v>
      </c>
      <c r="L2184" s="7">
        <v>39418.628000000004</v>
      </c>
      <c r="M2184" s="7">
        <v>118255.88400000002</v>
      </c>
      <c r="P2184" s="8">
        <v>118255.88400000002</v>
      </c>
      <c r="Q2184" s="16">
        <v>4.1876046901172526E-2</v>
      </c>
      <c r="R2184" s="40">
        <v>41.3</v>
      </c>
      <c r="S2184" s="16">
        <v>0</v>
      </c>
      <c r="V2184" s="7">
        <v>3</v>
      </c>
      <c r="W2184" s="7"/>
      <c r="Y2184" s="7">
        <v>358272</v>
      </c>
      <c r="AB2184" s="7">
        <v>96</v>
      </c>
      <c r="AE2184" s="7">
        <v>1313</v>
      </c>
      <c r="AF2184" s="7">
        <v>69</v>
      </c>
      <c r="AG2184" s="8">
        <v>1244</v>
      </c>
      <c r="AH2184" s="16">
        <v>4.1876046901172526E-2</v>
      </c>
      <c r="AI2184" s="7">
        <v>1195</v>
      </c>
      <c r="AJ2184" s="7">
        <v>49</v>
      </c>
      <c r="AK2184" s="12">
        <v>0.91012947448591008</v>
      </c>
      <c r="AL2184" s="12">
        <v>0.95</v>
      </c>
      <c r="AN2184" s="12">
        <v>0.96061093247588425</v>
      </c>
      <c r="AO2184" s="12">
        <v>0.94744859101294743</v>
      </c>
      <c r="AP2184" s="12">
        <v>1.7200466167734962E-3</v>
      </c>
      <c r="AQ2184" s="8">
        <v>55609</v>
      </c>
      <c r="AR2184" s="16">
        <v>0.10644859627131464</v>
      </c>
      <c r="AS2184" s="7">
        <v>2037.7061194576768</v>
      </c>
      <c r="AT2184" s="7">
        <v>44.701768488745984</v>
      </c>
      <c r="AU2184" s="7">
        <v>14.900589496248662</v>
      </c>
      <c r="AV2184" s="7">
        <v>168</v>
      </c>
      <c r="AW2184" s="16">
        <v>8.869398509671822E-2</v>
      </c>
      <c r="AX2184" s="16">
        <v>6.1977189668769972E-2</v>
      </c>
      <c r="AY2184" s="7">
        <v>1634904.5999999999</v>
      </c>
      <c r="AZ2184" s="10">
        <v>29.4</v>
      </c>
      <c r="BA2184" s="16">
        <v>0</v>
      </c>
      <c r="BB2184" s="7">
        <v>64333.373090331304</v>
      </c>
      <c r="BC2184" s="16">
        <v>-2.2441380792473133E-2</v>
      </c>
      <c r="BD2184" s="13"/>
      <c r="BE2184" s="13"/>
      <c r="BG2184" s="44"/>
      <c r="BH2184" s="43">
        <v>27.29</v>
      </c>
      <c r="BI2184" s="2">
        <v>31.687000000000005</v>
      </c>
    </row>
    <row r="2185" spans="1:61" x14ac:dyDescent="0.2">
      <c r="A2185" s="2">
        <v>2017</v>
      </c>
      <c r="B2185" s="4" t="s">
        <v>9</v>
      </c>
      <c r="C2185" s="4" t="s">
        <v>157</v>
      </c>
      <c r="D2185" s="4" t="s">
        <v>142</v>
      </c>
      <c r="E2185" s="52" t="s">
        <v>205</v>
      </c>
      <c r="F2185" s="4" t="s">
        <v>143</v>
      </c>
      <c r="G2185" s="7">
        <v>34221.960000000006</v>
      </c>
      <c r="J2185" s="8">
        <v>34221.960000000006</v>
      </c>
      <c r="K2185" s="16">
        <v>-3.4852546916889993E-2</v>
      </c>
      <c r="L2185" s="7">
        <v>34221.960000000006</v>
      </c>
      <c r="M2185" s="7">
        <v>102665.88000000002</v>
      </c>
      <c r="P2185" s="8">
        <v>102665.88000000002</v>
      </c>
      <c r="Q2185" s="16">
        <v>-3.4852546916890104E-2</v>
      </c>
      <c r="R2185" s="40">
        <v>41.3</v>
      </c>
      <c r="S2185" s="16">
        <v>0</v>
      </c>
      <c r="V2185" s="7">
        <v>3</v>
      </c>
      <c r="W2185" s="7"/>
      <c r="Y2185" s="7">
        <v>311040</v>
      </c>
      <c r="AB2185" s="7">
        <v>96</v>
      </c>
      <c r="AE2185" s="7">
        <v>1180</v>
      </c>
      <c r="AF2185" s="7">
        <v>100</v>
      </c>
      <c r="AG2185" s="8">
        <v>1080</v>
      </c>
      <c r="AH2185" s="16">
        <v>-3.4852546916890104E-2</v>
      </c>
      <c r="AI2185" s="7">
        <v>1038</v>
      </c>
      <c r="AJ2185" s="7">
        <v>42</v>
      </c>
      <c r="AK2185" s="12">
        <v>0.87966101694915255</v>
      </c>
      <c r="AL2185" s="12">
        <v>0.95</v>
      </c>
      <c r="AN2185" s="12">
        <v>0.96111111111111114</v>
      </c>
      <c r="AO2185" s="12">
        <v>0.9152542372881356</v>
      </c>
      <c r="AP2185" s="12">
        <v>1.3811297330850181E-3</v>
      </c>
      <c r="AQ2185" s="8">
        <v>49670</v>
      </c>
      <c r="AR2185" s="16">
        <v>-0.14955911308963277</v>
      </c>
      <c r="AS2185" s="7">
        <v>2088.7300252312866</v>
      </c>
      <c r="AT2185" s="7">
        <v>45.99074074074074</v>
      </c>
      <c r="AU2185" s="7">
        <v>15.330246913580247</v>
      </c>
      <c r="AV2185" s="7">
        <v>168</v>
      </c>
      <c r="AW2185" s="16">
        <v>9.1251469723691941E-2</v>
      </c>
      <c r="AX2185" s="16">
        <v>-0.11884874772898069</v>
      </c>
      <c r="AY2185" s="7">
        <v>1460298</v>
      </c>
      <c r="AZ2185" s="10">
        <v>29.4</v>
      </c>
      <c r="BA2185" s="16">
        <v>0</v>
      </c>
      <c r="BB2185" s="7">
        <v>58036.88021604743</v>
      </c>
      <c r="BC2185" s="16">
        <v>5.2591977454420819E-2</v>
      </c>
      <c r="BD2185" s="13"/>
      <c r="BE2185" s="13"/>
      <c r="BG2185" s="44"/>
      <c r="BH2185" s="43">
        <v>23.78</v>
      </c>
      <c r="BI2185" s="2">
        <v>31.687000000000005</v>
      </c>
    </row>
    <row r="2186" spans="1:61" x14ac:dyDescent="0.2">
      <c r="A2186" s="2">
        <v>2017</v>
      </c>
      <c r="B2186" s="4" t="s">
        <v>10</v>
      </c>
      <c r="C2186" s="4" t="s">
        <v>157</v>
      </c>
      <c r="D2186" s="4" t="s">
        <v>142</v>
      </c>
      <c r="E2186" s="52" t="s">
        <v>205</v>
      </c>
      <c r="F2186" s="4" t="s">
        <v>143</v>
      </c>
      <c r="G2186" s="7">
        <v>37358.973000000005</v>
      </c>
      <c r="J2186" s="8">
        <v>37358.973000000005</v>
      </c>
      <c r="K2186" s="16">
        <v>-3.9902280130293177E-2</v>
      </c>
      <c r="L2186" s="7">
        <v>37358.973000000005</v>
      </c>
      <c r="M2186" s="7">
        <v>112076.91900000002</v>
      </c>
      <c r="P2186" s="8">
        <v>112076.91900000002</v>
      </c>
      <c r="Q2186" s="16">
        <v>-3.9902280130293177E-2</v>
      </c>
      <c r="R2186" s="40">
        <v>41.3</v>
      </c>
      <c r="S2186" s="16">
        <v>0</v>
      </c>
      <c r="V2186" s="7">
        <v>3</v>
      </c>
      <c r="W2186" s="7"/>
      <c r="Y2186" s="7">
        <v>339552</v>
      </c>
      <c r="AB2186" s="7">
        <v>96</v>
      </c>
      <c r="AE2186" s="7">
        <v>1313</v>
      </c>
      <c r="AF2186" s="7">
        <v>134</v>
      </c>
      <c r="AG2186" s="8">
        <v>1179</v>
      </c>
      <c r="AH2186" s="16">
        <v>-3.9902280130293177E-2</v>
      </c>
      <c r="AI2186" s="7">
        <v>1128</v>
      </c>
      <c r="AJ2186" s="7">
        <v>51</v>
      </c>
      <c r="AK2186" s="12">
        <v>0.85910129474485908</v>
      </c>
      <c r="AL2186" s="12">
        <v>0.95</v>
      </c>
      <c r="AN2186" s="12">
        <v>0.95674300254452926</v>
      </c>
      <c r="AO2186" s="12">
        <v>0.89794364051789799</v>
      </c>
      <c r="AP2186" s="12">
        <v>-8.539740823053199E-3</v>
      </c>
      <c r="AQ2186" s="8">
        <v>69602</v>
      </c>
      <c r="AR2186" s="16">
        <v>-0.45397776749221397</v>
      </c>
      <c r="AS2186" s="7">
        <v>2550.4580432392818</v>
      </c>
      <c r="AT2186" s="7">
        <v>59.034775233248517</v>
      </c>
      <c r="AU2186" s="7">
        <v>19.67825841108284</v>
      </c>
      <c r="AV2186" s="7">
        <v>168</v>
      </c>
      <c r="AW2186" s="16">
        <v>0.11713249054215977</v>
      </c>
      <c r="AX2186" s="16">
        <v>-0.43128473153557134</v>
      </c>
      <c r="AY2186" s="7">
        <v>2046298.7999999998</v>
      </c>
      <c r="AZ2186" s="10">
        <v>29.4</v>
      </c>
      <c r="BA2186" s="16">
        <v>0</v>
      </c>
      <c r="BB2186" s="7">
        <v>68473.554332498854</v>
      </c>
      <c r="BC2186" s="16">
        <v>0.20680793565942174</v>
      </c>
      <c r="BD2186" s="13"/>
      <c r="BE2186" s="13"/>
      <c r="BG2186" s="44"/>
      <c r="BH2186" s="43">
        <v>27.29</v>
      </c>
      <c r="BI2186" s="2">
        <v>31.687000000000005</v>
      </c>
    </row>
    <row r="2187" spans="1:61" x14ac:dyDescent="0.2">
      <c r="A2187" s="2">
        <v>2017</v>
      </c>
      <c r="B2187" s="4" t="s">
        <v>0</v>
      </c>
      <c r="C2187" s="4" t="s">
        <v>157</v>
      </c>
      <c r="D2187" s="4" t="s">
        <v>142</v>
      </c>
      <c r="E2187" s="52" t="s">
        <v>205</v>
      </c>
      <c r="F2187" s="4" t="s">
        <v>143</v>
      </c>
      <c r="G2187" s="7">
        <v>34824.013000000006</v>
      </c>
      <c r="J2187" s="8">
        <v>34824.013000000006</v>
      </c>
      <c r="K2187" s="16">
        <v>-0.11655948553054651</v>
      </c>
      <c r="L2187" s="7">
        <v>34824.013000000006</v>
      </c>
      <c r="M2187" s="7">
        <v>104472.03900000002</v>
      </c>
      <c r="P2187" s="8">
        <v>104472.03900000002</v>
      </c>
      <c r="Q2187" s="16">
        <v>-0.11655948553054662</v>
      </c>
      <c r="R2187" s="40">
        <v>41.3</v>
      </c>
      <c r="S2187" s="16">
        <v>0</v>
      </c>
      <c r="V2187" s="7">
        <v>3</v>
      </c>
      <c r="W2187" s="7"/>
      <c r="Y2187" s="7">
        <v>316512</v>
      </c>
      <c r="AB2187" s="7">
        <v>96</v>
      </c>
      <c r="AE2187" s="7">
        <v>1266</v>
      </c>
      <c r="AF2187" s="7">
        <v>167</v>
      </c>
      <c r="AG2187" s="8">
        <v>1099</v>
      </c>
      <c r="AH2187" s="16">
        <v>-0.11655948553054662</v>
      </c>
      <c r="AI2187" s="7">
        <v>1058</v>
      </c>
      <c r="AJ2187" s="7">
        <v>41</v>
      </c>
      <c r="AK2187" s="12">
        <v>0.83570300157977884</v>
      </c>
      <c r="AL2187" s="12">
        <v>0.95</v>
      </c>
      <c r="AN2187" s="12">
        <v>0.96269335759781616</v>
      </c>
      <c r="AO2187" s="12">
        <v>0.86808846761453395</v>
      </c>
      <c r="AP2187" s="12">
        <v>6.3786023963725569E-3</v>
      </c>
      <c r="AQ2187" s="8">
        <v>62188</v>
      </c>
      <c r="AR2187" s="16">
        <v>-9.7586812357610353E-2</v>
      </c>
      <c r="AS2187" s="7">
        <v>2489.51160928743</v>
      </c>
      <c r="AT2187" s="7">
        <v>56.585987261146499</v>
      </c>
      <c r="AU2187" s="7">
        <v>18.861995753715501</v>
      </c>
      <c r="AV2187" s="7">
        <v>168</v>
      </c>
      <c r="AW2187" s="16">
        <v>0.11227378424830656</v>
      </c>
      <c r="AX2187" s="16">
        <v>2.1475892108401284E-2</v>
      </c>
      <c r="AY2187" s="7">
        <v>1828327.2</v>
      </c>
      <c r="AZ2187" s="10">
        <v>29.4</v>
      </c>
      <c r="BA2187" s="16">
        <v>0</v>
      </c>
      <c r="BB2187" s="7">
        <v>61763.936894407387</v>
      </c>
      <c r="BC2187" s="16">
        <v>-3.3411982920672711E-2</v>
      </c>
      <c r="BD2187" s="13"/>
      <c r="BE2187" s="13"/>
      <c r="BG2187" s="44"/>
      <c r="BH2187" s="43">
        <v>24.98</v>
      </c>
      <c r="BI2187" s="2">
        <v>31.687000000000005</v>
      </c>
    </row>
    <row r="2188" spans="1:61" x14ac:dyDescent="0.2">
      <c r="A2188" s="2">
        <v>2017</v>
      </c>
      <c r="B2188" s="4" t="s">
        <v>1</v>
      </c>
      <c r="C2188" s="4" t="s">
        <v>157</v>
      </c>
      <c r="D2188" s="4" t="s">
        <v>142</v>
      </c>
      <c r="E2188" s="52" t="s">
        <v>205</v>
      </c>
      <c r="F2188" s="4" t="s">
        <v>143</v>
      </c>
      <c r="G2188" s="7">
        <v>37485.721000000005</v>
      </c>
      <c r="J2188" s="8">
        <v>37485.721000000005</v>
      </c>
      <c r="K2188" s="16">
        <v>-6.0365369340746655E-2</v>
      </c>
      <c r="L2188" s="7">
        <v>37485.721000000005</v>
      </c>
      <c r="M2188" s="7">
        <v>112457.16300000002</v>
      </c>
      <c r="P2188" s="8">
        <v>112457.16300000002</v>
      </c>
      <c r="Q2188" s="16">
        <v>-6.0365369340746655E-2</v>
      </c>
      <c r="R2188" s="40">
        <v>41.3</v>
      </c>
      <c r="S2188" s="16">
        <v>0</v>
      </c>
      <c r="V2188" s="7">
        <v>3</v>
      </c>
      <c r="W2188" s="7"/>
      <c r="Y2188" s="7">
        <v>340704</v>
      </c>
      <c r="AB2188" s="7">
        <v>96</v>
      </c>
      <c r="AE2188" s="7">
        <v>1309</v>
      </c>
      <c r="AF2188" s="7">
        <v>126</v>
      </c>
      <c r="AG2188" s="8">
        <v>1183</v>
      </c>
      <c r="AH2188" s="16">
        <v>-6.0365369340746655E-2</v>
      </c>
      <c r="AI2188" s="7">
        <v>1152</v>
      </c>
      <c r="AJ2188" s="7">
        <v>31</v>
      </c>
      <c r="AK2188" s="12">
        <v>0.88006111535523301</v>
      </c>
      <c r="AL2188" s="12">
        <v>0.95</v>
      </c>
      <c r="AN2188" s="12">
        <v>0.9737954353338969</v>
      </c>
      <c r="AO2188" s="12">
        <v>0.90374331550802134</v>
      </c>
      <c r="AP2188" s="12">
        <v>2.6807749652743906E-2</v>
      </c>
      <c r="AQ2188" s="8">
        <v>69551</v>
      </c>
      <c r="AR2188" s="16">
        <v>-5.9422543782541082E-2</v>
      </c>
      <c r="AS2188" s="7">
        <v>2597.1247199402537</v>
      </c>
      <c r="AT2188" s="7">
        <v>58.792054099746409</v>
      </c>
      <c r="AU2188" s="7">
        <v>19.597351366582135</v>
      </c>
      <c r="AV2188" s="7">
        <v>168</v>
      </c>
      <c r="AW2188" s="16">
        <v>0.11665090099156032</v>
      </c>
      <c r="AX2188" s="16">
        <v>1.0033959237367718E-3</v>
      </c>
      <c r="AY2188" s="7">
        <v>2044799.4</v>
      </c>
      <c r="AZ2188" s="10">
        <v>29.4</v>
      </c>
      <c r="BA2188" s="16">
        <v>0</v>
      </c>
      <c r="BB2188" s="7">
        <v>67387.128412187463</v>
      </c>
      <c r="BC2188" s="16">
        <v>-9.8939968647433277E-3</v>
      </c>
      <c r="BD2188" s="13"/>
      <c r="BE2188" s="13"/>
      <c r="BG2188" s="44"/>
      <c r="BH2188" s="43">
        <v>26.78</v>
      </c>
      <c r="BI2188" s="2">
        <v>31.687000000000005</v>
      </c>
    </row>
    <row r="2189" spans="1:61" x14ac:dyDescent="0.2">
      <c r="A2189" s="2">
        <v>2017</v>
      </c>
      <c r="B2189" s="4" t="s">
        <v>2</v>
      </c>
      <c r="C2189" s="4" t="s">
        <v>157</v>
      </c>
      <c r="D2189" s="4" t="s">
        <v>142</v>
      </c>
      <c r="E2189" s="52" t="s">
        <v>205</v>
      </c>
      <c r="F2189" s="4" t="s">
        <v>143</v>
      </c>
      <c r="G2189" s="7">
        <v>38848.262000000002</v>
      </c>
      <c r="J2189" s="8">
        <v>38848.262000000002</v>
      </c>
      <c r="K2189" s="16">
        <v>5.145797598627766E-2</v>
      </c>
      <c r="L2189" s="7">
        <v>38848.262000000002</v>
      </c>
      <c r="M2189" s="7">
        <v>116544.78600000001</v>
      </c>
      <c r="P2189" s="8">
        <v>116544.78600000001</v>
      </c>
      <c r="Q2189" s="16">
        <v>5.145797598627766E-2</v>
      </c>
      <c r="R2189" s="40">
        <v>41.3</v>
      </c>
      <c r="S2189" s="16">
        <v>0</v>
      </c>
      <c r="V2189" s="7">
        <v>3</v>
      </c>
      <c r="W2189" s="7"/>
      <c r="Y2189" s="7">
        <v>353088</v>
      </c>
      <c r="AB2189" s="7">
        <v>96</v>
      </c>
      <c r="AE2189" s="7">
        <v>1266</v>
      </c>
      <c r="AF2189" s="7">
        <v>40</v>
      </c>
      <c r="AG2189" s="8">
        <v>1226</v>
      </c>
      <c r="AH2189" s="16">
        <v>5.1457975986277882E-2</v>
      </c>
      <c r="AI2189" s="7">
        <v>1180</v>
      </c>
      <c r="AJ2189" s="7">
        <v>46</v>
      </c>
      <c r="AK2189" s="12">
        <v>0.93206951026856244</v>
      </c>
      <c r="AL2189" s="12">
        <v>0.95</v>
      </c>
      <c r="AN2189" s="12">
        <v>0.96247960848287117</v>
      </c>
      <c r="AO2189" s="12">
        <v>0.96840442338072674</v>
      </c>
      <c r="AP2189" s="12">
        <v>4.1049372440656651E-2</v>
      </c>
      <c r="AQ2189" s="8">
        <v>69348</v>
      </c>
      <c r="AR2189" s="16">
        <v>2.7164736202861528E-2</v>
      </c>
      <c r="AS2189" s="7">
        <v>2713.1455399061033</v>
      </c>
      <c r="AT2189" s="7">
        <v>56.564437194127244</v>
      </c>
      <c r="AU2189" s="7">
        <v>18.854812398042416</v>
      </c>
      <c r="AV2189" s="7">
        <v>168</v>
      </c>
      <c r="AW2189" s="16">
        <v>0.1122310261788239</v>
      </c>
      <c r="AX2189" s="16">
        <v>-2.3104337347033876E-2</v>
      </c>
      <c r="AY2189" s="7">
        <v>2038831.2</v>
      </c>
      <c r="AZ2189" s="10">
        <v>29.4</v>
      </c>
      <c r="BA2189" s="16">
        <v>0</v>
      </c>
      <c r="BB2189" s="7">
        <v>70131.701735375347</v>
      </c>
      <c r="BC2189" s="16">
        <v>2.5948701114838182E-2</v>
      </c>
      <c r="BD2189" s="13"/>
      <c r="BE2189" s="13"/>
      <c r="BG2189" s="44"/>
      <c r="BH2189" s="43">
        <v>25.56</v>
      </c>
      <c r="BI2189" s="2">
        <v>31.687000000000005</v>
      </c>
    </row>
    <row r="2190" spans="1:61" x14ac:dyDescent="0.2">
      <c r="A2190" s="2">
        <v>2017</v>
      </c>
      <c r="B2190" s="4" t="s">
        <v>3</v>
      </c>
      <c r="C2190" s="4" t="s">
        <v>157</v>
      </c>
      <c r="D2190" s="4" t="s">
        <v>142</v>
      </c>
      <c r="E2190" s="52" t="s">
        <v>205</v>
      </c>
      <c r="F2190" s="4" t="s">
        <v>143</v>
      </c>
      <c r="G2190" s="7">
        <v>39767.185000000005</v>
      </c>
      <c r="J2190" s="8">
        <v>39767.185000000005</v>
      </c>
      <c r="K2190" s="16">
        <v>5.6089743589744501E-3</v>
      </c>
      <c r="L2190" s="7">
        <v>39767.185000000005</v>
      </c>
      <c r="M2190" s="7">
        <v>119301.55500000002</v>
      </c>
      <c r="P2190" s="8">
        <v>119301.55500000002</v>
      </c>
      <c r="Q2190" s="16">
        <v>5.6089743589744501E-3</v>
      </c>
      <c r="R2190" s="40">
        <v>41.3</v>
      </c>
      <c r="S2190" s="16">
        <v>0</v>
      </c>
      <c r="V2190" s="7">
        <v>3</v>
      </c>
      <c r="W2190" s="7"/>
      <c r="Y2190" s="7">
        <v>361440</v>
      </c>
      <c r="AB2190" s="7">
        <v>96</v>
      </c>
      <c r="AE2190" s="7">
        <v>1313</v>
      </c>
      <c r="AF2190" s="7">
        <v>58</v>
      </c>
      <c r="AG2190" s="8">
        <v>1255</v>
      </c>
      <c r="AH2190" s="16">
        <v>5.6089743589744501E-3</v>
      </c>
      <c r="AI2190" s="7">
        <v>1222</v>
      </c>
      <c r="AJ2190" s="7">
        <v>33</v>
      </c>
      <c r="AK2190" s="12">
        <v>0.93069306930693074</v>
      </c>
      <c r="AL2190" s="12">
        <v>0.95</v>
      </c>
      <c r="AN2190" s="12">
        <v>0.97370517928286848</v>
      </c>
      <c r="AO2190" s="12">
        <v>0.95582635186595588</v>
      </c>
      <c r="AP2190" s="12">
        <v>1.5191364866349089E-2</v>
      </c>
      <c r="AQ2190" s="8">
        <v>76238</v>
      </c>
      <c r="AR2190" s="16">
        <v>0.12197203826342906</v>
      </c>
      <c r="AS2190" s="7">
        <v>2823.6296296296296</v>
      </c>
      <c r="AT2190" s="7">
        <v>60.747410358565737</v>
      </c>
      <c r="AU2190" s="7">
        <v>20.249136786188579</v>
      </c>
      <c r="AV2190" s="7">
        <v>168</v>
      </c>
      <c r="AW2190" s="16">
        <v>0.12053057610826536</v>
      </c>
      <c r="AX2190" s="16">
        <v>0.11571402689462906</v>
      </c>
      <c r="AY2190" s="7">
        <v>2241397.1999999997</v>
      </c>
      <c r="AZ2190" s="10">
        <v>29.4</v>
      </c>
      <c r="BA2190" s="16">
        <v>0</v>
      </c>
      <c r="BB2190" s="7">
        <v>75856.740806989037</v>
      </c>
      <c r="BC2190" s="16">
        <v>-5.5216082088884733E-2</v>
      </c>
      <c r="BD2190" s="13"/>
      <c r="BE2190" s="13"/>
      <c r="BG2190" s="44"/>
      <c r="BH2190" s="43">
        <v>27</v>
      </c>
      <c r="BI2190" s="2">
        <v>31.687000000000005</v>
      </c>
    </row>
    <row r="2191" spans="1:61" x14ac:dyDescent="0.2">
      <c r="A2191" s="2">
        <v>2017</v>
      </c>
      <c r="B2191" s="4" t="s">
        <v>4</v>
      </c>
      <c r="C2191" s="4" t="s">
        <v>157</v>
      </c>
      <c r="D2191" s="4" t="s">
        <v>142</v>
      </c>
      <c r="E2191" s="52" t="s">
        <v>205</v>
      </c>
      <c r="F2191" s="4" t="s">
        <v>143</v>
      </c>
      <c r="G2191" s="7">
        <v>39640.437000000005</v>
      </c>
      <c r="J2191" s="8">
        <v>39640.437000000005</v>
      </c>
      <c r="K2191" s="16">
        <v>-5.564387917329161E-3</v>
      </c>
      <c r="L2191" s="7">
        <v>39640.437000000005</v>
      </c>
      <c r="M2191" s="7">
        <v>118921.31100000002</v>
      </c>
      <c r="P2191" s="8">
        <v>118921.31100000002</v>
      </c>
      <c r="Q2191" s="16">
        <v>-5.56438791732905E-3</v>
      </c>
      <c r="R2191" s="40">
        <v>41.3</v>
      </c>
      <c r="S2191" s="16">
        <v>0</v>
      </c>
      <c r="V2191" s="7">
        <v>3</v>
      </c>
      <c r="W2191" s="7"/>
      <c r="Y2191" s="7">
        <v>360288</v>
      </c>
      <c r="AB2191" s="7">
        <v>96</v>
      </c>
      <c r="AE2191" s="7">
        <v>1313</v>
      </c>
      <c r="AF2191" s="7">
        <v>62</v>
      </c>
      <c r="AG2191" s="8">
        <v>1251</v>
      </c>
      <c r="AH2191" s="16">
        <v>-5.56438791732905E-3</v>
      </c>
      <c r="AI2191" s="7">
        <v>1220</v>
      </c>
      <c r="AJ2191" s="7">
        <v>31</v>
      </c>
      <c r="AK2191" s="12">
        <v>0.92916984006092918</v>
      </c>
      <c r="AL2191" s="12">
        <v>0.95</v>
      </c>
      <c r="AN2191" s="12">
        <v>0.97521982414068742</v>
      </c>
      <c r="AO2191" s="12">
        <v>0.95277989337395275</v>
      </c>
      <c r="AP2191" s="12">
        <v>2.6633086835970543E-2</v>
      </c>
      <c r="AQ2191" s="8">
        <v>86786</v>
      </c>
      <c r="AR2191" s="16">
        <v>6.6023019002346084E-2</v>
      </c>
      <c r="AS2191" s="7">
        <v>3180.1392451447418</v>
      </c>
      <c r="AT2191" s="7">
        <v>69.373301358912869</v>
      </c>
      <c r="AU2191" s="7">
        <v>23.124433786304291</v>
      </c>
      <c r="AV2191" s="7">
        <v>168</v>
      </c>
      <c r="AW2191" s="16">
        <v>0.1376454392041922</v>
      </c>
      <c r="AX2191" s="16">
        <v>7.1987975943206495E-2</v>
      </c>
      <c r="AY2191" s="7">
        <v>2551508.4</v>
      </c>
      <c r="AZ2191" s="10">
        <v>29.4</v>
      </c>
      <c r="BA2191" s="16">
        <v>0</v>
      </c>
      <c r="BB2191" s="7">
        <v>83368.160398096574</v>
      </c>
      <c r="BC2191" s="16">
        <v>-3.4443556871471999E-2</v>
      </c>
      <c r="BD2191" s="13"/>
      <c r="BE2191" s="13"/>
      <c r="BG2191" s="44"/>
      <c r="BH2191" s="43">
        <v>27.29</v>
      </c>
      <c r="BI2191" s="2">
        <v>31.687000000000005</v>
      </c>
    </row>
    <row r="2192" spans="1:61" x14ac:dyDescent="0.2">
      <c r="A2192" s="2">
        <v>2017</v>
      </c>
      <c r="B2192" s="4" t="s">
        <v>11</v>
      </c>
      <c r="C2192" s="4" t="s">
        <v>157</v>
      </c>
      <c r="D2192" s="4" t="s">
        <v>142</v>
      </c>
      <c r="E2192" s="52" t="s">
        <v>205</v>
      </c>
      <c r="F2192" s="4" t="s">
        <v>143</v>
      </c>
      <c r="G2192" s="7">
        <v>38214.522000000004</v>
      </c>
      <c r="J2192" s="8">
        <v>38214.522000000004</v>
      </c>
      <c r="K2192" s="16">
        <v>-1.6556291390729116E-3</v>
      </c>
      <c r="L2192" s="7">
        <v>38214.522000000004</v>
      </c>
      <c r="M2192" s="7">
        <v>114643.56600000002</v>
      </c>
      <c r="P2192" s="8">
        <v>114643.56600000002</v>
      </c>
      <c r="Q2192" s="16">
        <v>-1.6556291390729116E-3</v>
      </c>
      <c r="R2192" s="40">
        <v>41.3</v>
      </c>
      <c r="S2192" s="16">
        <v>0</v>
      </c>
      <c r="V2192" s="7">
        <v>3</v>
      </c>
      <c r="W2192" s="7"/>
      <c r="Y2192" s="7">
        <v>347328</v>
      </c>
      <c r="AB2192" s="7">
        <v>96</v>
      </c>
      <c r="AE2192" s="7">
        <v>1274</v>
      </c>
      <c r="AF2192" s="7">
        <v>68</v>
      </c>
      <c r="AG2192" s="8">
        <v>1206</v>
      </c>
      <c r="AH2192" s="16">
        <v>-1.6556291390728006E-3</v>
      </c>
      <c r="AI2192" s="7">
        <v>1169</v>
      </c>
      <c r="AJ2192" s="7">
        <v>37</v>
      </c>
      <c r="AK2192" s="12">
        <v>0.91758241758241754</v>
      </c>
      <c r="AL2192" s="12">
        <v>0.95</v>
      </c>
      <c r="AN2192" s="12">
        <v>0.96932006633499168</v>
      </c>
      <c r="AO2192" s="12">
        <v>0.94662480376766089</v>
      </c>
      <c r="AP2192" s="12">
        <v>1.7322884563570673E-2</v>
      </c>
      <c r="AQ2192" s="8">
        <v>87431</v>
      </c>
      <c r="AR2192" s="16">
        <v>0.11517710233287848</v>
      </c>
      <c r="AS2192" s="7">
        <v>3298.0384760467746</v>
      </c>
      <c r="AT2192" s="7">
        <v>72.496683250414591</v>
      </c>
      <c r="AU2192" s="7">
        <v>24.16556108347153</v>
      </c>
      <c r="AV2192" s="7">
        <v>168</v>
      </c>
      <c r="AW2192" s="16">
        <v>0.14384262549685434</v>
      </c>
      <c r="AX2192" s="16">
        <v>0.1170264839287869</v>
      </c>
      <c r="AY2192" s="7">
        <v>2570471.4</v>
      </c>
      <c r="AZ2192" s="10">
        <v>29.4</v>
      </c>
      <c r="BA2192" s="16">
        <v>0</v>
      </c>
      <c r="BB2192" s="7">
        <v>82694.225534353827</v>
      </c>
      <c r="BC2192" s="16">
        <v>-5.711207933585094E-2</v>
      </c>
      <c r="BD2192" s="13"/>
      <c r="BE2192" s="13"/>
      <c r="BG2192" s="44"/>
      <c r="BH2192" s="43">
        <v>26.51</v>
      </c>
      <c r="BI2192" s="2">
        <v>31.687000000000005</v>
      </c>
    </row>
    <row r="2193" spans="1:62" x14ac:dyDescent="0.2">
      <c r="A2193" s="2">
        <v>2017</v>
      </c>
      <c r="B2193" s="4" t="s">
        <v>5</v>
      </c>
      <c r="C2193" s="4" t="s">
        <v>157</v>
      </c>
      <c r="D2193" s="4" t="s">
        <v>142</v>
      </c>
      <c r="E2193" s="52" t="s">
        <v>205</v>
      </c>
      <c r="F2193" s="4" t="s">
        <v>143</v>
      </c>
      <c r="G2193" s="7">
        <v>38309.583000000006</v>
      </c>
      <c r="J2193" s="8">
        <v>38309.583000000006</v>
      </c>
      <c r="K2193" s="16">
        <v>-4.8780487804877981E-2</v>
      </c>
      <c r="L2193" s="7">
        <v>38309.583000000006</v>
      </c>
      <c r="M2193" s="7">
        <v>114928.74900000001</v>
      </c>
      <c r="P2193" s="8">
        <v>114928.74900000001</v>
      </c>
      <c r="Q2193" s="16">
        <v>-4.8780487804878092E-2</v>
      </c>
      <c r="R2193" s="40">
        <v>41.3</v>
      </c>
      <c r="S2193" s="16">
        <v>0</v>
      </c>
      <c r="V2193" s="7">
        <v>3</v>
      </c>
      <c r="W2193" s="7"/>
      <c r="Y2193" s="7">
        <v>348192</v>
      </c>
      <c r="AB2193" s="7">
        <v>96</v>
      </c>
      <c r="AE2193" s="7">
        <v>1309</v>
      </c>
      <c r="AF2193" s="7">
        <v>100</v>
      </c>
      <c r="AG2193" s="8">
        <v>1209</v>
      </c>
      <c r="AH2193" s="16">
        <v>-4.8780487804878092E-2</v>
      </c>
      <c r="AI2193" s="7">
        <v>1177</v>
      </c>
      <c r="AJ2193" s="7">
        <v>32</v>
      </c>
      <c r="AK2193" s="12">
        <v>0.89915966386554624</v>
      </c>
      <c r="AL2193" s="12">
        <v>0.95</v>
      </c>
      <c r="AN2193" s="12">
        <v>0.97353184449958641</v>
      </c>
      <c r="AO2193" s="12">
        <v>0.92360580595874708</v>
      </c>
      <c r="AP2193" s="12">
        <v>1.0088958660387171E-2</v>
      </c>
      <c r="AQ2193" s="8">
        <v>82751</v>
      </c>
      <c r="AR2193" s="16">
        <v>0.15627314264954517</v>
      </c>
      <c r="AS2193" s="7">
        <v>3090.0298730395816</v>
      </c>
      <c r="AT2193" s="7">
        <v>68.44582299421009</v>
      </c>
      <c r="AU2193" s="7">
        <v>22.815274331403362</v>
      </c>
      <c r="AV2193" s="7">
        <v>168</v>
      </c>
      <c r="AW2193" s="16">
        <v>0.13580520435359145</v>
      </c>
      <c r="AX2193" s="16">
        <v>0.21556920124695766</v>
      </c>
      <c r="AY2193" s="7">
        <v>2432879.4</v>
      </c>
      <c r="AZ2193" s="10">
        <v>29.4</v>
      </c>
      <c r="BA2193" s="16">
        <v>0</v>
      </c>
      <c r="BB2193" s="7">
        <v>76506.782786046562</v>
      </c>
      <c r="BC2193" s="16">
        <v>-0.11653180231841573</v>
      </c>
      <c r="BD2193" s="13"/>
      <c r="BE2193" s="13"/>
      <c r="BG2193" s="44"/>
      <c r="BH2193" s="43">
        <v>26.78</v>
      </c>
      <c r="BI2193" s="2">
        <v>31.687000000000005</v>
      </c>
    </row>
    <row r="2194" spans="1:62" x14ac:dyDescent="0.2">
      <c r="A2194" s="2">
        <v>2017</v>
      </c>
      <c r="B2194" s="4" t="s">
        <v>6</v>
      </c>
      <c r="C2194" s="4" t="s">
        <v>157</v>
      </c>
      <c r="D2194" s="4" t="s">
        <v>142</v>
      </c>
      <c r="E2194" s="52" t="s">
        <v>205</v>
      </c>
      <c r="F2194" s="4" t="s">
        <v>143</v>
      </c>
      <c r="G2194" s="7">
        <v>39608.750000000007</v>
      </c>
      <c r="J2194" s="8">
        <v>39608.750000000007</v>
      </c>
      <c r="K2194" s="16">
        <v>2.3751023751023892E-2</v>
      </c>
      <c r="L2194" s="7">
        <v>39608.750000000007</v>
      </c>
      <c r="M2194" s="7">
        <v>118826.25000000003</v>
      </c>
      <c r="P2194" s="8">
        <v>118826.25000000003</v>
      </c>
      <c r="Q2194" s="16">
        <v>2.3751023751023892E-2</v>
      </c>
      <c r="R2194" s="40">
        <v>41.3</v>
      </c>
      <c r="S2194" s="16">
        <v>0</v>
      </c>
      <c r="V2194" s="7">
        <v>3</v>
      </c>
      <c r="W2194" s="7"/>
      <c r="Y2194" s="7">
        <v>360000</v>
      </c>
      <c r="AB2194" s="7">
        <v>96</v>
      </c>
      <c r="AE2194" s="7">
        <v>1270</v>
      </c>
      <c r="AF2194" s="7">
        <v>20</v>
      </c>
      <c r="AG2194" s="8">
        <v>1250</v>
      </c>
      <c r="AH2194" s="16">
        <v>2.375102375102367E-2</v>
      </c>
      <c r="AI2194" s="7">
        <v>1211</v>
      </c>
      <c r="AJ2194" s="7">
        <v>39</v>
      </c>
      <c r="AK2194" s="12">
        <v>0.95354330708661417</v>
      </c>
      <c r="AL2194" s="12">
        <v>0.95</v>
      </c>
      <c r="AM2194" s="12">
        <v>0.95354337866140004</v>
      </c>
      <c r="AN2194" s="12">
        <v>0.96879999999999999</v>
      </c>
      <c r="AO2194" s="12">
        <v>0.98425196850393704</v>
      </c>
      <c r="AP2194" s="12">
        <v>3.3119592875316961E-3</v>
      </c>
      <c r="AQ2194" s="8">
        <v>77472</v>
      </c>
      <c r="AR2194" s="16">
        <v>0.17636697693487413</v>
      </c>
      <c r="AS2194" s="7">
        <v>2946.8238874096614</v>
      </c>
      <c r="AT2194" s="7">
        <v>61.977600000000002</v>
      </c>
      <c r="AU2194" s="7">
        <v>20.659200000000002</v>
      </c>
      <c r="AV2194" s="7">
        <v>168</v>
      </c>
      <c r="AW2194" s="16">
        <v>0.12297142857142858</v>
      </c>
      <c r="AX2194" s="16">
        <v>0.14907526306998498</v>
      </c>
      <c r="AY2194" s="7">
        <v>2277676.7999999998</v>
      </c>
      <c r="AZ2194" s="10">
        <v>29.4</v>
      </c>
      <c r="BA2194" s="16">
        <v>0</v>
      </c>
      <c r="BB2194" s="7">
        <v>73453.38131126191</v>
      </c>
      <c r="BC2194" s="16">
        <v>-6.9456230856034584E-2</v>
      </c>
      <c r="BD2194" s="13"/>
      <c r="BE2194" s="13"/>
      <c r="BG2194" s="44"/>
      <c r="BH2194" s="43">
        <v>26.29</v>
      </c>
      <c r="BI2194" s="2">
        <v>31.687000000000005</v>
      </c>
    </row>
    <row r="2195" spans="1:62" x14ac:dyDescent="0.2">
      <c r="A2195" s="2">
        <v>2017</v>
      </c>
      <c r="B2195" s="4" t="s">
        <v>7</v>
      </c>
      <c r="C2195" s="4" t="s">
        <v>157</v>
      </c>
      <c r="D2195" s="4" t="s">
        <v>142</v>
      </c>
      <c r="E2195" s="52" t="s">
        <v>205</v>
      </c>
      <c r="F2195" s="4" t="s">
        <v>143</v>
      </c>
      <c r="G2195" s="7">
        <v>37707.530000000006</v>
      </c>
      <c r="J2195" s="8">
        <v>37707.530000000006</v>
      </c>
      <c r="K2195" s="16">
        <v>-2.6982829108749051E-2</v>
      </c>
      <c r="L2195" s="7">
        <v>37707.530000000006</v>
      </c>
      <c r="M2195" s="7">
        <v>113122.59000000003</v>
      </c>
      <c r="P2195" s="8">
        <v>113122.59000000003</v>
      </c>
      <c r="Q2195" s="16">
        <v>-2.6982829108749051E-2</v>
      </c>
      <c r="R2195" s="40">
        <v>41.3</v>
      </c>
      <c r="S2195" s="16">
        <v>0</v>
      </c>
      <c r="V2195" s="7">
        <v>3</v>
      </c>
      <c r="W2195" s="7"/>
      <c r="Y2195" s="7">
        <v>342720</v>
      </c>
      <c r="AB2195" s="7">
        <v>96</v>
      </c>
      <c r="AE2195" s="7">
        <v>1305</v>
      </c>
      <c r="AF2195" s="7">
        <v>115</v>
      </c>
      <c r="AG2195" s="8">
        <v>1190</v>
      </c>
      <c r="AH2195" s="16">
        <v>-2.698282910874894E-2</v>
      </c>
      <c r="AI2195" s="7">
        <v>1159</v>
      </c>
      <c r="AJ2195" s="7">
        <v>31</v>
      </c>
      <c r="AK2195" s="12">
        <v>0.88812260536398469</v>
      </c>
      <c r="AL2195" s="12">
        <v>0.95</v>
      </c>
      <c r="AN2195" s="12">
        <v>0.97394957983193275</v>
      </c>
      <c r="AO2195" s="12">
        <v>0.91187739463601536</v>
      </c>
      <c r="AP2195" s="12">
        <v>6.0306893027481934E-3</v>
      </c>
      <c r="AQ2195" s="8">
        <v>64213</v>
      </c>
      <c r="AR2195" s="16">
        <v>6.0495458298926552E-2</v>
      </c>
      <c r="AS2195" s="7">
        <v>2471.6320246343339</v>
      </c>
      <c r="AT2195" s="7">
        <v>53.960504201680671</v>
      </c>
      <c r="AU2195" s="7">
        <v>17.986834733893556</v>
      </c>
      <c r="AV2195" s="7">
        <v>168</v>
      </c>
      <c r="AW2195" s="16">
        <v>0.10706449246365211</v>
      </c>
      <c r="AX2195" s="16">
        <v>8.9904155882005954E-2</v>
      </c>
      <c r="AY2195" s="7">
        <v>1887862.2</v>
      </c>
      <c r="AZ2195" s="10">
        <v>29.4</v>
      </c>
      <c r="BA2195" s="16">
        <v>0</v>
      </c>
      <c r="BB2195" s="7">
        <v>64479.64212149907</v>
      </c>
      <c r="BC2195" s="16">
        <v>-4.9745574832477941E-2</v>
      </c>
      <c r="BD2195" s="13"/>
      <c r="BE2195" s="13"/>
      <c r="BG2195" s="44"/>
      <c r="BH2195" s="43">
        <v>25.98</v>
      </c>
      <c r="BI2195" s="2">
        <v>31.687000000000005</v>
      </c>
    </row>
    <row r="2196" spans="1:62" x14ac:dyDescent="0.2">
      <c r="A2196" s="2">
        <v>2018</v>
      </c>
      <c r="B2196" s="4" t="s">
        <v>8</v>
      </c>
      <c r="C2196" s="4" t="s">
        <v>157</v>
      </c>
      <c r="D2196" s="4" t="s">
        <v>142</v>
      </c>
      <c r="E2196" s="52" t="s">
        <v>205</v>
      </c>
      <c r="F2196" s="4" t="s">
        <v>143</v>
      </c>
      <c r="G2196" s="7">
        <v>42207.08400000001</v>
      </c>
      <c r="J2196" s="8">
        <v>42207.08400000001</v>
      </c>
      <c r="K2196" s="16">
        <v>7.0739549839228477E-2</v>
      </c>
      <c r="L2196" s="7">
        <v>42207.08400000001</v>
      </c>
      <c r="M2196" s="7">
        <v>126621.25200000004</v>
      </c>
      <c r="P2196" s="8">
        <v>126621.25200000004</v>
      </c>
      <c r="Q2196" s="16">
        <v>7.0739549839228477E-2</v>
      </c>
      <c r="R2196" s="40">
        <v>41.3</v>
      </c>
      <c r="S2196" s="16">
        <v>0</v>
      </c>
      <c r="V2196" s="7">
        <v>3</v>
      </c>
      <c r="W2196" s="7"/>
      <c r="Y2196" s="7">
        <v>383616</v>
      </c>
      <c r="AB2196" s="7">
        <v>96</v>
      </c>
      <c r="AE2196" s="7">
        <v>1357</v>
      </c>
      <c r="AF2196" s="7">
        <v>25</v>
      </c>
      <c r="AG2196" s="8">
        <v>1332</v>
      </c>
      <c r="AH2196" s="16">
        <v>7.0739549839228255E-2</v>
      </c>
      <c r="AI2196" s="7">
        <v>1311</v>
      </c>
      <c r="AJ2196" s="7">
        <v>21</v>
      </c>
      <c r="AK2196" s="12">
        <v>0.96610169491525422</v>
      </c>
      <c r="AL2196" s="12">
        <v>0.95</v>
      </c>
      <c r="AM2196" s="12">
        <v>0.96611694915253998</v>
      </c>
      <c r="AN2196" s="12">
        <v>0.98423423423423428</v>
      </c>
      <c r="AO2196" s="12">
        <v>0.98157700810611648</v>
      </c>
      <c r="AP2196" s="12">
        <v>2.4591955972709245E-2</v>
      </c>
      <c r="AQ2196" s="8">
        <v>74786</v>
      </c>
      <c r="AR2196" s="16">
        <v>0.34485425021129679</v>
      </c>
      <c r="AS2196" s="7">
        <v>2740.4177354342251</v>
      </c>
      <c r="AT2196" s="7">
        <v>56.145645645645644</v>
      </c>
      <c r="AU2196" s="7">
        <v>18.715215215215213</v>
      </c>
      <c r="AV2196" s="7">
        <v>168</v>
      </c>
      <c r="AW2196" s="16">
        <v>0.11140009056675722</v>
      </c>
      <c r="AX2196" s="16">
        <v>0.2560050204676072</v>
      </c>
      <c r="AY2196" s="7">
        <v>2198708.4</v>
      </c>
      <c r="AZ2196" s="10">
        <v>29.4</v>
      </c>
      <c r="BA2196" s="16">
        <v>0</v>
      </c>
      <c r="BB2196" s="7">
        <v>86519.010230961125</v>
      </c>
      <c r="BC2196" s="16">
        <v>-0.11139540466868703</v>
      </c>
      <c r="BD2196" s="13"/>
      <c r="BE2196" s="13"/>
      <c r="BG2196" s="44"/>
      <c r="BH2196" s="43">
        <v>27.29</v>
      </c>
      <c r="BI2196" s="2">
        <v>31.687000000000005</v>
      </c>
    </row>
    <row r="2197" spans="1:62" x14ac:dyDescent="0.2">
      <c r="A2197" s="2">
        <v>2018</v>
      </c>
      <c r="B2197" s="4" t="s">
        <v>9</v>
      </c>
      <c r="C2197" s="4" t="s">
        <v>157</v>
      </c>
      <c r="D2197" s="4" t="s">
        <v>142</v>
      </c>
      <c r="E2197" s="52" t="s">
        <v>205</v>
      </c>
      <c r="F2197" s="4" t="s">
        <v>143</v>
      </c>
      <c r="G2197" s="7">
        <v>37739.217000000004</v>
      </c>
      <c r="J2197" s="8">
        <v>37739.217000000004</v>
      </c>
      <c r="K2197" s="16">
        <v>0.10277777777777763</v>
      </c>
      <c r="L2197" s="7">
        <v>37739.217000000004</v>
      </c>
      <c r="M2197" s="7">
        <v>113217.65100000001</v>
      </c>
      <c r="P2197" s="8">
        <v>113217.65100000001</v>
      </c>
      <c r="Q2197" s="16">
        <v>0.10277777777777763</v>
      </c>
      <c r="R2197" s="40">
        <v>41.3</v>
      </c>
      <c r="S2197" s="16">
        <v>0</v>
      </c>
      <c r="V2197" s="7">
        <v>3</v>
      </c>
      <c r="W2197" s="7"/>
      <c r="Y2197" s="7">
        <v>343008</v>
      </c>
      <c r="AB2197" s="7">
        <v>96</v>
      </c>
      <c r="AE2197" s="7">
        <v>1216</v>
      </c>
      <c r="AF2197" s="7">
        <v>25</v>
      </c>
      <c r="AG2197" s="8">
        <v>1191</v>
      </c>
      <c r="AH2197" s="16">
        <v>0.10277777777777786</v>
      </c>
      <c r="AI2197" s="7">
        <v>1154</v>
      </c>
      <c r="AJ2197" s="7">
        <v>37</v>
      </c>
      <c r="AK2197" s="12">
        <v>0.94901315789473684</v>
      </c>
      <c r="AL2197" s="12">
        <v>0.95</v>
      </c>
      <c r="AN2197" s="12">
        <v>0.96893366918555834</v>
      </c>
      <c r="AO2197" s="12">
        <v>0.97944078947368418</v>
      </c>
      <c r="AP2197" s="12">
        <v>8.1390777653207458E-3</v>
      </c>
      <c r="AQ2197" s="8">
        <v>67211</v>
      </c>
      <c r="AR2197" s="16">
        <v>0.35315079524864101</v>
      </c>
      <c r="AS2197" s="7">
        <v>2826.3666947014294</v>
      </c>
      <c r="AT2197" s="7">
        <v>56.432409739714522</v>
      </c>
      <c r="AU2197" s="7">
        <v>18.810803246571506</v>
      </c>
      <c r="AV2197" s="7">
        <v>168</v>
      </c>
      <c r="AW2197" s="16">
        <v>0.11196906694387801</v>
      </c>
      <c r="AX2197" s="16">
        <v>0.22703850450758378</v>
      </c>
      <c r="AY2197" s="7">
        <v>1976003.4</v>
      </c>
      <c r="AZ2197" s="10">
        <v>29.4</v>
      </c>
      <c r="BA2197" s="16">
        <v>0</v>
      </c>
      <c r="BB2197" s="7">
        <v>78532.650618094704</v>
      </c>
      <c r="BC2197" s="16">
        <v>-9.2149788921704237E-2</v>
      </c>
      <c r="BD2197" s="13"/>
      <c r="BE2197" s="13"/>
      <c r="BG2197" s="44"/>
      <c r="BH2197" s="43">
        <v>23.78</v>
      </c>
      <c r="BI2197" s="2">
        <v>31.687000000000005</v>
      </c>
    </row>
    <row r="2198" spans="1:62" x14ac:dyDescent="0.2">
      <c r="A2198" s="2">
        <v>2018</v>
      </c>
      <c r="B2198" s="4" t="s">
        <v>10</v>
      </c>
      <c r="C2198" s="4" t="s">
        <v>157</v>
      </c>
      <c r="D2198" s="4" t="s">
        <v>142</v>
      </c>
      <c r="E2198" s="52" t="s">
        <v>204</v>
      </c>
      <c r="F2198" s="4" t="s">
        <v>143</v>
      </c>
      <c r="G2198" s="7">
        <v>37976.639999999999</v>
      </c>
      <c r="J2198" s="8">
        <v>37976.639999999999</v>
      </c>
      <c r="K2198" s="16">
        <v>1.6533297101073874E-2</v>
      </c>
      <c r="L2198" s="7">
        <v>37976.639999999999</v>
      </c>
      <c r="M2198" s="7">
        <v>113929.92</v>
      </c>
      <c r="P2198" s="8">
        <v>113929.92</v>
      </c>
      <c r="Q2198" s="16">
        <v>1.6533297101073652E-2</v>
      </c>
      <c r="R2198" s="40">
        <v>41.3</v>
      </c>
      <c r="S2198" s="16">
        <v>0</v>
      </c>
      <c r="V2198" s="7">
        <v>3</v>
      </c>
      <c r="W2198" s="7"/>
      <c r="Y2198" s="7">
        <v>391680</v>
      </c>
      <c r="AB2198" s="7">
        <v>96</v>
      </c>
      <c r="AE2198" s="7">
        <v>1375</v>
      </c>
      <c r="AF2198" s="7">
        <v>15</v>
      </c>
      <c r="AG2198" s="8">
        <v>1360</v>
      </c>
      <c r="AH2198" s="16">
        <v>0.15351993214588644</v>
      </c>
      <c r="AI2198" s="7">
        <v>1316</v>
      </c>
      <c r="AJ2198" s="7">
        <v>44</v>
      </c>
      <c r="AK2198" s="12">
        <v>0.9570909090909091</v>
      </c>
      <c r="AL2198" s="12">
        <v>0.95</v>
      </c>
      <c r="AM2198" s="12">
        <v>0.95799999899999999</v>
      </c>
      <c r="AN2198" s="12">
        <v>0.96764705882352942</v>
      </c>
      <c r="AO2198" s="12">
        <v>0.98909090909090913</v>
      </c>
      <c r="AP2198" s="12">
        <v>1.1397058823529482E-2</v>
      </c>
      <c r="AQ2198" s="8">
        <v>79941</v>
      </c>
      <c r="AR2198" s="16">
        <v>0.14854458205223997</v>
      </c>
      <c r="AS2198" s="7">
        <v>3043.0529120669967</v>
      </c>
      <c r="AT2198" s="7">
        <v>58.78014705882353</v>
      </c>
      <c r="AU2198" s="7">
        <v>19.593382352941177</v>
      </c>
      <c r="AV2198" s="7">
        <v>168</v>
      </c>
      <c r="AW2198" s="16">
        <v>0.11662727591036415</v>
      </c>
      <c r="AX2198" s="16">
        <v>-4.3131895297127132E-3</v>
      </c>
      <c r="AY2198" s="7">
        <v>2350265.4</v>
      </c>
      <c r="AZ2198" s="10">
        <v>29.4</v>
      </c>
      <c r="BA2198" s="16">
        <v>0</v>
      </c>
      <c r="BB2198" s="7">
        <v>78644.929842451238</v>
      </c>
      <c r="BC2198" s="16">
        <v>3.4000287076386596E-2</v>
      </c>
      <c r="BD2198" s="13"/>
      <c r="BE2198" s="13"/>
      <c r="BG2198" s="44"/>
      <c r="BH2198" s="43">
        <v>26.27</v>
      </c>
      <c r="BI2198" s="2">
        <v>74.463999999999999</v>
      </c>
      <c r="BJ2198" s="2" t="s">
        <v>174</v>
      </c>
    </row>
    <row r="2199" spans="1:62" x14ac:dyDescent="0.2">
      <c r="A2199" s="2">
        <v>2018</v>
      </c>
      <c r="B2199" s="4" t="s">
        <v>0</v>
      </c>
      <c r="C2199" s="4" t="s">
        <v>157</v>
      </c>
      <c r="D2199" s="4" t="s">
        <v>142</v>
      </c>
      <c r="E2199" s="52" t="s">
        <v>204</v>
      </c>
      <c r="F2199" s="4" t="s">
        <v>143</v>
      </c>
      <c r="G2199" s="7">
        <v>36273.275999999998</v>
      </c>
      <c r="J2199" s="8">
        <v>36273.275999999998</v>
      </c>
      <c r="K2199" s="16">
        <v>4.1616771737363889E-2</v>
      </c>
      <c r="L2199" s="7">
        <v>36273.275999999998</v>
      </c>
      <c r="M2199" s="7">
        <v>108819.82799999999</v>
      </c>
      <c r="P2199" s="8">
        <v>108819.82799999999</v>
      </c>
      <c r="Q2199" s="16">
        <v>4.1616771737363889E-2</v>
      </c>
      <c r="R2199" s="40">
        <v>41.3</v>
      </c>
      <c r="S2199" s="16">
        <v>0</v>
      </c>
      <c r="V2199" s="7">
        <v>3</v>
      </c>
      <c r="W2199" s="7"/>
      <c r="Y2199" s="7">
        <v>374112</v>
      </c>
      <c r="AB2199" s="7">
        <v>96</v>
      </c>
      <c r="AE2199" s="7">
        <v>1322</v>
      </c>
      <c r="AF2199" s="7">
        <v>23</v>
      </c>
      <c r="AG2199" s="8">
        <v>1299</v>
      </c>
      <c r="AH2199" s="16">
        <v>0.18198362147406733</v>
      </c>
      <c r="AI2199" s="7">
        <v>1257</v>
      </c>
      <c r="AJ2199" s="7">
        <v>42</v>
      </c>
      <c r="AK2199" s="12">
        <v>0.95083207261724656</v>
      </c>
      <c r="AL2199" s="12">
        <v>0.95</v>
      </c>
      <c r="AM2199" s="12">
        <v>0.95832726172469995</v>
      </c>
      <c r="AN2199" s="12">
        <v>0.9676674364896074</v>
      </c>
      <c r="AO2199" s="12">
        <v>0.98260211800302577</v>
      </c>
      <c r="AP2199" s="12">
        <v>5.1668362023427061E-3</v>
      </c>
      <c r="AQ2199" s="8">
        <v>80509</v>
      </c>
      <c r="AR2199" s="16">
        <v>0.29460667652923389</v>
      </c>
      <c r="AS2199" s="7">
        <v>3185.951721408785</v>
      </c>
      <c r="AT2199" s="7">
        <v>61.977675134719014</v>
      </c>
      <c r="AU2199" s="7">
        <v>20.659225044906339</v>
      </c>
      <c r="AV2199" s="7">
        <v>168</v>
      </c>
      <c r="AW2199" s="16">
        <v>0.12297157764825202</v>
      </c>
      <c r="AX2199" s="16">
        <v>9.5283092767996846E-2</v>
      </c>
      <c r="AY2199" s="7">
        <v>2366964.6</v>
      </c>
      <c r="AZ2199" s="10">
        <v>29.4</v>
      </c>
      <c r="BA2199" s="16">
        <v>0</v>
      </c>
      <c r="BB2199" s="7">
        <v>79960.00507223008</v>
      </c>
      <c r="BC2199" s="16">
        <v>-1.0728138468950689E-2</v>
      </c>
      <c r="BD2199" s="13"/>
      <c r="BE2199" s="13"/>
      <c r="BG2199" s="44"/>
      <c r="BH2199" s="43">
        <v>25.27</v>
      </c>
      <c r="BI2199" s="2">
        <v>74.463999999999999</v>
      </c>
    </row>
    <row r="2200" spans="1:62" x14ac:dyDescent="0.2">
      <c r="A2200" s="2">
        <v>2018</v>
      </c>
      <c r="B2200" s="4" t="s">
        <v>1</v>
      </c>
      <c r="C2200" s="4" t="s">
        <v>157</v>
      </c>
      <c r="D2200" s="4" t="s">
        <v>142</v>
      </c>
      <c r="E2200" s="52" t="s">
        <v>204</v>
      </c>
      <c r="F2200" s="4" t="s">
        <v>143</v>
      </c>
      <c r="G2200" s="7">
        <v>37306.464</v>
      </c>
      <c r="J2200" s="8">
        <v>37306.464</v>
      </c>
      <c r="K2200" s="16">
        <v>-4.7820075276131524E-3</v>
      </c>
      <c r="L2200" s="7">
        <v>37306.464</v>
      </c>
      <c r="M2200" s="7">
        <v>111919.39199999999</v>
      </c>
      <c r="P2200" s="8">
        <v>111919.39199999999</v>
      </c>
      <c r="Q2200" s="16">
        <v>-4.7820075276131524E-3</v>
      </c>
      <c r="R2200" s="40">
        <v>41.3</v>
      </c>
      <c r="S2200" s="16">
        <v>0</v>
      </c>
      <c r="V2200" s="7">
        <v>3</v>
      </c>
      <c r="W2200" s="7"/>
      <c r="Y2200" s="7">
        <v>384768</v>
      </c>
      <c r="AB2200" s="7">
        <v>96</v>
      </c>
      <c r="AE2200" s="7">
        <v>1371</v>
      </c>
      <c r="AF2200" s="7">
        <v>35</v>
      </c>
      <c r="AG2200" s="8">
        <v>1336</v>
      </c>
      <c r="AH2200" s="16">
        <v>0.12933220625528308</v>
      </c>
      <c r="AI2200" s="7">
        <v>1259</v>
      </c>
      <c r="AJ2200" s="7">
        <v>77</v>
      </c>
      <c r="AK2200" s="12">
        <v>0.91830780452224658</v>
      </c>
      <c r="AL2200" s="12">
        <v>0.95</v>
      </c>
      <c r="AN2200" s="12">
        <v>0.94236526946107779</v>
      </c>
      <c r="AO2200" s="12">
        <v>0.97447118891320206</v>
      </c>
      <c r="AP2200" s="12">
        <v>-3.2275942905855004E-2</v>
      </c>
      <c r="AQ2200" s="8">
        <v>80788</v>
      </c>
      <c r="AR2200" s="16">
        <v>0.16156489482537983</v>
      </c>
      <c r="AS2200" s="7">
        <v>3016.7289021657953</v>
      </c>
      <c r="AT2200" s="7">
        <v>60.470059880239518</v>
      </c>
      <c r="AU2200" s="7">
        <v>20.156686626746506</v>
      </c>
      <c r="AV2200" s="7">
        <v>168</v>
      </c>
      <c r="AW2200" s="16">
        <v>0.11998027754015778</v>
      </c>
      <c r="AX2200" s="16">
        <v>2.8541370193431614E-2</v>
      </c>
      <c r="AY2200" s="7">
        <v>2375167.1999999997</v>
      </c>
      <c r="AZ2200" s="10">
        <v>29.4</v>
      </c>
      <c r="BA2200" s="16">
        <v>0</v>
      </c>
      <c r="BB2200" s="7">
        <v>78274.522726686904</v>
      </c>
      <c r="BC2200" s="16">
        <v>8.3681618637553093E-3</v>
      </c>
      <c r="BD2200" s="13"/>
      <c r="BE2200" s="13"/>
      <c r="BG2200" s="44"/>
      <c r="BH2200" s="43">
        <v>26.78</v>
      </c>
      <c r="BI2200" s="2">
        <v>74.463999999999999</v>
      </c>
    </row>
    <row r="2201" spans="1:62" x14ac:dyDescent="0.2">
      <c r="A2201" s="2">
        <v>2018</v>
      </c>
      <c r="B2201" s="4" t="s">
        <v>2</v>
      </c>
      <c r="C2201" s="4" t="s">
        <v>157</v>
      </c>
      <c r="D2201" s="4" t="s">
        <v>142</v>
      </c>
      <c r="E2201" s="52" t="s">
        <v>204</v>
      </c>
      <c r="F2201" s="4" t="s">
        <v>143</v>
      </c>
      <c r="G2201" s="7">
        <v>37809.095999999998</v>
      </c>
      <c r="J2201" s="8">
        <v>37809.095999999998</v>
      </c>
      <c r="K2201" s="16">
        <v>-2.6749356251767553E-2</v>
      </c>
      <c r="L2201" s="7">
        <v>37809.095999999998</v>
      </c>
      <c r="M2201" s="7">
        <v>113427.288</v>
      </c>
      <c r="P2201" s="8">
        <v>113427.288</v>
      </c>
      <c r="Q2201" s="16">
        <v>-2.6749356251767553E-2</v>
      </c>
      <c r="R2201" s="40">
        <v>41.3</v>
      </c>
      <c r="S2201" s="16">
        <v>0</v>
      </c>
      <c r="V2201" s="7">
        <v>3</v>
      </c>
      <c r="W2201" s="7"/>
      <c r="Y2201" s="7">
        <v>389952</v>
      </c>
      <c r="AB2201" s="7">
        <v>96</v>
      </c>
      <c r="AE2201" s="7">
        <v>1456</v>
      </c>
      <c r="AF2201" s="7">
        <v>102</v>
      </c>
      <c r="AG2201" s="8">
        <v>1354</v>
      </c>
      <c r="AH2201" s="16">
        <v>0.10440456769983686</v>
      </c>
      <c r="AI2201" s="7">
        <v>1213</v>
      </c>
      <c r="AJ2201" s="7">
        <v>141</v>
      </c>
      <c r="AK2201" s="12">
        <v>0.83310439560439564</v>
      </c>
      <c r="AL2201" s="12">
        <v>0.95</v>
      </c>
      <c r="AN2201" s="12">
        <v>0.895864106351551</v>
      </c>
      <c r="AO2201" s="12">
        <v>0.92994505494505497</v>
      </c>
      <c r="AP2201" s="12">
        <v>-6.921237763813437E-2</v>
      </c>
      <c r="AQ2201" s="8">
        <v>70804</v>
      </c>
      <c r="AR2201" s="16">
        <v>2.0995558631827782E-2</v>
      </c>
      <c r="AS2201" s="7">
        <v>2777.7167516673203</v>
      </c>
      <c r="AT2201" s="7">
        <v>52.292466765140325</v>
      </c>
      <c r="AU2201" s="7">
        <v>17.430822255046774</v>
      </c>
      <c r="AV2201" s="7">
        <v>168</v>
      </c>
      <c r="AW2201" s="16">
        <v>0.10375489437527842</v>
      </c>
      <c r="AX2201" s="16">
        <v>-7.5523962420516288E-2</v>
      </c>
      <c r="AY2201" s="7">
        <v>2081637.5999999999</v>
      </c>
      <c r="AZ2201" s="10">
        <v>29.4</v>
      </c>
      <c r="BA2201" s="16">
        <v>0</v>
      </c>
      <c r="BB2201" s="7">
        <v>71604.155991110281</v>
      </c>
      <c r="BC2201" s="16">
        <v>5.1721656986412082E-2</v>
      </c>
      <c r="BD2201" s="13"/>
      <c r="BE2201" s="13"/>
      <c r="BG2201" s="44"/>
      <c r="BH2201" s="43">
        <v>25.490000000000002</v>
      </c>
      <c r="BI2201" s="2">
        <v>74.463999999999999</v>
      </c>
    </row>
    <row r="2202" spans="1:62" x14ac:dyDescent="0.2">
      <c r="A2202" s="2">
        <v>2018</v>
      </c>
      <c r="B2202" s="4" t="s">
        <v>3</v>
      </c>
      <c r="C2202" s="4" t="s">
        <v>157</v>
      </c>
      <c r="D2202" s="4" t="s">
        <v>142</v>
      </c>
      <c r="E2202" s="52" t="s">
        <v>204</v>
      </c>
      <c r="F2202" s="4" t="s">
        <v>143</v>
      </c>
      <c r="G2202" s="7">
        <v>45739.511999999995</v>
      </c>
      <c r="J2202" s="8">
        <v>45739.511999999995</v>
      </c>
      <c r="K2202" s="16">
        <v>0.15018229225930857</v>
      </c>
      <c r="L2202" s="7">
        <v>45739.511999999995</v>
      </c>
      <c r="M2202" s="7">
        <v>137218.53599999999</v>
      </c>
      <c r="P2202" s="8">
        <v>137218.53599999999</v>
      </c>
      <c r="Q2202" s="16">
        <v>0.15018229225930857</v>
      </c>
      <c r="R2202" s="40">
        <v>41.3</v>
      </c>
      <c r="S2202" s="16">
        <v>0</v>
      </c>
      <c r="V2202" s="7">
        <v>3</v>
      </c>
      <c r="W2202" s="7"/>
      <c r="Y2202" s="7">
        <v>471744</v>
      </c>
      <c r="AB2202" s="7">
        <v>96</v>
      </c>
      <c r="AE2202" s="7">
        <v>1665</v>
      </c>
      <c r="AF2202" s="7">
        <v>27</v>
      </c>
      <c r="AG2202" s="8">
        <v>1638</v>
      </c>
      <c r="AH2202" s="16">
        <v>0.3051792828685258</v>
      </c>
      <c r="AI2202" s="7">
        <v>1539</v>
      </c>
      <c r="AJ2202" s="7">
        <v>99</v>
      </c>
      <c r="AK2202" s="12">
        <v>0.92432432432432432</v>
      </c>
      <c r="AL2202" s="12">
        <v>0.95</v>
      </c>
      <c r="AN2202" s="12">
        <v>0.93956043956043955</v>
      </c>
      <c r="AO2202" s="12">
        <v>0.98378378378378384</v>
      </c>
      <c r="AP2202" s="12">
        <v>-3.5066815345047742E-2</v>
      </c>
      <c r="AQ2202" s="8">
        <v>72494</v>
      </c>
      <c r="AR2202" s="16">
        <v>-4.9109368031690193E-2</v>
      </c>
      <c r="AS2202" s="7">
        <v>2707.0201643017176</v>
      </c>
      <c r="AT2202" s="7">
        <v>44.25763125763126</v>
      </c>
      <c r="AU2202" s="7">
        <v>14.752543752543753</v>
      </c>
      <c r="AV2202" s="7">
        <v>168</v>
      </c>
      <c r="AW2202" s="16">
        <v>8.7812760431808051E-2</v>
      </c>
      <c r="AX2202" s="16">
        <v>-0.27144826427336466</v>
      </c>
      <c r="AY2202" s="7">
        <v>2131323.6</v>
      </c>
      <c r="AZ2202" s="10">
        <v>29.4</v>
      </c>
      <c r="BA2202" s="16">
        <v>0</v>
      </c>
      <c r="BB2202" s="7">
        <v>72131.464205014083</v>
      </c>
      <c r="BC2202" s="16">
        <v>0.19325330717588271</v>
      </c>
      <c r="BD2202" s="13"/>
      <c r="BE2202" s="13"/>
      <c r="BG2202" s="44"/>
      <c r="BH2202" s="43">
        <v>26.78</v>
      </c>
      <c r="BI2202" s="2">
        <v>74.463999999999999</v>
      </c>
    </row>
    <row r="2203" spans="1:62" x14ac:dyDescent="0.2">
      <c r="A2203" s="2">
        <v>2018</v>
      </c>
      <c r="B2203" s="4" t="s">
        <v>4</v>
      </c>
      <c r="C2203" s="4" t="s">
        <v>157</v>
      </c>
      <c r="D2203" s="4" t="s">
        <v>142</v>
      </c>
      <c r="E2203" s="52" t="s">
        <v>204</v>
      </c>
      <c r="F2203" s="4" t="s">
        <v>143</v>
      </c>
      <c r="G2203" s="7">
        <v>46409.687999999995</v>
      </c>
      <c r="J2203" s="8">
        <v>46409.687999999995</v>
      </c>
      <c r="K2203" s="16">
        <v>0.1707663061333049</v>
      </c>
      <c r="L2203" s="7">
        <v>46409.687999999995</v>
      </c>
      <c r="M2203" s="7">
        <v>139229.06399999998</v>
      </c>
      <c r="P2203" s="8">
        <v>139229.06399999998</v>
      </c>
      <c r="Q2203" s="16">
        <v>0.1707663061333049</v>
      </c>
      <c r="R2203" s="40">
        <v>41.3</v>
      </c>
      <c r="S2203" s="16">
        <v>0</v>
      </c>
      <c r="V2203" s="7">
        <v>3</v>
      </c>
      <c r="W2203" s="7"/>
      <c r="Y2203" s="7">
        <v>478656</v>
      </c>
      <c r="AB2203" s="7">
        <v>96</v>
      </c>
      <c r="AE2203" s="7">
        <v>1683</v>
      </c>
      <c r="AF2203" s="7">
        <v>21</v>
      </c>
      <c r="AG2203" s="8">
        <v>1662</v>
      </c>
      <c r="AH2203" s="16">
        <v>0.32853717026378892</v>
      </c>
      <c r="AI2203" s="7">
        <v>1597</v>
      </c>
      <c r="AJ2203" s="7">
        <v>65</v>
      </c>
      <c r="AK2203" s="12">
        <v>0.94890077243018423</v>
      </c>
      <c r="AL2203" s="12">
        <v>0.95</v>
      </c>
      <c r="AN2203" s="12">
        <v>0.96089049338146815</v>
      </c>
      <c r="AO2203" s="12">
        <v>0.98752228163992872</v>
      </c>
      <c r="AP2203" s="12">
        <v>-1.4693436704740437E-2</v>
      </c>
      <c r="AQ2203" s="8">
        <v>73799</v>
      </c>
      <c r="AR2203" s="16">
        <v>-0.14964395178945911</v>
      </c>
      <c r="AS2203" s="7">
        <v>2704.2506412605353</v>
      </c>
      <c r="AT2203" s="7">
        <v>44.403730445246694</v>
      </c>
      <c r="AU2203" s="7">
        <v>14.801243481748898</v>
      </c>
      <c r="AV2203" s="7">
        <v>168</v>
      </c>
      <c r="AW2203" s="16">
        <v>8.8102639772314875E-2</v>
      </c>
      <c r="AX2203" s="16">
        <v>-0.35993055576932198</v>
      </c>
      <c r="AY2203" s="7">
        <v>2169690.6</v>
      </c>
      <c r="AZ2203" s="10">
        <v>29.4</v>
      </c>
      <c r="BA2203" s="16">
        <v>0</v>
      </c>
      <c r="BB2203" s="7">
        <v>70892.61942270791</v>
      </c>
      <c r="BC2203" s="16">
        <v>0.24420336826694475</v>
      </c>
      <c r="BD2203" s="13"/>
      <c r="BE2203" s="13"/>
      <c r="BG2203" s="44"/>
      <c r="BH2203" s="43">
        <v>27.29</v>
      </c>
      <c r="BI2203" s="2">
        <v>74.463999999999999</v>
      </c>
      <c r="BJ2203" s="2" t="s">
        <v>78</v>
      </c>
    </row>
    <row r="2204" spans="1:62" x14ac:dyDescent="0.2">
      <c r="A2204" s="2">
        <v>2018</v>
      </c>
      <c r="B2204" s="4" t="s">
        <v>11</v>
      </c>
      <c r="C2204" s="4" t="s">
        <v>157</v>
      </c>
      <c r="D2204" s="4" t="s">
        <v>142</v>
      </c>
      <c r="E2204" s="52" t="s">
        <v>204</v>
      </c>
      <c r="F2204" s="4" t="s">
        <v>143</v>
      </c>
      <c r="G2204" s="7">
        <v>42304.86</v>
      </c>
      <c r="J2204" s="8">
        <v>42304.86</v>
      </c>
      <c r="K2204" s="16">
        <v>0.10703622041903316</v>
      </c>
      <c r="L2204" s="7">
        <v>42304.86</v>
      </c>
      <c r="M2204" s="7">
        <v>126914.58</v>
      </c>
      <c r="P2204" s="8">
        <v>126914.58</v>
      </c>
      <c r="Q2204" s="16">
        <v>0.10703622041903316</v>
      </c>
      <c r="R2204" s="40">
        <v>41.3</v>
      </c>
      <c r="S2204" s="16">
        <v>0</v>
      </c>
      <c r="V2204" s="7">
        <v>3</v>
      </c>
      <c r="W2204" s="7"/>
      <c r="Y2204" s="7">
        <v>436320</v>
      </c>
      <c r="AB2204" s="7">
        <v>96</v>
      </c>
      <c r="AE2204" s="7">
        <v>1610</v>
      </c>
      <c r="AF2204" s="7">
        <v>95</v>
      </c>
      <c r="AG2204" s="8">
        <v>1515</v>
      </c>
      <c r="AH2204" s="16">
        <v>0.25621890547263693</v>
      </c>
      <c r="AI2204" s="7">
        <v>1457</v>
      </c>
      <c r="AJ2204" s="7">
        <v>58</v>
      </c>
      <c r="AK2204" s="12">
        <v>0.90496894409937889</v>
      </c>
      <c r="AL2204" s="12">
        <v>0.95</v>
      </c>
      <c r="AN2204" s="12">
        <v>0.96171617161716172</v>
      </c>
      <c r="AO2204" s="12">
        <v>0.94099378881987583</v>
      </c>
      <c r="AP2204" s="12">
        <v>-7.8445654659563546E-3</v>
      </c>
      <c r="AQ2204" s="8">
        <v>71146</v>
      </c>
      <c r="AR2204" s="16">
        <v>-0.18626116594800468</v>
      </c>
      <c r="AS2204" s="7">
        <v>2736.3846153846152</v>
      </c>
      <c r="AT2204" s="7">
        <v>46.96105610561056</v>
      </c>
      <c r="AU2204" s="7">
        <v>15.653685368536854</v>
      </c>
      <c r="AV2204" s="7">
        <v>168</v>
      </c>
      <c r="AW2204" s="16">
        <v>9.3176698622243176E-2</v>
      </c>
      <c r="AX2204" s="16">
        <v>-0.35223166081405521</v>
      </c>
      <c r="AY2204" s="7">
        <v>2091692.4</v>
      </c>
      <c r="AZ2204" s="10">
        <v>29.4</v>
      </c>
      <c r="BA2204" s="16">
        <v>0</v>
      </c>
      <c r="BB2204" s="7">
        <v>67291.50266915781</v>
      </c>
      <c r="BC2204" s="16">
        <v>0.22657515495495933</v>
      </c>
      <c r="BD2204" s="13"/>
      <c r="BE2204" s="13"/>
      <c r="BG2204" s="44"/>
      <c r="BH2204" s="43">
        <v>26</v>
      </c>
      <c r="BI2204" s="2">
        <v>74.463999999999999</v>
      </c>
      <c r="BJ2204" s="2" t="s">
        <v>79</v>
      </c>
    </row>
    <row r="2205" spans="1:62" x14ac:dyDescent="0.2">
      <c r="A2205" s="2">
        <v>2018</v>
      </c>
      <c r="B2205" s="4" t="s">
        <v>5</v>
      </c>
      <c r="C2205" s="4" t="s">
        <v>157</v>
      </c>
      <c r="D2205" s="4" t="s">
        <v>142</v>
      </c>
      <c r="E2205" s="52" t="s">
        <v>204</v>
      </c>
      <c r="F2205" s="4" t="s">
        <v>143</v>
      </c>
      <c r="G2205" s="7">
        <v>45739.511999999995</v>
      </c>
      <c r="J2205" s="8">
        <v>45739.511999999995</v>
      </c>
      <c r="K2205" s="16">
        <v>0.19394439767198679</v>
      </c>
      <c r="L2205" s="7">
        <v>45739.511999999995</v>
      </c>
      <c r="M2205" s="7">
        <v>137218.53599999999</v>
      </c>
      <c r="P2205" s="8">
        <v>137218.53599999999</v>
      </c>
      <c r="Q2205" s="16">
        <v>0.19394439767198701</v>
      </c>
      <c r="R2205" s="40">
        <v>41.3</v>
      </c>
      <c r="S2205" s="16">
        <v>0</v>
      </c>
      <c r="V2205" s="7">
        <v>3</v>
      </c>
      <c r="W2205" s="7"/>
      <c r="Y2205" s="7">
        <v>471744</v>
      </c>
      <c r="AB2205" s="7">
        <v>96</v>
      </c>
      <c r="AE2205" s="7">
        <v>1683</v>
      </c>
      <c r="AF2205" s="7">
        <v>45</v>
      </c>
      <c r="AG2205" s="8">
        <v>1638</v>
      </c>
      <c r="AH2205" s="16">
        <v>0.35483870967741926</v>
      </c>
      <c r="AI2205" s="7">
        <v>1557</v>
      </c>
      <c r="AJ2205" s="7">
        <v>81</v>
      </c>
      <c r="AK2205" s="12">
        <v>0.92513368983957223</v>
      </c>
      <c r="AL2205" s="12">
        <v>0.95</v>
      </c>
      <c r="AN2205" s="12">
        <v>0.9505494505494505</v>
      </c>
      <c r="AO2205" s="12">
        <v>0.9732620320855615</v>
      </c>
      <c r="AP2205" s="12">
        <v>-2.360723388760777E-2</v>
      </c>
      <c r="AQ2205" s="8">
        <v>97226</v>
      </c>
      <c r="AR2205" s="16">
        <v>0.17492235743374707</v>
      </c>
      <c r="AS2205" s="7">
        <v>3562.6969585928914</v>
      </c>
      <c r="AT2205" s="7">
        <v>59.356532356532355</v>
      </c>
      <c r="AU2205" s="7">
        <v>19.785510785510784</v>
      </c>
      <c r="AV2205" s="7">
        <v>168</v>
      </c>
      <c r="AW2205" s="16">
        <v>0.11777089753280229</v>
      </c>
      <c r="AX2205" s="16">
        <v>-0.13279540284652003</v>
      </c>
      <c r="AY2205" s="7">
        <v>2858444.4</v>
      </c>
      <c r="AZ2205" s="10">
        <v>29.4</v>
      </c>
      <c r="BA2205" s="16">
        <v>0</v>
      </c>
      <c r="BB2205" s="7">
        <v>89889.529590653445</v>
      </c>
      <c r="BC2205" s="16">
        <v>0.13500471996998309</v>
      </c>
      <c r="BD2205" s="13"/>
      <c r="BE2205" s="13"/>
      <c r="BG2205" s="44"/>
      <c r="BH2205" s="43">
        <v>27.29</v>
      </c>
      <c r="BI2205" s="2">
        <v>74.463999999999999</v>
      </c>
      <c r="BJ2205" s="2" t="s">
        <v>80</v>
      </c>
    </row>
    <row r="2206" spans="1:62" x14ac:dyDescent="0.2">
      <c r="A2206" s="2">
        <v>2018</v>
      </c>
      <c r="B2206" s="4" t="s">
        <v>6</v>
      </c>
      <c r="C2206" s="4" t="s">
        <v>157</v>
      </c>
      <c r="D2206" s="4" t="s">
        <v>142</v>
      </c>
      <c r="E2206" s="52" t="s">
        <v>204</v>
      </c>
      <c r="F2206" s="4" t="s">
        <v>143</v>
      </c>
      <c r="G2206" s="7">
        <v>64577.631374999997</v>
      </c>
      <c r="J2206" s="8">
        <v>64577.631374999997</v>
      </c>
      <c r="K2206" s="16">
        <v>0.63038801716792348</v>
      </c>
      <c r="L2206" s="7">
        <v>64577.631374999997</v>
      </c>
      <c r="M2206" s="7">
        <v>193732.89412499999</v>
      </c>
      <c r="P2206" s="8">
        <v>193732.89412499999</v>
      </c>
      <c r="Q2206" s="16">
        <v>0.63038801716792325</v>
      </c>
      <c r="R2206" s="40">
        <v>41.3</v>
      </c>
      <c r="S2206" s="16">
        <v>0</v>
      </c>
      <c r="V2206" s="7">
        <v>3</v>
      </c>
      <c r="W2206" s="7"/>
      <c r="Y2206" s="7">
        <v>442656</v>
      </c>
      <c r="AB2206" s="7">
        <v>96</v>
      </c>
      <c r="AE2206" s="7">
        <v>1624</v>
      </c>
      <c r="AF2206" s="7">
        <v>87</v>
      </c>
      <c r="AG2206" s="8">
        <v>1537</v>
      </c>
      <c r="AH2206" s="16">
        <v>0.22960000000000003</v>
      </c>
      <c r="AI2206" s="7">
        <v>1440</v>
      </c>
      <c r="AJ2206" s="7">
        <v>97</v>
      </c>
      <c r="AK2206" s="12">
        <v>0.88669950738916259</v>
      </c>
      <c r="AL2206" s="12">
        <v>0.95</v>
      </c>
      <c r="AN2206" s="12">
        <v>0.93689004554326605</v>
      </c>
      <c r="AO2206" s="12">
        <v>0.9464285714285714</v>
      </c>
      <c r="AP2206" s="12">
        <v>-3.2937607820741066E-2</v>
      </c>
      <c r="AQ2206" s="8">
        <v>90399</v>
      </c>
      <c r="AR2206" s="16">
        <v>0.16686028500619576</v>
      </c>
      <c r="AS2206" s="7">
        <v>3438.5317611259034</v>
      </c>
      <c r="AT2206" s="7">
        <v>58.815224463240078</v>
      </c>
      <c r="AU2206" s="7">
        <v>19.605074821080027</v>
      </c>
      <c r="AV2206" s="7">
        <v>168</v>
      </c>
      <c r="AW2206" s="16">
        <v>0.11669687393500017</v>
      </c>
      <c r="AX2206" s="16">
        <v>-5.1024491699580454E-2</v>
      </c>
      <c r="AY2206" s="7">
        <v>2657730.6</v>
      </c>
      <c r="AZ2206" s="10">
        <v>29.4</v>
      </c>
      <c r="BA2206" s="16">
        <v>0</v>
      </c>
      <c r="BB2206" s="7">
        <v>85709.833451527855</v>
      </c>
      <c r="BC2206" s="16">
        <v>6.8138485067716137E-2</v>
      </c>
      <c r="BD2206" s="13"/>
      <c r="BE2206" s="13"/>
      <c r="BG2206" s="44"/>
      <c r="BH2206" s="43">
        <v>26.29</v>
      </c>
      <c r="BI2206" s="2">
        <v>112.041</v>
      </c>
      <c r="BJ2206" s="2" t="s">
        <v>175</v>
      </c>
    </row>
    <row r="2207" spans="1:62" x14ac:dyDescent="0.2">
      <c r="A2207" s="2">
        <v>2018</v>
      </c>
      <c r="B2207" s="4" t="s">
        <v>7</v>
      </c>
      <c r="C2207" s="4" t="s">
        <v>157</v>
      </c>
      <c r="D2207" s="4" t="s">
        <v>142</v>
      </c>
      <c r="E2207" s="52" t="s">
        <v>204</v>
      </c>
      <c r="F2207" s="4" t="s">
        <v>143</v>
      </c>
      <c r="G2207" s="7">
        <v>64283.523749999993</v>
      </c>
      <c r="J2207" s="8">
        <v>64283.523749999993</v>
      </c>
      <c r="K2207" s="16">
        <v>0.70479274961791405</v>
      </c>
      <c r="L2207" s="7">
        <v>64283.523749999993</v>
      </c>
      <c r="M2207" s="7">
        <v>192850.57124999998</v>
      </c>
      <c r="P2207" s="8">
        <v>192850.57124999998</v>
      </c>
      <c r="Q2207" s="16">
        <v>0.70479274961791405</v>
      </c>
      <c r="R2207" s="40">
        <v>41.3</v>
      </c>
      <c r="S2207" s="16">
        <v>0</v>
      </c>
      <c r="V2207" s="7">
        <v>3</v>
      </c>
      <c r="W2207" s="7"/>
      <c r="Y2207" s="7">
        <v>440640</v>
      </c>
      <c r="AB2207" s="7">
        <v>96</v>
      </c>
      <c r="AE2207" s="7">
        <v>1619</v>
      </c>
      <c r="AF2207" s="7">
        <v>89</v>
      </c>
      <c r="AG2207" s="8">
        <v>1530</v>
      </c>
      <c r="AH2207" s="16">
        <v>0.28571428571428581</v>
      </c>
      <c r="AI2207" s="7">
        <v>1421</v>
      </c>
      <c r="AJ2207" s="7">
        <v>109</v>
      </c>
      <c r="AK2207" s="12">
        <v>0.87770228536133421</v>
      </c>
      <c r="AL2207" s="12">
        <v>0.95</v>
      </c>
      <c r="AN2207" s="12">
        <v>0.92875816993464055</v>
      </c>
      <c r="AO2207" s="12">
        <v>0.9450277949351451</v>
      </c>
      <c r="AP2207" s="12">
        <v>-4.6400153388936771E-2</v>
      </c>
      <c r="AQ2207" s="8">
        <v>82004</v>
      </c>
      <c r="AR2207" s="16">
        <v>0.27706227710899656</v>
      </c>
      <c r="AS2207" s="7">
        <v>3247.6831683168316</v>
      </c>
      <c r="AT2207" s="7">
        <v>53.597385620915034</v>
      </c>
      <c r="AU2207" s="7">
        <v>17.865795206971679</v>
      </c>
      <c r="AV2207" s="7">
        <v>168</v>
      </c>
      <c r="AW2207" s="16">
        <v>0.10634401908911714</v>
      </c>
      <c r="AX2207" s="16">
        <v>-6.7293400263357395E-3</v>
      </c>
      <c r="AY2207" s="7">
        <v>2410917.6</v>
      </c>
      <c r="AZ2207" s="10">
        <v>29.4</v>
      </c>
      <c r="BA2207" s="16">
        <v>0</v>
      </c>
      <c r="BB2207" s="7">
        <v>82344.518594854773</v>
      </c>
      <c r="BC2207" s="16">
        <v>5.5867511817131357E-2</v>
      </c>
      <c r="BD2207" s="13"/>
      <c r="BE2207" s="13"/>
      <c r="BG2207" s="44"/>
      <c r="BH2207" s="43">
        <v>25.25</v>
      </c>
      <c r="BI2207" s="2">
        <v>112.041</v>
      </c>
    </row>
    <row r="2208" spans="1:62" x14ac:dyDescent="0.2">
      <c r="A2208" s="2">
        <v>2019</v>
      </c>
      <c r="B2208" s="4" t="s">
        <v>8</v>
      </c>
      <c r="C2208" s="4" t="s">
        <v>157</v>
      </c>
      <c r="D2208" s="4" t="s">
        <v>142</v>
      </c>
      <c r="E2208" s="52" t="s">
        <v>204</v>
      </c>
      <c r="F2208" s="4" t="s">
        <v>143</v>
      </c>
      <c r="G2208" s="7">
        <v>68240</v>
      </c>
      <c r="J2208" s="8">
        <v>68240</v>
      </c>
      <c r="K2208" s="16">
        <v>0.61679020517029759</v>
      </c>
      <c r="L2208" s="7">
        <v>68240</v>
      </c>
      <c r="M2208" s="7">
        <v>204720</v>
      </c>
      <c r="P2208" s="8">
        <v>204720</v>
      </c>
      <c r="Q2208" s="16">
        <v>0.61679020517029759</v>
      </c>
      <c r="R2208" s="40">
        <v>41.3</v>
      </c>
      <c r="S2208" s="16">
        <v>0</v>
      </c>
      <c r="V2208" s="7">
        <v>3</v>
      </c>
      <c r="W2208" s="7"/>
      <c r="Y2208" s="7">
        <v>473760</v>
      </c>
      <c r="AB2208" s="7">
        <v>96</v>
      </c>
      <c r="AE2208" s="7">
        <v>1679</v>
      </c>
      <c r="AF2208" s="7">
        <v>34</v>
      </c>
      <c r="AG2208" s="8">
        <v>1645</v>
      </c>
      <c r="AH2208" s="16">
        <v>0.23498498498498499</v>
      </c>
      <c r="AI2208" s="7">
        <v>1561</v>
      </c>
      <c r="AJ2208" s="7">
        <v>84</v>
      </c>
      <c r="AK2208" s="12">
        <v>0.9297200714711138</v>
      </c>
      <c r="AL2208" s="12">
        <v>0.95</v>
      </c>
      <c r="AN2208" s="12">
        <v>0.94893617021276599</v>
      </c>
      <c r="AO2208" s="12">
        <v>0.97974985110184631</v>
      </c>
      <c r="AP2208" s="12">
        <v>-3.5863479234626849E-2</v>
      </c>
      <c r="AQ2208" s="8">
        <v>86365</v>
      </c>
      <c r="AR2208" s="16">
        <v>0.15482844382638472</v>
      </c>
      <c r="AS2208" s="7">
        <v>3164.712348845731</v>
      </c>
      <c r="AT2208" s="7">
        <v>52.501519756838903</v>
      </c>
      <c r="AU2208" s="7">
        <v>17.500506585612968</v>
      </c>
      <c r="AV2208" s="7">
        <v>168</v>
      </c>
      <c r="AW2208" s="16">
        <v>0.10416968205722005</v>
      </c>
      <c r="AX2208" s="16">
        <v>-6.4904871017176569E-2</v>
      </c>
      <c r="AY2208" s="7">
        <v>2539131</v>
      </c>
      <c r="AZ2208" s="10">
        <v>29.4</v>
      </c>
      <c r="BA2208" s="16">
        <v>0</v>
      </c>
      <c r="BB2208" s="7">
        <v>99914.613946419879</v>
      </c>
      <c r="BC2208" s="16">
        <v>7.5863084582122597E-2</v>
      </c>
      <c r="BD2208" s="13"/>
      <c r="BE2208" s="13"/>
      <c r="BG2208" s="44"/>
      <c r="BH2208" s="43">
        <v>27.29</v>
      </c>
      <c r="BI2208" s="2">
        <v>112.041</v>
      </c>
      <c r="BJ2208" s="2" t="s">
        <v>81</v>
      </c>
    </row>
    <row r="2209" spans="1:62" x14ac:dyDescent="0.2">
      <c r="A2209" s="2">
        <v>2019</v>
      </c>
      <c r="B2209" s="4" t="s">
        <v>9</v>
      </c>
      <c r="C2209" s="4" t="s">
        <v>157</v>
      </c>
      <c r="D2209" s="4" t="s">
        <v>142</v>
      </c>
      <c r="E2209" s="52" t="s">
        <v>204</v>
      </c>
      <c r="F2209" s="4" t="s">
        <v>143</v>
      </c>
      <c r="G2209" s="7">
        <v>59110</v>
      </c>
      <c r="J2209" s="8">
        <v>59110</v>
      </c>
      <c r="K2209" s="16">
        <v>0.56627520915444518</v>
      </c>
      <c r="L2209" s="7">
        <v>59110</v>
      </c>
      <c r="M2209" s="7">
        <v>177330</v>
      </c>
      <c r="P2209" s="8">
        <v>177330</v>
      </c>
      <c r="Q2209" s="16">
        <v>0.56627520915444518</v>
      </c>
      <c r="R2209" s="40">
        <v>41.3</v>
      </c>
      <c r="S2209" s="16">
        <v>0</v>
      </c>
      <c r="V2209" s="7">
        <v>3</v>
      </c>
      <c r="W2209" s="7"/>
      <c r="Y2209" s="7">
        <v>415872</v>
      </c>
      <c r="AB2209" s="7">
        <v>96</v>
      </c>
      <c r="AE2209" s="7">
        <v>1522</v>
      </c>
      <c r="AF2209" s="7">
        <v>78</v>
      </c>
      <c r="AG2209" s="8">
        <v>1444</v>
      </c>
      <c r="AH2209" s="16">
        <v>0.21242653232577657</v>
      </c>
      <c r="AI2209" s="7">
        <v>1342</v>
      </c>
      <c r="AJ2209" s="7">
        <v>102</v>
      </c>
      <c r="AK2209" s="12">
        <v>0.88173455978975035</v>
      </c>
      <c r="AL2209" s="12">
        <v>0.95</v>
      </c>
      <c r="AN2209" s="12">
        <v>0.9293628808864266</v>
      </c>
      <c r="AO2209" s="12">
        <v>0.94875164257555844</v>
      </c>
      <c r="AP2209" s="12">
        <v>-4.0839522412708718E-2</v>
      </c>
      <c r="AQ2209" s="8">
        <v>86739</v>
      </c>
      <c r="AR2209" s="16">
        <v>0.29054767820743632</v>
      </c>
      <c r="AS2209" s="7">
        <v>3497.5403225806449</v>
      </c>
      <c r="AT2209" s="7">
        <v>60.068559556786703</v>
      </c>
      <c r="AU2209" s="7">
        <v>20.022853185595569</v>
      </c>
      <c r="AV2209" s="7">
        <v>168</v>
      </c>
      <c r="AW2209" s="16">
        <v>0.11918364991425934</v>
      </c>
      <c r="AX2209" s="16">
        <v>6.4433715197407926E-2</v>
      </c>
      <c r="AY2209" s="7">
        <v>2550126.6</v>
      </c>
      <c r="AZ2209" s="10">
        <v>29.4</v>
      </c>
      <c r="BA2209" s="16">
        <v>0</v>
      </c>
      <c r="BB2209" s="7">
        <v>101350.1299186579</v>
      </c>
      <c r="BC2209" s="16">
        <v>6.1844966251804823E-3</v>
      </c>
      <c r="BD2209" s="13"/>
      <c r="BE2209" s="13"/>
      <c r="BG2209" s="44"/>
      <c r="BH2209" s="43">
        <v>24.8</v>
      </c>
      <c r="BI2209" s="2">
        <v>112.041</v>
      </c>
      <c r="BJ2209" s="2" t="s">
        <v>82</v>
      </c>
    </row>
    <row r="2210" spans="1:62" x14ac:dyDescent="0.2">
      <c r="A2210" s="2">
        <v>2019</v>
      </c>
      <c r="B2210" s="4" t="s">
        <v>10</v>
      </c>
      <c r="C2210" s="4" t="s">
        <v>157</v>
      </c>
      <c r="D2210" s="4" t="s">
        <v>142</v>
      </c>
      <c r="E2210" s="52" t="s">
        <v>204</v>
      </c>
      <c r="F2210" s="4" t="s">
        <v>143</v>
      </c>
      <c r="G2210" s="7">
        <v>65890</v>
      </c>
      <c r="J2210" s="8">
        <v>65890</v>
      </c>
      <c r="K2210" s="16">
        <v>0.73501394541486564</v>
      </c>
      <c r="L2210" s="7">
        <v>65890</v>
      </c>
      <c r="M2210" s="7">
        <v>197670</v>
      </c>
      <c r="P2210" s="8">
        <v>197670</v>
      </c>
      <c r="Q2210" s="16">
        <v>0.73501394541486564</v>
      </c>
      <c r="R2210" s="40">
        <v>41.3</v>
      </c>
      <c r="S2210" s="16">
        <v>0</v>
      </c>
      <c r="V2210" s="7">
        <v>3</v>
      </c>
      <c r="W2210" s="7"/>
      <c r="Y2210" s="7">
        <v>463968</v>
      </c>
      <c r="AB2210" s="7">
        <v>96</v>
      </c>
      <c r="AE2210" s="7">
        <v>1645</v>
      </c>
      <c r="AF2210" s="7">
        <v>34</v>
      </c>
      <c r="AG2210" s="8">
        <v>1611</v>
      </c>
      <c r="AH2210" s="16">
        <v>0.18455882352941178</v>
      </c>
      <c r="AI2210" s="7">
        <v>1528</v>
      </c>
      <c r="AJ2210" s="7">
        <v>83</v>
      </c>
      <c r="AK2210" s="12">
        <v>0.92887537993920977</v>
      </c>
      <c r="AL2210" s="12">
        <v>0.95</v>
      </c>
      <c r="AN2210" s="12">
        <v>0.94847920546244568</v>
      </c>
      <c r="AO2210" s="12">
        <v>0.97933130699088144</v>
      </c>
      <c r="AP2210" s="12">
        <v>-1.980872383820198E-2</v>
      </c>
      <c r="AQ2210" s="8">
        <v>115154</v>
      </c>
      <c r="AR2210" s="16">
        <v>0.44048735942757777</v>
      </c>
      <c r="AS2210" s="7">
        <v>4517.6147508826989</v>
      </c>
      <c r="AT2210" s="7">
        <v>71.47982619490999</v>
      </c>
      <c r="AU2210" s="7">
        <v>23.826608731636664</v>
      </c>
      <c r="AV2210" s="7">
        <v>168</v>
      </c>
      <c r="AW2210" s="16">
        <v>0.14182505197402775</v>
      </c>
      <c r="AX2210" s="16">
        <v>0.21605388505369683</v>
      </c>
      <c r="AY2210" s="7">
        <v>3385527.5999999996</v>
      </c>
      <c r="AZ2210" s="10">
        <v>29.4</v>
      </c>
      <c r="BA2210" s="16">
        <v>0</v>
      </c>
      <c r="BB2210" s="7">
        <v>113287.02732111971</v>
      </c>
      <c r="BC2210" s="16">
        <v>-7.3096050204786239E-2</v>
      </c>
      <c r="BD2210" s="13"/>
      <c r="BE2210" s="13"/>
      <c r="BG2210" s="44"/>
      <c r="BH2210" s="43">
        <v>25.490000000000002</v>
      </c>
      <c r="BI2210" s="2">
        <v>112.041</v>
      </c>
      <c r="BJ2210" s="2" t="s">
        <v>83</v>
      </c>
    </row>
    <row r="2211" spans="1:62" x14ac:dyDescent="0.2">
      <c r="A2211" s="2">
        <v>2019</v>
      </c>
      <c r="B2211" s="4" t="s">
        <v>0</v>
      </c>
      <c r="C2211" s="4" t="s">
        <v>157</v>
      </c>
      <c r="D2211" s="4" t="s">
        <v>142</v>
      </c>
      <c r="E2211" s="52" t="s">
        <v>204</v>
      </c>
      <c r="F2211" s="4" t="s">
        <v>143</v>
      </c>
      <c r="G2211" s="7">
        <v>65580</v>
      </c>
      <c r="J2211" s="8">
        <v>65580</v>
      </c>
      <c r="K2211" s="16">
        <v>0.80794257458300711</v>
      </c>
      <c r="L2211" s="7">
        <v>65580</v>
      </c>
      <c r="M2211" s="7">
        <v>196740</v>
      </c>
      <c r="P2211" s="8">
        <v>196740</v>
      </c>
      <c r="Q2211" s="16">
        <v>0.80794257458300711</v>
      </c>
      <c r="R2211" s="40">
        <v>41.3</v>
      </c>
      <c r="S2211" s="16">
        <v>0</v>
      </c>
      <c r="V2211" s="7">
        <v>3</v>
      </c>
      <c r="W2211" s="7"/>
      <c r="Y2211" s="7">
        <v>447264</v>
      </c>
      <c r="AB2211" s="7">
        <v>96</v>
      </c>
      <c r="AE2211" s="7">
        <v>1573</v>
      </c>
      <c r="AF2211" s="7">
        <v>20</v>
      </c>
      <c r="AG2211" s="8">
        <v>1553</v>
      </c>
      <c r="AH2211" s="16">
        <v>0.19553502694380298</v>
      </c>
      <c r="AI2211" s="7">
        <v>1446</v>
      </c>
      <c r="AJ2211" s="7">
        <v>107</v>
      </c>
      <c r="AK2211" s="12">
        <v>0.91926255562619197</v>
      </c>
      <c r="AL2211" s="12">
        <v>0.95</v>
      </c>
      <c r="AN2211" s="12">
        <v>0.9311010946555055</v>
      </c>
      <c r="AO2211" s="12">
        <v>0.98728544183089639</v>
      </c>
      <c r="AP2211" s="12">
        <v>-3.7788128912090935E-2</v>
      </c>
      <c r="AQ2211" s="8">
        <v>108986</v>
      </c>
      <c r="AR2211" s="16">
        <v>0.35371200735321517</v>
      </c>
      <c r="AS2211" s="7">
        <v>4312.8611001187182</v>
      </c>
      <c r="AT2211" s="7">
        <v>70.1777205408886</v>
      </c>
      <c r="AU2211" s="7">
        <v>23.392573513629532</v>
      </c>
      <c r="AV2211" s="7">
        <v>168</v>
      </c>
      <c r="AW2211" s="16">
        <v>0.13924150900969959</v>
      </c>
      <c r="AX2211" s="16">
        <v>0.13230643757361626</v>
      </c>
      <c r="AY2211" s="7">
        <v>3204188.4</v>
      </c>
      <c r="AZ2211" s="10">
        <v>29.4</v>
      </c>
      <c r="BA2211" s="16">
        <v>0</v>
      </c>
      <c r="BB2211" s="7">
        <v>108242.81897430184</v>
      </c>
      <c r="BC2211" s="16">
        <v>-3.0825026289256624E-2</v>
      </c>
      <c r="BD2211" s="13"/>
      <c r="BE2211" s="13"/>
      <c r="BG2211" s="44"/>
      <c r="BH2211" s="43">
        <v>25.27</v>
      </c>
      <c r="BI2211" s="2">
        <v>112.041</v>
      </c>
    </row>
    <row r="2212" spans="1:62" x14ac:dyDescent="0.2">
      <c r="A2212" s="2">
        <v>2019</v>
      </c>
      <c r="B2212" s="4" t="s">
        <v>1</v>
      </c>
      <c r="C2212" s="4" t="s">
        <v>157</v>
      </c>
      <c r="D2212" s="4" t="s">
        <v>142</v>
      </c>
      <c r="E2212" s="52" t="s">
        <v>204</v>
      </c>
      <c r="F2212" s="4" t="s">
        <v>143</v>
      </c>
      <c r="G2212" s="7">
        <v>66010</v>
      </c>
      <c r="J2212" s="8">
        <v>66010</v>
      </c>
      <c r="K2212" s="16">
        <v>0.7693984613497542</v>
      </c>
      <c r="L2212" s="7">
        <v>66010</v>
      </c>
      <c r="M2212" s="7">
        <v>198030</v>
      </c>
      <c r="P2212" s="8">
        <v>198030</v>
      </c>
      <c r="Q2212" s="16">
        <v>0.76939846134975443</v>
      </c>
      <c r="R2212" s="40">
        <v>41.3</v>
      </c>
      <c r="S2212" s="16">
        <v>0</v>
      </c>
      <c r="V2212" s="7">
        <v>3</v>
      </c>
      <c r="W2212" s="7"/>
      <c r="Y2212" s="7">
        <v>455040</v>
      </c>
      <c r="AB2212" s="7">
        <v>96</v>
      </c>
      <c r="AE2212" s="7">
        <v>1701</v>
      </c>
      <c r="AF2212" s="7">
        <v>121</v>
      </c>
      <c r="AG2212" s="8">
        <v>1580</v>
      </c>
      <c r="AH2212" s="16">
        <v>0.18263473053892221</v>
      </c>
      <c r="AI2212" s="7">
        <v>1424</v>
      </c>
      <c r="AJ2212" s="7">
        <v>156</v>
      </c>
      <c r="AK2212" s="12">
        <v>0.83715461493239274</v>
      </c>
      <c r="AL2212" s="12">
        <v>0.95</v>
      </c>
      <c r="AN2212" s="12">
        <v>0.90126582278481016</v>
      </c>
      <c r="AO2212" s="12">
        <v>0.92886537330981778</v>
      </c>
      <c r="AP2212" s="12">
        <v>-4.3613074471400726E-2</v>
      </c>
      <c r="AQ2212" s="8">
        <v>111340</v>
      </c>
      <c r="AR2212" s="16">
        <v>0.37817497648165577</v>
      </c>
      <c r="AS2212" s="7">
        <v>4113.0402659770962</v>
      </c>
      <c r="AT2212" s="7">
        <v>70.468354430379748</v>
      </c>
      <c r="AU2212" s="7">
        <v>23.489451476793249</v>
      </c>
      <c r="AV2212" s="7">
        <v>168</v>
      </c>
      <c r="AW2212" s="16">
        <v>0.13981816355234078</v>
      </c>
      <c r="AX2212" s="16">
        <v>0.16534289150600778</v>
      </c>
      <c r="AY2212" s="7">
        <v>3273396</v>
      </c>
      <c r="AZ2212" s="10">
        <v>29.4</v>
      </c>
      <c r="BA2212" s="16">
        <v>0</v>
      </c>
      <c r="BB2212" s="7">
        <v>107875.98851796455</v>
      </c>
      <c r="BC2212" s="16">
        <v>-5.0505807092359516E-2</v>
      </c>
      <c r="BD2212" s="13"/>
      <c r="BE2212" s="13"/>
      <c r="BG2212" s="44"/>
      <c r="BH2212" s="43">
        <v>27.07</v>
      </c>
      <c r="BI2212" s="2">
        <v>112.041</v>
      </c>
    </row>
    <row r="2213" spans="1:62" x14ac:dyDescent="0.2">
      <c r="A2213" s="2">
        <v>2019</v>
      </c>
      <c r="B2213" s="4" t="s">
        <v>2</v>
      </c>
      <c r="C2213" s="4" t="s">
        <v>157</v>
      </c>
      <c r="D2213" s="4" t="s">
        <v>142</v>
      </c>
      <c r="E2213" s="52" t="s">
        <v>204</v>
      </c>
      <c r="F2213" s="4" t="s">
        <v>143</v>
      </c>
      <c r="G2213" s="7">
        <v>64690</v>
      </c>
      <c r="J2213" s="8">
        <v>64690</v>
      </c>
      <c r="K2213" s="16">
        <v>0.71096394370285942</v>
      </c>
      <c r="L2213" s="7">
        <v>64690</v>
      </c>
      <c r="M2213" s="7">
        <v>194070</v>
      </c>
      <c r="P2213" s="8">
        <v>194070</v>
      </c>
      <c r="Q2213" s="16">
        <v>0.7109639437028592</v>
      </c>
      <c r="R2213" s="40">
        <v>41.3</v>
      </c>
      <c r="S2213" s="16">
        <v>0</v>
      </c>
      <c r="V2213" s="7">
        <v>3</v>
      </c>
      <c r="W2213" s="7"/>
      <c r="Y2213" s="7">
        <v>441504</v>
      </c>
      <c r="AB2213" s="7">
        <v>96</v>
      </c>
      <c r="AE2213" s="7">
        <v>1589</v>
      </c>
      <c r="AF2213" s="7">
        <v>56</v>
      </c>
      <c r="AG2213" s="8">
        <v>1533</v>
      </c>
      <c r="AH2213" s="16">
        <v>0.1322008862629247</v>
      </c>
      <c r="AI2213" s="7">
        <v>1412</v>
      </c>
      <c r="AJ2213" s="7">
        <v>121</v>
      </c>
      <c r="AK2213" s="12">
        <v>0.88860918816865953</v>
      </c>
      <c r="AL2213" s="12">
        <v>0.95</v>
      </c>
      <c r="AN2213" s="12">
        <v>0.9210697977821265</v>
      </c>
      <c r="AO2213" s="12">
        <v>0.96475770925110127</v>
      </c>
      <c r="AP2213" s="12">
        <v>2.8135619288540248E-2</v>
      </c>
      <c r="AQ2213" s="8">
        <v>93329</v>
      </c>
      <c r="AR2213" s="16">
        <v>0.31813174396926724</v>
      </c>
      <c r="AS2213" s="7">
        <v>3661.3966261278929</v>
      </c>
      <c r="AT2213" s="7">
        <v>60.879973907371166</v>
      </c>
      <c r="AU2213" s="7">
        <v>20.293324635790388</v>
      </c>
      <c r="AV2213" s="7">
        <v>168</v>
      </c>
      <c r="AW2213" s="16">
        <v>0.12079359902256183</v>
      </c>
      <c r="AX2213" s="16">
        <v>0.16422073146404936</v>
      </c>
      <c r="AY2213" s="7">
        <v>2743872.6</v>
      </c>
      <c r="AZ2213" s="10">
        <v>29.4</v>
      </c>
      <c r="BA2213" s="16">
        <v>0</v>
      </c>
      <c r="BB2213" s="7">
        <v>94383.711012009648</v>
      </c>
      <c r="BC2213" s="16">
        <v>-5.2856626550585713E-2</v>
      </c>
      <c r="BD2213" s="13"/>
      <c r="BE2213" s="13"/>
      <c r="BG2213" s="44"/>
      <c r="BH2213" s="43">
        <v>25.490000000000002</v>
      </c>
      <c r="BI2213" s="2">
        <v>112.041</v>
      </c>
    </row>
    <row r="2214" spans="1:62" x14ac:dyDescent="0.2">
      <c r="A2214" s="2">
        <v>2019</v>
      </c>
      <c r="B2214" s="4" t="s">
        <v>3</v>
      </c>
      <c r="C2214" s="4" t="s">
        <v>157</v>
      </c>
      <c r="D2214" s="4" t="s">
        <v>142</v>
      </c>
      <c r="E2214" s="52" t="s">
        <v>204</v>
      </c>
      <c r="F2214" s="4" t="s">
        <v>143</v>
      </c>
      <c r="G2214" s="7">
        <v>69300</v>
      </c>
      <c r="J2214" s="8">
        <v>69300</v>
      </c>
      <c r="K2214" s="16">
        <v>0.51510142915385737</v>
      </c>
      <c r="L2214" s="7">
        <v>69300</v>
      </c>
      <c r="M2214" s="7">
        <v>207900</v>
      </c>
      <c r="P2214" s="8">
        <v>207900</v>
      </c>
      <c r="Q2214" s="16">
        <v>0.51510142915385715</v>
      </c>
      <c r="R2214" s="40">
        <v>41.3</v>
      </c>
      <c r="S2214" s="16">
        <v>0</v>
      </c>
      <c r="V2214" s="7">
        <v>3</v>
      </c>
      <c r="W2214" s="7"/>
      <c r="Y2214" s="7">
        <v>472320</v>
      </c>
      <c r="AB2214" s="7">
        <v>96</v>
      </c>
      <c r="AE2214" s="7">
        <v>1679</v>
      </c>
      <c r="AF2214" s="7">
        <v>39</v>
      </c>
      <c r="AG2214" s="8">
        <v>1640</v>
      </c>
      <c r="AH2214" s="16">
        <v>1.2210012210012167E-3</v>
      </c>
      <c r="AI2214" s="7">
        <v>1542</v>
      </c>
      <c r="AJ2214" s="7">
        <v>98</v>
      </c>
      <c r="AK2214" s="12">
        <v>0.91840381179273378</v>
      </c>
      <c r="AL2214" s="12">
        <v>0.95</v>
      </c>
      <c r="AN2214" s="12">
        <v>0.94024390243902434</v>
      </c>
      <c r="AO2214" s="12">
        <v>0.9767718880285885</v>
      </c>
      <c r="AP2214" s="12">
        <v>7.2742832691474746E-4</v>
      </c>
      <c r="AQ2214" s="8">
        <v>100889</v>
      </c>
      <c r="AR2214" s="16">
        <v>0.39168758793831215</v>
      </c>
      <c r="AS2214" s="7">
        <v>3696.9219494320264</v>
      </c>
      <c r="AT2214" s="7">
        <v>61.517682926829266</v>
      </c>
      <c r="AU2214" s="7">
        <v>20.505894308943088</v>
      </c>
      <c r="AV2214" s="7">
        <v>168</v>
      </c>
      <c r="AW2214" s="16">
        <v>0.12205889469608981</v>
      </c>
      <c r="AX2214" s="16">
        <v>0.38999040795302142</v>
      </c>
      <c r="AY2214" s="7">
        <v>2966136.5999999996</v>
      </c>
      <c r="AZ2214" s="10">
        <v>29.4</v>
      </c>
      <c r="BA2214" s="16">
        <v>0</v>
      </c>
      <c r="BB2214" s="7">
        <v>100384.46343393475</v>
      </c>
      <c r="BC2214" s="16">
        <v>-0.19467826089961898</v>
      </c>
      <c r="BD2214" s="13"/>
      <c r="BE2214" s="13"/>
      <c r="BG2214" s="44"/>
      <c r="BH2214" s="43">
        <v>27.29</v>
      </c>
      <c r="BI2214" s="2">
        <v>112.041</v>
      </c>
    </row>
    <row r="2215" spans="1:62" x14ac:dyDescent="0.2">
      <c r="A2215" s="2">
        <v>2019</v>
      </c>
      <c r="B2215" s="4" t="s">
        <v>4</v>
      </c>
      <c r="C2215" s="4" t="s">
        <v>157</v>
      </c>
      <c r="D2215" s="4" t="s">
        <v>142</v>
      </c>
      <c r="E2215" s="52" t="s">
        <v>204</v>
      </c>
      <c r="F2215" s="4" t="s">
        <v>143</v>
      </c>
      <c r="G2215" s="7">
        <v>70740</v>
      </c>
      <c r="J2215" s="8">
        <v>70740</v>
      </c>
      <c r="K2215" s="16">
        <v>0.52425071248054955</v>
      </c>
      <c r="L2215" s="7">
        <v>70740</v>
      </c>
      <c r="M2215" s="7">
        <v>212220</v>
      </c>
      <c r="P2215" s="8">
        <v>212220</v>
      </c>
      <c r="Q2215" s="16">
        <v>0.52425071248054955</v>
      </c>
      <c r="R2215" s="40">
        <v>41.3</v>
      </c>
      <c r="S2215" s="16">
        <v>0</v>
      </c>
      <c r="V2215" s="7">
        <v>3</v>
      </c>
      <c r="W2215" s="7"/>
      <c r="Y2215" s="7">
        <v>481536</v>
      </c>
      <c r="AB2215" s="7">
        <v>96</v>
      </c>
      <c r="AE2215" s="7">
        <v>1679</v>
      </c>
      <c r="AF2215" s="7">
        <v>7</v>
      </c>
      <c r="AG2215" s="8">
        <v>1672</v>
      </c>
      <c r="AH2215" s="16">
        <v>6.0168471720818406E-3</v>
      </c>
      <c r="AI2215" s="7">
        <v>1606</v>
      </c>
      <c r="AJ2215" s="7">
        <v>66</v>
      </c>
      <c r="AK2215" s="12">
        <v>0.95652173913043481</v>
      </c>
      <c r="AL2215" s="12">
        <v>0.95</v>
      </c>
      <c r="AM2215" s="12">
        <v>0.95652173913435001</v>
      </c>
      <c r="AN2215" s="12">
        <v>0.96052631578947367</v>
      </c>
      <c r="AO2215" s="12">
        <v>0.9958308516974389</v>
      </c>
      <c r="AP2215" s="12">
        <v>-3.790000988695974E-4</v>
      </c>
      <c r="AQ2215" s="8">
        <v>116168</v>
      </c>
      <c r="AR2215" s="16">
        <v>0.57411347037222726</v>
      </c>
      <c r="AS2215" s="7">
        <v>4302.5185185185182</v>
      </c>
      <c r="AT2215" s="7">
        <v>69.47846889952153</v>
      </c>
      <c r="AU2215" s="7">
        <v>23.159489633173845</v>
      </c>
      <c r="AV2215" s="7">
        <v>168</v>
      </c>
      <c r="AW2215" s="16">
        <v>0.13785410495936812</v>
      </c>
      <c r="AX2215" s="16">
        <v>0.56469891612358936</v>
      </c>
      <c r="AY2215" s="7">
        <v>3415339.1999999997</v>
      </c>
      <c r="AZ2215" s="10">
        <v>29.4</v>
      </c>
      <c r="BA2215" s="16">
        <v>0</v>
      </c>
      <c r="BB2215" s="7">
        <v>111593.02718325632</v>
      </c>
      <c r="BC2215" s="16">
        <v>-0.28118398863726529</v>
      </c>
      <c r="BD2215" s="13"/>
      <c r="BE2215" s="13"/>
      <c r="BG2215" s="44"/>
      <c r="BH2215" s="43">
        <v>27</v>
      </c>
      <c r="BI2215" s="2">
        <v>112.041</v>
      </c>
    </row>
    <row r="2216" spans="1:62" x14ac:dyDescent="0.2">
      <c r="A2216" s="2">
        <v>2019</v>
      </c>
      <c r="B2216" s="4" t="s">
        <v>11</v>
      </c>
      <c r="C2216" s="4" t="s">
        <v>157</v>
      </c>
      <c r="D2216" s="4" t="s">
        <v>142</v>
      </c>
      <c r="E2216" s="52" t="s">
        <v>204</v>
      </c>
      <c r="F2216" s="4" t="s">
        <v>143</v>
      </c>
      <c r="G2216" s="7">
        <v>68710</v>
      </c>
      <c r="J2216" s="8">
        <v>68710</v>
      </c>
      <c r="K2216" s="16">
        <v>0.62416327580330022</v>
      </c>
      <c r="L2216" s="7">
        <v>68710</v>
      </c>
      <c r="M2216" s="7">
        <v>206130</v>
      </c>
      <c r="P2216" s="8">
        <v>206130</v>
      </c>
      <c r="Q2216" s="16">
        <v>0.62416327580330022</v>
      </c>
      <c r="R2216" s="40">
        <v>41.3</v>
      </c>
      <c r="S2216" s="16">
        <v>0</v>
      </c>
      <c r="V2216" s="7">
        <v>3</v>
      </c>
      <c r="W2216" s="7"/>
      <c r="Y2216" s="7">
        <v>468576</v>
      </c>
      <c r="AB2216" s="7">
        <v>96</v>
      </c>
      <c r="AE2216" s="7">
        <v>1633</v>
      </c>
      <c r="AF2216" s="7">
        <v>6</v>
      </c>
      <c r="AG2216" s="8">
        <v>1627</v>
      </c>
      <c r="AH2216" s="16">
        <v>7.3927392739273845E-2</v>
      </c>
      <c r="AI2216" s="7">
        <v>1549</v>
      </c>
      <c r="AJ2216" s="7">
        <v>78</v>
      </c>
      <c r="AK2216" s="12">
        <v>0.94856093080220449</v>
      </c>
      <c r="AL2216" s="12">
        <v>0.95</v>
      </c>
      <c r="AN2216" s="12">
        <v>0.95205900430239709</v>
      </c>
      <c r="AO2216" s="12">
        <v>0.99632578077158607</v>
      </c>
      <c r="AP2216" s="12">
        <v>-1.0041598134432728E-2</v>
      </c>
      <c r="AQ2216" s="8">
        <v>118678</v>
      </c>
      <c r="AR2216" s="16">
        <v>0.66809096786888933</v>
      </c>
      <c r="AS2216" s="7">
        <v>4514.1879041460634</v>
      </c>
      <c r="AT2216" s="7">
        <v>72.942839582052855</v>
      </c>
      <c r="AU2216" s="7">
        <v>24.314279860684284</v>
      </c>
      <c r="AV2216" s="7">
        <v>168</v>
      </c>
      <c r="AW2216" s="16">
        <v>0.14472785631359691</v>
      </c>
      <c r="AX2216" s="16">
        <v>0.55326233332597852</v>
      </c>
      <c r="AY2216" s="7">
        <v>3489133.1999999997</v>
      </c>
      <c r="AZ2216" s="10">
        <v>29.4</v>
      </c>
      <c r="BA2216" s="16">
        <v>0</v>
      </c>
      <c r="BB2216" s="7">
        <v>112248.34781674741</v>
      </c>
      <c r="BC2216" s="16">
        <v>-0.26284984792857774</v>
      </c>
      <c r="BD2216" s="13"/>
      <c r="BE2216" s="13"/>
      <c r="BG2216" s="44"/>
      <c r="BH2216" s="43">
        <v>26.29</v>
      </c>
      <c r="BI2216" s="2">
        <v>112.041</v>
      </c>
    </row>
    <row r="2217" spans="1:62" x14ac:dyDescent="0.2">
      <c r="A2217" s="2">
        <v>2019</v>
      </c>
      <c r="B2217" s="4" t="s">
        <v>5</v>
      </c>
      <c r="C2217" s="4" t="s">
        <v>157</v>
      </c>
      <c r="D2217" s="4" t="s">
        <v>142</v>
      </c>
      <c r="E2217" s="52" t="s">
        <v>204</v>
      </c>
      <c r="F2217" s="4" t="s">
        <v>143</v>
      </c>
      <c r="G2217" s="7">
        <v>71200</v>
      </c>
      <c r="J2217" s="8">
        <v>71200</v>
      </c>
      <c r="K2217" s="16">
        <v>0.55664100657654614</v>
      </c>
      <c r="L2217" s="7">
        <v>71200</v>
      </c>
      <c r="M2217" s="7">
        <v>213600</v>
      </c>
      <c r="P2217" s="8">
        <v>213600</v>
      </c>
      <c r="Q2217" s="16">
        <v>0.55664100657654592</v>
      </c>
      <c r="R2217" s="40">
        <v>41.3</v>
      </c>
      <c r="S2217" s="16">
        <v>0</v>
      </c>
      <c r="V2217" s="7">
        <v>3</v>
      </c>
      <c r="W2217" s="7"/>
      <c r="Y2217" s="7">
        <v>483840</v>
      </c>
      <c r="AB2217" s="7">
        <v>96</v>
      </c>
      <c r="AE2217" s="7">
        <v>1692</v>
      </c>
      <c r="AF2217" s="7">
        <v>12</v>
      </c>
      <c r="AG2217" s="8">
        <v>1680</v>
      </c>
      <c r="AH2217" s="16">
        <v>2.564102564102555E-2</v>
      </c>
      <c r="AI2217" s="7">
        <v>1585</v>
      </c>
      <c r="AJ2217" s="7">
        <v>95</v>
      </c>
      <c r="AK2217" s="12">
        <v>0.93676122931442085</v>
      </c>
      <c r="AL2217" s="12">
        <v>0.95</v>
      </c>
      <c r="AN2217" s="12">
        <v>0.94345238095238093</v>
      </c>
      <c r="AO2217" s="12">
        <v>0.99290780141843971</v>
      </c>
      <c r="AP2217" s="12">
        <v>-7.4662813102118752E-3</v>
      </c>
      <c r="AQ2217" s="8">
        <v>115446</v>
      </c>
      <c r="AR2217" s="16">
        <v>0.18739843251805066</v>
      </c>
      <c r="AS2217" s="7">
        <v>4230.3407841700255</v>
      </c>
      <c r="AT2217" s="7">
        <v>68.717857142857142</v>
      </c>
      <c r="AU2217" s="7">
        <v>22.905952380952382</v>
      </c>
      <c r="AV2217" s="7">
        <v>168</v>
      </c>
      <c r="AW2217" s="16">
        <v>0.13634495464852608</v>
      </c>
      <c r="AX2217" s="16">
        <v>0.15771347170509964</v>
      </c>
      <c r="AY2217" s="7">
        <v>3394112.4</v>
      </c>
      <c r="AZ2217" s="10">
        <v>29.4</v>
      </c>
      <c r="BA2217" s="16">
        <v>0</v>
      </c>
      <c r="BB2217" s="7">
        <v>106734.68653572684</v>
      </c>
      <c r="BC2217" s="16">
        <v>-7.4475158855365903E-2</v>
      </c>
      <c r="BD2217" s="13"/>
      <c r="BE2217" s="13"/>
      <c r="BG2217" s="44"/>
      <c r="BH2217" s="43">
        <v>27.29</v>
      </c>
      <c r="BI2217" s="2">
        <v>112.041</v>
      </c>
    </row>
    <row r="2218" spans="1:62" x14ac:dyDescent="0.2">
      <c r="A2218" s="2">
        <v>2019</v>
      </c>
      <c r="B2218" s="4" t="s">
        <v>6</v>
      </c>
      <c r="C2218" s="4" t="s">
        <v>157</v>
      </c>
      <c r="D2218" s="4" t="s">
        <v>142</v>
      </c>
      <c r="E2218" s="52" t="s">
        <v>204</v>
      </c>
      <c r="F2218" s="4" t="s">
        <v>143</v>
      </c>
      <c r="G2218" s="7">
        <v>65270</v>
      </c>
      <c r="J2218" s="8">
        <v>65270</v>
      </c>
      <c r="K2218" s="16">
        <v>1.0721493034940188E-2</v>
      </c>
      <c r="L2218" s="7">
        <v>65270</v>
      </c>
      <c r="M2218" s="7">
        <v>195810</v>
      </c>
      <c r="P2218" s="8">
        <v>195810</v>
      </c>
      <c r="Q2218" s="16">
        <v>1.0721493034940188E-2</v>
      </c>
      <c r="R2218" s="40">
        <v>41.3</v>
      </c>
      <c r="S2218" s="16">
        <v>0</v>
      </c>
      <c r="V2218" s="7">
        <v>3</v>
      </c>
      <c r="W2218" s="7"/>
      <c r="Y2218" s="7">
        <v>440928</v>
      </c>
      <c r="AB2218" s="7">
        <v>96</v>
      </c>
      <c r="AE2218" s="7">
        <v>1620</v>
      </c>
      <c r="AF2218" s="7">
        <v>89</v>
      </c>
      <c r="AG2218" s="8">
        <v>1531</v>
      </c>
      <c r="AH2218" s="16">
        <v>-3.9037085230969604E-3</v>
      </c>
      <c r="AI2218" s="7">
        <v>1369</v>
      </c>
      <c r="AJ2218" s="7">
        <v>162</v>
      </c>
      <c r="AK2218" s="12">
        <v>0.84506172839506177</v>
      </c>
      <c r="AL2218" s="12">
        <v>0.95</v>
      </c>
      <c r="AN2218" s="12">
        <v>0.89418680600914435</v>
      </c>
      <c r="AO2218" s="12">
        <v>0.94506172839506175</v>
      </c>
      <c r="AP2218" s="12">
        <v>-4.557977719718409E-2</v>
      </c>
      <c r="AQ2218" s="8">
        <v>112884</v>
      </c>
      <c r="AR2218" s="16">
        <v>0.2487306275511898</v>
      </c>
      <c r="AS2218" s="7">
        <v>4341.6923076923076</v>
      </c>
      <c r="AT2218" s="7">
        <v>73.732201175702158</v>
      </c>
      <c r="AU2218" s="7">
        <v>24.577400391900721</v>
      </c>
      <c r="AV2218" s="7">
        <v>168</v>
      </c>
      <c r="AW2218" s="16">
        <v>0.14629404995179002</v>
      </c>
      <c r="AX2218" s="16">
        <v>0.25362441185250084</v>
      </c>
      <c r="AY2218" s="7">
        <v>3318789.5999999996</v>
      </c>
      <c r="AZ2218" s="10">
        <v>29.4</v>
      </c>
      <c r="BA2218" s="16">
        <v>0</v>
      </c>
      <c r="BB2218" s="7">
        <v>107028.49411323432</v>
      </c>
      <c r="BC2218" s="16">
        <v>-0.13215092535058823</v>
      </c>
      <c r="BD2218" s="13"/>
      <c r="BE2218" s="13"/>
      <c r="BG2218" s="44"/>
      <c r="BH2218" s="43">
        <v>26</v>
      </c>
      <c r="BI2218" s="2">
        <v>112.041</v>
      </c>
    </row>
    <row r="2219" spans="1:62" x14ac:dyDescent="0.2">
      <c r="A2219" s="2">
        <v>2019</v>
      </c>
      <c r="B2219" s="4" t="s">
        <v>7</v>
      </c>
      <c r="C2219" s="4" t="s">
        <v>157</v>
      </c>
      <c r="D2219" s="4" t="s">
        <v>142</v>
      </c>
      <c r="E2219" s="52" t="s">
        <v>204</v>
      </c>
      <c r="F2219" s="4" t="s">
        <v>143</v>
      </c>
      <c r="G2219" s="7">
        <v>67500</v>
      </c>
      <c r="J2219" s="8">
        <v>67500</v>
      </c>
      <c r="K2219" s="16">
        <v>5.003577996920261E-2</v>
      </c>
      <c r="L2219" s="7">
        <v>67500</v>
      </c>
      <c r="M2219" s="7">
        <v>202500</v>
      </c>
      <c r="P2219" s="8">
        <v>202500</v>
      </c>
      <c r="Q2219" s="16">
        <v>5.003577996920261E-2</v>
      </c>
      <c r="R2219" s="40">
        <v>41.3</v>
      </c>
      <c r="S2219" s="16">
        <v>0</v>
      </c>
      <c r="V2219" s="7">
        <v>3</v>
      </c>
      <c r="W2219" s="7"/>
      <c r="Y2219" s="7">
        <v>464544</v>
      </c>
      <c r="AB2219" s="7">
        <v>96</v>
      </c>
      <c r="AE2219" s="7">
        <v>1649</v>
      </c>
      <c r="AF2219" s="7">
        <v>36</v>
      </c>
      <c r="AG2219" s="8">
        <v>1613</v>
      </c>
      <c r="AH2219" s="16">
        <v>5.4248366013071925E-2</v>
      </c>
      <c r="AI2219" s="7">
        <v>1515</v>
      </c>
      <c r="AJ2219" s="7">
        <v>98</v>
      </c>
      <c r="AK2219" s="12">
        <v>0.91873862947240748</v>
      </c>
      <c r="AL2219" s="12">
        <v>0.95</v>
      </c>
      <c r="AN2219" s="12">
        <v>0.93924364538127714</v>
      </c>
      <c r="AO2219" s="12">
        <v>0.97816858702243781</v>
      </c>
      <c r="AP2219" s="12">
        <v>1.1289780037546882E-2</v>
      </c>
      <c r="AQ2219" s="8">
        <v>98673</v>
      </c>
      <c r="AR2219" s="16">
        <v>0.20327057216721145</v>
      </c>
      <c r="AS2219" s="7">
        <v>3684.5780433159071</v>
      </c>
      <c r="AT2219" s="7">
        <v>61.173589584624921</v>
      </c>
      <c r="AU2219" s="7">
        <v>20.391196528208308</v>
      </c>
      <c r="AV2219" s="7">
        <v>168</v>
      </c>
      <c r="AW2219" s="16">
        <v>0.12137616981076374</v>
      </c>
      <c r="AX2219" s="16">
        <v>0.14135398351880557</v>
      </c>
      <c r="AY2219" s="7">
        <v>2900986.1999999997</v>
      </c>
      <c r="AZ2219" s="10">
        <v>29.4</v>
      </c>
      <c r="BA2219" s="16">
        <v>0</v>
      </c>
      <c r="BB2219" s="7">
        <v>99082.736004464488</v>
      </c>
      <c r="BC2219" s="16">
        <v>-5.8698340553033711E-2</v>
      </c>
      <c r="BD2219" s="13"/>
      <c r="BE2219" s="13"/>
      <c r="BG2219" s="44"/>
      <c r="BH2219" s="43">
        <v>26.78</v>
      </c>
      <c r="BI2219" s="2">
        <v>112.041</v>
      </c>
    </row>
    <row r="2220" spans="1:62" x14ac:dyDescent="0.2">
      <c r="A2220" s="2">
        <v>2020</v>
      </c>
      <c r="B2220" s="4" t="s">
        <v>8</v>
      </c>
      <c r="C2220" s="4" t="s">
        <v>157</v>
      </c>
      <c r="D2220" s="4" t="s">
        <v>142</v>
      </c>
      <c r="E2220" s="52" t="s">
        <v>204</v>
      </c>
      <c r="F2220" s="4" t="s">
        <v>143</v>
      </c>
      <c r="G2220" s="7">
        <v>70960</v>
      </c>
      <c r="J2220" s="8">
        <v>70960</v>
      </c>
      <c r="K2220" s="16">
        <v>3.9859320046893298E-2</v>
      </c>
      <c r="L2220" s="7">
        <v>70960</v>
      </c>
      <c r="M2220" s="7">
        <v>212880</v>
      </c>
      <c r="P2220" s="8">
        <v>212880</v>
      </c>
      <c r="Q2220" s="16">
        <v>3.9859320046893298E-2</v>
      </c>
      <c r="R2220" s="40">
        <v>41.3</v>
      </c>
      <c r="S2220" s="16">
        <v>0</v>
      </c>
      <c r="V2220" s="7">
        <v>3</v>
      </c>
      <c r="W2220" s="7"/>
      <c r="Y2220" s="7">
        <v>484704</v>
      </c>
      <c r="AB2220" s="7">
        <v>96</v>
      </c>
      <c r="AE2220" s="7">
        <v>1692</v>
      </c>
      <c r="AF2220" s="7">
        <v>9</v>
      </c>
      <c r="AG2220" s="8">
        <v>1683</v>
      </c>
      <c r="AH2220" s="16">
        <v>2.3100303951367751E-2</v>
      </c>
      <c r="AI2220" s="7">
        <v>1617</v>
      </c>
      <c r="AJ2220" s="7">
        <v>66</v>
      </c>
      <c r="AK2220" s="12">
        <v>0.95567375886524819</v>
      </c>
      <c r="AL2220" s="12">
        <v>0.95</v>
      </c>
      <c r="AM2220" s="12">
        <v>0.95567375886524797</v>
      </c>
      <c r="AN2220" s="12">
        <v>0.96078431372549022</v>
      </c>
      <c r="AO2220" s="12">
        <v>0.99468085106382975</v>
      </c>
      <c r="AP2220" s="12">
        <v>1.2485711773498664E-2</v>
      </c>
      <c r="AQ2220" s="8">
        <v>103305</v>
      </c>
      <c r="AR2220" s="16">
        <v>0.19614427140624091</v>
      </c>
      <c r="AS2220" s="7">
        <v>3785.4525467204107</v>
      </c>
      <c r="AT2220" s="7">
        <v>61.381461675579324</v>
      </c>
      <c r="AU2220" s="7">
        <v>20.460487225193109</v>
      </c>
      <c r="AV2220" s="7">
        <v>168</v>
      </c>
      <c r="AW2220" s="16">
        <v>0.12178861443567326</v>
      </c>
      <c r="AX2220" s="16">
        <v>0.16913685470188144</v>
      </c>
      <c r="AY2220" s="7">
        <v>3037167</v>
      </c>
      <c r="AZ2220" s="10">
        <v>29.4</v>
      </c>
      <c r="BA2220" s="16">
        <v>0</v>
      </c>
      <c r="BB2220" s="7">
        <v>119512.29310177625</v>
      </c>
      <c r="BC2220" s="16">
        <v>-7.8699795383317311E-2</v>
      </c>
      <c r="BD2220" s="13"/>
      <c r="BE2220" s="13"/>
      <c r="BG2220" s="44"/>
      <c r="BH2220" s="43">
        <v>27.29</v>
      </c>
      <c r="BI2220" s="2">
        <v>112.041</v>
      </c>
    </row>
    <row r="2221" spans="1:62" x14ac:dyDescent="0.2">
      <c r="A2221" s="2">
        <v>2020</v>
      </c>
      <c r="B2221" s="4" t="s">
        <v>9</v>
      </c>
      <c r="C2221" s="4" t="s">
        <v>157</v>
      </c>
      <c r="D2221" s="4" t="s">
        <v>142</v>
      </c>
      <c r="E2221" s="52" t="s">
        <v>204</v>
      </c>
      <c r="F2221" s="4" t="s">
        <v>143</v>
      </c>
      <c r="G2221" s="7">
        <v>64010</v>
      </c>
      <c r="J2221" s="8">
        <v>64010</v>
      </c>
      <c r="K2221" s="16">
        <v>8.289629504314E-2</v>
      </c>
      <c r="L2221" s="7">
        <v>64010</v>
      </c>
      <c r="M2221" s="7">
        <v>192030</v>
      </c>
      <c r="P2221" s="8">
        <v>192030</v>
      </c>
      <c r="Q2221" s="16">
        <v>8.289629504314E-2</v>
      </c>
      <c r="R2221" s="40">
        <v>41.3</v>
      </c>
      <c r="S2221" s="16">
        <v>0</v>
      </c>
      <c r="V2221" s="7">
        <v>3</v>
      </c>
      <c r="W2221" s="7"/>
      <c r="Y2221" s="7">
        <v>434304</v>
      </c>
      <c r="AB2221" s="7">
        <v>96</v>
      </c>
      <c r="AE2221" s="7">
        <v>1544</v>
      </c>
      <c r="AF2221" s="7">
        <v>36</v>
      </c>
      <c r="AG2221" s="8">
        <v>1508</v>
      </c>
      <c r="AH2221" s="16">
        <v>4.4321329639889218E-2</v>
      </c>
      <c r="AI2221" s="7">
        <v>1420</v>
      </c>
      <c r="AJ2221" s="7">
        <v>88</v>
      </c>
      <c r="AK2221" s="12">
        <v>0.9196891191709845</v>
      </c>
      <c r="AL2221" s="12">
        <v>0.95</v>
      </c>
      <c r="AN2221" s="12">
        <v>0.94164456233421756</v>
      </c>
      <c r="AO2221" s="12">
        <v>0.97668393782383423</v>
      </c>
      <c r="AP2221" s="12">
        <v>1.3215162452019591E-2</v>
      </c>
      <c r="AQ2221" s="8">
        <v>99771</v>
      </c>
      <c r="AR2221" s="16">
        <v>0.1502438349531352</v>
      </c>
      <c r="AS2221" s="7">
        <v>4073.9485504287459</v>
      </c>
      <c r="AT2221" s="7">
        <v>66.161140583554371</v>
      </c>
      <c r="AU2221" s="7">
        <v>22.053713527851457</v>
      </c>
      <c r="AV2221" s="7">
        <v>168</v>
      </c>
      <c r="AW2221" s="16">
        <v>0.13127210433244915</v>
      </c>
      <c r="AX2221" s="16">
        <v>0.10142712047236557</v>
      </c>
      <c r="AY2221" s="7">
        <v>2933267.4</v>
      </c>
      <c r="AZ2221" s="10">
        <v>29.4</v>
      </c>
      <c r="BA2221" s="16">
        <v>0</v>
      </c>
      <c r="BB2221" s="7">
        <v>116577.36211063556</v>
      </c>
      <c r="BC2221" s="16">
        <v>-4.0527778063002985E-2</v>
      </c>
      <c r="BD2221" s="13"/>
      <c r="BE2221" s="13"/>
      <c r="BG2221" s="44"/>
      <c r="BH2221" s="43">
        <v>24.490000000000002</v>
      </c>
      <c r="BI2221" s="2">
        <v>112.041</v>
      </c>
    </row>
    <row r="2222" spans="1:62" x14ac:dyDescent="0.2">
      <c r="A2222" s="2">
        <v>2020</v>
      </c>
      <c r="B2222" s="4" t="s">
        <v>10</v>
      </c>
      <c r="C2222" s="4" t="s">
        <v>157</v>
      </c>
      <c r="D2222" s="4" t="s">
        <v>142</v>
      </c>
      <c r="E2222" s="52" t="s">
        <v>204</v>
      </c>
      <c r="F2222" s="4" t="s">
        <v>143</v>
      </c>
      <c r="G2222" s="7">
        <v>51560</v>
      </c>
      <c r="J2222" s="8">
        <v>51560</v>
      </c>
      <c r="K2222" s="16">
        <v>-0.21748368492942782</v>
      </c>
      <c r="L2222" s="7">
        <v>51560</v>
      </c>
      <c r="M2222" s="7">
        <v>154680</v>
      </c>
      <c r="P2222" s="8">
        <v>154680</v>
      </c>
      <c r="Q2222" s="16">
        <v>-0.21748368492942782</v>
      </c>
      <c r="R2222" s="40">
        <v>41.3</v>
      </c>
      <c r="S2222" s="16">
        <v>0</v>
      </c>
      <c r="V2222" s="7">
        <v>3</v>
      </c>
      <c r="W2222" s="7"/>
      <c r="Y2222" s="7">
        <v>373536</v>
      </c>
      <c r="AB2222" s="7">
        <v>96</v>
      </c>
      <c r="AE2222" s="7">
        <v>1548</v>
      </c>
      <c r="AF2222" s="7">
        <v>251</v>
      </c>
      <c r="AG2222" s="8">
        <v>1297</v>
      </c>
      <c r="AH2222" s="16">
        <v>-0.19490999379267537</v>
      </c>
      <c r="AI2222" s="7">
        <v>1251</v>
      </c>
      <c r="AJ2222" s="7">
        <v>46</v>
      </c>
      <c r="AK2222" s="12">
        <v>0.80813953488372092</v>
      </c>
      <c r="AL2222" s="12">
        <v>0.95</v>
      </c>
      <c r="AN2222" s="12">
        <v>0.96453353893600613</v>
      </c>
      <c r="AO2222" s="12">
        <v>0.83785529715762275</v>
      </c>
      <c r="AP2222" s="12">
        <v>1.692639478135205E-2</v>
      </c>
      <c r="AQ2222" s="8">
        <v>63577</v>
      </c>
      <c r="AR2222" s="16">
        <v>-0.44789586119457425</v>
      </c>
      <c r="AS2222" s="7">
        <v>2420.1370384468978</v>
      </c>
      <c r="AT2222" s="7">
        <v>49.018504240555124</v>
      </c>
      <c r="AU2222" s="7">
        <v>16.339501413518374</v>
      </c>
      <c r="AV2222" s="7">
        <v>168</v>
      </c>
      <c r="AW2222" s="16">
        <v>9.7258936985228417E-2</v>
      </c>
      <c r="AX2222" s="16">
        <v>-0.31423302419773258</v>
      </c>
      <c r="AY2222" s="7">
        <v>1869163.7999999998</v>
      </c>
      <c r="AZ2222" s="10">
        <v>29.4</v>
      </c>
      <c r="BA2222" s="16">
        <v>0</v>
      </c>
      <c r="BB2222" s="7">
        <v>62546.23665695353</v>
      </c>
      <c r="BC2222" s="16">
        <v>0.11982715281846641</v>
      </c>
      <c r="BD2222" s="13"/>
      <c r="BE2222" s="13"/>
      <c r="BG2222" s="44"/>
      <c r="BH2222" s="43">
        <v>26.27</v>
      </c>
      <c r="BI2222" s="2">
        <v>31.687000000000005</v>
      </c>
      <c r="BJ2222" s="2" t="s">
        <v>176</v>
      </c>
    </row>
    <row r="2223" spans="1:62" x14ac:dyDescent="0.2">
      <c r="A2223" s="2">
        <v>2020</v>
      </c>
      <c r="B2223" s="4" t="s">
        <v>0</v>
      </c>
      <c r="C2223" s="4" t="s">
        <v>157</v>
      </c>
      <c r="D2223" s="4" t="s">
        <v>142</v>
      </c>
      <c r="E2223" s="52" t="s">
        <v>204</v>
      </c>
      <c r="F2223" s="4" t="s">
        <v>143</v>
      </c>
      <c r="G2223" s="7">
        <v>12230</v>
      </c>
      <c r="J2223" s="8">
        <v>12230</v>
      </c>
      <c r="K2223" s="16">
        <v>-0.81351021652942967</v>
      </c>
      <c r="L2223" s="7">
        <v>12230</v>
      </c>
      <c r="M2223" s="7">
        <v>36690</v>
      </c>
      <c r="P2223" s="8">
        <v>36690</v>
      </c>
      <c r="Q2223" s="16">
        <v>-0.81351021652942967</v>
      </c>
      <c r="R2223" s="40">
        <v>41.3</v>
      </c>
      <c r="S2223" s="16">
        <v>0</v>
      </c>
      <c r="V2223" s="7">
        <v>3</v>
      </c>
      <c r="W2223" s="7"/>
      <c r="Y2223" s="7">
        <v>105120</v>
      </c>
      <c r="AB2223" s="7">
        <v>96</v>
      </c>
      <c r="AE2223" s="7">
        <v>1277</v>
      </c>
      <c r="AF2223" s="7">
        <v>912</v>
      </c>
      <c r="AG2223" s="8">
        <v>365</v>
      </c>
      <c r="AH2223" s="16">
        <v>-0.76497102382485516</v>
      </c>
      <c r="AI2223" s="7">
        <v>357</v>
      </c>
      <c r="AJ2223" s="7">
        <v>8</v>
      </c>
      <c r="AK2223" s="12">
        <v>0.27956147220046984</v>
      </c>
      <c r="AL2223" s="12">
        <v>0.95</v>
      </c>
      <c r="AN2223" s="12">
        <v>0.9780821917808219</v>
      </c>
      <c r="AO2223" s="12">
        <v>0.28582615505090053</v>
      </c>
      <c r="AP2223" s="12">
        <v>5.0457568351048643E-2</v>
      </c>
      <c r="AQ2223" s="8">
        <v>5063</v>
      </c>
      <c r="AR2223" s="16">
        <v>-0.95354449195309487</v>
      </c>
      <c r="AS2223" s="7">
        <v>200.35615354174911</v>
      </c>
      <c r="AT2223" s="7">
        <v>13.871232876712329</v>
      </c>
      <c r="AU2223" s="7">
        <v>4.6237442922374425</v>
      </c>
      <c r="AV2223" s="7">
        <v>168</v>
      </c>
      <c r="AW2223" s="16">
        <v>2.75222874537943E-2</v>
      </c>
      <c r="AX2223" s="16">
        <v>-0.80234135891275715</v>
      </c>
      <c r="AY2223" s="7">
        <v>148852.19999999998</v>
      </c>
      <c r="AZ2223" s="10">
        <v>29.4</v>
      </c>
      <c r="BA2223" s="16">
        <v>0</v>
      </c>
      <c r="BB2223" s="7">
        <v>5028.4751478803719</v>
      </c>
      <c r="BC2223" s="16">
        <v>0.25322223152651241</v>
      </c>
      <c r="BD2223" s="13"/>
      <c r="BE2223" s="13"/>
      <c r="BG2223" s="44"/>
      <c r="BH2223" s="43">
        <v>25.27</v>
      </c>
      <c r="BI2223" s="2">
        <v>31.687000000000005</v>
      </c>
      <c r="BJ2223" s="2" t="s">
        <v>176</v>
      </c>
    </row>
    <row r="2224" spans="1:62" x14ac:dyDescent="0.2">
      <c r="A2224" s="2">
        <v>2020</v>
      </c>
      <c r="B2224" s="4" t="s">
        <v>1</v>
      </c>
      <c r="C2224" s="4" t="s">
        <v>157</v>
      </c>
      <c r="D2224" s="4" t="s">
        <v>142</v>
      </c>
      <c r="E2224" s="52" t="s">
        <v>204</v>
      </c>
      <c r="F2224" s="4" t="s">
        <v>143</v>
      </c>
      <c r="G2224" s="7">
        <v>11710</v>
      </c>
      <c r="J2224" s="8">
        <v>11710</v>
      </c>
      <c r="K2224" s="16">
        <v>-0.82260263596424787</v>
      </c>
      <c r="L2224" s="7">
        <v>11710</v>
      </c>
      <c r="M2224" s="7">
        <v>35130</v>
      </c>
      <c r="P2224" s="8">
        <v>35130</v>
      </c>
      <c r="Q2224" s="16">
        <v>-0.82260263596424787</v>
      </c>
      <c r="R2224" s="40">
        <v>41.3</v>
      </c>
      <c r="S2224" s="16">
        <v>0</v>
      </c>
      <c r="V2224" s="7">
        <v>3</v>
      </c>
      <c r="W2224" s="7"/>
      <c r="Y2224" s="7">
        <v>108000</v>
      </c>
      <c r="AB2224" s="7">
        <v>96</v>
      </c>
      <c r="AE2224" s="7">
        <v>1302</v>
      </c>
      <c r="AF2224" s="7">
        <v>927</v>
      </c>
      <c r="AG2224" s="8">
        <v>375</v>
      </c>
      <c r="AH2224" s="16">
        <v>-0.76265822784810133</v>
      </c>
      <c r="AI2224" s="7">
        <v>359</v>
      </c>
      <c r="AJ2224" s="7">
        <v>16</v>
      </c>
      <c r="AK2224" s="12">
        <v>0.27572964669738864</v>
      </c>
      <c r="AL2224" s="12">
        <v>0.95</v>
      </c>
      <c r="AN2224" s="12">
        <v>0.95733333333333337</v>
      </c>
      <c r="AO2224" s="12">
        <v>0.28801843317972348</v>
      </c>
      <c r="AP2224" s="12">
        <v>6.2209737827715328E-2</v>
      </c>
      <c r="AQ2224" s="8">
        <v>7094</v>
      </c>
      <c r="AR2224" s="16">
        <v>-0.93628525238009697</v>
      </c>
      <c r="AS2224" s="7">
        <v>273.05619707467281</v>
      </c>
      <c r="AT2224" s="7">
        <v>18.917333333333332</v>
      </c>
      <c r="AU2224" s="7">
        <v>6.3057777777777773</v>
      </c>
      <c r="AV2224" s="7">
        <v>168</v>
      </c>
      <c r="AW2224" s="16">
        <v>3.7534391534391531E-2</v>
      </c>
      <c r="AX2224" s="16">
        <v>-0.73154853002814213</v>
      </c>
      <c r="AY2224" s="7">
        <v>208563.59999999998</v>
      </c>
      <c r="AZ2224" s="10">
        <v>29.4</v>
      </c>
      <c r="BA2224" s="16">
        <v>0</v>
      </c>
      <c r="BB2224" s="7">
        <v>6873.2913826696649</v>
      </c>
      <c r="BC2224" s="16">
        <v>0.21946359322722231</v>
      </c>
      <c r="BD2224" s="13"/>
      <c r="BE2224" s="13"/>
      <c r="BG2224" s="44"/>
      <c r="BH2224" s="43">
        <v>25.98</v>
      </c>
      <c r="BI2224" s="2">
        <v>31.687000000000005</v>
      </c>
      <c r="BJ2224" s="2" t="s">
        <v>176</v>
      </c>
    </row>
    <row r="2225" spans="1:62" x14ac:dyDescent="0.2">
      <c r="A2225" s="2">
        <v>2020</v>
      </c>
      <c r="B2225" s="4" t="s">
        <v>2</v>
      </c>
      <c r="C2225" s="4" t="s">
        <v>157</v>
      </c>
      <c r="D2225" s="4" t="s">
        <v>142</v>
      </c>
      <c r="E2225" s="52" t="s">
        <v>204</v>
      </c>
      <c r="F2225" s="4" t="s">
        <v>143</v>
      </c>
      <c r="G2225" s="7">
        <v>12090</v>
      </c>
      <c r="J2225" s="8">
        <v>12090</v>
      </c>
      <c r="K2225" s="16">
        <v>-0.81310867212861337</v>
      </c>
      <c r="L2225" s="7">
        <v>12090</v>
      </c>
      <c r="M2225" s="7">
        <v>36270</v>
      </c>
      <c r="P2225" s="8">
        <v>36270</v>
      </c>
      <c r="Q2225" s="16">
        <v>-0.81310867212861337</v>
      </c>
      <c r="R2225" s="40">
        <v>41.3</v>
      </c>
      <c r="S2225" s="16">
        <v>0</v>
      </c>
      <c r="V2225" s="7">
        <v>3</v>
      </c>
      <c r="W2225" s="7"/>
      <c r="Y2225" s="7">
        <v>107712</v>
      </c>
      <c r="AB2225" s="7">
        <v>96</v>
      </c>
      <c r="AE2225" s="7">
        <v>1260</v>
      </c>
      <c r="AF2225" s="7">
        <v>886</v>
      </c>
      <c r="AG2225" s="8">
        <v>374</v>
      </c>
      <c r="AH2225" s="16">
        <v>-0.75603392041748207</v>
      </c>
      <c r="AI2225" s="7">
        <v>348</v>
      </c>
      <c r="AJ2225" s="7">
        <v>26</v>
      </c>
      <c r="AK2225" s="12">
        <v>0.27619047619047621</v>
      </c>
      <c r="AL2225" s="12">
        <v>0.95</v>
      </c>
      <c r="AN2225" s="12">
        <v>0.93048128342245995</v>
      </c>
      <c r="AO2225" s="12">
        <v>0.29682539682539683</v>
      </c>
      <c r="AP2225" s="12">
        <v>1.0217993970701889E-2</v>
      </c>
      <c r="AQ2225" s="8">
        <v>8426</v>
      </c>
      <c r="AR2225" s="16">
        <v>-0.90971723687171191</v>
      </c>
      <c r="AS2225" s="7">
        <v>325.95744680851061</v>
      </c>
      <c r="AT2225" s="7">
        <v>22.529411764705884</v>
      </c>
      <c r="AU2225" s="7">
        <v>7.5098039215686283</v>
      </c>
      <c r="AV2225" s="7">
        <v>168</v>
      </c>
      <c r="AW2225" s="16">
        <v>4.4701213818860885E-2</v>
      </c>
      <c r="AX2225" s="16">
        <v>-0.62993723027896875</v>
      </c>
      <c r="AY2225" s="7">
        <v>247724.4</v>
      </c>
      <c r="AZ2225" s="10">
        <v>29.4</v>
      </c>
      <c r="BA2225" s="16">
        <v>0</v>
      </c>
      <c r="BB2225" s="7">
        <v>8521.2222244660643</v>
      </c>
      <c r="BC2225" s="16">
        <v>0.16478363045305816</v>
      </c>
      <c r="BD2225" s="13"/>
      <c r="BE2225" s="13"/>
      <c r="BG2225" s="44"/>
      <c r="BH2225" s="43">
        <v>25.85</v>
      </c>
      <c r="BI2225" s="2">
        <v>31.687000000000005</v>
      </c>
      <c r="BJ2225" s="2" t="s">
        <v>176</v>
      </c>
    </row>
    <row r="2226" spans="1:62" x14ac:dyDescent="0.2">
      <c r="A2226" s="2">
        <v>2020</v>
      </c>
      <c r="B2226" s="4" t="s">
        <v>3</v>
      </c>
      <c r="C2226" s="4" t="s">
        <v>157</v>
      </c>
      <c r="D2226" s="4" t="s">
        <v>142</v>
      </c>
      <c r="E2226" s="52" t="s">
        <v>204</v>
      </c>
      <c r="F2226" s="4" t="s">
        <v>143</v>
      </c>
      <c r="G2226" s="7">
        <v>12600</v>
      </c>
      <c r="J2226" s="8">
        <v>12600</v>
      </c>
      <c r="K2226" s="16">
        <v>-0.81818181818181812</v>
      </c>
      <c r="L2226" s="7">
        <v>12600</v>
      </c>
      <c r="M2226" s="7">
        <v>37800</v>
      </c>
      <c r="P2226" s="8">
        <v>37800</v>
      </c>
      <c r="Q2226" s="16">
        <v>-0.81818181818181812</v>
      </c>
      <c r="R2226" s="40">
        <v>41.3</v>
      </c>
      <c r="S2226" s="16">
        <v>0</v>
      </c>
      <c r="V2226" s="7">
        <v>3</v>
      </c>
      <c r="W2226" s="7"/>
      <c r="Y2226" s="7">
        <v>111744</v>
      </c>
      <c r="AB2226" s="7">
        <v>96</v>
      </c>
      <c r="AE2226" s="7">
        <v>1302</v>
      </c>
      <c r="AF2226" s="7">
        <v>914</v>
      </c>
      <c r="AG2226" s="8">
        <v>388</v>
      </c>
      <c r="AH2226" s="16">
        <v>-0.76341463414634148</v>
      </c>
      <c r="AI2226" s="7">
        <v>383</v>
      </c>
      <c r="AJ2226" s="7">
        <v>5</v>
      </c>
      <c r="AK2226" s="12">
        <v>0.29416282642089092</v>
      </c>
      <c r="AL2226" s="12">
        <v>0.95</v>
      </c>
      <c r="AN2226" s="12">
        <v>0.98711340206185572</v>
      </c>
      <c r="AO2226" s="12">
        <v>0.29800307219662059</v>
      </c>
      <c r="AP2226" s="12">
        <v>4.9848235655929551E-2</v>
      </c>
      <c r="AQ2226" s="8">
        <v>4258</v>
      </c>
      <c r="AR2226" s="16">
        <v>-0.95779520066607859</v>
      </c>
      <c r="AS2226" s="7">
        <v>165.16679596586499</v>
      </c>
      <c r="AT2226" s="7">
        <v>10.974226804123711</v>
      </c>
      <c r="AU2226" s="7">
        <v>3.6580756013745703</v>
      </c>
      <c r="AV2226" s="7">
        <v>168</v>
      </c>
      <c r="AW2226" s="16">
        <v>2.177425953199149E-2</v>
      </c>
      <c r="AX2226" s="16">
        <v>-0.82160858013497129</v>
      </c>
      <c r="AY2226" s="7">
        <v>125185.2</v>
      </c>
      <c r="AZ2226" s="10">
        <v>29.4</v>
      </c>
      <c r="BA2226" s="16">
        <v>0</v>
      </c>
      <c r="BB2226" s="7">
        <v>4236.7061354725902</v>
      </c>
      <c r="BC2226" s="16">
        <v>0.26310618680381026</v>
      </c>
      <c r="BD2226" s="13"/>
      <c r="BE2226" s="13"/>
      <c r="BG2226" s="44"/>
      <c r="BH2226" s="43">
        <v>25.78</v>
      </c>
      <c r="BI2226" s="2">
        <v>31.687000000000005</v>
      </c>
      <c r="BJ2226" s="2" t="s">
        <v>176</v>
      </c>
    </row>
    <row r="2227" spans="1:62" x14ac:dyDescent="0.2">
      <c r="A2227" s="2">
        <v>2020</v>
      </c>
      <c r="B2227" s="4" t="s">
        <v>4</v>
      </c>
      <c r="C2227" s="4" t="s">
        <v>157</v>
      </c>
      <c r="D2227" s="4" t="s">
        <v>142</v>
      </c>
      <c r="E2227" s="52" t="s">
        <v>204</v>
      </c>
      <c r="F2227" s="4" t="s">
        <v>143</v>
      </c>
      <c r="G2227" s="7">
        <v>12350</v>
      </c>
      <c r="J2227" s="8">
        <v>12350</v>
      </c>
      <c r="K2227" s="16">
        <v>-0.82541702007350859</v>
      </c>
      <c r="L2227" s="7">
        <v>12350</v>
      </c>
      <c r="M2227" s="7">
        <v>37050</v>
      </c>
      <c r="P2227" s="8">
        <v>37050</v>
      </c>
      <c r="Q2227" s="16">
        <v>-0.82541702007350859</v>
      </c>
      <c r="R2227" s="40">
        <v>41.3</v>
      </c>
      <c r="S2227" s="16">
        <v>0</v>
      </c>
      <c r="V2227" s="7">
        <v>3</v>
      </c>
      <c r="W2227" s="7"/>
      <c r="Y2227" s="7">
        <v>110304</v>
      </c>
      <c r="AB2227" s="7">
        <v>96</v>
      </c>
      <c r="AE2227" s="7">
        <v>1302</v>
      </c>
      <c r="AF2227" s="7">
        <v>919</v>
      </c>
      <c r="AG2227" s="8">
        <v>383</v>
      </c>
      <c r="AH2227" s="16">
        <v>-0.77093301435406703</v>
      </c>
      <c r="AI2227" s="7">
        <v>375</v>
      </c>
      <c r="AJ2227" s="7">
        <v>8</v>
      </c>
      <c r="AK2227" s="12">
        <v>0.28801843317972348</v>
      </c>
      <c r="AL2227" s="12">
        <v>0.95</v>
      </c>
      <c r="AN2227" s="12">
        <v>0.97911227154046998</v>
      </c>
      <c r="AO2227" s="12">
        <v>0.29416282642089092</v>
      </c>
      <c r="AP2227" s="12">
        <v>1.9349762151722238E-2</v>
      </c>
      <c r="AQ2227" s="8">
        <v>5084</v>
      </c>
      <c r="AR2227" s="16">
        <v>-0.95623579643275258</v>
      </c>
      <c r="AS2227" s="7">
        <v>191.9214798036995</v>
      </c>
      <c r="AT2227" s="7">
        <v>13.274151436031332</v>
      </c>
      <c r="AU2227" s="7">
        <v>4.4247171453437772</v>
      </c>
      <c r="AV2227" s="7">
        <v>168</v>
      </c>
      <c r="AW2227" s="16">
        <v>2.633760205561772E-2</v>
      </c>
      <c r="AX2227" s="16">
        <v>-0.80894582672470572</v>
      </c>
      <c r="AY2227" s="7">
        <v>149469.6</v>
      </c>
      <c r="AZ2227" s="10">
        <v>29.4</v>
      </c>
      <c r="BA2227" s="16">
        <v>0</v>
      </c>
      <c r="BB2227" s="7">
        <v>4883.7799583334063</v>
      </c>
      <c r="BC2227" s="16">
        <v>0.25222128670671168</v>
      </c>
      <c r="BD2227" s="13"/>
      <c r="BE2227" s="13"/>
      <c r="BG2227" s="44"/>
      <c r="BH2227" s="43">
        <v>26.490000000000002</v>
      </c>
      <c r="BI2227" s="2">
        <v>31.687000000000005</v>
      </c>
      <c r="BJ2227" s="2" t="s">
        <v>176</v>
      </c>
    </row>
    <row r="2228" spans="1:62" x14ac:dyDescent="0.2">
      <c r="A2228" s="2">
        <v>2020</v>
      </c>
      <c r="B2228" s="4" t="s">
        <v>11</v>
      </c>
      <c r="C2228" s="4" t="s">
        <v>157</v>
      </c>
      <c r="D2228" s="4" t="s">
        <v>142</v>
      </c>
      <c r="E2228" s="52" t="s">
        <v>204</v>
      </c>
      <c r="F2228" s="4" t="s">
        <v>143</v>
      </c>
      <c r="G2228" s="7">
        <v>11540</v>
      </c>
      <c r="J2228" s="8">
        <v>11540</v>
      </c>
      <c r="K2228" s="16">
        <v>-0.83204773686508515</v>
      </c>
      <c r="L2228" s="7">
        <v>11540</v>
      </c>
      <c r="M2228" s="7">
        <v>34620</v>
      </c>
      <c r="P2228" s="8">
        <v>34620</v>
      </c>
      <c r="Q2228" s="16">
        <v>-0.83204773686508515</v>
      </c>
      <c r="R2228" s="40">
        <v>41.3</v>
      </c>
      <c r="S2228" s="16">
        <v>0</v>
      </c>
      <c r="V2228" s="7">
        <v>3</v>
      </c>
      <c r="W2228" s="7"/>
      <c r="Y2228" s="7">
        <v>104256</v>
      </c>
      <c r="AB2228" s="7">
        <v>96</v>
      </c>
      <c r="AE2228" s="7">
        <v>1260</v>
      </c>
      <c r="AF2228" s="7">
        <v>898</v>
      </c>
      <c r="AG2228" s="8">
        <v>362</v>
      </c>
      <c r="AH2228" s="16">
        <v>-0.77750460971112478</v>
      </c>
      <c r="AI2228" s="7">
        <v>358</v>
      </c>
      <c r="AJ2228" s="7">
        <v>4</v>
      </c>
      <c r="AK2228" s="12">
        <v>0.28412698412698412</v>
      </c>
      <c r="AL2228" s="12">
        <v>0.95</v>
      </c>
      <c r="AN2228" s="12">
        <v>0.98895027624309395</v>
      </c>
      <c r="AO2228" s="12">
        <v>0.28730158730158728</v>
      </c>
      <c r="AP2228" s="12">
        <v>3.8748934439970073E-2</v>
      </c>
      <c r="AQ2228" s="8">
        <v>6174</v>
      </c>
      <c r="AR2228" s="16">
        <v>-0.94797687861271673</v>
      </c>
      <c r="AS2228" s="7">
        <v>230.37313432835819</v>
      </c>
      <c r="AT2228" s="7">
        <v>17.055248618784532</v>
      </c>
      <c r="AU2228" s="7">
        <v>5.6850828729281773</v>
      </c>
      <c r="AV2228" s="7">
        <v>168</v>
      </c>
      <c r="AW2228" s="16">
        <v>3.3839779005524866E-2</v>
      </c>
      <c r="AX2228" s="16">
        <v>-0.76618337431737604</v>
      </c>
      <c r="AY2228" s="7">
        <v>181515.59999999998</v>
      </c>
      <c r="AZ2228" s="10">
        <v>29.4</v>
      </c>
      <c r="BA2228" s="16">
        <v>0</v>
      </c>
      <c r="BB2228" s="7">
        <v>5839.5094239926402</v>
      </c>
      <c r="BC2228" s="16">
        <v>0.23146565866046004</v>
      </c>
      <c r="BD2228" s="13"/>
      <c r="BE2228" s="13"/>
      <c r="BG2228" s="44"/>
      <c r="BH2228" s="43">
        <v>26.8</v>
      </c>
      <c r="BI2228" s="2">
        <v>31.687000000000005</v>
      </c>
      <c r="BJ2228" s="2" t="s">
        <v>176</v>
      </c>
    </row>
    <row r="2229" spans="1:62" x14ac:dyDescent="0.2">
      <c r="A2229" s="2">
        <v>2020</v>
      </c>
      <c r="B2229" s="4" t="s">
        <v>5</v>
      </c>
      <c r="C2229" s="4" t="s">
        <v>157</v>
      </c>
      <c r="D2229" s="4" t="s">
        <v>142</v>
      </c>
      <c r="E2229" s="52" t="s">
        <v>204</v>
      </c>
      <c r="F2229" s="4" t="s">
        <v>143</v>
      </c>
      <c r="G2229" s="7">
        <v>12740</v>
      </c>
      <c r="J2229" s="8">
        <v>12740</v>
      </c>
      <c r="K2229" s="16">
        <v>-0.82106741573033704</v>
      </c>
      <c r="L2229" s="7">
        <v>12740</v>
      </c>
      <c r="M2229" s="7">
        <v>38220</v>
      </c>
      <c r="P2229" s="8">
        <v>38220</v>
      </c>
      <c r="Q2229" s="16">
        <v>-0.82106741573033704</v>
      </c>
      <c r="R2229" s="40">
        <v>41.3</v>
      </c>
      <c r="S2229" s="16">
        <v>0</v>
      </c>
      <c r="V2229" s="7">
        <v>3</v>
      </c>
      <c r="W2229" s="7"/>
      <c r="Y2229" s="7">
        <v>112896</v>
      </c>
      <c r="AB2229" s="7">
        <v>96</v>
      </c>
      <c r="AE2229" s="7">
        <v>1302</v>
      </c>
      <c r="AF2229" s="7">
        <v>910</v>
      </c>
      <c r="AG2229" s="8">
        <v>392</v>
      </c>
      <c r="AH2229" s="16">
        <v>-0.76666666666666661</v>
      </c>
      <c r="AI2229" s="7">
        <v>386</v>
      </c>
      <c r="AJ2229" s="7">
        <v>6</v>
      </c>
      <c r="AK2229" s="12">
        <v>0.2964669738863287</v>
      </c>
      <c r="AL2229" s="12">
        <v>0.95</v>
      </c>
      <c r="AN2229" s="12">
        <v>0.98469387755102045</v>
      </c>
      <c r="AO2229" s="12">
        <v>0.30107526881720431</v>
      </c>
      <c r="AP2229" s="12">
        <v>4.3713384407390699E-2</v>
      </c>
      <c r="AQ2229" s="8">
        <v>7226</v>
      </c>
      <c r="AR2229" s="16">
        <v>-0.93740796562895201</v>
      </c>
      <c r="AS2229" s="7">
        <v>267.62962962962962</v>
      </c>
      <c r="AT2229" s="7">
        <v>18.433673469387756</v>
      </c>
      <c r="AU2229" s="7">
        <v>6.1445578231292517</v>
      </c>
      <c r="AV2229" s="7">
        <v>168</v>
      </c>
      <c r="AW2229" s="16">
        <v>3.6574748947197928E-2</v>
      </c>
      <c r="AX2229" s="16">
        <v>-0.73174842412408025</v>
      </c>
      <c r="AY2229" s="7">
        <v>212444.4</v>
      </c>
      <c r="AZ2229" s="10">
        <v>29.4</v>
      </c>
      <c r="BA2229" s="16">
        <v>0</v>
      </c>
      <c r="BB2229" s="7">
        <v>6680.7411682272423</v>
      </c>
      <c r="BC2229" s="16">
        <v>0.21691221716944586</v>
      </c>
      <c r="BD2229" s="13"/>
      <c r="BE2229" s="13"/>
      <c r="BG2229" s="44"/>
      <c r="BH2229" s="43">
        <v>27</v>
      </c>
      <c r="BI2229" s="2">
        <v>31.687000000000005</v>
      </c>
      <c r="BJ2229" s="2" t="s">
        <v>176</v>
      </c>
    </row>
    <row r="2230" spans="1:62" x14ac:dyDescent="0.2">
      <c r="A2230" s="2">
        <v>2020</v>
      </c>
      <c r="B2230" s="4" t="s">
        <v>6</v>
      </c>
      <c r="C2230" s="4" t="s">
        <v>157</v>
      </c>
      <c r="D2230" s="4" t="s">
        <v>142</v>
      </c>
      <c r="E2230" s="52" t="s">
        <v>204</v>
      </c>
      <c r="F2230" s="4" t="s">
        <v>143</v>
      </c>
      <c r="G2230" s="7">
        <v>18090</v>
      </c>
      <c r="J2230" s="8">
        <v>18090</v>
      </c>
      <c r="K2230" s="16">
        <v>-0.72284357285123335</v>
      </c>
      <c r="L2230" s="7">
        <v>18090</v>
      </c>
      <c r="M2230" s="7">
        <v>54270</v>
      </c>
      <c r="P2230" s="8">
        <v>54270</v>
      </c>
      <c r="Q2230" s="16">
        <v>-0.72284357285123335</v>
      </c>
      <c r="R2230" s="40">
        <v>41.3</v>
      </c>
      <c r="S2230" s="16">
        <v>0</v>
      </c>
      <c r="V2230" s="7">
        <v>3</v>
      </c>
      <c r="W2230" s="7"/>
      <c r="Y2230" s="7">
        <v>137376</v>
      </c>
      <c r="AB2230" s="7">
        <v>96</v>
      </c>
      <c r="AE2230" s="7">
        <v>1260</v>
      </c>
      <c r="AF2230" s="7">
        <v>783</v>
      </c>
      <c r="AG2230" s="8">
        <v>477</v>
      </c>
      <c r="AH2230" s="16">
        <v>-0.68843892880470281</v>
      </c>
      <c r="AI2230" s="7">
        <v>462</v>
      </c>
      <c r="AJ2230" s="7">
        <v>15</v>
      </c>
      <c r="AK2230" s="12">
        <v>0.36666666666666664</v>
      </c>
      <c r="AL2230" s="12">
        <v>0.95</v>
      </c>
      <c r="AN2230" s="12">
        <v>0.96855345911949686</v>
      </c>
      <c r="AO2230" s="12">
        <v>0.37857142857142856</v>
      </c>
      <c r="AP2230" s="12">
        <v>8.3166797598210218E-2</v>
      </c>
      <c r="AQ2230" s="8">
        <v>11147</v>
      </c>
      <c r="AR2230" s="16">
        <v>-0.9012526133021509</v>
      </c>
      <c r="AS2230" s="7">
        <v>432.389449185415</v>
      </c>
      <c r="AT2230" s="7">
        <v>23.368972746331238</v>
      </c>
      <c r="AU2230" s="7">
        <v>7.7896575821104124</v>
      </c>
      <c r="AV2230" s="7">
        <v>168</v>
      </c>
      <c r="AW2230" s="16">
        <v>4.6367009417323884E-2</v>
      </c>
      <c r="AX2230" s="16">
        <v>-0.68305608168887422</v>
      </c>
      <c r="AY2230" s="7">
        <v>327721.8</v>
      </c>
      <c r="AZ2230" s="10">
        <v>29.4</v>
      </c>
      <c r="BA2230" s="16">
        <v>0</v>
      </c>
      <c r="BB2230" s="7">
        <v>10568.784095888019</v>
      </c>
      <c r="BC2230" s="16">
        <v>0.21215693484331757</v>
      </c>
      <c r="BD2230" s="13"/>
      <c r="BE2230" s="13"/>
      <c r="BG2230" s="44"/>
      <c r="BH2230" s="43">
        <v>25.78</v>
      </c>
      <c r="BI2230" s="2">
        <v>31.687000000000005</v>
      </c>
      <c r="BJ2230" s="2" t="s">
        <v>176</v>
      </c>
    </row>
    <row r="2231" spans="1:62" x14ac:dyDescent="0.2">
      <c r="A2231" s="2">
        <v>2020</v>
      </c>
      <c r="B2231" s="4" t="s">
        <v>7</v>
      </c>
      <c r="C2231" s="4" t="s">
        <v>157</v>
      </c>
      <c r="D2231" s="4" t="s">
        <v>142</v>
      </c>
      <c r="E2231" s="52" t="s">
        <v>204</v>
      </c>
      <c r="F2231" s="4" t="s">
        <v>143</v>
      </c>
      <c r="G2231" s="7">
        <v>29100</v>
      </c>
      <c r="J2231" s="8">
        <v>29100</v>
      </c>
      <c r="K2231" s="16">
        <v>-0.56888888888888889</v>
      </c>
      <c r="L2231" s="7">
        <v>29100</v>
      </c>
      <c r="M2231" s="7">
        <v>87300</v>
      </c>
      <c r="P2231" s="8">
        <v>87300</v>
      </c>
      <c r="Q2231" s="16">
        <v>-0.56888888888888889</v>
      </c>
      <c r="R2231" s="40">
        <v>41.3</v>
      </c>
      <c r="S2231" s="16">
        <v>0</v>
      </c>
      <c r="V2231" s="7">
        <v>3</v>
      </c>
      <c r="W2231" s="7"/>
      <c r="Y2231" s="7">
        <v>165888</v>
      </c>
      <c r="AB2231" s="7">
        <v>96</v>
      </c>
      <c r="AE2231" s="7">
        <v>1302</v>
      </c>
      <c r="AF2231" s="7">
        <v>726</v>
      </c>
      <c r="AG2231" s="8">
        <v>576</v>
      </c>
      <c r="AH2231" s="16">
        <v>-0.64290142591444521</v>
      </c>
      <c r="AI2231" s="7">
        <v>566</v>
      </c>
      <c r="AJ2231" s="7">
        <v>10</v>
      </c>
      <c r="AK2231" s="12">
        <v>0.43471582181259599</v>
      </c>
      <c r="AL2231" s="12">
        <v>0.95</v>
      </c>
      <c r="AN2231" s="12">
        <v>0.98263888888888884</v>
      </c>
      <c r="AO2231" s="12">
        <v>0.44239631336405533</v>
      </c>
      <c r="AP2231" s="12">
        <v>4.6202328566189887E-2</v>
      </c>
      <c r="AQ2231" s="8">
        <v>16181</v>
      </c>
      <c r="AR2231" s="16">
        <v>-0.83601390451288604</v>
      </c>
      <c r="AS2231" s="7">
        <v>615.94975256947089</v>
      </c>
      <c r="AT2231" s="7">
        <v>28.092013888888889</v>
      </c>
      <c r="AU2231" s="7">
        <v>9.3640046296296298</v>
      </c>
      <c r="AV2231" s="7">
        <v>168</v>
      </c>
      <c r="AW2231" s="16">
        <v>5.5738122795414465E-2</v>
      </c>
      <c r="AX2231" s="16">
        <v>-0.54078199301959229</v>
      </c>
      <c r="AY2231" s="7">
        <v>475721.39999999997</v>
      </c>
      <c r="AZ2231" s="10">
        <v>29.4</v>
      </c>
      <c r="BA2231" s="16">
        <v>0</v>
      </c>
      <c r="BB2231" s="7">
        <v>16248.191007552621</v>
      </c>
      <c r="BC2231" s="16">
        <v>0.14643094418352609</v>
      </c>
      <c r="BD2231" s="13"/>
      <c r="BE2231" s="13"/>
      <c r="BG2231" s="44"/>
      <c r="BH2231" s="43">
        <v>26.27</v>
      </c>
      <c r="BI2231" s="2">
        <v>31.687000000000005</v>
      </c>
      <c r="BJ2231" s="2" t="s">
        <v>176</v>
      </c>
    </row>
    <row r="2232" spans="1:62" x14ac:dyDescent="0.2">
      <c r="A2232" s="2">
        <v>2021</v>
      </c>
      <c r="B2232" s="4" t="s">
        <v>8</v>
      </c>
      <c r="C2232" s="4" t="s">
        <v>157</v>
      </c>
      <c r="D2232" s="4" t="s">
        <v>142</v>
      </c>
      <c r="E2232" s="52" t="s">
        <v>204</v>
      </c>
      <c r="F2232" s="4" t="s">
        <v>143</v>
      </c>
      <c r="G2232" s="7">
        <v>29700</v>
      </c>
      <c r="J2232" s="8">
        <v>29700</v>
      </c>
      <c r="K2232" s="16">
        <v>-0.58145434047350619</v>
      </c>
      <c r="L2232" s="7">
        <v>29700</v>
      </c>
      <c r="M2232" s="7">
        <v>89100</v>
      </c>
      <c r="P2232" s="8">
        <v>89100</v>
      </c>
      <c r="Q2232" s="16">
        <v>-0.58145434047350619</v>
      </c>
      <c r="R2232" s="40">
        <v>41.3</v>
      </c>
      <c r="S2232" s="16">
        <v>0</v>
      </c>
      <c r="V2232" s="7">
        <v>3</v>
      </c>
      <c r="W2232" s="7"/>
      <c r="Y2232" s="7">
        <v>169344</v>
      </c>
      <c r="AB2232" s="7">
        <v>96</v>
      </c>
      <c r="AE2232" s="7">
        <v>1302</v>
      </c>
      <c r="AF2232" s="7">
        <v>714</v>
      </c>
      <c r="AG2232" s="8">
        <v>588</v>
      </c>
      <c r="AH2232" s="16">
        <v>-0.65062388591800357</v>
      </c>
      <c r="AI2232" s="7">
        <v>578</v>
      </c>
      <c r="AJ2232" s="7">
        <v>10</v>
      </c>
      <c r="AK2232" s="12">
        <v>0.44393241167434716</v>
      </c>
      <c r="AL2232" s="12">
        <v>0.95</v>
      </c>
      <c r="AN2232" s="12">
        <v>0.98299319727891155</v>
      </c>
      <c r="AO2232" s="12">
        <v>0.45161290322580644</v>
      </c>
      <c r="AP2232" s="12">
        <v>2.3115368596418051E-2</v>
      </c>
      <c r="AQ2232" s="8">
        <v>18358</v>
      </c>
      <c r="AR2232" s="16">
        <v>-0.82229320942839168</v>
      </c>
      <c r="AS2232" s="7">
        <v>698.28832255610496</v>
      </c>
      <c r="AT2232" s="7">
        <v>31.221088435374149</v>
      </c>
      <c r="AU2232" s="7">
        <v>10.40702947845805</v>
      </c>
      <c r="AV2232" s="7">
        <v>168</v>
      </c>
      <c r="AW2232" s="16">
        <v>6.1946604038440774E-2</v>
      </c>
      <c r="AX2232" s="16">
        <v>-0.4913596453537129</v>
      </c>
      <c r="AY2232" s="7">
        <v>539725.19999999995</v>
      </c>
      <c r="AZ2232" s="10">
        <v>29.4</v>
      </c>
      <c r="BA2232" s="16">
        <v>0</v>
      </c>
      <c r="BB2232" s="7">
        <v>21673.844132387956</v>
      </c>
      <c r="BC2232" s="16">
        <v>0.11786658235289754</v>
      </c>
      <c r="BD2232" s="13"/>
      <c r="BE2232" s="13"/>
      <c r="BG2232" s="44"/>
      <c r="BH2232" s="43">
        <v>26.29</v>
      </c>
      <c r="BI2232" s="2">
        <v>31.687000000000005</v>
      </c>
    </row>
    <row r="2233" spans="1:62" x14ac:dyDescent="0.2">
      <c r="A2233" s="2">
        <v>2021</v>
      </c>
      <c r="B2233" s="4" t="s">
        <v>9</v>
      </c>
      <c r="C2233" s="4" t="s">
        <v>157</v>
      </c>
      <c r="D2233" s="4" t="s">
        <v>142</v>
      </c>
      <c r="E2233" s="52" t="s">
        <v>204</v>
      </c>
      <c r="F2233" s="4" t="s">
        <v>143</v>
      </c>
      <c r="G2233" s="7">
        <v>26790</v>
      </c>
      <c r="J2233" s="8">
        <v>26790</v>
      </c>
      <c r="K2233" s="16">
        <v>-0.58147164505546001</v>
      </c>
      <c r="L2233" s="7">
        <v>26790</v>
      </c>
      <c r="M2233" s="7">
        <v>80370</v>
      </c>
      <c r="P2233" s="8">
        <v>80370</v>
      </c>
      <c r="Q2233" s="16">
        <v>-0.58147164505546001</v>
      </c>
      <c r="R2233" s="40">
        <v>41.3</v>
      </c>
      <c r="S2233" s="16">
        <v>0</v>
      </c>
      <c r="V2233" s="7">
        <v>3</v>
      </c>
      <c r="W2233" s="7"/>
      <c r="Y2233" s="7">
        <v>150336</v>
      </c>
      <c r="AB2233" s="7">
        <v>96</v>
      </c>
      <c r="AE2233" s="7">
        <v>1176</v>
      </c>
      <c r="AF2233" s="7">
        <v>654</v>
      </c>
      <c r="AG2233" s="8">
        <v>522</v>
      </c>
      <c r="AH2233" s="16">
        <v>-0.65384615384615385</v>
      </c>
      <c r="AI2233" s="7">
        <v>497</v>
      </c>
      <c r="AJ2233" s="7">
        <v>25</v>
      </c>
      <c r="AK2233" s="12">
        <v>0.42261904761904762</v>
      </c>
      <c r="AL2233" s="12">
        <v>0.95</v>
      </c>
      <c r="AN2233" s="12">
        <v>0.95210727969348663</v>
      </c>
      <c r="AO2233" s="12">
        <v>0.44387755102040816</v>
      </c>
      <c r="AP2233" s="12">
        <v>1.1111111111111072E-2</v>
      </c>
      <c r="AQ2233" s="8">
        <v>18632</v>
      </c>
      <c r="AR2233" s="16">
        <v>-0.81325234787663747</v>
      </c>
      <c r="AS2233" s="7">
        <v>709.25009516558816</v>
      </c>
      <c r="AT2233" s="7">
        <v>35.693486590038312</v>
      </c>
      <c r="AU2233" s="7">
        <v>11.897828863346104</v>
      </c>
      <c r="AV2233" s="7">
        <v>168</v>
      </c>
      <c r="AW2233" s="16">
        <v>7.0820409900869671E-2</v>
      </c>
      <c r="AX2233" s="16">
        <v>-0.46050678275473056</v>
      </c>
      <c r="AY2233" s="7">
        <v>547780.79999999993</v>
      </c>
      <c r="AZ2233" s="10">
        <v>29.4</v>
      </c>
      <c r="BA2233" s="16">
        <v>0</v>
      </c>
      <c r="BB2233" s="7">
        <v>22287.495263647499</v>
      </c>
      <c r="BC2233" s="16">
        <v>0.10059527171924561</v>
      </c>
      <c r="BD2233" s="13"/>
      <c r="BE2233" s="13"/>
      <c r="BG2233" s="44"/>
      <c r="BH2233" s="43">
        <v>26.27</v>
      </c>
      <c r="BI2233" s="2">
        <v>31.687000000000005</v>
      </c>
    </row>
    <row r="2234" spans="1:62" x14ac:dyDescent="0.2">
      <c r="A2234" s="2">
        <v>2021</v>
      </c>
      <c r="B2234" s="4" t="s">
        <v>10</v>
      </c>
      <c r="C2234" s="4" t="s">
        <v>157</v>
      </c>
      <c r="D2234" s="4" t="s">
        <v>142</v>
      </c>
      <c r="E2234" s="52" t="s">
        <v>204</v>
      </c>
      <c r="F2234" s="4" t="s">
        <v>143</v>
      </c>
      <c r="G2234" s="7">
        <v>30920</v>
      </c>
      <c r="J2234" s="8">
        <v>30920</v>
      </c>
      <c r="K2234" s="16">
        <v>-0.4003103180760279</v>
      </c>
      <c r="L2234" s="7">
        <v>30920</v>
      </c>
      <c r="M2234" s="7">
        <v>92760</v>
      </c>
      <c r="P2234" s="8">
        <v>92760</v>
      </c>
      <c r="Q2234" s="16">
        <v>-0.4003103180760279</v>
      </c>
      <c r="R2234" s="40">
        <v>41.3</v>
      </c>
      <c r="S2234" s="16">
        <v>0</v>
      </c>
      <c r="V2234" s="7">
        <v>3</v>
      </c>
      <c r="W2234" s="7"/>
      <c r="Y2234" s="7">
        <v>175104</v>
      </c>
      <c r="AB2234" s="7">
        <v>96</v>
      </c>
      <c r="AE2234" s="7">
        <v>1302</v>
      </c>
      <c r="AF2234" s="7">
        <v>694</v>
      </c>
      <c r="AG2234" s="8">
        <v>608</v>
      </c>
      <c r="AH2234" s="16">
        <v>-0.53122590593677721</v>
      </c>
      <c r="AI2234" s="7">
        <v>589</v>
      </c>
      <c r="AJ2234" s="7">
        <v>19</v>
      </c>
      <c r="AK2234" s="12">
        <v>0.45238095238095238</v>
      </c>
      <c r="AL2234" s="12">
        <v>0.95</v>
      </c>
      <c r="AN2234" s="12">
        <v>0.96875</v>
      </c>
      <c r="AO2234" s="12">
        <v>0.46697388632872505</v>
      </c>
      <c r="AP2234" s="12">
        <v>4.3715027977617726E-3</v>
      </c>
      <c r="AQ2234" s="8">
        <v>22939</v>
      </c>
      <c r="AR2234" s="16">
        <v>-0.63919341900372784</v>
      </c>
      <c r="AS2234" s="7">
        <v>840.56430927079521</v>
      </c>
      <c r="AT2234" s="7">
        <v>37.72861842105263</v>
      </c>
      <c r="AU2234" s="7">
        <v>12.576206140350877</v>
      </c>
      <c r="AV2234" s="7">
        <v>168</v>
      </c>
      <c r="AW2234" s="16">
        <v>7.4858369883040926E-2</v>
      </c>
      <c r="AX2234" s="16">
        <v>-0.23031885599972846</v>
      </c>
      <c r="AY2234" s="7">
        <v>674406.6</v>
      </c>
      <c r="AZ2234" s="10">
        <v>29.4</v>
      </c>
      <c r="BA2234" s="16">
        <v>0</v>
      </c>
      <c r="BB2234" s="7">
        <v>22490.572424355199</v>
      </c>
      <c r="BC2234" s="16">
        <v>9.3513970922849601E-3</v>
      </c>
      <c r="BD2234" s="64"/>
      <c r="BE2234" s="13"/>
      <c r="BG2234" s="44"/>
      <c r="BH2234" s="43">
        <v>27.29</v>
      </c>
      <c r="BI2234" s="10">
        <v>112.041</v>
      </c>
    </row>
    <row r="2235" spans="1:62" x14ac:dyDescent="0.2">
      <c r="A2235" s="2">
        <v>2021</v>
      </c>
      <c r="B2235" s="4" t="s">
        <v>0</v>
      </c>
      <c r="C2235" s="4" t="s">
        <v>157</v>
      </c>
      <c r="D2235" s="4" t="s">
        <v>142</v>
      </c>
      <c r="E2235" s="52" t="s">
        <v>204</v>
      </c>
      <c r="F2235" s="4" t="s">
        <v>143</v>
      </c>
      <c r="G2235" s="7">
        <v>63570</v>
      </c>
      <c r="J2235" s="8">
        <v>63570</v>
      </c>
      <c r="K2235" s="16">
        <v>4.1978740801308261</v>
      </c>
      <c r="L2235" s="7">
        <v>63570</v>
      </c>
      <c r="M2235" s="7">
        <v>190710</v>
      </c>
      <c r="P2235" s="8">
        <v>190710</v>
      </c>
      <c r="Q2235" s="16">
        <v>4.1978740801308261</v>
      </c>
      <c r="R2235" s="40">
        <v>41.3</v>
      </c>
      <c r="S2235" s="16">
        <v>0</v>
      </c>
      <c r="V2235" s="7">
        <v>3</v>
      </c>
      <c r="W2235" s="7"/>
      <c r="Y2235" s="7">
        <v>416160</v>
      </c>
      <c r="AB2235" s="7">
        <v>96</v>
      </c>
      <c r="AE2235" s="7">
        <v>1568</v>
      </c>
      <c r="AF2235" s="7">
        <v>123</v>
      </c>
      <c r="AG2235" s="8">
        <v>1445</v>
      </c>
      <c r="AH2235" s="16">
        <v>2.9589041095890409</v>
      </c>
      <c r="AI2235" s="7">
        <v>1389</v>
      </c>
      <c r="AJ2235" s="7">
        <v>56</v>
      </c>
      <c r="AK2235" s="12">
        <v>0.88584183673469385</v>
      </c>
      <c r="AL2235" s="12">
        <v>0.95</v>
      </c>
      <c r="AN2235" s="12">
        <v>0.96124567474048439</v>
      </c>
      <c r="AO2235" s="12">
        <v>0.92155612244897955</v>
      </c>
      <c r="AP2235" s="12">
        <v>-1.7213805937600024E-2</v>
      </c>
      <c r="AQ2235" s="8">
        <v>28072</v>
      </c>
      <c r="AR2235" s="16">
        <v>4.5445388109816314</v>
      </c>
      <c r="AS2235" s="7">
        <v>1067.7824267782428</v>
      </c>
      <c r="AT2235" s="7">
        <v>19.426989619377164</v>
      </c>
      <c r="AU2235" s="7">
        <v>6.4756632064590542</v>
      </c>
      <c r="AV2235" s="7">
        <v>168</v>
      </c>
      <c r="AW2235" s="16">
        <v>3.8545614324161037E-2</v>
      </c>
      <c r="AX2235" s="16">
        <v>0.40052364429639842</v>
      </c>
      <c r="AY2235" s="7">
        <v>825316.79999999993</v>
      </c>
      <c r="AZ2235" s="10">
        <v>29.4</v>
      </c>
      <c r="BA2235" s="16">
        <v>0</v>
      </c>
      <c r="BB2235" s="7">
        <v>27746.533124317462</v>
      </c>
      <c r="BC2235" s="16">
        <v>0.38979761917584904</v>
      </c>
      <c r="BD2235" s="64"/>
      <c r="BE2235" s="13"/>
      <c r="BG2235" s="44"/>
      <c r="BH2235" s="43">
        <v>26.29</v>
      </c>
      <c r="BI2235" s="10">
        <v>112.041</v>
      </c>
    </row>
    <row r="2236" spans="1:62" x14ac:dyDescent="0.2">
      <c r="A2236" s="2">
        <v>2021</v>
      </c>
      <c r="B2236" s="4" t="s">
        <v>1</v>
      </c>
      <c r="C2236" s="4" t="s">
        <v>157</v>
      </c>
      <c r="D2236" s="4" t="s">
        <v>142</v>
      </c>
      <c r="E2236" s="52" t="s">
        <v>204</v>
      </c>
      <c r="F2236" s="4" t="s">
        <v>143</v>
      </c>
      <c r="G2236" s="7">
        <v>66630</v>
      </c>
      <c r="J2236" s="8">
        <v>66630</v>
      </c>
      <c r="K2236" s="16">
        <v>4.69000853970965</v>
      </c>
      <c r="L2236" s="7">
        <v>66630</v>
      </c>
      <c r="M2236" s="7">
        <v>199890</v>
      </c>
      <c r="P2236" s="8">
        <v>199890</v>
      </c>
      <c r="Q2236" s="16">
        <v>4.69000853970965</v>
      </c>
      <c r="R2236" s="40">
        <v>41.3</v>
      </c>
      <c r="S2236" s="16">
        <v>0</v>
      </c>
      <c r="V2236" s="7">
        <v>3</v>
      </c>
      <c r="W2236" s="7"/>
      <c r="Y2236" s="7">
        <v>449856</v>
      </c>
      <c r="AB2236" s="7">
        <v>96</v>
      </c>
      <c r="AE2236" s="7">
        <v>1599</v>
      </c>
      <c r="AF2236" s="7">
        <v>37</v>
      </c>
      <c r="AG2236" s="8">
        <v>1562</v>
      </c>
      <c r="AH2236" s="71">
        <v>3.1653333333333338</v>
      </c>
      <c r="AI2236" s="7">
        <v>1509</v>
      </c>
      <c r="AJ2236" s="7">
        <v>53</v>
      </c>
      <c r="AK2236" s="12">
        <v>0.94371482176360222</v>
      </c>
      <c r="AL2236" s="12">
        <v>0.95</v>
      </c>
      <c r="AM2236" s="12" t="s">
        <v>322</v>
      </c>
      <c r="AN2236" s="12">
        <v>0.96606914212548012</v>
      </c>
      <c r="AO2236" s="12">
        <v>0.97686053783614757</v>
      </c>
      <c r="AP2236" s="12">
        <v>9.1251484597634214E-3</v>
      </c>
      <c r="AQ2236" s="8">
        <v>22568</v>
      </c>
      <c r="AR2236" s="72">
        <v>2.1812799548914574</v>
      </c>
      <c r="AS2236" s="7">
        <v>876.08695652173924</v>
      </c>
      <c r="AT2236" s="7">
        <v>14.448143405889885</v>
      </c>
      <c r="AU2236" s="7">
        <v>4.8160478019632951</v>
      </c>
      <c r="AV2236" s="7">
        <v>168</v>
      </c>
      <c r="AW2236" s="16">
        <v>2.866695120216247E-2</v>
      </c>
      <c r="AX2236" s="16">
        <v>-0.23624841031735166</v>
      </c>
      <c r="AY2236" s="7">
        <v>663499.19999999995</v>
      </c>
      <c r="AZ2236" s="10">
        <v>29.4</v>
      </c>
      <c r="BA2236" s="40">
        <v>0</v>
      </c>
      <c r="BB2236" s="7">
        <v>21509.698954157466</v>
      </c>
      <c r="BC2236" s="16">
        <v>0.75210338667131893</v>
      </c>
      <c r="BD2236" s="64"/>
      <c r="BE2236" s="13"/>
      <c r="BF2236" s="73"/>
      <c r="BG2236" s="44"/>
      <c r="BH2236" s="43">
        <v>25.759999999999998</v>
      </c>
      <c r="BI2236" s="10">
        <v>112.041</v>
      </c>
    </row>
    <row r="2237" spans="1:62" x14ac:dyDescent="0.2">
      <c r="A2237" s="2">
        <v>2021</v>
      </c>
      <c r="B2237" s="4" t="s">
        <v>2</v>
      </c>
      <c r="C2237" s="4" t="s">
        <v>157</v>
      </c>
      <c r="D2237" s="4" t="s">
        <v>142</v>
      </c>
      <c r="E2237" s="52" t="s">
        <v>204</v>
      </c>
      <c r="F2237" s="4" t="s">
        <v>143</v>
      </c>
      <c r="G2237" s="7">
        <v>66790</v>
      </c>
      <c r="J2237" s="8">
        <v>66790</v>
      </c>
      <c r="K2237" s="16">
        <v>4.524400330851944</v>
      </c>
      <c r="L2237" s="7">
        <v>66790</v>
      </c>
      <c r="M2237" s="7">
        <v>200370</v>
      </c>
      <c r="P2237" s="8">
        <v>200370</v>
      </c>
      <c r="Q2237" s="16">
        <v>4.524400330851944</v>
      </c>
      <c r="R2237" s="40">
        <v>41.3</v>
      </c>
      <c r="S2237" s="16">
        <v>0</v>
      </c>
      <c r="V2237" s="7">
        <v>3</v>
      </c>
      <c r="W2237" s="7"/>
      <c r="Y2237" s="7">
        <v>443520</v>
      </c>
      <c r="AB2237" s="7">
        <v>96</v>
      </c>
      <c r="AE2237" s="7">
        <v>1591</v>
      </c>
      <c r="AF2237" s="7">
        <v>51</v>
      </c>
      <c r="AG2237" s="8">
        <v>1540</v>
      </c>
      <c r="AH2237" s="71">
        <v>3.117647058823529</v>
      </c>
      <c r="AI2237" s="7">
        <v>1473</v>
      </c>
      <c r="AJ2237" s="7">
        <v>67</v>
      </c>
      <c r="AK2237" s="12">
        <v>0.92583280955373981</v>
      </c>
      <c r="AL2237" s="12">
        <v>0.95</v>
      </c>
      <c r="AM2237" s="12" t="s">
        <v>322</v>
      </c>
      <c r="AN2237" s="12">
        <v>0.95649350649350651</v>
      </c>
      <c r="AO2237" s="12">
        <v>0.96794468887492147</v>
      </c>
      <c r="AP2237" s="12">
        <v>2.7955665024630427E-2</v>
      </c>
      <c r="AQ2237" s="8">
        <v>25193</v>
      </c>
      <c r="AR2237" s="72">
        <v>1.9899121765962495</v>
      </c>
      <c r="AS2237" s="7">
        <v>958.27310764549259</v>
      </c>
      <c r="AT2237" s="7">
        <v>16.359090909090909</v>
      </c>
      <c r="AU2237" s="7">
        <v>5.4530303030303031</v>
      </c>
      <c r="AV2237" s="7">
        <v>168</v>
      </c>
      <c r="AW2237" s="16">
        <v>3.2458513708513707E-2</v>
      </c>
      <c r="AX2237" s="16">
        <v>-0.27387847139805377</v>
      </c>
      <c r="AY2237" s="7">
        <v>740674.2</v>
      </c>
      <c r="AZ2237" s="10">
        <v>29.4</v>
      </c>
      <c r="BA2237" s="40">
        <v>0</v>
      </c>
      <c r="BB2237" s="7">
        <v>25036.991731166563</v>
      </c>
      <c r="BC2237" s="16">
        <v>0.76326421396619581</v>
      </c>
      <c r="BD2237" s="64"/>
      <c r="BE2237" s="13"/>
      <c r="BF2237" s="73"/>
      <c r="BG2237" s="44"/>
      <c r="BH2237" s="43">
        <v>26.29</v>
      </c>
      <c r="BI2237" s="10">
        <v>112.041</v>
      </c>
    </row>
    <row r="2238" spans="1:62" x14ac:dyDescent="0.2">
      <c r="A2238" s="2">
        <v>2021</v>
      </c>
      <c r="B2238" s="74" t="s">
        <v>3</v>
      </c>
      <c r="C2238" s="74" t="s">
        <v>157</v>
      </c>
      <c r="D2238" s="74" t="s">
        <v>142</v>
      </c>
      <c r="E2238" s="52" t="s">
        <v>204</v>
      </c>
      <c r="F2238" s="74" t="s">
        <v>143</v>
      </c>
      <c r="G2238" s="7">
        <v>69480</v>
      </c>
      <c r="J2238" s="8">
        <v>69480</v>
      </c>
      <c r="K2238" s="16">
        <v>4.5142857142857142</v>
      </c>
      <c r="L2238" s="7">
        <v>69480</v>
      </c>
      <c r="M2238" s="7">
        <v>208440</v>
      </c>
      <c r="P2238" s="8">
        <v>208440</v>
      </c>
      <c r="Q2238" s="16">
        <v>4.5142857142857142</v>
      </c>
      <c r="R2238" s="40">
        <v>41.3</v>
      </c>
      <c r="S2238" s="16">
        <v>0</v>
      </c>
      <c r="V2238" s="7">
        <v>3</v>
      </c>
      <c r="W2238" s="7"/>
      <c r="Y2238" s="7">
        <v>462816</v>
      </c>
      <c r="AB2238" s="7">
        <v>96</v>
      </c>
      <c r="AE2238" s="7">
        <v>1637</v>
      </c>
      <c r="AF2238" s="7">
        <v>30</v>
      </c>
      <c r="AG2238" s="8">
        <v>1607</v>
      </c>
      <c r="AH2238" s="71">
        <v>3.141752577319588</v>
      </c>
      <c r="AI2238" s="7">
        <v>1514</v>
      </c>
      <c r="AJ2238" s="7">
        <v>93</v>
      </c>
      <c r="AK2238" s="12">
        <v>0.92486255345143553</v>
      </c>
      <c r="AL2238" s="12">
        <v>0.95</v>
      </c>
      <c r="AM2238" s="12" t="s">
        <v>322</v>
      </c>
      <c r="AN2238" s="12">
        <v>0.94212818917237084</v>
      </c>
      <c r="AO2238" s="12">
        <v>0.98167379352474038</v>
      </c>
      <c r="AP2238" s="12">
        <v>-4.5572487209190937E-2</v>
      </c>
      <c r="AQ2238" s="8">
        <v>31141</v>
      </c>
      <c r="AR2238" s="72">
        <v>6.313527477689056</v>
      </c>
      <c r="AS2238" s="7">
        <v>1153.3703703703704</v>
      </c>
      <c r="AT2238" s="7">
        <v>19.378344741754823</v>
      </c>
      <c r="AU2238" s="7">
        <v>6.4594482472516077</v>
      </c>
      <c r="AV2238" s="7">
        <v>168</v>
      </c>
      <c r="AW2238" s="16">
        <v>3.8449096709831002E-2</v>
      </c>
      <c r="AX2238" s="16">
        <v>0.76580501639287757</v>
      </c>
      <c r="AY2238" s="7">
        <v>915545.39999999991</v>
      </c>
      <c r="AZ2238" s="10">
        <v>29.4</v>
      </c>
      <c r="BA2238" s="40">
        <v>0</v>
      </c>
      <c r="BB2238" s="7">
        <v>30622.344222866781</v>
      </c>
      <c r="BC2238" s="16">
        <v>0.24089075854655975</v>
      </c>
      <c r="BD2238" s="64"/>
      <c r="BE2238" s="13"/>
      <c r="BF2238" s="73"/>
      <c r="BG2238" s="44"/>
      <c r="BH2238" s="43">
        <v>27</v>
      </c>
      <c r="BI2238" s="10">
        <v>112.041</v>
      </c>
    </row>
    <row r="2239" spans="1:62" x14ac:dyDescent="0.2">
      <c r="A2239" s="2">
        <v>2021</v>
      </c>
      <c r="B2239" s="74" t="s">
        <v>4</v>
      </c>
      <c r="C2239" s="74" t="s">
        <v>157</v>
      </c>
      <c r="D2239" s="74" t="s">
        <v>142</v>
      </c>
      <c r="E2239" s="52" t="s">
        <v>204</v>
      </c>
      <c r="F2239" s="74" t="s">
        <v>143</v>
      </c>
      <c r="G2239" s="7">
        <v>69850</v>
      </c>
      <c r="J2239" s="8">
        <v>69850</v>
      </c>
      <c r="K2239" s="16">
        <v>4.6558704453441297</v>
      </c>
      <c r="L2239" s="7">
        <v>69850</v>
      </c>
      <c r="M2239" s="7">
        <v>209550</v>
      </c>
      <c r="P2239" s="8">
        <v>209550</v>
      </c>
      <c r="Q2239" s="16">
        <v>4.6558704453441297</v>
      </c>
      <c r="R2239" s="40">
        <v>41.3</v>
      </c>
      <c r="S2239" s="16">
        <v>0</v>
      </c>
      <c r="V2239" s="7">
        <v>3</v>
      </c>
      <c r="W2239" s="7"/>
      <c r="Y2239" s="7">
        <v>463392</v>
      </c>
      <c r="AB2239" s="7">
        <v>96</v>
      </c>
      <c r="AE2239" s="7">
        <v>1633</v>
      </c>
      <c r="AF2239" s="7">
        <v>24</v>
      </c>
      <c r="AG2239" s="8">
        <v>1609</v>
      </c>
      <c r="AH2239" s="71">
        <v>3.2010443864229767</v>
      </c>
      <c r="AI2239" s="7">
        <v>1559</v>
      </c>
      <c r="AJ2239" s="7">
        <v>50</v>
      </c>
      <c r="AK2239" s="12">
        <v>0.95468462951622779</v>
      </c>
      <c r="AL2239" s="12">
        <v>0.95</v>
      </c>
      <c r="AM2239" s="12">
        <v>0.95468462951622779</v>
      </c>
      <c r="AN2239" s="12">
        <v>0.96892479801118703</v>
      </c>
      <c r="AO2239" s="12">
        <v>0.98530312308634416</v>
      </c>
      <c r="AP2239" s="12">
        <v>-1.0404806297907632E-2</v>
      </c>
      <c r="AQ2239" s="8">
        <v>41176</v>
      </c>
      <c r="AR2239" s="72">
        <v>7.0991345397324945</v>
      </c>
      <c r="AS2239" s="7">
        <v>1537.5653472740851</v>
      </c>
      <c r="AT2239" s="7">
        <v>25.591050341827223</v>
      </c>
      <c r="AU2239" s="7">
        <v>8.5303501139424078</v>
      </c>
      <c r="AV2239" s="7">
        <v>168</v>
      </c>
      <c r="AW2239" s="16">
        <v>5.0775893535371472E-2</v>
      </c>
      <c r="AX2239" s="16">
        <v>0.92788597185677157</v>
      </c>
      <c r="AY2239" s="7">
        <v>1210574.3999999999</v>
      </c>
      <c r="AZ2239" s="10">
        <v>29.4</v>
      </c>
      <c r="BA2239" s="40">
        <v>0</v>
      </c>
      <c r="BB2239" s="7">
        <v>39309.352313068346</v>
      </c>
      <c r="BC2239" s="16">
        <v>0.17522541072641887</v>
      </c>
      <c r="BD2239" s="64"/>
      <c r="BE2239" s="13"/>
      <c r="BF2239" s="73"/>
      <c r="BG2239" s="44"/>
      <c r="BH2239" s="43">
        <v>26.78</v>
      </c>
      <c r="BI2239" s="10">
        <v>112.041</v>
      </c>
    </row>
    <row r="2240" spans="1:62" x14ac:dyDescent="0.2">
      <c r="A2240" s="75">
        <v>2021</v>
      </c>
      <c r="B2240" s="81" t="s">
        <v>11</v>
      </c>
      <c r="C2240" s="81" t="s">
        <v>157</v>
      </c>
      <c r="D2240" s="81" t="s">
        <v>142</v>
      </c>
      <c r="E2240" s="82" t="s">
        <v>204</v>
      </c>
      <c r="F2240" s="81" t="s">
        <v>143</v>
      </c>
      <c r="G2240" s="77">
        <v>67420</v>
      </c>
      <c r="H2240" s="77"/>
      <c r="I2240" s="77"/>
      <c r="J2240" s="83">
        <v>67420</v>
      </c>
      <c r="K2240" s="16">
        <v>4.8422876949740035</v>
      </c>
      <c r="L2240" s="77">
        <v>67420</v>
      </c>
      <c r="M2240" s="77">
        <v>202260</v>
      </c>
      <c r="N2240" s="77"/>
      <c r="O2240" s="77"/>
      <c r="P2240" s="83">
        <v>202260</v>
      </c>
      <c r="Q2240" s="16">
        <v>4.8422876949740035</v>
      </c>
      <c r="R2240" s="40">
        <v>41.3</v>
      </c>
      <c r="S2240" s="16">
        <v>0</v>
      </c>
      <c r="T2240" s="79"/>
      <c r="U2240" s="86"/>
      <c r="V2240" s="77">
        <v>3</v>
      </c>
      <c r="W2240" s="77"/>
      <c r="X2240" s="79"/>
      <c r="Y2240" s="77">
        <v>443520</v>
      </c>
      <c r="Z2240" s="77"/>
      <c r="AA2240" s="77"/>
      <c r="AB2240" s="77">
        <v>96</v>
      </c>
      <c r="AC2240" s="77"/>
      <c r="AD2240" s="77"/>
      <c r="AE2240" s="77">
        <v>1606</v>
      </c>
      <c r="AF2240" s="77">
        <v>66</v>
      </c>
      <c r="AG2240" s="83">
        <v>1540</v>
      </c>
      <c r="AH2240" s="84">
        <v>3.2541436464088394</v>
      </c>
      <c r="AI2240" s="77">
        <v>1484</v>
      </c>
      <c r="AJ2240" s="77">
        <v>56</v>
      </c>
      <c r="AK2240" s="76">
        <v>0.92403486924034872</v>
      </c>
      <c r="AL2240" s="76">
        <v>0.95</v>
      </c>
      <c r="AM2240" s="76" t="s">
        <v>322</v>
      </c>
      <c r="AN2240" s="76">
        <v>0.96363636363636362</v>
      </c>
      <c r="AO2240" s="76">
        <v>0.95890410958904104</v>
      </c>
      <c r="AP2240" s="76">
        <v>-2.5596749619096082E-2</v>
      </c>
      <c r="AQ2240" s="83">
        <v>40168</v>
      </c>
      <c r="AR2240" s="87">
        <v>5.505992873339812</v>
      </c>
      <c r="AS2240" s="77">
        <v>1498.8059701492537</v>
      </c>
      <c r="AT2240" s="77">
        <v>26.083116883116883</v>
      </c>
      <c r="AU2240" s="77">
        <v>8.694372294372295</v>
      </c>
      <c r="AV2240" s="77">
        <v>168</v>
      </c>
      <c r="AW2240" s="86">
        <v>5.1752216037930329E-2</v>
      </c>
      <c r="AX2240" s="86">
        <v>0.52933079230455315</v>
      </c>
      <c r="AY2240" s="77">
        <v>1180939.2</v>
      </c>
      <c r="AZ2240" s="79">
        <v>29.4</v>
      </c>
      <c r="BA2240" s="85">
        <v>0</v>
      </c>
      <c r="BB2240" s="77">
        <v>37476.277360651489</v>
      </c>
      <c r="BC2240" s="86">
        <v>0.38360365816758174</v>
      </c>
      <c r="BD2240" s="88"/>
      <c r="BE2240" s="78"/>
      <c r="BF2240" s="89"/>
      <c r="BG2240" s="80"/>
      <c r="BH2240" s="90">
        <v>26.8</v>
      </c>
      <c r="BI2240" s="79">
        <v>112.041</v>
      </c>
      <c r="BJ2240" s="75"/>
    </row>
    <row r="2241" spans="1:80" x14ac:dyDescent="0.2">
      <c r="A2241" s="75">
        <v>2021</v>
      </c>
      <c r="B2241" s="81" t="s">
        <v>5</v>
      </c>
      <c r="C2241" s="81" t="s">
        <v>157</v>
      </c>
      <c r="D2241" s="81" t="s">
        <v>142</v>
      </c>
      <c r="E2241" s="82" t="s">
        <v>204</v>
      </c>
      <c r="F2241" s="81" t="s">
        <v>143</v>
      </c>
      <c r="G2241" s="77">
        <v>67980</v>
      </c>
      <c r="H2241" s="77"/>
      <c r="I2241" s="77"/>
      <c r="J2241" s="83">
        <v>67980</v>
      </c>
      <c r="K2241" s="16">
        <v>4.3359497645211933</v>
      </c>
      <c r="L2241" s="77">
        <v>67980</v>
      </c>
      <c r="M2241" s="77">
        <v>203940</v>
      </c>
      <c r="N2241" s="77"/>
      <c r="O2241" s="77"/>
      <c r="P2241" s="83">
        <v>203940</v>
      </c>
      <c r="Q2241" s="16">
        <v>4.3359497645211933</v>
      </c>
      <c r="R2241" s="40">
        <v>41.3</v>
      </c>
      <c r="S2241" s="16">
        <v>0</v>
      </c>
      <c r="T2241" s="79"/>
      <c r="U2241" s="86"/>
      <c r="V2241" s="77">
        <v>3</v>
      </c>
      <c r="W2241" s="77"/>
      <c r="X2241" s="79"/>
      <c r="Y2241" s="77">
        <v>455328</v>
      </c>
      <c r="Z2241" s="77"/>
      <c r="AA2241" s="77"/>
      <c r="AB2241" s="77">
        <v>96</v>
      </c>
      <c r="AC2241" s="77"/>
      <c r="AD2241" s="77"/>
      <c r="AE2241" s="77">
        <v>1607</v>
      </c>
      <c r="AF2241" s="77">
        <v>26</v>
      </c>
      <c r="AG2241" s="83">
        <v>1581</v>
      </c>
      <c r="AH2241" s="84">
        <v>3.033163265306122</v>
      </c>
      <c r="AI2241" s="77">
        <v>1513</v>
      </c>
      <c r="AJ2241" s="77">
        <v>68</v>
      </c>
      <c r="AK2241" s="76">
        <v>0.94150591163658992</v>
      </c>
      <c r="AL2241" s="76">
        <v>0.95</v>
      </c>
      <c r="AM2241" s="76" t="s">
        <v>322</v>
      </c>
      <c r="AN2241" s="76">
        <v>0.956989247311828</v>
      </c>
      <c r="AO2241" s="76">
        <v>0.98382078406969509</v>
      </c>
      <c r="AP2241" s="76">
        <v>-2.8135272160008884E-2</v>
      </c>
      <c r="AQ2241" s="83">
        <v>50922</v>
      </c>
      <c r="AR2241" s="87">
        <v>6.0470523110988097</v>
      </c>
      <c r="AS2241" s="77">
        <v>1960.0461893764434</v>
      </c>
      <c r="AT2241" s="77">
        <v>32.208728652751425</v>
      </c>
      <c r="AU2241" s="77">
        <v>10.736242884250474</v>
      </c>
      <c r="AV2241" s="77">
        <v>168</v>
      </c>
      <c r="AW2241" s="86">
        <v>6.3906207644348068E-2</v>
      </c>
      <c r="AX2241" s="86">
        <v>0.74727672735656769</v>
      </c>
      <c r="AY2241" s="77">
        <v>1497106.7999999998</v>
      </c>
      <c r="AZ2241" s="79">
        <v>29.4</v>
      </c>
      <c r="BA2241" s="85">
        <v>0</v>
      </c>
      <c r="BB2241" s="77">
        <v>47335.851171498347</v>
      </c>
      <c r="BC2241" s="86">
        <v>0.23018076216693975</v>
      </c>
      <c r="BD2241" s="88"/>
      <c r="BE2241" s="78"/>
      <c r="BF2241" s="89"/>
      <c r="BG2241" s="80"/>
      <c r="BH2241" s="90">
        <v>25.98</v>
      </c>
      <c r="BI2241" s="79">
        <v>112.041</v>
      </c>
      <c r="BJ2241" s="75"/>
    </row>
    <row r="2242" spans="1:80" x14ac:dyDescent="0.2">
      <c r="A2242" s="75">
        <v>2021</v>
      </c>
      <c r="B2242" s="81" t="s">
        <v>6</v>
      </c>
      <c r="C2242" s="81" t="s">
        <v>157</v>
      </c>
      <c r="D2242" s="81" t="s">
        <v>142</v>
      </c>
      <c r="E2242" s="82" t="s">
        <v>204</v>
      </c>
      <c r="F2242" s="81" t="s">
        <v>143</v>
      </c>
      <c r="G2242" s="77">
        <v>67740</v>
      </c>
      <c r="H2242" s="77"/>
      <c r="I2242" s="77"/>
      <c r="J2242" s="83">
        <v>67740</v>
      </c>
      <c r="K2242" s="16">
        <v>2.7446102819237148</v>
      </c>
      <c r="L2242" s="77">
        <v>67740</v>
      </c>
      <c r="M2242" s="77">
        <v>203220</v>
      </c>
      <c r="N2242" s="77"/>
      <c r="O2242" s="77"/>
      <c r="P2242" s="83">
        <v>203220</v>
      </c>
      <c r="Q2242" s="16">
        <v>2.7446102819237148</v>
      </c>
      <c r="R2242" s="40">
        <v>41.3</v>
      </c>
      <c r="S2242" s="16">
        <v>0</v>
      </c>
      <c r="T2242" s="79"/>
      <c r="U2242" s="86"/>
      <c r="V2242" s="77">
        <v>3</v>
      </c>
      <c r="W2242" s="77"/>
      <c r="X2242" s="79"/>
      <c r="Y2242" s="77">
        <v>447552</v>
      </c>
      <c r="Z2242" s="77"/>
      <c r="AA2242" s="77"/>
      <c r="AB2242" s="77">
        <v>96</v>
      </c>
      <c r="AC2242" s="77"/>
      <c r="AD2242" s="77"/>
      <c r="AE2242" s="77">
        <v>1591</v>
      </c>
      <c r="AF2242" s="77">
        <v>37</v>
      </c>
      <c r="AG2242" s="83">
        <v>1554</v>
      </c>
      <c r="AH2242" s="84">
        <v>2.257861635220126</v>
      </c>
      <c r="AI2242" s="77">
        <v>1485</v>
      </c>
      <c r="AJ2242" s="77">
        <v>69</v>
      </c>
      <c r="AK2242" s="76">
        <v>0.93337523570081704</v>
      </c>
      <c r="AL2242" s="76">
        <v>0.95</v>
      </c>
      <c r="AM2242" s="76" t="s">
        <v>322</v>
      </c>
      <c r="AN2242" s="76">
        <v>0.95559845559845558</v>
      </c>
      <c r="AO2242" s="76">
        <v>0.97674418604651159</v>
      </c>
      <c r="AP2242" s="76">
        <v>-1.3375620518477738E-2</v>
      </c>
      <c r="AQ2242" s="83">
        <v>49192</v>
      </c>
      <c r="AR2242" s="87">
        <v>3.4130259262581859</v>
      </c>
      <c r="AS2242" s="77">
        <v>1886.9198312236288</v>
      </c>
      <c r="AT2242" s="77">
        <v>31.655083655083654</v>
      </c>
      <c r="AU2242" s="77">
        <v>10.551694551694551</v>
      </c>
      <c r="AV2242" s="77">
        <v>168</v>
      </c>
      <c r="AW2242" s="86">
        <v>6.2807705664848515E-2</v>
      </c>
      <c r="AX2242" s="86">
        <v>0.35457745612944302</v>
      </c>
      <c r="AY2242" s="77">
        <v>1446244.7999999998</v>
      </c>
      <c r="AZ2242" s="79">
        <v>29.4</v>
      </c>
      <c r="BA2242" s="85">
        <v>0</v>
      </c>
      <c r="BB2242" s="77">
        <v>46717.156256762646</v>
      </c>
      <c r="BC2242" s="86">
        <v>0.27294603692745595</v>
      </c>
      <c r="BD2242" s="88"/>
      <c r="BE2242" s="78"/>
      <c r="BF2242" s="89"/>
      <c r="BG2242" s="80"/>
      <c r="BH2242" s="90">
        <v>26.07</v>
      </c>
      <c r="BI2242" s="79">
        <v>112.041</v>
      </c>
      <c r="BJ2242" s="75"/>
    </row>
    <row r="2243" spans="1:80" x14ac:dyDescent="0.2">
      <c r="A2243" s="2">
        <v>2005</v>
      </c>
      <c r="B2243" s="4" t="s">
        <v>8</v>
      </c>
      <c r="C2243" s="4" t="s">
        <v>158</v>
      </c>
      <c r="D2243" s="4" t="s">
        <v>142</v>
      </c>
      <c r="E2243" s="52" t="s">
        <v>315</v>
      </c>
      <c r="F2243" s="4" t="s">
        <v>143</v>
      </c>
      <c r="G2243" s="7">
        <v>15382.379000000001</v>
      </c>
      <c r="J2243" s="8">
        <v>15382.379000000001</v>
      </c>
      <c r="K2243" s="16">
        <v>-3.1148604802076596E-2</v>
      </c>
      <c r="L2243" s="7">
        <v>15382.379000000001</v>
      </c>
      <c r="M2243" s="7">
        <v>107676.65300000001</v>
      </c>
      <c r="P2243" s="8">
        <v>107676.65300000001</v>
      </c>
      <c r="Q2243" s="16">
        <v>-3.1148604802076596E-2</v>
      </c>
      <c r="R2243" s="40">
        <v>49.4</v>
      </c>
      <c r="S2243" s="16">
        <v>0</v>
      </c>
      <c r="V2243" s="7">
        <v>7</v>
      </c>
      <c r="W2243" s="7"/>
      <c r="Y2243" s="7">
        <v>971943</v>
      </c>
      <c r="AB2243" s="7">
        <v>93</v>
      </c>
      <c r="AE2243" s="7">
        <v>1529</v>
      </c>
      <c r="AF2243" s="7">
        <v>36</v>
      </c>
      <c r="AG2243" s="8">
        <v>1493</v>
      </c>
      <c r="AH2243" s="16">
        <v>-3.1148604802076596E-2</v>
      </c>
      <c r="AI2243" s="7">
        <v>1392</v>
      </c>
      <c r="AJ2243" s="7">
        <v>101</v>
      </c>
      <c r="AK2243" s="12">
        <v>0.91039895356442124</v>
      </c>
      <c r="AL2243" s="12">
        <v>0.95</v>
      </c>
      <c r="AN2243" s="12">
        <v>0.93235097119892829</v>
      </c>
      <c r="AO2243" s="12">
        <v>0.97645519947678217</v>
      </c>
      <c r="AP2243" s="12">
        <v>3.3190269675618111E-3</v>
      </c>
      <c r="AQ2243" s="8">
        <v>129967.47401196079</v>
      </c>
      <c r="AR2243" s="16">
        <v>-5.8165102558501047E-2</v>
      </c>
      <c r="AS2243" s="7">
        <v>4636.7275780221471</v>
      </c>
      <c r="AT2243" s="7">
        <v>87.051221709283851</v>
      </c>
      <c r="AU2243" s="7">
        <v>12.435888815611978</v>
      </c>
      <c r="AV2243" s="7">
        <v>168</v>
      </c>
      <c r="AW2243" s="16">
        <v>7.4023147711976059E-2</v>
      </c>
      <c r="AX2243" s="16">
        <v>-2.7885079064065676E-2</v>
      </c>
      <c r="AY2243" s="7">
        <v>649837.37005980394</v>
      </c>
      <c r="AZ2243" s="10">
        <v>5</v>
      </c>
      <c r="BA2243" s="16">
        <v>0</v>
      </c>
      <c r="BB2243" s="7">
        <v>150357.78372600497</v>
      </c>
      <c r="BC2243" s="16">
        <v>8.0447212683736995E-3</v>
      </c>
      <c r="BD2243" s="13"/>
      <c r="BE2243" s="13"/>
      <c r="BG2243" s="44"/>
      <c r="BH2243" s="43">
        <v>28.03</v>
      </c>
      <c r="BI2243" s="2">
        <v>10.303000000000001</v>
      </c>
    </row>
    <row r="2244" spans="1:80" x14ac:dyDescent="0.2">
      <c r="A2244" s="2">
        <v>2005</v>
      </c>
      <c r="B2244" s="4" t="s">
        <v>9</v>
      </c>
      <c r="C2244" s="4" t="s">
        <v>158</v>
      </c>
      <c r="D2244" s="4" t="s">
        <v>142</v>
      </c>
      <c r="E2244" s="52" t="s">
        <v>315</v>
      </c>
      <c r="F2244" s="4" t="s">
        <v>143</v>
      </c>
      <c r="G2244" s="7">
        <v>13950.262000000001</v>
      </c>
      <c r="J2244" s="8">
        <v>13950.262000000001</v>
      </c>
      <c r="K2244" s="16">
        <v>-4.8489107519325447E-2</v>
      </c>
      <c r="L2244" s="7">
        <v>13950.262000000001</v>
      </c>
      <c r="M2244" s="7">
        <v>97651.834000000003</v>
      </c>
      <c r="P2244" s="8">
        <v>97651.834000000003</v>
      </c>
      <c r="Q2244" s="16">
        <v>-4.8489107519325558E-2</v>
      </c>
      <c r="R2244" s="40">
        <v>49.4</v>
      </c>
      <c r="S2244" s="16">
        <v>0</v>
      </c>
      <c r="V2244" s="7">
        <v>7</v>
      </c>
      <c r="W2244" s="7"/>
      <c r="Y2244" s="7">
        <v>881454</v>
      </c>
      <c r="AB2244" s="7">
        <v>93</v>
      </c>
      <c r="AE2244" s="7">
        <v>1416</v>
      </c>
      <c r="AF2244" s="7">
        <v>62</v>
      </c>
      <c r="AG2244" s="8">
        <v>1354</v>
      </c>
      <c r="AH2244" s="16">
        <v>-4.8489107519325336E-2</v>
      </c>
      <c r="AI2244" s="7">
        <v>1228</v>
      </c>
      <c r="AJ2244" s="7">
        <v>126</v>
      </c>
      <c r="AK2244" s="12">
        <v>0.86723163841807904</v>
      </c>
      <c r="AL2244" s="12">
        <v>0.95</v>
      </c>
      <c r="AN2244" s="12">
        <v>0.90694239290989664</v>
      </c>
      <c r="AO2244" s="12">
        <v>0.95621468926553677</v>
      </c>
      <c r="AP2244" s="12">
        <v>-2.1547365344364744E-2</v>
      </c>
      <c r="AQ2244" s="8">
        <v>133971.17568281418</v>
      </c>
      <c r="AR2244" s="16">
        <v>-0.10371617450783088</v>
      </c>
      <c r="AS2244" s="7">
        <v>5257.8954349613095</v>
      </c>
      <c r="AT2244" s="7">
        <v>98.944738318178864</v>
      </c>
      <c r="AU2244" s="7">
        <v>14.134962616882694</v>
      </c>
      <c r="AV2244" s="7">
        <v>168</v>
      </c>
      <c r="AW2244" s="16">
        <v>8.4136682243349373E-2</v>
      </c>
      <c r="AX2244" s="16">
        <v>-5.804144484833329E-2</v>
      </c>
      <c r="AY2244" s="7">
        <v>669855.87841407093</v>
      </c>
      <c r="AZ2244" s="10">
        <v>5</v>
      </c>
      <c r="BA2244" s="16">
        <v>0</v>
      </c>
      <c r="BB2244" s="7">
        <v>156538.53584671899</v>
      </c>
      <c r="BC2244" s="16">
        <v>1.71681643858651E-2</v>
      </c>
      <c r="BD2244" s="13"/>
      <c r="BE2244" s="13"/>
      <c r="BG2244" s="44"/>
      <c r="BH2244" s="43">
        <v>25.48</v>
      </c>
      <c r="BI2244" s="2">
        <v>10.303000000000001</v>
      </c>
      <c r="CB2244" s="2">
        <v>0.95344129554655899</v>
      </c>
    </row>
    <row r="2245" spans="1:80" x14ac:dyDescent="0.2">
      <c r="A2245" s="2">
        <v>2005</v>
      </c>
      <c r="B2245" s="4" t="s">
        <v>10</v>
      </c>
      <c r="C2245" s="4" t="s">
        <v>158</v>
      </c>
      <c r="D2245" s="4" t="s">
        <v>142</v>
      </c>
      <c r="E2245" s="52" t="s">
        <v>315</v>
      </c>
      <c r="F2245" s="4" t="s">
        <v>143</v>
      </c>
      <c r="G2245" s="7">
        <v>15753.287000000002</v>
      </c>
      <c r="J2245" s="8">
        <v>15753.287000000002</v>
      </c>
      <c r="K2245" s="16">
        <v>-1.5453960077269735E-2</v>
      </c>
      <c r="L2245" s="7">
        <v>15753.287000000002</v>
      </c>
      <c r="M2245" s="7">
        <v>110273.00900000002</v>
      </c>
      <c r="P2245" s="8">
        <v>110273.00900000002</v>
      </c>
      <c r="Q2245" s="16">
        <v>-1.5453960077269624E-2</v>
      </c>
      <c r="R2245" s="40">
        <v>49.4</v>
      </c>
      <c r="S2245" s="16">
        <v>0</v>
      </c>
      <c r="V2245" s="7">
        <v>7</v>
      </c>
      <c r="W2245" s="7"/>
      <c r="Y2245" s="7">
        <v>995379</v>
      </c>
      <c r="AB2245" s="7">
        <v>93</v>
      </c>
      <c r="AE2245" s="7">
        <v>1557</v>
      </c>
      <c r="AF2245" s="7">
        <v>28</v>
      </c>
      <c r="AG2245" s="8">
        <v>1529</v>
      </c>
      <c r="AH2245" s="16">
        <v>-1.5453960077269846E-2</v>
      </c>
      <c r="AI2245" s="7">
        <v>1329</v>
      </c>
      <c r="AJ2245" s="7">
        <v>200</v>
      </c>
      <c r="AK2245" s="12">
        <v>0.8535645472061657</v>
      </c>
      <c r="AL2245" s="12">
        <v>0.95</v>
      </c>
      <c r="AN2245" s="12">
        <v>0.86919555264879</v>
      </c>
      <c r="AO2245" s="12">
        <v>0.98201669877970454</v>
      </c>
      <c r="AP2245" s="12">
        <v>-4.5360188639624544E-2</v>
      </c>
      <c r="AQ2245" s="8">
        <v>159358.59258244879</v>
      </c>
      <c r="AR2245" s="16">
        <v>-8.711904866737441E-2</v>
      </c>
      <c r="AS2245" s="7">
        <v>5816.0070285565253</v>
      </c>
      <c r="AT2245" s="7">
        <v>104.22406316706919</v>
      </c>
      <c r="AU2245" s="7">
        <v>14.889151881009884</v>
      </c>
      <c r="AV2245" s="7">
        <v>168</v>
      </c>
      <c r="AW2245" s="16">
        <v>8.8625904053630258E-2</v>
      </c>
      <c r="AX2245" s="16">
        <v>-7.2789982066993053E-2</v>
      </c>
      <c r="AY2245" s="7">
        <v>796792.96291224402</v>
      </c>
      <c r="AZ2245" s="10">
        <v>5</v>
      </c>
      <c r="BA2245" s="16">
        <v>0</v>
      </c>
      <c r="BB2245" s="7">
        <v>156774.93818489206</v>
      </c>
      <c r="BC2245" s="16">
        <v>2.8768180154080107E-2</v>
      </c>
      <c r="BD2245" s="13"/>
      <c r="BE2245" s="13"/>
      <c r="BG2245" s="44"/>
      <c r="BH2245" s="43">
        <v>27.4</v>
      </c>
      <c r="BI2245" s="2">
        <v>10.303000000000001</v>
      </c>
    </row>
    <row r="2246" spans="1:80" x14ac:dyDescent="0.2">
      <c r="A2246" s="2">
        <v>2005</v>
      </c>
      <c r="B2246" s="4" t="s">
        <v>0</v>
      </c>
      <c r="C2246" s="4" t="s">
        <v>158</v>
      </c>
      <c r="D2246" s="4" t="s">
        <v>142</v>
      </c>
      <c r="E2246" s="52" t="s">
        <v>315</v>
      </c>
      <c r="F2246" s="4" t="s">
        <v>143</v>
      </c>
      <c r="G2246" s="7">
        <v>15217.531000000001</v>
      </c>
      <c r="J2246" s="8">
        <v>15217.531000000001</v>
      </c>
      <c r="K2246" s="16">
        <v>1.6517549896765349E-2</v>
      </c>
      <c r="L2246" s="7">
        <v>15217.531000000001</v>
      </c>
      <c r="M2246" s="7">
        <v>106522.717</v>
      </c>
      <c r="P2246" s="8">
        <v>106522.717</v>
      </c>
      <c r="Q2246" s="16">
        <v>1.6517549896765349E-2</v>
      </c>
      <c r="R2246" s="40">
        <v>49.4</v>
      </c>
      <c r="S2246" s="16">
        <v>0</v>
      </c>
      <c r="V2246" s="7">
        <v>7</v>
      </c>
      <c r="W2246" s="7"/>
      <c r="Y2246" s="7">
        <v>961527</v>
      </c>
      <c r="AB2246" s="7">
        <v>93</v>
      </c>
      <c r="AE2246" s="7">
        <v>1504</v>
      </c>
      <c r="AF2246" s="7">
        <v>27</v>
      </c>
      <c r="AG2246" s="8">
        <v>1477</v>
      </c>
      <c r="AH2246" s="16">
        <v>1.6517549896765349E-2</v>
      </c>
      <c r="AI2246" s="7">
        <v>1261</v>
      </c>
      <c r="AJ2246" s="7">
        <v>216</v>
      </c>
      <c r="AK2246" s="12">
        <v>0.83843085106382975</v>
      </c>
      <c r="AL2246" s="12">
        <v>0.95</v>
      </c>
      <c r="AN2246" s="12">
        <v>0.8537576167907921</v>
      </c>
      <c r="AO2246" s="12">
        <v>0.98204787234042556</v>
      </c>
      <c r="AP2246" s="12">
        <v>-6.8686323425659945E-2</v>
      </c>
      <c r="AQ2246" s="8">
        <v>174561.14863008057</v>
      </c>
      <c r="AR2246" s="16">
        <v>0.10801252270439599</v>
      </c>
      <c r="AS2246" s="7">
        <v>6394.18126850112</v>
      </c>
      <c r="AT2246" s="7">
        <v>118.18628884907282</v>
      </c>
      <c r="AU2246" s="7">
        <v>16.883755549867548</v>
      </c>
      <c r="AV2246" s="7">
        <v>168</v>
      </c>
      <c r="AW2246" s="16">
        <v>0.10049854493968778</v>
      </c>
      <c r="AX2246" s="16">
        <v>9.0008256932625041E-2</v>
      </c>
      <c r="AY2246" s="7">
        <v>872805.74315040279</v>
      </c>
      <c r="AZ2246" s="10">
        <v>5</v>
      </c>
      <c r="BA2246" s="16">
        <v>0</v>
      </c>
      <c r="BB2246" s="7">
        <v>173370.80736160616</v>
      </c>
      <c r="BC2246" s="16">
        <v>-4.856925082952545E-2</v>
      </c>
      <c r="BD2246" s="13"/>
      <c r="BE2246" s="13"/>
      <c r="BG2246" s="44"/>
      <c r="BH2246" s="43">
        <v>27.3</v>
      </c>
      <c r="BI2246" s="2">
        <v>10.303000000000001</v>
      </c>
    </row>
    <row r="2247" spans="1:80" x14ac:dyDescent="0.2">
      <c r="A2247" s="2">
        <v>2005</v>
      </c>
      <c r="B2247" s="4" t="s">
        <v>1</v>
      </c>
      <c r="C2247" s="4" t="s">
        <v>158</v>
      </c>
      <c r="D2247" s="4" t="s">
        <v>142</v>
      </c>
      <c r="E2247" s="52" t="s">
        <v>315</v>
      </c>
      <c r="F2247" s="4" t="s">
        <v>143</v>
      </c>
      <c r="G2247" s="7">
        <v>15629.651000000002</v>
      </c>
      <c r="J2247" s="8">
        <v>15629.651000000002</v>
      </c>
      <c r="K2247" s="16">
        <v>5.3472222222222143E-2</v>
      </c>
      <c r="L2247" s="7">
        <v>15629.651000000002</v>
      </c>
      <c r="M2247" s="7">
        <v>109407.55700000002</v>
      </c>
      <c r="P2247" s="8">
        <v>109407.55700000002</v>
      </c>
      <c r="Q2247" s="16">
        <v>5.3472222222222365E-2</v>
      </c>
      <c r="R2247" s="40">
        <v>49.4</v>
      </c>
      <c r="S2247" s="16">
        <v>0</v>
      </c>
      <c r="V2247" s="7">
        <v>7</v>
      </c>
      <c r="W2247" s="7"/>
      <c r="Y2247" s="7">
        <v>987567</v>
      </c>
      <c r="AB2247" s="7">
        <v>93</v>
      </c>
      <c r="AE2247" s="7">
        <v>1539</v>
      </c>
      <c r="AF2247" s="7">
        <v>22</v>
      </c>
      <c r="AG2247" s="8">
        <v>1517</v>
      </c>
      <c r="AH2247" s="16">
        <v>5.3472222222222143E-2</v>
      </c>
      <c r="AI2247" s="7">
        <v>1354</v>
      </c>
      <c r="AJ2247" s="7">
        <v>163</v>
      </c>
      <c r="AK2247" s="12">
        <v>0.87979207277452887</v>
      </c>
      <c r="AL2247" s="12">
        <v>0.95</v>
      </c>
      <c r="AN2247" s="12">
        <v>0.89255108767303892</v>
      </c>
      <c r="AO2247" s="12">
        <v>0.9857050032488629</v>
      </c>
      <c r="AP2247" s="12">
        <v>-6.7437664225842298E-3</v>
      </c>
      <c r="AQ2247" s="8">
        <v>166459.84455379745</v>
      </c>
      <c r="AR2247" s="16">
        <v>7.0434453748815073E-2</v>
      </c>
      <c r="AS2247" s="7">
        <v>5996.3920948774294</v>
      </c>
      <c r="AT2247" s="7">
        <v>109.72962726024882</v>
      </c>
      <c r="AU2247" s="7">
        <v>15.675661037178402</v>
      </c>
      <c r="AV2247" s="7">
        <v>168</v>
      </c>
      <c r="AW2247" s="16">
        <v>9.3307506173680971E-2</v>
      </c>
      <c r="AX2247" s="16">
        <v>1.6101261304082959E-2</v>
      </c>
      <c r="AY2247" s="7">
        <v>832299.2227689873</v>
      </c>
      <c r="AZ2247" s="10">
        <v>5</v>
      </c>
      <c r="BA2247" s="16">
        <v>0</v>
      </c>
      <c r="BB2247" s="7">
        <v>161280.94377391427</v>
      </c>
      <c r="BC2247" s="16">
        <v>1.9694371501445276E-3</v>
      </c>
      <c r="BD2247" s="13"/>
      <c r="BE2247" s="13"/>
      <c r="BG2247" s="44"/>
      <c r="BH2247" s="43">
        <v>27.76</v>
      </c>
      <c r="BI2247" s="2">
        <v>10.303000000000001</v>
      </c>
    </row>
    <row r="2248" spans="1:80" x14ac:dyDescent="0.2">
      <c r="A2248" s="2">
        <v>2005</v>
      </c>
      <c r="B2248" s="4" t="s">
        <v>2</v>
      </c>
      <c r="C2248" s="4" t="s">
        <v>158</v>
      </c>
      <c r="D2248" s="4" t="s">
        <v>142</v>
      </c>
      <c r="E2248" s="52" t="s">
        <v>315</v>
      </c>
      <c r="F2248" s="4" t="s">
        <v>143</v>
      </c>
      <c r="G2248" s="7">
        <v>15310.258000000002</v>
      </c>
      <c r="J2248" s="8">
        <v>15310.258000000002</v>
      </c>
      <c r="K2248" s="16">
        <v>5.8404558404558493E-2</v>
      </c>
      <c r="L2248" s="7">
        <v>15310.258000000002</v>
      </c>
      <c r="M2248" s="7">
        <v>107171.80600000001</v>
      </c>
      <c r="P2248" s="8">
        <v>107171.80600000001</v>
      </c>
      <c r="Q2248" s="16">
        <v>5.8404558404558493E-2</v>
      </c>
      <c r="R2248" s="40">
        <v>49.4</v>
      </c>
      <c r="S2248" s="16">
        <v>0</v>
      </c>
      <c r="V2248" s="7">
        <v>7</v>
      </c>
      <c r="W2248" s="7"/>
      <c r="Y2248" s="7">
        <v>967386</v>
      </c>
      <c r="AB2248" s="7">
        <v>93</v>
      </c>
      <c r="AE2248" s="7">
        <v>1504</v>
      </c>
      <c r="AF2248" s="7">
        <v>18</v>
      </c>
      <c r="AG2248" s="8">
        <v>1486</v>
      </c>
      <c r="AH2248" s="16">
        <v>5.8404558404558493E-2</v>
      </c>
      <c r="AI2248" s="7">
        <v>1302</v>
      </c>
      <c r="AJ2248" s="7">
        <v>184</v>
      </c>
      <c r="AK2248" s="12">
        <v>0.86569148936170215</v>
      </c>
      <c r="AL2248" s="12">
        <v>0.95</v>
      </c>
      <c r="AN2248" s="12">
        <v>0.87617765814266491</v>
      </c>
      <c r="AO2248" s="12">
        <v>0.98803191489361697</v>
      </c>
      <c r="AP2248" s="12">
        <v>-3.1375250368266494E-2</v>
      </c>
      <c r="AQ2248" s="8">
        <v>149727.6981623598</v>
      </c>
      <c r="AR2248" s="16">
        <v>0.18413230992640028</v>
      </c>
      <c r="AS2248" s="7">
        <v>5671.5037182712049</v>
      </c>
      <c r="AT2248" s="7">
        <v>100.75888167049784</v>
      </c>
      <c r="AU2248" s="7">
        <v>14.394125952928263</v>
      </c>
      <c r="AV2248" s="7">
        <v>168</v>
      </c>
      <c r="AW2248" s="16">
        <v>8.5679321148382517E-2</v>
      </c>
      <c r="AX2248" s="16">
        <v>0.11878988098025967</v>
      </c>
      <c r="AY2248" s="7">
        <v>748638.49081179895</v>
      </c>
      <c r="AZ2248" s="10">
        <v>5</v>
      </c>
      <c r="BA2248" s="16">
        <v>0</v>
      </c>
      <c r="BB2248" s="7">
        <v>151419.77085203503</v>
      </c>
      <c r="BC2248" s="16">
        <v>-5.0851553846044784E-2</v>
      </c>
      <c r="BD2248" s="13"/>
      <c r="BE2248" s="13"/>
      <c r="BG2248" s="44"/>
      <c r="BH2248" s="43">
        <v>26.4</v>
      </c>
      <c r="BI2248" s="2">
        <v>10.303000000000001</v>
      </c>
    </row>
    <row r="2249" spans="1:80" x14ac:dyDescent="0.2">
      <c r="A2249" s="2">
        <v>2005</v>
      </c>
      <c r="B2249" s="4" t="s">
        <v>3</v>
      </c>
      <c r="C2249" s="4" t="s">
        <v>158</v>
      </c>
      <c r="D2249" s="4" t="s">
        <v>142</v>
      </c>
      <c r="E2249" s="52" t="s">
        <v>315</v>
      </c>
      <c r="F2249" s="4" t="s">
        <v>143</v>
      </c>
      <c r="G2249" s="7">
        <v>15176.319000000001</v>
      </c>
      <c r="J2249" s="8">
        <v>15176.319000000001</v>
      </c>
      <c r="K2249" s="16">
        <v>-3.0283080974325194E-2</v>
      </c>
      <c r="L2249" s="7">
        <v>15176.319000000001</v>
      </c>
      <c r="M2249" s="7">
        <v>106234.23300000001</v>
      </c>
      <c r="P2249" s="8">
        <v>106234.23300000001</v>
      </c>
      <c r="Q2249" s="16">
        <v>-3.0283080974325305E-2</v>
      </c>
      <c r="R2249" s="40">
        <v>49.4</v>
      </c>
      <c r="S2249" s="16">
        <v>0</v>
      </c>
      <c r="V2249" s="7">
        <v>7</v>
      </c>
      <c r="W2249" s="7"/>
      <c r="Y2249" s="7">
        <v>958923</v>
      </c>
      <c r="AB2249" s="7">
        <v>93</v>
      </c>
      <c r="AE2249" s="7">
        <v>1539</v>
      </c>
      <c r="AF2249" s="7">
        <v>66</v>
      </c>
      <c r="AG2249" s="8">
        <v>1473</v>
      </c>
      <c r="AH2249" s="16">
        <v>-3.0283080974325194E-2</v>
      </c>
      <c r="AI2249" s="7">
        <v>1250</v>
      </c>
      <c r="AJ2249" s="7">
        <v>223</v>
      </c>
      <c r="AK2249" s="12">
        <v>0.81221572449642621</v>
      </c>
      <c r="AL2249" s="12">
        <v>0.95</v>
      </c>
      <c r="AN2249" s="12">
        <v>0.84860828241683639</v>
      </c>
      <c r="AO2249" s="12">
        <v>0.9571150097465887</v>
      </c>
      <c r="AP2249" s="12">
        <v>-6.3880914312872572E-2</v>
      </c>
      <c r="AQ2249" s="8">
        <v>148211.44234236295</v>
      </c>
      <c r="AR2249" s="16">
        <v>-2.4821765845528754E-2</v>
      </c>
      <c r="AS2249" s="7">
        <v>5287.6005116790202</v>
      </c>
      <c r="AT2249" s="7">
        <v>100.61876601653968</v>
      </c>
      <c r="AU2249" s="7">
        <v>14.37410943093424</v>
      </c>
      <c r="AV2249" s="7">
        <v>168</v>
      </c>
      <c r="AW2249" s="16">
        <v>8.5560175184132378E-2</v>
      </c>
      <c r="AX2249" s="16">
        <v>5.6318653636400207E-3</v>
      </c>
      <c r="AY2249" s="7">
        <v>741057.21171181474</v>
      </c>
      <c r="AZ2249" s="10">
        <v>5</v>
      </c>
      <c r="BA2249" s="16">
        <v>0</v>
      </c>
      <c r="BB2249" s="7">
        <v>147470.25061510829</v>
      </c>
      <c r="BC2249" s="16">
        <v>-1.5260640307972306E-2</v>
      </c>
      <c r="BD2249" s="13"/>
      <c r="BE2249" s="13"/>
      <c r="BG2249" s="44"/>
      <c r="BH2249" s="43">
        <v>28.03</v>
      </c>
      <c r="BI2249" s="2">
        <v>10.303000000000001</v>
      </c>
    </row>
    <row r="2250" spans="1:80" x14ac:dyDescent="0.2">
      <c r="A2250" s="2">
        <v>2005</v>
      </c>
      <c r="B2250" s="4" t="s">
        <v>4</v>
      </c>
      <c r="C2250" s="4" t="s">
        <v>158</v>
      </c>
      <c r="D2250" s="4" t="s">
        <v>142</v>
      </c>
      <c r="E2250" s="52" t="s">
        <v>315</v>
      </c>
      <c r="F2250" s="4" t="s">
        <v>143</v>
      </c>
      <c r="G2250" s="7">
        <v>15423.591</v>
      </c>
      <c r="J2250" s="8">
        <v>15423.591</v>
      </c>
      <c r="K2250" s="16">
        <v>-6.6357000663570531E-3</v>
      </c>
      <c r="L2250" s="7">
        <v>15423.591</v>
      </c>
      <c r="M2250" s="7">
        <v>107965.137</v>
      </c>
      <c r="P2250" s="8">
        <v>107965.137</v>
      </c>
      <c r="Q2250" s="16">
        <v>-6.6357000663570531E-3</v>
      </c>
      <c r="R2250" s="40">
        <v>49.4</v>
      </c>
      <c r="S2250" s="16">
        <v>0</v>
      </c>
      <c r="V2250" s="7">
        <v>7</v>
      </c>
      <c r="W2250" s="7"/>
      <c r="Y2250" s="7">
        <v>974547</v>
      </c>
      <c r="AB2250" s="7">
        <v>93</v>
      </c>
      <c r="AE2250" s="7">
        <v>1557</v>
      </c>
      <c r="AF2250" s="7">
        <v>60</v>
      </c>
      <c r="AG2250" s="8">
        <v>1497</v>
      </c>
      <c r="AH2250" s="16">
        <v>-6.6357000663570531E-3</v>
      </c>
      <c r="AI2250" s="7">
        <v>1331</v>
      </c>
      <c r="AJ2250" s="7">
        <v>166</v>
      </c>
      <c r="AK2250" s="12">
        <v>0.85484906872190114</v>
      </c>
      <c r="AL2250" s="12">
        <v>0.95</v>
      </c>
      <c r="AN2250" s="12">
        <v>0.88911155644622575</v>
      </c>
      <c r="AO2250" s="12">
        <v>0.96146435452793833</v>
      </c>
      <c r="AP2250" s="12">
        <v>0.1432518050891316</v>
      </c>
      <c r="AQ2250" s="8">
        <v>149867.28148456643</v>
      </c>
      <c r="AR2250" s="16">
        <v>-4.4466182657993736E-2</v>
      </c>
      <c r="AS2250" s="7">
        <v>5381.2309330185426</v>
      </c>
      <c r="AT2250" s="7">
        <v>100.11174447866829</v>
      </c>
      <c r="AU2250" s="7">
        <v>14.301677782666898</v>
      </c>
      <c r="AV2250" s="7">
        <v>168</v>
      </c>
      <c r="AW2250" s="16">
        <v>8.5129034420636296E-2</v>
      </c>
      <c r="AX2250" s="16">
        <v>-3.80831912261832E-2</v>
      </c>
      <c r="AY2250" s="7">
        <v>749336.4074228321</v>
      </c>
      <c r="AZ2250" s="10">
        <v>5</v>
      </c>
      <c r="BA2250" s="16">
        <v>0</v>
      </c>
      <c r="BB2250" s="7">
        <v>143965.15061452333</v>
      </c>
      <c r="BC2250" s="16">
        <v>3.2039636108733352E-2</v>
      </c>
      <c r="BD2250" s="13"/>
      <c r="BE2250" s="13"/>
      <c r="BG2250" s="44"/>
      <c r="BH2250" s="43">
        <v>27.85</v>
      </c>
      <c r="BI2250" s="2">
        <v>10.303000000000001</v>
      </c>
    </row>
    <row r="2251" spans="1:80" x14ac:dyDescent="0.2">
      <c r="A2251" s="2">
        <v>2005</v>
      </c>
      <c r="B2251" s="4" t="s">
        <v>11</v>
      </c>
      <c r="C2251" s="4" t="s">
        <v>158</v>
      </c>
      <c r="D2251" s="4" t="s">
        <v>142</v>
      </c>
      <c r="E2251" s="52" t="s">
        <v>315</v>
      </c>
      <c r="F2251" s="4" t="s">
        <v>143</v>
      </c>
      <c r="G2251" s="7">
        <v>15361.773000000001</v>
      </c>
      <c r="J2251" s="8">
        <v>15361.773000000001</v>
      </c>
      <c r="K2251" s="16">
        <v>1.0162601626016343E-2</v>
      </c>
      <c r="L2251" s="7">
        <v>15361.773000000001</v>
      </c>
      <c r="M2251" s="7">
        <v>107532.41100000001</v>
      </c>
      <c r="P2251" s="8">
        <v>107532.41100000001</v>
      </c>
      <c r="Q2251" s="16">
        <v>1.0162601626016343E-2</v>
      </c>
      <c r="R2251" s="40">
        <v>49.4</v>
      </c>
      <c r="S2251" s="16">
        <v>0</v>
      </c>
      <c r="V2251" s="7">
        <v>7</v>
      </c>
      <c r="W2251" s="7"/>
      <c r="Y2251" s="7">
        <v>970641</v>
      </c>
      <c r="AB2251" s="7">
        <v>93</v>
      </c>
      <c r="AE2251" s="7">
        <v>1522</v>
      </c>
      <c r="AF2251" s="7">
        <v>31</v>
      </c>
      <c r="AG2251" s="8">
        <v>1491</v>
      </c>
      <c r="AH2251" s="16">
        <v>1.0162601626016343E-2</v>
      </c>
      <c r="AI2251" s="7">
        <v>1318</v>
      </c>
      <c r="AJ2251" s="7">
        <v>173</v>
      </c>
      <c r="AK2251" s="12">
        <v>0.86596583442838371</v>
      </c>
      <c r="AL2251" s="12">
        <v>0.95</v>
      </c>
      <c r="AN2251" s="12">
        <v>0.88397048960429248</v>
      </c>
      <c r="AO2251" s="12">
        <v>0.97963206307490147</v>
      </c>
      <c r="AP2251" s="12">
        <v>0.26428337466660423</v>
      </c>
      <c r="AQ2251" s="8">
        <v>161126</v>
      </c>
      <c r="AR2251" s="16">
        <v>-1.3774301157572832E-2</v>
      </c>
      <c r="AS2251" s="7">
        <v>5961.0062893081758</v>
      </c>
      <c r="AT2251" s="7">
        <v>108.06572769953051</v>
      </c>
      <c r="AU2251" s="7">
        <v>15.437961099932931</v>
      </c>
      <c r="AV2251" s="7">
        <v>168</v>
      </c>
      <c r="AW2251" s="16">
        <v>9.1892625594838878E-2</v>
      </c>
      <c r="AX2251" s="16">
        <v>-2.369608887228547E-2</v>
      </c>
      <c r="AY2251" s="7">
        <v>805630</v>
      </c>
      <c r="AZ2251" s="10">
        <v>5</v>
      </c>
      <c r="BA2251" s="16">
        <v>0</v>
      </c>
      <c r="BB2251" s="7">
        <v>152396.63029644283</v>
      </c>
      <c r="BC2251" s="16">
        <v>4.0308902228006427E-2</v>
      </c>
      <c r="BD2251" s="13"/>
      <c r="BE2251" s="13"/>
      <c r="BG2251" s="44"/>
      <c r="BH2251" s="43">
        <v>27.03</v>
      </c>
      <c r="BI2251" s="2">
        <v>10.303000000000001</v>
      </c>
    </row>
    <row r="2252" spans="1:80" x14ac:dyDescent="0.2">
      <c r="A2252" s="2">
        <v>2005</v>
      </c>
      <c r="B2252" s="4" t="s">
        <v>5</v>
      </c>
      <c r="C2252" s="4" t="s">
        <v>158</v>
      </c>
      <c r="D2252" s="4" t="s">
        <v>142</v>
      </c>
      <c r="E2252" s="52" t="s">
        <v>315</v>
      </c>
      <c r="F2252" s="4" t="s">
        <v>143</v>
      </c>
      <c r="G2252" s="7">
        <v>15320.561000000002</v>
      </c>
      <c r="J2252" s="8">
        <v>15320.561000000002</v>
      </c>
      <c r="K2252" s="16">
        <v>-3.3512064343163006E-3</v>
      </c>
      <c r="L2252" s="7">
        <v>15320.561000000002</v>
      </c>
      <c r="M2252" s="7">
        <v>107243.92700000001</v>
      </c>
      <c r="P2252" s="8">
        <v>107243.92700000001</v>
      </c>
      <c r="Q2252" s="16">
        <v>-3.3512064343163006E-3</v>
      </c>
      <c r="R2252" s="40">
        <v>49.4</v>
      </c>
      <c r="S2252" s="16">
        <v>0</v>
      </c>
      <c r="V2252" s="7">
        <v>7</v>
      </c>
      <c r="W2252" s="7"/>
      <c r="Y2252" s="7">
        <v>968037</v>
      </c>
      <c r="AB2252" s="7">
        <v>93</v>
      </c>
      <c r="AE2252" s="7">
        <v>1540</v>
      </c>
      <c r="AF2252" s="7">
        <v>53</v>
      </c>
      <c r="AG2252" s="8">
        <v>1487</v>
      </c>
      <c r="AH2252" s="16">
        <v>-3.3512064343163006E-3</v>
      </c>
      <c r="AI2252" s="7">
        <v>1301</v>
      </c>
      <c r="AJ2252" s="7">
        <v>186</v>
      </c>
      <c r="AK2252" s="12">
        <v>0.84480519480519478</v>
      </c>
      <c r="AL2252" s="12">
        <v>0.95</v>
      </c>
      <c r="AN2252" s="12">
        <v>0.87491593813046398</v>
      </c>
      <c r="AO2252" s="12">
        <v>0.96558441558441555</v>
      </c>
      <c r="AP2252" s="12">
        <v>0.21543256954436885</v>
      </c>
      <c r="AQ2252" s="8">
        <v>159796</v>
      </c>
      <c r="AR2252" s="16">
        <v>2.5952981094793603E-2</v>
      </c>
      <c r="AS2252" s="7">
        <v>5700.8919015340707</v>
      </c>
      <c r="AT2252" s="7">
        <v>107.46200403496974</v>
      </c>
      <c r="AU2252" s="7">
        <v>15.351714862138534</v>
      </c>
      <c r="AV2252" s="7">
        <v>168</v>
      </c>
      <c r="AW2252" s="16">
        <v>9.1379255131776985E-2</v>
      </c>
      <c r="AX2252" s="16">
        <v>2.9402722120667191E-2</v>
      </c>
      <c r="AY2252" s="7">
        <v>798980</v>
      </c>
      <c r="AZ2252" s="10">
        <v>5</v>
      </c>
      <c r="BA2252" s="16">
        <v>0</v>
      </c>
      <c r="BB2252" s="7">
        <v>147738.12838611132</v>
      </c>
      <c r="BC2252" s="16">
        <v>6.1716546072400312E-3</v>
      </c>
      <c r="BD2252" s="13"/>
      <c r="BE2252" s="13"/>
      <c r="BG2252" s="44"/>
      <c r="BH2252" s="43">
        <v>28.03</v>
      </c>
      <c r="BI2252" s="2">
        <v>10.303000000000001</v>
      </c>
    </row>
    <row r="2253" spans="1:80" x14ac:dyDescent="0.2">
      <c r="A2253" s="2">
        <v>2005</v>
      </c>
      <c r="B2253" s="4" t="s">
        <v>6</v>
      </c>
      <c r="C2253" s="4" t="s">
        <v>158</v>
      </c>
      <c r="D2253" s="4" t="s">
        <v>142</v>
      </c>
      <c r="E2253" s="52" t="s">
        <v>315</v>
      </c>
      <c r="F2253" s="4" t="s">
        <v>143</v>
      </c>
      <c r="G2253" s="7">
        <v>15248.44</v>
      </c>
      <c r="J2253" s="8">
        <v>15248.44</v>
      </c>
      <c r="K2253" s="16">
        <v>-1.5957446808510745E-2</v>
      </c>
      <c r="L2253" s="7">
        <v>15248.44</v>
      </c>
      <c r="M2253" s="7">
        <v>106739.08</v>
      </c>
      <c r="P2253" s="8">
        <v>106739.08</v>
      </c>
      <c r="Q2253" s="16">
        <v>-1.5957446808510745E-2</v>
      </c>
      <c r="R2253" s="40">
        <v>49.4</v>
      </c>
      <c r="S2253" s="16">
        <v>0</v>
      </c>
      <c r="V2253" s="7">
        <v>7</v>
      </c>
      <c r="W2253" s="7"/>
      <c r="Y2253" s="7">
        <v>963480</v>
      </c>
      <c r="AB2253" s="7">
        <v>93</v>
      </c>
      <c r="AE2253" s="7">
        <v>1522</v>
      </c>
      <c r="AF2253" s="7">
        <v>42</v>
      </c>
      <c r="AG2253" s="8">
        <v>1480</v>
      </c>
      <c r="AH2253" s="16">
        <v>-1.5957446808510634E-2</v>
      </c>
      <c r="AI2253" s="7">
        <v>1281</v>
      </c>
      <c r="AJ2253" s="7">
        <v>199</v>
      </c>
      <c r="AK2253" s="12">
        <v>0.84165571616294355</v>
      </c>
      <c r="AL2253" s="12">
        <v>0.95</v>
      </c>
      <c r="AN2253" s="12">
        <v>0.86554054054054053</v>
      </c>
      <c r="AO2253" s="12">
        <v>0.97240473061760846</v>
      </c>
      <c r="AP2253" s="12">
        <v>-3.0697711859290377E-2</v>
      </c>
      <c r="AQ2253" s="8">
        <v>158560</v>
      </c>
      <c r="AR2253" s="16">
        <v>-3.3745636540414292E-3</v>
      </c>
      <c r="AS2253" s="7">
        <v>5808.0586080586081</v>
      </c>
      <c r="AT2253" s="7">
        <v>107.13513513513513</v>
      </c>
      <c r="AU2253" s="7">
        <v>15.305019305019304</v>
      </c>
      <c r="AV2253" s="7">
        <v>168</v>
      </c>
      <c r="AW2253" s="16">
        <v>9.110130538701966E-2</v>
      </c>
      <c r="AX2253" s="16">
        <v>1.2786929908325195E-2</v>
      </c>
      <c r="AY2253" s="7">
        <v>792800</v>
      </c>
      <c r="AZ2253" s="10">
        <v>5</v>
      </c>
      <c r="BA2253" s="16">
        <v>0</v>
      </c>
      <c r="BB2253" s="7">
        <v>150335.19388570954</v>
      </c>
      <c r="BC2253" s="16">
        <v>-1.2654725501793763E-2</v>
      </c>
      <c r="BD2253" s="13"/>
      <c r="BE2253" s="13"/>
      <c r="BG2253" s="44"/>
      <c r="BH2253" s="43">
        <v>27.3</v>
      </c>
      <c r="BI2253" s="2">
        <v>10.303000000000001</v>
      </c>
    </row>
    <row r="2254" spans="1:80" x14ac:dyDescent="0.2">
      <c r="A2254" s="2">
        <v>2005</v>
      </c>
      <c r="B2254" s="4" t="s">
        <v>7</v>
      </c>
      <c r="C2254" s="4" t="s">
        <v>158</v>
      </c>
      <c r="D2254" s="4" t="s">
        <v>142</v>
      </c>
      <c r="E2254" s="52" t="s">
        <v>315</v>
      </c>
      <c r="F2254" s="4" t="s">
        <v>143</v>
      </c>
      <c r="G2254" s="7">
        <v>15402.985000000001</v>
      </c>
      <c r="J2254" s="8">
        <v>15402.985000000001</v>
      </c>
      <c r="K2254" s="16">
        <v>-1.3360053440213404E-3</v>
      </c>
      <c r="L2254" s="7">
        <v>15402.985000000001</v>
      </c>
      <c r="M2254" s="7">
        <v>107820.895</v>
      </c>
      <c r="P2254" s="8">
        <v>107820.895</v>
      </c>
      <c r="Q2254" s="16">
        <v>-1.3360053440213404E-3</v>
      </c>
      <c r="R2254" s="40">
        <v>49.4</v>
      </c>
      <c r="S2254" s="16">
        <v>0</v>
      </c>
      <c r="V2254" s="7">
        <v>7</v>
      </c>
      <c r="W2254" s="7"/>
      <c r="Y2254" s="7">
        <v>973245</v>
      </c>
      <c r="AB2254" s="7">
        <v>93</v>
      </c>
      <c r="AE2254" s="7">
        <v>1558</v>
      </c>
      <c r="AF2254" s="7">
        <v>63</v>
      </c>
      <c r="AG2254" s="8">
        <v>1495</v>
      </c>
      <c r="AH2254" s="16">
        <v>-1.3360053440213404E-3</v>
      </c>
      <c r="AI2254" s="7">
        <v>1257</v>
      </c>
      <c r="AJ2254" s="7">
        <v>238</v>
      </c>
      <c r="AK2254" s="12">
        <v>0.80680359435173299</v>
      </c>
      <c r="AL2254" s="12">
        <v>0.95</v>
      </c>
      <c r="AN2254" s="12">
        <v>0.84080267558528432</v>
      </c>
      <c r="AO2254" s="12">
        <v>0.95956354300385105</v>
      </c>
      <c r="AP2254" s="12">
        <v>-5.7167336815602487E-2</v>
      </c>
      <c r="AQ2254" s="8">
        <v>147417</v>
      </c>
      <c r="AR2254" s="16">
        <v>-9.6686136318036908E-2</v>
      </c>
      <c r="AS2254" s="7">
        <v>5415.7604702424687</v>
      </c>
      <c r="AT2254" s="7">
        <v>98.606688963210701</v>
      </c>
      <c r="AU2254" s="7">
        <v>14.086669851887242</v>
      </c>
      <c r="AV2254" s="7">
        <v>168</v>
      </c>
      <c r="AW2254" s="16">
        <v>8.3849225308852637E-2</v>
      </c>
      <c r="AX2254" s="16">
        <v>-9.5477689677659683E-2</v>
      </c>
      <c r="AY2254" s="7">
        <v>737085</v>
      </c>
      <c r="AZ2254" s="10">
        <v>5</v>
      </c>
      <c r="BA2254" s="16">
        <v>0</v>
      </c>
      <c r="BB2254" s="7">
        <v>148029.14367223193</v>
      </c>
      <c r="BC2254" s="16">
        <v>4.1754910088465325E-2</v>
      </c>
      <c r="BD2254" s="13"/>
      <c r="BE2254" s="13"/>
      <c r="BG2254" s="44"/>
      <c r="BH2254" s="43">
        <v>27.22</v>
      </c>
      <c r="BI2254" s="2">
        <v>10.303000000000001</v>
      </c>
    </row>
    <row r="2255" spans="1:80" x14ac:dyDescent="0.2">
      <c r="A2255" s="2">
        <v>2006</v>
      </c>
      <c r="B2255" s="4" t="s">
        <v>8</v>
      </c>
      <c r="C2255" s="4" t="s">
        <v>158</v>
      </c>
      <c r="D2255" s="4" t="s">
        <v>142</v>
      </c>
      <c r="E2255" s="52" t="s">
        <v>315</v>
      </c>
      <c r="F2255" s="4" t="s">
        <v>143</v>
      </c>
      <c r="G2255" s="7">
        <v>15444.197000000002</v>
      </c>
      <c r="J2255" s="8">
        <v>15444.197000000002</v>
      </c>
      <c r="K2255" s="16">
        <v>4.0187541862024556E-3</v>
      </c>
      <c r="L2255" s="7">
        <v>15444.197000000002</v>
      </c>
      <c r="M2255" s="7">
        <v>108109.37900000002</v>
      </c>
      <c r="P2255" s="8">
        <v>108109.37900000002</v>
      </c>
      <c r="Q2255" s="16">
        <v>4.0187541862024556E-3</v>
      </c>
      <c r="R2255" s="40">
        <v>49.4</v>
      </c>
      <c r="S2255" s="16">
        <v>0</v>
      </c>
      <c r="V2255" s="7">
        <v>7</v>
      </c>
      <c r="W2255" s="7"/>
      <c r="Y2255" s="7">
        <v>975849</v>
      </c>
      <c r="AB2255" s="7">
        <v>93</v>
      </c>
      <c r="AE2255" s="7">
        <v>1557</v>
      </c>
      <c r="AF2255" s="7">
        <v>58</v>
      </c>
      <c r="AG2255" s="8">
        <v>1499</v>
      </c>
      <c r="AH2255" s="16">
        <v>4.0187541862022336E-3</v>
      </c>
      <c r="AI2255" s="7">
        <v>1345</v>
      </c>
      <c r="AJ2255" s="7">
        <v>154</v>
      </c>
      <c r="AK2255" s="12">
        <v>0.86384071933204876</v>
      </c>
      <c r="AL2255" s="12">
        <v>0.95</v>
      </c>
      <c r="AN2255" s="12">
        <v>0.89726484322881916</v>
      </c>
      <c r="AO2255" s="12">
        <v>0.96274887604367376</v>
      </c>
      <c r="AP2255" s="12">
        <v>-3.763188869207823E-2</v>
      </c>
      <c r="AQ2255" s="8">
        <v>123535.46935143947</v>
      </c>
      <c r="AR2255" s="16">
        <v>-4.9489341155690814E-2</v>
      </c>
      <c r="AS2255" s="7">
        <v>4407.2589850674085</v>
      </c>
      <c r="AT2255" s="7">
        <v>82.411920848191784</v>
      </c>
      <c r="AU2255" s="7">
        <v>11.773131549741683</v>
      </c>
      <c r="AV2255" s="7">
        <v>168</v>
      </c>
      <c r="AW2255" s="16">
        <v>7.007816398655764E-2</v>
      </c>
      <c r="AX2255" s="16">
        <v>-5.3293920177082232E-2</v>
      </c>
      <c r="AY2255" s="7">
        <v>617677.3467571974</v>
      </c>
      <c r="AZ2255" s="10">
        <v>5</v>
      </c>
      <c r="BA2255" s="16">
        <v>0</v>
      </c>
      <c r="BB2255" s="7">
        <v>142916.67607177515</v>
      </c>
      <c r="BC2255" s="16">
        <v>2.3687522056573738E-2</v>
      </c>
      <c r="BD2255" s="13"/>
      <c r="BE2255" s="13"/>
      <c r="BG2255" s="44"/>
      <c r="BH2255" s="43">
        <v>28.03</v>
      </c>
      <c r="BI2255" s="2">
        <v>10.303000000000001</v>
      </c>
    </row>
    <row r="2256" spans="1:80" x14ac:dyDescent="0.2">
      <c r="A2256" s="2">
        <v>2006</v>
      </c>
      <c r="B2256" s="4" t="s">
        <v>9</v>
      </c>
      <c r="C2256" s="4" t="s">
        <v>158</v>
      </c>
      <c r="D2256" s="4" t="s">
        <v>142</v>
      </c>
      <c r="E2256" s="52" t="s">
        <v>315</v>
      </c>
      <c r="F2256" s="4" t="s">
        <v>143</v>
      </c>
      <c r="G2256" s="7">
        <v>14135.716</v>
      </c>
      <c r="J2256" s="8">
        <v>14135.716</v>
      </c>
      <c r="K2256" s="16">
        <v>1.3293943870014813E-2</v>
      </c>
      <c r="L2256" s="7">
        <v>14135.716</v>
      </c>
      <c r="M2256" s="7">
        <v>98950.012000000002</v>
      </c>
      <c r="P2256" s="8">
        <v>98950.012000000002</v>
      </c>
      <c r="Q2256" s="16">
        <v>1.3293943870014813E-2</v>
      </c>
      <c r="R2256" s="40">
        <v>49.4</v>
      </c>
      <c r="S2256" s="16">
        <v>0</v>
      </c>
      <c r="V2256" s="7">
        <v>7</v>
      </c>
      <c r="W2256" s="7"/>
      <c r="Y2256" s="7">
        <v>893172</v>
      </c>
      <c r="AB2256" s="7">
        <v>93</v>
      </c>
      <c r="AE2256" s="7">
        <v>1416</v>
      </c>
      <c r="AF2256" s="7">
        <v>44</v>
      </c>
      <c r="AG2256" s="8">
        <v>1372</v>
      </c>
      <c r="AH2256" s="16">
        <v>1.3293943870014813E-2</v>
      </c>
      <c r="AI2256" s="7">
        <v>1193</v>
      </c>
      <c r="AJ2256" s="7">
        <v>179</v>
      </c>
      <c r="AK2256" s="12">
        <v>0.84251412429378536</v>
      </c>
      <c r="AL2256" s="12">
        <v>0.95</v>
      </c>
      <c r="AN2256" s="12">
        <v>0.86953352769679304</v>
      </c>
      <c r="AO2256" s="12">
        <v>0.96892655367231639</v>
      </c>
      <c r="AP2256" s="12">
        <v>-4.1247234119334064E-2</v>
      </c>
      <c r="AQ2256" s="8">
        <v>122599.78918144334</v>
      </c>
      <c r="AR2256" s="16">
        <v>-8.4879351423274629E-2</v>
      </c>
      <c r="AS2256" s="7">
        <v>4811.6086805903979</v>
      </c>
      <c r="AT2256" s="7">
        <v>89.358446925250249</v>
      </c>
      <c r="AU2256" s="7">
        <v>12.765492417892892</v>
      </c>
      <c r="AV2256" s="7">
        <v>168</v>
      </c>
      <c r="AW2256" s="16">
        <v>7.5985073916029114E-2</v>
      </c>
      <c r="AX2256" s="16">
        <v>-9.6885307454164682E-2</v>
      </c>
      <c r="AY2256" s="7">
        <v>612998.94590721675</v>
      </c>
      <c r="AZ2256" s="10">
        <v>5</v>
      </c>
      <c r="BA2256" s="16">
        <v>0</v>
      </c>
      <c r="BB2256" s="7">
        <v>143251.64645130048</v>
      </c>
      <c r="BC2256" s="16">
        <v>4.6976719089151894E-2</v>
      </c>
      <c r="BD2256" s="13"/>
      <c r="BE2256" s="13"/>
      <c r="BG2256" s="44"/>
      <c r="BH2256" s="43">
        <v>25.48</v>
      </c>
      <c r="BI2256" s="2">
        <v>10.303000000000001</v>
      </c>
    </row>
    <row r="2257" spans="1:62" x14ac:dyDescent="0.2">
      <c r="A2257" s="2">
        <v>2006</v>
      </c>
      <c r="B2257" s="4" t="s">
        <v>10</v>
      </c>
      <c r="C2257" s="4" t="s">
        <v>158</v>
      </c>
      <c r="D2257" s="4" t="s">
        <v>142</v>
      </c>
      <c r="E2257" s="52" t="s">
        <v>315</v>
      </c>
      <c r="F2257" s="4" t="s">
        <v>143</v>
      </c>
      <c r="G2257" s="7">
        <v>15763.590000000002</v>
      </c>
      <c r="J2257" s="8">
        <v>15763.590000000002</v>
      </c>
      <c r="K2257" s="16">
        <v>6.5402223675614657E-4</v>
      </c>
      <c r="L2257" s="7">
        <v>15763.590000000002</v>
      </c>
      <c r="M2257" s="7">
        <v>110345.13000000002</v>
      </c>
      <c r="P2257" s="8">
        <v>110345.13000000002</v>
      </c>
      <c r="Q2257" s="16">
        <v>6.5402223675614657E-4</v>
      </c>
      <c r="R2257" s="40">
        <v>49.4</v>
      </c>
      <c r="S2257" s="16">
        <v>0</v>
      </c>
      <c r="V2257" s="7">
        <v>7</v>
      </c>
      <c r="W2257" s="7"/>
      <c r="Y2257" s="7">
        <v>996030</v>
      </c>
      <c r="AB2257" s="7">
        <v>93</v>
      </c>
      <c r="AE2257" s="7">
        <v>1557</v>
      </c>
      <c r="AF2257" s="7">
        <v>27</v>
      </c>
      <c r="AG2257" s="8">
        <v>1530</v>
      </c>
      <c r="AH2257" s="16">
        <v>6.5402223675614657E-4</v>
      </c>
      <c r="AI2257" s="7">
        <v>1344</v>
      </c>
      <c r="AJ2257" s="7">
        <v>186</v>
      </c>
      <c r="AK2257" s="12">
        <v>0.86319845857418109</v>
      </c>
      <c r="AL2257" s="12">
        <v>0.95</v>
      </c>
      <c r="AN2257" s="12">
        <v>0.8784313725490196</v>
      </c>
      <c r="AO2257" s="12">
        <v>0.98265895953757221</v>
      </c>
      <c r="AP2257" s="12">
        <v>1.0625710028179913E-2</v>
      </c>
      <c r="AQ2257" s="8">
        <v>149183</v>
      </c>
      <c r="AR2257" s="16">
        <v>-6.3853429034171238E-2</v>
      </c>
      <c r="AS2257" s="7">
        <v>5444.6350364963509</v>
      </c>
      <c r="AT2257" s="7">
        <v>97.505228758169935</v>
      </c>
      <c r="AU2257" s="7">
        <v>13.929318394024277</v>
      </c>
      <c r="AV2257" s="7">
        <v>168</v>
      </c>
      <c r="AW2257" s="16">
        <v>8.2912609488239739E-2</v>
      </c>
      <c r="AX2257" s="16">
        <v>-6.4465289538070403E-2</v>
      </c>
      <c r="AY2257" s="7">
        <v>745915</v>
      </c>
      <c r="AZ2257" s="10">
        <v>5</v>
      </c>
      <c r="BA2257" s="16">
        <v>0</v>
      </c>
      <c r="BB2257" s="7">
        <v>146764.32079516648</v>
      </c>
      <c r="BC2257" s="16">
        <v>3.3426020219204426E-2</v>
      </c>
      <c r="BD2257" s="13"/>
      <c r="BE2257" s="13"/>
      <c r="BG2257" s="44"/>
      <c r="BH2257" s="43">
        <v>27.4</v>
      </c>
      <c r="BI2257" s="2">
        <v>10.303000000000001</v>
      </c>
    </row>
    <row r="2258" spans="1:62" x14ac:dyDescent="0.2">
      <c r="A2258" s="2">
        <v>2006</v>
      </c>
      <c r="B2258" s="4" t="s">
        <v>0</v>
      </c>
      <c r="C2258" s="4" t="s">
        <v>158</v>
      </c>
      <c r="D2258" s="4" t="s">
        <v>142</v>
      </c>
      <c r="E2258" s="52" t="s">
        <v>315</v>
      </c>
      <c r="F2258" s="4" t="s">
        <v>143</v>
      </c>
      <c r="G2258" s="7">
        <v>15011.471000000001</v>
      </c>
      <c r="J2258" s="8">
        <v>15011.471000000001</v>
      </c>
      <c r="K2258" s="16">
        <v>-1.3540961408259999E-2</v>
      </c>
      <c r="L2258" s="7">
        <v>15011.471000000001</v>
      </c>
      <c r="M2258" s="7">
        <v>105080.29700000001</v>
      </c>
      <c r="P2258" s="8">
        <v>105080.29700000001</v>
      </c>
      <c r="Q2258" s="16">
        <v>-1.3540961408259999E-2</v>
      </c>
      <c r="R2258" s="40">
        <v>49.4</v>
      </c>
      <c r="S2258" s="16">
        <v>0</v>
      </c>
      <c r="V2258" s="7">
        <v>7</v>
      </c>
      <c r="W2258" s="7"/>
      <c r="Y2258" s="7">
        <v>948507</v>
      </c>
      <c r="AB2258" s="7">
        <v>93</v>
      </c>
      <c r="AE2258" s="7">
        <v>1487</v>
      </c>
      <c r="AF2258" s="7">
        <v>30</v>
      </c>
      <c r="AG2258" s="8">
        <v>1457</v>
      </c>
      <c r="AH2258" s="16">
        <v>-1.3540961408259999E-2</v>
      </c>
      <c r="AI2258" s="7">
        <v>1256</v>
      </c>
      <c r="AJ2258" s="7">
        <v>201</v>
      </c>
      <c r="AK2258" s="12">
        <v>0.84465366509751172</v>
      </c>
      <c r="AL2258" s="12">
        <v>0.95</v>
      </c>
      <c r="AN2258" s="12">
        <v>0.86204529855868217</v>
      </c>
      <c r="AO2258" s="12">
        <v>0.97982515131136516</v>
      </c>
      <c r="AP2258" s="12">
        <v>9.7073005322549921E-3</v>
      </c>
      <c r="AQ2258" s="8">
        <v>141440</v>
      </c>
      <c r="AR2258" s="16">
        <v>-0.18973952044889952</v>
      </c>
      <c r="AS2258" s="7">
        <v>5180.9523809523807</v>
      </c>
      <c r="AT2258" s="7">
        <v>97.076183939601918</v>
      </c>
      <c r="AU2258" s="7">
        <v>13.868026277085988</v>
      </c>
      <c r="AV2258" s="7">
        <v>168</v>
      </c>
      <c r="AW2258" s="16">
        <v>8.2547775458845174E-2</v>
      </c>
      <c r="AX2258" s="16">
        <v>-0.17861720775773826</v>
      </c>
      <c r="AY2258" s="7">
        <v>707200</v>
      </c>
      <c r="AZ2258" s="10">
        <v>5</v>
      </c>
      <c r="BA2258" s="16">
        <v>0</v>
      </c>
      <c r="BB2258" s="7">
        <v>140475.51351297647</v>
      </c>
      <c r="BC2258" s="16">
        <v>8.7571141650442622E-2</v>
      </c>
      <c r="BD2258" s="13"/>
      <c r="BE2258" s="13"/>
      <c r="BG2258" s="44"/>
      <c r="BH2258" s="43">
        <v>27.3</v>
      </c>
      <c r="BI2258" s="2">
        <v>10.303000000000001</v>
      </c>
    </row>
    <row r="2259" spans="1:62" x14ac:dyDescent="0.2">
      <c r="A2259" s="2">
        <v>2006</v>
      </c>
      <c r="B2259" s="4" t="s">
        <v>1</v>
      </c>
      <c r="C2259" s="4" t="s">
        <v>158</v>
      </c>
      <c r="D2259" s="4" t="s">
        <v>142</v>
      </c>
      <c r="E2259" s="52" t="s">
        <v>315</v>
      </c>
      <c r="F2259" s="4" t="s">
        <v>143</v>
      </c>
      <c r="G2259" s="7">
        <v>15227.834000000001</v>
      </c>
      <c r="J2259" s="8">
        <v>15227.834000000001</v>
      </c>
      <c r="K2259" s="16">
        <v>-2.5708635464733121E-2</v>
      </c>
      <c r="L2259" s="7">
        <v>15227.834000000001</v>
      </c>
      <c r="M2259" s="7">
        <v>106594.838</v>
      </c>
      <c r="P2259" s="8">
        <v>106594.838</v>
      </c>
      <c r="Q2259" s="16">
        <v>-2.5708635464733121E-2</v>
      </c>
      <c r="R2259" s="40">
        <v>49.4</v>
      </c>
      <c r="S2259" s="16">
        <v>0</v>
      </c>
      <c r="V2259" s="7">
        <v>7</v>
      </c>
      <c r="W2259" s="7"/>
      <c r="Y2259" s="7">
        <v>962178</v>
      </c>
      <c r="AB2259" s="7">
        <v>93</v>
      </c>
      <c r="AE2259" s="7">
        <v>1539</v>
      </c>
      <c r="AF2259" s="7">
        <v>61</v>
      </c>
      <c r="AG2259" s="8">
        <v>1478</v>
      </c>
      <c r="AH2259" s="16">
        <v>-2.570863546473301E-2</v>
      </c>
      <c r="AI2259" s="7">
        <v>1034</v>
      </c>
      <c r="AJ2259" s="7">
        <v>444</v>
      </c>
      <c r="AK2259" s="12">
        <v>0.67186484730344376</v>
      </c>
      <c r="AL2259" s="12">
        <v>0.95</v>
      </c>
      <c r="AN2259" s="12">
        <v>0.69959404600811903</v>
      </c>
      <c r="AO2259" s="12">
        <v>0.96036387264457435</v>
      </c>
      <c r="AP2259" s="12">
        <v>-0.21618599128927873</v>
      </c>
      <c r="AQ2259" s="8">
        <v>141125</v>
      </c>
      <c r="AR2259" s="16">
        <v>-0.15219793471337517</v>
      </c>
      <c r="AS2259" s="7">
        <v>5083.7536023054754</v>
      </c>
      <c r="AT2259" s="7">
        <v>95.48376184032476</v>
      </c>
      <c r="AU2259" s="7">
        <v>13.64053740576068</v>
      </c>
      <c r="AV2259" s="7">
        <v>168</v>
      </c>
      <c r="AW2259" s="16">
        <v>8.1193675034289758E-2</v>
      </c>
      <c r="AX2259" s="16">
        <v>-0.12982697358605577</v>
      </c>
      <c r="AY2259" s="7">
        <v>705625</v>
      </c>
      <c r="AZ2259" s="10">
        <v>5</v>
      </c>
      <c r="BA2259" s="16">
        <v>0</v>
      </c>
      <c r="BB2259" s="7">
        <v>136734.31722290054</v>
      </c>
      <c r="BC2259" s="16">
        <v>3.8153160571153408E-2</v>
      </c>
      <c r="BD2259" s="13"/>
      <c r="BE2259" s="13"/>
      <c r="BG2259" s="44"/>
      <c r="BH2259" s="43">
        <v>27.76</v>
      </c>
      <c r="BI2259" s="2">
        <v>10.303000000000001</v>
      </c>
    </row>
    <row r="2260" spans="1:62" x14ac:dyDescent="0.2">
      <c r="A2260" s="2">
        <v>2006</v>
      </c>
      <c r="B2260" s="4" t="s">
        <v>2</v>
      </c>
      <c r="C2260" s="4" t="s">
        <v>158</v>
      </c>
      <c r="D2260" s="4" t="s">
        <v>142</v>
      </c>
      <c r="E2260" s="52" t="s">
        <v>315</v>
      </c>
      <c r="F2260" s="4" t="s">
        <v>143</v>
      </c>
      <c r="G2260" s="7">
        <v>15176.319000000001</v>
      </c>
      <c r="J2260" s="8">
        <v>15176.319000000001</v>
      </c>
      <c r="K2260" s="16">
        <v>-8.7483176312247446E-3</v>
      </c>
      <c r="L2260" s="7">
        <v>15176.319000000001</v>
      </c>
      <c r="M2260" s="7">
        <v>106234.23300000001</v>
      </c>
      <c r="P2260" s="8">
        <v>106234.23300000001</v>
      </c>
      <c r="Q2260" s="16">
        <v>-8.7483176312248556E-3</v>
      </c>
      <c r="R2260" s="40">
        <v>49.4</v>
      </c>
      <c r="S2260" s="16">
        <v>0</v>
      </c>
      <c r="V2260" s="7">
        <v>7</v>
      </c>
      <c r="W2260" s="7"/>
      <c r="Y2260" s="7">
        <v>958923</v>
      </c>
      <c r="AB2260" s="7">
        <v>93</v>
      </c>
      <c r="AE2260" s="7">
        <v>1504</v>
      </c>
      <c r="AF2260" s="7">
        <v>31</v>
      </c>
      <c r="AG2260" s="8">
        <v>1473</v>
      </c>
      <c r="AH2260" s="16">
        <v>-8.7483176312247446E-3</v>
      </c>
      <c r="AI2260" s="7">
        <v>1225</v>
      </c>
      <c r="AJ2260" s="7">
        <v>248</v>
      </c>
      <c r="AK2260" s="12">
        <v>0.8144946808510638</v>
      </c>
      <c r="AL2260" s="12">
        <v>0.95</v>
      </c>
      <c r="AN2260" s="12">
        <v>0.83163611676849969</v>
      </c>
      <c r="AO2260" s="12">
        <v>0.97938829787234039</v>
      </c>
      <c r="AP2260" s="12">
        <v>-5.0836198526889032E-2</v>
      </c>
      <c r="AQ2260" s="8">
        <v>134952</v>
      </c>
      <c r="AR2260" s="16">
        <v>-9.8683799615602918E-2</v>
      </c>
      <c r="AS2260" s="7">
        <v>5111.818181818182</v>
      </c>
      <c r="AT2260" s="7">
        <v>91.617107942973519</v>
      </c>
      <c r="AU2260" s="7">
        <v>13.088158277567645</v>
      </c>
      <c r="AV2260" s="7">
        <v>168</v>
      </c>
      <c r="AW2260" s="16">
        <v>7.7905704033140746E-2</v>
      </c>
      <c r="AX2260" s="16">
        <v>-9.0729209931287191E-2</v>
      </c>
      <c r="AY2260" s="7">
        <v>674760</v>
      </c>
      <c r="AZ2260" s="10">
        <v>5</v>
      </c>
      <c r="BA2260" s="16">
        <v>0</v>
      </c>
      <c r="BB2260" s="7">
        <v>136477.09252743228</v>
      </c>
      <c r="BC2260" s="16">
        <v>3.8531321586709744E-2</v>
      </c>
      <c r="BD2260" s="13"/>
      <c r="BE2260" s="13"/>
      <c r="BG2260" s="44"/>
      <c r="BH2260" s="43">
        <v>26.4</v>
      </c>
      <c r="BI2260" s="2">
        <v>10.303000000000001</v>
      </c>
    </row>
    <row r="2261" spans="1:62" x14ac:dyDescent="0.2">
      <c r="A2261" s="2">
        <v>2006</v>
      </c>
      <c r="B2261" s="4" t="s">
        <v>3</v>
      </c>
      <c r="C2261" s="4" t="s">
        <v>158</v>
      </c>
      <c r="D2261" s="4" t="s">
        <v>142</v>
      </c>
      <c r="E2261" s="52" t="s">
        <v>315</v>
      </c>
      <c r="F2261" s="4" t="s">
        <v>143</v>
      </c>
      <c r="G2261" s="7">
        <v>15495.712000000001</v>
      </c>
      <c r="J2261" s="8">
        <v>15495.712000000001</v>
      </c>
      <c r="K2261" s="16">
        <v>2.1045485403937469E-2</v>
      </c>
      <c r="L2261" s="7">
        <v>15495.712000000001</v>
      </c>
      <c r="M2261" s="7">
        <v>108469.98400000001</v>
      </c>
      <c r="P2261" s="8">
        <v>108469.98400000001</v>
      </c>
      <c r="Q2261" s="16">
        <v>2.1045485403937469E-2</v>
      </c>
      <c r="R2261" s="40">
        <v>49.4</v>
      </c>
      <c r="S2261" s="16">
        <v>0</v>
      </c>
      <c r="V2261" s="7">
        <v>7</v>
      </c>
      <c r="W2261" s="7"/>
      <c r="Y2261" s="7">
        <v>979104</v>
      </c>
      <c r="AB2261" s="7">
        <v>93</v>
      </c>
      <c r="AE2261" s="7">
        <v>1558</v>
      </c>
      <c r="AF2261" s="7">
        <v>54</v>
      </c>
      <c r="AG2261" s="8">
        <v>1504</v>
      </c>
      <c r="AH2261" s="16">
        <v>2.1045485403937469E-2</v>
      </c>
      <c r="AI2261" s="7">
        <v>1254</v>
      </c>
      <c r="AJ2261" s="7">
        <v>250</v>
      </c>
      <c r="AK2261" s="12">
        <v>0.80487804878048785</v>
      </c>
      <c r="AL2261" s="12">
        <v>0.95</v>
      </c>
      <c r="AN2261" s="12">
        <v>0.83377659574468088</v>
      </c>
      <c r="AO2261" s="12">
        <v>0.96534017971758668</v>
      </c>
      <c r="AP2261" s="12">
        <v>-1.7477659574468007E-2</v>
      </c>
      <c r="AQ2261" s="8">
        <v>149420</v>
      </c>
      <c r="AR2261" s="16">
        <v>8.1542803884555592E-3</v>
      </c>
      <c r="AS2261" s="7">
        <v>5330.7170888333922</v>
      </c>
      <c r="AT2261" s="7">
        <v>99.348404255319153</v>
      </c>
      <c r="AU2261" s="7">
        <v>14.192629179331307</v>
      </c>
      <c r="AV2261" s="7">
        <v>168</v>
      </c>
      <c r="AW2261" s="16">
        <v>8.4479935591257785E-2</v>
      </c>
      <c r="AX2261" s="16">
        <v>-1.2625495337636128E-2</v>
      </c>
      <c r="AY2261" s="7">
        <v>747100</v>
      </c>
      <c r="AZ2261" s="10">
        <v>5</v>
      </c>
      <c r="BA2261" s="16">
        <v>0</v>
      </c>
      <c r="BB2261" s="7">
        <v>148672.76438757972</v>
      </c>
      <c r="BC2261" s="16">
        <v>8.7740787921587564E-3</v>
      </c>
      <c r="BD2261" s="13"/>
      <c r="BE2261" s="13"/>
      <c r="BG2261" s="44"/>
      <c r="BH2261" s="43">
        <v>28.03</v>
      </c>
      <c r="BI2261" s="2">
        <v>10.303000000000001</v>
      </c>
    </row>
    <row r="2262" spans="1:62" x14ac:dyDescent="0.2">
      <c r="A2262" s="2">
        <v>2006</v>
      </c>
      <c r="B2262" s="4" t="s">
        <v>4</v>
      </c>
      <c r="C2262" s="4" t="s">
        <v>158</v>
      </c>
      <c r="D2262" s="4" t="s">
        <v>142</v>
      </c>
      <c r="E2262" s="52" t="s">
        <v>315</v>
      </c>
      <c r="F2262" s="4" t="s">
        <v>143</v>
      </c>
      <c r="G2262" s="7">
        <v>15876.923000000001</v>
      </c>
      <c r="J2262" s="8">
        <v>15876.923000000001</v>
      </c>
      <c r="K2262" s="16">
        <v>2.9392117568470377E-2</v>
      </c>
      <c r="L2262" s="7">
        <v>15876.923000000001</v>
      </c>
      <c r="M2262" s="7">
        <v>111138.46100000001</v>
      </c>
      <c r="P2262" s="8">
        <v>111138.46100000001</v>
      </c>
      <c r="Q2262" s="16">
        <v>2.9392117568470377E-2</v>
      </c>
      <c r="R2262" s="40">
        <v>49.4</v>
      </c>
      <c r="S2262" s="16">
        <v>0</v>
      </c>
      <c r="V2262" s="7">
        <v>7</v>
      </c>
      <c r="W2262" s="7"/>
      <c r="Y2262" s="7">
        <v>1003191</v>
      </c>
      <c r="AB2262" s="7">
        <v>93</v>
      </c>
      <c r="AE2262" s="7">
        <v>1557</v>
      </c>
      <c r="AF2262" s="7">
        <v>16</v>
      </c>
      <c r="AG2262" s="8">
        <v>1541</v>
      </c>
      <c r="AH2262" s="16">
        <v>2.9392117568470377E-2</v>
      </c>
      <c r="AI2262" s="7">
        <v>1305</v>
      </c>
      <c r="AJ2262" s="7">
        <v>236</v>
      </c>
      <c r="AK2262" s="12">
        <v>0.83815028901734101</v>
      </c>
      <c r="AL2262" s="12">
        <v>0.95</v>
      </c>
      <c r="AN2262" s="12">
        <v>0.84685269305645683</v>
      </c>
      <c r="AO2262" s="12">
        <v>0.98972382787411695</v>
      </c>
      <c r="AP2262" s="12">
        <v>-4.7529315172414766E-2</v>
      </c>
      <c r="AQ2262" s="8">
        <v>172554</v>
      </c>
      <c r="AR2262" s="16">
        <v>0.15137872850365874</v>
      </c>
      <c r="AS2262" s="7">
        <v>6195.8348294434463</v>
      </c>
      <c r="AT2262" s="7">
        <v>111.97534068786503</v>
      </c>
      <c r="AU2262" s="7">
        <v>15.996477241123575</v>
      </c>
      <c r="AV2262" s="7">
        <v>168</v>
      </c>
      <c r="AW2262" s="16">
        <v>9.5217126435259369E-2</v>
      </c>
      <c r="AX2262" s="16">
        <v>0.11850354092795401</v>
      </c>
      <c r="AY2262" s="7">
        <v>862770</v>
      </c>
      <c r="AZ2262" s="10">
        <v>5</v>
      </c>
      <c r="BA2262" s="16">
        <v>0</v>
      </c>
      <c r="BB2262" s="7">
        <v>165758.4120633876</v>
      </c>
      <c r="BC2262" s="16">
        <v>-5.8126278467524412E-2</v>
      </c>
      <c r="BD2262" s="13"/>
      <c r="BE2262" s="13"/>
      <c r="BG2262" s="44"/>
      <c r="BH2262" s="43">
        <v>27.85</v>
      </c>
      <c r="BI2262" s="2">
        <v>10.303000000000001</v>
      </c>
    </row>
    <row r="2263" spans="1:62" x14ac:dyDescent="0.2">
      <c r="A2263" s="2">
        <v>2006</v>
      </c>
      <c r="B2263" s="4" t="s">
        <v>11</v>
      </c>
      <c r="C2263" s="4" t="s">
        <v>158</v>
      </c>
      <c r="D2263" s="4" t="s">
        <v>142</v>
      </c>
      <c r="E2263" s="52" t="s">
        <v>315</v>
      </c>
      <c r="F2263" s="4" t="s">
        <v>143</v>
      </c>
      <c r="G2263" s="7">
        <v>15248.44</v>
      </c>
      <c r="J2263" s="8">
        <v>15248.44</v>
      </c>
      <c r="K2263" s="16">
        <v>-7.3775989268947129E-3</v>
      </c>
      <c r="L2263" s="7">
        <v>15248.44</v>
      </c>
      <c r="M2263" s="7">
        <v>106739.08</v>
      </c>
      <c r="P2263" s="8">
        <v>106739.08</v>
      </c>
      <c r="Q2263" s="16">
        <v>-7.3775989268947129E-3</v>
      </c>
      <c r="R2263" s="40">
        <v>49.4</v>
      </c>
      <c r="S2263" s="16">
        <v>0</v>
      </c>
      <c r="V2263" s="7">
        <v>7</v>
      </c>
      <c r="W2263" s="7"/>
      <c r="Y2263" s="7">
        <v>963480</v>
      </c>
      <c r="AB2263" s="7">
        <v>93</v>
      </c>
      <c r="AE2263" s="7">
        <v>1523</v>
      </c>
      <c r="AF2263" s="7">
        <v>43</v>
      </c>
      <c r="AG2263" s="8">
        <v>1480</v>
      </c>
      <c r="AH2263" s="16">
        <v>-7.3775989268947129E-3</v>
      </c>
      <c r="AI2263" s="7">
        <v>1281</v>
      </c>
      <c r="AJ2263" s="7">
        <v>199</v>
      </c>
      <c r="AK2263" s="12">
        <v>0.84110308601444517</v>
      </c>
      <c r="AL2263" s="12">
        <v>0.95</v>
      </c>
      <c r="AN2263" s="12">
        <v>0.86554054054054053</v>
      </c>
      <c r="AO2263" s="12">
        <v>0.97176625082074852</v>
      </c>
      <c r="AP2263" s="12">
        <v>-2.0849054669236811E-2</v>
      </c>
      <c r="AQ2263" s="8">
        <v>167371</v>
      </c>
      <c r="AR2263" s="16">
        <v>3.8758487146705045E-2</v>
      </c>
      <c r="AS2263" s="7">
        <v>6192.0458749537547</v>
      </c>
      <c r="AT2263" s="7">
        <v>113.08851351351352</v>
      </c>
      <c r="AU2263" s="7">
        <v>16.155501930501931</v>
      </c>
      <c r="AV2263" s="7">
        <v>168</v>
      </c>
      <c r="AW2263" s="16">
        <v>9.6163701967273391E-2</v>
      </c>
      <c r="AX2263" s="16">
        <v>4.6478989416038674E-2</v>
      </c>
      <c r="AY2263" s="7">
        <v>836855</v>
      </c>
      <c r="AZ2263" s="10">
        <v>5</v>
      </c>
      <c r="BA2263" s="16">
        <v>0</v>
      </c>
      <c r="BB2263" s="7">
        <v>158303.29313298868</v>
      </c>
      <c r="BC2263" s="16">
        <v>-2.6799919960321963E-2</v>
      </c>
      <c r="BD2263" s="13"/>
      <c r="BE2263" s="13"/>
      <c r="BG2263" s="44"/>
      <c r="BH2263" s="43">
        <v>27.03</v>
      </c>
      <c r="BI2263" s="2">
        <v>10.303000000000001</v>
      </c>
    </row>
    <row r="2264" spans="1:62" x14ac:dyDescent="0.2">
      <c r="A2264" s="2">
        <v>2006</v>
      </c>
      <c r="B2264" s="4" t="s">
        <v>5</v>
      </c>
      <c r="C2264" s="4" t="s">
        <v>158</v>
      </c>
      <c r="D2264" s="4" t="s">
        <v>142</v>
      </c>
      <c r="E2264" s="52" t="s">
        <v>315</v>
      </c>
      <c r="F2264" s="4" t="s">
        <v>143</v>
      </c>
      <c r="G2264" s="7">
        <v>15351.470000000001</v>
      </c>
      <c r="J2264" s="8">
        <v>15351.470000000001</v>
      </c>
      <c r="K2264" s="16">
        <v>2.0174848688634395E-3</v>
      </c>
      <c r="L2264" s="7">
        <v>15351.470000000001</v>
      </c>
      <c r="M2264" s="7">
        <v>107460.29000000001</v>
      </c>
      <c r="P2264" s="8">
        <v>107460.29000000001</v>
      </c>
      <c r="Q2264" s="16">
        <v>2.0174848688634395E-3</v>
      </c>
      <c r="R2264" s="40">
        <v>49.4</v>
      </c>
      <c r="S2264" s="16">
        <v>0</v>
      </c>
      <c r="V2264" s="7">
        <v>7</v>
      </c>
      <c r="W2264" s="7"/>
      <c r="Y2264" s="7">
        <v>969990</v>
      </c>
      <c r="AB2264" s="7">
        <v>93</v>
      </c>
      <c r="AE2264" s="7">
        <v>1539</v>
      </c>
      <c r="AF2264" s="7">
        <v>49</v>
      </c>
      <c r="AG2264" s="8">
        <v>1490</v>
      </c>
      <c r="AH2264" s="16">
        <v>2.0174848688634395E-3</v>
      </c>
      <c r="AI2264" s="7">
        <v>1129</v>
      </c>
      <c r="AJ2264" s="7">
        <v>361</v>
      </c>
      <c r="AK2264" s="12">
        <v>0.7335932423651722</v>
      </c>
      <c r="AL2264" s="12">
        <v>0.95</v>
      </c>
      <c r="AN2264" s="12">
        <v>0.75771812080536916</v>
      </c>
      <c r="AO2264" s="12">
        <v>0.96816114359974004</v>
      </c>
      <c r="AP2264" s="12">
        <v>-0.13395323163905914</v>
      </c>
      <c r="AQ2264" s="8">
        <v>165761</v>
      </c>
      <c r="AR2264" s="16">
        <v>3.7328844276452555E-2</v>
      </c>
      <c r="AS2264" s="7">
        <v>5913.6996075633251</v>
      </c>
      <c r="AT2264" s="7">
        <v>111.2489932885906</v>
      </c>
      <c r="AU2264" s="7">
        <v>15.892713326941514</v>
      </c>
      <c r="AV2264" s="7">
        <v>168</v>
      </c>
      <c r="AW2264" s="16">
        <v>9.4599484088937591E-2</v>
      </c>
      <c r="AX2264" s="16">
        <v>3.5240262710795278E-2</v>
      </c>
      <c r="AY2264" s="7">
        <v>828805</v>
      </c>
      <c r="AZ2264" s="10">
        <v>5</v>
      </c>
      <c r="BA2264" s="16">
        <v>0</v>
      </c>
      <c r="BB2264" s="7">
        <v>153253.021974331</v>
      </c>
      <c r="BC2264" s="16">
        <v>-3.0611957545530866E-2</v>
      </c>
      <c r="BD2264" s="13"/>
      <c r="BE2264" s="13"/>
      <c r="BG2264" s="44"/>
      <c r="BH2264" s="43">
        <v>28.03</v>
      </c>
      <c r="BI2264" s="2">
        <v>10.303000000000001</v>
      </c>
      <c r="BJ2264" s="2" t="s">
        <v>165</v>
      </c>
    </row>
    <row r="2265" spans="1:62" x14ac:dyDescent="0.2">
      <c r="A2265" s="2">
        <v>2005</v>
      </c>
      <c r="B2265" s="4" t="s">
        <v>8</v>
      </c>
      <c r="C2265" s="4" t="s">
        <v>158</v>
      </c>
      <c r="D2265" s="4" t="s">
        <v>142</v>
      </c>
      <c r="E2265" s="52" t="s">
        <v>197</v>
      </c>
      <c r="F2265" s="4" t="s">
        <v>143</v>
      </c>
      <c r="G2265" s="7">
        <v>83003.895000000004</v>
      </c>
      <c r="J2265" s="8">
        <v>83003.895000000004</v>
      </c>
      <c r="K2265" s="16">
        <v>-2.2297808012093689E-2</v>
      </c>
      <c r="L2265" s="7">
        <v>83003.895000000004</v>
      </c>
      <c r="M2265" s="7">
        <v>498023.37</v>
      </c>
      <c r="P2265" s="8">
        <v>498023.37</v>
      </c>
      <c r="Q2265" s="16">
        <v>-2.22978080120938E-2</v>
      </c>
      <c r="R2265" s="40">
        <v>30.6</v>
      </c>
      <c r="S2265" s="16" t="e">
        <v>#REF!</v>
      </c>
      <c r="V2265" s="7">
        <v>6</v>
      </c>
      <c r="W2265" s="7"/>
      <c r="Y2265" s="7">
        <v>1490112</v>
      </c>
      <c r="AB2265" s="7">
        <v>96</v>
      </c>
      <c r="AE2265" s="7">
        <v>2746</v>
      </c>
      <c r="AF2265" s="7">
        <v>159</v>
      </c>
      <c r="AG2265" s="8">
        <v>2587</v>
      </c>
      <c r="AH2265" s="16">
        <v>-2.2297808012093689E-2</v>
      </c>
      <c r="AI2265" s="7">
        <v>2348</v>
      </c>
      <c r="AJ2265" s="7">
        <v>239</v>
      </c>
      <c r="AK2265" s="12">
        <v>0.85506190823015293</v>
      </c>
      <c r="AL2265" s="12">
        <v>0.95</v>
      </c>
      <c r="AN2265" s="12">
        <v>0.90761499806725943</v>
      </c>
      <c r="AO2265" s="12">
        <v>0.94209759650400582</v>
      </c>
      <c r="AP2265" s="12">
        <v>6.9389035161293577E-3</v>
      </c>
      <c r="AQ2265" s="8">
        <v>270564.05355915148</v>
      </c>
      <c r="AR2265" s="16">
        <v>-0.17541633034618909</v>
      </c>
      <c r="AS2265" s="7">
        <v>9652.6597773511039</v>
      </c>
      <c r="AT2265" s="7">
        <v>104.58602766105585</v>
      </c>
      <c r="AU2265" s="7">
        <v>17.431004610175975</v>
      </c>
      <c r="AV2265" s="7">
        <v>168</v>
      </c>
      <c r="AW2265" s="16">
        <v>0.10375597982247604</v>
      </c>
      <c r="AX2265" s="16">
        <v>-0.15661059532122767</v>
      </c>
      <c r="AY2265" s="7">
        <v>4734870.9372851513</v>
      </c>
      <c r="AZ2265" s="10">
        <v>17.5</v>
      </c>
      <c r="BA2265" s="16">
        <v>0</v>
      </c>
      <c r="BB2265" s="7">
        <v>313012.24985979381</v>
      </c>
      <c r="BC2265" s="16">
        <v>7.4539626409808032E-2</v>
      </c>
      <c r="BD2265" s="13"/>
      <c r="BE2265" s="13"/>
      <c r="BG2265" s="44"/>
      <c r="BH2265" s="43">
        <v>28.03</v>
      </c>
      <c r="BI2265" s="2">
        <v>32.085000000000001</v>
      </c>
    </row>
    <row r="2266" spans="1:62" x14ac:dyDescent="0.2">
      <c r="A2266" s="2">
        <v>2005</v>
      </c>
      <c r="B2266" s="4" t="s">
        <v>9</v>
      </c>
      <c r="C2266" s="4" t="s">
        <v>158</v>
      </c>
      <c r="D2266" s="4" t="s">
        <v>142</v>
      </c>
      <c r="E2266" s="52" t="s">
        <v>197</v>
      </c>
      <c r="F2266" s="4" t="s">
        <v>143</v>
      </c>
      <c r="G2266" s="7">
        <v>76490.64</v>
      </c>
      <c r="J2266" s="8">
        <v>76490.64</v>
      </c>
      <c r="K2266" s="16">
        <v>-9.5554632322393251E-3</v>
      </c>
      <c r="L2266" s="7">
        <v>76490.64</v>
      </c>
      <c r="M2266" s="7">
        <v>458943.83999999997</v>
      </c>
      <c r="P2266" s="8">
        <v>458943.83999999997</v>
      </c>
      <c r="Q2266" s="16">
        <v>-9.5554632322394362E-3</v>
      </c>
      <c r="R2266" s="40">
        <v>30.6</v>
      </c>
      <c r="S2266" s="16" t="e">
        <v>#REF!</v>
      </c>
      <c r="V2266" s="7">
        <v>6</v>
      </c>
      <c r="W2266" s="7"/>
      <c r="Y2266" s="7">
        <v>1373184</v>
      </c>
      <c r="AB2266" s="7">
        <v>96</v>
      </c>
      <c r="AE2266" s="7">
        <v>2508</v>
      </c>
      <c r="AF2266" s="7">
        <v>124</v>
      </c>
      <c r="AG2266" s="8">
        <v>2384</v>
      </c>
      <c r="AH2266" s="16">
        <v>-9.5554632322393251E-3</v>
      </c>
      <c r="AI2266" s="7">
        <v>2126</v>
      </c>
      <c r="AJ2266" s="7">
        <v>258</v>
      </c>
      <c r="AK2266" s="12">
        <v>0.84768740031897927</v>
      </c>
      <c r="AL2266" s="12">
        <v>0.95</v>
      </c>
      <c r="AN2266" s="12">
        <v>0.89177852348993292</v>
      </c>
      <c r="AO2266" s="12">
        <v>0.95055821371610849</v>
      </c>
      <c r="AP2266" s="12">
        <v>3.9807792517625451E-3</v>
      </c>
      <c r="AQ2266" s="8">
        <v>283768.33319355082</v>
      </c>
      <c r="AR2266" s="16">
        <v>-0.1325139859195904</v>
      </c>
      <c r="AS2266" s="7">
        <v>11136.904756418791</v>
      </c>
      <c r="AT2266" s="7">
        <v>119.03034110467736</v>
      </c>
      <c r="AU2266" s="7">
        <v>19.838390184112892</v>
      </c>
      <c r="AV2266" s="7">
        <v>168</v>
      </c>
      <c r="AW2266" s="16">
        <v>0.11808565585781483</v>
      </c>
      <c r="AX2266" s="16">
        <v>-0.12414478360253933</v>
      </c>
      <c r="AY2266" s="7">
        <v>4965945.8308871388</v>
      </c>
      <c r="AZ2266" s="10">
        <v>17.5</v>
      </c>
      <c r="BA2266" s="16">
        <v>0</v>
      </c>
      <c r="BB2266" s="7">
        <v>331568.9301925014</v>
      </c>
      <c r="BC2266" s="16">
        <v>6.0559377079998054E-2</v>
      </c>
      <c r="BD2266" s="13"/>
      <c r="BE2266" s="13"/>
      <c r="BG2266" s="44"/>
      <c r="BH2266" s="43">
        <v>25.48</v>
      </c>
      <c r="BI2266" s="2">
        <v>32.085000000000001</v>
      </c>
    </row>
    <row r="2267" spans="1:62" x14ac:dyDescent="0.2">
      <c r="A2267" s="2">
        <v>2005</v>
      </c>
      <c r="B2267" s="4" t="s">
        <v>10</v>
      </c>
      <c r="C2267" s="4" t="s">
        <v>158</v>
      </c>
      <c r="D2267" s="4" t="s">
        <v>142</v>
      </c>
      <c r="E2267" s="52" t="s">
        <v>197</v>
      </c>
      <c r="F2267" s="4" t="s">
        <v>143</v>
      </c>
      <c r="G2267" s="7">
        <v>82169.684999999998</v>
      </c>
      <c r="J2267" s="8">
        <v>82169.684999999998</v>
      </c>
      <c r="K2267" s="16">
        <v>-2.177234530175709E-2</v>
      </c>
      <c r="L2267" s="7">
        <v>82169.684999999998</v>
      </c>
      <c r="M2267" s="7">
        <v>493018.11</v>
      </c>
      <c r="P2267" s="8">
        <v>493018.11</v>
      </c>
      <c r="Q2267" s="16">
        <v>-2.177234530175709E-2</v>
      </c>
      <c r="R2267" s="40">
        <v>30.6</v>
      </c>
      <c r="S2267" s="16" t="e">
        <v>#REF!</v>
      </c>
      <c r="V2267" s="7">
        <v>6</v>
      </c>
      <c r="W2267" s="7"/>
      <c r="Y2267" s="7">
        <v>1475136</v>
      </c>
      <c r="AB2267" s="7">
        <v>96</v>
      </c>
      <c r="AE2267" s="7">
        <v>2771</v>
      </c>
      <c r="AF2267" s="7">
        <v>210</v>
      </c>
      <c r="AG2267" s="8">
        <v>2561</v>
      </c>
      <c r="AH2267" s="16">
        <v>-2.177234530175709E-2</v>
      </c>
      <c r="AI2267" s="7">
        <v>2178</v>
      </c>
      <c r="AJ2267" s="7">
        <v>383</v>
      </c>
      <c r="AK2267" s="12">
        <v>0.78599783471670881</v>
      </c>
      <c r="AL2267" s="12">
        <v>0.95</v>
      </c>
      <c r="AN2267" s="12">
        <v>0.85044904334244431</v>
      </c>
      <c r="AO2267" s="12">
        <v>0.92421508480692893</v>
      </c>
      <c r="AP2267" s="12">
        <v>-2.3047127919912591E-2</v>
      </c>
      <c r="AQ2267" s="8">
        <v>324547.74833376007</v>
      </c>
      <c r="AR2267" s="16">
        <v>-0.13348490626824983</v>
      </c>
      <c r="AS2267" s="7">
        <v>11844.808333348908</v>
      </c>
      <c r="AT2267" s="7">
        <v>126.72696147354942</v>
      </c>
      <c r="AU2267" s="7">
        <v>21.121160245591572</v>
      </c>
      <c r="AV2267" s="7">
        <v>168</v>
      </c>
      <c r="AW2267" s="16">
        <v>0.12572119193804507</v>
      </c>
      <c r="AX2267" s="16">
        <v>-0.11419893971506367</v>
      </c>
      <c r="AY2267" s="7">
        <v>5679585.5958408015</v>
      </c>
      <c r="AZ2267" s="10">
        <v>17.5</v>
      </c>
      <c r="BA2267" s="16">
        <v>0</v>
      </c>
      <c r="BB2267" s="7">
        <v>319285.90958624589</v>
      </c>
      <c r="BC2267" s="16">
        <v>5.0440288005189161E-2</v>
      </c>
      <c r="BD2267" s="13"/>
      <c r="BE2267" s="13"/>
      <c r="BG2267" s="44"/>
      <c r="BH2267" s="43">
        <v>27.4</v>
      </c>
      <c r="BI2267" s="2">
        <v>32.085000000000001</v>
      </c>
    </row>
    <row r="2268" spans="1:62" x14ac:dyDescent="0.2">
      <c r="A2268" s="2">
        <v>2005</v>
      </c>
      <c r="B2268" s="4" t="s">
        <v>0</v>
      </c>
      <c r="C2268" s="4" t="s">
        <v>158</v>
      </c>
      <c r="D2268" s="4" t="s">
        <v>142</v>
      </c>
      <c r="E2268" s="52" t="s">
        <v>197</v>
      </c>
      <c r="F2268" s="4" t="s">
        <v>143</v>
      </c>
      <c r="G2268" s="7">
        <v>80822.115000000005</v>
      </c>
      <c r="J2268" s="8">
        <v>80822.115000000005</v>
      </c>
      <c r="K2268" s="16">
        <v>1.1646586345381404E-2</v>
      </c>
      <c r="L2268" s="7">
        <v>80822.115000000005</v>
      </c>
      <c r="M2268" s="7">
        <v>484932.69000000006</v>
      </c>
      <c r="P2268" s="8">
        <v>484932.69000000006</v>
      </c>
      <c r="Q2268" s="16">
        <v>1.1646586345381627E-2</v>
      </c>
      <c r="R2268" s="40">
        <v>30.6</v>
      </c>
      <c r="S2268" s="16" t="e">
        <v>#REF!</v>
      </c>
      <c r="V2268" s="7">
        <v>6</v>
      </c>
      <c r="W2268" s="7"/>
      <c r="Y2268" s="7">
        <v>1450944</v>
      </c>
      <c r="AB2268" s="7">
        <v>96</v>
      </c>
      <c r="AE2268" s="7">
        <v>2675</v>
      </c>
      <c r="AF2268" s="7">
        <v>156</v>
      </c>
      <c r="AG2268" s="8">
        <v>2519</v>
      </c>
      <c r="AH2268" s="16">
        <v>1.1646586345381627E-2</v>
      </c>
      <c r="AI2268" s="7">
        <v>1951</v>
      </c>
      <c r="AJ2268" s="7">
        <v>568</v>
      </c>
      <c r="AK2268" s="12">
        <v>0.72934579439252334</v>
      </c>
      <c r="AL2268" s="12">
        <v>0.95</v>
      </c>
      <c r="AN2268" s="12">
        <v>0.77451369591107577</v>
      </c>
      <c r="AO2268" s="12">
        <v>0.94168224299065417</v>
      </c>
      <c r="AP2268" s="12">
        <v>-0.11494304597587024</v>
      </c>
      <c r="AQ2268" s="8">
        <v>324592.84970378567</v>
      </c>
      <c r="AR2268" s="16">
        <v>-3.4063531962712945E-2</v>
      </c>
      <c r="AS2268" s="7">
        <v>11889.847974497643</v>
      </c>
      <c r="AT2268" s="7">
        <v>128.85782044612372</v>
      </c>
      <c r="AU2268" s="7">
        <v>21.476303407687286</v>
      </c>
      <c r="AV2268" s="7">
        <v>168</v>
      </c>
      <c r="AW2268" s="16">
        <v>0.12783513933147195</v>
      </c>
      <c r="AX2268" s="16">
        <v>-4.5183880344245919E-2</v>
      </c>
      <c r="AY2268" s="7">
        <v>5680374.8698162492</v>
      </c>
      <c r="AZ2268" s="10">
        <v>17.5</v>
      </c>
      <c r="BA2268" s="16">
        <v>0</v>
      </c>
      <c r="BB2268" s="7">
        <v>322379.43470573873</v>
      </c>
      <c r="BC2268" s="16">
        <v>1.3426952843612259E-2</v>
      </c>
      <c r="BD2268" s="13"/>
      <c r="BE2268" s="13"/>
      <c r="BG2268" s="44"/>
      <c r="BH2268" s="43">
        <v>27.3</v>
      </c>
      <c r="BI2268" s="2">
        <v>32.085000000000001</v>
      </c>
    </row>
    <row r="2269" spans="1:62" x14ac:dyDescent="0.2">
      <c r="A2269" s="2">
        <v>2005</v>
      </c>
      <c r="B2269" s="4" t="s">
        <v>1</v>
      </c>
      <c r="C2269" s="4" t="s">
        <v>158</v>
      </c>
      <c r="D2269" s="4" t="s">
        <v>142</v>
      </c>
      <c r="E2269" s="52" t="s">
        <v>197</v>
      </c>
      <c r="F2269" s="4" t="s">
        <v>143</v>
      </c>
      <c r="G2269" s="7">
        <v>83453.085000000006</v>
      </c>
      <c r="J2269" s="8">
        <v>83453.085000000006</v>
      </c>
      <c r="K2269" s="16">
        <v>2.7657052548399896E-2</v>
      </c>
      <c r="L2269" s="7">
        <v>83453.085000000006</v>
      </c>
      <c r="M2269" s="7">
        <v>500718.51</v>
      </c>
      <c r="P2269" s="8">
        <v>500718.51</v>
      </c>
      <c r="Q2269" s="16">
        <v>2.7657052548399674E-2</v>
      </c>
      <c r="R2269" s="40">
        <v>30.6</v>
      </c>
      <c r="S2269" s="16" t="e">
        <v>#REF!</v>
      </c>
      <c r="V2269" s="7">
        <v>6</v>
      </c>
      <c r="W2269" s="7"/>
      <c r="Y2269" s="7">
        <v>1498176</v>
      </c>
      <c r="AB2269" s="7">
        <v>96</v>
      </c>
      <c r="AE2269" s="7">
        <v>2746</v>
      </c>
      <c r="AF2269" s="7">
        <v>145</v>
      </c>
      <c r="AG2269" s="8">
        <v>2601</v>
      </c>
      <c r="AH2269" s="16">
        <v>2.7657052548399896E-2</v>
      </c>
      <c r="AI2269" s="7">
        <v>2014</v>
      </c>
      <c r="AJ2269" s="7">
        <v>587</v>
      </c>
      <c r="AK2269" s="12">
        <v>0.73343044428259285</v>
      </c>
      <c r="AL2269" s="12">
        <v>0.95</v>
      </c>
      <c r="AN2269" s="12">
        <v>0.77431757016532099</v>
      </c>
      <c r="AO2269" s="12">
        <v>0.94719592134013109</v>
      </c>
      <c r="AP2269" s="12">
        <v>-3.97855119605941E-2</v>
      </c>
      <c r="AQ2269" s="8">
        <v>330292.19422748615</v>
      </c>
      <c r="AR2269" s="16">
        <v>-5.7651851952621458E-3</v>
      </c>
      <c r="AS2269" s="7">
        <v>11898.133797820106</v>
      </c>
      <c r="AT2269" s="7">
        <v>126.98661831122112</v>
      </c>
      <c r="AU2269" s="7">
        <v>21.164436385203519</v>
      </c>
      <c r="AV2269" s="7">
        <v>168</v>
      </c>
      <c r="AW2269" s="16">
        <v>0.12597878800716381</v>
      </c>
      <c r="AX2269" s="16">
        <v>-3.2522754221149031E-2</v>
      </c>
      <c r="AY2269" s="7">
        <v>5780113.3989810077</v>
      </c>
      <c r="AZ2269" s="10">
        <v>17.5</v>
      </c>
      <c r="BA2269" s="16">
        <v>0</v>
      </c>
      <c r="BB2269" s="7">
        <v>320016.13932151621</v>
      </c>
      <c r="BC2269" s="16">
        <v>1.7814236424195086E-2</v>
      </c>
      <c r="BD2269" s="13"/>
      <c r="BE2269" s="13"/>
      <c r="BG2269" s="44"/>
      <c r="BH2269" s="43">
        <v>27.76</v>
      </c>
      <c r="BI2269" s="2">
        <v>32.085000000000001</v>
      </c>
    </row>
    <row r="2270" spans="1:62" x14ac:dyDescent="0.2">
      <c r="A2270" s="2">
        <v>2005</v>
      </c>
      <c r="B2270" s="4" t="s">
        <v>2</v>
      </c>
      <c r="C2270" s="4" t="s">
        <v>158</v>
      </c>
      <c r="D2270" s="4" t="s">
        <v>142</v>
      </c>
      <c r="E2270" s="52" t="s">
        <v>197</v>
      </c>
      <c r="F2270" s="4" t="s">
        <v>143</v>
      </c>
      <c r="G2270" s="7">
        <v>82394.28</v>
      </c>
      <c r="J2270" s="8">
        <v>82394.28</v>
      </c>
      <c r="K2270" s="16">
        <v>0.14285714285714302</v>
      </c>
      <c r="L2270" s="7">
        <v>82394.28</v>
      </c>
      <c r="M2270" s="7">
        <v>494365.68</v>
      </c>
      <c r="P2270" s="8">
        <v>494365.68</v>
      </c>
      <c r="Q2270" s="16">
        <v>0.14285714285714302</v>
      </c>
      <c r="R2270" s="40">
        <v>30.6</v>
      </c>
      <c r="S2270" s="16" t="e">
        <v>#REF!</v>
      </c>
      <c r="V2270" s="7">
        <v>6</v>
      </c>
      <c r="W2270" s="7"/>
      <c r="Y2270" s="7">
        <v>1479168</v>
      </c>
      <c r="AB2270" s="7">
        <v>96</v>
      </c>
      <c r="AE2270" s="7">
        <v>2675</v>
      </c>
      <c r="AF2270" s="7">
        <v>107</v>
      </c>
      <c r="AG2270" s="8">
        <v>2568</v>
      </c>
      <c r="AH2270" s="16">
        <v>0.14285714285714279</v>
      </c>
      <c r="AI2270" s="7">
        <v>1974</v>
      </c>
      <c r="AJ2270" s="7">
        <v>594</v>
      </c>
      <c r="AK2270" s="12">
        <v>0.73794392523364483</v>
      </c>
      <c r="AL2270" s="12">
        <v>0.95</v>
      </c>
      <c r="AN2270" s="12">
        <v>0.76869158878504673</v>
      </c>
      <c r="AO2270" s="12">
        <v>0.96</v>
      </c>
      <c r="AP2270" s="12">
        <v>3.6316095293433825E-3</v>
      </c>
      <c r="AQ2270" s="8">
        <v>310956.77442000085</v>
      </c>
      <c r="AR2270" s="16">
        <v>0.41147699495985468</v>
      </c>
      <c r="AS2270" s="7">
        <v>11778.665697727305</v>
      </c>
      <c r="AT2270" s="7">
        <v>121.08908661214986</v>
      </c>
      <c r="AU2270" s="7">
        <v>20.181514435358309</v>
      </c>
      <c r="AV2270" s="7">
        <v>168</v>
      </c>
      <c r="AW2270" s="16">
        <v>0.12012806211522803</v>
      </c>
      <c r="AX2270" s="16">
        <v>0.23504237058987276</v>
      </c>
      <c r="AY2270" s="7">
        <v>5441743.5523500144</v>
      </c>
      <c r="AZ2270" s="10">
        <v>17.5</v>
      </c>
      <c r="BA2270" s="16">
        <v>0</v>
      </c>
      <c r="BB2270" s="7">
        <v>314470.89687111223</v>
      </c>
      <c r="BC2270" s="16">
        <v>-8.8586595770573484E-2</v>
      </c>
      <c r="BD2270" s="13"/>
      <c r="BE2270" s="13"/>
      <c r="BG2270" s="44"/>
      <c r="BH2270" s="43">
        <v>26.4</v>
      </c>
      <c r="BI2270" s="2">
        <v>32.085000000000001</v>
      </c>
    </row>
    <row r="2271" spans="1:62" x14ac:dyDescent="0.2">
      <c r="A2271" s="2">
        <v>2005</v>
      </c>
      <c r="B2271" s="4" t="s">
        <v>3</v>
      </c>
      <c r="C2271" s="4" t="s">
        <v>158</v>
      </c>
      <c r="D2271" s="4" t="s">
        <v>142</v>
      </c>
      <c r="E2271" s="52" t="s">
        <v>197</v>
      </c>
      <c r="F2271" s="4" t="s">
        <v>143</v>
      </c>
      <c r="G2271" s="7">
        <v>83741.850000000006</v>
      </c>
      <c r="J2271" s="8">
        <v>83741.850000000006</v>
      </c>
      <c r="K2271" s="16">
        <v>0.15180935569285081</v>
      </c>
      <c r="L2271" s="7">
        <v>83741.850000000006</v>
      </c>
      <c r="M2271" s="7">
        <v>502451.10000000003</v>
      </c>
      <c r="P2271" s="8">
        <v>502451.10000000003</v>
      </c>
      <c r="Q2271" s="16">
        <v>0.15180935569285081</v>
      </c>
      <c r="R2271" s="40">
        <v>30.6</v>
      </c>
      <c r="S2271" s="16" t="e">
        <v>#REF!</v>
      </c>
      <c r="V2271" s="7">
        <v>6</v>
      </c>
      <c r="W2271" s="7"/>
      <c r="Y2271" s="7">
        <v>1503360</v>
      </c>
      <c r="AB2271" s="7">
        <v>96</v>
      </c>
      <c r="AE2271" s="7">
        <v>2746</v>
      </c>
      <c r="AF2271" s="7">
        <v>136</v>
      </c>
      <c r="AG2271" s="8">
        <v>2610</v>
      </c>
      <c r="AH2271" s="16">
        <v>0.15180935569285081</v>
      </c>
      <c r="AI2271" s="7">
        <v>2025</v>
      </c>
      <c r="AJ2271" s="7">
        <v>585</v>
      </c>
      <c r="AK2271" s="12">
        <v>0.73743627093954844</v>
      </c>
      <c r="AL2271" s="12">
        <v>0.95</v>
      </c>
      <c r="AN2271" s="12">
        <v>0.77586206896551724</v>
      </c>
      <c r="AO2271" s="12">
        <v>0.95047341587764023</v>
      </c>
      <c r="AP2271" s="12">
        <v>-0.10710845694471194</v>
      </c>
      <c r="AQ2271" s="8">
        <v>306734.36152537446</v>
      </c>
      <c r="AR2271" s="16">
        <v>0.11124685362863418</v>
      </c>
      <c r="AS2271" s="7">
        <v>10943.073903866374</v>
      </c>
      <c r="AT2271" s="7">
        <v>117.52274387945381</v>
      </c>
      <c r="AU2271" s="7">
        <v>19.58712397990897</v>
      </c>
      <c r="AV2271" s="7">
        <v>168</v>
      </c>
      <c r="AW2271" s="16">
        <v>0.11659002368993435</v>
      </c>
      <c r="AX2271" s="16">
        <v>-3.5216333209775796E-2</v>
      </c>
      <c r="AY2271" s="7">
        <v>5367851.3266940527</v>
      </c>
      <c r="AZ2271" s="10">
        <v>17.5</v>
      </c>
      <c r="BA2271" s="16">
        <v>0</v>
      </c>
      <c r="BB2271" s="7">
        <v>305200.41132804641</v>
      </c>
      <c r="BC2271" s="16">
        <v>3.7259192048986874E-2</v>
      </c>
      <c r="BD2271" s="13"/>
      <c r="BE2271" s="13"/>
      <c r="BG2271" s="44"/>
      <c r="BH2271" s="43">
        <v>28.03</v>
      </c>
      <c r="BI2271" s="2">
        <v>32.085000000000001</v>
      </c>
    </row>
    <row r="2272" spans="1:62" x14ac:dyDescent="0.2">
      <c r="A2272" s="2">
        <v>2005</v>
      </c>
      <c r="B2272" s="4" t="s">
        <v>4</v>
      </c>
      <c r="C2272" s="4" t="s">
        <v>158</v>
      </c>
      <c r="D2272" s="4" t="s">
        <v>142</v>
      </c>
      <c r="E2272" s="52" t="s">
        <v>197</v>
      </c>
      <c r="F2272" s="4" t="s">
        <v>143</v>
      </c>
      <c r="G2272" s="7">
        <v>83773.934999999998</v>
      </c>
      <c r="J2272" s="8">
        <v>83773.934999999998</v>
      </c>
      <c r="K2272" s="16">
        <v>0.15735815602836878</v>
      </c>
      <c r="L2272" s="7">
        <v>83773.934999999998</v>
      </c>
      <c r="M2272" s="7">
        <v>502643.61</v>
      </c>
      <c r="P2272" s="8">
        <v>502643.61</v>
      </c>
      <c r="Q2272" s="16">
        <v>0.157358156028369</v>
      </c>
      <c r="R2272" s="40">
        <v>30.6</v>
      </c>
      <c r="S2272" s="16" t="e">
        <v>#REF!</v>
      </c>
      <c r="V2272" s="7">
        <v>6</v>
      </c>
      <c r="W2272" s="7"/>
      <c r="Y2272" s="7">
        <v>1503936</v>
      </c>
      <c r="AB2272" s="7">
        <v>96</v>
      </c>
      <c r="AE2272" s="7">
        <v>2771</v>
      </c>
      <c r="AF2272" s="7">
        <v>160</v>
      </c>
      <c r="AG2272" s="8">
        <v>2611</v>
      </c>
      <c r="AH2272" s="16">
        <v>0.15735815602836878</v>
      </c>
      <c r="AI2272" s="7">
        <v>2149</v>
      </c>
      <c r="AJ2272" s="7">
        <v>462</v>
      </c>
      <c r="AK2272" s="12">
        <v>0.77553229880909424</v>
      </c>
      <c r="AL2272" s="12">
        <v>0.95</v>
      </c>
      <c r="AN2272" s="12">
        <v>0.82305630026809651</v>
      </c>
      <c r="AO2272" s="12">
        <v>0.94225911223385062</v>
      </c>
      <c r="AP2272" s="12">
        <v>-0.11873990820843583</v>
      </c>
      <c r="AQ2272" s="8">
        <v>293840.20094817143</v>
      </c>
      <c r="AR2272" s="16">
        <v>9.684209401571553E-2</v>
      </c>
      <c r="AS2272" s="7">
        <v>10550.815114835599</v>
      </c>
      <c r="AT2272" s="7">
        <v>112.53933395180829</v>
      </c>
      <c r="AU2272" s="7">
        <v>18.756555658634714</v>
      </c>
      <c r="AV2272" s="7">
        <v>168</v>
      </c>
      <c r="AW2272" s="16">
        <v>0.11164616463473044</v>
      </c>
      <c r="AX2272" s="16">
        <v>-5.2288102604575171E-2</v>
      </c>
      <c r="AY2272" s="7">
        <v>5142203.5165929999</v>
      </c>
      <c r="AZ2272" s="10">
        <v>17.5</v>
      </c>
      <c r="BA2272" s="16">
        <v>0</v>
      </c>
      <c r="BB2272" s="7">
        <v>282268.07323826518</v>
      </c>
      <c r="BC2272" s="16">
        <v>4.574169168711776E-2</v>
      </c>
      <c r="BD2272" s="13"/>
      <c r="BE2272" s="13"/>
      <c r="BG2272" s="44"/>
      <c r="BH2272" s="43">
        <v>27.85</v>
      </c>
      <c r="BI2272" s="2">
        <v>32.085000000000001</v>
      </c>
    </row>
    <row r="2273" spans="1:61" x14ac:dyDescent="0.2">
      <c r="A2273" s="2">
        <v>2005</v>
      </c>
      <c r="B2273" s="4" t="s">
        <v>11</v>
      </c>
      <c r="C2273" s="4" t="s">
        <v>158</v>
      </c>
      <c r="D2273" s="4" t="s">
        <v>142</v>
      </c>
      <c r="E2273" s="52" t="s">
        <v>197</v>
      </c>
      <c r="F2273" s="4" t="s">
        <v>143</v>
      </c>
      <c r="G2273" s="7">
        <v>83356.83</v>
      </c>
      <c r="J2273" s="8">
        <v>83356.83</v>
      </c>
      <c r="K2273" s="16">
        <v>8.9308176100628911E-2</v>
      </c>
      <c r="L2273" s="7">
        <v>83356.83</v>
      </c>
      <c r="M2273" s="7">
        <v>500140.98</v>
      </c>
      <c r="P2273" s="8">
        <v>500140.98</v>
      </c>
      <c r="Q2273" s="16">
        <v>8.9308176100628911E-2</v>
      </c>
      <c r="R2273" s="40">
        <v>30.6</v>
      </c>
      <c r="S2273" s="16" t="e">
        <v>#REF!</v>
      </c>
      <c r="V2273" s="7">
        <v>6</v>
      </c>
      <c r="W2273" s="7"/>
      <c r="Y2273" s="7">
        <v>1496448</v>
      </c>
      <c r="AB2273" s="7">
        <v>96</v>
      </c>
      <c r="AE2273" s="7">
        <v>2700</v>
      </c>
      <c r="AF2273" s="7">
        <v>102</v>
      </c>
      <c r="AG2273" s="8">
        <v>2598</v>
      </c>
      <c r="AH2273" s="16">
        <v>8.9308176100628911E-2</v>
      </c>
      <c r="AI2273" s="7">
        <v>2112</v>
      </c>
      <c r="AJ2273" s="7">
        <v>486</v>
      </c>
      <c r="AK2273" s="12">
        <v>0.78222222222222226</v>
      </c>
      <c r="AL2273" s="12">
        <v>0.95</v>
      </c>
      <c r="AN2273" s="12">
        <v>0.81293302540415702</v>
      </c>
      <c r="AO2273" s="12">
        <v>0.9622222222222222</v>
      </c>
      <c r="AP2273" s="12">
        <v>-9.3150016094988519E-2</v>
      </c>
      <c r="AQ2273" s="8">
        <v>319327.8436469147</v>
      </c>
      <c r="AR2273" s="16">
        <v>4.3022768802834399E-2</v>
      </c>
      <c r="AS2273" s="7">
        <v>11813.830693559552</v>
      </c>
      <c r="AT2273" s="7">
        <v>122.91294982560227</v>
      </c>
      <c r="AU2273" s="7">
        <v>20.485491637600379</v>
      </c>
      <c r="AV2273" s="7">
        <v>168</v>
      </c>
      <c r="AW2273" s="16">
        <v>0.12193745022381178</v>
      </c>
      <c r="AX2273" s="16">
        <v>-4.249064526760582E-2</v>
      </c>
      <c r="AY2273" s="7">
        <v>5588237.2638210077</v>
      </c>
      <c r="AZ2273" s="10">
        <v>17.5</v>
      </c>
      <c r="BA2273" s="16">
        <v>0</v>
      </c>
      <c r="BB2273" s="7">
        <v>302027.52710064896</v>
      </c>
      <c r="BC2273" s="16">
        <v>2.9791956244429839E-2</v>
      </c>
      <c r="BD2273" s="13"/>
      <c r="BE2273" s="13"/>
      <c r="BG2273" s="44"/>
      <c r="BH2273" s="43">
        <v>27.03</v>
      </c>
      <c r="BI2273" s="2">
        <v>32.085000000000001</v>
      </c>
    </row>
    <row r="2274" spans="1:61" x14ac:dyDescent="0.2">
      <c r="A2274" s="2">
        <v>2005</v>
      </c>
      <c r="B2274" s="4" t="s">
        <v>5</v>
      </c>
      <c r="C2274" s="4" t="s">
        <v>158</v>
      </c>
      <c r="D2274" s="4" t="s">
        <v>142</v>
      </c>
      <c r="E2274" s="52" t="s">
        <v>197</v>
      </c>
      <c r="F2274" s="4" t="s">
        <v>143</v>
      </c>
      <c r="G2274" s="7">
        <v>83421</v>
      </c>
      <c r="J2274" s="8">
        <v>83421</v>
      </c>
      <c r="K2274" s="16">
        <v>0.10874200426439229</v>
      </c>
      <c r="L2274" s="7">
        <v>83421</v>
      </c>
      <c r="M2274" s="7">
        <v>500526</v>
      </c>
      <c r="P2274" s="8">
        <v>500526</v>
      </c>
      <c r="Q2274" s="16">
        <v>0.10874200426439251</v>
      </c>
      <c r="R2274" s="40">
        <v>30.6</v>
      </c>
      <c r="S2274" s="16" t="e">
        <v>#REF!</v>
      </c>
      <c r="V2274" s="7">
        <v>6</v>
      </c>
      <c r="W2274" s="7"/>
      <c r="Y2274" s="7">
        <v>1497600</v>
      </c>
      <c r="AB2274" s="7">
        <v>96</v>
      </c>
      <c r="AE2274" s="7">
        <v>2726</v>
      </c>
      <c r="AF2274" s="7">
        <v>126</v>
      </c>
      <c r="AG2274" s="8">
        <v>2600</v>
      </c>
      <c r="AH2274" s="16">
        <v>0.10874200426439229</v>
      </c>
      <c r="AI2274" s="7">
        <v>2200</v>
      </c>
      <c r="AJ2274" s="7">
        <v>400</v>
      </c>
      <c r="AK2274" s="12">
        <v>0.80704328686720472</v>
      </c>
      <c r="AL2274" s="12">
        <v>0.95</v>
      </c>
      <c r="AN2274" s="12">
        <v>0.84615384615384615</v>
      </c>
      <c r="AO2274" s="12">
        <v>0.95377842993396922</v>
      </c>
      <c r="AP2274" s="12">
        <v>-4.1434410999628413E-2</v>
      </c>
      <c r="AQ2274" s="8">
        <v>324470.30215244764</v>
      </c>
      <c r="AR2274" s="16">
        <v>-1.7519042369545934E-2</v>
      </c>
      <c r="AS2274" s="7">
        <v>11575.822410005267</v>
      </c>
      <c r="AT2274" s="7">
        <v>124.79627005863371</v>
      </c>
      <c r="AU2274" s="7">
        <v>20.799378343105619</v>
      </c>
      <c r="AV2274" s="7">
        <v>168</v>
      </c>
      <c r="AW2274" s="16">
        <v>0.12380582347086679</v>
      </c>
      <c r="AX2274" s="16">
        <v>-0.11387775167560976</v>
      </c>
      <c r="AY2274" s="7">
        <v>5678230.2876678333</v>
      </c>
      <c r="AZ2274" s="10">
        <v>17.5</v>
      </c>
      <c r="BA2274" s="16">
        <v>0</v>
      </c>
      <c r="BB2274" s="7">
        <v>299986.45245737466</v>
      </c>
      <c r="BC2274" s="16">
        <v>7.4543835590720503E-2</v>
      </c>
      <c r="BD2274" s="13"/>
      <c r="BE2274" s="13"/>
      <c r="BG2274" s="44"/>
      <c r="BH2274" s="43">
        <v>28.03</v>
      </c>
      <c r="BI2274" s="2">
        <v>32.085000000000001</v>
      </c>
    </row>
    <row r="2275" spans="1:61" x14ac:dyDescent="0.2">
      <c r="A2275" s="2">
        <v>2005</v>
      </c>
      <c r="B2275" s="4" t="s">
        <v>6</v>
      </c>
      <c r="C2275" s="4" t="s">
        <v>158</v>
      </c>
      <c r="D2275" s="4" t="s">
        <v>142</v>
      </c>
      <c r="E2275" s="52" t="s">
        <v>197</v>
      </c>
      <c r="F2275" s="4" t="s">
        <v>143</v>
      </c>
      <c r="G2275" s="7">
        <v>83806.02</v>
      </c>
      <c r="J2275" s="8">
        <v>83806.02</v>
      </c>
      <c r="K2275" s="16">
        <v>9.2735703245749868E-3</v>
      </c>
      <c r="L2275" s="7">
        <v>83806.02</v>
      </c>
      <c r="M2275" s="7">
        <v>502836.12</v>
      </c>
      <c r="P2275" s="8">
        <v>502836.12</v>
      </c>
      <c r="Q2275" s="16">
        <v>9.2735703245749868E-3</v>
      </c>
      <c r="R2275" s="40">
        <v>30.6</v>
      </c>
      <c r="S2275" s="16" t="e">
        <v>#REF!</v>
      </c>
      <c r="V2275" s="7">
        <v>6</v>
      </c>
      <c r="W2275" s="7"/>
      <c r="Y2275" s="7">
        <v>1504512</v>
      </c>
      <c r="AB2275" s="7">
        <v>96</v>
      </c>
      <c r="AE2275" s="7">
        <v>2700</v>
      </c>
      <c r="AF2275" s="7">
        <v>88</v>
      </c>
      <c r="AG2275" s="8">
        <v>2612</v>
      </c>
      <c r="AH2275" s="16">
        <v>9.2735703245749868E-3</v>
      </c>
      <c r="AI2275" s="7">
        <v>2178</v>
      </c>
      <c r="AJ2275" s="7">
        <v>434</v>
      </c>
      <c r="AK2275" s="12">
        <v>0.80666666666666664</v>
      </c>
      <c r="AL2275" s="12">
        <v>0.95</v>
      </c>
      <c r="AN2275" s="12">
        <v>0.83384379785604901</v>
      </c>
      <c r="AO2275" s="12">
        <v>0.96740740740740738</v>
      </c>
      <c r="AP2275" s="12">
        <v>-3.6182336377197477E-2</v>
      </c>
      <c r="AQ2275" s="8">
        <v>339284.59086072468</v>
      </c>
      <c r="AR2275" s="16">
        <v>3.9062254497600479E-2</v>
      </c>
      <c r="AS2275" s="7">
        <v>12428.006991235336</v>
      </c>
      <c r="AT2275" s="7">
        <v>129.89456005387621</v>
      </c>
      <c r="AU2275" s="7">
        <v>21.6490933423127</v>
      </c>
      <c r="AV2275" s="7">
        <v>168</v>
      </c>
      <c r="AW2275" s="16">
        <v>0.12886365084709941</v>
      </c>
      <c r="AX2275" s="16">
        <v>2.9514974976948549E-2</v>
      </c>
      <c r="AY2275" s="7">
        <v>5937480.3400626816</v>
      </c>
      <c r="AZ2275" s="10">
        <v>17.5</v>
      </c>
      <c r="BA2275" s="16">
        <v>0</v>
      </c>
      <c r="BB2275" s="7">
        <v>321685.25951993361</v>
      </c>
      <c r="BC2275" s="16">
        <v>-1.6521007061279024E-2</v>
      </c>
      <c r="BD2275" s="13"/>
      <c r="BE2275" s="13"/>
      <c r="BG2275" s="44"/>
      <c r="BH2275" s="43">
        <v>27.3</v>
      </c>
      <c r="BI2275" s="2">
        <v>32.085000000000001</v>
      </c>
    </row>
    <row r="2276" spans="1:61" x14ac:dyDescent="0.2">
      <c r="A2276" s="2">
        <v>2005</v>
      </c>
      <c r="B2276" s="4" t="s">
        <v>7</v>
      </c>
      <c r="C2276" s="4" t="s">
        <v>158</v>
      </c>
      <c r="D2276" s="4" t="s">
        <v>142</v>
      </c>
      <c r="E2276" s="52" t="s">
        <v>197</v>
      </c>
      <c r="F2276" s="4" t="s">
        <v>143</v>
      </c>
      <c r="G2276" s="7">
        <v>82362.195000000007</v>
      </c>
      <c r="J2276" s="8">
        <v>82362.195000000007</v>
      </c>
      <c r="K2276" s="16">
        <v>-2.7195027195027199E-3</v>
      </c>
      <c r="L2276" s="7">
        <v>82362.195000000007</v>
      </c>
      <c r="M2276" s="7">
        <v>494173.17000000004</v>
      </c>
      <c r="P2276" s="8">
        <v>494173.17000000004</v>
      </c>
      <c r="Q2276" s="16">
        <v>-2.7195027195027199E-3</v>
      </c>
      <c r="R2276" s="40">
        <v>30.6</v>
      </c>
      <c r="S2276" s="16" t="e">
        <v>#REF!</v>
      </c>
      <c r="V2276" s="7">
        <v>6</v>
      </c>
      <c r="W2276" s="7"/>
      <c r="Y2276" s="7">
        <v>1478592</v>
      </c>
      <c r="AB2276" s="7">
        <v>96</v>
      </c>
      <c r="AE2276" s="7">
        <v>2751</v>
      </c>
      <c r="AF2276" s="7">
        <v>184</v>
      </c>
      <c r="AG2276" s="8">
        <v>2567</v>
      </c>
      <c r="AH2276" s="16">
        <v>-2.7195027195027199E-3</v>
      </c>
      <c r="AI2276" s="7">
        <v>1868</v>
      </c>
      <c r="AJ2276" s="7">
        <v>699</v>
      </c>
      <c r="AK2276" s="12">
        <v>0.67902580879680119</v>
      </c>
      <c r="AL2276" s="12">
        <v>0.95</v>
      </c>
      <c r="AN2276" s="12">
        <v>0.72769770159719516</v>
      </c>
      <c r="AO2276" s="12">
        <v>0.93311523082515446</v>
      </c>
      <c r="AP2276" s="12">
        <v>-0.18490257445118341</v>
      </c>
      <c r="AQ2276" s="8">
        <v>323782.11539139762</v>
      </c>
      <c r="AR2276" s="16">
        <v>-7.0490192412376862E-3</v>
      </c>
      <c r="AS2276" s="7">
        <v>11895.007912983014</v>
      </c>
      <c r="AT2276" s="7">
        <v>126.13249528297531</v>
      </c>
      <c r="AU2276" s="7">
        <v>21.022082547162551</v>
      </c>
      <c r="AV2276" s="7">
        <v>168</v>
      </c>
      <c r="AW2276" s="16">
        <v>0.12513144373311041</v>
      </c>
      <c r="AX2276" s="16">
        <v>-4.3413227607891347E-3</v>
      </c>
      <c r="AY2276" s="7">
        <v>5666187.0193494586</v>
      </c>
      <c r="AZ2276" s="10">
        <v>17.5</v>
      </c>
      <c r="BA2276" s="16">
        <v>0</v>
      </c>
      <c r="BB2276" s="7">
        <v>325126.60872065212</v>
      </c>
      <c r="BC2276" s="16">
        <v>-1.6863496608624316E-2</v>
      </c>
      <c r="BD2276" s="13"/>
      <c r="BE2276" s="13"/>
      <c r="BG2276" s="44"/>
      <c r="BH2276" s="43">
        <v>27.22</v>
      </c>
      <c r="BI2276" s="2">
        <v>32.085000000000001</v>
      </c>
    </row>
    <row r="2277" spans="1:61" x14ac:dyDescent="0.2">
      <c r="A2277" s="2">
        <v>2006</v>
      </c>
      <c r="B2277" s="4" t="s">
        <v>8</v>
      </c>
      <c r="C2277" s="4" t="s">
        <v>158</v>
      </c>
      <c r="D2277" s="4" t="s">
        <v>142</v>
      </c>
      <c r="E2277" s="52" t="s">
        <v>197</v>
      </c>
      <c r="F2277" s="4" t="s">
        <v>143</v>
      </c>
      <c r="G2277" s="7">
        <v>85891.544999999998</v>
      </c>
      <c r="J2277" s="8">
        <v>85891.544999999998</v>
      </c>
      <c r="K2277" s="16">
        <v>3.4789331271743329E-2</v>
      </c>
      <c r="L2277" s="7">
        <v>85891.544999999998</v>
      </c>
      <c r="M2277" s="7">
        <v>515349.27</v>
      </c>
      <c r="P2277" s="8">
        <v>515349.27</v>
      </c>
      <c r="Q2277" s="16">
        <v>3.4789331271743329E-2</v>
      </c>
      <c r="R2277" s="40">
        <v>30.6</v>
      </c>
      <c r="S2277" s="16" t="e">
        <v>#REF!</v>
      </c>
      <c r="V2277" s="7">
        <v>6</v>
      </c>
      <c r="W2277" s="7"/>
      <c r="Y2277" s="7">
        <v>1541952</v>
      </c>
      <c r="AB2277" s="7">
        <v>96</v>
      </c>
      <c r="AE2277" s="7">
        <v>2771</v>
      </c>
      <c r="AF2277" s="7">
        <v>94</v>
      </c>
      <c r="AG2277" s="8">
        <v>2677</v>
      </c>
      <c r="AH2277" s="16">
        <v>3.4789331271743329E-2</v>
      </c>
      <c r="AI2277" s="7">
        <v>2103</v>
      </c>
      <c r="AJ2277" s="7">
        <v>574</v>
      </c>
      <c r="AK2277" s="12">
        <v>0.75893179357632623</v>
      </c>
      <c r="AL2277" s="12">
        <v>0.95</v>
      </c>
      <c r="AN2277" s="12">
        <v>0.78558087411281285</v>
      </c>
      <c r="AO2277" s="12">
        <v>0.96607722843738719</v>
      </c>
      <c r="AP2277" s="12">
        <v>-0.1344558256687195</v>
      </c>
      <c r="AQ2277" s="8">
        <v>246440.9881698548</v>
      </c>
      <c r="AR2277" s="16">
        <v>-8.9158426893625853E-2</v>
      </c>
      <c r="AS2277" s="7">
        <v>8792.0438162631035</v>
      </c>
      <c r="AT2277" s="7">
        <v>92.058643320827343</v>
      </c>
      <c r="AU2277" s="7">
        <v>15.34310722013789</v>
      </c>
      <c r="AV2277" s="7">
        <v>168</v>
      </c>
      <c r="AW2277" s="16">
        <v>9.1328019167487437E-2</v>
      </c>
      <c r="AX2277" s="16">
        <v>-0.1197806687985844</v>
      </c>
      <c r="AY2277" s="7">
        <v>4312717.2929724585</v>
      </c>
      <c r="AZ2277" s="10">
        <v>17.5</v>
      </c>
      <c r="BA2277" s="16">
        <v>0</v>
      </c>
      <c r="BB2277" s="7">
        <v>285104.57006386004</v>
      </c>
      <c r="BC2277" s="16">
        <v>5.340261808676891E-2</v>
      </c>
      <c r="BD2277" s="13"/>
      <c r="BE2277" s="13"/>
      <c r="BG2277" s="44"/>
      <c r="BH2277" s="43">
        <v>28.03</v>
      </c>
      <c r="BI2277" s="2">
        <v>32.085000000000001</v>
      </c>
    </row>
    <row r="2278" spans="1:61" x14ac:dyDescent="0.2">
      <c r="A2278" s="2">
        <v>2006</v>
      </c>
      <c r="B2278" s="4" t="s">
        <v>9</v>
      </c>
      <c r="C2278" s="4" t="s">
        <v>158</v>
      </c>
      <c r="D2278" s="4" t="s">
        <v>142</v>
      </c>
      <c r="E2278" s="52" t="s">
        <v>197</v>
      </c>
      <c r="F2278" s="4" t="s">
        <v>143</v>
      </c>
      <c r="G2278" s="7">
        <v>75945.195000000007</v>
      </c>
      <c r="J2278" s="8">
        <v>75945.195000000007</v>
      </c>
      <c r="K2278" s="16">
        <v>-7.1308724832214176E-3</v>
      </c>
      <c r="L2278" s="7">
        <v>75945.195000000007</v>
      </c>
      <c r="M2278" s="7">
        <v>455671.17000000004</v>
      </c>
      <c r="P2278" s="8">
        <v>455671.17000000004</v>
      </c>
      <c r="Q2278" s="16">
        <v>-7.1308724832213066E-3</v>
      </c>
      <c r="R2278" s="40">
        <v>30.6</v>
      </c>
      <c r="S2278" s="16" t="e">
        <v>#REF!</v>
      </c>
      <c r="V2278" s="7">
        <v>6</v>
      </c>
      <c r="W2278" s="7"/>
      <c r="Y2278" s="7">
        <v>1363392</v>
      </c>
      <c r="AB2278" s="7">
        <v>96</v>
      </c>
      <c r="AE2278" s="7">
        <v>2508</v>
      </c>
      <c r="AF2278" s="7">
        <v>141</v>
      </c>
      <c r="AG2278" s="8">
        <v>2367</v>
      </c>
      <c r="AH2278" s="16">
        <v>-7.1308724832215287E-3</v>
      </c>
      <c r="AI2278" s="7">
        <v>1833</v>
      </c>
      <c r="AJ2278" s="7">
        <v>534</v>
      </c>
      <c r="AK2278" s="12">
        <v>0.73086124401913877</v>
      </c>
      <c r="AL2278" s="12">
        <v>0.95</v>
      </c>
      <c r="AN2278" s="12">
        <v>0.77439797211660333</v>
      </c>
      <c r="AO2278" s="12">
        <v>0.94377990430622005</v>
      </c>
      <c r="AP2278" s="12">
        <v>-0.1316252278805351</v>
      </c>
      <c r="AQ2278" s="8">
        <v>244574.3991900633</v>
      </c>
      <c r="AR2278" s="16">
        <v>-0.13811947782332135</v>
      </c>
      <c r="AS2278" s="7">
        <v>9598.6812868941633</v>
      </c>
      <c r="AT2278" s="7">
        <v>103.32674237011547</v>
      </c>
      <c r="AU2278" s="7">
        <v>17.221123728352577</v>
      </c>
      <c r="AV2278" s="7">
        <v>168</v>
      </c>
      <c r="AW2278" s="16">
        <v>0.10250668885924152</v>
      </c>
      <c r="AX2278" s="16">
        <v>-0.1319293769035903</v>
      </c>
      <c r="AY2278" s="7">
        <v>4280051.9858261077</v>
      </c>
      <c r="AZ2278" s="10">
        <v>17.5</v>
      </c>
      <c r="BA2278" s="16">
        <v>0</v>
      </c>
      <c r="BB2278" s="7">
        <v>285772.80269187578</v>
      </c>
      <c r="BC2278" s="16">
        <v>5.1375991167097332E-2</v>
      </c>
      <c r="BD2278" s="13"/>
      <c r="BE2278" s="13"/>
      <c r="BG2278" s="44"/>
      <c r="BH2278" s="43">
        <v>25.48</v>
      </c>
      <c r="BI2278" s="2">
        <v>32.085000000000001</v>
      </c>
    </row>
    <row r="2279" spans="1:61" x14ac:dyDescent="0.2">
      <c r="A2279" s="2">
        <v>2006</v>
      </c>
      <c r="B2279" s="4" t="s">
        <v>10</v>
      </c>
      <c r="C2279" s="4" t="s">
        <v>158</v>
      </c>
      <c r="D2279" s="4" t="s">
        <v>142</v>
      </c>
      <c r="E2279" s="52" t="s">
        <v>197</v>
      </c>
      <c r="F2279" s="4" t="s">
        <v>143</v>
      </c>
      <c r="G2279" s="7">
        <v>84287.294999999998</v>
      </c>
      <c r="J2279" s="8">
        <v>84287.294999999998</v>
      </c>
      <c r="K2279" s="16">
        <v>2.5771183131589215E-2</v>
      </c>
      <c r="L2279" s="7">
        <v>84287.294999999998</v>
      </c>
      <c r="M2279" s="7">
        <v>505723.77</v>
      </c>
      <c r="P2279" s="8">
        <v>505723.77</v>
      </c>
      <c r="Q2279" s="16">
        <v>2.5771183131589215E-2</v>
      </c>
      <c r="R2279" s="40">
        <v>30.6</v>
      </c>
      <c r="S2279" s="16" t="e">
        <v>#REF!</v>
      </c>
      <c r="V2279" s="7">
        <v>6</v>
      </c>
      <c r="W2279" s="7"/>
      <c r="Y2279" s="7">
        <v>1513152</v>
      </c>
      <c r="AB2279" s="7">
        <v>96</v>
      </c>
      <c r="AE2279" s="7">
        <v>2771</v>
      </c>
      <c r="AF2279" s="7">
        <v>144</v>
      </c>
      <c r="AG2279" s="8">
        <v>2627</v>
      </c>
      <c r="AH2279" s="16">
        <v>2.5771183131589215E-2</v>
      </c>
      <c r="AI2279" s="7">
        <v>1981</v>
      </c>
      <c r="AJ2279" s="7">
        <v>646</v>
      </c>
      <c r="AK2279" s="12">
        <v>0.7149043666546373</v>
      </c>
      <c r="AL2279" s="12">
        <v>0.95</v>
      </c>
      <c r="AN2279" s="12">
        <v>0.75409212028930339</v>
      </c>
      <c r="AO2279" s="12">
        <v>0.94803320101046551</v>
      </c>
      <c r="AP2279" s="12">
        <v>-0.11330123045872076</v>
      </c>
      <c r="AQ2279" s="8">
        <v>308129.19595891156</v>
      </c>
      <c r="AR2279" s="16">
        <v>-5.0589019517596312E-2</v>
      </c>
      <c r="AS2279" s="7">
        <v>11245.591093390933</v>
      </c>
      <c r="AT2279" s="7">
        <v>117.29318460560013</v>
      </c>
      <c r="AU2279" s="7">
        <v>19.548864100933354</v>
      </c>
      <c r="AV2279" s="7">
        <v>168</v>
      </c>
      <c r="AW2279" s="16">
        <v>0.11636228631507949</v>
      </c>
      <c r="AX2279" s="16">
        <v>-7.4441750660283357E-2</v>
      </c>
      <c r="AY2279" s="7">
        <v>5392260.9292809526</v>
      </c>
      <c r="AZ2279" s="10">
        <v>17.5</v>
      </c>
      <c r="BA2279" s="16">
        <v>0</v>
      </c>
      <c r="BB2279" s="7">
        <v>303133.54847449379</v>
      </c>
      <c r="BC2279" s="16">
        <v>3.1044988910587448E-2</v>
      </c>
      <c r="BD2279" s="13"/>
      <c r="BE2279" s="13"/>
      <c r="BG2279" s="44"/>
      <c r="BH2279" s="43">
        <v>27.4</v>
      </c>
      <c r="BI2279" s="2">
        <v>32.085000000000001</v>
      </c>
    </row>
    <row r="2280" spans="1:61" x14ac:dyDescent="0.2">
      <c r="A2280" s="2">
        <v>2006</v>
      </c>
      <c r="B2280" s="4" t="s">
        <v>0</v>
      </c>
      <c r="C2280" s="4" t="s">
        <v>158</v>
      </c>
      <c r="D2280" s="4" t="s">
        <v>142</v>
      </c>
      <c r="E2280" s="52" t="s">
        <v>197</v>
      </c>
      <c r="F2280" s="4" t="s">
        <v>143</v>
      </c>
      <c r="G2280" s="7">
        <v>76009.365000000005</v>
      </c>
      <c r="J2280" s="8">
        <v>76009.365000000005</v>
      </c>
      <c r="K2280" s="16">
        <v>-5.9547439460103213E-2</v>
      </c>
      <c r="L2280" s="7">
        <v>76009.365000000005</v>
      </c>
      <c r="M2280" s="7">
        <v>456056.19000000006</v>
      </c>
      <c r="P2280" s="8">
        <v>456056.19000000006</v>
      </c>
      <c r="Q2280" s="16">
        <v>-5.9547439460103213E-2</v>
      </c>
      <c r="R2280" s="40">
        <v>30.6</v>
      </c>
      <c r="S2280" s="16" t="e">
        <v>#REF!</v>
      </c>
      <c r="V2280" s="7">
        <v>6</v>
      </c>
      <c r="W2280" s="7"/>
      <c r="Y2280" s="7">
        <v>1364544</v>
      </c>
      <c r="AB2280" s="7">
        <v>96</v>
      </c>
      <c r="AE2280" s="7">
        <v>2630</v>
      </c>
      <c r="AF2280" s="7">
        <v>261</v>
      </c>
      <c r="AG2280" s="8">
        <v>2369</v>
      </c>
      <c r="AH2280" s="16">
        <v>-5.9547439460103213E-2</v>
      </c>
      <c r="AI2280" s="7">
        <v>1636</v>
      </c>
      <c r="AJ2280" s="7">
        <v>733</v>
      </c>
      <c r="AK2280" s="12">
        <v>0.62205323193916351</v>
      </c>
      <c r="AL2280" s="12">
        <v>0.95</v>
      </c>
      <c r="AN2280" s="12">
        <v>0.69058674546222032</v>
      </c>
      <c r="AO2280" s="12">
        <v>0.90076045627376422</v>
      </c>
      <c r="AP2280" s="12">
        <v>-0.10836083453647716</v>
      </c>
      <c r="AQ2280" s="8">
        <v>284630.00890256895</v>
      </c>
      <c r="AR2280" s="16">
        <v>-0.12311682416197922</v>
      </c>
      <c r="AS2280" s="7">
        <v>10426.007652108752</v>
      </c>
      <c r="AT2280" s="7">
        <v>120.14774542109285</v>
      </c>
      <c r="AU2280" s="7">
        <v>20.024624236848808</v>
      </c>
      <c r="AV2280" s="7">
        <v>168</v>
      </c>
      <c r="AW2280" s="16">
        <v>0.11919419188600482</v>
      </c>
      <c r="AX2280" s="16">
        <v>-6.7594461825253416E-2</v>
      </c>
      <c r="AY2280" s="7">
        <v>4981025.1557949567</v>
      </c>
      <c r="AZ2280" s="10">
        <v>17.5</v>
      </c>
      <c r="BA2280" s="16">
        <v>0</v>
      </c>
      <c r="BB2280" s="7">
        <v>282689.10252963402</v>
      </c>
      <c r="BC2280" s="16">
        <v>1.105165956695835E-2</v>
      </c>
      <c r="BD2280" s="13"/>
      <c r="BE2280" s="13"/>
      <c r="BG2280" s="44"/>
      <c r="BH2280" s="43">
        <v>27.3</v>
      </c>
      <c r="BI2280" s="2">
        <v>32.085000000000001</v>
      </c>
    </row>
    <row r="2281" spans="1:61" x14ac:dyDescent="0.2">
      <c r="A2281" s="2">
        <v>2006</v>
      </c>
      <c r="B2281" s="4" t="s">
        <v>1</v>
      </c>
      <c r="C2281" s="4" t="s">
        <v>158</v>
      </c>
      <c r="D2281" s="4" t="s">
        <v>142</v>
      </c>
      <c r="E2281" s="52" t="s">
        <v>197</v>
      </c>
      <c r="F2281" s="4" t="s">
        <v>143</v>
      </c>
      <c r="G2281" s="7">
        <v>82747.214999999997</v>
      </c>
      <c r="J2281" s="8">
        <v>82747.214999999997</v>
      </c>
      <c r="K2281" s="16">
        <v>-8.4582852748943393E-3</v>
      </c>
      <c r="L2281" s="7">
        <v>82747.214999999997</v>
      </c>
      <c r="M2281" s="7">
        <v>496483.29</v>
      </c>
      <c r="P2281" s="8">
        <v>496483.29</v>
      </c>
      <c r="Q2281" s="16">
        <v>-8.4582852748943393E-3</v>
      </c>
      <c r="R2281" s="40">
        <v>30.6</v>
      </c>
      <c r="S2281" s="16" t="e">
        <v>#REF!</v>
      </c>
      <c r="V2281" s="7">
        <v>6</v>
      </c>
      <c r="W2281" s="7"/>
      <c r="Y2281" s="7">
        <v>1485504</v>
      </c>
      <c r="AB2281" s="7">
        <v>96</v>
      </c>
      <c r="AE2281" s="7">
        <v>2746</v>
      </c>
      <c r="AF2281" s="7">
        <v>167</v>
      </c>
      <c r="AG2281" s="8">
        <v>2579</v>
      </c>
      <c r="AH2281" s="16">
        <v>-8.4582852748942283E-3</v>
      </c>
      <c r="AI2281" s="7">
        <v>1678</v>
      </c>
      <c r="AJ2281" s="7">
        <v>901</v>
      </c>
      <c r="AK2281" s="12">
        <v>0.61107064821558632</v>
      </c>
      <c r="AL2281" s="12">
        <v>0.95</v>
      </c>
      <c r="AN2281" s="12">
        <v>0.6506397828615742</v>
      </c>
      <c r="AO2281" s="12">
        <v>0.9391842680262199</v>
      </c>
      <c r="AP2281" s="12">
        <v>-0.15972488817132346</v>
      </c>
      <c r="AQ2281" s="8">
        <v>291074.65319958236</v>
      </c>
      <c r="AR2281" s="16">
        <v>-0.11873590025228697</v>
      </c>
      <c r="AS2281" s="7">
        <v>10485.398170013774</v>
      </c>
      <c r="AT2281" s="7">
        <v>112.8633785186438</v>
      </c>
      <c r="AU2281" s="7">
        <v>18.810563086440634</v>
      </c>
      <c r="AV2281" s="7">
        <v>168</v>
      </c>
      <c r="AW2281" s="16">
        <v>0.11196763741928949</v>
      </c>
      <c r="AX2281" s="16">
        <v>-0.11121833135176351</v>
      </c>
      <c r="AY2281" s="7">
        <v>5093806.4309926908</v>
      </c>
      <c r="AZ2281" s="10">
        <v>17.5</v>
      </c>
      <c r="BA2281" s="16">
        <v>0</v>
      </c>
      <c r="BB2281" s="7">
        <v>282018.73492391466</v>
      </c>
      <c r="BC2281" s="16">
        <v>3.794501980377056E-2</v>
      </c>
      <c r="BD2281" s="13"/>
      <c r="BE2281" s="13"/>
      <c r="BG2281" s="44"/>
      <c r="BH2281" s="43">
        <v>27.76</v>
      </c>
      <c r="BI2281" s="2">
        <v>32.085000000000001</v>
      </c>
    </row>
    <row r="2282" spans="1:61" x14ac:dyDescent="0.2">
      <c r="A2282" s="2">
        <v>2006</v>
      </c>
      <c r="B2282" s="4" t="s">
        <v>2</v>
      </c>
      <c r="C2282" s="4" t="s">
        <v>158</v>
      </c>
      <c r="D2282" s="4" t="s">
        <v>142</v>
      </c>
      <c r="E2282" s="52" t="s">
        <v>197</v>
      </c>
      <c r="F2282" s="4" t="s">
        <v>143</v>
      </c>
      <c r="G2282" s="7">
        <v>83260.574999999997</v>
      </c>
      <c r="J2282" s="8">
        <v>83260.574999999997</v>
      </c>
      <c r="K2282" s="16">
        <v>1.0514018691588856E-2</v>
      </c>
      <c r="L2282" s="7">
        <v>83260.574999999997</v>
      </c>
      <c r="M2282" s="7">
        <v>499563.44999999995</v>
      </c>
      <c r="P2282" s="8">
        <v>499563.44999999995</v>
      </c>
      <c r="Q2282" s="16">
        <v>1.0514018691588634E-2</v>
      </c>
      <c r="R2282" s="40">
        <v>30.6</v>
      </c>
      <c r="S2282" s="16" t="e">
        <v>#REF!</v>
      </c>
      <c r="V2282" s="7">
        <v>6</v>
      </c>
      <c r="W2282" s="7"/>
      <c r="Y2282" s="7">
        <v>1494720</v>
      </c>
      <c r="AB2282" s="7">
        <v>96</v>
      </c>
      <c r="AE2282" s="7">
        <v>2675</v>
      </c>
      <c r="AF2282" s="7">
        <v>80</v>
      </c>
      <c r="AG2282" s="8">
        <v>2595</v>
      </c>
      <c r="AH2282" s="16">
        <v>1.0514018691588856E-2</v>
      </c>
      <c r="AI2282" s="7">
        <v>1917</v>
      </c>
      <c r="AJ2282" s="7">
        <v>678</v>
      </c>
      <c r="AK2282" s="12">
        <v>0.71663551401869163</v>
      </c>
      <c r="AL2282" s="12">
        <v>0.95</v>
      </c>
      <c r="AN2282" s="12">
        <v>0.73872832369942198</v>
      </c>
      <c r="AO2282" s="12">
        <v>0.97009345794392521</v>
      </c>
      <c r="AP2282" s="12">
        <v>-3.8979566737530114E-2</v>
      </c>
      <c r="AQ2282" s="8">
        <v>265866.65751460206</v>
      </c>
      <c r="AR2282" s="16">
        <v>-0.14500445275553564</v>
      </c>
      <c r="AS2282" s="7">
        <v>10070.706724037958</v>
      </c>
      <c r="AT2282" s="7">
        <v>102.45343256824742</v>
      </c>
      <c r="AU2282" s="7">
        <v>17.075572094707905</v>
      </c>
      <c r="AV2282" s="7">
        <v>168</v>
      </c>
      <c r="AW2282" s="16">
        <v>0.10164031008754705</v>
      </c>
      <c r="AX2282" s="16">
        <v>-0.15390036018351272</v>
      </c>
      <c r="AY2282" s="7">
        <v>4652666.5065055359</v>
      </c>
      <c r="AZ2282" s="10">
        <v>17.5</v>
      </c>
      <c r="BA2282" s="16">
        <v>0</v>
      </c>
      <c r="BB2282" s="7">
        <v>268871.21656277409</v>
      </c>
      <c r="BC2282" s="16">
        <v>7.5155027156321122E-2</v>
      </c>
      <c r="BD2282" s="13"/>
      <c r="BE2282" s="13"/>
      <c r="BG2282" s="44"/>
      <c r="BH2282" s="43">
        <v>26.4</v>
      </c>
      <c r="BI2282" s="2">
        <v>32.085000000000001</v>
      </c>
    </row>
    <row r="2283" spans="1:61" x14ac:dyDescent="0.2">
      <c r="A2283" s="2">
        <v>2006</v>
      </c>
      <c r="B2283" s="4" t="s">
        <v>3</v>
      </c>
      <c r="C2283" s="4" t="s">
        <v>158</v>
      </c>
      <c r="D2283" s="4" t="s">
        <v>142</v>
      </c>
      <c r="E2283" s="52" t="s">
        <v>197</v>
      </c>
      <c r="F2283" s="4" t="s">
        <v>143</v>
      </c>
      <c r="G2283" s="7">
        <v>83228.490000000005</v>
      </c>
      <c r="J2283" s="8">
        <v>83228.490000000005</v>
      </c>
      <c r="K2283" s="16">
        <v>-6.1302681992336794E-3</v>
      </c>
      <c r="L2283" s="7">
        <v>83228.490000000005</v>
      </c>
      <c r="M2283" s="7">
        <v>499370.94000000006</v>
      </c>
      <c r="P2283" s="8">
        <v>499370.94000000006</v>
      </c>
      <c r="Q2283" s="16">
        <v>-6.1302681992336794E-3</v>
      </c>
      <c r="R2283" s="40">
        <v>30.6</v>
      </c>
      <c r="S2283" s="16" t="e">
        <v>#REF!</v>
      </c>
      <c r="V2283" s="7">
        <v>6</v>
      </c>
      <c r="W2283" s="7"/>
      <c r="Y2283" s="7">
        <v>1494144</v>
      </c>
      <c r="AB2283" s="7">
        <v>96</v>
      </c>
      <c r="AE2283" s="7">
        <v>2751</v>
      </c>
      <c r="AF2283" s="7">
        <v>157</v>
      </c>
      <c r="AG2283" s="8">
        <v>2594</v>
      </c>
      <c r="AH2283" s="16">
        <v>-6.1302681992336794E-3</v>
      </c>
      <c r="AI2283" s="7">
        <v>1935</v>
      </c>
      <c r="AJ2283" s="7">
        <v>659</v>
      </c>
      <c r="AK2283" s="12">
        <v>0.70338058887677213</v>
      </c>
      <c r="AL2283" s="12">
        <v>0.95</v>
      </c>
      <c r="AN2283" s="12">
        <v>0.74595219737856588</v>
      </c>
      <c r="AO2283" s="12">
        <v>0.94292984369320243</v>
      </c>
      <c r="AP2283" s="12">
        <v>-3.8550501156515038E-2</v>
      </c>
      <c r="AQ2283" s="8">
        <v>278444.45091936248</v>
      </c>
      <c r="AR2283" s="16">
        <v>-9.2229349412722095E-2</v>
      </c>
      <c r="AS2283" s="7">
        <v>9933.8013171374405</v>
      </c>
      <c r="AT2283" s="7">
        <v>107.34173127192078</v>
      </c>
      <c r="AU2283" s="7">
        <v>17.890288545320129</v>
      </c>
      <c r="AV2283" s="7">
        <v>168</v>
      </c>
      <c r="AW2283" s="16">
        <v>0.10648981276976267</v>
      </c>
      <c r="AX2283" s="16">
        <v>-8.6630147250271627E-2</v>
      </c>
      <c r="AY2283" s="7">
        <v>4872777.8910888433</v>
      </c>
      <c r="AZ2283" s="10">
        <v>17.5</v>
      </c>
      <c r="BA2283" s="16">
        <v>0</v>
      </c>
      <c r="BB2283" s="7">
        <v>277051.97595076548</v>
      </c>
      <c r="BC2283" s="16">
        <v>3.8233969869637577E-2</v>
      </c>
      <c r="BD2283" s="13"/>
      <c r="BE2283" s="13"/>
      <c r="BG2283" s="44"/>
      <c r="BH2283" s="43">
        <v>28.03</v>
      </c>
      <c r="BI2283" s="2">
        <v>32.085000000000001</v>
      </c>
    </row>
    <row r="2284" spans="1:61" x14ac:dyDescent="0.2">
      <c r="A2284" s="2">
        <v>2006</v>
      </c>
      <c r="B2284" s="4" t="s">
        <v>4</v>
      </c>
      <c r="C2284" s="4" t="s">
        <v>158</v>
      </c>
      <c r="D2284" s="4" t="s">
        <v>142</v>
      </c>
      <c r="E2284" s="52" t="s">
        <v>197</v>
      </c>
      <c r="F2284" s="4" t="s">
        <v>143</v>
      </c>
      <c r="G2284" s="7">
        <v>84928.994999999995</v>
      </c>
      <c r="J2284" s="8">
        <v>84928.994999999995</v>
      </c>
      <c r="K2284" s="16">
        <v>1.3787820758330183E-2</v>
      </c>
      <c r="L2284" s="7">
        <v>84928.994999999995</v>
      </c>
      <c r="M2284" s="7">
        <v>509573.97</v>
      </c>
      <c r="P2284" s="8">
        <v>509573.97</v>
      </c>
      <c r="Q2284" s="16">
        <v>1.3787820758330183E-2</v>
      </c>
      <c r="R2284" s="40">
        <v>30.6</v>
      </c>
      <c r="S2284" s="16" t="e">
        <v>#REF!</v>
      </c>
      <c r="V2284" s="7">
        <v>6</v>
      </c>
      <c r="W2284" s="7"/>
      <c r="Y2284" s="7">
        <v>1524672</v>
      </c>
      <c r="AB2284" s="7">
        <v>96</v>
      </c>
      <c r="AE2284" s="7">
        <v>2771</v>
      </c>
      <c r="AF2284" s="7">
        <v>124</v>
      </c>
      <c r="AG2284" s="8">
        <v>2647</v>
      </c>
      <c r="AH2284" s="16">
        <v>1.3787820758330183E-2</v>
      </c>
      <c r="AI2284" s="7">
        <v>2174</v>
      </c>
      <c r="AJ2284" s="7">
        <v>473</v>
      </c>
      <c r="AK2284" s="12">
        <v>0.78455431252255503</v>
      </c>
      <c r="AL2284" s="12">
        <v>0.95</v>
      </c>
      <c r="AN2284" s="12">
        <v>0.82130714015867023</v>
      </c>
      <c r="AO2284" s="12">
        <v>0.95525081198123418</v>
      </c>
      <c r="AP2284" s="12">
        <v>-2.1252010450032444E-3</v>
      </c>
      <c r="AQ2284" s="8">
        <v>287161.15419082285</v>
      </c>
      <c r="AR2284" s="16">
        <v>-2.2730200754683905E-2</v>
      </c>
      <c r="AS2284" s="7">
        <v>10310.992969149833</v>
      </c>
      <c r="AT2284" s="7">
        <v>108.48551348349937</v>
      </c>
      <c r="AU2284" s="7">
        <v>18.080918913916562</v>
      </c>
      <c r="AV2284" s="7">
        <v>168</v>
      </c>
      <c r="AW2284" s="16">
        <v>0.10762451734474145</v>
      </c>
      <c r="AX2284" s="16">
        <v>-3.6021365383634096E-2</v>
      </c>
      <c r="AY2284" s="7">
        <v>5025320.1983393999</v>
      </c>
      <c r="AZ2284" s="10">
        <v>17.5</v>
      </c>
      <c r="BA2284" s="16">
        <v>0</v>
      </c>
      <c r="BB2284" s="7">
        <v>275852.06326692161</v>
      </c>
      <c r="BC2284" s="16">
        <v>2.055572673898276E-2</v>
      </c>
      <c r="BD2284" s="13"/>
      <c r="BE2284" s="13"/>
      <c r="BG2284" s="44"/>
      <c r="BH2284" s="43">
        <v>27.85</v>
      </c>
      <c r="BI2284" s="2">
        <v>32.085000000000001</v>
      </c>
    </row>
    <row r="2285" spans="1:61" x14ac:dyDescent="0.2">
      <c r="A2285" s="2">
        <v>2006</v>
      </c>
      <c r="B2285" s="4" t="s">
        <v>11</v>
      </c>
      <c r="C2285" s="4" t="s">
        <v>158</v>
      </c>
      <c r="D2285" s="4" t="s">
        <v>142</v>
      </c>
      <c r="E2285" s="52" t="s">
        <v>197</v>
      </c>
      <c r="F2285" s="4" t="s">
        <v>143</v>
      </c>
      <c r="G2285" s="7">
        <v>79955.820000000007</v>
      </c>
      <c r="J2285" s="8">
        <v>79955.820000000007</v>
      </c>
      <c r="K2285" s="16">
        <v>-4.0800615858352485E-2</v>
      </c>
      <c r="L2285" s="7">
        <v>79955.820000000007</v>
      </c>
      <c r="M2285" s="7">
        <v>479734.92000000004</v>
      </c>
      <c r="P2285" s="8">
        <v>479734.92000000004</v>
      </c>
      <c r="Q2285" s="16">
        <v>-4.0800615858352485E-2</v>
      </c>
      <c r="R2285" s="40">
        <v>30.6</v>
      </c>
      <c r="S2285" s="16" t="e">
        <v>#REF!</v>
      </c>
      <c r="V2285" s="7">
        <v>6</v>
      </c>
      <c r="W2285" s="7"/>
      <c r="Y2285" s="7">
        <v>1435392</v>
      </c>
      <c r="AB2285" s="7">
        <v>96</v>
      </c>
      <c r="AE2285" s="7">
        <v>2680</v>
      </c>
      <c r="AF2285" s="7">
        <v>188</v>
      </c>
      <c r="AG2285" s="8">
        <v>2492</v>
      </c>
      <c r="AH2285" s="16">
        <v>-4.0800615858352596E-2</v>
      </c>
      <c r="AI2285" s="7">
        <v>2093</v>
      </c>
      <c r="AJ2285" s="7">
        <v>399</v>
      </c>
      <c r="AK2285" s="12">
        <v>0.78097014925373132</v>
      </c>
      <c r="AL2285" s="12">
        <v>0.95</v>
      </c>
      <c r="AN2285" s="12">
        <v>0.8398876404494382</v>
      </c>
      <c r="AO2285" s="12">
        <v>0.92985074626865671</v>
      </c>
      <c r="AP2285" s="12">
        <v>3.3157239530132721E-2</v>
      </c>
      <c r="AQ2285" s="8">
        <v>284272.58200889168</v>
      </c>
      <c r="AR2285" s="16">
        <v>-0.1097782806462192</v>
      </c>
      <c r="AS2285" s="7">
        <v>10516.928672175052</v>
      </c>
      <c r="AT2285" s="7">
        <v>114.07406982700309</v>
      </c>
      <c r="AU2285" s="7">
        <v>19.012344971167181</v>
      </c>
      <c r="AV2285" s="7">
        <v>168</v>
      </c>
      <c r="AW2285" s="16">
        <v>0.11316872006647131</v>
      </c>
      <c r="AX2285" s="16">
        <v>-7.1911706709019918E-2</v>
      </c>
      <c r="AY2285" s="7">
        <v>4974770.185155604</v>
      </c>
      <c r="AZ2285" s="10">
        <v>17.5</v>
      </c>
      <c r="BA2285" s="16">
        <v>0</v>
      </c>
      <c r="BB2285" s="7">
        <v>268871.46446771035</v>
      </c>
      <c r="BC2285" s="16">
        <v>3.1111454135852711E-2</v>
      </c>
      <c r="BD2285" s="13"/>
      <c r="BE2285" s="13"/>
      <c r="BG2285" s="44"/>
      <c r="BH2285" s="43">
        <v>27.03</v>
      </c>
      <c r="BI2285" s="2">
        <v>32.085000000000001</v>
      </c>
    </row>
    <row r="2286" spans="1:61" x14ac:dyDescent="0.2">
      <c r="A2286" s="2">
        <v>2006</v>
      </c>
      <c r="B2286" s="4" t="s">
        <v>5</v>
      </c>
      <c r="C2286" s="4" t="s">
        <v>158</v>
      </c>
      <c r="D2286" s="4" t="s">
        <v>142</v>
      </c>
      <c r="E2286" s="52" t="s">
        <v>197</v>
      </c>
      <c r="F2286" s="4" t="s">
        <v>143</v>
      </c>
      <c r="G2286" s="7">
        <v>83741.850000000006</v>
      </c>
      <c r="J2286" s="8">
        <v>83741.850000000006</v>
      </c>
      <c r="K2286" s="16">
        <v>3.8461538461538325E-3</v>
      </c>
      <c r="L2286" s="7">
        <v>83741.850000000006</v>
      </c>
      <c r="M2286" s="7">
        <v>502451.10000000003</v>
      </c>
      <c r="P2286" s="8">
        <v>502451.10000000003</v>
      </c>
      <c r="Q2286" s="16">
        <v>3.8461538461538325E-3</v>
      </c>
      <c r="R2286" s="40">
        <v>30.6</v>
      </c>
      <c r="S2286" s="16" t="e">
        <v>#REF!</v>
      </c>
      <c r="V2286" s="7">
        <v>6</v>
      </c>
      <c r="W2286" s="7"/>
      <c r="Y2286" s="7">
        <v>1503360</v>
      </c>
      <c r="AB2286" s="7">
        <v>96</v>
      </c>
      <c r="AE2286" s="7">
        <v>2746</v>
      </c>
      <c r="AF2286" s="7">
        <v>136</v>
      </c>
      <c r="AG2286" s="8">
        <v>2610</v>
      </c>
      <c r="AH2286" s="16">
        <v>3.8461538461538325E-3</v>
      </c>
      <c r="AI2286" s="7">
        <v>2163</v>
      </c>
      <c r="AJ2286" s="7">
        <v>447</v>
      </c>
      <c r="AK2286" s="12">
        <v>0.78769118718135467</v>
      </c>
      <c r="AL2286" s="12">
        <v>0.95</v>
      </c>
      <c r="AN2286" s="12">
        <v>0.828735632183908</v>
      </c>
      <c r="AO2286" s="12">
        <v>0.95047341587764023</v>
      </c>
      <c r="AP2286" s="12">
        <v>-2.0585161964472354E-2</v>
      </c>
      <c r="AQ2286" s="8">
        <v>295890.76151269733</v>
      </c>
      <c r="AR2286" s="16">
        <v>-8.8080605374856846E-2</v>
      </c>
      <c r="AS2286" s="7">
        <v>10556.216964420168</v>
      </c>
      <c r="AT2286" s="7">
        <v>113.36810785927101</v>
      </c>
      <c r="AU2286" s="7">
        <v>18.894684643211836</v>
      </c>
      <c r="AV2286" s="7">
        <v>168</v>
      </c>
      <c r="AW2286" s="16">
        <v>0.11246836097149902</v>
      </c>
      <c r="AX2286" s="16">
        <v>-9.1574549415566198E-2</v>
      </c>
      <c r="AY2286" s="7">
        <v>5178088.3264722032</v>
      </c>
      <c r="AZ2286" s="10">
        <v>17.5</v>
      </c>
      <c r="BA2286" s="16">
        <v>0</v>
      </c>
      <c r="BB2286" s="7">
        <v>273563.46412067336</v>
      </c>
      <c r="BC2286" s="16">
        <v>4.4497989280566627E-2</v>
      </c>
      <c r="BD2286" s="13"/>
      <c r="BE2286" s="13"/>
      <c r="BG2286" s="44"/>
      <c r="BH2286" s="43">
        <v>28.03</v>
      </c>
      <c r="BI2286" s="2">
        <v>32.085000000000001</v>
      </c>
    </row>
    <row r="2287" spans="1:61" x14ac:dyDescent="0.2">
      <c r="A2287" s="2">
        <v>2006</v>
      </c>
      <c r="B2287" s="4" t="s">
        <v>6</v>
      </c>
      <c r="C2287" s="4" t="s">
        <v>158</v>
      </c>
      <c r="D2287" s="4" t="s">
        <v>142</v>
      </c>
      <c r="E2287" s="52" t="s">
        <v>197</v>
      </c>
      <c r="F2287" s="4" t="s">
        <v>143</v>
      </c>
      <c r="G2287" s="7">
        <v>81880.92</v>
      </c>
      <c r="J2287" s="8">
        <v>81880.92</v>
      </c>
      <c r="K2287" s="16">
        <v>-2.2970903522205322E-2</v>
      </c>
      <c r="L2287" s="7">
        <v>81880.92</v>
      </c>
      <c r="M2287" s="7">
        <v>491285.52</v>
      </c>
      <c r="P2287" s="8">
        <v>491285.52</v>
      </c>
      <c r="Q2287" s="16">
        <v>-2.297090352220521E-2</v>
      </c>
      <c r="R2287" s="40">
        <v>30.6</v>
      </c>
      <c r="S2287" s="16" t="e">
        <v>#REF!</v>
      </c>
      <c r="V2287" s="7">
        <v>6</v>
      </c>
      <c r="W2287" s="7"/>
      <c r="Y2287" s="7">
        <v>1469952</v>
      </c>
      <c r="AB2287" s="7">
        <v>96</v>
      </c>
      <c r="AE2287" s="7">
        <v>2700</v>
      </c>
      <c r="AF2287" s="7">
        <v>148</v>
      </c>
      <c r="AG2287" s="8">
        <v>2552</v>
      </c>
      <c r="AH2287" s="16">
        <v>-2.297090352220521E-2</v>
      </c>
      <c r="AI2287" s="7">
        <v>2059</v>
      </c>
      <c r="AJ2287" s="7">
        <v>493</v>
      </c>
      <c r="AK2287" s="12">
        <v>0.7625925925925926</v>
      </c>
      <c r="AL2287" s="12">
        <v>0.95</v>
      </c>
      <c r="AN2287" s="12">
        <v>0.80681818181818177</v>
      </c>
      <c r="AO2287" s="12">
        <v>0.94518518518518524</v>
      </c>
      <c r="AP2287" s="12">
        <v>-3.2410885716670945E-2</v>
      </c>
      <c r="AQ2287" s="8">
        <v>325127.07996416528</v>
      </c>
      <c r="AR2287" s="16">
        <v>-4.1727538703256406E-2</v>
      </c>
      <c r="AS2287" s="7">
        <v>11909.416848504223</v>
      </c>
      <c r="AT2287" s="7">
        <v>127.40089340288608</v>
      </c>
      <c r="AU2287" s="7">
        <v>21.233482233814346</v>
      </c>
      <c r="AV2287" s="7">
        <v>168</v>
      </c>
      <c r="AW2287" s="16">
        <v>0.12638977520127587</v>
      </c>
      <c r="AX2287" s="16">
        <v>-1.9197621901608786E-2</v>
      </c>
      <c r="AY2287" s="7">
        <v>5689723.8993728925</v>
      </c>
      <c r="AZ2287" s="10">
        <v>17.5</v>
      </c>
      <c r="BA2287" s="16">
        <v>0</v>
      </c>
      <c r="BB2287" s="7">
        <v>308262.12540304853</v>
      </c>
      <c r="BC2287" s="16">
        <v>1.7635416746962554E-3</v>
      </c>
      <c r="BD2287" s="13"/>
      <c r="BE2287" s="13"/>
      <c r="BG2287" s="44"/>
      <c r="BH2287" s="43">
        <v>27.3</v>
      </c>
      <c r="BI2287" s="2">
        <v>32.085000000000001</v>
      </c>
    </row>
    <row r="2288" spans="1:61" x14ac:dyDescent="0.2">
      <c r="A2288" s="2">
        <v>2006</v>
      </c>
      <c r="B2288" s="4" t="s">
        <v>7</v>
      </c>
      <c r="C2288" s="4" t="s">
        <v>158</v>
      </c>
      <c r="D2288" s="4" t="s">
        <v>142</v>
      </c>
      <c r="E2288" s="52" t="s">
        <v>197</v>
      </c>
      <c r="F2288" s="4" t="s">
        <v>143</v>
      </c>
      <c r="G2288" s="7">
        <v>81431.73</v>
      </c>
      <c r="J2288" s="8">
        <v>81431.73</v>
      </c>
      <c r="K2288" s="16">
        <v>-1.1297234125438371E-2</v>
      </c>
      <c r="L2288" s="7">
        <v>81431.73</v>
      </c>
      <c r="M2288" s="7">
        <v>488590.38</v>
      </c>
      <c r="P2288" s="8">
        <v>488590.38</v>
      </c>
      <c r="Q2288" s="16">
        <v>-1.1297234125438371E-2</v>
      </c>
      <c r="R2288" s="40">
        <v>30.6</v>
      </c>
      <c r="S2288" s="16" t="e">
        <v>#REF!</v>
      </c>
      <c r="V2288" s="7">
        <v>6</v>
      </c>
      <c r="W2288" s="7"/>
      <c r="Y2288" s="7">
        <v>1461888</v>
      </c>
      <c r="AB2288" s="7">
        <v>96</v>
      </c>
      <c r="AE2288" s="7">
        <v>2701</v>
      </c>
      <c r="AF2288" s="7">
        <v>163</v>
      </c>
      <c r="AG2288" s="8">
        <v>2538</v>
      </c>
      <c r="AH2288" s="16">
        <v>-1.129723412543826E-2</v>
      </c>
      <c r="AI2288" s="7">
        <v>1953</v>
      </c>
      <c r="AJ2288" s="7">
        <v>585</v>
      </c>
      <c r="AK2288" s="12">
        <v>0.72306553128470941</v>
      </c>
      <c r="AL2288" s="12">
        <v>0.95</v>
      </c>
      <c r="AN2288" s="12">
        <v>0.76950354609929073</v>
      </c>
      <c r="AO2288" s="12">
        <v>0.93965198074787115</v>
      </c>
      <c r="AP2288" s="12">
        <v>5.7449466186766163E-2</v>
      </c>
      <c r="AQ2288" s="8">
        <v>267298.44623056287</v>
      </c>
      <c r="AR2288" s="16">
        <v>-0.17444962669588959</v>
      </c>
      <c r="AS2288" s="7">
        <v>9819.9282230184745</v>
      </c>
      <c r="AT2288" s="7">
        <v>105.31853673387032</v>
      </c>
      <c r="AU2288" s="7">
        <v>17.553089455645054</v>
      </c>
      <c r="AV2288" s="7">
        <v>168</v>
      </c>
      <c r="AW2288" s="16">
        <v>0.10448267533122056</v>
      </c>
      <c r="AX2288" s="16">
        <v>-0.16501662400644135</v>
      </c>
      <c r="AY2288" s="7">
        <v>4677722.8090348504</v>
      </c>
      <c r="AZ2288" s="10">
        <v>17.5</v>
      </c>
      <c r="BA2288" s="16">
        <v>0</v>
      </c>
      <c r="BB2288" s="7">
        <v>268408.39320043381</v>
      </c>
      <c r="BC2288" s="16">
        <v>8.5993811796809635E-2</v>
      </c>
      <c r="BD2288" s="13"/>
      <c r="BE2288" s="13"/>
      <c r="BG2288" s="44"/>
      <c r="BH2288" s="43">
        <v>27.22</v>
      </c>
      <c r="BI2288" s="2">
        <v>32.085000000000001</v>
      </c>
    </row>
    <row r="2289" spans="1:62" x14ac:dyDescent="0.2">
      <c r="A2289" s="2">
        <v>2007</v>
      </c>
      <c r="B2289" s="4" t="s">
        <v>8</v>
      </c>
      <c r="C2289" s="4" t="s">
        <v>158</v>
      </c>
      <c r="D2289" s="4" t="s">
        <v>142</v>
      </c>
      <c r="E2289" s="52" t="s">
        <v>197</v>
      </c>
      <c r="F2289" s="4" t="s">
        <v>143</v>
      </c>
      <c r="G2289" s="7">
        <v>84062.7</v>
      </c>
      <c r="J2289" s="8">
        <v>84062.7</v>
      </c>
      <c r="K2289" s="16">
        <v>-2.1292491595069074E-2</v>
      </c>
      <c r="L2289" s="7">
        <v>84062.7</v>
      </c>
      <c r="M2289" s="7">
        <v>504376.19999999995</v>
      </c>
      <c r="P2289" s="8">
        <v>504376.19999999995</v>
      </c>
      <c r="Q2289" s="16">
        <v>-2.1292491595069185E-2</v>
      </c>
      <c r="R2289" s="40">
        <v>30.6</v>
      </c>
      <c r="S2289" s="16" t="e">
        <v>#REF!</v>
      </c>
      <c r="V2289" s="7">
        <v>6</v>
      </c>
      <c r="W2289" s="7"/>
      <c r="Y2289" s="7">
        <v>1509120</v>
      </c>
      <c r="AB2289" s="7">
        <v>96</v>
      </c>
      <c r="AE2289" s="7">
        <v>2771</v>
      </c>
      <c r="AF2289" s="7">
        <v>151</v>
      </c>
      <c r="AG2289" s="8">
        <v>2620</v>
      </c>
      <c r="AH2289" s="16">
        <v>-2.1292491595069074E-2</v>
      </c>
      <c r="AI2289" s="7">
        <v>2072</v>
      </c>
      <c r="AJ2289" s="7">
        <v>548</v>
      </c>
      <c r="AK2289" s="12">
        <v>0.74774449657163478</v>
      </c>
      <c r="AL2289" s="12">
        <v>0.95</v>
      </c>
      <c r="AN2289" s="12">
        <v>0.79083969465648851</v>
      </c>
      <c r="AO2289" s="12">
        <v>0.94550703717069651</v>
      </c>
      <c r="AP2289" s="12">
        <v>6.6941809773750638E-3</v>
      </c>
      <c r="AQ2289" s="8">
        <v>220319.66717947283</v>
      </c>
      <c r="AR2289" s="16">
        <v>-0.1059942227320495</v>
      </c>
      <c r="AS2289" s="7">
        <v>7860.1379657321731</v>
      </c>
      <c r="AT2289" s="7">
        <v>84.091476022699553</v>
      </c>
      <c r="AU2289" s="7">
        <v>14.015246003783259</v>
      </c>
      <c r="AV2289" s="7">
        <v>168</v>
      </c>
      <c r="AW2289" s="16">
        <v>8.3424083355852732E-2</v>
      </c>
      <c r="AX2289" s="16">
        <v>-8.6544478722784812E-2</v>
      </c>
      <c r="AY2289" s="7">
        <v>3855594.1756407744</v>
      </c>
      <c r="AZ2289" s="10">
        <v>17.5</v>
      </c>
      <c r="BA2289" s="16">
        <v>0</v>
      </c>
      <c r="BB2289" s="7">
        <v>254885.13276258603</v>
      </c>
      <c r="BC2289" s="16">
        <v>3.9683159140116095E-2</v>
      </c>
      <c r="BD2289" s="13"/>
      <c r="BE2289" s="13"/>
      <c r="BG2289" s="44"/>
      <c r="BH2289" s="43">
        <v>28.03</v>
      </c>
      <c r="BI2289" s="2">
        <v>32.085000000000001</v>
      </c>
    </row>
    <row r="2290" spans="1:62" x14ac:dyDescent="0.2">
      <c r="A2290" s="2">
        <v>2007</v>
      </c>
      <c r="B2290" s="4" t="s">
        <v>9</v>
      </c>
      <c r="C2290" s="4" t="s">
        <v>158</v>
      </c>
      <c r="D2290" s="4" t="s">
        <v>142</v>
      </c>
      <c r="E2290" s="52" t="s">
        <v>197</v>
      </c>
      <c r="F2290" s="4" t="s">
        <v>143</v>
      </c>
      <c r="G2290" s="7">
        <v>76073.535000000003</v>
      </c>
      <c r="J2290" s="8">
        <v>76073.535000000003</v>
      </c>
      <c r="K2290" s="16">
        <v>1.689902830587231E-3</v>
      </c>
      <c r="L2290" s="7">
        <v>76073.535000000003</v>
      </c>
      <c r="M2290" s="7">
        <v>456441.21</v>
      </c>
      <c r="P2290" s="8">
        <v>456441.21</v>
      </c>
      <c r="Q2290" s="16">
        <v>1.689902830587231E-3</v>
      </c>
      <c r="R2290" s="40">
        <v>30.6</v>
      </c>
      <c r="S2290" s="16" t="e">
        <v>#REF!</v>
      </c>
      <c r="V2290" s="7">
        <v>6</v>
      </c>
      <c r="W2290" s="7"/>
      <c r="Y2290" s="7">
        <v>1365696</v>
      </c>
      <c r="AB2290" s="7">
        <v>96</v>
      </c>
      <c r="AE2290" s="7">
        <v>2508</v>
      </c>
      <c r="AF2290" s="7">
        <v>137</v>
      </c>
      <c r="AG2290" s="8">
        <v>2371</v>
      </c>
      <c r="AH2290" s="16">
        <v>1.689902830587231E-3</v>
      </c>
      <c r="AI2290" s="7">
        <v>1700</v>
      </c>
      <c r="AJ2290" s="7">
        <v>671</v>
      </c>
      <c r="AK2290" s="12">
        <v>0.67783094098883567</v>
      </c>
      <c r="AL2290" s="12">
        <v>0.95</v>
      </c>
      <c r="AN2290" s="12">
        <v>0.71699704765921557</v>
      </c>
      <c r="AO2290" s="12">
        <v>0.94537480063795853</v>
      </c>
      <c r="AP2290" s="12">
        <v>-7.4123288701929524E-2</v>
      </c>
      <c r="AQ2290" s="8">
        <v>204391.84773473642</v>
      </c>
      <c r="AR2290" s="16">
        <v>-0.16429581995661069</v>
      </c>
      <c r="AS2290" s="7">
        <v>8021.6580743617124</v>
      </c>
      <c r="AT2290" s="7">
        <v>86.204912583187024</v>
      </c>
      <c r="AU2290" s="7">
        <v>14.36748543053117</v>
      </c>
      <c r="AV2290" s="7">
        <v>168</v>
      </c>
      <c r="AW2290" s="16">
        <v>8.5520746610304579E-2</v>
      </c>
      <c r="AX2290" s="16">
        <v>-0.16570569626204024</v>
      </c>
      <c r="AY2290" s="7">
        <v>3576857.3353578872</v>
      </c>
      <c r="AZ2290" s="10">
        <v>17.5</v>
      </c>
      <c r="BA2290" s="16">
        <v>0</v>
      </c>
      <c r="BB2290" s="7">
        <v>238821.52575231536</v>
      </c>
      <c r="BC2290" s="16">
        <v>7.5778499826944609E-2</v>
      </c>
      <c r="BD2290" s="13"/>
      <c r="BE2290" s="13"/>
      <c r="BG2290" s="44"/>
      <c r="BH2290" s="43">
        <v>25.48</v>
      </c>
      <c r="BI2290" s="2">
        <v>32.085000000000001</v>
      </c>
    </row>
    <row r="2291" spans="1:62" x14ac:dyDescent="0.2">
      <c r="A2291" s="2">
        <v>2007</v>
      </c>
      <c r="B2291" s="4" t="s">
        <v>10</v>
      </c>
      <c r="C2291" s="4" t="s">
        <v>158</v>
      </c>
      <c r="D2291" s="4" t="s">
        <v>142</v>
      </c>
      <c r="E2291" s="52" t="s">
        <v>197</v>
      </c>
      <c r="F2291" s="4" t="s">
        <v>143</v>
      </c>
      <c r="G2291" s="7">
        <v>82683.044999999998</v>
      </c>
      <c r="J2291" s="8">
        <v>82683.044999999998</v>
      </c>
      <c r="K2291" s="16">
        <v>-1.9033117624666973E-2</v>
      </c>
      <c r="L2291" s="7">
        <v>82683.044999999998</v>
      </c>
      <c r="M2291" s="7">
        <v>496098.27</v>
      </c>
      <c r="P2291" s="8">
        <v>496098.27</v>
      </c>
      <c r="Q2291" s="16">
        <v>-1.9033117624666973E-2</v>
      </c>
      <c r="R2291" s="40">
        <v>30.6</v>
      </c>
      <c r="S2291" s="16" t="e">
        <v>#REF!</v>
      </c>
      <c r="V2291" s="7">
        <v>6</v>
      </c>
      <c r="W2291" s="7"/>
      <c r="Y2291" s="7">
        <v>1484352</v>
      </c>
      <c r="AB2291" s="7">
        <v>96</v>
      </c>
      <c r="AE2291" s="7">
        <v>2771</v>
      </c>
      <c r="AF2291" s="7">
        <v>194</v>
      </c>
      <c r="AG2291" s="8">
        <v>2577</v>
      </c>
      <c r="AH2291" s="16">
        <v>-1.9033117624666973E-2</v>
      </c>
      <c r="AI2291" s="7">
        <v>1689</v>
      </c>
      <c r="AJ2291" s="7">
        <v>888</v>
      </c>
      <c r="AK2291" s="12">
        <v>0.60952724648141465</v>
      </c>
      <c r="AL2291" s="12">
        <v>0.95</v>
      </c>
      <c r="AN2291" s="12">
        <v>0.65541327124563442</v>
      </c>
      <c r="AO2291" s="12">
        <v>0.92998917358354383</v>
      </c>
      <c r="AP2291" s="12">
        <v>-0.13085781748496639</v>
      </c>
      <c r="AQ2291" s="8">
        <v>269292.76621729229</v>
      </c>
      <c r="AR2291" s="16">
        <v>-0.12603943492196057</v>
      </c>
      <c r="AS2291" s="7">
        <v>9828.2031466165081</v>
      </c>
      <c r="AT2291" s="7">
        <v>104.49855111264738</v>
      </c>
      <c r="AU2291" s="7">
        <v>17.416425185441231</v>
      </c>
      <c r="AV2291" s="7">
        <v>168</v>
      </c>
      <c r="AW2291" s="16">
        <v>0.10366919753238828</v>
      </c>
      <c r="AX2291" s="16">
        <v>-0.10908249729918118</v>
      </c>
      <c r="AY2291" s="7">
        <v>4712623.4088026155</v>
      </c>
      <c r="AZ2291" s="10">
        <v>17.5</v>
      </c>
      <c r="BA2291" s="16">
        <v>0</v>
      </c>
      <c r="BB2291" s="7">
        <v>264926.76731887984</v>
      </c>
      <c r="BC2291" s="16">
        <v>3.7648843376160555E-2</v>
      </c>
      <c r="BD2291" s="13"/>
      <c r="BE2291" s="13"/>
      <c r="BG2291" s="44"/>
      <c r="BH2291" s="43">
        <v>27.4</v>
      </c>
      <c r="BI2291" s="2">
        <v>32.085000000000001</v>
      </c>
    </row>
    <row r="2292" spans="1:62" x14ac:dyDescent="0.2">
      <c r="A2292" s="2">
        <v>2007</v>
      </c>
      <c r="B2292" s="4" t="s">
        <v>0</v>
      </c>
      <c r="C2292" s="4" t="s">
        <v>158</v>
      </c>
      <c r="D2292" s="4" t="s">
        <v>142</v>
      </c>
      <c r="E2292" s="52" t="s">
        <v>197</v>
      </c>
      <c r="F2292" s="4" t="s">
        <v>143</v>
      </c>
      <c r="G2292" s="7">
        <v>76779.404999999999</v>
      </c>
      <c r="J2292" s="8">
        <v>76779.404999999999</v>
      </c>
      <c r="K2292" s="16">
        <v>1.0130856901646279E-2</v>
      </c>
      <c r="L2292" s="7">
        <v>76779.404999999999</v>
      </c>
      <c r="M2292" s="7">
        <v>460676.43</v>
      </c>
      <c r="P2292" s="8">
        <v>460676.43</v>
      </c>
      <c r="Q2292" s="16">
        <v>1.0130856901646057E-2</v>
      </c>
      <c r="R2292" s="40">
        <v>30.6</v>
      </c>
      <c r="S2292" s="16" t="e">
        <v>#REF!</v>
      </c>
      <c r="V2292" s="7">
        <v>6</v>
      </c>
      <c r="W2292" s="7"/>
      <c r="Y2292" s="7">
        <v>1378368</v>
      </c>
      <c r="AB2292" s="7">
        <v>96</v>
      </c>
      <c r="AE2292" s="7">
        <v>2625</v>
      </c>
      <c r="AF2292" s="7">
        <v>232</v>
      </c>
      <c r="AG2292" s="8">
        <v>2393</v>
      </c>
      <c r="AH2292" s="16">
        <v>1.0130856901646279E-2</v>
      </c>
      <c r="AI2292" s="7">
        <v>1567</v>
      </c>
      <c r="AJ2292" s="7">
        <v>826</v>
      </c>
      <c r="AK2292" s="12">
        <v>0.5969523809523809</v>
      </c>
      <c r="AL2292" s="12">
        <v>0.95</v>
      </c>
      <c r="AN2292" s="12">
        <v>0.65482657751776019</v>
      </c>
      <c r="AO2292" s="12">
        <v>0.91161904761904766</v>
      </c>
      <c r="AP2292" s="12">
        <v>-5.1782296980700471E-2</v>
      </c>
      <c r="AQ2292" s="8">
        <v>229455.89616563817</v>
      </c>
      <c r="AR2292" s="16">
        <v>-0.1938450304297229</v>
      </c>
      <c r="AS2292" s="7">
        <v>8404.9778815252084</v>
      </c>
      <c r="AT2292" s="7">
        <v>95.886291753296348</v>
      </c>
      <c r="AU2292" s="7">
        <v>15.981048625549391</v>
      </c>
      <c r="AV2292" s="7">
        <v>168</v>
      </c>
      <c r="AW2292" s="16">
        <v>9.5125289437793997E-2</v>
      </c>
      <c r="AX2292" s="16">
        <v>-0.2019301617584679</v>
      </c>
      <c r="AY2292" s="7">
        <v>4015478.1828986681</v>
      </c>
      <c r="AZ2292" s="10">
        <v>17.5</v>
      </c>
      <c r="BA2292" s="16">
        <v>0</v>
      </c>
      <c r="BB2292" s="7">
        <v>227891.22484762606</v>
      </c>
      <c r="BC2292" s="16">
        <v>9.7813022561493157E-2</v>
      </c>
      <c r="BD2292" s="13"/>
      <c r="BE2292" s="13"/>
      <c r="BG2292" s="44"/>
      <c r="BH2292" s="43">
        <v>27.3</v>
      </c>
      <c r="BI2292" s="2">
        <v>32.085000000000001</v>
      </c>
    </row>
    <row r="2293" spans="1:62" x14ac:dyDescent="0.2">
      <c r="A2293" s="2">
        <v>2007</v>
      </c>
      <c r="B2293" s="4" t="s">
        <v>1</v>
      </c>
      <c r="C2293" s="4" t="s">
        <v>158</v>
      </c>
      <c r="D2293" s="4" t="s">
        <v>142</v>
      </c>
      <c r="E2293" s="52" t="s">
        <v>197</v>
      </c>
      <c r="F2293" s="4" t="s">
        <v>143</v>
      </c>
      <c r="G2293" s="7">
        <v>80725.86</v>
      </c>
      <c r="J2293" s="8">
        <v>80725.86</v>
      </c>
      <c r="K2293" s="16">
        <v>-2.442807289647142E-2</v>
      </c>
      <c r="L2293" s="7">
        <v>80725.86</v>
      </c>
      <c r="M2293" s="7">
        <v>484355.16000000003</v>
      </c>
      <c r="P2293" s="8">
        <v>484355.16000000003</v>
      </c>
      <c r="Q2293" s="16">
        <v>-2.442807289647142E-2</v>
      </c>
      <c r="R2293" s="40">
        <v>30.6</v>
      </c>
      <c r="S2293" s="16" t="e">
        <v>#REF!</v>
      </c>
      <c r="V2293" s="7">
        <v>6</v>
      </c>
      <c r="W2293" s="7"/>
      <c r="Y2293" s="7">
        <v>1449216</v>
      </c>
      <c r="AB2293" s="7">
        <v>96</v>
      </c>
      <c r="AE2293" s="7">
        <v>2746</v>
      </c>
      <c r="AF2293" s="7">
        <v>230</v>
      </c>
      <c r="AG2293" s="8">
        <v>2516</v>
      </c>
      <c r="AH2293" s="16">
        <v>-2.4428072896471531E-2</v>
      </c>
      <c r="AI2293" s="7">
        <v>1467</v>
      </c>
      <c r="AJ2293" s="7">
        <v>1049</v>
      </c>
      <c r="AK2293" s="12">
        <v>0.53423160961398397</v>
      </c>
      <c r="AL2293" s="12">
        <v>0.95</v>
      </c>
      <c r="AN2293" s="12">
        <v>0.58306836248012717</v>
      </c>
      <c r="AO2293" s="12">
        <v>0.91624180626365626</v>
      </c>
      <c r="AP2293" s="12">
        <v>-0.10385380999031701</v>
      </c>
      <c r="AQ2293" s="8">
        <v>202350.74127921049</v>
      </c>
      <c r="AR2293" s="16">
        <v>-0.30481497081621933</v>
      </c>
      <c r="AS2293" s="7">
        <v>7289.2918328245851</v>
      </c>
      <c r="AT2293" s="7">
        <v>80.42557284547317</v>
      </c>
      <c r="AU2293" s="7">
        <v>13.404262140912195</v>
      </c>
      <c r="AV2293" s="7">
        <v>168</v>
      </c>
      <c r="AW2293" s="16">
        <v>7.9787274648286874E-2</v>
      </c>
      <c r="AX2293" s="16">
        <v>-0.28740771452107705</v>
      </c>
      <c r="AY2293" s="7">
        <v>3541137.9723861837</v>
      </c>
      <c r="AZ2293" s="10">
        <v>17.5</v>
      </c>
      <c r="BA2293" s="16">
        <v>0</v>
      </c>
      <c r="BB2293" s="7">
        <v>196055.20246845452</v>
      </c>
      <c r="BC2293" s="16">
        <v>0.12843286168221252</v>
      </c>
      <c r="BD2293" s="13"/>
      <c r="BE2293" s="13"/>
      <c r="BG2293" s="44"/>
      <c r="BH2293" s="43">
        <v>27.76</v>
      </c>
      <c r="BI2293" s="2">
        <v>32.085000000000001</v>
      </c>
      <c r="BJ2293" s="2" t="s">
        <v>152</v>
      </c>
    </row>
    <row r="2294" spans="1:62" x14ac:dyDescent="0.2">
      <c r="A2294" s="2">
        <v>2007</v>
      </c>
      <c r="B2294" s="4" t="s">
        <v>2</v>
      </c>
      <c r="C2294" s="4" t="s">
        <v>158</v>
      </c>
      <c r="D2294" s="4" t="s">
        <v>142</v>
      </c>
      <c r="E2294" s="52" t="s">
        <v>197</v>
      </c>
      <c r="F2294" s="4" t="s">
        <v>143</v>
      </c>
      <c r="G2294" s="7">
        <v>78929.100000000006</v>
      </c>
      <c r="J2294" s="8">
        <v>78929.100000000006</v>
      </c>
      <c r="K2294" s="16">
        <v>-5.2023121387283155E-2</v>
      </c>
      <c r="L2294" s="7">
        <v>78929.100000000006</v>
      </c>
      <c r="M2294" s="7">
        <v>473574.60000000003</v>
      </c>
      <c r="P2294" s="8">
        <v>473574.60000000003</v>
      </c>
      <c r="Q2294" s="16">
        <v>-5.2023121387283044E-2</v>
      </c>
      <c r="R2294" s="40">
        <v>30.6</v>
      </c>
      <c r="S2294" s="16" t="e">
        <v>#REF!</v>
      </c>
      <c r="V2294" s="7">
        <v>6</v>
      </c>
      <c r="W2294" s="7"/>
      <c r="Y2294" s="7">
        <v>1416960</v>
      </c>
      <c r="AB2294" s="7">
        <v>96</v>
      </c>
      <c r="AE2294" s="7">
        <v>2655</v>
      </c>
      <c r="AF2294" s="7">
        <v>195</v>
      </c>
      <c r="AG2294" s="8">
        <v>2460</v>
      </c>
      <c r="AH2294" s="16">
        <v>-5.2023121387283267E-2</v>
      </c>
      <c r="AI2294" s="7">
        <v>1302</v>
      </c>
      <c r="AJ2294" s="7">
        <v>1158</v>
      </c>
      <c r="AK2294" s="12">
        <v>0.49039548022598872</v>
      </c>
      <c r="AL2294" s="12">
        <v>0.95</v>
      </c>
      <c r="AN2294" s="12">
        <v>0.52926829268292686</v>
      </c>
      <c r="AO2294" s="12">
        <v>0.92655367231638419</v>
      </c>
      <c r="AP2294" s="12">
        <v>-0.28354135654032597</v>
      </c>
      <c r="AQ2294" s="8">
        <v>192761.92261241464</v>
      </c>
      <c r="AR2294" s="16">
        <v>-0.27496766832513519</v>
      </c>
      <c r="AS2294" s="7">
        <v>7301.5879777429791</v>
      </c>
      <c r="AT2294" s="7">
        <v>78.358505126997827</v>
      </c>
      <c r="AU2294" s="7">
        <v>13.059750854499638</v>
      </c>
      <c r="AV2294" s="7">
        <v>168</v>
      </c>
      <c r="AW2294" s="16">
        <v>7.7736612229164517E-2</v>
      </c>
      <c r="AX2294" s="16">
        <v>-0.2351793086600511</v>
      </c>
      <c r="AY2294" s="7">
        <v>3373333.6457172562</v>
      </c>
      <c r="AZ2294" s="10">
        <v>17.5</v>
      </c>
      <c r="BA2294" s="16">
        <v>0</v>
      </c>
      <c r="BB2294" s="7">
        <v>194940.32506476564</v>
      </c>
      <c r="BC2294" s="16">
        <v>7.88308943985363E-2</v>
      </c>
      <c r="BD2294" s="13"/>
      <c r="BE2294" s="13"/>
      <c r="BG2294" s="44"/>
      <c r="BH2294" s="43">
        <v>26.4</v>
      </c>
      <c r="BI2294" s="2">
        <v>32.085000000000001</v>
      </c>
    </row>
    <row r="2295" spans="1:62" x14ac:dyDescent="0.2">
      <c r="A2295" s="2">
        <v>2007</v>
      </c>
      <c r="B2295" s="4" t="s">
        <v>3</v>
      </c>
      <c r="C2295" s="4" t="s">
        <v>155</v>
      </c>
      <c r="D2295" s="4" t="s">
        <v>142</v>
      </c>
      <c r="E2295" s="52" t="s">
        <v>197</v>
      </c>
      <c r="F2295" s="4" t="s">
        <v>143</v>
      </c>
      <c r="G2295" s="7">
        <v>81399.645000000004</v>
      </c>
      <c r="J2295" s="8">
        <v>81399.645000000004</v>
      </c>
      <c r="K2295" s="16">
        <v>-2.1973785659213596E-2</v>
      </c>
      <c r="L2295" s="7">
        <v>81399.645000000004</v>
      </c>
      <c r="M2295" s="7">
        <v>488397.87</v>
      </c>
      <c r="P2295" s="8">
        <v>488397.87</v>
      </c>
      <c r="Q2295" s="16">
        <v>-2.1973785659213707E-2</v>
      </c>
      <c r="R2295" s="40">
        <v>30.6</v>
      </c>
      <c r="S2295" s="16" t="e">
        <v>#REF!</v>
      </c>
      <c r="V2295" s="7">
        <v>6</v>
      </c>
      <c r="W2295" s="7"/>
      <c r="Y2295" s="7">
        <v>1461312</v>
      </c>
      <c r="AB2295" s="7">
        <v>96</v>
      </c>
      <c r="AE2295" s="7">
        <v>2746</v>
      </c>
      <c r="AF2295" s="7">
        <v>209</v>
      </c>
      <c r="AG2295" s="8">
        <v>2537</v>
      </c>
      <c r="AH2295" s="16">
        <v>-2.1973785659213596E-2</v>
      </c>
      <c r="AI2295" s="7">
        <v>1570</v>
      </c>
      <c r="AJ2295" s="7">
        <v>967</v>
      </c>
      <c r="AK2295" s="12">
        <v>0.57174071376547708</v>
      </c>
      <c r="AL2295" s="12">
        <v>0.95</v>
      </c>
      <c r="AN2295" s="12">
        <v>0.61884115096570758</v>
      </c>
      <c r="AO2295" s="12">
        <v>0.9238892935178441</v>
      </c>
      <c r="AP2295" s="12">
        <v>-0.17040106170281888</v>
      </c>
      <c r="AQ2295" s="8">
        <v>181253.93023960065</v>
      </c>
      <c r="AR2295" s="16">
        <v>-0.34904815074913531</v>
      </c>
      <c r="AS2295" s="7">
        <v>6466.4263374812936</v>
      </c>
      <c r="AT2295" s="7">
        <v>71.444197965944284</v>
      </c>
      <c r="AU2295" s="7">
        <v>11.90736632765738</v>
      </c>
      <c r="AV2295" s="7">
        <v>168</v>
      </c>
      <c r="AW2295" s="16">
        <v>7.0877180521770125E-2</v>
      </c>
      <c r="AX2295" s="16">
        <v>-0.33442290226379856</v>
      </c>
      <c r="AY2295" s="7">
        <v>3171943.7791930116</v>
      </c>
      <c r="AZ2295" s="10">
        <v>17.5</v>
      </c>
      <c r="BA2295" s="16">
        <v>0</v>
      </c>
      <c r="BB2295" s="7">
        <v>180347.49608375691</v>
      </c>
      <c r="BC2295" s="16">
        <v>0.14577658782977465</v>
      </c>
      <c r="BD2295" s="13"/>
      <c r="BE2295" s="13"/>
      <c r="BG2295" s="44"/>
      <c r="BH2295" s="43">
        <v>28.03</v>
      </c>
      <c r="BI2295" s="2">
        <v>32.085000000000001</v>
      </c>
      <c r="BJ2295" s="2" t="s">
        <v>151</v>
      </c>
    </row>
    <row r="2296" spans="1:62" x14ac:dyDescent="0.2">
      <c r="A2296" s="2">
        <v>2007</v>
      </c>
      <c r="B2296" s="4" t="s">
        <v>4</v>
      </c>
      <c r="C2296" s="4" t="s">
        <v>155</v>
      </c>
      <c r="D2296" s="4" t="s">
        <v>142</v>
      </c>
      <c r="E2296" s="52" t="s">
        <v>197</v>
      </c>
      <c r="F2296" s="4" t="s">
        <v>143</v>
      </c>
      <c r="G2296" s="7">
        <v>84736.485000000001</v>
      </c>
      <c r="J2296" s="8">
        <v>84736.485000000001</v>
      </c>
      <c r="K2296" s="16">
        <v>-2.2667170381563961E-3</v>
      </c>
      <c r="L2296" s="7">
        <v>84736.485000000001</v>
      </c>
      <c r="M2296" s="7">
        <v>508418.91000000003</v>
      </c>
      <c r="P2296" s="8">
        <v>508418.91000000003</v>
      </c>
      <c r="Q2296" s="16">
        <v>-2.2667170381562851E-3</v>
      </c>
      <c r="R2296" s="40">
        <v>30.6</v>
      </c>
      <c r="S2296" s="16" t="e">
        <v>#REF!</v>
      </c>
      <c r="V2296" s="7">
        <v>6</v>
      </c>
      <c r="W2296" s="7"/>
      <c r="Y2296" s="7">
        <v>1521216</v>
      </c>
      <c r="AB2296" s="7">
        <v>96</v>
      </c>
      <c r="AE2296" s="7">
        <v>2771</v>
      </c>
      <c r="AF2296" s="7">
        <v>130</v>
      </c>
      <c r="AG2296" s="8">
        <v>2641</v>
      </c>
      <c r="AH2296" s="16">
        <v>-2.2667170381563961E-3</v>
      </c>
      <c r="AI2296" s="7">
        <v>1836</v>
      </c>
      <c r="AJ2296" s="7">
        <v>805</v>
      </c>
      <c r="AK2296" s="12">
        <v>0.66257668711656437</v>
      </c>
      <c r="AL2296" s="12">
        <v>0.95</v>
      </c>
      <c r="AN2296" s="12">
        <v>0.69519121544869367</v>
      </c>
      <c r="AO2296" s="12">
        <v>0.95308552869000362</v>
      </c>
      <c r="AP2296" s="12">
        <v>-0.15355513004016008</v>
      </c>
      <c r="AQ2296" s="8">
        <v>178572.32495396884</v>
      </c>
      <c r="AR2296" s="16">
        <v>-0.37814595620651081</v>
      </c>
      <c r="AS2296" s="7">
        <v>6411.9326733920589</v>
      </c>
      <c r="AT2296" s="7">
        <v>67.615420277913231</v>
      </c>
      <c r="AU2296" s="7">
        <v>11.269236712985538</v>
      </c>
      <c r="AV2296" s="7">
        <v>168</v>
      </c>
      <c r="AW2296" s="16">
        <v>6.7078789958247259E-2</v>
      </c>
      <c r="AX2296" s="16">
        <v>-0.37673318670148959</v>
      </c>
      <c r="AY2296" s="7">
        <v>3125015.6866944549</v>
      </c>
      <c r="AZ2296" s="10">
        <v>17.5</v>
      </c>
      <c r="BA2296" s="16">
        <v>0</v>
      </c>
      <c r="BB2296" s="7">
        <v>171539.72103131263</v>
      </c>
      <c r="BC2296" s="16">
        <v>0.17255773693909751</v>
      </c>
      <c r="BD2296" s="13"/>
      <c r="BE2296" s="13"/>
      <c r="BG2296" s="44"/>
      <c r="BH2296" s="43">
        <v>27.85</v>
      </c>
      <c r="BI2296" s="2">
        <v>32.085000000000001</v>
      </c>
    </row>
    <row r="2297" spans="1:62" x14ac:dyDescent="0.2">
      <c r="A2297" s="2">
        <v>2007</v>
      </c>
      <c r="B2297" s="4" t="s">
        <v>11</v>
      </c>
      <c r="C2297" s="4" t="s">
        <v>155</v>
      </c>
      <c r="D2297" s="4" t="s">
        <v>142</v>
      </c>
      <c r="E2297" s="52" t="s">
        <v>197</v>
      </c>
      <c r="F2297" s="4" t="s">
        <v>143</v>
      </c>
      <c r="G2297" s="7">
        <v>79442.460000000006</v>
      </c>
      <c r="J2297" s="8">
        <v>79442.460000000006</v>
      </c>
      <c r="K2297" s="16">
        <v>-6.4205457463883953E-3</v>
      </c>
      <c r="L2297" s="7">
        <v>79442.460000000006</v>
      </c>
      <c r="M2297" s="7">
        <v>476654.76</v>
      </c>
      <c r="P2297" s="8">
        <v>476654.76</v>
      </c>
      <c r="Q2297" s="16">
        <v>-6.4205457463885063E-3</v>
      </c>
      <c r="R2297" s="40">
        <v>30.6</v>
      </c>
      <c r="S2297" s="16" t="e">
        <v>#REF!</v>
      </c>
      <c r="V2297" s="7">
        <v>6</v>
      </c>
      <c r="W2297" s="7"/>
      <c r="Y2297" s="7">
        <v>1426176</v>
      </c>
      <c r="AB2297" s="7">
        <v>96</v>
      </c>
      <c r="AE2297" s="7">
        <v>2655</v>
      </c>
      <c r="AF2297" s="7">
        <v>179</v>
      </c>
      <c r="AG2297" s="8">
        <v>2476</v>
      </c>
      <c r="AH2297" s="16">
        <v>-6.4205457463883953E-3</v>
      </c>
      <c r="AI2297" s="7">
        <v>1577</v>
      </c>
      <c r="AJ2297" s="7">
        <v>899</v>
      </c>
      <c r="AK2297" s="12">
        <v>0.5939736346516008</v>
      </c>
      <c r="AL2297" s="12">
        <v>0.95</v>
      </c>
      <c r="AN2297" s="12">
        <v>0.63691437802907913</v>
      </c>
      <c r="AO2297" s="12">
        <v>0.93258003766478348</v>
      </c>
      <c r="AP2297" s="12">
        <v>-0.24166716194531046</v>
      </c>
      <c r="AQ2297" s="8">
        <v>154324.94906139036</v>
      </c>
      <c r="AR2297" s="16">
        <v>-0.45712334277611311</v>
      </c>
      <c r="AS2297" s="7">
        <v>5709.395081812444</v>
      </c>
      <c r="AT2297" s="7">
        <v>62.32833160799288</v>
      </c>
      <c r="AU2297" s="7">
        <v>10.388055267998814</v>
      </c>
      <c r="AV2297" s="7">
        <v>168</v>
      </c>
      <c r="AW2297" s="16">
        <v>6.183366230951675E-2</v>
      </c>
      <c r="AX2297" s="16">
        <v>-0.45361525452264695</v>
      </c>
      <c r="AY2297" s="7">
        <v>2700686.6085743313</v>
      </c>
      <c r="AZ2297" s="10">
        <v>17.5</v>
      </c>
      <c r="BA2297" s="16">
        <v>0</v>
      </c>
      <c r="BB2297" s="7">
        <v>145964.04185312166</v>
      </c>
      <c r="BC2297" s="16">
        <v>0.20135680191751476</v>
      </c>
      <c r="BD2297" s="13"/>
      <c r="BE2297" s="13"/>
      <c r="BG2297" s="44"/>
      <c r="BH2297" s="43">
        <v>27.03</v>
      </c>
      <c r="BI2297" s="2">
        <v>32.085000000000001</v>
      </c>
    </row>
    <row r="2298" spans="1:62" x14ac:dyDescent="0.2">
      <c r="A2298" s="2">
        <v>2007</v>
      </c>
      <c r="B2298" s="4" t="s">
        <v>5</v>
      </c>
      <c r="C2298" s="4" t="s">
        <v>155</v>
      </c>
      <c r="D2298" s="4" t="s">
        <v>142</v>
      </c>
      <c r="E2298" s="52" t="s">
        <v>197</v>
      </c>
      <c r="F2298" s="4" t="s">
        <v>143</v>
      </c>
      <c r="G2298" s="7">
        <v>77645.7</v>
      </c>
      <c r="J2298" s="8">
        <v>77645.7</v>
      </c>
      <c r="K2298" s="16">
        <v>-7.2796934865900442E-2</v>
      </c>
      <c r="L2298" s="7">
        <v>77645.7</v>
      </c>
      <c r="M2298" s="7">
        <v>465874.19999999995</v>
      </c>
      <c r="P2298" s="8">
        <v>465874.19999999995</v>
      </c>
      <c r="Q2298" s="16">
        <v>-7.2796934865900553E-2</v>
      </c>
      <c r="R2298" s="40">
        <v>30.6</v>
      </c>
      <c r="S2298" s="16" t="e">
        <v>#REF!</v>
      </c>
      <c r="V2298" s="7">
        <v>6</v>
      </c>
      <c r="W2298" s="7"/>
      <c r="Y2298" s="7">
        <v>1393920</v>
      </c>
      <c r="AB2298" s="7">
        <v>96</v>
      </c>
      <c r="AE2298" s="7">
        <v>2681</v>
      </c>
      <c r="AF2298" s="7">
        <v>261</v>
      </c>
      <c r="AG2298" s="8">
        <v>2420</v>
      </c>
      <c r="AH2298" s="16">
        <v>-7.2796934865900331E-2</v>
      </c>
      <c r="AI2298" s="7">
        <v>1648</v>
      </c>
      <c r="AJ2298" s="7">
        <v>772</v>
      </c>
      <c r="AK2298" s="12">
        <v>0.61469600895188359</v>
      </c>
      <c r="AL2298" s="12">
        <v>0.95</v>
      </c>
      <c r="AN2298" s="12">
        <v>0.68099173553719006</v>
      </c>
      <c r="AO2298" s="12">
        <v>0.90264826557254751</v>
      </c>
      <c r="AP2298" s="12">
        <v>-0.1782762691853601</v>
      </c>
      <c r="AQ2298" s="8">
        <v>181763.97038710886</v>
      </c>
      <c r="AR2298" s="16">
        <v>-0.38570582786070207</v>
      </c>
      <c r="AS2298" s="7">
        <v>6484.6225610813008</v>
      </c>
      <c r="AT2298" s="7">
        <v>75.109078672359033</v>
      </c>
      <c r="AU2298" s="7">
        <v>12.518179778726505</v>
      </c>
      <c r="AV2298" s="7">
        <v>168</v>
      </c>
      <c r="AW2298" s="16">
        <v>7.4512974873372051E-2</v>
      </c>
      <c r="AX2298" s="16">
        <v>-0.33747612013075723</v>
      </c>
      <c r="AY2298" s="7">
        <v>3180869.4817744051</v>
      </c>
      <c r="AZ2298" s="10">
        <v>17.5</v>
      </c>
      <c r="BA2298" s="16">
        <v>0</v>
      </c>
      <c r="BB2298" s="7">
        <v>168048.44171956761</v>
      </c>
      <c r="BC2298" s="16">
        <v>0.13635104617366253</v>
      </c>
      <c r="BD2298" s="13"/>
      <c r="BE2298" s="13"/>
      <c r="BG2298" s="44"/>
      <c r="BH2298" s="43">
        <v>28.03</v>
      </c>
      <c r="BI2298" s="2">
        <v>32.085000000000001</v>
      </c>
    </row>
    <row r="2299" spans="1:62" x14ac:dyDescent="0.2">
      <c r="A2299" s="2">
        <v>2007</v>
      </c>
      <c r="B2299" s="4" t="s">
        <v>6</v>
      </c>
      <c r="C2299" s="4" t="s">
        <v>155</v>
      </c>
      <c r="D2299" s="4" t="s">
        <v>142</v>
      </c>
      <c r="E2299" s="52" t="s">
        <v>197</v>
      </c>
      <c r="F2299" s="4" t="s">
        <v>143</v>
      </c>
      <c r="G2299" s="7">
        <v>77389.02</v>
      </c>
      <c r="J2299" s="8">
        <v>77389.02</v>
      </c>
      <c r="K2299" s="16">
        <v>-5.4858934169278895E-2</v>
      </c>
      <c r="L2299" s="7">
        <v>77389.02</v>
      </c>
      <c r="M2299" s="7">
        <v>464334.12</v>
      </c>
      <c r="P2299" s="8">
        <v>464334.12</v>
      </c>
      <c r="Q2299" s="16">
        <v>-5.4858934169279006E-2</v>
      </c>
      <c r="R2299" s="40">
        <v>30.6</v>
      </c>
      <c r="S2299" s="16" t="e">
        <v>#REF!</v>
      </c>
      <c r="V2299" s="7">
        <v>6</v>
      </c>
      <c r="W2299" s="7"/>
      <c r="Y2299" s="7">
        <v>1389312</v>
      </c>
      <c r="AB2299" s="7">
        <v>96</v>
      </c>
      <c r="AE2299" s="7">
        <v>2542</v>
      </c>
      <c r="AF2299" s="7">
        <v>130</v>
      </c>
      <c r="AG2299" s="8">
        <v>2412</v>
      </c>
      <c r="AH2299" s="16">
        <v>-5.4858934169279006E-2</v>
      </c>
      <c r="AI2299" s="7">
        <v>1987</v>
      </c>
      <c r="AJ2299" s="7">
        <v>425</v>
      </c>
      <c r="AK2299" s="12">
        <v>0.78166797797010223</v>
      </c>
      <c r="AL2299" s="12">
        <v>0.95</v>
      </c>
      <c r="AN2299" s="12">
        <v>0.82379767827529027</v>
      </c>
      <c r="AO2299" s="12">
        <v>0.94885916601101494</v>
      </c>
      <c r="AP2299" s="12">
        <v>2.1045009693317684E-2</v>
      </c>
      <c r="AQ2299" s="8">
        <v>216464.11488359974</v>
      </c>
      <c r="AR2299" s="16">
        <v>-0.33421690095005963</v>
      </c>
      <c r="AS2299" s="7">
        <v>7929.0884572747154</v>
      </c>
      <c r="AT2299" s="7">
        <v>89.744657911940195</v>
      </c>
      <c r="AU2299" s="7">
        <v>14.957442985323366</v>
      </c>
      <c r="AV2299" s="7">
        <v>168</v>
      </c>
      <c r="AW2299" s="16">
        <v>8.9032398722162898E-2</v>
      </c>
      <c r="AX2299" s="16">
        <v>-0.29557277413953231</v>
      </c>
      <c r="AY2299" s="7">
        <v>3788122.0104629956</v>
      </c>
      <c r="AZ2299" s="10">
        <v>17.5</v>
      </c>
      <c r="BA2299" s="16">
        <v>0</v>
      </c>
      <c r="BB2299" s="7">
        <v>205235.71317056302</v>
      </c>
      <c r="BC2299" s="16">
        <v>0.13891910120524212</v>
      </c>
      <c r="BD2299" s="13"/>
      <c r="BE2299" s="13"/>
      <c r="BG2299" s="44"/>
      <c r="BH2299" s="43">
        <v>27.3</v>
      </c>
      <c r="BI2299" s="2">
        <v>32.085000000000001</v>
      </c>
    </row>
    <row r="2300" spans="1:62" x14ac:dyDescent="0.2">
      <c r="A2300" s="2">
        <v>2007</v>
      </c>
      <c r="B2300" s="4" t="s">
        <v>7</v>
      </c>
      <c r="C2300" s="4" t="s">
        <v>155</v>
      </c>
      <c r="D2300" s="4" t="s">
        <v>142</v>
      </c>
      <c r="E2300" s="52" t="s">
        <v>197</v>
      </c>
      <c r="F2300" s="4" t="s">
        <v>143</v>
      </c>
      <c r="G2300" s="7">
        <v>79153.695000000007</v>
      </c>
      <c r="J2300" s="8">
        <v>79153.695000000007</v>
      </c>
      <c r="K2300" s="16">
        <v>-2.7974783293932104E-2</v>
      </c>
      <c r="L2300" s="7">
        <v>79153.695000000007</v>
      </c>
      <c r="M2300" s="7">
        <v>474922.17000000004</v>
      </c>
      <c r="P2300" s="8">
        <v>474922.17000000004</v>
      </c>
      <c r="Q2300" s="16">
        <v>-2.7974783293932104E-2</v>
      </c>
      <c r="R2300" s="40">
        <v>30.6</v>
      </c>
      <c r="S2300" s="16" t="e">
        <v>#REF!</v>
      </c>
      <c r="V2300" s="7">
        <v>6</v>
      </c>
      <c r="W2300" s="7"/>
      <c r="Y2300" s="7">
        <v>1420992</v>
      </c>
      <c r="AB2300" s="7">
        <v>96</v>
      </c>
      <c r="AE2300" s="7">
        <v>2571</v>
      </c>
      <c r="AF2300" s="7">
        <v>104</v>
      </c>
      <c r="AG2300" s="8">
        <v>2467</v>
      </c>
      <c r="AH2300" s="16">
        <v>-2.7974783293932215E-2</v>
      </c>
      <c r="AI2300" s="7">
        <v>2065</v>
      </c>
      <c r="AJ2300" s="7">
        <v>402</v>
      </c>
      <c r="AK2300" s="12">
        <v>0.80318942045896535</v>
      </c>
      <c r="AL2300" s="12">
        <v>0.95</v>
      </c>
      <c r="AN2300" s="12">
        <v>0.83704904742602348</v>
      </c>
      <c r="AO2300" s="12">
        <v>0.95954881369117073</v>
      </c>
      <c r="AP2300" s="12">
        <v>8.7778024765615914E-2</v>
      </c>
      <c r="AQ2300" s="8">
        <v>248231.30861446486</v>
      </c>
      <c r="AR2300" s="16">
        <v>-7.1332766370259093E-2</v>
      </c>
      <c r="AS2300" s="7">
        <v>9119.4455773131831</v>
      </c>
      <c r="AT2300" s="7">
        <v>100.62071690898453</v>
      </c>
      <c r="AU2300" s="7">
        <v>16.770119484830754</v>
      </c>
      <c r="AV2300" s="7">
        <v>168</v>
      </c>
      <c r="AW2300" s="16">
        <v>9.9822139790659251E-2</v>
      </c>
      <c r="AX2300" s="16">
        <v>-4.4605821259715461E-2</v>
      </c>
      <c r="AY2300" s="7">
        <v>4344047.9007531349</v>
      </c>
      <c r="AZ2300" s="10">
        <v>17.5</v>
      </c>
      <c r="BA2300" s="16">
        <v>0</v>
      </c>
      <c r="BB2300" s="7">
        <v>249262.07999645063</v>
      </c>
      <c r="BC2300" s="16">
        <v>2.548575644763288E-2</v>
      </c>
      <c r="BD2300" s="13"/>
      <c r="BE2300" s="13"/>
      <c r="BG2300" s="44"/>
      <c r="BH2300" s="43">
        <v>27.22</v>
      </c>
      <c r="BI2300" s="2">
        <v>32.085000000000001</v>
      </c>
    </row>
    <row r="2301" spans="1:62" x14ac:dyDescent="0.2">
      <c r="A2301" s="2">
        <v>2008</v>
      </c>
      <c r="B2301" s="4" t="s">
        <v>8</v>
      </c>
      <c r="C2301" s="4" t="s">
        <v>155</v>
      </c>
      <c r="D2301" s="4" t="s">
        <v>142</v>
      </c>
      <c r="E2301" s="52" t="s">
        <v>197</v>
      </c>
      <c r="F2301" s="4" t="s">
        <v>143</v>
      </c>
      <c r="G2301" s="7">
        <v>81560.070000000007</v>
      </c>
      <c r="J2301" s="8">
        <v>81560.070000000007</v>
      </c>
      <c r="K2301" s="16">
        <v>-2.9770992366412119E-2</v>
      </c>
      <c r="L2301" s="7">
        <v>81560.070000000007</v>
      </c>
      <c r="M2301" s="7">
        <v>489360.42000000004</v>
      </c>
      <c r="P2301" s="8">
        <v>489360.42000000004</v>
      </c>
      <c r="Q2301" s="16">
        <v>-2.9770992366412008E-2</v>
      </c>
      <c r="R2301" s="40">
        <v>30.6</v>
      </c>
      <c r="S2301" s="16" t="e">
        <v>#REF!</v>
      </c>
      <c r="V2301" s="7">
        <v>6</v>
      </c>
      <c r="W2301" s="7"/>
      <c r="Y2301" s="7">
        <v>1464192</v>
      </c>
      <c r="AB2301" s="7">
        <v>96</v>
      </c>
      <c r="AE2301" s="7">
        <v>2611</v>
      </c>
      <c r="AF2301" s="7">
        <v>69</v>
      </c>
      <c r="AG2301" s="8">
        <v>2542</v>
      </c>
      <c r="AH2301" s="16">
        <v>-2.977099236641223E-2</v>
      </c>
      <c r="AI2301" s="7">
        <v>2183</v>
      </c>
      <c r="AJ2301" s="7">
        <v>359</v>
      </c>
      <c r="AK2301" s="12">
        <v>0.83607813098429717</v>
      </c>
      <c r="AL2301" s="12">
        <v>0.95</v>
      </c>
      <c r="AN2301" s="12">
        <v>0.85877261998426435</v>
      </c>
      <c r="AO2301" s="12">
        <v>0.97357334354653391</v>
      </c>
      <c r="AP2301" s="12">
        <v>8.5899741485894188E-2</v>
      </c>
      <c r="AQ2301" s="8">
        <v>269654.9289231447</v>
      </c>
      <c r="AR2301" s="16">
        <v>0.22392581822249791</v>
      </c>
      <c r="AS2301" s="7">
        <v>9987.2195897461006</v>
      </c>
      <c r="AT2301" s="7">
        <v>106.07983041823159</v>
      </c>
      <c r="AU2301" s="7">
        <v>17.679971736371932</v>
      </c>
      <c r="AV2301" s="7">
        <v>168</v>
      </c>
      <c r="AW2301" s="16">
        <v>0.10523792700221388</v>
      </c>
      <c r="AX2301" s="16">
        <v>0.2614813704732275</v>
      </c>
      <c r="AY2301" s="7">
        <v>4718961.2561550327</v>
      </c>
      <c r="AZ2301" s="10">
        <v>17.5</v>
      </c>
      <c r="BA2301" s="16">
        <v>0</v>
      </c>
      <c r="BB2301" s="7">
        <v>311960.49466919812</v>
      </c>
      <c r="BC2301" s="16">
        <v>-0.12810490956130677</v>
      </c>
      <c r="BD2301" s="13"/>
      <c r="BE2301" s="13"/>
      <c r="BG2301" s="44"/>
      <c r="BH2301" s="43">
        <v>27</v>
      </c>
      <c r="BI2301" s="2">
        <v>32.085000000000001</v>
      </c>
      <c r="BJ2301" s="2" t="s">
        <v>73</v>
      </c>
    </row>
    <row r="2302" spans="1:62" x14ac:dyDescent="0.2">
      <c r="A2302" s="2">
        <v>2008</v>
      </c>
      <c r="B2302" s="4" t="s">
        <v>9</v>
      </c>
      <c r="C2302" s="4" t="s">
        <v>155</v>
      </c>
      <c r="D2302" s="4" t="s">
        <v>142</v>
      </c>
      <c r="E2302" s="52" t="s">
        <v>197</v>
      </c>
      <c r="F2302" s="4" t="s">
        <v>143</v>
      </c>
      <c r="G2302" s="7">
        <v>76779.404999999999</v>
      </c>
      <c r="J2302" s="8">
        <v>76779.404999999999</v>
      </c>
      <c r="K2302" s="16">
        <v>9.2787853226485861E-3</v>
      </c>
      <c r="L2302" s="7">
        <v>76779.404999999999</v>
      </c>
      <c r="M2302" s="7">
        <v>460676.43</v>
      </c>
      <c r="P2302" s="8">
        <v>460676.43</v>
      </c>
      <c r="Q2302" s="16">
        <v>9.2787853226485861E-3</v>
      </c>
      <c r="R2302" s="40">
        <v>30.6</v>
      </c>
      <c r="S2302" s="16" t="e">
        <v>#REF!</v>
      </c>
      <c r="V2302" s="7">
        <v>6</v>
      </c>
      <c r="W2302" s="7"/>
      <c r="Y2302" s="7">
        <v>1378368</v>
      </c>
      <c r="AB2302" s="7">
        <v>96</v>
      </c>
      <c r="AE2302" s="7">
        <v>2453</v>
      </c>
      <c r="AF2302" s="7">
        <v>60</v>
      </c>
      <c r="AG2302" s="8">
        <v>2393</v>
      </c>
      <c r="AH2302" s="16">
        <v>9.2787853226485861E-3</v>
      </c>
      <c r="AI2302" s="7">
        <v>1980</v>
      </c>
      <c r="AJ2302" s="7">
        <v>413</v>
      </c>
      <c r="AK2302" s="12">
        <v>0.80717488789237668</v>
      </c>
      <c r="AL2302" s="12">
        <v>0.95</v>
      </c>
      <c r="AN2302" s="12">
        <v>0.82741328875888009</v>
      </c>
      <c r="AO2302" s="12">
        <v>0.97554015491235224</v>
      </c>
      <c r="AP2302" s="12">
        <v>0.15399818096900275</v>
      </c>
      <c r="AQ2302" s="8">
        <v>287911.85587915045</v>
      </c>
      <c r="AR2302" s="16">
        <v>0.40862690498697307</v>
      </c>
      <c r="AS2302" s="7">
        <v>11609.349027385098</v>
      </c>
      <c r="AT2302" s="7">
        <v>120.31418966951544</v>
      </c>
      <c r="AU2302" s="7">
        <v>20.05236494491924</v>
      </c>
      <c r="AV2302" s="7">
        <v>168</v>
      </c>
      <c r="AW2302" s="16">
        <v>0.11935931514832882</v>
      </c>
      <c r="AX2302" s="16">
        <v>0.39567672031931211</v>
      </c>
      <c r="AY2302" s="7">
        <v>5038457.4778851327</v>
      </c>
      <c r="AZ2302" s="10">
        <v>17.5</v>
      </c>
      <c r="BA2302" s="16">
        <v>0</v>
      </c>
      <c r="BB2302" s="7">
        <v>336410.42666475067</v>
      </c>
      <c r="BC2302" s="16">
        <v>-0.18058278499822605</v>
      </c>
      <c r="BD2302" s="13"/>
      <c r="BE2302" s="13"/>
      <c r="BG2302" s="44"/>
      <c r="BH2302" s="43">
        <v>24.8</v>
      </c>
      <c r="BI2302" s="2">
        <v>32.085000000000001</v>
      </c>
    </row>
    <row r="2303" spans="1:62" x14ac:dyDescent="0.2">
      <c r="A2303" s="2">
        <v>2008</v>
      </c>
      <c r="B2303" s="4" t="s">
        <v>10</v>
      </c>
      <c r="C2303" s="4" t="s">
        <v>155</v>
      </c>
      <c r="D2303" s="4" t="s">
        <v>142</v>
      </c>
      <c r="E2303" s="52" t="s">
        <v>197</v>
      </c>
      <c r="F2303" s="4" t="s">
        <v>143</v>
      </c>
      <c r="G2303" s="7">
        <v>78736.59</v>
      </c>
      <c r="J2303" s="8">
        <v>78736.59</v>
      </c>
      <c r="K2303" s="16">
        <v>-4.7729918509895275E-2</v>
      </c>
      <c r="L2303" s="7">
        <v>78736.59</v>
      </c>
      <c r="M2303" s="7">
        <v>472419.54</v>
      </c>
      <c r="P2303" s="8">
        <v>472419.54</v>
      </c>
      <c r="Q2303" s="16">
        <v>-4.7729918509895275E-2</v>
      </c>
      <c r="R2303" s="40">
        <v>30.6</v>
      </c>
      <c r="S2303" s="16" t="e">
        <v>#REF!</v>
      </c>
      <c r="V2303" s="7">
        <v>6</v>
      </c>
      <c r="W2303" s="7"/>
      <c r="Y2303" s="7">
        <v>1413504</v>
      </c>
      <c r="AB2303" s="7">
        <v>96</v>
      </c>
      <c r="AE2303" s="7">
        <v>2559</v>
      </c>
      <c r="AF2303" s="7">
        <v>105</v>
      </c>
      <c r="AG2303" s="8">
        <v>2454</v>
      </c>
      <c r="AH2303" s="16">
        <v>-4.7729918509895275E-2</v>
      </c>
      <c r="AI2303" s="7">
        <v>1867</v>
      </c>
      <c r="AJ2303" s="7">
        <v>587</v>
      </c>
      <c r="AK2303" s="12">
        <v>0.72958186791715518</v>
      </c>
      <c r="AL2303" s="12">
        <v>0.95</v>
      </c>
      <c r="AN2303" s="12">
        <v>0.76079869600651995</v>
      </c>
      <c r="AO2303" s="12">
        <v>0.958968347010551</v>
      </c>
      <c r="AP2303" s="12">
        <v>0.16079232658898879</v>
      </c>
      <c r="AQ2303" s="8">
        <v>293807.15004534798</v>
      </c>
      <c r="AR2303" s="16">
        <v>9.1032463190173551E-2</v>
      </c>
      <c r="AS2303" s="7">
        <v>10971.140778392381</v>
      </c>
      <c r="AT2303" s="7">
        <v>119.72581501440423</v>
      </c>
      <c r="AU2303" s="7">
        <v>19.954302502400704</v>
      </c>
      <c r="AV2303" s="7">
        <v>168</v>
      </c>
      <c r="AW2303" s="16">
        <v>0.11877561013333753</v>
      </c>
      <c r="AX2303" s="16">
        <v>0.14571746440141697</v>
      </c>
      <c r="AY2303" s="7">
        <v>5141625.1257935893</v>
      </c>
      <c r="AZ2303" s="10">
        <v>17.5</v>
      </c>
      <c r="BA2303" s="16">
        <v>0</v>
      </c>
      <c r="BB2303" s="7">
        <v>289043.70351292746</v>
      </c>
      <c r="BC2303" s="16">
        <v>-6.632548324378866E-2</v>
      </c>
      <c r="BD2303" s="13"/>
      <c r="BE2303" s="13"/>
      <c r="BG2303" s="44"/>
      <c r="BH2303" s="43">
        <v>26.78</v>
      </c>
      <c r="BI2303" s="2">
        <v>32.085000000000001</v>
      </c>
    </row>
    <row r="2304" spans="1:62" x14ac:dyDescent="0.2">
      <c r="A2304" s="2">
        <v>2008</v>
      </c>
      <c r="B2304" s="4" t="s">
        <v>0</v>
      </c>
      <c r="C2304" s="4" t="s">
        <v>155</v>
      </c>
      <c r="D2304" s="4" t="s">
        <v>142</v>
      </c>
      <c r="E2304" s="52" t="s">
        <v>197</v>
      </c>
      <c r="F2304" s="4" t="s">
        <v>143</v>
      </c>
      <c r="G2304" s="7">
        <v>78094.89</v>
      </c>
      <c r="J2304" s="8">
        <v>78094.89</v>
      </c>
      <c r="K2304" s="16">
        <v>1.7133305474300142E-2</v>
      </c>
      <c r="L2304" s="7">
        <v>78094.89</v>
      </c>
      <c r="M2304" s="7">
        <v>468569.33999999997</v>
      </c>
      <c r="P2304" s="8">
        <v>468569.33999999997</v>
      </c>
      <c r="Q2304" s="16">
        <v>1.713330547429992E-2</v>
      </c>
      <c r="R2304" s="40">
        <v>30.6</v>
      </c>
      <c r="S2304" s="16" t="e">
        <v>#REF!</v>
      </c>
      <c r="V2304" s="7">
        <v>6</v>
      </c>
      <c r="W2304" s="7"/>
      <c r="Y2304" s="7">
        <v>1401984</v>
      </c>
      <c r="AB2304" s="7">
        <v>96</v>
      </c>
      <c r="AE2304" s="7">
        <v>2522</v>
      </c>
      <c r="AF2304" s="7">
        <v>88</v>
      </c>
      <c r="AG2304" s="8">
        <v>2434</v>
      </c>
      <c r="AH2304" s="16">
        <v>1.7133305474300142E-2</v>
      </c>
      <c r="AI2304" s="7">
        <v>1903</v>
      </c>
      <c r="AJ2304" s="7">
        <v>531</v>
      </c>
      <c r="AK2304" s="12">
        <v>0.75455987311657413</v>
      </c>
      <c r="AL2304" s="12">
        <v>0.95</v>
      </c>
      <c r="AN2304" s="12">
        <v>0.78184059161873465</v>
      </c>
      <c r="AO2304" s="12">
        <v>0.96510705789056306</v>
      </c>
      <c r="AP2304" s="12">
        <v>0.19396588113824631</v>
      </c>
      <c r="AQ2304" s="8">
        <v>327074.80034548114</v>
      </c>
      <c r="AR2304" s="16">
        <v>0.4254364599520879</v>
      </c>
      <c r="AS2304" s="7">
        <v>12943.205395547335</v>
      </c>
      <c r="AT2304" s="7">
        <v>134.37748576231763</v>
      </c>
      <c r="AU2304" s="7">
        <v>22.39624762705294</v>
      </c>
      <c r="AV2304" s="7">
        <v>168</v>
      </c>
      <c r="AW2304" s="16">
        <v>0.13331099778007702</v>
      </c>
      <c r="AX2304" s="16">
        <v>0.40142541029800594</v>
      </c>
      <c r="AY2304" s="7">
        <v>5723809.0060459198</v>
      </c>
      <c r="AZ2304" s="10">
        <v>17.5</v>
      </c>
      <c r="BA2304" s="16">
        <v>0</v>
      </c>
      <c r="BB2304" s="7">
        <v>324844.46080094541</v>
      </c>
      <c r="BC2304" s="16">
        <v>-0.1778894559403183</v>
      </c>
      <c r="BD2304" s="13"/>
      <c r="BE2304" s="13"/>
      <c r="BG2304" s="44"/>
      <c r="BH2304" s="43">
        <v>25.27</v>
      </c>
      <c r="BI2304" s="2">
        <v>32.085000000000001</v>
      </c>
    </row>
    <row r="2305" spans="1:62" x14ac:dyDescent="0.2">
      <c r="A2305" s="2">
        <v>2008</v>
      </c>
      <c r="B2305" s="4" t="s">
        <v>1</v>
      </c>
      <c r="C2305" s="4" t="s">
        <v>155</v>
      </c>
      <c r="D2305" s="4" t="s">
        <v>142</v>
      </c>
      <c r="E2305" s="52" t="s">
        <v>197</v>
      </c>
      <c r="F2305" s="4" t="s">
        <v>143</v>
      </c>
      <c r="G2305" s="7">
        <v>80469.180000000008</v>
      </c>
      <c r="J2305" s="8">
        <v>80469.180000000008</v>
      </c>
      <c r="K2305" s="16">
        <v>-3.1796502384736636E-3</v>
      </c>
      <c r="L2305" s="7">
        <v>80469.180000000008</v>
      </c>
      <c r="M2305" s="7">
        <v>482815.08000000007</v>
      </c>
      <c r="P2305" s="8">
        <v>482815.08000000007</v>
      </c>
      <c r="Q2305" s="16">
        <v>-3.1796502384736636E-3</v>
      </c>
      <c r="R2305" s="40">
        <v>30.6</v>
      </c>
      <c r="S2305" s="16" t="e">
        <v>#REF!</v>
      </c>
      <c r="V2305" s="7">
        <v>6</v>
      </c>
      <c r="W2305" s="7"/>
      <c r="Y2305" s="7">
        <v>1444608</v>
      </c>
      <c r="AB2305" s="7">
        <v>96</v>
      </c>
      <c r="AE2305" s="7">
        <v>2599</v>
      </c>
      <c r="AF2305" s="7">
        <v>91</v>
      </c>
      <c r="AG2305" s="8">
        <v>2508</v>
      </c>
      <c r="AH2305" s="16">
        <v>-3.1796502384737746E-3</v>
      </c>
      <c r="AI2305" s="7">
        <v>1980</v>
      </c>
      <c r="AJ2305" s="7">
        <v>528</v>
      </c>
      <c r="AK2305" s="12">
        <v>0.76183147364370907</v>
      </c>
      <c r="AL2305" s="12">
        <v>0.95</v>
      </c>
      <c r="AN2305" s="12">
        <v>0.78947368421052633</v>
      </c>
      <c r="AO2305" s="12">
        <v>0.96498653328203154</v>
      </c>
      <c r="AP2305" s="12">
        <v>0.35399849316542897</v>
      </c>
      <c r="AQ2305" s="8">
        <v>316093.04395747668</v>
      </c>
      <c r="AR2305" s="16">
        <v>0.5621046997862027</v>
      </c>
      <c r="AS2305" s="7">
        <v>12166.783832081474</v>
      </c>
      <c r="AT2305" s="7">
        <v>126.03390907395402</v>
      </c>
      <c r="AU2305" s="7">
        <v>21.00565151232567</v>
      </c>
      <c r="AV2305" s="7">
        <v>168</v>
      </c>
      <c r="AW2305" s="16">
        <v>0.12503363995431946</v>
      </c>
      <c r="AX2305" s="16">
        <v>0.5670874898971634</v>
      </c>
      <c r="AY2305" s="7">
        <v>5531628.2692558421</v>
      </c>
      <c r="AZ2305" s="10">
        <v>17.5</v>
      </c>
      <c r="BA2305" s="16">
        <v>0</v>
      </c>
      <c r="BB2305" s="7">
        <v>306258.75319350831</v>
      </c>
      <c r="BC2305" s="16">
        <v>-0.24877982567973356</v>
      </c>
      <c r="BD2305" s="13"/>
      <c r="BE2305" s="13"/>
      <c r="BG2305" s="44"/>
      <c r="BH2305" s="43">
        <v>25.98</v>
      </c>
      <c r="BI2305" s="2">
        <v>32.085000000000001</v>
      </c>
    </row>
    <row r="2306" spans="1:62" x14ac:dyDescent="0.2">
      <c r="A2306" s="2">
        <v>2008</v>
      </c>
      <c r="B2306" s="4" t="s">
        <v>2</v>
      </c>
      <c r="C2306" s="4" t="s">
        <v>155</v>
      </c>
      <c r="D2306" s="4" t="s">
        <v>142</v>
      </c>
      <c r="E2306" s="52" t="s">
        <v>197</v>
      </c>
      <c r="F2306" s="4" t="s">
        <v>143</v>
      </c>
      <c r="G2306" s="7">
        <v>77453.19</v>
      </c>
      <c r="J2306" s="8">
        <v>77453.19</v>
      </c>
      <c r="K2306" s="16">
        <v>-1.8699186991870009E-2</v>
      </c>
      <c r="L2306" s="7">
        <v>77453.19</v>
      </c>
      <c r="M2306" s="7">
        <v>464719.14</v>
      </c>
      <c r="P2306" s="8">
        <v>464719.14</v>
      </c>
      <c r="Q2306" s="16">
        <v>-1.8699186991870009E-2</v>
      </c>
      <c r="R2306" s="40">
        <v>30.6</v>
      </c>
      <c r="S2306" s="16" t="e">
        <v>#REF!</v>
      </c>
      <c r="V2306" s="7">
        <v>6</v>
      </c>
      <c r="W2306" s="7"/>
      <c r="Y2306" s="7">
        <v>1390464</v>
      </c>
      <c r="AB2306" s="7">
        <v>96</v>
      </c>
      <c r="AE2306" s="7">
        <v>2502</v>
      </c>
      <c r="AF2306" s="7">
        <v>88</v>
      </c>
      <c r="AG2306" s="8">
        <v>2414</v>
      </c>
      <c r="AH2306" s="16">
        <v>-1.8699186991869898E-2</v>
      </c>
      <c r="AI2306" s="7">
        <v>1876</v>
      </c>
      <c r="AJ2306" s="7">
        <v>538</v>
      </c>
      <c r="AK2306" s="12">
        <v>0.74980015987210236</v>
      </c>
      <c r="AL2306" s="12">
        <v>0.95</v>
      </c>
      <c r="AN2306" s="12">
        <v>0.77713338856669434</v>
      </c>
      <c r="AO2306" s="12">
        <v>0.96482813749000795</v>
      </c>
      <c r="AP2306" s="12">
        <v>0.46831654060988326</v>
      </c>
      <c r="AQ2306" s="8">
        <v>293648.4746564689</v>
      </c>
      <c r="AR2306" s="16">
        <v>0.52337386282925968</v>
      </c>
      <c r="AS2306" s="7">
        <v>11047.722899039463</v>
      </c>
      <c r="AT2306" s="7">
        <v>121.64394144841296</v>
      </c>
      <c r="AU2306" s="7">
        <v>20.27399024140216</v>
      </c>
      <c r="AV2306" s="7">
        <v>168</v>
      </c>
      <c r="AW2306" s="16">
        <v>0.12067851334167952</v>
      </c>
      <c r="AX2306" s="16">
        <v>0.55240252798673484</v>
      </c>
      <c r="AY2306" s="7">
        <v>5138848.3064882057</v>
      </c>
      <c r="AZ2306" s="10">
        <v>17.5</v>
      </c>
      <c r="BA2306" s="16">
        <v>0</v>
      </c>
      <c r="BB2306" s="7">
        <v>296966.99601510359</v>
      </c>
      <c r="BC2306" s="16">
        <v>-0.23310944733075306</v>
      </c>
      <c r="BD2306" s="13"/>
      <c r="BE2306" s="13"/>
      <c r="BG2306" s="44"/>
      <c r="BH2306" s="43">
        <v>26.58</v>
      </c>
      <c r="BI2306" s="2">
        <v>32.085000000000001</v>
      </c>
    </row>
    <row r="2307" spans="1:62" x14ac:dyDescent="0.2">
      <c r="A2307" s="2">
        <v>2008</v>
      </c>
      <c r="B2307" s="4" t="s">
        <v>3</v>
      </c>
      <c r="C2307" s="4" t="s">
        <v>155</v>
      </c>
      <c r="D2307" s="4" t="s">
        <v>142</v>
      </c>
      <c r="E2307" s="52" t="s">
        <v>197</v>
      </c>
      <c r="F2307" s="4" t="s">
        <v>143</v>
      </c>
      <c r="G2307" s="7">
        <v>81110.880000000005</v>
      </c>
      <c r="J2307" s="8">
        <v>81110.880000000005</v>
      </c>
      <c r="K2307" s="16">
        <v>-3.5474970437524567E-3</v>
      </c>
      <c r="L2307" s="7">
        <v>81110.880000000005</v>
      </c>
      <c r="M2307" s="7">
        <v>486665.28</v>
      </c>
      <c r="P2307" s="8">
        <v>486665.28</v>
      </c>
      <c r="Q2307" s="16">
        <v>-3.5474970437523456E-3</v>
      </c>
      <c r="R2307" s="40">
        <v>30.6</v>
      </c>
      <c r="S2307" s="16" t="e">
        <v>#REF!</v>
      </c>
      <c r="V2307" s="7">
        <v>6</v>
      </c>
      <c r="W2307" s="7"/>
      <c r="Y2307" s="7">
        <v>1456128</v>
      </c>
      <c r="AB2307" s="7">
        <v>96</v>
      </c>
      <c r="AE2307" s="7">
        <v>2611</v>
      </c>
      <c r="AF2307" s="7">
        <v>83</v>
      </c>
      <c r="AG2307" s="8">
        <v>2528</v>
      </c>
      <c r="AH2307" s="16">
        <v>-3.5474970437524567E-3</v>
      </c>
      <c r="AI2307" s="7">
        <v>1858</v>
      </c>
      <c r="AJ2307" s="7">
        <v>670</v>
      </c>
      <c r="AK2307" s="12">
        <v>0.71160474913826122</v>
      </c>
      <c r="AL2307" s="12">
        <v>0.95</v>
      </c>
      <c r="AN2307" s="12">
        <v>0.73496835443037978</v>
      </c>
      <c r="AO2307" s="12">
        <v>0.96821141325162774</v>
      </c>
      <c r="AP2307" s="12">
        <v>0.1876526848343143</v>
      </c>
      <c r="AQ2307" s="8">
        <v>334427.74198332254</v>
      </c>
      <c r="AR2307" s="16">
        <v>0.84507856762741929</v>
      </c>
      <c r="AS2307" s="7">
        <v>12254.589299498812</v>
      </c>
      <c r="AT2307" s="7">
        <v>132.2894548984662</v>
      </c>
      <c r="AU2307" s="7">
        <v>22.048242483077701</v>
      </c>
      <c r="AV2307" s="7">
        <v>168</v>
      </c>
      <c r="AW2307" s="16">
        <v>0.13123953858974821</v>
      </c>
      <c r="AX2307" s="16">
        <v>0.85164728088242203</v>
      </c>
      <c r="AY2307" s="7">
        <v>5852485.4847081443</v>
      </c>
      <c r="AZ2307" s="10">
        <v>17.5</v>
      </c>
      <c r="BA2307" s="16">
        <v>0</v>
      </c>
      <c r="BB2307" s="7">
        <v>332755.29974940978</v>
      </c>
      <c r="BC2307" s="16">
        <v>-0.40776787136653009</v>
      </c>
      <c r="BD2307" s="13"/>
      <c r="BE2307" s="13"/>
      <c r="BG2307" s="44"/>
      <c r="BH2307" s="43">
        <v>27.29</v>
      </c>
      <c r="BI2307" s="2">
        <v>32.085000000000001</v>
      </c>
    </row>
    <row r="2308" spans="1:62" x14ac:dyDescent="0.2">
      <c r="A2308" s="2">
        <v>2008</v>
      </c>
      <c r="B2308" s="4" t="s">
        <v>4</v>
      </c>
      <c r="C2308" s="4" t="s">
        <v>155</v>
      </c>
      <c r="D2308" s="4" t="s">
        <v>142</v>
      </c>
      <c r="E2308" s="52" t="s">
        <v>197</v>
      </c>
      <c r="F2308" s="4" t="s">
        <v>143</v>
      </c>
      <c r="G2308" s="7">
        <v>80116.244999999995</v>
      </c>
      <c r="J2308" s="8">
        <v>80116.244999999995</v>
      </c>
      <c r="K2308" s="16">
        <v>-5.4524801211662366E-2</v>
      </c>
      <c r="L2308" s="7">
        <v>80116.244999999995</v>
      </c>
      <c r="M2308" s="7">
        <v>480697.47</v>
      </c>
      <c r="P2308" s="8">
        <v>480697.47</v>
      </c>
      <c r="Q2308" s="16">
        <v>-5.4524801211662366E-2</v>
      </c>
      <c r="R2308" s="40">
        <v>30.6</v>
      </c>
      <c r="S2308" s="16" t="e">
        <v>#REF!</v>
      </c>
      <c r="V2308" s="7">
        <v>6</v>
      </c>
      <c r="W2308" s="7"/>
      <c r="Y2308" s="7">
        <v>1438272</v>
      </c>
      <c r="AB2308" s="7">
        <v>96</v>
      </c>
      <c r="AE2308" s="7">
        <v>2579</v>
      </c>
      <c r="AF2308" s="7">
        <v>82</v>
      </c>
      <c r="AG2308" s="8">
        <v>2497</v>
      </c>
      <c r="AH2308" s="16">
        <v>-5.4524801211662255E-2</v>
      </c>
      <c r="AI2308" s="7">
        <v>2037</v>
      </c>
      <c r="AJ2308" s="7">
        <v>460</v>
      </c>
      <c r="AK2308" s="12">
        <v>0.78984102365257847</v>
      </c>
      <c r="AL2308" s="12">
        <v>0.95</v>
      </c>
      <c r="AN2308" s="12">
        <v>0.81577893472166596</v>
      </c>
      <c r="AO2308" s="12">
        <v>0.96820473051570377</v>
      </c>
      <c r="AP2308" s="12">
        <v>0.17345978572980392</v>
      </c>
      <c r="AQ2308" s="8">
        <v>364326.37165164948</v>
      </c>
      <c r="AR2308" s="16">
        <v>1.0402174398836048</v>
      </c>
      <c r="AS2308" s="7">
        <v>13753.35491323705</v>
      </c>
      <c r="AT2308" s="7">
        <v>145.90563542316758</v>
      </c>
      <c r="AU2308" s="7">
        <v>24.317605903861264</v>
      </c>
      <c r="AV2308" s="7">
        <v>168</v>
      </c>
      <c r="AW2308" s="16">
        <v>0.14474765418965038</v>
      </c>
      <c r="AX2308" s="16">
        <v>1.1578751536774528</v>
      </c>
      <c r="AY2308" s="7">
        <v>6375711.5039038658</v>
      </c>
      <c r="AZ2308" s="10">
        <v>17.5</v>
      </c>
      <c r="BA2308" s="16">
        <v>0</v>
      </c>
      <c r="BB2308" s="7">
        <v>349978.3304808524</v>
      </c>
      <c r="BC2308" s="16">
        <v>-0.57249655850807846</v>
      </c>
      <c r="BD2308" s="13"/>
      <c r="BE2308" s="13"/>
      <c r="BG2308" s="44"/>
      <c r="BH2308" s="43">
        <v>26.490000000000002</v>
      </c>
      <c r="BI2308" s="2">
        <v>32.085000000000001</v>
      </c>
    </row>
    <row r="2309" spans="1:62" x14ac:dyDescent="0.2">
      <c r="A2309" s="2">
        <v>2008</v>
      </c>
      <c r="B2309" s="4" t="s">
        <v>11</v>
      </c>
      <c r="C2309" s="4" t="s">
        <v>155</v>
      </c>
      <c r="D2309" s="4" t="s">
        <v>142</v>
      </c>
      <c r="E2309" s="52" t="s">
        <v>197</v>
      </c>
      <c r="F2309" s="4" t="s">
        <v>143</v>
      </c>
      <c r="G2309" s="7">
        <v>78255.315000000002</v>
      </c>
      <c r="J2309" s="8">
        <v>78255.315000000002</v>
      </c>
      <c r="K2309" s="16">
        <v>-1.4943457189014575E-2</v>
      </c>
      <c r="L2309" s="7">
        <v>78255.315000000002</v>
      </c>
      <c r="M2309" s="7">
        <v>469531.89</v>
      </c>
      <c r="P2309" s="8">
        <v>469531.89</v>
      </c>
      <c r="Q2309" s="16">
        <v>-1.4943457189014575E-2</v>
      </c>
      <c r="R2309" s="40">
        <v>30.6</v>
      </c>
      <c r="S2309" s="16" t="e">
        <v>#REF!</v>
      </c>
      <c r="V2309" s="7">
        <v>6</v>
      </c>
      <c r="W2309" s="7"/>
      <c r="Y2309" s="7">
        <v>1404864</v>
      </c>
      <c r="AB2309" s="7">
        <v>96</v>
      </c>
      <c r="AE2309" s="7">
        <v>2542</v>
      </c>
      <c r="AF2309" s="7">
        <v>103</v>
      </c>
      <c r="AG2309" s="8">
        <v>2439</v>
      </c>
      <c r="AH2309" s="16">
        <v>-1.4943457189014575E-2</v>
      </c>
      <c r="AI2309" s="7">
        <v>2052</v>
      </c>
      <c r="AJ2309" s="7">
        <v>387</v>
      </c>
      <c r="AK2309" s="12">
        <v>0.80723839496459482</v>
      </c>
      <c r="AL2309" s="12">
        <v>0.95</v>
      </c>
      <c r="AN2309" s="12">
        <v>0.84132841328413288</v>
      </c>
      <c r="AO2309" s="12">
        <v>0.95948072383949645</v>
      </c>
      <c r="AP2309" s="12">
        <v>0.32094429378028733</v>
      </c>
      <c r="AQ2309" s="8">
        <v>378039.1376615715</v>
      </c>
      <c r="AR2309" s="16">
        <v>1.4496307302274745</v>
      </c>
      <c r="AS2309" s="7">
        <v>14105.937972446698</v>
      </c>
      <c r="AT2309" s="7">
        <v>154.99759641720848</v>
      </c>
      <c r="AU2309" s="7">
        <v>25.832932736201414</v>
      </c>
      <c r="AV2309" s="7">
        <v>168</v>
      </c>
      <c r="AW2309" s="16">
        <v>0.15376745676310366</v>
      </c>
      <c r="AX2309" s="16">
        <v>1.486792000017723</v>
      </c>
      <c r="AY2309" s="7">
        <v>6615684.9090775009</v>
      </c>
      <c r="AZ2309" s="10">
        <v>17.5</v>
      </c>
      <c r="BA2309" s="16">
        <v>0</v>
      </c>
      <c r="BB2309" s="7">
        <v>357558.00243161607</v>
      </c>
      <c r="BC2309" s="16">
        <v>-0.71429026206863566</v>
      </c>
      <c r="BD2309" s="13"/>
      <c r="BE2309" s="13"/>
      <c r="BG2309" s="44"/>
      <c r="BH2309" s="43">
        <v>26.8</v>
      </c>
      <c r="BI2309" s="2">
        <v>32.085000000000001</v>
      </c>
    </row>
    <row r="2310" spans="1:62" x14ac:dyDescent="0.2">
      <c r="A2310" s="2">
        <v>2008</v>
      </c>
      <c r="B2310" s="4" t="s">
        <v>5</v>
      </c>
      <c r="C2310" s="4" t="s">
        <v>155</v>
      </c>
      <c r="D2310" s="4" t="s">
        <v>142</v>
      </c>
      <c r="E2310" s="52" t="s">
        <v>197</v>
      </c>
      <c r="F2310" s="4" t="s">
        <v>143</v>
      </c>
      <c r="G2310" s="7">
        <v>82073.430000000008</v>
      </c>
      <c r="J2310" s="8">
        <v>82073.430000000008</v>
      </c>
      <c r="K2310" s="16">
        <v>5.7024793388429806E-2</v>
      </c>
      <c r="L2310" s="7">
        <v>82073.430000000008</v>
      </c>
      <c r="M2310" s="7">
        <v>492440.58000000007</v>
      </c>
      <c r="P2310" s="8">
        <v>492440.58000000007</v>
      </c>
      <c r="Q2310" s="16">
        <v>5.7024793388430028E-2</v>
      </c>
      <c r="R2310" s="40">
        <v>30.6</v>
      </c>
      <c r="S2310" s="16" t="e">
        <v>#REF!</v>
      </c>
      <c r="V2310" s="7">
        <v>6</v>
      </c>
      <c r="W2310" s="7"/>
      <c r="Y2310" s="7">
        <v>1473408</v>
      </c>
      <c r="AB2310" s="7">
        <v>96</v>
      </c>
      <c r="AE2310" s="7">
        <v>2611</v>
      </c>
      <c r="AF2310" s="7">
        <v>53</v>
      </c>
      <c r="AG2310" s="8">
        <v>2558</v>
      </c>
      <c r="AH2310" s="16">
        <v>5.7024793388429806E-2</v>
      </c>
      <c r="AI2310" s="7">
        <v>2215</v>
      </c>
      <c r="AJ2310" s="7">
        <v>343</v>
      </c>
      <c r="AK2310" s="12">
        <v>0.84833397165836844</v>
      </c>
      <c r="AL2310" s="12">
        <v>0.95</v>
      </c>
      <c r="AN2310" s="12">
        <v>0.86591086786551996</v>
      </c>
      <c r="AO2310" s="12">
        <v>0.97970126388356948</v>
      </c>
      <c r="AP2310" s="12">
        <v>0.27154387150155235</v>
      </c>
      <c r="AQ2310" s="8">
        <v>403835.85956439335</v>
      </c>
      <c r="AR2310" s="16">
        <v>1.2217596738469703</v>
      </c>
      <c r="AS2310" s="7">
        <v>14956.883687570124</v>
      </c>
      <c r="AT2310" s="7">
        <v>157.8717199235314</v>
      </c>
      <c r="AU2310" s="7">
        <v>26.311953320588568</v>
      </c>
      <c r="AV2310" s="7">
        <v>168</v>
      </c>
      <c r="AW2310" s="16">
        <v>0.15661876976540814</v>
      </c>
      <c r="AX2310" s="16">
        <v>1.101899300511989</v>
      </c>
      <c r="AY2310" s="7">
        <v>7067127.5423768833</v>
      </c>
      <c r="AZ2310" s="10">
        <v>17.5</v>
      </c>
      <c r="BA2310" s="16">
        <v>0</v>
      </c>
      <c r="BB2310" s="7">
        <v>373363.25106535811</v>
      </c>
      <c r="BC2310" s="16">
        <v>-0.51239030442815325</v>
      </c>
      <c r="BD2310" s="13"/>
      <c r="BE2310" s="13"/>
      <c r="BG2310" s="44"/>
      <c r="BH2310" s="43">
        <v>27</v>
      </c>
      <c r="BI2310" s="2">
        <v>32.085000000000001</v>
      </c>
    </row>
    <row r="2311" spans="1:62" x14ac:dyDescent="0.2">
      <c r="A2311" s="2">
        <v>2008</v>
      </c>
      <c r="B2311" s="4" t="s">
        <v>6</v>
      </c>
      <c r="C2311" s="4" t="s">
        <v>155</v>
      </c>
      <c r="D2311" s="4" t="s">
        <v>142</v>
      </c>
      <c r="E2311" s="52" t="s">
        <v>197</v>
      </c>
      <c r="F2311" s="4" t="s">
        <v>143</v>
      </c>
      <c r="G2311" s="7">
        <v>78864.930000000008</v>
      </c>
      <c r="J2311" s="8">
        <v>78864.930000000008</v>
      </c>
      <c r="K2311" s="16">
        <v>1.9071310116086204E-2</v>
      </c>
      <c r="L2311" s="7">
        <v>78864.930000000008</v>
      </c>
      <c r="M2311" s="7">
        <v>473189.58000000007</v>
      </c>
      <c r="P2311" s="8">
        <v>473189.58000000007</v>
      </c>
      <c r="Q2311" s="16">
        <v>1.9071310116086426E-2</v>
      </c>
      <c r="R2311" s="40">
        <v>30.6</v>
      </c>
      <c r="S2311" s="16" t="e">
        <v>#REF!</v>
      </c>
      <c r="V2311" s="7">
        <v>6</v>
      </c>
      <c r="W2311" s="7"/>
      <c r="Y2311" s="7">
        <v>1415808</v>
      </c>
      <c r="AB2311" s="7">
        <v>96</v>
      </c>
      <c r="AE2311" s="7">
        <v>2510</v>
      </c>
      <c r="AF2311" s="7">
        <v>52</v>
      </c>
      <c r="AG2311" s="8">
        <v>2458</v>
      </c>
      <c r="AH2311" s="16">
        <v>1.9071310116086204E-2</v>
      </c>
      <c r="AI2311" s="7">
        <v>2098</v>
      </c>
      <c r="AJ2311" s="7">
        <v>360</v>
      </c>
      <c r="AK2311" s="12">
        <v>0.8358565737051793</v>
      </c>
      <c r="AL2311" s="12">
        <v>0.95</v>
      </c>
      <c r="AN2311" s="12">
        <v>0.85353946297803096</v>
      </c>
      <c r="AO2311" s="12">
        <v>0.97928286852589641</v>
      </c>
      <c r="AP2311" s="12">
        <v>3.6103263564675636E-2</v>
      </c>
      <c r="AQ2311" s="8">
        <v>397647.83137736522</v>
      </c>
      <c r="AR2311" s="16">
        <v>0.83701502482845358</v>
      </c>
      <c r="AS2311" s="7">
        <v>15125.440524053451</v>
      </c>
      <c r="AT2311" s="7">
        <v>161.77698591430644</v>
      </c>
      <c r="AU2311" s="7">
        <v>26.962830985717741</v>
      </c>
      <c r="AV2311" s="7">
        <v>168</v>
      </c>
      <c r="AW2311" s="16">
        <v>0.16049304158165323</v>
      </c>
      <c r="AX2311" s="16">
        <v>0.80263638726046804</v>
      </c>
      <c r="AY2311" s="7">
        <v>6958837.0491038915</v>
      </c>
      <c r="AZ2311" s="10">
        <v>17.5</v>
      </c>
      <c r="BA2311" s="16">
        <v>0</v>
      </c>
      <c r="BB2311" s="7">
        <v>377021.0887257072</v>
      </c>
      <c r="BC2311" s="16">
        <v>-0.39389360525054923</v>
      </c>
      <c r="BD2311" s="13"/>
      <c r="BE2311" s="13"/>
      <c r="BG2311" s="44"/>
      <c r="BH2311" s="43">
        <v>26.29</v>
      </c>
      <c r="BI2311" s="2">
        <v>32.085000000000001</v>
      </c>
    </row>
    <row r="2312" spans="1:62" x14ac:dyDescent="0.2">
      <c r="A2312" s="2">
        <v>2008</v>
      </c>
      <c r="B2312" s="4" t="s">
        <v>7</v>
      </c>
      <c r="C2312" s="4" t="s">
        <v>155</v>
      </c>
      <c r="D2312" s="4" t="s">
        <v>142</v>
      </c>
      <c r="E2312" s="52" t="s">
        <v>197</v>
      </c>
      <c r="F2312" s="4" t="s">
        <v>143</v>
      </c>
      <c r="G2312" s="7">
        <v>82458.45</v>
      </c>
      <c r="J2312" s="8">
        <v>82458.45</v>
      </c>
      <c r="K2312" s="16">
        <v>4.1751114714227766E-2</v>
      </c>
      <c r="L2312" s="7">
        <v>82458.45</v>
      </c>
      <c r="M2312" s="7">
        <v>494750.69999999995</v>
      </c>
      <c r="P2312" s="8">
        <v>494750.69999999995</v>
      </c>
      <c r="Q2312" s="16">
        <v>4.1751114714227544E-2</v>
      </c>
      <c r="R2312" s="40">
        <v>30.6</v>
      </c>
      <c r="S2312" s="16" t="e">
        <v>#REF!</v>
      </c>
      <c r="V2312" s="7">
        <v>6</v>
      </c>
      <c r="W2312" s="7"/>
      <c r="Y2312" s="7">
        <v>1480320</v>
      </c>
      <c r="AB2312" s="7">
        <v>96</v>
      </c>
      <c r="AE2312" s="7">
        <v>2669</v>
      </c>
      <c r="AF2312" s="7">
        <v>99</v>
      </c>
      <c r="AG2312" s="8">
        <v>2570</v>
      </c>
      <c r="AH2312" s="16">
        <v>4.1751114714227766E-2</v>
      </c>
      <c r="AI2312" s="7">
        <v>2299</v>
      </c>
      <c r="AJ2312" s="7">
        <v>271</v>
      </c>
      <c r="AK2312" s="12">
        <v>0.86137130011240159</v>
      </c>
      <c r="AL2312" s="12">
        <v>0.95</v>
      </c>
      <c r="AN2312" s="12">
        <v>0.89455252918287942</v>
      </c>
      <c r="AO2312" s="12">
        <v>0.96290745597602101</v>
      </c>
      <c r="AP2312" s="12">
        <v>6.8697864161822553E-2</v>
      </c>
      <c r="AQ2312" s="8">
        <v>374522.6011848817</v>
      </c>
      <c r="AR2312" s="16">
        <v>0.50876456026166883</v>
      </c>
      <c r="AS2312" s="7">
        <v>14538.920853450378</v>
      </c>
      <c r="AT2312" s="7">
        <v>145.72863859333918</v>
      </c>
      <c r="AU2312" s="7">
        <v>24.288106432223199</v>
      </c>
      <c r="AV2312" s="7">
        <v>168</v>
      </c>
      <c r="AW2312" s="16">
        <v>0.14457206209656664</v>
      </c>
      <c r="AX2312" s="16">
        <v>0.44829656426674624</v>
      </c>
      <c r="AY2312" s="7">
        <v>6554145.5207354296</v>
      </c>
      <c r="AZ2312" s="10">
        <v>17.5</v>
      </c>
      <c r="BA2312" s="16">
        <v>0</v>
      </c>
      <c r="BB2312" s="7">
        <v>376077.79251575377</v>
      </c>
      <c r="BC2312" s="16">
        <v>-0.20892827277434534</v>
      </c>
      <c r="BD2312" s="13"/>
      <c r="BE2312" s="13"/>
      <c r="BG2312" s="44"/>
      <c r="BH2312" s="43">
        <v>25.759999999999998</v>
      </c>
      <c r="BI2312" s="2">
        <v>32.085000000000001</v>
      </c>
    </row>
    <row r="2313" spans="1:62" x14ac:dyDescent="0.2">
      <c r="A2313" s="2">
        <v>2009</v>
      </c>
      <c r="B2313" s="4" t="s">
        <v>8</v>
      </c>
      <c r="C2313" s="4" t="s">
        <v>155</v>
      </c>
      <c r="D2313" s="4" t="s">
        <v>142</v>
      </c>
      <c r="E2313" s="52" t="s">
        <v>197</v>
      </c>
      <c r="F2313" s="4" t="s">
        <v>143</v>
      </c>
      <c r="G2313" s="7">
        <v>86854.095000000001</v>
      </c>
      <c r="J2313" s="8">
        <v>86854.095000000001</v>
      </c>
      <c r="K2313" s="16">
        <v>6.4909520062942594E-2</v>
      </c>
      <c r="L2313" s="7">
        <v>86854.095000000001</v>
      </c>
      <c r="M2313" s="7">
        <v>521124.57</v>
      </c>
      <c r="P2313" s="8">
        <v>521124.57</v>
      </c>
      <c r="Q2313" s="16">
        <v>6.4909520062942594E-2</v>
      </c>
      <c r="R2313" s="40">
        <v>30.6</v>
      </c>
      <c r="S2313" s="16" t="e">
        <v>#REF!</v>
      </c>
      <c r="V2313" s="7">
        <v>6</v>
      </c>
      <c r="W2313" s="7"/>
      <c r="Y2313" s="7">
        <v>1559232</v>
      </c>
      <c r="AB2313" s="7">
        <v>96</v>
      </c>
      <c r="AE2313" s="7">
        <v>2759</v>
      </c>
      <c r="AF2313" s="7">
        <v>52</v>
      </c>
      <c r="AG2313" s="8">
        <v>2707</v>
      </c>
      <c r="AH2313" s="16">
        <v>6.4909520062942594E-2</v>
      </c>
      <c r="AI2313" s="7">
        <v>2521</v>
      </c>
      <c r="AJ2313" s="7">
        <v>186</v>
      </c>
      <c r="AK2313" s="12">
        <v>0.91373686118158748</v>
      </c>
      <c r="AL2313" s="12">
        <v>0.95</v>
      </c>
      <c r="AN2313" s="12">
        <v>0.93128925009235319</v>
      </c>
      <c r="AO2313" s="12">
        <v>0.98115259151866618</v>
      </c>
      <c r="AP2313" s="12">
        <v>8.4442177615557501E-2</v>
      </c>
      <c r="AQ2313" s="8">
        <v>315693.94465612451</v>
      </c>
      <c r="AR2313" s="16">
        <v>0.17073307696185869</v>
      </c>
      <c r="AS2313" s="7">
        <v>11692.368320597205</v>
      </c>
      <c r="AT2313" s="7">
        <v>116.6213316055133</v>
      </c>
      <c r="AU2313" s="7">
        <v>19.436888600918884</v>
      </c>
      <c r="AV2313" s="7">
        <v>168</v>
      </c>
      <c r="AW2313" s="16">
        <v>0.11569576548166002</v>
      </c>
      <c r="AX2313" s="16">
        <v>9.9373284683060614E-2</v>
      </c>
      <c r="AY2313" s="7">
        <v>5524644.0314821787</v>
      </c>
      <c r="AZ2313" s="10">
        <v>17.5</v>
      </c>
      <c r="BA2313" s="16">
        <v>0</v>
      </c>
      <c r="BB2313" s="7">
        <v>365222.46981461381</v>
      </c>
      <c r="BC2313" s="16">
        <v>-2.8260520567386038E-2</v>
      </c>
      <c r="BD2313" s="13"/>
      <c r="BE2313" s="13"/>
      <c r="BG2313" s="44"/>
      <c r="BH2313" s="43">
        <v>27</v>
      </c>
      <c r="BI2313" s="2">
        <v>32.085000000000001</v>
      </c>
      <c r="BJ2313" s="2" t="s">
        <v>74</v>
      </c>
    </row>
    <row r="2314" spans="1:62" x14ac:dyDescent="0.2">
      <c r="A2314" s="2">
        <v>2009</v>
      </c>
      <c r="B2314" s="4" t="s">
        <v>9</v>
      </c>
      <c r="C2314" s="4" t="s">
        <v>155</v>
      </c>
      <c r="D2314" s="4" t="s">
        <v>142</v>
      </c>
      <c r="E2314" s="52" t="s">
        <v>197</v>
      </c>
      <c r="F2314" s="4" t="s">
        <v>143</v>
      </c>
      <c r="G2314" s="7">
        <v>78640.335000000006</v>
      </c>
      <c r="J2314" s="8">
        <v>78640.335000000006</v>
      </c>
      <c r="K2314" s="16">
        <v>2.4237358963643985E-2</v>
      </c>
      <c r="L2314" s="7">
        <v>78640.335000000006</v>
      </c>
      <c r="M2314" s="7">
        <v>471842.01</v>
      </c>
      <c r="P2314" s="8">
        <v>471842.01</v>
      </c>
      <c r="Q2314" s="16">
        <v>2.4237358963643985E-2</v>
      </c>
      <c r="R2314" s="40">
        <v>30.6</v>
      </c>
      <c r="S2314" s="16" t="e">
        <v>#REF!</v>
      </c>
      <c r="V2314" s="7">
        <v>6</v>
      </c>
      <c r="W2314" s="7"/>
      <c r="Y2314" s="7">
        <v>1411776</v>
      </c>
      <c r="AB2314" s="7">
        <v>96</v>
      </c>
      <c r="AE2314" s="7">
        <v>2508</v>
      </c>
      <c r="AF2314" s="7">
        <v>57</v>
      </c>
      <c r="AG2314" s="8">
        <v>2451</v>
      </c>
      <c r="AH2314" s="16">
        <v>2.4237358963643985E-2</v>
      </c>
      <c r="AI2314" s="7">
        <v>2291</v>
      </c>
      <c r="AJ2314" s="7">
        <v>160</v>
      </c>
      <c r="AK2314" s="12">
        <v>0.91347687400318978</v>
      </c>
      <c r="AL2314" s="12">
        <v>0.95</v>
      </c>
      <c r="AN2314" s="12">
        <v>0.93472052223582214</v>
      </c>
      <c r="AO2314" s="12">
        <v>0.97727272727272729</v>
      </c>
      <c r="AP2314" s="12">
        <v>0.12969000490420313</v>
      </c>
      <c r="AQ2314" s="8">
        <v>305932.37751830439</v>
      </c>
      <c r="AR2314" s="16">
        <v>6.2590411861045192E-2</v>
      </c>
      <c r="AS2314" s="7">
        <v>12335.982964447758</v>
      </c>
      <c r="AT2314" s="7">
        <v>124.81941147217641</v>
      </c>
      <c r="AU2314" s="7">
        <v>20.803235245362735</v>
      </c>
      <c r="AV2314" s="7">
        <v>168</v>
      </c>
      <c r="AW2314" s="16">
        <v>0.12382878122239724</v>
      </c>
      <c r="AX2314" s="16">
        <v>3.7445473514272187E-2</v>
      </c>
      <c r="AY2314" s="7">
        <v>5353816.6065703267</v>
      </c>
      <c r="AZ2314" s="10">
        <v>17.5</v>
      </c>
      <c r="BA2314" s="16">
        <v>0</v>
      </c>
      <c r="BB2314" s="7">
        <v>357466.49382404739</v>
      </c>
      <c r="BC2314" s="16">
        <v>-9.0626447398698198E-4</v>
      </c>
      <c r="BD2314" s="13"/>
      <c r="BE2314" s="13"/>
      <c r="BG2314" s="44"/>
      <c r="BH2314" s="43">
        <v>24.8</v>
      </c>
      <c r="BI2314" s="2">
        <v>32.085000000000001</v>
      </c>
    </row>
    <row r="2315" spans="1:62" x14ac:dyDescent="0.2">
      <c r="A2315" s="2">
        <v>2009</v>
      </c>
      <c r="B2315" s="4" t="s">
        <v>10</v>
      </c>
      <c r="C2315" s="4" t="s">
        <v>155</v>
      </c>
      <c r="D2315" s="4" t="s">
        <v>142</v>
      </c>
      <c r="E2315" s="52" t="s">
        <v>197</v>
      </c>
      <c r="F2315" s="4" t="s">
        <v>143</v>
      </c>
      <c r="G2315" s="7">
        <v>85378.184999999998</v>
      </c>
      <c r="J2315" s="8">
        <v>85378.184999999998</v>
      </c>
      <c r="K2315" s="16">
        <v>8.4352078239608774E-2</v>
      </c>
      <c r="L2315" s="7">
        <v>85378.184999999998</v>
      </c>
      <c r="M2315" s="7">
        <v>512269.11</v>
      </c>
      <c r="P2315" s="8">
        <v>512269.11</v>
      </c>
      <c r="Q2315" s="16">
        <v>8.4352078239608774E-2</v>
      </c>
      <c r="R2315" s="40">
        <v>30.6</v>
      </c>
      <c r="S2315" s="16" t="e">
        <v>#REF!</v>
      </c>
      <c r="V2315" s="7">
        <v>6</v>
      </c>
      <c r="W2315" s="7"/>
      <c r="Y2315" s="7">
        <v>1532736</v>
      </c>
      <c r="AB2315" s="7">
        <v>96</v>
      </c>
      <c r="AE2315" s="7">
        <v>2746</v>
      </c>
      <c r="AF2315" s="7">
        <v>85</v>
      </c>
      <c r="AG2315" s="8">
        <v>2661</v>
      </c>
      <c r="AH2315" s="16">
        <v>8.4352078239608774E-2</v>
      </c>
      <c r="AI2315" s="7">
        <v>2384</v>
      </c>
      <c r="AJ2315" s="7">
        <v>277</v>
      </c>
      <c r="AK2315" s="12">
        <v>0.86817188638018938</v>
      </c>
      <c r="AL2315" s="12">
        <v>0.95</v>
      </c>
      <c r="AN2315" s="12">
        <v>0.89590379556557687</v>
      </c>
      <c r="AO2315" s="12">
        <v>0.96904588492352517</v>
      </c>
      <c r="AP2315" s="12">
        <v>0.17758324280553062</v>
      </c>
      <c r="AQ2315" s="8">
        <v>328839.86047697131</v>
      </c>
      <c r="AR2315" s="16">
        <v>0.11923709285569184</v>
      </c>
      <c r="AS2315" s="7">
        <v>12279.307710118421</v>
      </c>
      <c r="AT2315" s="7">
        <v>123.57754997255593</v>
      </c>
      <c r="AU2315" s="7">
        <v>20.596258328759323</v>
      </c>
      <c r="AV2315" s="7">
        <v>168</v>
      </c>
      <c r="AW2315" s="16">
        <v>0.12259677576642454</v>
      </c>
      <c r="AX2315" s="16">
        <v>3.2171298710209628E-2</v>
      </c>
      <c r="AY2315" s="7">
        <v>5754697.5583469979</v>
      </c>
      <c r="AZ2315" s="10">
        <v>17.5</v>
      </c>
      <c r="BA2315" s="16">
        <v>0</v>
      </c>
      <c r="BB2315" s="7">
        <v>323508.43442805146</v>
      </c>
      <c r="BC2315" s="16">
        <v>1.8543090573370002E-2</v>
      </c>
      <c r="BD2315" s="13"/>
      <c r="BE2315" s="13"/>
      <c r="BG2315" s="44"/>
      <c r="BH2315" s="43">
        <v>26.78</v>
      </c>
      <c r="BI2315" s="2">
        <v>32.085000000000001</v>
      </c>
    </row>
    <row r="2316" spans="1:62" x14ac:dyDescent="0.2">
      <c r="A2316" s="2">
        <v>2009</v>
      </c>
      <c r="B2316" s="4" t="s">
        <v>0</v>
      </c>
      <c r="C2316" s="4" t="s">
        <v>155</v>
      </c>
      <c r="D2316" s="4" t="s">
        <v>142</v>
      </c>
      <c r="E2316" s="52" t="s">
        <v>197</v>
      </c>
      <c r="F2316" s="4" t="s">
        <v>143</v>
      </c>
      <c r="G2316" s="7">
        <v>82522.62</v>
      </c>
      <c r="J2316" s="8">
        <v>82522.62</v>
      </c>
      <c r="K2316" s="16">
        <v>5.6696795398520905E-2</v>
      </c>
      <c r="L2316" s="7">
        <v>82522.62</v>
      </c>
      <c r="M2316" s="7">
        <v>495135.72</v>
      </c>
      <c r="P2316" s="8">
        <v>495135.72</v>
      </c>
      <c r="Q2316" s="16">
        <v>5.6696795398520905E-2</v>
      </c>
      <c r="R2316" s="40">
        <v>30.6</v>
      </c>
      <c r="S2316" s="16" t="e">
        <v>#REF!</v>
      </c>
      <c r="V2316" s="7">
        <v>6</v>
      </c>
      <c r="W2316" s="7"/>
      <c r="Y2316" s="7">
        <v>1481472</v>
      </c>
      <c r="AB2316" s="7">
        <v>96</v>
      </c>
      <c r="AE2316" s="7">
        <v>2643</v>
      </c>
      <c r="AF2316" s="7">
        <v>71</v>
      </c>
      <c r="AG2316" s="8">
        <v>2572</v>
      </c>
      <c r="AH2316" s="16">
        <v>5.6696795398520905E-2</v>
      </c>
      <c r="AI2316" s="7">
        <v>2410</v>
      </c>
      <c r="AJ2316" s="7">
        <v>162</v>
      </c>
      <c r="AK2316" s="12">
        <v>0.91184260310253495</v>
      </c>
      <c r="AL2316" s="12">
        <v>0.95</v>
      </c>
      <c r="AN2316" s="12">
        <v>0.93701399688958009</v>
      </c>
      <c r="AO2316" s="12">
        <v>0.97313658721150209</v>
      </c>
      <c r="AP2316" s="12">
        <v>0.19847192245361933</v>
      </c>
      <c r="AQ2316" s="8">
        <v>332802.73407040368</v>
      </c>
      <c r="AR2316" s="16">
        <v>1.751261093447809E-2</v>
      </c>
      <c r="AS2316" s="7">
        <v>12909.338016695254</v>
      </c>
      <c r="AT2316" s="7">
        <v>129.39453113157219</v>
      </c>
      <c r="AU2316" s="7">
        <v>21.565755188595364</v>
      </c>
      <c r="AV2316" s="7">
        <v>168</v>
      </c>
      <c r="AW2316" s="16">
        <v>0.12836759040830575</v>
      </c>
      <c r="AX2316" s="16">
        <v>-3.7081767101663998E-2</v>
      </c>
      <c r="AY2316" s="7">
        <v>5824047.8462320641</v>
      </c>
      <c r="AZ2316" s="10">
        <v>17.5</v>
      </c>
      <c r="BA2316" s="16">
        <v>0</v>
      </c>
      <c r="BB2316" s="7">
        <v>330533.33545717271</v>
      </c>
      <c r="BC2316" s="16">
        <v>4.9727434875898119E-2</v>
      </c>
      <c r="BD2316" s="13"/>
      <c r="BE2316" s="13"/>
      <c r="BG2316" s="44"/>
      <c r="BH2316" s="43">
        <v>25.78</v>
      </c>
      <c r="BI2316" s="2">
        <v>32.085000000000001</v>
      </c>
    </row>
    <row r="2317" spans="1:62" x14ac:dyDescent="0.2">
      <c r="A2317" s="2">
        <v>2009</v>
      </c>
      <c r="B2317" s="4" t="s">
        <v>1</v>
      </c>
      <c r="C2317" s="4" t="s">
        <v>155</v>
      </c>
      <c r="D2317" s="4" t="s">
        <v>142</v>
      </c>
      <c r="E2317" s="52" t="s">
        <v>197</v>
      </c>
      <c r="F2317" s="4" t="s">
        <v>143</v>
      </c>
      <c r="G2317" s="7">
        <v>85506.525000000009</v>
      </c>
      <c r="J2317" s="8">
        <v>85506.525000000009</v>
      </c>
      <c r="K2317" s="16">
        <v>6.2599681020733655E-2</v>
      </c>
      <c r="L2317" s="7">
        <v>85506.525000000009</v>
      </c>
      <c r="M2317" s="7">
        <v>513039.15</v>
      </c>
      <c r="P2317" s="8">
        <v>513039.15</v>
      </c>
      <c r="Q2317" s="16">
        <v>6.2599681020733433E-2</v>
      </c>
      <c r="R2317" s="40">
        <v>30.6</v>
      </c>
      <c r="S2317" s="16" t="e">
        <v>#REF!</v>
      </c>
      <c r="V2317" s="7">
        <v>6</v>
      </c>
      <c r="W2317" s="7"/>
      <c r="Y2317" s="7">
        <v>1535040</v>
      </c>
      <c r="AB2317" s="7">
        <v>96</v>
      </c>
      <c r="AE2317" s="7">
        <v>2715</v>
      </c>
      <c r="AF2317" s="7">
        <v>50</v>
      </c>
      <c r="AG2317" s="8">
        <v>2665</v>
      </c>
      <c r="AH2317" s="16">
        <v>6.2599681020733655E-2</v>
      </c>
      <c r="AI2317" s="7">
        <v>2480</v>
      </c>
      <c r="AJ2317" s="7">
        <v>185</v>
      </c>
      <c r="AK2317" s="12">
        <v>0.91344383057090239</v>
      </c>
      <c r="AL2317" s="12">
        <v>0.95</v>
      </c>
      <c r="AN2317" s="12">
        <v>0.93058161350844282</v>
      </c>
      <c r="AO2317" s="12">
        <v>0.98158379373848992</v>
      </c>
      <c r="AP2317" s="12">
        <v>0.17873671044402761</v>
      </c>
      <c r="AQ2317" s="8">
        <v>326957.12776168465</v>
      </c>
      <c r="AR2317" s="16">
        <v>3.4369892067822594E-2</v>
      </c>
      <c r="AS2317" s="7">
        <v>12584.954879202642</v>
      </c>
      <c r="AT2317" s="7">
        <v>122.68560141151394</v>
      </c>
      <c r="AU2317" s="7">
        <v>20.447600235252324</v>
      </c>
      <c r="AV2317" s="7">
        <v>168</v>
      </c>
      <c r="AW2317" s="16">
        <v>0.12171190616221621</v>
      </c>
      <c r="AX2317" s="16">
        <v>-2.6566720710657021E-2</v>
      </c>
      <c r="AY2317" s="7">
        <v>5721749.7358294809</v>
      </c>
      <c r="AZ2317" s="10">
        <v>17.5</v>
      </c>
      <c r="BA2317" s="16">
        <v>0</v>
      </c>
      <c r="BB2317" s="7">
        <v>316784.83348559513</v>
      </c>
      <c r="BC2317" s="16">
        <v>4.3676967603878E-2</v>
      </c>
      <c r="BD2317" s="13"/>
      <c r="BE2317" s="13"/>
      <c r="BG2317" s="44"/>
      <c r="BH2317" s="43">
        <v>25.98</v>
      </c>
      <c r="BI2317" s="2">
        <v>32.085000000000001</v>
      </c>
    </row>
    <row r="2318" spans="1:62" x14ac:dyDescent="0.2">
      <c r="A2318" s="2">
        <v>2009</v>
      </c>
      <c r="B2318" s="4" t="s">
        <v>2</v>
      </c>
      <c r="C2318" s="4" t="s">
        <v>155</v>
      </c>
      <c r="D2318" s="4" t="s">
        <v>142</v>
      </c>
      <c r="E2318" s="52" t="s">
        <v>197</v>
      </c>
      <c r="F2318" s="4" t="s">
        <v>143</v>
      </c>
      <c r="G2318" s="7">
        <v>84447.72</v>
      </c>
      <c r="J2318" s="8">
        <v>84447.72</v>
      </c>
      <c r="K2318" s="16">
        <v>9.0306545153272522E-2</v>
      </c>
      <c r="L2318" s="7">
        <v>84447.72</v>
      </c>
      <c r="M2318" s="7">
        <v>506686.32</v>
      </c>
      <c r="P2318" s="8">
        <v>506686.32</v>
      </c>
      <c r="Q2318" s="16">
        <v>9.0306545153272522E-2</v>
      </c>
      <c r="R2318" s="40">
        <v>30.6</v>
      </c>
      <c r="S2318" s="16" t="e">
        <v>#REF!</v>
      </c>
      <c r="V2318" s="7">
        <v>6</v>
      </c>
      <c r="W2318" s="7"/>
      <c r="Y2318" s="7">
        <v>1516032</v>
      </c>
      <c r="AB2318" s="7">
        <v>96</v>
      </c>
      <c r="AE2318" s="7">
        <v>2674</v>
      </c>
      <c r="AF2318" s="7">
        <v>42</v>
      </c>
      <c r="AG2318" s="8">
        <v>2632</v>
      </c>
      <c r="AH2318" s="16">
        <v>9.0306545153272522E-2</v>
      </c>
      <c r="AI2318" s="7">
        <v>2432</v>
      </c>
      <c r="AJ2318" s="7">
        <v>200</v>
      </c>
      <c r="AK2318" s="12">
        <v>0.90949887808526553</v>
      </c>
      <c r="AL2318" s="12">
        <v>0.95</v>
      </c>
      <c r="AN2318" s="12">
        <v>0.92401215805471126</v>
      </c>
      <c r="AO2318" s="12">
        <v>0.98429319371727753</v>
      </c>
      <c r="AP2318" s="12">
        <v>0.18900071937317309</v>
      </c>
      <c r="AQ2318" s="8">
        <v>313525.88114257623</v>
      </c>
      <c r="AR2318" s="16">
        <v>6.769116205817638E-2</v>
      </c>
      <c r="AS2318" s="7">
        <v>11795.556100172169</v>
      </c>
      <c r="AT2318" s="7">
        <v>119.12077551009735</v>
      </c>
      <c r="AU2318" s="7">
        <v>19.853462585016224</v>
      </c>
      <c r="AV2318" s="7">
        <v>168</v>
      </c>
      <c r="AW2318" s="16">
        <v>0.11817537252985848</v>
      </c>
      <c r="AX2318" s="16">
        <v>-2.0742224464879278E-2</v>
      </c>
      <c r="AY2318" s="7">
        <v>5486702.9199950844</v>
      </c>
      <c r="AZ2318" s="10">
        <v>17.5</v>
      </c>
      <c r="BA2318" s="16">
        <v>0</v>
      </c>
      <c r="BB2318" s="7">
        <v>317069.03706829174</v>
      </c>
      <c r="BC2318" s="16">
        <v>4.7332493200411455E-2</v>
      </c>
      <c r="BD2318" s="13"/>
      <c r="BE2318" s="13"/>
      <c r="BG2318" s="44"/>
      <c r="BH2318" s="43">
        <v>26.58</v>
      </c>
      <c r="BI2318" s="2">
        <v>32.085000000000001</v>
      </c>
    </row>
    <row r="2319" spans="1:62" x14ac:dyDescent="0.2">
      <c r="A2319" s="2">
        <v>2009</v>
      </c>
      <c r="B2319" s="4" t="s">
        <v>3</v>
      </c>
      <c r="C2319" s="4" t="s">
        <v>155</v>
      </c>
      <c r="D2319" s="4" t="s">
        <v>142</v>
      </c>
      <c r="E2319" s="52" t="s">
        <v>197</v>
      </c>
      <c r="F2319" s="4" t="s">
        <v>143</v>
      </c>
      <c r="G2319" s="7">
        <v>87142.86</v>
      </c>
      <c r="J2319" s="8">
        <v>87142.86</v>
      </c>
      <c r="K2319" s="16">
        <v>7.4367088607594889E-2</v>
      </c>
      <c r="L2319" s="7">
        <v>87142.86</v>
      </c>
      <c r="M2319" s="7">
        <v>522857.16000000003</v>
      </c>
      <c r="P2319" s="8">
        <v>522857.16000000003</v>
      </c>
      <c r="Q2319" s="16">
        <v>7.4367088607594889E-2</v>
      </c>
      <c r="R2319" s="40">
        <v>30.6</v>
      </c>
      <c r="S2319" s="16" t="e">
        <v>#REF!</v>
      </c>
      <c r="V2319" s="7">
        <v>6</v>
      </c>
      <c r="W2319" s="7"/>
      <c r="Y2319" s="7">
        <v>1564416</v>
      </c>
      <c r="AB2319" s="7">
        <v>96</v>
      </c>
      <c r="AE2319" s="7">
        <v>2759</v>
      </c>
      <c r="AF2319" s="7">
        <v>43</v>
      </c>
      <c r="AG2319" s="8">
        <v>2716</v>
      </c>
      <c r="AH2319" s="16">
        <v>7.4367088607594889E-2</v>
      </c>
      <c r="AI2319" s="7">
        <v>2600</v>
      </c>
      <c r="AJ2319" s="7">
        <v>116</v>
      </c>
      <c r="AK2319" s="12">
        <v>0.9423704240666908</v>
      </c>
      <c r="AL2319" s="12">
        <v>0.95</v>
      </c>
      <c r="AN2319" s="12">
        <v>0.95729013254786455</v>
      </c>
      <c r="AO2319" s="12">
        <v>0.98441464298658932</v>
      </c>
      <c r="AP2319" s="12">
        <v>0.30249163352045283</v>
      </c>
      <c r="AQ2319" s="8">
        <v>276494.45685852575</v>
      </c>
      <c r="AR2319" s="16">
        <v>-0.17323109853633445</v>
      </c>
      <c r="AS2319" s="7">
        <v>10131.713333035023</v>
      </c>
      <c r="AT2319" s="7">
        <v>101.80208279032612</v>
      </c>
      <c r="AU2319" s="7">
        <v>16.967013798387686</v>
      </c>
      <c r="AV2319" s="7">
        <v>168</v>
      </c>
      <c r="AW2319" s="16">
        <v>0.10099412975230766</v>
      </c>
      <c r="AX2319" s="16">
        <v>-0.23045957919729509</v>
      </c>
      <c r="AY2319" s="7">
        <v>4838652.9950242005</v>
      </c>
      <c r="AZ2319" s="10">
        <v>17.5</v>
      </c>
      <c r="BA2319" s="16">
        <v>0</v>
      </c>
      <c r="BB2319" s="7">
        <v>275111.73363003228</v>
      </c>
      <c r="BC2319" s="16">
        <v>0.16035237067221181</v>
      </c>
      <c r="BD2319" s="13"/>
      <c r="BE2319" s="13"/>
      <c r="BG2319" s="44"/>
      <c r="BH2319" s="43">
        <v>27.29</v>
      </c>
      <c r="BI2319" s="2">
        <v>32.085000000000001</v>
      </c>
    </row>
    <row r="2320" spans="1:62" x14ac:dyDescent="0.2">
      <c r="A2320" s="2">
        <v>2009</v>
      </c>
      <c r="B2320" s="4" t="s">
        <v>4</v>
      </c>
      <c r="C2320" s="4" t="s">
        <v>155</v>
      </c>
      <c r="D2320" s="4" t="s">
        <v>142</v>
      </c>
      <c r="E2320" s="52" t="s">
        <v>197</v>
      </c>
      <c r="F2320" s="4" t="s">
        <v>143</v>
      </c>
      <c r="G2320" s="7">
        <v>86501.16</v>
      </c>
      <c r="J2320" s="8">
        <v>86501.16</v>
      </c>
      <c r="K2320" s="16">
        <v>7.9695634761714151E-2</v>
      </c>
      <c r="L2320" s="7">
        <v>86501.16</v>
      </c>
      <c r="M2320" s="7">
        <v>519006.96</v>
      </c>
      <c r="P2320" s="8">
        <v>519006.96</v>
      </c>
      <c r="Q2320" s="16">
        <v>7.9695634761714151E-2</v>
      </c>
      <c r="R2320" s="40">
        <v>30.6</v>
      </c>
      <c r="S2320" s="16" t="e">
        <v>#REF!</v>
      </c>
      <c r="V2320" s="7">
        <v>6</v>
      </c>
      <c r="W2320" s="7"/>
      <c r="Y2320" s="7">
        <v>1552896</v>
      </c>
      <c r="AB2320" s="7">
        <v>96</v>
      </c>
      <c r="AE2320" s="7">
        <v>2737</v>
      </c>
      <c r="AF2320" s="7">
        <v>41</v>
      </c>
      <c r="AG2320" s="8">
        <v>2696</v>
      </c>
      <c r="AH2320" s="16">
        <v>7.9695634761714151E-2</v>
      </c>
      <c r="AI2320" s="7">
        <v>2541</v>
      </c>
      <c r="AJ2320" s="7">
        <v>155</v>
      </c>
      <c r="AK2320" s="12">
        <v>0.92838874680306904</v>
      </c>
      <c r="AL2320" s="12">
        <v>0.95</v>
      </c>
      <c r="AN2320" s="12">
        <v>0.94250741839762608</v>
      </c>
      <c r="AO2320" s="12">
        <v>0.98502009499451959</v>
      </c>
      <c r="AP2320" s="12">
        <v>0.15534659977362408</v>
      </c>
      <c r="AQ2320" s="8">
        <v>299020.58045848063</v>
      </c>
      <c r="AR2320" s="16">
        <v>-0.17925079344959127</v>
      </c>
      <c r="AS2320" s="7">
        <v>11288.055132445474</v>
      </c>
      <c r="AT2320" s="7">
        <v>110.91267821160261</v>
      </c>
      <c r="AU2320" s="7">
        <v>18.485446368600435</v>
      </c>
      <c r="AV2320" s="7">
        <v>168</v>
      </c>
      <c r="AW2320" s="16">
        <v>0.11003241886071688</v>
      </c>
      <c r="AX2320" s="16">
        <v>-0.2398328009063907</v>
      </c>
      <c r="AY2320" s="7">
        <v>5232860.1580234114</v>
      </c>
      <c r="AZ2320" s="10">
        <v>17.5</v>
      </c>
      <c r="BA2320" s="16">
        <v>0</v>
      </c>
      <c r="BB2320" s="7">
        <v>287244.43705199636</v>
      </c>
      <c r="BC2320" s="16">
        <v>0.15139018738290061</v>
      </c>
      <c r="BD2320" s="13"/>
      <c r="BE2320" s="13"/>
      <c r="BG2320" s="44"/>
      <c r="BH2320" s="43">
        <v>26.490000000000002</v>
      </c>
      <c r="BI2320" s="2">
        <v>32.085000000000001</v>
      </c>
    </row>
    <row r="2321" spans="1:61" x14ac:dyDescent="0.2">
      <c r="A2321" s="2">
        <v>2009</v>
      </c>
      <c r="B2321" s="4" t="s">
        <v>11</v>
      </c>
      <c r="C2321" s="4" t="s">
        <v>155</v>
      </c>
      <c r="D2321" s="4" t="s">
        <v>142</v>
      </c>
      <c r="E2321" s="52" t="s">
        <v>197</v>
      </c>
      <c r="F2321" s="4" t="s">
        <v>143</v>
      </c>
      <c r="G2321" s="7">
        <v>84447.72</v>
      </c>
      <c r="J2321" s="8">
        <v>84447.72</v>
      </c>
      <c r="K2321" s="16">
        <v>7.9130791307913118E-2</v>
      </c>
      <c r="L2321" s="7">
        <v>84447.72</v>
      </c>
      <c r="M2321" s="7">
        <v>506686.32</v>
      </c>
      <c r="P2321" s="8">
        <v>506686.32</v>
      </c>
      <c r="Q2321" s="16">
        <v>7.9130791307913118E-2</v>
      </c>
      <c r="R2321" s="40">
        <v>30.6</v>
      </c>
      <c r="S2321" s="16" t="e">
        <v>#REF!</v>
      </c>
      <c r="V2321" s="7">
        <v>6</v>
      </c>
      <c r="W2321" s="7"/>
      <c r="Y2321" s="7">
        <v>1516032</v>
      </c>
      <c r="AB2321" s="7">
        <v>96</v>
      </c>
      <c r="AE2321" s="7">
        <v>2696</v>
      </c>
      <c r="AF2321" s="7">
        <v>64</v>
      </c>
      <c r="AG2321" s="8">
        <v>2632</v>
      </c>
      <c r="AH2321" s="16">
        <v>7.9130791307913118E-2</v>
      </c>
      <c r="AI2321" s="7">
        <v>2488</v>
      </c>
      <c r="AJ2321" s="7">
        <v>144</v>
      </c>
      <c r="AK2321" s="12">
        <v>0.9228486646884273</v>
      </c>
      <c r="AL2321" s="12">
        <v>0.95</v>
      </c>
      <c r="AN2321" s="12">
        <v>0.94528875379939215</v>
      </c>
      <c r="AO2321" s="12">
        <v>0.97626112759643913</v>
      </c>
      <c r="AP2321" s="12">
        <v>0.1235668959633125</v>
      </c>
      <c r="AQ2321" s="8">
        <v>294369.99116156175</v>
      </c>
      <c r="AR2321" s="16">
        <v>-0.22132403279078505</v>
      </c>
      <c r="AS2321" s="7">
        <v>10983.954894088125</v>
      </c>
      <c r="AT2321" s="7">
        <v>111.842701809104</v>
      </c>
      <c r="AU2321" s="7">
        <v>18.640450301517333</v>
      </c>
      <c r="AV2321" s="7">
        <v>168</v>
      </c>
      <c r="AW2321" s="16">
        <v>0.11095506131855555</v>
      </c>
      <c r="AX2321" s="16">
        <v>-0.27842299239237267</v>
      </c>
      <c r="AY2321" s="7">
        <v>5151474.8453273308</v>
      </c>
      <c r="AZ2321" s="10">
        <v>17.5</v>
      </c>
      <c r="BA2321" s="16">
        <v>0</v>
      </c>
      <c r="BB2321" s="7">
        <v>278421.82337683346</v>
      </c>
      <c r="BC2321" s="16">
        <v>0.1673943440541002</v>
      </c>
      <c r="BD2321" s="13"/>
      <c r="BE2321" s="13"/>
      <c r="BG2321" s="44"/>
      <c r="BH2321" s="43">
        <v>26.8</v>
      </c>
      <c r="BI2321" s="2">
        <v>32.085000000000001</v>
      </c>
    </row>
    <row r="2322" spans="1:61" x14ac:dyDescent="0.2">
      <c r="A2322" s="2">
        <v>2009</v>
      </c>
      <c r="B2322" s="4" t="s">
        <v>5</v>
      </c>
      <c r="C2322" s="4" t="s">
        <v>155</v>
      </c>
      <c r="D2322" s="4" t="s">
        <v>142</v>
      </c>
      <c r="E2322" s="52" t="s">
        <v>197</v>
      </c>
      <c r="F2322" s="4" t="s">
        <v>143</v>
      </c>
      <c r="G2322" s="7">
        <v>86340.735000000001</v>
      </c>
      <c r="J2322" s="8">
        <v>86340.735000000001</v>
      </c>
      <c r="K2322" s="16">
        <v>5.1993745113369627E-2</v>
      </c>
      <c r="L2322" s="7">
        <v>86340.735000000001</v>
      </c>
      <c r="M2322" s="7">
        <v>518044.41000000003</v>
      </c>
      <c r="P2322" s="8">
        <v>518044.41000000003</v>
      </c>
      <c r="Q2322" s="16">
        <v>5.1993745113369627E-2</v>
      </c>
      <c r="R2322" s="40">
        <v>30.6</v>
      </c>
      <c r="S2322" s="16" t="e">
        <v>#REF!</v>
      </c>
      <c r="V2322" s="7">
        <v>6</v>
      </c>
      <c r="W2322" s="7"/>
      <c r="Y2322" s="7">
        <v>1550016</v>
      </c>
      <c r="AB2322" s="7">
        <v>96</v>
      </c>
      <c r="AE2322" s="7">
        <v>2759</v>
      </c>
      <c r="AF2322" s="7">
        <v>68</v>
      </c>
      <c r="AG2322" s="8">
        <v>2691</v>
      </c>
      <c r="AH2322" s="16">
        <v>5.1993745113369849E-2</v>
      </c>
      <c r="AI2322" s="7">
        <v>2531</v>
      </c>
      <c r="AJ2322" s="7">
        <v>160</v>
      </c>
      <c r="AK2322" s="12">
        <v>0.91736136281261327</v>
      </c>
      <c r="AL2322" s="12">
        <v>0.95</v>
      </c>
      <c r="AN2322" s="12">
        <v>0.94054254923820146</v>
      </c>
      <c r="AO2322" s="12">
        <v>0.97535338890902501</v>
      </c>
      <c r="AP2322" s="12">
        <v>8.6188641513010866E-2</v>
      </c>
      <c r="AQ2322" s="8">
        <v>330671.65184887825</v>
      </c>
      <c r="AR2322" s="16">
        <v>-0.18117313255547773</v>
      </c>
      <c r="AS2322" s="7">
        <v>12247.09821662512</v>
      </c>
      <c r="AT2322" s="7">
        <v>122.88058411329553</v>
      </c>
      <c r="AU2322" s="7">
        <v>20.480097352215921</v>
      </c>
      <c r="AV2322" s="7">
        <v>168</v>
      </c>
      <c r="AW2322" s="16">
        <v>0.12190534138223763</v>
      </c>
      <c r="AX2322" s="16">
        <v>-0.22164283652059147</v>
      </c>
      <c r="AY2322" s="7">
        <v>5786753.9073553691</v>
      </c>
      <c r="AZ2322" s="10">
        <v>17.5</v>
      </c>
      <c r="BA2322" s="16">
        <v>0</v>
      </c>
      <c r="BB2322" s="7">
        <v>305719.8612887499</v>
      </c>
      <c r="BC2322" s="16">
        <v>0.12983903143427078</v>
      </c>
      <c r="BD2322" s="13"/>
      <c r="BE2322" s="13"/>
      <c r="BG2322" s="44"/>
      <c r="BH2322" s="43">
        <v>27</v>
      </c>
      <c r="BI2322" s="2">
        <v>32.085000000000001</v>
      </c>
    </row>
    <row r="2323" spans="1:61" x14ac:dyDescent="0.2">
      <c r="A2323" s="2">
        <v>2009</v>
      </c>
      <c r="B2323" s="4" t="s">
        <v>6</v>
      </c>
      <c r="C2323" s="4" t="s">
        <v>155</v>
      </c>
      <c r="D2323" s="4" t="s">
        <v>142</v>
      </c>
      <c r="E2323" s="52" t="s">
        <v>197</v>
      </c>
      <c r="F2323" s="4" t="s">
        <v>143</v>
      </c>
      <c r="G2323" s="7">
        <v>82939.725000000006</v>
      </c>
      <c r="J2323" s="8">
        <v>82939.725000000006</v>
      </c>
      <c r="K2323" s="16">
        <v>5.1668022782750178E-2</v>
      </c>
      <c r="L2323" s="7">
        <v>82939.725000000006</v>
      </c>
      <c r="M2323" s="7">
        <v>497638.35000000003</v>
      </c>
      <c r="P2323" s="8">
        <v>497638.35000000003</v>
      </c>
      <c r="Q2323" s="16">
        <v>5.1668022782750178E-2</v>
      </c>
      <c r="R2323" s="40">
        <v>30.6</v>
      </c>
      <c r="S2323" s="16" t="e">
        <v>#REF!</v>
      </c>
      <c r="V2323" s="7">
        <v>6</v>
      </c>
      <c r="W2323" s="7"/>
      <c r="Y2323" s="7">
        <v>1488960</v>
      </c>
      <c r="AB2323" s="7">
        <v>96</v>
      </c>
      <c r="AE2323" s="7">
        <v>2674</v>
      </c>
      <c r="AF2323" s="7">
        <v>89</v>
      </c>
      <c r="AG2323" s="8">
        <v>2585</v>
      </c>
      <c r="AH2323" s="16">
        <v>5.1668022782750178E-2</v>
      </c>
      <c r="AI2323" s="7">
        <v>2403</v>
      </c>
      <c r="AJ2323" s="7">
        <v>182</v>
      </c>
      <c r="AK2323" s="12">
        <v>0.89865370231862374</v>
      </c>
      <c r="AL2323" s="12">
        <v>0.95</v>
      </c>
      <c r="AN2323" s="12">
        <v>0.92959381044487432</v>
      </c>
      <c r="AO2323" s="12">
        <v>0.96671652954375464</v>
      </c>
      <c r="AP2323" s="12">
        <v>8.9104664477359874E-2</v>
      </c>
      <c r="AQ2323" s="8">
        <v>302710.58089686232</v>
      </c>
      <c r="AR2323" s="16">
        <v>-0.23874705955684705</v>
      </c>
      <c r="AS2323" s="7">
        <v>11514.286074433714</v>
      </c>
      <c r="AT2323" s="7">
        <v>117.10273922509181</v>
      </c>
      <c r="AU2323" s="7">
        <v>19.517123204181967</v>
      </c>
      <c r="AV2323" s="7">
        <v>168</v>
      </c>
      <c r="AW2323" s="16">
        <v>0.11617335240584505</v>
      </c>
      <c r="AX2323" s="16">
        <v>-0.2761471073078261</v>
      </c>
      <c r="AY2323" s="7">
        <v>5297435.1656950908</v>
      </c>
      <c r="AZ2323" s="10">
        <v>17.5</v>
      </c>
      <c r="BA2323" s="16">
        <v>0</v>
      </c>
      <c r="BB2323" s="7">
        <v>287008.41240152344</v>
      </c>
      <c r="BC2323" s="16">
        <v>0.15731762465819907</v>
      </c>
      <c r="BD2323" s="13"/>
      <c r="BE2323" s="13"/>
      <c r="BG2323" s="44"/>
      <c r="BH2323" s="43">
        <v>26.29</v>
      </c>
      <c r="BI2323" s="2">
        <v>32.085000000000001</v>
      </c>
    </row>
    <row r="2324" spans="1:61" x14ac:dyDescent="0.2">
      <c r="A2324" s="2">
        <v>2009</v>
      </c>
      <c r="B2324" s="4" t="s">
        <v>7</v>
      </c>
      <c r="C2324" s="4" t="s">
        <v>155</v>
      </c>
      <c r="D2324" s="4" t="s">
        <v>142</v>
      </c>
      <c r="E2324" s="52" t="s">
        <v>197</v>
      </c>
      <c r="F2324" s="4" t="s">
        <v>143</v>
      </c>
      <c r="G2324" s="7">
        <v>86148.225000000006</v>
      </c>
      <c r="J2324" s="8">
        <v>86148.225000000006</v>
      </c>
      <c r="K2324" s="16">
        <v>4.474708171206232E-2</v>
      </c>
      <c r="L2324" s="7">
        <v>86148.225000000006</v>
      </c>
      <c r="M2324" s="7">
        <v>516889.35000000003</v>
      </c>
      <c r="P2324" s="8">
        <v>516889.35000000003</v>
      </c>
      <c r="Q2324" s="16">
        <v>4.474708171206232E-2</v>
      </c>
      <c r="R2324" s="40">
        <v>30.6</v>
      </c>
      <c r="S2324" s="16" t="e">
        <v>#REF!</v>
      </c>
      <c r="V2324" s="7">
        <v>6</v>
      </c>
      <c r="W2324" s="7"/>
      <c r="Y2324" s="7">
        <v>1546560</v>
      </c>
      <c r="AB2324" s="7">
        <v>96</v>
      </c>
      <c r="AE2324" s="7">
        <v>2746</v>
      </c>
      <c r="AF2324" s="7">
        <v>61</v>
      </c>
      <c r="AG2324" s="8">
        <v>2685</v>
      </c>
      <c r="AH2324" s="16">
        <v>4.474708171206232E-2</v>
      </c>
      <c r="AI2324" s="7">
        <v>2548</v>
      </c>
      <c r="AJ2324" s="7">
        <v>137</v>
      </c>
      <c r="AK2324" s="12">
        <v>0.92789512017479969</v>
      </c>
      <c r="AL2324" s="12">
        <v>0.95</v>
      </c>
      <c r="AN2324" s="12">
        <v>0.94897579143389199</v>
      </c>
      <c r="AO2324" s="12">
        <v>0.97778587035688269</v>
      </c>
      <c r="AP2324" s="12">
        <v>6.0838531528970119E-2</v>
      </c>
      <c r="AQ2324" s="8">
        <v>315707.93720329052</v>
      </c>
      <c r="AR2324" s="16">
        <v>-0.15703902460230301</v>
      </c>
      <c r="AS2324" s="7">
        <v>12049.921267301166</v>
      </c>
      <c r="AT2324" s="7">
        <v>117.5820995170542</v>
      </c>
      <c r="AU2324" s="7">
        <v>19.597016586175702</v>
      </c>
      <c r="AV2324" s="7">
        <v>168</v>
      </c>
      <c r="AW2324" s="16">
        <v>0.11664890825104585</v>
      </c>
      <c r="AX2324" s="16">
        <v>-0.19314349840890821</v>
      </c>
      <c r="AY2324" s="7">
        <v>5524888.9010575842</v>
      </c>
      <c r="AZ2324" s="10">
        <v>17.5</v>
      </c>
      <c r="BA2324" s="16">
        <v>0</v>
      </c>
      <c r="BB2324" s="7">
        <v>317018.90280449251</v>
      </c>
      <c r="BC2324" s="16">
        <v>0.11160501869976358</v>
      </c>
      <c r="BD2324" s="13"/>
      <c r="BE2324" s="13"/>
      <c r="BG2324" s="44"/>
      <c r="BH2324" s="43">
        <v>26.2</v>
      </c>
      <c r="BI2324" s="2">
        <v>32.085000000000001</v>
      </c>
    </row>
    <row r="2325" spans="1:61" x14ac:dyDescent="0.2">
      <c r="A2325" s="2">
        <v>2010</v>
      </c>
      <c r="B2325" s="4" t="s">
        <v>8</v>
      </c>
      <c r="C2325" s="4" t="s">
        <v>155</v>
      </c>
      <c r="D2325" s="4" t="s">
        <v>142</v>
      </c>
      <c r="E2325" s="52" t="s">
        <v>197</v>
      </c>
      <c r="F2325" s="4" t="s">
        <v>143</v>
      </c>
      <c r="G2325" s="7">
        <v>86180.31</v>
      </c>
      <c r="J2325" s="8">
        <v>86180.31</v>
      </c>
      <c r="K2325" s="16">
        <v>-7.7576653121537165E-3</v>
      </c>
      <c r="L2325" s="7">
        <v>86180.31</v>
      </c>
      <c r="M2325" s="7">
        <v>517081.86</v>
      </c>
      <c r="P2325" s="8">
        <v>517081.86</v>
      </c>
      <c r="Q2325" s="16">
        <v>-7.7576653121537165E-3</v>
      </c>
      <c r="R2325" s="40">
        <v>30.6</v>
      </c>
      <c r="S2325" s="16" t="e">
        <v>#REF!</v>
      </c>
      <c r="V2325" s="7">
        <v>6</v>
      </c>
      <c r="W2325" s="7"/>
      <c r="Y2325" s="7">
        <v>1547136</v>
      </c>
      <c r="AB2325" s="7">
        <v>96</v>
      </c>
      <c r="AE2325" s="7">
        <v>2737</v>
      </c>
      <c r="AF2325" s="7">
        <v>51</v>
      </c>
      <c r="AG2325" s="8">
        <v>2686</v>
      </c>
      <c r="AH2325" s="16">
        <v>-7.7576653121537165E-3</v>
      </c>
      <c r="AI2325" s="7">
        <v>2504</v>
      </c>
      <c r="AJ2325" s="7">
        <v>182</v>
      </c>
      <c r="AK2325" s="12">
        <v>0.91487029594446478</v>
      </c>
      <c r="AL2325" s="12">
        <v>0.95</v>
      </c>
      <c r="AN2325" s="12">
        <v>0.93224125093075205</v>
      </c>
      <c r="AO2325" s="12">
        <v>0.98136645962732916</v>
      </c>
      <c r="AP2325" s="12">
        <v>1.0222396943855294E-3</v>
      </c>
      <c r="AQ2325" s="8">
        <v>215922.21373496484</v>
      </c>
      <c r="AR2325" s="16">
        <v>-0.3160394192224304</v>
      </c>
      <c r="AS2325" s="7">
        <v>8151.0839462047879</v>
      </c>
      <c r="AT2325" s="7">
        <v>80.388017027164864</v>
      </c>
      <c r="AU2325" s="7">
        <v>13.39800283786081</v>
      </c>
      <c r="AV2325" s="7">
        <v>168</v>
      </c>
      <c r="AW2325" s="16">
        <v>7.9750016892028625E-2</v>
      </c>
      <c r="AX2325" s="16">
        <v>-0.31069199844941153</v>
      </c>
      <c r="AY2325" s="7">
        <v>3778638.7403618847</v>
      </c>
      <c r="AZ2325" s="10">
        <v>17.5</v>
      </c>
      <c r="BA2325" s="16">
        <v>0</v>
      </c>
      <c r="BB2325" s="7">
        <v>249797.77256742166</v>
      </c>
      <c r="BC2325" s="16">
        <v>0.15389669013171356</v>
      </c>
      <c r="BD2325" s="13"/>
      <c r="BE2325" s="13"/>
      <c r="BG2325" s="44"/>
      <c r="BH2325" s="43">
        <v>26.490000000000002</v>
      </c>
      <c r="BI2325" s="2">
        <v>32.085000000000001</v>
      </c>
    </row>
    <row r="2326" spans="1:61" x14ac:dyDescent="0.2">
      <c r="A2326" s="2">
        <v>2010</v>
      </c>
      <c r="B2326" s="4" t="s">
        <v>9</v>
      </c>
      <c r="C2326" s="4" t="s">
        <v>155</v>
      </c>
      <c r="D2326" s="4" t="s">
        <v>142</v>
      </c>
      <c r="E2326" s="52" t="s">
        <v>197</v>
      </c>
      <c r="F2326" s="4" t="s">
        <v>143</v>
      </c>
      <c r="G2326" s="7">
        <v>78961.184999999998</v>
      </c>
      <c r="J2326" s="8">
        <v>78961.184999999998</v>
      </c>
      <c r="K2326" s="16">
        <v>4.0799673602609499E-3</v>
      </c>
      <c r="L2326" s="7">
        <v>78961.184999999998</v>
      </c>
      <c r="M2326" s="7">
        <v>473767.11</v>
      </c>
      <c r="P2326" s="8">
        <v>473767.11</v>
      </c>
      <c r="Q2326" s="16">
        <v>4.0799673602611719E-3</v>
      </c>
      <c r="R2326" s="40">
        <v>30.6</v>
      </c>
      <c r="S2326" s="16" t="e">
        <v>#REF!</v>
      </c>
      <c r="V2326" s="7">
        <v>6</v>
      </c>
      <c r="W2326" s="7"/>
      <c r="Y2326" s="7">
        <v>1417536</v>
      </c>
      <c r="AB2326" s="7">
        <v>96</v>
      </c>
      <c r="AE2326" s="7">
        <v>2508</v>
      </c>
      <c r="AF2326" s="7">
        <v>47</v>
      </c>
      <c r="AG2326" s="8">
        <v>2461</v>
      </c>
      <c r="AH2326" s="16">
        <v>4.0799673602611719E-3</v>
      </c>
      <c r="AI2326" s="7">
        <v>2315</v>
      </c>
      <c r="AJ2326" s="7">
        <v>146</v>
      </c>
      <c r="AK2326" s="12">
        <v>0.92304625199362045</v>
      </c>
      <c r="AL2326" s="12">
        <v>0.95</v>
      </c>
      <c r="AN2326" s="12">
        <v>0.94067452255180817</v>
      </c>
      <c r="AO2326" s="12">
        <v>0.98125996810207339</v>
      </c>
      <c r="AP2326" s="12">
        <v>6.3698187579579457E-3</v>
      </c>
      <c r="AQ2326" s="8">
        <v>187173.80816599223</v>
      </c>
      <c r="AR2326" s="16">
        <v>-0.38818568441716061</v>
      </c>
      <c r="AS2326" s="7">
        <v>7547.33097443517</v>
      </c>
      <c r="AT2326" s="7">
        <v>76.055996816738002</v>
      </c>
      <c r="AU2326" s="7">
        <v>12.675999469456334</v>
      </c>
      <c r="AV2326" s="7">
        <v>168</v>
      </c>
      <c r="AW2326" s="16">
        <v>7.5452377794382935E-2</v>
      </c>
      <c r="AX2326" s="16">
        <v>-0.39067172389535187</v>
      </c>
      <c r="AY2326" s="7">
        <v>3275541.6429048642</v>
      </c>
      <c r="AZ2326" s="10">
        <v>17.5</v>
      </c>
      <c r="BA2326" s="16">
        <v>0</v>
      </c>
      <c r="BB2326" s="7">
        <v>218703.11826275682</v>
      </c>
      <c r="BC2326" s="16">
        <v>0.19678883729552399</v>
      </c>
      <c r="BD2326" s="13"/>
      <c r="BE2326" s="13"/>
      <c r="BG2326" s="44"/>
      <c r="BH2326" s="43">
        <v>24.8</v>
      </c>
      <c r="BI2326" s="2">
        <v>32.085000000000001</v>
      </c>
    </row>
    <row r="2327" spans="1:61" x14ac:dyDescent="0.2">
      <c r="A2327" s="2">
        <v>2010</v>
      </c>
      <c r="B2327" s="4" t="s">
        <v>10</v>
      </c>
      <c r="C2327" s="4" t="s">
        <v>155</v>
      </c>
      <c r="D2327" s="4" t="s">
        <v>142</v>
      </c>
      <c r="E2327" s="52" t="s">
        <v>197</v>
      </c>
      <c r="F2327" s="4" t="s">
        <v>143</v>
      </c>
      <c r="G2327" s="7">
        <v>86950.35</v>
      </c>
      <c r="J2327" s="8">
        <v>86950.35</v>
      </c>
      <c r="K2327" s="16">
        <v>1.8414130026306097E-2</v>
      </c>
      <c r="L2327" s="7">
        <v>86950.35</v>
      </c>
      <c r="M2327" s="7">
        <v>521702.10000000003</v>
      </c>
      <c r="P2327" s="8">
        <v>521702.10000000003</v>
      </c>
      <c r="Q2327" s="16">
        <v>1.8414130026306097E-2</v>
      </c>
      <c r="R2327" s="40">
        <v>30.6</v>
      </c>
      <c r="S2327" s="16" t="e">
        <v>#REF!</v>
      </c>
      <c r="V2327" s="7">
        <v>6</v>
      </c>
      <c r="W2327" s="7"/>
      <c r="Y2327" s="7">
        <v>1560960</v>
      </c>
      <c r="AB2327" s="7">
        <v>96</v>
      </c>
      <c r="AE2327" s="7">
        <v>2768</v>
      </c>
      <c r="AF2327" s="7">
        <v>58</v>
      </c>
      <c r="AG2327" s="8">
        <v>2710</v>
      </c>
      <c r="AH2327" s="16">
        <v>1.8414130026305875E-2</v>
      </c>
      <c r="AI2327" s="7">
        <v>2589</v>
      </c>
      <c r="AJ2327" s="7">
        <v>121</v>
      </c>
      <c r="AK2327" s="12">
        <v>0.93533236994219648</v>
      </c>
      <c r="AL2327" s="12">
        <v>0.95</v>
      </c>
      <c r="AN2327" s="12">
        <v>0.95535055350553511</v>
      </c>
      <c r="AO2327" s="12">
        <v>0.97904624277456642</v>
      </c>
      <c r="AP2327" s="12">
        <v>6.6353952549592643E-2</v>
      </c>
      <c r="AQ2327" s="8">
        <v>271427.08692315855</v>
      </c>
      <c r="AR2327" s="16">
        <v>-0.17459189245043905</v>
      </c>
      <c r="AS2327" s="7">
        <v>9946.0273698482433</v>
      </c>
      <c r="AT2327" s="7">
        <v>100.15759665061201</v>
      </c>
      <c r="AU2327" s="7">
        <v>16.692932775102001</v>
      </c>
      <c r="AV2327" s="7">
        <v>168</v>
      </c>
      <c r="AW2327" s="16">
        <v>9.9362695089892858E-2</v>
      </c>
      <c r="AX2327" s="16">
        <v>-0.18951624568657521</v>
      </c>
      <c r="AY2327" s="7">
        <v>4749974.0211552745</v>
      </c>
      <c r="AZ2327" s="10">
        <v>17.5</v>
      </c>
      <c r="BA2327" s="16">
        <v>0</v>
      </c>
      <c r="BB2327" s="7">
        <v>267026.48463757918</v>
      </c>
      <c r="BC2327" s="16">
        <v>0.10507634410350805</v>
      </c>
      <c r="BD2327" s="13"/>
      <c r="BE2327" s="13"/>
      <c r="BG2327" s="44"/>
      <c r="BH2327" s="43">
        <v>27.29</v>
      </c>
      <c r="BI2327" s="2">
        <v>32.085000000000001</v>
      </c>
    </row>
    <row r="2328" spans="1:61" x14ac:dyDescent="0.2">
      <c r="A2328" s="2">
        <v>2010</v>
      </c>
      <c r="B2328" s="4" t="s">
        <v>0</v>
      </c>
      <c r="C2328" s="4" t="s">
        <v>155</v>
      </c>
      <c r="D2328" s="4" t="s">
        <v>142</v>
      </c>
      <c r="E2328" s="52" t="s">
        <v>197</v>
      </c>
      <c r="F2328" s="4" t="s">
        <v>143</v>
      </c>
      <c r="G2328" s="7">
        <v>84511.89</v>
      </c>
      <c r="J2328" s="8">
        <v>84511.89</v>
      </c>
      <c r="K2328" s="16">
        <v>2.4105754276827485E-2</v>
      </c>
      <c r="L2328" s="7">
        <v>84511.89</v>
      </c>
      <c r="M2328" s="7">
        <v>507071.33999999997</v>
      </c>
      <c r="P2328" s="8">
        <v>507071.33999999997</v>
      </c>
      <c r="Q2328" s="16">
        <v>2.4105754276827263E-2</v>
      </c>
      <c r="R2328" s="40">
        <v>30.6</v>
      </c>
      <c r="S2328" s="16" t="e">
        <v>#REF!</v>
      </c>
      <c r="V2328" s="7">
        <v>6</v>
      </c>
      <c r="W2328" s="7"/>
      <c r="Y2328" s="7">
        <v>1517184</v>
      </c>
      <c r="AB2328" s="7">
        <v>96</v>
      </c>
      <c r="AE2328" s="7">
        <v>2665</v>
      </c>
      <c r="AF2328" s="7">
        <v>31</v>
      </c>
      <c r="AG2328" s="8">
        <v>2634</v>
      </c>
      <c r="AH2328" s="16">
        <v>2.4105754276827263E-2</v>
      </c>
      <c r="AI2328" s="7">
        <v>2527</v>
      </c>
      <c r="AJ2328" s="7">
        <v>107</v>
      </c>
      <c r="AK2328" s="12">
        <v>0.94821763602251408</v>
      </c>
      <c r="AL2328" s="12">
        <v>0.95</v>
      </c>
      <c r="AN2328" s="12">
        <v>0.9593773728170083</v>
      </c>
      <c r="AO2328" s="12">
        <v>0.98836772983114451</v>
      </c>
      <c r="AP2328" s="12">
        <v>2.3866640201388067E-2</v>
      </c>
      <c r="AQ2328" s="8">
        <v>284439.03621404839</v>
      </c>
      <c r="AR2328" s="16">
        <v>-0.14532241747185903</v>
      </c>
      <c r="AS2328" s="7">
        <v>10819.28627668499</v>
      </c>
      <c r="AT2328" s="7">
        <v>107.9874852748855</v>
      </c>
      <c r="AU2328" s="7">
        <v>17.997914212480918</v>
      </c>
      <c r="AV2328" s="7">
        <v>168</v>
      </c>
      <c r="AW2328" s="16">
        <v>0.10713044174095784</v>
      </c>
      <c r="AX2328" s="16">
        <v>-0.16544011303630268</v>
      </c>
      <c r="AY2328" s="7">
        <v>4977683.1337458473</v>
      </c>
      <c r="AZ2328" s="10">
        <v>17.5</v>
      </c>
      <c r="BA2328" s="16">
        <v>0</v>
      </c>
      <c r="BB2328" s="7">
        <v>282499.4320934994</v>
      </c>
      <c r="BC2328" s="16">
        <v>8.9927871393655601E-2</v>
      </c>
      <c r="BD2328" s="13"/>
      <c r="BE2328" s="13"/>
      <c r="BG2328" s="44"/>
      <c r="BH2328" s="43">
        <v>26.29</v>
      </c>
      <c r="BI2328" s="2">
        <v>32.085000000000001</v>
      </c>
    </row>
    <row r="2329" spans="1:61" x14ac:dyDescent="0.2">
      <c r="A2329" s="2">
        <v>2010</v>
      </c>
      <c r="B2329" s="4" t="s">
        <v>1</v>
      </c>
      <c r="C2329" s="4" t="s">
        <v>155</v>
      </c>
      <c r="D2329" s="4" t="s">
        <v>142</v>
      </c>
      <c r="E2329" s="52" t="s">
        <v>197</v>
      </c>
      <c r="F2329" s="4" t="s">
        <v>143</v>
      </c>
      <c r="G2329" s="7">
        <v>84928.994999999995</v>
      </c>
      <c r="J2329" s="8">
        <v>84928.994999999995</v>
      </c>
      <c r="K2329" s="16">
        <v>-6.7542213883678981E-3</v>
      </c>
      <c r="L2329" s="7">
        <v>84928.994999999995</v>
      </c>
      <c r="M2329" s="7">
        <v>509573.97</v>
      </c>
      <c r="P2329" s="8">
        <v>509573.97</v>
      </c>
      <c r="Q2329" s="16">
        <v>-6.7542213883677871E-3</v>
      </c>
      <c r="R2329" s="40">
        <v>30.6</v>
      </c>
      <c r="S2329" s="16" t="e">
        <v>#REF!</v>
      </c>
      <c r="V2329" s="7">
        <v>6</v>
      </c>
      <c r="W2329" s="7"/>
      <c r="Y2329" s="7">
        <v>1524672</v>
      </c>
      <c r="AB2329" s="7">
        <v>96</v>
      </c>
      <c r="AE2329" s="7">
        <v>2694</v>
      </c>
      <c r="AF2329" s="7">
        <v>47</v>
      </c>
      <c r="AG2329" s="8">
        <v>2647</v>
      </c>
      <c r="AH2329" s="16">
        <v>-6.754221388367676E-3</v>
      </c>
      <c r="AI2329" s="7">
        <v>2410</v>
      </c>
      <c r="AJ2329" s="7">
        <v>237</v>
      </c>
      <c r="AK2329" s="12">
        <v>0.89458054936896803</v>
      </c>
      <c r="AL2329" s="12">
        <v>0.95</v>
      </c>
      <c r="AN2329" s="12">
        <v>0.91046467699282208</v>
      </c>
      <c r="AO2329" s="12">
        <v>0.98255382331106167</v>
      </c>
      <c r="AP2329" s="12">
        <v>-2.1617595086342423E-2</v>
      </c>
      <c r="AQ2329" s="8">
        <v>277880.57354807213</v>
      </c>
      <c r="AR2329" s="16">
        <v>-0.15010088493737883</v>
      </c>
      <c r="AS2329" s="7">
        <v>10577.867283900729</v>
      </c>
      <c r="AT2329" s="7">
        <v>104.97943843901479</v>
      </c>
      <c r="AU2329" s="7">
        <v>17.496573073169131</v>
      </c>
      <c r="AV2329" s="7">
        <v>168</v>
      </c>
      <c r="AW2329" s="16">
        <v>0.1041462682926734</v>
      </c>
      <c r="AX2329" s="16">
        <v>-0.14432144252289936</v>
      </c>
      <c r="AY2329" s="7">
        <v>4862910.0370912626</v>
      </c>
      <c r="AZ2329" s="10">
        <v>17.5</v>
      </c>
      <c r="BA2329" s="16">
        <v>0</v>
      </c>
      <c r="BB2329" s="7">
        <v>269235.14964466705</v>
      </c>
      <c r="BC2329" s="16">
        <v>6.8648117475141893E-2</v>
      </c>
      <c r="BD2329" s="13"/>
      <c r="BE2329" s="13"/>
      <c r="BG2329" s="44"/>
      <c r="BH2329" s="43">
        <v>26.27</v>
      </c>
      <c r="BI2329" s="2">
        <v>32.085000000000001</v>
      </c>
    </row>
    <row r="2330" spans="1:61" x14ac:dyDescent="0.2">
      <c r="A2330" s="2">
        <v>2010</v>
      </c>
      <c r="B2330" s="4" t="s">
        <v>2</v>
      </c>
      <c r="C2330" s="4" t="s">
        <v>155</v>
      </c>
      <c r="D2330" s="4" t="s">
        <v>142</v>
      </c>
      <c r="E2330" s="52" t="s">
        <v>197</v>
      </c>
      <c r="F2330" s="4" t="s">
        <v>143</v>
      </c>
      <c r="G2330" s="7">
        <v>82586.790000000008</v>
      </c>
      <c r="J2330" s="8">
        <v>82586.790000000008</v>
      </c>
      <c r="K2330" s="16">
        <v>-2.2036474164133679E-2</v>
      </c>
      <c r="L2330" s="7">
        <v>82586.790000000008</v>
      </c>
      <c r="M2330" s="7">
        <v>495520.74000000005</v>
      </c>
      <c r="P2330" s="8">
        <v>495520.74000000005</v>
      </c>
      <c r="Q2330" s="16">
        <v>-2.2036474164133679E-2</v>
      </c>
      <c r="R2330" s="40">
        <v>30.6</v>
      </c>
      <c r="S2330" s="16" t="e">
        <v>#REF!</v>
      </c>
      <c r="V2330" s="7">
        <v>6</v>
      </c>
      <c r="W2330" s="7"/>
      <c r="Y2330" s="7">
        <v>1482624</v>
      </c>
      <c r="AB2330" s="7">
        <v>96</v>
      </c>
      <c r="AE2330" s="7">
        <v>2632</v>
      </c>
      <c r="AF2330" s="7">
        <v>58</v>
      </c>
      <c r="AG2330" s="8">
        <v>2574</v>
      </c>
      <c r="AH2330" s="16">
        <v>-2.203647416413379E-2</v>
      </c>
      <c r="AI2330" s="7">
        <v>2395</v>
      </c>
      <c r="AJ2330" s="7">
        <v>179</v>
      </c>
      <c r="AK2330" s="12">
        <v>0.90995440729483279</v>
      </c>
      <c r="AL2330" s="12">
        <v>0.95</v>
      </c>
      <c r="AN2330" s="12">
        <v>0.93045843045843046</v>
      </c>
      <c r="AO2330" s="12">
        <v>0.97796352583586621</v>
      </c>
      <c r="AP2330" s="12">
        <v>6.9763934895514801E-3</v>
      </c>
      <c r="AQ2330" s="8">
        <v>226645.34843238725</v>
      </c>
      <c r="AR2330" s="16">
        <v>-0.27710800905358102</v>
      </c>
      <c r="AS2330" s="7">
        <v>8456.9159862831057</v>
      </c>
      <c r="AT2330" s="7">
        <v>88.051805917788371</v>
      </c>
      <c r="AU2330" s="7">
        <v>14.675300986298062</v>
      </c>
      <c r="AV2330" s="7">
        <v>168</v>
      </c>
      <c r="AW2330" s="16">
        <v>8.735298206129799E-2</v>
      </c>
      <c r="AX2330" s="16">
        <v>-0.26081906753264372</v>
      </c>
      <c r="AY2330" s="7">
        <v>3966293.5975667769</v>
      </c>
      <c r="AZ2330" s="10">
        <v>17.5</v>
      </c>
      <c r="BA2330" s="16">
        <v>0</v>
      </c>
      <c r="BB2330" s="7">
        <v>229206.66747376136</v>
      </c>
      <c r="BC2330" s="16">
        <v>0.12669987828245025</v>
      </c>
      <c r="BD2330" s="13"/>
      <c r="BE2330" s="13"/>
      <c r="BG2330" s="44"/>
      <c r="BH2330" s="43">
        <v>26.8</v>
      </c>
      <c r="BI2330" s="2">
        <v>32.085000000000001</v>
      </c>
    </row>
    <row r="2331" spans="1:61" x14ac:dyDescent="0.2">
      <c r="A2331" s="2">
        <v>2010</v>
      </c>
      <c r="B2331" s="4" t="s">
        <v>3</v>
      </c>
      <c r="C2331" s="4" t="s">
        <v>155</v>
      </c>
      <c r="D2331" s="4" t="s">
        <v>142</v>
      </c>
      <c r="E2331" s="52" t="s">
        <v>197</v>
      </c>
      <c r="F2331" s="4" t="s">
        <v>143</v>
      </c>
      <c r="G2331" s="7">
        <v>84094.785000000003</v>
      </c>
      <c r="J2331" s="8">
        <v>84094.785000000003</v>
      </c>
      <c r="K2331" s="16">
        <v>-3.4977908689248882E-2</v>
      </c>
      <c r="L2331" s="7">
        <v>84094.785000000003</v>
      </c>
      <c r="M2331" s="7">
        <v>504568.71</v>
      </c>
      <c r="P2331" s="8">
        <v>504568.71</v>
      </c>
      <c r="Q2331" s="16">
        <v>-3.4977908689248882E-2</v>
      </c>
      <c r="R2331" s="40">
        <v>30.6</v>
      </c>
      <c r="S2331" s="16" t="e">
        <v>#REF!</v>
      </c>
      <c r="V2331" s="7">
        <v>6</v>
      </c>
      <c r="W2331" s="7"/>
      <c r="Y2331" s="7">
        <v>1509696</v>
      </c>
      <c r="AB2331" s="7">
        <v>96</v>
      </c>
      <c r="AE2331" s="7">
        <v>2717</v>
      </c>
      <c r="AF2331" s="7">
        <v>96</v>
      </c>
      <c r="AG2331" s="8">
        <v>2621</v>
      </c>
      <c r="AH2331" s="16">
        <v>-3.4977908689248882E-2</v>
      </c>
      <c r="AI2331" s="7">
        <v>2478</v>
      </c>
      <c r="AJ2331" s="7">
        <v>143</v>
      </c>
      <c r="AK2331" s="12">
        <v>0.91203533308796469</v>
      </c>
      <c r="AL2331" s="12">
        <v>0.95</v>
      </c>
      <c r="AN2331" s="12">
        <v>0.94544067149942768</v>
      </c>
      <c r="AO2331" s="12">
        <v>0.96466691203533306</v>
      </c>
      <c r="AP2331" s="12">
        <v>-1.2378129310597896E-2</v>
      </c>
      <c r="AQ2331" s="8">
        <v>270779.89339599665</v>
      </c>
      <c r="AR2331" s="16">
        <v>-2.0667913300891461E-2</v>
      </c>
      <c r="AS2331" s="7">
        <v>10028.884940592468</v>
      </c>
      <c r="AT2331" s="7">
        <v>103.31167241358132</v>
      </c>
      <c r="AU2331" s="7">
        <v>17.21861206893022</v>
      </c>
      <c r="AV2331" s="7">
        <v>168</v>
      </c>
      <c r="AW2331" s="16">
        <v>0.10249173850553703</v>
      </c>
      <c r="AX2331" s="16">
        <v>1.4828671299037977E-2</v>
      </c>
      <c r="AY2331" s="7">
        <v>4738648.134429941</v>
      </c>
      <c r="AZ2331" s="10">
        <v>17.5</v>
      </c>
      <c r="BA2331" s="16">
        <v>0</v>
      </c>
      <c r="BB2331" s="7">
        <v>269425.74817130883</v>
      </c>
      <c r="BC2331" s="16">
        <v>-1.5647730318428553E-2</v>
      </c>
      <c r="BD2331" s="13"/>
      <c r="BE2331" s="13"/>
      <c r="BG2331" s="44"/>
      <c r="BH2331" s="43">
        <v>27</v>
      </c>
      <c r="BI2331" s="2">
        <v>32.085000000000001</v>
      </c>
    </row>
    <row r="2332" spans="1:61" x14ac:dyDescent="0.2">
      <c r="A2332" s="2">
        <v>2010</v>
      </c>
      <c r="B2332" s="4" t="s">
        <v>4</v>
      </c>
      <c r="C2332" s="4" t="s">
        <v>155</v>
      </c>
      <c r="D2332" s="4" t="s">
        <v>142</v>
      </c>
      <c r="E2332" s="52" t="s">
        <v>197</v>
      </c>
      <c r="F2332" s="4" t="s">
        <v>143</v>
      </c>
      <c r="G2332" s="7">
        <v>85506.525000000009</v>
      </c>
      <c r="J2332" s="8">
        <v>85506.525000000009</v>
      </c>
      <c r="K2332" s="16">
        <v>-1.1498516320474717E-2</v>
      </c>
      <c r="L2332" s="7">
        <v>85506.525000000009</v>
      </c>
      <c r="M2332" s="7">
        <v>513039.15</v>
      </c>
      <c r="P2332" s="8">
        <v>513039.15</v>
      </c>
      <c r="Q2332" s="16">
        <v>-1.1498516320474828E-2</v>
      </c>
      <c r="R2332" s="40">
        <v>30.6</v>
      </c>
      <c r="S2332" s="16" t="e">
        <v>#REF!</v>
      </c>
      <c r="V2332" s="7">
        <v>6</v>
      </c>
      <c r="W2332" s="7"/>
      <c r="Y2332" s="7">
        <v>1535040</v>
      </c>
      <c r="AB2332" s="7">
        <v>96</v>
      </c>
      <c r="AE2332" s="7">
        <v>2704</v>
      </c>
      <c r="AF2332" s="7">
        <v>39</v>
      </c>
      <c r="AG2332" s="8">
        <v>2665</v>
      </c>
      <c r="AH2332" s="16">
        <v>-1.1498516320474828E-2</v>
      </c>
      <c r="AI2332" s="7">
        <v>2544</v>
      </c>
      <c r="AJ2332" s="7">
        <v>121</v>
      </c>
      <c r="AK2332" s="12">
        <v>0.94082840236686394</v>
      </c>
      <c r="AL2332" s="12">
        <v>0.95</v>
      </c>
      <c r="AN2332" s="12">
        <v>0.9545966228893058</v>
      </c>
      <c r="AO2332" s="12">
        <v>0.98557692307692313</v>
      </c>
      <c r="AP2332" s="12">
        <v>1.2826641208016021E-2</v>
      </c>
      <c r="AQ2332" s="8">
        <v>301472.05599625991</v>
      </c>
      <c r="AR2332" s="16">
        <v>8.1983505416933777E-3</v>
      </c>
      <c r="AS2332" s="7">
        <v>11257.358326970123</v>
      </c>
      <c r="AT2332" s="7">
        <v>113.12272270028514</v>
      </c>
      <c r="AU2332" s="7">
        <v>18.853787116714191</v>
      </c>
      <c r="AV2332" s="7">
        <v>168</v>
      </c>
      <c r="AW2332" s="16">
        <v>0.11222492331377494</v>
      </c>
      <c r="AX2332" s="16">
        <v>1.9925986138988883E-2</v>
      </c>
      <c r="AY2332" s="7">
        <v>5275760.979934548</v>
      </c>
      <c r="AZ2332" s="10">
        <v>17.5</v>
      </c>
      <c r="BA2332" s="16">
        <v>0</v>
      </c>
      <c r="BB2332" s="7">
        <v>289599.3676381</v>
      </c>
      <c r="BC2332" s="16">
        <v>-1.0980032212787804E-2</v>
      </c>
      <c r="BD2332" s="13"/>
      <c r="BE2332" s="13"/>
      <c r="BG2332" s="44"/>
      <c r="BH2332" s="43">
        <v>26.78</v>
      </c>
      <c r="BI2332" s="2">
        <v>32.085000000000001</v>
      </c>
    </row>
    <row r="2333" spans="1:61" x14ac:dyDescent="0.2">
      <c r="A2333" s="2">
        <v>2010</v>
      </c>
      <c r="B2333" s="4" t="s">
        <v>11</v>
      </c>
      <c r="C2333" s="4" t="s">
        <v>155</v>
      </c>
      <c r="D2333" s="4" t="s">
        <v>142</v>
      </c>
      <c r="E2333" s="52" t="s">
        <v>197</v>
      </c>
      <c r="F2333" s="4" t="s">
        <v>143</v>
      </c>
      <c r="G2333" s="7">
        <v>83517.255000000005</v>
      </c>
      <c r="J2333" s="8">
        <v>83517.255000000005</v>
      </c>
      <c r="K2333" s="16">
        <v>-1.101823708206684E-2</v>
      </c>
      <c r="L2333" s="7">
        <v>83517.255000000005</v>
      </c>
      <c r="M2333" s="7">
        <v>501103.53</v>
      </c>
      <c r="P2333" s="8">
        <v>501103.53</v>
      </c>
      <c r="Q2333" s="16">
        <v>-1.101823708206684E-2</v>
      </c>
      <c r="R2333" s="40">
        <v>30.6</v>
      </c>
      <c r="S2333" s="16" t="e">
        <v>#REF!</v>
      </c>
      <c r="V2333" s="7">
        <v>6</v>
      </c>
      <c r="W2333" s="7"/>
      <c r="Y2333" s="7">
        <v>1499328</v>
      </c>
      <c r="AB2333" s="7">
        <v>96</v>
      </c>
      <c r="AE2333" s="7">
        <v>2652</v>
      </c>
      <c r="AF2333" s="7">
        <v>49</v>
      </c>
      <c r="AG2333" s="8">
        <v>2603</v>
      </c>
      <c r="AH2333" s="16">
        <v>-1.101823708206684E-2</v>
      </c>
      <c r="AI2333" s="7">
        <v>2440</v>
      </c>
      <c r="AJ2333" s="7">
        <v>163</v>
      </c>
      <c r="AK2333" s="12">
        <v>0.92006033182503766</v>
      </c>
      <c r="AL2333" s="12">
        <v>0.95</v>
      </c>
      <c r="AN2333" s="12">
        <v>0.9373799462159047</v>
      </c>
      <c r="AO2333" s="12">
        <v>0.98152337858220207</v>
      </c>
      <c r="AP2333" s="12">
        <v>-8.3665520738500643E-3</v>
      </c>
      <c r="AQ2333" s="8">
        <v>311877.01446626027</v>
      </c>
      <c r="AR2333" s="16">
        <v>5.9472853315031049E-2</v>
      </c>
      <c r="AS2333" s="7">
        <v>11637.202032323145</v>
      </c>
      <c r="AT2333" s="7">
        <v>119.81445042883607</v>
      </c>
      <c r="AU2333" s="7">
        <v>19.969075071472677</v>
      </c>
      <c r="AV2333" s="7">
        <v>168</v>
      </c>
      <c r="AW2333" s="16">
        <v>0.11886354209209926</v>
      </c>
      <c r="AX2333" s="16">
        <v>7.1276431012355701E-2</v>
      </c>
      <c r="AY2333" s="7">
        <v>5457847.7531595547</v>
      </c>
      <c r="AZ2333" s="10">
        <v>17.5</v>
      </c>
      <c r="BA2333" s="16">
        <v>0</v>
      </c>
      <c r="BB2333" s="7">
        <v>294980.36363822734</v>
      </c>
      <c r="BC2333" s="16">
        <v>-3.8678518129976219E-2</v>
      </c>
      <c r="BD2333" s="13"/>
      <c r="BE2333" s="13"/>
      <c r="BG2333" s="44"/>
      <c r="BH2333" s="43">
        <v>26.8</v>
      </c>
      <c r="BI2333" s="2">
        <v>32.085000000000001</v>
      </c>
    </row>
    <row r="2334" spans="1:61" x14ac:dyDescent="0.2">
      <c r="A2334" s="2">
        <v>2010</v>
      </c>
      <c r="B2334" s="4" t="s">
        <v>5</v>
      </c>
      <c r="C2334" s="4" t="s">
        <v>155</v>
      </c>
      <c r="D2334" s="4" t="s">
        <v>142</v>
      </c>
      <c r="E2334" s="52" t="s">
        <v>197</v>
      </c>
      <c r="F2334" s="4" t="s">
        <v>143</v>
      </c>
      <c r="G2334" s="7">
        <v>82650.960000000006</v>
      </c>
      <c r="J2334" s="8">
        <v>82650.960000000006</v>
      </c>
      <c r="K2334" s="16">
        <v>-4.2735042735042694E-2</v>
      </c>
      <c r="L2334" s="7">
        <v>82650.960000000006</v>
      </c>
      <c r="M2334" s="7">
        <v>495905.76</v>
      </c>
      <c r="P2334" s="8">
        <v>495905.76</v>
      </c>
      <c r="Q2334" s="16">
        <v>-4.2735042735042805E-2</v>
      </c>
      <c r="R2334" s="40">
        <v>30.6</v>
      </c>
      <c r="S2334" s="16" t="e">
        <v>#REF!</v>
      </c>
      <c r="V2334" s="7">
        <v>6</v>
      </c>
      <c r="W2334" s="7"/>
      <c r="Y2334" s="7">
        <v>1483776</v>
      </c>
      <c r="AB2334" s="7">
        <v>96</v>
      </c>
      <c r="AE2334" s="7">
        <v>2677</v>
      </c>
      <c r="AF2334" s="7">
        <v>101</v>
      </c>
      <c r="AG2334" s="8">
        <v>2576</v>
      </c>
      <c r="AH2334" s="16">
        <v>-4.2735042735042694E-2</v>
      </c>
      <c r="AI2334" s="7">
        <v>2444</v>
      </c>
      <c r="AJ2334" s="7">
        <v>132</v>
      </c>
      <c r="AK2334" s="12">
        <v>0.91296227119910345</v>
      </c>
      <c r="AL2334" s="12">
        <v>0.95</v>
      </c>
      <c r="AN2334" s="12">
        <v>0.94875776397515532</v>
      </c>
      <c r="AO2334" s="12">
        <v>0.96227119910347403</v>
      </c>
      <c r="AP2334" s="12">
        <v>8.73454873849977E-3</v>
      </c>
      <c r="AQ2334" s="8">
        <v>305816.21902060136</v>
      </c>
      <c r="AR2334" s="16">
        <v>-7.5166506379676479E-2</v>
      </c>
      <c r="AS2334" s="7">
        <v>11771.217052371107</v>
      </c>
      <c r="AT2334" s="7">
        <v>118.7174763278732</v>
      </c>
      <c r="AU2334" s="7">
        <v>19.786246054645535</v>
      </c>
      <c r="AV2334" s="7">
        <v>168</v>
      </c>
      <c r="AW2334" s="16">
        <v>0.11777527413479486</v>
      </c>
      <c r="AX2334" s="16">
        <v>-3.3879296843054907E-2</v>
      </c>
      <c r="AY2334" s="7">
        <v>5351783.8328605238</v>
      </c>
      <c r="AZ2334" s="10">
        <v>17.5</v>
      </c>
      <c r="BA2334" s="16">
        <v>0</v>
      </c>
      <c r="BB2334" s="7">
        <v>282739.96738479525</v>
      </c>
      <c r="BC2334" s="16">
        <v>9.2660947483688919E-3</v>
      </c>
      <c r="BD2334" s="13"/>
      <c r="BE2334" s="13"/>
      <c r="BG2334" s="44"/>
      <c r="BH2334" s="43">
        <v>25.98</v>
      </c>
      <c r="BI2334" s="2">
        <v>32.085000000000001</v>
      </c>
    </row>
    <row r="2335" spans="1:61" x14ac:dyDescent="0.2">
      <c r="A2335" s="2">
        <v>2010</v>
      </c>
      <c r="B2335" s="4" t="s">
        <v>6</v>
      </c>
      <c r="C2335" s="4" t="s">
        <v>155</v>
      </c>
      <c r="D2335" s="4" t="s">
        <v>142</v>
      </c>
      <c r="E2335" s="52" t="s">
        <v>197</v>
      </c>
      <c r="F2335" s="4" t="s">
        <v>143</v>
      </c>
      <c r="G2335" s="7">
        <v>81945.09</v>
      </c>
      <c r="J2335" s="8">
        <v>81945.09</v>
      </c>
      <c r="K2335" s="16">
        <v>-1.1992263056092911E-2</v>
      </c>
      <c r="L2335" s="7">
        <v>81945.09</v>
      </c>
      <c r="M2335" s="7">
        <v>491670.54</v>
      </c>
      <c r="P2335" s="8">
        <v>491670.54</v>
      </c>
      <c r="Q2335" s="16">
        <v>-1.1992263056092911E-2</v>
      </c>
      <c r="R2335" s="40">
        <v>30.6</v>
      </c>
      <c r="S2335" s="16" t="e">
        <v>#REF!</v>
      </c>
      <c r="V2335" s="7">
        <v>6</v>
      </c>
      <c r="W2335" s="7"/>
      <c r="Y2335" s="7">
        <v>1471104</v>
      </c>
      <c r="AB2335" s="7">
        <v>96</v>
      </c>
      <c r="AE2335" s="7">
        <v>2632</v>
      </c>
      <c r="AF2335" s="7">
        <v>78</v>
      </c>
      <c r="AG2335" s="8">
        <v>2554</v>
      </c>
      <c r="AH2335" s="16">
        <v>-1.19922630560928E-2</v>
      </c>
      <c r="AI2335" s="7">
        <v>2417</v>
      </c>
      <c r="AJ2335" s="7">
        <v>137</v>
      </c>
      <c r="AK2335" s="12">
        <v>0.91831306990881456</v>
      </c>
      <c r="AL2335" s="12">
        <v>0.95</v>
      </c>
      <c r="AN2335" s="12">
        <v>0.94635865309318712</v>
      </c>
      <c r="AO2335" s="12">
        <v>0.97036474164133735</v>
      </c>
      <c r="AP2335" s="12">
        <v>1.8034589365746312E-2</v>
      </c>
      <c r="AQ2335" s="8">
        <v>331351.22107809735</v>
      </c>
      <c r="AR2335" s="16">
        <v>9.4613938159608946E-2</v>
      </c>
      <c r="AS2335" s="7">
        <v>12603.698025032232</v>
      </c>
      <c r="AT2335" s="7">
        <v>129.7381445098267</v>
      </c>
      <c r="AU2335" s="7">
        <v>21.623024084971117</v>
      </c>
      <c r="AV2335" s="7">
        <v>168</v>
      </c>
      <c r="AW2335" s="16">
        <v>0.12870847669625665</v>
      </c>
      <c r="AX2335" s="16">
        <v>0.1079001684191816</v>
      </c>
      <c r="AY2335" s="7">
        <v>5798646.3688667035</v>
      </c>
      <c r="AZ2335" s="10">
        <v>17.5</v>
      </c>
      <c r="BA2335" s="16">
        <v>0</v>
      </c>
      <c r="BB2335" s="7">
        <v>314163.4085837687</v>
      </c>
      <c r="BC2335" s="16">
        <v>-5.4545077884234724E-2</v>
      </c>
      <c r="BD2335" s="13"/>
      <c r="BE2335" s="13"/>
      <c r="BG2335" s="44"/>
      <c r="BH2335" s="43">
        <v>26.29</v>
      </c>
      <c r="BI2335" s="2">
        <v>32.085000000000001</v>
      </c>
    </row>
    <row r="2336" spans="1:61" x14ac:dyDescent="0.2">
      <c r="A2336" s="2">
        <v>2010</v>
      </c>
      <c r="B2336" s="4" t="s">
        <v>7</v>
      </c>
      <c r="C2336" s="4" t="s">
        <v>155</v>
      </c>
      <c r="D2336" s="4" t="s">
        <v>142</v>
      </c>
      <c r="E2336" s="52" t="s">
        <v>197</v>
      </c>
      <c r="F2336" s="4" t="s">
        <v>143</v>
      </c>
      <c r="G2336" s="7">
        <v>83228.490000000005</v>
      </c>
      <c r="J2336" s="8">
        <v>83228.490000000005</v>
      </c>
      <c r="K2336" s="16">
        <v>-3.3891992551210448E-2</v>
      </c>
      <c r="L2336" s="7">
        <v>83228.490000000005</v>
      </c>
      <c r="M2336" s="7">
        <v>499370.94000000006</v>
      </c>
      <c r="P2336" s="8">
        <v>499370.94000000006</v>
      </c>
      <c r="Q2336" s="16">
        <v>-3.3891992551210337E-2</v>
      </c>
      <c r="R2336" s="40">
        <v>30.6</v>
      </c>
      <c r="S2336" s="16" t="e">
        <v>#REF!</v>
      </c>
      <c r="V2336" s="7">
        <v>6</v>
      </c>
      <c r="W2336" s="7"/>
      <c r="Y2336" s="7">
        <v>1494144</v>
      </c>
      <c r="AB2336" s="7">
        <v>96</v>
      </c>
      <c r="AE2336" s="7">
        <v>2697</v>
      </c>
      <c r="AF2336" s="7">
        <v>103</v>
      </c>
      <c r="AG2336" s="8">
        <v>2594</v>
      </c>
      <c r="AH2336" s="16">
        <v>-3.3891992551210448E-2</v>
      </c>
      <c r="AI2336" s="7">
        <v>2430</v>
      </c>
      <c r="AJ2336" s="7">
        <v>164</v>
      </c>
      <c r="AK2336" s="12">
        <v>0.90100111234705227</v>
      </c>
      <c r="AL2336" s="12">
        <v>0.95</v>
      </c>
      <c r="AN2336" s="12">
        <v>0.93677717810331529</v>
      </c>
      <c r="AO2336" s="12">
        <v>0.96180941787170926</v>
      </c>
      <c r="AP2336" s="12">
        <v>-1.285450423571366E-2</v>
      </c>
      <c r="AQ2336" s="8">
        <v>306180.32427207055</v>
      </c>
      <c r="AR2336" s="16">
        <v>-3.0178566353512237E-2</v>
      </c>
      <c r="AS2336" s="7">
        <v>11558.336137111006</v>
      </c>
      <c r="AT2336" s="7">
        <v>118.03404944952604</v>
      </c>
      <c r="AU2336" s="7">
        <v>19.672341574921006</v>
      </c>
      <c r="AV2336" s="7">
        <v>168</v>
      </c>
      <c r="AW2336" s="16">
        <v>0.1170972712792917</v>
      </c>
      <c r="AX2336" s="16">
        <v>3.8436967389434695E-3</v>
      </c>
      <c r="AY2336" s="7">
        <v>5358155.6747612348</v>
      </c>
      <c r="AZ2336" s="10">
        <v>17.5</v>
      </c>
      <c r="BA2336" s="16">
        <v>0</v>
      </c>
      <c r="BB2336" s="7">
        <v>307451.72681088944</v>
      </c>
      <c r="BC2336" s="16">
        <v>-9.9856973032851903E-3</v>
      </c>
      <c r="BD2336" s="13"/>
      <c r="BE2336" s="13"/>
      <c r="BG2336" s="44"/>
      <c r="BH2336" s="43">
        <v>26.490000000000002</v>
      </c>
      <c r="BI2336" s="2">
        <v>32.085000000000001</v>
      </c>
    </row>
    <row r="2337" spans="1:61" x14ac:dyDescent="0.2">
      <c r="A2337" s="2">
        <v>2011</v>
      </c>
      <c r="B2337" s="4" t="s">
        <v>8</v>
      </c>
      <c r="C2337" s="4" t="s">
        <v>155</v>
      </c>
      <c r="D2337" s="4" t="s">
        <v>142</v>
      </c>
      <c r="E2337" s="52" t="s">
        <v>197</v>
      </c>
      <c r="F2337" s="4" t="s">
        <v>143</v>
      </c>
      <c r="G2337" s="7">
        <v>83292.66</v>
      </c>
      <c r="J2337" s="8">
        <v>83292.66</v>
      </c>
      <c r="K2337" s="16">
        <v>-3.3507073715562052E-2</v>
      </c>
      <c r="L2337" s="7">
        <v>83292.66</v>
      </c>
      <c r="M2337" s="7">
        <v>499755.96</v>
      </c>
      <c r="P2337" s="8">
        <v>499755.96</v>
      </c>
      <c r="Q2337" s="16">
        <v>-3.3507073715562052E-2</v>
      </c>
      <c r="R2337" s="40">
        <v>30.6</v>
      </c>
      <c r="S2337" s="16" t="e">
        <v>#REF!</v>
      </c>
      <c r="V2337" s="7">
        <v>6</v>
      </c>
      <c r="W2337" s="7"/>
      <c r="Y2337" s="7">
        <v>1495296</v>
      </c>
      <c r="AB2337" s="7">
        <v>96</v>
      </c>
      <c r="AE2337" s="7">
        <v>2704</v>
      </c>
      <c r="AF2337" s="7">
        <v>108</v>
      </c>
      <c r="AG2337" s="8">
        <v>2596</v>
      </c>
      <c r="AH2337" s="16">
        <v>-3.3507073715562163E-2</v>
      </c>
      <c r="AI2337" s="7">
        <v>2381</v>
      </c>
      <c r="AJ2337" s="7">
        <v>215</v>
      </c>
      <c r="AK2337" s="12">
        <v>0.88054733727810652</v>
      </c>
      <c r="AL2337" s="12">
        <v>0.95</v>
      </c>
      <c r="AN2337" s="12">
        <v>0.91718027734976892</v>
      </c>
      <c r="AO2337" s="12">
        <v>0.9600591715976331</v>
      </c>
      <c r="AP2337" s="12">
        <v>-1.6155660957875684E-2</v>
      </c>
      <c r="AQ2337" s="8">
        <v>264466.71958340087</v>
      </c>
      <c r="AR2337" s="16">
        <v>0.22482404662644995</v>
      </c>
      <c r="AS2337" s="7">
        <v>9875.5309777222137</v>
      </c>
      <c r="AT2337" s="7">
        <v>101.87469937727306</v>
      </c>
      <c r="AU2337" s="7">
        <v>16.979116562878843</v>
      </c>
      <c r="AV2337" s="7">
        <v>168</v>
      </c>
      <c r="AW2337" s="16">
        <v>0.10106617001713597</v>
      </c>
      <c r="AX2337" s="16">
        <v>0.26728712990702808</v>
      </c>
      <c r="AY2337" s="7">
        <v>4628167.5927095152</v>
      </c>
      <c r="AZ2337" s="10">
        <v>17.5</v>
      </c>
      <c r="BA2337" s="16">
        <v>0</v>
      </c>
      <c r="BB2337" s="7">
        <v>305958.318634303</v>
      </c>
      <c r="BC2337" s="16">
        <v>-0.14196054579241402</v>
      </c>
      <c r="BD2337" s="13"/>
      <c r="BE2337" s="13"/>
      <c r="BG2337" s="44"/>
      <c r="BH2337" s="43">
        <v>26.78</v>
      </c>
      <c r="BI2337" s="2">
        <v>32.085000000000001</v>
      </c>
    </row>
    <row r="2338" spans="1:61" x14ac:dyDescent="0.2">
      <c r="A2338" s="2">
        <v>2011</v>
      </c>
      <c r="B2338" s="4" t="s">
        <v>9</v>
      </c>
      <c r="C2338" s="4" t="s">
        <v>155</v>
      </c>
      <c r="D2338" s="4" t="s">
        <v>142</v>
      </c>
      <c r="E2338" s="52" t="s">
        <v>197</v>
      </c>
      <c r="F2338" s="4" t="s">
        <v>143</v>
      </c>
      <c r="G2338" s="7">
        <v>74276.775000000009</v>
      </c>
      <c r="J2338" s="8">
        <v>74276.775000000009</v>
      </c>
      <c r="K2338" s="16">
        <v>-5.932547744819161E-2</v>
      </c>
      <c r="L2338" s="7">
        <v>74276.775000000009</v>
      </c>
      <c r="M2338" s="7">
        <v>445660.65</v>
      </c>
      <c r="P2338" s="8">
        <v>445660.65</v>
      </c>
      <c r="Q2338" s="16">
        <v>-5.9325477448191721E-2</v>
      </c>
      <c r="R2338" s="40">
        <v>30.6</v>
      </c>
      <c r="S2338" s="16" t="e">
        <v>#REF!</v>
      </c>
      <c r="V2338" s="7">
        <v>6</v>
      </c>
      <c r="W2338" s="7"/>
      <c r="Y2338" s="7">
        <v>1333440</v>
      </c>
      <c r="AB2338" s="7">
        <v>96</v>
      </c>
      <c r="AE2338" s="7">
        <v>2468</v>
      </c>
      <c r="AF2338" s="7">
        <v>153</v>
      </c>
      <c r="AG2338" s="8">
        <v>2315</v>
      </c>
      <c r="AH2338" s="16">
        <v>-5.9325477448191832E-2</v>
      </c>
      <c r="AI2338" s="7">
        <v>2157</v>
      </c>
      <c r="AJ2338" s="7">
        <v>158</v>
      </c>
      <c r="AK2338" s="12">
        <v>0.87398703403565636</v>
      </c>
      <c r="AL2338" s="12">
        <v>0.95</v>
      </c>
      <c r="AN2338" s="12">
        <v>0.93174946004319659</v>
      </c>
      <c r="AO2338" s="12">
        <v>0.93800648298217182</v>
      </c>
      <c r="AP2338" s="12">
        <v>-9.4879390210337311E-3</v>
      </c>
      <c r="AQ2338" s="8">
        <v>264083.65258781007</v>
      </c>
      <c r="AR2338" s="16">
        <v>0.41090067662464569</v>
      </c>
      <c r="AS2338" s="7">
        <v>10352.161998738144</v>
      </c>
      <c r="AT2338" s="7">
        <v>114.07501191698059</v>
      </c>
      <c r="AU2338" s="7">
        <v>19.012501986163432</v>
      </c>
      <c r="AV2338" s="7">
        <v>168</v>
      </c>
      <c r="AW2338" s="16">
        <v>0.11316965467954423</v>
      </c>
      <c r="AX2338" s="16">
        <v>0.49988188560399704</v>
      </c>
      <c r="AY2338" s="7">
        <v>4621463.9202866759</v>
      </c>
      <c r="AZ2338" s="10">
        <v>17.5</v>
      </c>
      <c r="BA2338" s="16">
        <v>0</v>
      </c>
      <c r="BB2338" s="7">
        <v>308568.37753684353</v>
      </c>
      <c r="BC2338" s="16">
        <v>-0.2627548321937403</v>
      </c>
      <c r="BD2338" s="13"/>
      <c r="BE2338" s="13"/>
      <c r="BG2338" s="44"/>
      <c r="BH2338" s="43">
        <v>25.51</v>
      </c>
      <c r="BI2338" s="2">
        <v>32.085000000000001</v>
      </c>
    </row>
    <row r="2339" spans="1:61" x14ac:dyDescent="0.2">
      <c r="A2339" s="2">
        <v>2011</v>
      </c>
      <c r="B2339" s="4" t="s">
        <v>10</v>
      </c>
      <c r="C2339" s="4" t="s">
        <v>155</v>
      </c>
      <c r="D2339" s="4" t="s">
        <v>142</v>
      </c>
      <c r="E2339" s="52" t="s">
        <v>197</v>
      </c>
      <c r="F2339" s="4" t="s">
        <v>143</v>
      </c>
      <c r="G2339" s="7">
        <v>83645.595000000001</v>
      </c>
      <c r="J2339" s="8">
        <v>83645.595000000001</v>
      </c>
      <c r="K2339" s="16">
        <v>-3.8007380073800778E-2</v>
      </c>
      <c r="L2339" s="7">
        <v>83645.595000000001</v>
      </c>
      <c r="M2339" s="7">
        <v>501873.57</v>
      </c>
      <c r="P2339" s="8">
        <v>501873.57</v>
      </c>
      <c r="Q2339" s="16">
        <v>-3.8007380073800778E-2</v>
      </c>
      <c r="R2339" s="40">
        <v>30.6</v>
      </c>
      <c r="S2339" s="16" t="e">
        <v>#REF!</v>
      </c>
      <c r="V2339" s="7">
        <v>6</v>
      </c>
      <c r="W2339" s="7"/>
      <c r="Y2339" s="7">
        <v>1501632</v>
      </c>
      <c r="AB2339" s="7">
        <v>96</v>
      </c>
      <c r="AE2339" s="7">
        <v>2664</v>
      </c>
      <c r="AF2339" s="7">
        <v>57</v>
      </c>
      <c r="AG2339" s="8">
        <v>2607</v>
      </c>
      <c r="AH2339" s="16">
        <v>-3.8007380073800778E-2</v>
      </c>
      <c r="AI2339" s="7">
        <v>2438</v>
      </c>
      <c r="AJ2339" s="7">
        <v>169</v>
      </c>
      <c r="AK2339" s="12">
        <v>0.91516516516516522</v>
      </c>
      <c r="AL2339" s="12">
        <v>0.95</v>
      </c>
      <c r="AN2339" s="12">
        <v>0.93517453011123897</v>
      </c>
      <c r="AO2339" s="12">
        <v>0.97860360360360366</v>
      </c>
      <c r="AP2339" s="12">
        <v>-2.1118973888969661E-2</v>
      </c>
      <c r="AQ2339" s="8">
        <v>309976.22090730182</v>
      </c>
      <c r="AR2339" s="16">
        <v>0.14202390196619019</v>
      </c>
      <c r="AS2339" s="7">
        <v>12033.238389258611</v>
      </c>
      <c r="AT2339" s="7">
        <v>118.90150399206054</v>
      </c>
      <c r="AU2339" s="7">
        <v>19.816917332010089</v>
      </c>
      <c r="AV2339" s="7">
        <v>168</v>
      </c>
      <c r="AW2339" s="16">
        <v>0.11795784126196482</v>
      </c>
      <c r="AX2339" s="16">
        <v>0.18714414051721362</v>
      </c>
      <c r="AY2339" s="7">
        <v>5424583.865877782</v>
      </c>
      <c r="AZ2339" s="10">
        <v>17.5</v>
      </c>
      <c r="BA2339" s="16">
        <v>0</v>
      </c>
      <c r="BB2339" s="7">
        <v>304950.62791412312</v>
      </c>
      <c r="BC2339" s="16">
        <v>-0.10328544366226394</v>
      </c>
      <c r="BD2339" s="13"/>
      <c r="BE2339" s="13"/>
      <c r="BG2339" s="44"/>
      <c r="BH2339" s="43">
        <v>25.759999999999998</v>
      </c>
      <c r="BI2339" s="2">
        <v>32.085000000000001</v>
      </c>
    </row>
    <row r="2340" spans="1:61" x14ac:dyDescent="0.2">
      <c r="A2340" s="2">
        <v>2011</v>
      </c>
      <c r="B2340" s="4" t="s">
        <v>0</v>
      </c>
      <c r="C2340" s="4" t="s">
        <v>155</v>
      </c>
      <c r="D2340" s="4" t="s">
        <v>142</v>
      </c>
      <c r="E2340" s="52" t="s">
        <v>197</v>
      </c>
      <c r="F2340" s="4" t="s">
        <v>143</v>
      </c>
      <c r="G2340" s="7">
        <v>78993.27</v>
      </c>
      <c r="J2340" s="8">
        <v>78993.27</v>
      </c>
      <c r="K2340" s="16">
        <v>-6.529992406985563E-2</v>
      </c>
      <c r="L2340" s="7">
        <v>78993.27</v>
      </c>
      <c r="M2340" s="7">
        <v>473959.62</v>
      </c>
      <c r="P2340" s="8">
        <v>473959.62</v>
      </c>
      <c r="Q2340" s="16">
        <v>-6.529992406985563E-2</v>
      </c>
      <c r="R2340" s="40">
        <v>30.6</v>
      </c>
      <c r="S2340" s="16" t="e">
        <v>#REF!</v>
      </c>
      <c r="V2340" s="7">
        <v>6</v>
      </c>
      <c r="W2340" s="7"/>
      <c r="Y2340" s="7">
        <v>1418112</v>
      </c>
      <c r="AB2340" s="7">
        <v>96</v>
      </c>
      <c r="AE2340" s="7">
        <v>2605</v>
      </c>
      <c r="AF2340" s="7">
        <v>143</v>
      </c>
      <c r="AG2340" s="8">
        <v>2462</v>
      </c>
      <c r="AH2340" s="16">
        <v>-6.5299924069855741E-2</v>
      </c>
      <c r="AI2340" s="7">
        <v>2224</v>
      </c>
      <c r="AJ2340" s="7">
        <v>238</v>
      </c>
      <c r="AK2340" s="12">
        <v>0.85374280230326294</v>
      </c>
      <c r="AL2340" s="12">
        <v>0.95</v>
      </c>
      <c r="AN2340" s="12">
        <v>0.90333062550771726</v>
      </c>
      <c r="AO2340" s="12">
        <v>0.94510556621881003</v>
      </c>
      <c r="AP2340" s="12">
        <v>-5.8419917852264636E-2</v>
      </c>
      <c r="AQ2340" s="8">
        <v>294889.78815775784</v>
      </c>
      <c r="AR2340" s="16">
        <v>3.6741623381978172E-2</v>
      </c>
      <c r="AS2340" s="7">
        <v>11669.560275336678</v>
      </c>
      <c r="AT2340" s="7">
        <v>119.77651834190002</v>
      </c>
      <c r="AU2340" s="7">
        <v>19.962753056983335</v>
      </c>
      <c r="AV2340" s="7">
        <v>168</v>
      </c>
      <c r="AW2340" s="16">
        <v>0.11882591105347223</v>
      </c>
      <c r="AX2340" s="16">
        <v>0.10917036392694168</v>
      </c>
      <c r="AY2340" s="7">
        <v>5160571.2927607624</v>
      </c>
      <c r="AZ2340" s="10">
        <v>17.5</v>
      </c>
      <c r="BA2340" s="16">
        <v>0</v>
      </c>
      <c r="BB2340" s="7">
        <v>292878.91983310151</v>
      </c>
      <c r="BC2340" s="16">
        <v>-7.348715856266845E-2</v>
      </c>
      <c r="BD2340" s="13"/>
      <c r="BE2340" s="13"/>
      <c r="BG2340" s="44"/>
      <c r="BH2340" s="43">
        <v>25.27</v>
      </c>
      <c r="BI2340" s="2">
        <v>32.085000000000001</v>
      </c>
    </row>
    <row r="2341" spans="1:61" x14ac:dyDescent="0.2">
      <c r="A2341" s="2">
        <v>2011</v>
      </c>
      <c r="B2341" s="4" t="s">
        <v>1</v>
      </c>
      <c r="C2341" s="4" t="s">
        <v>155</v>
      </c>
      <c r="D2341" s="4" t="s">
        <v>142</v>
      </c>
      <c r="E2341" s="52" t="s">
        <v>197</v>
      </c>
      <c r="F2341" s="4" t="s">
        <v>143</v>
      </c>
      <c r="G2341" s="7">
        <v>84961.08</v>
      </c>
      <c r="J2341" s="8">
        <v>84961.08</v>
      </c>
      <c r="K2341" s="16">
        <v>3.7778617302608453E-4</v>
      </c>
      <c r="L2341" s="7">
        <v>84961.08</v>
      </c>
      <c r="M2341" s="7">
        <v>509766.48</v>
      </c>
      <c r="P2341" s="8">
        <v>509766.48</v>
      </c>
      <c r="Q2341" s="16">
        <v>3.7778617302608453E-4</v>
      </c>
      <c r="R2341" s="40">
        <v>30.6</v>
      </c>
      <c r="S2341" s="16" t="e">
        <v>#REF!</v>
      </c>
      <c r="V2341" s="7">
        <v>6</v>
      </c>
      <c r="W2341" s="7"/>
      <c r="Y2341" s="7">
        <v>1525248</v>
      </c>
      <c r="AB2341" s="7">
        <v>96</v>
      </c>
      <c r="AE2341" s="7">
        <v>2704</v>
      </c>
      <c r="AF2341" s="7">
        <v>56</v>
      </c>
      <c r="AG2341" s="8">
        <v>2648</v>
      </c>
      <c r="AH2341" s="16">
        <v>3.7778617302608453E-4</v>
      </c>
      <c r="AI2341" s="7">
        <v>2392</v>
      </c>
      <c r="AJ2341" s="7">
        <v>256</v>
      </c>
      <c r="AK2341" s="12">
        <v>0.88461538461538458</v>
      </c>
      <c r="AL2341" s="12">
        <v>0.95</v>
      </c>
      <c r="AN2341" s="12">
        <v>0.90332326283987918</v>
      </c>
      <c r="AO2341" s="12">
        <v>0.97928994082840237</v>
      </c>
      <c r="AP2341" s="12">
        <v>-7.8437025986887177E-3</v>
      </c>
      <c r="AQ2341" s="8">
        <v>315280.37520186894</v>
      </c>
      <c r="AR2341" s="16">
        <v>0.13458947912861863</v>
      </c>
      <c r="AS2341" s="7">
        <v>11772.978909703843</v>
      </c>
      <c r="AT2341" s="7">
        <v>119.06358580131003</v>
      </c>
      <c r="AU2341" s="7">
        <v>19.843930966885004</v>
      </c>
      <c r="AV2341" s="7">
        <v>168</v>
      </c>
      <c r="AW2341" s="16">
        <v>0.11811863670764884</v>
      </c>
      <c r="AX2341" s="16">
        <v>0.13416100878151571</v>
      </c>
      <c r="AY2341" s="7">
        <v>5517406.5660327068</v>
      </c>
      <c r="AZ2341" s="10">
        <v>17.5</v>
      </c>
      <c r="BA2341" s="16">
        <v>0</v>
      </c>
      <c r="BB2341" s="7">
        <v>305471.36819845851</v>
      </c>
      <c r="BC2341" s="16">
        <v>-6.7789317416021511E-2</v>
      </c>
      <c r="BD2341" s="13"/>
      <c r="BE2341" s="13"/>
      <c r="BG2341" s="44"/>
      <c r="BH2341" s="43">
        <v>26.78</v>
      </c>
      <c r="BI2341" s="2">
        <v>32.085000000000001</v>
      </c>
    </row>
    <row r="2342" spans="1:61" x14ac:dyDescent="0.2">
      <c r="A2342" s="2">
        <v>2011</v>
      </c>
      <c r="B2342" s="4" t="s">
        <v>2</v>
      </c>
      <c r="C2342" s="4" t="s">
        <v>155</v>
      </c>
      <c r="D2342" s="4" t="s">
        <v>142</v>
      </c>
      <c r="E2342" s="52" t="s">
        <v>197</v>
      </c>
      <c r="F2342" s="4" t="s">
        <v>143</v>
      </c>
      <c r="G2342" s="7">
        <v>83741.850000000006</v>
      </c>
      <c r="J2342" s="8">
        <v>83741.850000000006</v>
      </c>
      <c r="K2342" s="16">
        <v>1.3986013986013957E-2</v>
      </c>
      <c r="L2342" s="7">
        <v>83741.850000000006</v>
      </c>
      <c r="M2342" s="7">
        <v>502451.10000000003</v>
      </c>
      <c r="P2342" s="8">
        <v>502451.10000000003</v>
      </c>
      <c r="Q2342" s="16">
        <v>1.3986013986013957E-2</v>
      </c>
      <c r="R2342" s="40">
        <v>30.6</v>
      </c>
      <c r="S2342" s="16" t="e">
        <v>#REF!</v>
      </c>
      <c r="V2342" s="7">
        <v>6</v>
      </c>
      <c r="W2342" s="7"/>
      <c r="Y2342" s="7">
        <v>1503360</v>
      </c>
      <c r="AB2342" s="7">
        <v>96</v>
      </c>
      <c r="AE2342" s="7">
        <v>2664</v>
      </c>
      <c r="AF2342" s="7">
        <v>54</v>
      </c>
      <c r="AG2342" s="8">
        <v>2610</v>
      </c>
      <c r="AH2342" s="16">
        <v>1.3986013986013957E-2</v>
      </c>
      <c r="AI2342" s="7">
        <v>2338</v>
      </c>
      <c r="AJ2342" s="7">
        <v>272</v>
      </c>
      <c r="AK2342" s="12">
        <v>0.87762762762762758</v>
      </c>
      <c r="AL2342" s="12">
        <v>0.95</v>
      </c>
      <c r="AN2342" s="12">
        <v>0.89578544061302678</v>
      </c>
      <c r="AO2342" s="12">
        <v>0.97972972972972971</v>
      </c>
      <c r="AP2342" s="12">
        <v>-3.7264415808797136E-2</v>
      </c>
      <c r="AQ2342" s="8">
        <v>306234.39608753956</v>
      </c>
      <c r="AR2342" s="16">
        <v>0.35116117849158179</v>
      </c>
      <c r="AS2342" s="7">
        <v>11648.322407285643</v>
      </c>
      <c r="AT2342" s="7">
        <v>117.33118624043661</v>
      </c>
      <c r="AU2342" s="7">
        <v>19.555197706739435</v>
      </c>
      <c r="AV2342" s="7">
        <v>168</v>
      </c>
      <c r="AW2342" s="16">
        <v>0.11639998634963949</v>
      </c>
      <c r="AX2342" s="16">
        <v>0.33252447258135298</v>
      </c>
      <c r="AY2342" s="7">
        <v>5359101.9315319424</v>
      </c>
      <c r="AZ2342" s="10">
        <v>17.5</v>
      </c>
      <c r="BA2342" s="16">
        <v>0</v>
      </c>
      <c r="BB2342" s="7">
        <v>309695.15094197553</v>
      </c>
      <c r="BC2342" s="16">
        <v>-0.16719147507435339</v>
      </c>
      <c r="BD2342" s="13"/>
      <c r="BE2342" s="13"/>
      <c r="BG2342" s="44"/>
      <c r="BH2342" s="43">
        <v>26.29</v>
      </c>
      <c r="BI2342" s="2">
        <v>32.085000000000001</v>
      </c>
    </row>
    <row r="2343" spans="1:61" x14ac:dyDescent="0.2">
      <c r="A2343" s="2">
        <v>2011</v>
      </c>
      <c r="B2343" s="4" t="s">
        <v>3</v>
      </c>
      <c r="C2343" s="4" t="s">
        <v>155</v>
      </c>
      <c r="D2343" s="4" t="s">
        <v>142</v>
      </c>
      <c r="E2343" s="52" t="s">
        <v>197</v>
      </c>
      <c r="F2343" s="4" t="s">
        <v>143</v>
      </c>
      <c r="G2343" s="7">
        <v>87207.03</v>
      </c>
      <c r="J2343" s="8">
        <v>87207.03</v>
      </c>
      <c r="K2343" s="16">
        <v>3.7008775276611949E-2</v>
      </c>
      <c r="L2343" s="7">
        <v>87207.03</v>
      </c>
      <c r="M2343" s="7">
        <v>523242.18</v>
      </c>
      <c r="P2343" s="8">
        <v>523242.18</v>
      </c>
      <c r="Q2343" s="16">
        <v>3.7008775276611949E-2</v>
      </c>
      <c r="R2343" s="40">
        <v>30.6</v>
      </c>
      <c r="S2343" s="16" t="e">
        <v>#REF!</v>
      </c>
      <c r="V2343" s="7">
        <v>6</v>
      </c>
      <c r="W2343" s="7"/>
      <c r="Y2343" s="7">
        <v>1565568</v>
      </c>
      <c r="AB2343" s="7">
        <v>96</v>
      </c>
      <c r="AE2343" s="7">
        <v>2796</v>
      </c>
      <c r="AF2343" s="7">
        <v>78</v>
      </c>
      <c r="AG2343" s="8">
        <v>2718</v>
      </c>
      <c r="AH2343" s="16">
        <v>3.7008775276611949E-2</v>
      </c>
      <c r="AI2343" s="7">
        <v>2540</v>
      </c>
      <c r="AJ2343" s="7">
        <v>178</v>
      </c>
      <c r="AK2343" s="12">
        <v>0.90844062947067239</v>
      </c>
      <c r="AL2343" s="12">
        <v>0.95</v>
      </c>
      <c r="AN2343" s="12">
        <v>0.93451066961000739</v>
      </c>
      <c r="AO2343" s="12">
        <v>0.97210300429184548</v>
      </c>
      <c r="AP2343" s="12">
        <v>-1.1560748568268941E-2</v>
      </c>
      <c r="AQ2343" s="8">
        <v>317019.13946274924</v>
      </c>
      <c r="AR2343" s="16">
        <v>0.17076321837209285</v>
      </c>
      <c r="AS2343" s="7">
        <v>11837.906626689664</v>
      </c>
      <c r="AT2343" s="7">
        <v>116.63691665296146</v>
      </c>
      <c r="AU2343" s="7">
        <v>19.439486108826909</v>
      </c>
      <c r="AV2343" s="7">
        <v>168</v>
      </c>
      <c r="AW2343" s="16">
        <v>0.11571122683825541</v>
      </c>
      <c r="AX2343" s="16">
        <v>0.12898101374291948</v>
      </c>
      <c r="AY2343" s="7">
        <v>5547834.9405981116</v>
      </c>
      <c r="AZ2343" s="10">
        <v>17.5</v>
      </c>
      <c r="BA2343" s="16">
        <v>0</v>
      </c>
      <c r="BB2343" s="7">
        <v>315433.75604135048</v>
      </c>
      <c r="BC2343" s="16">
        <v>-5.8244826672964246E-2</v>
      </c>
      <c r="BD2343" s="13"/>
      <c r="BE2343" s="13"/>
      <c r="BG2343" s="44"/>
      <c r="BH2343" s="43">
        <v>26.78</v>
      </c>
      <c r="BI2343" s="2">
        <v>32.085000000000001</v>
      </c>
    </row>
    <row r="2344" spans="1:61" x14ac:dyDescent="0.2">
      <c r="A2344" s="2">
        <v>2011</v>
      </c>
      <c r="B2344" s="4" t="s">
        <v>4</v>
      </c>
      <c r="C2344" s="4" t="s">
        <v>155</v>
      </c>
      <c r="D2344" s="4" t="s">
        <v>142</v>
      </c>
      <c r="E2344" s="52" t="s">
        <v>197</v>
      </c>
      <c r="F2344" s="4" t="s">
        <v>143</v>
      </c>
      <c r="G2344" s="7">
        <v>89132.13</v>
      </c>
      <c r="J2344" s="8">
        <v>89132.13</v>
      </c>
      <c r="K2344" s="16">
        <v>4.2401500938086256E-2</v>
      </c>
      <c r="L2344" s="7">
        <v>89132.13</v>
      </c>
      <c r="M2344" s="7">
        <v>534792.78</v>
      </c>
      <c r="P2344" s="8">
        <v>534792.78</v>
      </c>
      <c r="Q2344" s="16">
        <v>4.2401500938086256E-2</v>
      </c>
      <c r="R2344" s="40">
        <v>30.6</v>
      </c>
      <c r="S2344" s="16" t="e">
        <v>#REF!</v>
      </c>
      <c r="V2344" s="7">
        <v>6</v>
      </c>
      <c r="W2344" s="7"/>
      <c r="Y2344" s="7">
        <v>1600128</v>
      </c>
      <c r="AB2344" s="7">
        <v>96</v>
      </c>
      <c r="AE2344" s="7">
        <v>2818</v>
      </c>
      <c r="AF2344" s="7">
        <v>40</v>
      </c>
      <c r="AG2344" s="8">
        <v>2778</v>
      </c>
      <c r="AH2344" s="16">
        <v>4.2401500938086256E-2</v>
      </c>
      <c r="AI2344" s="7">
        <v>2637</v>
      </c>
      <c r="AJ2344" s="7">
        <v>141</v>
      </c>
      <c r="AK2344" s="12">
        <v>0.9357700496806246</v>
      </c>
      <c r="AL2344" s="12">
        <v>0.95</v>
      </c>
      <c r="AN2344" s="12">
        <v>0.94924406047516197</v>
      </c>
      <c r="AO2344" s="12">
        <v>0.98580553584102204</v>
      </c>
      <c r="AP2344" s="12">
        <v>-5.6071457679611747E-3</v>
      </c>
      <c r="AQ2344" s="8">
        <v>297494.88038216764</v>
      </c>
      <c r="AR2344" s="16">
        <v>-1.3192518294768973E-2</v>
      </c>
      <c r="AS2344" s="7">
        <v>10901.241494399694</v>
      </c>
      <c r="AT2344" s="7">
        <v>107.08958977039872</v>
      </c>
      <c r="AU2344" s="7">
        <v>17.848264961733118</v>
      </c>
      <c r="AV2344" s="7">
        <v>168</v>
      </c>
      <c r="AW2344" s="16">
        <v>0.10623967239126857</v>
      </c>
      <c r="AX2344" s="16">
        <v>-5.3332635441166065E-2</v>
      </c>
      <c r="AY2344" s="7">
        <v>5206160.406687934</v>
      </c>
      <c r="AZ2344" s="10">
        <v>17.5</v>
      </c>
      <c r="BA2344" s="16">
        <v>0</v>
      </c>
      <c r="BB2344" s="7">
        <v>285778.82268238085</v>
      </c>
      <c r="BC2344" s="16">
        <v>3.4585903331404169E-2</v>
      </c>
      <c r="BD2344" s="13"/>
      <c r="BE2344" s="13"/>
      <c r="BG2344" s="44"/>
      <c r="BH2344" s="43">
        <v>27.29</v>
      </c>
      <c r="BI2344" s="2">
        <v>32.085000000000001</v>
      </c>
    </row>
    <row r="2345" spans="1:61" x14ac:dyDescent="0.2">
      <c r="A2345" s="2">
        <v>2011</v>
      </c>
      <c r="B2345" s="4" t="s">
        <v>11</v>
      </c>
      <c r="C2345" s="4" t="s">
        <v>155</v>
      </c>
      <c r="D2345" s="4" t="s">
        <v>142</v>
      </c>
      <c r="E2345" s="52" t="s">
        <v>197</v>
      </c>
      <c r="F2345" s="4" t="s">
        <v>143</v>
      </c>
      <c r="G2345" s="7">
        <v>86565.33</v>
      </c>
      <c r="J2345" s="8">
        <v>86565.33</v>
      </c>
      <c r="K2345" s="16">
        <v>3.649635036496357E-2</v>
      </c>
      <c r="L2345" s="7">
        <v>86565.33</v>
      </c>
      <c r="M2345" s="7">
        <v>519391.98</v>
      </c>
      <c r="P2345" s="8">
        <v>519391.98</v>
      </c>
      <c r="Q2345" s="16">
        <v>3.6496350364963348E-2</v>
      </c>
      <c r="R2345" s="40">
        <v>30.6</v>
      </c>
      <c r="S2345" s="16" t="e">
        <v>#REF!</v>
      </c>
      <c r="V2345" s="7">
        <v>6</v>
      </c>
      <c r="W2345" s="7"/>
      <c r="Y2345" s="7">
        <v>1554048</v>
      </c>
      <c r="AB2345" s="7">
        <v>96</v>
      </c>
      <c r="AE2345" s="7">
        <v>2748</v>
      </c>
      <c r="AF2345" s="7">
        <v>50</v>
      </c>
      <c r="AG2345" s="8">
        <v>2698</v>
      </c>
      <c r="AH2345" s="16">
        <v>3.649635036496357E-2</v>
      </c>
      <c r="AI2345" s="7">
        <v>2576</v>
      </c>
      <c r="AJ2345" s="7">
        <v>122</v>
      </c>
      <c r="AK2345" s="12">
        <v>0.93740902474526933</v>
      </c>
      <c r="AL2345" s="12">
        <v>0.95</v>
      </c>
      <c r="AN2345" s="12">
        <v>0.95478131949592293</v>
      </c>
      <c r="AO2345" s="12">
        <v>0.9818049490538574</v>
      </c>
      <c r="AP2345" s="12">
        <v>1.8563842068806347E-2</v>
      </c>
      <c r="AQ2345" s="8">
        <v>272596.81836550543</v>
      </c>
      <c r="AR2345" s="16">
        <v>-0.12594771104878677</v>
      </c>
      <c r="AS2345" s="7">
        <v>10171.523073339755</v>
      </c>
      <c r="AT2345" s="7">
        <v>101.03662652539118</v>
      </c>
      <c r="AU2345" s="7">
        <v>16.839437754231863</v>
      </c>
      <c r="AV2345" s="7">
        <v>168</v>
      </c>
      <c r="AW2345" s="16">
        <v>0.10023474853709442</v>
      </c>
      <c r="AX2345" s="16">
        <v>-0.15672420009636479</v>
      </c>
      <c r="AY2345" s="7">
        <v>4770444.3213963453</v>
      </c>
      <c r="AZ2345" s="10">
        <v>17.5</v>
      </c>
      <c r="BA2345" s="16">
        <v>0</v>
      </c>
      <c r="BB2345" s="7">
        <v>257828.26203365385</v>
      </c>
      <c r="BC2345" s="16">
        <v>8.7517754328055752E-2</v>
      </c>
      <c r="BD2345" s="13"/>
      <c r="BE2345" s="13"/>
      <c r="BG2345" s="44"/>
      <c r="BH2345" s="43">
        <v>26.8</v>
      </c>
      <c r="BI2345" s="2">
        <v>32.085000000000001</v>
      </c>
    </row>
    <row r="2346" spans="1:61" x14ac:dyDescent="0.2">
      <c r="A2346" s="2">
        <v>2011</v>
      </c>
      <c r="B2346" s="4" t="s">
        <v>5</v>
      </c>
      <c r="C2346" s="4" t="s">
        <v>155</v>
      </c>
      <c r="D2346" s="4" t="s">
        <v>142</v>
      </c>
      <c r="E2346" s="52" t="s">
        <v>197</v>
      </c>
      <c r="F2346" s="4" t="s">
        <v>143</v>
      </c>
      <c r="G2346" s="7">
        <v>88073.324999999997</v>
      </c>
      <c r="J2346" s="8">
        <v>88073.324999999997</v>
      </c>
      <c r="K2346" s="16">
        <v>6.5605590062111752E-2</v>
      </c>
      <c r="L2346" s="7">
        <v>88073.324999999997</v>
      </c>
      <c r="M2346" s="7">
        <v>528439.94999999995</v>
      </c>
      <c r="P2346" s="8">
        <v>528439.94999999995</v>
      </c>
      <c r="Q2346" s="16">
        <v>6.5605590062111752E-2</v>
      </c>
      <c r="R2346" s="40">
        <v>30.6</v>
      </c>
      <c r="S2346" s="16" t="e">
        <v>#REF!</v>
      </c>
      <c r="V2346" s="7">
        <v>6</v>
      </c>
      <c r="W2346" s="7"/>
      <c r="Y2346" s="7">
        <v>1581120</v>
      </c>
      <c r="AB2346" s="7">
        <v>96</v>
      </c>
      <c r="AE2346" s="7">
        <v>2787</v>
      </c>
      <c r="AF2346" s="7">
        <v>42</v>
      </c>
      <c r="AG2346" s="8">
        <v>2745</v>
      </c>
      <c r="AH2346" s="16">
        <v>6.5605590062111752E-2</v>
      </c>
      <c r="AI2346" s="7">
        <v>2633</v>
      </c>
      <c r="AJ2346" s="7">
        <v>112</v>
      </c>
      <c r="AK2346" s="12">
        <v>0.94474345174022245</v>
      </c>
      <c r="AL2346" s="12">
        <v>0.95</v>
      </c>
      <c r="AN2346" s="12">
        <v>0.9591985428051002</v>
      </c>
      <c r="AO2346" s="12">
        <v>0.98493003229278797</v>
      </c>
      <c r="AP2346" s="12">
        <v>1.1004683414868266E-2</v>
      </c>
      <c r="AQ2346" s="8">
        <v>284504.67027658725</v>
      </c>
      <c r="AR2346" s="16">
        <v>-6.9687437809106023E-2</v>
      </c>
      <c r="AS2346" s="7">
        <v>10740.07815313655</v>
      </c>
      <c r="AT2346" s="7">
        <v>103.64468862535054</v>
      </c>
      <c r="AU2346" s="7">
        <v>17.274114770891757</v>
      </c>
      <c r="AV2346" s="7">
        <v>168</v>
      </c>
      <c r="AW2346" s="16">
        <v>0.10282211173149855</v>
      </c>
      <c r="AX2346" s="16">
        <v>-0.12696351176548548</v>
      </c>
      <c r="AY2346" s="7">
        <v>4978831.7298402768</v>
      </c>
      <c r="AZ2346" s="10">
        <v>17.5</v>
      </c>
      <c r="BA2346" s="16">
        <v>0</v>
      </c>
      <c r="BB2346" s="7">
        <v>263036.54349151865</v>
      </c>
      <c r="BC2346" s="16">
        <v>7.7703342236651929E-2</v>
      </c>
      <c r="BD2346" s="13"/>
      <c r="BE2346" s="13"/>
      <c r="BG2346" s="44"/>
      <c r="BH2346" s="43">
        <v>26.490000000000002</v>
      </c>
      <c r="BI2346" s="2">
        <v>32.085000000000001</v>
      </c>
    </row>
    <row r="2347" spans="1:61" x14ac:dyDescent="0.2">
      <c r="A2347" s="2">
        <v>2011</v>
      </c>
      <c r="B2347" s="4" t="s">
        <v>6</v>
      </c>
      <c r="C2347" s="4" t="s">
        <v>155</v>
      </c>
      <c r="D2347" s="4" t="s">
        <v>142</v>
      </c>
      <c r="E2347" s="52" t="s">
        <v>197</v>
      </c>
      <c r="F2347" s="4" t="s">
        <v>143</v>
      </c>
      <c r="G2347" s="7">
        <v>85506.525000000009</v>
      </c>
      <c r="J2347" s="8">
        <v>85506.525000000009</v>
      </c>
      <c r="K2347" s="16">
        <v>4.3461237274863063E-2</v>
      </c>
      <c r="L2347" s="7">
        <v>85506.525000000009</v>
      </c>
      <c r="M2347" s="7">
        <v>513039.15</v>
      </c>
      <c r="P2347" s="8">
        <v>513039.15</v>
      </c>
      <c r="Q2347" s="16">
        <v>4.3461237274863063E-2</v>
      </c>
      <c r="R2347" s="40">
        <v>30.6</v>
      </c>
      <c r="S2347" s="16" t="e">
        <v>#REF!</v>
      </c>
      <c r="V2347" s="7">
        <v>6</v>
      </c>
      <c r="W2347" s="7"/>
      <c r="Y2347" s="7">
        <v>1535040</v>
      </c>
      <c r="AB2347" s="7">
        <v>96</v>
      </c>
      <c r="AE2347" s="7">
        <v>2724</v>
      </c>
      <c r="AF2347" s="7">
        <v>59</v>
      </c>
      <c r="AG2347" s="8">
        <v>2665</v>
      </c>
      <c r="AH2347" s="16">
        <v>4.3461237274863063E-2</v>
      </c>
      <c r="AI2347" s="7">
        <v>2532</v>
      </c>
      <c r="AJ2347" s="7">
        <v>133</v>
      </c>
      <c r="AK2347" s="12">
        <v>0.92951541850220265</v>
      </c>
      <c r="AL2347" s="12">
        <v>0.95</v>
      </c>
      <c r="AN2347" s="12">
        <v>0.95009380863039394</v>
      </c>
      <c r="AO2347" s="12">
        <v>0.97834067547723935</v>
      </c>
      <c r="AP2347" s="12">
        <v>3.9468710144916486E-3</v>
      </c>
      <c r="AQ2347" s="8">
        <v>305665.25471200113</v>
      </c>
      <c r="AR2347" s="16">
        <v>-7.7518852299754193E-2</v>
      </c>
      <c r="AS2347" s="7">
        <v>11405.419951940341</v>
      </c>
      <c r="AT2347" s="7">
        <v>114.69615561425934</v>
      </c>
      <c r="AU2347" s="7">
        <v>19.116025935709889</v>
      </c>
      <c r="AV2347" s="7">
        <v>168</v>
      </c>
      <c r="AW2347" s="16">
        <v>0.11378586866493981</v>
      </c>
      <c r="AX2347" s="16">
        <v>-0.11594114400509292</v>
      </c>
      <c r="AY2347" s="7">
        <v>5349141.9574600197</v>
      </c>
      <c r="AZ2347" s="10">
        <v>17.5</v>
      </c>
      <c r="BA2347" s="16">
        <v>0</v>
      </c>
      <c r="BB2347" s="7">
        <v>289809.82171577623</v>
      </c>
      <c r="BC2347" s="16">
        <v>6.7057506558968236E-2</v>
      </c>
      <c r="BD2347" s="13"/>
      <c r="BE2347" s="13"/>
      <c r="BG2347" s="44"/>
      <c r="BH2347" s="43">
        <v>26.8</v>
      </c>
      <c r="BI2347" s="2">
        <v>32.085000000000001</v>
      </c>
    </row>
    <row r="2348" spans="1:61" x14ac:dyDescent="0.2">
      <c r="A2348" s="2">
        <v>2011</v>
      </c>
      <c r="B2348" s="4" t="s">
        <v>7</v>
      </c>
      <c r="C2348" s="4" t="s">
        <v>155</v>
      </c>
      <c r="D2348" s="4" t="s">
        <v>142</v>
      </c>
      <c r="E2348" s="52" t="s">
        <v>197</v>
      </c>
      <c r="F2348" s="4" t="s">
        <v>143</v>
      </c>
      <c r="G2348" s="7">
        <v>87944.985000000001</v>
      </c>
      <c r="J2348" s="8">
        <v>87944.985000000001</v>
      </c>
      <c r="K2348" s="16">
        <v>5.6669236700076953E-2</v>
      </c>
      <c r="L2348" s="7">
        <v>87944.985000000001</v>
      </c>
      <c r="M2348" s="7">
        <v>527669.91</v>
      </c>
      <c r="P2348" s="8">
        <v>527669.91</v>
      </c>
      <c r="Q2348" s="16">
        <v>5.6669236700076953E-2</v>
      </c>
      <c r="R2348" s="40">
        <v>30.6</v>
      </c>
      <c r="S2348" s="16" t="e">
        <v>#REF!</v>
      </c>
      <c r="V2348" s="7">
        <v>6</v>
      </c>
      <c r="W2348" s="7"/>
      <c r="Y2348" s="7">
        <v>1578816</v>
      </c>
      <c r="AB2348" s="7">
        <v>96</v>
      </c>
      <c r="AE2348" s="7">
        <v>2789</v>
      </c>
      <c r="AF2348" s="7">
        <v>48</v>
      </c>
      <c r="AG2348" s="8">
        <v>2741</v>
      </c>
      <c r="AH2348" s="16">
        <v>5.6669236700077175E-2</v>
      </c>
      <c r="AI2348" s="7">
        <v>2587</v>
      </c>
      <c r="AJ2348" s="7">
        <v>154</v>
      </c>
      <c r="AK2348" s="12">
        <v>0.92757260666905705</v>
      </c>
      <c r="AL2348" s="12">
        <v>0.95</v>
      </c>
      <c r="AN2348" s="12">
        <v>0.94381612550164173</v>
      </c>
      <c r="AO2348" s="12">
        <v>0.98278953029759775</v>
      </c>
      <c r="AP2348" s="12">
        <v>7.5140039305592321E-3</v>
      </c>
      <c r="AQ2348" s="8">
        <v>285019.78342047846</v>
      </c>
      <c r="AR2348" s="16">
        <v>-6.911136730258638E-2</v>
      </c>
      <c r="AS2348" s="7">
        <v>10941.258480632572</v>
      </c>
      <c r="AT2348" s="7">
        <v>103.98386844964556</v>
      </c>
      <c r="AU2348" s="7">
        <v>17.330644741607593</v>
      </c>
      <c r="AV2348" s="7">
        <v>168</v>
      </c>
      <c r="AW2348" s="16">
        <v>0.10315859965242614</v>
      </c>
      <c r="AX2348" s="16">
        <v>-0.11903498240894173</v>
      </c>
      <c r="AY2348" s="7">
        <v>4987846.2098583728</v>
      </c>
      <c r="AZ2348" s="10">
        <v>17.5</v>
      </c>
      <c r="BA2348" s="16">
        <v>0</v>
      </c>
      <c r="BB2348" s="7">
        <v>286203.31759144762</v>
      </c>
      <c r="BC2348" s="16">
        <v>7.1602738937542224E-2</v>
      </c>
      <c r="BD2348" s="13"/>
      <c r="BE2348" s="13"/>
      <c r="BG2348" s="44"/>
      <c r="BH2348" s="43">
        <v>26.049999999999997</v>
      </c>
      <c r="BI2348" s="2">
        <v>32.085000000000001</v>
      </c>
    </row>
    <row r="2349" spans="1:61" x14ac:dyDescent="0.2">
      <c r="A2349" s="2">
        <v>2012</v>
      </c>
      <c r="B2349" s="4" t="s">
        <v>8</v>
      </c>
      <c r="C2349" s="4" t="s">
        <v>155</v>
      </c>
      <c r="D2349" s="4" t="s">
        <v>142</v>
      </c>
      <c r="E2349" s="52" t="s">
        <v>197</v>
      </c>
      <c r="F2349" s="4" t="s">
        <v>143</v>
      </c>
      <c r="G2349" s="7">
        <v>86918.264999999999</v>
      </c>
      <c r="J2349" s="8">
        <v>86918.264999999999</v>
      </c>
      <c r="K2349" s="16">
        <v>4.3528505392912198E-2</v>
      </c>
      <c r="L2349" s="7">
        <v>86918.264999999999</v>
      </c>
      <c r="M2349" s="7">
        <v>521509.58999999997</v>
      </c>
      <c r="P2349" s="8">
        <v>521509.58999999997</v>
      </c>
      <c r="Q2349" s="16">
        <v>4.3528505392911976E-2</v>
      </c>
      <c r="R2349" s="40">
        <v>30.6</v>
      </c>
      <c r="S2349" s="16" t="e">
        <v>#REF!</v>
      </c>
      <c r="V2349" s="7">
        <v>6</v>
      </c>
      <c r="W2349" s="7"/>
      <c r="Y2349" s="7">
        <v>1560384</v>
      </c>
      <c r="AB2349" s="7">
        <v>96</v>
      </c>
      <c r="AE2349" s="7">
        <v>2818</v>
      </c>
      <c r="AF2349" s="7">
        <v>109</v>
      </c>
      <c r="AG2349" s="8">
        <v>2709</v>
      </c>
      <c r="AH2349" s="16">
        <v>4.3528505392912198E-2</v>
      </c>
      <c r="AI2349" s="7">
        <v>2613</v>
      </c>
      <c r="AJ2349" s="7">
        <v>96</v>
      </c>
      <c r="AK2349" s="12">
        <v>0.92725337118523776</v>
      </c>
      <c r="AL2349" s="12">
        <v>0.95</v>
      </c>
      <c r="AN2349" s="12">
        <v>0.96456256921373196</v>
      </c>
      <c r="AO2349" s="12">
        <v>0.96132008516678491</v>
      </c>
      <c r="AP2349" s="12">
        <v>5.1660827248571239E-2</v>
      </c>
      <c r="AQ2349" s="8">
        <v>249990.81259922092</v>
      </c>
      <c r="AR2349" s="16">
        <v>-5.4736214095229108E-2</v>
      </c>
      <c r="AS2349" s="7">
        <v>9160.5281274906902</v>
      </c>
      <c r="AT2349" s="7">
        <v>92.281584569664417</v>
      </c>
      <c r="AU2349" s="7">
        <v>15.380264094944069</v>
      </c>
      <c r="AV2349" s="7">
        <v>168</v>
      </c>
      <c r="AW2349" s="16">
        <v>9.1549191041333744E-2</v>
      </c>
      <c r="AX2349" s="16">
        <v>-9.4165821997495347E-2</v>
      </c>
      <c r="AY2349" s="7">
        <v>4374839.2204863662</v>
      </c>
      <c r="AZ2349" s="10">
        <v>17.5</v>
      </c>
      <c r="BA2349" s="16">
        <v>0</v>
      </c>
      <c r="BB2349" s="7">
        <v>289211.31860131951</v>
      </c>
      <c r="BC2349" s="16">
        <v>6.0954694802187237E-2</v>
      </c>
      <c r="BD2349" s="13"/>
      <c r="BE2349" s="13"/>
      <c r="BG2349" s="44"/>
      <c r="BH2349" s="43">
        <v>27.29</v>
      </c>
      <c r="BI2349" s="2">
        <v>32.085000000000001</v>
      </c>
    </row>
    <row r="2350" spans="1:61" x14ac:dyDescent="0.2">
      <c r="A2350" s="2">
        <v>2012</v>
      </c>
      <c r="B2350" s="4" t="s">
        <v>9</v>
      </c>
      <c r="C2350" s="4" t="s">
        <v>155</v>
      </c>
      <c r="D2350" s="4" t="s">
        <v>142</v>
      </c>
      <c r="E2350" s="52" t="s">
        <v>197</v>
      </c>
      <c r="F2350" s="4" t="s">
        <v>143</v>
      </c>
      <c r="G2350" s="7">
        <v>80854.2</v>
      </c>
      <c r="J2350" s="8">
        <v>80854.2</v>
      </c>
      <c r="K2350" s="16">
        <v>8.8552915766738405E-2</v>
      </c>
      <c r="L2350" s="7">
        <v>80854.2</v>
      </c>
      <c r="M2350" s="7">
        <v>485125.19999999995</v>
      </c>
      <c r="P2350" s="8">
        <v>485125.19999999995</v>
      </c>
      <c r="Q2350" s="16">
        <v>8.8552915766738405E-2</v>
      </c>
      <c r="R2350" s="40">
        <v>30.6</v>
      </c>
      <c r="S2350" s="16" t="e">
        <v>#REF!</v>
      </c>
      <c r="V2350" s="7">
        <v>6</v>
      </c>
      <c r="W2350" s="7"/>
      <c r="Y2350" s="7">
        <v>1451520</v>
      </c>
      <c r="AB2350" s="7">
        <v>96</v>
      </c>
      <c r="AE2350" s="7">
        <v>2580</v>
      </c>
      <c r="AF2350" s="7">
        <v>60</v>
      </c>
      <c r="AG2350" s="8">
        <v>2520</v>
      </c>
      <c r="AH2350" s="16">
        <v>8.8552915766738627E-2</v>
      </c>
      <c r="AI2350" s="7">
        <v>2353</v>
      </c>
      <c r="AJ2350" s="7">
        <v>167</v>
      </c>
      <c r="AK2350" s="12">
        <v>0.91201550387596897</v>
      </c>
      <c r="AL2350" s="12">
        <v>0.95</v>
      </c>
      <c r="AN2350" s="12">
        <v>0.93373015873015874</v>
      </c>
      <c r="AO2350" s="12">
        <v>0.97674418604651159</v>
      </c>
      <c r="AP2350" s="12">
        <v>2.1257846362157107E-3</v>
      </c>
      <c r="AQ2350" s="8">
        <v>226717.69508793188</v>
      </c>
      <c r="AR2350" s="16">
        <v>-0.1414928835379301</v>
      </c>
      <c r="AS2350" s="7">
        <v>9341.4789900260348</v>
      </c>
      <c r="AT2350" s="7">
        <v>89.967339320607891</v>
      </c>
      <c r="AU2350" s="7">
        <v>14.994556553434649</v>
      </c>
      <c r="AV2350" s="7">
        <v>168</v>
      </c>
      <c r="AW2350" s="16">
        <v>8.9253312818063382E-2</v>
      </c>
      <c r="AX2350" s="16">
        <v>-0.21133175610726507</v>
      </c>
      <c r="AY2350" s="7">
        <v>3967559.6640388076</v>
      </c>
      <c r="AZ2350" s="10">
        <v>17.5</v>
      </c>
      <c r="BA2350" s="16">
        <v>0</v>
      </c>
      <c r="BB2350" s="7">
        <v>264908.14803053485</v>
      </c>
      <c r="BC2350" s="16">
        <v>0.12358903967060184</v>
      </c>
      <c r="BD2350" s="13"/>
      <c r="BE2350" s="13"/>
      <c r="BG2350" s="44"/>
      <c r="BH2350" s="43">
        <v>24.27</v>
      </c>
      <c r="BI2350" s="2">
        <v>32.085000000000001</v>
      </c>
    </row>
    <row r="2351" spans="1:61" x14ac:dyDescent="0.2">
      <c r="A2351" s="2">
        <v>2012</v>
      </c>
      <c r="B2351" s="4" t="s">
        <v>10</v>
      </c>
      <c r="C2351" s="4" t="s">
        <v>155</v>
      </c>
      <c r="D2351" s="4" t="s">
        <v>142</v>
      </c>
      <c r="E2351" s="52" t="s">
        <v>197</v>
      </c>
      <c r="F2351" s="4" t="s">
        <v>143</v>
      </c>
      <c r="G2351" s="7">
        <v>84672.315000000002</v>
      </c>
      <c r="J2351" s="8">
        <v>84672.315000000002</v>
      </c>
      <c r="K2351" s="16">
        <v>1.2274645186037603E-2</v>
      </c>
      <c r="L2351" s="7">
        <v>84672.315000000002</v>
      </c>
      <c r="M2351" s="7">
        <v>508033.89</v>
      </c>
      <c r="P2351" s="8">
        <v>508033.89</v>
      </c>
      <c r="Q2351" s="16">
        <v>1.2274645186037603E-2</v>
      </c>
      <c r="R2351" s="40">
        <v>30.6</v>
      </c>
      <c r="S2351" s="16" t="e">
        <v>#REF!</v>
      </c>
      <c r="V2351" s="7">
        <v>6</v>
      </c>
      <c r="W2351" s="7"/>
      <c r="Y2351" s="7">
        <v>1520064</v>
      </c>
      <c r="AB2351" s="7">
        <v>96</v>
      </c>
      <c r="AE2351" s="7">
        <v>2820</v>
      </c>
      <c r="AF2351" s="7">
        <v>181</v>
      </c>
      <c r="AG2351" s="8">
        <v>2639</v>
      </c>
      <c r="AH2351" s="16">
        <v>1.2274645186037603E-2</v>
      </c>
      <c r="AI2351" s="7">
        <v>2448</v>
      </c>
      <c r="AJ2351" s="7">
        <v>191</v>
      </c>
      <c r="AK2351" s="12">
        <v>0.86808510638297876</v>
      </c>
      <c r="AL2351" s="12">
        <v>0.95</v>
      </c>
      <c r="AN2351" s="12">
        <v>0.9276241000378932</v>
      </c>
      <c r="AO2351" s="12">
        <v>0.93581560283687948</v>
      </c>
      <c r="AP2351" s="12">
        <v>-8.073819196559695E-3</v>
      </c>
      <c r="AQ2351" s="8">
        <v>299334.44643824716</v>
      </c>
      <c r="AR2351" s="16">
        <v>-3.4330938153598112E-2</v>
      </c>
      <c r="AS2351" s="7">
        <v>10968.649558015653</v>
      </c>
      <c r="AT2351" s="7">
        <v>113.42722487239377</v>
      </c>
      <c r="AU2351" s="7">
        <v>18.904537478732294</v>
      </c>
      <c r="AV2351" s="7">
        <v>168</v>
      </c>
      <c r="AW2351" s="16">
        <v>0.11252700880197794</v>
      </c>
      <c r="AX2351" s="16">
        <v>-4.6040453113463609E-2</v>
      </c>
      <c r="AY2351" s="7">
        <v>5238352.8126693256</v>
      </c>
      <c r="AZ2351" s="10">
        <v>17.5</v>
      </c>
      <c r="BA2351" s="16">
        <v>0</v>
      </c>
      <c r="BB2351" s="7">
        <v>294481.38676730247</v>
      </c>
      <c r="BC2351" s="16">
        <v>2.4667773674283355E-2</v>
      </c>
      <c r="BD2351" s="13"/>
      <c r="BE2351" s="13"/>
      <c r="BG2351" s="44"/>
      <c r="BH2351" s="43">
        <v>27.29</v>
      </c>
      <c r="BI2351" s="2">
        <v>32.085000000000001</v>
      </c>
    </row>
    <row r="2352" spans="1:61" x14ac:dyDescent="0.2">
      <c r="A2352" s="2">
        <v>2012</v>
      </c>
      <c r="B2352" s="4" t="s">
        <v>0</v>
      </c>
      <c r="C2352" s="4" t="s">
        <v>155</v>
      </c>
      <c r="D2352" s="4" t="s">
        <v>142</v>
      </c>
      <c r="E2352" s="52" t="s">
        <v>197</v>
      </c>
      <c r="F2352" s="4" t="s">
        <v>143</v>
      </c>
      <c r="G2352" s="7">
        <v>63784.98</v>
      </c>
      <c r="J2352" s="8">
        <v>63784.98</v>
      </c>
      <c r="K2352" s="16">
        <v>-0.19252640129975629</v>
      </c>
      <c r="L2352" s="7">
        <v>63784.98</v>
      </c>
      <c r="M2352" s="7">
        <v>382709.88</v>
      </c>
      <c r="P2352" s="8">
        <v>382709.88</v>
      </c>
      <c r="Q2352" s="16">
        <v>-0.19252640129975629</v>
      </c>
      <c r="R2352" s="40">
        <v>30.6</v>
      </c>
      <c r="S2352" s="16" t="e">
        <v>#REF!</v>
      </c>
      <c r="V2352" s="7">
        <v>6</v>
      </c>
      <c r="W2352" s="7"/>
      <c r="Y2352" s="7">
        <v>1145088</v>
      </c>
      <c r="AB2352" s="7">
        <v>96</v>
      </c>
      <c r="AE2352" s="7">
        <v>2645</v>
      </c>
      <c r="AF2352" s="7">
        <v>657</v>
      </c>
      <c r="AG2352" s="8">
        <v>1988</v>
      </c>
      <c r="AH2352" s="16">
        <v>-0.19252640129975629</v>
      </c>
      <c r="AI2352" s="7">
        <v>1753</v>
      </c>
      <c r="AJ2352" s="7">
        <v>235</v>
      </c>
      <c r="AK2352" s="12">
        <v>0.66275992438563325</v>
      </c>
      <c r="AL2352" s="12">
        <v>0.95</v>
      </c>
      <c r="AN2352" s="12">
        <v>0.88179074446680084</v>
      </c>
      <c r="AO2352" s="12">
        <v>0.75160680529300572</v>
      </c>
      <c r="AP2352" s="12">
        <v>-2.3844958238640412E-2</v>
      </c>
      <c r="AQ2352" s="8">
        <v>260562.49118316223</v>
      </c>
      <c r="AR2352" s="16">
        <v>-0.1164072082286941</v>
      </c>
      <c r="AS2352" s="7">
        <v>10744.844997243803</v>
      </c>
      <c r="AT2352" s="7">
        <v>131.06765150058462</v>
      </c>
      <c r="AU2352" s="7">
        <v>21.844608583430769</v>
      </c>
      <c r="AV2352" s="7">
        <v>168</v>
      </c>
      <c r="AW2352" s="16">
        <v>0.13002743204423078</v>
      </c>
      <c r="AX2352" s="16">
        <v>9.4268336690621402E-2</v>
      </c>
      <c r="AY2352" s="7">
        <v>4559843.5957053388</v>
      </c>
      <c r="AZ2352" s="10">
        <v>17.5</v>
      </c>
      <c r="BA2352" s="16">
        <v>0</v>
      </c>
      <c r="BB2352" s="7">
        <v>258785.70242629468</v>
      </c>
      <c r="BC2352" s="16">
        <v>-8.8023944429126005E-2</v>
      </c>
      <c r="BD2352" s="13"/>
      <c r="BE2352" s="13"/>
      <c r="BG2352" s="44"/>
      <c r="BH2352" s="43">
        <v>24.25</v>
      </c>
      <c r="BI2352" s="2">
        <v>32.085000000000001</v>
      </c>
    </row>
    <row r="2353" spans="1:62" x14ac:dyDescent="0.2">
      <c r="A2353" s="2">
        <v>2012</v>
      </c>
      <c r="B2353" s="4" t="s">
        <v>1</v>
      </c>
      <c r="C2353" s="4" t="s">
        <v>155</v>
      </c>
      <c r="D2353" s="4" t="s">
        <v>142</v>
      </c>
      <c r="E2353" s="52" t="s">
        <v>197</v>
      </c>
      <c r="F2353" s="4" t="s">
        <v>143</v>
      </c>
      <c r="G2353" s="7">
        <v>74790.134999999995</v>
      </c>
      <c r="J2353" s="8">
        <v>74790.134999999995</v>
      </c>
      <c r="K2353" s="16">
        <v>-0.11971299093655596</v>
      </c>
      <c r="L2353" s="7">
        <v>74790.134999999995</v>
      </c>
      <c r="M2353" s="7">
        <v>448740.80999999994</v>
      </c>
      <c r="P2353" s="8">
        <v>448740.80999999994</v>
      </c>
      <c r="Q2353" s="16">
        <v>-0.11971299093655596</v>
      </c>
      <c r="R2353" s="40">
        <v>30.6</v>
      </c>
      <c r="S2353" s="16" t="e">
        <v>#REF!</v>
      </c>
      <c r="V2353" s="7">
        <v>6</v>
      </c>
      <c r="W2353" s="7"/>
      <c r="Y2353" s="7">
        <v>1342656</v>
      </c>
      <c r="AB2353" s="7">
        <v>96</v>
      </c>
      <c r="AE2353" s="7">
        <v>2794</v>
      </c>
      <c r="AF2353" s="7">
        <v>463</v>
      </c>
      <c r="AG2353" s="8">
        <v>2331</v>
      </c>
      <c r="AH2353" s="16">
        <v>-0.11971299093655585</v>
      </c>
      <c r="AI2353" s="7">
        <v>1972</v>
      </c>
      <c r="AJ2353" s="7">
        <v>359</v>
      </c>
      <c r="AK2353" s="12">
        <v>0.705798138869005</v>
      </c>
      <c r="AL2353" s="12">
        <v>0.95</v>
      </c>
      <c r="AN2353" s="12">
        <v>0.84598884598884594</v>
      </c>
      <c r="AO2353" s="12">
        <v>0.83428775948460987</v>
      </c>
      <c r="AP2353" s="12">
        <v>-6.3470541731411423E-2</v>
      </c>
      <c r="AQ2353" s="8">
        <v>272266.07523215545</v>
      </c>
      <c r="AR2353" s="16">
        <v>-0.1364318979326643</v>
      </c>
      <c r="AS2353" s="7">
        <v>10166.769052731719</v>
      </c>
      <c r="AT2353" s="7">
        <v>116.80226307685777</v>
      </c>
      <c r="AU2353" s="7">
        <v>19.46704384614296</v>
      </c>
      <c r="AV2353" s="7">
        <v>168</v>
      </c>
      <c r="AW2353" s="16">
        <v>0.1158752609889462</v>
      </c>
      <c r="AX2353" s="16">
        <v>-1.8992563588886902E-2</v>
      </c>
      <c r="AY2353" s="7">
        <v>4764656.3165627206</v>
      </c>
      <c r="AZ2353" s="10">
        <v>17.5</v>
      </c>
      <c r="BA2353" s="16">
        <v>0</v>
      </c>
      <c r="BB2353" s="7">
        <v>263795.32967105508</v>
      </c>
      <c r="BC2353" s="16">
        <v>-2.0793370566008863E-2</v>
      </c>
      <c r="BD2353" s="13"/>
      <c r="BE2353" s="13"/>
      <c r="BG2353" s="44"/>
      <c r="BH2353" s="43">
        <v>26.78</v>
      </c>
      <c r="BI2353" s="2">
        <v>32.085000000000001</v>
      </c>
    </row>
    <row r="2354" spans="1:62" x14ac:dyDescent="0.2">
      <c r="A2354" s="2">
        <v>2012</v>
      </c>
      <c r="B2354" s="4" t="s">
        <v>2</v>
      </c>
      <c r="C2354" s="4" t="s">
        <v>155</v>
      </c>
      <c r="D2354" s="4" t="s">
        <v>142</v>
      </c>
      <c r="E2354" s="52" t="s">
        <v>197</v>
      </c>
      <c r="F2354" s="4" t="s">
        <v>143</v>
      </c>
      <c r="G2354" s="7">
        <v>75624.345000000001</v>
      </c>
      <c r="J2354" s="8">
        <v>75624.345000000001</v>
      </c>
      <c r="K2354" s="16">
        <v>-9.6934865900383138E-2</v>
      </c>
      <c r="L2354" s="7">
        <v>75624.345000000001</v>
      </c>
      <c r="M2354" s="7">
        <v>453746.07</v>
      </c>
      <c r="P2354" s="8">
        <v>453746.07</v>
      </c>
      <c r="Q2354" s="16">
        <v>-9.6934865900383138E-2</v>
      </c>
      <c r="R2354" s="40">
        <v>30.6</v>
      </c>
      <c r="S2354" s="16" t="e">
        <v>#REF!</v>
      </c>
      <c r="V2354" s="7">
        <v>6</v>
      </c>
      <c r="W2354" s="7"/>
      <c r="Y2354" s="7">
        <v>1357632</v>
      </c>
      <c r="AB2354" s="7">
        <v>96</v>
      </c>
      <c r="AE2354" s="7">
        <v>2715</v>
      </c>
      <c r="AF2354" s="7">
        <v>358</v>
      </c>
      <c r="AG2354" s="8">
        <v>2357</v>
      </c>
      <c r="AH2354" s="16">
        <v>-9.6934865900383138E-2</v>
      </c>
      <c r="AI2354" s="7">
        <v>2016</v>
      </c>
      <c r="AJ2354" s="7">
        <v>341</v>
      </c>
      <c r="AK2354" s="12">
        <v>0.74254143646408843</v>
      </c>
      <c r="AL2354" s="12">
        <v>0.95</v>
      </c>
      <c r="AN2354" s="12">
        <v>0.85532456512515909</v>
      </c>
      <c r="AO2354" s="12">
        <v>0.86813996316758746</v>
      </c>
      <c r="AP2354" s="12">
        <v>-4.5168043209296238E-2</v>
      </c>
      <c r="AQ2354" s="8">
        <v>260352.85471014038</v>
      </c>
      <c r="AR2354" s="16">
        <v>-0.14982491177863499</v>
      </c>
      <c r="AS2354" s="7">
        <v>10013.571335005399</v>
      </c>
      <c r="AT2354" s="7">
        <v>110.45942075101416</v>
      </c>
      <c r="AU2354" s="7">
        <v>18.40990345850236</v>
      </c>
      <c r="AV2354" s="7">
        <v>168</v>
      </c>
      <c r="AW2354" s="16">
        <v>0.10958275868156167</v>
      </c>
      <c r="AX2354" s="16">
        <v>-5.8567254875790065E-2</v>
      </c>
      <c r="AY2354" s="7">
        <v>4556174.957427457</v>
      </c>
      <c r="AZ2354" s="10">
        <v>17.5</v>
      </c>
      <c r="BA2354" s="16">
        <v>0</v>
      </c>
      <c r="BB2354" s="7">
        <v>263295.10227382299</v>
      </c>
      <c r="BC2354" s="16">
        <v>5.3798499368887791E-3</v>
      </c>
      <c r="BD2354" s="13"/>
      <c r="BE2354" s="13"/>
      <c r="BG2354" s="44"/>
      <c r="BH2354" s="43">
        <v>26</v>
      </c>
      <c r="BI2354" s="2">
        <v>32.085000000000001</v>
      </c>
    </row>
    <row r="2355" spans="1:62" x14ac:dyDescent="0.2">
      <c r="A2355" s="2">
        <v>2012</v>
      </c>
      <c r="B2355" s="4" t="s">
        <v>3</v>
      </c>
      <c r="C2355" s="4" t="s">
        <v>155</v>
      </c>
      <c r="D2355" s="4" t="s">
        <v>142</v>
      </c>
      <c r="E2355" s="52" t="s">
        <v>197</v>
      </c>
      <c r="F2355" s="4" t="s">
        <v>143</v>
      </c>
      <c r="G2355" s="7">
        <v>82362.195000000007</v>
      </c>
      <c r="J2355" s="8">
        <v>82362.195000000007</v>
      </c>
      <c r="K2355" s="16">
        <v>-5.5555555555555469E-2</v>
      </c>
      <c r="L2355" s="7">
        <v>82362.195000000007</v>
      </c>
      <c r="M2355" s="7">
        <v>494173.17000000004</v>
      </c>
      <c r="P2355" s="8">
        <v>494173.17000000004</v>
      </c>
      <c r="Q2355" s="16">
        <v>-5.5555555555555469E-2</v>
      </c>
      <c r="R2355" s="40">
        <v>30.6</v>
      </c>
      <c r="S2355" s="16" t="e">
        <v>#REF!</v>
      </c>
      <c r="V2355" s="7">
        <v>6</v>
      </c>
      <c r="W2355" s="7"/>
      <c r="Y2355" s="7">
        <v>1478592</v>
      </c>
      <c r="AB2355" s="7">
        <v>96</v>
      </c>
      <c r="AE2355" s="7">
        <v>2794</v>
      </c>
      <c r="AF2355" s="7">
        <v>227</v>
      </c>
      <c r="AG2355" s="8">
        <v>2567</v>
      </c>
      <c r="AH2355" s="16">
        <v>-5.555555555555558E-2</v>
      </c>
      <c r="AI2355" s="7">
        <v>2163</v>
      </c>
      <c r="AJ2355" s="7">
        <v>404</v>
      </c>
      <c r="AK2355" s="12">
        <v>0.77415891195418751</v>
      </c>
      <c r="AL2355" s="12">
        <v>0.95</v>
      </c>
      <c r="AN2355" s="12">
        <v>0.84261784183872224</v>
      </c>
      <c r="AO2355" s="12">
        <v>0.91875447387258413</v>
      </c>
      <c r="AP2355" s="12">
        <v>-9.8332561371005101E-2</v>
      </c>
      <c r="AQ2355" s="8">
        <v>258963.07049377941</v>
      </c>
      <c r="AR2355" s="16">
        <v>-0.18313111652298708</v>
      </c>
      <c r="AS2355" s="7">
        <v>9670.0175688491181</v>
      </c>
      <c r="AT2355" s="7">
        <v>100.88160128312404</v>
      </c>
      <c r="AU2355" s="7">
        <v>16.813600213854006</v>
      </c>
      <c r="AV2355" s="7">
        <v>168</v>
      </c>
      <c r="AW2355" s="16">
        <v>0.10008095365389288</v>
      </c>
      <c r="AX2355" s="16">
        <v>-0.13508000573022172</v>
      </c>
      <c r="AY2355" s="7">
        <v>4531853.7336411392</v>
      </c>
      <c r="AZ2355" s="10">
        <v>17.5</v>
      </c>
      <c r="BA2355" s="16">
        <v>0</v>
      </c>
      <c r="BB2355" s="7">
        <v>257668.02010845847</v>
      </c>
      <c r="BC2355" s="16">
        <v>4.6595635616899236E-2</v>
      </c>
      <c r="BD2355" s="13"/>
      <c r="BE2355" s="13"/>
      <c r="BG2355" s="44"/>
      <c r="BH2355" s="43">
        <v>26.78</v>
      </c>
      <c r="BI2355" s="2">
        <v>32.085000000000001</v>
      </c>
    </row>
    <row r="2356" spans="1:62" x14ac:dyDescent="0.2">
      <c r="A2356" s="2">
        <v>2012</v>
      </c>
      <c r="B2356" s="4" t="s">
        <v>4</v>
      </c>
      <c r="C2356" s="4" t="s">
        <v>155</v>
      </c>
      <c r="D2356" s="4" t="s">
        <v>142</v>
      </c>
      <c r="E2356" s="52" t="s">
        <v>197</v>
      </c>
      <c r="F2356" s="4" t="s">
        <v>143</v>
      </c>
      <c r="G2356" s="7">
        <v>72608.354999999996</v>
      </c>
      <c r="J2356" s="8">
        <v>72608.354999999996</v>
      </c>
      <c r="K2356" s="16">
        <v>-0.18538516918646519</v>
      </c>
      <c r="L2356" s="7">
        <v>72608.354999999996</v>
      </c>
      <c r="M2356" s="7">
        <v>435650.13</v>
      </c>
      <c r="P2356" s="8">
        <v>435650.13</v>
      </c>
      <c r="Q2356" s="16">
        <v>-0.18538516918646508</v>
      </c>
      <c r="R2356" s="40">
        <v>30.6</v>
      </c>
      <c r="S2356" s="16" t="e">
        <v>#REF!</v>
      </c>
      <c r="V2356" s="7">
        <v>6</v>
      </c>
      <c r="W2356" s="7"/>
      <c r="Y2356" s="7">
        <v>1303488</v>
      </c>
      <c r="AB2356" s="7">
        <v>96</v>
      </c>
      <c r="AE2356" s="7">
        <v>2820</v>
      </c>
      <c r="AF2356" s="7">
        <v>557</v>
      </c>
      <c r="AG2356" s="8">
        <v>2263</v>
      </c>
      <c r="AH2356" s="16">
        <v>-0.18538516918646508</v>
      </c>
      <c r="AI2356" s="7">
        <v>1871</v>
      </c>
      <c r="AJ2356" s="7">
        <v>392</v>
      </c>
      <c r="AK2356" s="12">
        <v>0.66347517730496453</v>
      </c>
      <c r="AL2356" s="12">
        <v>0.95</v>
      </c>
      <c r="AN2356" s="12">
        <v>0.82677861246133455</v>
      </c>
      <c r="AO2356" s="12">
        <v>0.80248226950354606</v>
      </c>
      <c r="AP2356" s="12">
        <v>-0.12901365740705828</v>
      </c>
      <c r="AQ2356" s="8">
        <v>196328.15340813756</v>
      </c>
      <c r="AR2356" s="16">
        <v>-0.3400620771828724</v>
      </c>
      <c r="AS2356" s="7">
        <v>7194.1426679420138</v>
      </c>
      <c r="AT2356" s="7">
        <v>86.755701903728479</v>
      </c>
      <c r="AU2356" s="7">
        <v>14.459283650621414</v>
      </c>
      <c r="AV2356" s="7">
        <v>168</v>
      </c>
      <c r="AW2356" s="16">
        <v>8.606716458703223E-2</v>
      </c>
      <c r="AX2356" s="16">
        <v>-0.18987735325409605</v>
      </c>
      <c r="AY2356" s="7">
        <v>3435742.6846424071</v>
      </c>
      <c r="AZ2356" s="10">
        <v>17.5</v>
      </c>
      <c r="BA2356" s="16">
        <v>0</v>
      </c>
      <c r="BB2356" s="7">
        <v>188596.28262613466</v>
      </c>
      <c r="BC2356" s="16">
        <v>4.4960277049049181E-2</v>
      </c>
      <c r="BD2356" s="13"/>
      <c r="BE2356" s="13"/>
      <c r="BG2356" s="44"/>
      <c r="BH2356" s="43">
        <v>27.29</v>
      </c>
      <c r="BI2356" s="2">
        <v>32.085000000000001</v>
      </c>
      <c r="BJ2356" s="2" t="s">
        <v>75</v>
      </c>
    </row>
    <row r="2357" spans="1:62" x14ac:dyDescent="0.2">
      <c r="A2357" s="2">
        <v>2012</v>
      </c>
      <c r="B2357" s="4" t="s">
        <v>11</v>
      </c>
      <c r="C2357" s="4" t="s">
        <v>155</v>
      </c>
      <c r="D2357" s="4" t="s">
        <v>142</v>
      </c>
      <c r="E2357" s="52" t="s">
        <v>197</v>
      </c>
      <c r="F2357" s="4" t="s">
        <v>143</v>
      </c>
      <c r="G2357" s="7">
        <v>62501.58</v>
      </c>
      <c r="J2357" s="8">
        <v>62501.58</v>
      </c>
      <c r="K2357" s="16">
        <v>-0.27798369162342473</v>
      </c>
      <c r="L2357" s="7">
        <v>62501.58</v>
      </c>
      <c r="M2357" s="7">
        <v>375009.48</v>
      </c>
      <c r="P2357" s="8">
        <v>375009.48</v>
      </c>
      <c r="Q2357" s="16">
        <v>-0.27798369162342473</v>
      </c>
      <c r="R2357" s="40">
        <v>30.6</v>
      </c>
      <c r="S2357" s="16" t="e">
        <v>#REF!</v>
      </c>
      <c r="V2357" s="7">
        <v>6</v>
      </c>
      <c r="W2357" s="7"/>
      <c r="Y2357" s="7">
        <v>1122048</v>
      </c>
      <c r="AB2357" s="7">
        <v>96</v>
      </c>
      <c r="AE2357" s="7">
        <v>2693</v>
      </c>
      <c r="AF2357" s="7">
        <v>745</v>
      </c>
      <c r="AG2357" s="8">
        <v>1948</v>
      </c>
      <c r="AH2357" s="16">
        <v>-0.27798369162342473</v>
      </c>
      <c r="AI2357" s="7">
        <v>1637</v>
      </c>
      <c r="AJ2357" s="7">
        <v>311</v>
      </c>
      <c r="AK2357" s="12">
        <v>0.60787226141849238</v>
      </c>
      <c r="AL2357" s="12">
        <v>0.95</v>
      </c>
      <c r="AN2357" s="12">
        <v>0.84034907597535935</v>
      </c>
      <c r="AO2357" s="12">
        <v>0.72335685109543257</v>
      </c>
      <c r="AP2357" s="12">
        <v>-0.11985178300406851</v>
      </c>
      <c r="AQ2357" s="8">
        <v>155176.8430596237</v>
      </c>
      <c r="AR2357" s="16">
        <v>-0.43074594931053722</v>
      </c>
      <c r="AS2357" s="7">
        <v>5968.3401176778343</v>
      </c>
      <c r="AT2357" s="7">
        <v>79.65957035914974</v>
      </c>
      <c r="AU2357" s="7">
        <v>13.276595059858289</v>
      </c>
      <c r="AV2357" s="7">
        <v>168</v>
      </c>
      <c r="AW2357" s="16">
        <v>7.9027351546775537E-2</v>
      </c>
      <c r="AX2357" s="16">
        <v>-0.21157729529765368</v>
      </c>
      <c r="AY2357" s="7">
        <v>2715594.7535434146</v>
      </c>
      <c r="AZ2357" s="10">
        <v>17.5</v>
      </c>
      <c r="BA2357" s="16">
        <v>0</v>
      </c>
      <c r="BB2357" s="7">
        <v>146769.78254488169</v>
      </c>
      <c r="BC2357" s="16">
        <v>3.8206731023735035E-2</v>
      </c>
      <c r="BD2357" s="13"/>
      <c r="BE2357" s="13"/>
      <c r="BG2357" s="44"/>
      <c r="BH2357" s="43">
        <v>26</v>
      </c>
      <c r="BI2357" s="2">
        <v>32.085000000000001</v>
      </c>
    </row>
    <row r="2358" spans="1:62" x14ac:dyDescent="0.2">
      <c r="A2358" s="2">
        <v>2012</v>
      </c>
      <c r="B2358" s="4" t="s">
        <v>5</v>
      </c>
      <c r="C2358" s="4" t="s">
        <v>155</v>
      </c>
      <c r="D2358" s="4" t="s">
        <v>142</v>
      </c>
      <c r="E2358" s="52" t="s">
        <v>197</v>
      </c>
      <c r="F2358" s="4" t="s">
        <v>143</v>
      </c>
      <c r="G2358" s="7">
        <v>64715.445</v>
      </c>
      <c r="J2358" s="8">
        <v>64715.445</v>
      </c>
      <c r="K2358" s="16">
        <v>-0.26520947176684884</v>
      </c>
      <c r="L2358" s="7">
        <v>64715.445</v>
      </c>
      <c r="M2358" s="7">
        <v>388292.67</v>
      </c>
      <c r="P2358" s="8">
        <v>388292.67</v>
      </c>
      <c r="Q2358" s="16">
        <v>-0.26520947176684884</v>
      </c>
      <c r="R2358" s="40">
        <v>30.6</v>
      </c>
      <c r="S2358" s="16" t="e">
        <v>#REF!</v>
      </c>
      <c r="V2358" s="7">
        <v>6</v>
      </c>
      <c r="W2358" s="7"/>
      <c r="Y2358" s="7">
        <v>1161792</v>
      </c>
      <c r="AB2358" s="7">
        <v>96</v>
      </c>
      <c r="AE2358" s="7">
        <v>2818</v>
      </c>
      <c r="AF2358" s="7">
        <v>801</v>
      </c>
      <c r="AG2358" s="8">
        <v>2017</v>
      </c>
      <c r="AH2358" s="16">
        <v>-0.26520947176684884</v>
      </c>
      <c r="AI2358" s="7">
        <v>1786</v>
      </c>
      <c r="AJ2358" s="7">
        <v>231</v>
      </c>
      <c r="AK2358" s="12">
        <v>0.63378282469836766</v>
      </c>
      <c r="AL2358" s="12">
        <v>0.95</v>
      </c>
      <c r="AN2358" s="12">
        <v>0.88547347545860189</v>
      </c>
      <c r="AO2358" s="12">
        <v>0.71575585521646556</v>
      </c>
      <c r="AP2358" s="12">
        <v>-7.6861112748248361E-2</v>
      </c>
      <c r="AQ2358" s="8">
        <v>155704.76412424858</v>
      </c>
      <c r="AR2358" s="16">
        <v>-0.45271631578885196</v>
      </c>
      <c r="AS2358" s="7">
        <v>5705.5611624862067</v>
      </c>
      <c r="AT2358" s="7">
        <v>77.196214241075154</v>
      </c>
      <c r="AU2358" s="7">
        <v>12.866035706845858</v>
      </c>
      <c r="AV2358" s="7">
        <v>168</v>
      </c>
      <c r="AW2358" s="16">
        <v>7.658354587408249E-2</v>
      </c>
      <c r="AX2358" s="16">
        <v>-0.25518407875081728</v>
      </c>
      <c r="AY2358" s="7">
        <v>2724833.3721743501</v>
      </c>
      <c r="AZ2358" s="10">
        <v>17.5</v>
      </c>
      <c r="BA2358" s="16">
        <v>0</v>
      </c>
      <c r="BB2358" s="7">
        <v>143955.60860420423</v>
      </c>
      <c r="BC2358" s="16">
        <v>6.686403374721403E-2</v>
      </c>
      <c r="BD2358" s="13"/>
      <c r="BE2358" s="13"/>
      <c r="BG2358" s="44"/>
      <c r="BH2358" s="43">
        <v>27.29</v>
      </c>
      <c r="BI2358" s="2">
        <v>32.085000000000001</v>
      </c>
    </row>
    <row r="2359" spans="1:62" x14ac:dyDescent="0.2">
      <c r="A2359" s="2">
        <v>2012</v>
      </c>
      <c r="B2359" s="4" t="s">
        <v>6</v>
      </c>
      <c r="C2359" s="4" t="s">
        <v>155</v>
      </c>
      <c r="D2359" s="4" t="s">
        <v>142</v>
      </c>
      <c r="E2359" s="52" t="s">
        <v>197</v>
      </c>
      <c r="F2359" s="4" t="s">
        <v>143</v>
      </c>
      <c r="G2359" s="7">
        <v>73025.460000000006</v>
      </c>
      <c r="J2359" s="8">
        <v>73025.460000000006</v>
      </c>
      <c r="K2359" s="16">
        <v>-0.14596622889305821</v>
      </c>
      <c r="L2359" s="7">
        <v>73025.460000000006</v>
      </c>
      <c r="M2359" s="7">
        <v>438152.76</v>
      </c>
      <c r="P2359" s="8">
        <v>438152.76</v>
      </c>
      <c r="Q2359" s="16">
        <v>-0.14596622889305821</v>
      </c>
      <c r="R2359" s="40">
        <v>30.6</v>
      </c>
      <c r="S2359" s="16" t="e">
        <v>#REF!</v>
      </c>
      <c r="V2359" s="7">
        <v>6</v>
      </c>
      <c r="W2359" s="7"/>
      <c r="Y2359" s="7">
        <v>1310976</v>
      </c>
      <c r="AB2359" s="7">
        <v>96</v>
      </c>
      <c r="AE2359" s="7">
        <v>2724</v>
      </c>
      <c r="AF2359" s="7">
        <v>448</v>
      </c>
      <c r="AG2359" s="8">
        <v>2276</v>
      </c>
      <c r="AH2359" s="16">
        <v>-0.14596622889305821</v>
      </c>
      <c r="AI2359" s="7">
        <v>2011</v>
      </c>
      <c r="AJ2359" s="7">
        <v>265</v>
      </c>
      <c r="AK2359" s="12">
        <v>0.73825256975036713</v>
      </c>
      <c r="AL2359" s="12">
        <v>0.95</v>
      </c>
      <c r="AN2359" s="12">
        <v>0.88356766256590513</v>
      </c>
      <c r="AO2359" s="12">
        <v>0.83553597650513955</v>
      </c>
      <c r="AP2359" s="12">
        <v>-7.0020607923326539E-2</v>
      </c>
      <c r="AQ2359" s="8">
        <v>167378.77267944132</v>
      </c>
      <c r="AR2359" s="16">
        <v>-0.45241151848565131</v>
      </c>
      <c r="AS2359" s="7">
        <v>6366.6326618273615</v>
      </c>
      <c r="AT2359" s="7">
        <v>73.540761282707081</v>
      </c>
      <c r="AU2359" s="7">
        <v>12.256793547117846</v>
      </c>
      <c r="AV2359" s="7">
        <v>168</v>
      </c>
      <c r="AW2359" s="16">
        <v>7.2957104447130036E-2</v>
      </c>
      <c r="AX2359" s="16">
        <v>-0.35882104427252226</v>
      </c>
      <c r="AY2359" s="7">
        <v>2929128.521890223</v>
      </c>
      <c r="AZ2359" s="10">
        <v>17.5</v>
      </c>
      <c r="BA2359" s="16">
        <v>0</v>
      </c>
      <c r="BB2359" s="7">
        <v>158696.52020128601</v>
      </c>
      <c r="BC2359" s="16">
        <v>0.14321521556531683</v>
      </c>
      <c r="BD2359" s="13"/>
      <c r="BE2359" s="13"/>
      <c r="BG2359" s="44"/>
      <c r="BH2359" s="43">
        <v>26.29</v>
      </c>
      <c r="BI2359" s="2">
        <v>32.085000000000001</v>
      </c>
    </row>
    <row r="2360" spans="1:62" x14ac:dyDescent="0.2">
      <c r="A2360" s="2">
        <v>2012</v>
      </c>
      <c r="B2360" s="4" t="s">
        <v>7</v>
      </c>
      <c r="C2360" s="4" t="s">
        <v>155</v>
      </c>
      <c r="D2360" s="4" t="s">
        <v>142</v>
      </c>
      <c r="E2360" s="52" t="s">
        <v>197</v>
      </c>
      <c r="F2360" s="4" t="s">
        <v>143</v>
      </c>
      <c r="G2360" s="7">
        <v>83132.235000000001</v>
      </c>
      <c r="J2360" s="8">
        <v>83132.235000000001</v>
      </c>
      <c r="K2360" s="16">
        <v>-5.4724553082816541E-2</v>
      </c>
      <c r="L2360" s="7">
        <v>83132.235000000001</v>
      </c>
      <c r="M2360" s="7">
        <v>498793.41000000003</v>
      </c>
      <c r="P2360" s="8">
        <v>498793.41000000003</v>
      </c>
      <c r="Q2360" s="16">
        <v>-5.4724553082816541E-2</v>
      </c>
      <c r="R2360" s="40">
        <v>30.6</v>
      </c>
      <c r="S2360" s="16" t="e">
        <v>#REF!</v>
      </c>
      <c r="V2360" s="7">
        <v>6</v>
      </c>
      <c r="W2360" s="7"/>
      <c r="Y2360" s="7">
        <v>1492416</v>
      </c>
      <c r="AB2360" s="7">
        <v>96</v>
      </c>
      <c r="AE2360" s="7">
        <v>2758</v>
      </c>
      <c r="AF2360" s="7">
        <v>167</v>
      </c>
      <c r="AG2360" s="8">
        <v>2591</v>
      </c>
      <c r="AH2360" s="16">
        <v>-5.4724553082816541E-2</v>
      </c>
      <c r="AI2360" s="7">
        <v>2338</v>
      </c>
      <c r="AJ2360" s="7">
        <v>253</v>
      </c>
      <c r="AK2360" s="12">
        <v>0.84771573604060912</v>
      </c>
      <c r="AL2360" s="12">
        <v>0.95</v>
      </c>
      <c r="AN2360" s="12">
        <v>0.90235430335777689</v>
      </c>
      <c r="AO2360" s="12">
        <v>0.93944887599709936</v>
      </c>
      <c r="AP2360" s="12">
        <v>-4.3929978545161785E-2</v>
      </c>
      <c r="AQ2360" s="8">
        <v>185970.11787663668</v>
      </c>
      <c r="AR2360" s="16">
        <v>-0.34751856294030548</v>
      </c>
      <c r="AS2360" s="7">
        <v>7365.1531832331357</v>
      </c>
      <c r="AT2360" s="7">
        <v>71.77542179723531</v>
      </c>
      <c r="AU2360" s="7">
        <v>11.962570299539218</v>
      </c>
      <c r="AV2360" s="7">
        <v>168</v>
      </c>
      <c r="AW2360" s="16">
        <v>7.1205775592495343E-2</v>
      </c>
      <c r="AX2360" s="16">
        <v>-0.30974464724792639</v>
      </c>
      <c r="AY2360" s="7">
        <v>3254477.0628411421</v>
      </c>
      <c r="AZ2360" s="10">
        <v>17.5</v>
      </c>
      <c r="BA2360" s="16">
        <v>0</v>
      </c>
      <c r="BB2360" s="7">
        <v>186742.35195331989</v>
      </c>
      <c r="BC2360" s="16">
        <v>0.1395344151528837</v>
      </c>
      <c r="BD2360" s="13"/>
      <c r="BE2360" s="13"/>
      <c r="BG2360" s="44"/>
      <c r="BH2360" s="43">
        <v>25.25</v>
      </c>
      <c r="BI2360" s="2">
        <v>32.085000000000001</v>
      </c>
      <c r="BJ2360" s="2" t="s">
        <v>76</v>
      </c>
    </row>
    <row r="2361" spans="1:62" x14ac:dyDescent="0.2">
      <c r="A2361" s="2">
        <v>2013</v>
      </c>
      <c r="B2361" s="4" t="s">
        <v>8</v>
      </c>
      <c r="C2361" s="4" t="s">
        <v>155</v>
      </c>
      <c r="D2361" s="4" t="s">
        <v>142</v>
      </c>
      <c r="E2361" s="52" t="s">
        <v>197</v>
      </c>
      <c r="F2361" s="4" t="s">
        <v>143</v>
      </c>
      <c r="G2361" s="7">
        <v>86308.650000000009</v>
      </c>
      <c r="J2361" s="8">
        <v>86308.650000000009</v>
      </c>
      <c r="K2361" s="16">
        <v>-7.0136581764487227E-3</v>
      </c>
      <c r="L2361" s="7">
        <v>86308.650000000009</v>
      </c>
      <c r="M2361" s="7">
        <v>517851.9</v>
      </c>
      <c r="P2361" s="8">
        <v>517851.9</v>
      </c>
      <c r="Q2361" s="16">
        <v>-7.0136581764487227E-3</v>
      </c>
      <c r="R2361" s="40">
        <v>30.6</v>
      </c>
      <c r="S2361" s="16" t="e">
        <v>#REF!</v>
      </c>
      <c r="V2361" s="7">
        <v>6</v>
      </c>
      <c r="W2361" s="7"/>
      <c r="Y2361" s="7">
        <v>1549440</v>
      </c>
      <c r="AB2361" s="7">
        <v>96</v>
      </c>
      <c r="AE2361" s="7">
        <v>2794</v>
      </c>
      <c r="AF2361" s="7">
        <v>104</v>
      </c>
      <c r="AG2361" s="8">
        <v>2690</v>
      </c>
      <c r="AH2361" s="16">
        <v>-7.0136581764488337E-3</v>
      </c>
      <c r="AI2361" s="7">
        <v>2516</v>
      </c>
      <c r="AJ2361" s="7">
        <v>174</v>
      </c>
      <c r="AK2361" s="12">
        <v>0.90050107372942023</v>
      </c>
      <c r="AL2361" s="12">
        <v>0.95</v>
      </c>
      <c r="AN2361" s="12">
        <v>0.93531598513011149</v>
      </c>
      <c r="AO2361" s="12">
        <v>0.96277738010021474</v>
      </c>
      <c r="AP2361" s="12">
        <v>-3.032108545064216E-2</v>
      </c>
      <c r="AQ2361" s="8">
        <v>191379.10700990233</v>
      </c>
      <c r="AR2361" s="16">
        <v>-0.23445543850158779</v>
      </c>
      <c r="AS2361" s="7">
        <v>7012.7924884537315</v>
      </c>
      <c r="AT2361" s="7">
        <v>71.144649446060342</v>
      </c>
      <c r="AU2361" s="7">
        <v>11.85744157434339</v>
      </c>
      <c r="AV2361" s="7">
        <v>168</v>
      </c>
      <c r="AW2361" s="16">
        <v>7.0580009371091615E-2</v>
      </c>
      <c r="AX2361" s="16">
        <v>-0.22904824643152455</v>
      </c>
      <c r="AY2361" s="7">
        <v>3349134.3726732908</v>
      </c>
      <c r="AZ2361" s="10">
        <v>17.5</v>
      </c>
      <c r="BA2361" s="16">
        <v>0</v>
      </c>
      <c r="BB2361" s="7">
        <v>221404.15207902473</v>
      </c>
      <c r="BC2361" s="16">
        <v>0.11008928303540828</v>
      </c>
      <c r="BD2361" s="13"/>
      <c r="BE2361" s="13"/>
      <c r="BG2361" s="44"/>
      <c r="BH2361" s="43">
        <v>27.29</v>
      </c>
      <c r="BI2361" s="2">
        <v>32.085000000000001</v>
      </c>
    </row>
    <row r="2362" spans="1:62" x14ac:dyDescent="0.2">
      <c r="A2362" s="2">
        <v>2013</v>
      </c>
      <c r="B2362" s="4" t="s">
        <v>9</v>
      </c>
      <c r="C2362" s="4" t="s">
        <v>155</v>
      </c>
      <c r="D2362" s="4" t="s">
        <v>142</v>
      </c>
      <c r="E2362" s="52" t="s">
        <v>197</v>
      </c>
      <c r="F2362" s="4" t="s">
        <v>143</v>
      </c>
      <c r="G2362" s="7">
        <v>76137.705000000002</v>
      </c>
      <c r="J2362" s="8">
        <v>76137.705000000002</v>
      </c>
      <c r="K2362" s="16">
        <v>-5.8333333333333237E-2</v>
      </c>
      <c r="L2362" s="7">
        <v>76137.705000000002</v>
      </c>
      <c r="M2362" s="7">
        <v>456826.23</v>
      </c>
      <c r="P2362" s="8">
        <v>456826.23</v>
      </c>
      <c r="Q2362" s="16">
        <v>-5.8333333333333237E-2</v>
      </c>
      <c r="R2362" s="40">
        <v>30.6</v>
      </c>
      <c r="S2362" s="16" t="e">
        <v>#REF!</v>
      </c>
      <c r="V2362" s="7">
        <v>6</v>
      </c>
      <c r="W2362" s="7"/>
      <c r="Y2362" s="7">
        <v>1366848</v>
      </c>
      <c r="AB2362" s="7">
        <v>96</v>
      </c>
      <c r="AE2362" s="7">
        <v>2480</v>
      </c>
      <c r="AF2362" s="7">
        <v>107</v>
      </c>
      <c r="AG2362" s="8">
        <v>2373</v>
      </c>
      <c r="AH2362" s="16">
        <v>-5.8333333333333348E-2</v>
      </c>
      <c r="AI2362" s="7">
        <v>2131</v>
      </c>
      <c r="AJ2362" s="7">
        <v>242</v>
      </c>
      <c r="AK2362" s="12">
        <v>0.85927419354838708</v>
      </c>
      <c r="AL2362" s="12">
        <v>0.95</v>
      </c>
      <c r="AN2362" s="12">
        <v>0.8980193847450485</v>
      </c>
      <c r="AO2362" s="12">
        <v>0.95685483870967747</v>
      </c>
      <c r="AP2362" s="12">
        <v>-3.8245282805982939E-2</v>
      </c>
      <c r="AQ2362" s="8">
        <v>176406.80933158263</v>
      </c>
      <c r="AR2362" s="16">
        <v>-0.22190983256439822</v>
      </c>
      <c r="AS2362" s="7">
        <v>7418.2846649109597</v>
      </c>
      <c r="AT2362" s="7">
        <v>74.339152689246788</v>
      </c>
      <c r="AU2362" s="7">
        <v>12.389858781541131</v>
      </c>
      <c r="AV2362" s="7">
        <v>168</v>
      </c>
      <c r="AW2362" s="16">
        <v>7.3749159413935297E-2</v>
      </c>
      <c r="AX2362" s="16">
        <v>-0.17370955670555577</v>
      </c>
      <c r="AY2362" s="7">
        <v>3087119.1633026958</v>
      </c>
      <c r="AZ2362" s="10">
        <v>17.5</v>
      </c>
      <c r="BA2362" s="16">
        <v>0</v>
      </c>
      <c r="BB2362" s="7">
        <v>206122.42525613407</v>
      </c>
      <c r="BC2362" s="16">
        <v>7.1363583405512923E-2</v>
      </c>
      <c r="BD2362" s="13"/>
      <c r="BE2362" s="13"/>
      <c r="BG2362" s="44"/>
      <c r="BH2362" s="43">
        <v>23.78</v>
      </c>
      <c r="BI2362" s="2">
        <v>32.085000000000001</v>
      </c>
    </row>
    <row r="2363" spans="1:62" x14ac:dyDescent="0.2">
      <c r="A2363" s="2">
        <v>2013</v>
      </c>
      <c r="B2363" s="4" t="s">
        <v>10</v>
      </c>
      <c r="C2363" s="4" t="s">
        <v>155</v>
      </c>
      <c r="D2363" s="4" t="s">
        <v>142</v>
      </c>
      <c r="E2363" s="52" t="s">
        <v>197</v>
      </c>
      <c r="F2363" s="4" t="s">
        <v>143</v>
      </c>
      <c r="G2363" s="7">
        <v>70875.764999999999</v>
      </c>
      <c r="J2363" s="8">
        <v>70875.764999999999</v>
      </c>
      <c r="K2363" s="16">
        <v>-0.16294050776809399</v>
      </c>
      <c r="L2363" s="7">
        <v>70875.764999999999</v>
      </c>
      <c r="M2363" s="7">
        <v>425254.58999999997</v>
      </c>
      <c r="P2363" s="8">
        <v>425254.58999999997</v>
      </c>
      <c r="Q2363" s="16">
        <v>-0.1629405077680941</v>
      </c>
      <c r="R2363" s="40">
        <v>30.6</v>
      </c>
      <c r="S2363" s="16" t="e">
        <v>#REF!</v>
      </c>
      <c r="V2363" s="7">
        <v>6</v>
      </c>
      <c r="W2363" s="7"/>
      <c r="Y2363" s="7">
        <v>1272384</v>
      </c>
      <c r="AB2363" s="7">
        <v>96</v>
      </c>
      <c r="AE2363" s="7">
        <v>2782</v>
      </c>
      <c r="AF2363" s="7">
        <v>573</v>
      </c>
      <c r="AG2363" s="8">
        <v>2209</v>
      </c>
      <c r="AH2363" s="16">
        <v>-0.16294050776809399</v>
      </c>
      <c r="AI2363" s="7">
        <v>1872</v>
      </c>
      <c r="AJ2363" s="7">
        <v>337</v>
      </c>
      <c r="AK2363" s="12">
        <v>0.67289719626168221</v>
      </c>
      <c r="AL2363" s="12">
        <v>0.95</v>
      </c>
      <c r="AN2363" s="12">
        <v>0.84744228157537349</v>
      </c>
      <c r="AO2363" s="12">
        <v>0.79403306973400434</v>
      </c>
      <c r="AP2363" s="12">
        <v>-8.6437834527201551E-2</v>
      </c>
      <c r="AQ2363" s="8">
        <v>196235.62775926065</v>
      </c>
      <c r="AR2363" s="16">
        <v>-0.34442684397251899</v>
      </c>
      <c r="AS2363" s="7">
        <v>7553.3344018191165</v>
      </c>
      <c r="AT2363" s="7">
        <v>88.834598351860862</v>
      </c>
      <c r="AU2363" s="7">
        <v>14.80576639197681</v>
      </c>
      <c r="AV2363" s="7">
        <v>168</v>
      </c>
      <c r="AW2363" s="16">
        <v>8.8129561857004823E-2</v>
      </c>
      <c r="AX2363" s="16">
        <v>-0.2168141427086816</v>
      </c>
      <c r="AY2363" s="7">
        <v>3434123.4857870615</v>
      </c>
      <c r="AZ2363" s="10">
        <v>17.5</v>
      </c>
      <c r="BA2363" s="16">
        <v>0</v>
      </c>
      <c r="BB2363" s="7">
        <v>193054.09211438973</v>
      </c>
      <c r="BC2363" s="16">
        <v>6.7175186348001847E-2</v>
      </c>
      <c r="BD2363" s="13"/>
      <c r="BE2363" s="13"/>
      <c r="BG2363" s="44"/>
      <c r="BH2363" s="43">
        <v>25.98</v>
      </c>
      <c r="BI2363" s="2">
        <v>32.085000000000001</v>
      </c>
    </row>
    <row r="2364" spans="1:62" x14ac:dyDescent="0.2">
      <c r="A2364" s="2">
        <v>2013</v>
      </c>
      <c r="B2364" s="4" t="s">
        <v>0</v>
      </c>
      <c r="C2364" s="4" t="s">
        <v>155</v>
      </c>
      <c r="D2364" s="4" t="s">
        <v>142</v>
      </c>
      <c r="E2364" s="52" t="s">
        <v>197</v>
      </c>
      <c r="F2364" s="4" t="s">
        <v>143</v>
      </c>
      <c r="G2364" s="7">
        <v>59260.995000000003</v>
      </c>
      <c r="J2364" s="8">
        <v>59260.995000000003</v>
      </c>
      <c r="K2364" s="16">
        <v>-7.0925553319919565E-2</v>
      </c>
      <c r="L2364" s="7">
        <v>59260.995000000003</v>
      </c>
      <c r="M2364" s="7">
        <v>355565.97000000003</v>
      </c>
      <c r="P2364" s="8">
        <v>355565.97000000003</v>
      </c>
      <c r="Q2364" s="16">
        <v>-7.0925553319919454E-2</v>
      </c>
      <c r="R2364" s="40">
        <v>30.6</v>
      </c>
      <c r="S2364" s="16" t="e">
        <v>#REF!</v>
      </c>
      <c r="V2364" s="7">
        <v>6</v>
      </c>
      <c r="W2364" s="7"/>
      <c r="Y2364" s="7">
        <v>1063872</v>
      </c>
      <c r="AB2364" s="7">
        <v>96</v>
      </c>
      <c r="AE2364" s="7">
        <v>2698</v>
      </c>
      <c r="AF2364" s="7">
        <v>851</v>
      </c>
      <c r="AG2364" s="8">
        <v>1847</v>
      </c>
      <c r="AH2364" s="16">
        <v>-7.0925553319919565E-2</v>
      </c>
      <c r="AI2364" s="7">
        <v>1515</v>
      </c>
      <c r="AJ2364" s="7">
        <v>332</v>
      </c>
      <c r="AK2364" s="12">
        <v>0.56152705707931805</v>
      </c>
      <c r="AL2364" s="12">
        <v>0.95</v>
      </c>
      <c r="AN2364" s="12">
        <v>0.82024905251759606</v>
      </c>
      <c r="AO2364" s="12">
        <v>0.68458117123795403</v>
      </c>
      <c r="AP2364" s="12">
        <v>-6.9791719107255568E-2</v>
      </c>
      <c r="AQ2364" s="8">
        <v>176275.54575527227</v>
      </c>
      <c r="AR2364" s="16">
        <v>-0.32348073218505002</v>
      </c>
      <c r="AS2364" s="7">
        <v>6837.6860261936481</v>
      </c>
      <c r="AT2364" s="7">
        <v>95.43884448038564</v>
      </c>
      <c r="AU2364" s="7">
        <v>15.906474080064273</v>
      </c>
      <c r="AV2364" s="7">
        <v>168</v>
      </c>
      <c r="AW2364" s="16">
        <v>9.4681393333715905E-2</v>
      </c>
      <c r="AX2364" s="16">
        <v>-0.27183524395445569</v>
      </c>
      <c r="AY2364" s="7">
        <v>3084822.0507172644</v>
      </c>
      <c r="AZ2364" s="10">
        <v>17.5</v>
      </c>
      <c r="BA2364" s="16">
        <v>0</v>
      </c>
      <c r="BB2364" s="7">
        <v>175073.51392641439</v>
      </c>
      <c r="BC2364" s="16">
        <v>0.11475333940251838</v>
      </c>
      <c r="BD2364" s="13"/>
      <c r="BE2364" s="13"/>
      <c r="BG2364" s="44"/>
      <c r="BH2364" s="43">
        <v>25.78</v>
      </c>
      <c r="BI2364" s="2">
        <v>32.085000000000001</v>
      </c>
    </row>
    <row r="2365" spans="1:62" x14ac:dyDescent="0.2">
      <c r="A2365" s="2">
        <v>2013</v>
      </c>
      <c r="B2365" s="4" t="s">
        <v>1</v>
      </c>
      <c r="C2365" s="4" t="s">
        <v>155</v>
      </c>
      <c r="D2365" s="4" t="s">
        <v>142</v>
      </c>
      <c r="E2365" s="52" t="s">
        <v>197</v>
      </c>
      <c r="F2365" s="4" t="s">
        <v>143</v>
      </c>
      <c r="G2365" s="7">
        <v>63047.025000000001</v>
      </c>
      <c r="J2365" s="8">
        <v>63047.025000000001</v>
      </c>
      <c r="K2365" s="16">
        <v>-0.15701415701415689</v>
      </c>
      <c r="L2365" s="7">
        <v>63047.025000000001</v>
      </c>
      <c r="M2365" s="7">
        <v>378282.15</v>
      </c>
      <c r="P2365" s="8">
        <v>378282.15</v>
      </c>
      <c r="Q2365" s="16">
        <v>-0.15701415701415689</v>
      </c>
      <c r="R2365" s="40">
        <v>30.6</v>
      </c>
      <c r="S2365" s="16" t="e">
        <v>#REF!</v>
      </c>
      <c r="V2365" s="7">
        <v>6</v>
      </c>
      <c r="W2365" s="7"/>
      <c r="Y2365" s="7">
        <v>1131840</v>
      </c>
      <c r="AB2365" s="7">
        <v>96</v>
      </c>
      <c r="AE2365" s="7">
        <v>2818</v>
      </c>
      <c r="AF2365" s="7">
        <v>853</v>
      </c>
      <c r="AG2365" s="8">
        <v>1965</v>
      </c>
      <c r="AH2365" s="16">
        <v>-0.157014157014157</v>
      </c>
      <c r="AI2365" s="7">
        <v>1629</v>
      </c>
      <c r="AJ2365" s="7">
        <v>336</v>
      </c>
      <c r="AK2365" s="12">
        <v>0.578069552874379</v>
      </c>
      <c r="AL2365" s="12">
        <v>0.95</v>
      </c>
      <c r="AN2365" s="12">
        <v>0.82900763358778629</v>
      </c>
      <c r="AO2365" s="12">
        <v>0.69730305180979413</v>
      </c>
      <c r="AP2365" s="12">
        <v>-2.0072619729650132E-2</v>
      </c>
      <c r="AQ2365" s="8">
        <v>179026.54721971526</v>
      </c>
      <c r="AR2365" s="16">
        <v>-0.34245738450130758</v>
      </c>
      <c r="AS2365" s="7">
        <v>6613.4668348620335</v>
      </c>
      <c r="AT2365" s="7">
        <v>91.107657618175708</v>
      </c>
      <c r="AU2365" s="7">
        <v>15.184609603029285</v>
      </c>
      <c r="AV2365" s="7">
        <v>168</v>
      </c>
      <c r="AW2365" s="16">
        <v>9.0384580970412409E-2</v>
      </c>
      <c r="AX2365" s="16">
        <v>-0.21998379810307778</v>
      </c>
      <c r="AY2365" s="7">
        <v>3132964.5763450172</v>
      </c>
      <c r="AZ2365" s="10">
        <v>17.5</v>
      </c>
      <c r="BA2365" s="16">
        <v>0</v>
      </c>
      <c r="BB2365" s="7">
        <v>173456.67102824539</v>
      </c>
      <c r="BC2365" s="16">
        <v>7.6581805675742479E-2</v>
      </c>
      <c r="BD2365" s="13"/>
      <c r="BE2365" s="13"/>
      <c r="BG2365" s="44"/>
      <c r="BH2365" s="43">
        <v>27.07</v>
      </c>
      <c r="BI2365" s="2">
        <v>32.085000000000001</v>
      </c>
    </row>
    <row r="2366" spans="1:62" x14ac:dyDescent="0.2">
      <c r="A2366" s="2">
        <v>2013</v>
      </c>
      <c r="B2366" s="4" t="s">
        <v>2</v>
      </c>
      <c r="C2366" s="4" t="s">
        <v>155</v>
      </c>
      <c r="D2366" s="4" t="s">
        <v>142</v>
      </c>
      <c r="E2366" s="52" t="s">
        <v>197</v>
      </c>
      <c r="F2366" s="4" t="s">
        <v>143</v>
      </c>
      <c r="G2366" s="7">
        <v>61956.135000000002</v>
      </c>
      <c r="J2366" s="8">
        <v>61956.135000000002</v>
      </c>
      <c r="K2366" s="16">
        <v>-0.18073822655918537</v>
      </c>
      <c r="L2366" s="7">
        <v>61956.135000000002</v>
      </c>
      <c r="M2366" s="7">
        <v>371736.81</v>
      </c>
      <c r="P2366" s="8">
        <v>371736.81</v>
      </c>
      <c r="Q2366" s="16">
        <v>-0.18073822655918548</v>
      </c>
      <c r="R2366" s="40">
        <v>30.6</v>
      </c>
      <c r="S2366" s="16" t="e">
        <v>#REF!</v>
      </c>
      <c r="V2366" s="7">
        <v>6</v>
      </c>
      <c r="W2366" s="7"/>
      <c r="Y2366" s="7">
        <v>1112256</v>
      </c>
      <c r="AB2366" s="7">
        <v>96</v>
      </c>
      <c r="AE2366" s="7">
        <v>2669</v>
      </c>
      <c r="AF2366" s="7">
        <v>738</v>
      </c>
      <c r="AG2366" s="8">
        <v>1931</v>
      </c>
      <c r="AH2366" s="16">
        <v>-0.18073822655918537</v>
      </c>
      <c r="AI2366" s="7">
        <v>1576</v>
      </c>
      <c r="AJ2366" s="7">
        <v>355</v>
      </c>
      <c r="AK2366" s="12">
        <v>0.59048332708879725</v>
      </c>
      <c r="AL2366" s="12">
        <v>0.95</v>
      </c>
      <c r="AN2366" s="12">
        <v>0.81615743138270325</v>
      </c>
      <c r="AO2366" s="12">
        <v>0.72349194454852006</v>
      </c>
      <c r="AP2366" s="12">
        <v>-4.579213007488514E-2</v>
      </c>
      <c r="AQ2366" s="8">
        <v>151658.70198018302</v>
      </c>
      <c r="AR2366" s="16">
        <v>-0.41748784683375273</v>
      </c>
      <c r="AS2366" s="7">
        <v>6071.2050432419137</v>
      </c>
      <c r="AT2366" s="7">
        <v>78.538944578033664</v>
      </c>
      <c r="AU2366" s="7">
        <v>13.089824096338944</v>
      </c>
      <c r="AV2366" s="7">
        <v>168</v>
      </c>
      <c r="AW2366" s="16">
        <v>7.7915619621065149E-2</v>
      </c>
      <c r="AX2366" s="16">
        <v>-0.2889792102471026</v>
      </c>
      <c r="AY2366" s="7">
        <v>2654027.2846532026</v>
      </c>
      <c r="AZ2366" s="10">
        <v>17.5</v>
      </c>
      <c r="BA2366" s="16">
        <v>0</v>
      </c>
      <c r="BB2366" s="7">
        <v>153372.59694365191</v>
      </c>
      <c r="BC2366" s="16">
        <v>0.10376274680422572</v>
      </c>
      <c r="BD2366" s="13"/>
      <c r="BE2366" s="13"/>
      <c r="BG2366" s="44"/>
      <c r="BH2366" s="43">
        <v>24.98</v>
      </c>
      <c r="BI2366" s="2">
        <v>32.085000000000001</v>
      </c>
    </row>
    <row r="2367" spans="1:62" x14ac:dyDescent="0.2">
      <c r="A2367" s="2">
        <v>2013</v>
      </c>
      <c r="B2367" s="4" t="s">
        <v>3</v>
      </c>
      <c r="C2367" s="4" t="s">
        <v>155</v>
      </c>
      <c r="D2367" s="4" t="s">
        <v>142</v>
      </c>
      <c r="E2367" s="52" t="s">
        <v>197</v>
      </c>
      <c r="F2367" s="4" t="s">
        <v>143</v>
      </c>
      <c r="G2367" s="7">
        <v>79763.31</v>
      </c>
      <c r="J2367" s="8">
        <v>79763.31</v>
      </c>
      <c r="K2367" s="16">
        <v>-3.1554343591741474E-2</v>
      </c>
      <c r="L2367" s="7">
        <v>79763.31</v>
      </c>
      <c r="M2367" s="7">
        <v>478579.86</v>
      </c>
      <c r="P2367" s="8">
        <v>478579.86</v>
      </c>
      <c r="Q2367" s="16">
        <v>-3.1554343591741474E-2</v>
      </c>
      <c r="R2367" s="40">
        <v>30.6</v>
      </c>
      <c r="S2367" s="16" t="e">
        <v>#REF!</v>
      </c>
      <c r="V2367" s="7">
        <v>6</v>
      </c>
      <c r="W2367" s="7"/>
      <c r="Y2367" s="7">
        <v>1431936</v>
      </c>
      <c r="AB2367" s="7">
        <v>96</v>
      </c>
      <c r="AE2367" s="7">
        <v>2816</v>
      </c>
      <c r="AF2367" s="7">
        <v>330</v>
      </c>
      <c r="AG2367" s="8">
        <v>2486</v>
      </c>
      <c r="AH2367" s="16">
        <v>-3.1554343591741363E-2</v>
      </c>
      <c r="AI2367" s="7">
        <v>1988</v>
      </c>
      <c r="AJ2367" s="7">
        <v>498</v>
      </c>
      <c r="AK2367" s="12">
        <v>0.70596590909090906</v>
      </c>
      <c r="AL2367" s="12">
        <v>0.95</v>
      </c>
      <c r="AN2367" s="12">
        <v>0.79967819790828643</v>
      </c>
      <c r="AO2367" s="12">
        <v>0.8828125</v>
      </c>
      <c r="AP2367" s="12">
        <v>-5.0959808585034128E-2</v>
      </c>
      <c r="AQ2367" s="8">
        <v>192761.91192684998</v>
      </c>
      <c r="AR2367" s="16">
        <v>-0.2556393791620557</v>
      </c>
      <c r="AS2367" s="7">
        <v>7063.4632439300103</v>
      </c>
      <c r="AT2367" s="7">
        <v>77.53898307596539</v>
      </c>
      <c r="AU2367" s="7">
        <v>12.923163845994232</v>
      </c>
      <c r="AV2367" s="7">
        <v>168</v>
      </c>
      <c r="AW2367" s="16">
        <v>7.6923594321394242E-2</v>
      </c>
      <c r="AX2367" s="16">
        <v>-0.23138627767859887</v>
      </c>
      <c r="AY2367" s="7">
        <v>3373333.4587198747</v>
      </c>
      <c r="AZ2367" s="10">
        <v>17.5</v>
      </c>
      <c r="BA2367" s="16">
        <v>0</v>
      </c>
      <c r="BB2367" s="7">
        <v>191797.92741801604</v>
      </c>
      <c r="BC2367" s="16">
        <v>0.10428628926244776</v>
      </c>
      <c r="BD2367" s="13"/>
      <c r="BE2367" s="13"/>
      <c r="BG2367" s="44"/>
      <c r="BH2367" s="43">
        <v>27.29</v>
      </c>
      <c r="BI2367" s="2">
        <v>32.085000000000001</v>
      </c>
    </row>
    <row r="2368" spans="1:62" x14ac:dyDescent="0.2">
      <c r="A2368" s="2">
        <v>2013</v>
      </c>
      <c r="B2368" s="4" t="s">
        <v>4</v>
      </c>
      <c r="C2368" s="4" t="s">
        <v>155</v>
      </c>
      <c r="D2368" s="4" t="s">
        <v>142</v>
      </c>
      <c r="E2368" s="52" t="s">
        <v>197</v>
      </c>
      <c r="F2368" s="4" t="s">
        <v>143</v>
      </c>
      <c r="G2368" s="7">
        <v>79153.695000000007</v>
      </c>
      <c r="J2368" s="8">
        <v>79153.695000000007</v>
      </c>
      <c r="K2368" s="16">
        <v>9.0145824127264795E-2</v>
      </c>
      <c r="L2368" s="7">
        <v>79153.695000000007</v>
      </c>
      <c r="M2368" s="7">
        <v>474922.17000000004</v>
      </c>
      <c r="P2368" s="8">
        <v>474922.17000000004</v>
      </c>
      <c r="Q2368" s="16">
        <v>9.0145824127264795E-2</v>
      </c>
      <c r="R2368" s="40">
        <v>30.6</v>
      </c>
      <c r="S2368" s="16" t="e">
        <v>#REF!</v>
      </c>
      <c r="V2368" s="7">
        <v>6</v>
      </c>
      <c r="W2368" s="7"/>
      <c r="Y2368" s="7">
        <v>1420992</v>
      </c>
      <c r="AB2368" s="7">
        <v>96</v>
      </c>
      <c r="AE2368" s="7">
        <v>2813</v>
      </c>
      <c r="AF2368" s="7">
        <v>346</v>
      </c>
      <c r="AG2368" s="8">
        <v>2467</v>
      </c>
      <c r="AH2368" s="16">
        <v>9.0145824127264795E-2</v>
      </c>
      <c r="AI2368" s="7">
        <v>1856</v>
      </c>
      <c r="AJ2368" s="7">
        <v>611</v>
      </c>
      <c r="AK2368" s="12">
        <v>0.65979381443298968</v>
      </c>
      <c r="AL2368" s="12">
        <v>0.95</v>
      </c>
      <c r="AN2368" s="12">
        <v>0.75233076611268745</v>
      </c>
      <c r="AO2368" s="12">
        <v>0.87699964450764312</v>
      </c>
      <c r="AP2368" s="12">
        <v>-9.0045684813996996E-2</v>
      </c>
      <c r="AQ2368" s="8">
        <v>192712.37887643039</v>
      </c>
      <c r="AR2368" s="16">
        <v>-1.8416994551925026E-2</v>
      </c>
      <c r="AS2368" s="7">
        <v>7061.6481816207543</v>
      </c>
      <c r="AT2368" s="7">
        <v>78.116083857491034</v>
      </c>
      <c r="AU2368" s="7">
        <v>13.019347309581839</v>
      </c>
      <c r="AV2368" s="7">
        <v>168</v>
      </c>
      <c r="AW2368" s="16">
        <v>7.7496114937987137E-2</v>
      </c>
      <c r="AX2368" s="16">
        <v>-9.9585593299962083E-2</v>
      </c>
      <c r="AY2368" s="7">
        <v>3372466.6303375317</v>
      </c>
      <c r="AZ2368" s="10">
        <v>17.5</v>
      </c>
      <c r="BA2368" s="16">
        <v>0</v>
      </c>
      <c r="BB2368" s="7">
        <v>185122.90591649583</v>
      </c>
      <c r="BC2368" s="16">
        <v>5.8817392994034295E-2</v>
      </c>
      <c r="BD2368" s="13"/>
      <c r="BE2368" s="13"/>
      <c r="BG2368" s="44"/>
      <c r="BH2368" s="43">
        <v>27.29</v>
      </c>
      <c r="BI2368" s="2">
        <v>32.085000000000001</v>
      </c>
    </row>
    <row r="2369" spans="1:62" x14ac:dyDescent="0.2">
      <c r="A2369" s="2">
        <v>2013</v>
      </c>
      <c r="B2369" s="4" t="s">
        <v>11</v>
      </c>
      <c r="C2369" s="4" t="s">
        <v>155</v>
      </c>
      <c r="D2369" s="4" t="s">
        <v>142</v>
      </c>
      <c r="E2369" s="52" t="s">
        <v>197</v>
      </c>
      <c r="F2369" s="4" t="s">
        <v>143</v>
      </c>
      <c r="G2369" s="7">
        <v>74982.645000000004</v>
      </c>
      <c r="J2369" s="8">
        <v>74982.645000000004</v>
      </c>
      <c r="K2369" s="16">
        <v>0.1996919917864477</v>
      </c>
      <c r="L2369" s="7">
        <v>74982.645000000004</v>
      </c>
      <c r="M2369" s="7">
        <v>449895.87</v>
      </c>
      <c r="P2369" s="8">
        <v>449895.87</v>
      </c>
      <c r="Q2369" s="16">
        <v>0.1996919917864477</v>
      </c>
      <c r="R2369" s="40">
        <v>30.6</v>
      </c>
      <c r="S2369" s="16" t="e">
        <v>#REF!</v>
      </c>
      <c r="V2369" s="7">
        <v>6</v>
      </c>
      <c r="W2369" s="7"/>
      <c r="Y2369" s="7">
        <v>1346112</v>
      </c>
      <c r="AB2369" s="7">
        <v>96</v>
      </c>
      <c r="AE2369" s="7">
        <v>2722</v>
      </c>
      <c r="AF2369" s="7">
        <v>385</v>
      </c>
      <c r="AG2369" s="8">
        <v>2337</v>
      </c>
      <c r="AH2369" s="16">
        <v>0.1996919917864477</v>
      </c>
      <c r="AI2369" s="7">
        <v>1856</v>
      </c>
      <c r="AJ2369" s="7">
        <v>481</v>
      </c>
      <c r="AK2369" s="12">
        <v>0.68185157972079358</v>
      </c>
      <c r="AL2369" s="12">
        <v>0.95</v>
      </c>
      <c r="AN2369" s="12">
        <v>0.79418057338468118</v>
      </c>
      <c r="AO2369" s="12">
        <v>0.85855988243938286</v>
      </c>
      <c r="AP2369" s="12">
        <v>-5.4939671989395866E-2</v>
      </c>
      <c r="AQ2369" s="8">
        <v>196888.00893545389</v>
      </c>
      <c r="AR2369" s="16">
        <v>0.26879761859701889</v>
      </c>
      <c r="AS2369" s="7">
        <v>7489.0836415159338</v>
      </c>
      <c r="AT2369" s="7">
        <v>84.248185252654636</v>
      </c>
      <c r="AU2369" s="7">
        <v>14.041364208775773</v>
      </c>
      <c r="AV2369" s="7">
        <v>168</v>
      </c>
      <c r="AW2369" s="16">
        <v>8.3579548861760555E-2</v>
      </c>
      <c r="AX2369" s="16">
        <v>5.7602807456993199E-2</v>
      </c>
      <c r="AY2369" s="7">
        <v>3445540.1563704433</v>
      </c>
      <c r="AZ2369" s="10">
        <v>17.5</v>
      </c>
      <c r="BA2369" s="16">
        <v>0</v>
      </c>
      <c r="BB2369" s="7">
        <v>186221.15057494817</v>
      </c>
      <c r="BC2369" s="16">
        <v>5.6430274298533587E-3</v>
      </c>
      <c r="BD2369" s="13"/>
      <c r="BE2369" s="13"/>
      <c r="BG2369" s="44"/>
      <c r="BH2369" s="43">
        <v>26.29</v>
      </c>
      <c r="BI2369" s="2">
        <v>32.085000000000001</v>
      </c>
    </row>
    <row r="2370" spans="1:62" x14ac:dyDescent="0.2">
      <c r="A2370" s="2">
        <v>2013</v>
      </c>
      <c r="B2370" s="4" t="s">
        <v>5</v>
      </c>
      <c r="C2370" s="4" t="s">
        <v>155</v>
      </c>
      <c r="D2370" s="4" t="s">
        <v>142</v>
      </c>
      <c r="E2370" s="52" t="s">
        <v>197</v>
      </c>
      <c r="F2370" s="4" t="s">
        <v>143</v>
      </c>
      <c r="G2370" s="7">
        <v>82265.94</v>
      </c>
      <c r="J2370" s="8">
        <v>82265.94</v>
      </c>
      <c r="K2370" s="16">
        <v>0.2711948438274665</v>
      </c>
      <c r="L2370" s="7">
        <v>82265.94</v>
      </c>
      <c r="M2370" s="7">
        <v>493595.64</v>
      </c>
      <c r="P2370" s="8">
        <v>493595.64</v>
      </c>
      <c r="Q2370" s="16">
        <v>0.27119484382746673</v>
      </c>
      <c r="R2370" s="40">
        <v>30.6</v>
      </c>
      <c r="S2370" s="16" t="e">
        <v>#REF!</v>
      </c>
      <c r="V2370" s="7">
        <v>6</v>
      </c>
      <c r="W2370" s="7"/>
      <c r="Y2370" s="7">
        <v>1476864</v>
      </c>
      <c r="AB2370" s="7">
        <v>96</v>
      </c>
      <c r="AE2370" s="7">
        <v>2820</v>
      </c>
      <c r="AF2370" s="7">
        <v>256</v>
      </c>
      <c r="AG2370" s="8">
        <v>2564</v>
      </c>
      <c r="AH2370" s="16">
        <v>0.2711948438274665</v>
      </c>
      <c r="AI2370" s="7">
        <v>2131</v>
      </c>
      <c r="AJ2370" s="7">
        <v>433</v>
      </c>
      <c r="AK2370" s="12">
        <v>0.75567375886524824</v>
      </c>
      <c r="AL2370" s="12">
        <v>0.95</v>
      </c>
      <c r="AN2370" s="12">
        <v>0.83112324492979717</v>
      </c>
      <c r="AO2370" s="12">
        <v>0.90921985815602835</v>
      </c>
      <c r="AP2370" s="12">
        <v>-6.1379851610637859E-2</v>
      </c>
      <c r="AQ2370" s="8">
        <v>220254.40182587208</v>
      </c>
      <c r="AR2370" s="16">
        <v>0.41456430742295369</v>
      </c>
      <c r="AS2370" s="7">
        <v>7986.0189204449634</v>
      </c>
      <c r="AT2370" s="7">
        <v>85.902652818202839</v>
      </c>
      <c r="AU2370" s="7">
        <v>14.317108803033806</v>
      </c>
      <c r="AV2370" s="7">
        <v>168</v>
      </c>
      <c r="AW2370" s="16">
        <v>8.5220885732344084E-2</v>
      </c>
      <c r="AX2370" s="16">
        <v>0.11278323247741717</v>
      </c>
      <c r="AY2370" s="7">
        <v>3854452.0319527611</v>
      </c>
      <c r="AZ2370" s="10">
        <v>17.5</v>
      </c>
      <c r="BA2370" s="16">
        <v>0</v>
      </c>
      <c r="BB2370" s="7">
        <v>203634.46578485594</v>
      </c>
      <c r="BC2370" s="16">
        <v>-8.2906326342790659E-3</v>
      </c>
      <c r="BD2370" s="13"/>
      <c r="BE2370" s="13"/>
      <c r="BG2370" s="44"/>
      <c r="BH2370" s="43">
        <v>27.58</v>
      </c>
      <c r="BI2370" s="2">
        <v>32.085000000000001</v>
      </c>
    </row>
    <row r="2371" spans="1:62" x14ac:dyDescent="0.2">
      <c r="A2371" s="2">
        <v>2013</v>
      </c>
      <c r="B2371" s="4" t="s">
        <v>6</v>
      </c>
      <c r="C2371" s="4" t="s">
        <v>155</v>
      </c>
      <c r="D2371" s="4" t="s">
        <v>142</v>
      </c>
      <c r="E2371" s="52" t="s">
        <v>197</v>
      </c>
      <c r="F2371" s="4" t="s">
        <v>143</v>
      </c>
      <c r="G2371" s="7">
        <v>79025.354999999996</v>
      </c>
      <c r="J2371" s="8">
        <v>79025.354999999996</v>
      </c>
      <c r="K2371" s="16">
        <v>8.2161687170474451E-2</v>
      </c>
      <c r="L2371" s="7">
        <v>79025.354999999996</v>
      </c>
      <c r="M2371" s="7">
        <v>474152.13</v>
      </c>
      <c r="P2371" s="8">
        <v>474152.13</v>
      </c>
      <c r="Q2371" s="16">
        <v>8.2161687170474451E-2</v>
      </c>
      <c r="R2371" s="40">
        <v>30.6</v>
      </c>
      <c r="S2371" s="16" t="e">
        <v>#REF!</v>
      </c>
      <c r="V2371" s="7">
        <v>6</v>
      </c>
      <c r="W2371" s="7"/>
      <c r="Y2371" s="7">
        <v>1418688</v>
      </c>
      <c r="AB2371" s="7">
        <v>96</v>
      </c>
      <c r="AE2371" s="7">
        <v>2717</v>
      </c>
      <c r="AF2371" s="7">
        <v>254</v>
      </c>
      <c r="AG2371" s="8">
        <v>2463</v>
      </c>
      <c r="AH2371" s="16">
        <v>8.2161687170474451E-2</v>
      </c>
      <c r="AI2371" s="7">
        <v>1937</v>
      </c>
      <c r="AJ2371" s="7">
        <v>526</v>
      </c>
      <c r="AK2371" s="12">
        <v>0.71291866028708128</v>
      </c>
      <c r="AL2371" s="12">
        <v>0.95</v>
      </c>
      <c r="AN2371" s="12">
        <v>0.7864393016646366</v>
      </c>
      <c r="AO2371" s="12">
        <v>0.90651453809348548</v>
      </c>
      <c r="AP2371" s="12">
        <v>-0.10992747360083899</v>
      </c>
      <c r="AQ2371" s="8">
        <v>208384.15284136328</v>
      </c>
      <c r="AR2371" s="16">
        <v>0.24498554688565077</v>
      </c>
      <c r="AS2371" s="7">
        <v>8014.7751092832032</v>
      </c>
      <c r="AT2371" s="7">
        <v>84.605827381795891</v>
      </c>
      <c r="AU2371" s="7">
        <v>14.100971230299315</v>
      </c>
      <c r="AV2371" s="7">
        <v>168</v>
      </c>
      <c r="AW2371" s="16">
        <v>8.393435256130545E-2</v>
      </c>
      <c r="AX2371" s="16">
        <v>0.15046167466980975</v>
      </c>
      <c r="AY2371" s="7">
        <v>3646722.6747238575</v>
      </c>
      <c r="AZ2371" s="10">
        <v>17.5</v>
      </c>
      <c r="BA2371" s="16">
        <v>0</v>
      </c>
      <c r="BB2371" s="7">
        <v>197574.87399164782</v>
      </c>
      <c r="BC2371" s="16">
        <v>-6.9791247260893891E-2</v>
      </c>
      <c r="BD2371" s="13"/>
      <c r="BE2371" s="13"/>
      <c r="BG2371" s="44"/>
      <c r="BH2371" s="43">
        <v>26</v>
      </c>
      <c r="BI2371" s="2">
        <v>32.085000000000001</v>
      </c>
    </row>
    <row r="2372" spans="1:62" x14ac:dyDescent="0.2">
      <c r="A2372" s="2">
        <v>2013</v>
      </c>
      <c r="B2372" s="4" t="s">
        <v>7</v>
      </c>
      <c r="C2372" s="4" t="s">
        <v>155</v>
      </c>
      <c r="D2372" s="4" t="s">
        <v>142</v>
      </c>
      <c r="E2372" s="52" t="s">
        <v>197</v>
      </c>
      <c r="F2372" s="4" t="s">
        <v>143</v>
      </c>
      <c r="G2372" s="7">
        <v>75014.73</v>
      </c>
      <c r="J2372" s="8">
        <v>75014.73</v>
      </c>
      <c r="K2372" s="16">
        <v>-9.7645696642223112E-2</v>
      </c>
      <c r="L2372" s="7">
        <v>75014.73</v>
      </c>
      <c r="M2372" s="7">
        <v>450088.38</v>
      </c>
      <c r="P2372" s="8">
        <v>450088.38</v>
      </c>
      <c r="Q2372" s="16">
        <v>-9.7645696642223112E-2</v>
      </c>
      <c r="R2372" s="40">
        <v>30.6</v>
      </c>
      <c r="S2372" s="16" t="e">
        <v>#REF!</v>
      </c>
      <c r="V2372" s="7">
        <v>6</v>
      </c>
      <c r="W2372" s="7"/>
      <c r="Y2372" s="7">
        <v>1346688</v>
      </c>
      <c r="AB2372" s="7">
        <v>96</v>
      </c>
      <c r="AE2372" s="7">
        <v>2778</v>
      </c>
      <c r="AF2372" s="7">
        <v>440</v>
      </c>
      <c r="AG2372" s="8">
        <v>2338</v>
      </c>
      <c r="AH2372" s="16">
        <v>-9.7645696642223112E-2</v>
      </c>
      <c r="AI2372" s="7">
        <v>1961</v>
      </c>
      <c r="AJ2372" s="7">
        <v>377</v>
      </c>
      <c r="AK2372" s="12">
        <v>0.70590352771778253</v>
      </c>
      <c r="AL2372" s="12">
        <v>0.95</v>
      </c>
      <c r="AN2372" s="12">
        <v>0.83875106928999144</v>
      </c>
      <c r="AO2372" s="12">
        <v>0.84161267098632109</v>
      </c>
      <c r="AP2372" s="12">
        <v>-7.0485876590946184E-2</v>
      </c>
      <c r="AQ2372" s="8">
        <v>159133.42151114618</v>
      </c>
      <c r="AR2372" s="16">
        <v>-0.14430649758093195</v>
      </c>
      <c r="AS2372" s="7">
        <v>5942.2487494826801</v>
      </c>
      <c r="AT2372" s="7">
        <v>68.063909970550114</v>
      </c>
      <c r="AU2372" s="7">
        <v>11.343984995091686</v>
      </c>
      <c r="AV2372" s="7">
        <v>168</v>
      </c>
      <c r="AW2372" s="16">
        <v>6.752372020887909E-2</v>
      </c>
      <c r="AX2372" s="16">
        <v>-5.1710066395292742E-2</v>
      </c>
      <c r="AY2372" s="7">
        <v>2784834.8764450583</v>
      </c>
      <c r="AZ2372" s="10">
        <v>17.5</v>
      </c>
      <c r="BA2372" s="16">
        <v>0</v>
      </c>
      <c r="BB2372" s="7">
        <v>159794.21719291058</v>
      </c>
      <c r="BC2372" s="16">
        <v>-7.2269378989287068E-4</v>
      </c>
      <c r="BD2372" s="13"/>
      <c r="BE2372" s="13"/>
      <c r="BG2372" s="44"/>
      <c r="BH2372" s="43">
        <v>26.78</v>
      </c>
      <c r="BI2372" s="2">
        <v>32.085000000000001</v>
      </c>
    </row>
    <row r="2373" spans="1:62" x14ac:dyDescent="0.2">
      <c r="A2373" s="2">
        <v>2014</v>
      </c>
      <c r="B2373" s="4" t="s">
        <v>8</v>
      </c>
      <c r="C2373" s="4" t="s">
        <v>155</v>
      </c>
      <c r="D2373" s="4" t="s">
        <v>142</v>
      </c>
      <c r="E2373" s="52" t="s">
        <v>197</v>
      </c>
      <c r="F2373" s="4" t="s">
        <v>143</v>
      </c>
      <c r="G2373" s="7">
        <v>82875.555000000008</v>
      </c>
      <c r="J2373" s="8">
        <v>82875.555000000008</v>
      </c>
      <c r="K2373" s="16">
        <v>-3.9776951672862437E-2</v>
      </c>
      <c r="L2373" s="7">
        <v>82875.555000000008</v>
      </c>
      <c r="M2373" s="7">
        <v>376255.01970000006</v>
      </c>
      <c r="P2373" s="8">
        <v>376255.01970000006</v>
      </c>
      <c r="Q2373" s="16">
        <v>-0.27343122676579912</v>
      </c>
      <c r="R2373" s="40">
        <v>30.6</v>
      </c>
      <c r="S2373" s="16" t="e">
        <v>#REF!</v>
      </c>
      <c r="V2373" s="7">
        <v>4.54</v>
      </c>
      <c r="W2373" s="7"/>
      <c r="Y2373" s="7">
        <v>1125774.72</v>
      </c>
      <c r="AB2373" s="7">
        <v>96</v>
      </c>
      <c r="AE2373" s="7">
        <v>2818</v>
      </c>
      <c r="AF2373" s="7">
        <v>235</v>
      </c>
      <c r="AG2373" s="8">
        <v>2583</v>
      </c>
      <c r="AH2373" s="16">
        <v>-3.9776951672862437E-2</v>
      </c>
      <c r="AI2373" s="7">
        <v>2286</v>
      </c>
      <c r="AJ2373" s="7">
        <v>297</v>
      </c>
      <c r="AK2373" s="12">
        <v>0.8112136266855926</v>
      </c>
      <c r="AL2373" s="12">
        <v>0.95</v>
      </c>
      <c r="AN2373" s="12">
        <v>0.8850174216027874</v>
      </c>
      <c r="AO2373" s="12">
        <v>0.91660752306600424</v>
      </c>
      <c r="AP2373" s="12">
        <v>-5.3777081036765373E-2</v>
      </c>
      <c r="AQ2373" s="8">
        <v>168649.96363430814</v>
      </c>
      <c r="AR2373" s="16">
        <v>-0.11876501949827856</v>
      </c>
      <c r="AS2373" s="7">
        <v>6179.9180518251424</v>
      </c>
      <c r="AT2373" s="7">
        <v>65.292281701242018</v>
      </c>
      <c r="AU2373" s="7">
        <v>14.38155984608855</v>
      </c>
      <c r="AV2373" s="7">
        <v>168</v>
      </c>
      <c r="AW2373" s="16">
        <v>8.560452289338423E-2</v>
      </c>
      <c r="AX2373" s="16">
        <v>0.21287208171505867</v>
      </c>
      <c r="AY2373" s="7">
        <v>2951374.3636003924</v>
      </c>
      <c r="AZ2373" s="10">
        <v>17.5</v>
      </c>
      <c r="BA2373" s="16">
        <v>0</v>
      </c>
      <c r="BB2373" s="7">
        <v>195109.08364035952</v>
      </c>
      <c r="BC2373" s="16">
        <v>-0.11976913929577836</v>
      </c>
      <c r="BD2373" s="13"/>
      <c r="BE2373" s="13"/>
      <c r="BG2373" s="44"/>
      <c r="BH2373" s="43">
        <v>27.29</v>
      </c>
      <c r="BI2373" s="2">
        <v>32.085000000000001</v>
      </c>
    </row>
    <row r="2374" spans="1:62" x14ac:dyDescent="0.2">
      <c r="A2374" s="2">
        <v>2014</v>
      </c>
      <c r="B2374" s="4" t="s">
        <v>9</v>
      </c>
      <c r="C2374" s="4" t="s">
        <v>156</v>
      </c>
      <c r="D2374" s="4" t="s">
        <v>142</v>
      </c>
      <c r="E2374" s="52" t="s">
        <v>197</v>
      </c>
      <c r="F2374" s="4" t="s">
        <v>143</v>
      </c>
      <c r="G2374" s="7">
        <v>75816.854999999996</v>
      </c>
      <c r="J2374" s="8">
        <v>75816.854999999996</v>
      </c>
      <c r="K2374" s="16">
        <v>-4.2140750105352787E-3</v>
      </c>
      <c r="L2374" s="7">
        <v>75816.854999999996</v>
      </c>
      <c r="M2374" s="7">
        <v>344208.52169999998</v>
      </c>
      <c r="P2374" s="8">
        <v>344208.52169999998</v>
      </c>
      <c r="Q2374" s="16">
        <v>-0.24652198342463827</v>
      </c>
      <c r="R2374" s="40">
        <v>30.6</v>
      </c>
      <c r="S2374" s="16" t="e">
        <v>#REF!</v>
      </c>
      <c r="V2374" s="7">
        <v>4.54</v>
      </c>
      <c r="W2374" s="7"/>
      <c r="Y2374" s="7">
        <v>1029889.92</v>
      </c>
      <c r="AB2374" s="7">
        <v>96</v>
      </c>
      <c r="AE2374" s="7">
        <v>2556</v>
      </c>
      <c r="AF2374" s="7">
        <v>193</v>
      </c>
      <c r="AG2374" s="8">
        <v>2363</v>
      </c>
      <c r="AH2374" s="16">
        <v>-4.2140750105351676E-3</v>
      </c>
      <c r="AI2374" s="7">
        <v>2123</v>
      </c>
      <c r="AJ2374" s="7">
        <v>240</v>
      </c>
      <c r="AK2374" s="12">
        <v>0.83059467918622853</v>
      </c>
      <c r="AL2374" s="12">
        <v>0.95</v>
      </c>
      <c r="AN2374" s="12">
        <v>0.89843419382141343</v>
      </c>
      <c r="AO2374" s="12">
        <v>0.92449139280125192</v>
      </c>
      <c r="AP2374" s="12">
        <v>4.6191550361984746E-4</v>
      </c>
      <c r="AQ2374" s="8">
        <v>180036.03368009478</v>
      </c>
      <c r="AR2374" s="16">
        <v>2.0573040021887756E-2</v>
      </c>
      <c r="AS2374" s="7">
        <v>7259.5174871005956</v>
      </c>
      <c r="AT2374" s="7">
        <v>76.189603757974936</v>
      </c>
      <c r="AU2374" s="7">
        <v>16.781851048012101</v>
      </c>
      <c r="AV2374" s="7">
        <v>168</v>
      </c>
      <c r="AW2374" s="16">
        <v>9.9891970523881546E-2</v>
      </c>
      <c r="AX2374" s="16">
        <v>0.35448283502749223</v>
      </c>
      <c r="AY2374" s="7">
        <v>3150630.5894016586</v>
      </c>
      <c r="AZ2374" s="10">
        <v>17.5</v>
      </c>
      <c r="BA2374" s="16">
        <v>0</v>
      </c>
      <c r="BB2374" s="7">
        <v>210362.99016033707</v>
      </c>
      <c r="BC2374" s="16">
        <v>-0.17803804096549117</v>
      </c>
      <c r="BD2374" s="13"/>
      <c r="BE2374" s="13"/>
      <c r="BG2374" s="44"/>
      <c r="BH2374" s="43">
        <v>24.8</v>
      </c>
      <c r="BI2374" s="2">
        <v>32.085000000000001</v>
      </c>
      <c r="BJ2374" s="2" t="s">
        <v>153</v>
      </c>
    </row>
    <row r="2375" spans="1:62" x14ac:dyDescent="0.2">
      <c r="A2375" s="2">
        <v>2014</v>
      </c>
      <c r="B2375" s="4" t="s">
        <v>10</v>
      </c>
      <c r="C2375" s="4" t="s">
        <v>156</v>
      </c>
      <c r="D2375" s="4" t="s">
        <v>142</v>
      </c>
      <c r="E2375" s="52" t="s">
        <v>197</v>
      </c>
      <c r="F2375" s="4" t="s">
        <v>143</v>
      </c>
      <c r="G2375" s="7">
        <v>83998.53</v>
      </c>
      <c r="J2375" s="8">
        <v>83998.53</v>
      </c>
      <c r="K2375" s="16">
        <v>0.18515165233137165</v>
      </c>
      <c r="L2375" s="7">
        <v>83998.53</v>
      </c>
      <c r="M2375" s="7">
        <v>381353.32620000001</v>
      </c>
      <c r="P2375" s="8">
        <v>381353.32620000001</v>
      </c>
      <c r="Q2375" s="16">
        <v>-0.10323524973592868</v>
      </c>
      <c r="R2375" s="40">
        <v>30.6</v>
      </c>
      <c r="S2375" s="16" t="e">
        <v>#REF!</v>
      </c>
      <c r="V2375" s="7">
        <v>4.54</v>
      </c>
      <c r="W2375" s="7"/>
      <c r="Y2375" s="7">
        <v>1141029.1200000001</v>
      </c>
      <c r="AB2375" s="7">
        <v>96</v>
      </c>
      <c r="AE2375" s="7">
        <v>2739</v>
      </c>
      <c r="AF2375" s="7">
        <v>121</v>
      </c>
      <c r="AG2375" s="8">
        <v>2618</v>
      </c>
      <c r="AH2375" s="16">
        <v>0.18515165233137165</v>
      </c>
      <c r="AI2375" s="7">
        <v>2305</v>
      </c>
      <c r="AJ2375" s="7">
        <v>313</v>
      </c>
      <c r="AK2375" s="12">
        <v>0.84154801022270898</v>
      </c>
      <c r="AL2375" s="12">
        <v>0.95</v>
      </c>
      <c r="AN2375" s="12">
        <v>0.88044308632543922</v>
      </c>
      <c r="AO2375" s="12">
        <v>0.95582329317269077</v>
      </c>
      <c r="AP2375" s="12">
        <v>3.8941654750478172E-2</v>
      </c>
      <c r="AQ2375" s="8">
        <v>194968.37508962012</v>
      </c>
      <c r="AR2375" s="16">
        <v>-6.4578113776321278E-3</v>
      </c>
      <c r="AS2375" s="7">
        <v>7654.8243066203431</v>
      </c>
      <c r="AT2375" s="7">
        <v>74.472259392521053</v>
      </c>
      <c r="AU2375" s="7">
        <v>16.403581363991421</v>
      </c>
      <c r="AV2375" s="7">
        <v>168</v>
      </c>
      <c r="AW2375" s="16">
        <v>9.7640365261853698E-2</v>
      </c>
      <c r="AX2375" s="16">
        <v>0.10791842378929206</v>
      </c>
      <c r="AY2375" s="7">
        <v>3411946.5640683523</v>
      </c>
      <c r="AZ2375" s="10">
        <v>17.5</v>
      </c>
      <c r="BA2375" s="16">
        <v>0</v>
      </c>
      <c r="BB2375" s="7">
        <v>191807.38520183502</v>
      </c>
      <c r="BC2375" s="16">
        <v>-1.3034715953323882E-2</v>
      </c>
      <c r="BD2375" s="13"/>
      <c r="BE2375" s="13"/>
      <c r="BG2375" s="44"/>
      <c r="BH2375" s="43">
        <v>25.47</v>
      </c>
      <c r="BI2375" s="2">
        <v>32.085000000000001</v>
      </c>
    </row>
    <row r="2376" spans="1:62" x14ac:dyDescent="0.2">
      <c r="A2376" s="2">
        <v>2014</v>
      </c>
      <c r="B2376" s="4" t="s">
        <v>0</v>
      </c>
      <c r="C2376" s="4" t="s">
        <v>156</v>
      </c>
      <c r="D2376" s="4" t="s">
        <v>142</v>
      </c>
      <c r="E2376" s="52" t="s">
        <v>197</v>
      </c>
      <c r="F2376" s="4" t="s">
        <v>143</v>
      </c>
      <c r="G2376" s="7">
        <v>77100.255000000005</v>
      </c>
      <c r="J2376" s="8">
        <v>77100.255000000005</v>
      </c>
      <c r="K2376" s="16">
        <v>0.30102869518137521</v>
      </c>
      <c r="L2376" s="7">
        <v>77100.255000000005</v>
      </c>
      <c r="M2376" s="7">
        <v>350035.15770000004</v>
      </c>
      <c r="P2376" s="8">
        <v>350035.15770000004</v>
      </c>
      <c r="Q2376" s="16">
        <v>-1.5554953979426078E-2</v>
      </c>
      <c r="R2376" s="40">
        <v>30.6</v>
      </c>
      <c r="S2376" s="16" t="e">
        <v>#REF!</v>
      </c>
      <c r="V2376" s="7">
        <v>4.54</v>
      </c>
      <c r="W2376" s="7"/>
      <c r="Y2376" s="7">
        <v>1047323.52</v>
      </c>
      <c r="AB2376" s="7">
        <v>96</v>
      </c>
      <c r="AE2376" s="7">
        <v>2691</v>
      </c>
      <c r="AF2376" s="7">
        <v>288</v>
      </c>
      <c r="AG2376" s="8">
        <v>2403</v>
      </c>
      <c r="AH2376" s="16">
        <v>0.30102869518137521</v>
      </c>
      <c r="AI2376" s="7">
        <v>2101</v>
      </c>
      <c r="AJ2376" s="7">
        <v>302</v>
      </c>
      <c r="AK2376" s="12">
        <v>0.78075065031586766</v>
      </c>
      <c r="AL2376" s="12">
        <v>0.95</v>
      </c>
      <c r="AN2376" s="12">
        <v>0.87432376196421135</v>
      </c>
      <c r="AO2376" s="12">
        <v>0.8929765886287625</v>
      </c>
      <c r="AP2376" s="12">
        <v>6.5924744784091382E-2</v>
      </c>
      <c r="AQ2376" s="8">
        <v>191287.03754063044</v>
      </c>
      <c r="AR2376" s="16">
        <v>8.5159241578517175E-2</v>
      </c>
      <c r="AS2376" s="7">
        <v>7569.7284345322687</v>
      </c>
      <c r="AT2376" s="7">
        <v>79.603428023566551</v>
      </c>
      <c r="AU2376" s="7">
        <v>17.533794718847258</v>
      </c>
      <c r="AV2376" s="7">
        <v>168</v>
      </c>
      <c r="AW2376" s="16">
        <v>0.10436782570742416</v>
      </c>
      <c r="AX2376" s="16">
        <v>0.10230555373818029</v>
      </c>
      <c r="AY2376" s="7">
        <v>3347523.1569610327</v>
      </c>
      <c r="AZ2376" s="10">
        <v>17.5</v>
      </c>
      <c r="BA2376" s="16">
        <v>0</v>
      </c>
      <c r="BB2376" s="7">
        <v>189982.64159287378</v>
      </c>
      <c r="BC2376" s="16">
        <v>1.5645436645594042E-2</v>
      </c>
      <c r="BD2376" s="13"/>
      <c r="BE2376" s="13"/>
      <c r="BG2376" s="44"/>
      <c r="BH2376" s="43">
        <v>25.27</v>
      </c>
      <c r="BI2376" s="2">
        <v>32.085000000000001</v>
      </c>
    </row>
    <row r="2377" spans="1:62" x14ac:dyDescent="0.2">
      <c r="A2377" s="2">
        <v>2014</v>
      </c>
      <c r="B2377" s="4" t="s">
        <v>1</v>
      </c>
      <c r="C2377" s="4" t="s">
        <v>156</v>
      </c>
      <c r="D2377" s="4" t="s">
        <v>142</v>
      </c>
      <c r="E2377" s="52" t="s">
        <v>197</v>
      </c>
      <c r="F2377" s="4" t="s">
        <v>143</v>
      </c>
      <c r="G2377" s="7">
        <v>85442.354999999996</v>
      </c>
      <c r="J2377" s="8">
        <v>85442.354999999996</v>
      </c>
      <c r="K2377" s="16">
        <v>0.35521628498727731</v>
      </c>
      <c r="L2377" s="7">
        <v>85442.354999999996</v>
      </c>
      <c r="M2377" s="7">
        <v>387908.2917</v>
      </c>
      <c r="P2377" s="8">
        <v>387908.2917</v>
      </c>
      <c r="Q2377" s="16">
        <v>2.5446988973706564E-2</v>
      </c>
      <c r="R2377" s="40">
        <v>30.6</v>
      </c>
      <c r="S2377" s="16" t="e">
        <v>#REF!</v>
      </c>
      <c r="V2377" s="7">
        <v>4.54</v>
      </c>
      <c r="W2377" s="7"/>
      <c r="Y2377" s="7">
        <v>1160641.9200000002</v>
      </c>
      <c r="AB2377" s="7">
        <v>96</v>
      </c>
      <c r="AE2377" s="7">
        <v>2789</v>
      </c>
      <c r="AF2377" s="7">
        <v>126</v>
      </c>
      <c r="AG2377" s="8">
        <v>2663</v>
      </c>
      <c r="AH2377" s="16">
        <v>0.35521628498727731</v>
      </c>
      <c r="AI2377" s="7">
        <v>2133</v>
      </c>
      <c r="AJ2377" s="7">
        <v>530</v>
      </c>
      <c r="AK2377" s="12">
        <v>0.76479024740050194</v>
      </c>
      <c r="AL2377" s="12">
        <v>0.95</v>
      </c>
      <c r="AN2377" s="12">
        <v>0.80097634247089744</v>
      </c>
      <c r="AO2377" s="12">
        <v>0.95482251703119403</v>
      </c>
      <c r="AP2377" s="12">
        <v>-3.3813067553521536E-2</v>
      </c>
      <c r="AQ2377" s="8">
        <v>215172.71004431773</v>
      </c>
      <c r="AR2377" s="16">
        <v>0.20190392646204081</v>
      </c>
      <c r="AS2377" s="7">
        <v>7969.359631271027</v>
      </c>
      <c r="AT2377" s="7">
        <v>80.800867459375795</v>
      </c>
      <c r="AU2377" s="7">
        <v>17.797547898540923</v>
      </c>
      <c r="AV2377" s="7">
        <v>168</v>
      </c>
      <c r="AW2377" s="16">
        <v>0.10593778511036264</v>
      </c>
      <c r="AX2377" s="16">
        <v>0.17207806876973408</v>
      </c>
      <c r="AY2377" s="7">
        <v>3765522.4257755606</v>
      </c>
      <c r="AZ2377" s="10">
        <v>17.5</v>
      </c>
      <c r="BA2377" s="16">
        <v>0</v>
      </c>
      <c r="BB2377" s="7">
        <v>208478.25397988266</v>
      </c>
      <c r="BC2377" s="16">
        <v>-1.837708414276373E-2</v>
      </c>
      <c r="BD2377" s="13"/>
      <c r="BE2377" s="13"/>
      <c r="BG2377" s="44"/>
      <c r="BH2377" s="43">
        <v>27</v>
      </c>
      <c r="BI2377" s="2">
        <v>32.085000000000001</v>
      </c>
    </row>
    <row r="2378" spans="1:62" x14ac:dyDescent="0.2">
      <c r="A2378" s="2">
        <v>2014</v>
      </c>
      <c r="B2378" s="4" t="s">
        <v>2</v>
      </c>
      <c r="C2378" s="4" t="s">
        <v>156</v>
      </c>
      <c r="D2378" s="4" t="s">
        <v>142</v>
      </c>
      <c r="E2378" s="52" t="s">
        <v>197</v>
      </c>
      <c r="F2378" s="4" t="s">
        <v>143</v>
      </c>
      <c r="G2378" s="7">
        <v>80084.160000000003</v>
      </c>
      <c r="J2378" s="8">
        <v>80084.160000000003</v>
      </c>
      <c r="K2378" s="16">
        <v>0.29259451061626107</v>
      </c>
      <c r="L2378" s="7">
        <v>80084.160000000003</v>
      </c>
      <c r="M2378" s="7">
        <v>363582.08640000003</v>
      </c>
      <c r="P2378" s="8">
        <v>363582.08640000003</v>
      </c>
      <c r="Q2378" s="16">
        <v>-2.193682030036237E-2</v>
      </c>
      <c r="R2378" s="40">
        <v>30.6</v>
      </c>
      <c r="S2378" s="16" t="e">
        <v>#REF!</v>
      </c>
      <c r="V2378" s="7">
        <v>4.54</v>
      </c>
      <c r="W2378" s="7"/>
      <c r="Y2378" s="7">
        <v>1087856.6400000001</v>
      </c>
      <c r="AB2378" s="7">
        <v>96</v>
      </c>
      <c r="AE2378" s="7">
        <v>2674</v>
      </c>
      <c r="AF2378" s="7">
        <v>178</v>
      </c>
      <c r="AG2378" s="8">
        <v>2496</v>
      </c>
      <c r="AH2378" s="16">
        <v>0.29259451061626107</v>
      </c>
      <c r="AI2378" s="7">
        <v>2045</v>
      </c>
      <c r="AJ2378" s="7">
        <v>451</v>
      </c>
      <c r="AK2378" s="12">
        <v>0.76477187733732233</v>
      </c>
      <c r="AL2378" s="12">
        <v>0.95</v>
      </c>
      <c r="AN2378" s="12">
        <v>0.81931089743589747</v>
      </c>
      <c r="AO2378" s="12">
        <v>0.9334330590875094</v>
      </c>
      <c r="AP2378" s="12">
        <v>3.863796287257637E-3</v>
      </c>
      <c r="AQ2378" s="8">
        <v>212933.18239888037</v>
      </c>
      <c r="AR2378" s="16">
        <v>0.40402878053581115</v>
      </c>
      <c r="AS2378" s="7">
        <v>8259.6269355655677</v>
      </c>
      <c r="AT2378" s="7">
        <v>85.309768589295018</v>
      </c>
      <c r="AU2378" s="7">
        <v>18.790697927157492</v>
      </c>
      <c r="AV2378" s="7">
        <v>168</v>
      </c>
      <c r="AW2378" s="16">
        <v>0.1118493924235565</v>
      </c>
      <c r="AX2378" s="16">
        <v>0.43551951415550394</v>
      </c>
      <c r="AY2378" s="7">
        <v>3726330.6919804066</v>
      </c>
      <c r="AZ2378" s="10">
        <v>17.5</v>
      </c>
      <c r="BA2378" s="16">
        <v>0</v>
      </c>
      <c r="BB2378" s="7">
        <v>215339.54025440608</v>
      </c>
      <c r="BC2378" s="16">
        <v>-0.15885447532577399</v>
      </c>
      <c r="BD2378" s="13"/>
      <c r="BE2378" s="13"/>
      <c r="BG2378" s="44"/>
      <c r="BH2378" s="43">
        <v>25.78</v>
      </c>
      <c r="BI2378" s="2">
        <v>32.085000000000001</v>
      </c>
    </row>
    <row r="2379" spans="1:62" x14ac:dyDescent="0.2">
      <c r="A2379" s="2">
        <v>2014</v>
      </c>
      <c r="B2379" s="4" t="s">
        <v>3</v>
      </c>
      <c r="C2379" s="4" t="s">
        <v>156</v>
      </c>
      <c r="D2379" s="4" t="s">
        <v>142</v>
      </c>
      <c r="E2379" s="52" t="s">
        <v>197</v>
      </c>
      <c r="F2379" s="4" t="s">
        <v>143</v>
      </c>
      <c r="G2379" s="7">
        <v>84928.994999999995</v>
      </c>
      <c r="J2379" s="8">
        <v>84928.994999999995</v>
      </c>
      <c r="K2379" s="16">
        <v>6.4762670957361212E-2</v>
      </c>
      <c r="L2379" s="7">
        <v>84928.994999999995</v>
      </c>
      <c r="M2379" s="7">
        <v>385577.6373</v>
      </c>
      <c r="P2379" s="8">
        <v>385577.6373</v>
      </c>
      <c r="Q2379" s="16">
        <v>-0.19432957897559666</v>
      </c>
      <c r="R2379" s="40">
        <v>30.6</v>
      </c>
      <c r="S2379" s="16" t="e">
        <v>#REF!</v>
      </c>
      <c r="V2379" s="7">
        <v>4.54</v>
      </c>
      <c r="W2379" s="7"/>
      <c r="Y2379" s="7">
        <v>1153668.48</v>
      </c>
      <c r="AB2379" s="7">
        <v>96</v>
      </c>
      <c r="AE2379" s="7">
        <v>2792</v>
      </c>
      <c r="AF2379" s="7">
        <v>145</v>
      </c>
      <c r="AG2379" s="8">
        <v>2647</v>
      </c>
      <c r="AH2379" s="16">
        <v>6.4762670957361212E-2</v>
      </c>
      <c r="AI2379" s="7">
        <v>2166</v>
      </c>
      <c r="AJ2379" s="7">
        <v>481</v>
      </c>
      <c r="AK2379" s="12">
        <v>0.77578796561604579</v>
      </c>
      <c r="AL2379" s="12">
        <v>0.95</v>
      </c>
      <c r="AN2379" s="12">
        <v>0.81828485077446167</v>
      </c>
      <c r="AO2379" s="12">
        <v>0.94806590257879653</v>
      </c>
      <c r="AP2379" s="12">
        <v>2.3267675566052137E-2</v>
      </c>
      <c r="AQ2379" s="8">
        <v>226308.12373534963</v>
      </c>
      <c r="AR2379" s="16">
        <v>0.17402925439559813</v>
      </c>
      <c r="AS2379" s="7">
        <v>8292.7124857218623</v>
      </c>
      <c r="AT2379" s="7">
        <v>85.496079990687434</v>
      </c>
      <c r="AU2379" s="7">
        <v>18.831735680768158</v>
      </c>
      <c r="AV2379" s="7">
        <v>168</v>
      </c>
      <c r="AW2379" s="16">
        <v>0.11209366476647713</v>
      </c>
      <c r="AX2379" s="16">
        <v>0.45720784052470198</v>
      </c>
      <c r="AY2379" s="7">
        <v>3960392.1653686184</v>
      </c>
      <c r="AZ2379" s="10">
        <v>17.5</v>
      </c>
      <c r="BA2379" s="16">
        <v>0</v>
      </c>
      <c r="BB2379" s="7">
        <v>225176.37772119444</v>
      </c>
      <c r="BC2379" s="16">
        <v>-0.21332461851427353</v>
      </c>
      <c r="BD2379" s="13"/>
      <c r="BE2379" s="13"/>
      <c r="BG2379" s="44"/>
      <c r="BH2379" s="43">
        <v>27.29</v>
      </c>
      <c r="BI2379" s="2">
        <v>32.085000000000001</v>
      </c>
    </row>
    <row r="2380" spans="1:62" x14ac:dyDescent="0.2">
      <c r="A2380" s="2">
        <v>2014</v>
      </c>
      <c r="B2380" s="4" t="s">
        <v>4</v>
      </c>
      <c r="C2380" s="4" t="s">
        <v>156</v>
      </c>
      <c r="D2380" s="4" t="s">
        <v>142</v>
      </c>
      <c r="E2380" s="52" t="s">
        <v>197</v>
      </c>
      <c r="F2380" s="4" t="s">
        <v>143</v>
      </c>
      <c r="G2380" s="7">
        <v>79506.63</v>
      </c>
      <c r="J2380" s="8">
        <v>79506.63</v>
      </c>
      <c r="K2380" s="16">
        <v>4.4588569112282705E-3</v>
      </c>
      <c r="L2380" s="7">
        <v>79506.63</v>
      </c>
      <c r="M2380" s="7">
        <v>360960.10020000004</v>
      </c>
      <c r="P2380" s="8">
        <v>360960.10020000004</v>
      </c>
      <c r="Q2380" s="16">
        <v>-0.23995946493717057</v>
      </c>
      <c r="R2380" s="40">
        <v>30.6</v>
      </c>
      <c r="S2380" s="16" t="e">
        <v>#REF!</v>
      </c>
      <c r="V2380" s="7">
        <v>4.54</v>
      </c>
      <c r="W2380" s="7"/>
      <c r="Y2380" s="7">
        <v>1080011.52</v>
      </c>
      <c r="AB2380" s="7">
        <v>96</v>
      </c>
      <c r="AE2380" s="7">
        <v>2764</v>
      </c>
      <c r="AF2380" s="7">
        <v>286</v>
      </c>
      <c r="AG2380" s="8">
        <v>2478</v>
      </c>
      <c r="AH2380" s="16">
        <v>4.4588569112282705E-3</v>
      </c>
      <c r="AI2380" s="7">
        <v>2023</v>
      </c>
      <c r="AJ2380" s="7">
        <v>455</v>
      </c>
      <c r="AK2380" s="12">
        <v>0.73191027496382055</v>
      </c>
      <c r="AL2380" s="12">
        <v>0.95</v>
      </c>
      <c r="AN2380" s="12">
        <v>0.81638418079096042</v>
      </c>
      <c r="AO2380" s="12">
        <v>0.89652677279305359</v>
      </c>
      <c r="AP2380" s="12">
        <v>8.5139964445743122E-2</v>
      </c>
      <c r="AQ2380" s="8">
        <v>230843.98728616207</v>
      </c>
      <c r="AR2380" s="16">
        <v>0.19786797626623742</v>
      </c>
      <c r="AS2380" s="7">
        <v>8714.3823060083832</v>
      </c>
      <c r="AT2380" s="7">
        <v>93.157379857208255</v>
      </c>
      <c r="AU2380" s="7">
        <v>20.519246664583317</v>
      </c>
      <c r="AV2380" s="7">
        <v>168</v>
      </c>
      <c r="AW2380" s="16">
        <v>0.12213837300347212</v>
      </c>
      <c r="AX2380" s="16">
        <v>0.57605801402054779</v>
      </c>
      <c r="AY2380" s="7">
        <v>4039769.777507836</v>
      </c>
      <c r="AZ2380" s="10">
        <v>17.5</v>
      </c>
      <c r="BA2380" s="16">
        <v>0</v>
      </c>
      <c r="BB2380" s="7">
        <v>221752.8006707179</v>
      </c>
      <c r="BC2380" s="16">
        <v>-0.27862323918345394</v>
      </c>
      <c r="BD2380" s="13"/>
      <c r="BE2380" s="13"/>
      <c r="BG2380" s="44"/>
      <c r="BH2380" s="43">
        <v>26.490000000000002</v>
      </c>
      <c r="BI2380" s="2">
        <v>32.085000000000001</v>
      </c>
    </row>
    <row r="2381" spans="1:62" x14ac:dyDescent="0.2">
      <c r="A2381" s="2">
        <v>2014</v>
      </c>
      <c r="B2381" s="4" t="s">
        <v>11</v>
      </c>
      <c r="C2381" s="4" t="s">
        <v>156</v>
      </c>
      <c r="D2381" s="4" t="s">
        <v>142</v>
      </c>
      <c r="E2381" s="52" t="s">
        <v>197</v>
      </c>
      <c r="F2381" s="4" t="s">
        <v>143</v>
      </c>
      <c r="G2381" s="7">
        <v>82939.725000000006</v>
      </c>
      <c r="J2381" s="8">
        <v>82939.725000000006</v>
      </c>
      <c r="K2381" s="16">
        <v>0.1061189559264013</v>
      </c>
      <c r="L2381" s="7">
        <v>82939.725000000006</v>
      </c>
      <c r="M2381" s="7">
        <v>376546.35150000005</v>
      </c>
      <c r="P2381" s="8">
        <v>376546.35150000005</v>
      </c>
      <c r="Q2381" s="16">
        <v>-0.16303665668235623</v>
      </c>
      <c r="R2381" s="40">
        <v>30.6</v>
      </c>
      <c r="S2381" s="16" t="e">
        <v>#REF!</v>
      </c>
      <c r="V2381" s="7">
        <v>4.54</v>
      </c>
      <c r="W2381" s="7"/>
      <c r="Y2381" s="7">
        <v>1126646.4000000001</v>
      </c>
      <c r="AB2381" s="7">
        <v>96</v>
      </c>
      <c r="AE2381" s="7">
        <v>2720</v>
      </c>
      <c r="AF2381" s="7">
        <v>135</v>
      </c>
      <c r="AG2381" s="8">
        <v>2585</v>
      </c>
      <c r="AH2381" s="16">
        <v>0.1061189559264013</v>
      </c>
      <c r="AI2381" s="7">
        <v>2224</v>
      </c>
      <c r="AJ2381" s="7">
        <v>361</v>
      </c>
      <c r="AK2381" s="12">
        <v>0.81764705882352939</v>
      </c>
      <c r="AL2381" s="12">
        <v>0.95</v>
      </c>
      <c r="AN2381" s="12">
        <v>0.86034816247582202</v>
      </c>
      <c r="AO2381" s="12">
        <v>0.95036764705882348</v>
      </c>
      <c r="AP2381" s="12">
        <v>8.3315547255385924E-2</v>
      </c>
      <c r="AQ2381" s="8">
        <v>242480.79347236198</v>
      </c>
      <c r="AR2381" s="16">
        <v>0.2315670963580867</v>
      </c>
      <c r="AS2381" s="7">
        <v>9047.7908012075368</v>
      </c>
      <c r="AT2381" s="7">
        <v>93.803014882925339</v>
      </c>
      <c r="AU2381" s="7">
        <v>20.661457022670778</v>
      </c>
      <c r="AV2381" s="7">
        <v>168</v>
      </c>
      <c r="AW2381" s="16">
        <v>0.12298486323018321</v>
      </c>
      <c r="AX2381" s="16">
        <v>0.47147077131988957</v>
      </c>
      <c r="AY2381" s="7">
        <v>4243413.8857663348</v>
      </c>
      <c r="AZ2381" s="10">
        <v>17.5</v>
      </c>
      <c r="BA2381" s="16">
        <v>0</v>
      </c>
      <c r="BB2381" s="7">
        <v>229343.84169405099</v>
      </c>
      <c r="BC2381" s="16">
        <v>-0.20618003974912594</v>
      </c>
      <c r="BD2381" s="13"/>
      <c r="BE2381" s="13"/>
      <c r="BG2381" s="44"/>
      <c r="BH2381" s="43">
        <v>26.8</v>
      </c>
      <c r="BI2381" s="2">
        <v>32.085000000000001</v>
      </c>
    </row>
    <row r="2382" spans="1:62" x14ac:dyDescent="0.2">
      <c r="A2382" s="2">
        <v>2014</v>
      </c>
      <c r="B2382" s="4" t="s">
        <v>5</v>
      </c>
      <c r="C2382" s="4" t="s">
        <v>156</v>
      </c>
      <c r="D2382" s="4" t="s">
        <v>142</v>
      </c>
      <c r="E2382" s="52" t="s">
        <v>197</v>
      </c>
      <c r="F2382" s="4" t="s">
        <v>143</v>
      </c>
      <c r="G2382" s="7">
        <v>83100.150000000009</v>
      </c>
      <c r="J2382" s="8">
        <v>83100.150000000009</v>
      </c>
      <c r="K2382" s="16">
        <v>1.0140405616224646E-2</v>
      </c>
      <c r="L2382" s="7">
        <v>83100.150000000009</v>
      </c>
      <c r="M2382" s="7">
        <v>377274.68100000004</v>
      </c>
      <c r="P2382" s="8">
        <v>377274.68100000004</v>
      </c>
      <c r="Q2382" s="16">
        <v>-0.23566042641705665</v>
      </c>
      <c r="R2382" s="40">
        <v>30.6</v>
      </c>
      <c r="S2382" s="16" t="e">
        <v>#REF!</v>
      </c>
      <c r="V2382" s="7">
        <v>4.54</v>
      </c>
      <c r="W2382" s="7"/>
      <c r="Y2382" s="7">
        <v>1128825.6000000001</v>
      </c>
      <c r="AB2382" s="7">
        <v>96</v>
      </c>
      <c r="AE2382" s="7">
        <v>2794</v>
      </c>
      <c r="AF2382" s="7">
        <v>204</v>
      </c>
      <c r="AG2382" s="8">
        <v>2590</v>
      </c>
      <c r="AH2382" s="16">
        <v>1.0140405616224646E-2</v>
      </c>
      <c r="AI2382" s="7">
        <v>2197</v>
      </c>
      <c r="AJ2382" s="7">
        <v>393</v>
      </c>
      <c r="AK2382" s="12">
        <v>0.78632784538296352</v>
      </c>
      <c r="AL2382" s="12">
        <v>0.95</v>
      </c>
      <c r="AN2382" s="12">
        <v>0.84826254826254821</v>
      </c>
      <c r="AO2382" s="12">
        <v>0.92698639942734429</v>
      </c>
      <c r="AP2382" s="12">
        <v>2.0621855347336293E-2</v>
      </c>
      <c r="AQ2382" s="8">
        <v>247775.2970963094</v>
      </c>
      <c r="AR2382" s="16">
        <v>0.12495048926284213</v>
      </c>
      <c r="AS2382" s="7">
        <v>8912.7804710902656</v>
      </c>
      <c r="AT2382" s="7">
        <v>95.66613787502294</v>
      </c>
      <c r="AU2382" s="7">
        <v>21.071836536348666</v>
      </c>
      <c r="AV2382" s="7">
        <v>168</v>
      </c>
      <c r="AW2382" s="16">
        <v>0.12542759843064683</v>
      </c>
      <c r="AX2382" s="16">
        <v>0.47179411892738621</v>
      </c>
      <c r="AY2382" s="7">
        <v>4336067.6991854142</v>
      </c>
      <c r="AZ2382" s="10">
        <v>17.5</v>
      </c>
      <c r="BA2382" s="16">
        <v>0</v>
      </c>
      <c r="BB2382" s="7">
        <v>229078.69191545114</v>
      </c>
      <c r="BC2382" s="16">
        <v>-0.23180679280571453</v>
      </c>
      <c r="BD2382" s="13"/>
      <c r="BE2382" s="13"/>
      <c r="BG2382" s="44"/>
      <c r="BH2382" s="43">
        <v>27.8</v>
      </c>
      <c r="BI2382" s="2">
        <v>32.085000000000001</v>
      </c>
    </row>
    <row r="2383" spans="1:62" x14ac:dyDescent="0.2">
      <c r="A2383" s="2">
        <v>2014</v>
      </c>
      <c r="B2383" s="4" t="s">
        <v>6</v>
      </c>
      <c r="C2383" s="4" t="s">
        <v>156</v>
      </c>
      <c r="D2383" s="4" t="s">
        <v>142</v>
      </c>
      <c r="E2383" s="52" t="s">
        <v>197</v>
      </c>
      <c r="F2383" s="4" t="s">
        <v>143</v>
      </c>
      <c r="G2383" s="7">
        <v>77228.595000000001</v>
      </c>
      <c r="J2383" s="8">
        <v>77228.595000000001</v>
      </c>
      <c r="K2383" s="16">
        <v>-2.2736500203004439E-2</v>
      </c>
      <c r="L2383" s="7">
        <v>77228.595000000001</v>
      </c>
      <c r="M2383" s="7">
        <v>350617.82130000001</v>
      </c>
      <c r="P2383" s="8">
        <v>350617.82130000001</v>
      </c>
      <c r="Q2383" s="16">
        <v>-0.26053728515360675</v>
      </c>
      <c r="R2383" s="40">
        <v>30.6</v>
      </c>
      <c r="S2383" s="16" t="e">
        <v>#REF!</v>
      </c>
      <c r="V2383" s="7">
        <v>4.54</v>
      </c>
      <c r="W2383" s="7"/>
      <c r="Y2383" s="7">
        <v>1049066.8800000001</v>
      </c>
      <c r="AB2383" s="7">
        <v>96</v>
      </c>
      <c r="AE2383" s="7">
        <v>2669</v>
      </c>
      <c r="AF2383" s="7">
        <v>262</v>
      </c>
      <c r="AG2383" s="8">
        <v>2407</v>
      </c>
      <c r="AH2383" s="16">
        <v>-2.2736500203004439E-2</v>
      </c>
      <c r="AI2383" s="7">
        <v>2037</v>
      </c>
      <c r="AJ2383" s="7">
        <v>370</v>
      </c>
      <c r="AK2383" s="12">
        <v>0.76320719370550771</v>
      </c>
      <c r="AL2383" s="12">
        <v>0.95</v>
      </c>
      <c r="AN2383" s="12">
        <v>0.84628167843788948</v>
      </c>
      <c r="AO2383" s="12">
        <v>0.90183589359310601</v>
      </c>
      <c r="AP2383" s="12">
        <v>7.6092810527889521E-2</v>
      </c>
      <c r="AQ2383" s="8">
        <v>227814.64095880644</v>
      </c>
      <c r="AR2383" s="16">
        <v>9.3243597713666082E-2</v>
      </c>
      <c r="AS2383" s="7">
        <v>8937.4123561712986</v>
      </c>
      <c r="AT2383" s="7">
        <v>94.646714149898813</v>
      </c>
      <c r="AU2383" s="7">
        <v>20.847293865616479</v>
      </c>
      <c r="AV2383" s="7">
        <v>168</v>
      </c>
      <c r="AW2383" s="16">
        <v>0.12409103491438381</v>
      </c>
      <c r="AX2383" s="16">
        <v>0.47842964325897452</v>
      </c>
      <c r="AY2383" s="7">
        <v>3986756.2167791128</v>
      </c>
      <c r="AZ2383" s="10">
        <v>17.5</v>
      </c>
      <c r="BA2383" s="16">
        <v>0</v>
      </c>
      <c r="BB2383" s="7">
        <v>215997.46606045327</v>
      </c>
      <c r="BC2383" s="16">
        <v>-0.23615284061729919</v>
      </c>
      <c r="BD2383" s="13"/>
      <c r="BE2383" s="13"/>
      <c r="BG2383" s="44"/>
      <c r="BH2383" s="43">
        <v>25.490000000000002</v>
      </c>
      <c r="BI2383" s="2">
        <v>32.085000000000001</v>
      </c>
    </row>
    <row r="2384" spans="1:62" x14ac:dyDescent="0.2">
      <c r="A2384" s="2">
        <v>2014</v>
      </c>
      <c r="B2384" s="4" t="s">
        <v>7</v>
      </c>
      <c r="C2384" s="4" t="s">
        <v>156</v>
      </c>
      <c r="D2384" s="4" t="s">
        <v>142</v>
      </c>
      <c r="E2384" s="52" t="s">
        <v>197</v>
      </c>
      <c r="F2384" s="4" t="s">
        <v>143</v>
      </c>
      <c r="G2384" s="7">
        <v>72608.354999999996</v>
      </c>
      <c r="J2384" s="8">
        <v>72608.354999999996</v>
      </c>
      <c r="K2384" s="16">
        <v>-3.2078699743370409E-2</v>
      </c>
      <c r="L2384" s="7">
        <v>72608.354999999996</v>
      </c>
      <c r="M2384" s="7">
        <v>329641.93169999996</v>
      </c>
      <c r="P2384" s="8">
        <v>329641.93169999996</v>
      </c>
      <c r="Q2384" s="16">
        <v>-0.26760621613915037</v>
      </c>
      <c r="R2384" s="40">
        <v>30.6</v>
      </c>
      <c r="S2384" s="16" t="e">
        <v>#REF!</v>
      </c>
      <c r="V2384" s="7">
        <v>4.54</v>
      </c>
      <c r="W2384" s="7"/>
      <c r="Y2384" s="7">
        <v>986305.92</v>
      </c>
      <c r="AB2384" s="7">
        <v>96</v>
      </c>
      <c r="AE2384" s="7">
        <v>2635</v>
      </c>
      <c r="AF2384" s="7">
        <v>372</v>
      </c>
      <c r="AG2384" s="8">
        <v>2263</v>
      </c>
      <c r="AH2384" s="16">
        <v>-3.2078699743370409E-2</v>
      </c>
      <c r="AI2384" s="7">
        <v>1938</v>
      </c>
      <c r="AJ2384" s="7">
        <v>325</v>
      </c>
      <c r="AK2384" s="12">
        <v>0.73548387096774193</v>
      </c>
      <c r="AL2384" s="12">
        <v>0.95</v>
      </c>
      <c r="AN2384" s="12">
        <v>0.85638532920901456</v>
      </c>
      <c r="AO2384" s="12">
        <v>0.85882352941176465</v>
      </c>
      <c r="AP2384" s="12">
        <v>2.1024426155367593E-2</v>
      </c>
      <c r="AQ2384" s="8">
        <v>210336.22103240306</v>
      </c>
      <c r="AR2384" s="16">
        <v>0.32176018736372414</v>
      </c>
      <c r="AS2384" s="7">
        <v>7854.2278204780823</v>
      </c>
      <c r="AT2384" s="7">
        <v>92.945745043041569</v>
      </c>
      <c r="AU2384" s="7">
        <v>20.472631066749244</v>
      </c>
      <c r="AV2384" s="7">
        <v>168</v>
      </c>
      <c r="AW2384" s="16">
        <v>0.12186089920684073</v>
      </c>
      <c r="AX2384" s="16">
        <v>0.80471246000478103</v>
      </c>
      <c r="AY2384" s="7">
        <v>3680883.8680670536</v>
      </c>
      <c r="AZ2384" s="10">
        <v>17.5</v>
      </c>
      <c r="BA2384" s="16">
        <v>0</v>
      </c>
      <c r="BB2384" s="7">
        <v>211209.63445654113</v>
      </c>
      <c r="BC2384" s="16">
        <v>-0.4066695273355278</v>
      </c>
      <c r="BD2384" s="13"/>
      <c r="BE2384" s="13"/>
      <c r="BG2384" s="44"/>
      <c r="BH2384" s="43">
        <v>26.78</v>
      </c>
      <c r="BI2384" s="2">
        <v>32.085000000000001</v>
      </c>
    </row>
    <row r="2385" spans="1:62" x14ac:dyDescent="0.2">
      <c r="A2385" s="2">
        <v>2015</v>
      </c>
      <c r="B2385" s="4" t="s">
        <v>8</v>
      </c>
      <c r="C2385" s="4" t="s">
        <v>156</v>
      </c>
      <c r="D2385" s="4" t="s">
        <v>142</v>
      </c>
      <c r="E2385" s="52" t="s">
        <v>197</v>
      </c>
      <c r="F2385" s="4" t="s">
        <v>143</v>
      </c>
      <c r="G2385" s="7">
        <v>72512.100000000006</v>
      </c>
      <c r="J2385" s="8">
        <v>72512.100000000006</v>
      </c>
      <c r="K2385" s="16">
        <v>-0.12504839334107631</v>
      </c>
      <c r="L2385" s="7">
        <v>72512.100000000006</v>
      </c>
      <c r="M2385" s="7">
        <v>329204.93400000001</v>
      </c>
      <c r="P2385" s="8">
        <v>329204.93400000001</v>
      </c>
      <c r="Q2385" s="16">
        <v>-0.12504839334107642</v>
      </c>
      <c r="R2385" s="40">
        <v>30.6</v>
      </c>
      <c r="S2385" s="16" t="e">
        <v>#REF!</v>
      </c>
      <c r="V2385" s="7">
        <v>4.54</v>
      </c>
      <c r="W2385" s="7"/>
      <c r="Y2385" s="7">
        <v>984998.40000000002</v>
      </c>
      <c r="AB2385" s="7">
        <v>96</v>
      </c>
      <c r="AE2385" s="7">
        <v>2598</v>
      </c>
      <c r="AF2385" s="7">
        <v>338</v>
      </c>
      <c r="AG2385" s="8">
        <v>2260</v>
      </c>
      <c r="AH2385" s="16">
        <v>-0.12504839334107631</v>
      </c>
      <c r="AI2385" s="7">
        <v>2058</v>
      </c>
      <c r="AJ2385" s="7">
        <v>202</v>
      </c>
      <c r="AK2385" s="12">
        <v>0.79214780600461898</v>
      </c>
      <c r="AL2385" s="12">
        <v>0.95</v>
      </c>
      <c r="AN2385" s="12">
        <v>0.91061946902654867</v>
      </c>
      <c r="AO2385" s="12">
        <v>0.86989992301770591</v>
      </c>
      <c r="AP2385" s="12">
        <v>2.8928297679604364E-2</v>
      </c>
      <c r="AQ2385" s="8">
        <v>185951.99323175132</v>
      </c>
      <c r="AR2385" s="16">
        <v>0.10259136275273684</v>
      </c>
      <c r="AS2385" s="7">
        <v>6887.1108604352339</v>
      </c>
      <c r="AT2385" s="7">
        <v>82.27964302289881</v>
      </c>
      <c r="AU2385" s="7">
        <v>18.123269388303701</v>
      </c>
      <c r="AV2385" s="7">
        <v>168</v>
      </c>
      <c r="AW2385" s="16">
        <v>0.10787660350180775</v>
      </c>
      <c r="AX2385" s="16">
        <v>0.26017411061518536</v>
      </c>
      <c r="AY2385" s="7">
        <v>3254159.8815556481</v>
      </c>
      <c r="AZ2385" s="10">
        <v>17.5</v>
      </c>
      <c r="BA2385" s="16">
        <v>0</v>
      </c>
      <c r="BB2385" s="7">
        <v>215125.59041646169</v>
      </c>
      <c r="BC2385" s="16">
        <v>-0.15220390420784752</v>
      </c>
      <c r="BD2385" s="13"/>
      <c r="BE2385" s="13"/>
      <c r="BG2385" s="44"/>
      <c r="BH2385" s="43">
        <v>27</v>
      </c>
      <c r="BI2385" s="2">
        <v>32.085000000000001</v>
      </c>
    </row>
    <row r="2386" spans="1:62" x14ac:dyDescent="0.2">
      <c r="A2386" s="2">
        <v>2015</v>
      </c>
      <c r="B2386" s="4" t="s">
        <v>9</v>
      </c>
      <c r="C2386" s="4" t="s">
        <v>156</v>
      </c>
      <c r="D2386" s="4" t="s">
        <v>142</v>
      </c>
      <c r="E2386" s="52" t="s">
        <v>197</v>
      </c>
      <c r="F2386" s="4" t="s">
        <v>143</v>
      </c>
      <c r="G2386" s="7">
        <v>61121.925000000003</v>
      </c>
      <c r="J2386" s="8">
        <v>61121.925000000003</v>
      </c>
      <c r="K2386" s="16">
        <v>-0.19382141345746928</v>
      </c>
      <c r="L2386" s="7">
        <v>61121.925000000003</v>
      </c>
      <c r="M2386" s="7">
        <v>277493.53950000001</v>
      </c>
      <c r="P2386" s="8">
        <v>277493.53950000001</v>
      </c>
      <c r="Q2386" s="16">
        <v>-0.19382141345746928</v>
      </c>
      <c r="R2386" s="40">
        <v>30.6</v>
      </c>
      <c r="S2386" s="16" t="e">
        <v>#REF!</v>
      </c>
      <c r="V2386" s="7">
        <v>4.54</v>
      </c>
      <c r="W2386" s="7"/>
      <c r="Y2386" s="7">
        <v>830275.20000000007</v>
      </c>
      <c r="AB2386" s="7">
        <v>96</v>
      </c>
      <c r="AE2386" s="7">
        <v>2002</v>
      </c>
      <c r="AF2386" s="7">
        <v>97</v>
      </c>
      <c r="AG2386" s="8">
        <v>1905</v>
      </c>
      <c r="AH2386" s="16">
        <v>-0.19382141345746928</v>
      </c>
      <c r="AI2386" s="7">
        <v>1594</v>
      </c>
      <c r="AJ2386" s="7">
        <v>311</v>
      </c>
      <c r="AK2386" s="12">
        <v>0.79620379620379622</v>
      </c>
      <c r="AL2386" s="12">
        <v>0.95</v>
      </c>
      <c r="AN2386" s="12">
        <v>0.836745406824147</v>
      </c>
      <c r="AO2386" s="12">
        <v>0.95154845154845158</v>
      </c>
      <c r="AP2386" s="12">
        <v>-6.8662554721874991E-2</v>
      </c>
      <c r="AQ2386" s="8">
        <v>171565.55788273382</v>
      </c>
      <c r="AR2386" s="16">
        <v>-4.7048780314790317E-2</v>
      </c>
      <c r="AS2386" s="7">
        <v>7214.6996586515479</v>
      </c>
      <c r="AT2386" s="7">
        <v>90.060660305897017</v>
      </c>
      <c r="AU2386" s="7">
        <v>19.837149847113881</v>
      </c>
      <c r="AV2386" s="7">
        <v>168</v>
      </c>
      <c r="AW2386" s="16">
        <v>0.11807827289948739</v>
      </c>
      <c r="AX2386" s="16">
        <v>0.18205970189824194</v>
      </c>
      <c r="AY2386" s="7">
        <v>3002397.262947842</v>
      </c>
      <c r="AZ2386" s="10">
        <v>17.5</v>
      </c>
      <c r="BA2386" s="16">
        <v>0</v>
      </c>
      <c r="BB2386" s="7">
        <v>200465.66804992096</v>
      </c>
      <c r="BC2386" s="16">
        <v>-0.13666038911280232</v>
      </c>
      <c r="BD2386" s="13"/>
      <c r="BE2386" s="13"/>
      <c r="BG2386" s="44"/>
      <c r="BH2386" s="43">
        <v>23.78</v>
      </c>
      <c r="BI2386" s="2">
        <v>32.085000000000001</v>
      </c>
    </row>
    <row r="2387" spans="1:62" x14ac:dyDescent="0.2">
      <c r="A2387" s="2">
        <v>2015</v>
      </c>
      <c r="B2387" s="4" t="s">
        <v>10</v>
      </c>
      <c r="C2387" s="4" t="s">
        <v>157</v>
      </c>
      <c r="D2387" s="4" t="s">
        <v>142</v>
      </c>
      <c r="E2387" s="52" t="s">
        <v>197</v>
      </c>
      <c r="F2387" s="4" t="s">
        <v>143</v>
      </c>
      <c r="G2387" s="7">
        <v>65549.654999999999</v>
      </c>
      <c r="J2387" s="8">
        <v>65549.654999999999</v>
      </c>
      <c r="K2387" s="16">
        <v>-0.21963330786860202</v>
      </c>
      <c r="L2387" s="7">
        <v>65549.654999999999</v>
      </c>
      <c r="M2387" s="7">
        <v>297595.43369999999</v>
      </c>
      <c r="P2387" s="8">
        <v>297595.43369999999</v>
      </c>
      <c r="Q2387" s="16">
        <v>-0.21963330786860202</v>
      </c>
      <c r="R2387" s="40">
        <v>30.6</v>
      </c>
      <c r="S2387" s="16" t="e">
        <v>#REF!</v>
      </c>
      <c r="V2387" s="7">
        <v>4.54</v>
      </c>
      <c r="W2387" s="7"/>
      <c r="Y2387" s="7">
        <v>890421.12000000011</v>
      </c>
      <c r="AB2387" s="7">
        <v>96</v>
      </c>
      <c r="AE2387" s="7">
        <v>2214</v>
      </c>
      <c r="AF2387" s="7">
        <v>171</v>
      </c>
      <c r="AG2387" s="8">
        <v>2043</v>
      </c>
      <c r="AH2387" s="16">
        <v>-0.21963330786860202</v>
      </c>
      <c r="AI2387" s="7">
        <v>1694</v>
      </c>
      <c r="AJ2387" s="7">
        <v>349</v>
      </c>
      <c r="AK2387" s="12">
        <v>0.76513098464317975</v>
      </c>
      <c r="AL2387" s="12">
        <v>0.95</v>
      </c>
      <c r="AN2387" s="12">
        <v>0.82917278511992165</v>
      </c>
      <c r="AO2387" s="12">
        <v>0.92276422764227639</v>
      </c>
      <c r="AP2387" s="12">
        <v>-5.8232385490691985E-2</v>
      </c>
      <c r="AQ2387" s="8">
        <v>186746.69703761375</v>
      </c>
      <c r="AR2387" s="16">
        <v>-4.2169290523281888E-2</v>
      </c>
      <c r="AS2387" s="7">
        <v>7108.7437014698799</v>
      </c>
      <c r="AT2387" s="7">
        <v>91.408074908278877</v>
      </c>
      <c r="AU2387" s="7">
        <v>20.133937204466712</v>
      </c>
      <c r="AV2387" s="7">
        <v>168</v>
      </c>
      <c r="AW2387" s="16">
        <v>0.11984486431230186</v>
      </c>
      <c r="AX2387" s="16">
        <v>0.22741106089576513</v>
      </c>
      <c r="AY2387" s="7">
        <v>3268067.1981582404</v>
      </c>
      <c r="AZ2387" s="10">
        <v>17.5</v>
      </c>
      <c r="BA2387" s="16">
        <v>0</v>
      </c>
      <c r="BB2387" s="7">
        <v>183719.0038507478</v>
      </c>
      <c r="BC2387" s="16">
        <v>-0.16345543057067216</v>
      </c>
      <c r="BD2387" s="13"/>
      <c r="BE2387" s="13"/>
      <c r="BG2387" s="44"/>
      <c r="BH2387" s="43">
        <v>26.27</v>
      </c>
      <c r="BI2387" s="2">
        <v>32.085000000000001</v>
      </c>
      <c r="BJ2387" s="2" t="s">
        <v>154</v>
      </c>
    </row>
    <row r="2388" spans="1:62" x14ac:dyDescent="0.2">
      <c r="A2388" s="2">
        <v>2015</v>
      </c>
      <c r="B2388" s="4" t="s">
        <v>0</v>
      </c>
      <c r="C2388" s="4" t="s">
        <v>157</v>
      </c>
      <c r="D2388" s="4" t="s">
        <v>142</v>
      </c>
      <c r="E2388" s="52" t="s">
        <v>197</v>
      </c>
      <c r="F2388" s="4" t="s">
        <v>143</v>
      </c>
      <c r="G2388" s="7">
        <v>65325.060000000005</v>
      </c>
      <c r="J2388" s="8">
        <v>65325.060000000005</v>
      </c>
      <c r="K2388" s="16">
        <v>-0.15272575946733247</v>
      </c>
      <c r="L2388" s="7">
        <v>65325.060000000005</v>
      </c>
      <c r="M2388" s="7">
        <v>296575.77240000002</v>
      </c>
      <c r="P2388" s="8">
        <v>296575.77240000002</v>
      </c>
      <c r="Q2388" s="16">
        <v>-0.15272575946733258</v>
      </c>
      <c r="R2388" s="40">
        <v>30.6</v>
      </c>
      <c r="S2388" s="16" t="e">
        <v>#REF!</v>
      </c>
      <c r="V2388" s="7">
        <v>4.54</v>
      </c>
      <c r="W2388" s="7"/>
      <c r="Y2388" s="7">
        <v>887370.24000000011</v>
      </c>
      <c r="AB2388" s="7">
        <v>96</v>
      </c>
      <c r="AE2388" s="7">
        <v>2152</v>
      </c>
      <c r="AF2388" s="7">
        <v>116</v>
      </c>
      <c r="AG2388" s="8">
        <v>2036</v>
      </c>
      <c r="AH2388" s="16">
        <v>-0.15272575946733247</v>
      </c>
      <c r="AI2388" s="7">
        <v>1592</v>
      </c>
      <c r="AJ2388" s="7">
        <v>444</v>
      </c>
      <c r="AK2388" s="12">
        <v>0.7397769516728625</v>
      </c>
      <c r="AL2388" s="12">
        <v>0.95</v>
      </c>
      <c r="AN2388" s="12">
        <v>0.78192534381139489</v>
      </c>
      <c r="AO2388" s="12">
        <v>0.94609665427509293</v>
      </c>
      <c r="AP2388" s="12">
        <v>-0.10567986616907088</v>
      </c>
      <c r="AQ2388" s="8">
        <v>202107.06206998625</v>
      </c>
      <c r="AR2388" s="16">
        <v>5.6564337387772889E-2</v>
      </c>
      <c r="AS2388" s="7">
        <v>7839.6843316519098</v>
      </c>
      <c r="AT2388" s="7">
        <v>99.266729896849824</v>
      </c>
      <c r="AU2388" s="7">
        <v>21.864918479482341</v>
      </c>
      <c r="AV2388" s="7">
        <v>168</v>
      </c>
      <c r="AW2388" s="16">
        <v>0.13014832428263298</v>
      </c>
      <c r="AX2388" s="16">
        <v>0.24701576755541188</v>
      </c>
      <c r="AY2388" s="7">
        <v>3536873.5862247595</v>
      </c>
      <c r="AZ2388" s="10">
        <v>17.5</v>
      </c>
      <c r="BA2388" s="16">
        <v>0</v>
      </c>
      <c r="BB2388" s="7">
        <v>200728.88382975344</v>
      </c>
      <c r="BC2388" s="16">
        <v>-0.16462102228807951</v>
      </c>
      <c r="BD2388" s="13"/>
      <c r="BE2388" s="13"/>
      <c r="BG2388" s="44"/>
      <c r="BH2388" s="43">
        <v>25.78</v>
      </c>
      <c r="BI2388" s="2">
        <v>32.085000000000001</v>
      </c>
    </row>
    <row r="2389" spans="1:62" x14ac:dyDescent="0.2">
      <c r="A2389" s="2">
        <v>2015</v>
      </c>
      <c r="B2389" s="4" t="s">
        <v>1</v>
      </c>
      <c r="C2389" s="4" t="s">
        <v>157</v>
      </c>
      <c r="D2389" s="4" t="s">
        <v>142</v>
      </c>
      <c r="E2389" s="52" t="s">
        <v>197</v>
      </c>
      <c r="F2389" s="4" t="s">
        <v>143</v>
      </c>
      <c r="G2389" s="7">
        <v>62309.07</v>
      </c>
      <c r="J2389" s="8">
        <v>62309.07</v>
      </c>
      <c r="K2389" s="16">
        <v>-0.27074727750657146</v>
      </c>
      <c r="L2389" s="7">
        <v>62309.07</v>
      </c>
      <c r="M2389" s="7">
        <v>282883.1778</v>
      </c>
      <c r="P2389" s="8">
        <v>282883.1778</v>
      </c>
      <c r="Q2389" s="16">
        <v>-0.27074727750657157</v>
      </c>
      <c r="R2389" s="40">
        <v>30.6</v>
      </c>
      <c r="S2389" s="16" t="e">
        <v>#REF!</v>
      </c>
      <c r="V2389" s="7">
        <v>4.54</v>
      </c>
      <c r="W2389" s="7"/>
      <c r="Y2389" s="7">
        <v>846401.28</v>
      </c>
      <c r="AB2389" s="7">
        <v>96</v>
      </c>
      <c r="AE2389" s="7">
        <v>2209</v>
      </c>
      <c r="AF2389" s="7">
        <v>267</v>
      </c>
      <c r="AG2389" s="8">
        <v>1942</v>
      </c>
      <c r="AH2389" s="16">
        <v>-0.27074727750657157</v>
      </c>
      <c r="AI2389" s="7">
        <v>1368</v>
      </c>
      <c r="AJ2389" s="7">
        <v>574</v>
      </c>
      <c r="AK2389" s="12">
        <v>0.61928474422815749</v>
      </c>
      <c r="AL2389" s="12">
        <v>0.95</v>
      </c>
      <c r="AN2389" s="12">
        <v>0.70442842430484032</v>
      </c>
      <c r="AO2389" s="12">
        <v>0.87913082842915347</v>
      </c>
      <c r="AP2389" s="12">
        <v>-0.12053779000291143</v>
      </c>
      <c r="AQ2389" s="8">
        <v>199666.2143567368</v>
      </c>
      <c r="AR2389" s="16">
        <v>-7.2065345481716281E-2</v>
      </c>
      <c r="AS2389" s="7">
        <v>7685.3816149629256</v>
      </c>
      <c r="AT2389" s="7">
        <v>102.81473447823728</v>
      </c>
      <c r="AU2389" s="7">
        <v>22.646417285955348</v>
      </c>
      <c r="AV2389" s="7">
        <v>168</v>
      </c>
      <c r="AW2389" s="16">
        <v>0.13480010289259137</v>
      </c>
      <c r="AX2389" s="16">
        <v>0.27244592429566916</v>
      </c>
      <c r="AY2389" s="7">
        <v>3494158.7512428942</v>
      </c>
      <c r="AZ2389" s="10">
        <v>17.5</v>
      </c>
      <c r="BA2389" s="16">
        <v>0</v>
      </c>
      <c r="BB2389" s="7">
        <v>193454.19658139741</v>
      </c>
      <c r="BC2389" s="16">
        <v>-0.20242619664944003</v>
      </c>
      <c r="BD2389" s="13"/>
      <c r="BE2389" s="13"/>
      <c r="BG2389" s="44"/>
      <c r="BH2389" s="43">
        <v>25.98</v>
      </c>
      <c r="BI2389" s="2">
        <v>32.085000000000001</v>
      </c>
    </row>
    <row r="2390" spans="1:62" x14ac:dyDescent="0.2">
      <c r="A2390" s="2">
        <v>2015</v>
      </c>
      <c r="B2390" s="4" t="s">
        <v>2</v>
      </c>
      <c r="C2390" s="4" t="s">
        <v>157</v>
      </c>
      <c r="D2390" s="4" t="s">
        <v>142</v>
      </c>
      <c r="E2390" s="52" t="s">
        <v>197</v>
      </c>
      <c r="F2390" s="4" t="s">
        <v>143</v>
      </c>
      <c r="G2390" s="7">
        <v>55539.135000000002</v>
      </c>
      <c r="J2390" s="8">
        <v>55539.135000000002</v>
      </c>
      <c r="K2390" s="16">
        <v>-0.30649038461538458</v>
      </c>
      <c r="L2390" s="7">
        <v>55539.135000000002</v>
      </c>
      <c r="M2390" s="7">
        <v>252147.67290000001</v>
      </c>
      <c r="P2390" s="8">
        <v>252147.67290000001</v>
      </c>
      <c r="Q2390" s="16">
        <v>-0.30649038461538469</v>
      </c>
      <c r="R2390" s="40">
        <v>30.6</v>
      </c>
      <c r="S2390" s="16" t="e">
        <v>#REF!</v>
      </c>
      <c r="V2390" s="7">
        <v>4.54</v>
      </c>
      <c r="W2390" s="7"/>
      <c r="Y2390" s="7">
        <v>754439.04</v>
      </c>
      <c r="AB2390" s="7">
        <v>96</v>
      </c>
      <c r="AE2390" s="7">
        <v>2170</v>
      </c>
      <c r="AF2390" s="7">
        <v>439</v>
      </c>
      <c r="AG2390" s="8">
        <v>1731</v>
      </c>
      <c r="AH2390" s="16">
        <v>-0.30649038461538458</v>
      </c>
      <c r="AI2390" s="7">
        <v>941</v>
      </c>
      <c r="AJ2390" s="7">
        <v>790</v>
      </c>
      <c r="AK2390" s="12">
        <v>0.43364055299539173</v>
      </c>
      <c r="AL2390" s="12">
        <v>0.95</v>
      </c>
      <c r="AN2390" s="12">
        <v>0.54361640670132871</v>
      </c>
      <c r="AO2390" s="12">
        <v>0.79769585253456221</v>
      </c>
      <c r="AP2390" s="12">
        <v>-0.3364955740212634</v>
      </c>
      <c r="AQ2390" s="8">
        <v>188720.74045370935</v>
      </c>
      <c r="AR2390" s="16">
        <v>-0.11370910664273393</v>
      </c>
      <c r="AS2390" s="7">
        <v>7239.0004009861659</v>
      </c>
      <c r="AT2390" s="7">
        <v>109.02411349145544</v>
      </c>
      <c r="AU2390" s="7">
        <v>24.014121914417498</v>
      </c>
      <c r="AV2390" s="7">
        <v>168</v>
      </c>
      <c r="AW2390" s="16">
        <v>0.14294120187153272</v>
      </c>
      <c r="AX2390" s="16">
        <v>0.27797924310787758</v>
      </c>
      <c r="AY2390" s="7">
        <v>3302612.9579399135</v>
      </c>
      <c r="AZ2390" s="10">
        <v>17.5</v>
      </c>
      <c r="BA2390" s="16">
        <v>0</v>
      </c>
      <c r="BB2390" s="7">
        <v>190853.47350722051</v>
      </c>
      <c r="BC2390" s="16">
        <v>-0.23393725587914205</v>
      </c>
      <c r="BD2390" s="13"/>
      <c r="BE2390" s="13"/>
      <c r="BG2390" s="44"/>
      <c r="BH2390" s="43">
        <v>26.07</v>
      </c>
      <c r="BI2390" s="2">
        <v>32.085000000000001</v>
      </c>
    </row>
    <row r="2391" spans="1:62" x14ac:dyDescent="0.2">
      <c r="A2391" s="2">
        <v>2015</v>
      </c>
      <c r="B2391" s="4" t="s">
        <v>3</v>
      </c>
      <c r="C2391" s="4" t="s">
        <v>157</v>
      </c>
      <c r="D2391" s="4" t="s">
        <v>142</v>
      </c>
      <c r="E2391" s="52" t="s">
        <v>197</v>
      </c>
      <c r="F2391" s="4" t="s">
        <v>143</v>
      </c>
      <c r="G2391" s="7">
        <v>60672.735000000001</v>
      </c>
      <c r="J2391" s="8">
        <v>60672.735000000001</v>
      </c>
      <c r="K2391" s="16">
        <v>-0.2856063468077068</v>
      </c>
      <c r="L2391" s="7">
        <v>60672.735000000001</v>
      </c>
      <c r="M2391" s="7">
        <v>275454.2169</v>
      </c>
      <c r="P2391" s="8">
        <v>275454.2169</v>
      </c>
      <c r="Q2391" s="16">
        <v>-0.2856063468077068</v>
      </c>
      <c r="R2391" s="40">
        <v>30.6</v>
      </c>
      <c r="S2391" s="16" t="e">
        <v>#REF!</v>
      </c>
      <c r="V2391" s="7">
        <v>4.54</v>
      </c>
      <c r="W2391" s="7"/>
      <c r="Y2391" s="7">
        <v>824173.44000000006</v>
      </c>
      <c r="AB2391" s="7">
        <v>96</v>
      </c>
      <c r="AE2391" s="7">
        <v>2240</v>
      </c>
      <c r="AF2391" s="7">
        <v>349</v>
      </c>
      <c r="AG2391" s="8">
        <v>1891</v>
      </c>
      <c r="AH2391" s="16">
        <v>-0.2856063468077068</v>
      </c>
      <c r="AI2391" s="7">
        <v>1129</v>
      </c>
      <c r="AJ2391" s="7">
        <v>762</v>
      </c>
      <c r="AK2391" s="12">
        <v>0.50401785714285718</v>
      </c>
      <c r="AL2391" s="12">
        <v>0.95</v>
      </c>
      <c r="AN2391" s="12">
        <v>0.59703860391327335</v>
      </c>
      <c r="AO2391" s="12">
        <v>0.84419642857142863</v>
      </c>
      <c r="AP2391" s="12">
        <v>-0.27037803113645686</v>
      </c>
      <c r="AQ2391" s="8">
        <v>184567.54782704223</v>
      </c>
      <c r="AR2391" s="16">
        <v>-0.18444135022355568</v>
      </c>
      <c r="AS2391" s="7">
        <v>6763.1933978395837</v>
      </c>
      <c r="AT2391" s="7">
        <v>97.603145334237041</v>
      </c>
      <c r="AU2391" s="7">
        <v>21.49849016172622</v>
      </c>
      <c r="AV2391" s="7">
        <v>168</v>
      </c>
      <c r="AW2391" s="16">
        <v>0.12796720334360845</v>
      </c>
      <c r="AX2391" s="16">
        <v>0.14160959595888323</v>
      </c>
      <c r="AY2391" s="7">
        <v>3229932.0869732392</v>
      </c>
      <c r="AZ2391" s="10">
        <v>17.5</v>
      </c>
      <c r="BA2391" s="16">
        <v>0</v>
      </c>
      <c r="BB2391" s="7">
        <v>183644.54257584794</v>
      </c>
      <c r="BC2391" s="16">
        <v>-0.15496387045462867</v>
      </c>
      <c r="BD2391" s="13"/>
      <c r="BE2391" s="13"/>
      <c r="BG2391" s="44"/>
      <c r="BH2391" s="43">
        <v>27.29</v>
      </c>
      <c r="BI2391" s="2">
        <v>32.085000000000001</v>
      </c>
    </row>
    <row r="2392" spans="1:62" x14ac:dyDescent="0.2">
      <c r="A2392" s="2">
        <v>2015</v>
      </c>
      <c r="B2392" s="4" t="s">
        <v>4</v>
      </c>
      <c r="C2392" s="4" t="s">
        <v>157</v>
      </c>
      <c r="D2392" s="4" t="s">
        <v>142</v>
      </c>
      <c r="E2392" s="52" t="s">
        <v>197</v>
      </c>
      <c r="F2392" s="4" t="s">
        <v>143</v>
      </c>
      <c r="G2392" s="7">
        <v>61539.03</v>
      </c>
      <c r="J2392" s="8">
        <v>61539.03</v>
      </c>
      <c r="K2392" s="16">
        <v>-0.22598870056497178</v>
      </c>
      <c r="L2392" s="7">
        <v>61539.03</v>
      </c>
      <c r="M2392" s="7">
        <v>279387.19620000001</v>
      </c>
      <c r="P2392" s="8">
        <v>279387.19620000001</v>
      </c>
      <c r="Q2392" s="16">
        <v>-0.22598870056497178</v>
      </c>
      <c r="R2392" s="40">
        <v>30.6</v>
      </c>
      <c r="S2392" s="16" t="e">
        <v>#REF!</v>
      </c>
      <c r="V2392" s="7">
        <v>4.54</v>
      </c>
      <c r="W2392" s="7"/>
      <c r="Y2392" s="7">
        <v>835941.12000000011</v>
      </c>
      <c r="AB2392" s="7">
        <v>96</v>
      </c>
      <c r="AE2392" s="7">
        <v>2223</v>
      </c>
      <c r="AF2392" s="7">
        <v>305</v>
      </c>
      <c r="AG2392" s="8">
        <v>1918</v>
      </c>
      <c r="AH2392" s="16">
        <v>-0.22598870056497178</v>
      </c>
      <c r="AI2392" s="7">
        <v>1290</v>
      </c>
      <c r="AJ2392" s="7">
        <v>628</v>
      </c>
      <c r="AK2392" s="12">
        <v>0.58029689608636981</v>
      </c>
      <c r="AL2392" s="12">
        <v>0.95</v>
      </c>
      <c r="AN2392" s="12">
        <v>0.67257559958289881</v>
      </c>
      <c r="AO2392" s="12">
        <v>0.86279802069275757</v>
      </c>
      <c r="AP2392" s="12">
        <v>-0.17615307179118966</v>
      </c>
      <c r="AQ2392" s="8">
        <v>167040.22526967665</v>
      </c>
      <c r="AR2392" s="16">
        <v>-0.27639343249340131</v>
      </c>
      <c r="AS2392" s="7">
        <v>6305.7842683909639</v>
      </c>
      <c r="AT2392" s="7">
        <v>87.090836949779273</v>
      </c>
      <c r="AU2392" s="7">
        <v>19.183003733431558</v>
      </c>
      <c r="AV2392" s="7">
        <v>168</v>
      </c>
      <c r="AW2392" s="16">
        <v>0.11418454603233071</v>
      </c>
      <c r="AX2392" s="16">
        <v>-6.5121441980525718E-2</v>
      </c>
      <c r="AY2392" s="7">
        <v>2923203.9422193412</v>
      </c>
      <c r="AZ2392" s="10">
        <v>17.5</v>
      </c>
      <c r="BA2392" s="16">
        <v>0</v>
      </c>
      <c r="BB2392" s="7">
        <v>160461.78292831319</v>
      </c>
      <c r="BC2392" s="16">
        <v>-3.0252326301850464E-2</v>
      </c>
      <c r="BD2392" s="13"/>
      <c r="BE2392" s="13"/>
      <c r="BG2392" s="44"/>
      <c r="BH2392" s="43">
        <v>26.490000000000002</v>
      </c>
      <c r="BI2392" s="2">
        <v>32.085000000000001</v>
      </c>
    </row>
    <row r="2393" spans="1:62" x14ac:dyDescent="0.2">
      <c r="A2393" s="2">
        <v>2015</v>
      </c>
      <c r="B2393" s="4" t="s">
        <v>11</v>
      </c>
      <c r="C2393" s="4" t="s">
        <v>157</v>
      </c>
      <c r="D2393" s="4" t="s">
        <v>142</v>
      </c>
      <c r="E2393" s="52" t="s">
        <v>197</v>
      </c>
      <c r="F2393" s="4" t="s">
        <v>143</v>
      </c>
      <c r="G2393" s="7">
        <v>12801.915000000001</v>
      </c>
      <c r="J2393" s="8">
        <v>12801.915000000001</v>
      </c>
      <c r="K2393" s="16">
        <v>-0.84564796905222439</v>
      </c>
      <c r="L2393" s="7">
        <v>12801.915000000001</v>
      </c>
      <c r="M2393" s="7">
        <v>58120.694100000008</v>
      </c>
      <c r="P2393" s="8">
        <v>58120.694100000008</v>
      </c>
      <c r="Q2393" s="16">
        <v>-0.84564796905222439</v>
      </c>
      <c r="R2393" s="40">
        <v>30.6</v>
      </c>
      <c r="S2393" s="16" t="e">
        <v>#REF!</v>
      </c>
      <c r="V2393" s="7">
        <v>4.54</v>
      </c>
      <c r="W2393" s="7"/>
      <c r="Y2393" s="7">
        <v>173900.16</v>
      </c>
      <c r="AB2393" s="7">
        <v>96</v>
      </c>
      <c r="AE2393" s="7">
        <v>2200</v>
      </c>
      <c r="AF2393" s="7">
        <v>1801</v>
      </c>
      <c r="AG2393" s="8">
        <v>399</v>
      </c>
      <c r="AH2393" s="16">
        <v>-0.84564796905222439</v>
      </c>
      <c r="AI2393" s="7">
        <v>276</v>
      </c>
      <c r="AJ2393" s="7">
        <v>123</v>
      </c>
      <c r="AK2393" s="12">
        <v>0.12545454545454546</v>
      </c>
      <c r="AL2393" s="12">
        <v>0.95</v>
      </c>
      <c r="AN2393" s="12">
        <v>0.69172932330827064</v>
      </c>
      <c r="AO2393" s="12">
        <v>0.18136363636363637</v>
      </c>
      <c r="AP2393" s="12">
        <v>-0.19598907340293181</v>
      </c>
      <c r="AQ2393" s="8">
        <v>159929.25987552927</v>
      </c>
      <c r="AR2393" s="16">
        <v>-0.34044565928163695</v>
      </c>
      <c r="AS2393" s="7">
        <v>5967.5096968481066</v>
      </c>
      <c r="AT2393" s="7">
        <v>400.82521272062473</v>
      </c>
      <c r="AU2393" s="7">
        <v>88.287491788683866</v>
      </c>
      <c r="AV2393" s="7">
        <v>168</v>
      </c>
      <c r="AW2393" s="16">
        <v>0.52552078445645156</v>
      </c>
      <c r="AX2393" s="16">
        <v>3.2730525582881418</v>
      </c>
      <c r="AY2393" s="7">
        <v>2798762.047821762</v>
      </c>
      <c r="AZ2393" s="10">
        <v>17.5</v>
      </c>
      <c r="BA2393" s="16">
        <v>0</v>
      </c>
      <c r="BB2393" s="7">
        <v>151264.72630633644</v>
      </c>
      <c r="BC2393" s="16">
        <v>-1.8252547802948089</v>
      </c>
      <c r="BD2393" s="13"/>
      <c r="BE2393" s="13"/>
      <c r="BG2393" s="44"/>
      <c r="BH2393" s="43">
        <v>26.8</v>
      </c>
      <c r="BI2393" s="2">
        <v>32.085000000000001</v>
      </c>
      <c r="BJ2393" s="2" t="s">
        <v>159</v>
      </c>
    </row>
    <row r="2394" spans="1:62" x14ac:dyDescent="0.2">
      <c r="A2394" s="2">
        <v>2015</v>
      </c>
      <c r="B2394" s="4" t="s">
        <v>5</v>
      </c>
      <c r="C2394" s="4" t="s">
        <v>157</v>
      </c>
      <c r="D2394" s="4" t="s">
        <v>142</v>
      </c>
      <c r="E2394" s="52" t="s">
        <v>196</v>
      </c>
      <c r="F2394" s="4" t="s">
        <v>115</v>
      </c>
      <c r="K2394" s="16"/>
      <c r="Q2394" s="16"/>
      <c r="R2394" s="40"/>
      <c r="S2394" s="16"/>
      <c r="V2394" s="7"/>
      <c r="W2394" s="7"/>
      <c r="AG2394" s="8"/>
      <c r="AH2394" s="16"/>
      <c r="AL2394" s="12">
        <v>0.95</v>
      </c>
      <c r="AQ2394" s="8">
        <v>212348.45235866349</v>
      </c>
      <c r="AR2394" s="16">
        <v>-0.14297972862030561</v>
      </c>
      <c r="AS2394" s="7">
        <v>7864.7574947653147</v>
      </c>
      <c r="AW2394" s="16"/>
      <c r="AX2394" s="16"/>
      <c r="AY2394" s="7">
        <v>3716097.9162766109</v>
      </c>
      <c r="AZ2394" s="10">
        <v>17.5</v>
      </c>
      <c r="BA2394" s="16">
        <v>0</v>
      </c>
      <c r="BB2394" s="7">
        <v>196325.08271268537</v>
      </c>
      <c r="BD2394" s="13"/>
      <c r="BE2394" s="13"/>
      <c r="BG2394" s="44"/>
      <c r="BH2394" s="43">
        <v>27</v>
      </c>
      <c r="BI2394" s="2">
        <v>32.085000000000001</v>
      </c>
      <c r="BJ2394" s="2" t="s">
        <v>146</v>
      </c>
    </row>
    <row r="2395" spans="1:62" x14ac:dyDescent="0.2">
      <c r="A2395" s="2">
        <v>2015</v>
      </c>
      <c r="B2395" s="4" t="s">
        <v>6</v>
      </c>
      <c r="C2395" s="4" t="s">
        <v>157</v>
      </c>
      <c r="D2395" s="4" t="s">
        <v>142</v>
      </c>
      <c r="E2395" s="52" t="s">
        <v>196</v>
      </c>
      <c r="F2395" s="4" t="s">
        <v>115</v>
      </c>
      <c r="K2395" s="16"/>
      <c r="Q2395" s="16"/>
      <c r="R2395" s="40"/>
      <c r="S2395" s="16"/>
      <c r="V2395" s="7"/>
      <c r="W2395" s="7"/>
      <c r="AG2395" s="8"/>
      <c r="AH2395" s="16"/>
      <c r="AL2395" s="12">
        <v>0.95</v>
      </c>
      <c r="AQ2395" s="8">
        <v>221579.74130645016</v>
      </c>
      <c r="AR2395" s="16">
        <v>-2.7368300940252888E-2</v>
      </c>
      <c r="AS2395" s="7">
        <v>8595.0248761229686</v>
      </c>
      <c r="AW2395" s="16"/>
      <c r="AX2395" s="16"/>
      <c r="AY2395" s="7">
        <v>3877645.4728628779</v>
      </c>
      <c r="AZ2395" s="10">
        <v>17.5</v>
      </c>
      <c r="BA2395" s="16">
        <v>0</v>
      </c>
      <c r="BB2395" s="7">
        <v>210085.98240697873</v>
      </c>
      <c r="BD2395" s="13"/>
      <c r="BE2395" s="13"/>
      <c r="BG2395" s="44"/>
      <c r="BH2395" s="43">
        <v>25.78</v>
      </c>
      <c r="BI2395" s="2">
        <v>32.085000000000001</v>
      </c>
      <c r="BJ2395" s="2" t="s">
        <v>146</v>
      </c>
    </row>
    <row r="2396" spans="1:62" x14ac:dyDescent="0.2">
      <c r="A2396" s="2">
        <v>2015</v>
      </c>
      <c r="B2396" s="4" t="s">
        <v>7</v>
      </c>
      <c r="C2396" s="4" t="s">
        <v>157</v>
      </c>
      <c r="D2396" s="4" t="s">
        <v>142</v>
      </c>
      <c r="E2396" s="52" t="s">
        <v>196</v>
      </c>
      <c r="F2396" s="4" t="s">
        <v>115</v>
      </c>
      <c r="K2396" s="16"/>
      <c r="Q2396" s="16"/>
      <c r="R2396" s="40"/>
      <c r="S2396" s="16"/>
      <c r="V2396" s="7"/>
      <c r="W2396" s="7"/>
      <c r="AG2396" s="8"/>
      <c r="AH2396" s="16"/>
      <c r="AL2396" s="12">
        <v>0.95</v>
      </c>
      <c r="AQ2396" s="8">
        <v>214777.16964020737</v>
      </c>
      <c r="AR2396" s="16">
        <v>2.1113570387480518E-2</v>
      </c>
      <c r="AS2396" s="7">
        <v>8175.7582657102157</v>
      </c>
      <c r="AW2396" s="16"/>
      <c r="AX2396" s="16"/>
      <c r="AY2396" s="7">
        <v>3758600.468703629</v>
      </c>
      <c r="AZ2396" s="10">
        <v>17.5</v>
      </c>
      <c r="BA2396" s="16">
        <v>0</v>
      </c>
      <c r="BB2396" s="7">
        <v>215669.02394015336</v>
      </c>
      <c r="BD2396" s="13"/>
      <c r="BE2396" s="13"/>
      <c r="BG2396" s="44"/>
      <c r="BH2396" s="43">
        <v>26.27</v>
      </c>
      <c r="BI2396" s="2">
        <v>32.085000000000001</v>
      </c>
      <c r="BJ2396" s="2" t="s">
        <v>146</v>
      </c>
    </row>
    <row r="2397" spans="1:62" x14ac:dyDescent="0.2">
      <c r="A2397" s="2">
        <v>2016</v>
      </c>
      <c r="B2397" s="4" t="s">
        <v>8</v>
      </c>
      <c r="C2397" s="4" t="s">
        <v>157</v>
      </c>
      <c r="D2397" s="4" t="s">
        <v>142</v>
      </c>
      <c r="E2397" s="52" t="s">
        <v>196</v>
      </c>
      <c r="F2397" s="4" t="s">
        <v>115</v>
      </c>
      <c r="K2397" s="16"/>
      <c r="Q2397" s="16"/>
      <c r="R2397" s="40"/>
      <c r="S2397" s="16"/>
      <c r="V2397" s="7"/>
      <c r="W2397" s="7"/>
      <c r="AG2397" s="8"/>
      <c r="AH2397" s="16"/>
      <c r="AL2397" s="12">
        <v>0.95</v>
      </c>
      <c r="AQ2397" s="8">
        <v>208087.04359864484</v>
      </c>
      <c r="AR2397" s="16">
        <v>0.11903637052874561</v>
      </c>
      <c r="AS2397" s="7">
        <v>7855.3055341126774</v>
      </c>
      <c r="AW2397" s="16"/>
      <c r="AX2397" s="16"/>
      <c r="AY2397" s="7">
        <v>3641523.2629762846</v>
      </c>
      <c r="AZ2397" s="10">
        <v>17.5</v>
      </c>
      <c r="BA2397" s="16">
        <v>0</v>
      </c>
      <c r="BB2397" s="7">
        <v>240733.35990749078</v>
      </c>
      <c r="BD2397" s="13"/>
      <c r="BE2397" s="13"/>
      <c r="BG2397" s="44"/>
      <c r="BH2397" s="43">
        <v>26.490000000000002</v>
      </c>
      <c r="BI2397" s="2">
        <v>32.085000000000001</v>
      </c>
      <c r="BJ2397" s="2" t="s">
        <v>146</v>
      </c>
    </row>
    <row r="2398" spans="1:62" x14ac:dyDescent="0.2">
      <c r="A2398" s="2">
        <v>2016</v>
      </c>
      <c r="B2398" s="4" t="s">
        <v>9</v>
      </c>
      <c r="C2398" s="4" t="s">
        <v>157</v>
      </c>
      <c r="D2398" s="4" t="s">
        <v>142</v>
      </c>
      <c r="E2398" s="52" t="s">
        <v>196</v>
      </c>
      <c r="F2398" s="4" t="s">
        <v>115</v>
      </c>
      <c r="K2398" s="16"/>
      <c r="Q2398" s="16"/>
      <c r="R2398" s="40"/>
      <c r="S2398" s="16"/>
      <c r="V2398" s="7"/>
      <c r="W2398" s="7"/>
      <c r="AG2398" s="8"/>
      <c r="AH2398" s="16"/>
      <c r="AL2398" s="12">
        <v>0.95</v>
      </c>
      <c r="AQ2398" s="8">
        <v>172623.17746739258</v>
      </c>
      <c r="AR2398" s="16">
        <v>6.1645215841146239E-3</v>
      </c>
      <c r="AS2398" s="7">
        <v>6966.2299220093855</v>
      </c>
      <c r="AW2398" s="16"/>
      <c r="AX2398" s="16"/>
      <c r="AY2398" s="7">
        <v>3020905.60567937</v>
      </c>
      <c r="AZ2398" s="10">
        <v>17.5</v>
      </c>
      <c r="BA2398" s="16">
        <v>0</v>
      </c>
      <c r="BB2398" s="7">
        <v>201701.44298748864</v>
      </c>
      <c r="BD2398" s="13"/>
      <c r="BE2398" s="13"/>
      <c r="BG2398" s="44"/>
      <c r="BH2398" s="43">
        <v>24.78</v>
      </c>
      <c r="BI2398" s="2">
        <v>32.085000000000001</v>
      </c>
      <c r="BJ2398" s="2" t="s">
        <v>146</v>
      </c>
    </row>
    <row r="2399" spans="1:62" x14ac:dyDescent="0.2">
      <c r="A2399" s="2">
        <v>2016</v>
      </c>
      <c r="B2399" s="4" t="s">
        <v>10</v>
      </c>
      <c r="C2399" s="4" t="s">
        <v>157</v>
      </c>
      <c r="D2399" s="4" t="s">
        <v>142</v>
      </c>
      <c r="E2399" s="52" t="s">
        <v>196</v>
      </c>
      <c r="F2399" s="4" t="s">
        <v>115</v>
      </c>
      <c r="K2399" s="16"/>
      <c r="Q2399" s="16"/>
      <c r="R2399" s="40"/>
      <c r="S2399" s="16"/>
      <c r="V2399" s="7"/>
      <c r="W2399" s="7"/>
      <c r="AG2399" s="8"/>
      <c r="AH2399" s="16"/>
      <c r="AL2399" s="12">
        <v>0.95</v>
      </c>
      <c r="AQ2399" s="8">
        <v>182411.59160951083</v>
      </c>
      <c r="AR2399" s="16">
        <v>-2.321382651940429E-2</v>
      </c>
      <c r="AS2399" s="7">
        <v>6811.485870407424</v>
      </c>
      <c r="AW2399" s="16"/>
      <c r="AX2399" s="16"/>
      <c r="AY2399" s="7">
        <v>3192202.8531664396</v>
      </c>
      <c r="AZ2399" s="10">
        <v>17.5</v>
      </c>
      <c r="BA2399" s="16">
        <v>0</v>
      </c>
      <c r="BB2399" s="7">
        <v>179454.18276703876</v>
      </c>
      <c r="BD2399" s="13"/>
      <c r="BE2399" s="13"/>
      <c r="BG2399" s="44"/>
      <c r="BH2399" s="43">
        <v>26.78</v>
      </c>
      <c r="BI2399" s="2">
        <v>32.085000000000001</v>
      </c>
      <c r="BJ2399" s="2" t="s">
        <v>146</v>
      </c>
    </row>
    <row r="2400" spans="1:62" x14ac:dyDescent="0.2">
      <c r="A2400" s="2">
        <v>2016</v>
      </c>
      <c r="B2400" s="4" t="s">
        <v>0</v>
      </c>
      <c r="C2400" s="4" t="s">
        <v>157</v>
      </c>
      <c r="D2400" s="4" t="s">
        <v>142</v>
      </c>
      <c r="E2400" s="52" t="s">
        <v>196</v>
      </c>
      <c r="F2400" s="4" t="s">
        <v>115</v>
      </c>
      <c r="K2400" s="16"/>
      <c r="Q2400" s="16"/>
      <c r="R2400" s="40"/>
      <c r="S2400" s="16"/>
      <c r="V2400" s="7"/>
      <c r="W2400" s="7"/>
      <c r="AG2400" s="8"/>
      <c r="AH2400" s="16"/>
      <c r="AL2400" s="12">
        <v>0.95</v>
      </c>
      <c r="AQ2400" s="8">
        <v>182365.38870849984</v>
      </c>
      <c r="AR2400" s="16">
        <v>-9.7679285222849854E-2</v>
      </c>
      <c r="AS2400" s="7">
        <v>6936.6827199885829</v>
      </c>
      <c r="AW2400" s="16"/>
      <c r="AX2400" s="16"/>
      <c r="AY2400" s="7">
        <v>3191394.3023987473</v>
      </c>
      <c r="AZ2400" s="10">
        <v>17.5</v>
      </c>
      <c r="BA2400" s="16">
        <v>0</v>
      </c>
      <c r="BB2400" s="7">
        <v>181121.82993368266</v>
      </c>
      <c r="BD2400" s="13"/>
      <c r="BE2400" s="13"/>
      <c r="BG2400" s="44"/>
      <c r="BH2400" s="43">
        <v>26.29</v>
      </c>
      <c r="BI2400" s="2">
        <v>32.085000000000001</v>
      </c>
      <c r="BJ2400" s="2" t="s">
        <v>160</v>
      </c>
    </row>
    <row r="2401" spans="1:62" x14ac:dyDescent="0.2">
      <c r="A2401" s="2">
        <v>2016</v>
      </c>
      <c r="B2401" s="4" t="s">
        <v>1</v>
      </c>
      <c r="C2401" s="4" t="s">
        <v>157</v>
      </c>
      <c r="D2401" s="4" t="s">
        <v>142</v>
      </c>
      <c r="E2401" s="52" t="s">
        <v>196</v>
      </c>
      <c r="F2401" s="4" t="s">
        <v>115</v>
      </c>
      <c r="K2401" s="16"/>
      <c r="Q2401" s="16"/>
      <c r="R2401" s="40"/>
      <c r="S2401" s="16"/>
      <c r="V2401" s="7"/>
      <c r="W2401" s="7"/>
      <c r="AG2401" s="8"/>
      <c r="AH2401" s="16"/>
      <c r="AL2401" s="12">
        <v>0.95</v>
      </c>
      <c r="AQ2401" s="8">
        <v>181955.80139958829</v>
      </c>
      <c r="AR2401" s="16">
        <v>-8.8700098883559342E-2</v>
      </c>
      <c r="AS2401" s="7">
        <v>6794.4660716799208</v>
      </c>
      <c r="AW2401" s="16"/>
      <c r="AX2401" s="16"/>
      <c r="AY2401" s="7">
        <v>3184226.5244927951</v>
      </c>
      <c r="AZ2401" s="10">
        <v>17.5</v>
      </c>
      <c r="BA2401" s="16">
        <v>0</v>
      </c>
      <c r="BB2401" s="7">
        <v>176294.79021518794</v>
      </c>
      <c r="BD2401" s="13"/>
      <c r="BE2401" s="13"/>
      <c r="BG2401" s="44"/>
      <c r="BH2401" s="43">
        <v>26.78</v>
      </c>
      <c r="BI2401" s="2">
        <v>32.085000000000001</v>
      </c>
      <c r="BJ2401" s="2" t="s">
        <v>146</v>
      </c>
    </row>
    <row r="2402" spans="1:62" x14ac:dyDescent="0.2">
      <c r="A2402" s="2">
        <v>2016</v>
      </c>
      <c r="B2402" s="4" t="s">
        <v>2</v>
      </c>
      <c r="C2402" s="4" t="s">
        <v>157</v>
      </c>
      <c r="D2402" s="4" t="s">
        <v>142</v>
      </c>
      <c r="E2402" s="52" t="s">
        <v>196</v>
      </c>
      <c r="F2402" s="4" t="s">
        <v>115</v>
      </c>
      <c r="K2402" s="16"/>
      <c r="Q2402" s="16"/>
      <c r="R2402" s="40"/>
      <c r="S2402" s="16"/>
      <c r="V2402" s="7"/>
      <c r="W2402" s="7"/>
      <c r="AG2402" s="8"/>
      <c r="AH2402" s="16"/>
      <c r="AL2402" s="12">
        <v>0.95</v>
      </c>
      <c r="AQ2402" s="8">
        <v>187378.09692370833</v>
      </c>
      <c r="AR2402" s="16">
        <v>-7.114446068689273E-3</v>
      </c>
      <c r="AS2402" s="7">
        <v>7127.3524885396855</v>
      </c>
      <c r="AW2402" s="16"/>
      <c r="AX2402" s="16"/>
      <c r="AY2402" s="7">
        <v>3279116.6961648958</v>
      </c>
      <c r="AZ2402" s="10">
        <v>17.5</v>
      </c>
      <c r="BA2402" s="16">
        <v>0</v>
      </c>
      <c r="BB2402" s="7">
        <v>189495.65676293138</v>
      </c>
      <c r="BD2402" s="13"/>
      <c r="BE2402" s="13"/>
      <c r="BG2402" s="44"/>
      <c r="BH2402" s="43">
        <v>26.29</v>
      </c>
      <c r="BI2402" s="2">
        <v>32.085000000000001</v>
      </c>
      <c r="BJ2402" s="2" t="s">
        <v>146</v>
      </c>
    </row>
    <row r="2403" spans="1:62" x14ac:dyDescent="0.2">
      <c r="A2403" s="2">
        <v>2016</v>
      </c>
      <c r="B2403" s="4" t="s">
        <v>3</v>
      </c>
      <c r="C2403" s="4" t="s">
        <v>157</v>
      </c>
      <c r="D2403" s="4" t="s">
        <v>142</v>
      </c>
      <c r="E2403" s="52" t="s">
        <v>196</v>
      </c>
      <c r="F2403" s="4" t="s">
        <v>115</v>
      </c>
      <c r="K2403" s="16"/>
      <c r="Q2403" s="16"/>
      <c r="R2403" s="40"/>
      <c r="S2403" s="16"/>
      <c r="V2403" s="7"/>
      <c r="W2403" s="7"/>
      <c r="AG2403" s="8"/>
      <c r="AH2403" s="16"/>
      <c r="AL2403" s="12">
        <v>0.95</v>
      </c>
      <c r="AQ2403" s="8">
        <v>183316.34599481779</v>
      </c>
      <c r="AR2403" s="16">
        <v>-6.7790998306860306E-3</v>
      </c>
      <c r="AS2403" s="7">
        <v>6978.163151687012</v>
      </c>
      <c r="AW2403" s="16"/>
      <c r="AX2403" s="16"/>
      <c r="AY2403" s="7">
        <v>3208036.0549093112</v>
      </c>
      <c r="AZ2403" s="10">
        <v>17.5</v>
      </c>
      <c r="BA2403" s="16">
        <v>0</v>
      </c>
      <c r="BB2403" s="7">
        <v>182399.59788836559</v>
      </c>
      <c r="BD2403" s="13"/>
      <c r="BE2403" s="13"/>
      <c r="BG2403" s="44"/>
      <c r="BH2403" s="43">
        <v>26.27</v>
      </c>
      <c r="BI2403" s="2">
        <v>32.085000000000001</v>
      </c>
      <c r="BJ2403" s="2" t="s">
        <v>146</v>
      </c>
    </row>
    <row r="2404" spans="1:62" x14ac:dyDescent="0.2">
      <c r="A2404" s="2">
        <v>2016</v>
      </c>
      <c r="B2404" s="4" t="s">
        <v>4</v>
      </c>
      <c r="C2404" s="4" t="s">
        <v>157</v>
      </c>
      <c r="D2404" s="4" t="s">
        <v>142</v>
      </c>
      <c r="E2404" s="52" t="s">
        <v>196</v>
      </c>
      <c r="F2404" s="4" t="s">
        <v>115</v>
      </c>
      <c r="K2404" s="16"/>
      <c r="Q2404" s="16"/>
      <c r="R2404" s="40"/>
      <c r="S2404" s="16"/>
      <c r="V2404" s="7"/>
      <c r="W2404" s="7"/>
      <c r="AG2404" s="8"/>
      <c r="AH2404" s="16"/>
      <c r="AL2404" s="12">
        <v>0.95</v>
      </c>
      <c r="AQ2404" s="8">
        <v>209063.59962005593</v>
      </c>
      <c r="AR2404" s="16">
        <v>0.2515763749871327</v>
      </c>
      <c r="AS2404" s="7">
        <v>7660.8134708705002</v>
      </c>
      <c r="AW2404" s="16"/>
      <c r="AX2404" s="16"/>
      <c r="AY2404" s="7">
        <v>3658612.9933509789</v>
      </c>
      <c r="AZ2404" s="10">
        <v>17.5</v>
      </c>
      <c r="BA2404" s="16">
        <v>0</v>
      </c>
      <c r="BB2404" s="7">
        <v>200830.17660139035</v>
      </c>
      <c r="BD2404" s="13"/>
      <c r="BE2404" s="13"/>
      <c r="BG2404" s="44"/>
      <c r="BH2404" s="43">
        <v>27.29</v>
      </c>
      <c r="BI2404" s="2">
        <v>32.085000000000001</v>
      </c>
      <c r="BJ2404" s="2" t="s">
        <v>146</v>
      </c>
    </row>
    <row r="2405" spans="1:62" x14ac:dyDescent="0.2">
      <c r="A2405" s="2">
        <v>2016</v>
      </c>
      <c r="B2405" s="4" t="s">
        <v>11</v>
      </c>
      <c r="C2405" s="4" t="s">
        <v>157</v>
      </c>
      <c r="D2405" s="4" t="s">
        <v>142</v>
      </c>
      <c r="E2405" s="52" t="s">
        <v>196</v>
      </c>
      <c r="F2405" s="4" t="s">
        <v>115</v>
      </c>
      <c r="K2405" s="16"/>
      <c r="Q2405" s="16"/>
      <c r="R2405" s="40"/>
      <c r="S2405" s="16"/>
      <c r="V2405" s="7"/>
      <c r="W2405" s="7"/>
      <c r="AG2405" s="8"/>
      <c r="AH2405" s="16"/>
      <c r="AL2405" s="12">
        <v>0.95</v>
      </c>
      <c r="AQ2405" s="8">
        <v>196535.76330839097</v>
      </c>
      <c r="AR2405" s="16">
        <v>0.22889184544061569</v>
      </c>
      <c r="AS2405" s="7">
        <v>7333.4240040444392</v>
      </c>
      <c r="AW2405" s="16"/>
      <c r="AX2405" s="16"/>
      <c r="AY2405" s="7">
        <v>3439375.8578968421</v>
      </c>
      <c r="AZ2405" s="10">
        <v>17.5</v>
      </c>
      <c r="BA2405" s="16">
        <v>0</v>
      </c>
      <c r="BB2405" s="7">
        <v>185887.98866066342</v>
      </c>
      <c r="BD2405" s="13"/>
      <c r="BE2405" s="13"/>
      <c r="BG2405" s="44"/>
      <c r="BH2405" s="43">
        <v>26.8</v>
      </c>
      <c r="BI2405" s="2">
        <v>32.085000000000001</v>
      </c>
      <c r="BJ2405" s="2" t="s">
        <v>146</v>
      </c>
    </row>
    <row r="2406" spans="1:62" x14ac:dyDescent="0.2">
      <c r="A2406" s="2">
        <v>2016</v>
      </c>
      <c r="B2406" s="4" t="s">
        <v>5</v>
      </c>
      <c r="C2406" s="4" t="s">
        <v>157</v>
      </c>
      <c r="D2406" s="4" t="s">
        <v>142</v>
      </c>
      <c r="E2406" s="52" t="s">
        <v>196</v>
      </c>
      <c r="F2406" s="4" t="s">
        <v>115</v>
      </c>
      <c r="K2406" s="16"/>
      <c r="Q2406" s="16"/>
      <c r="R2406" s="40"/>
      <c r="S2406" s="16"/>
      <c r="V2406" s="7"/>
      <c r="W2406" s="7"/>
      <c r="AG2406" s="8"/>
      <c r="AH2406" s="16"/>
      <c r="AL2406" s="12">
        <v>0.95</v>
      </c>
      <c r="AQ2406" s="8">
        <v>206965.53385783592</v>
      </c>
      <c r="AR2406" s="16">
        <v>-2.5349459537080343E-2</v>
      </c>
      <c r="AS2406" s="7">
        <v>7812.9684355543941</v>
      </c>
      <c r="AW2406" s="16"/>
      <c r="AX2406" s="16"/>
      <c r="AY2406" s="7">
        <v>3621896.8425121289</v>
      </c>
      <c r="AZ2406" s="10">
        <v>17.5</v>
      </c>
      <c r="BA2406" s="16">
        <v>0</v>
      </c>
      <c r="BB2406" s="7">
        <v>191348.34797234618</v>
      </c>
      <c r="BD2406" s="13"/>
      <c r="BE2406" s="13"/>
      <c r="BG2406" s="44"/>
      <c r="BH2406" s="43">
        <v>26.490000000000002</v>
      </c>
      <c r="BI2406" s="2">
        <v>32.085000000000001</v>
      </c>
      <c r="BJ2406" s="2" t="s">
        <v>146</v>
      </c>
    </row>
    <row r="2407" spans="1:62" x14ac:dyDescent="0.2">
      <c r="A2407" s="2">
        <v>2016</v>
      </c>
      <c r="B2407" s="4" t="s">
        <v>6</v>
      </c>
      <c r="C2407" s="4" t="s">
        <v>157</v>
      </c>
      <c r="D2407" s="4" t="s">
        <v>142</v>
      </c>
      <c r="E2407" s="52" t="s">
        <v>196</v>
      </c>
      <c r="F2407" s="4" t="s">
        <v>115</v>
      </c>
      <c r="K2407" s="16"/>
      <c r="Q2407" s="16"/>
      <c r="R2407" s="40"/>
      <c r="S2407" s="16"/>
      <c r="V2407" s="7"/>
      <c r="W2407" s="7"/>
      <c r="AG2407" s="8"/>
      <c r="AH2407" s="16"/>
      <c r="AL2407" s="12">
        <v>0.95</v>
      </c>
      <c r="AQ2407" s="8">
        <v>219694.00706649962</v>
      </c>
      <c r="AR2407" s="16">
        <v>-8.5104090691329182E-3</v>
      </c>
      <c r="AS2407" s="7">
        <v>8356.5616989919981</v>
      </c>
      <c r="AW2407" s="16"/>
      <c r="AX2407" s="16"/>
      <c r="AY2407" s="7">
        <v>3844645.1236637435</v>
      </c>
      <c r="AZ2407" s="10">
        <v>17.5</v>
      </c>
      <c r="BA2407" s="16">
        <v>0</v>
      </c>
      <c r="BB2407" s="7">
        <v>208298.06475700467</v>
      </c>
      <c r="BD2407" s="13"/>
      <c r="BE2407" s="13"/>
      <c r="BG2407" s="44"/>
      <c r="BH2407" s="43">
        <v>26.29</v>
      </c>
      <c r="BI2407" s="2">
        <v>32.085000000000001</v>
      </c>
      <c r="BJ2407" s="2" t="s">
        <v>146</v>
      </c>
    </row>
    <row r="2408" spans="1:62" x14ac:dyDescent="0.2">
      <c r="A2408" s="2">
        <v>2016</v>
      </c>
      <c r="B2408" s="4" t="s">
        <v>7</v>
      </c>
      <c r="C2408" s="4" t="s">
        <v>157</v>
      </c>
      <c r="D2408" s="4" t="s">
        <v>142</v>
      </c>
      <c r="E2408" s="52" t="s">
        <v>196</v>
      </c>
      <c r="F2408" s="4" t="s">
        <v>115</v>
      </c>
      <c r="K2408" s="16"/>
      <c r="Q2408" s="16"/>
      <c r="R2408" s="40"/>
      <c r="S2408" s="16"/>
      <c r="V2408" s="7"/>
      <c r="W2408" s="7"/>
      <c r="AG2408" s="8"/>
      <c r="AH2408" s="16"/>
      <c r="AL2408" s="12">
        <v>0.95</v>
      </c>
      <c r="AQ2408" s="8">
        <v>193822.55187586343</v>
      </c>
      <c r="AR2408" s="16">
        <v>-9.7564456219657369E-2</v>
      </c>
      <c r="AS2408" s="7">
        <v>7378.0948563328293</v>
      </c>
      <c r="AW2408" s="16"/>
      <c r="AX2408" s="16"/>
      <c r="AY2408" s="7">
        <v>3391894.6578276101</v>
      </c>
      <c r="AZ2408" s="10">
        <v>17.5</v>
      </c>
      <c r="BA2408" s="16">
        <v>0</v>
      </c>
      <c r="BB2408" s="7">
        <v>194627.39289600801</v>
      </c>
      <c r="BD2408" s="13"/>
      <c r="BE2408" s="13"/>
      <c r="BG2408" s="44"/>
      <c r="BH2408" s="43">
        <v>26.27</v>
      </c>
      <c r="BI2408" s="2">
        <v>32.085000000000001</v>
      </c>
      <c r="BJ2408" s="2" t="s">
        <v>146</v>
      </c>
    </row>
    <row r="2409" spans="1:62" x14ac:dyDescent="0.2">
      <c r="A2409" s="2">
        <v>2017</v>
      </c>
      <c r="B2409" s="4" t="s">
        <v>8</v>
      </c>
      <c r="C2409" s="4" t="s">
        <v>157</v>
      </c>
      <c r="D2409" s="4" t="s">
        <v>142</v>
      </c>
      <c r="E2409" s="52" t="s">
        <v>196</v>
      </c>
      <c r="F2409" s="4" t="s">
        <v>115</v>
      </c>
      <c r="K2409" s="16"/>
      <c r="Q2409" s="16"/>
      <c r="R2409" s="40"/>
      <c r="S2409" s="16"/>
      <c r="V2409" s="7"/>
      <c r="W2409" s="7"/>
      <c r="AG2409" s="8"/>
      <c r="AH2409" s="16"/>
      <c r="AL2409" s="12">
        <v>0.95</v>
      </c>
      <c r="AQ2409" s="8">
        <v>183068.08296140362</v>
      </c>
      <c r="AR2409" s="16">
        <v>-0.12023314957320175</v>
      </c>
      <c r="AS2409" s="7">
        <v>6708.2478182998766</v>
      </c>
      <c r="AW2409" s="16"/>
      <c r="AX2409" s="16"/>
      <c r="AY2409" s="7">
        <v>3203691.4518245636</v>
      </c>
      <c r="AZ2409" s="10">
        <v>17.5</v>
      </c>
      <c r="BA2409" s="16">
        <v>0</v>
      </c>
      <c r="BB2409" s="7">
        <v>211789.22983847401</v>
      </c>
      <c r="BD2409" s="13"/>
      <c r="BE2409" s="13"/>
      <c r="BG2409" s="44"/>
      <c r="BH2409" s="43">
        <v>27.29</v>
      </c>
      <c r="BI2409" s="2">
        <v>32.085000000000001</v>
      </c>
      <c r="BJ2409" s="2" t="s">
        <v>146</v>
      </c>
    </row>
    <row r="2410" spans="1:62" x14ac:dyDescent="0.2">
      <c r="A2410" s="2">
        <v>2017</v>
      </c>
      <c r="B2410" s="4" t="s">
        <v>9</v>
      </c>
      <c r="C2410" s="4" t="s">
        <v>157</v>
      </c>
      <c r="D2410" s="4" t="s">
        <v>142</v>
      </c>
      <c r="E2410" s="52" t="s">
        <v>196</v>
      </c>
      <c r="F2410" s="4" t="s">
        <v>115</v>
      </c>
      <c r="K2410" s="16"/>
      <c r="Q2410" s="16"/>
      <c r="R2410" s="40"/>
      <c r="S2410" s="16"/>
      <c r="V2410" s="7"/>
      <c r="W2410" s="7"/>
      <c r="AG2410" s="8"/>
      <c r="AH2410" s="16"/>
      <c r="AL2410" s="12">
        <v>0.95</v>
      </c>
      <c r="AQ2410" s="8">
        <v>156596.87229044852</v>
      </c>
      <c r="AR2410" s="16">
        <v>-9.2839822624463775E-2</v>
      </c>
      <c r="AS2410" s="7">
        <v>6585.2343267640244</v>
      </c>
      <c r="AW2410" s="16"/>
      <c r="AX2410" s="16"/>
      <c r="AY2410" s="7">
        <v>2740445.2650828492</v>
      </c>
      <c r="AZ2410" s="10">
        <v>17.5</v>
      </c>
      <c r="BA2410" s="16">
        <v>0</v>
      </c>
      <c r="BB2410" s="7">
        <v>182975.5167974318</v>
      </c>
      <c r="BD2410" s="13"/>
      <c r="BE2410" s="13"/>
      <c r="BG2410" s="44"/>
      <c r="BH2410" s="43">
        <v>23.78</v>
      </c>
      <c r="BI2410" s="2">
        <v>32.085000000000001</v>
      </c>
      <c r="BJ2410" s="2" t="s">
        <v>146</v>
      </c>
    </row>
    <row r="2411" spans="1:62" x14ac:dyDescent="0.2">
      <c r="A2411" s="2">
        <v>2017</v>
      </c>
      <c r="B2411" s="4" t="s">
        <v>10</v>
      </c>
      <c r="C2411" s="4" t="s">
        <v>157</v>
      </c>
      <c r="D2411" s="4" t="s">
        <v>142</v>
      </c>
      <c r="E2411" s="52" t="s">
        <v>196</v>
      </c>
      <c r="F2411" s="4" t="s">
        <v>115</v>
      </c>
      <c r="K2411" s="16"/>
      <c r="Q2411" s="16"/>
      <c r="R2411" s="40"/>
      <c r="S2411" s="16"/>
      <c r="V2411" s="7"/>
      <c r="W2411" s="7"/>
      <c r="AG2411" s="8"/>
      <c r="AH2411" s="16"/>
      <c r="AL2411" s="12">
        <v>0.95</v>
      </c>
      <c r="AQ2411" s="8">
        <v>217215.33418234036</v>
      </c>
      <c r="AR2411" s="16">
        <v>0.19079786687752853</v>
      </c>
      <c r="AS2411" s="7">
        <v>7959.5212232444255</v>
      </c>
      <c r="AW2411" s="16"/>
      <c r="AX2411" s="16"/>
      <c r="AY2411" s="7">
        <v>3801268.3481909563</v>
      </c>
      <c r="AZ2411" s="10">
        <v>17.5</v>
      </c>
      <c r="BA2411" s="16">
        <v>0</v>
      </c>
      <c r="BB2411" s="7">
        <v>213693.65804123989</v>
      </c>
      <c r="BD2411" s="13"/>
      <c r="BE2411" s="13"/>
      <c r="BG2411" s="44"/>
      <c r="BH2411" s="43">
        <v>27.29</v>
      </c>
      <c r="BI2411" s="2">
        <v>32.085000000000001</v>
      </c>
      <c r="BJ2411" s="2" t="s">
        <v>146</v>
      </c>
    </row>
    <row r="2412" spans="1:62" x14ac:dyDescent="0.2">
      <c r="A2412" s="2">
        <v>2017</v>
      </c>
      <c r="B2412" s="4" t="s">
        <v>0</v>
      </c>
      <c r="C2412" s="4" t="s">
        <v>157</v>
      </c>
      <c r="D2412" s="4" t="s">
        <v>142</v>
      </c>
      <c r="E2412" s="52" t="s">
        <v>196</v>
      </c>
      <c r="F2412" s="4" t="s">
        <v>115</v>
      </c>
      <c r="K2412" s="16"/>
      <c r="Q2412" s="16"/>
      <c r="R2412" s="40"/>
      <c r="S2412" s="16"/>
      <c r="V2412" s="7"/>
      <c r="W2412" s="7"/>
      <c r="AG2412" s="8"/>
      <c r="AH2412" s="16"/>
      <c r="AL2412" s="12">
        <v>0.95</v>
      </c>
      <c r="AQ2412" s="8">
        <v>201244.41665226768</v>
      </c>
      <c r="AR2412" s="16">
        <v>0.10352308668584498</v>
      </c>
      <c r="AS2412" s="7">
        <v>8056.2216434054317</v>
      </c>
      <c r="AW2412" s="16"/>
      <c r="AX2412" s="16"/>
      <c r="AY2412" s="7">
        <v>3521777.2914146846</v>
      </c>
      <c r="AZ2412" s="10">
        <v>17.5</v>
      </c>
      <c r="BA2412" s="16">
        <v>0</v>
      </c>
      <c r="BB2412" s="7">
        <v>199872.12083460615</v>
      </c>
      <c r="BD2412" s="13"/>
      <c r="BE2412" s="13"/>
      <c r="BG2412" s="44"/>
      <c r="BH2412" s="43">
        <v>24.98</v>
      </c>
      <c r="BI2412" s="2">
        <v>32.085000000000001</v>
      </c>
      <c r="BJ2412" s="2" t="s">
        <v>146</v>
      </c>
    </row>
    <row r="2413" spans="1:62" x14ac:dyDescent="0.2">
      <c r="A2413" s="2">
        <v>2017</v>
      </c>
      <c r="B2413" s="4" t="s">
        <v>1</v>
      </c>
      <c r="C2413" s="4" t="s">
        <v>157</v>
      </c>
      <c r="D2413" s="4" t="s">
        <v>142</v>
      </c>
      <c r="E2413" s="52" t="s">
        <v>196</v>
      </c>
      <c r="F2413" s="4" t="s">
        <v>115</v>
      </c>
      <c r="K2413" s="16"/>
      <c r="Q2413" s="16"/>
      <c r="R2413" s="40"/>
      <c r="S2413" s="16"/>
      <c r="V2413" s="7"/>
      <c r="W2413" s="7"/>
      <c r="AG2413" s="8"/>
      <c r="AH2413" s="16"/>
      <c r="AL2413" s="12">
        <v>0.95</v>
      </c>
      <c r="AQ2413" s="8">
        <v>216961.2838619689</v>
      </c>
      <c r="AR2413" s="16">
        <v>0.19238453620671314</v>
      </c>
      <c r="AS2413" s="7">
        <v>8101.6162756523108</v>
      </c>
      <c r="AW2413" s="16"/>
      <c r="AX2413" s="16"/>
      <c r="AY2413" s="7">
        <v>3796822.4675844559</v>
      </c>
      <c r="AZ2413" s="10">
        <v>17.5</v>
      </c>
      <c r="BA2413" s="16">
        <v>0</v>
      </c>
      <c r="BB2413" s="7">
        <v>210211.18166639665</v>
      </c>
      <c r="BD2413" s="13"/>
      <c r="BE2413" s="13"/>
      <c r="BG2413" s="44"/>
      <c r="BH2413" s="43">
        <v>26.78</v>
      </c>
      <c r="BI2413" s="2">
        <v>32.085000000000001</v>
      </c>
      <c r="BJ2413" s="2" t="s">
        <v>146</v>
      </c>
    </row>
    <row r="2414" spans="1:62" x14ac:dyDescent="0.2">
      <c r="A2414" s="2">
        <v>2017</v>
      </c>
      <c r="B2414" s="4" t="s">
        <v>2</v>
      </c>
      <c r="C2414" s="4" t="s">
        <v>157</v>
      </c>
      <c r="D2414" s="4" t="s">
        <v>142</v>
      </c>
      <c r="E2414" s="52" t="s">
        <v>196</v>
      </c>
      <c r="F2414" s="4" t="s">
        <v>115</v>
      </c>
      <c r="K2414" s="16"/>
      <c r="Q2414" s="16"/>
      <c r="R2414" s="40"/>
      <c r="S2414" s="16"/>
      <c r="V2414" s="7"/>
      <c r="W2414" s="7"/>
      <c r="AG2414" s="8"/>
      <c r="AH2414" s="16"/>
      <c r="AL2414" s="12">
        <v>0.95</v>
      </c>
      <c r="AQ2414" s="8">
        <v>209715.60838279914</v>
      </c>
      <c r="AR2414" s="16">
        <v>0.1192108993837504</v>
      </c>
      <c r="AS2414" s="7">
        <v>8204.8360087167111</v>
      </c>
      <c r="AW2414" s="16"/>
      <c r="AX2414" s="16"/>
      <c r="AY2414" s="7">
        <v>3670023.1466989848</v>
      </c>
      <c r="AZ2414" s="10">
        <v>17.5</v>
      </c>
      <c r="BA2414" s="16">
        <v>0</v>
      </c>
      <c r="BB2414" s="7">
        <v>212085.60443495488</v>
      </c>
      <c r="BD2414" s="13"/>
      <c r="BE2414" s="13"/>
      <c r="BG2414" s="44"/>
      <c r="BH2414" s="43">
        <v>25.56</v>
      </c>
      <c r="BI2414" s="2">
        <v>32.085000000000001</v>
      </c>
      <c r="BJ2414" s="2" t="s">
        <v>146</v>
      </c>
    </row>
    <row r="2415" spans="1:62" x14ac:dyDescent="0.2">
      <c r="A2415" s="2">
        <v>2017</v>
      </c>
      <c r="B2415" s="4" t="s">
        <v>3</v>
      </c>
      <c r="C2415" s="4" t="s">
        <v>157</v>
      </c>
      <c r="D2415" s="4" t="s">
        <v>142</v>
      </c>
      <c r="E2415" s="52" t="s">
        <v>196</v>
      </c>
      <c r="F2415" s="4" t="s">
        <v>115</v>
      </c>
      <c r="K2415" s="16"/>
      <c r="Q2415" s="16"/>
      <c r="R2415" s="40"/>
      <c r="S2415" s="16"/>
      <c r="V2415" s="7"/>
      <c r="W2415" s="7"/>
      <c r="AG2415" s="8"/>
      <c r="AH2415" s="16"/>
      <c r="AL2415" s="12">
        <v>0.95</v>
      </c>
      <c r="AQ2415" s="8">
        <v>190082.67404155596</v>
      </c>
      <c r="AR2415" s="16">
        <v>3.6910663967355317E-2</v>
      </c>
      <c r="AS2415" s="7">
        <v>7040.099038576147</v>
      </c>
      <c r="AW2415" s="16"/>
      <c r="AX2415" s="16"/>
      <c r="AY2415" s="7">
        <v>3326446.7957272292</v>
      </c>
      <c r="AZ2415" s="10">
        <v>17.5</v>
      </c>
      <c r="BA2415" s="16">
        <v>0</v>
      </c>
      <c r="BB2415" s="7">
        <v>189132.08815380381</v>
      </c>
      <c r="BD2415" s="13"/>
      <c r="BE2415" s="13"/>
      <c r="BG2415" s="44"/>
      <c r="BH2415" s="43">
        <v>27</v>
      </c>
      <c r="BI2415" s="2">
        <v>32.085000000000001</v>
      </c>
      <c r="BJ2415" s="2" t="s">
        <v>146</v>
      </c>
    </row>
    <row r="2416" spans="1:62" x14ac:dyDescent="0.2">
      <c r="A2416" s="2">
        <v>2017</v>
      </c>
      <c r="B2416" s="4" t="s">
        <v>4</v>
      </c>
      <c r="C2416" s="4" t="s">
        <v>157</v>
      </c>
      <c r="D2416" s="4" t="s">
        <v>142</v>
      </c>
      <c r="E2416" s="52" t="s">
        <v>196</v>
      </c>
      <c r="F2416" s="4" t="s">
        <v>115</v>
      </c>
      <c r="K2416" s="16"/>
      <c r="Q2416" s="16"/>
      <c r="R2416" s="40"/>
      <c r="S2416" s="16"/>
      <c r="V2416" s="7"/>
      <c r="W2416" s="7"/>
      <c r="AG2416" s="8"/>
      <c r="AH2416" s="16"/>
      <c r="AL2416" s="12">
        <v>0.95</v>
      </c>
      <c r="AQ2416" s="8">
        <v>210952.09621516551</v>
      </c>
      <c r="AR2416" s="16">
        <v>9.0331200579232274E-3</v>
      </c>
      <c r="AS2416" s="7">
        <v>7730.0145186942291</v>
      </c>
      <c r="AW2416" s="16"/>
      <c r="AX2416" s="16"/>
      <c r="AY2416" s="7">
        <v>3691661.6837653965</v>
      </c>
      <c r="AZ2416" s="10">
        <v>17.5</v>
      </c>
      <c r="BA2416" s="16">
        <v>0</v>
      </c>
      <c r="BB2416" s="7">
        <v>202644.29969788468</v>
      </c>
      <c r="BD2416" s="13"/>
      <c r="BE2416" s="13"/>
      <c r="BG2416" s="44"/>
      <c r="BH2416" s="43">
        <v>27.29</v>
      </c>
      <c r="BI2416" s="2">
        <v>32.085000000000001</v>
      </c>
      <c r="BJ2416" s="2" t="s">
        <v>146</v>
      </c>
    </row>
    <row r="2417" spans="1:62" x14ac:dyDescent="0.2">
      <c r="A2417" s="2">
        <v>2017</v>
      </c>
      <c r="B2417" s="4" t="s">
        <v>11</v>
      </c>
      <c r="C2417" s="4" t="s">
        <v>157</v>
      </c>
      <c r="D2417" s="4" t="s">
        <v>142</v>
      </c>
      <c r="E2417" s="52" t="s">
        <v>196</v>
      </c>
      <c r="F2417" s="4" t="s">
        <v>115</v>
      </c>
      <c r="K2417" s="16"/>
      <c r="Q2417" s="16"/>
      <c r="R2417" s="40"/>
      <c r="S2417" s="16"/>
      <c r="V2417" s="7"/>
      <c r="W2417" s="7"/>
      <c r="AG2417" s="8"/>
      <c r="AH2417" s="16"/>
      <c r="AL2417" s="12">
        <v>0.95</v>
      </c>
      <c r="AQ2417" s="8">
        <v>205217.40711608448</v>
      </c>
      <c r="AR2417" s="16">
        <v>4.4173353803657722E-2</v>
      </c>
      <c r="AS2417" s="7">
        <v>7741.1319168647478</v>
      </c>
      <c r="AW2417" s="16"/>
      <c r="AX2417" s="16"/>
      <c r="AY2417" s="7">
        <v>3591304.6245314782</v>
      </c>
      <c r="AZ2417" s="10">
        <v>17.5</v>
      </c>
      <c r="BA2417" s="16">
        <v>0</v>
      </c>
      <c r="BB2417" s="7">
        <v>194099.28455162124</v>
      </c>
      <c r="BD2417" s="13"/>
      <c r="BE2417" s="13"/>
      <c r="BG2417" s="44"/>
      <c r="BH2417" s="43">
        <v>26.51</v>
      </c>
      <c r="BI2417" s="2">
        <v>32.085000000000001</v>
      </c>
      <c r="BJ2417" s="2" t="s">
        <v>146</v>
      </c>
    </row>
    <row r="2418" spans="1:62" x14ac:dyDescent="0.2">
      <c r="A2418" s="2">
        <v>2017</v>
      </c>
      <c r="B2418" s="4" t="s">
        <v>5</v>
      </c>
      <c r="C2418" s="4" t="s">
        <v>157</v>
      </c>
      <c r="D2418" s="4" t="s">
        <v>142</v>
      </c>
      <c r="E2418" s="52" t="s">
        <v>196</v>
      </c>
      <c r="F2418" s="4" t="s">
        <v>115</v>
      </c>
      <c r="K2418" s="16"/>
      <c r="Q2418" s="16"/>
      <c r="R2418" s="40"/>
      <c r="S2418" s="16"/>
      <c r="V2418" s="7"/>
      <c r="W2418" s="7"/>
      <c r="AG2418" s="8"/>
      <c r="AH2418" s="16"/>
      <c r="AL2418" s="12">
        <v>0.95</v>
      </c>
      <c r="AQ2418" s="8">
        <v>192221.27063717338</v>
      </c>
      <c r="AR2418" s="16">
        <v>-7.1240186449548326E-2</v>
      </c>
      <c r="AS2418" s="7">
        <v>7177.7920327547936</v>
      </c>
      <c r="AW2418" s="16"/>
      <c r="AX2418" s="16"/>
      <c r="AY2418" s="7">
        <v>3363872.2361505344</v>
      </c>
      <c r="AZ2418" s="10">
        <v>17.5</v>
      </c>
      <c r="BA2418" s="16">
        <v>0</v>
      </c>
      <c r="BB2418" s="7">
        <v>177716.65598598321</v>
      </c>
      <c r="BD2418" s="13"/>
      <c r="BE2418" s="13"/>
      <c r="BG2418" s="44"/>
      <c r="BH2418" s="43">
        <v>26.78</v>
      </c>
      <c r="BI2418" s="2">
        <v>32.085000000000001</v>
      </c>
      <c r="BJ2418" s="2" t="s">
        <v>146</v>
      </c>
    </row>
    <row r="2419" spans="1:62" x14ac:dyDescent="0.2">
      <c r="A2419" s="2">
        <v>2017</v>
      </c>
      <c r="B2419" s="4" t="s">
        <v>6</v>
      </c>
      <c r="C2419" s="4" t="s">
        <v>157</v>
      </c>
      <c r="D2419" s="4" t="s">
        <v>142</v>
      </c>
      <c r="E2419" s="52" t="s">
        <v>196</v>
      </c>
      <c r="F2419" s="4" t="s">
        <v>115</v>
      </c>
      <c r="K2419" s="16"/>
      <c r="Q2419" s="16"/>
      <c r="R2419" s="40"/>
      <c r="S2419" s="16"/>
      <c r="V2419" s="7"/>
      <c r="W2419" s="7"/>
      <c r="AG2419" s="8"/>
      <c r="AH2419" s="16"/>
      <c r="AL2419" s="12">
        <v>0.95</v>
      </c>
      <c r="AQ2419" s="8">
        <v>197481.24057586154</v>
      </c>
      <c r="AR2419" s="16">
        <v>-0.10110774885140339</v>
      </c>
      <c r="AS2419" s="7">
        <v>7511.6485574690587</v>
      </c>
      <c r="AW2419" s="16"/>
      <c r="AX2419" s="16"/>
      <c r="AY2419" s="7">
        <v>3455921.7100775768</v>
      </c>
      <c r="AZ2419" s="10">
        <v>17.5</v>
      </c>
      <c r="BA2419" s="16">
        <v>0</v>
      </c>
      <c r="BB2419" s="7">
        <v>187237.51633932008</v>
      </c>
      <c r="BD2419" s="13"/>
      <c r="BE2419" s="13"/>
      <c r="BG2419" s="44"/>
      <c r="BH2419" s="43">
        <v>26.29</v>
      </c>
      <c r="BI2419" s="2">
        <v>32.085000000000001</v>
      </c>
      <c r="BJ2419" s="2" t="s">
        <v>146</v>
      </c>
    </row>
    <row r="2420" spans="1:62" x14ac:dyDescent="0.2">
      <c r="A2420" s="2">
        <v>2017</v>
      </c>
      <c r="B2420" s="4" t="s">
        <v>7</v>
      </c>
      <c r="C2420" s="4" t="s">
        <v>157</v>
      </c>
      <c r="D2420" s="4" t="s">
        <v>142</v>
      </c>
      <c r="E2420" s="52" t="s">
        <v>196</v>
      </c>
      <c r="F2420" s="4" t="s">
        <v>115</v>
      </c>
      <c r="K2420" s="16"/>
      <c r="Q2420" s="16"/>
      <c r="R2420" s="40"/>
      <c r="S2420" s="16"/>
      <c r="V2420" s="7"/>
      <c r="W2420" s="7"/>
      <c r="AG2420" s="8"/>
      <c r="AH2420" s="16"/>
      <c r="AL2420" s="12">
        <v>0.95</v>
      </c>
      <c r="AQ2420" s="8">
        <v>165647.22377388485</v>
      </c>
      <c r="AR2420" s="16">
        <v>-0.14536661409774387</v>
      </c>
      <c r="AS2420" s="7">
        <v>6375.9516464158905</v>
      </c>
      <c r="AW2420" s="16"/>
      <c r="AX2420" s="16"/>
      <c r="AY2420" s="7">
        <v>2898826.4160429849</v>
      </c>
      <c r="AZ2420" s="10">
        <v>17.5</v>
      </c>
      <c r="BA2420" s="16">
        <v>0</v>
      </c>
      <c r="BB2420" s="7">
        <v>166335.06778004405</v>
      </c>
      <c r="BD2420" s="13"/>
      <c r="BE2420" s="13"/>
      <c r="BG2420" s="44"/>
      <c r="BH2420" s="43">
        <v>25.98</v>
      </c>
      <c r="BI2420" s="2">
        <v>32.085000000000001</v>
      </c>
      <c r="BJ2420" s="2" t="s">
        <v>146</v>
      </c>
    </row>
    <row r="2421" spans="1:62" x14ac:dyDescent="0.2">
      <c r="A2421" s="2">
        <v>2018</v>
      </c>
      <c r="B2421" s="4" t="s">
        <v>8</v>
      </c>
      <c r="C2421" s="4" t="s">
        <v>157</v>
      </c>
      <c r="D2421" s="4" t="s">
        <v>142</v>
      </c>
      <c r="E2421" s="52" t="s">
        <v>196</v>
      </c>
      <c r="F2421" s="4" t="s">
        <v>115</v>
      </c>
      <c r="K2421" s="16"/>
      <c r="Q2421" s="16"/>
      <c r="R2421" s="40"/>
      <c r="S2421" s="16"/>
      <c r="V2421" s="7"/>
      <c r="W2421" s="7"/>
      <c r="AG2421" s="8"/>
      <c r="AH2421" s="16"/>
      <c r="AL2421" s="12">
        <v>0.95</v>
      </c>
      <c r="AQ2421" s="8">
        <v>133414.49346557341</v>
      </c>
      <c r="AR2421" s="16">
        <v>-0.27123018219565187</v>
      </c>
      <c r="AS2421" s="7">
        <v>4888.7685403288169</v>
      </c>
      <c r="AW2421" s="16"/>
      <c r="AX2421" s="16"/>
      <c r="AY2421" s="7">
        <v>2334753.6356475349</v>
      </c>
      <c r="AZ2421" s="10">
        <v>17.5</v>
      </c>
      <c r="BA2421" s="16">
        <v>0</v>
      </c>
      <c r="BB2421" s="7">
        <v>154345.59844230794</v>
      </c>
      <c r="BD2421" s="13"/>
      <c r="BE2421" s="13"/>
      <c r="BG2421" s="44"/>
      <c r="BH2421" s="43">
        <v>27.29</v>
      </c>
      <c r="BI2421" s="2">
        <v>32.085000000000001</v>
      </c>
      <c r="BJ2421" s="2" t="s">
        <v>146</v>
      </c>
    </row>
    <row r="2422" spans="1:62" x14ac:dyDescent="0.2">
      <c r="A2422" s="2">
        <v>2018</v>
      </c>
      <c r="B2422" s="4" t="s">
        <v>9</v>
      </c>
      <c r="C2422" s="4" t="s">
        <v>157</v>
      </c>
      <c r="D2422" s="4" t="s">
        <v>142</v>
      </c>
      <c r="E2422" s="52" t="s">
        <v>196</v>
      </c>
      <c r="F2422" s="4" t="s">
        <v>115</v>
      </c>
      <c r="K2422" s="16"/>
      <c r="Q2422" s="16"/>
      <c r="R2422" s="40"/>
      <c r="S2422" s="16"/>
      <c r="V2422" s="7"/>
      <c r="W2422" s="7"/>
      <c r="AG2422" s="8"/>
      <c r="AH2422" s="16"/>
      <c r="AL2422" s="12">
        <v>0.95</v>
      </c>
      <c r="AQ2422" s="8">
        <v>75374.450527818291</v>
      </c>
      <c r="AR2422" s="16">
        <v>-0.51867205631018409</v>
      </c>
      <c r="AS2422" s="7">
        <v>3169.657297216917</v>
      </c>
      <c r="AW2422" s="16"/>
      <c r="AX2422" s="16"/>
      <c r="AY2422" s="7">
        <v>1319052.88423682</v>
      </c>
      <c r="AZ2422" s="10">
        <v>17.5</v>
      </c>
      <c r="BA2422" s="16">
        <v>0</v>
      </c>
      <c r="BB2422" s="7">
        <v>88071.229245689217</v>
      </c>
      <c r="BD2422" s="13"/>
      <c r="BE2422" s="13"/>
      <c r="BG2422" s="44"/>
      <c r="BH2422" s="43">
        <v>23.78</v>
      </c>
      <c r="BI2422" s="2">
        <v>32.085000000000001</v>
      </c>
      <c r="BJ2422" s="2" t="s">
        <v>146</v>
      </c>
    </row>
    <row r="2423" spans="1:62" x14ac:dyDescent="0.2">
      <c r="A2423" s="2">
        <v>2018</v>
      </c>
      <c r="B2423" s="4" t="s">
        <v>10</v>
      </c>
      <c r="C2423" s="4" t="s">
        <v>157</v>
      </c>
      <c r="D2423" s="4" t="s">
        <v>142</v>
      </c>
      <c r="E2423" s="52" t="s">
        <v>196</v>
      </c>
      <c r="F2423" s="4" t="s">
        <v>115</v>
      </c>
      <c r="K2423" s="16"/>
      <c r="Q2423" s="16"/>
      <c r="R2423" s="40"/>
      <c r="S2423" s="16"/>
      <c r="V2423" s="7"/>
      <c r="W2423" s="7"/>
      <c r="AG2423" s="8"/>
      <c r="AH2423" s="16"/>
      <c r="AL2423" s="12">
        <v>0.95</v>
      </c>
      <c r="AQ2423" s="8">
        <v>84831.660513693845</v>
      </c>
      <c r="AR2423" s="16">
        <v>-0.60945823261960719</v>
      </c>
      <c r="AS2423" s="7">
        <v>3229.2219457058945</v>
      </c>
      <c r="AW2423" s="16"/>
      <c r="AX2423" s="16"/>
      <c r="AY2423" s="7">
        <v>1484554.0589896422</v>
      </c>
      <c r="AZ2423" s="10">
        <v>17.5</v>
      </c>
      <c r="BA2423" s="16">
        <v>0</v>
      </c>
      <c r="BB2423" s="7">
        <v>83456.298889407102</v>
      </c>
      <c r="BD2423" s="13"/>
      <c r="BE2423" s="13"/>
      <c r="BG2423" s="44"/>
      <c r="BH2423" s="43">
        <v>26.27</v>
      </c>
      <c r="BI2423" s="2">
        <v>32.085000000000001</v>
      </c>
      <c r="BJ2423" s="2" t="s">
        <v>146</v>
      </c>
    </row>
    <row r="2424" spans="1:62" x14ac:dyDescent="0.2">
      <c r="A2424" s="2">
        <v>2018</v>
      </c>
      <c r="B2424" s="4" t="s">
        <v>0</v>
      </c>
      <c r="C2424" s="4" t="s">
        <v>157</v>
      </c>
      <c r="D2424" s="4" t="s">
        <v>142</v>
      </c>
      <c r="E2424" s="52" t="s">
        <v>196</v>
      </c>
      <c r="F2424" s="4" t="s">
        <v>115</v>
      </c>
      <c r="K2424" s="16"/>
      <c r="Q2424" s="16"/>
      <c r="R2424" s="40"/>
      <c r="S2424" s="16"/>
      <c r="V2424" s="7"/>
      <c r="W2424" s="7"/>
      <c r="AG2424" s="8"/>
      <c r="AH2424" s="16"/>
      <c r="AL2424" s="12">
        <v>0.95</v>
      </c>
      <c r="AQ2424" s="8">
        <v>76778.229363250575</v>
      </c>
      <c r="AR2424" s="16">
        <v>-0.61848268567909404</v>
      </c>
      <c r="AS2424" s="7">
        <v>3038.3153685496864</v>
      </c>
      <c r="AW2424" s="16"/>
      <c r="AX2424" s="16"/>
      <c r="AY2424" s="7">
        <v>1343619.013856885</v>
      </c>
      <c r="AZ2424" s="10">
        <v>17.5</v>
      </c>
      <c r="BA2424" s="16">
        <v>0</v>
      </c>
      <c r="BB2424" s="7">
        <v>76254.674748442543</v>
      </c>
      <c r="BD2424" s="13"/>
      <c r="BE2424" s="13"/>
      <c r="BG2424" s="44"/>
      <c r="BH2424" s="43">
        <v>25.27</v>
      </c>
      <c r="BI2424" s="2">
        <v>32.085000000000001</v>
      </c>
      <c r="BJ2424" s="2" t="s">
        <v>146</v>
      </c>
    </row>
    <row r="2425" spans="1:62" x14ac:dyDescent="0.2">
      <c r="A2425" s="2">
        <v>2018</v>
      </c>
      <c r="B2425" s="4" t="s">
        <v>1</v>
      </c>
      <c r="C2425" s="4" t="s">
        <v>157</v>
      </c>
      <c r="D2425" s="4" t="s">
        <v>142</v>
      </c>
      <c r="E2425" s="52" t="s">
        <v>196</v>
      </c>
      <c r="F2425" s="4" t="s">
        <v>115</v>
      </c>
      <c r="K2425" s="16"/>
      <c r="Q2425" s="16"/>
      <c r="R2425" s="40"/>
      <c r="S2425" s="16"/>
      <c r="V2425" s="7"/>
      <c r="W2425" s="7"/>
      <c r="AG2425" s="8"/>
      <c r="AH2425" s="16"/>
      <c r="AL2425" s="12">
        <v>0.95</v>
      </c>
      <c r="AQ2425" s="8">
        <v>71273.270808472822</v>
      </c>
      <c r="AR2425" s="16">
        <v>-0.67149313674868838</v>
      </c>
      <c r="AS2425" s="7">
        <v>2661.4365499803143</v>
      </c>
      <c r="AW2425" s="16"/>
      <c r="AX2425" s="16"/>
      <c r="AY2425" s="7">
        <v>1247282.2391482743</v>
      </c>
      <c r="AZ2425" s="10">
        <v>17.5</v>
      </c>
      <c r="BA2425" s="16">
        <v>0</v>
      </c>
      <c r="BB2425" s="7">
        <v>69055.815909579585</v>
      </c>
      <c r="BD2425" s="13"/>
      <c r="BE2425" s="13"/>
      <c r="BG2425" s="44"/>
      <c r="BH2425" s="43">
        <v>26.78</v>
      </c>
      <c r="BI2425" s="2">
        <v>32.085000000000001</v>
      </c>
      <c r="BJ2425" s="2" t="s">
        <v>146</v>
      </c>
    </row>
    <row r="2426" spans="1:62" x14ac:dyDescent="0.2">
      <c r="A2426" s="2">
        <v>2018</v>
      </c>
      <c r="B2426" s="4" t="s">
        <v>2</v>
      </c>
      <c r="C2426" s="4" t="s">
        <v>157</v>
      </c>
      <c r="D2426" s="4" t="s">
        <v>142</v>
      </c>
      <c r="E2426" s="52" t="s">
        <v>196</v>
      </c>
      <c r="F2426" s="4" t="s">
        <v>115</v>
      </c>
      <c r="K2426" s="16"/>
      <c r="Q2426" s="16"/>
      <c r="R2426" s="40"/>
      <c r="S2426" s="16"/>
      <c r="V2426" s="7"/>
      <c r="W2426" s="7"/>
      <c r="AG2426" s="8"/>
      <c r="AH2426" s="16"/>
      <c r="AL2426" s="12">
        <v>0.95</v>
      </c>
      <c r="AQ2426" s="8">
        <v>60374.757125394644</v>
      </c>
      <c r="AR2426" s="16">
        <v>-0.71211128446295191</v>
      </c>
      <c r="AS2426" s="7">
        <v>2368.566383891512</v>
      </c>
      <c r="AW2426" s="16"/>
      <c r="AX2426" s="16"/>
      <c r="AY2426" s="7">
        <v>1056558.2496944063</v>
      </c>
      <c r="AZ2426" s="10">
        <v>17.5</v>
      </c>
      <c r="BA2426" s="16">
        <v>0</v>
      </c>
      <c r="BB2426" s="7">
        <v>61057.05224467763</v>
      </c>
      <c r="BD2426" s="13"/>
      <c r="BE2426" s="13"/>
      <c r="BG2426" s="44"/>
      <c r="BH2426" s="43">
        <v>25.490000000000002</v>
      </c>
      <c r="BI2426" s="2">
        <v>32.085000000000001</v>
      </c>
      <c r="BJ2426" s="2" t="s">
        <v>146</v>
      </c>
    </row>
    <row r="2427" spans="1:62" x14ac:dyDescent="0.2">
      <c r="A2427" s="2">
        <v>2018</v>
      </c>
      <c r="B2427" s="4" t="s">
        <v>3</v>
      </c>
      <c r="C2427" s="4" t="s">
        <v>157</v>
      </c>
      <c r="D2427" s="4" t="s">
        <v>142</v>
      </c>
      <c r="E2427" s="52" t="s">
        <v>196</v>
      </c>
      <c r="F2427" s="4" t="s">
        <v>115</v>
      </c>
      <c r="K2427" s="16"/>
      <c r="Q2427" s="16"/>
      <c r="R2427" s="40"/>
      <c r="S2427" s="16"/>
      <c r="V2427" s="7"/>
      <c r="W2427" s="7"/>
      <c r="AG2427" s="8"/>
      <c r="AH2427" s="16"/>
      <c r="AL2427" s="12">
        <v>0.95</v>
      </c>
      <c r="AQ2427" s="8">
        <v>63023.488467191812</v>
      </c>
      <c r="AR2427" s="16">
        <v>-0.66844169893457206</v>
      </c>
      <c r="AS2427" s="7">
        <v>2353.3789569526439</v>
      </c>
      <c r="AW2427" s="16"/>
      <c r="AX2427" s="16"/>
      <c r="AY2427" s="7">
        <v>1102911.0481758567</v>
      </c>
      <c r="AZ2427" s="10">
        <v>17.5</v>
      </c>
      <c r="BA2427" s="16">
        <v>0</v>
      </c>
      <c r="BB2427" s="7">
        <v>62708.313825231933</v>
      </c>
      <c r="BD2427" s="13"/>
      <c r="BE2427" s="13"/>
      <c r="BG2427" s="44"/>
      <c r="BH2427" s="43">
        <v>26.78</v>
      </c>
      <c r="BI2427" s="2">
        <v>32.085000000000001</v>
      </c>
      <c r="BJ2427" s="2" t="s">
        <v>146</v>
      </c>
    </row>
    <row r="2428" spans="1:62" x14ac:dyDescent="0.2">
      <c r="A2428" s="2">
        <v>2018</v>
      </c>
      <c r="B2428" s="4" t="s">
        <v>4</v>
      </c>
      <c r="C2428" s="4" t="s">
        <v>157</v>
      </c>
      <c r="D2428" s="4" t="s">
        <v>142</v>
      </c>
      <c r="E2428" s="52" t="s">
        <v>196</v>
      </c>
      <c r="F2428" s="4" t="s">
        <v>115</v>
      </c>
      <c r="K2428" s="16"/>
      <c r="Q2428" s="16"/>
      <c r="R2428" s="40"/>
      <c r="S2428" s="16"/>
      <c r="V2428" s="7"/>
      <c r="W2428" s="7"/>
      <c r="AG2428" s="8"/>
      <c r="AH2428" s="16"/>
      <c r="AL2428" s="12">
        <v>0.95</v>
      </c>
      <c r="AQ2428" s="8">
        <v>73585.499173768359</v>
      </c>
      <c r="AR2428" s="16">
        <v>-0.65117436378203553</v>
      </c>
      <c r="AS2428" s="7">
        <v>2696.4272324576168</v>
      </c>
      <c r="AW2428" s="16"/>
      <c r="AX2428" s="16"/>
      <c r="AY2428" s="7">
        <v>1287746.2355409462</v>
      </c>
      <c r="AZ2428" s="10">
        <v>17.5</v>
      </c>
      <c r="BA2428" s="16">
        <v>0</v>
      </c>
      <c r="BB2428" s="7">
        <v>70687.52676805848</v>
      </c>
      <c r="BD2428" s="13"/>
      <c r="BE2428" s="13"/>
      <c r="BG2428" s="44"/>
      <c r="BH2428" s="43">
        <v>27.29</v>
      </c>
      <c r="BI2428" s="2">
        <v>32.085000000000001</v>
      </c>
      <c r="BJ2428" s="2" t="s">
        <v>161</v>
      </c>
    </row>
    <row r="2429" spans="1:62" x14ac:dyDescent="0.2">
      <c r="A2429" s="2">
        <v>2018</v>
      </c>
      <c r="B2429" s="4" t="s">
        <v>11</v>
      </c>
      <c r="C2429" s="4" t="s">
        <v>157</v>
      </c>
      <c r="D2429" s="4" t="s">
        <v>142</v>
      </c>
      <c r="E2429" s="52" t="s">
        <v>196</v>
      </c>
      <c r="F2429" s="4" t="s">
        <v>115</v>
      </c>
      <c r="K2429" s="16"/>
      <c r="Q2429" s="16"/>
      <c r="R2429" s="40"/>
      <c r="S2429" s="16"/>
      <c r="V2429" s="7"/>
      <c r="W2429" s="7"/>
      <c r="AG2429" s="8"/>
      <c r="AH2429" s="16"/>
      <c r="AL2429" s="12">
        <v>0.95</v>
      </c>
      <c r="AQ2429" s="8">
        <v>76356.832589465615</v>
      </c>
      <c r="AR2429" s="16">
        <v>-0.6279222427448703</v>
      </c>
      <c r="AS2429" s="7">
        <v>2936.8012534409854</v>
      </c>
      <c r="AW2429" s="16"/>
      <c r="AX2429" s="16"/>
      <c r="AY2429" s="7">
        <v>1336244.5703156483</v>
      </c>
      <c r="AZ2429" s="10">
        <v>17.5</v>
      </c>
      <c r="BA2429" s="16">
        <v>0</v>
      </c>
      <c r="BB2429" s="7">
        <v>72220.026480792483</v>
      </c>
      <c r="BD2429" s="13"/>
      <c r="BE2429" s="13"/>
      <c r="BG2429" s="44"/>
      <c r="BH2429" s="43">
        <v>26</v>
      </c>
      <c r="BI2429" s="2">
        <v>32.085000000000001</v>
      </c>
      <c r="BJ2429" s="2" t="s">
        <v>162</v>
      </c>
    </row>
    <row r="2430" spans="1:62" x14ac:dyDescent="0.2">
      <c r="A2430" s="2">
        <v>2018</v>
      </c>
      <c r="B2430" s="4" t="s">
        <v>5</v>
      </c>
      <c r="C2430" s="4" t="s">
        <v>157</v>
      </c>
      <c r="D2430" s="4" t="s">
        <v>142</v>
      </c>
      <c r="E2430" s="52" t="s">
        <v>196</v>
      </c>
      <c r="F2430" s="4" t="s">
        <v>115</v>
      </c>
      <c r="I2430" s="7">
        <v>32309.595000000001</v>
      </c>
      <c r="J2430" s="8">
        <v>32309.595000000001</v>
      </c>
      <c r="K2430" s="16"/>
      <c r="O2430" s="7">
        <v>226167.16500000001</v>
      </c>
      <c r="P2430" s="8">
        <v>226167.16500000001</v>
      </c>
      <c r="Q2430" s="16"/>
      <c r="R2430" s="40"/>
      <c r="S2430" s="16"/>
      <c r="T2430" s="10">
        <v>40</v>
      </c>
      <c r="V2430" s="7"/>
      <c r="W2430" s="7"/>
      <c r="X2430" s="10">
        <v>7</v>
      </c>
      <c r="AA2430" s="7">
        <v>352450</v>
      </c>
      <c r="AD2430" s="7">
        <v>50</v>
      </c>
      <c r="AE2430" s="7">
        <v>1076</v>
      </c>
      <c r="AF2430" s="7">
        <v>69</v>
      </c>
      <c r="AG2430" s="8">
        <v>1007</v>
      </c>
      <c r="AH2430" s="16"/>
      <c r="AI2430" s="7">
        <v>739</v>
      </c>
      <c r="AJ2430" s="7">
        <v>268</v>
      </c>
      <c r="AK2430" s="12">
        <v>0.68680297397769519</v>
      </c>
      <c r="AL2430" s="12">
        <v>0.95</v>
      </c>
      <c r="AN2430" s="12">
        <v>0.733862959285005</v>
      </c>
      <c r="AO2430" s="12">
        <v>0.93587360594795543</v>
      </c>
      <c r="AQ2430" s="8">
        <v>158741.41627841053</v>
      </c>
      <c r="AR2430" s="16">
        <v>-0.17417351496941069</v>
      </c>
      <c r="AS2430" s="7">
        <v>5816.8346016273554</v>
      </c>
      <c r="AT2430" s="7">
        <v>157.63795062404222</v>
      </c>
      <c r="AU2430" s="7">
        <v>22.519707232006031</v>
      </c>
      <c r="AV2430" s="7">
        <v>177</v>
      </c>
      <c r="AW2430" s="16">
        <v>0.12722998436161601</v>
      </c>
      <c r="AX2430" s="16">
        <v>0</v>
      </c>
      <c r="AY2430" s="7">
        <v>2777974.784872184</v>
      </c>
      <c r="AZ2430" s="10">
        <v>17.5</v>
      </c>
      <c r="BA2430" s="16">
        <v>0</v>
      </c>
      <c r="BB2430" s="7">
        <v>146763.12134429495</v>
      </c>
      <c r="BC2430" s="16">
        <v>0</v>
      </c>
      <c r="BD2430" s="13"/>
      <c r="BE2430" s="13"/>
      <c r="BG2430" s="44"/>
      <c r="BH2430" s="43">
        <v>27.29</v>
      </c>
      <c r="BI2430" s="2">
        <v>32.085000000000001</v>
      </c>
      <c r="BJ2430" s="2" t="s">
        <v>163</v>
      </c>
    </row>
    <row r="2431" spans="1:62" x14ac:dyDescent="0.2">
      <c r="A2431" s="2">
        <v>2018</v>
      </c>
      <c r="B2431" s="4" t="s">
        <v>6</v>
      </c>
      <c r="C2431" s="4" t="s">
        <v>157</v>
      </c>
      <c r="D2431" s="4" t="s">
        <v>142</v>
      </c>
      <c r="E2431" s="52" t="s">
        <v>196</v>
      </c>
      <c r="F2431" s="4" t="s">
        <v>115</v>
      </c>
      <c r="I2431" s="7">
        <v>51111.404999999999</v>
      </c>
      <c r="J2431" s="8">
        <v>51111.404999999999</v>
      </c>
      <c r="K2431" s="16"/>
      <c r="O2431" s="7">
        <v>357779.83499999996</v>
      </c>
      <c r="P2431" s="8">
        <v>357779.83499999996</v>
      </c>
      <c r="Q2431" s="16"/>
      <c r="R2431" s="40"/>
      <c r="S2431" s="16"/>
      <c r="T2431" s="10">
        <v>40</v>
      </c>
      <c r="V2431" s="7"/>
      <c r="W2431" s="7"/>
      <c r="X2431" s="10">
        <v>7</v>
      </c>
      <c r="AA2431" s="7">
        <v>557550</v>
      </c>
      <c r="AD2431" s="7">
        <v>50</v>
      </c>
      <c r="AE2431" s="7">
        <v>1720</v>
      </c>
      <c r="AF2431" s="7">
        <v>127</v>
      </c>
      <c r="AG2431" s="8">
        <v>1593</v>
      </c>
      <c r="AH2431" s="16"/>
      <c r="AI2431" s="7">
        <v>1252</v>
      </c>
      <c r="AJ2431" s="7">
        <v>341</v>
      </c>
      <c r="AK2431" s="12">
        <v>0.72790697674418603</v>
      </c>
      <c r="AL2431" s="12">
        <v>0.95</v>
      </c>
      <c r="AN2431" s="12">
        <v>0.78593848085373508</v>
      </c>
      <c r="AO2431" s="12">
        <v>0.92616279069767438</v>
      </c>
      <c r="AQ2431" s="8">
        <v>213859.42281282321</v>
      </c>
      <c r="AR2431" s="16">
        <v>8.2935382566983851E-2</v>
      </c>
      <c r="AS2431" s="7">
        <v>8134.6300042914881</v>
      </c>
      <c r="AT2431" s="7">
        <v>134.24948073623554</v>
      </c>
      <c r="AU2431" s="7">
        <v>19.178497248033647</v>
      </c>
      <c r="AV2431" s="7">
        <v>177</v>
      </c>
      <c r="AW2431" s="16">
        <v>0.10835309179680026</v>
      </c>
      <c r="AX2431" s="16">
        <v>0</v>
      </c>
      <c r="AY2431" s="7">
        <v>3742539.8992244061</v>
      </c>
      <c r="AZ2431" s="10">
        <v>17.5</v>
      </c>
      <c r="BA2431" s="16">
        <v>0</v>
      </c>
      <c r="BB2431" s="7">
        <v>202766.13138781351</v>
      </c>
      <c r="BC2431" s="16">
        <v>0</v>
      </c>
      <c r="BD2431" s="13"/>
      <c r="BE2431" s="13"/>
      <c r="BG2431" s="44"/>
      <c r="BH2431" s="43">
        <v>26.29</v>
      </c>
      <c r="BI2431" s="2">
        <v>32.085000000000001</v>
      </c>
    </row>
    <row r="2432" spans="1:62" x14ac:dyDescent="0.2">
      <c r="A2432" s="2">
        <v>2018</v>
      </c>
      <c r="B2432" s="4" t="s">
        <v>7</v>
      </c>
      <c r="C2432" s="4" t="s">
        <v>157</v>
      </c>
      <c r="D2432" s="4" t="s">
        <v>142</v>
      </c>
      <c r="E2432" s="52" t="s">
        <v>196</v>
      </c>
      <c r="F2432" s="4" t="s">
        <v>115</v>
      </c>
      <c r="I2432" s="7">
        <v>57303.810000000005</v>
      </c>
      <c r="J2432" s="8">
        <v>57303.810000000005</v>
      </c>
      <c r="K2432" s="16"/>
      <c r="O2432" s="7">
        <v>401126.67000000004</v>
      </c>
      <c r="P2432" s="8">
        <v>401126.67000000004</v>
      </c>
      <c r="Q2432" s="16"/>
      <c r="R2432" s="40"/>
      <c r="S2432" s="16"/>
      <c r="T2432" s="10">
        <v>40</v>
      </c>
      <c r="V2432" s="7"/>
      <c r="W2432" s="7"/>
      <c r="X2432" s="10">
        <v>7</v>
      </c>
      <c r="AA2432" s="7">
        <v>625100</v>
      </c>
      <c r="AD2432" s="7">
        <v>50</v>
      </c>
      <c r="AE2432" s="7">
        <v>1904</v>
      </c>
      <c r="AF2432" s="7">
        <v>118</v>
      </c>
      <c r="AG2432" s="8">
        <v>1786</v>
      </c>
      <c r="AH2432" s="16"/>
      <c r="AI2432" s="7">
        <v>1378</v>
      </c>
      <c r="AJ2432" s="7">
        <v>408</v>
      </c>
      <c r="AK2432" s="12">
        <v>0.72373949579831931</v>
      </c>
      <c r="AL2432" s="12">
        <v>0.95</v>
      </c>
      <c r="AN2432" s="12">
        <v>0.77155655095184772</v>
      </c>
      <c r="AO2432" s="12">
        <v>0.93802521008403361</v>
      </c>
      <c r="AQ2432" s="8">
        <v>185914.69806034517</v>
      </c>
      <c r="AR2432" s="16">
        <v>0.1223532385554873</v>
      </c>
      <c r="AS2432" s="7">
        <v>7362.9583390235712</v>
      </c>
      <c r="AT2432" s="7">
        <v>104.09557562169383</v>
      </c>
      <c r="AU2432" s="7">
        <v>14.870796517384832</v>
      </c>
      <c r="AV2432" s="7">
        <v>177</v>
      </c>
      <c r="AW2432" s="16">
        <v>8.4015799533247643E-2</v>
      </c>
      <c r="AX2432" s="16">
        <v>0</v>
      </c>
      <c r="AY2432" s="7">
        <v>3253507.2160560405</v>
      </c>
      <c r="AZ2432" s="10">
        <v>17.5</v>
      </c>
      <c r="BA2432" s="16">
        <v>0</v>
      </c>
      <c r="BB2432" s="7">
        <v>186686.70200827892</v>
      </c>
      <c r="BC2432" s="16">
        <v>0</v>
      </c>
      <c r="BD2432" s="13"/>
      <c r="BE2432" s="13"/>
      <c r="BG2432" s="44"/>
      <c r="BH2432" s="43">
        <v>25.25</v>
      </c>
      <c r="BI2432" s="2">
        <v>32.085000000000001</v>
      </c>
    </row>
    <row r="2433" spans="1:62" x14ac:dyDescent="0.2">
      <c r="A2433" s="2">
        <v>2019</v>
      </c>
      <c r="B2433" s="4" t="s">
        <v>8</v>
      </c>
      <c r="C2433" s="4" t="s">
        <v>157</v>
      </c>
      <c r="D2433" s="4" t="s">
        <v>142</v>
      </c>
      <c r="E2433" s="52" t="s">
        <v>196</v>
      </c>
      <c r="F2433" s="4" t="s">
        <v>115</v>
      </c>
      <c r="I2433" s="7">
        <v>62597.834999999999</v>
      </c>
      <c r="J2433" s="8">
        <v>62597.834999999999</v>
      </c>
      <c r="K2433" s="16"/>
      <c r="O2433" s="7">
        <v>438184.84499999997</v>
      </c>
      <c r="P2433" s="8">
        <v>438184.84499999997</v>
      </c>
      <c r="Q2433" s="16"/>
      <c r="R2433" s="40"/>
      <c r="S2433" s="16"/>
      <c r="T2433" s="10">
        <v>40</v>
      </c>
      <c r="V2433" s="7"/>
      <c r="W2433" s="7"/>
      <c r="X2433" s="10">
        <v>7</v>
      </c>
      <c r="AA2433" s="7">
        <v>682850</v>
      </c>
      <c r="AD2433" s="7">
        <v>50</v>
      </c>
      <c r="AE2433" s="7">
        <v>2044</v>
      </c>
      <c r="AF2433" s="7">
        <v>93</v>
      </c>
      <c r="AG2433" s="8">
        <v>1951</v>
      </c>
      <c r="AH2433" s="16"/>
      <c r="AI2433" s="7">
        <v>1547</v>
      </c>
      <c r="AJ2433" s="7">
        <v>404</v>
      </c>
      <c r="AK2433" s="12">
        <v>0.75684931506849318</v>
      </c>
      <c r="AL2433" s="12">
        <v>0.95</v>
      </c>
      <c r="AN2433" s="12">
        <v>0.79292670425422862</v>
      </c>
      <c r="AO2433" s="12">
        <v>0.95450097847358117</v>
      </c>
      <c r="AQ2433" s="8">
        <v>187667.82899334299</v>
      </c>
      <c r="AR2433" s="16">
        <v>0.40665248668630771</v>
      </c>
      <c r="AS2433" s="7">
        <v>6876.7984240873211</v>
      </c>
      <c r="AT2433" s="7">
        <v>96.190583799765761</v>
      </c>
      <c r="AU2433" s="7">
        <v>13.741511971395109</v>
      </c>
      <c r="AV2433" s="7">
        <v>177</v>
      </c>
      <c r="AW2433" s="16">
        <v>7.76356608553396E-2</v>
      </c>
      <c r="AX2433" s="16">
        <v>0</v>
      </c>
      <c r="AY2433" s="7">
        <v>3284187.0073835026</v>
      </c>
      <c r="AZ2433" s="10">
        <v>17.5</v>
      </c>
      <c r="BA2433" s="16">
        <v>0</v>
      </c>
      <c r="BB2433" s="7">
        <v>217110.61985795875</v>
      </c>
      <c r="BC2433" s="16">
        <v>0</v>
      </c>
      <c r="BD2433" s="13"/>
      <c r="BE2433" s="13"/>
      <c r="BG2433" s="44"/>
      <c r="BH2433" s="43">
        <v>27.29</v>
      </c>
      <c r="BI2433" s="2">
        <v>32.085000000000001</v>
      </c>
      <c r="BJ2433" s="2" t="s">
        <v>81</v>
      </c>
    </row>
    <row r="2434" spans="1:62" x14ac:dyDescent="0.2">
      <c r="A2434" s="2">
        <v>2019</v>
      </c>
      <c r="B2434" s="4" t="s">
        <v>9</v>
      </c>
      <c r="C2434" s="4" t="s">
        <v>157</v>
      </c>
      <c r="D2434" s="4" t="s">
        <v>142</v>
      </c>
      <c r="E2434" s="52" t="s">
        <v>196</v>
      </c>
      <c r="F2434" s="4" t="s">
        <v>115</v>
      </c>
      <c r="I2434" s="7">
        <v>47710.395000000004</v>
      </c>
      <c r="J2434" s="8">
        <v>47710.395000000004</v>
      </c>
      <c r="K2434" s="16"/>
      <c r="O2434" s="7">
        <v>333972.76500000001</v>
      </c>
      <c r="P2434" s="8">
        <v>333972.76500000001</v>
      </c>
      <c r="Q2434" s="16"/>
      <c r="R2434" s="40"/>
      <c r="S2434" s="16"/>
      <c r="T2434" s="10">
        <v>40</v>
      </c>
      <c r="V2434" s="7"/>
      <c r="W2434" s="7"/>
      <c r="X2434" s="10">
        <v>7</v>
      </c>
      <c r="AA2434" s="7">
        <v>520450</v>
      </c>
      <c r="AD2434" s="7">
        <v>50</v>
      </c>
      <c r="AE2434" s="7">
        <v>1856</v>
      </c>
      <c r="AF2434" s="7">
        <v>369</v>
      </c>
      <c r="AG2434" s="8">
        <v>1487</v>
      </c>
      <c r="AH2434" s="16"/>
      <c r="AI2434" s="7">
        <v>1166</v>
      </c>
      <c r="AJ2434" s="7">
        <v>321</v>
      </c>
      <c r="AK2434" s="12">
        <v>0.62823275862068961</v>
      </c>
      <c r="AL2434" s="12">
        <v>0.95</v>
      </c>
      <c r="AN2434" s="12">
        <v>0.78412911903160731</v>
      </c>
      <c r="AO2434" s="12">
        <v>0.80118534482758619</v>
      </c>
      <c r="AQ2434" s="8">
        <v>156820.54020420482</v>
      </c>
      <c r="AR2434" s="16">
        <v>1.0805530137341086</v>
      </c>
      <c r="AS2434" s="7">
        <v>6323.4088792018074</v>
      </c>
      <c r="AT2434" s="7">
        <v>105.46102232966027</v>
      </c>
      <c r="AU2434" s="7">
        <v>15.06586033280861</v>
      </c>
      <c r="AV2434" s="7">
        <v>177</v>
      </c>
      <c r="AW2434" s="16">
        <v>8.5117854987619271E-2</v>
      </c>
      <c r="AX2434" s="16">
        <v>0</v>
      </c>
      <c r="AY2434" s="7">
        <v>2744359.4535735846</v>
      </c>
      <c r="AZ2434" s="10">
        <v>17.5</v>
      </c>
      <c r="BA2434" s="16">
        <v>0</v>
      </c>
      <c r="BB2434" s="7">
        <v>183236.86143038626</v>
      </c>
      <c r="BC2434" s="16">
        <v>0</v>
      </c>
      <c r="BD2434" s="13"/>
      <c r="BE2434" s="13"/>
      <c r="BG2434" s="44"/>
      <c r="BH2434" s="43">
        <v>24.8</v>
      </c>
      <c r="BI2434" s="2">
        <v>32.085000000000001</v>
      </c>
      <c r="BJ2434" s="2" t="s">
        <v>82</v>
      </c>
    </row>
    <row r="2435" spans="1:62" x14ac:dyDescent="0.2">
      <c r="A2435" s="2">
        <v>2019</v>
      </c>
      <c r="B2435" s="4" t="s">
        <v>10</v>
      </c>
      <c r="C2435" s="4" t="s">
        <v>157</v>
      </c>
      <c r="D2435" s="4" t="s">
        <v>142</v>
      </c>
      <c r="E2435" s="52" t="s">
        <v>196</v>
      </c>
      <c r="F2435" s="4" t="s">
        <v>115</v>
      </c>
      <c r="I2435" s="7">
        <v>53196.93</v>
      </c>
      <c r="J2435" s="8">
        <v>53196.93</v>
      </c>
      <c r="K2435" s="16"/>
      <c r="O2435" s="7">
        <v>372378.51</v>
      </c>
      <c r="P2435" s="8">
        <v>372378.51</v>
      </c>
      <c r="Q2435" s="16"/>
      <c r="R2435" s="40"/>
      <c r="S2435" s="16"/>
      <c r="T2435" s="10">
        <v>40</v>
      </c>
      <c r="V2435" s="7"/>
      <c r="W2435" s="7"/>
      <c r="X2435" s="10">
        <v>7</v>
      </c>
      <c r="AA2435" s="7">
        <v>580300</v>
      </c>
      <c r="AD2435" s="7">
        <v>50</v>
      </c>
      <c r="AE2435" s="7">
        <v>1976</v>
      </c>
      <c r="AF2435" s="7">
        <v>318</v>
      </c>
      <c r="AG2435" s="8">
        <v>1658</v>
      </c>
      <c r="AH2435" s="16"/>
      <c r="AI2435" s="7">
        <v>1439</v>
      </c>
      <c r="AJ2435" s="7">
        <v>219</v>
      </c>
      <c r="AK2435" s="12">
        <v>0.72823886639676116</v>
      </c>
      <c r="AL2435" s="12">
        <v>0.95</v>
      </c>
      <c r="AN2435" s="12">
        <v>0.867913148371532</v>
      </c>
      <c r="AO2435" s="12">
        <v>0.83906882591093113</v>
      </c>
      <c r="AQ2435" s="8">
        <v>160441.10696306464</v>
      </c>
      <c r="AR2435" s="16">
        <v>0.89128806381392978</v>
      </c>
      <c r="AS2435" s="7">
        <v>6294.2764599083812</v>
      </c>
      <c r="AT2435" s="7">
        <v>96.767857034417759</v>
      </c>
      <c r="AU2435" s="7">
        <v>13.823979576345394</v>
      </c>
      <c r="AV2435" s="7">
        <v>177</v>
      </c>
      <c r="AW2435" s="16">
        <v>7.8101579527375106E-2</v>
      </c>
      <c r="AX2435" s="16">
        <v>0</v>
      </c>
      <c r="AY2435" s="7">
        <v>2807719.371853631</v>
      </c>
      <c r="AZ2435" s="10">
        <v>17.5</v>
      </c>
      <c r="BA2435" s="16">
        <v>0</v>
      </c>
      <c r="BB2435" s="7">
        <v>157839.90193962338</v>
      </c>
      <c r="BC2435" s="16">
        <v>0</v>
      </c>
      <c r="BD2435" s="13"/>
      <c r="BE2435" s="13"/>
      <c r="BG2435" s="44"/>
      <c r="BH2435" s="43">
        <v>25.490000000000002</v>
      </c>
      <c r="BI2435" s="2">
        <v>32.085000000000001</v>
      </c>
      <c r="BJ2435" s="2" t="s">
        <v>83</v>
      </c>
    </row>
    <row r="2436" spans="1:62" x14ac:dyDescent="0.2">
      <c r="A2436" s="2">
        <v>2019</v>
      </c>
      <c r="B2436" s="4" t="s">
        <v>0</v>
      </c>
      <c r="C2436" s="4" t="s">
        <v>157</v>
      </c>
      <c r="D2436" s="4" t="s">
        <v>142</v>
      </c>
      <c r="E2436" s="52" t="s">
        <v>196</v>
      </c>
      <c r="F2436" s="4" t="s">
        <v>115</v>
      </c>
      <c r="I2436" s="7">
        <v>58362.614999999998</v>
      </c>
      <c r="J2436" s="8">
        <v>58362.614999999998</v>
      </c>
      <c r="K2436" s="16"/>
      <c r="O2436" s="7">
        <v>408538.30499999999</v>
      </c>
      <c r="P2436" s="8">
        <v>408538.30499999999</v>
      </c>
      <c r="Q2436" s="16"/>
      <c r="R2436" s="40"/>
      <c r="S2436" s="16"/>
      <c r="T2436" s="10">
        <v>40</v>
      </c>
      <c r="V2436" s="7"/>
      <c r="W2436" s="7"/>
      <c r="X2436" s="10">
        <v>7</v>
      </c>
      <c r="AA2436" s="7">
        <v>636650</v>
      </c>
      <c r="AD2436" s="7">
        <v>50</v>
      </c>
      <c r="AE2436" s="7">
        <v>1932</v>
      </c>
      <c r="AF2436" s="7">
        <v>113</v>
      </c>
      <c r="AG2436" s="8">
        <v>1819</v>
      </c>
      <c r="AH2436" s="16"/>
      <c r="AI2436" s="7">
        <v>1518</v>
      </c>
      <c r="AJ2436" s="7">
        <v>301</v>
      </c>
      <c r="AK2436" s="12">
        <v>0.7857142857142857</v>
      </c>
      <c r="AL2436" s="12">
        <v>0.95</v>
      </c>
      <c r="AN2436" s="12">
        <v>0.83452446399120395</v>
      </c>
      <c r="AO2436" s="12">
        <v>0.94151138716356109</v>
      </c>
      <c r="AQ2436" s="8">
        <v>217191.54202034586</v>
      </c>
      <c r="AR2436" s="16">
        <v>1.8288167599278249</v>
      </c>
      <c r="AS2436" s="7">
        <v>8594.837436499638</v>
      </c>
      <c r="AT2436" s="7">
        <v>119.40161738336771</v>
      </c>
      <c r="AU2436" s="7">
        <v>17.057373911909671</v>
      </c>
      <c r="AV2436" s="7">
        <v>177</v>
      </c>
      <c r="AW2436" s="16">
        <v>9.6369344135082885E-2</v>
      </c>
      <c r="AX2436" s="16">
        <v>0</v>
      </c>
      <c r="AY2436" s="7">
        <v>3800851.9853560524</v>
      </c>
      <c r="AZ2436" s="10">
        <v>17.5</v>
      </c>
      <c r="BA2436" s="16">
        <v>0</v>
      </c>
      <c r="BB2436" s="7">
        <v>215710.50195123933</v>
      </c>
      <c r="BC2436" s="16">
        <v>0</v>
      </c>
      <c r="BD2436" s="13"/>
      <c r="BE2436" s="13"/>
      <c r="BG2436" s="44"/>
      <c r="BH2436" s="43">
        <v>25.27</v>
      </c>
      <c r="BI2436" s="2">
        <v>32.085000000000001</v>
      </c>
    </row>
    <row r="2437" spans="1:62" x14ac:dyDescent="0.2">
      <c r="A2437" s="2">
        <v>2019</v>
      </c>
      <c r="B2437" s="4" t="s">
        <v>1</v>
      </c>
      <c r="C2437" s="4" t="s">
        <v>157</v>
      </c>
      <c r="D2437" s="4" t="s">
        <v>142</v>
      </c>
      <c r="E2437" s="52" t="s">
        <v>196</v>
      </c>
      <c r="F2437" s="4" t="s">
        <v>115</v>
      </c>
      <c r="I2437" s="7">
        <v>53389.440000000002</v>
      </c>
      <c r="J2437" s="8">
        <v>53389.440000000002</v>
      </c>
      <c r="K2437" s="16"/>
      <c r="O2437" s="7">
        <v>373726.08</v>
      </c>
      <c r="P2437" s="8">
        <v>373726.08</v>
      </c>
      <c r="Q2437" s="16"/>
      <c r="R2437" s="40"/>
      <c r="S2437" s="16"/>
      <c r="T2437" s="10">
        <v>40</v>
      </c>
      <c r="V2437" s="7"/>
      <c r="W2437" s="7"/>
      <c r="X2437" s="10">
        <v>7</v>
      </c>
      <c r="AA2437" s="7">
        <v>582400</v>
      </c>
      <c r="AD2437" s="7">
        <v>50</v>
      </c>
      <c r="AE2437" s="7">
        <v>2028</v>
      </c>
      <c r="AF2437" s="7">
        <v>364</v>
      </c>
      <c r="AG2437" s="8">
        <v>1664</v>
      </c>
      <c r="AH2437" s="16"/>
      <c r="AI2437" s="7">
        <v>1230</v>
      </c>
      <c r="AJ2437" s="7">
        <v>434</v>
      </c>
      <c r="AK2437" s="12">
        <v>0.60650887573964496</v>
      </c>
      <c r="AL2437" s="12">
        <v>0.95</v>
      </c>
      <c r="AN2437" s="12">
        <v>0.73918269230769229</v>
      </c>
      <c r="AO2437" s="12">
        <v>0.82051282051282048</v>
      </c>
      <c r="AQ2437" s="8">
        <v>223417.09218091465</v>
      </c>
      <c r="AR2437" s="16">
        <v>2.1346546839598006</v>
      </c>
      <c r="AS2437" s="7">
        <v>8253.3096483529607</v>
      </c>
      <c r="AT2437" s="7">
        <v>134.26507943564582</v>
      </c>
      <c r="AU2437" s="7">
        <v>19.180725633663688</v>
      </c>
      <c r="AV2437" s="7">
        <v>177</v>
      </c>
      <c r="AW2437" s="16">
        <v>0.10836568154612253</v>
      </c>
      <c r="AX2437" s="16">
        <v>0</v>
      </c>
      <c r="AY2437" s="7">
        <v>3909799.1131660063</v>
      </c>
      <c r="AZ2437" s="10">
        <v>17.5</v>
      </c>
      <c r="BA2437" s="16">
        <v>0</v>
      </c>
      <c r="BB2437" s="7">
        <v>216466.1367956294</v>
      </c>
      <c r="BC2437" s="16">
        <v>0</v>
      </c>
      <c r="BD2437" s="13"/>
      <c r="BE2437" s="13"/>
      <c r="BG2437" s="44"/>
      <c r="BH2437" s="43">
        <v>27.07</v>
      </c>
      <c r="BI2437" s="2">
        <v>32.085000000000001</v>
      </c>
    </row>
    <row r="2438" spans="1:62" x14ac:dyDescent="0.2">
      <c r="A2438" s="2">
        <v>2019</v>
      </c>
      <c r="B2438" s="4" t="s">
        <v>2</v>
      </c>
      <c r="C2438" s="4" t="s">
        <v>157</v>
      </c>
      <c r="D2438" s="4" t="s">
        <v>142</v>
      </c>
      <c r="E2438" s="52" t="s">
        <v>196</v>
      </c>
      <c r="F2438" s="4" t="s">
        <v>115</v>
      </c>
      <c r="I2438" s="7">
        <v>51207.66</v>
      </c>
      <c r="J2438" s="8">
        <v>51207.66</v>
      </c>
      <c r="K2438" s="16"/>
      <c r="O2438" s="7">
        <v>358453.62</v>
      </c>
      <c r="P2438" s="8">
        <v>358453.62</v>
      </c>
      <c r="Q2438" s="16"/>
      <c r="R2438" s="40"/>
      <c r="S2438" s="16"/>
      <c r="T2438" s="10">
        <v>40</v>
      </c>
      <c r="V2438" s="7"/>
      <c r="W2438" s="7"/>
      <c r="X2438" s="10">
        <v>7</v>
      </c>
      <c r="AA2438" s="7">
        <v>558600</v>
      </c>
      <c r="AD2438" s="7">
        <v>50</v>
      </c>
      <c r="AE2438" s="7">
        <v>1904</v>
      </c>
      <c r="AF2438" s="7">
        <v>308</v>
      </c>
      <c r="AG2438" s="8">
        <v>1596</v>
      </c>
      <c r="AH2438" s="16"/>
      <c r="AI2438" s="7">
        <v>1254</v>
      </c>
      <c r="AJ2438" s="7">
        <v>342</v>
      </c>
      <c r="AK2438" s="12">
        <v>0.65861344537815125</v>
      </c>
      <c r="AL2438" s="12">
        <v>0.95</v>
      </c>
      <c r="AN2438" s="12">
        <v>0.7857142857142857</v>
      </c>
      <c r="AO2438" s="12">
        <v>0.83823529411764708</v>
      </c>
      <c r="AQ2438" s="8">
        <v>184301.84984085546</v>
      </c>
      <c r="AR2438" s="16">
        <v>2.0526309109297434</v>
      </c>
      <c r="AS2438" s="7">
        <v>7230.3589580563139</v>
      </c>
      <c r="AT2438" s="7">
        <v>115.47734952434553</v>
      </c>
      <c r="AU2438" s="7">
        <v>16.496764217763648</v>
      </c>
      <c r="AV2438" s="7">
        <v>177</v>
      </c>
      <c r="AW2438" s="16">
        <v>9.3202057727478235E-2</v>
      </c>
      <c r="AX2438" s="16">
        <v>0</v>
      </c>
      <c r="AY2438" s="7">
        <v>3225282.3722149706</v>
      </c>
      <c r="AZ2438" s="10">
        <v>17.5</v>
      </c>
      <c r="BA2438" s="16">
        <v>0</v>
      </c>
      <c r="BB2438" s="7">
        <v>186384.64501235521</v>
      </c>
      <c r="BC2438" s="16">
        <v>0</v>
      </c>
      <c r="BD2438" s="13"/>
      <c r="BE2438" s="13"/>
      <c r="BG2438" s="44"/>
      <c r="BH2438" s="43">
        <v>25.490000000000002</v>
      </c>
      <c r="BI2438" s="2">
        <v>32.085000000000001</v>
      </c>
    </row>
    <row r="2439" spans="1:62" x14ac:dyDescent="0.2">
      <c r="A2439" s="2">
        <v>2019</v>
      </c>
      <c r="B2439" s="4" t="s">
        <v>3</v>
      </c>
      <c r="C2439" s="4" t="s">
        <v>157</v>
      </c>
      <c r="D2439" s="4" t="s">
        <v>142</v>
      </c>
      <c r="E2439" s="52" t="s">
        <v>196</v>
      </c>
      <c r="F2439" s="4" t="s">
        <v>115</v>
      </c>
      <c r="I2439" s="7">
        <v>50918.895000000004</v>
      </c>
      <c r="J2439" s="8">
        <v>50918.895000000004</v>
      </c>
      <c r="K2439" s="16"/>
      <c r="O2439" s="7">
        <v>356432.26500000001</v>
      </c>
      <c r="P2439" s="8">
        <v>356432.26500000001</v>
      </c>
      <c r="Q2439" s="16"/>
      <c r="R2439" s="40"/>
      <c r="S2439" s="16"/>
      <c r="T2439" s="10">
        <v>40</v>
      </c>
      <c r="V2439" s="7"/>
      <c r="W2439" s="7"/>
      <c r="X2439" s="10">
        <v>7</v>
      </c>
      <c r="AA2439" s="7">
        <v>555450</v>
      </c>
      <c r="AD2439" s="7">
        <v>50</v>
      </c>
      <c r="AE2439" s="7">
        <v>2032</v>
      </c>
      <c r="AF2439" s="7">
        <v>445</v>
      </c>
      <c r="AG2439" s="8">
        <v>1587</v>
      </c>
      <c r="AH2439" s="16"/>
      <c r="AI2439" s="7">
        <v>1363</v>
      </c>
      <c r="AJ2439" s="7">
        <v>224</v>
      </c>
      <c r="AK2439" s="12">
        <v>0.6707677165354331</v>
      </c>
      <c r="AL2439" s="12">
        <v>0.95</v>
      </c>
      <c r="AN2439" s="12">
        <v>0.85885318210459982</v>
      </c>
      <c r="AO2439" s="12">
        <v>0.78100393700787396</v>
      </c>
      <c r="AQ2439" s="8">
        <v>205355.5026412989</v>
      </c>
      <c r="AR2439" s="16">
        <v>2.2583963159735432</v>
      </c>
      <c r="AS2439" s="7">
        <v>7524.9359707328285</v>
      </c>
      <c r="AT2439" s="7">
        <v>129.39855238897221</v>
      </c>
      <c r="AU2439" s="7">
        <v>18.485507484138886</v>
      </c>
      <c r="AV2439" s="7">
        <v>177</v>
      </c>
      <c r="AW2439" s="16">
        <v>0.10443789539061517</v>
      </c>
      <c r="AX2439" s="16">
        <v>0</v>
      </c>
      <c r="AY2439" s="7">
        <v>3593721.2962227305</v>
      </c>
      <c r="AZ2439" s="10">
        <v>17.5</v>
      </c>
      <c r="BA2439" s="16">
        <v>0</v>
      </c>
      <c r="BB2439" s="7">
        <v>204328.53874904854</v>
      </c>
      <c r="BC2439" s="16">
        <v>0</v>
      </c>
      <c r="BD2439" s="13"/>
      <c r="BE2439" s="13"/>
      <c r="BG2439" s="44"/>
      <c r="BH2439" s="43">
        <v>27.29</v>
      </c>
      <c r="BI2439" s="2">
        <v>32.085000000000001</v>
      </c>
    </row>
    <row r="2440" spans="1:62" x14ac:dyDescent="0.2">
      <c r="A2440" s="2">
        <v>2019</v>
      </c>
      <c r="B2440" s="4" t="s">
        <v>4</v>
      </c>
      <c r="C2440" s="4" t="s">
        <v>157</v>
      </c>
      <c r="D2440" s="4" t="s">
        <v>142</v>
      </c>
      <c r="E2440" s="52" t="s">
        <v>196</v>
      </c>
      <c r="F2440" s="4" t="s">
        <v>115</v>
      </c>
      <c r="I2440" s="7">
        <v>55282.455000000002</v>
      </c>
      <c r="J2440" s="8">
        <v>55282.455000000002</v>
      </c>
      <c r="K2440" s="16"/>
      <c r="O2440" s="7">
        <v>386977.185</v>
      </c>
      <c r="P2440" s="8">
        <v>386977.185</v>
      </c>
      <c r="Q2440" s="16"/>
      <c r="R2440" s="40"/>
      <c r="S2440" s="16"/>
      <c r="T2440" s="10">
        <v>40</v>
      </c>
      <c r="V2440" s="7"/>
      <c r="W2440" s="7"/>
      <c r="X2440" s="10">
        <v>7</v>
      </c>
      <c r="AA2440" s="7">
        <v>603050</v>
      </c>
      <c r="AD2440" s="7">
        <v>50</v>
      </c>
      <c r="AE2440" s="7">
        <v>2032</v>
      </c>
      <c r="AF2440" s="7">
        <v>309</v>
      </c>
      <c r="AG2440" s="8">
        <v>1723</v>
      </c>
      <c r="AH2440" s="16"/>
      <c r="AI2440" s="7">
        <v>1538</v>
      </c>
      <c r="AJ2440" s="7">
        <v>185</v>
      </c>
      <c r="AK2440" s="12">
        <v>0.75688976377952755</v>
      </c>
      <c r="AL2440" s="12">
        <v>0.95</v>
      </c>
      <c r="AN2440" s="12">
        <v>0.89262913522925136</v>
      </c>
      <c r="AO2440" s="12">
        <v>0.84793307086614178</v>
      </c>
      <c r="AQ2440" s="8">
        <v>234589.48113396281</v>
      </c>
      <c r="AR2440" s="16">
        <v>2.1879851841460209</v>
      </c>
      <c r="AS2440" s="7">
        <v>8688.4993012578816</v>
      </c>
      <c r="AT2440" s="7">
        <v>136.15175921878281</v>
      </c>
      <c r="AU2440" s="7">
        <v>19.450251316968973</v>
      </c>
      <c r="AV2440" s="7">
        <v>177</v>
      </c>
      <c r="AW2440" s="16">
        <v>0.10988842551959872</v>
      </c>
      <c r="AX2440" s="16">
        <v>0</v>
      </c>
      <c r="AY2440" s="7">
        <v>4105315.9198443489</v>
      </c>
      <c r="AZ2440" s="10">
        <v>17.5</v>
      </c>
      <c r="BA2440" s="16">
        <v>0</v>
      </c>
      <c r="BB2440" s="7">
        <v>225350.78804049571</v>
      </c>
      <c r="BC2440" s="16">
        <v>0</v>
      </c>
      <c r="BD2440" s="13"/>
      <c r="BE2440" s="13"/>
      <c r="BG2440" s="44"/>
      <c r="BH2440" s="43">
        <v>27</v>
      </c>
      <c r="BI2440" s="2">
        <v>32.085000000000001</v>
      </c>
    </row>
    <row r="2441" spans="1:62" x14ac:dyDescent="0.2">
      <c r="A2441" s="2">
        <v>2019</v>
      </c>
      <c r="B2441" s="4" t="s">
        <v>11</v>
      </c>
      <c r="C2441" s="4" t="s">
        <v>157</v>
      </c>
      <c r="D2441" s="4" t="s">
        <v>142</v>
      </c>
      <c r="E2441" s="52" t="s">
        <v>196</v>
      </c>
      <c r="F2441" s="4" t="s">
        <v>115</v>
      </c>
      <c r="I2441" s="7">
        <v>56437.514999999999</v>
      </c>
      <c r="J2441" s="8">
        <v>56437.514999999999</v>
      </c>
      <c r="K2441" s="16"/>
      <c r="O2441" s="7">
        <v>395062.60499999998</v>
      </c>
      <c r="P2441" s="8">
        <v>395062.60499999998</v>
      </c>
      <c r="Q2441" s="16"/>
      <c r="R2441" s="40"/>
      <c r="S2441" s="16"/>
      <c r="T2441" s="10">
        <v>40</v>
      </c>
      <c r="V2441" s="7"/>
      <c r="W2441" s="7"/>
      <c r="X2441" s="10">
        <v>7</v>
      </c>
      <c r="AA2441" s="7">
        <v>615650</v>
      </c>
      <c r="AD2441" s="7">
        <v>50</v>
      </c>
      <c r="AE2441" s="7">
        <v>1972</v>
      </c>
      <c r="AF2441" s="7">
        <v>213</v>
      </c>
      <c r="AG2441" s="8">
        <v>1759</v>
      </c>
      <c r="AH2441" s="16"/>
      <c r="AI2441" s="7">
        <v>1646</v>
      </c>
      <c r="AJ2441" s="7">
        <v>113</v>
      </c>
      <c r="AK2441" s="12">
        <v>0.83468559837728196</v>
      </c>
      <c r="AL2441" s="12">
        <v>0.95</v>
      </c>
      <c r="AN2441" s="12">
        <v>0.93575895395110853</v>
      </c>
      <c r="AO2441" s="12">
        <v>0.89198782961460443</v>
      </c>
      <c r="AQ2441" s="8">
        <v>288806.95122925111</v>
      </c>
      <c r="AR2441" s="16">
        <v>2.7823327845725183</v>
      </c>
      <c r="AS2441" s="7">
        <v>10985.429867982164</v>
      </c>
      <c r="AT2441" s="7">
        <v>164.18814737308193</v>
      </c>
      <c r="AU2441" s="7">
        <v>23.45544962472599</v>
      </c>
      <c r="AV2441" s="7">
        <v>177</v>
      </c>
      <c r="AW2441" s="16">
        <v>0.13251666454647451</v>
      </c>
      <c r="AX2441" s="16">
        <v>0</v>
      </c>
      <c r="AY2441" s="7">
        <v>5054121.6465118947</v>
      </c>
      <c r="AZ2441" s="10">
        <v>17.5</v>
      </c>
      <c r="BA2441" s="16">
        <v>0</v>
      </c>
      <c r="BB2441" s="7">
        <v>273160.17386099685</v>
      </c>
      <c r="BC2441" s="16">
        <v>0</v>
      </c>
      <c r="BD2441" s="13"/>
      <c r="BE2441" s="13"/>
      <c r="BG2441" s="44"/>
      <c r="BH2441" s="43">
        <v>26.29</v>
      </c>
      <c r="BI2441" s="2">
        <v>32.085000000000001</v>
      </c>
    </row>
    <row r="2442" spans="1:62" x14ac:dyDescent="0.2">
      <c r="A2442" s="2">
        <v>2019</v>
      </c>
      <c r="B2442" s="4" t="s">
        <v>5</v>
      </c>
      <c r="C2442" s="4" t="s">
        <v>157</v>
      </c>
      <c r="D2442" s="4" t="s">
        <v>142</v>
      </c>
      <c r="E2442" s="52" t="s">
        <v>196</v>
      </c>
      <c r="F2442" s="4" t="s">
        <v>115</v>
      </c>
      <c r="I2442" s="7">
        <v>58266.36</v>
      </c>
      <c r="J2442" s="8">
        <v>58266.36</v>
      </c>
      <c r="K2442" s="16">
        <v>0.8033763654419066</v>
      </c>
      <c r="O2442" s="7">
        <v>407864.52</v>
      </c>
      <c r="P2442" s="8">
        <v>407864.52</v>
      </c>
      <c r="Q2442" s="16">
        <v>0.8033763654419066</v>
      </c>
      <c r="R2442" s="40"/>
      <c r="S2442" s="16"/>
      <c r="T2442" s="10">
        <v>40</v>
      </c>
      <c r="U2442" s="16">
        <v>0</v>
      </c>
      <c r="V2442" s="7"/>
      <c r="W2442" s="7"/>
      <c r="X2442" s="10">
        <v>7</v>
      </c>
      <c r="AA2442" s="7">
        <v>635600</v>
      </c>
      <c r="AD2442" s="7">
        <v>50</v>
      </c>
      <c r="AE2442" s="7">
        <v>2044</v>
      </c>
      <c r="AF2442" s="7">
        <v>228</v>
      </c>
      <c r="AG2442" s="8">
        <v>1816</v>
      </c>
      <c r="AH2442" s="16">
        <v>0.8033763654419066</v>
      </c>
      <c r="AI2442" s="7">
        <v>1693</v>
      </c>
      <c r="AJ2442" s="7">
        <v>123</v>
      </c>
      <c r="AK2442" s="12">
        <v>0.82827788649706457</v>
      </c>
      <c r="AL2442" s="12">
        <v>0.95</v>
      </c>
      <c r="AN2442" s="12">
        <v>0.93226872246696035</v>
      </c>
      <c r="AO2442" s="12">
        <v>0.88845401174168293</v>
      </c>
      <c r="AP2442" s="12">
        <v>0.27035805618975517</v>
      </c>
      <c r="AQ2442" s="8">
        <v>292375.55148422287</v>
      </c>
      <c r="AR2442" s="16">
        <v>0.84183534668379489</v>
      </c>
      <c r="AS2442" s="7">
        <v>10713.651575090615</v>
      </c>
      <c r="AT2442" s="7">
        <v>160.99975301994652</v>
      </c>
      <c r="AU2442" s="7">
        <v>22.999964717135217</v>
      </c>
      <c r="AV2442" s="7">
        <v>177</v>
      </c>
      <c r="AW2442" s="16">
        <v>0.12994330348663966</v>
      </c>
      <c r="AX2442" s="16">
        <v>2.1326098078514155E-2</v>
      </c>
      <c r="AY2442" s="7">
        <v>5116572.1509739002</v>
      </c>
      <c r="AZ2442" s="10">
        <v>17.5</v>
      </c>
      <c r="BA2442" s="16">
        <v>0</v>
      </c>
      <c r="BB2442" s="7">
        <v>270313.50448156538</v>
      </c>
      <c r="BC2442" s="16">
        <v>0.17704802966809979</v>
      </c>
      <c r="BD2442" s="13"/>
      <c r="BE2442" s="13"/>
      <c r="BG2442" s="44"/>
      <c r="BH2442" s="43">
        <v>27.29</v>
      </c>
      <c r="BI2442" s="2">
        <v>32.085000000000001</v>
      </c>
    </row>
    <row r="2443" spans="1:62" x14ac:dyDescent="0.2">
      <c r="A2443" s="2">
        <v>2019</v>
      </c>
      <c r="B2443" s="4" t="s">
        <v>6</v>
      </c>
      <c r="C2443" s="4" t="s">
        <v>157</v>
      </c>
      <c r="D2443" s="4" t="s">
        <v>142</v>
      </c>
      <c r="E2443" s="52" t="s">
        <v>196</v>
      </c>
      <c r="F2443" s="4" t="s">
        <v>115</v>
      </c>
      <c r="I2443" s="7">
        <v>56886.705000000002</v>
      </c>
      <c r="J2443" s="8">
        <v>56886.705000000002</v>
      </c>
      <c r="K2443" s="16">
        <v>0.11299435028248594</v>
      </c>
      <c r="O2443" s="7">
        <v>398206.935</v>
      </c>
      <c r="P2443" s="8">
        <v>398206.935</v>
      </c>
      <c r="Q2443" s="16">
        <v>0.11299435028248594</v>
      </c>
      <c r="R2443" s="40"/>
      <c r="S2443" s="16"/>
      <c r="T2443" s="10">
        <v>40</v>
      </c>
      <c r="U2443" s="16">
        <v>0</v>
      </c>
      <c r="V2443" s="7"/>
      <c r="W2443" s="7"/>
      <c r="X2443" s="10">
        <v>7</v>
      </c>
      <c r="AA2443" s="7">
        <v>620550</v>
      </c>
      <c r="AD2443" s="7">
        <v>50</v>
      </c>
      <c r="AE2443" s="7">
        <v>1960</v>
      </c>
      <c r="AF2443" s="7">
        <v>187</v>
      </c>
      <c r="AG2443" s="8">
        <v>1773</v>
      </c>
      <c r="AH2443" s="16">
        <v>0.11299435028248594</v>
      </c>
      <c r="AI2443" s="7">
        <v>1617</v>
      </c>
      <c r="AJ2443" s="7">
        <v>156</v>
      </c>
      <c r="AK2443" s="12">
        <v>0.82499999999999996</v>
      </c>
      <c r="AL2443" s="12">
        <v>0.95</v>
      </c>
      <c r="AN2443" s="12">
        <v>0.91201353637901861</v>
      </c>
      <c r="AO2443" s="12">
        <v>0.9045918367346939</v>
      </c>
      <c r="AP2443" s="12">
        <v>0.16041338933847982</v>
      </c>
      <c r="AQ2443" s="8">
        <v>288380.6371454199</v>
      </c>
      <c r="AR2443" s="16">
        <v>0.34845887710928736</v>
      </c>
      <c r="AS2443" s="7">
        <v>11091.562967131535</v>
      </c>
      <c r="AT2443" s="7">
        <v>162.65123358455719</v>
      </c>
      <c r="AU2443" s="7">
        <v>23.2358905120796</v>
      </c>
      <c r="AV2443" s="7">
        <v>177</v>
      </c>
      <c r="AW2443" s="16">
        <v>0.13127621758237062</v>
      </c>
      <c r="AX2443" s="16">
        <v>0.21155949872255797</v>
      </c>
      <c r="AY2443" s="7">
        <v>5046661.1500448482</v>
      </c>
      <c r="AZ2443" s="10">
        <v>17.5</v>
      </c>
      <c r="BA2443" s="16">
        <v>0</v>
      </c>
      <c r="BB2443" s="7">
        <v>273421.78984700522</v>
      </c>
      <c r="BC2443" s="16">
        <v>-6.7139540370933809E-2</v>
      </c>
      <c r="BD2443" s="13"/>
      <c r="BE2443" s="13"/>
      <c r="BG2443" s="44"/>
      <c r="BH2443" s="43">
        <v>26</v>
      </c>
      <c r="BI2443" s="2">
        <v>32.085000000000001</v>
      </c>
    </row>
    <row r="2444" spans="1:62" x14ac:dyDescent="0.2">
      <c r="A2444" s="2">
        <v>2019</v>
      </c>
      <c r="B2444" s="4" t="s">
        <v>7</v>
      </c>
      <c r="C2444" s="4" t="s">
        <v>157</v>
      </c>
      <c r="D2444" s="4" t="s">
        <v>142</v>
      </c>
      <c r="E2444" s="52" t="s">
        <v>196</v>
      </c>
      <c r="F2444" s="4" t="s">
        <v>115</v>
      </c>
      <c r="I2444" s="7">
        <v>57688.83</v>
      </c>
      <c r="J2444" s="8">
        <v>57688.83</v>
      </c>
      <c r="K2444" s="16">
        <v>6.7189249720043254E-3</v>
      </c>
      <c r="O2444" s="7">
        <v>403821.81</v>
      </c>
      <c r="P2444" s="8">
        <v>403821.81</v>
      </c>
      <c r="Q2444" s="16">
        <v>6.7189249720043254E-3</v>
      </c>
      <c r="R2444" s="40"/>
      <c r="S2444" s="16"/>
      <c r="T2444" s="10">
        <v>40</v>
      </c>
      <c r="U2444" s="16">
        <v>0</v>
      </c>
      <c r="V2444" s="7"/>
      <c r="W2444" s="7"/>
      <c r="X2444" s="10">
        <v>7</v>
      </c>
      <c r="AA2444" s="7">
        <v>629300</v>
      </c>
      <c r="AD2444" s="7">
        <v>50</v>
      </c>
      <c r="AE2444" s="7">
        <v>2068</v>
      </c>
      <c r="AF2444" s="7">
        <v>270</v>
      </c>
      <c r="AG2444" s="8">
        <v>1798</v>
      </c>
      <c r="AH2444" s="16">
        <v>6.7189249720045474E-3</v>
      </c>
      <c r="AI2444" s="7">
        <v>1657</v>
      </c>
      <c r="AJ2444" s="7">
        <v>141</v>
      </c>
      <c r="AK2444" s="12">
        <v>0.80125725338491294</v>
      </c>
      <c r="AL2444" s="12">
        <v>0.95</v>
      </c>
      <c r="AN2444" s="12">
        <v>0.92157953281423799</v>
      </c>
      <c r="AO2444" s="12">
        <v>0.86943907156673117</v>
      </c>
      <c r="AP2444" s="12">
        <v>0.19444197794356244</v>
      </c>
      <c r="AQ2444" s="8">
        <v>260761.97306716818</v>
      </c>
      <c r="AR2444" s="16">
        <v>0.40258933687173393</v>
      </c>
      <c r="AS2444" s="7">
        <v>9737.1909285723741</v>
      </c>
      <c r="AT2444" s="7">
        <v>145.02890604403123</v>
      </c>
      <c r="AU2444" s="7">
        <v>20.718415149147319</v>
      </c>
      <c r="AV2444" s="7">
        <v>177</v>
      </c>
      <c r="AW2444" s="16">
        <v>0.1170531929330357</v>
      </c>
      <c r="AX2444" s="16">
        <v>0.39322834018515951</v>
      </c>
      <c r="AY2444" s="7">
        <v>4563334.5286754435</v>
      </c>
      <c r="AZ2444" s="10">
        <v>17.5</v>
      </c>
      <c r="BA2444" s="16">
        <v>0</v>
      </c>
      <c r="BB2444" s="7">
        <v>261844.77757256295</v>
      </c>
      <c r="BC2444" s="16">
        <v>-0.1758261873038226</v>
      </c>
      <c r="BD2444" s="13"/>
      <c r="BE2444" s="13"/>
      <c r="BG2444" s="44"/>
      <c r="BH2444" s="43">
        <v>26.78</v>
      </c>
      <c r="BI2444" s="2">
        <v>32.085000000000001</v>
      </c>
    </row>
    <row r="2445" spans="1:62" x14ac:dyDescent="0.2">
      <c r="A2445" s="2">
        <v>2020</v>
      </c>
      <c r="B2445" s="4" t="s">
        <v>8</v>
      </c>
      <c r="C2445" s="4" t="s">
        <v>157</v>
      </c>
      <c r="D2445" s="4" t="s">
        <v>142</v>
      </c>
      <c r="E2445" s="52" t="s">
        <v>196</v>
      </c>
      <c r="F2445" s="4" t="s">
        <v>115</v>
      </c>
      <c r="I2445" s="7">
        <v>64105.83</v>
      </c>
      <c r="J2445" s="8">
        <v>64105.83</v>
      </c>
      <c r="K2445" s="16">
        <v>2.4090210148641766E-2</v>
      </c>
      <c r="O2445" s="7">
        <v>448740.81</v>
      </c>
      <c r="P2445" s="8">
        <v>448740.81</v>
      </c>
      <c r="Q2445" s="16">
        <v>2.4090210148641766E-2</v>
      </c>
      <c r="R2445" s="40"/>
      <c r="S2445" s="16"/>
      <c r="T2445" s="10">
        <v>40</v>
      </c>
      <c r="U2445" s="16">
        <v>0</v>
      </c>
      <c r="V2445" s="7"/>
      <c r="W2445" s="7"/>
      <c r="X2445" s="10">
        <v>7</v>
      </c>
      <c r="AA2445" s="7">
        <v>699300</v>
      </c>
      <c r="AD2445" s="7">
        <v>50</v>
      </c>
      <c r="AE2445" s="7">
        <v>2132</v>
      </c>
      <c r="AF2445" s="7">
        <v>134</v>
      </c>
      <c r="AG2445" s="8">
        <v>1998</v>
      </c>
      <c r="AH2445" s="16">
        <v>2.4090210148641766E-2</v>
      </c>
      <c r="AI2445" s="7">
        <v>1922</v>
      </c>
      <c r="AJ2445" s="7">
        <v>76</v>
      </c>
      <c r="AK2445" s="12">
        <v>0.90150093808630394</v>
      </c>
      <c r="AL2445" s="12">
        <v>0.95</v>
      </c>
      <c r="AN2445" s="12">
        <v>0.96196196196196193</v>
      </c>
      <c r="AO2445" s="12">
        <v>0.93714821763602252</v>
      </c>
      <c r="AP2445" s="12">
        <v>0.21317891906127184</v>
      </c>
      <c r="AQ2445" s="8">
        <v>250355.74195884611</v>
      </c>
      <c r="AR2445" s="16">
        <v>0.33403654372602554</v>
      </c>
      <c r="AS2445" s="7">
        <v>9173.9004015700302</v>
      </c>
      <c r="AT2445" s="7">
        <v>125.30317415357663</v>
      </c>
      <c r="AU2445" s="7">
        <v>17.900453450510948</v>
      </c>
      <c r="AV2445" s="7">
        <v>177</v>
      </c>
      <c r="AW2445" s="16">
        <v>0.10113250537011835</v>
      </c>
      <c r="AX2445" s="16">
        <v>0.30265530370844651</v>
      </c>
      <c r="AY2445" s="7">
        <v>4381225.4842798067</v>
      </c>
      <c r="AZ2445" s="10">
        <v>17.5</v>
      </c>
      <c r="BA2445" s="16">
        <v>0</v>
      </c>
      <c r="BB2445" s="7">
        <v>289633.50092152634</v>
      </c>
      <c r="BC2445" s="16">
        <v>-0.12519171791836772</v>
      </c>
      <c r="BD2445" s="13"/>
      <c r="BE2445" s="13"/>
      <c r="BG2445" s="44"/>
      <c r="BH2445" s="43">
        <v>27.29</v>
      </c>
      <c r="BI2445" s="2">
        <v>32.085000000000001</v>
      </c>
    </row>
    <row r="2446" spans="1:62" x14ac:dyDescent="0.2">
      <c r="A2446" s="2">
        <v>2020</v>
      </c>
      <c r="B2446" s="4" t="s">
        <v>9</v>
      </c>
      <c r="C2446" s="4" t="s">
        <v>157</v>
      </c>
      <c r="D2446" s="4" t="s">
        <v>142</v>
      </c>
      <c r="E2446" s="52" t="s">
        <v>196</v>
      </c>
      <c r="F2446" s="4" t="s">
        <v>115</v>
      </c>
      <c r="I2446" s="7">
        <v>53132.76</v>
      </c>
      <c r="J2446" s="8">
        <v>53132.76</v>
      </c>
      <c r="K2446" s="16">
        <v>0.11365164761264279</v>
      </c>
      <c r="O2446" s="7">
        <v>371929.32</v>
      </c>
      <c r="P2446" s="8">
        <v>371929.32</v>
      </c>
      <c r="Q2446" s="16">
        <v>0.11365164761264279</v>
      </c>
      <c r="R2446" s="40"/>
      <c r="S2446" s="16"/>
      <c r="T2446" s="10">
        <v>40</v>
      </c>
      <c r="U2446" s="16">
        <v>0</v>
      </c>
      <c r="V2446" s="7"/>
      <c r="W2446" s="7"/>
      <c r="X2446" s="10">
        <v>7</v>
      </c>
      <c r="AA2446" s="7">
        <v>579600</v>
      </c>
      <c r="AD2446" s="7">
        <v>50</v>
      </c>
      <c r="AE2446" s="7">
        <v>1932</v>
      </c>
      <c r="AF2446" s="7">
        <v>276</v>
      </c>
      <c r="AG2446" s="8">
        <v>1656</v>
      </c>
      <c r="AH2446" s="16">
        <v>0.11365164761264301</v>
      </c>
      <c r="AI2446" s="7">
        <v>1533</v>
      </c>
      <c r="AJ2446" s="7">
        <v>123</v>
      </c>
      <c r="AK2446" s="12">
        <v>0.79347826086956519</v>
      </c>
      <c r="AL2446" s="12">
        <v>0.95</v>
      </c>
      <c r="AN2446" s="12">
        <v>0.92572463768115942</v>
      </c>
      <c r="AO2446" s="12">
        <v>0.8571428571428571</v>
      </c>
      <c r="AP2446" s="12">
        <v>0.18057678922116982</v>
      </c>
      <c r="AQ2446" s="8">
        <v>230333.94084291474</v>
      </c>
      <c r="AR2446" s="16">
        <v>0.46877405563699748</v>
      </c>
      <c r="AS2446" s="7">
        <v>9405.2242075506219</v>
      </c>
      <c r="AT2446" s="7">
        <v>139.09054398726735</v>
      </c>
      <c r="AU2446" s="7">
        <v>19.870077712466763</v>
      </c>
      <c r="AV2446" s="7">
        <v>177</v>
      </c>
      <c r="AW2446" s="16">
        <v>0.11226032605913426</v>
      </c>
      <c r="AX2446" s="16">
        <v>0.31888105116679655</v>
      </c>
      <c r="AY2446" s="7">
        <v>4030843.964751008</v>
      </c>
      <c r="AZ2446" s="10">
        <v>17.5</v>
      </c>
      <c r="BA2446" s="16">
        <v>0</v>
      </c>
      <c r="BB2446" s="7">
        <v>269133.54810530297</v>
      </c>
      <c r="BC2446" s="16">
        <v>-0.11865251713875269</v>
      </c>
      <c r="BD2446" s="13"/>
      <c r="BE2446" s="13"/>
      <c r="BG2446" s="44"/>
      <c r="BH2446" s="43">
        <v>24.490000000000002</v>
      </c>
      <c r="BI2446" s="2">
        <v>32.085000000000001</v>
      </c>
    </row>
    <row r="2447" spans="1:62" x14ac:dyDescent="0.2">
      <c r="A2447" s="2">
        <v>2020</v>
      </c>
      <c r="B2447" s="4" t="s">
        <v>10</v>
      </c>
      <c r="C2447" s="4" t="s">
        <v>157</v>
      </c>
      <c r="D2447" s="4" t="s">
        <v>142</v>
      </c>
      <c r="E2447" s="52" t="s">
        <v>196</v>
      </c>
      <c r="F2447" s="4" t="s">
        <v>115</v>
      </c>
      <c r="I2447" s="7">
        <v>47710.395000000004</v>
      </c>
      <c r="J2447" s="8">
        <v>47710.395000000004</v>
      </c>
      <c r="K2447" s="16">
        <v>-0.10313630880579006</v>
      </c>
      <c r="O2447" s="7">
        <v>333972.76500000001</v>
      </c>
      <c r="P2447" s="8">
        <v>333972.76500000001</v>
      </c>
      <c r="Q2447" s="16">
        <v>-0.10313630880579006</v>
      </c>
      <c r="R2447" s="40"/>
      <c r="S2447" s="16"/>
      <c r="T2447" s="10">
        <v>40</v>
      </c>
      <c r="U2447" s="16">
        <v>0</v>
      </c>
      <c r="V2447" s="7"/>
      <c r="W2447" s="7"/>
      <c r="X2447" s="10">
        <v>7</v>
      </c>
      <c r="AA2447" s="7">
        <v>520450</v>
      </c>
      <c r="AD2447" s="7">
        <v>50</v>
      </c>
      <c r="AE2447" s="7">
        <v>1812</v>
      </c>
      <c r="AF2447" s="7">
        <v>325</v>
      </c>
      <c r="AG2447" s="8">
        <v>1487</v>
      </c>
      <c r="AH2447" s="16">
        <v>-0.10313630880579006</v>
      </c>
      <c r="AI2447" s="7">
        <v>1384</v>
      </c>
      <c r="AJ2447" s="7">
        <v>103</v>
      </c>
      <c r="AK2447" s="12">
        <v>0.76379690949227375</v>
      </c>
      <c r="AL2447" s="12">
        <v>0.95</v>
      </c>
      <c r="AN2447" s="12">
        <v>0.93073301950235376</v>
      </c>
      <c r="AO2447" s="12">
        <v>0.82064017660044153</v>
      </c>
      <c r="AP2447" s="12">
        <v>7.2380365764352028E-2</v>
      </c>
      <c r="AQ2447" s="8">
        <v>130411.17863471578</v>
      </c>
      <c r="AR2447" s="16">
        <v>-0.18717103675470215</v>
      </c>
      <c r="AS2447" s="7">
        <v>4964.2626050519902</v>
      </c>
      <c r="AT2447" s="7">
        <v>87.700859875397299</v>
      </c>
      <c r="AU2447" s="7">
        <v>12.528694267913901</v>
      </c>
      <c r="AV2447" s="7">
        <v>177</v>
      </c>
      <c r="AW2447" s="16">
        <v>7.0783583434541816E-2</v>
      </c>
      <c r="AX2447" s="16">
        <v>-9.3698439098383268E-2</v>
      </c>
      <c r="AY2447" s="7">
        <v>2282195.626107526</v>
      </c>
      <c r="AZ2447" s="10">
        <v>17.5</v>
      </c>
      <c r="BA2447" s="16">
        <v>0</v>
      </c>
      <c r="BB2447" s="7">
        <v>128296.84385232357</v>
      </c>
      <c r="BC2447" s="16">
        <v>3.3459994364468823E-2</v>
      </c>
      <c r="BD2447" s="13"/>
      <c r="BE2447" s="13"/>
      <c r="BG2447" s="44"/>
      <c r="BH2447" s="43">
        <v>26.27</v>
      </c>
      <c r="BI2447" s="2">
        <v>32.085000000000001</v>
      </c>
    </row>
    <row r="2448" spans="1:62" x14ac:dyDescent="0.2">
      <c r="A2448" s="2">
        <v>2020</v>
      </c>
      <c r="B2448" s="4" t="s">
        <v>0</v>
      </c>
      <c r="C2448" s="4" t="s">
        <v>157</v>
      </c>
      <c r="D2448" s="4" t="s">
        <v>142</v>
      </c>
      <c r="E2448" s="52" t="s">
        <v>196</v>
      </c>
      <c r="F2448" s="4" t="s">
        <v>115</v>
      </c>
      <c r="I2448" s="7">
        <v>49667.58</v>
      </c>
      <c r="J2448" s="8">
        <v>49667.58</v>
      </c>
      <c r="K2448" s="16">
        <v>-0.1489829576690489</v>
      </c>
      <c r="O2448" s="7">
        <v>347673.06</v>
      </c>
      <c r="P2448" s="8">
        <v>347673.06</v>
      </c>
      <c r="Q2448" s="16">
        <v>-0.1489829576690489</v>
      </c>
      <c r="R2448" s="40"/>
      <c r="S2448" s="16"/>
      <c r="T2448" s="10">
        <v>40</v>
      </c>
      <c r="U2448" s="16">
        <v>0</v>
      </c>
      <c r="V2448" s="7"/>
      <c r="W2448" s="7"/>
      <c r="X2448" s="10">
        <v>7</v>
      </c>
      <c r="AA2448" s="7">
        <v>541800</v>
      </c>
      <c r="AD2448" s="7">
        <v>50</v>
      </c>
      <c r="AE2448" s="7">
        <v>1784</v>
      </c>
      <c r="AF2448" s="7">
        <v>236</v>
      </c>
      <c r="AG2448" s="8">
        <v>1548</v>
      </c>
      <c r="AH2448" s="16">
        <v>-0.1489829576690489</v>
      </c>
      <c r="AI2448" s="7">
        <v>1532</v>
      </c>
      <c r="AJ2448" s="7">
        <v>16</v>
      </c>
      <c r="AK2448" s="12">
        <v>0.85874439461883412</v>
      </c>
      <c r="AL2448" s="12">
        <v>0.95</v>
      </c>
      <c r="AN2448" s="12">
        <v>0.98966408268733852</v>
      </c>
      <c r="AO2448" s="12">
        <v>0.86771300448430488</v>
      </c>
      <c r="AP2448" s="12">
        <v>0.18590182240333908</v>
      </c>
      <c r="AQ2448" s="8">
        <v>28957.144428836487</v>
      </c>
      <c r="AR2448" s="16">
        <v>-0.86667462204341339</v>
      </c>
      <c r="AS2448" s="7">
        <v>1145.9099496967349</v>
      </c>
      <c r="AT2448" s="7">
        <v>18.706165651703156</v>
      </c>
      <c r="AU2448" s="7">
        <v>2.6723093788147367</v>
      </c>
      <c r="AV2448" s="7">
        <v>177</v>
      </c>
      <c r="AW2448" s="16">
        <v>1.5097793100648229E-2</v>
      </c>
      <c r="AX2448" s="16">
        <v>-0.84333406815049661</v>
      </c>
      <c r="AY2448" s="7">
        <v>506750.02750463854</v>
      </c>
      <c r="AZ2448" s="10">
        <v>17.5</v>
      </c>
      <c r="BA2448" s="16">
        <v>0</v>
      </c>
      <c r="BB2448" s="7">
        <v>28759.684201854012</v>
      </c>
      <c r="BC2448" s="16">
        <v>0.41046062478177248</v>
      </c>
      <c r="BD2448" s="13"/>
      <c r="BE2448" s="13"/>
      <c r="BG2448" s="44"/>
      <c r="BH2448" s="43">
        <v>25.27</v>
      </c>
      <c r="BI2448" s="2">
        <v>32.085000000000001</v>
      </c>
    </row>
    <row r="2449" spans="1:61" x14ac:dyDescent="0.2">
      <c r="A2449" s="2">
        <v>2020</v>
      </c>
      <c r="B2449" s="4" t="s">
        <v>1</v>
      </c>
      <c r="C2449" s="4" t="s">
        <v>157</v>
      </c>
      <c r="D2449" s="4" t="s">
        <v>142</v>
      </c>
      <c r="E2449" s="52" t="s">
        <v>196</v>
      </c>
      <c r="F2449" s="4" t="s">
        <v>115</v>
      </c>
      <c r="I2449" s="7">
        <v>61635.285000000003</v>
      </c>
      <c r="J2449" s="8">
        <v>61635.285000000003</v>
      </c>
      <c r="K2449" s="16">
        <v>0.15444711538461542</v>
      </c>
      <c r="O2449" s="7">
        <v>431446.995</v>
      </c>
      <c r="P2449" s="8">
        <v>431446.995</v>
      </c>
      <c r="Q2449" s="16">
        <v>0.15444711538461542</v>
      </c>
      <c r="R2449" s="40"/>
      <c r="S2449" s="16"/>
      <c r="T2449" s="10">
        <v>40</v>
      </c>
      <c r="U2449" s="16">
        <v>0</v>
      </c>
      <c r="V2449" s="7"/>
      <c r="W2449" s="7"/>
      <c r="X2449" s="10">
        <v>7</v>
      </c>
      <c r="AA2449" s="7">
        <v>672350</v>
      </c>
      <c r="AD2449" s="7">
        <v>50</v>
      </c>
      <c r="AE2449" s="7">
        <v>2052</v>
      </c>
      <c r="AF2449" s="7">
        <v>131</v>
      </c>
      <c r="AG2449" s="8">
        <v>1921</v>
      </c>
      <c r="AH2449" s="16">
        <v>0.15444711538461542</v>
      </c>
      <c r="AI2449" s="7">
        <v>1896</v>
      </c>
      <c r="AJ2449" s="7">
        <v>25</v>
      </c>
      <c r="AK2449" s="12">
        <v>0.92397660818713445</v>
      </c>
      <c r="AL2449" s="12">
        <v>0.95</v>
      </c>
      <c r="AN2449" s="12">
        <v>0.98698594482040602</v>
      </c>
      <c r="AO2449" s="12">
        <v>0.93615984405458086</v>
      </c>
      <c r="AP2449" s="12">
        <v>0.3352395220985005</v>
      </c>
      <c r="AQ2449" s="8">
        <v>20989.663333160104</v>
      </c>
      <c r="AR2449" s="16">
        <v>-0.90605166718326335</v>
      </c>
      <c r="AS2449" s="7">
        <v>807.91621759661678</v>
      </c>
      <c r="AT2449" s="7">
        <v>10.926425472753829</v>
      </c>
      <c r="AU2449" s="7">
        <v>1.5609179246791185</v>
      </c>
      <c r="AV2449" s="7">
        <v>177</v>
      </c>
      <c r="AW2449" s="16">
        <v>8.8187453371701609E-3</v>
      </c>
      <c r="AX2449" s="16">
        <v>-0.91862049671678825</v>
      </c>
      <c r="AY2449" s="7">
        <v>367319.10833030182</v>
      </c>
      <c r="AZ2449" s="10">
        <v>17.5</v>
      </c>
      <c r="BA2449" s="16">
        <v>0</v>
      </c>
      <c r="BB2449" s="7">
        <v>20336.632663229037</v>
      </c>
      <c r="BC2449" s="16">
        <v>0.52372362364516722</v>
      </c>
      <c r="BD2449" s="13"/>
      <c r="BE2449" s="13"/>
      <c r="BG2449" s="44"/>
      <c r="BH2449" s="43">
        <v>25.98</v>
      </c>
      <c r="BI2449" s="2">
        <v>32.085000000000001</v>
      </c>
    </row>
    <row r="2450" spans="1:61" x14ac:dyDescent="0.2">
      <c r="A2450" s="2">
        <v>2020</v>
      </c>
      <c r="B2450" s="4" t="s">
        <v>2</v>
      </c>
      <c r="C2450" s="4" t="s">
        <v>157</v>
      </c>
      <c r="D2450" s="4" t="s">
        <v>142</v>
      </c>
      <c r="E2450" s="52" t="s">
        <v>196</v>
      </c>
      <c r="F2450" s="4" t="s">
        <v>115</v>
      </c>
      <c r="I2450" s="7">
        <v>60672.735000000001</v>
      </c>
      <c r="J2450" s="8">
        <v>60672.735000000001</v>
      </c>
      <c r="K2450" s="16">
        <v>0.18483709273182947</v>
      </c>
      <c r="O2450" s="7">
        <v>424709.14500000002</v>
      </c>
      <c r="P2450" s="8">
        <v>424709.14500000002</v>
      </c>
      <c r="Q2450" s="16">
        <v>0.18483709273182969</v>
      </c>
      <c r="R2450" s="40"/>
      <c r="S2450" s="16"/>
      <c r="T2450" s="10">
        <v>40</v>
      </c>
      <c r="U2450" s="16">
        <v>0</v>
      </c>
      <c r="V2450" s="7"/>
      <c r="W2450" s="7"/>
      <c r="X2450" s="10">
        <v>7</v>
      </c>
      <c r="AA2450" s="7">
        <v>661850</v>
      </c>
      <c r="AD2450" s="7">
        <v>50</v>
      </c>
      <c r="AE2450" s="7">
        <v>2040</v>
      </c>
      <c r="AF2450" s="7">
        <v>149</v>
      </c>
      <c r="AG2450" s="8">
        <v>1891</v>
      </c>
      <c r="AH2450" s="16">
        <v>0.18483709273182947</v>
      </c>
      <c r="AI2450" s="7">
        <v>1863</v>
      </c>
      <c r="AJ2450" s="7">
        <v>28</v>
      </c>
      <c r="AK2450" s="12">
        <v>0.91323529411764703</v>
      </c>
      <c r="AL2450" s="12">
        <v>0.95</v>
      </c>
      <c r="AN2450" s="12">
        <v>0.98519301956636696</v>
      </c>
      <c r="AO2450" s="12">
        <v>0.92696078431372553</v>
      </c>
      <c r="AP2450" s="12">
        <v>0.25388202490264877</v>
      </c>
      <c r="AQ2450" s="8">
        <v>41213.91242348832</v>
      </c>
      <c r="AR2450" s="16">
        <v>-0.77637819447240219</v>
      </c>
      <c r="AS2450" s="7">
        <v>1594.3486430749833</v>
      </c>
      <c r="AT2450" s="7">
        <v>21.794771244573411</v>
      </c>
      <c r="AU2450" s="7">
        <v>3.113538749224773</v>
      </c>
      <c r="AV2450" s="7">
        <v>177</v>
      </c>
      <c r="AW2450" s="16">
        <v>1.7590614402399847E-2</v>
      </c>
      <c r="AX2450" s="16">
        <v>-0.811263669158093</v>
      </c>
      <c r="AY2450" s="7">
        <v>721243.46741104557</v>
      </c>
      <c r="AZ2450" s="10">
        <v>17.5</v>
      </c>
      <c r="BA2450" s="16">
        <v>0</v>
      </c>
      <c r="BB2450" s="7">
        <v>41679.670840283259</v>
      </c>
      <c r="BC2450" s="16">
        <v>0.46798745561567723</v>
      </c>
      <c r="BD2450" s="13"/>
      <c r="BE2450" s="13"/>
      <c r="BG2450" s="44"/>
      <c r="BH2450" s="43">
        <v>25.85</v>
      </c>
      <c r="BI2450" s="2">
        <v>32.085000000000001</v>
      </c>
    </row>
    <row r="2451" spans="1:61" x14ac:dyDescent="0.2">
      <c r="A2451" s="2">
        <v>2020</v>
      </c>
      <c r="B2451" s="4" t="s">
        <v>3</v>
      </c>
      <c r="C2451" s="4" t="s">
        <v>157</v>
      </c>
      <c r="D2451" s="4" t="s">
        <v>142</v>
      </c>
      <c r="E2451" s="52" t="s">
        <v>196</v>
      </c>
      <c r="F2451" s="4" t="s">
        <v>115</v>
      </c>
      <c r="I2451" s="7">
        <v>41517.99</v>
      </c>
      <c r="J2451" s="8">
        <v>41517.99</v>
      </c>
      <c r="K2451" s="16">
        <v>-0.18462507876496548</v>
      </c>
      <c r="O2451" s="7">
        <v>290625.93</v>
      </c>
      <c r="P2451" s="8">
        <v>290625.93</v>
      </c>
      <c r="Q2451" s="16">
        <v>-0.18462507876496537</v>
      </c>
      <c r="R2451" s="40"/>
      <c r="S2451" s="16"/>
      <c r="T2451" s="10">
        <v>40</v>
      </c>
      <c r="U2451" s="16">
        <v>0</v>
      </c>
      <c r="V2451" s="7"/>
      <c r="W2451" s="7"/>
      <c r="X2451" s="10">
        <v>7</v>
      </c>
      <c r="AA2451" s="7">
        <v>452900</v>
      </c>
      <c r="AD2451" s="7">
        <v>50</v>
      </c>
      <c r="AE2451" s="7">
        <v>2100</v>
      </c>
      <c r="AF2451" s="7">
        <v>806</v>
      </c>
      <c r="AG2451" s="8">
        <v>1294</v>
      </c>
      <c r="AH2451" s="16">
        <v>-0.18462507876496537</v>
      </c>
      <c r="AI2451" s="7">
        <v>1265</v>
      </c>
      <c r="AJ2451" s="7">
        <v>29</v>
      </c>
      <c r="AK2451" s="12">
        <v>0.60238095238095235</v>
      </c>
      <c r="AL2451" s="12">
        <v>0.95</v>
      </c>
      <c r="AN2451" s="12">
        <v>0.97758887171561049</v>
      </c>
      <c r="AO2451" s="12">
        <v>0.61619047619047618</v>
      </c>
      <c r="AP2451" s="12">
        <v>0.13824911182147748</v>
      </c>
      <c r="AQ2451" s="8">
        <v>22591.302166110894</v>
      </c>
      <c r="AR2451" s="16">
        <v>-0.88998930208570137</v>
      </c>
      <c r="AS2451" s="7">
        <v>876.31117789413861</v>
      </c>
      <c r="AT2451" s="7">
        <v>17.458502446762669</v>
      </c>
      <c r="AU2451" s="7">
        <v>2.4940717781089528</v>
      </c>
      <c r="AV2451" s="7">
        <v>177</v>
      </c>
      <c r="AW2451" s="16">
        <v>1.409080100626527E-2</v>
      </c>
      <c r="AX2451" s="16">
        <v>-0.86507961546368473</v>
      </c>
      <c r="AY2451" s="7">
        <v>395347.78790694068</v>
      </c>
      <c r="AZ2451" s="10">
        <v>17.5</v>
      </c>
      <c r="BA2451" s="16">
        <v>0</v>
      </c>
      <c r="BB2451" s="7">
        <v>22478.325151591649</v>
      </c>
      <c r="BC2451" s="16">
        <v>0.40943970316099704</v>
      </c>
      <c r="BD2451" s="13"/>
      <c r="BE2451" s="13"/>
      <c r="BG2451" s="44"/>
      <c r="BH2451" s="43">
        <v>25.78</v>
      </c>
      <c r="BI2451" s="2">
        <v>32.085000000000001</v>
      </c>
    </row>
    <row r="2452" spans="1:61" x14ac:dyDescent="0.2">
      <c r="A2452" s="2">
        <v>2020</v>
      </c>
      <c r="B2452" s="4" t="s">
        <v>4</v>
      </c>
      <c r="C2452" s="4" t="s">
        <v>157</v>
      </c>
      <c r="D2452" s="4" t="s">
        <v>142</v>
      </c>
      <c r="E2452" s="52" t="s">
        <v>196</v>
      </c>
      <c r="F2452" s="4" t="s">
        <v>115</v>
      </c>
      <c r="I2452" s="7">
        <v>61891.965000000004</v>
      </c>
      <c r="J2452" s="8">
        <v>61891.965000000004</v>
      </c>
      <c r="K2452" s="16">
        <v>0.11955890887986076</v>
      </c>
      <c r="O2452" s="7">
        <v>433243.755</v>
      </c>
      <c r="P2452" s="8">
        <v>433243.755</v>
      </c>
      <c r="Q2452" s="16">
        <v>0.11955890887986076</v>
      </c>
      <c r="R2452" s="40"/>
      <c r="S2452" s="16"/>
      <c r="T2452" s="10">
        <v>40</v>
      </c>
      <c r="U2452" s="16">
        <v>0</v>
      </c>
      <c r="V2452" s="7"/>
      <c r="W2452" s="7"/>
      <c r="X2452" s="10">
        <v>7</v>
      </c>
      <c r="AA2452" s="7">
        <v>675150</v>
      </c>
      <c r="AD2452" s="7">
        <v>50</v>
      </c>
      <c r="AE2452" s="7">
        <v>2084</v>
      </c>
      <c r="AF2452" s="7">
        <v>155</v>
      </c>
      <c r="AG2452" s="8">
        <v>1929</v>
      </c>
      <c r="AH2452" s="16">
        <v>0.11955890887986076</v>
      </c>
      <c r="AI2452" s="7">
        <v>1907</v>
      </c>
      <c r="AJ2452" s="7">
        <v>22</v>
      </c>
      <c r="AK2452" s="12">
        <v>0.91506717850287911</v>
      </c>
      <c r="AL2452" s="12">
        <v>0.95</v>
      </c>
      <c r="AN2452" s="12">
        <v>0.9885951270088128</v>
      </c>
      <c r="AO2452" s="12">
        <v>0.92562380038387715</v>
      </c>
      <c r="AP2452" s="12">
        <v>0.10750936530311073</v>
      </c>
      <c r="AQ2452" s="8">
        <v>56070.610870843055</v>
      </c>
      <c r="AR2452" s="16">
        <v>-0.76098412170994223</v>
      </c>
      <c r="AS2452" s="7">
        <v>2116.6708520514553</v>
      </c>
      <c r="AT2452" s="7">
        <v>29.067190705465556</v>
      </c>
      <c r="AU2452" s="7">
        <v>4.1524558150665083</v>
      </c>
      <c r="AV2452" s="7">
        <v>177</v>
      </c>
      <c r="AW2452" s="16">
        <v>2.3460202345008521E-2</v>
      </c>
      <c r="AX2452" s="16">
        <v>-0.78650888631738225</v>
      </c>
      <c r="AY2452" s="7">
        <v>981235.69023975346</v>
      </c>
      <c r="AZ2452" s="10">
        <v>17.5</v>
      </c>
      <c r="BA2452" s="16">
        <v>0</v>
      </c>
      <c r="BB2452" s="7">
        <v>53862.416526855726</v>
      </c>
      <c r="BC2452" s="16">
        <v>0.42791716146497433</v>
      </c>
      <c r="BD2452" s="13"/>
      <c r="BE2452" s="13"/>
      <c r="BG2452" s="44"/>
      <c r="BH2452" s="43">
        <v>26.490000000000002</v>
      </c>
      <c r="BI2452" s="2">
        <v>32.085000000000001</v>
      </c>
    </row>
    <row r="2453" spans="1:61" x14ac:dyDescent="0.2">
      <c r="A2453" s="2">
        <v>2020</v>
      </c>
      <c r="B2453" s="4" t="s">
        <v>11</v>
      </c>
      <c r="C2453" s="4" t="s">
        <v>157</v>
      </c>
      <c r="D2453" s="4" t="s">
        <v>142</v>
      </c>
      <c r="E2453" s="52" t="s">
        <v>196</v>
      </c>
      <c r="F2453" s="4" t="s">
        <v>115</v>
      </c>
      <c r="I2453" s="7">
        <v>59132.654999999999</v>
      </c>
      <c r="J2453" s="8">
        <v>59132.654999999999</v>
      </c>
      <c r="K2453" s="16">
        <v>4.7754405912450171E-2</v>
      </c>
      <c r="O2453" s="7">
        <v>413928.58499999996</v>
      </c>
      <c r="P2453" s="8">
        <v>413928.58499999996</v>
      </c>
      <c r="Q2453" s="16">
        <v>4.7754405912450171E-2</v>
      </c>
      <c r="R2453" s="40"/>
      <c r="S2453" s="16"/>
      <c r="T2453" s="10">
        <v>40</v>
      </c>
      <c r="U2453" s="16">
        <v>0</v>
      </c>
      <c r="V2453" s="7"/>
      <c r="W2453" s="7"/>
      <c r="X2453" s="10">
        <v>7</v>
      </c>
      <c r="AA2453" s="7">
        <v>645050</v>
      </c>
      <c r="AD2453" s="7">
        <v>50</v>
      </c>
      <c r="AE2453" s="7">
        <v>2088</v>
      </c>
      <c r="AF2453" s="7">
        <v>245</v>
      </c>
      <c r="AG2453" s="8">
        <v>1843</v>
      </c>
      <c r="AH2453" s="16">
        <v>4.7754405912450171E-2</v>
      </c>
      <c r="AI2453" s="7">
        <v>1824</v>
      </c>
      <c r="AJ2453" s="7">
        <v>19</v>
      </c>
      <c r="AK2453" s="12">
        <v>0.87356321839080464</v>
      </c>
      <c r="AL2453" s="12">
        <v>0.95</v>
      </c>
      <c r="AN2453" s="12">
        <v>0.98969072164948457</v>
      </c>
      <c r="AO2453" s="12">
        <v>0.8826628352490421</v>
      </c>
      <c r="AP2453" s="12">
        <v>5.7634252358106597E-2</v>
      </c>
      <c r="AQ2453" s="8">
        <v>65375.710111859407</v>
      </c>
      <c r="AR2453" s="16">
        <v>-0.77363526108495551</v>
      </c>
      <c r="AS2453" s="7">
        <v>2439.3921683529629</v>
      </c>
      <c r="AT2453" s="7">
        <v>35.472441731882476</v>
      </c>
      <c r="AU2453" s="7">
        <v>5.0674916759832112</v>
      </c>
      <c r="AV2453" s="7">
        <v>177</v>
      </c>
      <c r="AW2453" s="16">
        <v>2.8629896474481418E-2</v>
      </c>
      <c r="AX2453" s="16">
        <v>-0.78395248195791467</v>
      </c>
      <c r="AY2453" s="7">
        <v>1144074.9269575395</v>
      </c>
      <c r="AZ2453" s="10">
        <v>17.5</v>
      </c>
      <c r="BA2453" s="16">
        <v>0</v>
      </c>
      <c r="BB2453" s="7">
        <v>61833.831438032707</v>
      </c>
      <c r="BC2453" s="16">
        <v>0.40729054739725801</v>
      </c>
      <c r="BD2453" s="13"/>
      <c r="BE2453" s="13"/>
      <c r="BG2453" s="44"/>
      <c r="BH2453" s="43">
        <v>26.8</v>
      </c>
      <c r="BI2453" s="2">
        <v>32.085000000000001</v>
      </c>
    </row>
    <row r="2454" spans="1:61" x14ac:dyDescent="0.2">
      <c r="A2454" s="2">
        <v>2020</v>
      </c>
      <c r="B2454" s="4" t="s">
        <v>5</v>
      </c>
      <c r="C2454" s="4" t="s">
        <v>157</v>
      </c>
      <c r="D2454" s="4" t="s">
        <v>142</v>
      </c>
      <c r="E2454" s="52" t="s">
        <v>196</v>
      </c>
      <c r="F2454" s="4" t="s">
        <v>115</v>
      </c>
      <c r="I2454" s="7">
        <v>54929.520000000004</v>
      </c>
      <c r="J2454" s="8">
        <v>54929.520000000004</v>
      </c>
      <c r="K2454" s="16">
        <v>-5.7268722466960242E-2</v>
      </c>
      <c r="O2454" s="7">
        <v>384506.64</v>
      </c>
      <c r="P2454" s="8">
        <v>384506.64</v>
      </c>
      <c r="Q2454" s="16">
        <v>-5.7268722466960353E-2</v>
      </c>
      <c r="R2454" s="40"/>
      <c r="S2454" s="16"/>
      <c r="T2454" s="10">
        <v>40</v>
      </c>
      <c r="U2454" s="16">
        <v>0</v>
      </c>
      <c r="V2454" s="7"/>
      <c r="W2454" s="7"/>
      <c r="X2454" s="10">
        <v>7</v>
      </c>
      <c r="AA2454" s="7">
        <v>599200</v>
      </c>
      <c r="AD2454" s="7">
        <v>50</v>
      </c>
      <c r="AE2454" s="7">
        <v>2116</v>
      </c>
      <c r="AF2454" s="7">
        <v>404</v>
      </c>
      <c r="AG2454" s="8">
        <v>1712</v>
      </c>
      <c r="AH2454" s="16">
        <v>-5.7268722466960353E-2</v>
      </c>
      <c r="AI2454" s="7">
        <v>1684</v>
      </c>
      <c r="AJ2454" s="7">
        <v>28</v>
      </c>
      <c r="AK2454" s="12">
        <v>0.79584120982986772</v>
      </c>
      <c r="AL2454" s="12">
        <v>0.95</v>
      </c>
      <c r="AN2454" s="12">
        <v>0.98364485981308414</v>
      </c>
      <c r="AO2454" s="12">
        <v>0.80907372400756139</v>
      </c>
      <c r="AP2454" s="12">
        <v>5.5108721453373199E-2</v>
      </c>
      <c r="AQ2454" s="8">
        <v>69825.394349152484</v>
      </c>
      <c r="AR2454" s="16">
        <v>-0.76117909314000765</v>
      </c>
      <c r="AS2454" s="7">
        <v>2586.1257166352771</v>
      </c>
      <c r="AT2454" s="7">
        <v>40.785861185252621</v>
      </c>
      <c r="AU2454" s="7">
        <v>5.8265515978932312</v>
      </c>
      <c r="AV2454" s="7">
        <v>177</v>
      </c>
      <c r="AW2454" s="16">
        <v>3.2918370609566275E-2</v>
      </c>
      <c r="AX2454" s="16">
        <v>-0.74667128104103631</v>
      </c>
      <c r="AY2454" s="7">
        <v>1221944.4011101685</v>
      </c>
      <c r="AZ2454" s="10">
        <v>17.5</v>
      </c>
      <c r="BA2454" s="16">
        <v>0</v>
      </c>
      <c r="BB2454" s="7">
        <v>64556.51627679004</v>
      </c>
      <c r="BC2454" s="16">
        <v>0.36739276817246336</v>
      </c>
      <c r="BD2454" s="13"/>
      <c r="BE2454" s="13"/>
      <c r="BG2454" s="44"/>
      <c r="BH2454" s="43">
        <v>27</v>
      </c>
      <c r="BI2454" s="2">
        <v>32.085000000000001</v>
      </c>
    </row>
    <row r="2455" spans="1:61" x14ac:dyDescent="0.2">
      <c r="A2455" s="2">
        <v>2020</v>
      </c>
      <c r="B2455" s="4" t="s">
        <v>6</v>
      </c>
      <c r="C2455" s="4" t="s">
        <v>157</v>
      </c>
      <c r="D2455" s="4" t="s">
        <v>142</v>
      </c>
      <c r="E2455" s="52" t="s">
        <v>196</v>
      </c>
      <c r="F2455" s="4" t="s">
        <v>115</v>
      </c>
      <c r="I2455" s="7">
        <v>53774.46</v>
      </c>
      <c r="J2455" s="8">
        <v>53774.46</v>
      </c>
      <c r="K2455" s="16">
        <v>-5.4709531866892314E-2</v>
      </c>
      <c r="O2455" s="7">
        <v>376421.22</v>
      </c>
      <c r="P2455" s="8">
        <v>376421.22</v>
      </c>
      <c r="Q2455" s="16">
        <v>-5.4709531866892314E-2</v>
      </c>
      <c r="R2455" s="40"/>
      <c r="S2455" s="16"/>
      <c r="T2455" s="10">
        <v>40</v>
      </c>
      <c r="U2455" s="16">
        <v>0</v>
      </c>
      <c r="V2455" s="7"/>
      <c r="W2455" s="7"/>
      <c r="X2455" s="10">
        <v>7</v>
      </c>
      <c r="AA2455" s="7">
        <v>586600</v>
      </c>
      <c r="AD2455" s="7">
        <v>50</v>
      </c>
      <c r="AE2455" s="7">
        <v>2024</v>
      </c>
      <c r="AF2455" s="7">
        <v>348</v>
      </c>
      <c r="AG2455" s="8">
        <v>1676</v>
      </c>
      <c r="AH2455" s="16">
        <v>-5.4709531866892314E-2</v>
      </c>
      <c r="AI2455" s="7">
        <v>1635</v>
      </c>
      <c r="AJ2455" s="7">
        <v>41</v>
      </c>
      <c r="AK2455" s="12">
        <v>0.80780632411067199</v>
      </c>
      <c r="AL2455" s="12">
        <v>0.95</v>
      </c>
      <c r="AN2455" s="12">
        <v>0.97553699284009543</v>
      </c>
      <c r="AO2455" s="12">
        <v>0.82806324110671936</v>
      </c>
      <c r="AP2455" s="12">
        <v>6.965187897680214E-2</v>
      </c>
      <c r="AQ2455" s="8">
        <v>100238.91797368057</v>
      </c>
      <c r="AR2455" s="16">
        <v>-0.6524075993245908</v>
      </c>
      <c r="AS2455" s="7">
        <v>3888.2435210892381</v>
      </c>
      <c r="AT2455" s="7">
        <v>59.808423611981247</v>
      </c>
      <c r="AU2455" s="7">
        <v>8.5440605159973213</v>
      </c>
      <c r="AV2455" s="7">
        <v>177</v>
      </c>
      <c r="AW2455" s="16">
        <v>4.8271528338967917E-2</v>
      </c>
      <c r="AX2455" s="16">
        <v>-0.63229037804445087</v>
      </c>
      <c r="AY2455" s="7">
        <v>1754181.0645394099</v>
      </c>
      <c r="AZ2455" s="10">
        <v>17.5</v>
      </c>
      <c r="BA2455" s="16">
        <v>0</v>
      </c>
      <c r="BB2455" s="7">
        <v>95039.336329887752</v>
      </c>
      <c r="BC2455" s="16">
        <v>0.31216847054652719</v>
      </c>
      <c r="BD2455" s="13"/>
      <c r="BE2455" s="13"/>
      <c r="BG2455" s="44"/>
      <c r="BH2455" s="43">
        <v>25.78</v>
      </c>
      <c r="BI2455" s="2">
        <v>32.085000000000001</v>
      </c>
    </row>
    <row r="2456" spans="1:61" x14ac:dyDescent="0.2">
      <c r="A2456" s="2">
        <v>2020</v>
      </c>
      <c r="B2456" s="4" t="s">
        <v>7</v>
      </c>
      <c r="C2456" s="4" t="s">
        <v>157</v>
      </c>
      <c r="D2456" s="4" t="s">
        <v>142</v>
      </c>
      <c r="E2456" s="52" t="s">
        <v>196</v>
      </c>
      <c r="F2456" s="4" t="s">
        <v>115</v>
      </c>
      <c r="I2456" s="7">
        <v>55218.285000000003</v>
      </c>
      <c r="J2456" s="8">
        <v>55218.285000000003</v>
      </c>
      <c r="K2456" s="16">
        <v>-4.2825361512791926E-2</v>
      </c>
      <c r="O2456" s="7">
        <v>386527.995</v>
      </c>
      <c r="P2456" s="8">
        <v>386527.995</v>
      </c>
      <c r="Q2456" s="16">
        <v>-4.2825361512792037E-2</v>
      </c>
      <c r="R2456" s="40"/>
      <c r="S2456" s="16"/>
      <c r="T2456" s="10">
        <v>40</v>
      </c>
      <c r="U2456" s="16">
        <v>0</v>
      </c>
      <c r="V2456" s="7"/>
      <c r="W2456" s="7"/>
      <c r="X2456" s="10">
        <v>7</v>
      </c>
      <c r="AA2456" s="7">
        <v>602350</v>
      </c>
      <c r="AD2456" s="7">
        <v>50</v>
      </c>
      <c r="AE2456" s="7">
        <v>2036</v>
      </c>
      <c r="AF2456" s="7">
        <v>315</v>
      </c>
      <c r="AG2456" s="8">
        <v>1721</v>
      </c>
      <c r="AH2456" s="16">
        <v>-4.2825361512792037E-2</v>
      </c>
      <c r="AI2456" s="7">
        <v>1644</v>
      </c>
      <c r="AJ2456" s="7">
        <v>77</v>
      </c>
      <c r="AK2456" s="12">
        <v>0.80746561886051083</v>
      </c>
      <c r="AL2456" s="12">
        <v>0.95</v>
      </c>
      <c r="AN2456" s="12">
        <v>0.95525857059848929</v>
      </c>
      <c r="AO2456" s="12">
        <v>0.8452848722986247</v>
      </c>
      <c r="AP2456" s="12">
        <v>3.6544906418879863E-2</v>
      </c>
      <c r="AQ2456" s="8">
        <v>92034.046847048943</v>
      </c>
      <c r="AR2456" s="16">
        <v>-0.64705725392198032</v>
      </c>
      <c r="AS2456" s="7">
        <v>3503.3896782279767</v>
      </c>
      <c r="AT2456" s="7">
        <v>53.47707544860485</v>
      </c>
      <c r="AU2456" s="7">
        <v>7.6395822069435502</v>
      </c>
      <c r="AV2456" s="7">
        <v>177</v>
      </c>
      <c r="AW2456" s="16">
        <v>4.3161481395161301E-2</v>
      </c>
      <c r="AX2456" s="16">
        <v>-0.63126609096555519</v>
      </c>
      <c r="AY2456" s="7">
        <v>1610595.8198233566</v>
      </c>
      <c r="AZ2456" s="10">
        <v>17.5</v>
      </c>
      <c r="BA2456" s="16">
        <v>0</v>
      </c>
      <c r="BB2456" s="7">
        <v>92416.214842648624</v>
      </c>
      <c r="BC2456" s="16">
        <v>0.31072246382210716</v>
      </c>
      <c r="BD2456" s="13"/>
      <c r="BE2456" s="13"/>
      <c r="BG2456" s="44"/>
      <c r="BH2456" s="43">
        <v>26.27</v>
      </c>
      <c r="BI2456" s="2">
        <v>32.085000000000001</v>
      </c>
    </row>
    <row r="2457" spans="1:61" x14ac:dyDescent="0.2">
      <c r="A2457" s="2">
        <v>2021</v>
      </c>
      <c r="B2457" s="4" t="s">
        <v>8</v>
      </c>
      <c r="C2457" s="4" t="s">
        <v>157</v>
      </c>
      <c r="D2457" s="4" t="s">
        <v>142</v>
      </c>
      <c r="E2457" s="52" t="s">
        <v>196</v>
      </c>
      <c r="F2457" s="4" t="s">
        <v>115</v>
      </c>
      <c r="I2457" s="7">
        <v>60576.480000000003</v>
      </c>
      <c r="J2457" s="8">
        <v>60576.480000000003</v>
      </c>
      <c r="K2457" s="16">
        <v>-5.5055055055055035E-2</v>
      </c>
      <c r="O2457" s="7">
        <v>424035.36000000004</v>
      </c>
      <c r="P2457" s="8">
        <v>424035.36000000004</v>
      </c>
      <c r="Q2457" s="16">
        <v>-5.5055055055054924E-2</v>
      </c>
      <c r="R2457" s="40"/>
      <c r="S2457" s="16"/>
      <c r="T2457" s="10">
        <v>40</v>
      </c>
      <c r="U2457" s="16">
        <v>0</v>
      </c>
      <c r="V2457" s="7"/>
      <c r="W2457" s="7"/>
      <c r="X2457" s="10">
        <v>7</v>
      </c>
      <c r="AA2457" s="7">
        <v>660800</v>
      </c>
      <c r="AD2457" s="7">
        <v>50</v>
      </c>
      <c r="AE2457" s="7">
        <v>2084</v>
      </c>
      <c r="AF2457" s="7">
        <v>196</v>
      </c>
      <c r="AG2457" s="8">
        <v>1888</v>
      </c>
      <c r="AH2457" s="16">
        <v>-5.5055055055055035E-2</v>
      </c>
      <c r="AI2457" s="7">
        <v>1819</v>
      </c>
      <c r="AJ2457" s="7">
        <v>69</v>
      </c>
      <c r="AK2457" s="12">
        <v>0.87284069097888672</v>
      </c>
      <c r="AL2457" s="12">
        <v>0.95</v>
      </c>
      <c r="AN2457" s="12">
        <v>0.96345338983050843</v>
      </c>
      <c r="AO2457" s="12">
        <v>0.90595009596928988</v>
      </c>
      <c r="AP2457" s="12">
        <v>1.5504021234942211E-3</v>
      </c>
      <c r="AQ2457" s="8">
        <v>53323</v>
      </c>
      <c r="AR2457" s="16">
        <v>-0.7870110763875936</v>
      </c>
      <c r="AS2457" s="7">
        <v>2028.2616964625333</v>
      </c>
      <c r="AT2457" s="7">
        <v>28.243114406779661</v>
      </c>
      <c r="AU2457" s="7">
        <v>4.0347306295399514</v>
      </c>
      <c r="AV2457" s="7">
        <v>177</v>
      </c>
      <c r="AW2457" s="16">
        <v>2.2795088302485601E-2</v>
      </c>
      <c r="AX2457" s="16">
        <v>-0.7746017641008538</v>
      </c>
      <c r="AY2457" s="7">
        <v>933152.5</v>
      </c>
      <c r="AZ2457" s="10">
        <v>17.5</v>
      </c>
      <c r="BA2457" s="16">
        <v>0</v>
      </c>
      <c r="BB2457" s="7">
        <v>62954.264662344649</v>
      </c>
      <c r="BC2457" s="16">
        <v>0.37644491125176532</v>
      </c>
      <c r="BD2457" s="13"/>
      <c r="BE2457" s="13"/>
      <c r="BG2457" s="44"/>
      <c r="BH2457" s="43">
        <v>26.29</v>
      </c>
      <c r="BI2457" s="2">
        <v>32.085000000000001</v>
      </c>
    </row>
    <row r="2458" spans="1:61" x14ac:dyDescent="0.2">
      <c r="A2458" s="2">
        <v>2021</v>
      </c>
      <c r="B2458" s="4" t="s">
        <v>9</v>
      </c>
      <c r="C2458" s="4" t="s">
        <v>157</v>
      </c>
      <c r="D2458" s="4" t="s">
        <v>142</v>
      </c>
      <c r="E2458" s="52" t="s">
        <v>196</v>
      </c>
      <c r="F2458" s="4" t="s">
        <v>115</v>
      </c>
      <c r="I2458" s="7">
        <v>54961.605000000003</v>
      </c>
      <c r="J2458" s="8">
        <v>54961.605000000003</v>
      </c>
      <c r="K2458" s="16">
        <v>3.4420289855072506E-2</v>
      </c>
      <c r="O2458" s="7">
        <v>384731.23500000004</v>
      </c>
      <c r="P2458" s="8">
        <v>384731.23500000004</v>
      </c>
      <c r="Q2458" s="16">
        <v>3.4420289855072506E-2</v>
      </c>
      <c r="R2458" s="40"/>
      <c r="S2458" s="16"/>
      <c r="T2458" s="10">
        <v>40</v>
      </c>
      <c r="U2458" s="16">
        <v>0</v>
      </c>
      <c r="V2458" s="7"/>
      <c r="W2458" s="7"/>
      <c r="X2458" s="10">
        <v>7</v>
      </c>
      <c r="AA2458" s="7">
        <v>599550</v>
      </c>
      <c r="AD2458" s="7">
        <v>50</v>
      </c>
      <c r="AE2458" s="7">
        <v>1872</v>
      </c>
      <c r="AF2458" s="7">
        <v>159</v>
      </c>
      <c r="AG2458" s="8">
        <v>1713</v>
      </c>
      <c r="AH2458" s="16">
        <v>3.4420289855072506E-2</v>
      </c>
      <c r="AI2458" s="7">
        <v>1659</v>
      </c>
      <c r="AJ2458" s="7">
        <v>54</v>
      </c>
      <c r="AK2458" s="12">
        <v>0.88621794871794868</v>
      </c>
      <c r="AL2458" s="12">
        <v>0.95</v>
      </c>
      <c r="AN2458" s="12">
        <v>0.968476357267951</v>
      </c>
      <c r="AO2458" s="12">
        <v>0.91506410256410253</v>
      </c>
      <c r="AP2458" s="12">
        <v>4.6181896696495084E-2</v>
      </c>
      <c r="AQ2458" s="8">
        <v>55271</v>
      </c>
      <c r="AR2458" s="16">
        <v>-0.76003970670699283</v>
      </c>
      <c r="AS2458" s="7">
        <v>2103.9588884659306</v>
      </c>
      <c r="AT2458" s="7">
        <v>32.265615878575595</v>
      </c>
      <c r="AU2458" s="7">
        <v>4.6093736969393708</v>
      </c>
      <c r="AV2458" s="7">
        <v>177</v>
      </c>
      <c r="AW2458" s="16">
        <v>2.6041659304742209E-2</v>
      </c>
      <c r="AX2458" s="16">
        <v>-0.76802437496017517</v>
      </c>
      <c r="AY2458" s="7">
        <v>967242.5</v>
      </c>
      <c r="AZ2458" s="10">
        <v>17.5</v>
      </c>
      <c r="BA2458" s="16">
        <v>0</v>
      </c>
      <c r="BB2458" s="7">
        <v>66114.864250593659</v>
      </c>
      <c r="BC2458" s="16">
        <v>0.39551443512075157</v>
      </c>
      <c r="BD2458" s="13"/>
      <c r="BE2458" s="13"/>
      <c r="BG2458" s="44"/>
      <c r="BH2458" s="43">
        <v>26.27</v>
      </c>
      <c r="BI2458" s="2">
        <v>32.085000000000001</v>
      </c>
    </row>
    <row r="2459" spans="1:61" x14ac:dyDescent="0.2">
      <c r="A2459" s="2">
        <v>2021</v>
      </c>
      <c r="B2459" s="4" t="s">
        <v>10</v>
      </c>
      <c r="C2459" s="4" t="s">
        <v>157</v>
      </c>
      <c r="D2459" s="4" t="s">
        <v>142</v>
      </c>
      <c r="E2459" s="52" t="s">
        <v>196</v>
      </c>
      <c r="F2459" s="4" t="s">
        <v>115</v>
      </c>
      <c r="I2459" s="7">
        <v>63720.810000000005</v>
      </c>
      <c r="J2459" s="8">
        <v>63720.810000000005</v>
      </c>
      <c r="K2459" s="16">
        <v>0.33557498318762602</v>
      </c>
      <c r="O2459" s="7">
        <v>446045.67000000004</v>
      </c>
      <c r="P2459" s="8">
        <v>446045.67000000004</v>
      </c>
      <c r="Q2459" s="16">
        <v>0.33557498318762624</v>
      </c>
      <c r="R2459" s="40"/>
      <c r="S2459" s="40"/>
      <c r="T2459" s="10">
        <v>40</v>
      </c>
      <c r="U2459" s="16">
        <v>0</v>
      </c>
      <c r="V2459" s="7"/>
      <c r="W2459" s="7"/>
      <c r="X2459" s="10">
        <v>7</v>
      </c>
      <c r="AA2459" s="7">
        <v>695100</v>
      </c>
      <c r="AD2459" s="7">
        <v>50</v>
      </c>
      <c r="AE2459" s="7">
        <v>2132</v>
      </c>
      <c r="AF2459" s="7">
        <v>146</v>
      </c>
      <c r="AG2459" s="8">
        <v>1986</v>
      </c>
      <c r="AH2459" s="16">
        <v>0.33557498318762602</v>
      </c>
      <c r="AI2459" s="7">
        <v>1934</v>
      </c>
      <c r="AJ2459" s="7">
        <v>52</v>
      </c>
      <c r="AK2459" s="12">
        <v>0.90712945590994376</v>
      </c>
      <c r="AL2459" s="12">
        <v>0.95</v>
      </c>
      <c r="AN2459" s="12">
        <v>0.97381671701913397</v>
      </c>
      <c r="AO2459" s="12">
        <v>0.9315196998123827</v>
      </c>
      <c r="AP2459" s="12">
        <v>4.6290070959141838E-2</v>
      </c>
      <c r="AQ2459" s="8">
        <v>45609</v>
      </c>
      <c r="AR2459" s="16">
        <v>-0.6502677111158417</v>
      </c>
      <c r="AS2459" s="7">
        <v>1671.2715280322464</v>
      </c>
      <c r="AT2459" s="7">
        <v>22.965256797583081</v>
      </c>
      <c r="AU2459" s="7">
        <v>3.2807509710832972</v>
      </c>
      <c r="AV2459" s="7">
        <v>177</v>
      </c>
      <c r="AW2459" s="16">
        <v>1.8535316220809589E-2</v>
      </c>
      <c r="AX2459" s="16">
        <v>-0.73814103042762169</v>
      </c>
      <c r="AY2459" s="7">
        <v>798157.5</v>
      </c>
      <c r="AZ2459" s="10">
        <v>17.5</v>
      </c>
      <c r="BA2459" s="16">
        <v>0</v>
      </c>
      <c r="BB2459" s="7">
        <v>44717.403448381192</v>
      </c>
      <c r="BC2459" s="16">
        <v>0.44081451894725021</v>
      </c>
      <c r="BD2459" s="64"/>
      <c r="BE2459" s="13"/>
      <c r="BG2459" s="44"/>
      <c r="BH2459" s="43">
        <v>27.29</v>
      </c>
      <c r="BI2459" s="10">
        <v>32.085000000000001</v>
      </c>
    </row>
    <row r="2460" spans="1:61" x14ac:dyDescent="0.2">
      <c r="A2460" s="2">
        <v>2021</v>
      </c>
      <c r="B2460" s="4" t="s">
        <v>0</v>
      </c>
      <c r="C2460" s="4" t="s">
        <v>157</v>
      </c>
      <c r="D2460" s="4" t="s">
        <v>142</v>
      </c>
      <c r="E2460" s="52" t="s">
        <v>196</v>
      </c>
      <c r="F2460" s="4" t="s">
        <v>115</v>
      </c>
      <c r="I2460" s="7">
        <v>57688.83</v>
      </c>
      <c r="J2460" s="8">
        <v>57688.83</v>
      </c>
      <c r="K2460" s="16">
        <v>0.16149870801033583</v>
      </c>
      <c r="O2460" s="7">
        <v>403821.81</v>
      </c>
      <c r="P2460" s="8">
        <v>403821.81</v>
      </c>
      <c r="Q2460" s="16">
        <v>0.16149870801033583</v>
      </c>
      <c r="R2460" s="40"/>
      <c r="S2460" s="40"/>
      <c r="T2460" s="10">
        <v>40</v>
      </c>
      <c r="U2460" s="16">
        <v>0</v>
      </c>
      <c r="V2460" s="7"/>
      <c r="W2460" s="7"/>
      <c r="X2460" s="10">
        <v>7</v>
      </c>
      <c r="AA2460" s="7">
        <v>629300</v>
      </c>
      <c r="AD2460" s="7">
        <v>50</v>
      </c>
      <c r="AE2460" s="7">
        <v>2040</v>
      </c>
      <c r="AF2460" s="7">
        <v>242</v>
      </c>
      <c r="AG2460" s="8">
        <v>1798</v>
      </c>
      <c r="AH2460" s="16">
        <v>0.16149870801033583</v>
      </c>
      <c r="AI2460" s="7">
        <v>1748</v>
      </c>
      <c r="AJ2460" s="7">
        <v>50</v>
      </c>
      <c r="AK2460" s="12">
        <v>0.85686274509803917</v>
      </c>
      <c r="AL2460" s="12">
        <v>0.95</v>
      </c>
      <c r="AN2460" s="12">
        <v>0.97219132369299222</v>
      </c>
      <c r="AO2460" s="12">
        <v>0.88137254901960782</v>
      </c>
      <c r="AP2460" s="12">
        <v>-1.7655242117002645E-2</v>
      </c>
      <c r="AQ2460" s="8">
        <v>28448</v>
      </c>
      <c r="AR2460" s="16">
        <v>-1.7582687757341953E-2</v>
      </c>
      <c r="AS2460" s="7">
        <v>1082.0844427538989</v>
      </c>
      <c r="AT2460" s="7">
        <v>15.822024471635149</v>
      </c>
      <c r="AU2460" s="7">
        <v>2.260289210233593</v>
      </c>
      <c r="AV2460" s="7">
        <v>177</v>
      </c>
      <c r="AW2460" s="16">
        <v>1.2769995538042898E-2</v>
      </c>
      <c r="AX2460" s="16">
        <v>-0.15418131293012527</v>
      </c>
      <c r="AY2460" s="7">
        <v>497840</v>
      </c>
      <c r="AZ2460" s="10">
        <v>17.5</v>
      </c>
      <c r="BA2460" s="16">
        <v>0</v>
      </c>
      <c r="BB2460" s="7">
        <v>28118.173778875149</v>
      </c>
      <c r="BC2460" s="16">
        <v>0.10762487385542954</v>
      </c>
      <c r="BD2460" s="64"/>
      <c r="BE2460" s="13"/>
      <c r="BG2460" s="44"/>
      <c r="BH2460" s="43">
        <v>26.29</v>
      </c>
      <c r="BI2460" s="10">
        <v>32.085000000000001</v>
      </c>
    </row>
    <row r="2461" spans="1:61" x14ac:dyDescent="0.2">
      <c r="A2461" s="2">
        <v>2021</v>
      </c>
      <c r="B2461" s="4" t="s">
        <v>1</v>
      </c>
      <c r="C2461" s="4" t="s">
        <v>157</v>
      </c>
      <c r="D2461" s="4" t="s">
        <v>142</v>
      </c>
      <c r="E2461" s="52" t="s">
        <v>196</v>
      </c>
      <c r="F2461" s="4" t="s">
        <v>115</v>
      </c>
      <c r="I2461" s="7">
        <v>58170.105000000003</v>
      </c>
      <c r="J2461" s="8">
        <v>58170.105000000003</v>
      </c>
      <c r="K2461" s="71">
        <v>-5.6220718375845968E-2</v>
      </c>
      <c r="O2461" s="7">
        <v>407190.73500000004</v>
      </c>
      <c r="P2461" s="8">
        <v>407190.73500000004</v>
      </c>
      <c r="Q2461" s="71">
        <v>-5.6220718375845746E-2</v>
      </c>
      <c r="R2461" s="40"/>
      <c r="S2461" s="40"/>
      <c r="T2461" s="10">
        <v>40</v>
      </c>
      <c r="U2461" s="16">
        <v>0</v>
      </c>
      <c r="V2461" s="7"/>
      <c r="W2461" s="7"/>
      <c r="X2461" s="10">
        <v>7</v>
      </c>
      <c r="AA2461" s="7">
        <v>634550</v>
      </c>
      <c r="AD2461" s="7">
        <v>50</v>
      </c>
      <c r="AE2461" s="7">
        <v>1996</v>
      </c>
      <c r="AF2461" s="7">
        <v>183</v>
      </c>
      <c r="AG2461" s="8">
        <v>1813</v>
      </c>
      <c r="AH2461" s="71">
        <v>-5.6220718375845968E-2</v>
      </c>
      <c r="AI2461" s="7">
        <v>1753</v>
      </c>
      <c r="AJ2461" s="7">
        <v>60</v>
      </c>
      <c r="AK2461" s="12">
        <v>0.87825651302605212</v>
      </c>
      <c r="AL2461" s="12">
        <v>0.95</v>
      </c>
      <c r="AM2461" s="12" t="s">
        <v>322</v>
      </c>
      <c r="AN2461" s="12">
        <v>0.96690568119139553</v>
      </c>
      <c r="AO2461" s="12">
        <v>0.90831663326653311</v>
      </c>
      <c r="AP2461" s="12">
        <v>-2.0345035037620862E-2</v>
      </c>
      <c r="AQ2461" s="8">
        <v>31979</v>
      </c>
      <c r="AR2461" s="72">
        <v>0.52355945364205092</v>
      </c>
      <c r="AS2461" s="7">
        <v>1241.4208074534163</v>
      </c>
      <c r="AT2461" s="7">
        <v>17.638720353006068</v>
      </c>
      <c r="AU2461" s="7">
        <v>2.5198171932865812</v>
      </c>
      <c r="AV2461" s="7">
        <v>177</v>
      </c>
      <c r="AW2461" s="16">
        <v>1.4236255329302719E-2</v>
      </c>
      <c r="AX2461" s="16">
        <v>0.61431754575089892</v>
      </c>
      <c r="AY2461" s="7">
        <v>559632.5</v>
      </c>
      <c r="AZ2461" s="10">
        <v>17.5</v>
      </c>
      <c r="BA2461" s="40">
        <v>0</v>
      </c>
      <c r="BB2461" s="7">
        <v>30479.380665322649</v>
      </c>
      <c r="BC2461" s="16">
        <v>-0.32043742005438075</v>
      </c>
      <c r="BD2461" s="64"/>
      <c r="BE2461" s="13"/>
      <c r="BF2461" s="73"/>
      <c r="BG2461" s="44"/>
      <c r="BH2461" s="43">
        <v>25.759999999999998</v>
      </c>
      <c r="BI2461" s="10">
        <v>32.085000000000001</v>
      </c>
    </row>
    <row r="2462" spans="1:61" x14ac:dyDescent="0.2">
      <c r="A2462" s="2">
        <v>2021</v>
      </c>
      <c r="B2462" s="4" t="s">
        <v>2</v>
      </c>
      <c r="C2462" s="4" t="s">
        <v>157</v>
      </c>
      <c r="D2462" s="4" t="s">
        <v>142</v>
      </c>
      <c r="E2462" s="52" t="s">
        <v>196</v>
      </c>
      <c r="F2462" s="4" t="s">
        <v>115</v>
      </c>
      <c r="I2462" s="7">
        <v>52940.25</v>
      </c>
      <c r="J2462" s="8">
        <v>52940.25</v>
      </c>
      <c r="K2462" s="71">
        <v>-0.12744579587519833</v>
      </c>
      <c r="O2462" s="7">
        <v>370581.75</v>
      </c>
      <c r="P2462" s="8">
        <v>370581.75</v>
      </c>
      <c r="Q2462" s="71">
        <v>-0.12744579587519833</v>
      </c>
      <c r="R2462" s="40"/>
      <c r="S2462" s="40"/>
      <c r="T2462" s="10">
        <v>40</v>
      </c>
      <c r="U2462" s="16">
        <v>0</v>
      </c>
      <c r="V2462" s="7"/>
      <c r="W2462" s="7"/>
      <c r="X2462" s="10">
        <v>7</v>
      </c>
      <c r="AA2462" s="7">
        <v>577500</v>
      </c>
      <c r="AD2462" s="7">
        <v>50</v>
      </c>
      <c r="AE2462" s="7">
        <v>2006</v>
      </c>
      <c r="AF2462" s="7">
        <v>356</v>
      </c>
      <c r="AG2462" s="8">
        <v>1650</v>
      </c>
      <c r="AH2462" s="71">
        <v>-0.12744579587519833</v>
      </c>
      <c r="AI2462" s="7">
        <v>1585</v>
      </c>
      <c r="AJ2462" s="7">
        <v>65</v>
      </c>
      <c r="AK2462" s="12">
        <v>0.79012961116650049</v>
      </c>
      <c r="AL2462" s="12">
        <v>0.95</v>
      </c>
      <c r="AM2462" s="12" t="s">
        <v>322</v>
      </c>
      <c r="AN2462" s="12">
        <v>0.96060606060606057</v>
      </c>
      <c r="AO2462" s="12">
        <v>0.82253240279162509</v>
      </c>
      <c r="AP2462" s="12">
        <v>-2.4956489207696886E-2</v>
      </c>
      <c r="AQ2462" s="8">
        <v>49035</v>
      </c>
      <c r="AR2462" s="72">
        <v>0.18976814179025481</v>
      </c>
      <c r="AS2462" s="7">
        <v>1865.1578546976036</v>
      </c>
      <c r="AT2462" s="7">
        <v>29.718181818181819</v>
      </c>
      <c r="AU2462" s="7">
        <v>4.2454545454545451</v>
      </c>
      <c r="AV2462" s="7">
        <v>177</v>
      </c>
      <c r="AW2462" s="16">
        <v>2.3985618900873137E-2</v>
      </c>
      <c r="AX2462" s="16">
        <v>0.36354639765174057</v>
      </c>
      <c r="AY2462" s="7">
        <v>858112.5</v>
      </c>
      <c r="AZ2462" s="10">
        <v>17.5</v>
      </c>
      <c r="BA2462" s="40">
        <v>0</v>
      </c>
      <c r="BB2462" s="7">
        <v>48731.349562884621</v>
      </c>
      <c r="BC2462" s="16">
        <v>-0.20975800692167965</v>
      </c>
      <c r="BD2462" s="64"/>
      <c r="BE2462" s="13"/>
      <c r="BF2462" s="73"/>
      <c r="BG2462" s="44"/>
      <c r="BH2462" s="43">
        <v>26.29</v>
      </c>
      <c r="BI2462" s="10">
        <v>32.085000000000001</v>
      </c>
    </row>
    <row r="2463" spans="1:61" x14ac:dyDescent="0.2">
      <c r="A2463" s="2">
        <v>2021</v>
      </c>
      <c r="B2463" s="74" t="s">
        <v>3</v>
      </c>
      <c r="C2463" s="74" t="s">
        <v>157</v>
      </c>
      <c r="D2463" s="74" t="s">
        <v>142</v>
      </c>
      <c r="E2463" s="52" t="s">
        <v>196</v>
      </c>
      <c r="F2463" s="74" t="s">
        <v>115</v>
      </c>
      <c r="I2463" s="7">
        <v>58138.020000000004</v>
      </c>
      <c r="J2463" s="8">
        <v>58138.020000000004</v>
      </c>
      <c r="K2463" s="71">
        <v>0.40030911901081923</v>
      </c>
      <c r="O2463" s="7">
        <v>406966.14</v>
      </c>
      <c r="P2463" s="8">
        <v>406966.14</v>
      </c>
      <c r="Q2463" s="71">
        <v>0.40030911901081923</v>
      </c>
      <c r="R2463" s="40"/>
      <c r="S2463" s="40"/>
      <c r="T2463" s="10">
        <v>40</v>
      </c>
      <c r="U2463" s="16">
        <v>0</v>
      </c>
      <c r="V2463" s="7"/>
      <c r="W2463" s="7"/>
      <c r="X2463" s="10">
        <v>7</v>
      </c>
      <c r="AA2463" s="7">
        <v>634200</v>
      </c>
      <c r="AD2463" s="7">
        <v>50</v>
      </c>
      <c r="AE2463" s="7">
        <v>2066</v>
      </c>
      <c r="AF2463" s="7">
        <v>254</v>
      </c>
      <c r="AG2463" s="8">
        <v>1812</v>
      </c>
      <c r="AH2463" s="71">
        <v>0.40030911901081923</v>
      </c>
      <c r="AI2463" s="7">
        <v>1703</v>
      </c>
      <c r="AJ2463" s="7">
        <v>109</v>
      </c>
      <c r="AK2463" s="12">
        <v>0.82429816069699902</v>
      </c>
      <c r="AL2463" s="12">
        <v>0.95</v>
      </c>
      <c r="AM2463" s="12" t="s">
        <v>322</v>
      </c>
      <c r="AN2463" s="12">
        <v>0.9398454746136865</v>
      </c>
      <c r="AO2463" s="12">
        <v>0.87705711519845109</v>
      </c>
      <c r="AP2463" s="12">
        <v>-3.8608660750900858E-2</v>
      </c>
      <c r="AQ2463" s="8">
        <v>56723</v>
      </c>
      <c r="AR2463" s="72">
        <v>1.5108335758126374</v>
      </c>
      <c r="AS2463" s="7">
        <v>2100.8518518518517</v>
      </c>
      <c r="AT2463" s="7">
        <v>31.304083885209714</v>
      </c>
      <c r="AU2463" s="7">
        <v>4.4720119836013881</v>
      </c>
      <c r="AV2463" s="7">
        <v>177</v>
      </c>
      <c r="AW2463" s="16">
        <v>2.5265604427126487E-2</v>
      </c>
      <c r="AX2463" s="16">
        <v>0.79305664851079105</v>
      </c>
      <c r="AY2463" s="7">
        <v>992652.5</v>
      </c>
      <c r="AZ2463" s="10">
        <v>17.5</v>
      </c>
      <c r="BA2463" s="40">
        <v>0</v>
      </c>
      <c r="BB2463" s="7">
        <v>55778.27402311012</v>
      </c>
      <c r="BC2463" s="16">
        <v>-0.32032736652832172</v>
      </c>
      <c r="BD2463" s="64"/>
      <c r="BE2463" s="13"/>
      <c r="BF2463" s="73"/>
      <c r="BG2463" s="44"/>
      <c r="BH2463" s="43">
        <v>27</v>
      </c>
      <c r="BI2463" s="10">
        <v>32.085000000000001</v>
      </c>
    </row>
    <row r="2464" spans="1:61" x14ac:dyDescent="0.2">
      <c r="A2464" s="2">
        <v>2021</v>
      </c>
      <c r="B2464" s="74" t="s">
        <v>4</v>
      </c>
      <c r="C2464" s="74" t="s">
        <v>157</v>
      </c>
      <c r="D2464" s="74" t="s">
        <v>142</v>
      </c>
      <c r="E2464" s="52" t="s">
        <v>196</v>
      </c>
      <c r="F2464" s="74" t="s">
        <v>115</v>
      </c>
      <c r="I2464" s="7">
        <v>60865.245000000003</v>
      </c>
      <c r="J2464" s="8">
        <v>60865.245000000003</v>
      </c>
      <c r="K2464" s="71">
        <v>-1.6588906168999551E-2</v>
      </c>
      <c r="O2464" s="7">
        <v>426056.71500000003</v>
      </c>
      <c r="P2464" s="8">
        <v>426056.71500000003</v>
      </c>
      <c r="Q2464" s="71">
        <v>-1.658890616899944E-2</v>
      </c>
      <c r="R2464" s="40"/>
      <c r="S2464" s="40"/>
      <c r="T2464" s="10">
        <v>40</v>
      </c>
      <c r="U2464" s="16">
        <v>0</v>
      </c>
      <c r="V2464" s="7"/>
      <c r="W2464" s="7"/>
      <c r="X2464" s="10">
        <v>7</v>
      </c>
      <c r="AA2464" s="7">
        <v>663950</v>
      </c>
      <c r="AD2464" s="7">
        <v>50</v>
      </c>
      <c r="AE2464" s="7">
        <v>2040</v>
      </c>
      <c r="AF2464" s="7">
        <v>143</v>
      </c>
      <c r="AG2464" s="8">
        <v>1897</v>
      </c>
      <c r="AH2464" s="71">
        <v>-1.658890616899944E-2</v>
      </c>
      <c r="AI2464" s="7">
        <v>1745</v>
      </c>
      <c r="AJ2464" s="7">
        <v>152</v>
      </c>
      <c r="AK2464" s="12">
        <v>0.85539215686274506</v>
      </c>
      <c r="AL2464" s="12">
        <v>0.95</v>
      </c>
      <c r="AM2464" s="12" t="s">
        <v>322</v>
      </c>
      <c r="AN2464" s="12">
        <v>0.9198734844491302</v>
      </c>
      <c r="AO2464" s="12">
        <v>0.92990196078431375</v>
      </c>
      <c r="AP2464" s="12">
        <v>-6.9514445987219564E-2</v>
      </c>
      <c r="AQ2464" s="8">
        <v>66064</v>
      </c>
      <c r="AR2464" s="72">
        <v>0.17822864730645449</v>
      </c>
      <c r="AS2464" s="7">
        <v>2466.9156086631815</v>
      </c>
      <c r="AT2464" s="7">
        <v>34.825513969425408</v>
      </c>
      <c r="AU2464" s="7">
        <v>4.9750734242036296</v>
      </c>
      <c r="AV2464" s="7">
        <v>177</v>
      </c>
      <c r="AW2464" s="16">
        <v>2.8107759458777568E-2</v>
      </c>
      <c r="AX2464" s="16">
        <v>0.19810388015506097</v>
      </c>
      <c r="AY2464" s="7">
        <v>1156120</v>
      </c>
      <c r="AZ2464" s="10">
        <v>17.5</v>
      </c>
      <c r="BA2464" s="40">
        <v>0</v>
      </c>
      <c r="BB2464" s="7">
        <v>63069.094890483466</v>
      </c>
      <c r="BC2464" s="16">
        <v>-0.10932116591005234</v>
      </c>
      <c r="BD2464" s="64"/>
      <c r="BE2464" s="13"/>
      <c r="BF2464" s="73"/>
      <c r="BG2464" s="44"/>
      <c r="BH2464" s="43">
        <v>26.78</v>
      </c>
      <c r="BI2464" s="10">
        <v>32.085000000000001</v>
      </c>
    </row>
    <row r="2465" spans="1:62" x14ac:dyDescent="0.2">
      <c r="A2465" s="75">
        <v>2021</v>
      </c>
      <c r="B2465" s="81" t="s">
        <v>11</v>
      </c>
      <c r="C2465" s="81" t="s">
        <v>157</v>
      </c>
      <c r="D2465" s="81" t="s">
        <v>142</v>
      </c>
      <c r="E2465" s="82" t="s">
        <v>196</v>
      </c>
      <c r="F2465" s="81" t="s">
        <v>115</v>
      </c>
      <c r="G2465" s="77"/>
      <c r="H2465" s="77"/>
      <c r="I2465" s="77">
        <v>60031.035000000003</v>
      </c>
      <c r="J2465" s="83">
        <v>60031.035000000003</v>
      </c>
      <c r="K2465" s="84">
        <v>1.519262072707539E-2</v>
      </c>
      <c r="L2465" s="77"/>
      <c r="M2465" s="77"/>
      <c r="N2465" s="77"/>
      <c r="O2465" s="77">
        <v>420217.245</v>
      </c>
      <c r="P2465" s="83">
        <v>420217.245</v>
      </c>
      <c r="Q2465" s="84">
        <v>1.519262072707539E-2</v>
      </c>
      <c r="R2465" s="85"/>
      <c r="S2465" s="85"/>
      <c r="T2465" s="79">
        <v>40</v>
      </c>
      <c r="U2465" s="86">
        <v>0</v>
      </c>
      <c r="V2465" s="77"/>
      <c r="W2465" s="77"/>
      <c r="X2465" s="79">
        <v>7</v>
      </c>
      <c r="Y2465" s="77"/>
      <c r="Z2465" s="77"/>
      <c r="AA2465" s="77">
        <v>654850</v>
      </c>
      <c r="AB2465" s="77"/>
      <c r="AC2465" s="77"/>
      <c r="AD2465" s="77">
        <v>50</v>
      </c>
      <c r="AE2465" s="77">
        <v>2048</v>
      </c>
      <c r="AF2465" s="77">
        <v>177</v>
      </c>
      <c r="AG2465" s="83">
        <v>1871</v>
      </c>
      <c r="AH2465" s="84">
        <v>1.519262072707539E-2</v>
      </c>
      <c r="AI2465" s="77">
        <v>1715</v>
      </c>
      <c r="AJ2465" s="77">
        <v>156</v>
      </c>
      <c r="AK2465" s="76">
        <v>0.83740234375</v>
      </c>
      <c r="AL2465" s="76">
        <v>0.95</v>
      </c>
      <c r="AM2465" s="76" t="s">
        <v>322</v>
      </c>
      <c r="AN2465" s="76">
        <v>0.91662212720470337</v>
      </c>
      <c r="AO2465" s="76">
        <v>0.91357421875</v>
      </c>
      <c r="AP2465" s="76">
        <v>-7.3829725636914367E-2</v>
      </c>
      <c r="AQ2465" s="83">
        <v>71228</v>
      </c>
      <c r="AR2465" s="87">
        <v>8.9517802225431709E-2</v>
      </c>
      <c r="AS2465" s="77">
        <v>2657.7611940298507</v>
      </c>
      <c r="AT2465" s="77">
        <v>38.069481560662744</v>
      </c>
      <c r="AU2465" s="77">
        <v>5.4384973658089635</v>
      </c>
      <c r="AV2465" s="77">
        <v>177</v>
      </c>
      <c r="AW2465" s="86">
        <v>3.0725973818129738E-2</v>
      </c>
      <c r="AX2465" s="86">
        <v>7.3212885890684642E-2</v>
      </c>
      <c r="AY2465" s="77">
        <v>1246490</v>
      </c>
      <c r="AZ2465" s="79">
        <v>17.5</v>
      </c>
      <c r="BA2465" s="85">
        <v>0</v>
      </c>
      <c r="BB2465" s="77">
        <v>66454.89653068324</v>
      </c>
      <c r="BC2465" s="86">
        <v>-4.095089136361868E-2</v>
      </c>
      <c r="BD2465" s="88"/>
      <c r="BE2465" s="78"/>
      <c r="BF2465" s="89"/>
      <c r="BG2465" s="80"/>
      <c r="BH2465" s="90">
        <v>26.8</v>
      </c>
      <c r="BI2465" s="79">
        <v>32.085000000000001</v>
      </c>
      <c r="BJ2465" s="75"/>
    </row>
    <row r="2466" spans="1:62" x14ac:dyDescent="0.2">
      <c r="A2466" s="75">
        <v>2021</v>
      </c>
      <c r="B2466" s="81" t="s">
        <v>5</v>
      </c>
      <c r="C2466" s="81" t="s">
        <v>157</v>
      </c>
      <c r="D2466" s="81" t="s">
        <v>142</v>
      </c>
      <c r="E2466" s="82" t="s">
        <v>196</v>
      </c>
      <c r="F2466" s="81" t="s">
        <v>115</v>
      </c>
      <c r="G2466" s="77"/>
      <c r="H2466" s="77"/>
      <c r="I2466" s="77">
        <v>59646.014999999999</v>
      </c>
      <c r="J2466" s="83">
        <v>59646.014999999999</v>
      </c>
      <c r="K2466" s="84">
        <v>8.5864485981308247E-2</v>
      </c>
      <c r="L2466" s="77"/>
      <c r="M2466" s="77"/>
      <c r="N2466" s="77"/>
      <c r="O2466" s="77">
        <v>417522.10499999998</v>
      </c>
      <c r="P2466" s="83">
        <v>417522.10499999998</v>
      </c>
      <c r="Q2466" s="84">
        <v>8.5864485981308247E-2</v>
      </c>
      <c r="R2466" s="85"/>
      <c r="S2466" s="85"/>
      <c r="T2466" s="79">
        <v>40</v>
      </c>
      <c r="U2466" s="86">
        <v>0</v>
      </c>
      <c r="V2466" s="77"/>
      <c r="W2466" s="77"/>
      <c r="X2466" s="79">
        <v>7</v>
      </c>
      <c r="Y2466" s="77"/>
      <c r="Z2466" s="77"/>
      <c r="AA2466" s="77">
        <v>650650</v>
      </c>
      <c r="AB2466" s="77"/>
      <c r="AC2466" s="77"/>
      <c r="AD2466" s="77">
        <v>50</v>
      </c>
      <c r="AE2466" s="77">
        <v>1982</v>
      </c>
      <c r="AF2466" s="77">
        <v>123</v>
      </c>
      <c r="AG2466" s="83">
        <v>1859</v>
      </c>
      <c r="AH2466" s="84">
        <v>8.5864485981308469E-2</v>
      </c>
      <c r="AI2466" s="77">
        <v>1701</v>
      </c>
      <c r="AJ2466" s="77">
        <v>158</v>
      </c>
      <c r="AK2466" s="76">
        <v>0.85822401614530774</v>
      </c>
      <c r="AL2466" s="76">
        <v>0.95</v>
      </c>
      <c r="AM2466" s="76" t="s">
        <v>322</v>
      </c>
      <c r="AN2466" s="76">
        <v>0.9150080688542227</v>
      </c>
      <c r="AO2466" s="76">
        <v>0.93794147325933397</v>
      </c>
      <c r="AP2466" s="76">
        <v>-6.9778020262215468E-2</v>
      </c>
      <c r="AQ2466" s="83">
        <v>85629</v>
      </c>
      <c r="AR2466" s="87">
        <v>0.226330345831256</v>
      </c>
      <c r="AS2466" s="77">
        <v>3295.9584295612008</v>
      </c>
      <c r="AT2466" s="77">
        <v>46.061861215707367</v>
      </c>
      <c r="AU2466" s="77">
        <v>6.5802658879581957</v>
      </c>
      <c r="AV2466" s="77">
        <v>177</v>
      </c>
      <c r="AW2466" s="86">
        <v>3.7176643434792066E-2</v>
      </c>
      <c r="AX2466" s="86">
        <v>0.12935855409527197</v>
      </c>
      <c r="AY2466" s="77">
        <v>1498507.5</v>
      </c>
      <c r="AZ2466" s="79">
        <v>17.5</v>
      </c>
      <c r="BA2466" s="85">
        <v>0</v>
      </c>
      <c r="BB2466" s="77">
        <v>79598.633203020945</v>
      </c>
      <c r="BC2466" s="86">
        <v>-5.4484181877595836E-2</v>
      </c>
      <c r="BD2466" s="88"/>
      <c r="BE2466" s="78"/>
      <c r="BF2466" s="89"/>
      <c r="BG2466" s="80"/>
      <c r="BH2466" s="90">
        <v>25.98</v>
      </c>
      <c r="BI2466" s="79">
        <v>32.085000000000001</v>
      </c>
      <c r="BJ2466" s="75"/>
    </row>
    <row r="2467" spans="1:62" x14ac:dyDescent="0.2">
      <c r="A2467" s="75">
        <v>2021</v>
      </c>
      <c r="B2467" s="81" t="s">
        <v>6</v>
      </c>
      <c r="C2467" s="81" t="s">
        <v>157</v>
      </c>
      <c r="D2467" s="81" t="s">
        <v>142</v>
      </c>
      <c r="E2467" s="82" t="s">
        <v>196</v>
      </c>
      <c r="F2467" s="81" t="s">
        <v>115</v>
      </c>
      <c r="G2467" s="77"/>
      <c r="H2467" s="77"/>
      <c r="I2467" s="77">
        <v>59357.25</v>
      </c>
      <c r="J2467" s="83">
        <v>59357.25</v>
      </c>
      <c r="K2467" s="84">
        <v>0.10381861575178997</v>
      </c>
      <c r="L2467" s="77"/>
      <c r="M2467" s="77"/>
      <c r="N2467" s="77"/>
      <c r="O2467" s="77">
        <v>415500.75</v>
      </c>
      <c r="P2467" s="83">
        <v>415500.75</v>
      </c>
      <c r="Q2467" s="84">
        <v>0.10381861575178997</v>
      </c>
      <c r="R2467" s="85"/>
      <c r="S2467" s="85"/>
      <c r="T2467" s="79">
        <v>40</v>
      </c>
      <c r="U2467" s="86">
        <v>0</v>
      </c>
      <c r="V2467" s="77"/>
      <c r="W2467" s="77"/>
      <c r="X2467" s="79">
        <v>7</v>
      </c>
      <c r="Y2467" s="77"/>
      <c r="Z2467" s="77"/>
      <c r="AA2467" s="77">
        <v>647500</v>
      </c>
      <c r="AB2467" s="77"/>
      <c r="AC2467" s="77"/>
      <c r="AD2467" s="77">
        <v>50</v>
      </c>
      <c r="AE2467" s="77">
        <v>2006</v>
      </c>
      <c r="AF2467" s="77">
        <v>156</v>
      </c>
      <c r="AG2467" s="83">
        <v>1850</v>
      </c>
      <c r="AH2467" s="84">
        <v>0.10381861575178997</v>
      </c>
      <c r="AI2467" s="77">
        <v>1739</v>
      </c>
      <c r="AJ2467" s="77">
        <v>111</v>
      </c>
      <c r="AK2467" s="76">
        <v>0.86689930209371879</v>
      </c>
      <c r="AL2467" s="76">
        <v>0.95</v>
      </c>
      <c r="AM2467" s="76" t="s">
        <v>322</v>
      </c>
      <c r="AN2467" s="76">
        <v>0.94</v>
      </c>
      <c r="AO2467" s="76">
        <v>0.92223330009970095</v>
      </c>
      <c r="AP2467" s="76">
        <v>-3.6428134556574898E-2</v>
      </c>
      <c r="AQ2467" s="83">
        <v>92668</v>
      </c>
      <c r="AR2467" s="87">
        <v>-7.5528728030249126E-2</v>
      </c>
      <c r="AS2467" s="77">
        <v>3554.5838128116607</v>
      </c>
      <c r="AT2467" s="77">
        <v>50.090810810810808</v>
      </c>
      <c r="AU2467" s="77">
        <v>7.1558301158301152</v>
      </c>
      <c r="AV2467" s="77">
        <v>177</v>
      </c>
      <c r="AW2467" s="86">
        <v>4.0428418733503474E-2</v>
      </c>
      <c r="AX2467" s="86">
        <v>-0.16247899901551233</v>
      </c>
      <c r="AY2467" s="77">
        <v>1621690</v>
      </c>
      <c r="AZ2467" s="79">
        <v>17.5</v>
      </c>
      <c r="BA2467" s="85">
        <v>0</v>
      </c>
      <c r="BB2467" s="77">
        <v>88005.883802278448</v>
      </c>
      <c r="BC2467" s="86">
        <v>9.8360409202456658E-2</v>
      </c>
      <c r="BD2467" s="88"/>
      <c r="BE2467" s="78"/>
      <c r="BF2467" s="89"/>
      <c r="BG2467" s="80"/>
      <c r="BH2467" s="90">
        <v>26.07</v>
      </c>
      <c r="BI2467" s="79">
        <v>32.085000000000001</v>
      </c>
      <c r="BJ2467" s="75"/>
    </row>
    <row r="2468" spans="1:62" x14ac:dyDescent="0.2">
      <c r="A2468" s="2">
        <v>2017</v>
      </c>
      <c r="B2468" s="4" t="s">
        <v>3</v>
      </c>
      <c r="C2468" s="4" t="s">
        <v>157</v>
      </c>
      <c r="D2468" s="4" t="s">
        <v>142</v>
      </c>
      <c r="E2468" s="52" t="s">
        <v>194</v>
      </c>
      <c r="F2468" s="4" t="s">
        <v>115</v>
      </c>
      <c r="I2468" s="7">
        <v>82145.3</v>
      </c>
      <c r="J2468" s="8">
        <v>82145.3</v>
      </c>
      <c r="K2468" s="16">
        <v>0.31563201196709056</v>
      </c>
      <c r="O2468" s="7">
        <v>575017.1</v>
      </c>
      <c r="P2468" s="8">
        <v>575017.1</v>
      </c>
      <c r="Q2468" s="16">
        <v>0.53490401396160547</v>
      </c>
      <c r="R2468" s="40"/>
      <c r="S2468" s="16"/>
      <c r="T2468" s="10">
        <v>55.9</v>
      </c>
      <c r="U2468" s="16">
        <v>0</v>
      </c>
      <c r="V2468" s="7"/>
      <c r="W2468" s="7"/>
      <c r="X2468" s="10">
        <v>7</v>
      </c>
      <c r="AA2468" s="7">
        <v>1231300</v>
      </c>
      <c r="AD2468" s="7">
        <v>50</v>
      </c>
      <c r="AE2468" s="7">
        <v>3713</v>
      </c>
      <c r="AF2468" s="7">
        <v>195</v>
      </c>
      <c r="AG2468" s="8">
        <v>3518</v>
      </c>
      <c r="AH2468" s="16">
        <v>0.31563201196709056</v>
      </c>
      <c r="AI2468" s="7">
        <v>3292</v>
      </c>
      <c r="AJ2468" s="7">
        <v>226</v>
      </c>
      <c r="AK2468" s="12">
        <v>0.88661459736062487</v>
      </c>
      <c r="AL2468" s="12">
        <v>0.95</v>
      </c>
      <c r="AN2468" s="12">
        <v>0.93575895395110853</v>
      </c>
      <c r="AO2468" s="12">
        <v>0.94748182063021813</v>
      </c>
      <c r="AP2468" s="12">
        <v>1.8741886880120351E-2</v>
      </c>
      <c r="AQ2468" s="8">
        <v>1484642.5340698163</v>
      </c>
      <c r="AR2468" s="16">
        <v>7.9232784697659486E-2</v>
      </c>
      <c r="AS2468" s="7">
        <v>54986.760521104312</v>
      </c>
      <c r="AT2468" s="7">
        <v>422.01322742177837</v>
      </c>
      <c r="AU2468" s="7">
        <v>60.287603917396908</v>
      </c>
      <c r="AV2468" s="7">
        <v>177</v>
      </c>
      <c r="AW2468" s="16">
        <v>0.34060793173670567</v>
      </c>
      <c r="AX2468" s="16">
        <v>-0.41207441905872111</v>
      </c>
      <c r="AY2468" s="7">
        <v>27168958.373477641</v>
      </c>
      <c r="AZ2468" s="10">
        <v>18.3</v>
      </c>
      <c r="BA2468" s="16">
        <v>0</v>
      </c>
      <c r="BB2468" s="7">
        <v>1477217.9739495455</v>
      </c>
      <c r="BC2468" s="16">
        <v>0.27103780061079069</v>
      </c>
      <c r="BD2468" s="13"/>
      <c r="BE2468" s="13"/>
      <c r="BG2468" s="44"/>
      <c r="BH2468" s="43">
        <v>27</v>
      </c>
      <c r="BI2468" s="2">
        <v>23.35</v>
      </c>
      <c r="BJ2468" s="2" t="s">
        <v>168</v>
      </c>
    </row>
    <row r="2469" spans="1:62" x14ac:dyDescent="0.2">
      <c r="A2469" s="2">
        <v>2017</v>
      </c>
      <c r="B2469" s="4" t="s">
        <v>4</v>
      </c>
      <c r="C2469" s="4" t="s">
        <v>157</v>
      </c>
      <c r="D2469" s="4" t="s">
        <v>142</v>
      </c>
      <c r="E2469" s="52" t="s">
        <v>194</v>
      </c>
      <c r="F2469" s="4" t="s">
        <v>115</v>
      </c>
      <c r="I2469" s="7">
        <v>81748.350000000006</v>
      </c>
      <c r="J2469" s="8">
        <v>81748.350000000006</v>
      </c>
      <c r="K2469" s="16">
        <v>0.18277027027027026</v>
      </c>
      <c r="O2469" s="7">
        <v>572238.45000000007</v>
      </c>
      <c r="P2469" s="8">
        <v>572238.45000000007</v>
      </c>
      <c r="Q2469" s="16">
        <v>0.37989864864864886</v>
      </c>
      <c r="R2469" s="40"/>
      <c r="S2469" s="16"/>
      <c r="T2469" s="10">
        <v>55.9</v>
      </c>
      <c r="U2469" s="16">
        <v>0</v>
      </c>
      <c r="V2469" s="7"/>
      <c r="W2469" s="7"/>
      <c r="X2469" s="10">
        <v>7</v>
      </c>
      <c r="AA2469" s="7">
        <v>1225350</v>
      </c>
      <c r="AD2469" s="7">
        <v>50</v>
      </c>
      <c r="AE2469" s="7">
        <v>3714</v>
      </c>
      <c r="AF2469" s="7">
        <v>213</v>
      </c>
      <c r="AG2469" s="8">
        <v>3501</v>
      </c>
      <c r="AH2469" s="16">
        <v>0.18277027027027026</v>
      </c>
      <c r="AI2469" s="7">
        <v>3339</v>
      </c>
      <c r="AJ2469" s="7">
        <v>162</v>
      </c>
      <c r="AK2469" s="12">
        <v>0.89903069466882068</v>
      </c>
      <c r="AL2469" s="12">
        <v>0.95</v>
      </c>
      <c r="AN2469" s="12">
        <v>0.95372750642673521</v>
      </c>
      <c r="AO2469" s="12">
        <v>0.9426494345718901</v>
      </c>
      <c r="AP2469" s="12">
        <v>-1.5128911015133029E-2</v>
      </c>
      <c r="AQ2469" s="8">
        <v>1527875.7035418088</v>
      </c>
      <c r="AR2469" s="16">
        <v>-2.5934389243565947E-3</v>
      </c>
      <c r="AS2469" s="7">
        <v>55986.650917618499</v>
      </c>
      <c r="AT2469" s="7">
        <v>436.411226375838</v>
      </c>
      <c r="AU2469" s="7">
        <v>62.344460910834002</v>
      </c>
      <c r="AV2469" s="7">
        <v>177</v>
      </c>
      <c r="AW2469" s="16">
        <v>0.35222859271657631</v>
      </c>
      <c r="AX2469" s="16">
        <v>-0.39561527384286888</v>
      </c>
      <c r="AY2469" s="7">
        <v>27960125.374815103</v>
      </c>
      <c r="AZ2469" s="10">
        <v>18.3</v>
      </c>
      <c r="BA2469" s="16">
        <v>0</v>
      </c>
      <c r="BB2469" s="7">
        <v>1467704.3154567345</v>
      </c>
      <c r="BC2469" s="16">
        <v>0.23284879987397517</v>
      </c>
      <c r="BD2469" s="13"/>
      <c r="BE2469" s="13"/>
      <c r="BG2469" s="44"/>
      <c r="BH2469" s="43">
        <v>27.29</v>
      </c>
      <c r="BI2469" s="2">
        <v>23.35</v>
      </c>
    </row>
    <row r="2470" spans="1:62" x14ac:dyDescent="0.2">
      <c r="A2470" s="2">
        <v>2017</v>
      </c>
      <c r="B2470" s="4" t="s">
        <v>11</v>
      </c>
      <c r="C2470" s="4" t="s">
        <v>157</v>
      </c>
      <c r="D2470" s="4" t="s">
        <v>142</v>
      </c>
      <c r="E2470" s="52" t="s">
        <v>194</v>
      </c>
      <c r="F2470" s="4" t="s">
        <v>115</v>
      </c>
      <c r="I2470" s="7">
        <v>76191.05</v>
      </c>
      <c r="J2470" s="8">
        <v>76191.05</v>
      </c>
      <c r="K2470" s="16">
        <v>0.1513761467889907</v>
      </c>
      <c r="O2470" s="7">
        <v>533337.35</v>
      </c>
      <c r="P2470" s="8">
        <v>533337.35</v>
      </c>
      <c r="Q2470" s="16">
        <v>0.34327217125382248</v>
      </c>
      <c r="R2470" s="40"/>
      <c r="S2470" s="16"/>
      <c r="T2470" s="10">
        <v>55.9</v>
      </c>
      <c r="U2470" s="16">
        <v>0</v>
      </c>
      <c r="V2470" s="7"/>
      <c r="W2470" s="7"/>
      <c r="X2470" s="10">
        <v>7</v>
      </c>
      <c r="AA2470" s="7">
        <v>1142050</v>
      </c>
      <c r="AD2470" s="7">
        <v>50</v>
      </c>
      <c r="AE2470" s="7">
        <v>3713</v>
      </c>
      <c r="AF2470" s="7">
        <v>450</v>
      </c>
      <c r="AG2470" s="8">
        <v>3263</v>
      </c>
      <c r="AH2470" s="16">
        <v>0.15137614678899092</v>
      </c>
      <c r="AI2470" s="7">
        <v>3078</v>
      </c>
      <c r="AJ2470" s="7">
        <v>185</v>
      </c>
      <c r="AK2470" s="12">
        <v>0.82897926205224881</v>
      </c>
      <c r="AL2470" s="12">
        <v>0.95</v>
      </c>
      <c r="AN2470" s="12">
        <v>0.94330370824394727</v>
      </c>
      <c r="AO2470" s="12">
        <v>0.87880420145434957</v>
      </c>
      <c r="AP2470" s="12">
        <v>1.2972220215065056E-2</v>
      </c>
      <c r="AQ2470" s="8">
        <v>1518786.7692777605</v>
      </c>
      <c r="AR2470" s="16">
        <v>5.8859053727876143E-2</v>
      </c>
      <c r="AS2470" s="7">
        <v>57291.088995766142</v>
      </c>
      <c r="AT2470" s="7">
        <v>465.45717722272769</v>
      </c>
      <c r="AU2470" s="7">
        <v>66.493882460389671</v>
      </c>
      <c r="AV2470" s="7">
        <v>177</v>
      </c>
      <c r="AW2470" s="16">
        <v>0.37567165231858574</v>
      </c>
      <c r="AX2470" s="16">
        <v>-0.34088288956568502</v>
      </c>
      <c r="AY2470" s="7">
        <v>27793797.877783019</v>
      </c>
      <c r="AZ2470" s="10">
        <v>18.3</v>
      </c>
      <c r="BA2470" s="16">
        <v>0</v>
      </c>
      <c r="BB2470" s="7">
        <v>1436503.0210937508</v>
      </c>
      <c r="BC2470" s="16">
        <v>0.20201389616214721</v>
      </c>
      <c r="BD2470" s="13"/>
      <c r="BE2470" s="13"/>
      <c r="BG2470" s="44"/>
      <c r="BH2470" s="43">
        <v>26.51</v>
      </c>
      <c r="BI2470" s="2">
        <v>23.35</v>
      </c>
    </row>
    <row r="2471" spans="1:62" x14ac:dyDescent="0.2">
      <c r="A2471" s="2">
        <v>2017</v>
      </c>
      <c r="B2471" s="4" t="s">
        <v>5</v>
      </c>
      <c r="C2471" s="4" t="s">
        <v>157</v>
      </c>
      <c r="D2471" s="4" t="s">
        <v>142</v>
      </c>
      <c r="E2471" s="52" t="s">
        <v>194</v>
      </c>
      <c r="F2471" s="4" t="s">
        <v>115</v>
      </c>
      <c r="I2471" s="7">
        <v>126169.62700000001</v>
      </c>
      <c r="J2471" s="8">
        <v>126169.62700000001</v>
      </c>
      <c r="K2471" s="16">
        <v>0.95633966324870867</v>
      </c>
      <c r="O2471" s="7">
        <v>883187.38900000008</v>
      </c>
      <c r="P2471" s="8">
        <v>883187.38900000008</v>
      </c>
      <c r="Q2471" s="16">
        <v>1.2823962737901602</v>
      </c>
      <c r="R2471" s="40"/>
      <c r="S2471" s="16"/>
      <c r="T2471" s="10">
        <v>55.9</v>
      </c>
      <c r="U2471" s="16">
        <v>0</v>
      </c>
      <c r="V2471" s="7"/>
      <c r="W2471" s="7"/>
      <c r="X2471" s="10">
        <v>7</v>
      </c>
      <c r="AA2471" s="7">
        <v>1317050</v>
      </c>
      <c r="AD2471" s="7">
        <v>50</v>
      </c>
      <c r="AE2471" s="7">
        <v>4015</v>
      </c>
      <c r="AF2471" s="7">
        <v>252</v>
      </c>
      <c r="AG2471" s="8">
        <v>3763</v>
      </c>
      <c r="AH2471" s="16">
        <v>0.36241853729181761</v>
      </c>
      <c r="AI2471" s="7">
        <v>3261</v>
      </c>
      <c r="AJ2471" s="7">
        <v>502</v>
      </c>
      <c r="AK2471" s="12">
        <v>0.81220423412204235</v>
      </c>
      <c r="AL2471" s="12">
        <v>0.95</v>
      </c>
      <c r="AN2471" s="12">
        <v>0.86659580122242896</v>
      </c>
      <c r="AO2471" s="12">
        <v>0.93723536737235369</v>
      </c>
      <c r="AP2471" s="12">
        <v>-9.7725812035807991E-2</v>
      </c>
      <c r="AQ2471" s="8">
        <v>2367062.7255157134</v>
      </c>
      <c r="AR2471" s="16">
        <v>0.88300058992907493</v>
      </c>
      <c r="AS2471" s="7">
        <v>88389.19811485114</v>
      </c>
      <c r="AT2471" s="7">
        <v>629.03606843362036</v>
      </c>
      <c r="AU2471" s="7">
        <v>89.862295490517198</v>
      </c>
      <c r="AV2471" s="7">
        <v>177</v>
      </c>
      <c r="AW2471" s="16">
        <v>0.50769658469218759</v>
      </c>
      <c r="AX2471" s="16">
        <v>-9.4382101385447337E-3</v>
      </c>
      <c r="AY2471" s="7">
        <v>56809505.412377119</v>
      </c>
      <c r="AZ2471" s="10">
        <v>24</v>
      </c>
      <c r="BA2471" s="16">
        <v>0.31147540983606548</v>
      </c>
      <c r="BB2471" s="7">
        <v>2188449.1278894283</v>
      </c>
      <c r="BC2471" s="16">
        <v>3.6282690340448544E-2</v>
      </c>
      <c r="BD2471" s="13"/>
      <c r="BE2471" s="13"/>
      <c r="BG2471" s="44"/>
      <c r="BH2471" s="43">
        <v>26.78</v>
      </c>
      <c r="BI2471" s="2">
        <v>33.529000000000003</v>
      </c>
      <c r="BJ2471" s="2" t="s">
        <v>167</v>
      </c>
    </row>
    <row r="2472" spans="1:62" x14ac:dyDescent="0.2">
      <c r="A2472" s="2">
        <v>2017</v>
      </c>
      <c r="B2472" s="4" t="s">
        <v>6</v>
      </c>
      <c r="C2472" s="4" t="s">
        <v>157</v>
      </c>
      <c r="D2472" s="4" t="s">
        <v>142</v>
      </c>
      <c r="E2472" s="52" t="s">
        <v>194</v>
      </c>
      <c r="F2472" s="4" t="s">
        <v>115</v>
      </c>
      <c r="I2472" s="7">
        <v>126236.68500000001</v>
      </c>
      <c r="J2472" s="8">
        <v>126236.68500000001</v>
      </c>
      <c r="K2472" s="16">
        <v>1.0105176693372875</v>
      </c>
      <c r="O2472" s="7">
        <v>883656.79500000004</v>
      </c>
      <c r="P2472" s="8">
        <v>883656.79500000004</v>
      </c>
      <c r="Q2472" s="16">
        <v>1.3456039475601687</v>
      </c>
      <c r="R2472" s="40"/>
      <c r="S2472" s="16"/>
      <c r="T2472" s="10">
        <v>55.9</v>
      </c>
      <c r="U2472" s="16">
        <v>0</v>
      </c>
      <c r="V2472" s="7"/>
      <c r="W2472" s="7"/>
      <c r="X2472" s="10">
        <v>7</v>
      </c>
      <c r="AA2472" s="7">
        <v>1317750</v>
      </c>
      <c r="AD2472" s="7">
        <v>50</v>
      </c>
      <c r="AE2472" s="7">
        <v>3941</v>
      </c>
      <c r="AF2472" s="7">
        <v>176</v>
      </c>
      <c r="AG2472" s="8">
        <v>3765</v>
      </c>
      <c r="AH2472" s="16">
        <v>0.40014875418371143</v>
      </c>
      <c r="AI2472" s="7">
        <v>3430</v>
      </c>
      <c r="AJ2472" s="7">
        <v>335</v>
      </c>
      <c r="AK2472" s="12">
        <v>0.87033747779751336</v>
      </c>
      <c r="AL2472" s="12">
        <v>0.95</v>
      </c>
      <c r="AN2472" s="12">
        <v>0.91102257636122175</v>
      </c>
      <c r="AO2472" s="12">
        <v>0.95534128393808682</v>
      </c>
      <c r="AP2472" s="12">
        <v>-1.11513977168749E-2</v>
      </c>
      <c r="AQ2472" s="8">
        <v>2468882.8031145288</v>
      </c>
      <c r="AR2472" s="16">
        <v>0.91296458130921265</v>
      </c>
      <c r="AS2472" s="7">
        <v>93909.577904698701</v>
      </c>
      <c r="AT2472" s="7">
        <v>655.74576443944989</v>
      </c>
      <c r="AU2472" s="7">
        <v>93.677966348492845</v>
      </c>
      <c r="AV2472" s="7">
        <v>177</v>
      </c>
      <c r="AW2472" s="16">
        <v>0.52925404716662627</v>
      </c>
      <c r="AX2472" s="16">
        <v>-2.0793223743875044E-2</v>
      </c>
      <c r="AY2472" s="7">
        <v>59253187.27474869</v>
      </c>
      <c r="AZ2472" s="10">
        <v>24</v>
      </c>
      <c r="BA2472" s="16">
        <v>0.31147540983606548</v>
      </c>
      <c r="BB2472" s="7">
        <v>2340817.1978261648</v>
      </c>
      <c r="BC2472" s="16">
        <v>5.8163681953385782E-2</v>
      </c>
      <c r="BD2472" s="13"/>
      <c r="BE2472" s="13"/>
      <c r="BG2472" s="44"/>
      <c r="BH2472" s="43">
        <v>26.29</v>
      </c>
      <c r="BI2472" s="2">
        <v>33.529000000000003</v>
      </c>
    </row>
    <row r="2473" spans="1:62" x14ac:dyDescent="0.2">
      <c r="A2473" s="2">
        <v>2017</v>
      </c>
      <c r="B2473" s="4" t="s">
        <v>7</v>
      </c>
      <c r="C2473" s="4" t="s">
        <v>157</v>
      </c>
      <c r="D2473" s="4" t="s">
        <v>142</v>
      </c>
      <c r="E2473" s="52" t="s">
        <v>194</v>
      </c>
      <c r="F2473" s="4" t="s">
        <v>115</v>
      </c>
      <c r="I2473" s="7">
        <v>120737.92900000002</v>
      </c>
      <c r="J2473" s="8">
        <v>120737.92900000002</v>
      </c>
      <c r="K2473" s="16">
        <v>0.9505051869239276</v>
      </c>
      <c r="O2473" s="7">
        <v>845165.50300000014</v>
      </c>
      <c r="P2473" s="8">
        <v>845165.50300000014</v>
      </c>
      <c r="Q2473" s="16">
        <v>1.2755893847445825</v>
      </c>
      <c r="R2473" s="40"/>
      <c r="S2473" s="16"/>
      <c r="T2473" s="10">
        <v>55.9</v>
      </c>
      <c r="U2473" s="16">
        <v>0</v>
      </c>
      <c r="V2473" s="7"/>
      <c r="W2473" s="7"/>
      <c r="X2473" s="10">
        <v>7</v>
      </c>
      <c r="AA2473" s="7">
        <v>1260350</v>
      </c>
      <c r="AD2473" s="7">
        <v>50</v>
      </c>
      <c r="AE2473" s="7">
        <v>3945</v>
      </c>
      <c r="AF2473" s="7">
        <v>344</v>
      </c>
      <c r="AG2473" s="8">
        <v>3601</v>
      </c>
      <c r="AH2473" s="16">
        <v>0.35835533760844962</v>
      </c>
      <c r="AI2473" s="7">
        <v>3270</v>
      </c>
      <c r="AJ2473" s="7">
        <v>331</v>
      </c>
      <c r="AK2473" s="12">
        <v>0.82889733840304181</v>
      </c>
      <c r="AL2473" s="12">
        <v>0.95</v>
      </c>
      <c r="AN2473" s="12">
        <v>0.90808108858650372</v>
      </c>
      <c r="AO2473" s="12">
        <v>0.91280101394169832</v>
      </c>
      <c r="AP2473" s="12">
        <v>-3.2671741537794396E-2</v>
      </c>
      <c r="AQ2473" s="8">
        <v>2213215.7138148686</v>
      </c>
      <c r="AR2473" s="16">
        <v>0.8898291930355664</v>
      </c>
      <c r="AS2473" s="7">
        <v>85189.211463235901</v>
      </c>
      <c r="AT2473" s="7">
        <v>614.6114173326489</v>
      </c>
      <c r="AU2473" s="7">
        <v>87.801631047521269</v>
      </c>
      <c r="AV2473" s="7">
        <v>177</v>
      </c>
      <c r="AW2473" s="16">
        <v>0.49605441269786027</v>
      </c>
      <c r="AX2473" s="16">
        <v>-2.8722123473657879E-3</v>
      </c>
      <c r="AY2473" s="7">
        <v>53117177.131556846</v>
      </c>
      <c r="AZ2473" s="10">
        <v>24</v>
      </c>
      <c r="BA2473" s="16">
        <v>0.31147540983606548</v>
      </c>
      <c r="BB2473" s="7">
        <v>2222406.0106903715</v>
      </c>
      <c r="BC2473" s="16">
        <v>3.8692458557986843E-2</v>
      </c>
      <c r="BD2473" s="13"/>
      <c r="BE2473" s="13"/>
      <c r="BG2473" s="44"/>
      <c r="BH2473" s="43">
        <v>25.98</v>
      </c>
      <c r="BI2473" s="2">
        <v>33.529000000000003</v>
      </c>
    </row>
    <row r="2474" spans="1:62" x14ac:dyDescent="0.2">
      <c r="A2474" s="2">
        <v>2018</v>
      </c>
      <c r="B2474" s="4" t="s">
        <v>8</v>
      </c>
      <c r="C2474" s="4" t="s">
        <v>157</v>
      </c>
      <c r="D2474" s="4" t="s">
        <v>142</v>
      </c>
      <c r="E2474" s="52" t="s">
        <v>194</v>
      </c>
      <c r="F2474" s="4" t="s">
        <v>115</v>
      </c>
      <c r="I2474" s="7">
        <v>132506.60800000001</v>
      </c>
      <c r="J2474" s="8">
        <v>132506.60800000001</v>
      </c>
      <c r="K2474" s="16">
        <v>1.010202337634952</v>
      </c>
      <c r="O2474" s="7">
        <v>927546.25600000005</v>
      </c>
      <c r="P2474" s="8">
        <v>927546.25600000005</v>
      </c>
      <c r="Q2474" s="16">
        <v>1.3452360605741105</v>
      </c>
      <c r="R2474" s="40"/>
      <c r="S2474" s="16"/>
      <c r="T2474" s="10">
        <v>55.9</v>
      </c>
      <c r="U2474" s="16">
        <v>0</v>
      </c>
      <c r="V2474" s="7"/>
      <c r="W2474" s="7"/>
      <c r="X2474" s="10">
        <v>7</v>
      </c>
      <c r="AA2474" s="7">
        <v>1383200</v>
      </c>
      <c r="AD2474" s="7">
        <v>50</v>
      </c>
      <c r="AE2474" s="7">
        <v>4084</v>
      </c>
      <c r="AF2474" s="7">
        <v>132</v>
      </c>
      <c r="AG2474" s="8">
        <v>3952</v>
      </c>
      <c r="AH2474" s="16">
        <v>0.39992915338292589</v>
      </c>
      <c r="AI2474" s="7">
        <v>3557</v>
      </c>
      <c r="AJ2474" s="7">
        <v>395</v>
      </c>
      <c r="AK2474" s="12">
        <v>0.87095984329089127</v>
      </c>
      <c r="AL2474" s="12">
        <v>0.95</v>
      </c>
      <c r="AN2474" s="12">
        <v>0.90005060728744934</v>
      </c>
      <c r="AO2474" s="12">
        <v>0.96767874632713025</v>
      </c>
      <c r="AP2474" s="12">
        <v>-4.7268817710182209E-2</v>
      </c>
      <c r="AQ2474" s="8">
        <v>2194409.5739457221</v>
      </c>
      <c r="AR2474" s="16">
        <v>1.0028618291418887</v>
      </c>
      <c r="AS2474" s="7">
        <v>80410.757564885382</v>
      </c>
      <c r="AT2474" s="7">
        <v>555.26558045185277</v>
      </c>
      <c r="AU2474" s="7">
        <v>79.323654350264675</v>
      </c>
      <c r="AV2474" s="7">
        <v>177</v>
      </c>
      <c r="AW2474" s="16">
        <v>0.44815623926703207</v>
      </c>
      <c r="AX2474" s="16">
        <v>2.5384129729633997E-2</v>
      </c>
      <c r="AY2474" s="7">
        <v>52665829.774697334</v>
      </c>
      <c r="AZ2474" s="10">
        <v>24</v>
      </c>
      <c r="BA2474" s="16">
        <v>0.31147540983606548</v>
      </c>
      <c r="BB2474" s="7">
        <v>2538685.6414185669</v>
      </c>
      <c r="BC2474" s="16">
        <v>3.1419343057143417E-2</v>
      </c>
      <c r="BD2474" s="13"/>
      <c r="BE2474" s="13"/>
      <c r="BG2474" s="44"/>
      <c r="BH2474" s="43">
        <v>27.29</v>
      </c>
      <c r="BI2474" s="2">
        <v>33.529000000000003</v>
      </c>
    </row>
    <row r="2475" spans="1:62" x14ac:dyDescent="0.2">
      <c r="A2475" s="2">
        <v>2018</v>
      </c>
      <c r="B2475" s="4" t="s">
        <v>9</v>
      </c>
      <c r="C2475" s="4" t="s">
        <v>157</v>
      </c>
      <c r="D2475" s="4" t="s">
        <v>142</v>
      </c>
      <c r="E2475" s="52" t="s">
        <v>194</v>
      </c>
      <c r="F2475" s="4" t="s">
        <v>115</v>
      </c>
      <c r="I2475" s="7">
        <v>116110.92700000001</v>
      </c>
      <c r="J2475" s="8">
        <v>116110.92700000001</v>
      </c>
      <c r="K2475" s="16">
        <v>1.1133152174407632</v>
      </c>
      <c r="O2475" s="7">
        <v>812776.48900000006</v>
      </c>
      <c r="P2475" s="8">
        <v>812776.48900000006</v>
      </c>
      <c r="Q2475" s="16">
        <v>1.4655344203475567</v>
      </c>
      <c r="R2475" s="40"/>
      <c r="S2475" s="16"/>
      <c r="T2475" s="10">
        <v>55.9</v>
      </c>
      <c r="U2475" s="16">
        <v>0</v>
      </c>
      <c r="V2475" s="7"/>
      <c r="W2475" s="7"/>
      <c r="X2475" s="10">
        <v>7</v>
      </c>
      <c r="AA2475" s="7">
        <v>1212050</v>
      </c>
      <c r="AD2475" s="7">
        <v>50</v>
      </c>
      <c r="AE2475" s="7">
        <v>3586</v>
      </c>
      <c r="AF2475" s="7">
        <v>123</v>
      </c>
      <c r="AG2475" s="8">
        <v>3463</v>
      </c>
      <c r="AH2475" s="16">
        <v>0.47173820654483634</v>
      </c>
      <c r="AI2475" s="7">
        <v>3101</v>
      </c>
      <c r="AJ2475" s="7">
        <v>362</v>
      </c>
      <c r="AK2475" s="12">
        <v>0.86475181260457334</v>
      </c>
      <c r="AL2475" s="12">
        <v>0.95</v>
      </c>
      <c r="AN2475" s="12">
        <v>0.8954663586485706</v>
      </c>
      <c r="AO2475" s="12">
        <v>0.96569994422755157</v>
      </c>
      <c r="AP2475" s="12">
        <v>-2.9360210341805359E-2</v>
      </c>
      <c r="AQ2475" s="8">
        <v>2124822.0686088898</v>
      </c>
      <c r="AR2475" s="16">
        <v>1.489581577478027</v>
      </c>
      <c r="AS2475" s="7">
        <v>89353.325004579048</v>
      </c>
      <c r="AT2475" s="7">
        <v>613.57842004299448</v>
      </c>
      <c r="AU2475" s="7">
        <v>87.654060006142075</v>
      </c>
      <c r="AV2475" s="7">
        <v>177</v>
      </c>
      <c r="AW2475" s="16">
        <v>0.49522067800080266</v>
      </c>
      <c r="AX2475" s="16">
        <v>0.21237635196743732</v>
      </c>
      <c r="AY2475" s="7">
        <v>50995729.646613359</v>
      </c>
      <c r="AZ2475" s="10">
        <v>24</v>
      </c>
      <c r="BA2475" s="16">
        <v>0.31147540983606548</v>
      </c>
      <c r="BB2475" s="7">
        <v>2482747.0077766911</v>
      </c>
      <c r="BC2475" s="16">
        <v>-4.5924096692538462E-2</v>
      </c>
      <c r="BD2475" s="13"/>
      <c r="BE2475" s="13"/>
      <c r="BG2475" s="44"/>
      <c r="BH2475" s="43">
        <v>23.78</v>
      </c>
      <c r="BI2475" s="2">
        <v>33.529000000000003</v>
      </c>
    </row>
    <row r="2476" spans="1:62" x14ac:dyDescent="0.2">
      <c r="A2476" s="2">
        <v>2018</v>
      </c>
      <c r="B2476" s="4" t="s">
        <v>10</v>
      </c>
      <c r="C2476" s="4" t="s">
        <v>157</v>
      </c>
      <c r="D2476" s="4" t="s">
        <v>142</v>
      </c>
      <c r="E2476" s="52" t="s">
        <v>194</v>
      </c>
      <c r="F2476" s="4" t="s">
        <v>115</v>
      </c>
      <c r="I2476" s="7">
        <v>131567.796</v>
      </c>
      <c r="J2476" s="8">
        <v>131567.796</v>
      </c>
      <c r="K2476" s="16">
        <v>0.71316361136303397</v>
      </c>
      <c r="O2476" s="7">
        <v>920974.57200000004</v>
      </c>
      <c r="P2476" s="8">
        <v>920974.57200000004</v>
      </c>
      <c r="Q2476" s="16">
        <v>0.99869087992353989</v>
      </c>
      <c r="R2476" s="40"/>
      <c r="S2476" s="16"/>
      <c r="T2476" s="10">
        <v>55.9</v>
      </c>
      <c r="U2476" s="16">
        <v>0</v>
      </c>
      <c r="V2476" s="7"/>
      <c r="W2476" s="7"/>
      <c r="X2476" s="10">
        <v>7</v>
      </c>
      <c r="AA2476" s="7">
        <v>1373400</v>
      </c>
      <c r="AD2476" s="7">
        <v>50</v>
      </c>
      <c r="AE2476" s="7">
        <v>4082</v>
      </c>
      <c r="AF2476" s="7">
        <v>158</v>
      </c>
      <c r="AG2476" s="8">
        <v>3924</v>
      </c>
      <c r="AH2476" s="16">
        <v>0.19306780176345395</v>
      </c>
      <c r="AI2476" s="7">
        <v>3638</v>
      </c>
      <c r="AJ2476" s="7">
        <v>286</v>
      </c>
      <c r="AK2476" s="12">
        <v>0.89122978931896124</v>
      </c>
      <c r="AL2476" s="12">
        <v>0.95</v>
      </c>
      <c r="AN2476" s="12">
        <v>0.92711518858307851</v>
      </c>
      <c r="AO2476" s="12">
        <v>0.96129348358647726</v>
      </c>
      <c r="AP2476" s="12">
        <v>6.2690664424563947E-2</v>
      </c>
      <c r="AQ2476" s="8">
        <v>2599183.5927836709</v>
      </c>
      <c r="AR2476" s="16">
        <v>1.2132312563185921</v>
      </c>
      <c r="AS2476" s="7">
        <v>98941.13409911195</v>
      </c>
      <c r="AT2476" s="7">
        <v>662.38113985312714</v>
      </c>
      <c r="AU2476" s="7">
        <v>94.625877121875305</v>
      </c>
      <c r="AV2476" s="7">
        <v>177</v>
      </c>
      <c r="AW2476" s="16">
        <v>0.53460947526483227</v>
      </c>
      <c r="AX2476" s="16">
        <v>0.32954588155673759</v>
      </c>
      <c r="AY2476" s="7">
        <v>62380406.226808101</v>
      </c>
      <c r="AZ2476" s="10">
        <v>24</v>
      </c>
      <c r="BA2476" s="16">
        <v>0.31147540983606548</v>
      </c>
      <c r="BB2476" s="7">
        <v>2557043.4608288882</v>
      </c>
      <c r="BC2476" s="16">
        <v>-0.15103785496682814</v>
      </c>
      <c r="BD2476" s="13"/>
      <c r="BE2476" s="13"/>
      <c r="BG2476" s="44"/>
      <c r="BH2476" s="43">
        <v>26.27</v>
      </c>
      <c r="BI2476" s="2">
        <v>33.529000000000003</v>
      </c>
    </row>
    <row r="2477" spans="1:62" x14ac:dyDescent="0.2">
      <c r="A2477" s="2">
        <v>2018</v>
      </c>
      <c r="B2477" s="4" t="s">
        <v>0</v>
      </c>
      <c r="C2477" s="4" t="s">
        <v>157</v>
      </c>
      <c r="D2477" s="4" t="s">
        <v>142</v>
      </c>
      <c r="E2477" s="52" t="s">
        <v>194</v>
      </c>
      <c r="F2477" s="4" t="s">
        <v>115</v>
      </c>
      <c r="I2477" s="7">
        <v>120234.99400000001</v>
      </c>
      <c r="J2477" s="8">
        <v>120234.99400000001</v>
      </c>
      <c r="K2477" s="16">
        <v>0.64828754109237852</v>
      </c>
      <c r="O2477" s="7">
        <v>841644.9580000001</v>
      </c>
      <c r="P2477" s="8">
        <v>841644.9580000001</v>
      </c>
      <c r="Q2477" s="16">
        <v>0.92300213127444186</v>
      </c>
      <c r="R2477" s="40"/>
      <c r="S2477" s="16"/>
      <c r="T2477" s="10">
        <v>55.9</v>
      </c>
      <c r="U2477" s="16">
        <v>0</v>
      </c>
      <c r="V2477" s="7"/>
      <c r="W2477" s="7"/>
      <c r="X2477" s="10">
        <v>7</v>
      </c>
      <c r="AA2477" s="7">
        <v>1255100</v>
      </c>
      <c r="AD2477" s="7">
        <v>50</v>
      </c>
      <c r="AE2477" s="7">
        <v>3803</v>
      </c>
      <c r="AF2477" s="7">
        <v>217</v>
      </c>
      <c r="AG2477" s="8">
        <v>3586</v>
      </c>
      <c r="AH2477" s="16">
        <v>0.147887323943662</v>
      </c>
      <c r="AI2477" s="7">
        <v>3278</v>
      </c>
      <c r="AJ2477" s="7">
        <v>308</v>
      </c>
      <c r="AK2477" s="12">
        <v>0.86195109124375491</v>
      </c>
      <c r="AL2477" s="12">
        <v>0.95</v>
      </c>
      <c r="AN2477" s="12">
        <v>0.91411042944785281</v>
      </c>
      <c r="AO2477" s="12">
        <v>0.94293978438075199</v>
      </c>
      <c r="AP2477" s="12">
        <v>2.4295677627854451E-2</v>
      </c>
      <c r="AQ2477" s="8">
        <v>2485767.1245153775</v>
      </c>
      <c r="AR2477" s="16">
        <v>0.860332481596086</v>
      </c>
      <c r="AS2477" s="7">
        <v>98368.307262183516</v>
      </c>
      <c r="AT2477" s="7">
        <v>693.18659356257035</v>
      </c>
      <c r="AU2477" s="7">
        <v>99.026656223224336</v>
      </c>
      <c r="AV2477" s="7">
        <v>177</v>
      </c>
      <c r="AW2477" s="16">
        <v>0.55947263402951597</v>
      </c>
      <c r="AX2477" s="16">
        <v>0.16153678555009221</v>
      </c>
      <c r="AY2477" s="7">
        <v>59658410.988369063</v>
      </c>
      <c r="AZ2477" s="10">
        <v>24</v>
      </c>
      <c r="BA2477" s="16">
        <v>0.31147540983606548</v>
      </c>
      <c r="BB2477" s="7">
        <v>2468816.5532379281</v>
      </c>
      <c r="BC2477" s="16">
        <v>-7.9908901207134814E-2</v>
      </c>
      <c r="BD2477" s="13"/>
      <c r="BE2477" s="13"/>
      <c r="BG2477" s="44"/>
      <c r="BH2477" s="43">
        <v>25.27</v>
      </c>
      <c r="BI2477" s="2">
        <v>33.529000000000003</v>
      </c>
    </row>
    <row r="2478" spans="1:62" x14ac:dyDescent="0.2">
      <c r="A2478" s="2">
        <v>2018</v>
      </c>
      <c r="B2478" s="4" t="s">
        <v>1</v>
      </c>
      <c r="C2478" s="4" t="s">
        <v>157</v>
      </c>
      <c r="D2478" s="4" t="s">
        <v>142</v>
      </c>
      <c r="E2478" s="52" t="s">
        <v>194</v>
      </c>
      <c r="F2478" s="4" t="s">
        <v>115</v>
      </c>
      <c r="I2478" s="7">
        <v>127443.72900000001</v>
      </c>
      <c r="J2478" s="8">
        <v>127443.72900000001</v>
      </c>
      <c r="K2478" s="16">
        <v>0.61717793956697609</v>
      </c>
      <c r="O2478" s="7">
        <v>892106.103</v>
      </c>
      <c r="P2478" s="8">
        <v>892106.103</v>
      </c>
      <c r="Q2478" s="16">
        <v>0.88670759616147188</v>
      </c>
      <c r="R2478" s="40"/>
      <c r="S2478" s="16"/>
      <c r="T2478" s="10">
        <v>55.9</v>
      </c>
      <c r="U2478" s="16">
        <v>0</v>
      </c>
      <c r="V2478" s="7"/>
      <c r="W2478" s="7"/>
      <c r="X2478" s="10">
        <v>7</v>
      </c>
      <c r="AA2478" s="7">
        <v>1330350</v>
      </c>
      <c r="AD2478" s="7">
        <v>50</v>
      </c>
      <c r="AE2478" s="7">
        <v>4015</v>
      </c>
      <c r="AF2478" s="7">
        <v>214</v>
      </c>
      <c r="AG2478" s="8">
        <v>3801</v>
      </c>
      <c r="AH2478" s="16">
        <v>0.12622222222222224</v>
      </c>
      <c r="AI2478" s="7">
        <v>3550</v>
      </c>
      <c r="AJ2478" s="7">
        <v>251</v>
      </c>
      <c r="AK2478" s="12">
        <v>0.88418430884184307</v>
      </c>
      <c r="AL2478" s="12">
        <v>0.95</v>
      </c>
      <c r="AN2478" s="12">
        <v>0.93396474611944225</v>
      </c>
      <c r="AO2478" s="12">
        <v>0.94669987546699874</v>
      </c>
      <c r="AP2478" s="12">
        <v>6.1893457215491665E-3</v>
      </c>
      <c r="AQ2478" s="8">
        <v>2422490.5439167758</v>
      </c>
      <c r="AR2478" s="16">
        <v>0.7047812965616207</v>
      </c>
      <c r="AS2478" s="7">
        <v>90458.944881134274</v>
      </c>
      <c r="AT2478" s="7">
        <v>637.32979319041726</v>
      </c>
      <c r="AU2478" s="7">
        <v>91.04711331291675</v>
      </c>
      <c r="AV2478" s="7">
        <v>177</v>
      </c>
      <c r="AW2478" s="16">
        <v>0.51439047069444488</v>
      </c>
      <c r="AX2478" s="16">
        <v>8.4891331174514972E-2</v>
      </c>
      <c r="AY2478" s="7">
        <v>58139773.05400262</v>
      </c>
      <c r="AZ2478" s="10">
        <v>24</v>
      </c>
      <c r="BA2478" s="16">
        <v>0.31147540983606548</v>
      </c>
      <c r="BB2478" s="7">
        <v>2347121.9876095187</v>
      </c>
      <c r="BC2478" s="16">
        <v>-4.7729827554264671E-2</v>
      </c>
      <c r="BD2478" s="13"/>
      <c r="BE2478" s="13"/>
      <c r="BG2478" s="44"/>
      <c r="BH2478" s="43">
        <v>26.78</v>
      </c>
      <c r="BI2478" s="2">
        <v>33.529000000000003</v>
      </c>
    </row>
    <row r="2479" spans="1:62" x14ac:dyDescent="0.2">
      <c r="A2479" s="2">
        <v>2018</v>
      </c>
      <c r="B2479" s="4" t="s">
        <v>2</v>
      </c>
      <c r="C2479" s="4" t="s">
        <v>157</v>
      </c>
      <c r="D2479" s="4" t="s">
        <v>142</v>
      </c>
      <c r="E2479" s="52" t="s">
        <v>194</v>
      </c>
      <c r="F2479" s="4" t="s">
        <v>115</v>
      </c>
      <c r="I2479" s="7">
        <v>116211.51400000001</v>
      </c>
      <c r="J2479" s="8">
        <v>116211.51400000001</v>
      </c>
      <c r="K2479" s="16">
        <v>0.53894202259451562</v>
      </c>
      <c r="O2479" s="7">
        <v>813480.59800000011</v>
      </c>
      <c r="P2479" s="8">
        <v>813480.59800000011</v>
      </c>
      <c r="Q2479" s="16">
        <v>0.79543235969360193</v>
      </c>
      <c r="R2479" s="40"/>
      <c r="S2479" s="16"/>
      <c r="T2479" s="10">
        <v>55.9</v>
      </c>
      <c r="U2479" s="16">
        <v>0</v>
      </c>
      <c r="V2479" s="7"/>
      <c r="W2479" s="7"/>
      <c r="X2479" s="10">
        <v>7</v>
      </c>
      <c r="AA2479" s="7">
        <v>1213100</v>
      </c>
      <c r="AD2479" s="7">
        <v>50</v>
      </c>
      <c r="AE2479" s="7">
        <v>3940</v>
      </c>
      <c r="AF2479" s="7">
        <v>474</v>
      </c>
      <c r="AG2479" s="8">
        <v>3466</v>
      </c>
      <c r="AH2479" s="16">
        <v>7.1737786023500227E-2</v>
      </c>
      <c r="AI2479" s="7">
        <v>3213</v>
      </c>
      <c r="AJ2479" s="7">
        <v>253</v>
      </c>
      <c r="AK2479" s="12">
        <v>0.81548223350253812</v>
      </c>
      <c r="AL2479" s="12">
        <v>0.95</v>
      </c>
      <c r="AN2479" s="12">
        <v>0.92700519330640507</v>
      </c>
      <c r="AO2479" s="12">
        <v>0.87969543147208118</v>
      </c>
      <c r="AP2479" s="12">
        <v>-5.6264401390413998E-2</v>
      </c>
      <c r="AQ2479" s="8">
        <v>2255223.9827873539</v>
      </c>
      <c r="AR2479" s="16">
        <v>0.57892718689298661</v>
      </c>
      <c r="AS2479" s="7">
        <v>88474.852208213168</v>
      </c>
      <c r="AT2479" s="7">
        <v>650.6705085941586</v>
      </c>
      <c r="AU2479" s="7">
        <v>92.952929799165517</v>
      </c>
      <c r="AV2479" s="7">
        <v>177</v>
      </c>
      <c r="AW2479" s="16">
        <v>0.52515779547551145</v>
      </c>
      <c r="AX2479" s="16">
        <v>5.5881593895124926E-2</v>
      </c>
      <c r="AY2479" s="7">
        <v>54125375.586896494</v>
      </c>
      <c r="AZ2479" s="10">
        <v>24</v>
      </c>
      <c r="BA2479" s="16">
        <v>0.31147540983606548</v>
      </c>
      <c r="BB2479" s="7">
        <v>2280710.2686062749</v>
      </c>
      <c r="BC2479" s="16">
        <v>-5.0367220865510362E-2</v>
      </c>
      <c r="BD2479" s="13"/>
      <c r="BE2479" s="13"/>
      <c r="BG2479" s="44"/>
      <c r="BH2479" s="43">
        <v>25.490000000000002</v>
      </c>
      <c r="BI2479" s="2">
        <v>33.529000000000003</v>
      </c>
    </row>
    <row r="2480" spans="1:62" x14ac:dyDescent="0.2">
      <c r="A2480" s="2">
        <v>2018</v>
      </c>
      <c r="B2480" s="4" t="s">
        <v>3</v>
      </c>
      <c r="C2480" s="4" t="s">
        <v>157</v>
      </c>
      <c r="D2480" s="4" t="s">
        <v>142</v>
      </c>
      <c r="E2480" s="52" t="s">
        <v>194</v>
      </c>
      <c r="F2480" s="4" t="s">
        <v>115</v>
      </c>
      <c r="I2480" s="7">
        <v>127510.78700000001</v>
      </c>
      <c r="J2480" s="8">
        <v>127510.78700000001</v>
      </c>
      <c r="K2480" s="16">
        <v>0.55225907020852083</v>
      </c>
      <c r="O2480" s="7">
        <v>892575.50900000008</v>
      </c>
      <c r="P2480" s="8">
        <v>892575.50900000008</v>
      </c>
      <c r="Q2480" s="16">
        <v>0.55225907020852105</v>
      </c>
      <c r="R2480" s="40"/>
      <c r="S2480" s="16"/>
      <c r="T2480" s="10">
        <v>55.9</v>
      </c>
      <c r="U2480" s="16">
        <v>0</v>
      </c>
      <c r="V2480" s="7"/>
      <c r="W2480" s="7"/>
      <c r="X2480" s="10">
        <v>7</v>
      </c>
      <c r="AA2480" s="7">
        <v>1331050</v>
      </c>
      <c r="AD2480" s="7">
        <v>50</v>
      </c>
      <c r="AE2480" s="7">
        <v>4015</v>
      </c>
      <c r="AF2480" s="7">
        <v>212</v>
      </c>
      <c r="AG2480" s="8">
        <v>3803</v>
      </c>
      <c r="AH2480" s="16">
        <v>8.101193860147804E-2</v>
      </c>
      <c r="AI2480" s="7">
        <v>3464</v>
      </c>
      <c r="AJ2480" s="7">
        <v>339</v>
      </c>
      <c r="AK2480" s="12">
        <v>0.86276463262764636</v>
      </c>
      <c r="AL2480" s="12">
        <v>0.95</v>
      </c>
      <c r="AN2480" s="12">
        <v>0.91085984748882465</v>
      </c>
      <c r="AO2480" s="12">
        <v>0.94719800747198013</v>
      </c>
      <c r="AP2480" s="12">
        <v>-2.6900036164504648E-2</v>
      </c>
      <c r="AQ2480" s="8">
        <v>2428053.0276060728</v>
      </c>
      <c r="AR2480" s="16">
        <v>0.63544622485663749</v>
      </c>
      <c r="AS2480" s="7">
        <v>90666.655250413474</v>
      </c>
      <c r="AT2480" s="7">
        <v>638.45727783488633</v>
      </c>
      <c r="AU2480" s="7">
        <v>91.208182547840906</v>
      </c>
      <c r="AV2480" s="7">
        <v>177</v>
      </c>
      <c r="AW2480" s="16">
        <v>0.51530046637198257</v>
      </c>
      <c r="AX2480" s="16">
        <v>0.51288451723524897</v>
      </c>
      <c r="AY2480" s="7">
        <v>58273272.662545748</v>
      </c>
      <c r="AZ2480" s="10">
        <v>24</v>
      </c>
      <c r="BA2480" s="16">
        <v>0.31147540983606548</v>
      </c>
      <c r="BB2480" s="7">
        <v>2415910.5587861547</v>
      </c>
      <c r="BC2480" s="16">
        <v>-0.27407741549738585</v>
      </c>
      <c r="BD2480" s="13"/>
      <c r="BE2480" s="13"/>
      <c r="BG2480" s="44"/>
      <c r="BH2480" s="43">
        <v>26.78</v>
      </c>
      <c r="BI2480" s="2">
        <v>33.529000000000003</v>
      </c>
    </row>
    <row r="2481" spans="1:62" x14ac:dyDescent="0.2">
      <c r="A2481" s="2">
        <v>2018</v>
      </c>
      <c r="B2481" s="4" t="s">
        <v>4</v>
      </c>
      <c r="C2481" s="4" t="s">
        <v>157</v>
      </c>
      <c r="D2481" s="4" t="s">
        <v>142</v>
      </c>
      <c r="E2481" s="52" t="s">
        <v>194</v>
      </c>
      <c r="F2481" s="4" t="s">
        <v>115</v>
      </c>
      <c r="I2481" s="7">
        <v>131098.39000000001</v>
      </c>
      <c r="J2481" s="8">
        <v>131098.39000000001</v>
      </c>
      <c r="K2481" s="16">
        <v>0.60368239848266048</v>
      </c>
      <c r="O2481" s="7">
        <v>917688.7300000001</v>
      </c>
      <c r="P2481" s="8">
        <v>917688.7300000001</v>
      </c>
      <c r="Q2481" s="16">
        <v>0.60368239848266048</v>
      </c>
      <c r="R2481" s="40"/>
      <c r="S2481" s="16"/>
      <c r="T2481" s="10">
        <v>55.9</v>
      </c>
      <c r="U2481" s="16">
        <v>0</v>
      </c>
      <c r="V2481" s="7"/>
      <c r="W2481" s="7"/>
      <c r="X2481" s="10">
        <v>7</v>
      </c>
      <c r="AA2481" s="7">
        <v>1368500</v>
      </c>
      <c r="AD2481" s="7">
        <v>50</v>
      </c>
      <c r="AE2481" s="7">
        <v>4084</v>
      </c>
      <c r="AF2481" s="7">
        <v>174</v>
      </c>
      <c r="AG2481" s="8">
        <v>3910</v>
      </c>
      <c r="AH2481" s="16">
        <v>0.11682376463867472</v>
      </c>
      <c r="AI2481" s="7">
        <v>3438</v>
      </c>
      <c r="AJ2481" s="7">
        <v>472</v>
      </c>
      <c r="AK2481" s="12">
        <v>0.84182174338883453</v>
      </c>
      <c r="AL2481" s="12">
        <v>0.95</v>
      </c>
      <c r="AN2481" s="12">
        <v>0.87928388746803066</v>
      </c>
      <c r="AO2481" s="12">
        <v>0.95739471106758078</v>
      </c>
      <c r="AP2481" s="12">
        <v>-6.3634035655546151E-2</v>
      </c>
      <c r="AQ2481" s="8">
        <v>2698046.1459032111</v>
      </c>
      <c r="AR2481" s="16">
        <v>0.76588065354321655</v>
      </c>
      <c r="AS2481" s="7">
        <v>98865.743712100084</v>
      </c>
      <c r="AT2481" s="7">
        <v>690.0373774688519</v>
      </c>
      <c r="AU2481" s="7">
        <v>98.57676820983599</v>
      </c>
      <c r="AV2481" s="7">
        <v>177</v>
      </c>
      <c r="AW2481" s="16">
        <v>0.55693089384088135</v>
      </c>
      <c r="AX2481" s="16">
        <v>0.58116321433626617</v>
      </c>
      <c r="AY2481" s="7">
        <v>64753107.501677066</v>
      </c>
      <c r="AZ2481" s="10">
        <v>24</v>
      </c>
      <c r="BA2481" s="16">
        <v>0.31147540983606548</v>
      </c>
      <c r="BB2481" s="7">
        <v>2591790.6557869376</v>
      </c>
      <c r="BC2481" s="16">
        <v>-0.3047277987895593</v>
      </c>
      <c r="BD2481" s="13"/>
      <c r="BE2481" s="13"/>
      <c r="BG2481" s="44"/>
      <c r="BH2481" s="43">
        <v>27.29</v>
      </c>
      <c r="BI2481" s="2">
        <v>33.529000000000003</v>
      </c>
      <c r="BJ2481" s="2" t="s">
        <v>78</v>
      </c>
    </row>
    <row r="2482" spans="1:62" x14ac:dyDescent="0.2">
      <c r="A2482" s="2">
        <v>2018</v>
      </c>
      <c r="B2482" s="4" t="s">
        <v>11</v>
      </c>
      <c r="C2482" s="4" t="s">
        <v>157</v>
      </c>
      <c r="D2482" s="4" t="s">
        <v>142</v>
      </c>
      <c r="E2482" s="52" t="s">
        <v>194</v>
      </c>
      <c r="F2482" s="4" t="s">
        <v>115</v>
      </c>
      <c r="I2482" s="7">
        <v>122414.37900000002</v>
      </c>
      <c r="J2482" s="8">
        <v>122414.37900000002</v>
      </c>
      <c r="K2482" s="16">
        <v>0.606676624091675</v>
      </c>
      <c r="O2482" s="7">
        <v>856900.65300000017</v>
      </c>
      <c r="P2482" s="8">
        <v>856900.65300000017</v>
      </c>
      <c r="Q2482" s="16">
        <v>0.60667662409167522</v>
      </c>
      <c r="R2482" s="40"/>
      <c r="S2482" s="16"/>
      <c r="T2482" s="10">
        <v>55.9</v>
      </c>
      <c r="U2482" s="16">
        <v>0</v>
      </c>
      <c r="V2482" s="7"/>
      <c r="W2482" s="7"/>
      <c r="X2482" s="10">
        <v>7</v>
      </c>
      <c r="AA2482" s="7">
        <v>1277850</v>
      </c>
      <c r="AD2482" s="7">
        <v>50</v>
      </c>
      <c r="AE2482" s="7">
        <v>3940</v>
      </c>
      <c r="AF2482" s="7">
        <v>289</v>
      </c>
      <c r="AG2482" s="8">
        <v>3651</v>
      </c>
      <c r="AH2482" s="16">
        <v>0.11890897946674839</v>
      </c>
      <c r="AI2482" s="7">
        <v>3217</v>
      </c>
      <c r="AJ2482" s="7">
        <v>434</v>
      </c>
      <c r="AK2482" s="12">
        <v>0.81649746192893402</v>
      </c>
      <c r="AL2482" s="12">
        <v>0.95</v>
      </c>
      <c r="AN2482" s="12">
        <v>0.88112845795672423</v>
      </c>
      <c r="AO2482" s="12">
        <v>0.92664974619289342</v>
      </c>
      <c r="AP2482" s="12">
        <v>-1.5056830363179952E-2</v>
      </c>
      <c r="AQ2482" s="8">
        <v>2499176.8342376715</v>
      </c>
      <c r="AR2482" s="16">
        <v>0.64550869469723038</v>
      </c>
      <c r="AS2482" s="7">
        <v>96122.185932218126</v>
      </c>
      <c r="AT2482" s="7">
        <v>684.51844268355831</v>
      </c>
      <c r="AU2482" s="7">
        <v>97.788348954794046</v>
      </c>
      <c r="AV2482" s="7">
        <v>177</v>
      </c>
      <c r="AW2482" s="16">
        <v>0.55247654776719801</v>
      </c>
      <c r="AX2482" s="16">
        <v>0.47063677644400514</v>
      </c>
      <c r="AY2482" s="7">
        <v>59980244.021704115</v>
      </c>
      <c r="AZ2482" s="10">
        <v>24</v>
      </c>
      <c r="BA2482" s="16">
        <v>0.31147540983606548</v>
      </c>
      <c r="BB2482" s="7">
        <v>2363778.2111686063</v>
      </c>
      <c r="BC2482" s="16">
        <v>-0.24418981634857742</v>
      </c>
      <c r="BD2482" s="13"/>
      <c r="BE2482" s="13"/>
      <c r="BG2482" s="44"/>
      <c r="BH2482" s="43">
        <v>26</v>
      </c>
      <c r="BI2482" s="2">
        <v>33.529000000000003</v>
      </c>
      <c r="BJ2482" s="2" t="s">
        <v>79</v>
      </c>
    </row>
    <row r="2483" spans="1:62" x14ac:dyDescent="0.2">
      <c r="A2483" s="2">
        <v>2018</v>
      </c>
      <c r="B2483" s="4" t="s">
        <v>5</v>
      </c>
      <c r="C2483" s="4" t="s">
        <v>157</v>
      </c>
      <c r="D2483" s="4" t="s">
        <v>142</v>
      </c>
      <c r="E2483" s="52" t="s">
        <v>194</v>
      </c>
      <c r="F2483" s="4" t="s">
        <v>115</v>
      </c>
      <c r="I2483" s="7">
        <v>136865.37800000003</v>
      </c>
      <c r="J2483" s="8">
        <v>136865.37800000003</v>
      </c>
      <c r="K2483" s="16">
        <v>8.4772787669412875E-2</v>
      </c>
      <c r="O2483" s="7">
        <v>958057.64600000018</v>
      </c>
      <c r="P2483" s="8">
        <v>958057.64600000018</v>
      </c>
      <c r="Q2483" s="16">
        <v>8.4772787669412875E-2</v>
      </c>
      <c r="R2483" s="40"/>
      <c r="S2483" s="16"/>
      <c r="T2483" s="10">
        <v>55.9</v>
      </c>
      <c r="U2483" s="16">
        <v>0</v>
      </c>
      <c r="V2483" s="7"/>
      <c r="W2483" s="7"/>
      <c r="X2483" s="10">
        <v>7</v>
      </c>
      <c r="AA2483" s="7">
        <v>1428700</v>
      </c>
      <c r="AD2483" s="7">
        <v>50</v>
      </c>
      <c r="AE2483" s="7">
        <v>4216</v>
      </c>
      <c r="AF2483" s="7">
        <v>134</v>
      </c>
      <c r="AG2483" s="8">
        <v>4082</v>
      </c>
      <c r="AH2483" s="16">
        <v>8.4772787669412653E-2</v>
      </c>
      <c r="AI2483" s="7">
        <v>3469</v>
      </c>
      <c r="AJ2483" s="7">
        <v>613</v>
      </c>
      <c r="AK2483" s="12">
        <v>0.82281783681214427</v>
      </c>
      <c r="AL2483" s="12">
        <v>0.95</v>
      </c>
      <c r="AN2483" s="12">
        <v>0.84982851543361093</v>
      </c>
      <c r="AO2483" s="12">
        <v>0.96821631878557879</v>
      </c>
      <c r="AP2483" s="12">
        <v>1.3067652499466176E-2</v>
      </c>
      <c r="AQ2483" s="8">
        <v>2800551.1378293042</v>
      </c>
      <c r="AR2483" s="16">
        <v>0.18313347071068686</v>
      </c>
      <c r="AS2483" s="7">
        <v>102621.88119565058</v>
      </c>
      <c r="AT2483" s="7">
        <v>686.07328217278393</v>
      </c>
      <c r="AU2483" s="7">
        <v>98.01046888182627</v>
      </c>
      <c r="AV2483" s="7">
        <v>177</v>
      </c>
      <c r="AW2483" s="16">
        <v>0.55373146260918793</v>
      </c>
      <c r="AX2483" s="16">
        <v>9.0673995660047524E-2</v>
      </c>
      <c r="AY2483" s="7">
        <v>67213227.307903305</v>
      </c>
      <c r="AZ2483" s="10">
        <v>24</v>
      </c>
      <c r="BA2483" s="16">
        <v>0</v>
      </c>
      <c r="BB2483" s="7">
        <v>2589227.4121535951</v>
      </c>
      <c r="BC2483" s="16">
        <v>-2.7075675046194615E-2</v>
      </c>
      <c r="BD2483" s="13"/>
      <c r="BE2483" s="13"/>
      <c r="BG2483" s="44"/>
      <c r="BH2483" s="43">
        <v>27.29</v>
      </c>
      <c r="BI2483" s="2">
        <v>33.529000000000003</v>
      </c>
      <c r="BJ2483" s="2" t="s">
        <v>80</v>
      </c>
    </row>
    <row r="2484" spans="1:62" x14ac:dyDescent="0.2">
      <c r="A2484" s="2">
        <v>2018</v>
      </c>
      <c r="B2484" s="4" t="s">
        <v>6</v>
      </c>
      <c r="C2484" s="4" t="s">
        <v>157</v>
      </c>
      <c r="D2484" s="4" t="s">
        <v>142</v>
      </c>
      <c r="E2484" s="52" t="s">
        <v>194</v>
      </c>
      <c r="F2484" s="4" t="s">
        <v>115</v>
      </c>
      <c r="I2484" s="7">
        <v>123654.95200000002</v>
      </c>
      <c r="J2484" s="8">
        <v>123654.95200000002</v>
      </c>
      <c r="K2484" s="16">
        <v>-2.0451527224435551E-2</v>
      </c>
      <c r="O2484" s="7">
        <v>865584.66400000011</v>
      </c>
      <c r="P2484" s="8">
        <v>865584.66400000011</v>
      </c>
      <c r="Q2484" s="16">
        <v>-2.0451527224435551E-2</v>
      </c>
      <c r="R2484" s="40"/>
      <c r="S2484" s="16"/>
      <c r="T2484" s="10">
        <v>55.9</v>
      </c>
      <c r="U2484" s="16">
        <v>0</v>
      </c>
      <c r="V2484" s="7"/>
      <c r="W2484" s="7"/>
      <c r="X2484" s="10">
        <v>7</v>
      </c>
      <c r="AA2484" s="7">
        <v>1290800</v>
      </c>
      <c r="AD2484" s="7">
        <v>50</v>
      </c>
      <c r="AE2484" s="7">
        <v>4111</v>
      </c>
      <c r="AF2484" s="7">
        <v>423</v>
      </c>
      <c r="AG2484" s="8">
        <v>3688</v>
      </c>
      <c r="AH2484" s="16">
        <v>-2.0451527224435551E-2</v>
      </c>
      <c r="AI2484" s="7">
        <v>3229</v>
      </c>
      <c r="AJ2484" s="7">
        <v>459</v>
      </c>
      <c r="AK2484" s="12">
        <v>0.78545366090975433</v>
      </c>
      <c r="AL2484" s="12">
        <v>0.95</v>
      </c>
      <c r="AN2484" s="12">
        <v>0.87554229934924077</v>
      </c>
      <c r="AO2484" s="12">
        <v>0.89710532717100466</v>
      </c>
      <c r="AP2484" s="12">
        <v>-9.7529773281241461E-2</v>
      </c>
      <c r="AQ2484" s="8">
        <v>2445736.1029319372</v>
      </c>
      <c r="AR2484" s="16">
        <v>-9.3753742192184131E-3</v>
      </c>
      <c r="AS2484" s="7">
        <v>93029.140469073303</v>
      </c>
      <c r="AT2484" s="7">
        <v>663.16054851733657</v>
      </c>
      <c r="AU2484" s="7">
        <v>94.737221216762364</v>
      </c>
      <c r="AV2484" s="7">
        <v>177</v>
      </c>
      <c r="AW2484" s="16">
        <v>0.53523853794780996</v>
      </c>
      <c r="AX2484" s="16">
        <v>1.1307406742039561E-2</v>
      </c>
      <c r="AY2484" s="7">
        <v>58697666.470366493</v>
      </c>
      <c r="AZ2484" s="10">
        <v>24</v>
      </c>
      <c r="BA2484" s="16">
        <v>0</v>
      </c>
      <c r="BB2484" s="7">
        <v>2318871.1606177627</v>
      </c>
      <c r="BC2484" s="16">
        <v>-1.9496986144031038E-2</v>
      </c>
      <c r="BD2484" s="13"/>
      <c r="BE2484" s="13"/>
      <c r="BG2484" s="44"/>
      <c r="BH2484" s="43">
        <v>26.29</v>
      </c>
      <c r="BI2484" s="2">
        <v>33.529000000000003</v>
      </c>
    </row>
    <row r="2485" spans="1:62" x14ac:dyDescent="0.2">
      <c r="A2485" s="2">
        <v>2018</v>
      </c>
      <c r="B2485" s="4" t="s">
        <v>7</v>
      </c>
      <c r="C2485" s="4" t="s">
        <v>157</v>
      </c>
      <c r="D2485" s="4" t="s">
        <v>142</v>
      </c>
      <c r="E2485" s="52" t="s">
        <v>194</v>
      </c>
      <c r="F2485" s="4" t="s">
        <v>115</v>
      </c>
      <c r="I2485" s="7">
        <v>137569.48700000002</v>
      </c>
      <c r="J2485" s="8">
        <v>137569.48700000002</v>
      </c>
      <c r="K2485" s="16">
        <v>0.13940572063315737</v>
      </c>
      <c r="O2485" s="7">
        <v>962986.40900000022</v>
      </c>
      <c r="P2485" s="8">
        <v>962986.40900000022</v>
      </c>
      <c r="Q2485" s="16">
        <v>0.13940572063315759</v>
      </c>
      <c r="R2485" s="40"/>
      <c r="S2485" s="16"/>
      <c r="T2485" s="10">
        <v>55.9</v>
      </c>
      <c r="U2485" s="16">
        <v>0</v>
      </c>
      <c r="V2485" s="7"/>
      <c r="W2485" s="7"/>
      <c r="X2485" s="10">
        <v>7</v>
      </c>
      <c r="AA2485" s="7">
        <v>1436050</v>
      </c>
      <c r="AD2485" s="7">
        <v>50</v>
      </c>
      <c r="AE2485" s="7">
        <v>4450</v>
      </c>
      <c r="AF2485" s="7">
        <v>347</v>
      </c>
      <c r="AG2485" s="8">
        <v>4103</v>
      </c>
      <c r="AH2485" s="16">
        <v>0.13940572063315737</v>
      </c>
      <c r="AI2485" s="7">
        <v>3418</v>
      </c>
      <c r="AJ2485" s="7">
        <v>685</v>
      </c>
      <c r="AK2485" s="12">
        <v>0.76808988764044939</v>
      </c>
      <c r="AL2485" s="12">
        <v>0.95</v>
      </c>
      <c r="AN2485" s="12">
        <v>0.83304898854496712</v>
      </c>
      <c r="AO2485" s="12">
        <v>0.92202247191011233</v>
      </c>
      <c r="AP2485" s="12">
        <v>-7.3359447479641293E-2</v>
      </c>
      <c r="AQ2485" s="8">
        <v>2378510.9093187698</v>
      </c>
      <c r="AR2485" s="16">
        <v>7.4685533123649117E-2</v>
      </c>
      <c r="AS2485" s="7">
        <v>94198.451854208703</v>
      </c>
      <c r="AT2485" s="7">
        <v>579.70044097459663</v>
      </c>
      <c r="AU2485" s="7">
        <v>82.81434871065666</v>
      </c>
      <c r="AV2485" s="7">
        <v>177</v>
      </c>
      <c r="AW2485" s="16">
        <v>0.46787767633139354</v>
      </c>
      <c r="AX2485" s="16">
        <v>-5.6801704904152928E-2</v>
      </c>
      <c r="AY2485" s="7">
        <v>57084261.823650479</v>
      </c>
      <c r="AZ2485" s="10">
        <v>24</v>
      </c>
      <c r="BA2485" s="16">
        <v>0</v>
      </c>
      <c r="BB2485" s="7">
        <v>2388387.5884159845</v>
      </c>
      <c r="BC2485" s="16">
        <v>4.8946051830743811E-2</v>
      </c>
      <c r="BD2485" s="13"/>
      <c r="BE2485" s="13"/>
      <c r="BG2485" s="44"/>
      <c r="BH2485" s="43">
        <v>25.25</v>
      </c>
      <c r="BI2485" s="2">
        <v>33.529000000000003</v>
      </c>
    </row>
    <row r="2486" spans="1:62" x14ac:dyDescent="0.2">
      <c r="A2486" s="2">
        <v>2019</v>
      </c>
      <c r="B2486" s="4" t="s">
        <v>8</v>
      </c>
      <c r="C2486" s="4" t="s">
        <v>157</v>
      </c>
      <c r="D2486" s="4" t="s">
        <v>142</v>
      </c>
      <c r="E2486" s="52" t="s">
        <v>194</v>
      </c>
      <c r="F2486" s="4" t="s">
        <v>115</v>
      </c>
      <c r="I2486" s="7">
        <v>155608.08900000001</v>
      </c>
      <c r="J2486" s="8">
        <v>155608.08900000001</v>
      </c>
      <c r="K2486" s="16">
        <v>0.17434210526315796</v>
      </c>
      <c r="O2486" s="7">
        <v>1089256.6230000001</v>
      </c>
      <c r="P2486" s="8">
        <v>1089256.6230000001</v>
      </c>
      <c r="Q2486" s="16">
        <v>0.17434210526315796</v>
      </c>
      <c r="R2486" s="40"/>
      <c r="S2486" s="16"/>
      <c r="T2486" s="10">
        <v>55.9</v>
      </c>
      <c r="U2486" s="16">
        <v>0</v>
      </c>
      <c r="V2486" s="7"/>
      <c r="W2486" s="7"/>
      <c r="X2486" s="10">
        <v>7</v>
      </c>
      <c r="AA2486" s="7">
        <v>1624350</v>
      </c>
      <c r="AD2486" s="7">
        <v>50</v>
      </c>
      <c r="AE2486" s="7">
        <v>4716</v>
      </c>
      <c r="AF2486" s="7">
        <v>75</v>
      </c>
      <c r="AG2486" s="8">
        <v>4641</v>
      </c>
      <c r="AH2486" s="16">
        <v>0.17434210526315796</v>
      </c>
      <c r="AI2486" s="7">
        <v>3941</v>
      </c>
      <c r="AJ2486" s="7">
        <v>700</v>
      </c>
      <c r="AK2486" s="12">
        <v>0.83566581849024602</v>
      </c>
      <c r="AL2486" s="12">
        <v>0.95</v>
      </c>
      <c r="AN2486" s="12">
        <v>0.8491704374057315</v>
      </c>
      <c r="AO2486" s="12">
        <v>0.98409669211195927</v>
      </c>
      <c r="AP2486" s="12">
        <v>-4.0523136712351748E-2</v>
      </c>
      <c r="AQ2486" s="8">
        <v>2401017.1102899322</v>
      </c>
      <c r="AR2486" s="16">
        <v>9.4151765831349987E-2</v>
      </c>
      <c r="AS2486" s="7">
        <v>87981.572381455931</v>
      </c>
      <c r="AT2486" s="7">
        <v>517.34908646626423</v>
      </c>
      <c r="AU2486" s="7">
        <v>73.907012352323463</v>
      </c>
      <c r="AV2486" s="7">
        <v>177</v>
      </c>
      <c r="AW2486" s="16">
        <v>0.41755374210352236</v>
      </c>
      <c r="AX2486" s="16">
        <v>-6.8285331056777587E-2</v>
      </c>
      <c r="AY2486" s="7">
        <v>57624410.646958373</v>
      </c>
      <c r="AZ2486" s="10">
        <v>24</v>
      </c>
      <c r="BA2486" s="16">
        <v>0</v>
      </c>
      <c r="BB2486" s="7">
        <v>2777707.3774488186</v>
      </c>
      <c r="BC2486" s="16">
        <v>6.4958772909785217E-2</v>
      </c>
      <c r="BD2486" s="13"/>
      <c r="BE2486" s="13"/>
      <c r="BG2486" s="44"/>
      <c r="BH2486" s="43">
        <v>27.29</v>
      </c>
      <c r="BI2486" s="2">
        <v>33.529000000000003</v>
      </c>
      <c r="BJ2486" s="2" t="s">
        <v>81</v>
      </c>
    </row>
    <row r="2487" spans="1:62" x14ac:dyDescent="0.2">
      <c r="A2487" s="2">
        <v>2019</v>
      </c>
      <c r="B2487" s="4" t="s">
        <v>9</v>
      </c>
      <c r="C2487" s="4" t="s">
        <v>157</v>
      </c>
      <c r="D2487" s="4" t="s">
        <v>142</v>
      </c>
      <c r="E2487" s="52" t="s">
        <v>194</v>
      </c>
      <c r="F2487" s="4" t="s">
        <v>115</v>
      </c>
      <c r="I2487" s="7">
        <v>138877.11800000002</v>
      </c>
      <c r="J2487" s="8">
        <v>138877.11800000002</v>
      </c>
      <c r="K2487" s="16">
        <v>0.1960727692751949</v>
      </c>
      <c r="O2487" s="7">
        <v>972139.82600000012</v>
      </c>
      <c r="P2487" s="8">
        <v>972139.82600000012</v>
      </c>
      <c r="Q2487" s="16">
        <v>0.1960727692751949</v>
      </c>
      <c r="R2487" s="40"/>
      <c r="S2487" s="16"/>
      <c r="T2487" s="10">
        <v>55.9</v>
      </c>
      <c r="U2487" s="16">
        <v>0</v>
      </c>
      <c r="V2487" s="7"/>
      <c r="W2487" s="7"/>
      <c r="X2487" s="10">
        <v>7</v>
      </c>
      <c r="AA2487" s="7">
        <v>1449700</v>
      </c>
      <c r="AD2487" s="7">
        <v>50</v>
      </c>
      <c r="AE2487" s="7">
        <v>4280</v>
      </c>
      <c r="AF2487" s="7">
        <v>138</v>
      </c>
      <c r="AG2487" s="8">
        <v>4142</v>
      </c>
      <c r="AH2487" s="16">
        <v>0.1960727692751949</v>
      </c>
      <c r="AI2487" s="7">
        <v>3623</v>
      </c>
      <c r="AJ2487" s="7">
        <v>519</v>
      </c>
      <c r="AK2487" s="12">
        <v>0.84649532710280373</v>
      </c>
      <c r="AL2487" s="12">
        <v>0.95</v>
      </c>
      <c r="AN2487" s="12">
        <v>0.87469821342346687</v>
      </c>
      <c r="AO2487" s="12">
        <v>0.96775700934579434</v>
      </c>
      <c r="AP2487" s="12">
        <v>-2.1111821028489519E-2</v>
      </c>
      <c r="AQ2487" s="8">
        <v>2289230.1703452719</v>
      </c>
      <c r="AR2487" s="16">
        <v>7.7374997259897382E-2</v>
      </c>
      <c r="AS2487" s="7">
        <v>92307.668159083536</v>
      </c>
      <c r="AT2487" s="7">
        <v>552.68714880378366</v>
      </c>
      <c r="AU2487" s="7">
        <v>78.955306971969094</v>
      </c>
      <c r="AV2487" s="7">
        <v>177</v>
      </c>
      <c r="AW2487" s="16">
        <v>0.44607518063259377</v>
      </c>
      <c r="AX2487" s="16">
        <v>-9.9239590654025989E-2</v>
      </c>
      <c r="AY2487" s="7">
        <v>54941524.088286527</v>
      </c>
      <c r="AZ2487" s="10">
        <v>24</v>
      </c>
      <c r="BA2487" s="16">
        <v>0</v>
      </c>
      <c r="BB2487" s="7">
        <v>2674849.5507004308</v>
      </c>
      <c r="BC2487" s="16">
        <v>8.6723167079203023E-2</v>
      </c>
      <c r="BD2487" s="13"/>
      <c r="BE2487" s="13"/>
      <c r="BG2487" s="44"/>
      <c r="BH2487" s="43">
        <v>24.8</v>
      </c>
      <c r="BI2487" s="2">
        <v>33.529000000000003</v>
      </c>
      <c r="BJ2487" s="2" t="s">
        <v>82</v>
      </c>
    </row>
    <row r="2488" spans="1:62" x14ac:dyDescent="0.2">
      <c r="A2488" s="2">
        <v>2019</v>
      </c>
      <c r="B2488" s="4" t="s">
        <v>10</v>
      </c>
      <c r="C2488" s="4" t="s">
        <v>157</v>
      </c>
      <c r="D2488" s="4" t="s">
        <v>142</v>
      </c>
      <c r="E2488" s="52" t="s">
        <v>194</v>
      </c>
      <c r="F2488" s="4" t="s">
        <v>115</v>
      </c>
      <c r="I2488" s="7">
        <v>150243.44900000002</v>
      </c>
      <c r="J2488" s="8">
        <v>150243.44900000002</v>
      </c>
      <c r="K2488" s="16">
        <v>0.14194699286442414</v>
      </c>
      <c r="O2488" s="7">
        <v>1051704.1430000002</v>
      </c>
      <c r="P2488" s="8">
        <v>1051704.1430000002</v>
      </c>
      <c r="Q2488" s="16">
        <v>0.14194699286442414</v>
      </c>
      <c r="R2488" s="40"/>
      <c r="S2488" s="16"/>
      <c r="T2488" s="10">
        <v>55.9</v>
      </c>
      <c r="U2488" s="16">
        <v>0</v>
      </c>
      <c r="V2488" s="7"/>
      <c r="W2488" s="7"/>
      <c r="X2488" s="10">
        <v>7</v>
      </c>
      <c r="AA2488" s="7">
        <v>1568350</v>
      </c>
      <c r="AD2488" s="7">
        <v>50</v>
      </c>
      <c r="AE2488" s="7">
        <v>4582</v>
      </c>
      <c r="AF2488" s="7">
        <v>101</v>
      </c>
      <c r="AG2488" s="8">
        <v>4481</v>
      </c>
      <c r="AH2488" s="16">
        <v>0.14194699286442414</v>
      </c>
      <c r="AI2488" s="7">
        <v>4099</v>
      </c>
      <c r="AJ2488" s="7">
        <v>382</v>
      </c>
      <c r="AK2488" s="12">
        <v>0.89458751636839806</v>
      </c>
      <c r="AL2488" s="12">
        <v>0.95</v>
      </c>
      <c r="AN2488" s="12">
        <v>0.91475117161347919</v>
      </c>
      <c r="AO2488" s="12">
        <v>0.97795722391968576</v>
      </c>
      <c r="AP2488" s="12">
        <v>3.767521114843575E-3</v>
      </c>
      <c r="AQ2488" s="8">
        <v>2479992.5312886531</v>
      </c>
      <c r="AR2488" s="16">
        <v>-4.5857115221078604E-2</v>
      </c>
      <c r="AS2488" s="7">
        <v>97292.763094886352</v>
      </c>
      <c r="AT2488" s="7">
        <v>553.44622434471171</v>
      </c>
      <c r="AU2488" s="7">
        <v>79.063746334958822</v>
      </c>
      <c r="AV2488" s="7">
        <v>177</v>
      </c>
      <c r="AW2488" s="16">
        <v>0.44668783240089732</v>
      </c>
      <c r="AX2488" s="16">
        <v>-0.16445956708938003</v>
      </c>
      <c r="AY2488" s="7">
        <v>59519820.750927672</v>
      </c>
      <c r="AZ2488" s="10">
        <v>24</v>
      </c>
      <c r="BA2488" s="16">
        <v>0</v>
      </c>
      <c r="BB2488" s="7">
        <v>2439784.8242203523</v>
      </c>
      <c r="BC2488" s="16">
        <v>0.11099593422905921</v>
      </c>
      <c r="BD2488" s="13"/>
      <c r="BE2488" s="13"/>
      <c r="BG2488" s="44"/>
      <c r="BH2488" s="43">
        <v>25.490000000000002</v>
      </c>
      <c r="BI2488" s="2">
        <v>33.529000000000003</v>
      </c>
      <c r="BJ2488" s="2" t="s">
        <v>83</v>
      </c>
    </row>
    <row r="2489" spans="1:62" x14ac:dyDescent="0.2">
      <c r="A2489" s="2">
        <v>2019</v>
      </c>
      <c r="B2489" s="4" t="s">
        <v>0</v>
      </c>
      <c r="C2489" s="4" t="s">
        <v>157</v>
      </c>
      <c r="D2489" s="4" t="s">
        <v>142</v>
      </c>
      <c r="E2489" s="52" t="s">
        <v>194</v>
      </c>
      <c r="F2489" s="4" t="s">
        <v>115</v>
      </c>
      <c r="I2489" s="7">
        <v>145683.505</v>
      </c>
      <c r="J2489" s="8">
        <v>145683.505</v>
      </c>
      <c r="K2489" s="16">
        <v>0.2116564417177913</v>
      </c>
      <c r="O2489" s="7">
        <v>1019784.535</v>
      </c>
      <c r="P2489" s="8">
        <v>1019784.535</v>
      </c>
      <c r="Q2489" s="16">
        <v>0.2116564417177913</v>
      </c>
      <c r="R2489" s="40"/>
      <c r="S2489" s="16"/>
      <c r="T2489" s="10">
        <v>55.9</v>
      </c>
      <c r="U2489" s="16">
        <v>0</v>
      </c>
      <c r="V2489" s="7"/>
      <c r="W2489" s="7"/>
      <c r="X2489" s="10">
        <v>7</v>
      </c>
      <c r="AA2489" s="7">
        <v>1520750</v>
      </c>
      <c r="AD2489" s="7">
        <v>50</v>
      </c>
      <c r="AE2489" s="7">
        <v>4474</v>
      </c>
      <c r="AF2489" s="7">
        <v>129</v>
      </c>
      <c r="AG2489" s="8">
        <v>4345</v>
      </c>
      <c r="AH2489" s="16">
        <v>0.21165644171779152</v>
      </c>
      <c r="AI2489" s="7">
        <v>3961</v>
      </c>
      <c r="AJ2489" s="7">
        <v>384</v>
      </c>
      <c r="AK2489" s="12">
        <v>0.88533750558784086</v>
      </c>
      <c r="AL2489" s="12">
        <v>0.95</v>
      </c>
      <c r="AN2489" s="12">
        <v>0.91162255466052933</v>
      </c>
      <c r="AO2489" s="12">
        <v>0.97116674117121149</v>
      </c>
      <c r="AP2489" s="12">
        <v>2.7131950503526125E-2</v>
      </c>
      <c r="AQ2489" s="8">
        <v>2544250.7340515656</v>
      </c>
      <c r="AR2489" s="16">
        <v>2.3527388772425883E-2</v>
      </c>
      <c r="AS2489" s="7">
        <v>100682.65667002634</v>
      </c>
      <c r="AT2489" s="7">
        <v>585.55828171497478</v>
      </c>
      <c r="AU2489" s="7">
        <v>83.651183102139257</v>
      </c>
      <c r="AV2489" s="7">
        <v>177</v>
      </c>
      <c r="AW2489" s="16">
        <v>0.47260555424937434</v>
      </c>
      <c r="AX2489" s="16">
        <v>-0.15526600319035233</v>
      </c>
      <c r="AY2489" s="7">
        <v>61062017.617237575</v>
      </c>
      <c r="AZ2489" s="10">
        <v>24</v>
      </c>
      <c r="BA2489" s="16">
        <v>0</v>
      </c>
      <c r="BB2489" s="7">
        <v>2526901.360093757</v>
      </c>
      <c r="BC2489" s="16">
        <v>0.12267748498908709</v>
      </c>
      <c r="BD2489" s="13"/>
      <c r="BE2489" s="13"/>
      <c r="BG2489" s="44"/>
      <c r="BH2489" s="43">
        <v>25.27</v>
      </c>
      <c r="BI2489" s="2">
        <v>33.529000000000003</v>
      </c>
    </row>
    <row r="2490" spans="1:62" x14ac:dyDescent="0.2">
      <c r="A2490" s="2">
        <v>2019</v>
      </c>
      <c r="B2490" s="4" t="s">
        <v>1</v>
      </c>
      <c r="C2490" s="4" t="s">
        <v>157</v>
      </c>
      <c r="D2490" s="4" t="s">
        <v>142</v>
      </c>
      <c r="E2490" s="52" t="s">
        <v>194</v>
      </c>
      <c r="F2490" s="4" t="s">
        <v>115</v>
      </c>
      <c r="I2490" s="7">
        <v>144442.932</v>
      </c>
      <c r="J2490" s="8">
        <v>144442.932</v>
      </c>
      <c r="K2490" s="16">
        <v>0.1333859510655091</v>
      </c>
      <c r="O2490" s="7">
        <v>1011100.524</v>
      </c>
      <c r="P2490" s="8">
        <v>1011100.524</v>
      </c>
      <c r="Q2490" s="16">
        <v>0.1333859510655091</v>
      </c>
      <c r="R2490" s="40"/>
      <c r="S2490" s="16"/>
      <c r="T2490" s="10">
        <v>55.9</v>
      </c>
      <c r="U2490" s="16">
        <v>0</v>
      </c>
      <c r="V2490" s="7"/>
      <c r="W2490" s="7"/>
      <c r="X2490" s="10">
        <v>7</v>
      </c>
      <c r="AA2490" s="7">
        <v>1507800</v>
      </c>
      <c r="AD2490" s="7">
        <v>50</v>
      </c>
      <c r="AE2490" s="7">
        <v>4682</v>
      </c>
      <c r="AF2490" s="7">
        <v>374</v>
      </c>
      <c r="AG2490" s="8">
        <v>4308</v>
      </c>
      <c r="AH2490" s="16">
        <v>0.1333859510655091</v>
      </c>
      <c r="AI2490" s="7">
        <v>3815</v>
      </c>
      <c r="AJ2490" s="7">
        <v>493</v>
      </c>
      <c r="AK2490" s="12">
        <v>0.81482272533105515</v>
      </c>
      <c r="AL2490" s="12">
        <v>0.95</v>
      </c>
      <c r="AN2490" s="12">
        <v>0.88556174558960077</v>
      </c>
      <c r="AO2490" s="12">
        <v>0.92011960700555318</v>
      </c>
      <c r="AP2490" s="12">
        <v>-7.8446974026989746E-2</v>
      </c>
      <c r="AQ2490" s="8">
        <v>2739531.0867800536</v>
      </c>
      <c r="AR2490" s="16">
        <v>0.13087379996566439</v>
      </c>
      <c r="AS2490" s="7">
        <v>101201.73944514421</v>
      </c>
      <c r="AT2490" s="7">
        <v>635.91715106315075</v>
      </c>
      <c r="AU2490" s="7">
        <v>90.845307294735818</v>
      </c>
      <c r="AV2490" s="7">
        <v>177</v>
      </c>
      <c r="AW2490" s="16">
        <v>0.51325032369907242</v>
      </c>
      <c r="AX2490" s="16">
        <v>-2.21650100522508E-3</v>
      </c>
      <c r="AY2490" s="7">
        <v>65748746.082721286</v>
      </c>
      <c r="AZ2490" s="10">
        <v>24</v>
      </c>
      <c r="BA2490" s="16">
        <v>0</v>
      </c>
      <c r="BB2490" s="7">
        <v>2654298.7611109396</v>
      </c>
      <c r="BC2490" s="16">
        <v>1.9940743313015388E-2</v>
      </c>
      <c r="BD2490" s="13"/>
      <c r="BE2490" s="13"/>
      <c r="BG2490" s="44"/>
      <c r="BH2490" s="43">
        <v>27.07</v>
      </c>
      <c r="BI2490" s="2">
        <v>33.529000000000003</v>
      </c>
    </row>
    <row r="2491" spans="1:62" x14ac:dyDescent="0.2">
      <c r="A2491" s="2">
        <v>2019</v>
      </c>
      <c r="B2491" s="4" t="s">
        <v>2</v>
      </c>
      <c r="C2491" s="4" t="s">
        <v>157</v>
      </c>
      <c r="D2491" s="4" t="s">
        <v>142</v>
      </c>
      <c r="E2491" s="52" t="s">
        <v>194</v>
      </c>
      <c r="F2491" s="4" t="s">
        <v>115</v>
      </c>
      <c r="I2491" s="7">
        <v>135859.508</v>
      </c>
      <c r="J2491" s="8">
        <v>135859.508</v>
      </c>
      <c r="K2491" s="16">
        <v>0.16907097518753589</v>
      </c>
      <c r="O2491" s="7">
        <v>951016.55599999998</v>
      </c>
      <c r="P2491" s="8">
        <v>951016.55599999998</v>
      </c>
      <c r="Q2491" s="16">
        <v>0.16907097518753589</v>
      </c>
      <c r="R2491" s="40"/>
      <c r="S2491" s="16"/>
      <c r="T2491" s="10">
        <v>55.9</v>
      </c>
      <c r="U2491" s="16">
        <v>0</v>
      </c>
      <c r="V2491" s="7"/>
      <c r="W2491" s="7"/>
      <c r="X2491" s="10">
        <v>7</v>
      </c>
      <c r="AA2491" s="7">
        <v>1418200</v>
      </c>
      <c r="AD2491" s="7">
        <v>50</v>
      </c>
      <c r="AE2491" s="7">
        <v>4418</v>
      </c>
      <c r="AF2491" s="7">
        <v>366</v>
      </c>
      <c r="AG2491" s="8">
        <v>4052</v>
      </c>
      <c r="AH2491" s="16">
        <v>0.16907097518753611</v>
      </c>
      <c r="AI2491" s="7">
        <v>3748</v>
      </c>
      <c r="AJ2491" s="7">
        <v>304</v>
      </c>
      <c r="AK2491" s="12">
        <v>0.84834766862833866</v>
      </c>
      <c r="AL2491" s="12">
        <v>0.95</v>
      </c>
      <c r="AN2491" s="12">
        <v>0.92497532082922018</v>
      </c>
      <c r="AO2491" s="12">
        <v>0.9171570846536895</v>
      </c>
      <c r="AP2491" s="12">
        <v>4.0301840770511799E-2</v>
      </c>
      <c r="AQ2491" s="8">
        <v>2442289.4504976291</v>
      </c>
      <c r="AR2491" s="16">
        <v>8.2947622559011114E-2</v>
      </c>
      <c r="AS2491" s="7">
        <v>95813.630855144322</v>
      </c>
      <c r="AT2491" s="7">
        <v>602.73678442685809</v>
      </c>
      <c r="AU2491" s="7">
        <v>86.105254918122583</v>
      </c>
      <c r="AV2491" s="7">
        <v>177</v>
      </c>
      <c r="AW2491" s="16">
        <v>0.48647036676905414</v>
      </c>
      <c r="AX2491" s="16">
        <v>-7.3668198472474744E-2</v>
      </c>
      <c r="AY2491" s="7">
        <v>58614946.811943099</v>
      </c>
      <c r="AZ2491" s="10">
        <v>24</v>
      </c>
      <c r="BA2491" s="16">
        <v>0</v>
      </c>
      <c r="BB2491" s="7">
        <v>2469889.7631330891</v>
      </c>
      <c r="BC2491" s="16">
        <v>7.4678478350795774E-2</v>
      </c>
      <c r="BD2491" s="13"/>
      <c r="BE2491" s="13"/>
      <c r="BG2491" s="44"/>
      <c r="BH2491" s="43">
        <v>25.490000000000002</v>
      </c>
      <c r="BI2491" s="2">
        <v>33.529000000000003</v>
      </c>
    </row>
    <row r="2492" spans="1:62" x14ac:dyDescent="0.2">
      <c r="A2492" s="2">
        <v>2019</v>
      </c>
      <c r="B2492" s="4" t="s">
        <v>3</v>
      </c>
      <c r="C2492" s="4" t="s">
        <v>157</v>
      </c>
      <c r="D2492" s="4" t="s">
        <v>142</v>
      </c>
      <c r="E2492" s="52" t="s">
        <v>194</v>
      </c>
      <c r="F2492" s="4" t="s">
        <v>115</v>
      </c>
      <c r="I2492" s="7">
        <v>148164.65100000001</v>
      </c>
      <c r="J2492" s="8">
        <v>148164.65100000001</v>
      </c>
      <c r="K2492" s="16">
        <v>0.16197738627399416</v>
      </c>
      <c r="O2492" s="7">
        <v>1037152.557</v>
      </c>
      <c r="P2492" s="8">
        <v>1037152.557</v>
      </c>
      <c r="Q2492" s="16">
        <v>0.16197738627399416</v>
      </c>
      <c r="R2492" s="40"/>
      <c r="S2492" s="16"/>
      <c r="T2492" s="10">
        <v>55.9</v>
      </c>
      <c r="U2492" s="16">
        <v>0</v>
      </c>
      <c r="V2492" s="7"/>
      <c r="W2492" s="7"/>
      <c r="X2492" s="10">
        <v>7</v>
      </c>
      <c r="AA2492" s="7">
        <v>1546650</v>
      </c>
      <c r="AD2492" s="7">
        <v>50</v>
      </c>
      <c r="AE2492" s="7">
        <v>4694</v>
      </c>
      <c r="AF2492" s="7">
        <v>275</v>
      </c>
      <c r="AG2492" s="8">
        <v>4419</v>
      </c>
      <c r="AH2492" s="16">
        <v>0.16197738627399416</v>
      </c>
      <c r="AI2492" s="7">
        <v>4181</v>
      </c>
      <c r="AJ2492" s="7">
        <v>238</v>
      </c>
      <c r="AK2492" s="12">
        <v>0.89071154665530461</v>
      </c>
      <c r="AL2492" s="12">
        <v>0.95</v>
      </c>
      <c r="AN2492" s="12">
        <v>0.9461416610092781</v>
      </c>
      <c r="AO2492" s="12">
        <v>0.9414145717937793</v>
      </c>
      <c r="AP2492" s="12">
        <v>3.2392280548801278E-2</v>
      </c>
      <c r="AQ2492" s="8">
        <v>2750511.2608005097</v>
      </c>
      <c r="AR2492" s="16">
        <v>0.13280526805971893</v>
      </c>
      <c r="AS2492" s="7">
        <v>100788.24700624807</v>
      </c>
      <c r="AT2492" s="7">
        <v>622.42843647895677</v>
      </c>
      <c r="AU2492" s="7">
        <v>88.918348068422389</v>
      </c>
      <c r="AV2492" s="7">
        <v>177</v>
      </c>
      <c r="AW2492" s="16">
        <v>0.50236354840916608</v>
      </c>
      <c r="AX2492" s="16">
        <v>-2.5105581708279812E-2</v>
      </c>
      <c r="AY2492" s="7">
        <v>66012270.259212233</v>
      </c>
      <c r="AZ2492" s="10">
        <v>24</v>
      </c>
      <c r="BA2492" s="16">
        <v>0</v>
      </c>
      <c r="BB2492" s="7">
        <v>2736756.2081540558</v>
      </c>
      <c r="BC2492" s="16">
        <v>4.8187496163818865E-2</v>
      </c>
      <c r="BD2492" s="13"/>
      <c r="BE2492" s="13"/>
      <c r="BG2492" s="44"/>
      <c r="BH2492" s="43">
        <v>27.29</v>
      </c>
      <c r="BI2492" s="2">
        <v>33.529000000000003</v>
      </c>
    </row>
    <row r="2493" spans="1:62" x14ac:dyDescent="0.2">
      <c r="A2493" s="2">
        <v>2019</v>
      </c>
      <c r="B2493" s="4" t="s">
        <v>4</v>
      </c>
      <c r="C2493" s="4" t="s">
        <v>157</v>
      </c>
      <c r="D2493" s="4" t="s">
        <v>142</v>
      </c>
      <c r="E2493" s="52" t="s">
        <v>194</v>
      </c>
      <c r="F2493" s="4" t="s">
        <v>115</v>
      </c>
      <c r="I2493" s="7">
        <v>153529.29100000003</v>
      </c>
      <c r="J2493" s="8">
        <v>153529.29100000003</v>
      </c>
      <c r="K2493" s="16">
        <v>0.17109974424552443</v>
      </c>
      <c r="O2493" s="7">
        <v>1074705.0370000002</v>
      </c>
      <c r="P2493" s="8">
        <v>1074705.0370000002</v>
      </c>
      <c r="Q2493" s="16">
        <v>0.17109974424552443</v>
      </c>
      <c r="R2493" s="40"/>
      <c r="S2493" s="16"/>
      <c r="T2493" s="10">
        <v>55.9</v>
      </c>
      <c r="U2493" s="16">
        <v>0</v>
      </c>
      <c r="V2493" s="7"/>
      <c r="W2493" s="7"/>
      <c r="X2493" s="10">
        <v>7</v>
      </c>
      <c r="AA2493" s="7">
        <v>1602650</v>
      </c>
      <c r="AD2493" s="7">
        <v>50</v>
      </c>
      <c r="AE2493" s="7">
        <v>4694</v>
      </c>
      <c r="AF2493" s="7">
        <v>115</v>
      </c>
      <c r="AG2493" s="8">
        <v>4579</v>
      </c>
      <c r="AH2493" s="16">
        <v>0.17109974424552421</v>
      </c>
      <c r="AI2493" s="7">
        <v>4292</v>
      </c>
      <c r="AJ2493" s="7">
        <v>287</v>
      </c>
      <c r="AK2493" s="12">
        <v>0.91435875585854287</v>
      </c>
      <c r="AL2493" s="12">
        <v>0.95</v>
      </c>
      <c r="AN2493" s="12">
        <v>0.93732255951081023</v>
      </c>
      <c r="AO2493" s="12">
        <v>0.97550063911376228</v>
      </c>
      <c r="AP2493" s="12">
        <v>8.6166712893045005E-2</v>
      </c>
      <c r="AQ2493" s="8">
        <v>2824381.0381924463</v>
      </c>
      <c r="AR2493" s="16">
        <v>4.6824585443457245E-2</v>
      </c>
      <c r="AS2493" s="7">
        <v>104606.70511823875</v>
      </c>
      <c r="AT2493" s="7">
        <v>616.81175763102124</v>
      </c>
      <c r="AU2493" s="7">
        <v>88.115965375860171</v>
      </c>
      <c r="AV2493" s="7">
        <v>177</v>
      </c>
      <c r="AW2493" s="16">
        <v>0.49783031285796708</v>
      </c>
      <c r="AX2493" s="16">
        <v>-0.1061183382651415</v>
      </c>
      <c r="AY2493" s="7">
        <v>67785144.916618705</v>
      </c>
      <c r="AZ2493" s="10">
        <v>24</v>
      </c>
      <c r="BA2493" s="16">
        <v>0</v>
      </c>
      <c r="BB2493" s="7">
        <v>2713150.1788003868</v>
      </c>
      <c r="BC2493" s="16">
        <v>9.5895789270980095E-2</v>
      </c>
      <c r="BD2493" s="13"/>
      <c r="BE2493" s="13"/>
      <c r="BG2493" s="44"/>
      <c r="BH2493" s="43">
        <v>27</v>
      </c>
      <c r="BI2493" s="2">
        <v>33.529000000000003</v>
      </c>
    </row>
    <row r="2494" spans="1:62" x14ac:dyDescent="0.2">
      <c r="A2494" s="2">
        <v>2019</v>
      </c>
      <c r="B2494" s="4" t="s">
        <v>11</v>
      </c>
      <c r="C2494" s="4" t="s">
        <v>157</v>
      </c>
      <c r="D2494" s="4" t="s">
        <v>142</v>
      </c>
      <c r="E2494" s="52" t="s">
        <v>194</v>
      </c>
      <c r="F2494" s="4" t="s">
        <v>115</v>
      </c>
      <c r="I2494" s="7">
        <v>151115.20300000001</v>
      </c>
      <c r="J2494" s="8">
        <v>151115.20300000001</v>
      </c>
      <c r="K2494" s="16">
        <v>0.23445631333881112</v>
      </c>
      <c r="O2494" s="7">
        <v>1057806.4210000001</v>
      </c>
      <c r="P2494" s="8">
        <v>1057806.4210000001</v>
      </c>
      <c r="Q2494" s="16">
        <v>0.23445631333881112</v>
      </c>
      <c r="R2494" s="40"/>
      <c r="S2494" s="16"/>
      <c r="T2494" s="10">
        <v>55.9</v>
      </c>
      <c r="U2494" s="16">
        <v>0</v>
      </c>
      <c r="V2494" s="7"/>
      <c r="W2494" s="7"/>
      <c r="X2494" s="10">
        <v>7</v>
      </c>
      <c r="AA2494" s="7">
        <v>1577450</v>
      </c>
      <c r="AD2494" s="7">
        <v>50</v>
      </c>
      <c r="AE2494" s="7">
        <v>4551</v>
      </c>
      <c r="AF2494" s="7">
        <v>44</v>
      </c>
      <c r="AG2494" s="8">
        <v>4507</v>
      </c>
      <c r="AH2494" s="16">
        <v>0.23445631333881134</v>
      </c>
      <c r="AI2494" s="7">
        <v>4329</v>
      </c>
      <c r="AJ2494" s="7">
        <v>178</v>
      </c>
      <c r="AK2494" s="12">
        <v>0.95121951219512191</v>
      </c>
      <c r="AL2494" s="12">
        <v>0.95</v>
      </c>
      <c r="AM2494" s="12">
        <v>0.95121951219512202</v>
      </c>
      <c r="AN2494" s="12">
        <v>0.96050587974262258</v>
      </c>
      <c r="AO2494" s="12">
        <v>0.99033179520984405</v>
      </c>
      <c r="AP2494" s="12">
        <v>0.16499996209163204</v>
      </c>
      <c r="AQ2494" s="8">
        <v>2809298.5404887642</v>
      </c>
      <c r="AR2494" s="16">
        <v>0.1240895410050844</v>
      </c>
      <c r="AS2494" s="7">
        <v>106858.06544270689</v>
      </c>
      <c r="AT2494" s="7">
        <v>623.31895728616917</v>
      </c>
      <c r="AU2494" s="7">
        <v>89.045565326595593</v>
      </c>
      <c r="AV2494" s="7">
        <v>177</v>
      </c>
      <c r="AW2494" s="16">
        <v>0.5030822899807661</v>
      </c>
      <c r="AX2494" s="16">
        <v>-8.9405166583189755E-2</v>
      </c>
      <c r="AY2494" s="7">
        <v>67423164.971730337</v>
      </c>
      <c r="AZ2494" s="10">
        <v>24</v>
      </c>
      <c r="BA2494" s="16">
        <v>0</v>
      </c>
      <c r="BB2494" s="7">
        <v>2657098.3644303381</v>
      </c>
      <c r="BC2494" s="16">
        <v>0.10809384216852036</v>
      </c>
      <c r="BD2494" s="13"/>
      <c r="BE2494" s="13"/>
      <c r="BG2494" s="44"/>
      <c r="BH2494" s="43">
        <v>26.29</v>
      </c>
      <c r="BI2494" s="2">
        <v>33.529000000000003</v>
      </c>
    </row>
    <row r="2495" spans="1:62" x14ac:dyDescent="0.2">
      <c r="A2495" s="2">
        <v>2019</v>
      </c>
      <c r="B2495" s="4" t="s">
        <v>5</v>
      </c>
      <c r="C2495" s="4" t="s">
        <v>157</v>
      </c>
      <c r="D2495" s="4" t="s">
        <v>142</v>
      </c>
      <c r="E2495" s="52" t="s">
        <v>194</v>
      </c>
      <c r="F2495" s="4" t="s">
        <v>115</v>
      </c>
      <c r="I2495" s="7">
        <v>151517.55100000001</v>
      </c>
      <c r="J2495" s="8">
        <v>151517.55100000001</v>
      </c>
      <c r="K2495" s="16">
        <v>0.10705536501714819</v>
      </c>
      <c r="O2495" s="7">
        <v>1060622.8570000001</v>
      </c>
      <c r="P2495" s="8">
        <v>1060622.8570000001</v>
      </c>
      <c r="Q2495" s="16">
        <v>0.10705536501714841</v>
      </c>
      <c r="R2495" s="40"/>
      <c r="S2495" s="16"/>
      <c r="T2495" s="10">
        <v>55.9</v>
      </c>
      <c r="U2495" s="16">
        <v>0</v>
      </c>
      <c r="V2495" s="7"/>
      <c r="W2495" s="7"/>
      <c r="X2495" s="10">
        <v>7</v>
      </c>
      <c r="AA2495" s="7">
        <v>1581650</v>
      </c>
      <c r="AD2495" s="7">
        <v>50</v>
      </c>
      <c r="AE2495" s="7">
        <v>4716</v>
      </c>
      <c r="AF2495" s="7">
        <v>197</v>
      </c>
      <c r="AG2495" s="8">
        <v>4519</v>
      </c>
      <c r="AH2495" s="16">
        <v>0.10705536501714841</v>
      </c>
      <c r="AI2495" s="7">
        <v>4350</v>
      </c>
      <c r="AJ2495" s="7">
        <v>169</v>
      </c>
      <c r="AK2495" s="12">
        <v>0.92239185750636132</v>
      </c>
      <c r="AL2495" s="12">
        <v>0.95</v>
      </c>
      <c r="AN2495" s="12">
        <v>0.96260234565169289</v>
      </c>
      <c r="AO2495" s="12">
        <v>0.95822731128074634</v>
      </c>
      <c r="AP2495" s="12">
        <v>0.12101587525131707</v>
      </c>
      <c r="AQ2495" s="8">
        <v>2898235.6420967286</v>
      </c>
      <c r="AR2495" s="16">
        <v>3.4880457259973241E-2</v>
      </c>
      <c r="AS2495" s="7">
        <v>106201.37933663352</v>
      </c>
      <c r="AT2495" s="7">
        <v>641.34446605371284</v>
      </c>
      <c r="AU2495" s="7">
        <v>91.620638007673264</v>
      </c>
      <c r="AV2495" s="7">
        <v>177</v>
      </c>
      <c r="AW2495" s="16">
        <v>0.51763072320719361</v>
      </c>
      <c r="AX2495" s="16">
        <v>-6.5195391339851416E-2</v>
      </c>
      <c r="AY2495" s="7">
        <v>69557655.410321489</v>
      </c>
      <c r="AZ2495" s="10">
        <v>24</v>
      </c>
      <c r="BA2495" s="16">
        <v>0</v>
      </c>
      <c r="BB2495" s="7">
        <v>2679540.8482395695</v>
      </c>
      <c r="BC2495" s="16">
        <v>6.6110356198487097E-2</v>
      </c>
      <c r="BD2495" s="13"/>
      <c r="BE2495" s="13"/>
      <c r="BG2495" s="44"/>
      <c r="BH2495" s="43">
        <v>27.29</v>
      </c>
      <c r="BI2495" s="2">
        <v>33.529000000000003</v>
      </c>
    </row>
    <row r="2496" spans="1:62" x14ac:dyDescent="0.2">
      <c r="A2496" s="2">
        <v>2019</v>
      </c>
      <c r="B2496" s="4" t="s">
        <v>6</v>
      </c>
      <c r="C2496" s="4" t="s">
        <v>157</v>
      </c>
      <c r="D2496" s="4" t="s">
        <v>142</v>
      </c>
      <c r="E2496" s="52" t="s">
        <v>194</v>
      </c>
      <c r="F2496" s="4" t="s">
        <v>115</v>
      </c>
      <c r="I2496" s="7">
        <v>139748.872</v>
      </c>
      <c r="J2496" s="8">
        <v>139748.872</v>
      </c>
      <c r="K2496" s="16">
        <v>0.13015184381778733</v>
      </c>
      <c r="O2496" s="7">
        <v>978242.10400000005</v>
      </c>
      <c r="P2496" s="8">
        <v>978242.10400000005</v>
      </c>
      <c r="Q2496" s="16">
        <v>0.13015184381778733</v>
      </c>
      <c r="R2496" s="40"/>
      <c r="S2496" s="16"/>
      <c r="T2496" s="10">
        <v>55.9</v>
      </c>
      <c r="U2496" s="16">
        <v>0</v>
      </c>
      <c r="V2496" s="7"/>
      <c r="W2496" s="7"/>
      <c r="X2496" s="10">
        <v>7</v>
      </c>
      <c r="AA2496" s="7">
        <v>1458800</v>
      </c>
      <c r="AD2496" s="7">
        <v>50</v>
      </c>
      <c r="AE2496" s="7">
        <v>4530</v>
      </c>
      <c r="AF2496" s="7">
        <v>362</v>
      </c>
      <c r="AG2496" s="8">
        <v>4168</v>
      </c>
      <c r="AH2496" s="16">
        <v>0.13015184381778733</v>
      </c>
      <c r="AI2496" s="7">
        <v>3958</v>
      </c>
      <c r="AJ2496" s="7">
        <v>210</v>
      </c>
      <c r="AK2496" s="12">
        <v>0.87373068432671086</v>
      </c>
      <c r="AL2496" s="12">
        <v>0.95</v>
      </c>
      <c r="AN2496" s="12">
        <v>0.94961612284069097</v>
      </c>
      <c r="AO2496" s="12">
        <v>0.9200883002207505</v>
      </c>
      <c r="AP2496" s="12">
        <v>0.11238985545590219</v>
      </c>
      <c r="AQ2496" s="8">
        <v>2656043.7176652923</v>
      </c>
      <c r="AR2496" s="16">
        <v>8.5989495956345863E-2</v>
      </c>
      <c r="AS2496" s="7">
        <v>102155.52760251124</v>
      </c>
      <c r="AT2496" s="7">
        <v>637.24657333620257</v>
      </c>
      <c r="AU2496" s="7">
        <v>91.035224762314655</v>
      </c>
      <c r="AV2496" s="7">
        <v>177</v>
      </c>
      <c r="AW2496" s="16">
        <v>0.51432330374189072</v>
      </c>
      <c r="AX2496" s="16">
        <v>-3.9076472867801249E-2</v>
      </c>
      <c r="AY2496" s="7">
        <v>63745049.223967016</v>
      </c>
      <c r="AZ2496" s="10">
        <v>24</v>
      </c>
      <c r="BA2496" s="16">
        <v>0</v>
      </c>
      <c r="BB2496" s="7">
        <v>2518269.7229069909</v>
      </c>
      <c r="BC2496" s="16">
        <v>5.6807590743048308E-2</v>
      </c>
      <c r="BD2496" s="13"/>
      <c r="BE2496" s="13"/>
      <c r="BG2496" s="44"/>
      <c r="BH2496" s="43">
        <v>26</v>
      </c>
      <c r="BI2496" s="2">
        <v>33.529000000000003</v>
      </c>
    </row>
    <row r="2497" spans="1:61" x14ac:dyDescent="0.2">
      <c r="A2497" s="2">
        <v>2019</v>
      </c>
      <c r="B2497" s="4" t="s">
        <v>7</v>
      </c>
      <c r="C2497" s="4" t="s">
        <v>157</v>
      </c>
      <c r="D2497" s="4" t="s">
        <v>142</v>
      </c>
      <c r="E2497" s="52" t="s">
        <v>194</v>
      </c>
      <c r="F2497" s="4" t="s">
        <v>115</v>
      </c>
      <c r="I2497" s="7">
        <v>146756.43300000002</v>
      </c>
      <c r="J2497" s="8">
        <v>146756.43300000002</v>
      </c>
      <c r="K2497" s="16">
        <v>6.6780404582013064E-2</v>
      </c>
      <c r="O2497" s="7">
        <v>1027295.0310000002</v>
      </c>
      <c r="P2497" s="8">
        <v>1027295.0310000002</v>
      </c>
      <c r="Q2497" s="16">
        <v>6.6780404582013064E-2</v>
      </c>
      <c r="R2497" s="40"/>
      <c r="S2497" s="16"/>
      <c r="T2497" s="10">
        <v>55.9</v>
      </c>
      <c r="U2497" s="16">
        <v>0</v>
      </c>
      <c r="V2497" s="7"/>
      <c r="W2497" s="7"/>
      <c r="X2497" s="10">
        <v>7</v>
      </c>
      <c r="AA2497" s="7">
        <v>1531950</v>
      </c>
      <c r="AD2497" s="7">
        <v>50</v>
      </c>
      <c r="AE2497" s="7">
        <v>4616</v>
      </c>
      <c r="AF2497" s="7">
        <v>239</v>
      </c>
      <c r="AG2497" s="8">
        <v>4377</v>
      </c>
      <c r="AH2497" s="16">
        <v>6.6780404582013064E-2</v>
      </c>
      <c r="AI2497" s="7">
        <v>4108</v>
      </c>
      <c r="AJ2497" s="7">
        <v>269</v>
      </c>
      <c r="AK2497" s="12">
        <v>0.88994800693240905</v>
      </c>
      <c r="AL2497" s="12">
        <v>0.95</v>
      </c>
      <c r="AN2497" s="12">
        <v>0.93854238062599959</v>
      </c>
      <c r="AO2497" s="12">
        <v>0.9482235701906413</v>
      </c>
      <c r="AP2497" s="12">
        <v>0.15865085747490371</v>
      </c>
      <c r="AQ2497" s="8">
        <v>2477457.8645178103</v>
      </c>
      <c r="AR2497" s="16">
        <v>4.160037896457669E-2</v>
      </c>
      <c r="AS2497" s="7">
        <v>92511.496061157959</v>
      </c>
      <c r="AT2497" s="7">
        <v>566.01733253776797</v>
      </c>
      <c r="AU2497" s="7">
        <v>80.859618933966857</v>
      </c>
      <c r="AV2497" s="7">
        <v>177</v>
      </c>
      <c r="AW2497" s="16">
        <v>0.45683400527664891</v>
      </c>
      <c r="AX2497" s="16">
        <v>-2.3603757164345929E-2</v>
      </c>
      <c r="AY2497" s="7">
        <v>59458988.748427451</v>
      </c>
      <c r="AZ2497" s="10">
        <v>24</v>
      </c>
      <c r="BA2497" s="16">
        <v>0</v>
      </c>
      <c r="BB2497" s="7">
        <v>2487745.4172083805</v>
      </c>
      <c r="BC2497" s="16">
        <v>4.1023045246065953E-2</v>
      </c>
      <c r="BD2497" s="13"/>
      <c r="BE2497" s="13"/>
      <c r="BG2497" s="44"/>
      <c r="BH2497" s="43">
        <v>26.78</v>
      </c>
      <c r="BI2497" s="2">
        <v>33.529000000000003</v>
      </c>
    </row>
    <row r="2498" spans="1:61" x14ac:dyDescent="0.2">
      <c r="A2498" s="2">
        <v>2020</v>
      </c>
      <c r="B2498" s="4" t="s">
        <v>8</v>
      </c>
      <c r="C2498" s="4" t="s">
        <v>157</v>
      </c>
      <c r="D2498" s="4" t="s">
        <v>142</v>
      </c>
      <c r="E2498" s="52" t="s">
        <v>194</v>
      </c>
      <c r="F2498" s="4" t="s">
        <v>115</v>
      </c>
      <c r="I2498" s="7">
        <v>151685.19600000003</v>
      </c>
      <c r="J2498" s="8">
        <v>151685.19600000003</v>
      </c>
      <c r="K2498" s="16">
        <v>-2.5210084033613356E-2</v>
      </c>
      <c r="O2498" s="7">
        <v>1061796.3720000002</v>
      </c>
      <c r="P2498" s="8">
        <v>1061796.3720000002</v>
      </c>
      <c r="Q2498" s="16">
        <v>-2.5210084033613356E-2</v>
      </c>
      <c r="R2498" s="40"/>
      <c r="S2498" s="16"/>
      <c r="T2498" s="10">
        <v>55.9</v>
      </c>
      <c r="U2498" s="16">
        <v>0</v>
      </c>
      <c r="V2498" s="7"/>
      <c r="W2498" s="7"/>
      <c r="X2498" s="10">
        <v>7</v>
      </c>
      <c r="AA2498" s="7">
        <v>1583400</v>
      </c>
      <c r="AD2498" s="7">
        <v>50</v>
      </c>
      <c r="AE2498" s="7">
        <v>4716</v>
      </c>
      <c r="AF2498" s="7">
        <v>192</v>
      </c>
      <c r="AG2498" s="8">
        <v>4524</v>
      </c>
      <c r="AH2498" s="16">
        <v>-2.5210084033613467E-2</v>
      </c>
      <c r="AI2498" s="7">
        <v>4378</v>
      </c>
      <c r="AJ2498" s="7">
        <v>146</v>
      </c>
      <c r="AK2498" s="12">
        <v>0.92832909245122985</v>
      </c>
      <c r="AL2498" s="12">
        <v>0.95</v>
      </c>
      <c r="AN2498" s="12">
        <v>0.96772767462422637</v>
      </c>
      <c r="AO2498" s="12">
        <v>0.95928753180661575</v>
      </c>
      <c r="AP2498" s="12">
        <v>0.11088556204009126</v>
      </c>
      <c r="AQ2498" s="8">
        <v>2307305.6697116299</v>
      </c>
      <c r="AR2498" s="16">
        <v>-3.9029892863606586E-2</v>
      </c>
      <c r="AS2498" s="7">
        <v>84547.661037436061</v>
      </c>
      <c r="AT2498" s="7">
        <v>510.01451585137704</v>
      </c>
      <c r="AU2498" s="7">
        <v>72.85921655019672</v>
      </c>
      <c r="AV2498" s="7">
        <v>177</v>
      </c>
      <c r="AW2498" s="16">
        <v>0.41163399180902099</v>
      </c>
      <c r="AX2498" s="16">
        <v>-1.4177217679044785E-2</v>
      </c>
      <c r="AY2498" s="7">
        <v>55375336.073079117</v>
      </c>
      <c r="AZ2498" s="10">
        <v>24</v>
      </c>
      <c r="BA2498" s="16">
        <v>0</v>
      </c>
      <c r="BB2498" s="7">
        <v>2669293.7561005414</v>
      </c>
      <c r="BC2498" s="16">
        <v>1.3135148236808825E-2</v>
      </c>
      <c r="BD2498" s="13"/>
      <c r="BE2498" s="13"/>
      <c r="BG2498" s="44"/>
      <c r="BH2498" s="43">
        <v>27.29</v>
      </c>
      <c r="BI2498" s="2">
        <v>33.529000000000003</v>
      </c>
    </row>
    <row r="2499" spans="1:61" x14ac:dyDescent="0.2">
      <c r="A2499" s="2">
        <v>2020</v>
      </c>
      <c r="B2499" s="4" t="s">
        <v>9</v>
      </c>
      <c r="C2499" s="4" t="s">
        <v>157</v>
      </c>
      <c r="D2499" s="4" t="s">
        <v>142</v>
      </c>
      <c r="E2499" s="52" t="s">
        <v>194</v>
      </c>
      <c r="F2499" s="4" t="s">
        <v>115</v>
      </c>
      <c r="I2499" s="7">
        <v>141324.73500000002</v>
      </c>
      <c r="J2499" s="8">
        <v>141324.73500000002</v>
      </c>
      <c r="K2499" s="16">
        <v>1.7624336069531621E-2</v>
      </c>
      <c r="O2499" s="7">
        <v>989273.14500000014</v>
      </c>
      <c r="P2499" s="8">
        <v>989273.14500000014</v>
      </c>
      <c r="Q2499" s="16">
        <v>1.7624336069531621E-2</v>
      </c>
      <c r="R2499" s="40"/>
      <c r="S2499" s="16"/>
      <c r="T2499" s="10">
        <v>55.9</v>
      </c>
      <c r="U2499" s="16">
        <v>0</v>
      </c>
      <c r="V2499" s="7"/>
      <c r="W2499" s="7"/>
      <c r="X2499" s="10">
        <v>7</v>
      </c>
      <c r="AA2499" s="7">
        <v>1475250</v>
      </c>
      <c r="AD2499" s="7">
        <v>50</v>
      </c>
      <c r="AE2499" s="7">
        <v>4309</v>
      </c>
      <c r="AF2499" s="7">
        <v>94</v>
      </c>
      <c r="AG2499" s="8">
        <v>4215</v>
      </c>
      <c r="AH2499" s="16">
        <v>1.7624336069531621E-2</v>
      </c>
      <c r="AI2499" s="7">
        <v>3957</v>
      </c>
      <c r="AJ2499" s="7">
        <v>258</v>
      </c>
      <c r="AK2499" s="12">
        <v>0.91831051288001853</v>
      </c>
      <c r="AL2499" s="12">
        <v>0.95</v>
      </c>
      <c r="AN2499" s="12">
        <v>0.93879003558718865</v>
      </c>
      <c r="AO2499" s="12">
        <v>0.97818519378045954</v>
      </c>
      <c r="AP2499" s="12">
        <v>8.4838254244129052E-2</v>
      </c>
      <c r="AQ2499" s="8">
        <v>2215366.9349057302</v>
      </c>
      <c r="AR2499" s="16">
        <v>-3.2265534674654983E-2</v>
      </c>
      <c r="AS2499" s="7">
        <v>90460.062674795015</v>
      </c>
      <c r="AT2499" s="7">
        <v>525.59120638332865</v>
      </c>
      <c r="AU2499" s="7">
        <v>75.084458054761242</v>
      </c>
      <c r="AV2499" s="7">
        <v>177</v>
      </c>
      <c r="AW2499" s="16">
        <v>0.42420597771051549</v>
      </c>
      <c r="AX2499" s="16">
        <v>-4.9025823160716686E-2</v>
      </c>
      <c r="AY2499" s="7">
        <v>53168806.437737525</v>
      </c>
      <c r="AZ2499" s="10">
        <v>24</v>
      </c>
      <c r="BA2499" s="16">
        <v>0</v>
      </c>
      <c r="BB2499" s="7">
        <v>2588544.0997728207</v>
      </c>
      <c r="BC2499" s="16">
        <v>3.6521604218677575E-2</v>
      </c>
      <c r="BD2499" s="13"/>
      <c r="BE2499" s="13"/>
      <c r="BG2499" s="44"/>
      <c r="BH2499" s="43">
        <v>24.490000000000002</v>
      </c>
      <c r="BI2499" s="2">
        <v>33.529000000000003</v>
      </c>
    </row>
    <row r="2500" spans="1:61" x14ac:dyDescent="0.2">
      <c r="A2500" s="2">
        <v>2020</v>
      </c>
      <c r="B2500" s="4" t="s">
        <v>10</v>
      </c>
      <c r="C2500" s="4" t="s">
        <v>157</v>
      </c>
      <c r="D2500" s="4" t="s">
        <v>142</v>
      </c>
      <c r="E2500" s="52" t="s">
        <v>194</v>
      </c>
      <c r="F2500" s="4" t="s">
        <v>115</v>
      </c>
      <c r="I2500" s="7">
        <v>122045.56000000001</v>
      </c>
      <c r="J2500" s="8">
        <v>122045.56000000001</v>
      </c>
      <c r="K2500" s="16">
        <v>-0.18768132113367553</v>
      </c>
      <c r="O2500" s="7">
        <v>854318.92</v>
      </c>
      <c r="P2500" s="8">
        <v>854318.92</v>
      </c>
      <c r="Q2500" s="16">
        <v>-0.18768132113367564</v>
      </c>
      <c r="R2500" s="40"/>
      <c r="S2500" s="16"/>
      <c r="T2500" s="10">
        <v>55.9</v>
      </c>
      <c r="U2500" s="16">
        <v>0</v>
      </c>
      <c r="V2500" s="7"/>
      <c r="W2500" s="7"/>
      <c r="X2500" s="10">
        <v>7</v>
      </c>
      <c r="AA2500" s="7">
        <v>1274000</v>
      </c>
      <c r="AD2500" s="7">
        <v>50</v>
      </c>
      <c r="AE2500" s="7">
        <v>4144</v>
      </c>
      <c r="AF2500" s="7">
        <v>504</v>
      </c>
      <c r="AG2500" s="8">
        <v>3640</v>
      </c>
      <c r="AH2500" s="16">
        <v>-0.18768132113367553</v>
      </c>
      <c r="AI2500" s="7">
        <v>3392</v>
      </c>
      <c r="AJ2500" s="7">
        <v>248</v>
      </c>
      <c r="AK2500" s="12">
        <v>0.81853281853281856</v>
      </c>
      <c r="AL2500" s="12">
        <v>0.95</v>
      </c>
      <c r="AN2500" s="12">
        <v>0.93186813186813189</v>
      </c>
      <c r="AO2500" s="12">
        <v>0.8783783783783784</v>
      </c>
      <c r="AP2500" s="12">
        <v>-8.5016498044065747E-2</v>
      </c>
      <c r="AQ2500" s="8">
        <v>1427524.0028343266</v>
      </c>
      <c r="AR2500" s="16">
        <v>-0.42438374921534261</v>
      </c>
      <c r="AS2500" s="7">
        <v>54340.464515962187</v>
      </c>
      <c r="AT2500" s="7">
        <v>392.17692385558422</v>
      </c>
      <c r="AU2500" s="7">
        <v>56.025274836512033</v>
      </c>
      <c r="AV2500" s="7">
        <v>177</v>
      </c>
      <c r="AW2500" s="16">
        <v>0.31652697647746914</v>
      </c>
      <c r="AX2500" s="16">
        <v>-0.29139109347086556</v>
      </c>
      <c r="AY2500" s="7">
        <v>34260576.068023838</v>
      </c>
      <c r="AZ2500" s="10">
        <v>24</v>
      </c>
      <c r="BA2500" s="16">
        <v>0</v>
      </c>
      <c r="BB2500" s="7">
        <v>1404379.7932390235</v>
      </c>
      <c r="BC2500" s="16">
        <v>9.9657632704291094E-2</v>
      </c>
      <c r="BD2500" s="13"/>
      <c r="BE2500" s="13"/>
      <c r="BG2500" s="44"/>
      <c r="BH2500" s="43">
        <v>26.27</v>
      </c>
      <c r="BI2500" s="2">
        <v>33.529000000000003</v>
      </c>
    </row>
    <row r="2501" spans="1:61" x14ac:dyDescent="0.2">
      <c r="A2501" s="2">
        <v>2020</v>
      </c>
      <c r="B2501" s="4" t="s">
        <v>0</v>
      </c>
      <c r="C2501" s="4" t="s">
        <v>157</v>
      </c>
      <c r="D2501" s="4" t="s">
        <v>142</v>
      </c>
      <c r="E2501" s="52" t="s">
        <v>194</v>
      </c>
      <c r="F2501" s="4" t="s">
        <v>115</v>
      </c>
      <c r="I2501" s="7">
        <v>121643.21200000001</v>
      </c>
      <c r="J2501" s="8">
        <v>121643.21200000001</v>
      </c>
      <c r="K2501" s="16">
        <v>-0.16501726121979277</v>
      </c>
      <c r="O2501" s="7">
        <v>851502.48400000005</v>
      </c>
      <c r="P2501" s="8">
        <v>851502.48400000005</v>
      </c>
      <c r="Q2501" s="16">
        <v>-0.16501726121979288</v>
      </c>
      <c r="R2501" s="40"/>
      <c r="S2501" s="16"/>
      <c r="T2501" s="10">
        <v>55.9</v>
      </c>
      <c r="U2501" s="16">
        <v>0</v>
      </c>
      <c r="V2501" s="7"/>
      <c r="W2501" s="7"/>
      <c r="X2501" s="10">
        <v>7</v>
      </c>
      <c r="AA2501" s="7">
        <v>1269800</v>
      </c>
      <c r="AD2501" s="7">
        <v>50</v>
      </c>
      <c r="AE2501" s="7">
        <v>4058</v>
      </c>
      <c r="AF2501" s="7">
        <v>430</v>
      </c>
      <c r="AG2501" s="8">
        <v>3628</v>
      </c>
      <c r="AH2501" s="16">
        <v>-0.16501726121979288</v>
      </c>
      <c r="AI2501" s="7">
        <v>3545</v>
      </c>
      <c r="AJ2501" s="7">
        <v>83</v>
      </c>
      <c r="AK2501" s="12">
        <v>0.87358304583538693</v>
      </c>
      <c r="AL2501" s="12">
        <v>0.95</v>
      </c>
      <c r="AN2501" s="12">
        <v>0.97712238147739805</v>
      </c>
      <c r="AO2501" s="12">
        <v>0.89403647116806306</v>
      </c>
      <c r="AP2501" s="12">
        <v>-1.3276812151597817E-2</v>
      </c>
      <c r="AQ2501" s="8">
        <v>289738.45443273243</v>
      </c>
      <c r="AR2501" s="16">
        <v>-0.88612032196553936</v>
      </c>
      <c r="AS2501" s="7">
        <v>11465.70852523674</v>
      </c>
      <c r="AT2501" s="7">
        <v>79.861757010124705</v>
      </c>
      <c r="AU2501" s="7">
        <v>11.408822430017816</v>
      </c>
      <c r="AV2501" s="7">
        <v>177</v>
      </c>
      <c r="AW2501" s="16">
        <v>6.4456623898405743E-2</v>
      </c>
      <c r="AX2501" s="16">
        <v>-0.86361433267372334</v>
      </c>
      <c r="AY2501" s="7">
        <v>6953722.9063855782</v>
      </c>
      <c r="AZ2501" s="10">
        <v>24</v>
      </c>
      <c r="BA2501" s="16">
        <v>0</v>
      </c>
      <c r="BB2501" s="7">
        <v>287762.71331231773</v>
      </c>
      <c r="BC2501" s="16">
        <v>0.3974760328777433</v>
      </c>
      <c r="BD2501" s="13"/>
      <c r="BE2501" s="13"/>
      <c r="BG2501" s="44"/>
      <c r="BH2501" s="43">
        <v>25.27</v>
      </c>
      <c r="BI2501" s="2">
        <v>33.529000000000003</v>
      </c>
    </row>
    <row r="2502" spans="1:61" x14ac:dyDescent="0.2">
      <c r="A2502" s="2">
        <v>2020</v>
      </c>
      <c r="B2502" s="4" t="s">
        <v>1</v>
      </c>
      <c r="C2502" s="4" t="s">
        <v>157</v>
      </c>
      <c r="D2502" s="4" t="s">
        <v>142</v>
      </c>
      <c r="E2502" s="52" t="s">
        <v>194</v>
      </c>
      <c r="F2502" s="4" t="s">
        <v>115</v>
      </c>
      <c r="I2502" s="7">
        <v>144375.87400000001</v>
      </c>
      <c r="J2502" s="8">
        <v>144375.87400000001</v>
      </c>
      <c r="K2502" s="16">
        <v>-4.6425255338899962E-4</v>
      </c>
      <c r="O2502" s="7">
        <v>1010631.118</v>
      </c>
      <c r="P2502" s="8">
        <v>1010631.118</v>
      </c>
      <c r="Q2502" s="16">
        <v>-4.6425255338899962E-4</v>
      </c>
      <c r="R2502" s="40"/>
      <c r="S2502" s="16"/>
      <c r="T2502" s="10">
        <v>55.9</v>
      </c>
      <c r="U2502" s="16">
        <v>0</v>
      </c>
      <c r="V2502" s="7"/>
      <c r="W2502" s="7"/>
      <c r="X2502" s="10">
        <v>7</v>
      </c>
      <c r="AA2502" s="7">
        <v>1507100</v>
      </c>
      <c r="AD2502" s="7">
        <v>50</v>
      </c>
      <c r="AE2502" s="7">
        <v>4582</v>
      </c>
      <c r="AF2502" s="7">
        <v>276</v>
      </c>
      <c r="AG2502" s="8">
        <v>4306</v>
      </c>
      <c r="AH2502" s="16">
        <v>-4.6425255338899962E-4</v>
      </c>
      <c r="AI2502" s="7">
        <v>4257</v>
      </c>
      <c r="AJ2502" s="7">
        <v>49</v>
      </c>
      <c r="AK2502" s="12">
        <v>0.92907027498908779</v>
      </c>
      <c r="AL2502" s="12">
        <v>0.95</v>
      </c>
      <c r="AN2502" s="12">
        <v>0.98862052949372969</v>
      </c>
      <c r="AO2502" s="12">
        <v>0.93976429506765602</v>
      </c>
      <c r="AP2502" s="12">
        <v>0.14021154062880958</v>
      </c>
      <c r="AQ2502" s="8">
        <v>446566.955722521</v>
      </c>
      <c r="AR2502" s="16">
        <v>-0.83699146256179202</v>
      </c>
      <c r="AS2502" s="7">
        <v>17188.87435421559</v>
      </c>
      <c r="AT2502" s="7">
        <v>103.70807146366025</v>
      </c>
      <c r="AU2502" s="7">
        <v>14.815438780522893</v>
      </c>
      <c r="AV2502" s="7">
        <v>177</v>
      </c>
      <c r="AW2502" s="16">
        <v>8.3703043957756462E-2</v>
      </c>
      <c r="AX2502" s="16">
        <v>-0.83691575028244303</v>
      </c>
      <c r="AY2502" s="7">
        <v>10717606.937340504</v>
      </c>
      <c r="AZ2502" s="10">
        <v>24</v>
      </c>
      <c r="BA2502" s="16">
        <v>0</v>
      </c>
      <c r="BB2502" s="7">
        <v>432673.3589727417</v>
      </c>
      <c r="BC2502" s="16">
        <v>0.43238617869342466</v>
      </c>
      <c r="BD2502" s="13"/>
      <c r="BE2502" s="13"/>
      <c r="BG2502" s="44"/>
      <c r="BH2502" s="43">
        <v>25.98</v>
      </c>
      <c r="BI2502" s="2">
        <v>33.529000000000003</v>
      </c>
    </row>
    <row r="2503" spans="1:61" x14ac:dyDescent="0.2">
      <c r="A2503" s="2">
        <v>2020</v>
      </c>
      <c r="B2503" s="4" t="s">
        <v>2</v>
      </c>
      <c r="C2503" s="4" t="s">
        <v>157</v>
      </c>
      <c r="D2503" s="4" t="s">
        <v>142</v>
      </c>
      <c r="E2503" s="52" t="s">
        <v>194</v>
      </c>
      <c r="F2503" s="4" t="s">
        <v>115</v>
      </c>
      <c r="I2503" s="7">
        <v>146253.49800000002</v>
      </c>
      <c r="J2503" s="8">
        <v>146253.49800000002</v>
      </c>
      <c r="K2503" s="16">
        <v>7.6505429417571769E-2</v>
      </c>
      <c r="O2503" s="7">
        <v>1023774.4860000001</v>
      </c>
      <c r="P2503" s="8">
        <v>1023774.4860000001</v>
      </c>
      <c r="Q2503" s="16">
        <v>7.6505429417571769E-2</v>
      </c>
      <c r="R2503" s="40"/>
      <c r="S2503" s="16"/>
      <c r="T2503" s="10">
        <v>55.9</v>
      </c>
      <c r="U2503" s="16">
        <v>0</v>
      </c>
      <c r="V2503" s="7"/>
      <c r="W2503" s="7"/>
      <c r="X2503" s="10">
        <v>7</v>
      </c>
      <c r="AA2503" s="7">
        <v>1526700</v>
      </c>
      <c r="AD2503" s="7">
        <v>50</v>
      </c>
      <c r="AE2503" s="7">
        <v>4518</v>
      </c>
      <c r="AF2503" s="7">
        <v>156</v>
      </c>
      <c r="AG2503" s="8">
        <v>4362</v>
      </c>
      <c r="AH2503" s="16">
        <v>7.6505429417571547E-2</v>
      </c>
      <c r="AI2503" s="7">
        <v>4295</v>
      </c>
      <c r="AJ2503" s="7">
        <v>67</v>
      </c>
      <c r="AK2503" s="12">
        <v>0.95064187693669766</v>
      </c>
      <c r="AL2503" s="12">
        <v>0.95</v>
      </c>
      <c r="AM2503" s="12">
        <v>0.95641876936698</v>
      </c>
      <c r="AN2503" s="12">
        <v>0.98464007336084369</v>
      </c>
      <c r="AO2503" s="12">
        <v>0.96547144754316072</v>
      </c>
      <c r="AP2503" s="12">
        <v>0.12058052622901005</v>
      </c>
      <c r="AQ2503" s="8">
        <v>494303.2149425064</v>
      </c>
      <c r="AR2503" s="16">
        <v>-0.79760662077060951</v>
      </c>
      <c r="AS2503" s="7">
        <v>19121.981235686901</v>
      </c>
      <c r="AT2503" s="7">
        <v>113.3203152091945</v>
      </c>
      <c r="AU2503" s="7">
        <v>16.188616458456359</v>
      </c>
      <c r="AV2503" s="7">
        <v>177</v>
      </c>
      <c r="AW2503" s="16">
        <v>9.1461109934781681E-2</v>
      </c>
      <c r="AX2503" s="16">
        <v>-0.81199037766219839</v>
      </c>
      <c r="AY2503" s="7">
        <v>11863277.158620153</v>
      </c>
      <c r="AZ2503" s="10">
        <v>24</v>
      </c>
      <c r="BA2503" s="16">
        <v>0</v>
      </c>
      <c r="BB2503" s="7">
        <v>499889.33548458479</v>
      </c>
      <c r="BC2503" s="16">
        <v>0.4333543273375145</v>
      </c>
      <c r="BD2503" s="13"/>
      <c r="BE2503" s="13"/>
      <c r="BG2503" s="44"/>
      <c r="BH2503" s="43">
        <v>25.85</v>
      </c>
      <c r="BI2503" s="2">
        <v>33.529000000000003</v>
      </c>
    </row>
    <row r="2504" spans="1:61" x14ac:dyDescent="0.2">
      <c r="A2504" s="2">
        <v>2020</v>
      </c>
      <c r="B2504" s="4" t="s">
        <v>3</v>
      </c>
      <c r="C2504" s="4" t="s">
        <v>157</v>
      </c>
      <c r="D2504" s="4" t="s">
        <v>142</v>
      </c>
      <c r="E2504" s="52" t="s">
        <v>194</v>
      </c>
      <c r="F2504" s="4" t="s">
        <v>115</v>
      </c>
      <c r="I2504" s="7">
        <v>140251.807</v>
      </c>
      <c r="J2504" s="8">
        <v>140251.807</v>
      </c>
      <c r="K2504" s="16">
        <v>-5.3405747906766332E-2</v>
      </c>
      <c r="O2504" s="7">
        <v>981762.64899999998</v>
      </c>
      <c r="P2504" s="8">
        <v>981762.64899999998</v>
      </c>
      <c r="Q2504" s="16">
        <v>-5.3405747906766332E-2</v>
      </c>
      <c r="R2504" s="40"/>
      <c r="S2504" s="16"/>
      <c r="T2504" s="10">
        <v>55.9</v>
      </c>
      <c r="U2504" s="16">
        <v>0</v>
      </c>
      <c r="V2504" s="7"/>
      <c r="W2504" s="7"/>
      <c r="X2504" s="10">
        <v>7</v>
      </c>
      <c r="AA2504" s="7">
        <v>1464050</v>
      </c>
      <c r="AD2504" s="7">
        <v>50</v>
      </c>
      <c r="AE2504" s="7">
        <v>4660</v>
      </c>
      <c r="AF2504" s="7">
        <v>477</v>
      </c>
      <c r="AG2504" s="8">
        <v>4183</v>
      </c>
      <c r="AH2504" s="16">
        <v>-5.3405747906766221E-2</v>
      </c>
      <c r="AI2504" s="7">
        <v>4107</v>
      </c>
      <c r="AJ2504" s="7">
        <v>76</v>
      </c>
      <c r="AK2504" s="12">
        <v>0.8813304721030043</v>
      </c>
      <c r="AL2504" s="12">
        <v>0.95</v>
      </c>
      <c r="AN2504" s="12">
        <v>0.98183122161128378</v>
      </c>
      <c r="AO2504" s="12">
        <v>0.89763948497854074</v>
      </c>
      <c r="AP2504" s="12">
        <v>-1.0532112879334532E-2</v>
      </c>
      <c r="AQ2504" s="8">
        <v>443506.90074738121</v>
      </c>
      <c r="AR2504" s="16">
        <v>-0.83875474095739466</v>
      </c>
      <c r="AS2504" s="7">
        <v>17203.526018129603</v>
      </c>
      <c r="AT2504" s="7">
        <v>106.02603412559914</v>
      </c>
      <c r="AU2504" s="7">
        <v>15.146576303657019</v>
      </c>
      <c r="AV2504" s="7">
        <v>177</v>
      </c>
      <c r="AW2504" s="16">
        <v>8.5573877421791067E-2</v>
      </c>
      <c r="AX2504" s="16">
        <v>-0.82965747078430008</v>
      </c>
      <c r="AY2504" s="7">
        <v>10644165.617937149</v>
      </c>
      <c r="AZ2504" s="10">
        <v>24</v>
      </c>
      <c r="BA2504" s="16">
        <v>0</v>
      </c>
      <c r="BB2504" s="7">
        <v>441288.96372025908</v>
      </c>
      <c r="BC2504" s="16">
        <v>0.40309437452286334</v>
      </c>
      <c r="BD2504" s="13"/>
      <c r="BE2504" s="13"/>
      <c r="BG2504" s="44"/>
      <c r="BH2504" s="43">
        <v>25.78</v>
      </c>
      <c r="BI2504" s="2">
        <v>33.529000000000003</v>
      </c>
    </row>
    <row r="2505" spans="1:61" x14ac:dyDescent="0.2">
      <c r="A2505" s="2">
        <v>2020</v>
      </c>
      <c r="B2505" s="4" t="s">
        <v>4</v>
      </c>
      <c r="C2505" s="4" t="s">
        <v>157</v>
      </c>
      <c r="D2505" s="4" t="s">
        <v>142</v>
      </c>
      <c r="E2505" s="52" t="s">
        <v>194</v>
      </c>
      <c r="F2505" s="4" t="s">
        <v>115</v>
      </c>
      <c r="I2505" s="7">
        <v>147661.71600000001</v>
      </c>
      <c r="J2505" s="8">
        <v>147661.71600000001</v>
      </c>
      <c r="K2505" s="16">
        <v>-3.8217951517798721E-2</v>
      </c>
      <c r="O2505" s="7">
        <v>1033632.0120000001</v>
      </c>
      <c r="P2505" s="8">
        <v>1033632.0120000001</v>
      </c>
      <c r="Q2505" s="16">
        <v>-3.8217951517798721E-2</v>
      </c>
      <c r="R2505" s="40"/>
      <c r="S2505" s="16"/>
      <c r="T2505" s="10">
        <v>55.9</v>
      </c>
      <c r="U2505" s="16">
        <v>0</v>
      </c>
      <c r="V2505" s="7"/>
      <c r="W2505" s="7"/>
      <c r="X2505" s="10">
        <v>7</v>
      </c>
      <c r="AA2505" s="7">
        <v>1541400</v>
      </c>
      <c r="AD2505" s="7">
        <v>50</v>
      </c>
      <c r="AE2505" s="7">
        <v>4638</v>
      </c>
      <c r="AF2505" s="7">
        <v>234</v>
      </c>
      <c r="AG2505" s="8">
        <v>4404</v>
      </c>
      <c r="AH2505" s="16">
        <v>-3.821795151779861E-2</v>
      </c>
      <c r="AI2505" s="7">
        <v>4359</v>
      </c>
      <c r="AJ2505" s="7">
        <v>45</v>
      </c>
      <c r="AK2505" s="12">
        <v>0.93984476067270373</v>
      </c>
      <c r="AL2505" s="12">
        <v>0.95</v>
      </c>
      <c r="AN2505" s="12">
        <v>0.98978201634877383</v>
      </c>
      <c r="AO2505" s="12">
        <v>0.94954721862871927</v>
      </c>
      <c r="AP2505" s="12">
        <v>2.7873091005981232E-2</v>
      </c>
      <c r="AQ2505" s="8">
        <v>506055.59176148812</v>
      </c>
      <c r="AR2505" s="16">
        <v>-0.82082601996033977</v>
      </c>
      <c r="AS2505" s="7">
        <v>19103.646348112045</v>
      </c>
      <c r="AT2505" s="7">
        <v>114.90817251623254</v>
      </c>
      <c r="AU2505" s="7">
        <v>16.41545321660465</v>
      </c>
      <c r="AV2505" s="7">
        <v>177</v>
      </c>
      <c r="AW2505" s="16">
        <v>9.2742673540139264E-2</v>
      </c>
      <c r="AX2505" s="16">
        <v>-0.81370625463178836</v>
      </c>
      <c r="AY2505" s="7">
        <v>12145334.202275716</v>
      </c>
      <c r="AZ2505" s="10">
        <v>24</v>
      </c>
      <c r="BA2505" s="16">
        <v>0</v>
      </c>
      <c r="BB2505" s="7">
        <v>486125.91598098102</v>
      </c>
      <c r="BC2505" s="16">
        <v>0.40199684611293257</v>
      </c>
      <c r="BD2505" s="13"/>
      <c r="BE2505" s="13"/>
      <c r="BG2505" s="44"/>
      <c r="BH2505" s="43">
        <v>26.490000000000002</v>
      </c>
      <c r="BI2505" s="2">
        <v>33.529000000000003</v>
      </c>
    </row>
    <row r="2506" spans="1:61" x14ac:dyDescent="0.2">
      <c r="A2506" s="2">
        <v>2020</v>
      </c>
      <c r="B2506" s="4" t="s">
        <v>11</v>
      </c>
      <c r="C2506" s="4" t="s">
        <v>157</v>
      </c>
      <c r="D2506" s="4" t="s">
        <v>142</v>
      </c>
      <c r="E2506" s="52" t="s">
        <v>194</v>
      </c>
      <c r="F2506" s="4" t="s">
        <v>115</v>
      </c>
      <c r="I2506" s="7">
        <v>141626.49600000001</v>
      </c>
      <c r="J2506" s="8">
        <v>141626.49600000001</v>
      </c>
      <c r="K2506" s="16">
        <v>-6.2791213667628076E-2</v>
      </c>
      <c r="O2506" s="7">
        <v>991385.47200000007</v>
      </c>
      <c r="P2506" s="8">
        <v>991385.47200000007</v>
      </c>
      <c r="Q2506" s="16">
        <v>-6.2791213667628187E-2</v>
      </c>
      <c r="R2506" s="40"/>
      <c r="S2506" s="16"/>
      <c r="T2506" s="10">
        <v>55.9</v>
      </c>
      <c r="U2506" s="16">
        <v>0</v>
      </c>
      <c r="V2506" s="7"/>
      <c r="W2506" s="7"/>
      <c r="X2506" s="10">
        <v>7</v>
      </c>
      <c r="AA2506" s="7">
        <v>1478400</v>
      </c>
      <c r="AD2506" s="7">
        <v>50</v>
      </c>
      <c r="AE2506" s="7">
        <v>4608</v>
      </c>
      <c r="AF2506" s="7">
        <v>384</v>
      </c>
      <c r="AG2506" s="8">
        <v>4224</v>
      </c>
      <c r="AH2506" s="16">
        <v>-6.2791213667628187E-2</v>
      </c>
      <c r="AI2506" s="7">
        <v>4141</v>
      </c>
      <c r="AJ2506" s="7">
        <v>83</v>
      </c>
      <c r="AK2506" s="12">
        <v>0.89865451388888884</v>
      </c>
      <c r="AL2506" s="12">
        <v>0.95</v>
      </c>
      <c r="AN2506" s="12">
        <v>0.98035037878787878</v>
      </c>
      <c r="AO2506" s="12">
        <v>0.91666666666666663</v>
      </c>
      <c r="AP2506" s="12">
        <v>-5.5260639245014231E-2</v>
      </c>
      <c r="AQ2506" s="8">
        <v>581119.1745197142</v>
      </c>
      <c r="AR2506" s="16">
        <v>-0.7931443859937326</v>
      </c>
      <c r="AS2506" s="7">
        <v>21683.551288049035</v>
      </c>
      <c r="AT2506" s="7">
        <v>137.57556214955355</v>
      </c>
      <c r="AU2506" s="7">
        <v>19.653651735650506</v>
      </c>
      <c r="AV2506" s="7">
        <v>177</v>
      </c>
      <c r="AW2506" s="16">
        <v>0.11103758042740398</v>
      </c>
      <c r="AX2506" s="16">
        <v>-0.77928545162730889</v>
      </c>
      <c r="AY2506" s="7">
        <v>13946860.188473141</v>
      </c>
      <c r="AZ2506" s="10">
        <v>24</v>
      </c>
      <c r="BA2506" s="16">
        <v>0</v>
      </c>
      <c r="BB2506" s="7">
        <v>549635.71364928642</v>
      </c>
      <c r="BC2506" s="16">
        <v>0.37155841915562737</v>
      </c>
      <c r="BD2506" s="13"/>
      <c r="BE2506" s="13"/>
      <c r="BG2506" s="44"/>
      <c r="BH2506" s="43">
        <v>26.8</v>
      </c>
      <c r="BI2506" s="2">
        <v>33.529000000000003</v>
      </c>
    </row>
    <row r="2507" spans="1:61" x14ac:dyDescent="0.2">
      <c r="A2507" s="2">
        <v>2020</v>
      </c>
      <c r="B2507" s="4" t="s">
        <v>5</v>
      </c>
      <c r="C2507" s="4" t="s">
        <v>157</v>
      </c>
      <c r="D2507" s="4" t="s">
        <v>142</v>
      </c>
      <c r="E2507" s="52" t="s">
        <v>194</v>
      </c>
      <c r="F2507" s="4" t="s">
        <v>115</v>
      </c>
      <c r="I2507" s="7">
        <v>125767.27900000001</v>
      </c>
      <c r="J2507" s="8">
        <v>125767.27900000001</v>
      </c>
      <c r="K2507" s="16">
        <v>-0.16994910378402295</v>
      </c>
      <c r="O2507" s="7">
        <v>880370.9530000001</v>
      </c>
      <c r="P2507" s="8">
        <v>880370.9530000001</v>
      </c>
      <c r="Q2507" s="16">
        <v>-0.16994910378402295</v>
      </c>
      <c r="R2507" s="40"/>
      <c r="S2507" s="16"/>
      <c r="T2507" s="10">
        <v>55.9</v>
      </c>
      <c r="U2507" s="16">
        <v>0</v>
      </c>
      <c r="V2507" s="7"/>
      <c r="W2507" s="7"/>
      <c r="X2507" s="10">
        <v>7</v>
      </c>
      <c r="AA2507" s="7">
        <v>1312850</v>
      </c>
      <c r="AD2507" s="7">
        <v>50</v>
      </c>
      <c r="AE2507" s="7">
        <v>4694</v>
      </c>
      <c r="AF2507" s="7">
        <v>943</v>
      </c>
      <c r="AG2507" s="8">
        <v>3751</v>
      </c>
      <c r="AH2507" s="16">
        <v>-0.16994910378402306</v>
      </c>
      <c r="AI2507" s="7">
        <v>3631</v>
      </c>
      <c r="AJ2507" s="7">
        <v>120</v>
      </c>
      <c r="AK2507" s="12">
        <v>0.7735406902428632</v>
      </c>
      <c r="AL2507" s="12">
        <v>0.95</v>
      </c>
      <c r="AN2507" s="12">
        <v>0.96800853105838447</v>
      </c>
      <c r="AO2507" s="12">
        <v>0.7991052407328505</v>
      </c>
      <c r="AP2507" s="12">
        <v>-0.16137519650911658</v>
      </c>
      <c r="AQ2507" s="8">
        <v>646603.98926120205</v>
      </c>
      <c r="AR2507" s="16">
        <v>-0.77689737167354123</v>
      </c>
      <c r="AS2507" s="7">
        <v>23948.295898563039</v>
      </c>
      <c r="AT2507" s="7">
        <v>172.38176199978727</v>
      </c>
      <c r="AU2507" s="7">
        <v>24.625965999969612</v>
      </c>
      <c r="AV2507" s="7">
        <v>177</v>
      </c>
      <c r="AW2507" s="16">
        <v>0.1391297514122577</v>
      </c>
      <c r="AX2507" s="16">
        <v>-0.73121813452218953</v>
      </c>
      <c r="AY2507" s="7">
        <v>15518495.742268849</v>
      </c>
      <c r="AZ2507" s="10">
        <v>24</v>
      </c>
      <c r="BA2507" s="16">
        <v>0</v>
      </c>
      <c r="BB2507" s="7">
        <v>597812.60595035681</v>
      </c>
      <c r="BC2507" s="16">
        <v>0.3154817268533785</v>
      </c>
      <c r="BD2507" s="13"/>
      <c r="BE2507" s="13"/>
      <c r="BG2507" s="44"/>
      <c r="BH2507" s="43">
        <v>27</v>
      </c>
      <c r="BI2507" s="2">
        <v>33.529000000000003</v>
      </c>
    </row>
    <row r="2508" spans="1:61" x14ac:dyDescent="0.2">
      <c r="A2508" s="2">
        <v>2020</v>
      </c>
      <c r="B2508" s="4" t="s">
        <v>6</v>
      </c>
      <c r="C2508" s="4" t="s">
        <v>157</v>
      </c>
      <c r="D2508" s="4" t="s">
        <v>142</v>
      </c>
      <c r="E2508" s="52" t="s">
        <v>194</v>
      </c>
      <c r="F2508" s="4" t="s">
        <v>115</v>
      </c>
      <c r="I2508" s="7">
        <v>122380.85</v>
      </c>
      <c r="J2508" s="8">
        <v>122380.85</v>
      </c>
      <c r="K2508" s="16">
        <v>-0.12428023032629554</v>
      </c>
      <c r="O2508" s="7">
        <v>856665.95000000007</v>
      </c>
      <c r="P2508" s="8">
        <v>856665.95000000007</v>
      </c>
      <c r="Q2508" s="16">
        <v>-0.12428023032629554</v>
      </c>
      <c r="R2508" s="40"/>
      <c r="S2508" s="16"/>
      <c r="T2508" s="10">
        <v>55.9</v>
      </c>
      <c r="U2508" s="16">
        <v>0</v>
      </c>
      <c r="V2508" s="7"/>
      <c r="W2508" s="7"/>
      <c r="X2508" s="10">
        <v>7</v>
      </c>
      <c r="AA2508" s="7">
        <v>1277500</v>
      </c>
      <c r="AD2508" s="7">
        <v>50</v>
      </c>
      <c r="AE2508" s="7">
        <v>4496</v>
      </c>
      <c r="AF2508" s="7">
        <v>846</v>
      </c>
      <c r="AG2508" s="8">
        <v>3650</v>
      </c>
      <c r="AH2508" s="16">
        <v>-0.12428023032629554</v>
      </c>
      <c r="AI2508" s="7">
        <v>3480</v>
      </c>
      <c r="AJ2508" s="7">
        <v>170</v>
      </c>
      <c r="AK2508" s="12">
        <v>0.77402135231316727</v>
      </c>
      <c r="AL2508" s="12">
        <v>0.95</v>
      </c>
      <c r="AN2508" s="12">
        <v>0.95342465753424654</v>
      </c>
      <c r="AO2508" s="12">
        <v>0.81183274021352314</v>
      </c>
      <c r="AP2508" s="12">
        <v>-0.11411906872697131</v>
      </c>
      <c r="AQ2508" s="8">
        <v>929740.33837858425</v>
      </c>
      <c r="AR2508" s="16">
        <v>-0.64995292351744804</v>
      </c>
      <c r="AS2508" s="7">
        <v>36064.404126399699</v>
      </c>
      <c r="AT2508" s="7">
        <v>254.72338037769433</v>
      </c>
      <c r="AU2508" s="7">
        <v>36.389054339670615</v>
      </c>
      <c r="AV2508" s="7">
        <v>177</v>
      </c>
      <c r="AW2508" s="16">
        <v>0.20558787762525771</v>
      </c>
      <c r="AX2508" s="16">
        <v>-0.6002750096495133</v>
      </c>
      <c r="AY2508" s="7">
        <v>22313768.121086024</v>
      </c>
      <c r="AZ2508" s="10">
        <v>24</v>
      </c>
      <c r="BA2508" s="16">
        <v>0</v>
      </c>
      <c r="BB2508" s="7">
        <v>881512.95429811836</v>
      </c>
      <c r="BC2508" s="16">
        <v>0.26386955188680045</v>
      </c>
      <c r="BD2508" s="13"/>
      <c r="BE2508" s="13"/>
      <c r="BG2508" s="44"/>
      <c r="BH2508" s="43">
        <v>25.78</v>
      </c>
      <c r="BI2508" s="2">
        <v>33.529000000000003</v>
      </c>
    </row>
    <row r="2509" spans="1:61" x14ac:dyDescent="0.2">
      <c r="A2509" s="2">
        <v>2020</v>
      </c>
      <c r="B2509" s="4" t="s">
        <v>7</v>
      </c>
      <c r="C2509" s="4" t="s">
        <v>157</v>
      </c>
      <c r="D2509" s="4" t="s">
        <v>142</v>
      </c>
      <c r="E2509" s="52" t="s">
        <v>194</v>
      </c>
      <c r="F2509" s="4" t="s">
        <v>115</v>
      </c>
      <c r="I2509" s="7">
        <v>132674.25300000003</v>
      </c>
      <c r="J2509" s="8">
        <v>132674.25300000003</v>
      </c>
      <c r="K2509" s="16">
        <v>-9.5956134338587962E-2</v>
      </c>
      <c r="O2509" s="7">
        <v>928719.77100000018</v>
      </c>
      <c r="P2509" s="8">
        <v>928719.77100000018</v>
      </c>
      <c r="Q2509" s="16">
        <v>-9.5956134338588073E-2</v>
      </c>
      <c r="R2509" s="40"/>
      <c r="S2509" s="16"/>
      <c r="T2509" s="10">
        <v>55.9</v>
      </c>
      <c r="U2509" s="16">
        <v>0</v>
      </c>
      <c r="V2509" s="7"/>
      <c r="W2509" s="7"/>
      <c r="X2509" s="10">
        <v>7</v>
      </c>
      <c r="AA2509" s="7">
        <v>1384950</v>
      </c>
      <c r="AD2509" s="7">
        <v>50</v>
      </c>
      <c r="AE2509" s="7">
        <v>4560</v>
      </c>
      <c r="AF2509" s="7">
        <v>603</v>
      </c>
      <c r="AG2509" s="8">
        <v>3957</v>
      </c>
      <c r="AH2509" s="16">
        <v>-9.5956134338588073E-2</v>
      </c>
      <c r="AI2509" s="7">
        <v>3730</v>
      </c>
      <c r="AJ2509" s="7">
        <v>227</v>
      </c>
      <c r="AK2509" s="12">
        <v>0.81798245614035092</v>
      </c>
      <c r="AL2509" s="12">
        <v>0.95</v>
      </c>
      <c r="AN2509" s="12">
        <v>0.9426333080616629</v>
      </c>
      <c r="AO2509" s="12">
        <v>0.86776315789473679</v>
      </c>
      <c r="AP2509" s="12">
        <v>-8.0864893489810186E-2</v>
      </c>
      <c r="AQ2509" s="8">
        <v>1033847.7582050101</v>
      </c>
      <c r="AR2509" s="16">
        <v>-0.58269814675284959</v>
      </c>
      <c r="AS2509" s="7">
        <v>39354.691975828326</v>
      </c>
      <c r="AT2509" s="7">
        <v>261.27059848496589</v>
      </c>
      <c r="AU2509" s="7">
        <v>37.324371212137983</v>
      </c>
      <c r="AV2509" s="7">
        <v>177</v>
      </c>
      <c r="AW2509" s="16">
        <v>0.21087215374089255</v>
      </c>
      <c r="AX2509" s="16">
        <v>-0.53840530410341736</v>
      </c>
      <c r="AY2509" s="7">
        <v>24812346.196920242</v>
      </c>
      <c r="AZ2509" s="10">
        <v>24</v>
      </c>
      <c r="BA2509" s="16">
        <v>0</v>
      </c>
      <c r="BB2509" s="7">
        <v>1038140.7730081627</v>
      </c>
      <c r="BC2509" s="16">
        <v>0.24192493583501004</v>
      </c>
      <c r="BD2509" s="13"/>
      <c r="BE2509" s="13"/>
      <c r="BG2509" s="44"/>
      <c r="BH2509" s="43">
        <v>26.27</v>
      </c>
      <c r="BI2509" s="2">
        <v>33.529000000000003</v>
      </c>
    </row>
    <row r="2510" spans="1:61" x14ac:dyDescent="0.2">
      <c r="A2510" s="2">
        <v>2021</v>
      </c>
      <c r="B2510" s="4" t="s">
        <v>8</v>
      </c>
      <c r="C2510" s="4" t="s">
        <v>157</v>
      </c>
      <c r="D2510" s="4" t="s">
        <v>142</v>
      </c>
      <c r="E2510" s="52" t="s">
        <v>194</v>
      </c>
      <c r="F2510" s="4" t="s">
        <v>115</v>
      </c>
      <c r="I2510" s="7">
        <v>140117.69100000002</v>
      </c>
      <c r="J2510" s="8">
        <v>140117.69100000002</v>
      </c>
      <c r="K2510" s="16">
        <v>-7.6259946949602142E-2</v>
      </c>
      <c r="O2510" s="7">
        <v>980823.83700000017</v>
      </c>
      <c r="P2510" s="8">
        <v>980823.83700000017</v>
      </c>
      <c r="Q2510" s="16">
        <v>-7.6259946949602142E-2</v>
      </c>
      <c r="R2510" s="40"/>
      <c r="S2510" s="16"/>
      <c r="T2510" s="10">
        <v>55.9</v>
      </c>
      <c r="U2510" s="16">
        <v>0</v>
      </c>
      <c r="V2510" s="7"/>
      <c r="W2510" s="7"/>
      <c r="X2510" s="10">
        <v>7</v>
      </c>
      <c r="AA2510" s="7">
        <v>1462650</v>
      </c>
      <c r="AD2510" s="7">
        <v>50</v>
      </c>
      <c r="AE2510" s="7">
        <v>4636</v>
      </c>
      <c r="AF2510" s="7">
        <v>457</v>
      </c>
      <c r="AG2510" s="8">
        <v>4179</v>
      </c>
      <c r="AH2510" s="16">
        <v>-7.6259946949602142E-2</v>
      </c>
      <c r="AI2510" s="7">
        <v>3993</v>
      </c>
      <c r="AJ2510" s="7">
        <v>186</v>
      </c>
      <c r="AK2510" s="12">
        <v>0.86130284728213979</v>
      </c>
      <c r="AL2510" s="12">
        <v>0.95</v>
      </c>
      <c r="AN2510" s="12">
        <v>0.955491744436468</v>
      </c>
      <c r="AO2510" s="12">
        <v>0.90142364106988782</v>
      </c>
      <c r="AP2510" s="12">
        <v>-7.2200952996214873E-2</v>
      </c>
      <c r="AQ2510" s="8">
        <v>1003593.6586734705</v>
      </c>
      <c r="AR2510" s="16">
        <v>-0.56503653943740328</v>
      </c>
      <c r="AS2510" s="7">
        <v>38173.969519721206</v>
      </c>
      <c r="AT2510" s="7">
        <v>240.15162925902621</v>
      </c>
      <c r="AU2510" s="7">
        <v>34.307375608432316</v>
      </c>
      <c r="AV2510" s="7">
        <v>177</v>
      </c>
      <c r="AW2510" s="16">
        <v>0.19382698083860067</v>
      </c>
      <c r="AX2510" s="16">
        <v>-0.52912785460990941</v>
      </c>
      <c r="AY2510" s="7">
        <v>24086247.808163293</v>
      </c>
      <c r="AZ2510" s="10">
        <v>24</v>
      </c>
      <c r="BA2510" s="16">
        <v>0</v>
      </c>
      <c r="BB2510" s="7">
        <v>1184863.9574213836</v>
      </c>
      <c r="BC2510" s="16">
        <v>0.24209184261541281</v>
      </c>
      <c r="BD2510" s="13"/>
      <c r="BE2510" s="13"/>
      <c r="BG2510" s="44"/>
      <c r="BH2510" s="43">
        <v>26.29</v>
      </c>
      <c r="BI2510" s="2">
        <v>33.529000000000003</v>
      </c>
    </row>
    <row r="2511" spans="1:61" x14ac:dyDescent="0.2">
      <c r="A2511" s="2">
        <v>2021</v>
      </c>
      <c r="B2511" s="4" t="s">
        <v>9</v>
      </c>
      <c r="C2511" s="4" t="s">
        <v>157</v>
      </c>
      <c r="D2511" s="4" t="s">
        <v>142</v>
      </c>
      <c r="E2511" s="52" t="s">
        <v>194</v>
      </c>
      <c r="F2511" s="4" t="s">
        <v>115</v>
      </c>
      <c r="I2511" s="7">
        <v>128181.36700000001</v>
      </c>
      <c r="J2511" s="8">
        <v>128181.36700000001</v>
      </c>
      <c r="K2511" s="16">
        <v>-9.3001186239620393E-2</v>
      </c>
      <c r="O2511" s="7">
        <v>897269.56900000013</v>
      </c>
      <c r="P2511" s="8">
        <v>897269.56900000013</v>
      </c>
      <c r="Q2511" s="16">
        <v>-9.3001186239620393E-2</v>
      </c>
      <c r="R2511" s="40"/>
      <c r="S2511" s="16"/>
      <c r="T2511" s="10">
        <v>55.9</v>
      </c>
      <c r="U2511" s="16">
        <v>0</v>
      </c>
      <c r="V2511" s="7"/>
      <c r="W2511" s="7"/>
      <c r="X2511" s="10">
        <v>7</v>
      </c>
      <c r="AA2511" s="7">
        <v>1338050</v>
      </c>
      <c r="AD2511" s="7">
        <v>50</v>
      </c>
      <c r="AE2511" s="7">
        <v>4167</v>
      </c>
      <c r="AF2511" s="7">
        <v>344</v>
      </c>
      <c r="AG2511" s="8">
        <v>3823</v>
      </c>
      <c r="AH2511" s="16">
        <v>-9.3001186239620393E-2</v>
      </c>
      <c r="AI2511" s="7">
        <v>3673</v>
      </c>
      <c r="AJ2511" s="7">
        <v>150</v>
      </c>
      <c r="AK2511" s="12">
        <v>0.88144948404127665</v>
      </c>
      <c r="AL2511" s="12">
        <v>0.95</v>
      </c>
      <c r="AN2511" s="12">
        <v>0.96076379806434742</v>
      </c>
      <c r="AO2511" s="12">
        <v>0.91744660427165825</v>
      </c>
      <c r="AP2511" s="12">
        <v>-4.0140048841581732E-2</v>
      </c>
      <c r="AQ2511" s="8">
        <v>1035079.7247475646</v>
      </c>
      <c r="AR2511" s="16">
        <v>-0.53277278430103037</v>
      </c>
      <c r="AS2511" s="7">
        <v>39401.588304056517</v>
      </c>
      <c r="AT2511" s="7">
        <v>270.75064733130125</v>
      </c>
      <c r="AU2511" s="7">
        <v>38.678663904471605</v>
      </c>
      <c r="AV2511" s="7">
        <v>177</v>
      </c>
      <c r="AW2511" s="16">
        <v>0.21852352488402038</v>
      </c>
      <c r="AX2511" s="16">
        <v>-0.48486457908157032</v>
      </c>
      <c r="AY2511" s="7">
        <v>24841913.393941551</v>
      </c>
      <c r="AZ2511" s="10">
        <v>24</v>
      </c>
      <c r="BA2511" s="16">
        <v>0</v>
      </c>
      <c r="BB2511" s="7">
        <v>1238156.6371194131</v>
      </c>
      <c r="BC2511" s="16">
        <v>0.21981804740870289</v>
      </c>
      <c r="BD2511" s="13"/>
      <c r="BE2511" s="13"/>
      <c r="BG2511" s="44"/>
      <c r="BH2511" s="43">
        <v>26.27</v>
      </c>
      <c r="BI2511" s="2">
        <v>33.529000000000003</v>
      </c>
    </row>
    <row r="2512" spans="1:61" x14ac:dyDescent="0.2">
      <c r="A2512" s="2">
        <v>2021</v>
      </c>
      <c r="B2512" s="4" t="s">
        <v>10</v>
      </c>
      <c r="C2512" s="4" t="s">
        <v>157</v>
      </c>
      <c r="D2512" s="4" t="s">
        <v>142</v>
      </c>
      <c r="E2512" s="52" t="s">
        <v>194</v>
      </c>
      <c r="F2512" s="4" t="s">
        <v>115</v>
      </c>
      <c r="I2512" s="7">
        <v>145884.679</v>
      </c>
      <c r="J2512" s="8">
        <v>145884.679</v>
      </c>
      <c r="K2512" s="16">
        <v>0.1953296703296703</v>
      </c>
      <c r="O2512" s="7">
        <v>1021192.753</v>
      </c>
      <c r="P2512" s="8">
        <v>1021192.753</v>
      </c>
      <c r="Q2512" s="16">
        <v>0.1953296703296703</v>
      </c>
      <c r="R2512" s="40"/>
      <c r="S2512" s="40"/>
      <c r="T2512" s="10">
        <v>55.9</v>
      </c>
      <c r="U2512" s="16">
        <v>0</v>
      </c>
      <c r="V2512" s="7"/>
      <c r="W2512" s="7"/>
      <c r="X2512" s="10">
        <v>7</v>
      </c>
      <c r="AA2512" s="7">
        <v>1522850</v>
      </c>
      <c r="AD2512" s="7">
        <v>50</v>
      </c>
      <c r="AE2512" s="7">
        <v>4716</v>
      </c>
      <c r="AF2512" s="7">
        <v>365</v>
      </c>
      <c r="AG2512" s="8">
        <v>4351</v>
      </c>
      <c r="AH2512" s="16">
        <v>0.1953296703296703</v>
      </c>
      <c r="AI2512" s="7">
        <v>4174</v>
      </c>
      <c r="AJ2512" s="7">
        <v>177</v>
      </c>
      <c r="AK2512" s="12">
        <v>0.88507209499575912</v>
      </c>
      <c r="AL2512" s="12">
        <v>0.95</v>
      </c>
      <c r="AN2512" s="12">
        <v>0.95931969662146632</v>
      </c>
      <c r="AO2512" s="12">
        <v>0.92260390161153516</v>
      </c>
      <c r="AP2512" s="12">
        <v>8.1290908508969917E-2</v>
      </c>
      <c r="AQ2512" s="8">
        <v>1283604.5146679569</v>
      </c>
      <c r="AR2512" s="16">
        <v>-0.10081756095212402</v>
      </c>
      <c r="AS2512" s="7">
        <v>47035.709588419086</v>
      </c>
      <c r="AT2512" s="7">
        <v>295.01367838840656</v>
      </c>
      <c r="AU2512" s="7">
        <v>42.144811198343795</v>
      </c>
      <c r="AV2512" s="7">
        <v>177</v>
      </c>
      <c r="AW2512" s="16">
        <v>0.23810627795674461</v>
      </c>
      <c r="AX2512" s="16">
        <v>-0.24775360189973139</v>
      </c>
      <c r="AY2512" s="7">
        <v>30806508.352030963</v>
      </c>
      <c r="AZ2512" s="10">
        <v>24</v>
      </c>
      <c r="BA2512" s="16">
        <v>0</v>
      </c>
      <c r="BB2512" s="7">
        <v>1258511.7180944674</v>
      </c>
      <c r="BC2512" s="16">
        <v>0.17107182586669675</v>
      </c>
      <c r="BD2512" s="64"/>
      <c r="BE2512" s="13"/>
      <c r="BG2512" s="44"/>
      <c r="BH2512" s="43">
        <v>27.29</v>
      </c>
      <c r="BI2512" s="10">
        <v>33.529000000000003</v>
      </c>
    </row>
    <row r="2513" spans="1:62" x14ac:dyDescent="0.2">
      <c r="A2513" s="2">
        <v>2021</v>
      </c>
      <c r="B2513" s="4" t="s">
        <v>0</v>
      </c>
      <c r="C2513" s="4" t="s">
        <v>157</v>
      </c>
      <c r="D2513" s="4" t="s">
        <v>142</v>
      </c>
      <c r="E2513" s="52" t="s">
        <v>194</v>
      </c>
      <c r="F2513" s="4" t="s">
        <v>115</v>
      </c>
      <c r="I2513" s="7">
        <v>135591.27600000001</v>
      </c>
      <c r="J2513" s="8">
        <v>135591.27600000001</v>
      </c>
      <c r="K2513" s="16">
        <v>0.11466372657111346</v>
      </c>
      <c r="O2513" s="7">
        <v>949138.93200000003</v>
      </c>
      <c r="P2513" s="8">
        <v>949138.93200000003</v>
      </c>
      <c r="Q2513" s="16">
        <v>0.11466372657111346</v>
      </c>
      <c r="R2513" s="40"/>
      <c r="S2513" s="40"/>
      <c r="T2513" s="10">
        <v>55.9</v>
      </c>
      <c r="U2513" s="16">
        <v>0</v>
      </c>
      <c r="V2513" s="7"/>
      <c r="W2513" s="7"/>
      <c r="X2513" s="10">
        <v>7</v>
      </c>
      <c r="AA2513" s="7">
        <v>1415400</v>
      </c>
      <c r="AD2513" s="7">
        <v>50</v>
      </c>
      <c r="AE2513" s="7">
        <v>4529</v>
      </c>
      <c r="AF2513" s="7">
        <v>485</v>
      </c>
      <c r="AG2513" s="8">
        <v>4044</v>
      </c>
      <c r="AH2513" s="16">
        <v>0.11466372657111346</v>
      </c>
      <c r="AI2513" s="7">
        <v>3900</v>
      </c>
      <c r="AJ2513" s="7">
        <v>144</v>
      </c>
      <c r="AK2513" s="12">
        <v>0.86111724442481785</v>
      </c>
      <c r="AL2513" s="12">
        <v>0.95</v>
      </c>
      <c r="AN2513" s="12">
        <v>0.96439169139465875</v>
      </c>
      <c r="AO2513" s="12">
        <v>0.89291234268050346</v>
      </c>
      <c r="AP2513" s="12">
        <v>-1.426973825785316E-2</v>
      </c>
      <c r="AQ2513" s="8">
        <v>1012896.9227364751</v>
      </c>
      <c r="AR2513" s="16">
        <v>2.4959008969644239</v>
      </c>
      <c r="AS2513" s="7">
        <v>38527.840347526631</v>
      </c>
      <c r="AT2513" s="7">
        <v>250.46907090417287</v>
      </c>
      <c r="AU2513" s="7">
        <v>35.781295843453265</v>
      </c>
      <c r="AV2513" s="7">
        <v>177</v>
      </c>
      <c r="AW2513" s="16">
        <v>0.20215421380482071</v>
      </c>
      <c r="AX2513" s="16">
        <v>2.1362830005407831</v>
      </c>
      <c r="AY2513" s="7">
        <v>24309526.145675402</v>
      </c>
      <c r="AZ2513" s="10">
        <v>24</v>
      </c>
      <c r="BA2513" s="16">
        <v>0</v>
      </c>
      <c r="BB2513" s="7">
        <v>1001153.3919288556</v>
      </c>
      <c r="BC2513" s="16">
        <v>-1.0466357287819541</v>
      </c>
      <c r="BD2513" s="64"/>
      <c r="BE2513" s="13"/>
      <c r="BG2513" s="44"/>
      <c r="BH2513" s="43">
        <v>26.29</v>
      </c>
      <c r="BI2513" s="10">
        <v>33.529000000000003</v>
      </c>
    </row>
    <row r="2514" spans="1:62" x14ac:dyDescent="0.2">
      <c r="A2514" s="2">
        <v>2021</v>
      </c>
      <c r="B2514" s="4" t="s">
        <v>1</v>
      </c>
      <c r="C2514" s="4" t="s">
        <v>157</v>
      </c>
      <c r="D2514" s="4" t="s">
        <v>142</v>
      </c>
      <c r="E2514" s="52" t="s">
        <v>194</v>
      </c>
      <c r="F2514" s="4" t="s">
        <v>115</v>
      </c>
      <c r="I2514" s="7">
        <v>136798.32</v>
      </c>
      <c r="J2514" s="8">
        <v>136798.32</v>
      </c>
      <c r="K2514" s="71">
        <v>-5.2484904784022346E-2</v>
      </c>
      <c r="O2514" s="7">
        <v>957588.24</v>
      </c>
      <c r="P2514" s="8">
        <v>957588.24</v>
      </c>
      <c r="Q2514" s="71">
        <v>-5.2484904784022346E-2</v>
      </c>
      <c r="R2514" s="40"/>
      <c r="S2514" s="40"/>
      <c r="T2514" s="10">
        <v>55.9</v>
      </c>
      <c r="U2514" s="16">
        <v>0</v>
      </c>
      <c r="V2514" s="7"/>
      <c r="W2514" s="7"/>
      <c r="X2514" s="10">
        <v>7</v>
      </c>
      <c r="AA2514" s="7">
        <v>1428000</v>
      </c>
      <c r="AD2514" s="7">
        <v>50</v>
      </c>
      <c r="AE2514" s="7">
        <v>4468</v>
      </c>
      <c r="AF2514" s="7">
        <v>388</v>
      </c>
      <c r="AG2514" s="8">
        <v>4080</v>
      </c>
      <c r="AH2514" s="71">
        <v>-5.2484904784022346E-2</v>
      </c>
      <c r="AI2514" s="7">
        <v>3903</v>
      </c>
      <c r="AJ2514" s="7">
        <v>177</v>
      </c>
      <c r="AK2514" s="12">
        <v>0.87354521038495969</v>
      </c>
      <c r="AL2514" s="12">
        <v>0.95</v>
      </c>
      <c r="AM2514" s="12" t="s">
        <v>322</v>
      </c>
      <c r="AN2514" s="12">
        <v>0.95661764705882357</v>
      </c>
      <c r="AO2514" s="12">
        <v>0.91316025067144135</v>
      </c>
      <c r="AP2514" s="12">
        <v>-5.9764116987576887E-2</v>
      </c>
      <c r="AQ2514" s="8">
        <v>926760.12140076782</v>
      </c>
      <c r="AR2514" s="72">
        <v>1.0752993689408128</v>
      </c>
      <c r="AS2514" s="7">
        <v>35976.712787296892</v>
      </c>
      <c r="AT2514" s="7">
        <v>227.14708857861956</v>
      </c>
      <c r="AU2514" s="7">
        <v>32.449584082659939</v>
      </c>
      <c r="AV2514" s="7">
        <v>177</v>
      </c>
      <c r="AW2514" s="16">
        <v>0.18333098351785276</v>
      </c>
      <c r="AX2514" s="16">
        <v>1.1902546771223381</v>
      </c>
      <c r="AY2514" s="7">
        <v>22242242.913618427</v>
      </c>
      <c r="AZ2514" s="10">
        <v>24</v>
      </c>
      <c r="BA2514" s="40">
        <v>0</v>
      </c>
      <c r="BB2514" s="7">
        <v>883300.74503938947</v>
      </c>
      <c r="BC2514" s="16">
        <v>-0.61160073121673131</v>
      </c>
      <c r="BD2514" s="64"/>
      <c r="BE2514" s="13"/>
      <c r="BF2514" s="73"/>
      <c r="BG2514" s="44"/>
      <c r="BH2514" s="43">
        <v>25.759999999999998</v>
      </c>
      <c r="BI2514" s="10">
        <v>33.529000000000003</v>
      </c>
    </row>
    <row r="2515" spans="1:62" x14ac:dyDescent="0.2">
      <c r="A2515" s="2">
        <v>2021</v>
      </c>
      <c r="B2515" s="4" t="s">
        <v>2</v>
      </c>
      <c r="C2515" s="4" t="s">
        <v>157</v>
      </c>
      <c r="D2515" s="4" t="s">
        <v>142</v>
      </c>
      <c r="E2515" s="52" t="s">
        <v>194</v>
      </c>
      <c r="F2515" s="4" t="s">
        <v>115</v>
      </c>
      <c r="I2515" s="7">
        <v>122950.84300000001</v>
      </c>
      <c r="J2515" s="8">
        <v>122950.84300000001</v>
      </c>
      <c r="K2515" s="71">
        <v>-0.1593305823016965</v>
      </c>
      <c r="O2515" s="7">
        <v>860655.90100000007</v>
      </c>
      <c r="P2515" s="8">
        <v>860655.90100000007</v>
      </c>
      <c r="Q2515" s="71">
        <v>-0.1593305823016965</v>
      </c>
      <c r="R2515" s="40"/>
      <c r="S2515" s="40"/>
      <c r="T2515" s="10">
        <v>55.9</v>
      </c>
      <c r="U2515" s="16">
        <v>0</v>
      </c>
      <c r="V2515" s="7"/>
      <c r="W2515" s="7"/>
      <c r="X2515" s="10">
        <v>7</v>
      </c>
      <c r="AA2515" s="7">
        <v>1283450</v>
      </c>
      <c r="AD2515" s="7">
        <v>50</v>
      </c>
      <c r="AE2515" s="7">
        <v>4449</v>
      </c>
      <c r="AF2515" s="7">
        <v>782</v>
      </c>
      <c r="AG2515" s="8">
        <v>3667</v>
      </c>
      <c r="AH2515" s="71">
        <v>-0.1593305823016965</v>
      </c>
      <c r="AI2515" s="7">
        <v>3377</v>
      </c>
      <c r="AJ2515" s="7">
        <v>290</v>
      </c>
      <c r="AK2515" s="12">
        <v>0.75904697684873002</v>
      </c>
      <c r="AL2515" s="12">
        <v>0.95</v>
      </c>
      <c r="AM2515" s="12" t="s">
        <v>322</v>
      </c>
      <c r="AN2515" s="12">
        <v>0.92091628033815109</v>
      </c>
      <c r="AO2515" s="12">
        <v>0.82423016408181615</v>
      </c>
      <c r="AP2515" s="12">
        <v>-0.20154266789230213</v>
      </c>
      <c r="AQ2515" s="8">
        <v>1017884.973010292</v>
      </c>
      <c r="AR2515" s="72">
        <v>1.0592319496216196</v>
      </c>
      <c r="AS2515" s="7">
        <v>38717.57219514234</v>
      </c>
      <c r="AT2515" s="7">
        <v>277.57975811570549</v>
      </c>
      <c r="AU2515" s="7">
        <v>39.654251159386497</v>
      </c>
      <c r="AV2515" s="7">
        <v>177</v>
      </c>
      <c r="AW2515" s="16">
        <v>0.22403531728466947</v>
      </c>
      <c r="AX2515" s="16">
        <v>1.4495145252930199</v>
      </c>
      <c r="AY2515" s="7">
        <v>24429239.352247007</v>
      </c>
      <c r="AZ2515" s="10">
        <v>24</v>
      </c>
      <c r="BA2515" s="40">
        <v>0</v>
      </c>
      <c r="BB2515" s="7">
        <v>1011581.6954129075</v>
      </c>
      <c r="BC2515" s="16">
        <v>-0.77677764589607956</v>
      </c>
      <c r="BD2515" s="64"/>
      <c r="BE2515" s="13"/>
      <c r="BF2515" s="73"/>
      <c r="BG2515" s="44"/>
      <c r="BH2515" s="43">
        <v>26.29</v>
      </c>
      <c r="BI2515" s="10">
        <v>33.529000000000003</v>
      </c>
    </row>
    <row r="2516" spans="1:62" x14ac:dyDescent="0.2">
      <c r="A2516" s="2">
        <v>2021</v>
      </c>
      <c r="B2516" s="74" t="s">
        <v>3</v>
      </c>
      <c r="C2516" s="74" t="s">
        <v>157</v>
      </c>
      <c r="D2516" s="74" t="s">
        <v>142</v>
      </c>
      <c r="E2516" s="52" t="s">
        <v>194</v>
      </c>
      <c r="F2516" s="74" t="s">
        <v>115</v>
      </c>
      <c r="I2516" s="7">
        <v>135758.921</v>
      </c>
      <c r="J2516" s="8">
        <v>135758.921</v>
      </c>
      <c r="K2516" s="71">
        <v>-3.2034425053789173E-2</v>
      </c>
      <c r="O2516" s="7">
        <v>950312.44700000004</v>
      </c>
      <c r="P2516" s="8">
        <v>950312.44700000004</v>
      </c>
      <c r="Q2516" s="71">
        <v>-3.2034425053789062E-2</v>
      </c>
      <c r="R2516" s="40"/>
      <c r="S2516" s="40"/>
      <c r="T2516" s="10">
        <v>55.9</v>
      </c>
      <c r="U2516" s="16">
        <v>0</v>
      </c>
      <c r="V2516" s="7"/>
      <c r="W2516" s="7"/>
      <c r="X2516" s="10">
        <v>7</v>
      </c>
      <c r="AA2516" s="7">
        <v>1417150</v>
      </c>
      <c r="AD2516" s="7">
        <v>50</v>
      </c>
      <c r="AE2516" s="7">
        <v>4593</v>
      </c>
      <c r="AF2516" s="7">
        <v>544</v>
      </c>
      <c r="AG2516" s="8">
        <v>4049</v>
      </c>
      <c r="AH2516" s="71">
        <v>-3.2034425053789173E-2</v>
      </c>
      <c r="AI2516" s="7">
        <v>3543</v>
      </c>
      <c r="AJ2516" s="7">
        <v>506</v>
      </c>
      <c r="AK2516" s="12">
        <v>0.7713912475506205</v>
      </c>
      <c r="AL2516" s="12">
        <v>0.95</v>
      </c>
      <c r="AM2516" s="12" t="s">
        <v>322</v>
      </c>
      <c r="AN2516" s="12">
        <v>0.87503087182020256</v>
      </c>
      <c r="AO2516" s="12">
        <v>0.88155889396908338</v>
      </c>
      <c r="AP2516" s="12">
        <v>-0.12474233903435805</v>
      </c>
      <c r="AQ2516" s="8">
        <v>1136366.1014051896</v>
      </c>
      <c r="AR2516" s="72">
        <v>1.5622286812002879</v>
      </c>
      <c r="AS2516" s="7">
        <v>42087.63338537739</v>
      </c>
      <c r="AT2516" s="7">
        <v>280.65351973454915</v>
      </c>
      <c r="AU2516" s="7">
        <v>40.093359962078452</v>
      </c>
      <c r="AV2516" s="7">
        <v>177</v>
      </c>
      <c r="AW2516" s="16">
        <v>0.22651615797784436</v>
      </c>
      <c r="AX2516" s="16">
        <v>1.6470245921118316</v>
      </c>
      <c r="AY2516" s="7">
        <v>27272786.433724552</v>
      </c>
      <c r="AZ2516" s="10">
        <v>24</v>
      </c>
      <c r="BA2516" s="40">
        <v>0</v>
      </c>
      <c r="BB2516" s="7">
        <v>1117439.8356002329</v>
      </c>
      <c r="BC2516" s="16">
        <v>-0.84239341497010944</v>
      </c>
      <c r="BD2516" s="64"/>
      <c r="BE2516" s="13"/>
      <c r="BF2516" s="73"/>
      <c r="BG2516" s="44"/>
      <c r="BH2516" s="43">
        <v>27</v>
      </c>
      <c r="BI2516" s="10">
        <v>33.529000000000003</v>
      </c>
    </row>
    <row r="2517" spans="1:62" x14ac:dyDescent="0.2">
      <c r="A2517" s="2">
        <v>2021</v>
      </c>
      <c r="B2517" s="74" t="s">
        <v>4</v>
      </c>
      <c r="C2517" s="74" t="s">
        <v>157</v>
      </c>
      <c r="D2517" s="74" t="s">
        <v>142</v>
      </c>
      <c r="E2517" s="52" t="s">
        <v>194</v>
      </c>
      <c r="F2517" s="74" t="s">
        <v>115</v>
      </c>
      <c r="I2517" s="7">
        <v>143403.53300000002</v>
      </c>
      <c r="J2517" s="8">
        <v>143403.53300000002</v>
      </c>
      <c r="K2517" s="71">
        <v>-2.8837420526793722E-2</v>
      </c>
      <c r="O2517" s="7">
        <v>1003824.7310000001</v>
      </c>
      <c r="P2517" s="8">
        <v>1003824.7310000001</v>
      </c>
      <c r="Q2517" s="71">
        <v>-2.8837420526793833E-2</v>
      </c>
      <c r="R2517" s="40"/>
      <c r="S2517" s="40"/>
      <c r="T2517" s="10">
        <v>55.9</v>
      </c>
      <c r="U2517" s="16">
        <v>0</v>
      </c>
      <c r="V2517" s="7"/>
      <c r="W2517" s="7"/>
      <c r="X2517" s="10">
        <v>7</v>
      </c>
      <c r="AA2517" s="7">
        <v>1496950</v>
      </c>
      <c r="AD2517" s="7">
        <v>50</v>
      </c>
      <c r="AE2517" s="7">
        <v>4540</v>
      </c>
      <c r="AF2517" s="7">
        <v>263</v>
      </c>
      <c r="AG2517" s="8">
        <v>4277</v>
      </c>
      <c r="AH2517" s="71">
        <v>-2.8837420526793833E-2</v>
      </c>
      <c r="AI2517" s="7">
        <v>3600</v>
      </c>
      <c r="AJ2517" s="7">
        <v>677</v>
      </c>
      <c r="AK2517" s="12">
        <v>0.79295154185022021</v>
      </c>
      <c r="AL2517" s="12">
        <v>0.95</v>
      </c>
      <c r="AM2517" s="12" t="s">
        <v>322</v>
      </c>
      <c r="AN2517" s="12">
        <v>0.84171148000935236</v>
      </c>
      <c r="AO2517" s="12">
        <v>0.94207048458149778</v>
      </c>
      <c r="AP2517" s="12">
        <v>-0.15629519359914623</v>
      </c>
      <c r="AQ2517" s="8">
        <v>1425313.835082402</v>
      </c>
      <c r="AR2517" s="72">
        <v>1.8165163240685511</v>
      </c>
      <c r="AS2517" s="7">
        <v>53223.070764839504</v>
      </c>
      <c r="AT2517" s="7">
        <v>333.25083822361518</v>
      </c>
      <c r="AU2517" s="7">
        <v>47.607262603373599</v>
      </c>
      <c r="AV2517" s="7">
        <v>177</v>
      </c>
      <c r="AW2517" s="16">
        <v>0.26896758532979437</v>
      </c>
      <c r="AX2517" s="16">
        <v>1.9001491445400753</v>
      </c>
      <c r="AY2517" s="7">
        <v>34207532.041977644</v>
      </c>
      <c r="AZ2517" s="10">
        <v>24</v>
      </c>
      <c r="BA2517" s="40">
        <v>0</v>
      </c>
      <c r="BB2517" s="7">
        <v>1360699.526421817</v>
      </c>
      <c r="BC2517" s="16">
        <v>-0.97147157573531107</v>
      </c>
      <c r="BD2517" s="64"/>
      <c r="BE2517" s="13"/>
      <c r="BF2517" s="73"/>
      <c r="BG2517" s="44"/>
      <c r="BH2517" s="43">
        <v>26.78</v>
      </c>
      <c r="BI2517" s="10">
        <v>33.529000000000003</v>
      </c>
    </row>
    <row r="2518" spans="1:62" x14ac:dyDescent="0.2">
      <c r="A2518" s="75">
        <v>2021</v>
      </c>
      <c r="B2518" s="81" t="s">
        <v>11</v>
      </c>
      <c r="C2518" s="81" t="s">
        <v>157</v>
      </c>
      <c r="D2518" s="81" t="s">
        <v>142</v>
      </c>
      <c r="E2518" s="82" t="s">
        <v>194</v>
      </c>
      <c r="F2518" s="81" t="s">
        <v>115</v>
      </c>
      <c r="G2518" s="77"/>
      <c r="H2518" s="77"/>
      <c r="I2518" s="77">
        <v>138508.29900000003</v>
      </c>
      <c r="J2518" s="83">
        <v>138508.29900000003</v>
      </c>
      <c r="K2518" s="84">
        <v>-2.2017045454545303E-2</v>
      </c>
      <c r="L2518" s="77"/>
      <c r="M2518" s="77"/>
      <c r="N2518" s="77"/>
      <c r="O2518" s="77">
        <v>969558.09300000023</v>
      </c>
      <c r="P2518" s="83">
        <v>969558.09300000023</v>
      </c>
      <c r="Q2518" s="84">
        <v>-2.2017045454545303E-2</v>
      </c>
      <c r="R2518" s="85"/>
      <c r="S2518" s="85"/>
      <c r="T2518" s="79">
        <v>55.9</v>
      </c>
      <c r="U2518" s="86">
        <v>0</v>
      </c>
      <c r="V2518" s="77"/>
      <c r="W2518" s="77"/>
      <c r="X2518" s="79">
        <v>7</v>
      </c>
      <c r="Y2518" s="77"/>
      <c r="Z2518" s="77"/>
      <c r="AA2518" s="77">
        <v>1445850</v>
      </c>
      <c r="AB2518" s="77"/>
      <c r="AC2518" s="77"/>
      <c r="AD2518" s="77">
        <v>50</v>
      </c>
      <c r="AE2518" s="77">
        <v>4529</v>
      </c>
      <c r="AF2518" s="77">
        <v>398</v>
      </c>
      <c r="AG2518" s="83">
        <v>4131</v>
      </c>
      <c r="AH2518" s="84">
        <v>-2.2017045454545414E-2</v>
      </c>
      <c r="AI2518" s="77">
        <v>3443</v>
      </c>
      <c r="AJ2518" s="77">
        <v>688</v>
      </c>
      <c r="AK2518" s="76">
        <v>0.7602119673217046</v>
      </c>
      <c r="AL2518" s="76">
        <v>0.95</v>
      </c>
      <c r="AM2518" s="76" t="s">
        <v>322</v>
      </c>
      <c r="AN2518" s="76">
        <v>0.83345436940208184</v>
      </c>
      <c r="AO2518" s="76">
        <v>0.91212188120998017</v>
      </c>
      <c r="AP2518" s="76">
        <v>-0.15405536213030302</v>
      </c>
      <c r="AQ2518" s="83">
        <v>1462058.0810994543</v>
      </c>
      <c r="AR2518" s="87">
        <v>1.5159350185060099</v>
      </c>
      <c r="AS2518" s="77">
        <v>54554.406011173669</v>
      </c>
      <c r="AT2518" s="77">
        <v>353.9235248364692</v>
      </c>
      <c r="AU2518" s="77">
        <v>50.560503548067025</v>
      </c>
      <c r="AV2518" s="77">
        <v>177</v>
      </c>
      <c r="AW2518" s="86">
        <v>0.28565256241845777</v>
      </c>
      <c r="AX2518" s="86">
        <v>1.5725755309052012</v>
      </c>
      <c r="AY2518" s="77">
        <v>35089393.946386904</v>
      </c>
      <c r="AZ2518" s="79">
        <v>24</v>
      </c>
      <c r="BA2518" s="85">
        <v>0</v>
      </c>
      <c r="BB2518" s="77">
        <v>1364083.2046570661</v>
      </c>
      <c r="BC2518" s="86">
        <v>-0.80609671075653999</v>
      </c>
      <c r="BD2518" s="88"/>
      <c r="BE2518" s="78"/>
      <c r="BF2518" s="89"/>
      <c r="BG2518" s="80"/>
      <c r="BH2518" s="90">
        <v>26.8</v>
      </c>
      <c r="BI2518" s="79">
        <v>33.529000000000003</v>
      </c>
      <c r="BJ2518" s="75"/>
    </row>
    <row r="2519" spans="1:62" x14ac:dyDescent="0.2">
      <c r="A2519" s="75">
        <v>2021</v>
      </c>
      <c r="B2519" s="81" t="s">
        <v>5</v>
      </c>
      <c r="C2519" s="81" t="s">
        <v>157</v>
      </c>
      <c r="D2519" s="81" t="s">
        <v>142</v>
      </c>
      <c r="E2519" s="82" t="s">
        <v>194</v>
      </c>
      <c r="F2519" s="81" t="s">
        <v>115</v>
      </c>
      <c r="G2519" s="77"/>
      <c r="H2519" s="77"/>
      <c r="I2519" s="77">
        <v>138139.48000000001</v>
      </c>
      <c r="J2519" s="83">
        <v>138139.48000000001</v>
      </c>
      <c r="K2519" s="84">
        <v>9.8373766995467848E-2</v>
      </c>
      <c r="L2519" s="77"/>
      <c r="M2519" s="77"/>
      <c r="N2519" s="77"/>
      <c r="O2519" s="77">
        <v>966976.3600000001</v>
      </c>
      <c r="P2519" s="83">
        <v>966976.3600000001</v>
      </c>
      <c r="Q2519" s="84">
        <v>9.8373766995467848E-2</v>
      </c>
      <c r="R2519" s="85"/>
      <c r="S2519" s="85"/>
      <c r="T2519" s="79">
        <v>55.9</v>
      </c>
      <c r="U2519" s="86">
        <v>0</v>
      </c>
      <c r="V2519" s="77"/>
      <c r="W2519" s="77"/>
      <c r="X2519" s="79">
        <v>7</v>
      </c>
      <c r="Y2519" s="77"/>
      <c r="Z2519" s="77"/>
      <c r="AA2519" s="77">
        <v>1442000</v>
      </c>
      <c r="AB2519" s="77"/>
      <c r="AC2519" s="77"/>
      <c r="AD2519" s="77">
        <v>50</v>
      </c>
      <c r="AE2519" s="77">
        <v>4442</v>
      </c>
      <c r="AF2519" s="77">
        <v>322</v>
      </c>
      <c r="AG2519" s="83">
        <v>4120</v>
      </c>
      <c r="AH2519" s="84">
        <v>9.8373766995467848E-2</v>
      </c>
      <c r="AI2519" s="77">
        <v>3502</v>
      </c>
      <c r="AJ2519" s="77">
        <v>618</v>
      </c>
      <c r="AK2519" s="76">
        <v>0.78838361098604237</v>
      </c>
      <c r="AL2519" s="76">
        <v>0.95</v>
      </c>
      <c r="AM2519" s="76" t="s">
        <v>322</v>
      </c>
      <c r="AN2519" s="76">
        <v>0.85</v>
      </c>
      <c r="AO2519" s="76">
        <v>0.92751013057181453</v>
      </c>
      <c r="AP2519" s="76">
        <v>1.9188286964605616E-2</v>
      </c>
      <c r="AQ2519" s="83">
        <v>1585379.5605476641</v>
      </c>
      <c r="AR2519" s="87">
        <v>1.4518555203457528</v>
      </c>
      <c r="AS2519" s="77">
        <v>61023.077773197227</v>
      </c>
      <c r="AT2519" s="77">
        <v>384.80086421059809</v>
      </c>
      <c r="AU2519" s="77">
        <v>54.971552030085441</v>
      </c>
      <c r="AV2519" s="77">
        <v>177</v>
      </c>
      <c r="AW2519" s="86">
        <v>0.31057374028296858</v>
      </c>
      <c r="AX2519" s="86">
        <v>1.232259722528378</v>
      </c>
      <c r="AY2519" s="77">
        <v>38049109.453143939</v>
      </c>
      <c r="AZ2519" s="79">
        <v>24</v>
      </c>
      <c r="BA2519" s="85">
        <v>0</v>
      </c>
      <c r="BB2519" s="77">
        <v>1473730.2330705724</v>
      </c>
      <c r="BC2519" s="86">
        <v>-0.59453627916863494</v>
      </c>
      <c r="BD2519" s="88"/>
      <c r="BE2519" s="78"/>
      <c r="BF2519" s="89"/>
      <c r="BG2519" s="80"/>
      <c r="BH2519" s="90">
        <v>25.98</v>
      </c>
      <c r="BI2519" s="79">
        <v>33.529000000000003</v>
      </c>
      <c r="BJ2519" s="75"/>
    </row>
    <row r="2520" spans="1:62" x14ac:dyDescent="0.2">
      <c r="A2520" s="75">
        <v>2021</v>
      </c>
      <c r="B2520" s="81" t="s">
        <v>6</v>
      </c>
      <c r="C2520" s="81" t="s">
        <v>157</v>
      </c>
      <c r="D2520" s="81" t="s">
        <v>142</v>
      </c>
      <c r="E2520" s="82" t="s">
        <v>194</v>
      </c>
      <c r="F2520" s="81" t="s">
        <v>115</v>
      </c>
      <c r="G2520" s="77"/>
      <c r="H2520" s="77"/>
      <c r="I2520" s="77">
        <v>138206.538</v>
      </c>
      <c r="J2520" s="83">
        <v>138206.538</v>
      </c>
      <c r="K2520" s="84">
        <v>0.12931506849315055</v>
      </c>
      <c r="L2520" s="77"/>
      <c r="M2520" s="77"/>
      <c r="N2520" s="77"/>
      <c r="O2520" s="77">
        <v>967445.76600000006</v>
      </c>
      <c r="P2520" s="83">
        <v>967445.76600000006</v>
      </c>
      <c r="Q2520" s="84">
        <v>0.12931506849315078</v>
      </c>
      <c r="R2520" s="85"/>
      <c r="S2520" s="85"/>
      <c r="T2520" s="79">
        <v>55.9</v>
      </c>
      <c r="U2520" s="86">
        <v>0</v>
      </c>
      <c r="V2520" s="77"/>
      <c r="W2520" s="77"/>
      <c r="X2520" s="79">
        <v>7</v>
      </c>
      <c r="Y2520" s="77"/>
      <c r="Z2520" s="77"/>
      <c r="AA2520" s="77">
        <v>1442700</v>
      </c>
      <c r="AB2520" s="77"/>
      <c r="AC2520" s="77"/>
      <c r="AD2520" s="77">
        <v>50</v>
      </c>
      <c r="AE2520" s="77">
        <v>4452</v>
      </c>
      <c r="AF2520" s="77">
        <v>330</v>
      </c>
      <c r="AG2520" s="83">
        <v>4122</v>
      </c>
      <c r="AH2520" s="84">
        <v>0.12931506849315078</v>
      </c>
      <c r="AI2520" s="77">
        <v>3836</v>
      </c>
      <c r="AJ2520" s="77">
        <v>286</v>
      </c>
      <c r="AK2520" s="76">
        <v>0.86163522012578619</v>
      </c>
      <c r="AL2520" s="76">
        <v>0.95</v>
      </c>
      <c r="AM2520" s="76" t="s">
        <v>322</v>
      </c>
      <c r="AN2520" s="76">
        <v>0.93061620572537607</v>
      </c>
      <c r="AO2520" s="76">
        <v>0.92587601078167114</v>
      </c>
      <c r="AP2520" s="76">
        <v>0.11319308899009628</v>
      </c>
      <c r="AQ2520" s="83">
        <v>1782158.3142607985</v>
      </c>
      <c r="AR2520" s="87">
        <v>0.91683445441206102</v>
      </c>
      <c r="AS2520" s="77">
        <v>68360.503040306809</v>
      </c>
      <c r="AT2520" s="77">
        <v>432.35281762755909</v>
      </c>
      <c r="AU2520" s="77">
        <v>61.764688232508441</v>
      </c>
      <c r="AV2520" s="77">
        <v>177</v>
      </c>
      <c r="AW2520" s="86">
        <v>0.34895304086162959</v>
      </c>
      <c r="AX2520" s="86">
        <v>0.69734249359631795</v>
      </c>
      <c r="AY2520" s="77">
        <v>42771799.542259164</v>
      </c>
      <c r="AZ2520" s="79">
        <v>24</v>
      </c>
      <c r="BA2520" s="85">
        <v>0</v>
      </c>
      <c r="BB2520" s="77">
        <v>1692498.1387544812</v>
      </c>
      <c r="BC2520" s="86">
        <v>-0.31148892420051921</v>
      </c>
      <c r="BD2520" s="88"/>
      <c r="BE2520" s="78"/>
      <c r="BF2520" s="89"/>
      <c r="BG2520" s="80"/>
      <c r="BH2520" s="90">
        <v>26.07</v>
      </c>
      <c r="BI2520" s="79">
        <v>33.529000000000003</v>
      </c>
      <c r="BJ2520" s="75"/>
    </row>
    <row r="2521" spans="1:62" x14ac:dyDescent="0.2">
      <c r="A2521" s="2">
        <v>2005</v>
      </c>
      <c r="B2521" s="4" t="s">
        <v>8</v>
      </c>
      <c r="C2521" s="4" t="s">
        <v>158</v>
      </c>
      <c r="D2521" s="4" t="s">
        <v>142</v>
      </c>
      <c r="E2521" s="52" t="s">
        <v>193</v>
      </c>
      <c r="F2521" s="4" t="s">
        <v>115</v>
      </c>
      <c r="I2521" s="7">
        <v>156211.77600000001</v>
      </c>
      <c r="J2521" s="8">
        <v>156211.77600000001</v>
      </c>
      <c r="K2521" s="16">
        <v>-2.0341741253051104E-2</v>
      </c>
      <c r="O2521" s="7">
        <v>999755.36640000017</v>
      </c>
      <c r="P2521" s="8">
        <v>999755.36640000017</v>
      </c>
      <c r="Q2521" s="16">
        <v>-2.0341741253051104E-2</v>
      </c>
      <c r="R2521" s="40"/>
      <c r="S2521" s="16"/>
      <c r="T2521" s="10">
        <v>44.2</v>
      </c>
      <c r="U2521" s="16">
        <v>0</v>
      </c>
      <c r="V2521" s="7"/>
      <c r="W2521" s="7"/>
      <c r="X2521" s="10">
        <v>6.4</v>
      </c>
      <c r="AA2521" s="7">
        <v>1972633.6000000001</v>
      </c>
      <c r="AD2521" s="7">
        <v>64</v>
      </c>
      <c r="AE2521" s="7">
        <v>5035</v>
      </c>
      <c r="AF2521" s="7">
        <v>219</v>
      </c>
      <c r="AG2521" s="8">
        <v>4816</v>
      </c>
      <c r="AH2521" s="16">
        <v>-2.0341741253051215E-2</v>
      </c>
      <c r="AI2521" s="7">
        <v>4697</v>
      </c>
      <c r="AJ2521" s="7">
        <v>119</v>
      </c>
      <c r="AK2521" s="12">
        <v>0.93286991062562064</v>
      </c>
      <c r="AL2521" s="12">
        <v>0.95</v>
      </c>
      <c r="AN2521" s="12">
        <v>0.97529069767441856</v>
      </c>
      <c r="AO2521" s="12">
        <v>0.95650446871896722</v>
      </c>
      <c r="AP2521" s="12">
        <v>3.8335413313887789E-2</v>
      </c>
      <c r="AQ2521" s="8">
        <v>2187460.8901537014</v>
      </c>
      <c r="AR2521" s="16">
        <v>9.5077280351651972E-4</v>
      </c>
      <c r="AS2521" s="7">
        <v>102926.93260996588</v>
      </c>
      <c r="AT2521" s="7">
        <v>454.20699546380843</v>
      </c>
      <c r="AU2521" s="7">
        <v>70.969843041220059</v>
      </c>
      <c r="AV2521" s="7">
        <v>148</v>
      </c>
      <c r="AW2521" s="16">
        <v>0.47952596649473012</v>
      </c>
      <c r="AX2521" s="16">
        <v>2.1734634365051297E-2</v>
      </c>
      <c r="AY2521" s="7">
        <v>41124264.734889589</v>
      </c>
      <c r="AZ2521" s="10">
        <v>18.8</v>
      </c>
      <c r="BA2521" s="16">
        <v>0</v>
      </c>
      <c r="BB2521" s="7">
        <v>2530646.7939859787</v>
      </c>
      <c r="BC2521" s="16">
        <v>-1.1102124101747114E-2</v>
      </c>
      <c r="BD2521" s="13"/>
      <c r="BE2521" s="13"/>
      <c r="BG2521" s="44"/>
      <c r="BH2521" s="43">
        <v>27.29</v>
      </c>
      <c r="BI2521" s="2">
        <v>32.436</v>
      </c>
    </row>
    <row r="2522" spans="1:62" x14ac:dyDescent="0.2">
      <c r="A2522" s="2">
        <v>2005</v>
      </c>
      <c r="B2522" s="4" t="s">
        <v>9</v>
      </c>
      <c r="C2522" s="4" t="s">
        <v>158</v>
      </c>
      <c r="D2522" s="4" t="s">
        <v>142</v>
      </c>
      <c r="E2522" s="52" t="s">
        <v>193</v>
      </c>
      <c r="F2522" s="4" t="s">
        <v>115</v>
      </c>
      <c r="I2522" s="7">
        <v>141583.14000000001</v>
      </c>
      <c r="J2522" s="8">
        <v>141583.14000000001</v>
      </c>
      <c r="K2522" s="16">
        <v>-4.5693047660690711E-2</v>
      </c>
      <c r="O2522" s="7">
        <v>906132.09600000014</v>
      </c>
      <c r="P2522" s="8">
        <v>906132.09600000014</v>
      </c>
      <c r="Q2522" s="16">
        <v>-4.5693047660690711E-2</v>
      </c>
      <c r="R2522" s="40"/>
      <c r="S2522" s="16"/>
      <c r="T2522" s="10">
        <v>44.2</v>
      </c>
      <c r="U2522" s="16">
        <v>0</v>
      </c>
      <c r="V2522" s="7"/>
      <c r="W2522" s="7"/>
      <c r="X2522" s="10">
        <v>6.4</v>
      </c>
      <c r="AA2522" s="7">
        <v>1787904</v>
      </c>
      <c r="AD2522" s="7">
        <v>64</v>
      </c>
      <c r="AE2522" s="7">
        <v>4660</v>
      </c>
      <c r="AF2522" s="7">
        <v>295</v>
      </c>
      <c r="AG2522" s="8">
        <v>4365</v>
      </c>
      <c r="AH2522" s="16">
        <v>-4.5693047660690822E-2</v>
      </c>
      <c r="AI2522" s="7">
        <v>4113</v>
      </c>
      <c r="AJ2522" s="7">
        <v>252</v>
      </c>
      <c r="AK2522" s="12">
        <v>0.88261802575107295</v>
      </c>
      <c r="AL2522" s="12">
        <v>0.95</v>
      </c>
      <c r="AN2522" s="12">
        <v>0.94226804123711339</v>
      </c>
      <c r="AO2522" s="12">
        <v>0.93669527896995708</v>
      </c>
      <c r="AP2522" s="12">
        <v>1.8125474283798848E-2</v>
      </c>
      <c r="AQ2522" s="8">
        <v>2276722.8155841222</v>
      </c>
      <c r="AR2522" s="16">
        <v>9.4108323724169107E-3</v>
      </c>
      <c r="AS2522" s="7">
        <v>82928.962855037986</v>
      </c>
      <c r="AT2522" s="7">
        <v>521.58598295168895</v>
      </c>
      <c r="AU2522" s="7">
        <v>81.497809836201398</v>
      </c>
      <c r="AV2522" s="7">
        <v>148</v>
      </c>
      <c r="AW2522" s="16">
        <v>0.55066087727163104</v>
      </c>
      <c r="AX2522" s="16">
        <v>5.774230178039752E-2</v>
      </c>
      <c r="AY2522" s="7">
        <v>42802388.932981499</v>
      </c>
      <c r="AZ2522" s="10">
        <v>18.8</v>
      </c>
      <c r="BA2522" s="16">
        <v>0</v>
      </c>
      <c r="BB2522" s="7">
        <v>2660235.3399073472</v>
      </c>
      <c r="BC2522" s="16">
        <v>-3.6197212993957041E-2</v>
      </c>
      <c r="BD2522" s="13"/>
      <c r="BE2522" s="13"/>
      <c r="BG2522" s="44"/>
      <c r="BH2522" s="43">
        <v>26.29</v>
      </c>
      <c r="BI2522" s="2">
        <v>32.436</v>
      </c>
    </row>
    <row r="2523" spans="1:62" x14ac:dyDescent="0.2">
      <c r="A2523" s="2">
        <v>2005</v>
      </c>
      <c r="B2523" s="4" t="s">
        <v>10</v>
      </c>
      <c r="C2523" s="4" t="s">
        <v>158</v>
      </c>
      <c r="D2523" s="4" t="s">
        <v>142</v>
      </c>
      <c r="E2523" s="52" t="s">
        <v>193</v>
      </c>
      <c r="F2523" s="4" t="s">
        <v>115</v>
      </c>
      <c r="I2523" s="7">
        <v>156471.264</v>
      </c>
      <c r="J2523" s="8">
        <v>156471.264</v>
      </c>
      <c r="K2523" s="16">
        <v>-4.6640316205533661E-2</v>
      </c>
      <c r="O2523" s="7">
        <v>1001416.0896000001</v>
      </c>
      <c r="P2523" s="8">
        <v>1001416.0896000001</v>
      </c>
      <c r="Q2523" s="16">
        <v>-4.6640316205533661E-2</v>
      </c>
      <c r="R2523" s="40"/>
      <c r="S2523" s="16"/>
      <c r="T2523" s="10">
        <v>44.2</v>
      </c>
      <c r="U2523" s="16">
        <v>0</v>
      </c>
      <c r="V2523" s="7"/>
      <c r="W2523" s="7"/>
      <c r="X2523" s="10">
        <v>6.4</v>
      </c>
      <c r="AA2523" s="7">
        <v>1975910.4000000001</v>
      </c>
      <c r="AD2523" s="7">
        <v>64</v>
      </c>
      <c r="AE2523" s="7">
        <v>5124</v>
      </c>
      <c r="AF2523" s="7">
        <v>300</v>
      </c>
      <c r="AG2523" s="8">
        <v>4824</v>
      </c>
      <c r="AH2523" s="16">
        <v>-4.664031620553355E-2</v>
      </c>
      <c r="AI2523" s="7">
        <v>4384</v>
      </c>
      <c r="AJ2523" s="7">
        <v>440</v>
      </c>
      <c r="AK2523" s="12">
        <v>0.85558157689305225</v>
      </c>
      <c r="AL2523" s="12">
        <v>0.95</v>
      </c>
      <c r="AN2523" s="12">
        <v>0.90878938640132667</v>
      </c>
      <c r="AO2523" s="12">
        <v>0.94145199063231855</v>
      </c>
      <c r="AP2523" s="12">
        <v>-1.9172605351029937E-3</v>
      </c>
      <c r="AQ2523" s="8">
        <v>2684874.0111015802</v>
      </c>
      <c r="AR2523" s="16">
        <v>-2.9909117975911559E-2</v>
      </c>
      <c r="AS2523" s="7">
        <v>97988.102594948185</v>
      </c>
      <c r="AT2523" s="7">
        <v>556.56592269933253</v>
      </c>
      <c r="AU2523" s="7">
        <v>86.963425421770708</v>
      </c>
      <c r="AV2523" s="7">
        <v>148</v>
      </c>
      <c r="AW2523" s="16">
        <v>0.58759071230926152</v>
      </c>
      <c r="AX2523" s="16">
        <v>1.7549722852796101E-2</v>
      </c>
      <c r="AY2523" s="7">
        <v>50475631.408709712</v>
      </c>
      <c r="AZ2523" s="10">
        <v>18.8</v>
      </c>
      <c r="BA2523" s="16">
        <v>0</v>
      </c>
      <c r="BB2523" s="7">
        <v>2641344.5946248411</v>
      </c>
      <c r="BC2523" s="16">
        <v>-1.8294650721015059E-2</v>
      </c>
      <c r="BD2523" s="13"/>
      <c r="BE2523" s="13"/>
      <c r="BG2523" s="44"/>
      <c r="BH2523" s="43">
        <v>27.4</v>
      </c>
      <c r="BI2523" s="2">
        <v>32.436</v>
      </c>
    </row>
    <row r="2524" spans="1:62" x14ac:dyDescent="0.2">
      <c r="A2524" s="2">
        <v>2005</v>
      </c>
      <c r="B2524" s="4" t="s">
        <v>0</v>
      </c>
      <c r="C2524" s="4" t="s">
        <v>158</v>
      </c>
      <c r="D2524" s="4" t="s">
        <v>142</v>
      </c>
      <c r="E2524" s="52" t="s">
        <v>193</v>
      </c>
      <c r="F2524" s="4" t="s">
        <v>115</v>
      </c>
      <c r="I2524" s="7">
        <v>151865.35200000001</v>
      </c>
      <c r="J2524" s="8">
        <v>151865.35200000001</v>
      </c>
      <c r="K2524" s="16">
        <v>-8.5360648740917533E-4</v>
      </c>
      <c r="O2524" s="7">
        <v>971938.25280000013</v>
      </c>
      <c r="P2524" s="8">
        <v>971938.25280000013</v>
      </c>
      <c r="Q2524" s="16">
        <v>-8.5360648740917533E-4</v>
      </c>
      <c r="R2524" s="40"/>
      <c r="S2524" s="16"/>
      <c r="T2524" s="10">
        <v>44.2</v>
      </c>
      <c r="U2524" s="16">
        <v>0</v>
      </c>
      <c r="V2524" s="7"/>
      <c r="W2524" s="7"/>
      <c r="X2524" s="10">
        <v>6.4</v>
      </c>
      <c r="AA2524" s="7">
        <v>1917747.2000000002</v>
      </c>
      <c r="AD2524" s="7">
        <v>64</v>
      </c>
      <c r="AE2524" s="7">
        <v>4940</v>
      </c>
      <c r="AF2524" s="7">
        <v>258</v>
      </c>
      <c r="AG2524" s="8">
        <v>4682</v>
      </c>
      <c r="AH2524" s="16">
        <v>-8.5360648740928635E-4</v>
      </c>
      <c r="AI2524" s="7">
        <v>4202</v>
      </c>
      <c r="AJ2524" s="7">
        <v>480</v>
      </c>
      <c r="AK2524" s="12">
        <v>0.85060728744939273</v>
      </c>
      <c r="AL2524" s="12">
        <v>0.95</v>
      </c>
      <c r="AN2524" s="12">
        <v>0.89747970952584366</v>
      </c>
      <c r="AO2524" s="12">
        <v>0.94777327935222677</v>
      </c>
      <c r="AP2524" s="12">
        <v>-2.934489267851681E-2</v>
      </c>
      <c r="AQ2524" s="8">
        <v>2809457.2811825513</v>
      </c>
      <c r="AR2524" s="16">
        <v>0.11959534709716313</v>
      </c>
      <c r="AS2524" s="7">
        <v>102910.52312023997</v>
      </c>
      <c r="AT2524" s="7">
        <v>600.05495112826816</v>
      </c>
      <c r="AU2524" s="7">
        <v>93.758586113791893</v>
      </c>
      <c r="AV2524" s="7">
        <v>148</v>
      </c>
      <c r="AW2524" s="16">
        <v>0.63350396022832356</v>
      </c>
      <c r="AX2524" s="16">
        <v>0.12055185743214603</v>
      </c>
      <c r="AY2524" s="7">
        <v>52817796.886231966</v>
      </c>
      <c r="AZ2524" s="10">
        <v>18.8</v>
      </c>
      <c r="BA2524" s="16">
        <v>0</v>
      </c>
      <c r="BB2524" s="7">
        <v>2790299.4504163577</v>
      </c>
      <c r="BC2524" s="16">
        <v>-6.3381139281406554E-2</v>
      </c>
      <c r="BD2524" s="13"/>
      <c r="BE2524" s="13"/>
      <c r="BG2524" s="44"/>
      <c r="BH2524" s="43">
        <v>27.3</v>
      </c>
      <c r="BI2524" s="2">
        <v>32.436</v>
      </c>
    </row>
    <row r="2525" spans="1:62" x14ac:dyDescent="0.2">
      <c r="A2525" s="2">
        <v>2005</v>
      </c>
      <c r="B2525" s="4" t="s">
        <v>1</v>
      </c>
      <c r="C2525" s="4" t="s">
        <v>158</v>
      </c>
      <c r="D2525" s="4" t="s">
        <v>142</v>
      </c>
      <c r="E2525" s="52" t="s">
        <v>193</v>
      </c>
      <c r="F2525" s="4" t="s">
        <v>115</v>
      </c>
      <c r="I2525" s="7">
        <v>156601.008</v>
      </c>
      <c r="J2525" s="8">
        <v>156601.008</v>
      </c>
      <c r="K2525" s="16">
        <v>4.0965933592065573E-2</v>
      </c>
      <c r="O2525" s="7">
        <v>1002246.4512</v>
      </c>
      <c r="P2525" s="8">
        <v>1002246.4512</v>
      </c>
      <c r="Q2525" s="16">
        <v>4.0965933592065573E-2</v>
      </c>
      <c r="R2525" s="40"/>
      <c r="S2525" s="16"/>
      <c r="T2525" s="10">
        <v>44.2</v>
      </c>
      <c r="U2525" s="16">
        <v>0</v>
      </c>
      <c r="V2525" s="7"/>
      <c r="W2525" s="7"/>
      <c r="X2525" s="10">
        <v>6.4</v>
      </c>
      <c r="AA2525" s="7">
        <v>1977548.8</v>
      </c>
      <c r="AD2525" s="7">
        <v>64</v>
      </c>
      <c r="AE2525" s="7">
        <v>5035</v>
      </c>
      <c r="AF2525" s="7">
        <v>207</v>
      </c>
      <c r="AG2525" s="8">
        <v>4828</v>
      </c>
      <c r="AH2525" s="16">
        <v>4.0965933592065573E-2</v>
      </c>
      <c r="AI2525" s="7">
        <v>4276</v>
      </c>
      <c r="AJ2525" s="7">
        <v>552</v>
      </c>
      <c r="AK2525" s="12">
        <v>0.84925521350546174</v>
      </c>
      <c r="AL2525" s="12">
        <v>0.95</v>
      </c>
      <c r="AN2525" s="12">
        <v>0.88566694283347147</v>
      </c>
      <c r="AO2525" s="12">
        <v>0.95888778550148956</v>
      </c>
      <c r="AP2525" s="12">
        <v>3.6581678068472678E-2</v>
      </c>
      <c r="AQ2525" s="8">
        <v>2752807.6265675416</v>
      </c>
      <c r="AR2525" s="16">
        <v>6.2008355839851426E-2</v>
      </c>
      <c r="AS2525" s="7">
        <v>99164.539861943136</v>
      </c>
      <c r="AT2525" s="7">
        <v>570.17556474058438</v>
      </c>
      <c r="AU2525" s="7">
        <v>89.089931990716309</v>
      </c>
      <c r="AV2525" s="7">
        <v>148</v>
      </c>
      <c r="AW2525" s="16">
        <v>0.60195899993727231</v>
      </c>
      <c r="AX2525" s="16">
        <v>2.02143236092025E-2</v>
      </c>
      <c r="AY2525" s="7">
        <v>51752783.379469782</v>
      </c>
      <c r="AZ2525" s="10">
        <v>18.8</v>
      </c>
      <c r="BA2525" s="16">
        <v>0</v>
      </c>
      <c r="BB2525" s="7">
        <v>2667162.2410253761</v>
      </c>
      <c r="BC2525" s="16">
        <v>1.7441927206591334E-3</v>
      </c>
      <c r="BD2525" s="13"/>
      <c r="BE2525" s="13"/>
      <c r="BG2525" s="44"/>
      <c r="BH2525" s="43">
        <v>27.76</v>
      </c>
      <c r="BI2525" s="2">
        <v>32.436</v>
      </c>
    </row>
    <row r="2526" spans="1:62" x14ac:dyDescent="0.2">
      <c r="A2526" s="2">
        <v>2005</v>
      </c>
      <c r="B2526" s="4" t="s">
        <v>2</v>
      </c>
      <c r="C2526" s="4" t="s">
        <v>158</v>
      </c>
      <c r="D2526" s="4" t="s">
        <v>142</v>
      </c>
      <c r="E2526" s="52" t="s">
        <v>193</v>
      </c>
      <c r="F2526" s="4" t="s">
        <v>115</v>
      </c>
      <c r="I2526" s="7">
        <v>154719.72</v>
      </c>
      <c r="J2526" s="8">
        <v>154719.72</v>
      </c>
      <c r="K2526" s="16">
        <v>0.48737137511693174</v>
      </c>
      <c r="O2526" s="7">
        <v>990206.2080000001</v>
      </c>
      <c r="P2526" s="8">
        <v>990206.2080000001</v>
      </c>
      <c r="Q2526" s="16">
        <v>0.48737137511693174</v>
      </c>
      <c r="R2526" s="40"/>
      <c r="S2526" s="16"/>
      <c r="T2526" s="10">
        <v>44.2</v>
      </c>
      <c r="U2526" s="16">
        <v>0</v>
      </c>
      <c r="V2526" s="7"/>
      <c r="W2526" s="7"/>
      <c r="X2526" s="10">
        <v>6.4</v>
      </c>
      <c r="AA2526" s="7">
        <v>1953792</v>
      </c>
      <c r="AD2526" s="7">
        <v>64</v>
      </c>
      <c r="AE2526" s="7">
        <v>4941</v>
      </c>
      <c r="AF2526" s="7">
        <v>171</v>
      </c>
      <c r="AG2526" s="8">
        <v>4770</v>
      </c>
      <c r="AH2526" s="16">
        <v>0.48737137511693174</v>
      </c>
      <c r="AI2526" s="7">
        <v>4314</v>
      </c>
      <c r="AJ2526" s="7">
        <v>456</v>
      </c>
      <c r="AK2526" s="12">
        <v>0.87310261080752882</v>
      </c>
      <c r="AL2526" s="12">
        <v>0.95</v>
      </c>
      <c r="AN2526" s="12">
        <v>0.90440251572327046</v>
      </c>
      <c r="AO2526" s="12">
        <v>0.96539162112932608</v>
      </c>
      <c r="AP2526" s="12">
        <v>0.41257367387033406</v>
      </c>
      <c r="AQ2526" s="8">
        <v>2702788.5413564285</v>
      </c>
      <c r="AR2526" s="16">
        <v>0.30255999127554678</v>
      </c>
      <c r="AS2526" s="7">
        <v>102378.35383925866</v>
      </c>
      <c r="AT2526" s="7">
        <v>566.62233571413594</v>
      </c>
      <c r="AU2526" s="7">
        <v>88.534739955333734</v>
      </c>
      <c r="AV2526" s="7">
        <v>148</v>
      </c>
      <c r="AW2526" s="16">
        <v>0.5982077024009036</v>
      </c>
      <c r="AX2526" s="16">
        <v>-0.12425369140027698</v>
      </c>
      <c r="AY2526" s="7">
        <v>50812424.577500857</v>
      </c>
      <c r="AZ2526" s="10">
        <v>18.8</v>
      </c>
      <c r="BA2526" s="16">
        <v>0</v>
      </c>
      <c r="BB2526" s="7">
        <v>2733332.7541702604</v>
      </c>
      <c r="BC2526" s="16">
        <v>0.20085848811055823</v>
      </c>
      <c r="BD2526" s="13"/>
      <c r="BE2526" s="13"/>
      <c r="BG2526" s="44"/>
      <c r="BH2526" s="43">
        <v>26.4</v>
      </c>
      <c r="BI2526" s="2">
        <v>32.436</v>
      </c>
    </row>
    <row r="2527" spans="1:62" x14ac:dyDescent="0.2">
      <c r="A2527" s="2">
        <v>2005</v>
      </c>
      <c r="B2527" s="4" t="s">
        <v>3</v>
      </c>
      <c r="C2527" s="4" t="s">
        <v>158</v>
      </c>
      <c r="D2527" s="4" t="s">
        <v>142</v>
      </c>
      <c r="E2527" s="52" t="s">
        <v>193</v>
      </c>
      <c r="F2527" s="4" t="s">
        <v>115</v>
      </c>
      <c r="I2527" s="7">
        <v>153033.04800000001</v>
      </c>
      <c r="J2527" s="8">
        <v>153033.04800000001</v>
      </c>
      <c r="K2527" s="16">
        <v>-8.61525530573648E-3</v>
      </c>
      <c r="O2527" s="7">
        <v>979411.50720000011</v>
      </c>
      <c r="P2527" s="8">
        <v>979411.50720000011</v>
      </c>
      <c r="Q2527" s="16">
        <v>-8.615255305736369E-3</v>
      </c>
      <c r="R2527" s="40"/>
      <c r="S2527" s="16"/>
      <c r="T2527" s="10">
        <v>44.2</v>
      </c>
      <c r="U2527" s="16">
        <v>0</v>
      </c>
      <c r="V2527" s="7"/>
      <c r="W2527" s="7"/>
      <c r="X2527" s="10">
        <v>6.4</v>
      </c>
      <c r="AA2527" s="7">
        <v>1932492.8</v>
      </c>
      <c r="AD2527" s="7">
        <v>64</v>
      </c>
      <c r="AE2527" s="7">
        <v>5036</v>
      </c>
      <c r="AF2527" s="7">
        <v>318</v>
      </c>
      <c r="AG2527" s="8">
        <v>4718</v>
      </c>
      <c r="AH2527" s="16">
        <v>-8.61525530573648E-3</v>
      </c>
      <c r="AI2527" s="7">
        <v>4129</v>
      </c>
      <c r="AJ2527" s="7">
        <v>589</v>
      </c>
      <c r="AK2527" s="12">
        <v>0.81989674344718033</v>
      </c>
      <c r="AL2527" s="12">
        <v>0.95</v>
      </c>
      <c r="AN2527" s="12">
        <v>0.87515896566341667</v>
      </c>
      <c r="AO2527" s="12">
        <v>0.93685464654487693</v>
      </c>
      <c r="AP2527" s="12">
        <v>-5.688713578618132E-2</v>
      </c>
      <c r="AQ2527" s="8">
        <v>2683678.7248390787</v>
      </c>
      <c r="AR2527" s="16">
        <v>9.4478363308449165E-2</v>
      </c>
      <c r="AS2527" s="7">
        <v>95743.086865468373</v>
      </c>
      <c r="AT2527" s="7">
        <v>568.81702518844395</v>
      </c>
      <c r="AU2527" s="7">
        <v>88.877660185694367</v>
      </c>
      <c r="AV2527" s="7">
        <v>148</v>
      </c>
      <c r="AW2527" s="16">
        <v>0.60052473098442138</v>
      </c>
      <c r="AX2527" s="16">
        <v>0.10398951483359653</v>
      </c>
      <c r="AY2527" s="7">
        <v>50453160.026974685</v>
      </c>
      <c r="AZ2527" s="10">
        <v>18.8</v>
      </c>
      <c r="BA2527" s="16">
        <v>0</v>
      </c>
      <c r="BB2527" s="7">
        <v>2670257.8955291174</v>
      </c>
      <c r="BC2527" s="16">
        <v>-5.9406522056563695E-2</v>
      </c>
      <c r="BD2527" s="13"/>
      <c r="BE2527" s="13"/>
      <c r="BG2527" s="44"/>
      <c r="BH2527" s="43">
        <v>28.03</v>
      </c>
      <c r="BI2527" s="2">
        <v>32.436</v>
      </c>
    </row>
    <row r="2528" spans="1:62" x14ac:dyDescent="0.2">
      <c r="A2528" s="2">
        <v>2005</v>
      </c>
      <c r="B2528" s="4" t="s">
        <v>4</v>
      </c>
      <c r="C2528" s="4" t="s">
        <v>158</v>
      </c>
      <c r="D2528" s="4" t="s">
        <v>142</v>
      </c>
      <c r="E2528" s="52" t="s">
        <v>193</v>
      </c>
      <c r="F2528" s="4" t="s">
        <v>115</v>
      </c>
      <c r="I2528" s="7">
        <v>157509.21599999999</v>
      </c>
      <c r="J2528" s="8">
        <v>157509.21599999999</v>
      </c>
      <c r="K2528" s="16">
        <v>9.5634095634093974E-3</v>
      </c>
      <c r="O2528" s="7">
        <v>1008058.9824</v>
      </c>
      <c r="P2528" s="8">
        <v>1008058.9824</v>
      </c>
      <c r="Q2528" s="16">
        <v>9.5634095634096195E-3</v>
      </c>
      <c r="R2528" s="40"/>
      <c r="S2528" s="16"/>
      <c r="T2528" s="10">
        <v>44.2</v>
      </c>
      <c r="U2528" s="16">
        <v>0</v>
      </c>
      <c r="V2528" s="7"/>
      <c r="W2528" s="7"/>
      <c r="X2528" s="10">
        <v>6.4</v>
      </c>
      <c r="AA2528" s="7">
        <v>1989017.6000000001</v>
      </c>
      <c r="AD2528" s="7">
        <v>64</v>
      </c>
      <c r="AE2528" s="7">
        <v>5124</v>
      </c>
      <c r="AF2528" s="7">
        <v>268</v>
      </c>
      <c r="AG2528" s="8">
        <v>4856</v>
      </c>
      <c r="AH2528" s="16">
        <v>9.5634095634096195E-3</v>
      </c>
      <c r="AI2528" s="7">
        <v>4340</v>
      </c>
      <c r="AJ2528" s="7">
        <v>516</v>
      </c>
      <c r="AK2528" s="12">
        <v>0.84699453551912574</v>
      </c>
      <c r="AL2528" s="12">
        <v>0.95</v>
      </c>
      <c r="AN2528" s="12">
        <v>0.8937397034596376</v>
      </c>
      <c r="AO2528" s="12">
        <v>0.94769711163153791</v>
      </c>
      <c r="AP2528" s="12">
        <v>0.13382894228450759</v>
      </c>
      <c r="AQ2528" s="8">
        <v>2753301.5237723915</v>
      </c>
      <c r="AR2528" s="16">
        <v>0.11089930168085615</v>
      </c>
      <c r="AS2528" s="7">
        <v>98861.814139044567</v>
      </c>
      <c r="AT2528" s="7">
        <v>566.98960538970175</v>
      </c>
      <c r="AU2528" s="7">
        <v>88.592125842140888</v>
      </c>
      <c r="AV2528" s="7">
        <v>148</v>
      </c>
      <c r="AW2528" s="16">
        <v>0.59859544487933036</v>
      </c>
      <c r="AX2528" s="16">
        <v>0.1003759557423638</v>
      </c>
      <c r="AY2528" s="7">
        <v>51762068.646920964</v>
      </c>
      <c r="AZ2528" s="10">
        <v>18.8</v>
      </c>
      <c r="BA2528" s="16">
        <v>0</v>
      </c>
      <c r="BB2528" s="7">
        <v>2644869.9451314779</v>
      </c>
      <c r="BC2528" s="16">
        <v>-3.4892401730049219E-2</v>
      </c>
      <c r="BD2528" s="13"/>
      <c r="BE2528" s="13"/>
      <c r="BG2528" s="44"/>
      <c r="BH2528" s="43">
        <v>27.85</v>
      </c>
      <c r="BI2528" s="2">
        <v>32.436</v>
      </c>
    </row>
    <row r="2529" spans="1:61" x14ac:dyDescent="0.2">
      <c r="A2529" s="2">
        <v>2005</v>
      </c>
      <c r="B2529" s="4" t="s">
        <v>11</v>
      </c>
      <c r="C2529" s="4" t="s">
        <v>158</v>
      </c>
      <c r="D2529" s="4" t="s">
        <v>142</v>
      </c>
      <c r="E2529" s="52" t="s">
        <v>193</v>
      </c>
      <c r="F2529" s="4" t="s">
        <v>115</v>
      </c>
      <c r="I2529" s="7">
        <v>156698.31599999999</v>
      </c>
      <c r="J2529" s="8">
        <v>156698.31599999999</v>
      </c>
      <c r="K2529" s="16">
        <v>1.9198312236286874E-2</v>
      </c>
      <c r="O2529" s="7">
        <v>1002869.2224</v>
      </c>
      <c r="P2529" s="8">
        <v>1002869.2224</v>
      </c>
      <c r="Q2529" s="16">
        <v>1.9198312236286652E-2</v>
      </c>
      <c r="R2529" s="40"/>
      <c r="S2529" s="16"/>
      <c r="T2529" s="10">
        <v>44.2</v>
      </c>
      <c r="U2529" s="16">
        <v>0</v>
      </c>
      <c r="V2529" s="7"/>
      <c r="W2529" s="7"/>
      <c r="X2529" s="10">
        <v>6.4</v>
      </c>
      <c r="AA2529" s="7">
        <v>1978777.6000000001</v>
      </c>
      <c r="AD2529" s="7">
        <v>64</v>
      </c>
      <c r="AE2529" s="7">
        <v>5028</v>
      </c>
      <c r="AF2529" s="7">
        <v>197</v>
      </c>
      <c r="AG2529" s="8">
        <v>4831</v>
      </c>
      <c r="AH2529" s="16">
        <v>1.9198312236286874E-2</v>
      </c>
      <c r="AI2529" s="7">
        <v>4329</v>
      </c>
      <c r="AJ2529" s="7">
        <v>502</v>
      </c>
      <c r="AK2529" s="12">
        <v>0.86097852028639621</v>
      </c>
      <c r="AL2529" s="12">
        <v>0.95</v>
      </c>
      <c r="AN2529" s="12">
        <v>0.8960877665079694</v>
      </c>
      <c r="AO2529" s="12">
        <v>0.96081941129673831</v>
      </c>
      <c r="AP2529" s="12">
        <v>0.15748663101604277</v>
      </c>
      <c r="AQ2529" s="8">
        <v>2832130.2282564873</v>
      </c>
      <c r="AR2529" s="16">
        <v>9.0996733312740163E-2</v>
      </c>
      <c r="AS2529" s="7">
        <v>104777.29294326626</v>
      </c>
      <c r="AT2529" s="7">
        <v>586.24099115224328</v>
      </c>
      <c r="AU2529" s="7">
        <v>91.600154867538009</v>
      </c>
      <c r="AV2529" s="7">
        <v>148</v>
      </c>
      <c r="AW2529" s="16">
        <v>0.61891996532120275</v>
      </c>
      <c r="AX2529" s="16">
        <v>7.0445977210181754E-2</v>
      </c>
      <c r="AY2529" s="7">
        <v>53244048.291221961</v>
      </c>
      <c r="AZ2529" s="10">
        <v>18.8</v>
      </c>
      <c r="BA2529" s="16">
        <v>0</v>
      </c>
      <c r="BB2529" s="7">
        <v>2678693.0932747303</v>
      </c>
      <c r="BC2529" s="16">
        <v>-1.5634663056229223E-2</v>
      </c>
      <c r="BD2529" s="13"/>
      <c r="BE2529" s="13"/>
      <c r="BG2529" s="44"/>
      <c r="BH2529" s="43">
        <v>27.03</v>
      </c>
      <c r="BI2529" s="2">
        <v>32.436</v>
      </c>
    </row>
    <row r="2530" spans="1:61" x14ac:dyDescent="0.2">
      <c r="A2530" s="2">
        <v>2005</v>
      </c>
      <c r="B2530" s="4" t="s">
        <v>5</v>
      </c>
      <c r="C2530" s="4" t="s">
        <v>158</v>
      </c>
      <c r="D2530" s="4" t="s">
        <v>142</v>
      </c>
      <c r="E2530" s="52" t="s">
        <v>193</v>
      </c>
      <c r="F2530" s="4" t="s">
        <v>115</v>
      </c>
      <c r="I2530" s="7">
        <v>156536.136</v>
      </c>
      <c r="J2530" s="8">
        <v>156536.136</v>
      </c>
      <c r="K2530" s="16">
        <v>2.9217317125186604E-2</v>
      </c>
      <c r="O2530" s="7">
        <v>1001831.2704</v>
      </c>
      <c r="P2530" s="8">
        <v>1001831.2704</v>
      </c>
      <c r="Q2530" s="16">
        <v>2.9217317125186382E-2</v>
      </c>
      <c r="R2530" s="40"/>
      <c r="S2530" s="16"/>
      <c r="T2530" s="10">
        <v>44.2</v>
      </c>
      <c r="U2530" s="16">
        <v>0</v>
      </c>
      <c r="V2530" s="7"/>
      <c r="W2530" s="7"/>
      <c r="X2530" s="10">
        <v>6.4</v>
      </c>
      <c r="AA2530" s="7">
        <v>1976729.6000000001</v>
      </c>
      <c r="AD2530" s="7">
        <v>64</v>
      </c>
      <c r="AE2530" s="7">
        <v>5002</v>
      </c>
      <c r="AF2530" s="7">
        <v>176</v>
      </c>
      <c r="AG2530" s="8">
        <v>4826</v>
      </c>
      <c r="AH2530" s="16">
        <v>2.9217317125186604E-2</v>
      </c>
      <c r="AI2530" s="7">
        <v>4284</v>
      </c>
      <c r="AJ2530" s="7">
        <v>542</v>
      </c>
      <c r="AK2530" s="12">
        <v>0.85645741703318667</v>
      </c>
      <c r="AL2530" s="12">
        <v>0.95</v>
      </c>
      <c r="AN2530" s="12">
        <v>0.88769167012018235</v>
      </c>
      <c r="AO2530" s="12">
        <v>0.96481407437025191</v>
      </c>
      <c r="AP2530" s="12">
        <v>6.2712415033986391E-2</v>
      </c>
      <c r="AQ2530" s="8">
        <v>2769749.2775285197</v>
      </c>
      <c r="AR2530" s="16">
        <v>4.0185039697929303E-2</v>
      </c>
      <c r="AS2530" s="7">
        <v>98813.74518474919</v>
      </c>
      <c r="AT2530" s="7">
        <v>573.92235340416903</v>
      </c>
      <c r="AU2530" s="7">
        <v>89.675367719401407</v>
      </c>
      <c r="AV2530" s="7">
        <v>148</v>
      </c>
      <c r="AW2530" s="16">
        <v>0.60591464675271223</v>
      </c>
      <c r="AX2530" s="16">
        <v>1.0656371973392087E-2</v>
      </c>
      <c r="AY2530" s="7">
        <v>52071286.417536177</v>
      </c>
      <c r="AZ2530" s="10">
        <v>18.8</v>
      </c>
      <c r="BA2530" s="16">
        <v>0</v>
      </c>
      <c r="BB2530" s="7">
        <v>2560749.7957448717</v>
      </c>
      <c r="BC2530" s="16">
        <v>6.786518941739917E-3</v>
      </c>
      <c r="BD2530" s="13"/>
      <c r="BE2530" s="13"/>
      <c r="BG2530" s="44"/>
      <c r="BH2530" s="43">
        <v>28.03</v>
      </c>
      <c r="BI2530" s="2">
        <v>32.436</v>
      </c>
    </row>
    <row r="2531" spans="1:61" x14ac:dyDescent="0.2">
      <c r="A2531" s="2">
        <v>2005</v>
      </c>
      <c r="B2531" s="4" t="s">
        <v>6</v>
      </c>
      <c r="C2531" s="4" t="s">
        <v>158</v>
      </c>
      <c r="D2531" s="4" t="s">
        <v>142</v>
      </c>
      <c r="E2531" s="52" t="s">
        <v>193</v>
      </c>
      <c r="F2531" s="4" t="s">
        <v>115</v>
      </c>
      <c r="I2531" s="7">
        <v>154362.924</v>
      </c>
      <c r="J2531" s="8">
        <v>154362.924</v>
      </c>
      <c r="K2531" s="16">
        <v>-1.4699792960662594E-2</v>
      </c>
      <c r="O2531" s="7">
        <v>987922.71360000002</v>
      </c>
      <c r="P2531" s="8">
        <v>987922.71360000002</v>
      </c>
      <c r="Q2531" s="16">
        <v>-1.4699792960662594E-2</v>
      </c>
      <c r="R2531" s="40"/>
      <c r="S2531" s="16"/>
      <c r="T2531" s="10">
        <v>44.2</v>
      </c>
      <c r="U2531" s="16">
        <v>0</v>
      </c>
      <c r="V2531" s="7"/>
      <c r="W2531" s="7"/>
      <c r="X2531" s="10">
        <v>6.4</v>
      </c>
      <c r="AA2531" s="7">
        <v>1949286.4000000001</v>
      </c>
      <c r="AD2531" s="7">
        <v>64</v>
      </c>
      <c r="AE2531" s="7">
        <v>5028</v>
      </c>
      <c r="AF2531" s="7">
        <v>269</v>
      </c>
      <c r="AG2531" s="8">
        <v>4759</v>
      </c>
      <c r="AH2531" s="16">
        <v>-1.4699792960662483E-2</v>
      </c>
      <c r="AI2531" s="7">
        <v>4353</v>
      </c>
      <c r="AJ2531" s="7">
        <v>406</v>
      </c>
      <c r="AK2531" s="12">
        <v>0.86575178997613367</v>
      </c>
      <c r="AL2531" s="12">
        <v>0.95</v>
      </c>
      <c r="AN2531" s="12">
        <v>0.91468795965538974</v>
      </c>
      <c r="AO2531" s="12">
        <v>0.94649960222752583</v>
      </c>
      <c r="AP2531" s="12">
        <v>-3.9263962867544411E-2</v>
      </c>
      <c r="AQ2531" s="8">
        <v>2803899.5587768513</v>
      </c>
      <c r="AR2531" s="16">
        <v>7.4524961200545858E-2</v>
      </c>
      <c r="AS2531" s="7">
        <v>102706.94354493961</v>
      </c>
      <c r="AT2531" s="7">
        <v>589.17830610986573</v>
      </c>
      <c r="AU2531" s="7">
        <v>92.05911032966651</v>
      </c>
      <c r="AV2531" s="7">
        <v>148</v>
      </c>
      <c r="AW2531" s="16">
        <v>0.62202101574098989</v>
      </c>
      <c r="AX2531" s="16">
        <v>9.0555907249135315E-2</v>
      </c>
      <c r="AY2531" s="7">
        <v>52713311.705004804</v>
      </c>
      <c r="AZ2531" s="10">
        <v>18.8</v>
      </c>
      <c r="BA2531" s="16">
        <v>0</v>
      </c>
      <c r="BB2531" s="7">
        <v>2658456.0028050789</v>
      </c>
      <c r="BC2531" s="16">
        <v>-5.2144308503454591E-2</v>
      </c>
      <c r="BD2531" s="13"/>
      <c r="BE2531" s="13"/>
      <c r="BG2531" s="44"/>
      <c r="BH2531" s="43">
        <v>27.3</v>
      </c>
      <c r="BI2531" s="2">
        <v>32.436</v>
      </c>
    </row>
    <row r="2532" spans="1:61" x14ac:dyDescent="0.2">
      <c r="A2532" s="2">
        <v>2005</v>
      </c>
      <c r="B2532" s="4" t="s">
        <v>7</v>
      </c>
      <c r="C2532" s="4" t="s">
        <v>158</v>
      </c>
      <c r="D2532" s="4" t="s">
        <v>142</v>
      </c>
      <c r="E2532" s="52" t="s">
        <v>193</v>
      </c>
      <c r="F2532" s="4" t="s">
        <v>115</v>
      </c>
      <c r="I2532" s="7">
        <v>157282.16399999999</v>
      </c>
      <c r="J2532" s="8">
        <v>157282.16399999999</v>
      </c>
      <c r="K2532" s="16">
        <v>4.1451890034364114E-2</v>
      </c>
      <c r="O2532" s="7">
        <v>1006605.8496</v>
      </c>
      <c r="P2532" s="8">
        <v>1006605.8496</v>
      </c>
      <c r="Q2532" s="16">
        <v>4.1451890034364114E-2</v>
      </c>
      <c r="R2532" s="40"/>
      <c r="S2532" s="16"/>
      <c r="T2532" s="10">
        <v>44.2</v>
      </c>
      <c r="U2532" s="16">
        <v>0</v>
      </c>
      <c r="V2532" s="7"/>
      <c r="W2532" s="7"/>
      <c r="X2532" s="10">
        <v>6.4</v>
      </c>
      <c r="AA2532" s="7">
        <v>1986150.4000000001</v>
      </c>
      <c r="AD2532" s="7">
        <v>64</v>
      </c>
      <c r="AE2532" s="7">
        <v>5090</v>
      </c>
      <c r="AF2532" s="7">
        <v>241</v>
      </c>
      <c r="AG2532" s="8">
        <v>4849</v>
      </c>
      <c r="AH2532" s="16">
        <v>4.1451890034364336E-2</v>
      </c>
      <c r="AI2532" s="7">
        <v>4378</v>
      </c>
      <c r="AJ2532" s="7">
        <v>471</v>
      </c>
      <c r="AK2532" s="12">
        <v>0.86011787819253438</v>
      </c>
      <c r="AL2532" s="12">
        <v>0.95</v>
      </c>
      <c r="AN2532" s="12">
        <v>0.90286657042689211</v>
      </c>
      <c r="AO2532" s="12">
        <v>0.95265225933202358</v>
      </c>
      <c r="AP2532" s="12">
        <v>-7.7699200371178501E-3</v>
      </c>
      <c r="AQ2532" s="8">
        <v>2763840.8002974661</v>
      </c>
      <c r="AR2532" s="16">
        <v>6.5373527774082785E-2</v>
      </c>
      <c r="AS2532" s="7">
        <v>101537.13447088414</v>
      </c>
      <c r="AT2532" s="7">
        <v>569.98160451587262</v>
      </c>
      <c r="AU2532" s="7">
        <v>89.059625705605086</v>
      </c>
      <c r="AV2532" s="7">
        <v>148</v>
      </c>
      <c r="AW2532" s="16">
        <v>0.60175422774057485</v>
      </c>
      <c r="AX2532" s="16">
        <v>2.2969508211204026E-2</v>
      </c>
      <c r="AY2532" s="7">
        <v>51960207.045592368</v>
      </c>
      <c r="AZ2532" s="10">
        <v>18.8</v>
      </c>
      <c r="BA2532" s="16">
        <v>0</v>
      </c>
      <c r="BB2532" s="7">
        <v>2775317.5475990563</v>
      </c>
      <c r="BC2532" s="16">
        <v>-3.9713681024409302E-3</v>
      </c>
      <c r="BD2532" s="13"/>
      <c r="BE2532" s="13"/>
      <c r="BG2532" s="44"/>
      <c r="BH2532" s="43">
        <v>27.22</v>
      </c>
      <c r="BI2532" s="2">
        <v>32.436</v>
      </c>
    </row>
    <row r="2533" spans="1:61" x14ac:dyDescent="0.2">
      <c r="A2533" s="2">
        <v>2006</v>
      </c>
      <c r="B2533" s="4" t="s">
        <v>8</v>
      </c>
      <c r="C2533" s="4" t="s">
        <v>158</v>
      </c>
      <c r="D2533" s="4" t="s">
        <v>142</v>
      </c>
      <c r="E2533" s="52" t="s">
        <v>193</v>
      </c>
      <c r="F2533" s="4" t="s">
        <v>115</v>
      </c>
      <c r="I2533" s="7">
        <v>158190.372</v>
      </c>
      <c r="J2533" s="8">
        <v>158190.372</v>
      </c>
      <c r="K2533" s="16">
        <v>1.2666112956810638E-2</v>
      </c>
      <c r="O2533" s="7">
        <v>1012418.3808</v>
      </c>
      <c r="P2533" s="8">
        <v>1012418.3808</v>
      </c>
      <c r="Q2533" s="16">
        <v>1.2666112956810416E-2</v>
      </c>
      <c r="R2533" s="40"/>
      <c r="S2533" s="16"/>
      <c r="T2533" s="10">
        <v>44.2</v>
      </c>
      <c r="U2533" s="16">
        <v>0</v>
      </c>
      <c r="V2533" s="7"/>
      <c r="W2533" s="7"/>
      <c r="X2533" s="10">
        <v>6.4</v>
      </c>
      <c r="AA2533" s="7">
        <v>1997619.2000000002</v>
      </c>
      <c r="AD2533" s="7">
        <v>64</v>
      </c>
      <c r="AE2533" s="7">
        <v>5123</v>
      </c>
      <c r="AF2533" s="7">
        <v>246</v>
      </c>
      <c r="AG2533" s="8">
        <v>4877</v>
      </c>
      <c r="AH2533" s="16">
        <v>1.2666112956810638E-2</v>
      </c>
      <c r="AI2533" s="7">
        <v>4542</v>
      </c>
      <c r="AJ2533" s="7">
        <v>335</v>
      </c>
      <c r="AK2533" s="12">
        <v>0.88658988873706812</v>
      </c>
      <c r="AL2533" s="12">
        <v>0.95</v>
      </c>
      <c r="AN2533" s="12">
        <v>0.93131023169981542</v>
      </c>
      <c r="AO2533" s="12">
        <v>0.95198126097989455</v>
      </c>
      <c r="AP2533" s="12">
        <v>-4.9610370493689993E-2</v>
      </c>
      <c r="AQ2533" s="8">
        <v>2461210.0127446484</v>
      </c>
      <c r="AR2533" s="16">
        <v>0.12514469347687962</v>
      </c>
      <c r="AS2533" s="7">
        <v>87806.279441478706</v>
      </c>
      <c r="AT2533" s="7">
        <v>504.65655377171385</v>
      </c>
      <c r="AU2533" s="7">
        <v>78.852586526830279</v>
      </c>
      <c r="AV2533" s="7">
        <v>148</v>
      </c>
      <c r="AW2533" s="16">
        <v>0.5327877468029073</v>
      </c>
      <c r="AX2533" s="16">
        <v>0.11107173339853427</v>
      </c>
      <c r="AY2533" s="7">
        <v>46270748.239599392</v>
      </c>
      <c r="AZ2533" s="10">
        <v>18.8</v>
      </c>
      <c r="BA2533" s="16">
        <v>0</v>
      </c>
      <c r="BB2533" s="7">
        <v>2847343.8113176017</v>
      </c>
      <c r="BC2533" s="16">
        <v>-5.7963681157274002E-2</v>
      </c>
      <c r="BD2533" s="13"/>
      <c r="BE2533" s="13"/>
      <c r="BG2533" s="44"/>
      <c r="BH2533" s="43">
        <v>28.03</v>
      </c>
      <c r="BI2533" s="2">
        <v>32.436</v>
      </c>
    </row>
    <row r="2534" spans="1:61" x14ac:dyDescent="0.2">
      <c r="A2534" s="2">
        <v>2006</v>
      </c>
      <c r="B2534" s="4" t="s">
        <v>9</v>
      </c>
      <c r="C2534" s="4" t="s">
        <v>158</v>
      </c>
      <c r="D2534" s="4" t="s">
        <v>142</v>
      </c>
      <c r="E2534" s="52" t="s">
        <v>193</v>
      </c>
      <c r="F2534" s="4" t="s">
        <v>115</v>
      </c>
      <c r="I2534" s="7">
        <v>145605.204</v>
      </c>
      <c r="J2534" s="8">
        <v>145605.204</v>
      </c>
      <c r="K2534" s="16">
        <v>2.84077892325314E-2</v>
      </c>
      <c r="O2534" s="7">
        <v>931873.30560000008</v>
      </c>
      <c r="P2534" s="8">
        <v>931873.30560000008</v>
      </c>
      <c r="Q2534" s="16">
        <v>2.84077892325314E-2</v>
      </c>
      <c r="R2534" s="40"/>
      <c r="S2534" s="16"/>
      <c r="T2534" s="10">
        <v>44.2</v>
      </c>
      <c r="U2534" s="16">
        <v>0</v>
      </c>
      <c r="V2534" s="7"/>
      <c r="W2534" s="7"/>
      <c r="X2534" s="10">
        <v>6.4</v>
      </c>
      <c r="AA2534" s="7">
        <v>1838694.4000000001</v>
      </c>
      <c r="AD2534" s="7">
        <v>64</v>
      </c>
      <c r="AE2534" s="7">
        <v>4660</v>
      </c>
      <c r="AF2534" s="7">
        <v>171</v>
      </c>
      <c r="AG2534" s="8">
        <v>4489</v>
      </c>
      <c r="AH2534" s="16">
        <v>2.84077892325314E-2</v>
      </c>
      <c r="AI2534" s="7">
        <v>4151</v>
      </c>
      <c r="AJ2534" s="7">
        <v>338</v>
      </c>
      <c r="AK2534" s="12">
        <v>0.89077253218884123</v>
      </c>
      <c r="AL2534" s="12">
        <v>0.95</v>
      </c>
      <c r="AN2534" s="12">
        <v>0.92470483403876147</v>
      </c>
      <c r="AO2534" s="12">
        <v>0.96330472103004294</v>
      </c>
      <c r="AP2534" s="12">
        <v>9.2389982980793928E-3</v>
      </c>
      <c r="AQ2534" s="8">
        <v>2442568.3593376456</v>
      </c>
      <c r="AR2534" s="16">
        <v>7.2843976709994651E-2</v>
      </c>
      <c r="AS2534" s="7">
        <v>95862.180507756886</v>
      </c>
      <c r="AT2534" s="7">
        <v>544.12304730177004</v>
      </c>
      <c r="AU2534" s="7">
        <v>85.019226140901566</v>
      </c>
      <c r="AV2534" s="7">
        <v>148</v>
      </c>
      <c r="AW2534" s="16">
        <v>0.57445423068176737</v>
      </c>
      <c r="AX2534" s="16">
        <v>4.320872317645974E-2</v>
      </c>
      <c r="AY2534" s="7">
        <v>45920285.155547738</v>
      </c>
      <c r="AZ2534" s="10">
        <v>18.8</v>
      </c>
      <c r="BA2534" s="16">
        <v>0</v>
      </c>
      <c r="BB2534" s="7">
        <v>2854017.4610506631</v>
      </c>
      <c r="BC2534" s="16">
        <v>-1.4998903911915652E-2</v>
      </c>
      <c r="BD2534" s="13"/>
      <c r="BE2534" s="13"/>
      <c r="BG2534" s="44"/>
      <c r="BH2534" s="43">
        <v>25.48</v>
      </c>
      <c r="BI2534" s="2">
        <v>32.436</v>
      </c>
    </row>
    <row r="2535" spans="1:61" x14ac:dyDescent="0.2">
      <c r="A2535" s="2">
        <v>2006</v>
      </c>
      <c r="B2535" s="4" t="s">
        <v>10</v>
      </c>
      <c r="C2535" s="4" t="s">
        <v>158</v>
      </c>
      <c r="D2535" s="4" t="s">
        <v>142</v>
      </c>
      <c r="E2535" s="52" t="s">
        <v>193</v>
      </c>
      <c r="F2535" s="4" t="s">
        <v>115</v>
      </c>
      <c r="I2535" s="7">
        <v>159195.88800000001</v>
      </c>
      <c r="J2535" s="8">
        <v>159195.88800000001</v>
      </c>
      <c r="K2535" s="16">
        <v>1.7412935323383172E-2</v>
      </c>
      <c r="O2535" s="7">
        <v>1018853.6832000001</v>
      </c>
      <c r="P2535" s="8">
        <v>1018853.6832000001</v>
      </c>
      <c r="Q2535" s="16">
        <v>1.7412935323383172E-2</v>
      </c>
      <c r="R2535" s="40"/>
      <c r="S2535" s="16"/>
      <c r="T2535" s="10">
        <v>44.2</v>
      </c>
      <c r="U2535" s="16">
        <v>0</v>
      </c>
      <c r="V2535" s="7"/>
      <c r="W2535" s="7"/>
      <c r="X2535" s="10">
        <v>6.4</v>
      </c>
      <c r="AA2535" s="7">
        <v>2010316.8</v>
      </c>
      <c r="AD2535" s="7">
        <v>64</v>
      </c>
      <c r="AE2535" s="7">
        <v>5124</v>
      </c>
      <c r="AF2535" s="7">
        <v>216</v>
      </c>
      <c r="AG2535" s="8">
        <v>4908</v>
      </c>
      <c r="AH2535" s="16">
        <v>1.7412935323383172E-2</v>
      </c>
      <c r="AI2535" s="7">
        <v>4499</v>
      </c>
      <c r="AJ2535" s="7">
        <v>409</v>
      </c>
      <c r="AK2535" s="12">
        <v>0.87802498048399691</v>
      </c>
      <c r="AL2535" s="12">
        <v>0.95</v>
      </c>
      <c r="AN2535" s="12">
        <v>0.91666666666666663</v>
      </c>
      <c r="AO2535" s="12">
        <v>0.95784543325526927</v>
      </c>
      <c r="AP2535" s="12">
        <v>2.6231751824817628E-2</v>
      </c>
      <c r="AQ2535" s="8">
        <v>2898916.9067223975</v>
      </c>
      <c r="AR2535" s="16">
        <v>7.9721765243277565E-2</v>
      </c>
      <c r="AS2535" s="7">
        <v>105799.88710665685</v>
      </c>
      <c r="AT2535" s="7">
        <v>590.65136648785608</v>
      </c>
      <c r="AU2535" s="7">
        <v>92.289276013727502</v>
      </c>
      <c r="AV2535" s="7">
        <v>148</v>
      </c>
      <c r="AW2535" s="16">
        <v>0.62357618928194258</v>
      </c>
      <c r="AX2535" s="16">
        <v>6.1242419627866918E-2</v>
      </c>
      <c r="AY2535" s="7">
        <v>54499637.846381076</v>
      </c>
      <c r="AZ2535" s="10">
        <v>18.8</v>
      </c>
      <c r="BA2535" s="16">
        <v>0</v>
      </c>
      <c r="BB2535" s="7">
        <v>2851917.2483241227</v>
      </c>
      <c r="BC2535" s="16">
        <v>-2.451544756677506E-2</v>
      </c>
      <c r="BD2535" s="13"/>
      <c r="BE2535" s="13"/>
      <c r="BG2535" s="44"/>
      <c r="BH2535" s="43">
        <v>27.4</v>
      </c>
      <c r="BI2535" s="2">
        <v>32.436</v>
      </c>
    </row>
    <row r="2536" spans="1:61" x14ac:dyDescent="0.2">
      <c r="A2536" s="2">
        <v>2006</v>
      </c>
      <c r="B2536" s="4" t="s">
        <v>0</v>
      </c>
      <c r="C2536" s="4" t="s">
        <v>158</v>
      </c>
      <c r="D2536" s="4" t="s">
        <v>142</v>
      </c>
      <c r="E2536" s="52" t="s">
        <v>193</v>
      </c>
      <c r="F2536" s="4" t="s">
        <v>115</v>
      </c>
      <c r="I2536" s="7">
        <v>149594.83199999999</v>
      </c>
      <c r="J2536" s="8">
        <v>149594.83199999999</v>
      </c>
      <c r="K2536" s="16">
        <v>-1.495087569414788E-2</v>
      </c>
      <c r="O2536" s="7">
        <v>957406.92480000004</v>
      </c>
      <c r="P2536" s="8">
        <v>957406.92480000004</v>
      </c>
      <c r="Q2536" s="16">
        <v>-1.495087569414788E-2</v>
      </c>
      <c r="R2536" s="40"/>
      <c r="S2536" s="16"/>
      <c r="T2536" s="10">
        <v>44.2</v>
      </c>
      <c r="U2536" s="16">
        <v>0</v>
      </c>
      <c r="V2536" s="7"/>
      <c r="W2536" s="7"/>
      <c r="X2536" s="10">
        <v>6.4</v>
      </c>
      <c r="AA2536" s="7">
        <v>1889075.2000000002</v>
      </c>
      <c r="AD2536" s="7">
        <v>64</v>
      </c>
      <c r="AE2536" s="7">
        <v>4818</v>
      </c>
      <c r="AF2536" s="7">
        <v>206</v>
      </c>
      <c r="AG2536" s="8">
        <v>4612</v>
      </c>
      <c r="AH2536" s="16">
        <v>-1.4950875694147769E-2</v>
      </c>
      <c r="AI2536" s="7">
        <v>4097</v>
      </c>
      <c r="AJ2536" s="7">
        <v>515</v>
      </c>
      <c r="AK2536" s="12">
        <v>0.85035284350352847</v>
      </c>
      <c r="AL2536" s="12">
        <v>0.95</v>
      </c>
      <c r="AN2536" s="12">
        <v>0.88833477883781442</v>
      </c>
      <c r="AO2536" s="12">
        <v>0.95724366957243667</v>
      </c>
      <c r="AP2536" s="12">
        <v>-2.9913210199183915E-4</v>
      </c>
      <c r="AQ2536" s="8">
        <v>2752503.1075762426</v>
      </c>
      <c r="AR2536" s="16">
        <v>-2.02723045435792E-2</v>
      </c>
      <c r="AS2536" s="7">
        <v>100824.28965480742</v>
      </c>
      <c r="AT2536" s="7">
        <v>596.81333642156176</v>
      </c>
      <c r="AU2536" s="7">
        <v>93.252083815869014</v>
      </c>
      <c r="AV2536" s="7">
        <v>148</v>
      </c>
      <c r="AW2536" s="16">
        <v>0.63008164740452033</v>
      </c>
      <c r="AX2536" s="16">
        <v>-5.4021964165303915E-3</v>
      </c>
      <c r="AY2536" s="7">
        <v>51747058.422433361</v>
      </c>
      <c r="AZ2536" s="10">
        <v>18.8</v>
      </c>
      <c r="BA2536" s="16">
        <v>0</v>
      </c>
      <c r="BB2536" s="7">
        <v>2733733.6501897355</v>
      </c>
      <c r="BC2536" s="16">
        <v>-3.1899014076354221E-4</v>
      </c>
      <c r="BD2536" s="13"/>
      <c r="BE2536" s="13"/>
      <c r="BG2536" s="44"/>
      <c r="BH2536" s="43">
        <v>27.3</v>
      </c>
      <c r="BI2536" s="2">
        <v>32.436</v>
      </c>
    </row>
    <row r="2537" spans="1:61" x14ac:dyDescent="0.2">
      <c r="A2537" s="2">
        <v>2006</v>
      </c>
      <c r="B2537" s="4" t="s">
        <v>1</v>
      </c>
      <c r="C2537" s="4" t="s">
        <v>158</v>
      </c>
      <c r="D2537" s="4" t="s">
        <v>142</v>
      </c>
      <c r="E2537" s="52" t="s">
        <v>193</v>
      </c>
      <c r="F2537" s="4" t="s">
        <v>115</v>
      </c>
      <c r="I2537" s="7">
        <v>155660.364</v>
      </c>
      <c r="J2537" s="8">
        <v>155660.364</v>
      </c>
      <c r="K2537" s="16">
        <v>-6.0066280033139741E-3</v>
      </c>
      <c r="O2537" s="7">
        <v>996226.32960000006</v>
      </c>
      <c r="P2537" s="8">
        <v>996226.32960000006</v>
      </c>
      <c r="Q2537" s="16">
        <v>-6.0066280033139741E-3</v>
      </c>
      <c r="R2537" s="40"/>
      <c r="S2537" s="16"/>
      <c r="T2537" s="10">
        <v>44.2</v>
      </c>
      <c r="U2537" s="16">
        <v>0</v>
      </c>
      <c r="V2537" s="7"/>
      <c r="W2537" s="7"/>
      <c r="X2537" s="10">
        <v>6.4</v>
      </c>
      <c r="AA2537" s="7">
        <v>1965670.4000000001</v>
      </c>
      <c r="AD2537" s="7">
        <v>64</v>
      </c>
      <c r="AE2537" s="7">
        <v>5036</v>
      </c>
      <c r="AF2537" s="7">
        <v>237</v>
      </c>
      <c r="AG2537" s="8">
        <v>4799</v>
      </c>
      <c r="AH2537" s="16">
        <v>-6.0066280033139741E-3</v>
      </c>
      <c r="AI2537" s="7">
        <v>4119</v>
      </c>
      <c r="AJ2537" s="7">
        <v>680</v>
      </c>
      <c r="AK2537" s="12">
        <v>0.81791104050833996</v>
      </c>
      <c r="AL2537" s="12">
        <v>0.95</v>
      </c>
      <c r="AN2537" s="12">
        <v>0.85830381329443639</v>
      </c>
      <c r="AO2537" s="12">
        <v>0.95293884034948373</v>
      </c>
      <c r="AP2537" s="12">
        <v>-3.6907837006666999E-2</v>
      </c>
      <c r="AQ2537" s="8">
        <v>2887917.0262406347</v>
      </c>
      <c r="AR2537" s="16">
        <v>4.9080581719239236E-2</v>
      </c>
      <c r="AS2537" s="7">
        <v>104031.59316428799</v>
      </c>
      <c r="AT2537" s="7">
        <v>601.77475020642521</v>
      </c>
      <c r="AU2537" s="7">
        <v>94.027304719753928</v>
      </c>
      <c r="AV2537" s="7">
        <v>148</v>
      </c>
      <c r="AW2537" s="16">
        <v>0.63531962648482387</v>
      </c>
      <c r="AX2537" s="16">
        <v>5.5420097632941756E-2</v>
      </c>
      <c r="AY2537" s="7">
        <v>54292840.093323939</v>
      </c>
      <c r="AZ2537" s="10">
        <v>18.8</v>
      </c>
      <c r="BA2537" s="16">
        <v>0</v>
      </c>
      <c r="BB2537" s="7">
        <v>2798068.1153544909</v>
      </c>
      <c r="BC2537" s="16">
        <v>-3.2602158117800373E-2</v>
      </c>
      <c r="BD2537" s="13"/>
      <c r="BE2537" s="13"/>
      <c r="BG2537" s="44"/>
      <c r="BH2537" s="43">
        <v>27.76</v>
      </c>
      <c r="BI2537" s="2">
        <v>32.436</v>
      </c>
    </row>
    <row r="2538" spans="1:61" x14ac:dyDescent="0.2">
      <c r="A2538" s="2">
        <v>2006</v>
      </c>
      <c r="B2538" s="4" t="s">
        <v>2</v>
      </c>
      <c r="C2538" s="4" t="s">
        <v>158</v>
      </c>
      <c r="D2538" s="4" t="s">
        <v>142</v>
      </c>
      <c r="E2538" s="52" t="s">
        <v>193</v>
      </c>
      <c r="F2538" s="4" t="s">
        <v>115</v>
      </c>
      <c r="I2538" s="7">
        <v>152838.432</v>
      </c>
      <c r="J2538" s="8">
        <v>152838.432</v>
      </c>
      <c r="K2538" s="16">
        <v>-1.215932914046125E-2</v>
      </c>
      <c r="O2538" s="7">
        <v>978165.96480000007</v>
      </c>
      <c r="P2538" s="8">
        <v>978165.96480000007</v>
      </c>
      <c r="Q2538" s="16">
        <v>-1.215932914046125E-2</v>
      </c>
      <c r="R2538" s="40"/>
      <c r="S2538" s="16"/>
      <c r="T2538" s="10">
        <v>44.2</v>
      </c>
      <c r="U2538" s="16">
        <v>0</v>
      </c>
      <c r="V2538" s="7"/>
      <c r="W2538" s="7"/>
      <c r="X2538" s="10">
        <v>6.4</v>
      </c>
      <c r="AA2538" s="7">
        <v>1930035.2000000002</v>
      </c>
      <c r="AD2538" s="7">
        <v>64</v>
      </c>
      <c r="AE2538" s="7">
        <v>4941</v>
      </c>
      <c r="AF2538" s="7">
        <v>229</v>
      </c>
      <c r="AG2538" s="8">
        <v>4712</v>
      </c>
      <c r="AH2538" s="16">
        <v>-1.215932914046125E-2</v>
      </c>
      <c r="AI2538" s="7">
        <v>4191</v>
      </c>
      <c r="AJ2538" s="7">
        <v>521</v>
      </c>
      <c r="AK2538" s="12">
        <v>0.84820886460230727</v>
      </c>
      <c r="AL2538" s="12">
        <v>0.95</v>
      </c>
      <c r="AN2538" s="12">
        <v>0.88943123938879454</v>
      </c>
      <c r="AO2538" s="12">
        <v>0.95365310665857117</v>
      </c>
      <c r="AP2538" s="12">
        <v>-2.8511821974965157E-2</v>
      </c>
      <c r="AQ2538" s="8">
        <v>2816213.2526846984</v>
      </c>
      <c r="AR2538" s="16">
        <v>4.1965810344654741E-2</v>
      </c>
      <c r="AS2538" s="7">
        <v>106674.74441987494</v>
      </c>
      <c r="AT2538" s="7">
        <v>597.66834734395127</v>
      </c>
      <c r="AU2538" s="7">
        <v>93.385679272492382</v>
      </c>
      <c r="AV2538" s="7">
        <v>148</v>
      </c>
      <c r="AW2538" s="16">
        <v>0.63098431940873234</v>
      </c>
      <c r="AX2538" s="16">
        <v>5.4791365735145092E-2</v>
      </c>
      <c r="AY2538" s="7">
        <v>52944809.150472336</v>
      </c>
      <c r="AZ2538" s="10">
        <v>18.8</v>
      </c>
      <c r="BA2538" s="16">
        <v>0</v>
      </c>
      <c r="BB2538" s="7">
        <v>2848039.2781406026</v>
      </c>
      <c r="BC2538" s="16">
        <v>-3.2678730893161312E-2</v>
      </c>
      <c r="BD2538" s="13"/>
      <c r="BE2538" s="13"/>
      <c r="BG2538" s="44"/>
      <c r="BH2538" s="43">
        <v>26.4</v>
      </c>
      <c r="BI2538" s="2">
        <v>32.436</v>
      </c>
    </row>
    <row r="2539" spans="1:61" x14ac:dyDescent="0.2">
      <c r="A2539" s="2">
        <v>2006</v>
      </c>
      <c r="B2539" s="4" t="s">
        <v>3</v>
      </c>
      <c r="C2539" s="4" t="s">
        <v>158</v>
      </c>
      <c r="D2539" s="4" t="s">
        <v>142</v>
      </c>
      <c r="E2539" s="52" t="s">
        <v>193</v>
      </c>
      <c r="F2539" s="4" t="s">
        <v>115</v>
      </c>
      <c r="I2539" s="7">
        <v>158871.52799999999</v>
      </c>
      <c r="J2539" s="8">
        <v>158871.52799999999</v>
      </c>
      <c r="K2539" s="16">
        <v>3.8151759220008463E-2</v>
      </c>
      <c r="O2539" s="7">
        <v>1016777.7792</v>
      </c>
      <c r="P2539" s="8">
        <v>1016777.7792</v>
      </c>
      <c r="Q2539" s="16">
        <v>3.8151759220008241E-2</v>
      </c>
      <c r="R2539" s="40"/>
      <c r="S2539" s="16"/>
      <c r="T2539" s="10">
        <v>44.2</v>
      </c>
      <c r="U2539" s="16">
        <v>0</v>
      </c>
      <c r="V2539" s="7"/>
      <c r="W2539" s="7"/>
      <c r="X2539" s="10">
        <v>6.4</v>
      </c>
      <c r="AA2539" s="7">
        <v>2006220.8</v>
      </c>
      <c r="AD2539" s="7">
        <v>64</v>
      </c>
      <c r="AE2539" s="7">
        <v>5089</v>
      </c>
      <c r="AF2539" s="7">
        <v>191</v>
      </c>
      <c r="AG2539" s="8">
        <v>4898</v>
      </c>
      <c r="AH2539" s="16">
        <v>3.8151759220008463E-2</v>
      </c>
      <c r="AI2539" s="7">
        <v>4493</v>
      </c>
      <c r="AJ2539" s="7">
        <v>405</v>
      </c>
      <c r="AK2539" s="12">
        <v>0.8828846531735115</v>
      </c>
      <c r="AL2539" s="12">
        <v>0.95</v>
      </c>
      <c r="AN2539" s="12">
        <v>0.91731318905675785</v>
      </c>
      <c r="AO2539" s="12">
        <v>0.96246806838278642</v>
      </c>
      <c r="AP2539" s="12">
        <v>7.6824197961202101E-2</v>
      </c>
      <c r="AQ2539" s="8">
        <v>2913759.1462480109</v>
      </c>
      <c r="AR2539" s="16">
        <v>8.573322107426562E-2</v>
      </c>
      <c r="AS2539" s="7">
        <v>103951.4500980382</v>
      </c>
      <c r="AT2539" s="7">
        <v>594.88753496284426</v>
      </c>
      <c r="AU2539" s="7">
        <v>92.951177337944415</v>
      </c>
      <c r="AV2539" s="7">
        <v>148</v>
      </c>
      <c r="AW2539" s="16">
        <v>0.62804849552665143</v>
      </c>
      <c r="AX2539" s="16">
        <v>4.5832857702814644E-2</v>
      </c>
      <c r="AY2539" s="7">
        <v>54778671.949462608</v>
      </c>
      <c r="AZ2539" s="10">
        <v>18.8</v>
      </c>
      <c r="BA2539" s="16">
        <v>0</v>
      </c>
      <c r="BB2539" s="7">
        <v>2899187.7060118187</v>
      </c>
      <c r="BC2539" s="16">
        <v>-7.6036572112854195E-3</v>
      </c>
      <c r="BD2539" s="13"/>
      <c r="BE2539" s="13"/>
      <c r="BG2539" s="44"/>
      <c r="BH2539" s="43">
        <v>28.03</v>
      </c>
      <c r="BI2539" s="2">
        <v>32.436</v>
      </c>
    </row>
    <row r="2540" spans="1:61" x14ac:dyDescent="0.2">
      <c r="A2540" s="2">
        <v>2006</v>
      </c>
      <c r="B2540" s="4" t="s">
        <v>4</v>
      </c>
      <c r="C2540" s="4" t="s">
        <v>158</v>
      </c>
      <c r="D2540" s="4" t="s">
        <v>142</v>
      </c>
      <c r="E2540" s="52" t="s">
        <v>193</v>
      </c>
      <c r="F2540" s="4" t="s">
        <v>115</v>
      </c>
      <c r="I2540" s="7">
        <v>160233.84</v>
      </c>
      <c r="J2540" s="8">
        <v>160233.84</v>
      </c>
      <c r="K2540" s="16">
        <v>1.7298187808896248E-2</v>
      </c>
      <c r="O2540" s="7">
        <v>1025496.576</v>
      </c>
      <c r="P2540" s="8">
        <v>1025496.576</v>
      </c>
      <c r="Q2540" s="16">
        <v>1.7298187808896248E-2</v>
      </c>
      <c r="R2540" s="40"/>
      <c r="S2540" s="16"/>
      <c r="T2540" s="10">
        <v>44.2</v>
      </c>
      <c r="U2540" s="16">
        <v>0</v>
      </c>
      <c r="V2540" s="7"/>
      <c r="W2540" s="7"/>
      <c r="X2540" s="10">
        <v>6.4</v>
      </c>
      <c r="AA2540" s="7">
        <v>2023424</v>
      </c>
      <c r="AD2540" s="7">
        <v>64</v>
      </c>
      <c r="AE2540" s="7">
        <v>5125</v>
      </c>
      <c r="AF2540" s="7">
        <v>185</v>
      </c>
      <c r="AG2540" s="8">
        <v>4940</v>
      </c>
      <c r="AH2540" s="16">
        <v>1.7298187808896248E-2</v>
      </c>
      <c r="AI2540" s="7">
        <v>4533</v>
      </c>
      <c r="AJ2540" s="7">
        <v>407</v>
      </c>
      <c r="AK2540" s="12">
        <v>0.88448780487804879</v>
      </c>
      <c r="AL2540" s="12">
        <v>0.95</v>
      </c>
      <c r="AN2540" s="12">
        <v>0.91761133603238865</v>
      </c>
      <c r="AO2540" s="12">
        <v>0.96390243902439021</v>
      </c>
      <c r="AP2540" s="12">
        <v>4.4266247049567164E-2</v>
      </c>
      <c r="AQ2540" s="8">
        <v>3011917.1247823909</v>
      </c>
      <c r="AR2540" s="16">
        <v>9.3929269561316087E-2</v>
      </c>
      <c r="AS2540" s="7">
        <v>108147.83212863162</v>
      </c>
      <c r="AT2540" s="7">
        <v>609.69982283044351</v>
      </c>
      <c r="AU2540" s="7">
        <v>95.265597317256791</v>
      </c>
      <c r="AV2540" s="7">
        <v>148</v>
      </c>
      <c r="AW2540" s="16">
        <v>0.64368646835984322</v>
      </c>
      <c r="AX2540" s="16">
        <v>7.5328043115334253E-2</v>
      </c>
      <c r="AY2540" s="7">
        <v>56624041.945908949</v>
      </c>
      <c r="AZ2540" s="10">
        <v>18.8</v>
      </c>
      <c r="BA2540" s="16">
        <v>0</v>
      </c>
      <c r="BB2540" s="7">
        <v>2893300.6471623559</v>
      </c>
      <c r="BC2540" s="16">
        <v>-2.9777759290931162E-2</v>
      </c>
      <c r="BD2540" s="13"/>
      <c r="BE2540" s="13"/>
      <c r="BG2540" s="44"/>
      <c r="BH2540" s="43">
        <v>27.85</v>
      </c>
      <c r="BI2540" s="2">
        <v>32.436</v>
      </c>
    </row>
    <row r="2541" spans="1:61" x14ac:dyDescent="0.2">
      <c r="A2541" s="2">
        <v>2006</v>
      </c>
      <c r="B2541" s="4" t="s">
        <v>11</v>
      </c>
      <c r="C2541" s="4" t="s">
        <v>158</v>
      </c>
      <c r="D2541" s="4" t="s">
        <v>142</v>
      </c>
      <c r="E2541" s="52" t="s">
        <v>193</v>
      </c>
      <c r="F2541" s="4" t="s">
        <v>115</v>
      </c>
      <c r="I2541" s="7">
        <v>150567.91200000001</v>
      </c>
      <c r="J2541" s="8">
        <v>150567.91200000001</v>
      </c>
      <c r="K2541" s="16">
        <v>-3.9122334920306256E-2</v>
      </c>
      <c r="O2541" s="7">
        <v>963634.63680000009</v>
      </c>
      <c r="P2541" s="8">
        <v>963634.63680000009</v>
      </c>
      <c r="Q2541" s="16">
        <v>-3.9122334920306256E-2</v>
      </c>
      <c r="R2541" s="40"/>
      <c r="S2541" s="16"/>
      <c r="T2541" s="10">
        <v>44.2</v>
      </c>
      <c r="U2541" s="16">
        <v>0</v>
      </c>
      <c r="V2541" s="7"/>
      <c r="W2541" s="7"/>
      <c r="X2541" s="10">
        <v>6.4</v>
      </c>
      <c r="AA2541" s="7">
        <v>1901363.2000000002</v>
      </c>
      <c r="AD2541" s="7">
        <v>64</v>
      </c>
      <c r="AE2541" s="7">
        <v>4994</v>
      </c>
      <c r="AF2541" s="7">
        <v>352</v>
      </c>
      <c r="AG2541" s="8">
        <v>4642</v>
      </c>
      <c r="AH2541" s="16">
        <v>-3.9122334920306368E-2</v>
      </c>
      <c r="AI2541" s="7">
        <v>4206</v>
      </c>
      <c r="AJ2541" s="7">
        <v>436</v>
      </c>
      <c r="AK2541" s="12">
        <v>0.84221065278333995</v>
      </c>
      <c r="AL2541" s="12">
        <v>0.95</v>
      </c>
      <c r="AN2541" s="12">
        <v>0.9060749676863421</v>
      </c>
      <c r="AO2541" s="12">
        <v>0.92951541850220265</v>
      </c>
      <c r="AP2541" s="12">
        <v>-2.1798299331339033E-2</v>
      </c>
      <c r="AQ2541" s="8">
        <v>2967666.3052542433</v>
      </c>
      <c r="AR2541" s="16">
        <v>4.785658358697531E-2</v>
      </c>
      <c r="AS2541" s="7">
        <v>109791.57622102268</v>
      </c>
      <c r="AT2541" s="7">
        <v>639.30769178247374</v>
      </c>
      <c r="AU2541" s="7">
        <v>99.891826841011522</v>
      </c>
      <c r="AV2541" s="7">
        <v>148</v>
      </c>
      <c r="AW2541" s="16">
        <v>0.67494477595278057</v>
      </c>
      <c r="AX2541" s="16">
        <v>9.0520283349564412E-2</v>
      </c>
      <c r="AY2541" s="7">
        <v>55792126.538779773</v>
      </c>
      <c r="AZ2541" s="10">
        <v>18.8</v>
      </c>
      <c r="BA2541" s="16">
        <v>0</v>
      </c>
      <c r="BB2541" s="7">
        <v>2806886.1931968858</v>
      </c>
      <c r="BC2541" s="16">
        <v>-5.5264438591977383E-2</v>
      </c>
      <c r="BD2541" s="13"/>
      <c r="BE2541" s="13"/>
      <c r="BG2541" s="44"/>
      <c r="BH2541" s="43">
        <v>27.03</v>
      </c>
      <c r="BI2541" s="2">
        <v>32.436</v>
      </c>
    </row>
    <row r="2542" spans="1:61" x14ac:dyDescent="0.2">
      <c r="A2542" s="2">
        <v>2006</v>
      </c>
      <c r="B2542" s="4" t="s">
        <v>5</v>
      </c>
      <c r="C2542" s="4" t="s">
        <v>158</v>
      </c>
      <c r="D2542" s="4" t="s">
        <v>142</v>
      </c>
      <c r="E2542" s="52" t="s">
        <v>193</v>
      </c>
      <c r="F2542" s="4" t="s">
        <v>115</v>
      </c>
      <c r="I2542" s="7">
        <v>155984.72399999999</v>
      </c>
      <c r="J2542" s="8">
        <v>155984.72399999999</v>
      </c>
      <c r="K2542" s="16">
        <v>-3.5225859925405167E-3</v>
      </c>
      <c r="O2542" s="7">
        <v>998302.23359999992</v>
      </c>
      <c r="P2542" s="8">
        <v>998302.23359999992</v>
      </c>
      <c r="Q2542" s="16">
        <v>-3.5225859925405167E-3</v>
      </c>
      <c r="R2542" s="40"/>
      <c r="S2542" s="16"/>
      <c r="T2542" s="10">
        <v>44.2</v>
      </c>
      <c r="U2542" s="16">
        <v>0</v>
      </c>
      <c r="V2542" s="7"/>
      <c r="W2542" s="7"/>
      <c r="X2542" s="10">
        <v>6.4</v>
      </c>
      <c r="AA2542" s="7">
        <v>1969766.4000000001</v>
      </c>
      <c r="AD2542" s="7">
        <v>64</v>
      </c>
      <c r="AE2542" s="7">
        <v>5036</v>
      </c>
      <c r="AF2542" s="7">
        <v>227</v>
      </c>
      <c r="AG2542" s="8">
        <v>4809</v>
      </c>
      <c r="AH2542" s="16">
        <v>-3.5225859925404057E-3</v>
      </c>
      <c r="AI2542" s="7">
        <v>3869</v>
      </c>
      <c r="AJ2542" s="7">
        <v>940</v>
      </c>
      <c r="AK2542" s="12">
        <v>0.7682684670373312</v>
      </c>
      <c r="AL2542" s="12">
        <v>0.95</v>
      </c>
      <c r="AN2542" s="12">
        <v>0.80453316697858179</v>
      </c>
      <c r="AO2542" s="12">
        <v>0.9549245432883241</v>
      </c>
      <c r="AP2542" s="12">
        <v>-0.10296945095221033</v>
      </c>
      <c r="AQ2542" s="8">
        <v>2926769.2930059377</v>
      </c>
      <c r="AR2542" s="16">
        <v>5.6691057472728623E-2</v>
      </c>
      <c r="AS2542" s="7">
        <v>104415.60089211336</v>
      </c>
      <c r="AT2542" s="7">
        <v>608.60247307255929</v>
      </c>
      <c r="AU2542" s="7">
        <v>95.094136417587379</v>
      </c>
      <c r="AV2542" s="7">
        <v>148</v>
      </c>
      <c r="AW2542" s="16">
        <v>0.64252794876748232</v>
      </c>
      <c r="AX2542" s="16">
        <v>6.0426501011309641E-2</v>
      </c>
      <c r="AY2542" s="7">
        <v>55023262.708511628</v>
      </c>
      <c r="AZ2542" s="10">
        <v>18.8</v>
      </c>
      <c r="BA2542" s="16">
        <v>0</v>
      </c>
      <c r="BB2542" s="7">
        <v>2705921.4095887225</v>
      </c>
      <c r="BC2542" s="16">
        <v>-4.1214712799383935E-2</v>
      </c>
      <c r="BD2542" s="13"/>
      <c r="BE2542" s="13"/>
      <c r="BG2542" s="44"/>
      <c r="BH2542" s="43">
        <v>28.03</v>
      </c>
      <c r="BI2542" s="2">
        <v>32.436</v>
      </c>
    </row>
    <row r="2543" spans="1:61" x14ac:dyDescent="0.2">
      <c r="A2543" s="2">
        <v>2006</v>
      </c>
      <c r="B2543" s="4" t="s">
        <v>6</v>
      </c>
      <c r="C2543" s="4" t="s">
        <v>158</v>
      </c>
      <c r="D2543" s="4" t="s">
        <v>142</v>
      </c>
      <c r="E2543" s="52" t="s">
        <v>193</v>
      </c>
      <c r="F2543" s="4" t="s">
        <v>115</v>
      </c>
      <c r="I2543" s="7">
        <v>153779.076</v>
      </c>
      <c r="J2543" s="8">
        <v>153779.076</v>
      </c>
      <c r="K2543" s="16">
        <v>-3.7823072073964736E-3</v>
      </c>
      <c r="O2543" s="7">
        <v>984186.08640000003</v>
      </c>
      <c r="P2543" s="8">
        <v>984186.08640000003</v>
      </c>
      <c r="Q2543" s="16">
        <v>-3.7823072073964736E-3</v>
      </c>
      <c r="R2543" s="40"/>
      <c r="S2543" s="16"/>
      <c r="T2543" s="10">
        <v>44.2</v>
      </c>
      <c r="U2543" s="16">
        <v>0</v>
      </c>
      <c r="V2543" s="7"/>
      <c r="W2543" s="7"/>
      <c r="X2543" s="10">
        <v>6.4</v>
      </c>
      <c r="AA2543" s="7">
        <v>1941913.6000000001</v>
      </c>
      <c r="AD2543" s="7">
        <v>64</v>
      </c>
      <c r="AE2543" s="7">
        <v>5028</v>
      </c>
      <c r="AF2543" s="7">
        <v>287</v>
      </c>
      <c r="AG2543" s="8">
        <v>4741</v>
      </c>
      <c r="AH2543" s="16">
        <v>-3.7823072073964736E-3</v>
      </c>
      <c r="AI2543" s="7">
        <v>3803</v>
      </c>
      <c r="AJ2543" s="7">
        <v>938</v>
      </c>
      <c r="AK2543" s="12">
        <v>0.75636435958631665</v>
      </c>
      <c r="AL2543" s="12">
        <v>0.95</v>
      </c>
      <c r="AN2543" s="12">
        <v>0.80215144484286016</v>
      </c>
      <c r="AO2543" s="12">
        <v>0.94291964996022271</v>
      </c>
      <c r="AP2543" s="12">
        <v>-0.12634964392373071</v>
      </c>
      <c r="AQ2543" s="8">
        <v>3008978.1935069486</v>
      </c>
      <c r="AR2543" s="16">
        <v>7.3140506794601157E-2</v>
      </c>
      <c r="AS2543" s="7">
        <v>110218.98144714098</v>
      </c>
      <c r="AT2543" s="7">
        <v>634.67162908815624</v>
      </c>
      <c r="AU2543" s="7">
        <v>99.167442045024401</v>
      </c>
      <c r="AV2543" s="7">
        <v>148</v>
      </c>
      <c r="AW2543" s="16">
        <v>0.67005028408800271</v>
      </c>
      <c r="AX2543" s="16">
        <v>7.7214864339908873E-2</v>
      </c>
      <c r="AY2543" s="7">
        <v>56568790.037930638</v>
      </c>
      <c r="AZ2543" s="10">
        <v>18.8</v>
      </c>
      <c r="BA2543" s="16">
        <v>0</v>
      </c>
      <c r="BB2543" s="7">
        <v>2852896.8221413922</v>
      </c>
      <c r="BC2543" s="16">
        <v>-5.1998858003806804E-2</v>
      </c>
      <c r="BD2543" s="13"/>
      <c r="BE2543" s="13"/>
      <c r="BG2543" s="44"/>
      <c r="BH2543" s="43">
        <v>27.3</v>
      </c>
      <c r="BI2543" s="2">
        <v>32.436</v>
      </c>
    </row>
    <row r="2544" spans="1:61" x14ac:dyDescent="0.2">
      <c r="A2544" s="2">
        <v>2006</v>
      </c>
      <c r="B2544" s="4" t="s">
        <v>7</v>
      </c>
      <c r="C2544" s="4" t="s">
        <v>158</v>
      </c>
      <c r="D2544" s="4" t="s">
        <v>142</v>
      </c>
      <c r="E2544" s="52" t="s">
        <v>193</v>
      </c>
      <c r="F2544" s="4" t="s">
        <v>115</v>
      </c>
      <c r="I2544" s="7">
        <v>152157.27600000001</v>
      </c>
      <c r="J2544" s="8">
        <v>152157.27600000001</v>
      </c>
      <c r="K2544" s="16">
        <v>-3.2584037945968092E-2</v>
      </c>
      <c r="O2544" s="7">
        <v>973806.56640000013</v>
      </c>
      <c r="P2544" s="8">
        <v>973806.56640000013</v>
      </c>
      <c r="Q2544" s="16">
        <v>-3.2584037945968092E-2</v>
      </c>
      <c r="R2544" s="40"/>
      <c r="S2544" s="16"/>
      <c r="T2544" s="10">
        <v>44.2</v>
      </c>
      <c r="U2544" s="16">
        <v>0</v>
      </c>
      <c r="V2544" s="7"/>
      <c r="W2544" s="7"/>
      <c r="X2544" s="10">
        <v>6.4</v>
      </c>
      <c r="AA2544" s="7">
        <v>1921433.6000000001</v>
      </c>
      <c r="AD2544" s="7">
        <v>64</v>
      </c>
      <c r="AE2544" s="7">
        <v>4915</v>
      </c>
      <c r="AF2544" s="7">
        <v>224</v>
      </c>
      <c r="AG2544" s="8">
        <v>4691</v>
      </c>
      <c r="AH2544" s="16">
        <v>-3.2584037945968203E-2</v>
      </c>
      <c r="AI2544" s="7">
        <v>3783</v>
      </c>
      <c r="AJ2544" s="7">
        <v>908</v>
      </c>
      <c r="AK2544" s="12">
        <v>0.76968463886063077</v>
      </c>
      <c r="AL2544" s="12">
        <v>0.95</v>
      </c>
      <c r="AN2544" s="12">
        <v>0.80643785973140059</v>
      </c>
      <c r="AO2544" s="12">
        <v>0.95442522889114956</v>
      </c>
      <c r="AP2544" s="12">
        <v>-0.10514051809031277</v>
      </c>
      <c r="AQ2544" s="8">
        <v>2725235.2854319187</v>
      </c>
      <c r="AR2544" s="16">
        <v>-1.3968067502799886E-2</v>
      </c>
      <c r="AS2544" s="7">
        <v>100118.85692255395</v>
      </c>
      <c r="AT2544" s="7">
        <v>580.94975174417368</v>
      </c>
      <c r="AU2544" s="7">
        <v>90.773398710027138</v>
      </c>
      <c r="AV2544" s="7">
        <v>148</v>
      </c>
      <c r="AW2544" s="16">
        <v>0.61333377506775089</v>
      </c>
      <c r="AX2544" s="16">
        <v>1.9242984583015099E-2</v>
      </c>
      <c r="AY2544" s="7">
        <v>51234423.36612007</v>
      </c>
      <c r="AZ2544" s="10">
        <v>18.8</v>
      </c>
      <c r="BA2544" s="16">
        <v>0</v>
      </c>
      <c r="BB2544" s="7">
        <v>2736551.7247524876</v>
      </c>
      <c r="BC2544" s="16">
        <v>-2.665235168973247E-2</v>
      </c>
      <c r="BD2544" s="13"/>
      <c r="BE2544" s="13"/>
      <c r="BG2544" s="44"/>
      <c r="BH2544" s="43">
        <v>27.22</v>
      </c>
      <c r="BI2544" s="2">
        <v>32.436</v>
      </c>
    </row>
    <row r="2545" spans="1:62" x14ac:dyDescent="0.2">
      <c r="A2545" s="2">
        <v>2007</v>
      </c>
      <c r="B2545" s="4" t="s">
        <v>8</v>
      </c>
      <c r="C2545" s="4" t="s">
        <v>158</v>
      </c>
      <c r="D2545" s="4" t="s">
        <v>142</v>
      </c>
      <c r="E2545" s="52" t="s">
        <v>193</v>
      </c>
      <c r="F2545" s="4" t="s">
        <v>115</v>
      </c>
      <c r="I2545" s="7">
        <v>153941.25599999999</v>
      </c>
      <c r="J2545" s="8">
        <v>153941.25599999999</v>
      </c>
      <c r="K2545" s="16">
        <v>-2.686077506663942E-2</v>
      </c>
      <c r="O2545" s="7">
        <v>985224.03839999996</v>
      </c>
      <c r="P2545" s="8">
        <v>985224.03839999996</v>
      </c>
      <c r="Q2545" s="16">
        <v>-2.686077506663942E-2</v>
      </c>
      <c r="R2545" s="40"/>
      <c r="S2545" s="16"/>
      <c r="T2545" s="10">
        <v>44.2</v>
      </c>
      <c r="U2545" s="16">
        <v>0</v>
      </c>
      <c r="V2545" s="7"/>
      <c r="W2545" s="7"/>
      <c r="X2545" s="10">
        <v>6.4</v>
      </c>
      <c r="AA2545" s="7">
        <v>1943961.6000000001</v>
      </c>
      <c r="AD2545" s="7">
        <v>64</v>
      </c>
      <c r="AE2545" s="7">
        <v>5124</v>
      </c>
      <c r="AF2545" s="7">
        <v>378</v>
      </c>
      <c r="AG2545" s="8">
        <v>4746</v>
      </c>
      <c r="AH2545" s="16">
        <v>-2.6860775066639309E-2</v>
      </c>
      <c r="AI2545" s="7">
        <v>4004</v>
      </c>
      <c r="AJ2545" s="7">
        <v>742</v>
      </c>
      <c r="AK2545" s="12">
        <v>0.78142076502732238</v>
      </c>
      <c r="AL2545" s="12">
        <v>0.95</v>
      </c>
      <c r="AN2545" s="12">
        <v>0.84365781710914456</v>
      </c>
      <c r="AO2545" s="12">
        <v>0.92622950819672134</v>
      </c>
      <c r="AP2545" s="12">
        <v>-0.11862206533796293</v>
      </c>
      <c r="AQ2545" s="8">
        <v>2500946.1065803156</v>
      </c>
      <c r="AR2545" s="16">
        <v>1.6144942377897653E-2</v>
      </c>
      <c r="AS2545" s="7">
        <v>89223.906763478968</v>
      </c>
      <c r="AT2545" s="7">
        <v>526.958724521769</v>
      </c>
      <c r="AU2545" s="7">
        <v>82.337300706526406</v>
      </c>
      <c r="AV2545" s="7">
        <v>148</v>
      </c>
      <c r="AW2545" s="16">
        <v>0.55633311288193521</v>
      </c>
      <c r="AX2545" s="16">
        <v>4.4192769485252414E-2</v>
      </c>
      <c r="AY2545" s="7">
        <v>47017786.803709939</v>
      </c>
      <c r="AZ2545" s="10">
        <v>18.8</v>
      </c>
      <c r="BA2545" s="16">
        <v>0</v>
      </c>
      <c r="BB2545" s="7">
        <v>2893314.0130813881</v>
      </c>
      <c r="BC2545" s="16">
        <v>-3.9330746289750362E-2</v>
      </c>
      <c r="BD2545" s="13"/>
      <c r="BE2545" s="13"/>
      <c r="BG2545" s="44"/>
      <c r="BH2545" s="43">
        <v>28.03</v>
      </c>
      <c r="BI2545" s="2">
        <v>32.436</v>
      </c>
    </row>
    <row r="2546" spans="1:62" x14ac:dyDescent="0.2">
      <c r="A2546" s="2">
        <v>2007</v>
      </c>
      <c r="B2546" s="4" t="s">
        <v>9</v>
      </c>
      <c r="C2546" s="4" t="s">
        <v>158</v>
      </c>
      <c r="D2546" s="4" t="s">
        <v>142</v>
      </c>
      <c r="E2546" s="52" t="s">
        <v>193</v>
      </c>
      <c r="F2546" s="4" t="s">
        <v>115</v>
      </c>
      <c r="I2546" s="7">
        <v>141485.83199999999</v>
      </c>
      <c r="J2546" s="8">
        <v>141485.83199999999</v>
      </c>
      <c r="K2546" s="16">
        <v>-2.829137892626421E-2</v>
      </c>
      <c r="O2546" s="7">
        <v>905509.32480000006</v>
      </c>
      <c r="P2546" s="8">
        <v>905509.32480000006</v>
      </c>
      <c r="Q2546" s="16">
        <v>-2.829137892626421E-2</v>
      </c>
      <c r="R2546" s="40"/>
      <c r="S2546" s="16"/>
      <c r="T2546" s="10">
        <v>44.2</v>
      </c>
      <c r="U2546" s="16">
        <v>0</v>
      </c>
      <c r="V2546" s="7"/>
      <c r="W2546" s="7"/>
      <c r="X2546" s="10">
        <v>6.4</v>
      </c>
      <c r="AA2546" s="7">
        <v>1786675.2000000002</v>
      </c>
      <c r="AD2546" s="7">
        <v>64</v>
      </c>
      <c r="AE2546" s="7">
        <v>4660</v>
      </c>
      <c r="AF2546" s="7">
        <v>298</v>
      </c>
      <c r="AG2546" s="8">
        <v>4362</v>
      </c>
      <c r="AH2546" s="16">
        <v>-2.829137892626421E-2</v>
      </c>
      <c r="AI2546" s="7">
        <v>3580</v>
      </c>
      <c r="AJ2546" s="7">
        <v>782</v>
      </c>
      <c r="AK2546" s="12">
        <v>0.76824034334763946</v>
      </c>
      <c r="AL2546" s="12">
        <v>0.95</v>
      </c>
      <c r="AN2546" s="12">
        <v>0.82072443833104081</v>
      </c>
      <c r="AO2546" s="12">
        <v>0.9360515021459227</v>
      </c>
      <c r="AP2546" s="12">
        <v>-0.13755721512888464</v>
      </c>
      <c r="AQ2546" s="8">
        <v>2399278.3877124479</v>
      </c>
      <c r="AR2546" s="16">
        <v>-1.7723136165137543E-2</v>
      </c>
      <c r="AS2546" s="7">
        <v>94163.202029530919</v>
      </c>
      <c r="AT2546" s="7">
        <v>550.04089585338102</v>
      </c>
      <c r="AU2546" s="7">
        <v>85.943889977090777</v>
      </c>
      <c r="AV2546" s="7">
        <v>148</v>
      </c>
      <c r="AW2546" s="16">
        <v>0.58070195930466739</v>
      </c>
      <c r="AX2546" s="16">
        <v>1.0875938045551869E-2</v>
      </c>
      <c r="AY2546" s="7">
        <v>45106433.68899402</v>
      </c>
      <c r="AZ2546" s="10">
        <v>18.8</v>
      </c>
      <c r="BA2546" s="16">
        <v>0</v>
      </c>
      <c r="BB2546" s="7">
        <v>2803435.3209707821</v>
      </c>
      <c r="BC2546" s="16">
        <v>-2.485196632091724E-2</v>
      </c>
      <c r="BD2546" s="13"/>
      <c r="BE2546" s="13"/>
      <c r="BG2546" s="44"/>
      <c r="BH2546" s="43">
        <v>25.48</v>
      </c>
      <c r="BI2546" s="2">
        <v>32.436</v>
      </c>
    </row>
    <row r="2547" spans="1:62" x14ac:dyDescent="0.2">
      <c r="A2547" s="2">
        <v>2007</v>
      </c>
      <c r="B2547" s="4" t="s">
        <v>10</v>
      </c>
      <c r="C2547" s="4" t="s">
        <v>158</v>
      </c>
      <c r="D2547" s="4" t="s">
        <v>142</v>
      </c>
      <c r="E2547" s="52" t="s">
        <v>193</v>
      </c>
      <c r="F2547" s="4" t="s">
        <v>115</v>
      </c>
      <c r="I2547" s="7">
        <v>154298.052</v>
      </c>
      <c r="J2547" s="8">
        <v>154298.052</v>
      </c>
      <c r="K2547" s="16">
        <v>-3.0766096169519197E-2</v>
      </c>
      <c r="O2547" s="7">
        <v>987507.53280000004</v>
      </c>
      <c r="P2547" s="8">
        <v>987507.53280000004</v>
      </c>
      <c r="Q2547" s="16">
        <v>-3.0766096169519197E-2</v>
      </c>
      <c r="R2547" s="40"/>
      <c r="S2547" s="16"/>
      <c r="T2547" s="10">
        <v>44.2</v>
      </c>
      <c r="U2547" s="16">
        <v>0</v>
      </c>
      <c r="V2547" s="7"/>
      <c r="W2547" s="7"/>
      <c r="X2547" s="10">
        <v>6.4</v>
      </c>
      <c r="AA2547" s="7">
        <v>1948467.2000000002</v>
      </c>
      <c r="AD2547" s="7">
        <v>64</v>
      </c>
      <c r="AE2547" s="7">
        <v>5124</v>
      </c>
      <c r="AF2547" s="7">
        <v>367</v>
      </c>
      <c r="AG2547" s="8">
        <v>4757</v>
      </c>
      <c r="AH2547" s="16">
        <v>-3.0766096169519197E-2</v>
      </c>
      <c r="AI2547" s="7">
        <v>3868</v>
      </c>
      <c r="AJ2547" s="7">
        <v>889</v>
      </c>
      <c r="AK2547" s="12">
        <v>0.75487900078064007</v>
      </c>
      <c r="AL2547" s="12">
        <v>0.95</v>
      </c>
      <c r="AN2547" s="12">
        <v>0.81311751103636742</v>
      </c>
      <c r="AO2547" s="12">
        <v>0.92837626854020294</v>
      </c>
      <c r="AP2547" s="12">
        <v>-0.14025338964214273</v>
      </c>
      <c r="AQ2547" s="8">
        <v>2837880.7546179742</v>
      </c>
      <c r="AR2547" s="16">
        <v>-2.1054812562196767E-2</v>
      </c>
      <c r="AS2547" s="7">
        <v>103572.29031452461</v>
      </c>
      <c r="AT2547" s="7">
        <v>596.5694249775014</v>
      </c>
      <c r="AU2547" s="7">
        <v>93.213972652734583</v>
      </c>
      <c r="AV2547" s="7">
        <v>148</v>
      </c>
      <c r="AW2547" s="16">
        <v>0.62982413954550398</v>
      </c>
      <c r="AX2547" s="16">
        <v>1.0019545920693318E-2</v>
      </c>
      <c r="AY2547" s="7">
        <v>53352158.186817914</v>
      </c>
      <c r="AZ2547" s="10">
        <v>18.8</v>
      </c>
      <c r="BA2547" s="16">
        <v>0</v>
      </c>
      <c r="BB2547" s="7">
        <v>2791870.6652177623</v>
      </c>
      <c r="BC2547" s="16">
        <v>-2.518833115846477E-2</v>
      </c>
      <c r="BD2547" s="13"/>
      <c r="BE2547" s="13"/>
      <c r="BG2547" s="44"/>
      <c r="BH2547" s="43">
        <v>27.4</v>
      </c>
      <c r="BI2547" s="2">
        <v>32.436</v>
      </c>
    </row>
    <row r="2548" spans="1:62" x14ac:dyDescent="0.2">
      <c r="A2548" s="2">
        <v>2007</v>
      </c>
      <c r="B2548" s="4" t="s">
        <v>0</v>
      </c>
      <c r="C2548" s="4" t="s">
        <v>158</v>
      </c>
      <c r="D2548" s="4" t="s">
        <v>142</v>
      </c>
      <c r="E2548" s="52" t="s">
        <v>193</v>
      </c>
      <c r="F2548" s="4" t="s">
        <v>115</v>
      </c>
      <c r="I2548" s="7">
        <v>143334.68400000001</v>
      </c>
      <c r="J2548" s="8">
        <v>143334.68400000001</v>
      </c>
      <c r="K2548" s="16">
        <v>-4.1847354726799568E-2</v>
      </c>
      <c r="O2548" s="7">
        <v>917341.9776000001</v>
      </c>
      <c r="P2548" s="8">
        <v>917341.9776000001</v>
      </c>
      <c r="Q2548" s="16">
        <v>-4.1847354726799568E-2</v>
      </c>
      <c r="R2548" s="40"/>
      <c r="S2548" s="16"/>
      <c r="T2548" s="10">
        <v>44.2</v>
      </c>
      <c r="U2548" s="16">
        <v>0</v>
      </c>
      <c r="V2548" s="7"/>
      <c r="W2548" s="7"/>
      <c r="X2548" s="10">
        <v>6.4</v>
      </c>
      <c r="AA2548" s="7">
        <v>1810022.4000000001</v>
      </c>
      <c r="AD2548" s="7">
        <v>64</v>
      </c>
      <c r="AE2548" s="7">
        <v>4764</v>
      </c>
      <c r="AF2548" s="7">
        <v>345</v>
      </c>
      <c r="AG2548" s="8">
        <v>4419</v>
      </c>
      <c r="AH2548" s="16">
        <v>-4.1847354726799679E-2</v>
      </c>
      <c r="AI2548" s="7">
        <v>3407</v>
      </c>
      <c r="AJ2548" s="7">
        <v>1012</v>
      </c>
      <c r="AK2548" s="12">
        <v>0.71515533165407219</v>
      </c>
      <c r="AL2548" s="12">
        <v>0.95</v>
      </c>
      <c r="AN2548" s="12">
        <v>0.77098891151844307</v>
      </c>
      <c r="AO2548" s="12">
        <v>0.92758186397984888</v>
      </c>
      <c r="AP2548" s="12">
        <v>-0.15898989799626073</v>
      </c>
      <c r="AQ2548" s="8">
        <v>2409539.7492081923</v>
      </c>
      <c r="AR2548" s="16">
        <v>-0.12460053448224873</v>
      </c>
      <c r="AS2548" s="7">
        <v>88261.529275025357</v>
      </c>
      <c r="AT2548" s="7">
        <v>545.26810346417574</v>
      </c>
      <c r="AU2548" s="7">
        <v>85.198141166277452</v>
      </c>
      <c r="AV2548" s="7">
        <v>148</v>
      </c>
      <c r="AW2548" s="16">
        <v>0.57566311598836117</v>
      </c>
      <c r="AX2548" s="16">
        <v>-8.6367428158436343E-2</v>
      </c>
      <c r="AY2548" s="7">
        <v>45299347.28511402</v>
      </c>
      <c r="AZ2548" s="10">
        <v>18.8</v>
      </c>
      <c r="BA2548" s="16">
        <v>0</v>
      </c>
      <c r="BB2548" s="7">
        <v>2393108.9762439858</v>
      </c>
      <c r="BC2548" s="16">
        <v>1.8915253334232166E-2</v>
      </c>
      <c r="BD2548" s="13"/>
      <c r="BE2548" s="13"/>
      <c r="BG2548" s="44"/>
      <c r="BH2548" s="43">
        <v>27.3</v>
      </c>
      <c r="BI2548" s="2">
        <v>32.436</v>
      </c>
    </row>
    <row r="2549" spans="1:62" x14ac:dyDescent="0.2">
      <c r="A2549" s="2">
        <v>2007</v>
      </c>
      <c r="B2549" s="4" t="s">
        <v>1</v>
      </c>
      <c r="C2549" s="4" t="s">
        <v>158</v>
      </c>
      <c r="D2549" s="4" t="s">
        <v>142</v>
      </c>
      <c r="E2549" s="52" t="s">
        <v>193</v>
      </c>
      <c r="F2549" s="4" t="s">
        <v>115</v>
      </c>
      <c r="I2549" s="7">
        <v>150048.93599999999</v>
      </c>
      <c r="J2549" s="8">
        <v>150048.93599999999</v>
      </c>
      <c r="K2549" s="16">
        <v>-3.6049176911856717E-2</v>
      </c>
      <c r="O2549" s="7">
        <v>960313.19039999996</v>
      </c>
      <c r="P2549" s="8">
        <v>960313.19039999996</v>
      </c>
      <c r="Q2549" s="16">
        <v>-3.6049176911856717E-2</v>
      </c>
      <c r="R2549" s="40"/>
      <c r="S2549" s="16"/>
      <c r="T2549" s="10">
        <v>44.2</v>
      </c>
      <c r="U2549" s="16">
        <v>0</v>
      </c>
      <c r="V2549" s="7"/>
      <c r="W2549" s="7"/>
      <c r="X2549" s="10">
        <v>6.4</v>
      </c>
      <c r="AA2549" s="7">
        <v>1894809.6000000001</v>
      </c>
      <c r="AD2549" s="7">
        <v>64</v>
      </c>
      <c r="AE2549" s="7">
        <v>5036</v>
      </c>
      <c r="AF2549" s="7">
        <v>410</v>
      </c>
      <c r="AG2549" s="8">
        <v>4626</v>
      </c>
      <c r="AH2549" s="16">
        <v>-3.6049176911856606E-2</v>
      </c>
      <c r="AI2549" s="7">
        <v>3635</v>
      </c>
      <c r="AJ2549" s="7">
        <v>991</v>
      </c>
      <c r="AK2549" s="12">
        <v>0.72180301826846704</v>
      </c>
      <c r="AL2549" s="12">
        <v>0.95</v>
      </c>
      <c r="AN2549" s="12">
        <v>0.7857760484219628</v>
      </c>
      <c r="AO2549" s="12">
        <v>0.91858617950754562</v>
      </c>
      <c r="AP2549" s="12">
        <v>-0.11750424860403008</v>
      </c>
      <c r="AQ2549" s="8">
        <v>2535544.4964604126</v>
      </c>
      <c r="AR2549" s="16">
        <v>-0.12201615440417457</v>
      </c>
      <c r="AS2549" s="7">
        <v>91338.058229841947</v>
      </c>
      <c r="AT2549" s="7">
        <v>548.10732738011518</v>
      </c>
      <c r="AU2549" s="7">
        <v>85.641769903142986</v>
      </c>
      <c r="AV2549" s="7">
        <v>148</v>
      </c>
      <c r="AW2549" s="16">
        <v>0.57866060745366887</v>
      </c>
      <c r="AX2549" s="16">
        <v>-8.9181912015917297E-2</v>
      </c>
      <c r="AY2549" s="7">
        <v>47668236.533455759</v>
      </c>
      <c r="AZ2549" s="10">
        <v>18.8</v>
      </c>
      <c r="BA2549" s="16">
        <v>0</v>
      </c>
      <c r="BB2549" s="7">
        <v>2456658.6041579996</v>
      </c>
      <c r="BC2549" s="16">
        <v>2.5630695765184321E-2</v>
      </c>
      <c r="BD2549" s="13"/>
      <c r="BE2549" s="13"/>
      <c r="BG2549" s="44"/>
      <c r="BH2549" s="43">
        <v>27.76</v>
      </c>
      <c r="BI2549" s="2">
        <v>32.436</v>
      </c>
      <c r="BJ2549" s="2" t="s">
        <v>152</v>
      </c>
    </row>
    <row r="2550" spans="1:62" x14ac:dyDescent="0.2">
      <c r="A2550" s="2">
        <v>2007</v>
      </c>
      <c r="B2550" s="4" t="s">
        <v>2</v>
      </c>
      <c r="C2550" s="4" t="s">
        <v>158</v>
      </c>
      <c r="D2550" s="4" t="s">
        <v>142</v>
      </c>
      <c r="E2550" s="52" t="s">
        <v>193</v>
      </c>
      <c r="F2550" s="4" t="s">
        <v>115</v>
      </c>
      <c r="I2550" s="7">
        <v>147097.26</v>
      </c>
      <c r="J2550" s="8">
        <v>147097.26</v>
      </c>
      <c r="K2550" s="16">
        <v>-3.756366723259752E-2</v>
      </c>
      <c r="O2550" s="7">
        <v>941422.46400000015</v>
      </c>
      <c r="P2550" s="8">
        <v>941422.46400000015</v>
      </c>
      <c r="Q2550" s="16">
        <v>-3.756366723259752E-2</v>
      </c>
      <c r="R2550" s="40"/>
      <c r="S2550" s="16"/>
      <c r="T2550" s="10">
        <v>44.2</v>
      </c>
      <c r="U2550" s="16">
        <v>0</v>
      </c>
      <c r="V2550" s="7"/>
      <c r="W2550" s="7"/>
      <c r="X2550" s="10">
        <v>6.4</v>
      </c>
      <c r="AA2550" s="7">
        <v>1857536</v>
      </c>
      <c r="AD2550" s="7">
        <v>64</v>
      </c>
      <c r="AE2550" s="7">
        <v>4907</v>
      </c>
      <c r="AF2550" s="7">
        <v>372</v>
      </c>
      <c r="AG2550" s="8">
        <v>4535</v>
      </c>
      <c r="AH2550" s="16">
        <v>-3.7563667232597631E-2</v>
      </c>
      <c r="AI2550" s="7">
        <v>3591</v>
      </c>
      <c r="AJ2550" s="7">
        <v>944</v>
      </c>
      <c r="AK2550" s="12">
        <v>0.73181169757489306</v>
      </c>
      <c r="AL2550" s="12">
        <v>0.95</v>
      </c>
      <c r="AN2550" s="12">
        <v>0.79184123484013236</v>
      </c>
      <c r="AO2550" s="12">
        <v>0.92418993274913386</v>
      </c>
      <c r="AP2550" s="12">
        <v>-0.13722701080468946</v>
      </c>
      <c r="AQ2550" s="8">
        <v>2334239.1492660595</v>
      </c>
      <c r="AR2550" s="16">
        <v>-0.17114261604982239</v>
      </c>
      <c r="AS2550" s="7">
        <v>88418.149593411348</v>
      </c>
      <c r="AT2550" s="7">
        <v>514.7164606981388</v>
      </c>
      <c r="AU2550" s="7">
        <v>80.424446984084184</v>
      </c>
      <c r="AV2550" s="7">
        <v>148</v>
      </c>
      <c r="AW2550" s="16">
        <v>0.5434084255681364</v>
      </c>
      <c r="AX2550" s="16">
        <v>-0.13879250426168988</v>
      </c>
      <c r="AY2550" s="7">
        <v>43883696.006201923</v>
      </c>
      <c r="AZ2550" s="10">
        <v>18.8</v>
      </c>
      <c r="BA2550" s="16">
        <v>0</v>
      </c>
      <c r="BB2550" s="7">
        <v>2360618.3854669719</v>
      </c>
      <c r="BC2550" s="16">
        <v>4.8160817603856466E-2</v>
      </c>
      <c r="BD2550" s="13"/>
      <c r="BE2550" s="13"/>
      <c r="BG2550" s="44"/>
      <c r="BH2550" s="43">
        <v>26.4</v>
      </c>
      <c r="BI2550" s="2">
        <v>32.436</v>
      </c>
    </row>
    <row r="2551" spans="1:62" x14ac:dyDescent="0.2">
      <c r="A2551" s="2">
        <v>2007</v>
      </c>
      <c r="B2551" s="4" t="s">
        <v>3</v>
      </c>
      <c r="C2551" s="4" t="s">
        <v>155</v>
      </c>
      <c r="D2551" s="4" t="s">
        <v>142</v>
      </c>
      <c r="E2551" s="52" t="s">
        <v>193</v>
      </c>
      <c r="F2551" s="4" t="s">
        <v>115</v>
      </c>
      <c r="I2551" s="7">
        <v>155271.13200000001</v>
      </c>
      <c r="J2551" s="8">
        <v>155271.13200000001</v>
      </c>
      <c r="K2551" s="16">
        <v>-2.2662311147407022E-2</v>
      </c>
      <c r="O2551" s="7">
        <v>993735.2448000001</v>
      </c>
      <c r="P2551" s="8">
        <v>993735.2448000001</v>
      </c>
      <c r="Q2551" s="16">
        <v>-2.2662311147407022E-2</v>
      </c>
      <c r="R2551" s="40"/>
      <c r="S2551" s="16"/>
      <c r="T2551" s="10">
        <v>44.2</v>
      </c>
      <c r="U2551" s="16">
        <v>0</v>
      </c>
      <c r="V2551" s="7"/>
      <c r="W2551" s="7"/>
      <c r="X2551" s="10">
        <v>6.4</v>
      </c>
      <c r="AA2551" s="7">
        <v>1960755.2000000002</v>
      </c>
      <c r="AD2551" s="7">
        <v>64</v>
      </c>
      <c r="AE2551" s="7">
        <v>5036</v>
      </c>
      <c r="AF2551" s="7">
        <v>249</v>
      </c>
      <c r="AG2551" s="8">
        <v>4787</v>
      </c>
      <c r="AH2551" s="16">
        <v>-2.2662311147407133E-2</v>
      </c>
      <c r="AI2551" s="7">
        <v>3912</v>
      </c>
      <c r="AJ2551" s="7">
        <v>875</v>
      </c>
      <c r="AK2551" s="12">
        <v>0.77680698967434469</v>
      </c>
      <c r="AL2551" s="12">
        <v>0.95</v>
      </c>
      <c r="AN2551" s="12">
        <v>0.81721328598287024</v>
      </c>
      <c r="AO2551" s="12">
        <v>0.95055599682287528</v>
      </c>
      <c r="AP2551" s="12">
        <v>-0.12014894937619847</v>
      </c>
      <c r="AQ2551" s="8">
        <v>2416159.3320353688</v>
      </c>
      <c r="AR2551" s="16">
        <v>-0.17077589094946011</v>
      </c>
      <c r="AS2551" s="7">
        <v>86199.048592057385</v>
      </c>
      <c r="AT2551" s="7">
        <v>504.73351410807788</v>
      </c>
      <c r="AU2551" s="7">
        <v>78.864611579387159</v>
      </c>
      <c r="AV2551" s="7">
        <v>148</v>
      </c>
      <c r="AW2551" s="16">
        <v>0.53286899715802138</v>
      </c>
      <c r="AX2551" s="16">
        <v>-0.15154800791110412</v>
      </c>
      <c r="AY2551" s="7">
        <v>45423795.442264937</v>
      </c>
      <c r="AZ2551" s="10">
        <v>18.8</v>
      </c>
      <c r="BA2551" s="16">
        <v>0</v>
      </c>
      <c r="BB2551" s="7">
        <v>2404076.3424879289</v>
      </c>
      <c r="BC2551" s="16">
        <v>5.9226646788450792E-2</v>
      </c>
      <c r="BD2551" s="13"/>
      <c r="BE2551" s="13"/>
      <c r="BG2551" s="44"/>
      <c r="BH2551" s="43">
        <v>28.03</v>
      </c>
      <c r="BI2551" s="2">
        <v>32.436</v>
      </c>
      <c r="BJ2551" s="2" t="s">
        <v>151</v>
      </c>
    </row>
    <row r="2552" spans="1:62" x14ac:dyDescent="0.2">
      <c r="A2552" s="2">
        <v>2007</v>
      </c>
      <c r="B2552" s="4" t="s">
        <v>4</v>
      </c>
      <c r="C2552" s="4" t="s">
        <v>155</v>
      </c>
      <c r="D2552" s="4" t="s">
        <v>142</v>
      </c>
      <c r="E2552" s="52" t="s">
        <v>193</v>
      </c>
      <c r="F2552" s="4" t="s">
        <v>115</v>
      </c>
      <c r="I2552" s="7">
        <v>156990.24</v>
      </c>
      <c r="J2552" s="8">
        <v>156990.24</v>
      </c>
      <c r="K2552" s="16">
        <v>-2.0242914979757165E-2</v>
      </c>
      <c r="O2552" s="7">
        <v>1004737.536</v>
      </c>
      <c r="P2552" s="8">
        <v>1004737.536</v>
      </c>
      <c r="Q2552" s="16">
        <v>-2.0242914979757165E-2</v>
      </c>
      <c r="R2552" s="40"/>
      <c r="S2552" s="16"/>
      <c r="T2552" s="10">
        <v>44.2</v>
      </c>
      <c r="U2552" s="16">
        <v>0</v>
      </c>
      <c r="V2552" s="7"/>
      <c r="W2552" s="7"/>
      <c r="X2552" s="10">
        <v>6.4</v>
      </c>
      <c r="AA2552" s="7">
        <v>1982464</v>
      </c>
      <c r="AD2552" s="7">
        <v>64</v>
      </c>
      <c r="AE2552" s="7">
        <v>5125</v>
      </c>
      <c r="AF2552" s="7">
        <v>285</v>
      </c>
      <c r="AG2552" s="8">
        <v>4840</v>
      </c>
      <c r="AH2552" s="16">
        <v>-2.0242914979757054E-2</v>
      </c>
      <c r="AI2552" s="7">
        <v>3672</v>
      </c>
      <c r="AJ2552" s="7">
        <v>1168</v>
      </c>
      <c r="AK2552" s="12">
        <v>0.71648780487804875</v>
      </c>
      <c r="AL2552" s="12">
        <v>0.95</v>
      </c>
      <c r="AN2552" s="12">
        <v>0.75867768595041318</v>
      </c>
      <c r="AO2552" s="12">
        <v>0.94439024390243897</v>
      </c>
      <c r="AP2552" s="12">
        <v>-0.18994043679682338</v>
      </c>
      <c r="AQ2552" s="8">
        <v>2391039.7210976789</v>
      </c>
      <c r="AR2552" s="16">
        <v>-0.20614026812891473</v>
      </c>
      <c r="AS2552" s="7">
        <v>85854.209016074645</v>
      </c>
      <c r="AT2552" s="7">
        <v>494.01647130117334</v>
      </c>
      <c r="AU2552" s="7">
        <v>77.190073640808336</v>
      </c>
      <c r="AV2552" s="7">
        <v>148</v>
      </c>
      <c r="AW2552" s="16">
        <v>0.52155455162708331</v>
      </c>
      <c r="AX2552" s="16">
        <v>-0.18973820755306592</v>
      </c>
      <c r="AY2552" s="7">
        <v>44951546.756636366</v>
      </c>
      <c r="AZ2552" s="10">
        <v>18.8</v>
      </c>
      <c r="BA2552" s="16">
        <v>0</v>
      </c>
      <c r="BB2552" s="7">
        <v>2296874.8759787451</v>
      </c>
      <c r="BC2552" s="16">
        <v>7.1826477100899205E-2</v>
      </c>
      <c r="BD2552" s="13"/>
      <c r="BE2552" s="13"/>
      <c r="BG2552" s="44"/>
      <c r="BH2552" s="43">
        <v>27.85</v>
      </c>
      <c r="BI2552" s="2">
        <v>32.436</v>
      </c>
    </row>
    <row r="2553" spans="1:62" x14ac:dyDescent="0.2">
      <c r="A2553" s="2">
        <v>2007</v>
      </c>
      <c r="B2553" s="4" t="s">
        <v>11</v>
      </c>
      <c r="C2553" s="4" t="s">
        <v>155</v>
      </c>
      <c r="D2553" s="4" t="s">
        <v>142</v>
      </c>
      <c r="E2553" s="52" t="s">
        <v>193</v>
      </c>
      <c r="F2553" s="4" t="s">
        <v>115</v>
      </c>
      <c r="I2553" s="7">
        <v>144469.94399999999</v>
      </c>
      <c r="J2553" s="8">
        <v>144469.94399999999</v>
      </c>
      <c r="K2553" s="16">
        <v>-4.0499784575614095E-2</v>
      </c>
      <c r="O2553" s="7">
        <v>924607.64159999997</v>
      </c>
      <c r="P2553" s="8">
        <v>924607.64159999997</v>
      </c>
      <c r="Q2553" s="16">
        <v>-4.0499784575614095E-2</v>
      </c>
      <c r="R2553" s="40"/>
      <c r="S2553" s="16"/>
      <c r="T2553" s="10">
        <v>44.2</v>
      </c>
      <c r="U2553" s="16">
        <v>0</v>
      </c>
      <c r="V2553" s="7"/>
      <c r="W2553" s="7"/>
      <c r="X2553" s="10">
        <v>6.4</v>
      </c>
      <c r="AA2553" s="7">
        <v>1824358.4000000001</v>
      </c>
      <c r="AD2553" s="7">
        <v>64</v>
      </c>
      <c r="AE2553" s="7">
        <v>4850</v>
      </c>
      <c r="AF2553" s="7">
        <v>396</v>
      </c>
      <c r="AG2553" s="8">
        <v>4454</v>
      </c>
      <c r="AH2553" s="16">
        <v>-4.0499784575613984E-2</v>
      </c>
      <c r="AI2553" s="7">
        <v>3220</v>
      </c>
      <c r="AJ2553" s="7">
        <v>1234</v>
      </c>
      <c r="AK2553" s="12">
        <v>0.66391752577319585</v>
      </c>
      <c r="AL2553" s="12">
        <v>0.95</v>
      </c>
      <c r="AN2553" s="12">
        <v>0.72294566681634487</v>
      </c>
      <c r="AO2553" s="12">
        <v>0.91835051546391755</v>
      </c>
      <c r="AP2553" s="12">
        <v>-0.21169659445759859</v>
      </c>
      <c r="AQ2553" s="8">
        <v>2142988.2303118026</v>
      </c>
      <c r="AR2553" s="16">
        <v>-0.27788773740576933</v>
      </c>
      <c r="AS2553" s="7">
        <v>79281.843518749636</v>
      </c>
      <c r="AT2553" s="7">
        <v>481.13790532370962</v>
      </c>
      <c r="AU2553" s="7">
        <v>75.177797706829622</v>
      </c>
      <c r="AV2553" s="7">
        <v>148</v>
      </c>
      <c r="AW2553" s="16">
        <v>0.50795809261371372</v>
      </c>
      <c r="AX2553" s="16">
        <v>-0.2474079203048003</v>
      </c>
      <c r="AY2553" s="7">
        <v>40288178.729861893</v>
      </c>
      <c r="AZ2553" s="10">
        <v>18.8</v>
      </c>
      <c r="BA2553" s="16">
        <v>0</v>
      </c>
      <c r="BB2553" s="7">
        <v>2026886.9398139101</v>
      </c>
      <c r="BC2553" s="16">
        <v>9.4434343791517494E-2</v>
      </c>
      <c r="BD2553" s="13"/>
      <c r="BE2553" s="13"/>
      <c r="BG2553" s="44"/>
      <c r="BH2553" s="43">
        <v>27.03</v>
      </c>
      <c r="BI2553" s="2">
        <v>32.436</v>
      </c>
    </row>
    <row r="2554" spans="1:62" x14ac:dyDescent="0.2">
      <c r="A2554" s="2">
        <v>2007</v>
      </c>
      <c r="B2554" s="4" t="s">
        <v>5</v>
      </c>
      <c r="C2554" s="4" t="s">
        <v>155</v>
      </c>
      <c r="D2554" s="4" t="s">
        <v>142</v>
      </c>
      <c r="E2554" s="52" t="s">
        <v>193</v>
      </c>
      <c r="F2554" s="4" t="s">
        <v>115</v>
      </c>
      <c r="I2554" s="7">
        <v>152384.32800000001</v>
      </c>
      <c r="J2554" s="8">
        <v>152384.32800000001</v>
      </c>
      <c r="K2554" s="16">
        <v>-2.3081721771677999E-2</v>
      </c>
      <c r="O2554" s="7">
        <v>975259.69920000015</v>
      </c>
      <c r="P2554" s="8">
        <v>975259.69920000015</v>
      </c>
      <c r="Q2554" s="16">
        <v>-2.3081721771677888E-2</v>
      </c>
      <c r="R2554" s="40"/>
      <c r="S2554" s="16"/>
      <c r="T2554" s="10">
        <v>44.2</v>
      </c>
      <c r="U2554" s="16">
        <v>0</v>
      </c>
      <c r="V2554" s="7"/>
      <c r="W2554" s="7"/>
      <c r="X2554" s="10">
        <v>6.4</v>
      </c>
      <c r="AA2554" s="7">
        <v>1924300.8</v>
      </c>
      <c r="AD2554" s="7">
        <v>64</v>
      </c>
      <c r="AE2554" s="7">
        <v>5062</v>
      </c>
      <c r="AF2554" s="7">
        <v>364</v>
      </c>
      <c r="AG2554" s="8">
        <v>4698</v>
      </c>
      <c r="AH2554" s="16">
        <v>-2.308172177167811E-2</v>
      </c>
      <c r="AI2554" s="7">
        <v>3633</v>
      </c>
      <c r="AJ2554" s="7">
        <v>1065</v>
      </c>
      <c r="AK2554" s="12">
        <v>0.71770051363097587</v>
      </c>
      <c r="AL2554" s="12">
        <v>0.95</v>
      </c>
      <c r="AN2554" s="12">
        <v>0.77330779054916987</v>
      </c>
      <c r="AO2554" s="12">
        <v>0.92809166337416038</v>
      </c>
      <c r="AP2554" s="12">
        <v>-6.5820680629207984E-2</v>
      </c>
      <c r="AQ2554" s="8">
        <v>2507485.4202945102</v>
      </c>
      <c r="AR2554" s="16">
        <v>-0.14325825876107989</v>
      </c>
      <c r="AS2554" s="7">
        <v>89457.203720817342</v>
      </c>
      <c r="AT2554" s="7">
        <v>533.73465736366757</v>
      </c>
      <c r="AU2554" s="7">
        <v>83.39604021307305</v>
      </c>
      <c r="AV2554" s="7">
        <v>148</v>
      </c>
      <c r="AW2554" s="16">
        <v>0.56348675819643956</v>
      </c>
      <c r="AX2554" s="16">
        <v>-0.12301595708429824</v>
      </c>
      <c r="AY2554" s="7">
        <v>47140725.901536793</v>
      </c>
      <c r="AZ2554" s="10">
        <v>18.8</v>
      </c>
      <c r="BA2554" s="16">
        <v>0</v>
      </c>
      <c r="BB2554" s="7">
        <v>2318275.820106715</v>
      </c>
      <c r="BC2554" s="16">
        <v>5.03095661248927E-2</v>
      </c>
      <c r="BD2554" s="13"/>
      <c r="BE2554" s="13"/>
      <c r="BG2554" s="44"/>
      <c r="BH2554" s="43">
        <v>28.03</v>
      </c>
      <c r="BI2554" s="2">
        <v>32.436</v>
      </c>
    </row>
    <row r="2555" spans="1:62" x14ac:dyDescent="0.2">
      <c r="A2555" s="2">
        <v>2007</v>
      </c>
      <c r="B2555" s="4" t="s">
        <v>6</v>
      </c>
      <c r="C2555" s="4" t="s">
        <v>155</v>
      </c>
      <c r="D2555" s="4" t="s">
        <v>142</v>
      </c>
      <c r="E2555" s="52" t="s">
        <v>193</v>
      </c>
      <c r="F2555" s="4" t="s">
        <v>115</v>
      </c>
      <c r="I2555" s="7">
        <v>145897.128</v>
      </c>
      <c r="J2555" s="8">
        <v>145897.128</v>
      </c>
      <c r="K2555" s="16">
        <v>-5.1255009491668502E-2</v>
      </c>
      <c r="O2555" s="7">
        <v>933741.61920000007</v>
      </c>
      <c r="P2555" s="8">
        <v>933741.61920000007</v>
      </c>
      <c r="Q2555" s="16">
        <v>-5.1255009491668391E-2</v>
      </c>
      <c r="R2555" s="40"/>
      <c r="S2555" s="16"/>
      <c r="T2555" s="10">
        <v>44.2</v>
      </c>
      <c r="U2555" s="16">
        <v>0</v>
      </c>
      <c r="V2555" s="7"/>
      <c r="W2555" s="7"/>
      <c r="X2555" s="10">
        <v>6.4</v>
      </c>
      <c r="AA2555" s="7">
        <v>1842380.8</v>
      </c>
      <c r="AD2555" s="7">
        <v>64</v>
      </c>
      <c r="AE2555" s="7">
        <v>4962</v>
      </c>
      <c r="AF2555" s="7">
        <v>464</v>
      </c>
      <c r="AG2555" s="8">
        <v>4498</v>
      </c>
      <c r="AH2555" s="16">
        <v>-5.1255009491668391E-2</v>
      </c>
      <c r="AI2555" s="7">
        <v>3113</v>
      </c>
      <c r="AJ2555" s="7">
        <v>1385</v>
      </c>
      <c r="AK2555" s="12">
        <v>0.62736799677549371</v>
      </c>
      <c r="AL2555" s="12">
        <v>0.95</v>
      </c>
      <c r="AN2555" s="12">
        <v>0.69208537127612269</v>
      </c>
      <c r="AO2555" s="12">
        <v>0.90648931882305517</v>
      </c>
      <c r="AP2555" s="12">
        <v>-0.17054791275646008</v>
      </c>
      <c r="AQ2555" s="8">
        <v>2808865.0240319772</v>
      </c>
      <c r="AR2555" s="16">
        <v>-6.650535716968442E-2</v>
      </c>
      <c r="AS2555" s="7">
        <v>102888.82871912004</v>
      </c>
      <c r="AT2555" s="7">
        <v>624.46976968252045</v>
      </c>
      <c r="AU2555" s="7">
        <v>97.57340151289381</v>
      </c>
      <c r="AV2555" s="7">
        <v>148</v>
      </c>
      <c r="AW2555" s="16">
        <v>0.65927973995198519</v>
      </c>
      <c r="AX2555" s="16">
        <v>-1.6074232623715989E-2</v>
      </c>
      <c r="AY2555" s="7">
        <v>52806662.451801173</v>
      </c>
      <c r="AZ2555" s="10">
        <v>18.8</v>
      </c>
      <c r="BA2555" s="16">
        <v>0</v>
      </c>
      <c r="BB2555" s="7">
        <v>2663163.9000166212</v>
      </c>
      <c r="BC2555" s="16">
        <v>-1.9268676862121692E-2</v>
      </c>
      <c r="BD2555" s="13"/>
      <c r="BE2555" s="13"/>
      <c r="BG2555" s="44"/>
      <c r="BH2555" s="43">
        <v>27.3</v>
      </c>
      <c r="BI2555" s="2">
        <v>32.436</v>
      </c>
    </row>
    <row r="2556" spans="1:62" x14ac:dyDescent="0.2">
      <c r="A2556" s="2">
        <v>2007</v>
      </c>
      <c r="B2556" s="4" t="s">
        <v>7</v>
      </c>
      <c r="C2556" s="4" t="s">
        <v>155</v>
      </c>
      <c r="D2556" s="4" t="s">
        <v>142</v>
      </c>
      <c r="E2556" s="52" t="s">
        <v>193</v>
      </c>
      <c r="F2556" s="4" t="s">
        <v>115</v>
      </c>
      <c r="I2556" s="7">
        <v>147940.59599999999</v>
      </c>
      <c r="J2556" s="8">
        <v>147940.59599999999</v>
      </c>
      <c r="K2556" s="16">
        <v>-2.7712641227883306E-2</v>
      </c>
      <c r="O2556" s="7">
        <v>946819.81440000003</v>
      </c>
      <c r="P2556" s="8">
        <v>946819.81440000003</v>
      </c>
      <c r="Q2556" s="16">
        <v>-2.7712641227883306E-2</v>
      </c>
      <c r="R2556" s="40"/>
      <c r="S2556" s="16"/>
      <c r="T2556" s="10">
        <v>44.2</v>
      </c>
      <c r="U2556" s="16">
        <v>0</v>
      </c>
      <c r="V2556" s="7"/>
      <c r="W2556" s="7"/>
      <c r="X2556" s="10">
        <v>6.4</v>
      </c>
      <c r="AA2556" s="7">
        <v>1868185.6000000001</v>
      </c>
      <c r="AD2556" s="7">
        <v>64</v>
      </c>
      <c r="AE2556" s="7">
        <v>4887</v>
      </c>
      <c r="AF2556" s="7">
        <v>326</v>
      </c>
      <c r="AG2556" s="8">
        <v>4561</v>
      </c>
      <c r="AH2556" s="16">
        <v>-2.7712641227883195E-2</v>
      </c>
      <c r="AI2556" s="7">
        <v>3555</v>
      </c>
      <c r="AJ2556" s="7">
        <v>1006</v>
      </c>
      <c r="AK2556" s="12">
        <v>0.72744014732965012</v>
      </c>
      <c r="AL2556" s="12">
        <v>0.95</v>
      </c>
      <c r="AN2556" s="12">
        <v>0.77943433457575095</v>
      </c>
      <c r="AO2556" s="12">
        <v>0.93329240843052996</v>
      </c>
      <c r="AP2556" s="12">
        <v>-5.4885454896846375E-2</v>
      </c>
      <c r="AQ2556" s="8">
        <v>2802716.198715088</v>
      </c>
      <c r="AR2556" s="16">
        <v>2.8430907854948506E-2</v>
      </c>
      <c r="AS2556" s="7">
        <v>102965.32691826187</v>
      </c>
      <c r="AT2556" s="7">
        <v>614.49598744027367</v>
      </c>
      <c r="AU2556" s="7">
        <v>96.014998037542753</v>
      </c>
      <c r="AV2556" s="7">
        <v>148</v>
      </c>
      <c r="AW2556" s="16">
        <v>0.64874998674015372</v>
      </c>
      <c r="AX2556" s="16">
        <v>5.7743781790739801E-2</v>
      </c>
      <c r="AY2556" s="7">
        <v>52691064.535843655</v>
      </c>
      <c r="AZ2556" s="10">
        <v>18.8</v>
      </c>
      <c r="BA2556" s="16">
        <v>0</v>
      </c>
      <c r="BB2556" s="7">
        <v>2814354.374679226</v>
      </c>
      <c r="BC2556" s="16">
        <v>-3.9902964630631178E-2</v>
      </c>
      <c r="BD2556" s="13"/>
      <c r="BE2556" s="13"/>
      <c r="BG2556" s="44"/>
      <c r="BH2556" s="43">
        <v>27.22</v>
      </c>
      <c r="BI2556" s="2">
        <v>32.436</v>
      </c>
    </row>
    <row r="2557" spans="1:62" x14ac:dyDescent="0.2">
      <c r="A2557" s="2">
        <v>2008</v>
      </c>
      <c r="B2557" s="4" t="s">
        <v>8</v>
      </c>
      <c r="C2557" s="4" t="s">
        <v>155</v>
      </c>
      <c r="D2557" s="4" t="s">
        <v>142</v>
      </c>
      <c r="E2557" s="52" t="s">
        <v>193</v>
      </c>
      <c r="F2557" s="4" t="s">
        <v>115</v>
      </c>
      <c r="I2557" s="7">
        <v>151638.29999999999</v>
      </c>
      <c r="J2557" s="8">
        <v>151638.29999999999</v>
      </c>
      <c r="K2557" s="16">
        <v>-1.4959966287399928E-2</v>
      </c>
      <c r="O2557" s="7">
        <v>970485.12</v>
      </c>
      <c r="P2557" s="8">
        <v>970485.12</v>
      </c>
      <c r="Q2557" s="16">
        <v>-1.4959966287399928E-2</v>
      </c>
      <c r="R2557" s="40"/>
      <c r="S2557" s="16"/>
      <c r="T2557" s="10">
        <v>44.2</v>
      </c>
      <c r="U2557" s="16">
        <v>0</v>
      </c>
      <c r="V2557" s="7"/>
      <c r="W2557" s="7"/>
      <c r="X2557" s="10">
        <v>6.4</v>
      </c>
      <c r="AA2557" s="7">
        <v>1914880</v>
      </c>
      <c r="AD2557" s="7">
        <v>64</v>
      </c>
      <c r="AE2557" s="7">
        <v>5058</v>
      </c>
      <c r="AF2557" s="7">
        <v>383</v>
      </c>
      <c r="AG2557" s="8">
        <v>4675</v>
      </c>
      <c r="AH2557" s="16">
        <v>-1.4959966287399928E-2</v>
      </c>
      <c r="AI2557" s="7">
        <v>3813</v>
      </c>
      <c r="AJ2557" s="7">
        <v>862</v>
      </c>
      <c r="AK2557" s="12">
        <v>0.75385527876631075</v>
      </c>
      <c r="AL2557" s="12">
        <v>0.95</v>
      </c>
      <c r="AN2557" s="12">
        <v>0.81561497326203214</v>
      </c>
      <c r="AO2557" s="12">
        <v>0.92427837089758802</v>
      </c>
      <c r="AP2557" s="12">
        <v>-3.5276111788567377E-2</v>
      </c>
      <c r="AQ2557" s="8">
        <v>2734549.3631279664</v>
      </c>
      <c r="AR2557" s="16">
        <v>9.3405953824038823E-2</v>
      </c>
      <c r="AS2557" s="7">
        <v>101279.60604177654</v>
      </c>
      <c r="AT2557" s="7">
        <v>584.93034505411049</v>
      </c>
      <c r="AU2557" s="7">
        <v>91.395366414704753</v>
      </c>
      <c r="AV2557" s="7">
        <v>148</v>
      </c>
      <c r="AW2557" s="16">
        <v>0.61753625955881586</v>
      </c>
      <c r="AX2557" s="16">
        <v>0.11001169130457478</v>
      </c>
      <c r="AY2557" s="7">
        <v>51409528.026805773</v>
      </c>
      <c r="AZ2557" s="10">
        <v>18.8</v>
      </c>
      <c r="BA2557" s="16">
        <v>0</v>
      </c>
      <c r="BB2557" s="7">
        <v>3163566.7681857129</v>
      </c>
      <c r="BC2557" s="16">
        <v>-6.152545008862411E-2</v>
      </c>
      <c r="BD2557" s="13"/>
      <c r="BE2557" s="13"/>
      <c r="BG2557" s="44"/>
      <c r="BH2557" s="43">
        <v>27</v>
      </c>
      <c r="BI2557" s="2">
        <v>32.436</v>
      </c>
      <c r="BJ2557" s="2" t="s">
        <v>73</v>
      </c>
    </row>
    <row r="2558" spans="1:62" x14ac:dyDescent="0.2">
      <c r="A2558" s="2">
        <v>2008</v>
      </c>
      <c r="B2558" s="4" t="s">
        <v>9</v>
      </c>
      <c r="C2558" s="4" t="s">
        <v>155</v>
      </c>
      <c r="D2558" s="4" t="s">
        <v>142</v>
      </c>
      <c r="E2558" s="52" t="s">
        <v>193</v>
      </c>
      <c r="F2558" s="4" t="s">
        <v>115</v>
      </c>
      <c r="I2558" s="7">
        <v>138955.82399999999</v>
      </c>
      <c r="J2558" s="8">
        <v>138955.82399999999</v>
      </c>
      <c r="K2558" s="16">
        <v>-1.7881705639614887E-2</v>
      </c>
      <c r="O2558" s="7">
        <v>889317.27359999996</v>
      </c>
      <c r="P2558" s="8">
        <v>889317.27359999996</v>
      </c>
      <c r="Q2558" s="16">
        <v>-1.7881705639614998E-2</v>
      </c>
      <c r="R2558" s="40"/>
      <c r="S2558" s="16"/>
      <c r="T2558" s="10">
        <v>44.2</v>
      </c>
      <c r="U2558" s="16">
        <v>0</v>
      </c>
      <c r="V2558" s="7"/>
      <c r="W2558" s="7"/>
      <c r="X2558" s="10">
        <v>6.4</v>
      </c>
      <c r="AA2558" s="7">
        <v>1754726.4000000001</v>
      </c>
      <c r="AD2558" s="7">
        <v>64</v>
      </c>
      <c r="AE2558" s="7">
        <v>4781</v>
      </c>
      <c r="AF2558" s="7">
        <v>497</v>
      </c>
      <c r="AG2558" s="8">
        <v>4284</v>
      </c>
      <c r="AH2558" s="16">
        <v>-1.7881705639614887E-2</v>
      </c>
      <c r="AI2558" s="7">
        <v>1724</v>
      </c>
      <c r="AJ2558" s="7">
        <v>2560</v>
      </c>
      <c r="AK2558" s="12">
        <v>0.36059401798786866</v>
      </c>
      <c r="AL2558" s="12">
        <v>0.95</v>
      </c>
      <c r="AN2558" s="12">
        <v>0.40242763772175538</v>
      </c>
      <c r="AO2558" s="12">
        <v>0.89604685212298685</v>
      </c>
      <c r="AP2558" s="12">
        <v>-0.53062342909958993</v>
      </c>
      <c r="AQ2558" s="8">
        <v>2744765.5899902452</v>
      </c>
      <c r="AR2558" s="16">
        <v>0.1439962965728192</v>
      </c>
      <c r="AS2558" s="7">
        <v>110676.03185444536</v>
      </c>
      <c r="AT2558" s="7">
        <v>640.70158496504325</v>
      </c>
      <c r="AU2558" s="7">
        <v>100.109622650788</v>
      </c>
      <c r="AV2558" s="7">
        <v>148</v>
      </c>
      <c r="AW2558" s="16">
        <v>0.67641636926208104</v>
      </c>
      <c r="AX2558" s="16">
        <v>0.16482536079613386</v>
      </c>
      <c r="AY2558" s="7">
        <v>51601593.091816612</v>
      </c>
      <c r="AZ2558" s="10">
        <v>18.8</v>
      </c>
      <c r="BA2558" s="16">
        <v>0</v>
      </c>
      <c r="BB2558" s="7">
        <v>3207119.6248720074</v>
      </c>
      <c r="BC2558" s="16">
        <v>-0.1390513644359489</v>
      </c>
      <c r="BD2558" s="13"/>
      <c r="BE2558" s="13"/>
      <c r="BG2558" s="44"/>
      <c r="BH2558" s="43">
        <v>24.8</v>
      </c>
      <c r="BI2558" s="2">
        <v>32.436</v>
      </c>
    </row>
    <row r="2559" spans="1:62" x14ac:dyDescent="0.2">
      <c r="A2559" s="2">
        <v>2008</v>
      </c>
      <c r="B2559" s="4" t="s">
        <v>10</v>
      </c>
      <c r="C2559" s="4" t="s">
        <v>155</v>
      </c>
      <c r="D2559" s="4" t="s">
        <v>142</v>
      </c>
      <c r="E2559" s="52" t="s">
        <v>193</v>
      </c>
      <c r="F2559" s="4" t="s">
        <v>115</v>
      </c>
      <c r="I2559" s="7">
        <v>144015.84</v>
      </c>
      <c r="J2559" s="8">
        <v>144015.84</v>
      </c>
      <c r="K2559" s="16">
        <v>-6.66386377969308E-2</v>
      </c>
      <c r="O2559" s="7">
        <v>921701.37600000005</v>
      </c>
      <c r="P2559" s="8">
        <v>921701.37600000005</v>
      </c>
      <c r="Q2559" s="16">
        <v>-6.66386377969308E-2</v>
      </c>
      <c r="R2559" s="40"/>
      <c r="S2559" s="16"/>
      <c r="T2559" s="10">
        <v>44.2</v>
      </c>
      <c r="U2559" s="16">
        <v>0</v>
      </c>
      <c r="V2559" s="7"/>
      <c r="W2559" s="7"/>
      <c r="X2559" s="10">
        <v>6.4</v>
      </c>
      <c r="AA2559" s="7">
        <v>1818624</v>
      </c>
      <c r="AD2559" s="7">
        <v>64</v>
      </c>
      <c r="AE2559" s="7">
        <v>4857</v>
      </c>
      <c r="AF2559" s="7">
        <v>417</v>
      </c>
      <c r="AG2559" s="8">
        <v>4440</v>
      </c>
      <c r="AH2559" s="16">
        <v>-6.66386377969308E-2</v>
      </c>
      <c r="AI2559" s="7">
        <v>2825</v>
      </c>
      <c r="AJ2559" s="7">
        <v>1615</v>
      </c>
      <c r="AK2559" s="12">
        <v>0.58163475396335185</v>
      </c>
      <c r="AL2559" s="12">
        <v>0.95</v>
      </c>
      <c r="AN2559" s="12">
        <v>0.63626126126126126</v>
      </c>
      <c r="AO2559" s="12">
        <v>0.91414453366275483</v>
      </c>
      <c r="AP2559" s="12">
        <v>-0.2294993590206269</v>
      </c>
      <c r="AQ2559" s="8">
        <v>2751043.6798265795</v>
      </c>
      <c r="AR2559" s="16">
        <v>-3.0599268362523024E-2</v>
      </c>
      <c r="AS2559" s="7">
        <v>102727.54592332261</v>
      </c>
      <c r="AT2559" s="7">
        <v>619.60443239337371</v>
      </c>
      <c r="AU2559" s="7">
        <v>96.813192561464632</v>
      </c>
      <c r="AV2559" s="7">
        <v>148</v>
      </c>
      <c r="AW2559" s="16">
        <v>0.65414319298286916</v>
      </c>
      <c r="AX2559" s="16">
        <v>3.8612450540422838E-2</v>
      </c>
      <c r="AY2559" s="7">
        <v>51719621.180739693</v>
      </c>
      <c r="AZ2559" s="10">
        <v>18.8</v>
      </c>
      <c r="BA2559" s="16">
        <v>0</v>
      </c>
      <c r="BB2559" s="7">
        <v>2706441.4654993084</v>
      </c>
      <c r="BC2559" s="16">
        <v>-5.5583888731660272E-2</v>
      </c>
      <c r="BD2559" s="13"/>
      <c r="BE2559" s="13"/>
      <c r="BG2559" s="44"/>
      <c r="BH2559" s="43">
        <v>26.78</v>
      </c>
      <c r="BI2559" s="2">
        <v>32.436</v>
      </c>
    </row>
    <row r="2560" spans="1:62" x14ac:dyDescent="0.2">
      <c r="A2560" s="2">
        <v>2008</v>
      </c>
      <c r="B2560" s="4" t="s">
        <v>0</v>
      </c>
      <c r="C2560" s="4" t="s">
        <v>155</v>
      </c>
      <c r="D2560" s="4" t="s">
        <v>142</v>
      </c>
      <c r="E2560" s="52" t="s">
        <v>193</v>
      </c>
      <c r="F2560" s="4" t="s">
        <v>115</v>
      </c>
      <c r="I2560" s="7">
        <v>143594.17199999999</v>
      </c>
      <c r="J2560" s="8">
        <v>143594.17199999999</v>
      </c>
      <c r="K2560" s="16">
        <v>1.8103643358224897E-3</v>
      </c>
      <c r="O2560" s="7">
        <v>919002.70079999999</v>
      </c>
      <c r="P2560" s="8">
        <v>919002.70079999999</v>
      </c>
      <c r="Q2560" s="16">
        <v>1.8103643358224897E-3</v>
      </c>
      <c r="R2560" s="40"/>
      <c r="S2560" s="16"/>
      <c r="T2560" s="10">
        <v>44.2</v>
      </c>
      <c r="U2560" s="16">
        <v>0</v>
      </c>
      <c r="V2560" s="7"/>
      <c r="W2560" s="7"/>
      <c r="X2560" s="10">
        <v>6.4</v>
      </c>
      <c r="AA2560" s="7">
        <v>1813299.2000000002</v>
      </c>
      <c r="AD2560" s="7">
        <v>64</v>
      </c>
      <c r="AE2560" s="7">
        <v>4877</v>
      </c>
      <c r="AF2560" s="7">
        <v>450</v>
      </c>
      <c r="AG2560" s="8">
        <v>4427</v>
      </c>
      <c r="AH2560" s="16">
        <v>1.8103643358224897E-3</v>
      </c>
      <c r="AI2560" s="7">
        <v>3183</v>
      </c>
      <c r="AJ2560" s="7">
        <v>1244</v>
      </c>
      <c r="AK2560" s="12">
        <v>0.65265532089399225</v>
      </c>
      <c r="AL2560" s="12">
        <v>0.95</v>
      </c>
      <c r="AN2560" s="12">
        <v>0.71899706347413594</v>
      </c>
      <c r="AO2560" s="12">
        <v>0.9077301619848267</v>
      </c>
      <c r="AP2560" s="12">
        <v>-8.7393616454658263E-2</v>
      </c>
      <c r="AQ2560" s="8">
        <v>3037906.4298290364</v>
      </c>
      <c r="AR2560" s="16">
        <v>0.26078286561876962</v>
      </c>
      <c r="AS2560" s="7">
        <v>120217.90383177825</v>
      </c>
      <c r="AT2560" s="7">
        <v>686.22236951186721</v>
      </c>
      <c r="AU2560" s="7">
        <v>107.22224523622924</v>
      </c>
      <c r="AV2560" s="7">
        <v>148</v>
      </c>
      <c r="AW2560" s="16">
        <v>0.72447462997452194</v>
      </c>
      <c r="AX2560" s="16">
        <v>0.2585045139302784</v>
      </c>
      <c r="AY2560" s="7">
        <v>57112640.880785882</v>
      </c>
      <c r="AZ2560" s="10">
        <v>18.8</v>
      </c>
      <c r="BA2560" s="16">
        <v>0</v>
      </c>
      <c r="BB2560" s="7">
        <v>3017190.7928068927</v>
      </c>
      <c r="BC2560" s="16">
        <v>-0.13762954574344052</v>
      </c>
      <c r="BD2560" s="13"/>
      <c r="BE2560" s="13"/>
      <c r="BG2560" s="44"/>
      <c r="BH2560" s="43">
        <v>25.27</v>
      </c>
      <c r="BI2560" s="2">
        <v>32.436</v>
      </c>
    </row>
    <row r="2561" spans="1:62" x14ac:dyDescent="0.2">
      <c r="A2561" s="2">
        <v>2008</v>
      </c>
      <c r="B2561" s="4" t="s">
        <v>1</v>
      </c>
      <c r="C2561" s="4" t="s">
        <v>155</v>
      </c>
      <c r="D2561" s="4" t="s">
        <v>142</v>
      </c>
      <c r="E2561" s="52" t="s">
        <v>193</v>
      </c>
      <c r="F2561" s="4" t="s">
        <v>115</v>
      </c>
      <c r="I2561" s="7">
        <v>150081.372</v>
      </c>
      <c r="J2561" s="8">
        <v>150081.372</v>
      </c>
      <c r="K2561" s="16">
        <v>2.1616947686986521E-4</v>
      </c>
      <c r="O2561" s="7">
        <v>960520.78080000007</v>
      </c>
      <c r="P2561" s="8">
        <v>960520.78080000007</v>
      </c>
      <c r="Q2561" s="16">
        <v>2.1616947686986521E-4</v>
      </c>
      <c r="R2561" s="40"/>
      <c r="S2561" s="16"/>
      <c r="T2561" s="10">
        <v>44.2</v>
      </c>
      <c r="U2561" s="16">
        <v>0</v>
      </c>
      <c r="V2561" s="7"/>
      <c r="W2561" s="7"/>
      <c r="X2561" s="10">
        <v>6.4</v>
      </c>
      <c r="AA2561" s="7">
        <v>1895219.2000000002</v>
      </c>
      <c r="AD2561" s="7">
        <v>64</v>
      </c>
      <c r="AE2561" s="7">
        <v>5027</v>
      </c>
      <c r="AF2561" s="7">
        <v>400</v>
      </c>
      <c r="AG2561" s="8">
        <v>4627</v>
      </c>
      <c r="AH2561" s="16">
        <v>2.1616947686986521E-4</v>
      </c>
      <c r="AI2561" s="7">
        <v>3469</v>
      </c>
      <c r="AJ2561" s="7">
        <v>1158</v>
      </c>
      <c r="AK2561" s="12">
        <v>0.69007360254625028</v>
      </c>
      <c r="AL2561" s="12">
        <v>0.95</v>
      </c>
      <c r="AN2561" s="12">
        <v>0.74972984655284203</v>
      </c>
      <c r="AO2561" s="12">
        <v>0.92042967972946088</v>
      </c>
      <c r="AP2561" s="12">
        <v>-4.3958552290807029E-2</v>
      </c>
      <c r="AQ2561" s="8">
        <v>3101241.7373680626</v>
      </c>
      <c r="AR2561" s="16">
        <v>0.22310680869428867</v>
      </c>
      <c r="AS2561" s="7">
        <v>119370.35170777762</v>
      </c>
      <c r="AT2561" s="7">
        <v>670.24891665616224</v>
      </c>
      <c r="AU2561" s="7">
        <v>104.72639322752535</v>
      </c>
      <c r="AV2561" s="7">
        <v>148</v>
      </c>
      <c r="AW2561" s="16">
        <v>0.70761076505084697</v>
      </c>
      <c r="AX2561" s="16">
        <v>0.22284246747779979</v>
      </c>
      <c r="AY2561" s="7">
        <v>58303344.662519582</v>
      </c>
      <c r="AZ2561" s="10">
        <v>18.8</v>
      </c>
      <c r="BA2561" s="16">
        <v>0</v>
      </c>
      <c r="BB2561" s="7">
        <v>3004755.8653830569</v>
      </c>
      <c r="BC2561" s="16">
        <v>-0.11577385507260662</v>
      </c>
      <c r="BD2561" s="13"/>
      <c r="BE2561" s="13"/>
      <c r="BG2561" s="44"/>
      <c r="BH2561" s="43">
        <v>25.98</v>
      </c>
      <c r="BI2561" s="2">
        <v>32.436</v>
      </c>
    </row>
    <row r="2562" spans="1:62" x14ac:dyDescent="0.2">
      <c r="A2562" s="2">
        <v>2008</v>
      </c>
      <c r="B2562" s="4" t="s">
        <v>2</v>
      </c>
      <c r="C2562" s="4" t="s">
        <v>155</v>
      </c>
      <c r="D2562" s="4" t="s">
        <v>142</v>
      </c>
      <c r="E2562" s="52" t="s">
        <v>193</v>
      </c>
      <c r="F2562" s="4" t="s">
        <v>115</v>
      </c>
      <c r="I2562" s="7">
        <v>143529.29999999999</v>
      </c>
      <c r="J2562" s="8">
        <v>143529.29999999999</v>
      </c>
      <c r="K2562" s="16">
        <v>-2.4255788313120363E-2</v>
      </c>
      <c r="O2562" s="7">
        <v>918587.52</v>
      </c>
      <c r="P2562" s="8">
        <v>918587.52</v>
      </c>
      <c r="Q2562" s="16">
        <v>-2.4255788313120363E-2</v>
      </c>
      <c r="R2562" s="40"/>
      <c r="S2562" s="16"/>
      <c r="T2562" s="10">
        <v>44.2</v>
      </c>
      <c r="U2562" s="16">
        <v>0</v>
      </c>
      <c r="V2562" s="7"/>
      <c r="W2562" s="7"/>
      <c r="X2562" s="10">
        <v>6.4</v>
      </c>
      <c r="AA2562" s="7">
        <v>1812480</v>
      </c>
      <c r="AD2562" s="7">
        <v>64</v>
      </c>
      <c r="AE2562" s="7">
        <v>4792</v>
      </c>
      <c r="AF2562" s="7">
        <v>367</v>
      </c>
      <c r="AG2562" s="8">
        <v>4425</v>
      </c>
      <c r="AH2562" s="16">
        <v>-2.4255788313120141E-2</v>
      </c>
      <c r="AI2562" s="7">
        <v>3367</v>
      </c>
      <c r="AJ2562" s="7">
        <v>1058</v>
      </c>
      <c r="AK2562" s="12">
        <v>0.70262938230383976</v>
      </c>
      <c r="AL2562" s="12">
        <v>0.95</v>
      </c>
      <c r="AN2562" s="12">
        <v>0.76090395480225992</v>
      </c>
      <c r="AO2562" s="12">
        <v>0.92341402337228717</v>
      </c>
      <c r="AP2562" s="12">
        <v>-3.9876808976624489E-2</v>
      </c>
      <c r="AQ2562" s="8">
        <v>2834719.1190693327</v>
      </c>
      <c r="AR2562" s="16">
        <v>0.21440818091009906</v>
      </c>
      <c r="AS2562" s="7">
        <v>106648.57483330823</v>
      </c>
      <c r="AT2562" s="7">
        <v>640.61449018515998</v>
      </c>
      <c r="AU2562" s="7">
        <v>100.09601409143124</v>
      </c>
      <c r="AV2562" s="7">
        <v>148</v>
      </c>
      <c r="AW2562" s="16">
        <v>0.67632441953669764</v>
      </c>
      <c r="AX2562" s="16">
        <v>0.24459685885362714</v>
      </c>
      <c r="AY2562" s="7">
        <v>53292719.438503459</v>
      </c>
      <c r="AZ2562" s="10">
        <v>18.8</v>
      </c>
      <c r="BA2562" s="16">
        <v>0</v>
      </c>
      <c r="BB2562" s="7">
        <v>2866754.2793178805</v>
      </c>
      <c r="BC2562" s="16">
        <v>-0.13113726798710004</v>
      </c>
      <c r="BD2562" s="13"/>
      <c r="BE2562" s="13"/>
      <c r="BG2562" s="44"/>
      <c r="BH2562" s="43">
        <v>26.58</v>
      </c>
      <c r="BI2562" s="2">
        <v>32.436</v>
      </c>
    </row>
    <row r="2563" spans="1:62" x14ac:dyDescent="0.2">
      <c r="A2563" s="2">
        <v>2008</v>
      </c>
      <c r="B2563" s="4" t="s">
        <v>3</v>
      </c>
      <c r="C2563" s="4" t="s">
        <v>155</v>
      </c>
      <c r="D2563" s="4" t="s">
        <v>142</v>
      </c>
      <c r="E2563" s="52" t="s">
        <v>193</v>
      </c>
      <c r="F2563" s="4" t="s">
        <v>115</v>
      </c>
      <c r="I2563" s="7">
        <v>142621.092</v>
      </c>
      <c r="J2563" s="8">
        <v>142621.092</v>
      </c>
      <c r="K2563" s="16">
        <v>-8.147064967620643E-2</v>
      </c>
      <c r="O2563" s="7">
        <v>912774.98880000005</v>
      </c>
      <c r="P2563" s="8">
        <v>912774.98880000005</v>
      </c>
      <c r="Q2563" s="16">
        <v>-8.147064967620643E-2</v>
      </c>
      <c r="R2563" s="40"/>
      <c r="S2563" s="16"/>
      <c r="T2563" s="10">
        <v>44.2</v>
      </c>
      <c r="U2563" s="16">
        <v>0</v>
      </c>
      <c r="V2563" s="7"/>
      <c r="W2563" s="7"/>
      <c r="X2563" s="10">
        <v>6.4</v>
      </c>
      <c r="AA2563" s="7">
        <v>1801011.2000000002</v>
      </c>
      <c r="AD2563" s="7">
        <v>64</v>
      </c>
      <c r="AE2563" s="7">
        <v>5058</v>
      </c>
      <c r="AF2563" s="7">
        <v>661</v>
      </c>
      <c r="AG2563" s="8">
        <v>4397</v>
      </c>
      <c r="AH2563" s="16">
        <v>-8.147064967620643E-2</v>
      </c>
      <c r="AI2563" s="7">
        <v>3379</v>
      </c>
      <c r="AJ2563" s="7">
        <v>1018</v>
      </c>
      <c r="AK2563" s="12">
        <v>0.66805061289047052</v>
      </c>
      <c r="AL2563" s="12">
        <v>0.95</v>
      </c>
      <c r="AN2563" s="12">
        <v>0.76847850807368656</v>
      </c>
      <c r="AO2563" s="12">
        <v>0.86931593515223404</v>
      </c>
      <c r="AP2563" s="12">
        <v>-0.1400043746123697</v>
      </c>
      <c r="AQ2563" s="8">
        <v>2967287.9978438611</v>
      </c>
      <c r="AR2563" s="16">
        <v>0.22810112665219906</v>
      </c>
      <c r="AS2563" s="7">
        <v>108731.69651314992</v>
      </c>
      <c r="AT2563" s="7">
        <v>674.84375661675256</v>
      </c>
      <c r="AU2563" s="7">
        <v>105.44433697136758</v>
      </c>
      <c r="AV2563" s="7">
        <v>148</v>
      </c>
      <c r="AW2563" s="16">
        <v>0.71246173629302412</v>
      </c>
      <c r="AX2563" s="16">
        <v>0.33702981425610101</v>
      </c>
      <c r="AY2563" s="7">
        <v>55785014.359464593</v>
      </c>
      <c r="AZ2563" s="10">
        <v>18.8</v>
      </c>
      <c r="BA2563" s="16">
        <v>0</v>
      </c>
      <c r="BB2563" s="7">
        <v>2952448.8647673237</v>
      </c>
      <c r="BC2563" s="16">
        <v>-0.19880947452452877</v>
      </c>
      <c r="BD2563" s="13"/>
      <c r="BE2563" s="13"/>
      <c r="BG2563" s="44"/>
      <c r="BH2563" s="43">
        <v>27.29</v>
      </c>
      <c r="BI2563" s="2">
        <v>32.436</v>
      </c>
    </row>
    <row r="2564" spans="1:62" x14ac:dyDescent="0.2">
      <c r="A2564" s="2">
        <v>2008</v>
      </c>
      <c r="B2564" s="4" t="s">
        <v>4</v>
      </c>
      <c r="C2564" s="4" t="s">
        <v>155</v>
      </c>
      <c r="D2564" s="4" t="s">
        <v>142</v>
      </c>
      <c r="E2564" s="52" t="s">
        <v>193</v>
      </c>
      <c r="F2564" s="4" t="s">
        <v>115</v>
      </c>
      <c r="I2564" s="7">
        <v>138761.20800000001</v>
      </c>
      <c r="J2564" s="8">
        <v>138761.20800000001</v>
      </c>
      <c r="K2564" s="16">
        <v>-0.11611570247933867</v>
      </c>
      <c r="O2564" s="7">
        <v>888071.73120000015</v>
      </c>
      <c r="P2564" s="8">
        <v>888071.73120000015</v>
      </c>
      <c r="Q2564" s="16">
        <v>-0.11611570247933867</v>
      </c>
      <c r="R2564" s="40"/>
      <c r="S2564" s="16"/>
      <c r="T2564" s="10">
        <v>44.2</v>
      </c>
      <c r="U2564" s="16">
        <v>0</v>
      </c>
      <c r="V2564" s="7"/>
      <c r="W2564" s="7"/>
      <c r="X2564" s="10">
        <v>6.4</v>
      </c>
      <c r="AA2564" s="7">
        <v>1752268.8</v>
      </c>
      <c r="AD2564" s="7">
        <v>64</v>
      </c>
      <c r="AE2564" s="7">
        <v>4943</v>
      </c>
      <c r="AF2564" s="7">
        <v>665</v>
      </c>
      <c r="AG2564" s="8">
        <v>4278</v>
      </c>
      <c r="AH2564" s="16">
        <v>-0.11611570247933889</v>
      </c>
      <c r="AI2564" s="7">
        <v>3362</v>
      </c>
      <c r="AJ2564" s="7">
        <v>916</v>
      </c>
      <c r="AK2564" s="12">
        <v>0.68015375278171153</v>
      </c>
      <c r="AL2564" s="12">
        <v>0.95</v>
      </c>
      <c r="AN2564" s="12">
        <v>0.78588125292192612</v>
      </c>
      <c r="AO2564" s="12">
        <v>0.86546631600242763</v>
      </c>
      <c r="AP2564" s="12">
        <v>-5.0711333603956521E-2</v>
      </c>
      <c r="AQ2564" s="8">
        <v>3041659.0556506757</v>
      </c>
      <c r="AR2564" s="16">
        <v>0.27210728822786368</v>
      </c>
      <c r="AS2564" s="7">
        <v>114822.91640810402</v>
      </c>
      <c r="AT2564" s="7">
        <v>711.00024676266378</v>
      </c>
      <c r="AU2564" s="7">
        <v>111.09378855666621</v>
      </c>
      <c r="AV2564" s="7">
        <v>148</v>
      </c>
      <c r="AW2564" s="16">
        <v>0.75063370646396088</v>
      </c>
      <c r="AX2564" s="16">
        <v>0.43922376695251519</v>
      </c>
      <c r="AY2564" s="7">
        <v>57183190.246232703</v>
      </c>
      <c r="AZ2564" s="10">
        <v>18.8</v>
      </c>
      <c r="BA2564" s="16">
        <v>0</v>
      </c>
      <c r="BB2564" s="7">
        <v>2921871.2698800322</v>
      </c>
      <c r="BC2564" s="16">
        <v>-0.24790615733252103</v>
      </c>
      <c r="BD2564" s="13"/>
      <c r="BE2564" s="13"/>
      <c r="BG2564" s="44"/>
      <c r="BH2564" s="43">
        <v>26.490000000000002</v>
      </c>
      <c r="BI2564" s="2">
        <v>32.436</v>
      </c>
    </row>
    <row r="2565" spans="1:62" x14ac:dyDescent="0.2">
      <c r="A2565" s="2">
        <v>2008</v>
      </c>
      <c r="B2565" s="4" t="s">
        <v>11</v>
      </c>
      <c r="C2565" s="4" t="s">
        <v>155</v>
      </c>
      <c r="D2565" s="4" t="s">
        <v>142</v>
      </c>
      <c r="E2565" s="52" t="s">
        <v>193</v>
      </c>
      <c r="F2565" s="4" t="s">
        <v>115</v>
      </c>
      <c r="I2565" s="7">
        <v>145215.97200000001</v>
      </c>
      <c r="J2565" s="8">
        <v>145215.97200000001</v>
      </c>
      <c r="K2565" s="16">
        <v>5.1638976201169307E-3</v>
      </c>
      <c r="O2565" s="7">
        <v>929382.22080000013</v>
      </c>
      <c r="P2565" s="8">
        <v>929382.22080000013</v>
      </c>
      <c r="Q2565" s="16">
        <v>5.1638976201169307E-3</v>
      </c>
      <c r="R2565" s="40"/>
      <c r="S2565" s="16"/>
      <c r="T2565" s="10">
        <v>44.2</v>
      </c>
      <c r="U2565" s="16">
        <v>0</v>
      </c>
      <c r="V2565" s="7"/>
      <c r="W2565" s="7"/>
      <c r="X2565" s="10">
        <v>6.4</v>
      </c>
      <c r="AA2565" s="7">
        <v>1833779.2000000002</v>
      </c>
      <c r="AD2565" s="7">
        <v>64</v>
      </c>
      <c r="AE2565" s="7">
        <v>4961</v>
      </c>
      <c r="AF2565" s="7">
        <v>484</v>
      </c>
      <c r="AG2565" s="8">
        <v>4477</v>
      </c>
      <c r="AH2565" s="16">
        <v>5.1638976201167086E-3</v>
      </c>
      <c r="AI2565" s="7">
        <v>3840</v>
      </c>
      <c r="AJ2565" s="7">
        <v>637</v>
      </c>
      <c r="AK2565" s="12">
        <v>0.77403749244104014</v>
      </c>
      <c r="AL2565" s="12">
        <v>0.95</v>
      </c>
      <c r="AN2565" s="12">
        <v>0.85771722135358497</v>
      </c>
      <c r="AO2565" s="12">
        <v>0.90243902439024393</v>
      </c>
      <c r="AP2565" s="12">
        <v>0.16586392495001401</v>
      </c>
      <c r="AQ2565" s="8">
        <v>3155753.6790373987</v>
      </c>
      <c r="AR2565" s="16">
        <v>0.47259496547876045</v>
      </c>
      <c r="AS2565" s="7">
        <v>117752.00294915667</v>
      </c>
      <c r="AT2565" s="7">
        <v>704.88132209903927</v>
      </c>
      <c r="AU2565" s="7">
        <v>110.13770657797488</v>
      </c>
      <c r="AV2565" s="7">
        <v>148</v>
      </c>
      <c r="AW2565" s="16">
        <v>0.74417369309442483</v>
      </c>
      <c r="AX2565" s="16">
        <v>0.46502970208675398</v>
      </c>
      <c r="AY2565" s="7">
        <v>59328169.165903099</v>
      </c>
      <c r="AZ2565" s="10">
        <v>18.8</v>
      </c>
      <c r="BA2565" s="16">
        <v>0</v>
      </c>
      <c r="BB2565" s="7">
        <v>2984783.503164615</v>
      </c>
      <c r="BC2565" s="16">
        <v>-0.21489567902435225</v>
      </c>
      <c r="BD2565" s="13"/>
      <c r="BE2565" s="13"/>
      <c r="BG2565" s="44"/>
      <c r="BH2565" s="43">
        <v>26.8</v>
      </c>
      <c r="BI2565" s="2">
        <v>32.436</v>
      </c>
    </row>
    <row r="2566" spans="1:62" x14ac:dyDescent="0.2">
      <c r="A2566" s="2">
        <v>2008</v>
      </c>
      <c r="B2566" s="4" t="s">
        <v>5</v>
      </c>
      <c r="C2566" s="4" t="s">
        <v>155</v>
      </c>
      <c r="D2566" s="4" t="s">
        <v>142</v>
      </c>
      <c r="E2566" s="52" t="s">
        <v>193</v>
      </c>
      <c r="F2566" s="4" t="s">
        <v>115</v>
      </c>
      <c r="I2566" s="7">
        <v>158255.24400000001</v>
      </c>
      <c r="J2566" s="8">
        <v>158255.24400000001</v>
      </c>
      <c r="K2566" s="16">
        <v>3.8527032779906323E-2</v>
      </c>
      <c r="O2566" s="7">
        <v>1012833.5616000001</v>
      </c>
      <c r="P2566" s="8">
        <v>1012833.5616000001</v>
      </c>
      <c r="Q2566" s="16">
        <v>3.8527032779906323E-2</v>
      </c>
      <c r="R2566" s="40"/>
      <c r="S2566" s="16"/>
      <c r="T2566" s="10">
        <v>44.2</v>
      </c>
      <c r="U2566" s="16">
        <v>0</v>
      </c>
      <c r="V2566" s="7"/>
      <c r="W2566" s="7"/>
      <c r="X2566" s="10">
        <v>6.4</v>
      </c>
      <c r="AA2566" s="7">
        <v>1998438.4000000001</v>
      </c>
      <c r="AD2566" s="7">
        <v>64</v>
      </c>
      <c r="AE2566" s="7">
        <v>5059</v>
      </c>
      <c r="AF2566" s="7">
        <v>180</v>
      </c>
      <c r="AG2566" s="8">
        <v>4879</v>
      </c>
      <c r="AH2566" s="16">
        <v>3.8527032779906323E-2</v>
      </c>
      <c r="AI2566" s="7">
        <v>4187</v>
      </c>
      <c r="AJ2566" s="7">
        <v>692</v>
      </c>
      <c r="AK2566" s="12">
        <v>0.82763391974698552</v>
      </c>
      <c r="AL2566" s="12">
        <v>0.95</v>
      </c>
      <c r="AN2566" s="12">
        <v>0.8581676573068252</v>
      </c>
      <c r="AO2566" s="12">
        <v>0.96441984581933193</v>
      </c>
      <c r="AP2566" s="12">
        <v>0.15317448438184456</v>
      </c>
      <c r="AQ2566" s="8">
        <v>3174568.2038732478</v>
      </c>
      <c r="AR2566" s="16">
        <v>0.26603655525956649</v>
      </c>
      <c r="AS2566" s="7">
        <v>117576.60014345363</v>
      </c>
      <c r="AT2566" s="7">
        <v>650.65960317139741</v>
      </c>
      <c r="AU2566" s="7">
        <v>101.66556299553083</v>
      </c>
      <c r="AV2566" s="7">
        <v>148</v>
      </c>
      <c r="AW2566" s="16">
        <v>0.68692947969953266</v>
      </c>
      <c r="AX2566" s="16">
        <v>0.21906942746657987</v>
      </c>
      <c r="AY2566" s="7">
        <v>59681882.232817061</v>
      </c>
      <c r="AZ2566" s="10">
        <v>18.8</v>
      </c>
      <c r="BA2566" s="16">
        <v>0</v>
      </c>
      <c r="BB2566" s="7">
        <v>2935021.9334294521</v>
      </c>
      <c r="BC2566" s="16">
        <v>-8.6511858739124217E-2</v>
      </c>
      <c r="BD2566" s="13"/>
      <c r="BE2566" s="13"/>
      <c r="BG2566" s="44"/>
      <c r="BH2566" s="43">
        <v>27</v>
      </c>
      <c r="BI2566" s="2">
        <v>32.436</v>
      </c>
    </row>
    <row r="2567" spans="1:62" x14ac:dyDescent="0.2">
      <c r="A2567" s="2">
        <v>2008</v>
      </c>
      <c r="B2567" s="4" t="s">
        <v>6</v>
      </c>
      <c r="C2567" s="4" t="s">
        <v>155</v>
      </c>
      <c r="D2567" s="4" t="s">
        <v>142</v>
      </c>
      <c r="E2567" s="52" t="s">
        <v>193</v>
      </c>
      <c r="F2567" s="4" t="s">
        <v>115</v>
      </c>
      <c r="I2567" s="7">
        <v>135160.81200000001</v>
      </c>
      <c r="J2567" s="8">
        <v>135160.81200000001</v>
      </c>
      <c r="K2567" s="16">
        <v>-7.3588261449533121E-2</v>
      </c>
      <c r="O2567" s="7">
        <v>865029.19680000003</v>
      </c>
      <c r="P2567" s="8">
        <v>865029.19680000003</v>
      </c>
      <c r="Q2567" s="16">
        <v>-7.3588261449533121E-2</v>
      </c>
      <c r="R2567" s="40"/>
      <c r="S2567" s="16"/>
      <c r="T2567" s="10">
        <v>44.2</v>
      </c>
      <c r="U2567" s="16">
        <v>0</v>
      </c>
      <c r="V2567" s="7"/>
      <c r="W2567" s="7"/>
      <c r="X2567" s="10">
        <v>6.4</v>
      </c>
      <c r="AA2567" s="7">
        <v>1706803.2000000002</v>
      </c>
      <c r="AD2567" s="7">
        <v>64</v>
      </c>
      <c r="AE2567" s="7">
        <v>4846</v>
      </c>
      <c r="AF2567" s="7">
        <v>679</v>
      </c>
      <c r="AG2567" s="8">
        <v>4167</v>
      </c>
      <c r="AH2567" s="16">
        <v>-7.3588261449533121E-2</v>
      </c>
      <c r="AI2567" s="7">
        <v>3526</v>
      </c>
      <c r="AJ2567" s="7">
        <v>641</v>
      </c>
      <c r="AK2567" s="12">
        <v>0.72761040033016922</v>
      </c>
      <c r="AL2567" s="12">
        <v>0.95</v>
      </c>
      <c r="AN2567" s="12">
        <v>0.84617230621550277</v>
      </c>
      <c r="AO2567" s="12">
        <v>0.85988444077589765</v>
      </c>
      <c r="AP2567" s="12">
        <v>0.15978246271708962</v>
      </c>
      <c r="AQ2567" s="8">
        <v>2920974.6737782969</v>
      </c>
      <c r="AR2567" s="16">
        <v>3.9912793525903378E-2</v>
      </c>
      <c r="AS2567" s="7">
        <v>111105.92140655371</v>
      </c>
      <c r="AT2567" s="7">
        <v>700.97784347931292</v>
      </c>
      <c r="AU2567" s="7">
        <v>109.52778804364264</v>
      </c>
      <c r="AV2567" s="7">
        <v>148</v>
      </c>
      <c r="AW2567" s="16">
        <v>0.74005262191650434</v>
      </c>
      <c r="AX2567" s="16">
        <v>0.12251685751848185</v>
      </c>
      <c r="AY2567" s="7">
        <v>54914323.867031984</v>
      </c>
      <c r="AZ2567" s="10">
        <v>18.8</v>
      </c>
      <c r="BA2567" s="16">
        <v>0</v>
      </c>
      <c r="BB2567" s="7">
        <v>2769458.2108836239</v>
      </c>
      <c r="BC2567" s="16">
        <v>-5.9997834777438586E-2</v>
      </c>
      <c r="BD2567" s="13"/>
      <c r="BE2567" s="13"/>
      <c r="BG2567" s="44"/>
      <c r="BH2567" s="43">
        <v>26.29</v>
      </c>
      <c r="BI2567" s="2">
        <v>32.436</v>
      </c>
    </row>
    <row r="2568" spans="1:62" x14ac:dyDescent="0.2">
      <c r="A2568" s="2">
        <v>2008</v>
      </c>
      <c r="B2568" s="4" t="s">
        <v>7</v>
      </c>
      <c r="C2568" s="4" t="s">
        <v>155</v>
      </c>
      <c r="D2568" s="4" t="s">
        <v>142</v>
      </c>
      <c r="E2568" s="52" t="s">
        <v>193</v>
      </c>
      <c r="F2568" s="4" t="s">
        <v>115</v>
      </c>
      <c r="I2568" s="7">
        <v>153454.71599999999</v>
      </c>
      <c r="J2568" s="8">
        <v>153454.71599999999</v>
      </c>
      <c r="K2568" s="16">
        <v>3.7272527954395951E-2</v>
      </c>
      <c r="O2568" s="7">
        <v>982110.18239999993</v>
      </c>
      <c r="P2568" s="8">
        <v>982110.18239999993</v>
      </c>
      <c r="Q2568" s="16">
        <v>3.7272527954395951E-2</v>
      </c>
      <c r="R2568" s="40"/>
      <c r="S2568" s="16"/>
      <c r="T2568" s="10">
        <v>44.2</v>
      </c>
      <c r="U2568" s="16">
        <v>0</v>
      </c>
      <c r="V2568" s="7"/>
      <c r="W2568" s="7"/>
      <c r="X2568" s="10">
        <v>6.4</v>
      </c>
      <c r="AA2568" s="7">
        <v>1937817.6000000001</v>
      </c>
      <c r="AD2568" s="7">
        <v>64</v>
      </c>
      <c r="AE2568" s="7">
        <v>4911</v>
      </c>
      <c r="AF2568" s="7">
        <v>180</v>
      </c>
      <c r="AG2568" s="8">
        <v>4731</v>
      </c>
      <c r="AH2568" s="16">
        <v>3.7272527954395951E-2</v>
      </c>
      <c r="AI2568" s="7">
        <v>4273</v>
      </c>
      <c r="AJ2568" s="7">
        <v>458</v>
      </c>
      <c r="AK2568" s="12">
        <v>0.87008755854204844</v>
      </c>
      <c r="AL2568" s="12">
        <v>0.95</v>
      </c>
      <c r="AN2568" s="12">
        <v>0.9031917142253223</v>
      </c>
      <c r="AO2568" s="12">
        <v>0.96334758704948076</v>
      </c>
      <c r="AP2568" s="12">
        <v>0.19609504883122097</v>
      </c>
      <c r="AQ2568" s="8">
        <v>2901369.3037811052</v>
      </c>
      <c r="AR2568" s="16">
        <v>3.5199106178229966E-2</v>
      </c>
      <c r="AS2568" s="7">
        <v>112630.79595423547</v>
      </c>
      <c r="AT2568" s="7">
        <v>613.2676609133598</v>
      </c>
      <c r="AU2568" s="7">
        <v>95.823072017712462</v>
      </c>
      <c r="AV2568" s="7">
        <v>148</v>
      </c>
      <c r="AW2568" s="16">
        <v>0.64745318930886797</v>
      </c>
      <c r="AX2568" s="16">
        <v>-1.9989170833003556E-3</v>
      </c>
      <c r="AY2568" s="7">
        <v>54545742.911084779</v>
      </c>
      <c r="AZ2568" s="10">
        <v>18.8</v>
      </c>
      <c r="BA2568" s="16">
        <v>0</v>
      </c>
      <c r="BB2568" s="7">
        <v>2913417.133136726</v>
      </c>
      <c r="BC2568" s="16">
        <v>2.8063469015651467E-2</v>
      </c>
      <c r="BD2568" s="13"/>
      <c r="BE2568" s="13"/>
      <c r="BG2568" s="44"/>
      <c r="BH2568" s="43">
        <v>25.759999999999998</v>
      </c>
      <c r="BI2568" s="2">
        <v>32.436</v>
      </c>
    </row>
    <row r="2569" spans="1:62" x14ac:dyDescent="0.2">
      <c r="A2569" s="2">
        <v>2009</v>
      </c>
      <c r="B2569" s="4" t="s">
        <v>8</v>
      </c>
      <c r="C2569" s="4" t="s">
        <v>155</v>
      </c>
      <c r="D2569" s="4" t="s">
        <v>142</v>
      </c>
      <c r="E2569" s="52" t="s">
        <v>193</v>
      </c>
      <c r="F2569" s="4" t="s">
        <v>115</v>
      </c>
      <c r="I2569" s="7">
        <v>160201.40400000001</v>
      </c>
      <c r="J2569" s="8">
        <v>160201.40400000001</v>
      </c>
      <c r="K2569" s="16">
        <v>5.6470588235294272E-2</v>
      </c>
      <c r="O2569" s="7">
        <v>1025288.9856000001</v>
      </c>
      <c r="P2569" s="8">
        <v>1025288.9856000001</v>
      </c>
      <c r="Q2569" s="16">
        <v>5.6470588235294272E-2</v>
      </c>
      <c r="R2569" s="40"/>
      <c r="S2569" s="16"/>
      <c r="T2569" s="10">
        <v>44.2</v>
      </c>
      <c r="U2569" s="16">
        <v>0</v>
      </c>
      <c r="V2569" s="7"/>
      <c r="W2569" s="7"/>
      <c r="X2569" s="10">
        <v>6.4</v>
      </c>
      <c r="AA2569" s="7">
        <v>2023014.4000000001</v>
      </c>
      <c r="AD2569" s="7">
        <v>64</v>
      </c>
      <c r="AE2569" s="7">
        <v>5027</v>
      </c>
      <c r="AF2569" s="7">
        <v>88</v>
      </c>
      <c r="AG2569" s="8">
        <v>4939</v>
      </c>
      <c r="AH2569" s="16">
        <v>5.647058823529405E-2</v>
      </c>
      <c r="AI2569" s="7">
        <v>4630</v>
      </c>
      <c r="AJ2569" s="7">
        <v>309</v>
      </c>
      <c r="AK2569" s="12">
        <v>0.92102645713149001</v>
      </c>
      <c r="AL2569" s="12">
        <v>0.95</v>
      </c>
      <c r="AN2569" s="12">
        <v>0.93743672808260781</v>
      </c>
      <c r="AO2569" s="12">
        <v>0.98249452954048144</v>
      </c>
      <c r="AP2569" s="12">
        <v>0.22175500135617021</v>
      </c>
      <c r="AQ2569" s="8">
        <v>2732435.8565626945</v>
      </c>
      <c r="AR2569" s="16">
        <v>-7.7289025891058571E-4</v>
      </c>
      <c r="AS2569" s="7">
        <v>101201.32802084053</v>
      </c>
      <c r="AT2569" s="7">
        <v>553.23665854680996</v>
      </c>
      <c r="AU2569" s="7">
        <v>86.443227897939053</v>
      </c>
      <c r="AV2569" s="7">
        <v>148</v>
      </c>
      <c r="AW2569" s="16">
        <v>0.58407586417526391</v>
      </c>
      <c r="AX2569" s="16">
        <v>-5.418369345219809E-2</v>
      </c>
      <c r="AY2569" s="7">
        <v>51369794.103378661</v>
      </c>
      <c r="AZ2569" s="10">
        <v>18.8</v>
      </c>
      <c r="BA2569" s="16">
        <v>0</v>
      </c>
      <c r="BB2569" s="7">
        <v>3161121.6782471691</v>
      </c>
      <c r="BC2569" s="16">
        <v>6.0561464508774879E-2</v>
      </c>
      <c r="BD2569" s="13"/>
      <c r="BE2569" s="13"/>
      <c r="BG2569" s="44"/>
      <c r="BH2569" s="43">
        <v>27</v>
      </c>
      <c r="BI2569" s="2">
        <v>32.436</v>
      </c>
      <c r="BJ2569" s="2" t="s">
        <v>74</v>
      </c>
    </row>
    <row r="2570" spans="1:62" x14ac:dyDescent="0.2">
      <c r="A2570" s="2">
        <v>2009</v>
      </c>
      <c r="B2570" s="4" t="s">
        <v>9</v>
      </c>
      <c r="C2570" s="4" t="s">
        <v>155</v>
      </c>
      <c r="D2570" s="4" t="s">
        <v>142</v>
      </c>
      <c r="E2570" s="52" t="s">
        <v>193</v>
      </c>
      <c r="F2570" s="4" t="s">
        <v>115</v>
      </c>
      <c r="I2570" s="7">
        <v>144534.81599999999</v>
      </c>
      <c r="J2570" s="8">
        <v>144534.81599999999</v>
      </c>
      <c r="K2570" s="16">
        <v>4.0149393090569641E-2</v>
      </c>
      <c r="O2570" s="7">
        <v>925022.82239999995</v>
      </c>
      <c r="P2570" s="8">
        <v>925022.82239999995</v>
      </c>
      <c r="Q2570" s="16">
        <v>4.0149393090569641E-2</v>
      </c>
      <c r="R2570" s="40"/>
      <c r="S2570" s="16"/>
      <c r="T2570" s="10">
        <v>44.2</v>
      </c>
      <c r="U2570" s="16">
        <v>0</v>
      </c>
      <c r="V2570" s="7"/>
      <c r="W2570" s="7"/>
      <c r="X2570" s="10">
        <v>6.4</v>
      </c>
      <c r="AA2570" s="7">
        <v>1825177.6000000001</v>
      </c>
      <c r="AD2570" s="7">
        <v>64</v>
      </c>
      <c r="AE2570" s="7">
        <v>4600</v>
      </c>
      <c r="AF2570" s="7">
        <v>144</v>
      </c>
      <c r="AG2570" s="8">
        <v>4456</v>
      </c>
      <c r="AH2570" s="16">
        <v>4.0149393090569641E-2</v>
      </c>
      <c r="AI2570" s="7">
        <v>4172</v>
      </c>
      <c r="AJ2570" s="7">
        <v>284</v>
      </c>
      <c r="AK2570" s="12">
        <v>0.90695652173913044</v>
      </c>
      <c r="AL2570" s="12">
        <v>0.95</v>
      </c>
      <c r="AN2570" s="12">
        <v>0.93626570915619389</v>
      </c>
      <c r="AO2570" s="12">
        <v>0.96869565217391307</v>
      </c>
      <c r="AP2570" s="12">
        <v>1.5151735095329366</v>
      </c>
      <c r="AQ2570" s="8">
        <v>2715772.5669986559</v>
      </c>
      <c r="AR2570" s="16">
        <v>-1.0563023340616984E-2</v>
      </c>
      <c r="AS2570" s="7">
        <v>109506.95834672</v>
      </c>
      <c r="AT2570" s="7">
        <v>609.46422060113468</v>
      </c>
      <c r="AU2570" s="7">
        <v>95.228784468927287</v>
      </c>
      <c r="AV2570" s="7">
        <v>148</v>
      </c>
      <c r="AW2570" s="16">
        <v>0.64343773289815731</v>
      </c>
      <c r="AX2570" s="16">
        <v>-4.8754935366068897E-2</v>
      </c>
      <c r="AY2570" s="7">
        <v>51056524.259574734</v>
      </c>
      <c r="AZ2570" s="10">
        <v>18.8</v>
      </c>
      <c r="BA2570" s="16">
        <v>0</v>
      </c>
      <c r="BB2570" s="7">
        <v>3173242.7454183339</v>
      </c>
      <c r="BC2570" s="16">
        <v>0.18392469725444205</v>
      </c>
      <c r="BD2570" s="13"/>
      <c r="BE2570" s="13"/>
      <c r="BG2570" s="44"/>
      <c r="BH2570" s="43">
        <v>24.8</v>
      </c>
      <c r="BI2570" s="2">
        <v>32.436</v>
      </c>
    </row>
    <row r="2571" spans="1:62" x14ac:dyDescent="0.2">
      <c r="A2571" s="2">
        <v>2009</v>
      </c>
      <c r="B2571" s="4" t="s">
        <v>10</v>
      </c>
      <c r="C2571" s="4" t="s">
        <v>155</v>
      </c>
      <c r="D2571" s="4" t="s">
        <v>142</v>
      </c>
      <c r="E2571" s="52" t="s">
        <v>193</v>
      </c>
      <c r="F2571" s="4" t="s">
        <v>115</v>
      </c>
      <c r="I2571" s="7">
        <v>152773.56</v>
      </c>
      <c r="J2571" s="8">
        <v>152773.56</v>
      </c>
      <c r="K2571" s="16">
        <v>6.0810810810810745E-2</v>
      </c>
      <c r="O2571" s="7">
        <v>977750.78399999999</v>
      </c>
      <c r="P2571" s="8">
        <v>977750.78399999999</v>
      </c>
      <c r="Q2571" s="16">
        <v>6.0810810810810745E-2</v>
      </c>
      <c r="R2571" s="40"/>
      <c r="S2571" s="16"/>
      <c r="T2571" s="10">
        <v>44.2</v>
      </c>
      <c r="U2571" s="16">
        <v>0</v>
      </c>
      <c r="V2571" s="7"/>
      <c r="W2571" s="7"/>
      <c r="X2571" s="10">
        <v>6.4</v>
      </c>
      <c r="AA2571" s="7">
        <v>1929216</v>
      </c>
      <c r="AD2571" s="7">
        <v>64</v>
      </c>
      <c r="AE2571" s="7">
        <v>4971</v>
      </c>
      <c r="AF2571" s="7">
        <v>261</v>
      </c>
      <c r="AG2571" s="8">
        <v>4710</v>
      </c>
      <c r="AH2571" s="16">
        <v>6.0810810810810745E-2</v>
      </c>
      <c r="AI2571" s="7">
        <v>4363</v>
      </c>
      <c r="AJ2571" s="7">
        <v>347</v>
      </c>
      <c r="AK2571" s="12">
        <v>0.87769060551196942</v>
      </c>
      <c r="AL2571" s="12">
        <v>0.95</v>
      </c>
      <c r="AN2571" s="12">
        <v>0.92632696390658176</v>
      </c>
      <c r="AO2571" s="12">
        <v>0.9474954737477369</v>
      </c>
      <c r="AP2571" s="12">
        <v>0.50900646760057899</v>
      </c>
      <c r="AQ2571" s="8">
        <v>3074049.7165963752</v>
      </c>
      <c r="AR2571" s="16">
        <v>0.11741218038026835</v>
      </c>
      <c r="AS2571" s="7">
        <v>114789.01107529407</v>
      </c>
      <c r="AT2571" s="7">
        <v>652.66448335379516</v>
      </c>
      <c r="AU2571" s="7">
        <v>101.97882552403048</v>
      </c>
      <c r="AV2571" s="7">
        <v>148</v>
      </c>
      <c r="AW2571" s="16">
        <v>0.68904611840561136</v>
      </c>
      <c r="AX2571" s="16">
        <v>5.3356705071845312E-2</v>
      </c>
      <c r="AY2571" s="7">
        <v>57792134.67201186</v>
      </c>
      <c r="AZ2571" s="10">
        <v>18.8</v>
      </c>
      <c r="BA2571" s="16">
        <v>0</v>
      </c>
      <c r="BB2571" s="7">
        <v>3024210.6590351514</v>
      </c>
      <c r="BC2571" s="16">
        <v>3.6384456386297392E-2</v>
      </c>
      <c r="BD2571" s="13"/>
      <c r="BE2571" s="13"/>
      <c r="BG2571" s="44"/>
      <c r="BH2571" s="43">
        <v>26.78</v>
      </c>
      <c r="BI2571" s="2">
        <v>32.436</v>
      </c>
    </row>
    <row r="2572" spans="1:62" x14ac:dyDescent="0.2">
      <c r="A2572" s="2">
        <v>2009</v>
      </c>
      <c r="B2572" s="4" t="s">
        <v>0</v>
      </c>
      <c r="C2572" s="4" t="s">
        <v>155</v>
      </c>
      <c r="D2572" s="4" t="s">
        <v>142</v>
      </c>
      <c r="E2572" s="52" t="s">
        <v>193</v>
      </c>
      <c r="F2572" s="4" t="s">
        <v>115</v>
      </c>
      <c r="I2572" s="7">
        <v>145280.84400000001</v>
      </c>
      <c r="J2572" s="8">
        <v>145280.84400000001</v>
      </c>
      <c r="K2572" s="16">
        <v>1.1746103456065304E-2</v>
      </c>
      <c r="O2572" s="7">
        <v>929797.4016000001</v>
      </c>
      <c r="P2572" s="8">
        <v>929797.4016000001</v>
      </c>
      <c r="Q2572" s="16">
        <v>1.1746103456065082E-2</v>
      </c>
      <c r="R2572" s="40"/>
      <c r="S2572" s="16"/>
      <c r="T2572" s="10">
        <v>44.2</v>
      </c>
      <c r="U2572" s="16">
        <v>0</v>
      </c>
      <c r="V2572" s="7"/>
      <c r="W2572" s="7"/>
      <c r="X2572" s="10">
        <v>6.4</v>
      </c>
      <c r="AA2572" s="7">
        <v>1834598.4000000001</v>
      </c>
      <c r="AD2572" s="7">
        <v>64</v>
      </c>
      <c r="AE2572" s="7">
        <v>4761</v>
      </c>
      <c r="AF2572" s="7">
        <v>282</v>
      </c>
      <c r="AG2572" s="8">
        <v>4479</v>
      </c>
      <c r="AH2572" s="16">
        <v>1.1746103456065082E-2</v>
      </c>
      <c r="AI2572" s="7">
        <v>4007</v>
      </c>
      <c r="AJ2572" s="7">
        <v>472</v>
      </c>
      <c r="AK2572" s="12">
        <v>0.84162990968283979</v>
      </c>
      <c r="AL2572" s="12">
        <v>0.95</v>
      </c>
      <c r="AN2572" s="12">
        <v>0.8946193346729181</v>
      </c>
      <c r="AO2572" s="12">
        <v>0.94076874606175176</v>
      </c>
      <c r="AP2572" s="12">
        <v>0.28954730427999031</v>
      </c>
      <c r="AQ2572" s="8">
        <v>2923058.2170134913</v>
      </c>
      <c r="AR2572" s="16">
        <v>-3.7805052745488399E-2</v>
      </c>
      <c r="AS2572" s="7">
        <v>113384.72525265676</v>
      </c>
      <c r="AT2572" s="7">
        <v>652.61402478532966</v>
      </c>
      <c r="AU2572" s="7">
        <v>101.97094137270776</v>
      </c>
      <c r="AV2572" s="7">
        <v>148</v>
      </c>
      <c r="AW2572" s="16">
        <v>0.68899284711289022</v>
      </c>
      <c r="AX2572" s="16">
        <v>-4.8975880443017816E-2</v>
      </c>
      <c r="AY2572" s="7">
        <v>54953494.479853638</v>
      </c>
      <c r="AZ2572" s="10">
        <v>18.8</v>
      </c>
      <c r="BA2572" s="16">
        <v>0</v>
      </c>
      <c r="BB2572" s="7">
        <v>2903125.735741626</v>
      </c>
      <c r="BC2572" s="16">
        <v>5.5791891340720962E-2</v>
      </c>
      <c r="BD2572" s="13"/>
      <c r="BE2572" s="13"/>
      <c r="BG2572" s="44"/>
      <c r="BH2572" s="43">
        <v>25.78</v>
      </c>
      <c r="BI2572" s="2">
        <v>32.436</v>
      </c>
    </row>
    <row r="2573" spans="1:62" x14ac:dyDescent="0.2">
      <c r="A2573" s="2">
        <v>2009</v>
      </c>
      <c r="B2573" s="4" t="s">
        <v>1</v>
      </c>
      <c r="C2573" s="4" t="s">
        <v>155</v>
      </c>
      <c r="D2573" s="4" t="s">
        <v>142</v>
      </c>
      <c r="E2573" s="52" t="s">
        <v>193</v>
      </c>
      <c r="F2573" s="4" t="s">
        <v>115</v>
      </c>
      <c r="I2573" s="7">
        <v>149724.576</v>
      </c>
      <c r="J2573" s="8">
        <v>149724.576</v>
      </c>
      <c r="K2573" s="16">
        <v>-2.3773503349903136E-3</v>
      </c>
      <c r="O2573" s="7">
        <v>958237.2864000001</v>
      </c>
      <c r="P2573" s="8">
        <v>958237.2864000001</v>
      </c>
      <c r="Q2573" s="16">
        <v>-2.3773503349902025E-3</v>
      </c>
      <c r="R2573" s="40"/>
      <c r="S2573" s="16"/>
      <c r="T2573" s="10">
        <v>44.2</v>
      </c>
      <c r="U2573" s="16">
        <v>0</v>
      </c>
      <c r="V2573" s="7"/>
      <c r="W2573" s="7"/>
      <c r="X2573" s="10">
        <v>6.4</v>
      </c>
      <c r="AA2573" s="7">
        <v>1890713.6000000001</v>
      </c>
      <c r="AD2573" s="7">
        <v>64</v>
      </c>
      <c r="AE2573" s="7">
        <v>4858</v>
      </c>
      <c r="AF2573" s="7">
        <v>242</v>
      </c>
      <c r="AG2573" s="8">
        <v>4616</v>
      </c>
      <c r="AH2573" s="16">
        <v>-2.3773503349903136E-3</v>
      </c>
      <c r="AI2573" s="7">
        <v>4080</v>
      </c>
      <c r="AJ2573" s="7">
        <v>536</v>
      </c>
      <c r="AK2573" s="12">
        <v>0.83985179086043638</v>
      </c>
      <c r="AL2573" s="12">
        <v>0.95</v>
      </c>
      <c r="AN2573" s="12">
        <v>0.88388214904679374</v>
      </c>
      <c r="AO2573" s="12">
        <v>0.95018526142445447</v>
      </c>
      <c r="AP2573" s="12">
        <v>0.21704668568907848</v>
      </c>
      <c r="AQ2573" s="8">
        <v>3029338.5399330282</v>
      </c>
      <c r="AR2573" s="16">
        <v>-2.3185292706674576E-2</v>
      </c>
      <c r="AS2573" s="7">
        <v>116602.71516293411</v>
      </c>
      <c r="AT2573" s="7">
        <v>656.26918109467681</v>
      </c>
      <c r="AU2573" s="7">
        <v>102.54205954604325</v>
      </c>
      <c r="AV2573" s="7">
        <v>148</v>
      </c>
      <c r="AW2573" s="16">
        <v>0.69285175368948138</v>
      </c>
      <c r="AX2573" s="16">
        <v>-2.0857528022916738E-2</v>
      </c>
      <c r="AY2573" s="7">
        <v>56951564.550740935</v>
      </c>
      <c r="AZ2573" s="10">
        <v>18.8</v>
      </c>
      <c r="BA2573" s="16">
        <v>0</v>
      </c>
      <c r="BB2573" s="7">
        <v>2935089.7211320535</v>
      </c>
      <c r="BC2573" s="16">
        <v>3.1657962513368151E-2</v>
      </c>
      <c r="BD2573" s="13"/>
      <c r="BE2573" s="13"/>
      <c r="BG2573" s="44"/>
      <c r="BH2573" s="43">
        <v>25.98</v>
      </c>
      <c r="BI2573" s="2">
        <v>32.436</v>
      </c>
    </row>
    <row r="2574" spans="1:62" x14ac:dyDescent="0.2">
      <c r="A2574" s="2">
        <v>2009</v>
      </c>
      <c r="B2574" s="4" t="s">
        <v>2</v>
      </c>
      <c r="C2574" s="4" t="s">
        <v>155</v>
      </c>
      <c r="D2574" s="4" t="s">
        <v>142</v>
      </c>
      <c r="E2574" s="52" t="s">
        <v>193</v>
      </c>
      <c r="F2574" s="4" t="s">
        <v>115</v>
      </c>
      <c r="I2574" s="7">
        <v>151832.916</v>
      </c>
      <c r="J2574" s="8">
        <v>151832.916</v>
      </c>
      <c r="K2574" s="16">
        <v>5.7853107344632893E-2</v>
      </c>
      <c r="O2574" s="7">
        <v>971730.66240000003</v>
      </c>
      <c r="P2574" s="8">
        <v>971730.66240000003</v>
      </c>
      <c r="Q2574" s="16">
        <v>5.785310734463267E-2</v>
      </c>
      <c r="R2574" s="40"/>
      <c r="S2574" s="16"/>
      <c r="T2574" s="10">
        <v>44.2</v>
      </c>
      <c r="U2574" s="16">
        <v>0</v>
      </c>
      <c r="V2574" s="7"/>
      <c r="W2574" s="7"/>
      <c r="X2574" s="10">
        <v>6.4</v>
      </c>
      <c r="AA2574" s="7">
        <v>1917337.6000000001</v>
      </c>
      <c r="AD2574" s="7">
        <v>64</v>
      </c>
      <c r="AE2574" s="7">
        <v>4876</v>
      </c>
      <c r="AF2574" s="7">
        <v>195</v>
      </c>
      <c r="AG2574" s="8">
        <v>4681</v>
      </c>
      <c r="AH2574" s="16">
        <v>5.785310734463267E-2</v>
      </c>
      <c r="AI2574" s="7">
        <v>4176</v>
      </c>
      <c r="AJ2574" s="7">
        <v>505</v>
      </c>
      <c r="AK2574" s="12">
        <v>0.85643970467596386</v>
      </c>
      <c r="AL2574" s="12">
        <v>0.95</v>
      </c>
      <c r="AN2574" s="12">
        <v>0.89211706900234988</v>
      </c>
      <c r="AO2574" s="12">
        <v>0.96000820344544713</v>
      </c>
      <c r="AP2574" s="12">
        <v>0.21890676115450503</v>
      </c>
      <c r="AQ2574" s="8">
        <v>3089483.0893040327</v>
      </c>
      <c r="AR2574" s="16">
        <v>8.9872738544318764E-2</v>
      </c>
      <c r="AS2574" s="7">
        <v>116233.37431542636</v>
      </c>
      <c r="AT2574" s="7">
        <v>660.00493255800745</v>
      </c>
      <c r="AU2574" s="7">
        <v>103.12577071218865</v>
      </c>
      <c r="AV2574" s="7">
        <v>148</v>
      </c>
      <c r="AW2574" s="16">
        <v>0.69679574805532873</v>
      </c>
      <c r="AX2574" s="16">
        <v>3.0268504178297295E-2</v>
      </c>
      <c r="AY2574" s="7">
        <v>58082282.07891582</v>
      </c>
      <c r="AZ2574" s="10">
        <v>18.8</v>
      </c>
      <c r="BA2574" s="16">
        <v>0</v>
      </c>
      <c r="BB2574" s="7">
        <v>3124397.3371338239</v>
      </c>
      <c r="BC2574" s="16">
        <v>1.8327045495228393E-2</v>
      </c>
      <c r="BD2574" s="13"/>
      <c r="BE2574" s="13"/>
      <c r="BG2574" s="44"/>
      <c r="BH2574" s="43">
        <v>26.58</v>
      </c>
      <c r="BI2574" s="2">
        <v>32.436</v>
      </c>
    </row>
    <row r="2575" spans="1:62" x14ac:dyDescent="0.2">
      <c r="A2575" s="2">
        <v>2009</v>
      </c>
      <c r="B2575" s="4" t="s">
        <v>3</v>
      </c>
      <c r="C2575" s="4" t="s">
        <v>155</v>
      </c>
      <c r="D2575" s="4" t="s">
        <v>142</v>
      </c>
      <c r="E2575" s="52" t="s">
        <v>193</v>
      </c>
      <c r="F2575" s="4" t="s">
        <v>115</v>
      </c>
      <c r="I2575" s="7">
        <v>155919.85200000001</v>
      </c>
      <c r="J2575" s="8">
        <v>155919.85200000001</v>
      </c>
      <c r="K2575" s="16">
        <v>9.32453945872187E-2</v>
      </c>
      <c r="O2575" s="7">
        <v>997887.05280000018</v>
      </c>
      <c r="P2575" s="8">
        <v>997887.05280000018</v>
      </c>
      <c r="Q2575" s="16">
        <v>9.32453945872187E-2</v>
      </c>
      <c r="R2575" s="40"/>
      <c r="S2575" s="16"/>
      <c r="T2575" s="10">
        <v>44.2</v>
      </c>
      <c r="U2575" s="16">
        <v>0</v>
      </c>
      <c r="V2575" s="7"/>
      <c r="W2575" s="7"/>
      <c r="X2575" s="10">
        <v>6.4</v>
      </c>
      <c r="AA2575" s="7">
        <v>1968947.2000000002</v>
      </c>
      <c r="AD2575" s="7">
        <v>64</v>
      </c>
      <c r="AE2575" s="7">
        <v>5027</v>
      </c>
      <c r="AF2575" s="7">
        <v>220</v>
      </c>
      <c r="AG2575" s="8">
        <v>4807</v>
      </c>
      <c r="AH2575" s="16">
        <v>9.3245394587218478E-2</v>
      </c>
      <c r="AI2575" s="7">
        <v>4543</v>
      </c>
      <c r="AJ2575" s="7">
        <v>264</v>
      </c>
      <c r="AK2575" s="12">
        <v>0.90371991247264771</v>
      </c>
      <c r="AL2575" s="12">
        <v>0.95</v>
      </c>
      <c r="AN2575" s="12">
        <v>0.94508009153318073</v>
      </c>
      <c r="AO2575" s="12">
        <v>0.9562363238512035</v>
      </c>
      <c r="AP2575" s="12">
        <v>0.35277162393804451</v>
      </c>
      <c r="AQ2575" s="8">
        <v>2851460.6254689796</v>
      </c>
      <c r="AR2575" s="16">
        <v>-3.9034759166971966E-2</v>
      </c>
      <c r="AS2575" s="7">
        <v>104487.38092594282</v>
      </c>
      <c r="AT2575" s="7">
        <v>593.18922934657371</v>
      </c>
      <c r="AU2575" s="7">
        <v>92.685817085402135</v>
      </c>
      <c r="AV2575" s="7">
        <v>148</v>
      </c>
      <c r="AW2575" s="16">
        <v>0.62625552084731173</v>
      </c>
      <c r="AX2575" s="16">
        <v>-0.12099767756546176</v>
      </c>
      <c r="AY2575" s="7">
        <v>53607459.758816816</v>
      </c>
      <c r="AZ2575" s="10">
        <v>18.8</v>
      </c>
      <c r="BA2575" s="16">
        <v>0</v>
      </c>
      <c r="BB2575" s="7">
        <v>2837200.7343783313</v>
      </c>
      <c r="BC2575" s="16">
        <v>0.11442508009397903</v>
      </c>
      <c r="BD2575" s="13"/>
      <c r="BE2575" s="13"/>
      <c r="BG2575" s="44"/>
      <c r="BH2575" s="43">
        <v>27.29</v>
      </c>
      <c r="BI2575" s="2">
        <v>32.436</v>
      </c>
    </row>
    <row r="2576" spans="1:62" x14ac:dyDescent="0.2">
      <c r="A2576" s="2">
        <v>2009</v>
      </c>
      <c r="B2576" s="4" t="s">
        <v>4</v>
      </c>
      <c r="C2576" s="4" t="s">
        <v>155</v>
      </c>
      <c r="D2576" s="4" t="s">
        <v>142</v>
      </c>
      <c r="E2576" s="52" t="s">
        <v>193</v>
      </c>
      <c r="F2576" s="4" t="s">
        <v>115</v>
      </c>
      <c r="I2576" s="7">
        <v>155530.62</v>
      </c>
      <c r="J2576" s="8">
        <v>155530.62</v>
      </c>
      <c r="K2576" s="16">
        <v>0.12085086489013541</v>
      </c>
      <c r="O2576" s="7">
        <v>995395.96799999999</v>
      </c>
      <c r="P2576" s="8">
        <v>995395.96799999999</v>
      </c>
      <c r="Q2576" s="16">
        <v>0.12085086489013541</v>
      </c>
      <c r="R2576" s="40"/>
      <c r="S2576" s="16"/>
      <c r="T2576" s="10">
        <v>44.2</v>
      </c>
      <c r="U2576" s="16">
        <v>0</v>
      </c>
      <c r="V2576" s="7"/>
      <c r="W2576" s="7"/>
      <c r="X2576" s="10">
        <v>6.4</v>
      </c>
      <c r="AA2576" s="7">
        <v>1964032</v>
      </c>
      <c r="AD2576" s="7">
        <v>64</v>
      </c>
      <c r="AE2576" s="7">
        <v>4942</v>
      </c>
      <c r="AF2576" s="7">
        <v>147</v>
      </c>
      <c r="AG2576" s="8">
        <v>4795</v>
      </c>
      <c r="AH2576" s="16">
        <v>0.12085086489013563</v>
      </c>
      <c r="AI2576" s="7">
        <v>4500</v>
      </c>
      <c r="AJ2576" s="7">
        <v>295</v>
      </c>
      <c r="AK2576" s="12">
        <v>0.91056252529340354</v>
      </c>
      <c r="AL2576" s="12">
        <v>0.95</v>
      </c>
      <c r="AN2576" s="12">
        <v>0.9384775808133472</v>
      </c>
      <c r="AO2576" s="12">
        <v>0.97025495750708213</v>
      </c>
      <c r="AP2576" s="12">
        <v>0.33875983418360911</v>
      </c>
      <c r="AQ2576" s="8">
        <v>3132459.7014648495</v>
      </c>
      <c r="AR2576" s="16">
        <v>2.9852341815065575E-2</v>
      </c>
      <c r="AS2576" s="7">
        <v>118250.64935692145</v>
      </c>
      <c r="AT2576" s="7">
        <v>653.27626725022935</v>
      </c>
      <c r="AU2576" s="7">
        <v>102.07441675784833</v>
      </c>
      <c r="AV2576" s="7">
        <v>148</v>
      </c>
      <c r="AW2576" s="16">
        <v>0.68969200512059681</v>
      </c>
      <c r="AX2576" s="16">
        <v>-8.1187003485953868E-2</v>
      </c>
      <c r="AY2576" s="7">
        <v>58890242.387539171</v>
      </c>
      <c r="AZ2576" s="10">
        <v>18.8</v>
      </c>
      <c r="BA2576" s="16">
        <v>0</v>
      </c>
      <c r="BB2576" s="7">
        <v>3009095.9697681111</v>
      </c>
      <c r="BC2576" s="16">
        <v>9.8639658139364969E-2</v>
      </c>
      <c r="BD2576" s="13"/>
      <c r="BE2576" s="13"/>
      <c r="BG2576" s="44"/>
      <c r="BH2576" s="43">
        <v>26.490000000000002</v>
      </c>
      <c r="BI2576" s="2">
        <v>32.436</v>
      </c>
    </row>
    <row r="2577" spans="1:61" x14ac:dyDescent="0.2">
      <c r="A2577" s="2">
        <v>2009</v>
      </c>
      <c r="B2577" s="4" t="s">
        <v>11</v>
      </c>
      <c r="C2577" s="4" t="s">
        <v>155</v>
      </c>
      <c r="D2577" s="4" t="s">
        <v>142</v>
      </c>
      <c r="E2577" s="52" t="s">
        <v>193</v>
      </c>
      <c r="F2577" s="4" t="s">
        <v>115</v>
      </c>
      <c r="I2577" s="7">
        <v>153519.58799999999</v>
      </c>
      <c r="J2577" s="8">
        <v>153519.58799999999</v>
      </c>
      <c r="K2577" s="16">
        <v>5.7181148090238887E-2</v>
      </c>
      <c r="O2577" s="7">
        <v>982525.36320000002</v>
      </c>
      <c r="P2577" s="8">
        <v>982525.36320000002</v>
      </c>
      <c r="Q2577" s="16">
        <v>5.7181148090238887E-2</v>
      </c>
      <c r="R2577" s="40"/>
      <c r="S2577" s="16"/>
      <c r="T2577" s="10">
        <v>44.2</v>
      </c>
      <c r="U2577" s="16">
        <v>0</v>
      </c>
      <c r="V2577" s="7"/>
      <c r="W2577" s="7"/>
      <c r="X2577" s="10">
        <v>6.4</v>
      </c>
      <c r="AA2577" s="7">
        <v>1938636.8</v>
      </c>
      <c r="AD2577" s="7">
        <v>64</v>
      </c>
      <c r="AE2577" s="7">
        <v>4962</v>
      </c>
      <c r="AF2577" s="7">
        <v>229</v>
      </c>
      <c r="AG2577" s="8">
        <v>4733</v>
      </c>
      <c r="AH2577" s="16">
        <v>5.7181148090239109E-2</v>
      </c>
      <c r="AI2577" s="7">
        <v>4350</v>
      </c>
      <c r="AJ2577" s="7">
        <v>383</v>
      </c>
      <c r="AK2577" s="12">
        <v>0.8766626360338573</v>
      </c>
      <c r="AL2577" s="12">
        <v>0.95</v>
      </c>
      <c r="AN2577" s="12">
        <v>0.91907880836678635</v>
      </c>
      <c r="AO2577" s="12">
        <v>0.95384925433293022</v>
      </c>
      <c r="AP2577" s="12">
        <v>0.13258420243853286</v>
      </c>
      <c r="AQ2577" s="8">
        <v>3244768.5781447897</v>
      </c>
      <c r="AR2577" s="16">
        <v>2.8207175895472059E-2</v>
      </c>
      <c r="AS2577" s="7">
        <v>121073.45440838767</v>
      </c>
      <c r="AT2577" s="7">
        <v>685.56276740857584</v>
      </c>
      <c r="AU2577" s="7">
        <v>107.11918240758997</v>
      </c>
      <c r="AV2577" s="7">
        <v>148</v>
      </c>
      <c r="AW2577" s="16">
        <v>0.72377825951074304</v>
      </c>
      <c r="AX2577" s="16">
        <v>-2.7406818828643931E-2</v>
      </c>
      <c r="AY2577" s="7">
        <v>61001649.269122049</v>
      </c>
      <c r="AZ2577" s="10">
        <v>18.8</v>
      </c>
      <c r="BA2577" s="16">
        <v>0</v>
      </c>
      <c r="BB2577" s="7">
        <v>3068975.8164482829</v>
      </c>
      <c r="BC2577" s="16">
        <v>3.839805927622307E-2</v>
      </c>
      <c r="BD2577" s="13"/>
      <c r="BE2577" s="13"/>
      <c r="BG2577" s="44"/>
      <c r="BH2577" s="43">
        <v>26.8</v>
      </c>
      <c r="BI2577" s="2">
        <v>32.436</v>
      </c>
    </row>
    <row r="2578" spans="1:61" x14ac:dyDescent="0.2">
      <c r="A2578" s="2">
        <v>2009</v>
      </c>
      <c r="B2578" s="4" t="s">
        <v>5</v>
      </c>
      <c r="C2578" s="4" t="s">
        <v>155</v>
      </c>
      <c r="D2578" s="4" t="s">
        <v>142</v>
      </c>
      <c r="E2578" s="52" t="s">
        <v>193</v>
      </c>
      <c r="F2578" s="4" t="s">
        <v>115</v>
      </c>
      <c r="I2578" s="7">
        <v>158222.80799999999</v>
      </c>
      <c r="J2578" s="8">
        <v>158222.80799999999</v>
      </c>
      <c r="K2578" s="16">
        <v>-2.0496003279368846E-4</v>
      </c>
      <c r="O2578" s="7">
        <v>1012625.9712</v>
      </c>
      <c r="P2578" s="8">
        <v>1012625.9712</v>
      </c>
      <c r="Q2578" s="16">
        <v>-2.0496003279368846E-4</v>
      </c>
      <c r="R2578" s="40"/>
      <c r="S2578" s="16"/>
      <c r="T2578" s="10">
        <v>44.2</v>
      </c>
      <c r="U2578" s="16">
        <v>0</v>
      </c>
      <c r="V2578" s="7"/>
      <c r="W2578" s="7"/>
      <c r="X2578" s="10">
        <v>6.4</v>
      </c>
      <c r="AA2578" s="7">
        <v>1998028.8</v>
      </c>
      <c r="AD2578" s="7">
        <v>64</v>
      </c>
      <c r="AE2578" s="7">
        <v>5028</v>
      </c>
      <c r="AF2578" s="7">
        <v>150</v>
      </c>
      <c r="AG2578" s="8">
        <v>4878</v>
      </c>
      <c r="AH2578" s="16">
        <v>-2.0496003279357744E-4</v>
      </c>
      <c r="AI2578" s="7">
        <v>4595</v>
      </c>
      <c r="AJ2578" s="7">
        <v>283</v>
      </c>
      <c r="AK2578" s="12">
        <v>0.9138822593476531</v>
      </c>
      <c r="AL2578" s="12">
        <v>0.95</v>
      </c>
      <c r="AN2578" s="12">
        <v>0.94198441984419845</v>
      </c>
      <c r="AO2578" s="12">
        <v>0.9701670644391408</v>
      </c>
      <c r="AP2578" s="12">
        <v>0.10421073561972238</v>
      </c>
      <c r="AQ2578" s="8">
        <v>3321598.4138782462</v>
      </c>
      <c r="AR2578" s="16">
        <v>4.6315026347712118E-2</v>
      </c>
      <c r="AS2578" s="7">
        <v>123022.16347697208</v>
      </c>
      <c r="AT2578" s="7">
        <v>680.93448418988237</v>
      </c>
      <c r="AU2578" s="7">
        <v>106.39601315466912</v>
      </c>
      <c r="AV2578" s="7">
        <v>148</v>
      </c>
      <c r="AW2578" s="16">
        <v>0.71889198077479133</v>
      </c>
      <c r="AX2578" s="16">
        <v>4.652952307308067E-2</v>
      </c>
      <c r="AY2578" s="7">
        <v>62446050.180911034</v>
      </c>
      <c r="AZ2578" s="10">
        <v>18.8</v>
      </c>
      <c r="BA2578" s="16">
        <v>0</v>
      </c>
      <c r="BB2578" s="7">
        <v>3070957.5516073499</v>
      </c>
      <c r="BC2578" s="16">
        <v>-1.2884679981126811E-2</v>
      </c>
      <c r="BD2578" s="13"/>
      <c r="BE2578" s="13"/>
      <c r="BG2578" s="44"/>
      <c r="BH2578" s="43">
        <v>27</v>
      </c>
      <c r="BI2578" s="2">
        <v>32.436</v>
      </c>
    </row>
    <row r="2579" spans="1:61" x14ac:dyDescent="0.2">
      <c r="A2579" s="2">
        <v>2009</v>
      </c>
      <c r="B2579" s="4" t="s">
        <v>6</v>
      </c>
      <c r="C2579" s="4" t="s">
        <v>155</v>
      </c>
      <c r="D2579" s="4" t="s">
        <v>142</v>
      </c>
      <c r="E2579" s="52" t="s">
        <v>193</v>
      </c>
      <c r="F2579" s="4" t="s">
        <v>115</v>
      </c>
      <c r="I2579" s="7">
        <v>154492.66800000001</v>
      </c>
      <c r="J2579" s="8">
        <v>154492.66800000001</v>
      </c>
      <c r="K2579" s="16">
        <v>0.1430285577153827</v>
      </c>
      <c r="O2579" s="7">
        <v>988753.07520000008</v>
      </c>
      <c r="P2579" s="8">
        <v>988753.07520000008</v>
      </c>
      <c r="Q2579" s="16">
        <v>0.14302855771538292</v>
      </c>
      <c r="R2579" s="40"/>
      <c r="S2579" s="16"/>
      <c r="T2579" s="10">
        <v>44.2</v>
      </c>
      <c r="U2579" s="16">
        <v>0</v>
      </c>
      <c r="V2579" s="7"/>
      <c r="W2579" s="7"/>
      <c r="X2579" s="10">
        <v>6.4</v>
      </c>
      <c r="AA2579" s="7">
        <v>1950924.8</v>
      </c>
      <c r="AD2579" s="7">
        <v>64</v>
      </c>
      <c r="AE2579" s="7">
        <v>4876</v>
      </c>
      <c r="AF2579" s="7">
        <v>113</v>
      </c>
      <c r="AG2579" s="8">
        <v>4763</v>
      </c>
      <c r="AH2579" s="16">
        <v>0.1430285577153827</v>
      </c>
      <c r="AI2579" s="7">
        <v>4513</v>
      </c>
      <c r="AJ2579" s="7">
        <v>250</v>
      </c>
      <c r="AK2579" s="12">
        <v>0.92555373256767848</v>
      </c>
      <c r="AL2579" s="12">
        <v>0.95</v>
      </c>
      <c r="AN2579" s="12">
        <v>0.94751207222338862</v>
      </c>
      <c r="AO2579" s="12">
        <v>0.97682526661197699</v>
      </c>
      <c r="AP2579" s="12">
        <v>0.27204577085166481</v>
      </c>
      <c r="AQ2579" s="8">
        <v>3168019.7055649911</v>
      </c>
      <c r="AR2579" s="16">
        <v>8.4576232038034105E-2</v>
      </c>
      <c r="AS2579" s="7">
        <v>120502.84159623398</v>
      </c>
      <c r="AT2579" s="7">
        <v>665.13115800230764</v>
      </c>
      <c r="AU2579" s="7">
        <v>103.92674343786057</v>
      </c>
      <c r="AV2579" s="7">
        <v>148</v>
      </c>
      <c r="AW2579" s="16">
        <v>0.70220772593149028</v>
      </c>
      <c r="AX2579" s="16">
        <v>-5.1138114864058726E-2</v>
      </c>
      <c r="AY2579" s="7">
        <v>59558770.464621834</v>
      </c>
      <c r="AZ2579" s="10">
        <v>18.8</v>
      </c>
      <c r="BA2579" s="16">
        <v>0</v>
      </c>
      <c r="BB2579" s="7">
        <v>3003688.5511469562</v>
      </c>
      <c r="BC2579" s="16">
        <v>8.1379346060272389E-2</v>
      </c>
      <c r="BD2579" s="13"/>
      <c r="BE2579" s="13"/>
      <c r="BG2579" s="44"/>
      <c r="BH2579" s="43">
        <v>26.29</v>
      </c>
      <c r="BI2579" s="2">
        <v>32.436</v>
      </c>
    </row>
    <row r="2580" spans="1:61" x14ac:dyDescent="0.2">
      <c r="A2580" s="2">
        <v>2009</v>
      </c>
      <c r="B2580" s="4" t="s">
        <v>7</v>
      </c>
      <c r="C2580" s="4" t="s">
        <v>155</v>
      </c>
      <c r="D2580" s="4" t="s">
        <v>142</v>
      </c>
      <c r="E2580" s="52" t="s">
        <v>193</v>
      </c>
      <c r="F2580" s="4" t="s">
        <v>115</v>
      </c>
      <c r="I2580" s="7">
        <v>155465.74799999999</v>
      </c>
      <c r="J2580" s="8">
        <v>155465.74799999999</v>
      </c>
      <c r="K2580" s="16">
        <v>1.3105051786091781E-2</v>
      </c>
      <c r="O2580" s="7">
        <v>994980.78720000002</v>
      </c>
      <c r="P2580" s="8">
        <v>994980.78720000002</v>
      </c>
      <c r="Q2580" s="16">
        <v>1.3105051786091781E-2</v>
      </c>
      <c r="R2580" s="40"/>
      <c r="S2580" s="16"/>
      <c r="T2580" s="10">
        <v>44.2</v>
      </c>
      <c r="U2580" s="16">
        <v>0</v>
      </c>
      <c r="V2580" s="7"/>
      <c r="W2580" s="7"/>
      <c r="X2580" s="10">
        <v>6.4</v>
      </c>
      <c r="AA2580" s="7">
        <v>1963212.8</v>
      </c>
      <c r="AD2580" s="7">
        <v>64</v>
      </c>
      <c r="AE2580" s="7">
        <v>4973</v>
      </c>
      <c r="AF2580" s="7">
        <v>180</v>
      </c>
      <c r="AG2580" s="8">
        <v>4793</v>
      </c>
      <c r="AH2580" s="16">
        <v>1.3105051786091781E-2</v>
      </c>
      <c r="AI2580" s="7">
        <v>4638</v>
      </c>
      <c r="AJ2580" s="7">
        <v>155</v>
      </c>
      <c r="AK2580" s="12">
        <v>0.93263623567263221</v>
      </c>
      <c r="AL2580" s="12">
        <v>0.95</v>
      </c>
      <c r="AN2580" s="12">
        <v>0.96766117254329231</v>
      </c>
      <c r="AO2580" s="12">
        <v>0.96380454454051878</v>
      </c>
      <c r="AP2580" s="12">
        <v>7.1887796252819269E-2</v>
      </c>
      <c r="AQ2580" s="8">
        <v>3071961.2585630859</v>
      </c>
      <c r="AR2580" s="16">
        <v>5.8797049572304694E-2</v>
      </c>
      <c r="AS2580" s="7">
        <v>117250.42971614833</v>
      </c>
      <c r="AT2580" s="7">
        <v>640.92661351201457</v>
      </c>
      <c r="AU2580" s="7">
        <v>100.14478336125227</v>
      </c>
      <c r="AV2580" s="7">
        <v>148</v>
      </c>
      <c r="AW2580" s="16">
        <v>0.67665394163008286</v>
      </c>
      <c r="AX2580" s="16">
        <v>4.5100947533188496E-2</v>
      </c>
      <c r="AY2580" s="7">
        <v>57752871.660986021</v>
      </c>
      <c r="AZ2580" s="10">
        <v>18.8</v>
      </c>
      <c r="BA2580" s="16">
        <v>0</v>
      </c>
      <c r="BB2580" s="7">
        <v>3084717.4647385678</v>
      </c>
      <c r="BC2580" s="16">
        <v>-1.2740683784093966E-2</v>
      </c>
      <c r="BD2580" s="13"/>
      <c r="BE2580" s="13"/>
      <c r="BG2580" s="44"/>
      <c r="BH2580" s="43">
        <v>26.2</v>
      </c>
      <c r="BI2580" s="2">
        <v>32.436</v>
      </c>
    </row>
    <row r="2581" spans="1:61" x14ac:dyDescent="0.2">
      <c r="A2581" s="2">
        <v>2010</v>
      </c>
      <c r="B2581" s="4" t="s">
        <v>8</v>
      </c>
      <c r="C2581" s="4" t="s">
        <v>155</v>
      </c>
      <c r="D2581" s="4" t="s">
        <v>142</v>
      </c>
      <c r="E2581" s="52" t="s">
        <v>193</v>
      </c>
      <c r="F2581" s="4" t="s">
        <v>115</v>
      </c>
      <c r="I2581" s="7">
        <v>152968.17600000001</v>
      </c>
      <c r="J2581" s="8">
        <v>152968.17600000001</v>
      </c>
      <c r="K2581" s="16">
        <v>-4.5150840251062974E-2</v>
      </c>
      <c r="O2581" s="7">
        <v>978996.32640000014</v>
      </c>
      <c r="P2581" s="8">
        <v>978996.32640000014</v>
      </c>
      <c r="Q2581" s="16">
        <v>-4.5150840251062974E-2</v>
      </c>
      <c r="R2581" s="40"/>
      <c r="S2581" s="16"/>
      <c r="T2581" s="10">
        <v>44.2</v>
      </c>
      <c r="U2581" s="16">
        <v>0</v>
      </c>
      <c r="V2581" s="7"/>
      <c r="W2581" s="7"/>
      <c r="X2581" s="10">
        <v>6.4</v>
      </c>
      <c r="AA2581" s="7">
        <v>1931673.6000000001</v>
      </c>
      <c r="AD2581" s="7">
        <v>64</v>
      </c>
      <c r="AE2581" s="7">
        <v>4942</v>
      </c>
      <c r="AF2581" s="7">
        <v>226</v>
      </c>
      <c r="AG2581" s="8">
        <v>4716</v>
      </c>
      <c r="AH2581" s="16">
        <v>-4.5150840251062974E-2</v>
      </c>
      <c r="AI2581" s="7">
        <v>4542</v>
      </c>
      <c r="AJ2581" s="7">
        <v>174</v>
      </c>
      <c r="AK2581" s="12">
        <v>0.91906110886280856</v>
      </c>
      <c r="AL2581" s="12">
        <v>0.95</v>
      </c>
      <c r="AN2581" s="12">
        <v>0.96310432569974558</v>
      </c>
      <c r="AO2581" s="12">
        <v>0.95426952650748686</v>
      </c>
      <c r="AP2581" s="12">
        <v>-2.1338673318923584E-3</v>
      </c>
      <c r="AQ2581" s="8">
        <v>2620293.1529368721</v>
      </c>
      <c r="AR2581" s="16">
        <v>-4.1041294109971815E-2</v>
      </c>
      <c r="AS2581" s="7">
        <v>98916.31381415145</v>
      </c>
      <c r="AT2581" s="7">
        <v>555.61771690773367</v>
      </c>
      <c r="AU2581" s="7">
        <v>86.815268266833385</v>
      </c>
      <c r="AV2581" s="7">
        <v>148</v>
      </c>
      <c r="AW2581" s="16">
        <v>0.58658965045157696</v>
      </c>
      <c r="AX2581" s="16">
        <v>4.3038694637085317E-3</v>
      </c>
      <c r="AY2581" s="7">
        <v>49261511.275213197</v>
      </c>
      <c r="AZ2581" s="10">
        <v>18.8</v>
      </c>
      <c r="BA2581" s="16">
        <v>0</v>
      </c>
      <c r="BB2581" s="7">
        <v>3031385.153732819</v>
      </c>
      <c r="BC2581" s="16">
        <v>-1.1395489515256096E-2</v>
      </c>
      <c r="BD2581" s="13"/>
      <c r="BE2581" s="13"/>
      <c r="BG2581" s="44"/>
      <c r="BH2581" s="43">
        <v>26.490000000000002</v>
      </c>
      <c r="BI2581" s="2">
        <v>32.436</v>
      </c>
    </row>
    <row r="2582" spans="1:61" x14ac:dyDescent="0.2">
      <c r="A2582" s="2">
        <v>2010</v>
      </c>
      <c r="B2582" s="4" t="s">
        <v>9</v>
      </c>
      <c r="C2582" s="4" t="s">
        <v>155</v>
      </c>
      <c r="D2582" s="4" t="s">
        <v>142</v>
      </c>
      <c r="E2582" s="52" t="s">
        <v>193</v>
      </c>
      <c r="F2582" s="4" t="s">
        <v>115</v>
      </c>
      <c r="I2582" s="7">
        <v>145378.152</v>
      </c>
      <c r="J2582" s="8">
        <v>145378.152</v>
      </c>
      <c r="K2582" s="16">
        <v>5.8348294434471537E-3</v>
      </c>
      <c r="O2582" s="7">
        <v>930420.17280000006</v>
      </c>
      <c r="P2582" s="8">
        <v>930420.17280000006</v>
      </c>
      <c r="Q2582" s="16">
        <v>5.8348294434471537E-3</v>
      </c>
      <c r="R2582" s="40"/>
      <c r="S2582" s="16"/>
      <c r="T2582" s="10">
        <v>44.2</v>
      </c>
      <c r="U2582" s="16">
        <v>0</v>
      </c>
      <c r="V2582" s="7"/>
      <c r="W2582" s="7"/>
      <c r="X2582" s="10">
        <v>6.4</v>
      </c>
      <c r="AA2582" s="7">
        <v>1835827.2000000002</v>
      </c>
      <c r="AD2582" s="7">
        <v>64</v>
      </c>
      <c r="AE2582" s="7">
        <v>4600</v>
      </c>
      <c r="AF2582" s="7">
        <v>118</v>
      </c>
      <c r="AG2582" s="8">
        <v>4482</v>
      </c>
      <c r="AH2582" s="16">
        <v>5.8348294434469317E-3</v>
      </c>
      <c r="AI2582" s="7">
        <v>4314</v>
      </c>
      <c r="AJ2582" s="7">
        <v>168</v>
      </c>
      <c r="AK2582" s="12">
        <v>0.9378260869565217</v>
      </c>
      <c r="AL2582" s="12">
        <v>0.95</v>
      </c>
      <c r="AN2582" s="12">
        <v>0.96251673360107093</v>
      </c>
      <c r="AO2582" s="12">
        <v>0.97434782608695647</v>
      </c>
      <c r="AP2582" s="12">
        <v>3.4036433365292273E-2</v>
      </c>
      <c r="AQ2582" s="8">
        <v>2674544.1813675761</v>
      </c>
      <c r="AR2582" s="16">
        <v>-1.5181089216407928E-2</v>
      </c>
      <c r="AS2582" s="7">
        <v>107844.52344224097</v>
      </c>
      <c r="AT2582" s="7">
        <v>596.73007170182416</v>
      </c>
      <c r="AU2582" s="7">
        <v>93.239073703410014</v>
      </c>
      <c r="AV2582" s="7">
        <v>148</v>
      </c>
      <c r="AW2582" s="16">
        <v>0.62999374123925689</v>
      </c>
      <c r="AX2582" s="16">
        <v>-2.0894005700203944E-2</v>
      </c>
      <c r="AY2582" s="7">
        <v>50281430.609710433</v>
      </c>
      <c r="AZ2582" s="10">
        <v>18.8</v>
      </c>
      <c r="BA2582" s="16">
        <v>0</v>
      </c>
      <c r="BB2582" s="7">
        <v>3125069.4641948189</v>
      </c>
      <c r="BC2582" s="16">
        <v>1.5017612075320586E-2</v>
      </c>
      <c r="BD2582" s="13"/>
      <c r="BE2582" s="13"/>
      <c r="BG2582" s="44"/>
      <c r="BH2582" s="43">
        <v>24.8</v>
      </c>
      <c r="BI2582" s="2">
        <v>32.436</v>
      </c>
    </row>
    <row r="2583" spans="1:61" x14ac:dyDescent="0.2">
      <c r="A2583" s="2">
        <v>2010</v>
      </c>
      <c r="B2583" s="4" t="s">
        <v>10</v>
      </c>
      <c r="C2583" s="4" t="s">
        <v>155</v>
      </c>
      <c r="D2583" s="4" t="s">
        <v>142</v>
      </c>
      <c r="E2583" s="52" t="s">
        <v>193</v>
      </c>
      <c r="F2583" s="4" t="s">
        <v>115</v>
      </c>
      <c r="I2583" s="7">
        <v>161855.64000000001</v>
      </c>
      <c r="J2583" s="8">
        <v>161855.64000000001</v>
      </c>
      <c r="K2583" s="16">
        <v>5.9447983014862205E-2</v>
      </c>
      <c r="O2583" s="7">
        <v>1035876.0960000001</v>
      </c>
      <c r="P2583" s="8">
        <v>1035876.0960000001</v>
      </c>
      <c r="Q2583" s="16">
        <v>5.9447983014862205E-2</v>
      </c>
      <c r="R2583" s="40"/>
      <c r="S2583" s="16"/>
      <c r="T2583" s="10">
        <v>44.2</v>
      </c>
      <c r="U2583" s="16">
        <v>0</v>
      </c>
      <c r="V2583" s="7"/>
      <c r="W2583" s="7"/>
      <c r="X2583" s="10">
        <v>6.4</v>
      </c>
      <c r="AA2583" s="7">
        <v>2043904</v>
      </c>
      <c r="AD2583" s="7">
        <v>64</v>
      </c>
      <c r="AE2583" s="7">
        <v>5057</v>
      </c>
      <c r="AF2583" s="7">
        <v>67</v>
      </c>
      <c r="AG2583" s="8">
        <v>4990</v>
      </c>
      <c r="AH2583" s="16">
        <v>5.9447983014861983E-2</v>
      </c>
      <c r="AI2583" s="7">
        <v>4810</v>
      </c>
      <c r="AJ2583" s="7">
        <v>180</v>
      </c>
      <c r="AK2583" s="12">
        <v>0.95115681233933158</v>
      </c>
      <c r="AL2583" s="12">
        <v>0.95</v>
      </c>
      <c r="AM2583" s="12">
        <v>0.95115681233933203</v>
      </c>
      <c r="AN2583" s="12">
        <v>0.96392785571142281</v>
      </c>
      <c r="AO2583" s="12">
        <v>0.98675103816491994</v>
      </c>
      <c r="AP2583" s="12">
        <v>8.3703991322213511E-2</v>
      </c>
      <c r="AQ2583" s="8">
        <v>3340947.6955271875</v>
      </c>
      <c r="AR2583" s="16">
        <v>8.6822922052908424E-2</v>
      </c>
      <c r="AS2583" s="7">
        <v>122423.88037842388</v>
      </c>
      <c r="AT2583" s="7">
        <v>669.52859629803356</v>
      </c>
      <c r="AU2583" s="7">
        <v>104.61384317156774</v>
      </c>
      <c r="AV2583" s="7">
        <v>148</v>
      </c>
      <c r="AW2583" s="16">
        <v>0.70685029169978197</v>
      </c>
      <c r="AX2583" s="16">
        <v>2.5838870314468743E-2</v>
      </c>
      <c r="AY2583" s="7">
        <v>62809816.675911129</v>
      </c>
      <c r="AZ2583" s="10">
        <v>18.8</v>
      </c>
      <c r="BA2583" s="16">
        <v>0</v>
      </c>
      <c r="BB2583" s="7">
        <v>3286781.4653561353</v>
      </c>
      <c r="BC2583" s="16">
        <v>7.340560577959376E-3</v>
      </c>
      <c r="BD2583" s="13"/>
      <c r="BE2583" s="13"/>
      <c r="BG2583" s="44"/>
      <c r="BH2583" s="43">
        <v>27.29</v>
      </c>
      <c r="BI2583" s="2">
        <v>32.436</v>
      </c>
    </row>
    <row r="2584" spans="1:61" x14ac:dyDescent="0.2">
      <c r="A2584" s="2">
        <v>2010</v>
      </c>
      <c r="B2584" s="4" t="s">
        <v>0</v>
      </c>
      <c r="C2584" s="4" t="s">
        <v>155</v>
      </c>
      <c r="D2584" s="4" t="s">
        <v>142</v>
      </c>
      <c r="E2584" s="52" t="s">
        <v>193</v>
      </c>
      <c r="F2584" s="4" t="s">
        <v>115</v>
      </c>
      <c r="I2584" s="7">
        <v>153584.46</v>
      </c>
      <c r="J2584" s="8">
        <v>153584.46</v>
      </c>
      <c r="K2584" s="16">
        <v>5.7155615092654433E-2</v>
      </c>
      <c r="O2584" s="7">
        <v>982940.54399999999</v>
      </c>
      <c r="P2584" s="8">
        <v>982940.54399999999</v>
      </c>
      <c r="Q2584" s="16">
        <v>5.7155615092654433E-2</v>
      </c>
      <c r="R2584" s="40"/>
      <c r="S2584" s="16"/>
      <c r="T2584" s="10">
        <v>44.2</v>
      </c>
      <c r="U2584" s="16">
        <v>0</v>
      </c>
      <c r="V2584" s="7"/>
      <c r="W2584" s="7"/>
      <c r="X2584" s="10">
        <v>6.4</v>
      </c>
      <c r="AA2584" s="7">
        <v>1939456</v>
      </c>
      <c r="AD2584" s="7">
        <v>64</v>
      </c>
      <c r="AE2584" s="7">
        <v>4846</v>
      </c>
      <c r="AF2584" s="7">
        <v>111</v>
      </c>
      <c r="AG2584" s="8">
        <v>4735</v>
      </c>
      <c r="AH2584" s="16">
        <v>5.7155615092654655E-2</v>
      </c>
      <c r="AI2584" s="7">
        <v>4551</v>
      </c>
      <c r="AJ2584" s="7">
        <v>184</v>
      </c>
      <c r="AK2584" s="12">
        <v>0.93912505158893933</v>
      </c>
      <c r="AL2584" s="12">
        <v>0.95</v>
      </c>
      <c r="AN2584" s="12">
        <v>0.96114044350580785</v>
      </c>
      <c r="AO2584" s="12">
        <v>0.97709451093685518</v>
      </c>
      <c r="AP2584" s="12">
        <v>0.11584087112925867</v>
      </c>
      <c r="AQ2584" s="8">
        <v>3293784.2060881639</v>
      </c>
      <c r="AR2584" s="16">
        <v>0.12682812368117857</v>
      </c>
      <c r="AS2584" s="7">
        <v>125286.58068041704</v>
      </c>
      <c r="AT2584" s="7">
        <v>695.62496432696173</v>
      </c>
      <c r="AU2584" s="7">
        <v>108.69140067608777</v>
      </c>
      <c r="AV2584" s="7">
        <v>148</v>
      </c>
      <c r="AW2584" s="16">
        <v>0.73440135591951194</v>
      </c>
      <c r="AX2584" s="16">
        <v>6.5905631672227738E-2</v>
      </c>
      <c r="AY2584" s="7">
        <v>61923143.074457482</v>
      </c>
      <c r="AZ2584" s="10">
        <v>18.8</v>
      </c>
      <c r="BA2584" s="16">
        <v>0</v>
      </c>
      <c r="BB2584" s="7">
        <v>3271323.7256162777</v>
      </c>
      <c r="BC2584" s="16">
        <v>-9.9376057046570692E-3</v>
      </c>
      <c r="BD2584" s="13"/>
      <c r="BE2584" s="13"/>
      <c r="BG2584" s="44"/>
      <c r="BH2584" s="43">
        <v>26.29</v>
      </c>
      <c r="BI2584" s="2">
        <v>32.436</v>
      </c>
    </row>
    <row r="2585" spans="1:61" x14ac:dyDescent="0.2">
      <c r="A2585" s="2">
        <v>2010</v>
      </c>
      <c r="B2585" s="4" t="s">
        <v>1</v>
      </c>
      <c r="C2585" s="4" t="s">
        <v>155</v>
      </c>
      <c r="D2585" s="4" t="s">
        <v>142</v>
      </c>
      <c r="E2585" s="52" t="s">
        <v>193</v>
      </c>
      <c r="F2585" s="4" t="s">
        <v>115</v>
      </c>
      <c r="I2585" s="7">
        <v>153519.58799999999</v>
      </c>
      <c r="J2585" s="8">
        <v>153519.58799999999</v>
      </c>
      <c r="K2585" s="16">
        <v>2.5346620450606538E-2</v>
      </c>
      <c r="O2585" s="7">
        <v>982525.36320000002</v>
      </c>
      <c r="P2585" s="8">
        <v>982525.36320000002</v>
      </c>
      <c r="Q2585" s="16">
        <v>2.5346620450606538E-2</v>
      </c>
      <c r="R2585" s="40"/>
      <c r="S2585" s="16"/>
      <c r="T2585" s="10">
        <v>44.2</v>
      </c>
      <c r="U2585" s="16">
        <v>0</v>
      </c>
      <c r="V2585" s="7"/>
      <c r="W2585" s="7"/>
      <c r="X2585" s="10">
        <v>6.4</v>
      </c>
      <c r="AA2585" s="7">
        <v>1938636.8</v>
      </c>
      <c r="AD2585" s="7">
        <v>64</v>
      </c>
      <c r="AE2585" s="7">
        <v>4862</v>
      </c>
      <c r="AF2585" s="7">
        <v>129</v>
      </c>
      <c r="AG2585" s="8">
        <v>4733</v>
      </c>
      <c r="AH2585" s="16">
        <v>2.5346620450606538E-2</v>
      </c>
      <c r="AI2585" s="7">
        <v>4424</v>
      </c>
      <c r="AJ2585" s="7">
        <v>309</v>
      </c>
      <c r="AK2585" s="12">
        <v>0.90991361579596874</v>
      </c>
      <c r="AL2585" s="12">
        <v>0.95</v>
      </c>
      <c r="AN2585" s="12">
        <v>0.93471371223325583</v>
      </c>
      <c r="AO2585" s="12">
        <v>0.97346770876182642</v>
      </c>
      <c r="AP2585" s="12">
        <v>8.3421653317847122E-2</v>
      </c>
      <c r="AQ2585" s="8">
        <v>3232414.328570812</v>
      </c>
      <c r="AR2585" s="16">
        <v>6.7036346701043747E-2</v>
      </c>
      <c r="AS2585" s="7">
        <v>123045.84425469402</v>
      </c>
      <c r="AT2585" s="7">
        <v>682.95253086220407</v>
      </c>
      <c r="AU2585" s="7">
        <v>106.71133294721938</v>
      </c>
      <c r="AV2585" s="7">
        <v>148</v>
      </c>
      <c r="AW2585" s="16">
        <v>0.72102251991364441</v>
      </c>
      <c r="AX2585" s="16">
        <v>4.0659154103531936E-2</v>
      </c>
      <c r="AY2585" s="7">
        <v>60769389.377131268</v>
      </c>
      <c r="AZ2585" s="10">
        <v>18.8</v>
      </c>
      <c r="BA2585" s="16">
        <v>0</v>
      </c>
      <c r="BB2585" s="7">
        <v>3131847.4132765313</v>
      </c>
      <c r="BC2585" s="16">
        <v>-6.918087629859947E-3</v>
      </c>
      <c r="BD2585" s="13"/>
      <c r="BE2585" s="13"/>
      <c r="BG2585" s="44"/>
      <c r="BH2585" s="43">
        <v>26.27</v>
      </c>
      <c r="BI2585" s="2">
        <v>32.436</v>
      </c>
    </row>
    <row r="2586" spans="1:61" x14ac:dyDescent="0.2">
      <c r="A2586" s="2">
        <v>2010</v>
      </c>
      <c r="B2586" s="4" t="s">
        <v>2</v>
      </c>
      <c r="C2586" s="4" t="s">
        <v>155</v>
      </c>
      <c r="D2586" s="4" t="s">
        <v>142</v>
      </c>
      <c r="E2586" s="52" t="s">
        <v>193</v>
      </c>
      <c r="F2586" s="4" t="s">
        <v>115</v>
      </c>
      <c r="I2586" s="7">
        <v>162050.25599999999</v>
      </c>
      <c r="J2586" s="8">
        <v>162050.25599999999</v>
      </c>
      <c r="K2586" s="16">
        <v>6.7293313394573895E-2</v>
      </c>
      <c r="O2586" s="7">
        <v>1037121.6384000001</v>
      </c>
      <c r="P2586" s="8">
        <v>1037121.6384000001</v>
      </c>
      <c r="Q2586" s="16">
        <v>6.7293313394573895E-2</v>
      </c>
      <c r="R2586" s="40"/>
      <c r="S2586" s="16"/>
      <c r="T2586" s="10">
        <v>44.2</v>
      </c>
      <c r="U2586" s="16">
        <v>0</v>
      </c>
      <c r="V2586" s="7"/>
      <c r="W2586" s="7"/>
      <c r="X2586" s="10">
        <v>6.4</v>
      </c>
      <c r="AA2586" s="7">
        <v>2046361.6000000001</v>
      </c>
      <c r="AD2586" s="7">
        <v>64</v>
      </c>
      <c r="AE2586" s="7">
        <v>5070</v>
      </c>
      <c r="AF2586" s="7">
        <v>74</v>
      </c>
      <c r="AG2586" s="8">
        <v>4996</v>
      </c>
      <c r="AH2586" s="16">
        <v>6.7293313394573895E-2</v>
      </c>
      <c r="AI2586" s="7">
        <v>4758</v>
      </c>
      <c r="AJ2586" s="7">
        <v>238</v>
      </c>
      <c r="AK2586" s="12">
        <v>0.93846153846153846</v>
      </c>
      <c r="AL2586" s="12">
        <v>0.95</v>
      </c>
      <c r="AN2586" s="12">
        <v>0.95236188951160927</v>
      </c>
      <c r="AO2586" s="12">
        <v>0.98540433925049309</v>
      </c>
      <c r="AP2586" s="12">
        <v>9.5770704391394013E-2</v>
      </c>
      <c r="AQ2586" s="8">
        <v>3050036.9571197713</v>
      </c>
      <c r="AR2586" s="16">
        <v>-1.2767874445024918E-2</v>
      </c>
      <c r="AS2586" s="7">
        <v>113807.34914626012</v>
      </c>
      <c r="AT2586" s="7">
        <v>610.49578805439774</v>
      </c>
      <c r="AU2586" s="7">
        <v>95.389966883499639</v>
      </c>
      <c r="AV2586" s="7">
        <v>148</v>
      </c>
      <c r="AW2586" s="16">
        <v>0.64452680326688949</v>
      </c>
      <c r="AX2586" s="16">
        <v>-7.5013294691185228E-2</v>
      </c>
      <c r="AY2586" s="7">
        <v>57340694.793851703</v>
      </c>
      <c r="AZ2586" s="10">
        <v>18.8</v>
      </c>
      <c r="BA2586" s="16">
        <v>0</v>
      </c>
      <c r="BB2586" s="7">
        <v>3084505.4242169289</v>
      </c>
      <c r="BC2586" s="16">
        <v>6.0542380463646794E-2</v>
      </c>
      <c r="BD2586" s="13"/>
      <c r="BE2586" s="13"/>
      <c r="BG2586" s="44"/>
      <c r="BH2586" s="43">
        <v>26.8</v>
      </c>
      <c r="BI2586" s="2">
        <v>32.436</v>
      </c>
    </row>
    <row r="2587" spans="1:61" x14ac:dyDescent="0.2">
      <c r="A2587" s="2">
        <v>2010</v>
      </c>
      <c r="B2587" s="4" t="s">
        <v>3</v>
      </c>
      <c r="C2587" s="4" t="s">
        <v>155</v>
      </c>
      <c r="D2587" s="4" t="s">
        <v>142</v>
      </c>
      <c r="E2587" s="52" t="s">
        <v>193</v>
      </c>
      <c r="F2587" s="4" t="s">
        <v>115</v>
      </c>
      <c r="I2587" s="7">
        <v>163639.62</v>
      </c>
      <c r="J2587" s="8">
        <v>163639.62</v>
      </c>
      <c r="K2587" s="16">
        <v>4.9511129602662685E-2</v>
      </c>
      <c r="O2587" s="7">
        <v>1047293.568</v>
      </c>
      <c r="P2587" s="8">
        <v>1047293.568</v>
      </c>
      <c r="Q2587" s="16">
        <v>4.9511129602662463E-2</v>
      </c>
      <c r="R2587" s="40"/>
      <c r="S2587" s="16"/>
      <c r="T2587" s="10">
        <v>44.2</v>
      </c>
      <c r="U2587" s="16">
        <v>0</v>
      </c>
      <c r="V2587" s="7"/>
      <c r="W2587" s="7"/>
      <c r="X2587" s="10">
        <v>6.4</v>
      </c>
      <c r="AA2587" s="7">
        <v>2066432</v>
      </c>
      <c r="AD2587" s="7">
        <v>64</v>
      </c>
      <c r="AE2587" s="7">
        <v>5228</v>
      </c>
      <c r="AF2587" s="7">
        <v>183</v>
      </c>
      <c r="AG2587" s="8">
        <v>5045</v>
      </c>
      <c r="AH2587" s="16">
        <v>4.9511129602662685E-2</v>
      </c>
      <c r="AI2587" s="7">
        <v>4819</v>
      </c>
      <c r="AJ2587" s="7">
        <v>226</v>
      </c>
      <c r="AK2587" s="12">
        <v>0.92176740627390974</v>
      </c>
      <c r="AL2587" s="12">
        <v>0.95</v>
      </c>
      <c r="AN2587" s="12">
        <v>0.95520317145688804</v>
      </c>
      <c r="AO2587" s="12">
        <v>0.96499617444529462</v>
      </c>
      <c r="AP2587" s="12">
        <v>1.9970229218345681E-2</v>
      </c>
      <c r="AQ2587" s="8">
        <v>3124224.0172352521</v>
      </c>
      <c r="AR2587" s="16">
        <v>9.5657428803321176E-2</v>
      </c>
      <c r="AS2587" s="7">
        <v>115712.00063834267</v>
      </c>
      <c r="AT2587" s="7">
        <v>619.27136119628381</v>
      </c>
      <c r="AU2587" s="7">
        <v>96.761150186919338</v>
      </c>
      <c r="AV2587" s="7">
        <v>148</v>
      </c>
      <c r="AW2587" s="16">
        <v>0.6537915553170226</v>
      </c>
      <c r="AX2587" s="16">
        <v>4.3969328098625304E-2</v>
      </c>
      <c r="AY2587" s="7">
        <v>58735411.524022743</v>
      </c>
      <c r="AZ2587" s="10">
        <v>18.8</v>
      </c>
      <c r="BA2587" s="16">
        <v>0</v>
      </c>
      <c r="BB2587" s="7">
        <v>3108600.0616278574</v>
      </c>
      <c r="BC2587" s="16">
        <v>-1.0085415206945546E-2</v>
      </c>
      <c r="BD2587" s="13"/>
      <c r="BE2587" s="13"/>
      <c r="BG2587" s="44"/>
      <c r="BH2587" s="43">
        <v>27</v>
      </c>
      <c r="BI2587" s="2">
        <v>32.436</v>
      </c>
    </row>
    <row r="2588" spans="1:61" x14ac:dyDescent="0.2">
      <c r="A2588" s="2">
        <v>2010</v>
      </c>
      <c r="B2588" s="4" t="s">
        <v>4</v>
      </c>
      <c r="C2588" s="4" t="s">
        <v>155</v>
      </c>
      <c r="D2588" s="4" t="s">
        <v>142</v>
      </c>
      <c r="E2588" s="52" t="s">
        <v>193</v>
      </c>
      <c r="F2588" s="4" t="s">
        <v>115</v>
      </c>
      <c r="I2588" s="7">
        <v>164872.18799999999</v>
      </c>
      <c r="J2588" s="8">
        <v>164872.18799999999</v>
      </c>
      <c r="K2588" s="16">
        <v>6.0062565172054327E-2</v>
      </c>
      <c r="O2588" s="7">
        <v>1055182.0031999999</v>
      </c>
      <c r="P2588" s="8">
        <v>1055182.0031999999</v>
      </c>
      <c r="Q2588" s="16">
        <v>6.0062565172054105E-2</v>
      </c>
      <c r="R2588" s="40"/>
      <c r="S2588" s="16"/>
      <c r="T2588" s="10">
        <v>44.2</v>
      </c>
      <c r="U2588" s="16">
        <v>0</v>
      </c>
      <c r="V2588" s="7"/>
      <c r="W2588" s="7"/>
      <c r="X2588" s="10">
        <v>6.4</v>
      </c>
      <c r="AA2588" s="7">
        <v>2081996.8</v>
      </c>
      <c r="AD2588" s="7">
        <v>64</v>
      </c>
      <c r="AE2588" s="7">
        <v>5152</v>
      </c>
      <c r="AF2588" s="7">
        <v>69</v>
      </c>
      <c r="AG2588" s="8">
        <v>5083</v>
      </c>
      <c r="AH2588" s="16">
        <v>6.0062565172054327E-2</v>
      </c>
      <c r="AI2588" s="7">
        <v>4878</v>
      </c>
      <c r="AJ2588" s="7">
        <v>205</v>
      </c>
      <c r="AK2588" s="12">
        <v>0.94681677018633537</v>
      </c>
      <c r="AL2588" s="12">
        <v>0.95</v>
      </c>
      <c r="AN2588" s="12">
        <v>0.95966948652370643</v>
      </c>
      <c r="AO2588" s="12">
        <v>0.9866071428571429</v>
      </c>
      <c r="AP2588" s="12">
        <v>3.9815217391304225E-2</v>
      </c>
      <c r="AQ2588" s="8">
        <v>3326329.551823305</v>
      </c>
      <c r="AR2588" s="16">
        <v>6.1890612756421159E-2</v>
      </c>
      <c r="AS2588" s="7">
        <v>124209.46795456702</v>
      </c>
      <c r="AT2588" s="7">
        <v>654.40282349464985</v>
      </c>
      <c r="AU2588" s="7">
        <v>102.25044117103903</v>
      </c>
      <c r="AV2588" s="7">
        <v>148</v>
      </c>
      <c r="AW2588" s="16">
        <v>0.69088135926377725</v>
      </c>
      <c r="AX2588" s="16">
        <v>1.7244714080344448E-3</v>
      </c>
      <c r="AY2588" s="7">
        <v>62534995.574278139</v>
      </c>
      <c r="AZ2588" s="10">
        <v>18.8</v>
      </c>
      <c r="BA2588" s="16">
        <v>0</v>
      </c>
      <c r="BB2588" s="7">
        <v>3195330.7631799364</v>
      </c>
      <c r="BC2588" s="16">
        <v>1.5131799069524065E-2</v>
      </c>
      <c r="BD2588" s="13"/>
      <c r="BE2588" s="13"/>
      <c r="BG2588" s="44"/>
      <c r="BH2588" s="43">
        <v>26.78</v>
      </c>
      <c r="BI2588" s="2">
        <v>32.436</v>
      </c>
    </row>
    <row r="2589" spans="1:61" x14ac:dyDescent="0.2">
      <c r="A2589" s="2">
        <v>2010</v>
      </c>
      <c r="B2589" s="4" t="s">
        <v>11</v>
      </c>
      <c r="C2589" s="4" t="s">
        <v>155</v>
      </c>
      <c r="D2589" s="4" t="s">
        <v>142</v>
      </c>
      <c r="E2589" s="52" t="s">
        <v>193</v>
      </c>
      <c r="F2589" s="4" t="s">
        <v>115</v>
      </c>
      <c r="I2589" s="7">
        <v>163801.79999999999</v>
      </c>
      <c r="J2589" s="8">
        <v>163801.79999999999</v>
      </c>
      <c r="K2589" s="16">
        <v>6.6976547644200357E-2</v>
      </c>
      <c r="O2589" s="7">
        <v>1048331.52</v>
      </c>
      <c r="P2589" s="8">
        <v>1048331.52</v>
      </c>
      <c r="Q2589" s="16">
        <v>6.6976547644200357E-2</v>
      </c>
      <c r="R2589" s="40"/>
      <c r="S2589" s="16"/>
      <c r="T2589" s="10">
        <v>44.2</v>
      </c>
      <c r="U2589" s="16">
        <v>0</v>
      </c>
      <c r="V2589" s="7"/>
      <c r="W2589" s="7"/>
      <c r="X2589" s="10">
        <v>6.4</v>
      </c>
      <c r="AA2589" s="7">
        <v>2068480</v>
      </c>
      <c r="AD2589" s="7">
        <v>64</v>
      </c>
      <c r="AE2589" s="7">
        <v>5130</v>
      </c>
      <c r="AF2589" s="7">
        <v>80</v>
      </c>
      <c r="AG2589" s="8">
        <v>5050</v>
      </c>
      <c r="AH2589" s="16">
        <v>6.6976547644200357E-2</v>
      </c>
      <c r="AI2589" s="7">
        <v>4838</v>
      </c>
      <c r="AJ2589" s="7">
        <v>212</v>
      </c>
      <c r="AK2589" s="12">
        <v>0.94307992202729041</v>
      </c>
      <c r="AL2589" s="12">
        <v>0.95</v>
      </c>
      <c r="AN2589" s="12">
        <v>0.95801980198019798</v>
      </c>
      <c r="AO2589" s="12">
        <v>0.98440545808966862</v>
      </c>
      <c r="AP2589" s="12">
        <v>7.5761511057336861E-2</v>
      </c>
      <c r="AQ2589" s="8">
        <v>3450972.0005799765</v>
      </c>
      <c r="AR2589" s="16">
        <v>6.3549500517255497E-2</v>
      </c>
      <c r="AS2589" s="7">
        <v>128767.61196193942</v>
      </c>
      <c r="AT2589" s="7">
        <v>683.36079219405474</v>
      </c>
      <c r="AU2589" s="7">
        <v>106.77512378032105</v>
      </c>
      <c r="AV2589" s="7">
        <v>148</v>
      </c>
      <c r="AW2589" s="16">
        <v>0.72145353905622334</v>
      </c>
      <c r="AX2589" s="16">
        <v>-3.2119235746196351E-3</v>
      </c>
      <c r="AY2589" s="7">
        <v>64878273.610903561</v>
      </c>
      <c r="AZ2589" s="10">
        <v>18.8</v>
      </c>
      <c r="BA2589" s="16">
        <v>0</v>
      </c>
      <c r="BB2589" s="7">
        <v>3264007.6966831079</v>
      </c>
      <c r="BC2589" s="16">
        <v>2.2577422421883576E-2</v>
      </c>
      <c r="BD2589" s="13"/>
      <c r="BE2589" s="13"/>
      <c r="BG2589" s="44"/>
      <c r="BH2589" s="43">
        <v>26.8</v>
      </c>
      <c r="BI2589" s="2">
        <v>32.436</v>
      </c>
    </row>
    <row r="2590" spans="1:61" x14ac:dyDescent="0.2">
      <c r="A2590" s="2">
        <v>2010</v>
      </c>
      <c r="B2590" s="4" t="s">
        <v>5</v>
      </c>
      <c r="C2590" s="4" t="s">
        <v>155</v>
      </c>
      <c r="D2590" s="4" t="s">
        <v>142</v>
      </c>
      <c r="E2590" s="52" t="s">
        <v>193</v>
      </c>
      <c r="F2590" s="4" t="s">
        <v>115</v>
      </c>
      <c r="I2590" s="7">
        <v>157833.576</v>
      </c>
      <c r="J2590" s="8">
        <v>157833.576</v>
      </c>
      <c r="K2590" s="16">
        <v>-2.4600246002459691E-3</v>
      </c>
      <c r="O2590" s="7">
        <v>1010134.8864000001</v>
      </c>
      <c r="P2590" s="8">
        <v>1010134.8864000001</v>
      </c>
      <c r="Q2590" s="16">
        <v>-2.4600246002459691E-3</v>
      </c>
      <c r="R2590" s="40"/>
      <c r="S2590" s="16"/>
      <c r="T2590" s="10">
        <v>44.2</v>
      </c>
      <c r="U2590" s="16">
        <v>0</v>
      </c>
      <c r="V2590" s="7"/>
      <c r="W2590" s="7"/>
      <c r="X2590" s="10">
        <v>6.4</v>
      </c>
      <c r="AA2590" s="7">
        <v>1993113.6000000001</v>
      </c>
      <c r="AD2590" s="7">
        <v>64</v>
      </c>
      <c r="AE2590" s="7">
        <v>5027</v>
      </c>
      <c r="AF2590" s="7">
        <v>161</v>
      </c>
      <c r="AG2590" s="8">
        <v>4866</v>
      </c>
      <c r="AH2590" s="16">
        <v>-2.4600246002459691E-3</v>
      </c>
      <c r="AI2590" s="7">
        <v>4615</v>
      </c>
      <c r="AJ2590" s="7">
        <v>251</v>
      </c>
      <c r="AK2590" s="12">
        <v>0.91804257012134471</v>
      </c>
      <c r="AL2590" s="12">
        <v>0.95</v>
      </c>
      <c r="AN2590" s="12">
        <v>0.94841759145088367</v>
      </c>
      <c r="AO2590" s="12">
        <v>0.96797294609110807</v>
      </c>
      <c r="AP2590" s="12">
        <v>4.5523487639000937E-3</v>
      </c>
      <c r="AQ2590" s="8">
        <v>3241964.6332411636</v>
      </c>
      <c r="AR2590" s="16">
        <v>-2.3974535965683885E-2</v>
      </c>
      <c r="AS2590" s="7">
        <v>124786.93738418643</v>
      </c>
      <c r="AT2590" s="7">
        <v>666.24838332124204</v>
      </c>
      <c r="AU2590" s="7">
        <v>104.10130989394406</v>
      </c>
      <c r="AV2590" s="7">
        <v>148</v>
      </c>
      <c r="AW2590" s="16">
        <v>0.70338722901313555</v>
      </c>
      <c r="AX2590" s="16">
        <v>-2.156756811356475E-2</v>
      </c>
      <c r="AY2590" s="7">
        <v>60948935.10493388</v>
      </c>
      <c r="AZ2590" s="10">
        <v>18.8</v>
      </c>
      <c r="BA2590" s="16">
        <v>0</v>
      </c>
      <c r="BB2590" s="7">
        <v>2997332.7693372509</v>
      </c>
      <c r="BC2590" s="16">
        <v>1.0747014013123191E-2</v>
      </c>
      <c r="BD2590" s="13"/>
      <c r="BE2590" s="13"/>
      <c r="BG2590" s="44"/>
      <c r="BH2590" s="43">
        <v>25.98</v>
      </c>
      <c r="BI2590" s="2">
        <v>32.436</v>
      </c>
    </row>
    <row r="2591" spans="1:61" x14ac:dyDescent="0.2">
      <c r="A2591" s="2">
        <v>2010</v>
      </c>
      <c r="B2591" s="4" t="s">
        <v>6</v>
      </c>
      <c r="C2591" s="4" t="s">
        <v>155</v>
      </c>
      <c r="D2591" s="4" t="s">
        <v>142</v>
      </c>
      <c r="E2591" s="52" t="s">
        <v>193</v>
      </c>
      <c r="F2591" s="4" t="s">
        <v>115</v>
      </c>
      <c r="I2591" s="7">
        <v>159877.04399999999</v>
      </c>
      <c r="J2591" s="8">
        <v>159877.04399999999</v>
      </c>
      <c r="K2591" s="16">
        <v>3.4851984043669848E-2</v>
      </c>
      <c r="O2591" s="7">
        <v>1023213.0816</v>
      </c>
      <c r="P2591" s="8">
        <v>1023213.0816</v>
      </c>
      <c r="Q2591" s="16">
        <v>3.4851984043669848E-2</v>
      </c>
      <c r="R2591" s="40"/>
      <c r="S2591" s="16"/>
      <c r="T2591" s="10">
        <v>44.2</v>
      </c>
      <c r="U2591" s="16">
        <v>0</v>
      </c>
      <c r="V2591" s="7"/>
      <c r="W2591" s="7"/>
      <c r="X2591" s="10">
        <v>6.4</v>
      </c>
      <c r="AA2591" s="7">
        <v>2018918.4000000001</v>
      </c>
      <c r="AD2591" s="7">
        <v>64</v>
      </c>
      <c r="AE2591" s="7">
        <v>5040</v>
      </c>
      <c r="AF2591" s="7">
        <v>111</v>
      </c>
      <c r="AG2591" s="8">
        <v>4929</v>
      </c>
      <c r="AH2591" s="16">
        <v>3.4851984043669848E-2</v>
      </c>
      <c r="AI2591" s="7">
        <v>4741</v>
      </c>
      <c r="AJ2591" s="7">
        <v>188</v>
      </c>
      <c r="AK2591" s="12">
        <v>0.94067460317460316</v>
      </c>
      <c r="AL2591" s="12">
        <v>0.95</v>
      </c>
      <c r="AN2591" s="12">
        <v>0.9618583891255833</v>
      </c>
      <c r="AO2591" s="12">
        <v>0.97797619047619044</v>
      </c>
      <c r="AP2591" s="12">
        <v>1.6337107263320272E-2</v>
      </c>
      <c r="AQ2591" s="8">
        <v>2632449.5646066749</v>
      </c>
      <c r="AR2591" s="16">
        <v>-0.1690551798076021</v>
      </c>
      <c r="AS2591" s="7">
        <v>100131.21204285565</v>
      </c>
      <c r="AT2591" s="7">
        <v>534.07376031784838</v>
      </c>
      <c r="AU2591" s="7">
        <v>83.449025049663803</v>
      </c>
      <c r="AV2591" s="7">
        <v>148</v>
      </c>
      <c r="AW2591" s="16">
        <v>0.56384476384907978</v>
      </c>
      <c r="AX2591" s="16">
        <v>-0.19703993130931408</v>
      </c>
      <c r="AY2591" s="7">
        <v>49490051.814605489</v>
      </c>
      <c r="AZ2591" s="10">
        <v>18.8</v>
      </c>
      <c r="BA2591" s="16">
        <v>0</v>
      </c>
      <c r="BB2591" s="7">
        <v>2495899.4430467715</v>
      </c>
      <c r="BC2591" s="16">
        <v>0.10712407318972304</v>
      </c>
      <c r="BD2591" s="13"/>
      <c r="BE2591" s="13"/>
      <c r="BG2591" s="44"/>
      <c r="BH2591" s="43">
        <v>26.29</v>
      </c>
      <c r="BI2591" s="2">
        <v>32.436</v>
      </c>
    </row>
    <row r="2592" spans="1:61" x14ac:dyDescent="0.2">
      <c r="A2592" s="2">
        <v>2010</v>
      </c>
      <c r="B2592" s="4" t="s">
        <v>7</v>
      </c>
      <c r="C2592" s="4" t="s">
        <v>155</v>
      </c>
      <c r="D2592" s="4" t="s">
        <v>142</v>
      </c>
      <c r="E2592" s="52" t="s">
        <v>193</v>
      </c>
      <c r="F2592" s="4" t="s">
        <v>115</v>
      </c>
      <c r="I2592" s="7">
        <v>160104.09599999999</v>
      </c>
      <c r="J2592" s="8">
        <v>160104.09599999999</v>
      </c>
      <c r="K2592" s="16">
        <v>2.9835176298768973E-2</v>
      </c>
      <c r="O2592" s="7">
        <v>1024666.2143999999</v>
      </c>
      <c r="P2592" s="8">
        <v>1024666.2143999999</v>
      </c>
      <c r="Q2592" s="16">
        <v>2.9835176298768973E-2</v>
      </c>
      <c r="R2592" s="40"/>
      <c r="S2592" s="16"/>
      <c r="T2592" s="10">
        <v>44.2</v>
      </c>
      <c r="U2592" s="16">
        <v>0</v>
      </c>
      <c r="V2592" s="7"/>
      <c r="W2592" s="7"/>
      <c r="X2592" s="10">
        <v>6.4</v>
      </c>
      <c r="AA2592" s="7">
        <v>2021785.6000000001</v>
      </c>
      <c r="AD2592" s="7">
        <v>64</v>
      </c>
      <c r="AE2592" s="7">
        <v>5112</v>
      </c>
      <c r="AF2592" s="7">
        <v>176</v>
      </c>
      <c r="AG2592" s="8">
        <v>4936</v>
      </c>
      <c r="AH2592" s="16">
        <v>2.9835176298768973E-2</v>
      </c>
      <c r="AI2592" s="7">
        <v>4781</v>
      </c>
      <c r="AJ2592" s="7">
        <v>155</v>
      </c>
      <c r="AK2592" s="12">
        <v>0.93525039123630671</v>
      </c>
      <c r="AL2592" s="12">
        <v>0.95</v>
      </c>
      <c r="AN2592" s="12">
        <v>0.96859805510534847</v>
      </c>
      <c r="AO2592" s="12">
        <v>0.96557120500782467</v>
      </c>
      <c r="AP2592" s="12">
        <v>2.8029744756690178E-3</v>
      </c>
      <c r="AQ2592" s="8">
        <v>2194596.4699202692</v>
      </c>
      <c r="AR2592" s="16">
        <v>-0.28560411893124116</v>
      </c>
      <c r="AS2592" s="7">
        <v>82846.2238550498</v>
      </c>
      <c r="AT2592" s="7">
        <v>444.61030589956835</v>
      </c>
      <c r="AU2592" s="7">
        <v>69.470360296807556</v>
      </c>
      <c r="AV2592" s="7">
        <v>148</v>
      </c>
      <c r="AW2592" s="16">
        <v>0.46939432632978079</v>
      </c>
      <c r="AX2592" s="16">
        <v>-0.3063007581113123</v>
      </c>
      <c r="AY2592" s="7">
        <v>41258413.634501062</v>
      </c>
      <c r="AZ2592" s="10">
        <v>18.8</v>
      </c>
      <c r="BA2592" s="16">
        <v>0</v>
      </c>
      <c r="BB2592" s="7">
        <v>2203709.4510700973</v>
      </c>
      <c r="BC2592" s="16">
        <v>0.15939771176297685</v>
      </c>
      <c r="BD2592" s="13"/>
      <c r="BE2592" s="13"/>
      <c r="BG2592" s="44"/>
      <c r="BH2592" s="43">
        <v>26.490000000000002</v>
      </c>
      <c r="BI2592" s="2">
        <v>32.436</v>
      </c>
    </row>
    <row r="2593" spans="1:80" x14ac:dyDescent="0.2">
      <c r="A2593" s="2">
        <v>2011</v>
      </c>
      <c r="B2593" s="4" t="s">
        <v>8</v>
      </c>
      <c r="C2593" s="4" t="s">
        <v>155</v>
      </c>
      <c r="D2593" s="4" t="s">
        <v>142</v>
      </c>
      <c r="E2593" s="52" t="s">
        <v>193</v>
      </c>
      <c r="F2593" s="4" t="s">
        <v>115</v>
      </c>
      <c r="I2593" s="7">
        <v>160817.68799999999</v>
      </c>
      <c r="J2593" s="8">
        <v>160817.68799999999</v>
      </c>
      <c r="K2593" s="16">
        <v>5.1314673452077963E-2</v>
      </c>
      <c r="O2593" s="7">
        <v>1029233.2032</v>
      </c>
      <c r="P2593" s="8">
        <v>1029233.2032</v>
      </c>
      <c r="Q2593" s="16">
        <v>5.1314673452077963E-2</v>
      </c>
      <c r="R2593" s="40"/>
      <c r="S2593" s="16"/>
      <c r="T2593" s="10">
        <v>44.2</v>
      </c>
      <c r="U2593" s="16">
        <v>0</v>
      </c>
      <c r="V2593" s="7"/>
      <c r="W2593" s="7"/>
      <c r="X2593" s="10">
        <v>6.4</v>
      </c>
      <c r="AA2593" s="7">
        <v>2030796.8</v>
      </c>
      <c r="AD2593" s="7">
        <v>64</v>
      </c>
      <c r="AE2593" s="7">
        <v>5142</v>
      </c>
      <c r="AF2593" s="7">
        <v>184</v>
      </c>
      <c r="AG2593" s="8">
        <v>4958</v>
      </c>
      <c r="AH2593" s="16">
        <v>5.1314673452077963E-2</v>
      </c>
      <c r="AI2593" s="7">
        <v>4695</v>
      </c>
      <c r="AJ2593" s="7">
        <v>263</v>
      </c>
      <c r="AK2593" s="12">
        <v>0.91306884480746786</v>
      </c>
      <c r="AL2593" s="12">
        <v>0.95</v>
      </c>
      <c r="AN2593" s="12">
        <v>0.94695441710367079</v>
      </c>
      <c r="AO2593" s="12">
        <v>0.96421625826526647</v>
      </c>
      <c r="AP2593" s="12">
        <v>-6.5199843596419615E-3</v>
      </c>
      <c r="AQ2593" s="8">
        <v>1539234.8254861152</v>
      </c>
      <c r="AR2593" s="16">
        <v>-0.41257151942678139</v>
      </c>
      <c r="AS2593" s="7">
        <v>57477.028584246269</v>
      </c>
      <c r="AT2593" s="7">
        <v>310.45478529369001</v>
      </c>
      <c r="AU2593" s="7">
        <v>48.508560202139059</v>
      </c>
      <c r="AV2593" s="7">
        <v>148</v>
      </c>
      <c r="AW2593" s="16">
        <v>0.32776054190634502</v>
      </c>
      <c r="AX2593" s="16">
        <v>-0.44124390593317897</v>
      </c>
      <c r="AY2593" s="7">
        <v>28937614.719138965</v>
      </c>
      <c r="AZ2593" s="10">
        <v>18.8</v>
      </c>
      <c r="BA2593" s="16">
        <v>0</v>
      </c>
      <c r="BB2593" s="7">
        <v>1780721.9748894826</v>
      </c>
      <c r="BC2593" s="16">
        <v>0.23023288922104088</v>
      </c>
      <c r="BD2593" s="13"/>
      <c r="BE2593" s="13"/>
      <c r="BG2593" s="44"/>
      <c r="BH2593" s="43">
        <v>26.78</v>
      </c>
      <c r="BI2593" s="2">
        <v>32.436</v>
      </c>
    </row>
    <row r="2594" spans="1:80" x14ac:dyDescent="0.2">
      <c r="A2594" s="2">
        <v>2011</v>
      </c>
      <c r="B2594" s="4" t="s">
        <v>9</v>
      </c>
      <c r="C2594" s="4" t="s">
        <v>155</v>
      </c>
      <c r="D2594" s="4" t="s">
        <v>142</v>
      </c>
      <c r="E2594" s="52" t="s">
        <v>193</v>
      </c>
      <c r="F2594" s="4" t="s">
        <v>115</v>
      </c>
      <c r="I2594" s="7">
        <v>145507.89600000001</v>
      </c>
      <c r="J2594" s="8">
        <v>145507.89600000001</v>
      </c>
      <c r="K2594" s="16">
        <v>8.9245872378396207E-4</v>
      </c>
      <c r="O2594" s="7">
        <v>931250.53440000012</v>
      </c>
      <c r="P2594" s="8">
        <v>931250.53440000012</v>
      </c>
      <c r="Q2594" s="16">
        <v>8.9245872378418412E-4</v>
      </c>
      <c r="R2594" s="40"/>
      <c r="S2594" s="16"/>
      <c r="T2594" s="10">
        <v>44.2</v>
      </c>
      <c r="U2594" s="16">
        <v>0</v>
      </c>
      <c r="V2594" s="7"/>
      <c r="W2594" s="7"/>
      <c r="X2594" s="10">
        <v>6.4</v>
      </c>
      <c r="AA2594" s="7">
        <v>1837465.6000000001</v>
      </c>
      <c r="AD2594" s="7">
        <v>64</v>
      </c>
      <c r="AE2594" s="7">
        <v>4756</v>
      </c>
      <c r="AF2594" s="7">
        <v>270</v>
      </c>
      <c r="AG2594" s="8">
        <v>4486</v>
      </c>
      <c r="AH2594" s="16">
        <v>8.9245872378396207E-4</v>
      </c>
      <c r="AI2594" s="7">
        <v>4242</v>
      </c>
      <c r="AJ2594" s="7">
        <v>244</v>
      </c>
      <c r="AK2594" s="12">
        <v>0.89192598822539948</v>
      </c>
      <c r="AL2594" s="12">
        <v>0.95</v>
      </c>
      <c r="AN2594" s="12">
        <v>0.94560855996433346</v>
      </c>
      <c r="AO2594" s="12">
        <v>0.94322960470984019</v>
      </c>
      <c r="AP2594" s="12">
        <v>-4.8943081632629171E-2</v>
      </c>
      <c r="AQ2594" s="8">
        <v>1441554.9383630594</v>
      </c>
      <c r="AR2594" s="16">
        <v>-0.46100911384984178</v>
      </c>
      <c r="AS2594" s="7">
        <v>56509.405659077202</v>
      </c>
      <c r="AT2594" s="7">
        <v>321.34528273808723</v>
      </c>
      <c r="AU2594" s="7">
        <v>50.21020042782613</v>
      </c>
      <c r="AV2594" s="7">
        <v>148</v>
      </c>
      <c r="AW2594" s="16">
        <v>0.33925811099882519</v>
      </c>
      <c r="AX2594" s="16">
        <v>-0.46148971205416645</v>
      </c>
      <c r="AY2594" s="7">
        <v>27101232.84122552</v>
      </c>
      <c r="AZ2594" s="10">
        <v>18.8</v>
      </c>
      <c r="BA2594" s="16">
        <v>0</v>
      </c>
      <c r="BB2594" s="7">
        <v>1684383.9597871655</v>
      </c>
      <c r="BC2594" s="16">
        <v>0.22602903960857709</v>
      </c>
      <c r="BD2594" s="13"/>
      <c r="BE2594" s="13"/>
      <c r="BG2594" s="44"/>
      <c r="BH2594" s="43">
        <v>25.51</v>
      </c>
      <c r="BI2594" s="2">
        <v>32.436</v>
      </c>
    </row>
    <row r="2595" spans="1:80" x14ac:dyDescent="0.2">
      <c r="A2595" s="2">
        <v>2011</v>
      </c>
      <c r="B2595" s="4" t="s">
        <v>10</v>
      </c>
      <c r="C2595" s="4" t="s">
        <v>155</v>
      </c>
      <c r="D2595" s="4" t="s">
        <v>142</v>
      </c>
      <c r="E2595" s="52" t="s">
        <v>193</v>
      </c>
      <c r="F2595" s="4" t="s">
        <v>115</v>
      </c>
      <c r="I2595" s="7">
        <v>157119.984</v>
      </c>
      <c r="J2595" s="8">
        <v>157119.984</v>
      </c>
      <c r="K2595" s="16">
        <v>-2.9258517034068232E-2</v>
      </c>
      <c r="O2595" s="7">
        <v>1005567.8976</v>
      </c>
      <c r="P2595" s="8">
        <v>1005567.8976</v>
      </c>
      <c r="Q2595" s="16">
        <v>-2.9258517034068232E-2</v>
      </c>
      <c r="R2595" s="40"/>
      <c r="S2595" s="16"/>
      <c r="T2595" s="10">
        <v>44.2</v>
      </c>
      <c r="U2595" s="16">
        <v>0</v>
      </c>
      <c r="V2595" s="7"/>
      <c r="W2595" s="7"/>
      <c r="X2595" s="10">
        <v>6.4</v>
      </c>
      <c r="AA2595" s="7">
        <v>1984102.4000000001</v>
      </c>
      <c r="AD2595" s="7">
        <v>64</v>
      </c>
      <c r="AE2595" s="7">
        <v>4977</v>
      </c>
      <c r="AF2595" s="7">
        <v>133</v>
      </c>
      <c r="AG2595" s="8">
        <v>4844</v>
      </c>
      <c r="AH2595" s="16">
        <v>-2.9258517034068121E-2</v>
      </c>
      <c r="AI2595" s="7">
        <v>4598</v>
      </c>
      <c r="AJ2595" s="7">
        <v>246</v>
      </c>
      <c r="AK2595" s="12">
        <v>0.92384970865983529</v>
      </c>
      <c r="AL2595" s="12">
        <v>0.95</v>
      </c>
      <c r="AN2595" s="12">
        <v>0.94921552436003298</v>
      </c>
      <c r="AO2595" s="12">
        <v>0.97327707454289736</v>
      </c>
      <c r="AP2595" s="12">
        <v>-2.870936035492988E-2</v>
      </c>
      <c r="AQ2595" s="8">
        <v>1424018.1085349112</v>
      </c>
      <c r="AR2595" s="16">
        <v>-0.57376821240231746</v>
      </c>
      <c r="AS2595" s="7">
        <v>55280.206076665811</v>
      </c>
      <c r="AT2595" s="7">
        <v>293.9756623730205</v>
      </c>
      <c r="AU2595" s="7">
        <v>45.933697245784451</v>
      </c>
      <c r="AV2595" s="7">
        <v>148</v>
      </c>
      <c r="AW2595" s="16">
        <v>0.3103628192282733</v>
      </c>
      <c r="AX2595" s="16">
        <v>-0.56092142441939796</v>
      </c>
      <c r="AY2595" s="7">
        <v>26771540.440456331</v>
      </c>
      <c r="AZ2595" s="10">
        <v>18.8</v>
      </c>
      <c r="BA2595" s="16">
        <v>0</v>
      </c>
      <c r="BB2595" s="7">
        <v>1400930.7394216759</v>
      </c>
      <c r="BC2595" s="16">
        <v>0.27173807276739237</v>
      </c>
      <c r="BD2595" s="13"/>
      <c r="BE2595" s="13"/>
      <c r="BG2595" s="44"/>
      <c r="BH2595" s="43">
        <v>25.759999999999998</v>
      </c>
      <c r="BI2595" s="2">
        <v>32.436</v>
      </c>
    </row>
    <row r="2596" spans="1:80" x14ac:dyDescent="0.2">
      <c r="A2596" s="2">
        <v>2011</v>
      </c>
      <c r="B2596" s="4" t="s">
        <v>0</v>
      </c>
      <c r="C2596" s="4" t="s">
        <v>155</v>
      </c>
      <c r="D2596" s="4" t="s">
        <v>142</v>
      </c>
      <c r="E2596" s="52" t="s">
        <v>193</v>
      </c>
      <c r="F2596" s="4" t="s">
        <v>115</v>
      </c>
      <c r="I2596" s="7">
        <v>155011.644</v>
      </c>
      <c r="J2596" s="8">
        <v>155011.644</v>
      </c>
      <c r="K2596" s="16">
        <v>9.2925026399155453E-3</v>
      </c>
      <c r="O2596" s="7">
        <v>992074.52160000009</v>
      </c>
      <c r="P2596" s="8">
        <v>992074.52160000009</v>
      </c>
      <c r="Q2596" s="16">
        <v>9.2925026399155453E-3</v>
      </c>
      <c r="R2596" s="40"/>
      <c r="S2596" s="16"/>
      <c r="T2596" s="10">
        <v>44.2</v>
      </c>
      <c r="U2596" s="16">
        <v>0</v>
      </c>
      <c r="V2596" s="7"/>
      <c r="W2596" s="7"/>
      <c r="X2596" s="10">
        <v>6.4</v>
      </c>
      <c r="AA2596" s="7">
        <v>1957478.4000000001</v>
      </c>
      <c r="AD2596" s="7">
        <v>64</v>
      </c>
      <c r="AE2596" s="7">
        <v>4930</v>
      </c>
      <c r="AF2596" s="7">
        <v>151</v>
      </c>
      <c r="AG2596" s="8">
        <v>4779</v>
      </c>
      <c r="AH2596" s="16">
        <v>9.2925026399155453E-3</v>
      </c>
      <c r="AI2596" s="7">
        <v>4393</v>
      </c>
      <c r="AJ2596" s="7">
        <v>386</v>
      </c>
      <c r="AK2596" s="12">
        <v>0.8910750507099392</v>
      </c>
      <c r="AL2596" s="12">
        <v>0.95</v>
      </c>
      <c r="AN2596" s="12">
        <v>0.91922996442770455</v>
      </c>
      <c r="AO2596" s="12">
        <v>0.96937119675456385</v>
      </c>
      <c r="AP2596" s="12">
        <v>-5.1164646068915576E-2</v>
      </c>
      <c r="AQ2596" s="8">
        <v>1657958.7440537931</v>
      </c>
      <c r="AR2596" s="16">
        <v>-0.49664014388396915</v>
      </c>
      <c r="AS2596" s="7">
        <v>65609.764307629332</v>
      </c>
      <c r="AT2596" s="7">
        <v>346.92587236949009</v>
      </c>
      <c r="AU2596" s="7">
        <v>54.207167557732824</v>
      </c>
      <c r="AV2596" s="7">
        <v>148</v>
      </c>
      <c r="AW2596" s="16">
        <v>0.36626464566035694</v>
      </c>
      <c r="AX2596" s="16">
        <v>-0.501274551431386</v>
      </c>
      <c r="AY2596" s="7">
        <v>31169624.388211314</v>
      </c>
      <c r="AZ2596" s="10">
        <v>18.8</v>
      </c>
      <c r="BA2596" s="16">
        <v>0</v>
      </c>
      <c r="BB2596" s="7">
        <v>1646653.0398351676</v>
      </c>
      <c r="BC2596" s="16">
        <v>0.24737931163678453</v>
      </c>
      <c r="BD2596" s="13"/>
      <c r="BE2596" s="13"/>
      <c r="BG2596" s="44"/>
      <c r="BH2596" s="43">
        <v>25.27</v>
      </c>
      <c r="BI2596" s="2">
        <v>32.436</v>
      </c>
    </row>
    <row r="2597" spans="1:80" x14ac:dyDescent="0.2">
      <c r="A2597" s="2">
        <v>2011</v>
      </c>
      <c r="B2597" s="4" t="s">
        <v>1</v>
      </c>
      <c r="C2597" s="4" t="s">
        <v>155</v>
      </c>
      <c r="D2597" s="4" t="s">
        <v>142</v>
      </c>
      <c r="E2597" s="52" t="s">
        <v>193</v>
      </c>
      <c r="F2597" s="4" t="s">
        <v>115</v>
      </c>
      <c r="I2597" s="7">
        <v>161433.97200000001</v>
      </c>
      <c r="J2597" s="8">
        <v>161433.97200000001</v>
      </c>
      <c r="K2597" s="16">
        <v>5.1552926262413035E-2</v>
      </c>
      <c r="O2597" s="7">
        <v>1033177.4208000001</v>
      </c>
      <c r="P2597" s="8">
        <v>1033177.4208000001</v>
      </c>
      <c r="Q2597" s="16">
        <v>5.1552926262412813E-2</v>
      </c>
      <c r="R2597" s="40"/>
      <c r="S2597" s="16"/>
      <c r="T2597" s="10">
        <v>44.2</v>
      </c>
      <c r="U2597" s="16">
        <v>0</v>
      </c>
      <c r="V2597" s="7"/>
      <c r="W2597" s="7"/>
      <c r="X2597" s="10">
        <v>6.4</v>
      </c>
      <c r="AA2597" s="7">
        <v>2038579.2000000002</v>
      </c>
      <c r="AD2597" s="7">
        <v>64</v>
      </c>
      <c r="AE2597" s="7">
        <v>5137</v>
      </c>
      <c r="AF2597" s="7">
        <v>160</v>
      </c>
      <c r="AG2597" s="8">
        <v>4977</v>
      </c>
      <c r="AH2597" s="16">
        <v>5.1552926262412813E-2</v>
      </c>
      <c r="AI2597" s="7">
        <v>4554</v>
      </c>
      <c r="AJ2597" s="7">
        <v>423</v>
      </c>
      <c r="AK2597" s="12">
        <v>0.8865096359743041</v>
      </c>
      <c r="AL2597" s="12">
        <v>0.95</v>
      </c>
      <c r="AN2597" s="12">
        <v>0.91500904159132013</v>
      </c>
      <c r="AO2597" s="12">
        <v>0.96885341639088962</v>
      </c>
      <c r="AP2597" s="12">
        <v>-2.5721100789541929E-2</v>
      </c>
      <c r="AQ2597" s="8">
        <v>1771203.0670442884</v>
      </c>
      <c r="AR2597" s="16">
        <v>-0.45204949396836369</v>
      </c>
      <c r="AS2597" s="7">
        <v>66139.024161474546</v>
      </c>
      <c r="AT2597" s="7">
        <v>355.87765060162513</v>
      </c>
      <c r="AU2597" s="7">
        <v>55.605882906503922</v>
      </c>
      <c r="AV2597" s="7">
        <v>148</v>
      </c>
      <c r="AW2597" s="16">
        <v>0.37571542504394539</v>
      </c>
      <c r="AX2597" s="16">
        <v>-0.4789130510251689</v>
      </c>
      <c r="AY2597" s="7">
        <v>33298617.660432622</v>
      </c>
      <c r="AZ2597" s="10">
        <v>18.8</v>
      </c>
      <c r="BA2597" s="16">
        <v>0</v>
      </c>
      <c r="BB2597" s="7">
        <v>1716097.3749187465</v>
      </c>
      <c r="BC2597" s="16">
        <v>0.24719500068611283</v>
      </c>
      <c r="BD2597" s="13"/>
      <c r="BE2597" s="13"/>
      <c r="BG2597" s="44"/>
      <c r="BH2597" s="43">
        <v>26.78</v>
      </c>
      <c r="BI2597" s="2">
        <v>32.436</v>
      </c>
      <c r="CB2597" s="2">
        <v>1</v>
      </c>
    </row>
    <row r="2598" spans="1:80" x14ac:dyDescent="0.2">
      <c r="A2598" s="2">
        <v>2011</v>
      </c>
      <c r="B2598" s="4" t="s">
        <v>2</v>
      </c>
      <c r="C2598" s="4" t="s">
        <v>155</v>
      </c>
      <c r="D2598" s="4" t="s">
        <v>142</v>
      </c>
      <c r="E2598" s="52" t="s">
        <v>193</v>
      </c>
      <c r="F2598" s="4" t="s">
        <v>115</v>
      </c>
      <c r="I2598" s="7">
        <v>159941.916</v>
      </c>
      <c r="J2598" s="8">
        <v>159941.916</v>
      </c>
      <c r="K2598" s="16">
        <v>-1.3010408326661338E-2</v>
      </c>
      <c r="O2598" s="7">
        <v>1023628.2624</v>
      </c>
      <c r="P2598" s="8">
        <v>1023628.2624</v>
      </c>
      <c r="Q2598" s="16">
        <v>-1.3010408326661338E-2</v>
      </c>
      <c r="R2598" s="40"/>
      <c r="S2598" s="16"/>
      <c r="T2598" s="10">
        <v>44.2</v>
      </c>
      <c r="U2598" s="16">
        <v>0</v>
      </c>
      <c r="V2598" s="7"/>
      <c r="W2598" s="7"/>
      <c r="X2598" s="10">
        <v>6.4</v>
      </c>
      <c r="AA2598" s="7">
        <v>2019737.6000000001</v>
      </c>
      <c r="AD2598" s="7">
        <v>64</v>
      </c>
      <c r="AE2598" s="7">
        <v>5045</v>
      </c>
      <c r="AF2598" s="7">
        <v>114</v>
      </c>
      <c r="AG2598" s="8">
        <v>4931</v>
      </c>
      <c r="AH2598" s="16">
        <v>-1.3010408326661338E-2</v>
      </c>
      <c r="AI2598" s="7">
        <v>4494</v>
      </c>
      <c r="AJ2598" s="7">
        <v>437</v>
      </c>
      <c r="AK2598" s="12">
        <v>0.89078295341922697</v>
      </c>
      <c r="AL2598" s="12">
        <v>0.95</v>
      </c>
      <c r="AN2598" s="12">
        <v>0.91137700263638211</v>
      </c>
      <c r="AO2598" s="12">
        <v>0.9774033696729435</v>
      </c>
      <c r="AP2598" s="12">
        <v>-5.0805049635249899E-2</v>
      </c>
      <c r="AQ2598" s="8">
        <v>1654462.453222048</v>
      </c>
      <c r="AR2598" s="16">
        <v>-0.45755986682063043</v>
      </c>
      <c r="AS2598" s="7">
        <v>62931.245843364326</v>
      </c>
      <c r="AT2598" s="7">
        <v>335.52270395904441</v>
      </c>
      <c r="AU2598" s="7">
        <v>52.425422493600685</v>
      </c>
      <c r="AV2598" s="7">
        <v>148</v>
      </c>
      <c r="AW2598" s="16">
        <v>0.35422582765946409</v>
      </c>
      <c r="AX2598" s="16">
        <v>-0.45040946960776096</v>
      </c>
      <c r="AY2598" s="7">
        <v>31103894.120574504</v>
      </c>
      <c r="AZ2598" s="10">
        <v>18.8</v>
      </c>
      <c r="BA2598" s="16">
        <v>0</v>
      </c>
      <c r="BB2598" s="7">
        <v>1673159.5331047189</v>
      </c>
      <c r="BC2598" s="16">
        <v>0.21752214817502322</v>
      </c>
      <c r="BD2598" s="13"/>
      <c r="BE2598" s="13"/>
      <c r="BG2598" s="44"/>
      <c r="BH2598" s="43">
        <v>26.29</v>
      </c>
      <c r="BI2598" s="2">
        <v>32.436</v>
      </c>
    </row>
    <row r="2599" spans="1:80" x14ac:dyDescent="0.2">
      <c r="A2599" s="2">
        <v>2011</v>
      </c>
      <c r="B2599" s="4" t="s">
        <v>3</v>
      </c>
      <c r="C2599" s="4" t="s">
        <v>155</v>
      </c>
      <c r="D2599" s="4" t="s">
        <v>142</v>
      </c>
      <c r="E2599" s="52" t="s">
        <v>193</v>
      </c>
      <c r="F2599" s="4" t="s">
        <v>115</v>
      </c>
      <c r="I2599" s="7">
        <v>158157.93599999999</v>
      </c>
      <c r="J2599" s="8">
        <v>158157.93599999999</v>
      </c>
      <c r="K2599" s="16">
        <v>-3.3498513379583761E-2</v>
      </c>
      <c r="O2599" s="7">
        <v>1012210.7903999999</v>
      </c>
      <c r="P2599" s="8">
        <v>1012210.7903999999</v>
      </c>
      <c r="Q2599" s="16">
        <v>-3.3498513379583761E-2</v>
      </c>
      <c r="R2599" s="40"/>
      <c r="S2599" s="16"/>
      <c r="T2599" s="10">
        <v>44.2</v>
      </c>
      <c r="U2599" s="16">
        <v>0</v>
      </c>
      <c r="V2599" s="7"/>
      <c r="W2599" s="7"/>
      <c r="X2599" s="10">
        <v>6.4</v>
      </c>
      <c r="AA2599" s="7">
        <v>1997209.6000000001</v>
      </c>
      <c r="AD2599" s="7">
        <v>64</v>
      </c>
      <c r="AE2599" s="7">
        <v>5147</v>
      </c>
      <c r="AF2599" s="7">
        <v>271</v>
      </c>
      <c r="AG2599" s="8">
        <v>4876</v>
      </c>
      <c r="AH2599" s="16">
        <v>-3.3498513379583761E-2</v>
      </c>
      <c r="AI2599" s="7">
        <v>4503</v>
      </c>
      <c r="AJ2599" s="7">
        <v>373</v>
      </c>
      <c r="AK2599" s="12">
        <v>0.8748785700408005</v>
      </c>
      <c r="AL2599" s="12">
        <v>0.95</v>
      </c>
      <c r="AN2599" s="12">
        <v>0.92350287120590646</v>
      </c>
      <c r="AO2599" s="12">
        <v>0.94734796969108215</v>
      </c>
      <c r="AP2599" s="12">
        <v>-5.0868403367232862E-2</v>
      </c>
      <c r="AQ2599" s="8">
        <v>1335636.6916255807</v>
      </c>
      <c r="AR2599" s="16">
        <v>-0.57249010177972526</v>
      </c>
      <c r="AS2599" s="7">
        <v>49874.409694756556</v>
      </c>
      <c r="AT2599" s="7">
        <v>273.92056842198127</v>
      </c>
      <c r="AU2599" s="7">
        <v>42.800088815934572</v>
      </c>
      <c r="AV2599" s="7">
        <v>148</v>
      </c>
      <c r="AW2599" s="16">
        <v>0.28918978929685524</v>
      </c>
      <c r="AX2599" s="16">
        <v>-0.55767279808833337</v>
      </c>
      <c r="AY2599" s="7">
        <v>25109969.802560918</v>
      </c>
      <c r="AZ2599" s="10">
        <v>18.8</v>
      </c>
      <c r="BA2599" s="16">
        <v>0</v>
      </c>
      <c r="BB2599" s="7">
        <v>1328957.2959540652</v>
      </c>
      <c r="BC2599" s="16">
        <v>0.26704985603152664</v>
      </c>
      <c r="BD2599" s="13"/>
      <c r="BE2599" s="13"/>
      <c r="BG2599" s="44"/>
      <c r="BH2599" s="43">
        <v>26.78</v>
      </c>
      <c r="BI2599" s="2">
        <v>32.436</v>
      </c>
    </row>
    <row r="2600" spans="1:80" x14ac:dyDescent="0.2">
      <c r="A2600" s="2">
        <v>2011</v>
      </c>
      <c r="B2600" s="4" t="s">
        <v>4</v>
      </c>
      <c r="C2600" s="4" t="s">
        <v>155</v>
      </c>
      <c r="D2600" s="4" t="s">
        <v>142</v>
      </c>
      <c r="E2600" s="52" t="s">
        <v>193</v>
      </c>
      <c r="F2600" s="4" t="s">
        <v>115</v>
      </c>
      <c r="I2600" s="7">
        <v>164839.75200000001</v>
      </c>
      <c r="J2600" s="8">
        <v>164839.75200000001</v>
      </c>
      <c r="K2600" s="16">
        <v>-1.9673421207944131E-4</v>
      </c>
      <c r="O2600" s="7">
        <v>1054974.4128</v>
      </c>
      <c r="P2600" s="8">
        <v>1054974.4128</v>
      </c>
      <c r="Q2600" s="16">
        <v>-1.9673421207933028E-4</v>
      </c>
      <c r="R2600" s="40"/>
      <c r="S2600" s="16"/>
      <c r="T2600" s="10">
        <v>44.2</v>
      </c>
      <c r="U2600" s="16">
        <v>0</v>
      </c>
      <c r="V2600" s="7"/>
      <c r="W2600" s="7"/>
      <c r="X2600" s="10">
        <v>6.4</v>
      </c>
      <c r="AA2600" s="7">
        <v>2081587.2000000002</v>
      </c>
      <c r="AD2600" s="7">
        <v>64</v>
      </c>
      <c r="AE2600" s="7">
        <v>5227</v>
      </c>
      <c r="AF2600" s="7">
        <v>145</v>
      </c>
      <c r="AG2600" s="8">
        <v>5082</v>
      </c>
      <c r="AH2600" s="16">
        <v>-1.9673421207944131E-4</v>
      </c>
      <c r="AI2600" s="7">
        <v>4768</v>
      </c>
      <c r="AJ2600" s="7">
        <v>314</v>
      </c>
      <c r="AK2600" s="12">
        <v>0.91218672278553659</v>
      </c>
      <c r="AL2600" s="12">
        <v>0.95</v>
      </c>
      <c r="AN2600" s="12">
        <v>0.93821330184966545</v>
      </c>
      <c r="AO2600" s="12">
        <v>0.97225942223072503</v>
      </c>
      <c r="AP2600" s="12">
        <v>-3.6575236615193796E-2</v>
      </c>
      <c r="AQ2600" s="8">
        <v>1876816.9238450234</v>
      </c>
      <c r="AR2600" s="16">
        <v>-0.43576939849021912</v>
      </c>
      <c r="AS2600" s="7">
        <v>68773.064266948466</v>
      </c>
      <c r="AT2600" s="7">
        <v>369.30675400334974</v>
      </c>
      <c r="AU2600" s="7">
        <v>57.704180313023393</v>
      </c>
      <c r="AV2600" s="7">
        <v>148</v>
      </c>
      <c r="AW2600" s="16">
        <v>0.38989311022313106</v>
      </c>
      <c r="AX2600" s="16">
        <v>-0.43565837318492395</v>
      </c>
      <c r="AY2600" s="7">
        <v>35284158.168286443</v>
      </c>
      <c r="AZ2600" s="10">
        <v>18.8</v>
      </c>
      <c r="BA2600" s="16">
        <v>0</v>
      </c>
      <c r="BB2600" s="7">
        <v>1802903.3985317228</v>
      </c>
      <c r="BC2600" s="16">
        <v>0.2141323160885267</v>
      </c>
      <c r="BD2600" s="13"/>
      <c r="BE2600" s="13"/>
      <c r="BG2600" s="44"/>
      <c r="BH2600" s="43">
        <v>27.29</v>
      </c>
      <c r="BI2600" s="2">
        <v>32.436</v>
      </c>
    </row>
    <row r="2601" spans="1:80" x14ac:dyDescent="0.2">
      <c r="A2601" s="2">
        <v>2011</v>
      </c>
      <c r="B2601" s="4" t="s">
        <v>11</v>
      </c>
      <c r="C2601" s="4" t="s">
        <v>155</v>
      </c>
      <c r="D2601" s="4" t="s">
        <v>142</v>
      </c>
      <c r="E2601" s="52" t="s">
        <v>193</v>
      </c>
      <c r="F2601" s="4" t="s">
        <v>115</v>
      </c>
      <c r="I2601" s="7">
        <v>163509.87599999999</v>
      </c>
      <c r="J2601" s="8">
        <v>163509.87599999999</v>
      </c>
      <c r="K2601" s="16">
        <v>-1.7821782178217838E-3</v>
      </c>
      <c r="O2601" s="7">
        <v>1046463.2064</v>
      </c>
      <c r="P2601" s="8">
        <v>1046463.2064</v>
      </c>
      <c r="Q2601" s="16">
        <v>-1.7821782178217838E-3</v>
      </c>
      <c r="R2601" s="40"/>
      <c r="S2601" s="16"/>
      <c r="T2601" s="10">
        <v>44.2</v>
      </c>
      <c r="U2601" s="16">
        <v>0</v>
      </c>
      <c r="V2601" s="7"/>
      <c r="W2601" s="7"/>
      <c r="X2601" s="10">
        <v>6.4</v>
      </c>
      <c r="AA2601" s="7">
        <v>2064793.6000000001</v>
      </c>
      <c r="AD2601" s="7">
        <v>64</v>
      </c>
      <c r="AE2601" s="7">
        <v>5130</v>
      </c>
      <c r="AF2601" s="7">
        <v>89</v>
      </c>
      <c r="AG2601" s="8">
        <v>5041</v>
      </c>
      <c r="AH2601" s="16">
        <v>-1.7821782178217838E-3</v>
      </c>
      <c r="AI2601" s="7">
        <v>4876</v>
      </c>
      <c r="AJ2601" s="7">
        <v>165</v>
      </c>
      <c r="AK2601" s="12">
        <v>0.95048732943469783</v>
      </c>
      <c r="AL2601" s="12">
        <v>0.95</v>
      </c>
      <c r="AM2601" s="12">
        <v>0.95487329434697998</v>
      </c>
      <c r="AN2601" s="12">
        <v>0.96726839912715734</v>
      </c>
      <c r="AO2601" s="12">
        <v>0.98265107212475633</v>
      </c>
      <c r="AP2601" s="12">
        <v>7.854485324514382E-3</v>
      </c>
      <c r="AQ2601" s="8">
        <v>2897134.2167226691</v>
      </c>
      <c r="AR2601" s="16">
        <v>-0.160487475344404</v>
      </c>
      <c r="AS2601" s="7">
        <v>108102.02301203989</v>
      </c>
      <c r="AT2601" s="7">
        <v>574.71418701104324</v>
      </c>
      <c r="AU2601" s="7">
        <v>89.799091720475502</v>
      </c>
      <c r="AV2601" s="7">
        <v>148</v>
      </c>
      <c r="AW2601" s="16">
        <v>0.60675061973294253</v>
      </c>
      <c r="AX2601" s="16">
        <v>-0.1589886432234161</v>
      </c>
      <c r="AY2601" s="7">
        <v>54466123.274386182</v>
      </c>
      <c r="AZ2601" s="10">
        <v>18.8</v>
      </c>
      <c r="BA2601" s="16">
        <v>0</v>
      </c>
      <c r="BB2601" s="7">
        <v>2740175.3419377324</v>
      </c>
      <c r="BC2601" s="16">
        <v>7.9923334500595133E-2</v>
      </c>
      <c r="BD2601" s="13"/>
      <c r="BE2601" s="13"/>
      <c r="BG2601" s="44"/>
      <c r="BH2601" s="43">
        <v>26.8</v>
      </c>
      <c r="BI2601" s="2">
        <v>32.436</v>
      </c>
    </row>
    <row r="2602" spans="1:80" x14ac:dyDescent="0.2">
      <c r="A2602" s="2">
        <v>2011</v>
      </c>
      <c r="B2602" s="4" t="s">
        <v>5</v>
      </c>
      <c r="C2602" s="4" t="s">
        <v>155</v>
      </c>
      <c r="D2602" s="4" t="s">
        <v>142</v>
      </c>
      <c r="E2602" s="52" t="s">
        <v>193</v>
      </c>
      <c r="F2602" s="4" t="s">
        <v>115</v>
      </c>
      <c r="I2602" s="7">
        <v>162958.46400000001</v>
      </c>
      <c r="J2602" s="8">
        <v>162958.46400000001</v>
      </c>
      <c r="K2602" s="16">
        <v>3.2470201397451826E-2</v>
      </c>
      <c r="O2602" s="7">
        <v>1042934.1696000001</v>
      </c>
      <c r="P2602" s="8">
        <v>1042934.1696000001</v>
      </c>
      <c r="Q2602" s="16">
        <v>3.2470201397451826E-2</v>
      </c>
      <c r="R2602" s="40"/>
      <c r="S2602" s="16"/>
      <c r="T2602" s="10">
        <v>44.2</v>
      </c>
      <c r="U2602" s="16">
        <v>0</v>
      </c>
      <c r="V2602" s="7"/>
      <c r="W2602" s="7"/>
      <c r="X2602" s="10">
        <v>6.4</v>
      </c>
      <c r="AA2602" s="7">
        <v>2057830.4000000001</v>
      </c>
      <c r="AD2602" s="7">
        <v>64</v>
      </c>
      <c r="AE2602" s="7">
        <v>5112</v>
      </c>
      <c r="AF2602" s="7">
        <v>88</v>
      </c>
      <c r="AG2602" s="8">
        <v>5024</v>
      </c>
      <c r="AH2602" s="16">
        <v>3.2470201397451603E-2</v>
      </c>
      <c r="AI2602" s="7">
        <v>4856</v>
      </c>
      <c r="AJ2602" s="7">
        <v>168</v>
      </c>
      <c r="AK2602" s="12">
        <v>0.9499217527386542</v>
      </c>
      <c r="AL2602" s="12">
        <v>0.95</v>
      </c>
      <c r="AN2602" s="12">
        <v>0.96656050955414008</v>
      </c>
      <c r="AO2602" s="12">
        <v>0.98278560250391234</v>
      </c>
      <c r="AP2602" s="12">
        <v>3.4725168151075847E-2</v>
      </c>
      <c r="AQ2602" s="8">
        <v>2412786.3805533848</v>
      </c>
      <c r="AR2602" s="16">
        <v>-0.25576412653792757</v>
      </c>
      <c r="AS2602" s="7">
        <v>91082.913573174199</v>
      </c>
      <c r="AT2602" s="7">
        <v>480.25206619295079</v>
      </c>
      <c r="AU2602" s="7">
        <v>75.039385342648558</v>
      </c>
      <c r="AV2602" s="7">
        <v>148</v>
      </c>
      <c r="AW2602" s="16">
        <v>0.50702287393681456</v>
      </c>
      <c r="AX2602" s="16">
        <v>-0.27916963370492753</v>
      </c>
      <c r="AY2602" s="7">
        <v>45360383.954403639</v>
      </c>
      <c r="AZ2602" s="10">
        <v>18.8</v>
      </c>
      <c r="BA2602" s="16">
        <v>0</v>
      </c>
      <c r="BB2602" s="7">
        <v>2230722.5716442014</v>
      </c>
      <c r="BC2602" s="16">
        <v>0.14955137394706167</v>
      </c>
      <c r="BD2602" s="13"/>
      <c r="BE2602" s="13"/>
      <c r="BG2602" s="44"/>
      <c r="BH2602" s="43">
        <v>26.490000000000002</v>
      </c>
      <c r="BI2602" s="2">
        <v>32.436</v>
      </c>
    </row>
    <row r="2603" spans="1:80" x14ac:dyDescent="0.2">
      <c r="A2603" s="2">
        <v>2011</v>
      </c>
      <c r="B2603" s="4" t="s">
        <v>6</v>
      </c>
      <c r="C2603" s="4" t="s">
        <v>155</v>
      </c>
      <c r="D2603" s="4" t="s">
        <v>142</v>
      </c>
      <c r="E2603" s="52" t="s">
        <v>193</v>
      </c>
      <c r="F2603" s="4" t="s">
        <v>115</v>
      </c>
      <c r="I2603" s="7">
        <v>162309.74400000001</v>
      </c>
      <c r="J2603" s="8">
        <v>162309.74400000001</v>
      </c>
      <c r="K2603" s="16">
        <v>1.5216068167985375E-2</v>
      </c>
      <c r="O2603" s="7">
        <v>1038782.3616000001</v>
      </c>
      <c r="P2603" s="8">
        <v>1038782.3616000001</v>
      </c>
      <c r="Q2603" s="16">
        <v>1.5216068167985375E-2</v>
      </c>
      <c r="R2603" s="40"/>
      <c r="S2603" s="16"/>
      <c r="T2603" s="10">
        <v>44.2</v>
      </c>
      <c r="U2603" s="16">
        <v>0</v>
      </c>
      <c r="V2603" s="7"/>
      <c r="W2603" s="7"/>
      <c r="X2603" s="10">
        <v>6.4</v>
      </c>
      <c r="AA2603" s="7">
        <v>2049638.4000000001</v>
      </c>
      <c r="AD2603" s="7">
        <v>64</v>
      </c>
      <c r="AE2603" s="7">
        <v>5045</v>
      </c>
      <c r="AF2603" s="7">
        <v>41</v>
      </c>
      <c r="AG2603" s="8">
        <v>5004</v>
      </c>
      <c r="AH2603" s="16">
        <v>1.5216068167985375E-2</v>
      </c>
      <c r="AI2603" s="7">
        <v>4896</v>
      </c>
      <c r="AJ2603" s="7">
        <v>108</v>
      </c>
      <c r="AK2603" s="12">
        <v>0.97046580773042612</v>
      </c>
      <c r="AL2603" s="12">
        <v>0.95</v>
      </c>
      <c r="AM2603" s="12">
        <v>0.97465877342600005</v>
      </c>
      <c r="AN2603" s="12">
        <v>0.97841726618705038</v>
      </c>
      <c r="AO2603" s="12">
        <v>0.99187314172447971</v>
      </c>
      <c r="AP2603" s="12">
        <v>3.1670042387966113E-2</v>
      </c>
      <c r="AQ2603" s="8">
        <v>1948062.0314659791</v>
      </c>
      <c r="AR2603" s="16">
        <v>-0.25998125181287302</v>
      </c>
      <c r="AS2603" s="7">
        <v>72688.881771118613</v>
      </c>
      <c r="AT2603" s="7">
        <v>389.30096552077919</v>
      </c>
      <c r="AU2603" s="7">
        <v>60.828275862621744</v>
      </c>
      <c r="AV2603" s="7">
        <v>148</v>
      </c>
      <c r="AW2603" s="16">
        <v>0.4110018639366334</v>
      </c>
      <c r="AX2603" s="16">
        <v>-0.27107265990920282</v>
      </c>
      <c r="AY2603" s="7">
        <v>36623566.19156041</v>
      </c>
      <c r="AZ2603" s="10">
        <v>18.8</v>
      </c>
      <c r="BA2603" s="16">
        <v>0</v>
      </c>
      <c r="BB2603" s="7">
        <v>1847012.3814444195</v>
      </c>
      <c r="BC2603" s="16">
        <v>0.14174654782699511</v>
      </c>
      <c r="BD2603" s="13"/>
      <c r="BE2603" s="13"/>
      <c r="BG2603" s="44"/>
      <c r="BH2603" s="43">
        <v>26.8</v>
      </c>
      <c r="BI2603" s="2">
        <v>32.436</v>
      </c>
    </row>
    <row r="2604" spans="1:80" x14ac:dyDescent="0.2">
      <c r="A2604" s="2">
        <v>2011</v>
      </c>
      <c r="B2604" s="4" t="s">
        <v>7</v>
      </c>
      <c r="C2604" s="4" t="s">
        <v>155</v>
      </c>
      <c r="D2604" s="4" t="s">
        <v>142</v>
      </c>
      <c r="E2604" s="52" t="s">
        <v>193</v>
      </c>
      <c r="F2604" s="4" t="s">
        <v>115</v>
      </c>
      <c r="I2604" s="7">
        <v>162893.592</v>
      </c>
      <c r="J2604" s="8">
        <v>162893.592</v>
      </c>
      <c r="K2604" s="16">
        <v>1.7423014586710028E-2</v>
      </c>
      <c r="O2604" s="7">
        <v>1042518.9888000001</v>
      </c>
      <c r="P2604" s="8">
        <v>1042518.9888000001</v>
      </c>
      <c r="Q2604" s="16">
        <v>1.7423014586710028E-2</v>
      </c>
      <c r="R2604" s="40"/>
      <c r="S2604" s="16"/>
      <c r="T2604" s="10">
        <v>44.2</v>
      </c>
      <c r="U2604" s="16">
        <v>0</v>
      </c>
      <c r="V2604" s="7"/>
      <c r="W2604" s="7"/>
      <c r="X2604" s="10">
        <v>6.4</v>
      </c>
      <c r="AA2604" s="7">
        <v>2057011.2000000002</v>
      </c>
      <c r="AD2604" s="7">
        <v>64</v>
      </c>
      <c r="AE2604" s="7">
        <v>5117</v>
      </c>
      <c r="AF2604" s="7">
        <v>95</v>
      </c>
      <c r="AG2604" s="8">
        <v>5022</v>
      </c>
      <c r="AH2604" s="16">
        <v>1.7423014586709806E-2</v>
      </c>
      <c r="AI2604" s="7">
        <v>4833</v>
      </c>
      <c r="AJ2604" s="7">
        <v>189</v>
      </c>
      <c r="AK2604" s="12">
        <v>0.94449872972444793</v>
      </c>
      <c r="AL2604" s="12">
        <v>0.95</v>
      </c>
      <c r="AN2604" s="12">
        <v>0.9623655913978495</v>
      </c>
      <c r="AO2604" s="12">
        <v>0.98143443423881183</v>
      </c>
      <c r="AP2604" s="12">
        <v>9.8886229557368921E-3</v>
      </c>
      <c r="AQ2604" s="8">
        <v>1823519.9696389723</v>
      </c>
      <c r="AR2604" s="16">
        <v>-0.1690864381526952</v>
      </c>
      <c r="AS2604" s="7">
        <v>70000.766588828119</v>
      </c>
      <c r="AT2604" s="7">
        <v>363.10632609298534</v>
      </c>
      <c r="AU2604" s="7">
        <v>56.735363452028956</v>
      </c>
      <c r="AV2604" s="7">
        <v>148</v>
      </c>
      <c r="AW2604" s="16">
        <v>0.38334705035154698</v>
      </c>
      <c r="AX2604" s="16">
        <v>-0.18331554335358513</v>
      </c>
      <c r="AY2604" s="7">
        <v>34282175.429212682</v>
      </c>
      <c r="AZ2604" s="10">
        <v>18.8</v>
      </c>
      <c r="BA2604" s="16">
        <v>0</v>
      </c>
      <c r="BB2604" s="7">
        <v>1831092.0692652233</v>
      </c>
      <c r="BC2604" s="16">
        <v>9.6131236889708205E-2</v>
      </c>
      <c r="BD2604" s="13"/>
      <c r="BE2604" s="13"/>
      <c r="BG2604" s="44"/>
      <c r="BH2604" s="43">
        <v>26.049999999999997</v>
      </c>
      <c r="BI2604" s="2">
        <v>32.436</v>
      </c>
    </row>
    <row r="2605" spans="1:80" x14ac:dyDescent="0.2">
      <c r="A2605" s="2">
        <v>2012</v>
      </c>
      <c r="B2605" s="4" t="s">
        <v>8</v>
      </c>
      <c r="C2605" s="4" t="s">
        <v>155</v>
      </c>
      <c r="D2605" s="4" t="s">
        <v>142</v>
      </c>
      <c r="E2605" s="52" t="s">
        <v>193</v>
      </c>
      <c r="F2605" s="4" t="s">
        <v>115</v>
      </c>
      <c r="I2605" s="7">
        <v>167629.24799999999</v>
      </c>
      <c r="J2605" s="8">
        <v>167629.24799999999</v>
      </c>
      <c r="K2605" s="16">
        <v>4.2355788624445223E-2</v>
      </c>
      <c r="O2605" s="7">
        <v>1072827.1872</v>
      </c>
      <c r="P2605" s="8">
        <v>1072827.1872</v>
      </c>
      <c r="Q2605" s="16">
        <v>4.2355788624445445E-2</v>
      </c>
      <c r="R2605" s="40"/>
      <c r="S2605" s="16"/>
      <c r="T2605" s="10">
        <v>44.2</v>
      </c>
      <c r="U2605" s="16">
        <v>0</v>
      </c>
      <c r="V2605" s="7"/>
      <c r="W2605" s="7"/>
      <c r="X2605" s="10">
        <v>6.4</v>
      </c>
      <c r="AA2605" s="7">
        <v>2116812.8000000003</v>
      </c>
      <c r="AD2605" s="7">
        <v>64</v>
      </c>
      <c r="AE2605" s="7">
        <v>5227</v>
      </c>
      <c r="AF2605" s="7">
        <v>59</v>
      </c>
      <c r="AG2605" s="8">
        <v>5168</v>
      </c>
      <c r="AH2605" s="16">
        <v>4.2355788624445445E-2</v>
      </c>
      <c r="AI2605" s="7">
        <v>5053</v>
      </c>
      <c r="AJ2605" s="7">
        <v>115</v>
      </c>
      <c r="AK2605" s="12">
        <v>0.96671130667687011</v>
      </c>
      <c r="AL2605" s="12">
        <v>0.95</v>
      </c>
      <c r="AM2605" s="12">
        <v>0.96671136676869995</v>
      </c>
      <c r="AN2605" s="12">
        <v>0.97774767801857587</v>
      </c>
      <c r="AO2605" s="12">
        <v>0.98871245456284673</v>
      </c>
      <c r="AP2605" s="12">
        <v>5.8749635555370938E-2</v>
      </c>
      <c r="AQ2605" s="8">
        <v>1824642.1008593258</v>
      </c>
      <c r="AR2605" s="16">
        <v>0.18542152935181577</v>
      </c>
      <c r="AS2605" s="7">
        <v>66861.198272602633</v>
      </c>
      <c r="AT2605" s="7">
        <v>353.06542199290362</v>
      </c>
      <c r="AU2605" s="7">
        <v>55.166472186391189</v>
      </c>
      <c r="AV2605" s="7">
        <v>148</v>
      </c>
      <c r="AW2605" s="16">
        <v>0.37274643369183236</v>
      </c>
      <c r="AX2605" s="16">
        <v>0.13725231086035272</v>
      </c>
      <c r="AY2605" s="7">
        <v>34303271.496155329</v>
      </c>
      <c r="AZ2605" s="10">
        <v>18.8</v>
      </c>
      <c r="BA2605" s="16">
        <v>0</v>
      </c>
      <c r="BB2605" s="7">
        <v>2110906.1668238761</v>
      </c>
      <c r="BC2605" s="16">
        <v>-5.4280034149750182E-2</v>
      </c>
      <c r="BD2605" s="13"/>
      <c r="BE2605" s="13"/>
      <c r="BG2605" s="44"/>
      <c r="BH2605" s="43">
        <v>27.29</v>
      </c>
      <c r="BI2605" s="2">
        <v>32.436</v>
      </c>
    </row>
    <row r="2606" spans="1:80" x14ac:dyDescent="0.2">
      <c r="A2606" s="2">
        <v>2012</v>
      </c>
      <c r="B2606" s="4" t="s">
        <v>9</v>
      </c>
      <c r="C2606" s="4" t="s">
        <v>155</v>
      </c>
      <c r="D2606" s="4" t="s">
        <v>142</v>
      </c>
      <c r="E2606" s="52" t="s">
        <v>193</v>
      </c>
      <c r="F2606" s="4" t="s">
        <v>115</v>
      </c>
      <c r="I2606" s="7">
        <v>148654.18799999999</v>
      </c>
      <c r="J2606" s="8">
        <v>148654.18799999999</v>
      </c>
      <c r="K2606" s="16">
        <v>2.1622826571555898E-2</v>
      </c>
      <c r="O2606" s="7">
        <v>951386.80319999997</v>
      </c>
      <c r="P2606" s="8">
        <v>951386.80319999997</v>
      </c>
      <c r="Q2606" s="16">
        <v>2.1622826571555676E-2</v>
      </c>
      <c r="R2606" s="40"/>
      <c r="S2606" s="16"/>
      <c r="T2606" s="10">
        <v>44.2</v>
      </c>
      <c r="U2606" s="16">
        <v>0</v>
      </c>
      <c r="V2606" s="7"/>
      <c r="W2606" s="7"/>
      <c r="X2606" s="10">
        <v>6.4</v>
      </c>
      <c r="AA2606" s="7">
        <v>1877196.8</v>
      </c>
      <c r="AD2606" s="7">
        <v>64</v>
      </c>
      <c r="AE2606" s="7">
        <v>4688</v>
      </c>
      <c r="AF2606" s="7">
        <v>105</v>
      </c>
      <c r="AG2606" s="8">
        <v>4583</v>
      </c>
      <c r="AH2606" s="16">
        <v>2.1622826571555898E-2</v>
      </c>
      <c r="AI2606" s="7">
        <v>4405</v>
      </c>
      <c r="AJ2606" s="7">
        <v>178</v>
      </c>
      <c r="AK2606" s="12">
        <v>0.93963310580204773</v>
      </c>
      <c r="AL2606" s="12">
        <v>0.95</v>
      </c>
      <c r="AN2606" s="12">
        <v>0.96116081169539602</v>
      </c>
      <c r="AO2606" s="12">
        <v>0.97760238907849828</v>
      </c>
      <c r="AP2606" s="12">
        <v>5.348775369979708E-2</v>
      </c>
      <c r="AQ2606" s="8">
        <v>1911393.8607108695</v>
      </c>
      <c r="AR2606" s="16">
        <v>0.32592508952959509</v>
      </c>
      <c r="AS2606" s="7">
        <v>78755.41247263574</v>
      </c>
      <c r="AT2606" s="7">
        <v>417.06171955288448</v>
      </c>
      <c r="AU2606" s="7">
        <v>65.165893680138197</v>
      </c>
      <c r="AV2606" s="7">
        <v>148</v>
      </c>
      <c r="AW2606" s="16">
        <v>0.44031009243336622</v>
      </c>
      <c r="AX2606" s="16">
        <v>0.29786165211210225</v>
      </c>
      <c r="AY2606" s="7">
        <v>35934204.581364349</v>
      </c>
      <c r="AZ2606" s="10">
        <v>18.8</v>
      </c>
      <c r="BA2606" s="16">
        <v>0</v>
      </c>
      <c r="BB2606" s="7">
        <v>2233366.9526830115</v>
      </c>
      <c r="BC2606" s="16">
        <v>-0.13925748537176022</v>
      </c>
      <c r="BD2606" s="13"/>
      <c r="BE2606" s="13"/>
      <c r="BG2606" s="44"/>
      <c r="BH2606" s="43">
        <v>24.27</v>
      </c>
      <c r="BI2606" s="2">
        <v>32.436</v>
      </c>
    </row>
    <row r="2607" spans="1:80" x14ac:dyDescent="0.2">
      <c r="A2607" s="2">
        <v>2012</v>
      </c>
      <c r="B2607" s="4" t="s">
        <v>10</v>
      </c>
      <c r="C2607" s="4" t="s">
        <v>155</v>
      </c>
      <c r="D2607" s="4" t="s">
        <v>142</v>
      </c>
      <c r="E2607" s="52" t="s">
        <v>193</v>
      </c>
      <c r="F2607" s="4" t="s">
        <v>115</v>
      </c>
      <c r="I2607" s="7">
        <v>163217.95199999999</v>
      </c>
      <c r="J2607" s="8">
        <v>163217.95199999999</v>
      </c>
      <c r="K2607" s="16">
        <v>3.8810900082576261E-2</v>
      </c>
      <c r="O2607" s="7">
        <v>1044594.8928</v>
      </c>
      <c r="P2607" s="8">
        <v>1044594.8928</v>
      </c>
      <c r="Q2607" s="16">
        <v>3.8810900082576483E-2</v>
      </c>
      <c r="R2607" s="40"/>
      <c r="S2607" s="16"/>
      <c r="T2607" s="10">
        <v>44.2</v>
      </c>
      <c r="U2607" s="16">
        <v>0</v>
      </c>
      <c r="V2607" s="7"/>
      <c r="W2607" s="7"/>
      <c r="X2607" s="10">
        <v>6.4</v>
      </c>
      <c r="AA2607" s="7">
        <v>2061107.2000000002</v>
      </c>
      <c r="AD2607" s="7">
        <v>64</v>
      </c>
      <c r="AE2607" s="7">
        <v>5232</v>
      </c>
      <c r="AF2607" s="7">
        <v>200</v>
      </c>
      <c r="AG2607" s="8">
        <v>5032</v>
      </c>
      <c r="AH2607" s="16">
        <v>3.8810900082576483E-2</v>
      </c>
      <c r="AI2607" s="7">
        <v>4671</v>
      </c>
      <c r="AJ2607" s="7">
        <v>361</v>
      </c>
      <c r="AK2607" s="12">
        <v>0.89277522935779818</v>
      </c>
      <c r="AL2607" s="12">
        <v>0.95</v>
      </c>
      <c r="AN2607" s="12">
        <v>0.92825914149443556</v>
      </c>
      <c r="AO2607" s="12">
        <v>0.96177370030581044</v>
      </c>
      <c r="AP2607" s="12">
        <v>-3.3635859827368164E-2</v>
      </c>
      <c r="AQ2607" s="8">
        <v>2256155.5460199043</v>
      </c>
      <c r="AR2607" s="16">
        <v>0.58435874691307865</v>
      </c>
      <c r="AS2607" s="7">
        <v>82673.34356980228</v>
      </c>
      <c r="AT2607" s="7">
        <v>448.36159499600643</v>
      </c>
      <c r="AU2607" s="7">
        <v>70.056499218126007</v>
      </c>
      <c r="AV2607" s="7">
        <v>148</v>
      </c>
      <c r="AW2607" s="16">
        <v>0.47335472444679733</v>
      </c>
      <c r="AX2607" s="16">
        <v>0.5251656935705391</v>
      </c>
      <c r="AY2607" s="7">
        <v>42415724.265174203</v>
      </c>
      <c r="AZ2607" s="10">
        <v>18.8</v>
      </c>
      <c r="BA2607" s="16">
        <v>0</v>
      </c>
      <c r="BB2607" s="7">
        <v>2219576.8708221396</v>
      </c>
      <c r="BC2607" s="16">
        <v>-0.25818425275149109</v>
      </c>
      <c r="BD2607" s="13"/>
      <c r="BE2607" s="13"/>
      <c r="BG2607" s="44"/>
      <c r="BH2607" s="43">
        <v>27.29</v>
      </c>
      <c r="BI2607" s="2">
        <v>32.436</v>
      </c>
    </row>
    <row r="2608" spans="1:80" x14ac:dyDescent="0.2">
      <c r="A2608" s="2">
        <v>2012</v>
      </c>
      <c r="B2608" s="4" t="s">
        <v>0</v>
      </c>
      <c r="C2608" s="4" t="s">
        <v>155</v>
      </c>
      <c r="D2608" s="4" t="s">
        <v>142</v>
      </c>
      <c r="E2608" s="52" t="s">
        <v>193</v>
      </c>
      <c r="F2608" s="4" t="s">
        <v>115</v>
      </c>
      <c r="I2608" s="7">
        <v>146643.15599999999</v>
      </c>
      <c r="J2608" s="8">
        <v>146643.15599999999</v>
      </c>
      <c r="K2608" s="16">
        <v>-5.3986189579410038E-2</v>
      </c>
      <c r="O2608" s="7">
        <v>938516.19839999999</v>
      </c>
      <c r="P2608" s="8">
        <v>938516.19839999999</v>
      </c>
      <c r="Q2608" s="16">
        <v>-5.3986189579410038E-2</v>
      </c>
      <c r="R2608" s="40"/>
      <c r="S2608" s="16"/>
      <c r="T2608" s="10">
        <v>44.2</v>
      </c>
      <c r="U2608" s="16">
        <v>0</v>
      </c>
      <c r="V2608" s="7"/>
      <c r="W2608" s="7"/>
      <c r="X2608" s="10">
        <v>6.4</v>
      </c>
      <c r="AA2608" s="7">
        <v>1851801.6000000001</v>
      </c>
      <c r="AD2608" s="7">
        <v>64</v>
      </c>
      <c r="AE2608" s="7">
        <v>4760</v>
      </c>
      <c r="AF2608" s="7">
        <v>239</v>
      </c>
      <c r="AG2608" s="8">
        <v>4521</v>
      </c>
      <c r="AH2608" s="16">
        <v>-5.3986189579409927E-2</v>
      </c>
      <c r="AI2608" s="7">
        <v>4254</v>
      </c>
      <c r="AJ2608" s="7">
        <v>267</v>
      </c>
      <c r="AK2608" s="12">
        <v>0.89369747899159668</v>
      </c>
      <c r="AL2608" s="12">
        <v>0.95</v>
      </c>
      <c r="AN2608" s="12">
        <v>0.94094226940942272</v>
      </c>
      <c r="AO2608" s="12">
        <v>0.94978991596638651</v>
      </c>
      <c r="AP2608" s="12">
        <v>2.942993723781262E-3</v>
      </c>
      <c r="AQ2608" s="8">
        <v>1933541.716748921</v>
      </c>
      <c r="AR2608" s="16">
        <v>0.16621823292255966</v>
      </c>
      <c r="AS2608" s="7">
        <v>79733.679041192619</v>
      </c>
      <c r="AT2608" s="7">
        <v>427.68009660449479</v>
      </c>
      <c r="AU2608" s="7">
        <v>66.825015094452311</v>
      </c>
      <c r="AV2608" s="7">
        <v>148</v>
      </c>
      <c r="AW2608" s="16">
        <v>0.4515203722598129</v>
      </c>
      <c r="AX2608" s="16">
        <v>0.23277083281064193</v>
      </c>
      <c r="AY2608" s="7">
        <v>36350584.274879716</v>
      </c>
      <c r="AZ2608" s="10">
        <v>18.8</v>
      </c>
      <c r="BA2608" s="16">
        <v>0</v>
      </c>
      <c r="BB2608" s="7">
        <v>1920356.7983531305</v>
      </c>
      <c r="BC2608" s="16">
        <v>-0.12688835494882483</v>
      </c>
      <c r="BD2608" s="13"/>
      <c r="BE2608" s="13"/>
      <c r="BG2608" s="44"/>
      <c r="BH2608" s="43">
        <v>24.25</v>
      </c>
      <c r="BI2608" s="2">
        <v>32.436</v>
      </c>
    </row>
    <row r="2609" spans="1:62" x14ac:dyDescent="0.2">
      <c r="A2609" s="2">
        <v>2012</v>
      </c>
      <c r="B2609" s="4" t="s">
        <v>1</v>
      </c>
      <c r="C2609" s="4" t="s">
        <v>155</v>
      </c>
      <c r="D2609" s="4" t="s">
        <v>142</v>
      </c>
      <c r="E2609" s="52" t="s">
        <v>193</v>
      </c>
      <c r="F2609" s="4" t="s">
        <v>115</v>
      </c>
      <c r="I2609" s="7">
        <v>152092.40400000001</v>
      </c>
      <c r="J2609" s="8">
        <v>152092.40400000001</v>
      </c>
      <c r="K2609" s="16">
        <v>-5.7866184448462921E-2</v>
      </c>
      <c r="O2609" s="7">
        <v>973391.38560000015</v>
      </c>
      <c r="P2609" s="8">
        <v>973391.38560000015</v>
      </c>
      <c r="Q2609" s="16">
        <v>-5.786618444846281E-2</v>
      </c>
      <c r="R2609" s="40"/>
      <c r="S2609" s="16"/>
      <c r="T2609" s="10">
        <v>44.2</v>
      </c>
      <c r="U2609" s="16">
        <v>0</v>
      </c>
      <c r="V2609" s="7"/>
      <c r="W2609" s="7"/>
      <c r="X2609" s="10">
        <v>6.4</v>
      </c>
      <c r="AA2609" s="7">
        <v>1920614.4000000001</v>
      </c>
      <c r="AD2609" s="7">
        <v>64</v>
      </c>
      <c r="AE2609" s="7">
        <v>5142</v>
      </c>
      <c r="AF2609" s="7">
        <v>453</v>
      </c>
      <c r="AG2609" s="8">
        <v>4689</v>
      </c>
      <c r="AH2609" s="16">
        <v>-5.7866184448462921E-2</v>
      </c>
      <c r="AI2609" s="7">
        <v>4192</v>
      </c>
      <c r="AJ2609" s="7">
        <v>497</v>
      </c>
      <c r="AK2609" s="12">
        <v>0.81524698560871256</v>
      </c>
      <c r="AL2609" s="12">
        <v>0.95</v>
      </c>
      <c r="AN2609" s="12">
        <v>0.89400725101300915</v>
      </c>
      <c r="AO2609" s="12">
        <v>0.91190198366394404</v>
      </c>
      <c r="AP2609" s="12">
        <v>-8.0385646668432953E-2</v>
      </c>
      <c r="AQ2609" s="8">
        <v>2022960.8068709339</v>
      </c>
      <c r="AR2609" s="16">
        <v>0.14213939920890528</v>
      </c>
      <c r="AS2609" s="7">
        <v>75539.985320049804</v>
      </c>
      <c r="AT2609" s="7">
        <v>431.42691551949963</v>
      </c>
      <c r="AU2609" s="7">
        <v>67.410455549921807</v>
      </c>
      <c r="AV2609" s="7">
        <v>148</v>
      </c>
      <c r="AW2609" s="16">
        <v>0.45547605101298516</v>
      </c>
      <c r="AX2609" s="16">
        <v>0.2122899957054214</v>
      </c>
      <c r="AY2609" s="7">
        <v>38031663.169173561</v>
      </c>
      <c r="AZ2609" s="10">
        <v>18.8</v>
      </c>
      <c r="BA2609" s="16">
        <v>0</v>
      </c>
      <c r="BB2609" s="7">
        <v>1960022.4247736766</v>
      </c>
      <c r="BC2609" s="16">
        <v>-0.12575679940924658</v>
      </c>
      <c r="BD2609" s="13"/>
      <c r="BE2609" s="13"/>
      <c r="BG2609" s="44"/>
      <c r="BH2609" s="43">
        <v>26.78</v>
      </c>
      <c r="BI2609" s="2">
        <v>32.436</v>
      </c>
    </row>
    <row r="2610" spans="1:62" x14ac:dyDescent="0.2">
      <c r="A2610" s="2">
        <v>2012</v>
      </c>
      <c r="B2610" s="4" t="s">
        <v>2</v>
      </c>
      <c r="C2610" s="4" t="s">
        <v>155</v>
      </c>
      <c r="D2610" s="4" t="s">
        <v>142</v>
      </c>
      <c r="E2610" s="52" t="s">
        <v>193</v>
      </c>
      <c r="F2610" s="4" t="s">
        <v>115</v>
      </c>
      <c r="I2610" s="7">
        <v>157119.984</v>
      </c>
      <c r="J2610" s="8">
        <v>157119.984</v>
      </c>
      <c r="K2610" s="16">
        <v>-1.76434800243358E-2</v>
      </c>
      <c r="O2610" s="7">
        <v>1005567.8976</v>
      </c>
      <c r="P2610" s="8">
        <v>1005567.8976</v>
      </c>
      <c r="Q2610" s="16">
        <v>-1.76434800243358E-2</v>
      </c>
      <c r="R2610" s="40"/>
      <c r="S2610" s="16"/>
      <c r="T2610" s="10">
        <v>44.2</v>
      </c>
      <c r="U2610" s="16">
        <v>0</v>
      </c>
      <c r="V2610" s="7"/>
      <c r="W2610" s="7"/>
      <c r="X2610" s="10">
        <v>6.4</v>
      </c>
      <c r="AA2610" s="7">
        <v>1984102.4000000001</v>
      </c>
      <c r="AD2610" s="7">
        <v>64</v>
      </c>
      <c r="AE2610" s="7">
        <v>5010</v>
      </c>
      <c r="AF2610" s="7">
        <v>166</v>
      </c>
      <c r="AG2610" s="8">
        <v>4844</v>
      </c>
      <c r="AH2610" s="16">
        <v>-1.76434800243358E-2</v>
      </c>
      <c r="AI2610" s="7">
        <v>4504</v>
      </c>
      <c r="AJ2610" s="7">
        <v>340</v>
      </c>
      <c r="AK2610" s="12">
        <v>0.89900199600798403</v>
      </c>
      <c r="AL2610" s="12">
        <v>0.95</v>
      </c>
      <c r="AN2610" s="12">
        <v>0.92981007431874485</v>
      </c>
      <c r="AO2610" s="12">
        <v>0.96686626746506987</v>
      </c>
      <c r="AP2610" s="12">
        <v>9.2267623187092251E-3</v>
      </c>
      <c r="AQ2610" s="8">
        <v>2274206.8121439945</v>
      </c>
      <c r="AR2610" s="16">
        <v>0.37458955790444248</v>
      </c>
      <c r="AS2610" s="7">
        <v>87469.492774769024</v>
      </c>
      <c r="AT2610" s="7">
        <v>469.48943272997411</v>
      </c>
      <c r="AU2610" s="7">
        <v>73.357723864058457</v>
      </c>
      <c r="AV2610" s="7">
        <v>148</v>
      </c>
      <c r="AW2610" s="16">
        <v>0.49566029637877335</v>
      </c>
      <c r="AX2610" s="16">
        <v>0.39927768580239631</v>
      </c>
      <c r="AY2610" s="7">
        <v>42755088.068307102</v>
      </c>
      <c r="AZ2610" s="10">
        <v>18.8</v>
      </c>
      <c r="BA2610" s="16">
        <v>0</v>
      </c>
      <c r="BB2610" s="7">
        <v>2299907.622914019</v>
      </c>
      <c r="BC2610" s="16">
        <v>-0.20224486267419439</v>
      </c>
      <c r="BD2610" s="13"/>
      <c r="BE2610" s="13"/>
      <c r="BG2610" s="44"/>
      <c r="BH2610" s="43">
        <v>26</v>
      </c>
      <c r="BI2610" s="2">
        <v>32.436</v>
      </c>
    </row>
    <row r="2611" spans="1:62" x14ac:dyDescent="0.2">
      <c r="A2611" s="2">
        <v>2012</v>
      </c>
      <c r="B2611" s="4" t="s">
        <v>3</v>
      </c>
      <c r="C2611" s="4" t="s">
        <v>155</v>
      </c>
      <c r="D2611" s="4" t="s">
        <v>142</v>
      </c>
      <c r="E2611" s="52" t="s">
        <v>193</v>
      </c>
      <c r="F2611" s="4" t="s">
        <v>115</v>
      </c>
      <c r="I2611" s="7">
        <v>163736.92799999999</v>
      </c>
      <c r="J2611" s="8">
        <v>163736.92799999999</v>
      </c>
      <c r="K2611" s="16">
        <v>3.5274815422477346E-2</v>
      </c>
      <c r="O2611" s="7">
        <v>1047916.3391999999</v>
      </c>
      <c r="P2611" s="8">
        <v>1047916.3391999999</v>
      </c>
      <c r="Q2611" s="16">
        <v>3.5274815422477346E-2</v>
      </c>
      <c r="R2611" s="40"/>
      <c r="S2611" s="16"/>
      <c r="T2611" s="10">
        <v>44.2</v>
      </c>
      <c r="U2611" s="16">
        <v>0</v>
      </c>
      <c r="V2611" s="7"/>
      <c r="W2611" s="7"/>
      <c r="X2611" s="10">
        <v>6.4</v>
      </c>
      <c r="AA2611" s="7">
        <v>2067660.8</v>
      </c>
      <c r="AD2611" s="7">
        <v>64</v>
      </c>
      <c r="AE2611" s="7">
        <v>5142</v>
      </c>
      <c r="AF2611" s="7">
        <v>94</v>
      </c>
      <c r="AG2611" s="8">
        <v>5048</v>
      </c>
      <c r="AH2611" s="16">
        <v>3.5274815422477346E-2</v>
      </c>
      <c r="AI2611" s="7">
        <v>4782</v>
      </c>
      <c r="AJ2611" s="7">
        <v>266</v>
      </c>
      <c r="AK2611" s="12">
        <v>0.92998833138856474</v>
      </c>
      <c r="AL2611" s="12">
        <v>0.95</v>
      </c>
      <c r="AN2611" s="12">
        <v>0.94730586370839942</v>
      </c>
      <c r="AO2611" s="12">
        <v>0.98171917541812526</v>
      </c>
      <c r="AP2611" s="12">
        <v>6.2991326150775517E-2</v>
      </c>
      <c r="AQ2611" s="8">
        <v>1669061.4016274675</v>
      </c>
      <c r="AR2611" s="16">
        <v>0.24963727942819647</v>
      </c>
      <c r="AS2611" s="7">
        <v>62324.921644042843</v>
      </c>
      <c r="AT2611" s="7">
        <v>330.6381540466457</v>
      </c>
      <c r="AU2611" s="7">
        <v>51.66221156978839</v>
      </c>
      <c r="AV2611" s="7">
        <v>148</v>
      </c>
      <c r="AW2611" s="16">
        <v>0.3490689970931648</v>
      </c>
      <c r="AX2611" s="16">
        <v>0.20705851317192647</v>
      </c>
      <c r="AY2611" s="7">
        <v>31378354.350596391</v>
      </c>
      <c r="AZ2611" s="10">
        <v>18.8</v>
      </c>
      <c r="BA2611" s="16">
        <v>0</v>
      </c>
      <c r="BB2611" s="7">
        <v>1660714.5797922905</v>
      </c>
      <c r="BC2611" s="16">
        <v>-9.0175160886390215E-2</v>
      </c>
      <c r="BD2611" s="13"/>
      <c r="BE2611" s="13"/>
      <c r="BG2611" s="44"/>
      <c r="BH2611" s="43">
        <v>26.78</v>
      </c>
      <c r="BI2611" s="2">
        <v>32.436</v>
      </c>
    </row>
    <row r="2612" spans="1:62" x14ac:dyDescent="0.2">
      <c r="A2612" s="2">
        <v>2012</v>
      </c>
      <c r="B2612" s="4" t="s">
        <v>4</v>
      </c>
      <c r="C2612" s="4" t="s">
        <v>155</v>
      </c>
      <c r="D2612" s="4" t="s">
        <v>142</v>
      </c>
      <c r="E2612" s="52" t="s">
        <v>193</v>
      </c>
      <c r="F2612" s="4" t="s">
        <v>115</v>
      </c>
      <c r="I2612" s="7">
        <v>166104.75599999999</v>
      </c>
      <c r="J2612" s="8">
        <v>166104.75599999999</v>
      </c>
      <c r="K2612" s="16">
        <v>7.6741440377803283E-3</v>
      </c>
      <c r="O2612" s="7">
        <v>1063070.4384000001</v>
      </c>
      <c r="P2612" s="8">
        <v>1063070.4384000001</v>
      </c>
      <c r="Q2612" s="16">
        <v>7.6741440377805503E-3</v>
      </c>
      <c r="R2612" s="40"/>
      <c r="S2612" s="16"/>
      <c r="T2612" s="10">
        <v>44.2</v>
      </c>
      <c r="U2612" s="16">
        <v>0</v>
      </c>
      <c r="V2612" s="7"/>
      <c r="W2612" s="7"/>
      <c r="X2612" s="10">
        <v>6.4</v>
      </c>
      <c r="AA2612" s="7">
        <v>2097561.6000000001</v>
      </c>
      <c r="AD2612" s="7">
        <v>64</v>
      </c>
      <c r="AE2612" s="7">
        <v>5232</v>
      </c>
      <c r="AF2612" s="7">
        <v>111</v>
      </c>
      <c r="AG2612" s="8">
        <v>5121</v>
      </c>
      <c r="AH2612" s="16">
        <v>7.6741440377803283E-3</v>
      </c>
      <c r="AI2612" s="7">
        <v>4750</v>
      </c>
      <c r="AJ2612" s="7">
        <v>371</v>
      </c>
      <c r="AK2612" s="12">
        <v>0.90787461773700306</v>
      </c>
      <c r="AL2612" s="12">
        <v>0.95</v>
      </c>
      <c r="AN2612" s="12">
        <v>0.92755321226322984</v>
      </c>
      <c r="AO2612" s="12">
        <v>0.97878440366972475</v>
      </c>
      <c r="AP2612" s="12">
        <v>-4.7272175102107683E-3</v>
      </c>
      <c r="AQ2612" s="8">
        <v>1901633.1855941864</v>
      </c>
      <c r="AR2612" s="16">
        <v>1.322252662679646E-2</v>
      </c>
      <c r="AS2612" s="7">
        <v>69682.417940424566</v>
      </c>
      <c r="AT2612" s="7">
        <v>371.3402041777361</v>
      </c>
      <c r="AU2612" s="7">
        <v>58.021906902771264</v>
      </c>
      <c r="AV2612" s="7">
        <v>148</v>
      </c>
      <c r="AW2612" s="16">
        <v>0.39203991150521122</v>
      </c>
      <c r="AX2612" s="16">
        <v>5.5061277714079093E-3</v>
      </c>
      <c r="AY2612" s="7">
        <v>35750703.889170706</v>
      </c>
      <c r="AZ2612" s="10">
        <v>18.8</v>
      </c>
      <c r="BA2612" s="16">
        <v>0</v>
      </c>
      <c r="BB2612" s="7">
        <v>1826742.3367243505</v>
      </c>
      <c r="BC2612" s="16">
        <v>-1.6909568291689659E-3</v>
      </c>
      <c r="BD2612" s="13"/>
      <c r="BE2612" s="13"/>
      <c r="BG2612" s="44"/>
      <c r="BH2612" s="43">
        <v>27.29</v>
      </c>
      <c r="BI2612" s="2">
        <v>32.436</v>
      </c>
      <c r="BJ2612" s="2" t="s">
        <v>75</v>
      </c>
    </row>
    <row r="2613" spans="1:62" x14ac:dyDescent="0.2">
      <c r="A2613" s="2">
        <v>2012</v>
      </c>
      <c r="B2613" s="4" t="s">
        <v>11</v>
      </c>
      <c r="C2613" s="4" t="s">
        <v>155</v>
      </c>
      <c r="D2613" s="4" t="s">
        <v>142</v>
      </c>
      <c r="E2613" s="52" t="s">
        <v>193</v>
      </c>
      <c r="F2613" s="4" t="s">
        <v>115</v>
      </c>
      <c r="I2613" s="7">
        <v>150016.5</v>
      </c>
      <c r="J2613" s="8">
        <v>150016.5</v>
      </c>
      <c r="K2613" s="16">
        <v>-8.2523308867288203E-2</v>
      </c>
      <c r="O2613" s="7">
        <v>960105.60000000009</v>
      </c>
      <c r="P2613" s="8">
        <v>960105.60000000009</v>
      </c>
      <c r="Q2613" s="16">
        <v>-8.2523308867288203E-2</v>
      </c>
      <c r="R2613" s="40"/>
      <c r="S2613" s="16"/>
      <c r="T2613" s="10">
        <v>44.2</v>
      </c>
      <c r="U2613" s="16">
        <v>0</v>
      </c>
      <c r="V2613" s="7"/>
      <c r="W2613" s="7"/>
      <c r="X2613" s="10">
        <v>6.4</v>
      </c>
      <c r="AA2613" s="7">
        <v>1894400</v>
      </c>
      <c r="AD2613" s="7">
        <v>64</v>
      </c>
      <c r="AE2613" s="7">
        <v>4930</v>
      </c>
      <c r="AF2613" s="7">
        <v>305</v>
      </c>
      <c r="AG2613" s="8">
        <v>4625</v>
      </c>
      <c r="AH2613" s="16">
        <v>-8.2523308867288203E-2</v>
      </c>
      <c r="AI2613" s="7">
        <v>4049</v>
      </c>
      <c r="AJ2613" s="7">
        <v>576</v>
      </c>
      <c r="AK2613" s="12">
        <v>0.82129817444219066</v>
      </c>
      <c r="AL2613" s="12">
        <v>0.95</v>
      </c>
      <c r="AN2613" s="12">
        <v>0.87545945945945947</v>
      </c>
      <c r="AO2613" s="12">
        <v>0.93813387423935091</v>
      </c>
      <c r="AP2613" s="12">
        <v>-0.1359188607693933</v>
      </c>
      <c r="AQ2613" s="8">
        <v>1813634.2346217257</v>
      </c>
      <c r="AR2613" s="16">
        <v>-0.3739902610817365</v>
      </c>
      <c r="AS2613" s="7">
        <v>69755.162870066371</v>
      </c>
      <c r="AT2613" s="7">
        <v>392.13713181010286</v>
      </c>
      <c r="AU2613" s="7">
        <v>61.27142684532857</v>
      </c>
      <c r="AV2613" s="7">
        <v>148</v>
      </c>
      <c r="AW2613" s="16">
        <v>0.41399612733330116</v>
      </c>
      <c r="AX2613" s="16">
        <v>-0.3176832229433586</v>
      </c>
      <c r="AY2613" s="7">
        <v>34096323.610888444</v>
      </c>
      <c r="AZ2613" s="10">
        <v>18.8</v>
      </c>
      <c r="BA2613" s="16">
        <v>0</v>
      </c>
      <c r="BB2613" s="7">
        <v>1715376.4503967033</v>
      </c>
      <c r="BC2613" s="16">
        <v>0.12874506362128232</v>
      </c>
      <c r="BD2613" s="13"/>
      <c r="BE2613" s="13"/>
      <c r="BG2613" s="44"/>
      <c r="BH2613" s="43">
        <v>26</v>
      </c>
      <c r="BI2613" s="2">
        <v>32.436</v>
      </c>
    </row>
    <row r="2614" spans="1:62" x14ac:dyDescent="0.2">
      <c r="A2614" s="2">
        <v>2012</v>
      </c>
      <c r="B2614" s="4" t="s">
        <v>5</v>
      </c>
      <c r="C2614" s="4" t="s">
        <v>155</v>
      </c>
      <c r="D2614" s="4" t="s">
        <v>142</v>
      </c>
      <c r="E2614" s="52" t="s">
        <v>193</v>
      </c>
      <c r="F2614" s="4" t="s">
        <v>115</v>
      </c>
      <c r="I2614" s="7">
        <v>163055.772</v>
      </c>
      <c r="J2614" s="8">
        <v>163055.772</v>
      </c>
      <c r="K2614" s="16">
        <v>5.9713375796177637E-4</v>
      </c>
      <c r="O2614" s="7">
        <v>1043556.9408</v>
      </c>
      <c r="P2614" s="8">
        <v>1043556.9408</v>
      </c>
      <c r="Q2614" s="16">
        <v>5.9713375796155432E-4</v>
      </c>
      <c r="R2614" s="40"/>
      <c r="S2614" s="16"/>
      <c r="T2614" s="10">
        <v>44.2</v>
      </c>
      <c r="U2614" s="16">
        <v>0</v>
      </c>
      <c r="V2614" s="7"/>
      <c r="W2614" s="7"/>
      <c r="X2614" s="10">
        <v>6.4</v>
      </c>
      <c r="AA2614" s="7">
        <v>2059059.2000000002</v>
      </c>
      <c r="AD2614" s="7">
        <v>64</v>
      </c>
      <c r="AE2614" s="7">
        <v>5227</v>
      </c>
      <c r="AF2614" s="7">
        <v>200</v>
      </c>
      <c r="AG2614" s="8">
        <v>5027</v>
      </c>
      <c r="AH2614" s="16">
        <v>5.9713375796177637E-4</v>
      </c>
      <c r="AI2614" s="7">
        <v>4584</v>
      </c>
      <c r="AJ2614" s="7">
        <v>443</v>
      </c>
      <c r="AK2614" s="12">
        <v>0.87698488616797399</v>
      </c>
      <c r="AL2614" s="12">
        <v>0.95</v>
      </c>
      <c r="AN2614" s="12">
        <v>0.91187587030037798</v>
      </c>
      <c r="AO2614" s="12">
        <v>0.96173713411134498</v>
      </c>
      <c r="AP2614" s="12">
        <v>-7.6781973210320653E-2</v>
      </c>
      <c r="AQ2614" s="8">
        <v>1889231.3268344821</v>
      </c>
      <c r="AR2614" s="16">
        <v>-0.21699188039963269</v>
      </c>
      <c r="AS2614" s="7">
        <v>69227.97093567175</v>
      </c>
      <c r="AT2614" s="7">
        <v>375.81685435338812</v>
      </c>
      <c r="AU2614" s="7">
        <v>58.721383492716889</v>
      </c>
      <c r="AV2614" s="7">
        <v>148</v>
      </c>
      <c r="AW2614" s="16">
        <v>0.39676610468051954</v>
      </c>
      <c r="AX2614" s="16">
        <v>-0.21745916195101544</v>
      </c>
      <c r="AY2614" s="7">
        <v>35517548.944488265</v>
      </c>
      <c r="AZ2614" s="10">
        <v>18.8</v>
      </c>
      <c r="BA2614" s="16">
        <v>0</v>
      </c>
      <c r="BB2614" s="7">
        <v>1746673.8861732217</v>
      </c>
      <c r="BC2614" s="16">
        <v>0.10117081040606801</v>
      </c>
      <c r="BD2614" s="13"/>
      <c r="BE2614" s="13"/>
      <c r="BG2614" s="44"/>
      <c r="BH2614" s="43">
        <v>27.29</v>
      </c>
      <c r="BI2614" s="2">
        <v>32.436</v>
      </c>
    </row>
    <row r="2615" spans="1:62" x14ac:dyDescent="0.2">
      <c r="A2615" s="2">
        <v>2012</v>
      </c>
      <c r="B2615" s="4" t="s">
        <v>6</v>
      </c>
      <c r="C2615" s="4" t="s">
        <v>155</v>
      </c>
      <c r="D2615" s="4" t="s">
        <v>142</v>
      </c>
      <c r="E2615" s="52" t="s">
        <v>193</v>
      </c>
      <c r="F2615" s="4" t="s">
        <v>115</v>
      </c>
      <c r="I2615" s="7">
        <v>151476.12</v>
      </c>
      <c r="J2615" s="8">
        <v>151476.12</v>
      </c>
      <c r="K2615" s="16">
        <v>-6.6746602717825843E-2</v>
      </c>
      <c r="O2615" s="7">
        <v>969447.16800000006</v>
      </c>
      <c r="P2615" s="8">
        <v>969447.16800000006</v>
      </c>
      <c r="Q2615" s="16">
        <v>-6.6746602717825732E-2</v>
      </c>
      <c r="R2615" s="40"/>
      <c r="S2615" s="16"/>
      <c r="T2615" s="10">
        <v>44.2</v>
      </c>
      <c r="U2615" s="16">
        <v>0</v>
      </c>
      <c r="V2615" s="7"/>
      <c r="W2615" s="7"/>
      <c r="X2615" s="10">
        <v>6.4</v>
      </c>
      <c r="AA2615" s="7">
        <v>1912832</v>
      </c>
      <c r="AD2615" s="7">
        <v>64</v>
      </c>
      <c r="AE2615" s="7">
        <v>5045</v>
      </c>
      <c r="AF2615" s="7">
        <v>375</v>
      </c>
      <c r="AG2615" s="8">
        <v>4670</v>
      </c>
      <c r="AH2615" s="16">
        <v>-6.6746602717825732E-2</v>
      </c>
      <c r="AI2615" s="7">
        <v>4265</v>
      </c>
      <c r="AJ2615" s="7">
        <v>405</v>
      </c>
      <c r="AK2615" s="12">
        <v>0.84539147670961345</v>
      </c>
      <c r="AL2615" s="12">
        <v>0.95</v>
      </c>
      <c r="AN2615" s="12">
        <v>0.91327623126338331</v>
      </c>
      <c r="AO2615" s="12">
        <v>0.92566897918731417</v>
      </c>
      <c r="AP2615" s="12">
        <v>-0.12888071895424835</v>
      </c>
      <c r="AQ2615" s="8">
        <v>1838899.8673053547</v>
      </c>
      <c r="AR2615" s="16">
        <v>-5.6036287550081942E-2</v>
      </c>
      <c r="AS2615" s="7">
        <v>69946.742765513685</v>
      </c>
      <c r="AT2615" s="7">
        <v>393.76870820243141</v>
      </c>
      <c r="AU2615" s="7">
        <v>61.526360656629905</v>
      </c>
      <c r="AV2615" s="7">
        <v>148</v>
      </c>
      <c r="AW2615" s="16">
        <v>0.41571865308533718</v>
      </c>
      <c r="AX2615" s="16">
        <v>1.1476320578027721E-2</v>
      </c>
      <c r="AY2615" s="7">
        <v>34571317.505340673</v>
      </c>
      <c r="AZ2615" s="10">
        <v>18.8</v>
      </c>
      <c r="BA2615" s="16">
        <v>0</v>
      </c>
      <c r="BB2615" s="7">
        <v>1743512.6645292384</v>
      </c>
      <c r="BC2615" s="16">
        <v>-3.1975552728003842E-2</v>
      </c>
      <c r="BD2615" s="13"/>
      <c r="BE2615" s="13"/>
      <c r="BG2615" s="44"/>
      <c r="BH2615" s="43">
        <v>26.29</v>
      </c>
      <c r="BI2615" s="2">
        <v>32.436</v>
      </c>
    </row>
    <row r="2616" spans="1:62" x14ac:dyDescent="0.2">
      <c r="A2616" s="2">
        <v>2012</v>
      </c>
      <c r="B2616" s="4" t="s">
        <v>7</v>
      </c>
      <c r="C2616" s="4" t="s">
        <v>155</v>
      </c>
      <c r="D2616" s="4" t="s">
        <v>142</v>
      </c>
      <c r="E2616" s="52" t="s">
        <v>193</v>
      </c>
      <c r="F2616" s="4" t="s">
        <v>115</v>
      </c>
      <c r="I2616" s="7">
        <v>156082.03200000001</v>
      </c>
      <c r="J2616" s="8">
        <v>156082.03200000001</v>
      </c>
      <c r="K2616" s="16">
        <v>-4.1816009557945066E-2</v>
      </c>
      <c r="O2616" s="7">
        <v>998925.00480000011</v>
      </c>
      <c r="P2616" s="8">
        <v>998925.00480000011</v>
      </c>
      <c r="Q2616" s="16">
        <v>-4.1816009557944955E-2</v>
      </c>
      <c r="R2616" s="40"/>
      <c r="S2616" s="16"/>
      <c r="T2616" s="10">
        <v>44.2</v>
      </c>
      <c r="U2616" s="16">
        <v>0</v>
      </c>
      <c r="V2616" s="7"/>
      <c r="W2616" s="7"/>
      <c r="X2616" s="10">
        <v>6.4</v>
      </c>
      <c r="AA2616" s="7">
        <v>1970995.2000000002</v>
      </c>
      <c r="AD2616" s="7">
        <v>64</v>
      </c>
      <c r="AE2616" s="7">
        <v>5002</v>
      </c>
      <c r="AF2616" s="7">
        <v>190</v>
      </c>
      <c r="AG2616" s="8">
        <v>4812</v>
      </c>
      <c r="AH2616" s="16">
        <v>-4.1816009557945066E-2</v>
      </c>
      <c r="AI2616" s="7">
        <v>4473</v>
      </c>
      <c r="AJ2616" s="7">
        <v>339</v>
      </c>
      <c r="AK2616" s="12">
        <v>0.89424230307876851</v>
      </c>
      <c r="AL2616" s="12">
        <v>0.95</v>
      </c>
      <c r="AN2616" s="12">
        <v>0.92955112219451375</v>
      </c>
      <c r="AO2616" s="12">
        <v>0.96201519392243107</v>
      </c>
      <c r="AP2616" s="12">
        <v>-5.3209628625272454E-2</v>
      </c>
      <c r="AQ2616" s="8">
        <v>2269494.4986437727</v>
      </c>
      <c r="AR2616" s="16">
        <v>0.24456794355429845</v>
      </c>
      <c r="AS2616" s="7">
        <v>89880.97024331773</v>
      </c>
      <c r="AT2616" s="7">
        <v>471.6322732011165</v>
      </c>
      <c r="AU2616" s="7">
        <v>73.692542687674447</v>
      </c>
      <c r="AV2616" s="7">
        <v>148</v>
      </c>
      <c r="AW2616" s="16">
        <v>0.49792258572753006</v>
      </c>
      <c r="AX2616" s="16">
        <v>0.2988820059288626</v>
      </c>
      <c r="AY2616" s="7">
        <v>42666496.57450293</v>
      </c>
      <c r="AZ2616" s="10">
        <v>18.8</v>
      </c>
      <c r="BA2616" s="16">
        <v>0</v>
      </c>
      <c r="BB2616" s="7">
        <v>2278918.4911040044</v>
      </c>
      <c r="BC2616" s="16">
        <v>-0.16312516773854757</v>
      </c>
      <c r="BD2616" s="13"/>
      <c r="BE2616" s="13"/>
      <c r="BG2616" s="44"/>
      <c r="BH2616" s="43">
        <v>25.25</v>
      </c>
      <c r="BI2616" s="2">
        <v>32.436</v>
      </c>
      <c r="BJ2616" s="2" t="s">
        <v>76</v>
      </c>
    </row>
    <row r="2617" spans="1:62" x14ac:dyDescent="0.2">
      <c r="A2617" s="2">
        <v>2013</v>
      </c>
      <c r="B2617" s="4" t="s">
        <v>8</v>
      </c>
      <c r="C2617" s="4" t="s">
        <v>155</v>
      </c>
      <c r="D2617" s="4" t="s">
        <v>142</v>
      </c>
      <c r="E2617" s="52" t="s">
        <v>193</v>
      </c>
      <c r="F2617" s="4" t="s">
        <v>115</v>
      </c>
      <c r="I2617" s="7">
        <v>161985.38399999999</v>
      </c>
      <c r="J2617" s="8">
        <v>161985.38399999999</v>
      </c>
      <c r="K2617" s="16">
        <v>-3.3668730650154854E-2</v>
      </c>
      <c r="O2617" s="7">
        <v>1036706.4576</v>
      </c>
      <c r="P2617" s="8">
        <v>1036706.4576</v>
      </c>
      <c r="Q2617" s="16">
        <v>-3.3668730650154854E-2</v>
      </c>
      <c r="R2617" s="40"/>
      <c r="S2617" s="16"/>
      <c r="T2617" s="10">
        <v>44.2</v>
      </c>
      <c r="U2617" s="16">
        <v>0</v>
      </c>
      <c r="V2617" s="7"/>
      <c r="W2617" s="7"/>
      <c r="X2617" s="10">
        <v>6.4</v>
      </c>
      <c r="AA2617" s="7">
        <v>2045542.4000000001</v>
      </c>
      <c r="AD2617" s="7">
        <v>64</v>
      </c>
      <c r="AE2617" s="7">
        <v>5142</v>
      </c>
      <c r="AF2617" s="7">
        <v>148</v>
      </c>
      <c r="AG2617" s="8">
        <v>4994</v>
      </c>
      <c r="AH2617" s="16">
        <v>-3.3668730650154743E-2</v>
      </c>
      <c r="AI2617" s="7">
        <v>4736</v>
      </c>
      <c r="AJ2617" s="7">
        <v>258</v>
      </c>
      <c r="AK2617" s="12">
        <v>0.92104239595488135</v>
      </c>
      <c r="AL2617" s="12">
        <v>0.95</v>
      </c>
      <c r="AN2617" s="12">
        <v>0.9483380056067281</v>
      </c>
      <c r="AO2617" s="12">
        <v>0.97121742512640996</v>
      </c>
      <c r="AP2617" s="12">
        <v>-4.724151916561159E-2</v>
      </c>
      <c r="AQ2617" s="8">
        <v>2084688.9324815704</v>
      </c>
      <c r="AR2617" s="16">
        <v>0.14251936393431563</v>
      </c>
      <c r="AS2617" s="7">
        <v>76390.213722300134</v>
      </c>
      <c r="AT2617" s="7">
        <v>417.4387129518563</v>
      </c>
      <c r="AU2617" s="7">
        <v>65.224798898727542</v>
      </c>
      <c r="AV2617" s="7">
        <v>148</v>
      </c>
      <c r="AW2617" s="16">
        <v>0.440708100667078</v>
      </c>
      <c r="AX2617" s="16">
        <v>0.18232680673058521</v>
      </c>
      <c r="AY2617" s="7">
        <v>39192151.930653527</v>
      </c>
      <c r="AZ2617" s="10">
        <v>18.8</v>
      </c>
      <c r="BA2617" s="16">
        <v>0</v>
      </c>
      <c r="BB2617" s="7">
        <v>2411751.1710446393</v>
      </c>
      <c r="BC2617" s="16">
        <v>-0.10262130141188471</v>
      </c>
      <c r="BD2617" s="13"/>
      <c r="BE2617" s="13"/>
      <c r="BG2617" s="44"/>
      <c r="BH2617" s="43">
        <v>27.29</v>
      </c>
      <c r="BI2617" s="2">
        <v>32.436</v>
      </c>
    </row>
    <row r="2618" spans="1:62" x14ac:dyDescent="0.2">
      <c r="A2618" s="2">
        <v>2013</v>
      </c>
      <c r="B2618" s="4" t="s">
        <v>9</v>
      </c>
      <c r="C2618" s="4" t="s">
        <v>155</v>
      </c>
      <c r="D2618" s="4" t="s">
        <v>142</v>
      </c>
      <c r="E2618" s="52" t="s">
        <v>193</v>
      </c>
      <c r="F2618" s="4" t="s">
        <v>115</v>
      </c>
      <c r="I2618" s="7">
        <v>140512.75200000001</v>
      </c>
      <c r="J2618" s="8">
        <v>140512.75200000001</v>
      </c>
      <c r="K2618" s="16">
        <v>-5.4767619463233608E-2</v>
      </c>
      <c r="O2618" s="7">
        <v>899281.61280000012</v>
      </c>
      <c r="P2618" s="8">
        <v>899281.61280000012</v>
      </c>
      <c r="Q2618" s="16">
        <v>-5.4767619463233497E-2</v>
      </c>
      <c r="R2618" s="40"/>
      <c r="S2618" s="16"/>
      <c r="T2618" s="10">
        <v>44.2</v>
      </c>
      <c r="U2618" s="16">
        <v>0</v>
      </c>
      <c r="V2618" s="7"/>
      <c r="W2618" s="7"/>
      <c r="X2618" s="10">
        <v>6.4</v>
      </c>
      <c r="AA2618" s="7">
        <v>1774387.2000000002</v>
      </c>
      <c r="AD2618" s="7">
        <v>64</v>
      </c>
      <c r="AE2618" s="7">
        <v>4491</v>
      </c>
      <c r="AF2618" s="7">
        <v>159</v>
      </c>
      <c r="AG2618" s="8">
        <v>4332</v>
      </c>
      <c r="AH2618" s="16">
        <v>-5.4767619463233719E-2</v>
      </c>
      <c r="AI2618" s="7">
        <v>3928</v>
      </c>
      <c r="AJ2618" s="7">
        <v>404</v>
      </c>
      <c r="AK2618" s="12">
        <v>0.87463816521932758</v>
      </c>
      <c r="AL2618" s="12">
        <v>0.95</v>
      </c>
      <c r="AN2618" s="12">
        <v>0.90674053554939982</v>
      </c>
      <c r="AO2618" s="12">
        <v>0.96459585838343354</v>
      </c>
      <c r="AP2618" s="12">
        <v>-6.9170551975435202E-2</v>
      </c>
      <c r="AQ2618" s="8">
        <v>1873045.5385303618</v>
      </c>
      <c r="AR2618" s="16">
        <v>-2.0063014205897622E-2</v>
      </c>
      <c r="AS2618" s="7">
        <v>78765.581939880649</v>
      </c>
      <c r="AT2618" s="7">
        <v>432.37431637358304</v>
      </c>
      <c r="AU2618" s="7">
        <v>67.55848693337235</v>
      </c>
      <c r="AV2618" s="7">
        <v>148</v>
      </c>
      <c r="AW2618" s="16">
        <v>0.45647626306332667</v>
      </c>
      <c r="AX2618" s="16">
        <v>3.6715421489928568E-2</v>
      </c>
      <c r="AY2618" s="7">
        <v>35213256.124370806</v>
      </c>
      <c r="AZ2618" s="10">
        <v>18.8</v>
      </c>
      <c r="BA2618" s="16">
        <v>0</v>
      </c>
      <c r="BB2618" s="7">
        <v>2188558.8797843498</v>
      </c>
      <c r="BC2618" s="16">
        <v>-3.6228289835154547E-2</v>
      </c>
      <c r="BD2618" s="13"/>
      <c r="BE2618" s="13"/>
      <c r="BG2618" s="44"/>
      <c r="BH2618" s="43">
        <v>23.78</v>
      </c>
      <c r="BI2618" s="2">
        <v>32.436</v>
      </c>
    </row>
    <row r="2619" spans="1:62" x14ac:dyDescent="0.2">
      <c r="A2619" s="2">
        <v>2013</v>
      </c>
      <c r="B2619" s="4" t="s">
        <v>10</v>
      </c>
      <c r="C2619" s="4" t="s">
        <v>155</v>
      </c>
      <c r="D2619" s="4" t="s">
        <v>142</v>
      </c>
      <c r="E2619" s="52" t="s">
        <v>193</v>
      </c>
      <c r="F2619" s="4" t="s">
        <v>115</v>
      </c>
      <c r="I2619" s="7">
        <v>159812.17199999999</v>
      </c>
      <c r="J2619" s="8">
        <v>159812.17199999999</v>
      </c>
      <c r="K2619" s="16">
        <v>-2.0866454689984049E-2</v>
      </c>
      <c r="O2619" s="7">
        <v>1022797.9007999999</v>
      </c>
      <c r="P2619" s="8">
        <v>1022797.9007999999</v>
      </c>
      <c r="Q2619" s="16">
        <v>-2.086645468998416E-2</v>
      </c>
      <c r="R2619" s="40"/>
      <c r="S2619" s="16"/>
      <c r="T2619" s="10">
        <v>44.2</v>
      </c>
      <c r="U2619" s="16">
        <v>0</v>
      </c>
      <c r="V2619" s="7"/>
      <c r="W2619" s="7"/>
      <c r="X2619" s="10">
        <v>6.4</v>
      </c>
      <c r="AA2619" s="7">
        <v>2018099.2000000002</v>
      </c>
      <c r="AD2619" s="7">
        <v>64</v>
      </c>
      <c r="AE2619" s="7">
        <v>5087</v>
      </c>
      <c r="AF2619" s="7">
        <v>160</v>
      </c>
      <c r="AG2619" s="8">
        <v>4927</v>
      </c>
      <c r="AH2619" s="16">
        <v>-2.0866454689984049E-2</v>
      </c>
      <c r="AI2619" s="7">
        <v>3877</v>
      </c>
      <c r="AJ2619" s="7">
        <v>1050</v>
      </c>
      <c r="AK2619" s="12">
        <v>0.76213878513858857</v>
      </c>
      <c r="AL2619" s="12">
        <v>0.95</v>
      </c>
      <c r="AN2619" s="12">
        <v>0.78688857316825656</v>
      </c>
      <c r="AO2619" s="12">
        <v>0.96854727737369761</v>
      </c>
      <c r="AP2619" s="12">
        <v>-0.14632624195138189</v>
      </c>
      <c r="AQ2619" s="8">
        <v>2352525.9954883019</v>
      </c>
      <c r="AR2619" s="16">
        <v>4.2714452750567178E-2</v>
      </c>
      <c r="AS2619" s="7">
        <v>90551.423998779894</v>
      </c>
      <c r="AT2619" s="7">
        <v>477.47635386407586</v>
      </c>
      <c r="AU2619" s="7">
        <v>74.605680291261848</v>
      </c>
      <c r="AV2619" s="7">
        <v>148</v>
      </c>
      <c r="AW2619" s="16">
        <v>0.50409243440041784</v>
      </c>
      <c r="AX2619" s="16">
        <v>6.4935889230942401E-2</v>
      </c>
      <c r="AY2619" s="7">
        <v>44227488.715180077</v>
      </c>
      <c r="AZ2619" s="10">
        <v>18.8</v>
      </c>
      <c r="BA2619" s="16">
        <v>0</v>
      </c>
      <c r="BB2619" s="7">
        <v>2314384.8821971235</v>
      </c>
      <c r="BC2619" s="16">
        <v>-5.1273859748606196E-2</v>
      </c>
      <c r="BD2619" s="13"/>
      <c r="BE2619" s="13"/>
      <c r="BG2619" s="44"/>
      <c r="BH2619" s="43">
        <v>25.98</v>
      </c>
      <c r="BI2619" s="2">
        <v>32.436</v>
      </c>
    </row>
    <row r="2620" spans="1:62" x14ac:dyDescent="0.2">
      <c r="A2620" s="2">
        <v>2013</v>
      </c>
      <c r="B2620" s="4" t="s">
        <v>0</v>
      </c>
      <c r="C2620" s="4" t="s">
        <v>155</v>
      </c>
      <c r="D2620" s="4" t="s">
        <v>142</v>
      </c>
      <c r="E2620" s="52" t="s">
        <v>193</v>
      </c>
      <c r="F2620" s="4" t="s">
        <v>115</v>
      </c>
      <c r="I2620" s="7">
        <v>151313.94</v>
      </c>
      <c r="J2620" s="8">
        <v>151313.94</v>
      </c>
      <c r="K2620" s="16">
        <v>3.1851360318513766E-2</v>
      </c>
      <c r="O2620" s="7">
        <v>968409.21600000001</v>
      </c>
      <c r="P2620" s="8">
        <v>968409.21600000001</v>
      </c>
      <c r="Q2620" s="16">
        <v>3.1851360318513544E-2</v>
      </c>
      <c r="R2620" s="40"/>
      <c r="S2620" s="16"/>
      <c r="T2620" s="10">
        <v>44.2</v>
      </c>
      <c r="U2620" s="16">
        <v>0</v>
      </c>
      <c r="V2620" s="7"/>
      <c r="W2620" s="7"/>
      <c r="X2620" s="10">
        <v>6.4</v>
      </c>
      <c r="AA2620" s="7">
        <v>1910784</v>
      </c>
      <c r="AD2620" s="7">
        <v>64</v>
      </c>
      <c r="AE2620" s="7">
        <v>4955</v>
      </c>
      <c r="AF2620" s="7">
        <v>290</v>
      </c>
      <c r="AG2620" s="8">
        <v>4665</v>
      </c>
      <c r="AH2620" s="16">
        <v>3.1851360318513544E-2</v>
      </c>
      <c r="AI2620" s="7">
        <v>3740</v>
      </c>
      <c r="AJ2620" s="7">
        <v>925</v>
      </c>
      <c r="AK2620" s="12">
        <v>0.7547931382441978</v>
      </c>
      <c r="AL2620" s="12">
        <v>0.95</v>
      </c>
      <c r="AN2620" s="12">
        <v>0.80171489817792063</v>
      </c>
      <c r="AO2620" s="12">
        <v>0.94147325933400605</v>
      </c>
      <c r="AP2620" s="12">
        <v>-0.15542657779915814</v>
      </c>
      <c r="AQ2620" s="8">
        <v>2617704.1937121684</v>
      </c>
      <c r="AR2620" s="16">
        <v>0.35383900488767628</v>
      </c>
      <c r="AS2620" s="7">
        <v>101540.11612537503</v>
      </c>
      <c r="AT2620" s="7">
        <v>561.13701901654201</v>
      </c>
      <c r="AU2620" s="7">
        <v>87.677659221334679</v>
      </c>
      <c r="AV2620" s="7">
        <v>148</v>
      </c>
      <c r="AW2620" s="16">
        <v>0.59241661636036946</v>
      </c>
      <c r="AX2620" s="16">
        <v>0.31204847611943931</v>
      </c>
      <c r="AY2620" s="7">
        <v>49212838.841788769</v>
      </c>
      <c r="AZ2620" s="10">
        <v>18.8</v>
      </c>
      <c r="BA2620" s="16">
        <v>0</v>
      </c>
      <c r="BB2620" s="7">
        <v>2599853.9369116859</v>
      </c>
      <c r="BC2620" s="16">
        <v>-0.16519662377593275</v>
      </c>
      <c r="BD2620" s="13"/>
      <c r="BE2620" s="13"/>
      <c r="BG2620" s="44"/>
      <c r="BH2620" s="43">
        <v>25.78</v>
      </c>
      <c r="BI2620" s="2">
        <v>32.436</v>
      </c>
    </row>
    <row r="2621" spans="1:62" x14ac:dyDescent="0.2">
      <c r="A2621" s="2">
        <v>2013</v>
      </c>
      <c r="B2621" s="4" t="s">
        <v>1</v>
      </c>
      <c r="C2621" s="4" t="s">
        <v>155</v>
      </c>
      <c r="D2621" s="4" t="s">
        <v>142</v>
      </c>
      <c r="E2621" s="52" t="s">
        <v>193</v>
      </c>
      <c r="F2621" s="4" t="s">
        <v>115</v>
      </c>
      <c r="I2621" s="7">
        <v>161563.71599999999</v>
      </c>
      <c r="J2621" s="8">
        <v>161563.71599999999</v>
      </c>
      <c r="K2621" s="16">
        <v>6.2273405843463303E-2</v>
      </c>
      <c r="O2621" s="7">
        <v>1034007.7823999999</v>
      </c>
      <c r="P2621" s="8">
        <v>1034007.7823999999</v>
      </c>
      <c r="Q2621" s="16">
        <v>6.2273405843463081E-2</v>
      </c>
      <c r="R2621" s="40"/>
      <c r="S2621" s="16"/>
      <c r="T2621" s="10">
        <v>44.2</v>
      </c>
      <c r="U2621" s="16">
        <v>0</v>
      </c>
      <c r="V2621" s="7"/>
      <c r="W2621" s="7"/>
      <c r="X2621" s="10">
        <v>6.4</v>
      </c>
      <c r="AA2621" s="7">
        <v>2040217.6000000001</v>
      </c>
      <c r="AD2621" s="7">
        <v>64</v>
      </c>
      <c r="AE2621" s="7">
        <v>5227</v>
      </c>
      <c r="AF2621" s="7">
        <v>246</v>
      </c>
      <c r="AG2621" s="8">
        <v>4981</v>
      </c>
      <c r="AH2621" s="16">
        <v>6.2273405843463525E-2</v>
      </c>
      <c r="AI2621" s="7">
        <v>3781</v>
      </c>
      <c r="AJ2621" s="7">
        <v>1200</v>
      </c>
      <c r="AK2621" s="12">
        <v>0.72335947962502389</v>
      </c>
      <c r="AL2621" s="12">
        <v>0.95</v>
      </c>
      <c r="AN2621" s="12">
        <v>0.75908452118048586</v>
      </c>
      <c r="AO2621" s="12">
        <v>0.95293667495695422</v>
      </c>
      <c r="AP2621" s="12">
        <v>-0.11271124899048834</v>
      </c>
      <c r="AQ2621" s="8">
        <v>2835460.7508804039</v>
      </c>
      <c r="AR2621" s="16">
        <v>0.40163899431458838</v>
      </c>
      <c r="AS2621" s="7">
        <v>104745.50243370535</v>
      </c>
      <c r="AT2621" s="7">
        <v>569.25532039357643</v>
      </c>
      <c r="AU2621" s="7">
        <v>88.946143811496313</v>
      </c>
      <c r="AV2621" s="7">
        <v>148</v>
      </c>
      <c r="AW2621" s="16">
        <v>0.60098745818578592</v>
      </c>
      <c r="AX2621" s="16">
        <v>0.31947103881572114</v>
      </c>
      <c r="AY2621" s="7">
        <v>53306662.116551593</v>
      </c>
      <c r="AZ2621" s="10">
        <v>18.8</v>
      </c>
      <c r="BA2621" s="16">
        <v>0</v>
      </c>
      <c r="BB2621" s="7">
        <v>2747243.8602938168</v>
      </c>
      <c r="BC2621" s="16">
        <v>-0.15855196313821671</v>
      </c>
      <c r="BD2621" s="13"/>
      <c r="BE2621" s="13"/>
      <c r="BG2621" s="44"/>
      <c r="BH2621" s="43">
        <v>27.07</v>
      </c>
      <c r="BI2621" s="2">
        <v>32.436</v>
      </c>
    </row>
    <row r="2622" spans="1:62" x14ac:dyDescent="0.2">
      <c r="A2622" s="2">
        <v>2013</v>
      </c>
      <c r="B2622" s="4" t="s">
        <v>2</v>
      </c>
      <c r="C2622" s="4" t="s">
        <v>155</v>
      </c>
      <c r="D2622" s="4" t="s">
        <v>142</v>
      </c>
      <c r="E2622" s="52" t="s">
        <v>193</v>
      </c>
      <c r="F2622" s="4" t="s">
        <v>115</v>
      </c>
      <c r="I2622" s="7">
        <v>149724.576</v>
      </c>
      <c r="J2622" s="8">
        <v>149724.576</v>
      </c>
      <c r="K2622" s="16">
        <v>-4.7068538398018167E-2</v>
      </c>
      <c r="O2622" s="7">
        <v>958237.2864000001</v>
      </c>
      <c r="P2622" s="8">
        <v>958237.2864000001</v>
      </c>
      <c r="Q2622" s="16">
        <v>-4.7068538398018056E-2</v>
      </c>
      <c r="R2622" s="40"/>
      <c r="S2622" s="16"/>
      <c r="T2622" s="10">
        <v>44.2</v>
      </c>
      <c r="U2622" s="16">
        <v>0</v>
      </c>
      <c r="V2622" s="7"/>
      <c r="W2622" s="7"/>
      <c r="X2622" s="10">
        <v>6.4</v>
      </c>
      <c r="AA2622" s="7">
        <v>1890713.6000000001</v>
      </c>
      <c r="AD2622" s="7">
        <v>64</v>
      </c>
      <c r="AE2622" s="7">
        <v>4845</v>
      </c>
      <c r="AF2622" s="7">
        <v>229</v>
      </c>
      <c r="AG2622" s="8">
        <v>4616</v>
      </c>
      <c r="AH2622" s="16">
        <v>-4.7068538398018167E-2</v>
      </c>
      <c r="AI2622" s="7">
        <v>3651</v>
      </c>
      <c r="AJ2622" s="7">
        <v>965</v>
      </c>
      <c r="AK2622" s="12">
        <v>0.75356037151702782</v>
      </c>
      <c r="AL2622" s="12">
        <v>0.95</v>
      </c>
      <c r="AN2622" s="12">
        <v>0.79094454072790299</v>
      </c>
      <c r="AO2622" s="12">
        <v>0.95273477812177498</v>
      </c>
      <c r="AP2622" s="12">
        <v>-0.16178120308607691</v>
      </c>
      <c r="AQ2622" s="8">
        <v>2569438.1777734356</v>
      </c>
      <c r="AR2622" s="16">
        <v>0.12981729016593424</v>
      </c>
      <c r="AS2622" s="7">
        <v>102859.81496290775</v>
      </c>
      <c r="AT2622" s="7">
        <v>556.63738686599561</v>
      </c>
      <c r="AU2622" s="7">
        <v>86.974591697811803</v>
      </c>
      <c r="AV2622" s="7">
        <v>148</v>
      </c>
      <c r="AW2622" s="16">
        <v>0.58766616012035</v>
      </c>
      <c r="AX2622" s="16">
        <v>0.18562282356234494</v>
      </c>
      <c r="AY2622" s="7">
        <v>48305437.742140591</v>
      </c>
      <c r="AZ2622" s="10">
        <v>18.8</v>
      </c>
      <c r="BA2622" s="16">
        <v>0</v>
      </c>
      <c r="BB2622" s="7">
        <v>2598475.3981526922</v>
      </c>
      <c r="BC2622" s="16">
        <v>-0.1184032397693838</v>
      </c>
      <c r="BD2622" s="13"/>
      <c r="BE2622" s="13"/>
      <c r="BG2622" s="44"/>
      <c r="BH2622" s="43">
        <v>24.98</v>
      </c>
      <c r="BI2622" s="2">
        <v>32.436</v>
      </c>
    </row>
    <row r="2623" spans="1:62" x14ac:dyDescent="0.2">
      <c r="A2623" s="2">
        <v>2013</v>
      </c>
      <c r="B2623" s="4" t="s">
        <v>3</v>
      </c>
      <c r="C2623" s="4" t="s">
        <v>155</v>
      </c>
      <c r="D2623" s="4" t="s">
        <v>142</v>
      </c>
      <c r="E2623" s="52" t="s">
        <v>193</v>
      </c>
      <c r="F2623" s="4" t="s">
        <v>115</v>
      </c>
      <c r="I2623" s="7">
        <v>157055.11199999999</v>
      </c>
      <c r="J2623" s="8">
        <v>157055.11199999999</v>
      </c>
      <c r="K2623" s="16">
        <v>-4.0808240887480141E-2</v>
      </c>
      <c r="O2623" s="7">
        <v>1005152.7168000001</v>
      </c>
      <c r="P2623" s="8">
        <v>1005152.7168000001</v>
      </c>
      <c r="Q2623" s="16">
        <v>-4.080824088748003E-2</v>
      </c>
      <c r="R2623" s="40"/>
      <c r="S2623" s="16"/>
      <c r="T2623" s="10">
        <v>44.2</v>
      </c>
      <c r="U2623" s="16">
        <v>0</v>
      </c>
      <c r="V2623" s="7"/>
      <c r="W2623" s="7"/>
      <c r="X2623" s="10">
        <v>6.4</v>
      </c>
      <c r="AA2623" s="7">
        <v>1983283.2000000002</v>
      </c>
      <c r="AD2623" s="7">
        <v>64</v>
      </c>
      <c r="AE2623" s="7">
        <v>5222</v>
      </c>
      <c r="AF2623" s="7">
        <v>380</v>
      </c>
      <c r="AG2623" s="8">
        <v>4842</v>
      </c>
      <c r="AH2623" s="16">
        <v>-4.0808240887480141E-2</v>
      </c>
      <c r="AI2623" s="7">
        <v>3494</v>
      </c>
      <c r="AJ2623" s="7">
        <v>1348</v>
      </c>
      <c r="AK2623" s="12">
        <v>0.66909230180007662</v>
      </c>
      <c r="AL2623" s="12">
        <v>0.95</v>
      </c>
      <c r="AN2623" s="12">
        <v>0.721602643535729</v>
      </c>
      <c r="AO2623" s="12">
        <v>0.92723094599770206</v>
      </c>
      <c r="AP2623" s="12">
        <v>-0.28053688501547591</v>
      </c>
      <c r="AQ2623" s="8">
        <v>2519955.674676158</v>
      </c>
      <c r="AR2623" s="16">
        <v>0.50980405647090099</v>
      </c>
      <c r="AS2623" s="7">
        <v>92339.892806015327</v>
      </c>
      <c r="AT2623" s="7">
        <v>520.43694231230029</v>
      </c>
      <c r="AU2623" s="7">
        <v>81.31827223629692</v>
      </c>
      <c r="AV2623" s="7">
        <v>148</v>
      </c>
      <c r="AW2623" s="16">
        <v>0.54944778538038463</v>
      </c>
      <c r="AX2623" s="16">
        <v>0.57403776891059644</v>
      </c>
      <c r="AY2623" s="7">
        <v>47375166.683911771</v>
      </c>
      <c r="AZ2623" s="10">
        <v>18.8</v>
      </c>
      <c r="BA2623" s="16">
        <v>0</v>
      </c>
      <c r="BB2623" s="7">
        <v>2507353.6092107678</v>
      </c>
      <c r="BC2623" s="16">
        <v>-0.32323422113434186</v>
      </c>
      <c r="BD2623" s="13"/>
      <c r="BE2623" s="13"/>
      <c r="BG2623" s="44"/>
      <c r="BH2623" s="43">
        <v>27.29</v>
      </c>
      <c r="BI2623" s="2">
        <v>32.436</v>
      </c>
    </row>
    <row r="2624" spans="1:62" x14ac:dyDescent="0.2">
      <c r="A2624" s="2">
        <v>2013</v>
      </c>
      <c r="B2624" s="4" t="s">
        <v>4</v>
      </c>
      <c r="C2624" s="4" t="s">
        <v>155</v>
      </c>
      <c r="D2624" s="4" t="s">
        <v>142</v>
      </c>
      <c r="E2624" s="52" t="s">
        <v>193</v>
      </c>
      <c r="F2624" s="4" t="s">
        <v>115</v>
      </c>
      <c r="I2624" s="7">
        <v>157833.576</v>
      </c>
      <c r="J2624" s="8">
        <v>157833.576</v>
      </c>
      <c r="K2624" s="16">
        <v>-4.9794961921499681E-2</v>
      </c>
      <c r="O2624" s="7">
        <v>1010134.8864000001</v>
      </c>
      <c r="P2624" s="8">
        <v>1010134.8864000001</v>
      </c>
      <c r="Q2624" s="16">
        <v>-4.9794961921499681E-2</v>
      </c>
      <c r="R2624" s="40"/>
      <c r="S2624" s="16"/>
      <c r="T2624" s="10">
        <v>44.2</v>
      </c>
      <c r="U2624" s="16">
        <v>0</v>
      </c>
      <c r="V2624" s="7"/>
      <c r="W2624" s="7"/>
      <c r="X2624" s="10">
        <v>6.4</v>
      </c>
      <c r="AA2624" s="7">
        <v>1993113.6000000001</v>
      </c>
      <c r="AD2624" s="7">
        <v>64</v>
      </c>
      <c r="AE2624" s="7">
        <v>5202</v>
      </c>
      <c r="AF2624" s="7">
        <v>336</v>
      </c>
      <c r="AG2624" s="8">
        <v>4866</v>
      </c>
      <c r="AH2624" s="16">
        <v>-4.9794961921499681E-2</v>
      </c>
      <c r="AI2624" s="7">
        <v>3053</v>
      </c>
      <c r="AJ2624" s="7">
        <v>1813</v>
      </c>
      <c r="AK2624" s="12">
        <v>0.58688965782391389</v>
      </c>
      <c r="AL2624" s="12">
        <v>0.95</v>
      </c>
      <c r="AN2624" s="12">
        <v>0.62741471434443075</v>
      </c>
      <c r="AO2624" s="12">
        <v>0.93540945790080743</v>
      </c>
      <c r="AP2624" s="12">
        <v>-0.35355648637163839</v>
      </c>
      <c r="AQ2624" s="8">
        <v>2806915.913974741</v>
      </c>
      <c r="AR2624" s="16">
        <v>0.4760553903026723</v>
      </c>
      <c r="AS2624" s="7">
        <v>102855.10861028732</v>
      </c>
      <c r="AT2624" s="7">
        <v>576.84256349665861</v>
      </c>
      <c r="AU2624" s="7">
        <v>90.131650546352901</v>
      </c>
      <c r="AV2624" s="7">
        <v>148</v>
      </c>
      <c r="AW2624" s="16">
        <v>0.60899763882670876</v>
      </c>
      <c r="AX2624" s="16">
        <v>0.55340724491162829</v>
      </c>
      <c r="AY2624" s="7">
        <v>52770019.182725132</v>
      </c>
      <c r="AZ2624" s="10">
        <v>18.8</v>
      </c>
      <c r="BA2624" s="16">
        <v>0</v>
      </c>
      <c r="BB2624" s="7">
        <v>2696372.872816077</v>
      </c>
      <c r="BC2624" s="16">
        <v>-0.32201826347727791</v>
      </c>
      <c r="BD2624" s="13"/>
      <c r="BE2624" s="13"/>
      <c r="BG2624" s="44"/>
      <c r="BH2624" s="43">
        <v>27.29</v>
      </c>
      <c r="BI2624" s="2">
        <v>32.436</v>
      </c>
    </row>
    <row r="2625" spans="1:62" x14ac:dyDescent="0.2">
      <c r="A2625" s="2">
        <v>2013</v>
      </c>
      <c r="B2625" s="4" t="s">
        <v>11</v>
      </c>
      <c r="C2625" s="4" t="s">
        <v>155</v>
      </c>
      <c r="D2625" s="4" t="s">
        <v>142</v>
      </c>
      <c r="E2625" s="52" t="s">
        <v>193</v>
      </c>
      <c r="F2625" s="4" t="s">
        <v>115</v>
      </c>
      <c r="I2625" s="7">
        <v>149854.32</v>
      </c>
      <c r="J2625" s="8">
        <v>149854.32</v>
      </c>
      <c r="K2625" s="16">
        <v>-1.08108108108107E-3</v>
      </c>
      <c r="O2625" s="7">
        <v>959067.64800000004</v>
      </c>
      <c r="P2625" s="8">
        <v>959067.64800000004</v>
      </c>
      <c r="Q2625" s="16">
        <v>-1.0810810810811811E-3</v>
      </c>
      <c r="R2625" s="40"/>
      <c r="S2625" s="16"/>
      <c r="T2625" s="10">
        <v>44.2</v>
      </c>
      <c r="U2625" s="16">
        <v>0</v>
      </c>
      <c r="V2625" s="7"/>
      <c r="W2625" s="7"/>
      <c r="X2625" s="10">
        <v>6.4</v>
      </c>
      <c r="AA2625" s="7">
        <v>1892352</v>
      </c>
      <c r="AD2625" s="7">
        <v>64</v>
      </c>
      <c r="AE2625" s="7">
        <v>5040</v>
      </c>
      <c r="AF2625" s="7">
        <v>420</v>
      </c>
      <c r="AG2625" s="8">
        <v>4620</v>
      </c>
      <c r="AH2625" s="16">
        <v>-1.08108108108107E-3</v>
      </c>
      <c r="AI2625" s="7">
        <v>3118</v>
      </c>
      <c r="AJ2625" s="7">
        <v>1502</v>
      </c>
      <c r="AK2625" s="12">
        <v>0.61865079365079367</v>
      </c>
      <c r="AL2625" s="12">
        <v>0.95</v>
      </c>
      <c r="AN2625" s="12">
        <v>0.67489177489177488</v>
      </c>
      <c r="AO2625" s="12">
        <v>0.91666666666666663</v>
      </c>
      <c r="AP2625" s="12">
        <v>-0.24674032780972766</v>
      </c>
      <c r="AQ2625" s="8">
        <v>2575543.4825733649</v>
      </c>
      <c r="AR2625" s="16">
        <v>0.42010083036977552</v>
      </c>
      <c r="AS2625" s="7">
        <v>97966.659664258841</v>
      </c>
      <c r="AT2625" s="7">
        <v>557.47694427994907</v>
      </c>
      <c r="AU2625" s="7">
        <v>87.105772543742034</v>
      </c>
      <c r="AV2625" s="7">
        <v>148</v>
      </c>
      <c r="AW2625" s="16">
        <v>0.58855251718744617</v>
      </c>
      <c r="AX2625" s="16">
        <v>0.42163773603034849</v>
      </c>
      <c r="AY2625" s="7">
        <v>48420217.47237926</v>
      </c>
      <c r="AZ2625" s="10">
        <v>18.8</v>
      </c>
      <c r="BA2625" s="16">
        <v>0</v>
      </c>
      <c r="BB2625" s="7">
        <v>2436007.5216051163</v>
      </c>
      <c r="BC2625" s="16">
        <v>-0.23570911701236322</v>
      </c>
      <c r="BD2625" s="13"/>
      <c r="BE2625" s="13"/>
      <c r="BG2625" s="44"/>
      <c r="BH2625" s="43">
        <v>26.29</v>
      </c>
      <c r="BI2625" s="2">
        <v>32.436</v>
      </c>
    </row>
    <row r="2626" spans="1:62" x14ac:dyDescent="0.2">
      <c r="A2626" s="2">
        <v>2013</v>
      </c>
      <c r="B2626" s="4" t="s">
        <v>5</v>
      </c>
      <c r="C2626" s="4" t="s">
        <v>155</v>
      </c>
      <c r="D2626" s="4" t="s">
        <v>142</v>
      </c>
      <c r="E2626" s="52" t="s">
        <v>193</v>
      </c>
      <c r="F2626" s="4" t="s">
        <v>115</v>
      </c>
      <c r="I2626" s="7">
        <v>162763.848</v>
      </c>
      <c r="J2626" s="8">
        <v>162763.848</v>
      </c>
      <c r="K2626" s="16">
        <v>-1.7903322060871529E-3</v>
      </c>
      <c r="O2626" s="7">
        <v>1041688.6272</v>
      </c>
      <c r="P2626" s="8">
        <v>1041688.6272</v>
      </c>
      <c r="Q2626" s="16">
        <v>-1.7903322060871529E-3</v>
      </c>
      <c r="R2626" s="40"/>
      <c r="S2626" s="16"/>
      <c r="T2626" s="10">
        <v>44.2</v>
      </c>
      <c r="U2626" s="16">
        <v>0</v>
      </c>
      <c r="V2626" s="7"/>
      <c r="W2626" s="7"/>
      <c r="X2626" s="10">
        <v>6.4</v>
      </c>
      <c r="AA2626" s="7">
        <v>2055372.8</v>
      </c>
      <c r="AD2626" s="7">
        <v>64</v>
      </c>
      <c r="AE2626" s="7">
        <v>5232</v>
      </c>
      <c r="AF2626" s="7">
        <v>214</v>
      </c>
      <c r="AG2626" s="8">
        <v>5018</v>
      </c>
      <c r="AH2626" s="16">
        <v>-1.7903322060871529E-3</v>
      </c>
      <c r="AI2626" s="7">
        <v>3703</v>
      </c>
      <c r="AJ2626" s="7">
        <v>1315</v>
      </c>
      <c r="AK2626" s="12">
        <v>0.70775993883792054</v>
      </c>
      <c r="AL2626" s="12">
        <v>0.95</v>
      </c>
      <c r="AN2626" s="12">
        <v>0.73794340374651257</v>
      </c>
      <c r="AO2626" s="12">
        <v>0.95909785932721714</v>
      </c>
      <c r="AP2626" s="12">
        <v>-0.1929622163381739</v>
      </c>
      <c r="AQ2626" s="8">
        <v>2946798.4740225393</v>
      </c>
      <c r="AR2626" s="16">
        <v>0.55978700552254379</v>
      </c>
      <c r="AS2626" s="7">
        <v>106845.48491742348</v>
      </c>
      <c r="AT2626" s="7">
        <v>587.24561060632504</v>
      </c>
      <c r="AU2626" s="7">
        <v>91.757126657238288</v>
      </c>
      <c r="AV2626" s="7">
        <v>148</v>
      </c>
      <c r="AW2626" s="16">
        <v>0.61998058552188029</v>
      </c>
      <c r="AX2626" s="16">
        <v>0.56258455096887761</v>
      </c>
      <c r="AY2626" s="7">
        <v>55399811.311623745</v>
      </c>
      <c r="AZ2626" s="10">
        <v>18.8</v>
      </c>
      <c r="BA2626" s="16">
        <v>0</v>
      </c>
      <c r="BB2626" s="7">
        <v>2724439.2305385545</v>
      </c>
      <c r="BC2626" s="16">
        <v>-0.30094656355947363</v>
      </c>
      <c r="BD2626" s="13"/>
      <c r="BE2626" s="13"/>
      <c r="BG2626" s="44"/>
      <c r="BH2626" s="43">
        <v>27.58</v>
      </c>
      <c r="BI2626" s="2">
        <v>32.436</v>
      </c>
    </row>
    <row r="2627" spans="1:62" x14ac:dyDescent="0.2">
      <c r="A2627" s="2">
        <v>2013</v>
      </c>
      <c r="B2627" s="4" t="s">
        <v>6</v>
      </c>
      <c r="C2627" s="4" t="s">
        <v>155</v>
      </c>
      <c r="D2627" s="4" t="s">
        <v>142</v>
      </c>
      <c r="E2627" s="52" t="s">
        <v>193</v>
      </c>
      <c r="F2627" s="4" t="s">
        <v>115</v>
      </c>
      <c r="I2627" s="7">
        <v>152416.764</v>
      </c>
      <c r="J2627" s="8">
        <v>152416.764</v>
      </c>
      <c r="K2627" s="16">
        <v>6.209850107066428E-3</v>
      </c>
      <c r="O2627" s="7">
        <v>975467.28960000002</v>
      </c>
      <c r="P2627" s="8">
        <v>975467.28960000002</v>
      </c>
      <c r="Q2627" s="16">
        <v>6.209850107066428E-3</v>
      </c>
      <c r="R2627" s="40"/>
      <c r="S2627" s="16"/>
      <c r="T2627" s="10">
        <v>44.2</v>
      </c>
      <c r="U2627" s="16">
        <v>0</v>
      </c>
      <c r="V2627" s="7"/>
      <c r="W2627" s="7"/>
      <c r="X2627" s="10">
        <v>6.4</v>
      </c>
      <c r="AA2627" s="7">
        <v>1924710.4000000001</v>
      </c>
      <c r="AD2627" s="7">
        <v>64</v>
      </c>
      <c r="AE2627" s="7">
        <v>5015</v>
      </c>
      <c r="AF2627" s="7">
        <v>316</v>
      </c>
      <c r="AG2627" s="8">
        <v>4699</v>
      </c>
      <c r="AH2627" s="16">
        <v>6.209850107066428E-3</v>
      </c>
      <c r="AI2627" s="7">
        <v>3587</v>
      </c>
      <c r="AJ2627" s="7">
        <v>1112</v>
      </c>
      <c r="AK2627" s="12">
        <v>0.71525423728813564</v>
      </c>
      <c r="AL2627" s="12">
        <v>0.95</v>
      </c>
      <c r="AN2627" s="12">
        <v>0.7633539050861885</v>
      </c>
      <c r="AO2627" s="12">
        <v>0.93698903290129609</v>
      </c>
      <c r="AP2627" s="12">
        <v>-0.15393725038249839</v>
      </c>
      <c r="AQ2627" s="8">
        <v>2741490.7776492145</v>
      </c>
      <c r="AR2627" s="16">
        <v>0.49083200580490449</v>
      </c>
      <c r="AS2627" s="7">
        <v>105441.95298650824</v>
      </c>
      <c r="AT2627" s="7">
        <v>583.42004206197373</v>
      </c>
      <c r="AU2627" s="7">
        <v>91.159381572183392</v>
      </c>
      <c r="AV2627" s="7">
        <v>148</v>
      </c>
      <c r="AW2627" s="16">
        <v>0.61594176737961748</v>
      </c>
      <c r="AX2627" s="16">
        <v>0.48163129753328437</v>
      </c>
      <c r="AY2627" s="7">
        <v>51540026.619805232</v>
      </c>
      <c r="AZ2627" s="10">
        <v>18.8</v>
      </c>
      <c r="BA2627" s="16">
        <v>0</v>
      </c>
      <c r="BB2627" s="7">
        <v>2599284.4828063776</v>
      </c>
      <c r="BC2627" s="16">
        <v>-0.25496740378347871</v>
      </c>
      <c r="BD2627" s="13"/>
      <c r="BE2627" s="13"/>
      <c r="BG2627" s="44"/>
      <c r="BH2627" s="43">
        <v>26</v>
      </c>
      <c r="BI2627" s="2">
        <v>32.436</v>
      </c>
    </row>
    <row r="2628" spans="1:62" x14ac:dyDescent="0.2">
      <c r="A2628" s="2">
        <v>2013</v>
      </c>
      <c r="B2628" s="4" t="s">
        <v>7</v>
      </c>
      <c r="C2628" s="4" t="s">
        <v>155</v>
      </c>
      <c r="D2628" s="4" t="s">
        <v>142</v>
      </c>
      <c r="E2628" s="52" t="s">
        <v>193</v>
      </c>
      <c r="F2628" s="4" t="s">
        <v>115</v>
      </c>
      <c r="I2628" s="7">
        <v>151897.788</v>
      </c>
      <c r="J2628" s="8">
        <v>151897.788</v>
      </c>
      <c r="K2628" s="16">
        <v>-2.6807980049875391E-2</v>
      </c>
      <c r="O2628" s="7">
        <v>972145.8432</v>
      </c>
      <c r="P2628" s="8">
        <v>972145.8432</v>
      </c>
      <c r="Q2628" s="16">
        <v>-2.6807980049875391E-2</v>
      </c>
      <c r="R2628" s="40"/>
      <c r="S2628" s="16"/>
      <c r="T2628" s="10">
        <v>44.2</v>
      </c>
      <c r="U2628" s="16">
        <v>0</v>
      </c>
      <c r="V2628" s="7"/>
      <c r="W2628" s="7"/>
      <c r="X2628" s="10">
        <v>6.4</v>
      </c>
      <c r="AA2628" s="7">
        <v>1918156.8</v>
      </c>
      <c r="AD2628" s="7">
        <v>64</v>
      </c>
      <c r="AE2628" s="7">
        <v>5077</v>
      </c>
      <c r="AF2628" s="7">
        <v>394</v>
      </c>
      <c r="AG2628" s="8">
        <v>4683</v>
      </c>
      <c r="AH2628" s="16">
        <v>-2.680798004987528E-2</v>
      </c>
      <c r="AI2628" s="7">
        <v>3855</v>
      </c>
      <c r="AJ2628" s="7">
        <v>828</v>
      </c>
      <c r="AK2628" s="12">
        <v>0.75930667717155798</v>
      </c>
      <c r="AL2628" s="12">
        <v>0.95</v>
      </c>
      <c r="AN2628" s="12">
        <v>0.82319026265214601</v>
      </c>
      <c r="AO2628" s="12">
        <v>0.92239511522552686</v>
      </c>
      <c r="AP2628" s="12">
        <v>-0.15089380746431191</v>
      </c>
      <c r="AQ2628" s="8">
        <v>2472738.1494248975</v>
      </c>
      <c r="AR2628" s="16">
        <v>8.9554590637950904E-2</v>
      </c>
      <c r="AS2628" s="7">
        <v>92335.255766426344</v>
      </c>
      <c r="AT2628" s="7">
        <v>528.02437527757797</v>
      </c>
      <c r="AU2628" s="7">
        <v>82.503808637121551</v>
      </c>
      <c r="AV2628" s="7">
        <v>148</v>
      </c>
      <c r="AW2628" s="16">
        <v>0.5574581664670375</v>
      </c>
      <c r="AX2628" s="16">
        <v>0.11956794579325658</v>
      </c>
      <c r="AY2628" s="7">
        <v>46487477.209188074</v>
      </c>
      <c r="AZ2628" s="10">
        <v>18.8</v>
      </c>
      <c r="BA2628" s="16">
        <v>0</v>
      </c>
      <c r="BB2628" s="7">
        <v>2483006.1036720802</v>
      </c>
      <c r="BC2628" s="16">
        <v>-8.0234949653034543E-2</v>
      </c>
      <c r="BD2628" s="13"/>
      <c r="BE2628" s="13"/>
      <c r="BG2628" s="44"/>
      <c r="BH2628" s="43">
        <v>26.78</v>
      </c>
      <c r="BI2628" s="2">
        <v>32.436</v>
      </c>
    </row>
    <row r="2629" spans="1:62" x14ac:dyDescent="0.2">
      <c r="A2629" s="2">
        <v>2014</v>
      </c>
      <c r="B2629" s="4" t="s">
        <v>8</v>
      </c>
      <c r="C2629" s="4" t="s">
        <v>155</v>
      </c>
      <c r="D2629" s="4" t="s">
        <v>142</v>
      </c>
      <c r="E2629" s="52" t="s">
        <v>193</v>
      </c>
      <c r="F2629" s="4" t="s">
        <v>115</v>
      </c>
      <c r="I2629" s="7">
        <v>159098.57999999999</v>
      </c>
      <c r="J2629" s="8">
        <v>159098.57999999999</v>
      </c>
      <c r="K2629" s="16">
        <v>-1.7821385662795342E-2</v>
      </c>
      <c r="O2629" s="7">
        <v>1018230.912</v>
      </c>
      <c r="P2629" s="8">
        <v>1018230.912</v>
      </c>
      <c r="Q2629" s="16">
        <v>-1.7821385662795342E-2</v>
      </c>
      <c r="R2629" s="40"/>
      <c r="S2629" s="16"/>
      <c r="T2629" s="10">
        <v>44.2</v>
      </c>
      <c r="U2629" s="16">
        <v>0</v>
      </c>
      <c r="V2629" s="7"/>
      <c r="W2629" s="7"/>
      <c r="X2629" s="10">
        <v>6.4</v>
      </c>
      <c r="AA2629" s="7">
        <v>2009088</v>
      </c>
      <c r="AD2629" s="7">
        <v>64</v>
      </c>
      <c r="AE2629" s="7">
        <v>5227</v>
      </c>
      <c r="AF2629" s="7">
        <v>322</v>
      </c>
      <c r="AG2629" s="8">
        <v>4905</v>
      </c>
      <c r="AH2629" s="16">
        <v>-1.7821385662795342E-2</v>
      </c>
      <c r="AI2629" s="7">
        <v>4335</v>
      </c>
      <c r="AJ2629" s="7">
        <v>570</v>
      </c>
      <c r="AK2629" s="12">
        <v>0.82934761813659841</v>
      </c>
      <c r="AL2629" s="12">
        <v>0.95</v>
      </c>
      <c r="AN2629" s="12">
        <v>0.88379204892966357</v>
      </c>
      <c r="AO2629" s="12">
        <v>0.93839678591926534</v>
      </c>
      <c r="AP2629" s="12">
        <v>-9.9555436558617205E-2</v>
      </c>
      <c r="AQ2629" s="8">
        <v>2206167.0173243396</v>
      </c>
      <c r="AR2629" s="16">
        <v>5.8271564140825571E-2</v>
      </c>
      <c r="AS2629" s="7">
        <v>80841.590960950518</v>
      </c>
      <c r="AT2629" s="7">
        <v>449.77920842494183</v>
      </c>
      <c r="AU2629" s="7">
        <v>70.278001316397152</v>
      </c>
      <c r="AV2629" s="7">
        <v>148</v>
      </c>
      <c r="AW2629" s="16">
        <v>0.47485136024592672</v>
      </c>
      <c r="AX2629" s="16">
        <v>7.7473637373961957E-2</v>
      </c>
      <c r="AY2629" s="7">
        <v>41475939.925697587</v>
      </c>
      <c r="AZ2629" s="10">
        <v>18.8</v>
      </c>
      <c r="BA2629" s="16">
        <v>0</v>
      </c>
      <c r="BB2629" s="7">
        <v>2552287.6840998787</v>
      </c>
      <c r="BC2629" s="16">
        <v>-5.2256639475401767E-2</v>
      </c>
      <c r="BD2629" s="13"/>
      <c r="BE2629" s="13"/>
      <c r="BG2629" s="44"/>
      <c r="BH2629" s="43">
        <v>27.29</v>
      </c>
      <c r="BI2629" s="2">
        <v>32.436</v>
      </c>
    </row>
    <row r="2630" spans="1:62" x14ac:dyDescent="0.2">
      <c r="A2630" s="2">
        <v>2014</v>
      </c>
      <c r="B2630" s="4" t="s">
        <v>9</v>
      </c>
      <c r="C2630" s="4" t="s">
        <v>156</v>
      </c>
      <c r="D2630" s="4" t="s">
        <v>142</v>
      </c>
      <c r="E2630" s="52" t="s">
        <v>193</v>
      </c>
      <c r="F2630" s="4" t="s">
        <v>115</v>
      </c>
      <c r="I2630" s="7">
        <v>146221.48800000001</v>
      </c>
      <c r="J2630" s="8">
        <v>146221.48800000001</v>
      </c>
      <c r="K2630" s="16">
        <v>4.062788550323182E-2</v>
      </c>
      <c r="O2630" s="7">
        <v>935817.52320000017</v>
      </c>
      <c r="P2630" s="8">
        <v>935817.52320000017</v>
      </c>
      <c r="Q2630" s="16">
        <v>4.062788550323182E-2</v>
      </c>
      <c r="R2630" s="40"/>
      <c r="S2630" s="16"/>
      <c r="T2630" s="10">
        <v>44.2</v>
      </c>
      <c r="U2630" s="16">
        <v>0</v>
      </c>
      <c r="V2630" s="7"/>
      <c r="W2630" s="7"/>
      <c r="X2630" s="10">
        <v>6.4</v>
      </c>
      <c r="AA2630" s="7">
        <v>1846476.8</v>
      </c>
      <c r="AD2630" s="7">
        <v>64</v>
      </c>
      <c r="AE2630" s="7">
        <v>4756</v>
      </c>
      <c r="AF2630" s="7">
        <v>248</v>
      </c>
      <c r="AG2630" s="8">
        <v>4508</v>
      </c>
      <c r="AH2630" s="16">
        <v>4.062788550323182E-2</v>
      </c>
      <c r="AI2630" s="7">
        <v>4129</v>
      </c>
      <c r="AJ2630" s="7">
        <v>379</v>
      </c>
      <c r="AK2630" s="12">
        <v>0.86816652649285109</v>
      </c>
      <c r="AL2630" s="12">
        <v>0.95</v>
      </c>
      <c r="AN2630" s="12">
        <v>0.91592724046140195</v>
      </c>
      <c r="AO2630" s="12">
        <v>0.94785534062237176</v>
      </c>
      <c r="AP2630" s="12">
        <v>-7.3992183097265629E-3</v>
      </c>
      <c r="AQ2630" s="8">
        <v>2201186.9292771043</v>
      </c>
      <c r="AR2630" s="16">
        <v>0.17519135760266158</v>
      </c>
      <c r="AS2630" s="7">
        <v>88757.537470850977</v>
      </c>
      <c r="AT2630" s="7">
        <v>488.28458945809768</v>
      </c>
      <c r="AU2630" s="7">
        <v>76.294467102827753</v>
      </c>
      <c r="AV2630" s="7">
        <v>148</v>
      </c>
      <c r="AW2630" s="16">
        <v>0.51550315610018749</v>
      </c>
      <c r="AX2630" s="16">
        <v>0.12930988490122663</v>
      </c>
      <c r="AY2630" s="7">
        <v>41382314.270409562</v>
      </c>
      <c r="AZ2630" s="10">
        <v>18.8</v>
      </c>
      <c r="BA2630" s="16">
        <v>0</v>
      </c>
      <c r="BB2630" s="7">
        <v>2571975.4811271303</v>
      </c>
      <c r="BC2630" s="16">
        <v>-5.7269287180939613E-2</v>
      </c>
      <c r="BD2630" s="13"/>
      <c r="BE2630" s="13"/>
      <c r="BG2630" s="44"/>
      <c r="BH2630" s="43">
        <v>24.8</v>
      </c>
      <c r="BI2630" s="2">
        <v>32.436</v>
      </c>
      <c r="BJ2630" s="2" t="s">
        <v>153</v>
      </c>
    </row>
    <row r="2631" spans="1:62" x14ac:dyDescent="0.2">
      <c r="A2631" s="2">
        <v>2014</v>
      </c>
      <c r="B2631" s="4" t="s">
        <v>10</v>
      </c>
      <c r="C2631" s="4" t="s">
        <v>156</v>
      </c>
      <c r="D2631" s="4" t="s">
        <v>142</v>
      </c>
      <c r="E2631" s="52" t="s">
        <v>193</v>
      </c>
      <c r="F2631" s="4" t="s">
        <v>115</v>
      </c>
      <c r="I2631" s="7">
        <v>152514.07199999999</v>
      </c>
      <c r="J2631" s="8">
        <v>152514.07199999999</v>
      </c>
      <c r="K2631" s="16">
        <v>-4.5666734321087921E-2</v>
      </c>
      <c r="O2631" s="7">
        <v>976090.06079999998</v>
      </c>
      <c r="P2631" s="8">
        <v>976090.06079999998</v>
      </c>
      <c r="Q2631" s="16">
        <v>-4.566673432108781E-2</v>
      </c>
      <c r="R2631" s="40"/>
      <c r="S2631" s="16"/>
      <c r="T2631" s="10">
        <v>44.2</v>
      </c>
      <c r="U2631" s="16">
        <v>0</v>
      </c>
      <c r="V2631" s="7"/>
      <c r="W2631" s="7"/>
      <c r="X2631" s="10">
        <v>6.4</v>
      </c>
      <c r="AA2631" s="7">
        <v>1925939.2000000002</v>
      </c>
      <c r="AD2631" s="7">
        <v>64</v>
      </c>
      <c r="AE2631" s="7">
        <v>4942</v>
      </c>
      <c r="AF2631" s="7">
        <v>240</v>
      </c>
      <c r="AG2631" s="8">
        <v>4702</v>
      </c>
      <c r="AH2631" s="16">
        <v>-4.5666734321087921E-2</v>
      </c>
      <c r="AI2631" s="7">
        <v>4097</v>
      </c>
      <c r="AJ2631" s="7">
        <v>605</v>
      </c>
      <c r="AK2631" s="12">
        <v>0.82901659247268311</v>
      </c>
      <c r="AL2631" s="12">
        <v>0.95</v>
      </c>
      <c r="AN2631" s="12">
        <v>0.87133134836239901</v>
      </c>
      <c r="AO2631" s="12">
        <v>0.95143666531768512</v>
      </c>
      <c r="AP2631" s="12">
        <v>8.7750169179401372E-2</v>
      </c>
      <c r="AQ2631" s="8">
        <v>2470544.640046739</v>
      </c>
      <c r="AR2631" s="16">
        <v>5.0166775961147492E-2</v>
      </c>
      <c r="AS2631" s="7">
        <v>96998.219083107149</v>
      </c>
      <c r="AT2631" s="7">
        <v>525.42421098399382</v>
      </c>
      <c r="AU2631" s="7">
        <v>82.097532966249034</v>
      </c>
      <c r="AV2631" s="7">
        <v>148</v>
      </c>
      <c r="AW2631" s="16">
        <v>0.55471306058276371</v>
      </c>
      <c r="AX2631" s="16">
        <v>0.1004193332965917</v>
      </c>
      <c r="AY2631" s="7">
        <v>46446239.232878692</v>
      </c>
      <c r="AZ2631" s="10">
        <v>18.8</v>
      </c>
      <c r="BA2631" s="16">
        <v>0</v>
      </c>
      <c r="BB2631" s="7">
        <v>2430490.1100701736</v>
      </c>
      <c r="BC2631" s="16">
        <v>-5.0567996594573297E-2</v>
      </c>
      <c r="BD2631" s="13"/>
      <c r="BE2631" s="13"/>
      <c r="BG2631" s="44"/>
      <c r="BH2631" s="43">
        <v>25.47</v>
      </c>
      <c r="BI2631" s="2">
        <v>32.436</v>
      </c>
    </row>
    <row r="2632" spans="1:62" x14ac:dyDescent="0.2">
      <c r="A2632" s="2">
        <v>2014</v>
      </c>
      <c r="B2632" s="4" t="s">
        <v>0</v>
      </c>
      <c r="C2632" s="4" t="s">
        <v>156</v>
      </c>
      <c r="D2632" s="4" t="s">
        <v>142</v>
      </c>
      <c r="E2632" s="52" t="s">
        <v>193</v>
      </c>
      <c r="F2632" s="4" t="s">
        <v>115</v>
      </c>
      <c r="I2632" s="7">
        <v>146837.772</v>
      </c>
      <c r="J2632" s="8">
        <v>146837.772</v>
      </c>
      <c r="K2632" s="16">
        <v>-2.9581993569131826E-2</v>
      </c>
      <c r="O2632" s="7">
        <v>939761.74080000003</v>
      </c>
      <c r="P2632" s="8">
        <v>939761.74080000003</v>
      </c>
      <c r="Q2632" s="16">
        <v>-2.9581993569131826E-2</v>
      </c>
      <c r="R2632" s="40"/>
      <c r="S2632" s="16"/>
      <c r="T2632" s="10">
        <v>44.2</v>
      </c>
      <c r="U2632" s="16">
        <v>0</v>
      </c>
      <c r="V2632" s="7"/>
      <c r="W2632" s="7"/>
      <c r="X2632" s="10">
        <v>6.4</v>
      </c>
      <c r="AA2632" s="7">
        <v>1854259.2000000002</v>
      </c>
      <c r="AD2632" s="7">
        <v>64</v>
      </c>
      <c r="AE2632" s="7">
        <v>4925</v>
      </c>
      <c r="AF2632" s="7">
        <v>398</v>
      </c>
      <c r="AG2632" s="8">
        <v>4527</v>
      </c>
      <c r="AH2632" s="16">
        <v>-2.9581993569131826E-2</v>
      </c>
      <c r="AI2632" s="7">
        <v>3959</v>
      </c>
      <c r="AJ2632" s="7">
        <v>568</v>
      </c>
      <c r="AK2632" s="12">
        <v>0.80385786802030457</v>
      </c>
      <c r="AL2632" s="12">
        <v>0.95</v>
      </c>
      <c r="AN2632" s="12">
        <v>0.87453059421250279</v>
      </c>
      <c r="AO2632" s="12">
        <v>0.91918781725888321</v>
      </c>
      <c r="AP2632" s="12">
        <v>6.500420749748903E-2</v>
      </c>
      <c r="AQ2632" s="8">
        <v>2531775.6837804099</v>
      </c>
      <c r="AR2632" s="16">
        <v>-3.2825905286839596E-2</v>
      </c>
      <c r="AS2632" s="7">
        <v>100188.9862991852</v>
      </c>
      <c r="AT2632" s="7">
        <v>559.26125111120166</v>
      </c>
      <c r="AU2632" s="7">
        <v>87.384570486125256</v>
      </c>
      <c r="AV2632" s="7">
        <v>148</v>
      </c>
      <c r="AW2632" s="16">
        <v>0.59043628706841389</v>
      </c>
      <c r="AX2632" s="16">
        <v>-3.3427983572137387E-3</v>
      </c>
      <c r="AY2632" s="7">
        <v>47597382.855071709</v>
      </c>
      <c r="AZ2632" s="10">
        <v>18.8</v>
      </c>
      <c r="BA2632" s="16">
        <v>0</v>
      </c>
      <c r="BB2632" s="7">
        <v>2514511.3778190059</v>
      </c>
      <c r="BC2632" s="16">
        <v>2.2554212145294069E-3</v>
      </c>
      <c r="BD2632" s="13"/>
      <c r="BE2632" s="13"/>
      <c r="BG2632" s="44"/>
      <c r="BH2632" s="43">
        <v>25.27</v>
      </c>
      <c r="BI2632" s="2">
        <v>32.436</v>
      </c>
    </row>
    <row r="2633" spans="1:62" x14ac:dyDescent="0.2">
      <c r="A2633" s="2">
        <v>2014</v>
      </c>
      <c r="B2633" s="4" t="s">
        <v>1</v>
      </c>
      <c r="C2633" s="4" t="s">
        <v>156</v>
      </c>
      <c r="D2633" s="4" t="s">
        <v>142</v>
      </c>
      <c r="E2633" s="52" t="s">
        <v>193</v>
      </c>
      <c r="F2633" s="4" t="s">
        <v>115</v>
      </c>
      <c r="I2633" s="7">
        <v>155822.54399999999</v>
      </c>
      <c r="J2633" s="8">
        <v>155822.54399999999</v>
      </c>
      <c r="K2633" s="16">
        <v>-3.5535033125878246E-2</v>
      </c>
      <c r="O2633" s="7">
        <v>997264.28159999999</v>
      </c>
      <c r="P2633" s="8">
        <v>997264.28159999999</v>
      </c>
      <c r="Q2633" s="16">
        <v>-3.5535033125878246E-2</v>
      </c>
      <c r="R2633" s="40"/>
      <c r="S2633" s="16"/>
      <c r="T2633" s="10">
        <v>44.2</v>
      </c>
      <c r="U2633" s="16">
        <v>0</v>
      </c>
      <c r="V2633" s="7"/>
      <c r="W2633" s="7"/>
      <c r="X2633" s="10">
        <v>6.4</v>
      </c>
      <c r="AA2633" s="7">
        <v>1967718.4000000001</v>
      </c>
      <c r="AD2633" s="7">
        <v>64</v>
      </c>
      <c r="AE2633" s="7">
        <v>5117</v>
      </c>
      <c r="AF2633" s="7">
        <v>313</v>
      </c>
      <c r="AG2633" s="8">
        <v>4804</v>
      </c>
      <c r="AH2633" s="16">
        <v>-3.5535033125878357E-2</v>
      </c>
      <c r="AI2633" s="7">
        <v>4073</v>
      </c>
      <c r="AJ2633" s="7">
        <v>731</v>
      </c>
      <c r="AK2633" s="12">
        <v>0.79597420363494231</v>
      </c>
      <c r="AL2633" s="12">
        <v>0.95</v>
      </c>
      <c r="AN2633" s="12">
        <v>0.84783513738551208</v>
      </c>
      <c r="AO2633" s="12">
        <v>0.93883134649208522</v>
      </c>
      <c r="AP2633" s="12">
        <v>0.10038539074314823</v>
      </c>
      <c r="AQ2633" s="8">
        <v>2699277.001088439</v>
      </c>
      <c r="AR2633" s="16">
        <v>-4.8028790294374568E-2</v>
      </c>
      <c r="AS2633" s="7">
        <v>99973.222262534779</v>
      </c>
      <c r="AT2633" s="7">
        <v>561.88114094263926</v>
      </c>
      <c r="AU2633" s="7">
        <v>87.793928272287374</v>
      </c>
      <c r="AV2633" s="7">
        <v>148</v>
      </c>
      <c r="AW2633" s="16">
        <v>0.59320221805599582</v>
      </c>
      <c r="AX2633" s="16">
        <v>-1.2954080861007577E-2</v>
      </c>
      <c r="AY2633" s="7">
        <v>50746407.620462656</v>
      </c>
      <c r="AZ2633" s="10">
        <v>18.8</v>
      </c>
      <c r="BA2633" s="16">
        <v>0</v>
      </c>
      <c r="BB2633" s="7">
        <v>2615297.0610402571</v>
      </c>
      <c r="BC2633" s="16">
        <v>9.4085728796429423E-3</v>
      </c>
      <c r="BD2633" s="13"/>
      <c r="BE2633" s="13"/>
      <c r="BG2633" s="44"/>
      <c r="BH2633" s="43">
        <v>27</v>
      </c>
      <c r="BI2633" s="2">
        <v>32.436</v>
      </c>
    </row>
    <row r="2634" spans="1:62" x14ac:dyDescent="0.2">
      <c r="A2634" s="2">
        <v>2014</v>
      </c>
      <c r="B2634" s="4" t="s">
        <v>2</v>
      </c>
      <c r="C2634" s="4" t="s">
        <v>156</v>
      </c>
      <c r="D2634" s="4" t="s">
        <v>142</v>
      </c>
      <c r="E2634" s="52" t="s">
        <v>193</v>
      </c>
      <c r="F2634" s="4" t="s">
        <v>115</v>
      </c>
      <c r="I2634" s="7">
        <v>154265.61600000001</v>
      </c>
      <c r="J2634" s="8">
        <v>154265.61600000001</v>
      </c>
      <c r="K2634" s="16">
        <v>3.0329289428076223E-2</v>
      </c>
      <c r="O2634" s="7">
        <v>987299.94240000006</v>
      </c>
      <c r="P2634" s="8">
        <v>987299.94240000006</v>
      </c>
      <c r="Q2634" s="16">
        <v>3.0329289428076223E-2</v>
      </c>
      <c r="R2634" s="40"/>
      <c r="S2634" s="16"/>
      <c r="T2634" s="10">
        <v>44.2</v>
      </c>
      <c r="U2634" s="16">
        <v>0</v>
      </c>
      <c r="V2634" s="7"/>
      <c r="W2634" s="7"/>
      <c r="X2634" s="10">
        <v>6.4</v>
      </c>
      <c r="AA2634" s="7">
        <v>1948057.6000000001</v>
      </c>
      <c r="AD2634" s="7">
        <v>64</v>
      </c>
      <c r="AE2634" s="7">
        <v>4900</v>
      </c>
      <c r="AF2634" s="7">
        <v>144</v>
      </c>
      <c r="AG2634" s="8">
        <v>4756</v>
      </c>
      <c r="AH2634" s="16">
        <v>3.0329289428076223E-2</v>
      </c>
      <c r="AI2634" s="7">
        <v>3860</v>
      </c>
      <c r="AJ2634" s="7">
        <v>896</v>
      </c>
      <c r="AK2634" s="12">
        <v>0.78775510204081634</v>
      </c>
      <c r="AL2634" s="12">
        <v>0.95</v>
      </c>
      <c r="AN2634" s="12">
        <v>0.81160639192598827</v>
      </c>
      <c r="AO2634" s="12">
        <v>0.97061224489795916</v>
      </c>
      <c r="AP2634" s="12">
        <v>4.5377559405027412E-2</v>
      </c>
      <c r="AQ2634" s="8">
        <v>2682589.6594692459</v>
      </c>
      <c r="AR2634" s="16">
        <v>4.4037440820569707E-2</v>
      </c>
      <c r="AS2634" s="7">
        <v>104057.00773736407</v>
      </c>
      <c r="AT2634" s="7">
        <v>564.04324210875654</v>
      </c>
      <c r="AU2634" s="7">
        <v>88.131756579493199</v>
      </c>
      <c r="AV2634" s="7">
        <v>148</v>
      </c>
      <c r="AW2634" s="16">
        <v>0.59548484175333238</v>
      </c>
      <c r="AX2634" s="16">
        <v>1.3304631376734655E-2</v>
      </c>
      <c r="AY2634" s="7">
        <v>50432685.598021828</v>
      </c>
      <c r="AZ2634" s="10">
        <v>18.8</v>
      </c>
      <c r="BA2634" s="16">
        <v>0</v>
      </c>
      <c r="BB2634" s="7">
        <v>2712905.6047225483</v>
      </c>
      <c r="BC2634" s="16">
        <v>3.9512981377506596E-3</v>
      </c>
      <c r="BD2634" s="13"/>
      <c r="BE2634" s="13"/>
      <c r="BG2634" s="44"/>
      <c r="BH2634" s="43">
        <v>25.78</v>
      </c>
      <c r="BI2634" s="2">
        <v>32.436</v>
      </c>
    </row>
    <row r="2635" spans="1:62" x14ac:dyDescent="0.2">
      <c r="A2635" s="2">
        <v>2014</v>
      </c>
      <c r="B2635" s="4" t="s">
        <v>3</v>
      </c>
      <c r="C2635" s="4" t="s">
        <v>156</v>
      </c>
      <c r="D2635" s="4" t="s">
        <v>142</v>
      </c>
      <c r="E2635" s="52" t="s">
        <v>193</v>
      </c>
      <c r="F2635" s="4" t="s">
        <v>115</v>
      </c>
      <c r="I2635" s="7">
        <v>161693.46</v>
      </c>
      <c r="J2635" s="8">
        <v>161693.46</v>
      </c>
      <c r="K2635" s="16">
        <v>2.9533250722841853E-2</v>
      </c>
      <c r="O2635" s="7">
        <v>1034838.144</v>
      </c>
      <c r="P2635" s="8">
        <v>1034838.144</v>
      </c>
      <c r="Q2635" s="16">
        <v>2.9533250722841631E-2</v>
      </c>
      <c r="R2635" s="40"/>
      <c r="S2635" s="16"/>
      <c r="T2635" s="10">
        <v>44.2</v>
      </c>
      <c r="U2635" s="16">
        <v>0</v>
      </c>
      <c r="V2635" s="7"/>
      <c r="W2635" s="7"/>
      <c r="X2635" s="10">
        <v>6.4</v>
      </c>
      <c r="AA2635" s="7">
        <v>2041856</v>
      </c>
      <c r="AD2635" s="7">
        <v>64</v>
      </c>
      <c r="AE2635" s="7">
        <v>5166</v>
      </c>
      <c r="AF2635" s="7">
        <v>181</v>
      </c>
      <c r="AG2635" s="8">
        <v>4985</v>
      </c>
      <c r="AH2635" s="16">
        <v>2.9533250722841853E-2</v>
      </c>
      <c r="AI2635" s="7">
        <v>4250</v>
      </c>
      <c r="AJ2635" s="7">
        <v>735</v>
      </c>
      <c r="AK2635" s="12">
        <v>0.82268679829655444</v>
      </c>
      <c r="AL2635" s="12">
        <v>0.95</v>
      </c>
      <c r="AN2635" s="12">
        <v>0.85255767301905716</v>
      </c>
      <c r="AO2635" s="12">
        <v>0.96496322106078203</v>
      </c>
      <c r="AP2635" s="12">
        <v>0.22955651422570322</v>
      </c>
      <c r="AQ2635" s="8">
        <v>2614186.4682810823</v>
      </c>
      <c r="AR2635" s="16">
        <v>3.7393829801007916E-2</v>
      </c>
      <c r="AS2635" s="7">
        <v>95792.835041446771</v>
      </c>
      <c r="AT2635" s="7">
        <v>524.41052523191217</v>
      </c>
      <c r="AU2635" s="7">
        <v>81.939144567486267</v>
      </c>
      <c r="AV2635" s="7">
        <v>148</v>
      </c>
      <c r="AW2635" s="16">
        <v>0.55364286869923152</v>
      </c>
      <c r="AX2635" s="16">
        <v>7.635090049444182E-3</v>
      </c>
      <c r="AY2635" s="7">
        <v>49146705.603684351</v>
      </c>
      <c r="AZ2635" s="10">
        <v>18.8</v>
      </c>
      <c r="BA2635" s="16">
        <v>0</v>
      </c>
      <c r="BB2635" s="7">
        <v>2601113.1633245382</v>
      </c>
      <c r="BC2635" s="16">
        <v>2.5044756542416603E-2</v>
      </c>
      <c r="BD2635" s="13"/>
      <c r="BE2635" s="13"/>
      <c r="BG2635" s="44"/>
      <c r="BH2635" s="43">
        <v>27.29</v>
      </c>
      <c r="BI2635" s="2">
        <v>32.436</v>
      </c>
    </row>
    <row r="2636" spans="1:62" x14ac:dyDescent="0.2">
      <c r="A2636" s="2">
        <v>2014</v>
      </c>
      <c r="B2636" s="4" t="s">
        <v>4</v>
      </c>
      <c r="C2636" s="4" t="s">
        <v>156</v>
      </c>
      <c r="D2636" s="4" t="s">
        <v>142</v>
      </c>
      <c r="E2636" s="52" t="s">
        <v>193</v>
      </c>
      <c r="F2636" s="4" t="s">
        <v>115</v>
      </c>
      <c r="I2636" s="7">
        <v>152189.712</v>
      </c>
      <c r="J2636" s="8">
        <v>152189.712</v>
      </c>
      <c r="K2636" s="16">
        <v>-3.5758323057953123E-2</v>
      </c>
      <c r="O2636" s="7">
        <v>974014.1568</v>
      </c>
      <c r="P2636" s="8">
        <v>974014.1568</v>
      </c>
      <c r="Q2636" s="16">
        <v>-3.5758323057953234E-2</v>
      </c>
      <c r="R2636" s="40"/>
      <c r="S2636" s="16"/>
      <c r="T2636" s="10">
        <v>44.2</v>
      </c>
      <c r="U2636" s="16">
        <v>0</v>
      </c>
      <c r="V2636" s="7"/>
      <c r="W2636" s="7"/>
      <c r="X2636" s="10">
        <v>6.4</v>
      </c>
      <c r="AA2636" s="7">
        <v>1921843.2000000002</v>
      </c>
      <c r="AD2636" s="7">
        <v>64</v>
      </c>
      <c r="AE2636" s="7">
        <v>5061</v>
      </c>
      <c r="AF2636" s="7">
        <v>369</v>
      </c>
      <c r="AG2636" s="8">
        <v>4692</v>
      </c>
      <c r="AH2636" s="16">
        <v>-3.5758323057953123E-2</v>
      </c>
      <c r="AI2636" s="7">
        <v>4133</v>
      </c>
      <c r="AJ2636" s="7">
        <v>559</v>
      </c>
      <c r="AK2636" s="12">
        <v>0.8166370282552855</v>
      </c>
      <c r="AL2636" s="12">
        <v>0.95</v>
      </c>
      <c r="AN2636" s="12">
        <v>0.88086104006820121</v>
      </c>
      <c r="AO2636" s="12">
        <v>0.92708950800237111</v>
      </c>
      <c r="AP2636" s="12">
        <v>0.39146604028299881</v>
      </c>
      <c r="AQ2636" s="8">
        <v>2640941.6924518212</v>
      </c>
      <c r="AR2636" s="16">
        <v>-5.9130457273973591E-2</v>
      </c>
      <c r="AS2636" s="7">
        <v>99695.798129551564</v>
      </c>
      <c r="AT2636" s="7">
        <v>562.86054826338898</v>
      </c>
      <c r="AU2636" s="7">
        <v>87.946960666154524</v>
      </c>
      <c r="AV2636" s="7">
        <v>148</v>
      </c>
      <c r="AW2636" s="16">
        <v>0.59423622071726034</v>
      </c>
      <c r="AX2636" s="16">
        <v>-2.4238875766230739E-2</v>
      </c>
      <c r="AY2636" s="7">
        <v>49649703.818094239</v>
      </c>
      <c r="AZ2636" s="10">
        <v>18.8</v>
      </c>
      <c r="BA2636" s="16">
        <v>0</v>
      </c>
      <c r="BB2636" s="7">
        <v>2536935.1118653244</v>
      </c>
      <c r="BC2636" s="16">
        <v>4.4114377299824627E-2</v>
      </c>
      <c r="BD2636" s="13"/>
      <c r="BE2636" s="13"/>
      <c r="BG2636" s="44"/>
      <c r="BH2636" s="43">
        <v>26.490000000000002</v>
      </c>
      <c r="BI2636" s="2">
        <v>32.436</v>
      </c>
    </row>
    <row r="2637" spans="1:62" x14ac:dyDescent="0.2">
      <c r="A2637" s="2">
        <v>2014</v>
      </c>
      <c r="B2637" s="4" t="s">
        <v>11</v>
      </c>
      <c r="C2637" s="4" t="s">
        <v>156</v>
      </c>
      <c r="D2637" s="4" t="s">
        <v>142</v>
      </c>
      <c r="E2637" s="52" t="s">
        <v>193</v>
      </c>
      <c r="F2637" s="4" t="s">
        <v>115</v>
      </c>
      <c r="I2637" s="7">
        <v>156860.49600000001</v>
      </c>
      <c r="J2637" s="8">
        <v>156860.49600000001</v>
      </c>
      <c r="K2637" s="16">
        <v>4.6753246753246769E-2</v>
      </c>
      <c r="O2637" s="7">
        <v>1003907.1744000001</v>
      </c>
      <c r="P2637" s="8">
        <v>1003907.1744000001</v>
      </c>
      <c r="Q2637" s="16">
        <v>4.6753246753246769E-2</v>
      </c>
      <c r="R2637" s="40"/>
      <c r="S2637" s="16"/>
      <c r="T2637" s="10">
        <v>44.2</v>
      </c>
      <c r="U2637" s="16">
        <v>0</v>
      </c>
      <c r="V2637" s="7"/>
      <c r="W2637" s="7"/>
      <c r="X2637" s="10">
        <v>6.4</v>
      </c>
      <c r="AA2637" s="7">
        <v>1980825.6000000001</v>
      </c>
      <c r="AD2637" s="7">
        <v>64</v>
      </c>
      <c r="AE2637" s="7">
        <v>5064</v>
      </c>
      <c r="AF2637" s="7">
        <v>228</v>
      </c>
      <c r="AG2637" s="8">
        <v>4836</v>
      </c>
      <c r="AH2637" s="16">
        <v>4.6753246753246769E-2</v>
      </c>
      <c r="AI2637" s="7">
        <v>4072</v>
      </c>
      <c r="AJ2637" s="7">
        <v>764</v>
      </c>
      <c r="AK2637" s="12">
        <v>0.80410742496050558</v>
      </c>
      <c r="AL2637" s="12">
        <v>0.95</v>
      </c>
      <c r="AN2637" s="12">
        <v>0.84201819685690649</v>
      </c>
      <c r="AO2637" s="12">
        <v>0.95497630331753558</v>
      </c>
      <c r="AP2637" s="12">
        <v>0.2997759531112727</v>
      </c>
      <c r="AQ2637" s="8">
        <v>3297675.8287422303</v>
      </c>
      <c r="AR2637" s="16">
        <v>0.28038056862753646</v>
      </c>
      <c r="AS2637" s="7">
        <v>123047.60555008322</v>
      </c>
      <c r="AT2637" s="7">
        <v>681.90153613362907</v>
      </c>
      <c r="AU2637" s="7">
        <v>106.54711502087953</v>
      </c>
      <c r="AV2637" s="7">
        <v>148</v>
      </c>
      <c r="AW2637" s="16">
        <v>0.71991293933026712</v>
      </c>
      <c r="AX2637" s="16">
        <v>0.22319235464417253</v>
      </c>
      <c r="AY2637" s="7">
        <v>61996305.580353931</v>
      </c>
      <c r="AZ2637" s="10">
        <v>18.8</v>
      </c>
      <c r="BA2637" s="16">
        <v>0</v>
      </c>
      <c r="BB2637" s="7">
        <v>3119016.6956937145</v>
      </c>
      <c r="BC2637" s="16">
        <v>-7.2267932660309633E-2</v>
      </c>
      <c r="BD2637" s="13"/>
      <c r="BE2637" s="13"/>
      <c r="BG2637" s="44"/>
      <c r="BH2637" s="43">
        <v>26.8</v>
      </c>
      <c r="BI2637" s="2">
        <v>32.436</v>
      </c>
    </row>
    <row r="2638" spans="1:62" x14ac:dyDescent="0.2">
      <c r="A2638" s="2">
        <v>2014</v>
      </c>
      <c r="B2638" s="4" t="s">
        <v>5</v>
      </c>
      <c r="C2638" s="4" t="s">
        <v>156</v>
      </c>
      <c r="D2638" s="4" t="s">
        <v>142</v>
      </c>
      <c r="E2638" s="52" t="s">
        <v>193</v>
      </c>
      <c r="F2638" s="4" t="s">
        <v>115</v>
      </c>
      <c r="I2638" s="7">
        <v>163185.516</v>
      </c>
      <c r="J2638" s="8">
        <v>163185.516</v>
      </c>
      <c r="K2638" s="16">
        <v>2.5906735751295429E-3</v>
      </c>
      <c r="O2638" s="7">
        <v>1044387.3024</v>
      </c>
      <c r="P2638" s="8">
        <v>1044387.3024</v>
      </c>
      <c r="Q2638" s="16">
        <v>2.5906735751295429E-3</v>
      </c>
      <c r="R2638" s="40"/>
      <c r="S2638" s="16"/>
      <c r="T2638" s="10">
        <v>44.2</v>
      </c>
      <c r="U2638" s="16">
        <v>0</v>
      </c>
      <c r="V2638" s="7"/>
      <c r="W2638" s="7"/>
      <c r="X2638" s="10">
        <v>6.4</v>
      </c>
      <c r="AA2638" s="7">
        <v>2060697.6000000001</v>
      </c>
      <c r="AD2638" s="7">
        <v>64</v>
      </c>
      <c r="AE2638" s="7">
        <v>5170</v>
      </c>
      <c r="AF2638" s="7">
        <v>139</v>
      </c>
      <c r="AG2638" s="8">
        <v>5031</v>
      </c>
      <c r="AH2638" s="16">
        <v>2.5906735751295429E-3</v>
      </c>
      <c r="AI2638" s="7">
        <v>4226</v>
      </c>
      <c r="AJ2638" s="7">
        <v>805</v>
      </c>
      <c r="AK2638" s="12">
        <v>0.8174081237911025</v>
      </c>
      <c r="AL2638" s="12">
        <v>0.95</v>
      </c>
      <c r="AN2638" s="12">
        <v>0.83999204929437488</v>
      </c>
      <c r="AO2638" s="12">
        <v>0.97311411992263053</v>
      </c>
      <c r="AP2638" s="12">
        <v>0.15492284733325623</v>
      </c>
      <c r="AQ2638" s="8">
        <v>3402452.2642478738</v>
      </c>
      <c r="AR2638" s="16">
        <v>0.15462672260833044</v>
      </c>
      <c r="AS2638" s="7">
        <v>122390.36921754941</v>
      </c>
      <c r="AT2638" s="7">
        <v>676.29740891430606</v>
      </c>
      <c r="AU2638" s="7">
        <v>105.67147014286031</v>
      </c>
      <c r="AV2638" s="7">
        <v>148</v>
      </c>
      <c r="AW2638" s="16">
        <v>0.71399641988419127</v>
      </c>
      <c r="AX2638" s="16">
        <v>0.15164319102536306</v>
      </c>
      <c r="AY2638" s="7">
        <v>63966102.56786003</v>
      </c>
      <c r="AZ2638" s="10">
        <v>18.8</v>
      </c>
      <c r="BA2638" s="16">
        <v>0</v>
      </c>
      <c r="BB2638" s="7">
        <v>3145710.3397022923</v>
      </c>
      <c r="BC2638" s="16">
        <v>-5.981117606433E-2</v>
      </c>
      <c r="BD2638" s="13"/>
      <c r="BE2638" s="13"/>
      <c r="BG2638" s="44"/>
      <c r="BH2638" s="43">
        <v>27.8</v>
      </c>
      <c r="BI2638" s="2">
        <v>32.436</v>
      </c>
    </row>
    <row r="2639" spans="1:62" x14ac:dyDescent="0.2">
      <c r="A2639" s="2">
        <v>2014</v>
      </c>
      <c r="B2639" s="4" t="s">
        <v>6</v>
      </c>
      <c r="C2639" s="4" t="s">
        <v>156</v>
      </c>
      <c r="D2639" s="4" t="s">
        <v>142</v>
      </c>
      <c r="E2639" s="52" t="s">
        <v>193</v>
      </c>
      <c r="F2639" s="4" t="s">
        <v>115</v>
      </c>
      <c r="I2639" s="7">
        <v>153519.58799999999</v>
      </c>
      <c r="J2639" s="8">
        <v>153519.58799999999</v>
      </c>
      <c r="K2639" s="16">
        <v>7.2355820387315362E-3</v>
      </c>
      <c r="O2639" s="7">
        <v>982525.36320000002</v>
      </c>
      <c r="P2639" s="8">
        <v>982525.36320000002</v>
      </c>
      <c r="Q2639" s="16">
        <v>7.2355820387317582E-3</v>
      </c>
      <c r="R2639" s="40"/>
      <c r="S2639" s="16"/>
      <c r="T2639" s="10">
        <v>44.2</v>
      </c>
      <c r="U2639" s="16">
        <v>0</v>
      </c>
      <c r="V2639" s="7"/>
      <c r="W2639" s="7"/>
      <c r="X2639" s="10">
        <v>6.4</v>
      </c>
      <c r="AA2639" s="7">
        <v>1938636.8</v>
      </c>
      <c r="AD2639" s="7">
        <v>64</v>
      </c>
      <c r="AE2639" s="7">
        <v>4877</v>
      </c>
      <c r="AF2639" s="7">
        <v>144</v>
      </c>
      <c r="AG2639" s="8">
        <v>4733</v>
      </c>
      <c r="AH2639" s="16">
        <v>7.2355820387315362E-3</v>
      </c>
      <c r="AI2639" s="7">
        <v>3793</v>
      </c>
      <c r="AJ2639" s="7">
        <v>940</v>
      </c>
      <c r="AK2639" s="12">
        <v>0.77773221242567148</v>
      </c>
      <c r="AL2639" s="12">
        <v>0.95</v>
      </c>
      <c r="AN2639" s="12">
        <v>0.80139446439890138</v>
      </c>
      <c r="AO2639" s="12">
        <v>0.97047365183514456</v>
      </c>
      <c r="AP2639" s="12">
        <v>8.7350723533521579E-2</v>
      </c>
      <c r="AQ2639" s="8">
        <v>3126115.0617817929</v>
      </c>
      <c r="AR2639" s="16">
        <v>0.14029749334498498</v>
      </c>
      <c r="AS2639" s="7">
        <v>122640.84196868548</v>
      </c>
      <c r="AT2639" s="7">
        <v>660.4933576551432</v>
      </c>
      <c r="AU2639" s="7">
        <v>103.20208713361612</v>
      </c>
      <c r="AV2639" s="7">
        <v>148</v>
      </c>
      <c r="AW2639" s="16">
        <v>0.69731139955146026</v>
      </c>
      <c r="AX2639" s="16">
        <v>0.13210604716418439</v>
      </c>
      <c r="AY2639" s="7">
        <v>58770963.161497712</v>
      </c>
      <c r="AZ2639" s="10">
        <v>18.8</v>
      </c>
      <c r="BA2639" s="16">
        <v>0</v>
      </c>
      <c r="BB2639" s="7">
        <v>2963957.5802346282</v>
      </c>
      <c r="BC2639" s="16">
        <v>-5.5870834820993732E-2</v>
      </c>
      <c r="BD2639" s="13"/>
      <c r="BE2639" s="13"/>
      <c r="BG2639" s="44"/>
      <c r="BH2639" s="43">
        <v>25.490000000000002</v>
      </c>
      <c r="BI2639" s="2">
        <v>32.436</v>
      </c>
    </row>
    <row r="2640" spans="1:62" x14ac:dyDescent="0.2">
      <c r="A2640" s="2">
        <v>2014</v>
      </c>
      <c r="B2640" s="4" t="s">
        <v>7</v>
      </c>
      <c r="C2640" s="4" t="s">
        <v>156</v>
      </c>
      <c r="D2640" s="4" t="s">
        <v>142</v>
      </c>
      <c r="E2640" s="52" t="s">
        <v>193</v>
      </c>
      <c r="F2640" s="4" t="s">
        <v>115</v>
      </c>
      <c r="I2640" s="7">
        <v>156568.57199999999</v>
      </c>
      <c r="J2640" s="8">
        <v>156568.57199999999</v>
      </c>
      <c r="K2640" s="16">
        <v>3.0749519538757042E-2</v>
      </c>
      <c r="O2640" s="7">
        <v>1002038.8607999999</v>
      </c>
      <c r="P2640" s="8">
        <v>1002038.8607999999</v>
      </c>
      <c r="Q2640" s="16">
        <v>3.0749519538757042E-2</v>
      </c>
      <c r="R2640" s="40"/>
      <c r="S2640" s="16"/>
      <c r="T2640" s="10">
        <v>44.2</v>
      </c>
      <c r="U2640" s="16">
        <v>0</v>
      </c>
      <c r="V2640" s="7"/>
      <c r="W2640" s="7"/>
      <c r="X2640" s="10">
        <v>6.4</v>
      </c>
      <c r="AA2640" s="7">
        <v>1977139.2000000002</v>
      </c>
      <c r="AD2640" s="7">
        <v>64</v>
      </c>
      <c r="AE2640" s="7">
        <v>5041</v>
      </c>
      <c r="AF2640" s="7">
        <v>214</v>
      </c>
      <c r="AG2640" s="8">
        <v>4827</v>
      </c>
      <c r="AH2640" s="16">
        <v>3.0749519538757264E-2</v>
      </c>
      <c r="AI2640" s="7">
        <v>4340</v>
      </c>
      <c r="AJ2640" s="7">
        <v>487</v>
      </c>
      <c r="AK2640" s="12">
        <v>0.86094028962507441</v>
      </c>
      <c r="AL2640" s="12">
        <v>0.95</v>
      </c>
      <c r="AN2640" s="12">
        <v>0.89910917754298736</v>
      </c>
      <c r="AO2640" s="12">
        <v>0.95754810553461611</v>
      </c>
      <c r="AP2640" s="12">
        <v>0.13385054485771808</v>
      </c>
      <c r="AQ2640" s="8">
        <v>3082082.6516591664</v>
      </c>
      <c r="AR2640" s="16">
        <v>0.24642500152148683</v>
      </c>
      <c r="AS2640" s="7">
        <v>115088.97130915483</v>
      </c>
      <c r="AT2640" s="7">
        <v>638.50893964349837</v>
      </c>
      <c r="AU2640" s="7">
        <v>99.767021819296616</v>
      </c>
      <c r="AV2640" s="7">
        <v>148</v>
      </c>
      <c r="AW2640" s="16">
        <v>0.67410149877903114</v>
      </c>
      <c r="AX2640" s="16">
        <v>0.2092414091827477</v>
      </c>
      <c r="AY2640" s="7">
        <v>57943153.851192333</v>
      </c>
      <c r="AZ2640" s="10">
        <v>18.8</v>
      </c>
      <c r="BA2640" s="16">
        <v>0</v>
      </c>
      <c r="BB2640" s="7">
        <v>3094880.8865473336</v>
      </c>
      <c r="BC2640" s="16">
        <v>-8.5085746197850587E-2</v>
      </c>
      <c r="BD2640" s="13"/>
      <c r="BE2640" s="13"/>
      <c r="BG2640" s="44"/>
      <c r="BH2640" s="43">
        <v>26.78</v>
      </c>
      <c r="BI2640" s="2">
        <v>32.436</v>
      </c>
    </row>
    <row r="2641" spans="1:62" x14ac:dyDescent="0.2">
      <c r="A2641" s="2">
        <v>2015</v>
      </c>
      <c r="B2641" s="4" t="s">
        <v>8</v>
      </c>
      <c r="C2641" s="4" t="s">
        <v>156</v>
      </c>
      <c r="D2641" s="4" t="s">
        <v>142</v>
      </c>
      <c r="E2641" s="52" t="s">
        <v>193</v>
      </c>
      <c r="F2641" s="4" t="s">
        <v>115</v>
      </c>
      <c r="I2641" s="7">
        <v>164450.51999999999</v>
      </c>
      <c r="J2641" s="8">
        <v>164450.51999999999</v>
      </c>
      <c r="K2641" s="16">
        <v>3.3639143730886945E-2</v>
      </c>
      <c r="O2641" s="7">
        <v>1052483.328</v>
      </c>
      <c r="P2641" s="8">
        <v>1052483.328</v>
      </c>
      <c r="Q2641" s="16">
        <v>3.3639143730886722E-2</v>
      </c>
      <c r="R2641" s="40"/>
      <c r="S2641" s="16"/>
      <c r="T2641" s="10">
        <v>44.2</v>
      </c>
      <c r="U2641" s="16">
        <v>0</v>
      </c>
      <c r="V2641" s="7"/>
      <c r="W2641" s="7"/>
      <c r="X2641" s="10">
        <v>6.4</v>
      </c>
      <c r="AA2641" s="7">
        <v>2076672</v>
      </c>
      <c r="AD2641" s="7">
        <v>64</v>
      </c>
      <c r="AE2641" s="7">
        <v>5242</v>
      </c>
      <c r="AF2641" s="7">
        <v>172</v>
      </c>
      <c r="AG2641" s="8">
        <v>5070</v>
      </c>
      <c r="AH2641" s="16">
        <v>3.3639143730886945E-2</v>
      </c>
      <c r="AI2641" s="7">
        <v>4921</v>
      </c>
      <c r="AJ2641" s="7">
        <v>149</v>
      </c>
      <c r="AK2641" s="12">
        <v>0.93876383059900803</v>
      </c>
      <c r="AL2641" s="12">
        <v>0.95</v>
      </c>
      <c r="AN2641" s="12">
        <v>0.9706114398422091</v>
      </c>
      <c r="AO2641" s="12">
        <v>0.96718809614650891</v>
      </c>
      <c r="AP2641" s="12">
        <v>0.13193045964037253</v>
      </c>
      <c r="AQ2641" s="8">
        <v>2809297.8902043262</v>
      </c>
      <c r="AR2641" s="16">
        <v>0.27338404941411443</v>
      </c>
      <c r="AS2641" s="7">
        <v>104048.07000756764</v>
      </c>
      <c r="AT2641" s="7">
        <v>554.10214796929517</v>
      </c>
      <c r="AU2641" s="7">
        <v>86.578460620202364</v>
      </c>
      <c r="AV2641" s="7">
        <v>148</v>
      </c>
      <c r="AW2641" s="16">
        <v>0.58498959878515111</v>
      </c>
      <c r="AX2641" s="16">
        <v>0.23194255668170238</v>
      </c>
      <c r="AY2641" s="7">
        <v>52814800.335841335</v>
      </c>
      <c r="AZ2641" s="10">
        <v>18.8</v>
      </c>
      <c r="BA2641" s="16">
        <v>0</v>
      </c>
      <c r="BB2641" s="7">
        <v>3250042.4264488751</v>
      </c>
      <c r="BC2641" s="16">
        <v>-9.6050403630636549E-2</v>
      </c>
      <c r="BD2641" s="13"/>
      <c r="BE2641" s="13"/>
      <c r="BG2641" s="44"/>
      <c r="BH2641" s="43">
        <v>27</v>
      </c>
      <c r="BI2641" s="2">
        <v>32.436</v>
      </c>
    </row>
    <row r="2642" spans="1:62" x14ac:dyDescent="0.2">
      <c r="A2642" s="2">
        <v>2015</v>
      </c>
      <c r="B2642" s="4" t="s">
        <v>9</v>
      </c>
      <c r="C2642" s="4" t="s">
        <v>156</v>
      </c>
      <c r="D2642" s="4" t="s">
        <v>142</v>
      </c>
      <c r="E2642" s="52" t="s">
        <v>193</v>
      </c>
      <c r="F2642" s="4" t="s">
        <v>115</v>
      </c>
      <c r="I2642" s="7">
        <v>142848.144</v>
      </c>
      <c r="J2642" s="8">
        <v>142848.144</v>
      </c>
      <c r="K2642" s="16">
        <v>-2.3070097604259154E-2</v>
      </c>
      <c r="O2642" s="7">
        <v>914228.12160000007</v>
      </c>
      <c r="P2642" s="8">
        <v>914228.12160000007</v>
      </c>
      <c r="Q2642" s="16">
        <v>-2.3070097604259154E-2</v>
      </c>
      <c r="R2642" s="40"/>
      <c r="S2642" s="16"/>
      <c r="T2642" s="10">
        <v>44.2</v>
      </c>
      <c r="U2642" s="16">
        <v>0</v>
      </c>
      <c r="V2642" s="7"/>
      <c r="W2642" s="7"/>
      <c r="X2642" s="10">
        <v>6.4</v>
      </c>
      <c r="AA2642" s="7">
        <v>1803878.4000000001</v>
      </c>
      <c r="AD2642" s="7">
        <v>64</v>
      </c>
      <c r="AE2642" s="7">
        <v>4618</v>
      </c>
      <c r="AF2642" s="7">
        <v>214</v>
      </c>
      <c r="AG2642" s="8">
        <v>4404</v>
      </c>
      <c r="AH2642" s="16">
        <v>-2.3070097604259043E-2</v>
      </c>
      <c r="AI2642" s="7">
        <v>4218</v>
      </c>
      <c r="AJ2642" s="7">
        <v>186</v>
      </c>
      <c r="AK2642" s="12">
        <v>0.91338241663057596</v>
      </c>
      <c r="AL2642" s="12">
        <v>0.95</v>
      </c>
      <c r="AN2642" s="12">
        <v>0.95776566757493187</v>
      </c>
      <c r="AO2642" s="12">
        <v>0.95365959289735813</v>
      </c>
      <c r="AP2642" s="12">
        <v>5.2082047346819982E-2</v>
      </c>
      <c r="AQ2642" s="8">
        <v>2687288.9582050582</v>
      </c>
      <c r="AR2642" s="16">
        <v>0.22083632355912441</v>
      </c>
      <c r="AS2642" s="7">
        <v>113006.26401198731</v>
      </c>
      <c r="AT2642" s="7">
        <v>610.1927698013302</v>
      </c>
      <c r="AU2642" s="7">
        <v>95.34262028145784</v>
      </c>
      <c r="AV2642" s="7">
        <v>148</v>
      </c>
      <c r="AW2642" s="16">
        <v>0.64420689379363405</v>
      </c>
      <c r="AX2642" s="16">
        <v>0.24966624582300923</v>
      </c>
      <c r="AY2642" s="7">
        <v>50521032.414255098</v>
      </c>
      <c r="AZ2642" s="10">
        <v>18.8</v>
      </c>
      <c r="BA2642" s="16">
        <v>0</v>
      </c>
      <c r="BB2642" s="7">
        <v>3139961.0906634559</v>
      </c>
      <c r="BC2642" s="16">
        <v>-0.12423893769767441</v>
      </c>
      <c r="BD2642" s="13"/>
      <c r="BE2642" s="13"/>
      <c r="BG2642" s="44"/>
      <c r="BH2642" s="43">
        <v>23.78</v>
      </c>
      <c r="BI2642" s="2">
        <v>32.436</v>
      </c>
    </row>
    <row r="2643" spans="1:62" x14ac:dyDescent="0.2">
      <c r="A2643" s="2">
        <v>2015</v>
      </c>
      <c r="B2643" s="4" t="s">
        <v>10</v>
      </c>
      <c r="C2643" s="4" t="s">
        <v>157</v>
      </c>
      <c r="D2643" s="4" t="s">
        <v>142</v>
      </c>
      <c r="E2643" s="52" t="s">
        <v>193</v>
      </c>
      <c r="F2643" s="4" t="s">
        <v>115</v>
      </c>
      <c r="I2643" s="7">
        <v>151022.016</v>
      </c>
      <c r="J2643" s="8">
        <v>151022.016</v>
      </c>
      <c r="K2643" s="16">
        <v>-9.7830710336026527E-3</v>
      </c>
      <c r="O2643" s="7">
        <v>966540.90240000002</v>
      </c>
      <c r="P2643" s="8">
        <v>966540.90240000002</v>
      </c>
      <c r="Q2643" s="16">
        <v>-9.7830710336026527E-3</v>
      </c>
      <c r="R2643" s="40"/>
      <c r="S2643" s="16"/>
      <c r="T2643" s="10">
        <v>44.2</v>
      </c>
      <c r="U2643" s="16">
        <v>0</v>
      </c>
      <c r="V2643" s="7"/>
      <c r="W2643" s="7"/>
      <c r="X2643" s="10">
        <v>6.4</v>
      </c>
      <c r="AA2643" s="7">
        <v>1907097.6000000001</v>
      </c>
      <c r="AD2643" s="7">
        <v>64</v>
      </c>
      <c r="AE2643" s="7">
        <v>5099</v>
      </c>
      <c r="AF2643" s="7">
        <v>443</v>
      </c>
      <c r="AG2643" s="8">
        <v>4656</v>
      </c>
      <c r="AH2643" s="16">
        <v>-9.7830710336027638E-3</v>
      </c>
      <c r="AI2643" s="7">
        <v>4332</v>
      </c>
      <c r="AJ2643" s="7">
        <v>324</v>
      </c>
      <c r="AK2643" s="12">
        <v>0.84957834869582272</v>
      </c>
      <c r="AL2643" s="12">
        <v>0.95</v>
      </c>
      <c r="AN2643" s="12">
        <v>0.93041237113402064</v>
      </c>
      <c r="AO2643" s="12">
        <v>0.91312021965091195</v>
      </c>
      <c r="AP2643" s="12">
        <v>2.480258707707006E-2</v>
      </c>
      <c r="AQ2643" s="8">
        <v>3153456.3180480455</v>
      </c>
      <c r="AR2643" s="16">
        <v>0.27642150922170217</v>
      </c>
      <c r="AS2643" s="7">
        <v>120040.21005131502</v>
      </c>
      <c r="AT2643" s="7">
        <v>677.28872810310259</v>
      </c>
      <c r="AU2643" s="7">
        <v>105.82636376610978</v>
      </c>
      <c r="AV2643" s="7">
        <v>148</v>
      </c>
      <c r="AW2643" s="16">
        <v>0.71504299841966068</v>
      </c>
      <c r="AX2643" s="16">
        <v>0.28903220282655595</v>
      </c>
      <c r="AY2643" s="7">
        <v>59284978.77930326</v>
      </c>
      <c r="AZ2643" s="10">
        <v>18.8</v>
      </c>
      <c r="BA2643" s="16">
        <v>0</v>
      </c>
      <c r="BB2643" s="7">
        <v>3102329.8544441918</v>
      </c>
      <c r="BC2643" s="16">
        <v>-0.14399245691229151</v>
      </c>
      <c r="BD2643" s="13"/>
      <c r="BE2643" s="13"/>
      <c r="BG2643" s="44"/>
      <c r="BH2643" s="43">
        <v>26.27</v>
      </c>
      <c r="BI2643" s="2">
        <v>32.436</v>
      </c>
      <c r="BJ2643" s="2" t="s">
        <v>154</v>
      </c>
    </row>
    <row r="2644" spans="1:62" x14ac:dyDescent="0.2">
      <c r="A2644" s="2">
        <v>2015</v>
      </c>
      <c r="B2644" s="4" t="s">
        <v>0</v>
      </c>
      <c r="C2644" s="4" t="s">
        <v>157</v>
      </c>
      <c r="D2644" s="4" t="s">
        <v>142</v>
      </c>
      <c r="E2644" s="52" t="s">
        <v>193</v>
      </c>
      <c r="F2644" s="4" t="s">
        <v>115</v>
      </c>
      <c r="I2644" s="7">
        <v>150989.57999999999</v>
      </c>
      <c r="J2644" s="8">
        <v>150989.57999999999</v>
      </c>
      <c r="K2644" s="16">
        <v>2.8274795670421904E-2</v>
      </c>
      <c r="O2644" s="7">
        <v>966333.31199999992</v>
      </c>
      <c r="P2644" s="8">
        <v>966333.31199999992</v>
      </c>
      <c r="Q2644" s="16">
        <v>2.8274795670421904E-2</v>
      </c>
      <c r="R2644" s="40"/>
      <c r="S2644" s="16"/>
      <c r="T2644" s="10">
        <v>44.2</v>
      </c>
      <c r="U2644" s="16">
        <v>0</v>
      </c>
      <c r="V2644" s="7"/>
      <c r="W2644" s="7"/>
      <c r="X2644" s="10">
        <v>6.4</v>
      </c>
      <c r="AA2644" s="7">
        <v>1906688</v>
      </c>
      <c r="AD2644" s="7">
        <v>64</v>
      </c>
      <c r="AE2644" s="7">
        <v>5002</v>
      </c>
      <c r="AF2644" s="7">
        <v>347</v>
      </c>
      <c r="AG2644" s="8">
        <v>4655</v>
      </c>
      <c r="AH2644" s="16">
        <v>2.8274795670421904E-2</v>
      </c>
      <c r="AI2644" s="7">
        <v>4075</v>
      </c>
      <c r="AJ2644" s="7">
        <v>580</v>
      </c>
      <c r="AK2644" s="12">
        <v>0.81467413034786085</v>
      </c>
      <c r="AL2644" s="12">
        <v>0.95</v>
      </c>
      <c r="AN2644" s="12">
        <v>0.87540279269602583</v>
      </c>
      <c r="AO2644" s="12">
        <v>0.93062774890043987</v>
      </c>
      <c r="AP2644" s="12">
        <v>1.3455441263757084E-2</v>
      </c>
      <c r="AQ2644" s="8">
        <v>3412823.5994685739</v>
      </c>
      <c r="AR2644" s="16">
        <v>0.34799604140782181</v>
      </c>
      <c r="AS2644" s="7">
        <v>132382.60665122475</v>
      </c>
      <c r="AT2644" s="7">
        <v>733.1522233015196</v>
      </c>
      <c r="AU2644" s="7">
        <v>114.55503489086243</v>
      </c>
      <c r="AV2644" s="7">
        <v>148</v>
      </c>
      <c r="AW2644" s="16">
        <v>0.77402050601934069</v>
      </c>
      <c r="AX2644" s="16">
        <v>0.31092977002217159</v>
      </c>
      <c r="AY2644" s="7">
        <v>64161083.670009196</v>
      </c>
      <c r="AZ2644" s="10">
        <v>18.8</v>
      </c>
      <c r="BA2644" s="16">
        <v>0</v>
      </c>
      <c r="BB2644" s="7">
        <v>3389551.3833749481</v>
      </c>
      <c r="BC2644" s="16">
        <v>-0.14846438175062571</v>
      </c>
      <c r="BD2644" s="13"/>
      <c r="BE2644" s="13"/>
      <c r="BG2644" s="44"/>
      <c r="BH2644" s="43">
        <v>25.78</v>
      </c>
      <c r="BI2644" s="2">
        <v>32.436</v>
      </c>
    </row>
    <row r="2645" spans="1:62" x14ac:dyDescent="0.2">
      <c r="A2645" s="2">
        <v>2015</v>
      </c>
      <c r="B2645" s="4" t="s">
        <v>1</v>
      </c>
      <c r="C2645" s="4" t="s">
        <v>157</v>
      </c>
      <c r="D2645" s="4" t="s">
        <v>142</v>
      </c>
      <c r="E2645" s="52" t="s">
        <v>193</v>
      </c>
      <c r="F2645" s="4" t="s">
        <v>115</v>
      </c>
      <c r="I2645" s="7">
        <v>145053.79199999999</v>
      </c>
      <c r="J2645" s="8">
        <v>145053.79199999999</v>
      </c>
      <c r="K2645" s="16">
        <v>-6.9109075770191541E-2</v>
      </c>
      <c r="O2645" s="7">
        <v>928344.26879999996</v>
      </c>
      <c r="P2645" s="8">
        <v>928344.26879999996</v>
      </c>
      <c r="Q2645" s="16">
        <v>-6.9109075770191541E-2</v>
      </c>
      <c r="R2645" s="40"/>
      <c r="S2645" s="16"/>
      <c r="T2645" s="10">
        <v>44.2</v>
      </c>
      <c r="U2645" s="16">
        <v>0</v>
      </c>
      <c r="V2645" s="7"/>
      <c r="W2645" s="7"/>
      <c r="X2645" s="10">
        <v>6.4</v>
      </c>
      <c r="AA2645" s="7">
        <v>1831731.2000000002</v>
      </c>
      <c r="AD2645" s="7">
        <v>64</v>
      </c>
      <c r="AE2645" s="7">
        <v>5052</v>
      </c>
      <c r="AF2645" s="7">
        <v>580</v>
      </c>
      <c r="AG2645" s="8">
        <v>4472</v>
      </c>
      <c r="AH2645" s="16">
        <v>-6.9109075770191541E-2</v>
      </c>
      <c r="AI2645" s="7">
        <v>3500</v>
      </c>
      <c r="AJ2645" s="7">
        <v>972</v>
      </c>
      <c r="AK2645" s="12">
        <v>0.69279493269992087</v>
      </c>
      <c r="AL2645" s="12">
        <v>0.95</v>
      </c>
      <c r="AN2645" s="12">
        <v>0.78264758497316633</v>
      </c>
      <c r="AO2645" s="12">
        <v>0.885193982581156</v>
      </c>
      <c r="AP2645" s="12">
        <v>-0.12962640053388286</v>
      </c>
      <c r="AQ2645" s="8">
        <v>3289809.5382271442</v>
      </c>
      <c r="AR2645" s="16">
        <v>0.21877433731350382</v>
      </c>
      <c r="AS2645" s="7">
        <v>126628.54265693395</v>
      </c>
      <c r="AT2645" s="7">
        <v>735.64614003290342</v>
      </c>
      <c r="AU2645" s="7">
        <v>114.94470938014115</v>
      </c>
      <c r="AV2645" s="7">
        <v>148</v>
      </c>
      <c r="AW2645" s="16">
        <v>0.77665344175771045</v>
      </c>
      <c r="AX2645" s="16">
        <v>0.30925579527148295</v>
      </c>
      <c r="AY2645" s="7">
        <v>61848419.31867031</v>
      </c>
      <c r="AZ2645" s="10">
        <v>18.8</v>
      </c>
      <c r="BA2645" s="16">
        <v>0</v>
      </c>
      <c r="BB2645" s="7">
        <v>3187456.9424472935</v>
      </c>
      <c r="BC2645" s="16">
        <v>-0.18141235284316806</v>
      </c>
      <c r="BD2645" s="13"/>
      <c r="BE2645" s="13"/>
      <c r="BG2645" s="44"/>
      <c r="BH2645" s="43">
        <v>25.98</v>
      </c>
      <c r="BI2645" s="2">
        <v>32.436</v>
      </c>
    </row>
    <row r="2646" spans="1:62" x14ac:dyDescent="0.2">
      <c r="A2646" s="2">
        <v>2015</v>
      </c>
      <c r="B2646" s="4" t="s">
        <v>2</v>
      </c>
      <c r="C2646" s="4" t="s">
        <v>157</v>
      </c>
      <c r="D2646" s="4" t="s">
        <v>142</v>
      </c>
      <c r="E2646" s="52" t="s">
        <v>193</v>
      </c>
      <c r="F2646" s="4" t="s">
        <v>115</v>
      </c>
      <c r="I2646" s="7">
        <v>134868.88800000001</v>
      </c>
      <c r="J2646" s="8">
        <v>134868.88800000001</v>
      </c>
      <c r="K2646" s="16">
        <v>-0.12573591253153915</v>
      </c>
      <c r="O2646" s="7">
        <v>863160.88320000004</v>
      </c>
      <c r="P2646" s="8">
        <v>863160.88320000004</v>
      </c>
      <c r="Q2646" s="16">
        <v>-0.12573591253153915</v>
      </c>
      <c r="R2646" s="40"/>
      <c r="S2646" s="16"/>
      <c r="T2646" s="10">
        <v>44.2</v>
      </c>
      <c r="U2646" s="16">
        <v>0</v>
      </c>
      <c r="V2646" s="7"/>
      <c r="W2646" s="7"/>
      <c r="X2646" s="10">
        <v>6.4</v>
      </c>
      <c r="AA2646" s="7">
        <v>1703116.8</v>
      </c>
      <c r="AD2646" s="7">
        <v>64</v>
      </c>
      <c r="AE2646" s="7">
        <v>5144</v>
      </c>
      <c r="AF2646" s="7">
        <v>986</v>
      </c>
      <c r="AG2646" s="8">
        <v>4158</v>
      </c>
      <c r="AH2646" s="16">
        <v>-0.12573591253153915</v>
      </c>
      <c r="AI2646" s="7">
        <v>2706</v>
      </c>
      <c r="AJ2646" s="7">
        <v>1452</v>
      </c>
      <c r="AK2646" s="12">
        <v>0.52604976671850701</v>
      </c>
      <c r="AL2646" s="12">
        <v>0.95</v>
      </c>
      <c r="AN2646" s="12">
        <v>0.65079365079365081</v>
      </c>
      <c r="AO2646" s="12">
        <v>0.80832037325038886</v>
      </c>
      <c r="AP2646" s="12">
        <v>-0.33221661737806107</v>
      </c>
      <c r="AQ2646" s="8">
        <v>3297366.0900509241</v>
      </c>
      <c r="AR2646" s="16">
        <v>0.22917274299167789</v>
      </c>
      <c r="AS2646" s="7">
        <v>126481.24626202241</v>
      </c>
      <c r="AT2646" s="7">
        <v>793.01733767458495</v>
      </c>
      <c r="AU2646" s="7">
        <v>123.90895901165389</v>
      </c>
      <c r="AV2646" s="7">
        <v>148</v>
      </c>
      <c r="AW2646" s="16">
        <v>0.83722269602468846</v>
      </c>
      <c r="AX2646" s="16">
        <v>0.40595131449456967</v>
      </c>
      <c r="AY2646" s="7">
        <v>61990482.492957376</v>
      </c>
      <c r="AZ2646" s="10">
        <v>18.8</v>
      </c>
      <c r="BA2646" s="16">
        <v>0</v>
      </c>
      <c r="BB2646" s="7">
        <v>3334629.6236343109</v>
      </c>
      <c r="BC2646" s="16">
        <v>-0.26134450149139876</v>
      </c>
      <c r="BD2646" s="13"/>
      <c r="BE2646" s="13"/>
      <c r="BG2646" s="44"/>
      <c r="BH2646" s="43">
        <v>26.07</v>
      </c>
      <c r="BI2646" s="2">
        <v>32.436</v>
      </c>
    </row>
    <row r="2647" spans="1:62" x14ac:dyDescent="0.2">
      <c r="A2647" s="2">
        <v>2015</v>
      </c>
      <c r="B2647" s="4" t="s">
        <v>3</v>
      </c>
      <c r="C2647" s="4" t="s">
        <v>157</v>
      </c>
      <c r="D2647" s="4" t="s">
        <v>142</v>
      </c>
      <c r="E2647" s="52" t="s">
        <v>193</v>
      </c>
      <c r="F2647" s="4" t="s">
        <v>115</v>
      </c>
      <c r="I2647" s="7">
        <v>154168.30799999999</v>
      </c>
      <c r="J2647" s="8">
        <v>154168.30799999999</v>
      </c>
      <c r="K2647" s="16">
        <v>-4.6539618856569764E-2</v>
      </c>
      <c r="O2647" s="7">
        <v>1079178.156</v>
      </c>
      <c r="P2647" s="8">
        <v>1079178.156</v>
      </c>
      <c r="Q2647" s="16">
        <v>4.2847291875626858E-2</v>
      </c>
      <c r="R2647" s="40"/>
      <c r="S2647" s="16"/>
      <c r="T2647" s="10">
        <v>44.2</v>
      </c>
      <c r="U2647" s="16">
        <v>0</v>
      </c>
      <c r="V2647" s="7"/>
      <c r="W2647" s="7"/>
      <c r="X2647" s="10">
        <v>7</v>
      </c>
      <c r="AA2647" s="7">
        <v>1663550</v>
      </c>
      <c r="AD2647" s="7">
        <v>50</v>
      </c>
      <c r="AE2647" s="7">
        <v>5289</v>
      </c>
      <c r="AF2647" s="7">
        <v>536</v>
      </c>
      <c r="AG2647" s="8">
        <v>4753</v>
      </c>
      <c r="AH2647" s="16">
        <v>-4.6539618856569764E-2</v>
      </c>
      <c r="AI2647" s="7">
        <v>3824</v>
      </c>
      <c r="AJ2647" s="7">
        <v>929</v>
      </c>
      <c r="AK2647" s="12">
        <v>0.72301002079788235</v>
      </c>
      <c r="AL2647" s="12">
        <v>0.95</v>
      </c>
      <c r="AN2647" s="12">
        <v>0.80454449821165575</v>
      </c>
      <c r="AO2647" s="12">
        <v>0.89865759122707511</v>
      </c>
      <c r="AP2647" s="12">
        <v>-0.12116005471956237</v>
      </c>
      <c r="AQ2647" s="8">
        <v>3269281.4471502649</v>
      </c>
      <c r="AR2647" s="16">
        <v>0.25059229202572153</v>
      </c>
      <c r="AS2647" s="7">
        <v>119797.78113412477</v>
      </c>
      <c r="AT2647" s="7">
        <v>687.83535601730796</v>
      </c>
      <c r="AU2647" s="7">
        <v>98.262193716758276</v>
      </c>
      <c r="AV2647" s="7">
        <v>177</v>
      </c>
      <c r="AW2647" s="16">
        <v>0.55515363681784335</v>
      </c>
      <c r="AX2647" s="16">
        <v>2.7287773473201327E-3</v>
      </c>
      <c r="AY2647" s="7">
        <v>61462491.206424981</v>
      </c>
      <c r="AZ2647" s="10">
        <v>18.8</v>
      </c>
      <c r="BA2647" s="16">
        <v>0</v>
      </c>
      <c r="BB2647" s="7">
        <v>3252932.0727403089</v>
      </c>
      <c r="BC2647" s="16">
        <v>-2.2788317916930256E-2</v>
      </c>
      <c r="BD2647" s="13"/>
      <c r="BE2647" s="13"/>
      <c r="BG2647" s="44"/>
      <c r="BH2647" s="43">
        <v>27.29</v>
      </c>
      <c r="BI2647" s="2">
        <v>32.436</v>
      </c>
    </row>
    <row r="2648" spans="1:62" x14ac:dyDescent="0.2">
      <c r="A2648" s="2">
        <v>2015</v>
      </c>
      <c r="B2648" s="4" t="s">
        <v>4</v>
      </c>
      <c r="C2648" s="4" t="s">
        <v>157</v>
      </c>
      <c r="D2648" s="4" t="s">
        <v>142</v>
      </c>
      <c r="E2648" s="52" t="s">
        <v>193</v>
      </c>
      <c r="F2648" s="4" t="s">
        <v>115</v>
      </c>
      <c r="I2648" s="7">
        <v>148427.136</v>
      </c>
      <c r="J2648" s="8">
        <v>148427.136</v>
      </c>
      <c r="K2648" s="16">
        <v>-2.4722932651321416E-2</v>
      </c>
      <c r="O2648" s="7">
        <v>1038989.952</v>
      </c>
      <c r="P2648" s="8">
        <v>1038989.952</v>
      </c>
      <c r="Q2648" s="16">
        <v>6.670929241261736E-2</v>
      </c>
      <c r="R2648" s="40"/>
      <c r="S2648" s="16"/>
      <c r="T2648" s="10">
        <v>44.2</v>
      </c>
      <c r="U2648" s="16">
        <v>0</v>
      </c>
      <c r="V2648" s="7"/>
      <c r="W2648" s="7"/>
      <c r="X2648" s="10">
        <v>7</v>
      </c>
      <c r="AA2648" s="7">
        <v>1601600</v>
      </c>
      <c r="AD2648" s="7">
        <v>50</v>
      </c>
      <c r="AE2648" s="7">
        <v>5097</v>
      </c>
      <c r="AF2648" s="7">
        <v>521</v>
      </c>
      <c r="AG2648" s="8">
        <v>4576</v>
      </c>
      <c r="AH2648" s="16">
        <v>-2.4722932651321416E-2</v>
      </c>
      <c r="AI2648" s="7">
        <v>3900</v>
      </c>
      <c r="AJ2648" s="7">
        <v>676</v>
      </c>
      <c r="AK2648" s="12">
        <v>0.76515597410241321</v>
      </c>
      <c r="AL2648" s="12">
        <v>0.95</v>
      </c>
      <c r="AN2648" s="12">
        <v>0.85227272727272729</v>
      </c>
      <c r="AO2648" s="12">
        <v>0.89778300961349811</v>
      </c>
      <c r="AP2648" s="12">
        <v>-6.3040313348097454E-2</v>
      </c>
      <c r="AQ2648" s="8">
        <v>3154136.0092802704</v>
      </c>
      <c r="AR2648" s="16">
        <v>0.19432247152416515</v>
      </c>
      <c r="AS2648" s="7">
        <v>119068.93202266026</v>
      </c>
      <c r="AT2648" s="7">
        <v>689.27797405600313</v>
      </c>
      <c r="AU2648" s="7">
        <v>98.468282008000443</v>
      </c>
      <c r="AV2648" s="7">
        <v>177</v>
      </c>
      <c r="AW2648" s="16">
        <v>0.55631797744633016</v>
      </c>
      <c r="AX2648" s="16">
        <v>-6.3810050530345941E-2</v>
      </c>
      <c r="AY2648" s="7">
        <v>59297756.974469088</v>
      </c>
      <c r="AZ2648" s="10">
        <v>18.8</v>
      </c>
      <c r="BA2648" s="16">
        <v>0</v>
      </c>
      <c r="BB2648" s="7">
        <v>3029918.6128994282</v>
      </c>
      <c r="BC2648" s="16">
        <v>2.0656407400098942E-2</v>
      </c>
      <c r="BD2648" s="13"/>
      <c r="BE2648" s="13"/>
      <c r="BG2648" s="44"/>
      <c r="BH2648" s="43">
        <v>26.490000000000002</v>
      </c>
      <c r="BI2648" s="2">
        <v>32.436</v>
      </c>
    </row>
    <row r="2649" spans="1:62" x14ac:dyDescent="0.2">
      <c r="A2649" s="2">
        <v>2015</v>
      </c>
      <c r="B2649" s="4" t="s">
        <v>11</v>
      </c>
      <c r="C2649" s="4" t="s">
        <v>157</v>
      </c>
      <c r="D2649" s="4" t="s">
        <v>142</v>
      </c>
      <c r="E2649" s="52" t="s">
        <v>193</v>
      </c>
      <c r="F2649" s="4" t="s">
        <v>115</v>
      </c>
      <c r="I2649" s="7">
        <v>134187.73199999999</v>
      </c>
      <c r="J2649" s="8">
        <v>134187.73199999999</v>
      </c>
      <c r="K2649" s="16">
        <v>-0.14454094292803987</v>
      </c>
      <c r="O2649" s="7">
        <v>939314.12399999995</v>
      </c>
      <c r="P2649" s="8">
        <v>939314.12399999995</v>
      </c>
      <c r="Q2649" s="16">
        <v>-6.4341656327543628E-2</v>
      </c>
      <c r="R2649" s="40"/>
      <c r="S2649" s="16"/>
      <c r="T2649" s="10">
        <v>44.2</v>
      </c>
      <c r="U2649" s="16">
        <v>0</v>
      </c>
      <c r="V2649" s="7"/>
      <c r="W2649" s="7"/>
      <c r="X2649" s="10">
        <v>7</v>
      </c>
      <c r="AA2649" s="7">
        <v>1447950</v>
      </c>
      <c r="AD2649" s="7">
        <v>50</v>
      </c>
      <c r="AE2649" s="7">
        <v>4308</v>
      </c>
      <c r="AF2649" s="7">
        <v>171</v>
      </c>
      <c r="AG2649" s="8">
        <v>4137</v>
      </c>
      <c r="AH2649" s="16">
        <v>-0.14454094292803965</v>
      </c>
      <c r="AI2649" s="7">
        <v>3896</v>
      </c>
      <c r="AJ2649" s="7">
        <v>241</v>
      </c>
      <c r="AK2649" s="12">
        <v>0.90436397400185697</v>
      </c>
      <c r="AL2649" s="12">
        <v>0.95</v>
      </c>
      <c r="AN2649" s="12">
        <v>0.94174522600918542</v>
      </c>
      <c r="AO2649" s="12">
        <v>0.96030640668523681</v>
      </c>
      <c r="AP2649" s="12">
        <v>0.12468054134219142</v>
      </c>
      <c r="AQ2649" s="8">
        <v>3319598.7637440898</v>
      </c>
      <c r="AR2649" s="16">
        <v>6.6479957825997804E-3</v>
      </c>
      <c r="AS2649" s="7">
        <v>123865.62551283916</v>
      </c>
      <c r="AT2649" s="7">
        <v>802.41691170995648</v>
      </c>
      <c r="AU2649" s="7">
        <v>114.63098738713664</v>
      </c>
      <c r="AV2649" s="7">
        <v>177</v>
      </c>
      <c r="AW2649" s="16">
        <v>0.64763269710246696</v>
      </c>
      <c r="AX2649" s="16">
        <v>-0.10040136560823909</v>
      </c>
      <c r="AY2649" s="7">
        <v>62408456.758388892</v>
      </c>
      <c r="AZ2649" s="10">
        <v>18.8</v>
      </c>
      <c r="BA2649" s="16">
        <v>0</v>
      </c>
      <c r="BB2649" s="7">
        <v>3139751.9055325445</v>
      </c>
      <c r="BC2649" s="16">
        <v>3.3760548352730756E-2</v>
      </c>
      <c r="BD2649" s="13"/>
      <c r="BE2649" s="13"/>
      <c r="BG2649" s="44"/>
      <c r="BH2649" s="43">
        <v>26.8</v>
      </c>
      <c r="BI2649" s="2">
        <v>32.436</v>
      </c>
    </row>
    <row r="2650" spans="1:62" x14ac:dyDescent="0.2">
      <c r="A2650" s="2">
        <v>2015</v>
      </c>
      <c r="B2650" s="4" t="s">
        <v>5</v>
      </c>
      <c r="C2650" s="4" t="s">
        <v>157</v>
      </c>
      <c r="D2650" s="4" t="s">
        <v>142</v>
      </c>
      <c r="E2650" s="52" t="s">
        <v>193</v>
      </c>
      <c r="F2650" s="4" t="s">
        <v>115</v>
      </c>
      <c r="I2650" s="7">
        <v>126208.476</v>
      </c>
      <c r="J2650" s="8">
        <v>126208.476</v>
      </c>
      <c r="K2650" s="16">
        <v>-0.22659511031604063</v>
      </c>
      <c r="O2650" s="7">
        <v>883459.33199999994</v>
      </c>
      <c r="P2650" s="8">
        <v>883459.33199999994</v>
      </c>
      <c r="Q2650" s="16">
        <v>-0.15408840190816941</v>
      </c>
      <c r="R2650" s="40"/>
      <c r="S2650" s="16"/>
      <c r="T2650" s="10">
        <v>44.2</v>
      </c>
      <c r="U2650" s="16">
        <v>0</v>
      </c>
      <c r="V2650" s="7"/>
      <c r="W2650" s="7"/>
      <c r="X2650" s="10">
        <v>7</v>
      </c>
      <c r="AA2650" s="7">
        <v>1361850</v>
      </c>
      <c r="AD2650" s="7">
        <v>50</v>
      </c>
      <c r="AE2650" s="7">
        <v>4384</v>
      </c>
      <c r="AF2650" s="7">
        <v>493</v>
      </c>
      <c r="AG2650" s="8">
        <v>3891</v>
      </c>
      <c r="AH2650" s="16">
        <v>-0.22659511031604052</v>
      </c>
      <c r="AI2650" s="7">
        <v>3731</v>
      </c>
      <c r="AJ2650" s="7">
        <v>160</v>
      </c>
      <c r="AK2650" s="12">
        <v>0.85104927007299269</v>
      </c>
      <c r="AL2650" s="12">
        <v>0.95</v>
      </c>
      <c r="AN2650" s="12">
        <v>0.95887946543305058</v>
      </c>
      <c r="AO2650" s="12">
        <v>0.88754562043795615</v>
      </c>
      <c r="AP2650" s="12">
        <v>4.1155874651531477E-2</v>
      </c>
      <c r="AQ2650" s="8">
        <v>3187297.6186798066</v>
      </c>
      <c r="AR2650" s="16">
        <v>-6.3235169477279363E-2</v>
      </c>
      <c r="AS2650" s="7">
        <v>118048.05995110395</v>
      </c>
      <c r="AT2650" s="7">
        <v>819.14613690048998</v>
      </c>
      <c r="AU2650" s="7">
        <v>117.02087670006999</v>
      </c>
      <c r="AV2650" s="7">
        <v>177</v>
      </c>
      <c r="AW2650" s="16">
        <v>0.6611348966105649</v>
      </c>
      <c r="AX2650" s="16">
        <v>-7.4036118111349025E-2</v>
      </c>
      <c r="AY2650" s="7">
        <v>59921195.23118037</v>
      </c>
      <c r="AZ2650" s="10">
        <v>18.8</v>
      </c>
      <c r="BA2650" s="16">
        <v>0</v>
      </c>
      <c r="BB2650" s="7">
        <v>2946790.813244788</v>
      </c>
      <c r="BC2650" s="16">
        <v>-4.1853755423804451E-3</v>
      </c>
      <c r="BD2650" s="13"/>
      <c r="BE2650" s="13"/>
      <c r="BG2650" s="44"/>
      <c r="BH2650" s="43">
        <v>27</v>
      </c>
      <c r="BI2650" s="2">
        <v>32.436</v>
      </c>
    </row>
    <row r="2651" spans="1:62" x14ac:dyDescent="0.2">
      <c r="A2651" s="2">
        <v>2015</v>
      </c>
      <c r="B2651" s="4" t="s">
        <v>6</v>
      </c>
      <c r="C2651" s="4" t="s">
        <v>157</v>
      </c>
      <c r="D2651" s="4" t="s">
        <v>142</v>
      </c>
      <c r="E2651" s="52" t="s">
        <v>193</v>
      </c>
      <c r="F2651" s="4" t="s">
        <v>115</v>
      </c>
      <c r="I2651" s="7">
        <v>123321.67200000001</v>
      </c>
      <c r="J2651" s="8">
        <v>123321.67200000001</v>
      </c>
      <c r="K2651" s="16">
        <v>-0.19670399323896037</v>
      </c>
      <c r="O2651" s="7">
        <v>863251.70400000003</v>
      </c>
      <c r="P2651" s="8">
        <v>863251.70400000003</v>
      </c>
      <c r="Q2651" s="16">
        <v>-0.12139499260511299</v>
      </c>
      <c r="R2651" s="40"/>
      <c r="S2651" s="16"/>
      <c r="T2651" s="10">
        <v>44.2</v>
      </c>
      <c r="U2651" s="16">
        <v>0</v>
      </c>
      <c r="V2651" s="7"/>
      <c r="W2651" s="7"/>
      <c r="X2651" s="10">
        <v>7</v>
      </c>
      <c r="AA2651" s="7">
        <v>1330700</v>
      </c>
      <c r="AD2651" s="7">
        <v>50</v>
      </c>
      <c r="AE2651" s="7">
        <v>4184</v>
      </c>
      <c r="AF2651" s="7">
        <v>382</v>
      </c>
      <c r="AG2651" s="8">
        <v>3802</v>
      </c>
      <c r="AH2651" s="16">
        <v>-0.19670399323896048</v>
      </c>
      <c r="AI2651" s="7">
        <v>3613</v>
      </c>
      <c r="AJ2651" s="7">
        <v>189</v>
      </c>
      <c r="AK2651" s="12">
        <v>0.86352772466539196</v>
      </c>
      <c r="AL2651" s="12">
        <v>0.95</v>
      </c>
      <c r="AN2651" s="12">
        <v>0.95028932140978428</v>
      </c>
      <c r="AO2651" s="12">
        <v>0.90869980879541112</v>
      </c>
      <c r="AP2651" s="12">
        <v>0.11031497843214266</v>
      </c>
      <c r="AQ2651" s="8">
        <v>2953878.5937082227</v>
      </c>
      <c r="AR2651" s="16">
        <v>-5.5096010437760579E-2</v>
      </c>
      <c r="AS2651" s="7">
        <v>114580.24025245239</v>
      </c>
      <c r="AT2651" s="7">
        <v>776.92756278490867</v>
      </c>
      <c r="AU2651" s="7">
        <v>110.98965182641552</v>
      </c>
      <c r="AV2651" s="7">
        <v>177</v>
      </c>
      <c r="AW2651" s="16">
        <v>0.62706017981025719</v>
      </c>
      <c r="AX2651" s="16">
        <v>-0.10074583577206908</v>
      </c>
      <c r="AY2651" s="7">
        <v>55532917.56171459</v>
      </c>
      <c r="AZ2651" s="10">
        <v>18.8</v>
      </c>
      <c r="BA2651" s="16">
        <v>0</v>
      </c>
      <c r="BB2651" s="7">
        <v>2800655.3424569415</v>
      </c>
      <c r="BC2651" s="16">
        <v>2.2063617081456707E-2</v>
      </c>
      <c r="BD2651" s="13"/>
      <c r="BE2651" s="13"/>
      <c r="BG2651" s="44"/>
      <c r="BH2651" s="43">
        <v>25.78</v>
      </c>
      <c r="BI2651" s="2">
        <v>32.436</v>
      </c>
    </row>
    <row r="2652" spans="1:62" x14ac:dyDescent="0.2">
      <c r="A2652" s="2">
        <v>2015</v>
      </c>
      <c r="B2652" s="4" t="s">
        <v>7</v>
      </c>
      <c r="C2652" s="4" t="s">
        <v>157</v>
      </c>
      <c r="D2652" s="4" t="s">
        <v>142</v>
      </c>
      <c r="E2652" s="52" t="s">
        <v>193</v>
      </c>
      <c r="F2652" s="4" t="s">
        <v>115</v>
      </c>
      <c r="I2652" s="7">
        <v>130911.696</v>
      </c>
      <c r="J2652" s="8">
        <v>130911.696</v>
      </c>
      <c r="K2652" s="16">
        <v>-0.16386989848767342</v>
      </c>
      <c r="O2652" s="7">
        <v>916381.87199999997</v>
      </c>
      <c r="P2652" s="8">
        <v>916381.87199999997</v>
      </c>
      <c r="Q2652" s="16">
        <v>-8.5482701470892875E-2</v>
      </c>
      <c r="R2652" s="40"/>
      <c r="S2652" s="16"/>
      <c r="T2652" s="10">
        <v>44.2</v>
      </c>
      <c r="U2652" s="16">
        <v>0</v>
      </c>
      <c r="V2652" s="7"/>
      <c r="W2652" s="7"/>
      <c r="X2652" s="10">
        <v>7</v>
      </c>
      <c r="AA2652" s="7">
        <v>1412600</v>
      </c>
      <c r="AD2652" s="7">
        <v>50</v>
      </c>
      <c r="AE2652" s="7">
        <v>4276</v>
      </c>
      <c r="AF2652" s="7">
        <v>240</v>
      </c>
      <c r="AG2652" s="8">
        <v>4036</v>
      </c>
      <c r="AH2652" s="16">
        <v>-0.16386989848767353</v>
      </c>
      <c r="AI2652" s="7">
        <v>3597</v>
      </c>
      <c r="AJ2652" s="7">
        <v>439</v>
      </c>
      <c r="AK2652" s="12">
        <v>0.84120673526660428</v>
      </c>
      <c r="AL2652" s="12">
        <v>0.95</v>
      </c>
      <c r="AN2652" s="12">
        <v>0.89122893954410309</v>
      </c>
      <c r="AO2652" s="12">
        <v>0.94387277829747429</v>
      </c>
      <c r="AP2652" s="12">
        <v>-2.2920932608536337E-2</v>
      </c>
      <c r="AQ2652" s="8">
        <v>2908516.0884932578</v>
      </c>
      <c r="AR2652" s="16">
        <v>-5.6314701058543415E-2</v>
      </c>
      <c r="AS2652" s="7">
        <v>110716.25765105663</v>
      </c>
      <c r="AT2652" s="7">
        <v>720.64323302607977</v>
      </c>
      <c r="AU2652" s="7">
        <v>102.94903328943997</v>
      </c>
      <c r="AV2652" s="7">
        <v>177</v>
      </c>
      <c r="AW2652" s="16">
        <v>0.58163295643751389</v>
      </c>
      <c r="AX2652" s="16">
        <v>-0.13717302588556957</v>
      </c>
      <c r="AY2652" s="7">
        <v>54680102.463673249</v>
      </c>
      <c r="AZ2652" s="10">
        <v>18.8</v>
      </c>
      <c r="BA2652" s="16">
        <v>0</v>
      </c>
      <c r="BB2652" s="7">
        <v>2920593.594609621</v>
      </c>
      <c r="BC2652" s="16">
        <v>3.3520439984396445E-2</v>
      </c>
      <c r="BD2652" s="13"/>
      <c r="BE2652" s="13"/>
      <c r="BG2652" s="44"/>
      <c r="BH2652" s="43">
        <v>26.27</v>
      </c>
      <c r="BI2652" s="2">
        <v>32.436</v>
      </c>
    </row>
    <row r="2653" spans="1:62" x14ac:dyDescent="0.2">
      <c r="A2653" s="2">
        <v>2016</v>
      </c>
      <c r="B2653" s="4" t="s">
        <v>8</v>
      </c>
      <c r="C2653" s="4" t="s">
        <v>157</v>
      </c>
      <c r="D2653" s="4" t="s">
        <v>142</v>
      </c>
      <c r="E2653" s="52" t="s">
        <v>193</v>
      </c>
      <c r="F2653" s="4" t="s">
        <v>115</v>
      </c>
      <c r="I2653" s="7">
        <v>136717.74</v>
      </c>
      <c r="J2653" s="8">
        <v>136717.74</v>
      </c>
      <c r="K2653" s="16">
        <v>-0.16863905325443784</v>
      </c>
      <c r="O2653" s="7">
        <v>957024.17999999993</v>
      </c>
      <c r="P2653" s="8">
        <v>957024.17999999993</v>
      </c>
      <c r="Q2653" s="16">
        <v>-9.0698964497041512E-2</v>
      </c>
      <c r="R2653" s="40"/>
      <c r="S2653" s="16"/>
      <c r="T2653" s="10">
        <v>44.2</v>
      </c>
      <c r="U2653" s="16">
        <v>0</v>
      </c>
      <c r="V2653" s="7"/>
      <c r="W2653" s="7"/>
      <c r="X2653" s="10">
        <v>7</v>
      </c>
      <c r="AA2653" s="7">
        <v>1475250</v>
      </c>
      <c r="AD2653" s="7">
        <v>50</v>
      </c>
      <c r="AE2653" s="7">
        <v>4322</v>
      </c>
      <c r="AF2653" s="7">
        <v>107</v>
      </c>
      <c r="AG2653" s="8">
        <v>4215</v>
      </c>
      <c r="AH2653" s="16">
        <v>-0.16863905325443784</v>
      </c>
      <c r="AI2653" s="7">
        <v>4095</v>
      </c>
      <c r="AJ2653" s="7">
        <v>120</v>
      </c>
      <c r="AK2653" s="12">
        <v>0.94747801943544652</v>
      </c>
      <c r="AL2653" s="12">
        <v>0.95</v>
      </c>
      <c r="AN2653" s="12">
        <v>0.97153024911032027</v>
      </c>
      <c r="AO2653" s="12">
        <v>0.97524294308190651</v>
      </c>
      <c r="AP2653" s="12">
        <v>9.2826209877281407E-3</v>
      </c>
      <c r="AQ2653" s="8">
        <v>2654016.2375250831</v>
      </c>
      <c r="AR2653" s="16">
        <v>-5.5274185489794792E-2</v>
      </c>
      <c r="AS2653" s="7">
        <v>100189.36343998049</v>
      </c>
      <c r="AT2653" s="7">
        <v>629.65984282920124</v>
      </c>
      <c r="AU2653" s="7">
        <v>89.951406118457314</v>
      </c>
      <c r="AV2653" s="7">
        <v>177</v>
      </c>
      <c r="AW2653" s="16">
        <v>0.50820003456755547</v>
      </c>
      <c r="AX2653" s="16">
        <v>-0.13126654623785561</v>
      </c>
      <c r="AY2653" s="7">
        <v>49895505.265471563</v>
      </c>
      <c r="AZ2653" s="10">
        <v>18.8</v>
      </c>
      <c r="BA2653" s="16">
        <v>0</v>
      </c>
      <c r="BB2653" s="7">
        <v>3070398.9785196371</v>
      </c>
      <c r="BC2653" s="16">
        <v>3.283372456681305E-2</v>
      </c>
      <c r="BD2653" s="13"/>
      <c r="BE2653" s="13"/>
      <c r="BG2653" s="44"/>
      <c r="BH2653" s="43">
        <v>26.490000000000002</v>
      </c>
      <c r="BI2653" s="2">
        <v>32.436</v>
      </c>
    </row>
    <row r="2654" spans="1:62" x14ac:dyDescent="0.2">
      <c r="A2654" s="2">
        <v>2016</v>
      </c>
      <c r="B2654" s="4" t="s">
        <v>9</v>
      </c>
      <c r="C2654" s="4" t="s">
        <v>157</v>
      </c>
      <c r="D2654" s="4" t="s">
        <v>142</v>
      </c>
      <c r="E2654" s="52" t="s">
        <v>193</v>
      </c>
      <c r="F2654" s="4" t="s">
        <v>115</v>
      </c>
      <c r="I2654" s="7">
        <v>124327.18799999999</v>
      </c>
      <c r="J2654" s="8">
        <v>124327.18799999999</v>
      </c>
      <c r="K2654" s="16">
        <v>-0.12965485921889197</v>
      </c>
      <c r="O2654" s="7">
        <v>870290.31599999999</v>
      </c>
      <c r="P2654" s="8">
        <v>870290.31599999999</v>
      </c>
      <c r="Q2654" s="16">
        <v>-4.8060002270663094E-2</v>
      </c>
      <c r="R2654" s="40"/>
      <c r="S2654" s="16"/>
      <c r="T2654" s="10">
        <v>44.2</v>
      </c>
      <c r="U2654" s="16">
        <v>0</v>
      </c>
      <c r="V2654" s="7"/>
      <c r="W2654" s="7"/>
      <c r="X2654" s="10">
        <v>7</v>
      </c>
      <c r="AA2654" s="7">
        <v>1341550</v>
      </c>
      <c r="AD2654" s="7">
        <v>50</v>
      </c>
      <c r="AE2654" s="7">
        <v>4030</v>
      </c>
      <c r="AF2654" s="7">
        <v>197</v>
      </c>
      <c r="AG2654" s="8">
        <v>3833</v>
      </c>
      <c r="AH2654" s="16">
        <v>-0.12965485921889197</v>
      </c>
      <c r="AI2654" s="7">
        <v>3632</v>
      </c>
      <c r="AJ2654" s="7">
        <v>201</v>
      </c>
      <c r="AK2654" s="12">
        <v>0.90124069478908186</v>
      </c>
      <c r="AL2654" s="12">
        <v>0.95</v>
      </c>
      <c r="AN2654" s="12">
        <v>0.94756065744847373</v>
      </c>
      <c r="AO2654" s="12">
        <v>0.95111662531017371</v>
      </c>
      <c r="AP2654" s="12">
        <v>-1.329314164628248E-2</v>
      </c>
      <c r="AQ2654" s="8">
        <v>2438153.775339697</v>
      </c>
      <c r="AR2654" s="16">
        <v>-9.2708743547909367E-2</v>
      </c>
      <c r="AS2654" s="7">
        <v>98392.000619035389</v>
      </c>
      <c r="AT2654" s="7">
        <v>636.0954279519168</v>
      </c>
      <c r="AU2654" s="7">
        <v>90.870775421702405</v>
      </c>
      <c r="AV2654" s="7">
        <v>177</v>
      </c>
      <c r="AW2654" s="16">
        <v>0.51339421142204744</v>
      </c>
      <c r="AX2654" s="16">
        <v>-0.20306004737274863</v>
      </c>
      <c r="AY2654" s="7">
        <v>45837290.976386309</v>
      </c>
      <c r="AZ2654" s="10">
        <v>18.8</v>
      </c>
      <c r="BA2654" s="16">
        <v>0</v>
      </c>
      <c r="BB2654" s="7">
        <v>2848859.2431587237</v>
      </c>
      <c r="BC2654" s="16">
        <v>7.426973767796767E-2</v>
      </c>
      <c r="BD2654" s="13"/>
      <c r="BE2654" s="13"/>
      <c r="BG2654" s="44"/>
      <c r="BH2654" s="43">
        <v>24.78</v>
      </c>
      <c r="BI2654" s="2">
        <v>32.436</v>
      </c>
    </row>
    <row r="2655" spans="1:62" x14ac:dyDescent="0.2">
      <c r="A2655" s="2">
        <v>2016</v>
      </c>
      <c r="B2655" s="4" t="s">
        <v>10</v>
      </c>
      <c r="C2655" s="4" t="s">
        <v>157</v>
      </c>
      <c r="D2655" s="4" t="s">
        <v>142</v>
      </c>
      <c r="E2655" s="52" t="s">
        <v>193</v>
      </c>
      <c r="F2655" s="4" t="s">
        <v>115</v>
      </c>
      <c r="I2655" s="7">
        <v>134317.476</v>
      </c>
      <c r="J2655" s="8">
        <v>134317.476</v>
      </c>
      <c r="K2655" s="16">
        <v>-0.11060996563573888</v>
      </c>
      <c r="O2655" s="7">
        <v>940222.33199999994</v>
      </c>
      <c r="P2655" s="8">
        <v>940222.33199999994</v>
      </c>
      <c r="Q2655" s="16">
        <v>-2.7229649914089382E-2</v>
      </c>
      <c r="R2655" s="40"/>
      <c r="S2655" s="16"/>
      <c r="T2655" s="10">
        <v>44.2</v>
      </c>
      <c r="U2655" s="16">
        <v>0</v>
      </c>
      <c r="V2655" s="7"/>
      <c r="W2655" s="7"/>
      <c r="X2655" s="10">
        <v>7</v>
      </c>
      <c r="AA2655" s="7">
        <v>1449350</v>
      </c>
      <c r="AD2655" s="7">
        <v>50</v>
      </c>
      <c r="AE2655" s="7">
        <v>4338</v>
      </c>
      <c r="AF2655" s="7">
        <v>197</v>
      </c>
      <c r="AG2655" s="8">
        <v>4141</v>
      </c>
      <c r="AH2655" s="16">
        <v>-0.11060996563573888</v>
      </c>
      <c r="AI2655" s="7">
        <v>3977</v>
      </c>
      <c r="AJ2655" s="7">
        <v>164</v>
      </c>
      <c r="AK2655" s="12">
        <v>0.9167819271553711</v>
      </c>
      <c r="AL2655" s="12">
        <v>0.95</v>
      </c>
      <c r="AN2655" s="12">
        <v>0.96039603960396036</v>
      </c>
      <c r="AO2655" s="12">
        <v>0.95458736745043804</v>
      </c>
      <c r="AP2655" s="12">
        <v>7.9102272983665012E-2</v>
      </c>
      <c r="AQ2655" s="8">
        <v>2835522.9741192833</v>
      </c>
      <c r="AR2655" s="16">
        <v>-0.10082059551900169</v>
      </c>
      <c r="AS2655" s="7">
        <v>105882.11255113081</v>
      </c>
      <c r="AT2655" s="7">
        <v>684.74353395780804</v>
      </c>
      <c r="AU2655" s="7">
        <v>97.82050485111543</v>
      </c>
      <c r="AV2655" s="7">
        <v>177</v>
      </c>
      <c r="AW2655" s="16">
        <v>0.55265821949782734</v>
      </c>
      <c r="AX2655" s="16">
        <v>-0.22709792177634791</v>
      </c>
      <c r="AY2655" s="7">
        <v>53307831.91344253</v>
      </c>
      <c r="AZ2655" s="10">
        <v>18.8</v>
      </c>
      <c r="BA2655" s="16">
        <v>0</v>
      </c>
      <c r="BB2655" s="7">
        <v>2789551.1110227508</v>
      </c>
      <c r="BC2655" s="16">
        <v>9.9337195059392688E-2</v>
      </c>
      <c r="BD2655" s="13"/>
      <c r="BE2655" s="13"/>
      <c r="BG2655" s="44"/>
      <c r="BH2655" s="43">
        <v>26.78</v>
      </c>
      <c r="BI2655" s="2">
        <v>32.436</v>
      </c>
    </row>
    <row r="2656" spans="1:62" x14ac:dyDescent="0.2">
      <c r="A2656" s="2">
        <v>2016</v>
      </c>
      <c r="B2656" s="4" t="s">
        <v>0</v>
      </c>
      <c r="C2656" s="4" t="s">
        <v>157</v>
      </c>
      <c r="D2656" s="4" t="s">
        <v>142</v>
      </c>
      <c r="E2656" s="52" t="s">
        <v>193</v>
      </c>
      <c r="F2656" s="4" t="s">
        <v>115</v>
      </c>
      <c r="I2656" s="7">
        <v>128251.944</v>
      </c>
      <c r="J2656" s="8">
        <v>128251.944</v>
      </c>
      <c r="K2656" s="16">
        <v>-0.1505907626208377</v>
      </c>
      <c r="O2656" s="7">
        <v>897763.60800000001</v>
      </c>
      <c r="P2656" s="8">
        <v>897763.60800000001</v>
      </c>
      <c r="Q2656" s="16">
        <v>-7.0958646616541277E-2</v>
      </c>
      <c r="R2656" s="40"/>
      <c r="S2656" s="16"/>
      <c r="T2656" s="10">
        <v>44.2</v>
      </c>
      <c r="U2656" s="16">
        <v>0</v>
      </c>
      <c r="V2656" s="7"/>
      <c r="W2656" s="7"/>
      <c r="X2656" s="10">
        <v>7</v>
      </c>
      <c r="AA2656" s="7">
        <v>1383900</v>
      </c>
      <c r="AD2656" s="7">
        <v>50</v>
      </c>
      <c r="AE2656" s="7">
        <v>4246</v>
      </c>
      <c r="AF2656" s="7">
        <v>292</v>
      </c>
      <c r="AG2656" s="8">
        <v>3954</v>
      </c>
      <c r="AH2656" s="16">
        <v>-0.15059076262083781</v>
      </c>
      <c r="AI2656" s="7">
        <v>3610</v>
      </c>
      <c r="AJ2656" s="7">
        <v>344</v>
      </c>
      <c r="AK2656" s="12">
        <v>0.8502119642016015</v>
      </c>
      <c r="AL2656" s="12">
        <v>0.95</v>
      </c>
      <c r="AN2656" s="12">
        <v>0.91299949418310566</v>
      </c>
      <c r="AO2656" s="12">
        <v>0.9312293923692887</v>
      </c>
      <c r="AP2656" s="12">
        <v>4.3622145996665251E-2</v>
      </c>
      <c r="AQ2656" s="8">
        <v>3492676.9559705989</v>
      </c>
      <c r="AR2656" s="16">
        <v>2.3398032208421071E-2</v>
      </c>
      <c r="AS2656" s="7">
        <v>132851.91920770632</v>
      </c>
      <c r="AT2656" s="7">
        <v>883.3275053036416</v>
      </c>
      <c r="AU2656" s="7">
        <v>126.18964361480595</v>
      </c>
      <c r="AV2656" s="7">
        <v>177</v>
      </c>
      <c r="AW2656" s="16">
        <v>0.71293583963167195</v>
      </c>
      <c r="AX2656" s="16">
        <v>-7.8918666769976276E-2</v>
      </c>
      <c r="AY2656" s="7">
        <v>65662326.772247262</v>
      </c>
      <c r="AZ2656" s="10">
        <v>18.8</v>
      </c>
      <c r="BA2656" s="16">
        <v>0</v>
      </c>
      <c r="BB2656" s="7">
        <v>3468860.2158152531</v>
      </c>
      <c r="BC2656" s="16">
        <v>1.3703395460487097E-2</v>
      </c>
      <c r="BD2656" s="13"/>
      <c r="BE2656" s="13"/>
      <c r="BG2656" s="44"/>
      <c r="BH2656" s="43">
        <v>26.29</v>
      </c>
      <c r="BI2656" s="2">
        <v>32.436</v>
      </c>
      <c r="BJ2656" s="2" t="s">
        <v>77</v>
      </c>
    </row>
    <row r="2657" spans="1:61" x14ac:dyDescent="0.2">
      <c r="A2657" s="2">
        <v>2016</v>
      </c>
      <c r="B2657" s="4" t="s">
        <v>1</v>
      </c>
      <c r="C2657" s="4" t="s">
        <v>157</v>
      </c>
      <c r="D2657" s="4" t="s">
        <v>142</v>
      </c>
      <c r="E2657" s="52" t="s">
        <v>193</v>
      </c>
      <c r="F2657" s="4" t="s">
        <v>115</v>
      </c>
      <c r="I2657" s="7">
        <v>132241.57199999999</v>
      </c>
      <c r="J2657" s="8">
        <v>132241.57199999999</v>
      </c>
      <c r="K2657" s="16">
        <v>-8.8327370304114527E-2</v>
      </c>
      <c r="O2657" s="7">
        <v>925691.00399999996</v>
      </c>
      <c r="P2657" s="8">
        <v>925691.00399999996</v>
      </c>
      <c r="Q2657" s="16">
        <v>-2.8580612701252228E-3</v>
      </c>
      <c r="R2657" s="40"/>
      <c r="S2657" s="16"/>
      <c r="T2657" s="10">
        <v>44.2</v>
      </c>
      <c r="U2657" s="16">
        <v>0</v>
      </c>
      <c r="V2657" s="7"/>
      <c r="W2657" s="7"/>
      <c r="X2657" s="10">
        <v>7</v>
      </c>
      <c r="AA2657" s="7">
        <v>1426950</v>
      </c>
      <c r="AD2657" s="7">
        <v>50</v>
      </c>
      <c r="AE2657" s="7">
        <v>4338</v>
      </c>
      <c r="AF2657" s="7">
        <v>261</v>
      </c>
      <c r="AG2657" s="8">
        <v>4077</v>
      </c>
      <c r="AH2657" s="16">
        <v>-8.8327370304114527E-2</v>
      </c>
      <c r="AI2657" s="7">
        <v>3850</v>
      </c>
      <c r="AJ2657" s="7">
        <v>227</v>
      </c>
      <c r="AK2657" s="12">
        <v>0.88750576302443518</v>
      </c>
      <c r="AL2657" s="12">
        <v>0.95</v>
      </c>
      <c r="AN2657" s="12">
        <v>0.94432180524895759</v>
      </c>
      <c r="AO2657" s="12">
        <v>0.93983402489626555</v>
      </c>
      <c r="AP2657" s="12">
        <v>0.28105117565698468</v>
      </c>
      <c r="AQ2657" s="8">
        <v>3397875.0417767316</v>
      </c>
      <c r="AR2657" s="16">
        <v>3.2848559253622733E-2</v>
      </c>
      <c r="AS2657" s="7">
        <v>126881.06952116248</v>
      </c>
      <c r="AT2657" s="7">
        <v>833.42532297687796</v>
      </c>
      <c r="AU2657" s="7">
        <v>119.06076042526828</v>
      </c>
      <c r="AV2657" s="7">
        <v>177</v>
      </c>
      <c r="AW2657" s="16">
        <v>0.67265966341959482</v>
      </c>
      <c r="AX2657" s="16">
        <v>-0.13389984869282034</v>
      </c>
      <c r="AY2657" s="7">
        <v>63880050.785402559</v>
      </c>
      <c r="AZ2657" s="10">
        <v>18.8</v>
      </c>
      <c r="BA2657" s="16">
        <v>0</v>
      </c>
      <c r="BB2657" s="7">
        <v>3292160.3106896444</v>
      </c>
      <c r="BC2657" s="16">
        <v>7.7389567851285743E-2</v>
      </c>
      <c r="BD2657" s="13"/>
      <c r="BE2657" s="13"/>
      <c r="BG2657" s="44"/>
      <c r="BH2657" s="43">
        <v>26.78</v>
      </c>
      <c r="BI2657" s="2">
        <v>32.436</v>
      </c>
    </row>
    <row r="2658" spans="1:61" x14ac:dyDescent="0.2">
      <c r="A2658" s="2">
        <v>2016</v>
      </c>
      <c r="B2658" s="4" t="s">
        <v>2</v>
      </c>
      <c r="C2658" s="4" t="s">
        <v>157</v>
      </c>
      <c r="D2658" s="4" t="s">
        <v>142</v>
      </c>
      <c r="E2658" s="52" t="s">
        <v>193</v>
      </c>
      <c r="F2658" s="4" t="s">
        <v>115</v>
      </c>
      <c r="I2658" s="7">
        <v>125786.808</v>
      </c>
      <c r="J2658" s="8">
        <v>125786.808</v>
      </c>
      <c r="K2658" s="16">
        <v>-6.7340067340067367E-2</v>
      </c>
      <c r="O2658" s="7">
        <v>880507.65600000008</v>
      </c>
      <c r="P2658" s="8">
        <v>880507.65600000008</v>
      </c>
      <c r="Q2658" s="16">
        <v>2.0096801346801474E-2</v>
      </c>
      <c r="R2658" s="40"/>
      <c r="S2658" s="16"/>
      <c r="T2658" s="10">
        <v>44.2</v>
      </c>
      <c r="U2658" s="16">
        <v>0</v>
      </c>
      <c r="V2658" s="7"/>
      <c r="W2658" s="7"/>
      <c r="X2658" s="10">
        <v>7</v>
      </c>
      <c r="AA2658" s="7">
        <v>1357300</v>
      </c>
      <c r="AD2658" s="7">
        <v>50</v>
      </c>
      <c r="AE2658" s="7">
        <v>4184</v>
      </c>
      <c r="AF2658" s="7">
        <v>306</v>
      </c>
      <c r="AG2658" s="8">
        <v>3878</v>
      </c>
      <c r="AH2658" s="16">
        <v>-6.7340067340067367E-2</v>
      </c>
      <c r="AI2658" s="7">
        <v>3447</v>
      </c>
      <c r="AJ2658" s="7">
        <v>431</v>
      </c>
      <c r="AK2658" s="12">
        <v>0.82385277246653921</v>
      </c>
      <c r="AL2658" s="12">
        <v>0.95</v>
      </c>
      <c r="AN2658" s="12">
        <v>0.88886023723568852</v>
      </c>
      <c r="AO2658" s="12">
        <v>0.92686424474187379</v>
      </c>
      <c r="AP2658" s="12">
        <v>0.56611184832515793</v>
      </c>
      <c r="AQ2658" s="8">
        <v>3291949.7113817176</v>
      </c>
      <c r="AR2658" s="16">
        <v>-1.6426379483761577E-3</v>
      </c>
      <c r="AS2658" s="7">
        <v>125216.80149797328</v>
      </c>
      <c r="AT2658" s="7">
        <v>848.87821335268632</v>
      </c>
      <c r="AU2658" s="7">
        <v>121.26831619324091</v>
      </c>
      <c r="AV2658" s="7">
        <v>177</v>
      </c>
      <c r="AW2658" s="16">
        <v>0.6851317299053159</v>
      </c>
      <c r="AX2658" s="16">
        <v>-0.18166130330858543</v>
      </c>
      <c r="AY2658" s="7">
        <v>61888654.573976293</v>
      </c>
      <c r="AZ2658" s="10">
        <v>18.8</v>
      </c>
      <c r="BA2658" s="16">
        <v>0</v>
      </c>
      <c r="BB2658" s="7">
        <v>3329152.03447075</v>
      </c>
      <c r="BC2658" s="16">
        <v>0.13397382301879504</v>
      </c>
      <c r="BD2658" s="13"/>
      <c r="BE2658" s="13"/>
      <c r="BG2658" s="44"/>
      <c r="BH2658" s="43">
        <v>26.29</v>
      </c>
      <c r="BI2658" s="2">
        <v>32.436</v>
      </c>
    </row>
    <row r="2659" spans="1:61" x14ac:dyDescent="0.2">
      <c r="A2659" s="2">
        <v>2016</v>
      </c>
      <c r="B2659" s="4" t="s">
        <v>3</v>
      </c>
      <c r="C2659" s="4" t="s">
        <v>157</v>
      </c>
      <c r="D2659" s="4" t="s">
        <v>142</v>
      </c>
      <c r="E2659" s="52" t="s">
        <v>193</v>
      </c>
      <c r="F2659" s="4" t="s">
        <v>115</v>
      </c>
      <c r="I2659" s="7">
        <v>125721.936</v>
      </c>
      <c r="J2659" s="8">
        <v>125721.936</v>
      </c>
      <c r="K2659" s="16">
        <v>-0.18451504313065425</v>
      </c>
      <c r="O2659" s="7">
        <v>880053.55200000003</v>
      </c>
      <c r="P2659" s="8">
        <v>880053.55200000003</v>
      </c>
      <c r="Q2659" s="16">
        <v>-0.18451504313065425</v>
      </c>
      <c r="R2659" s="40"/>
      <c r="S2659" s="16"/>
      <c r="T2659" s="10">
        <v>44.2</v>
      </c>
      <c r="U2659" s="16">
        <v>0</v>
      </c>
      <c r="V2659" s="7"/>
      <c r="W2659" s="7"/>
      <c r="X2659" s="10">
        <v>7</v>
      </c>
      <c r="AA2659" s="7">
        <v>1356600</v>
      </c>
      <c r="AD2659" s="7">
        <v>50</v>
      </c>
      <c r="AE2659" s="7">
        <v>4276</v>
      </c>
      <c r="AF2659" s="7">
        <v>400</v>
      </c>
      <c r="AG2659" s="8">
        <v>3876</v>
      </c>
      <c r="AH2659" s="16">
        <v>-0.18451504313065437</v>
      </c>
      <c r="AI2659" s="7">
        <v>3487</v>
      </c>
      <c r="AJ2659" s="7">
        <v>389</v>
      </c>
      <c r="AK2659" s="12">
        <v>0.8154817586529467</v>
      </c>
      <c r="AL2659" s="12">
        <v>0.95</v>
      </c>
      <c r="AN2659" s="12">
        <v>0.89963880288957687</v>
      </c>
      <c r="AO2659" s="12">
        <v>0.90645463049579045</v>
      </c>
      <c r="AP2659" s="12">
        <v>0.12789827968499878</v>
      </c>
      <c r="AQ2659" s="8">
        <v>3432690.6643439452</v>
      </c>
      <c r="AR2659" s="16">
        <v>4.9983221033514713E-2</v>
      </c>
      <c r="AS2659" s="7">
        <v>130669.61036710869</v>
      </c>
      <c r="AT2659" s="7">
        <v>885.62710638388683</v>
      </c>
      <c r="AU2659" s="7">
        <v>126.51815805484098</v>
      </c>
      <c r="AV2659" s="7">
        <v>177</v>
      </c>
      <c r="AW2659" s="16">
        <v>0.71479185341718066</v>
      </c>
      <c r="AX2659" s="16">
        <v>0.28755682393506077</v>
      </c>
      <c r="AY2659" s="7">
        <v>64534584.489666171</v>
      </c>
      <c r="AZ2659" s="10">
        <v>18.8</v>
      </c>
      <c r="BA2659" s="16">
        <v>0</v>
      </c>
      <c r="BB2659" s="7">
        <v>3415524.0955390967</v>
      </c>
      <c r="BC2659" s="16">
        <v>-0.1678915926251614</v>
      </c>
      <c r="BD2659" s="13"/>
      <c r="BE2659" s="13"/>
      <c r="BG2659" s="44"/>
      <c r="BH2659" s="43">
        <v>26.27</v>
      </c>
      <c r="BI2659" s="2">
        <v>32.436</v>
      </c>
    </row>
    <row r="2660" spans="1:61" x14ac:dyDescent="0.2">
      <c r="A2660" s="2">
        <v>2016</v>
      </c>
      <c r="B2660" s="4" t="s">
        <v>4</v>
      </c>
      <c r="C2660" s="4" t="s">
        <v>157</v>
      </c>
      <c r="D2660" s="4" t="s">
        <v>142</v>
      </c>
      <c r="E2660" s="52" t="s">
        <v>193</v>
      </c>
      <c r="F2660" s="4" t="s">
        <v>115</v>
      </c>
      <c r="I2660" s="7">
        <v>129873.74400000001</v>
      </c>
      <c r="J2660" s="8">
        <v>129873.74400000001</v>
      </c>
      <c r="K2660" s="16">
        <v>-0.125</v>
      </c>
      <c r="O2660" s="7">
        <v>909116.2080000001</v>
      </c>
      <c r="P2660" s="8">
        <v>909116.2080000001</v>
      </c>
      <c r="Q2660" s="16">
        <v>-0.12499999999999989</v>
      </c>
      <c r="R2660" s="40"/>
      <c r="S2660" s="16"/>
      <c r="T2660" s="10">
        <v>44.2</v>
      </c>
      <c r="U2660" s="16">
        <v>0</v>
      </c>
      <c r="V2660" s="7"/>
      <c r="W2660" s="7"/>
      <c r="X2660" s="10">
        <v>7</v>
      </c>
      <c r="AA2660" s="7">
        <v>1401400</v>
      </c>
      <c r="AD2660" s="7">
        <v>50</v>
      </c>
      <c r="AE2660" s="7">
        <v>4400</v>
      </c>
      <c r="AF2660" s="7">
        <v>396</v>
      </c>
      <c r="AG2660" s="8">
        <v>4004</v>
      </c>
      <c r="AH2660" s="16">
        <v>-0.125</v>
      </c>
      <c r="AI2660" s="7">
        <v>3475</v>
      </c>
      <c r="AJ2660" s="7">
        <v>529</v>
      </c>
      <c r="AK2660" s="12">
        <v>0.78977272727272729</v>
      </c>
      <c r="AL2660" s="12">
        <v>0.95</v>
      </c>
      <c r="AN2660" s="12">
        <v>0.86788211788211789</v>
      </c>
      <c r="AO2660" s="12">
        <v>0.91</v>
      </c>
      <c r="AP2660" s="12">
        <v>3.2172202797202898E-2</v>
      </c>
      <c r="AQ2660" s="8">
        <v>3561404.6117654322</v>
      </c>
      <c r="AR2660" s="16">
        <v>0.12912208011540205</v>
      </c>
      <c r="AS2660" s="7">
        <v>130502.18438129104</v>
      </c>
      <c r="AT2660" s="7">
        <v>889.46169125010795</v>
      </c>
      <c r="AU2660" s="7">
        <v>127.06595589287257</v>
      </c>
      <c r="AV2660" s="7">
        <v>177</v>
      </c>
      <c r="AW2660" s="16">
        <v>0.71788675645690714</v>
      </c>
      <c r="AX2660" s="16">
        <v>0.2904252344176026</v>
      </c>
      <c r="AY2660" s="7">
        <v>66954406.701190129</v>
      </c>
      <c r="AZ2660" s="10">
        <v>18.8</v>
      </c>
      <c r="BA2660" s="16">
        <v>0</v>
      </c>
      <c r="BB2660" s="7">
        <v>3421148.0067773764</v>
      </c>
      <c r="BC2660" s="16">
        <v>-0.166995396929081</v>
      </c>
      <c r="BD2660" s="13"/>
      <c r="BE2660" s="13"/>
      <c r="BG2660" s="44"/>
      <c r="BH2660" s="43">
        <v>27.29</v>
      </c>
      <c r="BI2660" s="2">
        <v>32.436</v>
      </c>
    </row>
    <row r="2661" spans="1:61" x14ac:dyDescent="0.2">
      <c r="A2661" s="2">
        <v>2016</v>
      </c>
      <c r="B2661" s="4" t="s">
        <v>11</v>
      </c>
      <c r="C2661" s="4" t="s">
        <v>157</v>
      </c>
      <c r="D2661" s="4" t="s">
        <v>142</v>
      </c>
      <c r="E2661" s="52" t="s">
        <v>193</v>
      </c>
      <c r="F2661" s="4" t="s">
        <v>115</v>
      </c>
      <c r="I2661" s="7">
        <v>123386.54399999999</v>
      </c>
      <c r="J2661" s="8">
        <v>123386.54399999999</v>
      </c>
      <c r="K2661" s="16">
        <v>-8.0493110949963698E-2</v>
      </c>
      <c r="O2661" s="7">
        <v>863705.80799999996</v>
      </c>
      <c r="P2661" s="8">
        <v>863705.80799999996</v>
      </c>
      <c r="Q2661" s="16">
        <v>-8.0493110949963698E-2</v>
      </c>
      <c r="R2661" s="40"/>
      <c r="S2661" s="16"/>
      <c r="T2661" s="10">
        <v>44.2</v>
      </c>
      <c r="U2661" s="16">
        <v>0</v>
      </c>
      <c r="V2661" s="7"/>
      <c r="W2661" s="7"/>
      <c r="X2661" s="10">
        <v>7</v>
      </c>
      <c r="AA2661" s="7">
        <v>1331400</v>
      </c>
      <c r="AD2661" s="7">
        <v>50</v>
      </c>
      <c r="AE2661" s="7">
        <v>4308</v>
      </c>
      <c r="AF2661" s="7">
        <v>504</v>
      </c>
      <c r="AG2661" s="8">
        <v>3804</v>
      </c>
      <c r="AH2661" s="16">
        <v>-8.0493110949963698E-2</v>
      </c>
      <c r="AI2661" s="7">
        <v>3180</v>
      </c>
      <c r="AJ2661" s="7">
        <v>624</v>
      </c>
      <c r="AK2661" s="12">
        <v>0.73816155988857934</v>
      </c>
      <c r="AL2661" s="12">
        <v>0.95</v>
      </c>
      <c r="AN2661" s="12">
        <v>0.83596214511041012</v>
      </c>
      <c r="AO2661" s="12">
        <v>0.88300835654596099</v>
      </c>
      <c r="AP2661" s="12">
        <v>-0.18377823408624228</v>
      </c>
      <c r="AQ2661" s="8">
        <v>3537010.5403259234</v>
      </c>
      <c r="AR2661" s="16">
        <v>6.5493390031456933E-2</v>
      </c>
      <c r="AS2661" s="7">
        <v>131978.00523604191</v>
      </c>
      <c r="AT2661" s="7">
        <v>929.81349640534268</v>
      </c>
      <c r="AU2661" s="7">
        <v>132.83049948647752</v>
      </c>
      <c r="AV2661" s="7">
        <v>177</v>
      </c>
      <c r="AW2661" s="16">
        <v>0.75045479935863002</v>
      </c>
      <c r="AX2661" s="16">
        <v>0.15876607638279072</v>
      </c>
      <c r="AY2661" s="7">
        <v>66495798.15812736</v>
      </c>
      <c r="AZ2661" s="10">
        <v>18.8</v>
      </c>
      <c r="BA2661" s="16">
        <v>0</v>
      </c>
      <c r="BB2661" s="7">
        <v>3345384.9016835974</v>
      </c>
      <c r="BC2661" s="16">
        <v>-0.11385948379001233</v>
      </c>
      <c r="BD2661" s="13"/>
      <c r="BE2661" s="13"/>
      <c r="BG2661" s="44"/>
      <c r="BH2661" s="43">
        <v>26.8</v>
      </c>
      <c r="BI2661" s="2">
        <v>32.436</v>
      </c>
    </row>
    <row r="2662" spans="1:61" x14ac:dyDescent="0.2">
      <c r="A2662" s="2">
        <v>2016</v>
      </c>
      <c r="B2662" s="4" t="s">
        <v>5</v>
      </c>
      <c r="C2662" s="4" t="s">
        <v>157</v>
      </c>
      <c r="D2662" s="4" t="s">
        <v>142</v>
      </c>
      <c r="E2662" s="52" t="s">
        <v>193</v>
      </c>
      <c r="F2662" s="4" t="s">
        <v>115</v>
      </c>
      <c r="I2662" s="7">
        <v>133993.11600000001</v>
      </c>
      <c r="J2662" s="8">
        <v>133993.11600000001</v>
      </c>
      <c r="K2662" s="16">
        <v>6.1680801850424238E-2</v>
      </c>
      <c r="O2662" s="7">
        <v>937951.81200000003</v>
      </c>
      <c r="P2662" s="8">
        <v>937951.81200000003</v>
      </c>
      <c r="Q2662" s="16">
        <v>6.1680801850424238E-2</v>
      </c>
      <c r="R2662" s="40"/>
      <c r="S2662" s="16"/>
      <c r="T2662" s="10">
        <v>44.2</v>
      </c>
      <c r="U2662" s="16">
        <v>0</v>
      </c>
      <c r="V2662" s="7"/>
      <c r="W2662" s="7"/>
      <c r="X2662" s="10">
        <v>7</v>
      </c>
      <c r="AA2662" s="7">
        <v>1445850</v>
      </c>
      <c r="AD2662" s="7">
        <v>50</v>
      </c>
      <c r="AE2662" s="7">
        <v>4322</v>
      </c>
      <c r="AF2662" s="7">
        <v>191</v>
      </c>
      <c r="AG2662" s="8">
        <v>4131</v>
      </c>
      <c r="AH2662" s="16">
        <v>6.1680801850424016E-2</v>
      </c>
      <c r="AI2662" s="7">
        <v>3603</v>
      </c>
      <c r="AJ2662" s="7">
        <v>528</v>
      </c>
      <c r="AK2662" s="12">
        <v>0.83364183248496071</v>
      </c>
      <c r="AL2662" s="12">
        <v>0.95</v>
      </c>
      <c r="AN2662" s="12">
        <v>0.87218591140159762</v>
      </c>
      <c r="AO2662" s="12">
        <v>0.95580749652938457</v>
      </c>
      <c r="AP2662" s="12">
        <v>-2.0454089087625915E-2</v>
      </c>
      <c r="AQ2662" s="8">
        <v>3615237.5151223652</v>
      </c>
      <c r="AR2662" s="16">
        <v>0.13426417851114048</v>
      </c>
      <c r="AS2662" s="7">
        <v>136475.55738476274</v>
      </c>
      <c r="AT2662" s="7">
        <v>875.14827284492014</v>
      </c>
      <c r="AU2662" s="7">
        <v>125.0211818349886</v>
      </c>
      <c r="AV2662" s="7">
        <v>177</v>
      </c>
      <c r="AW2662" s="16">
        <v>0.70633436064965305</v>
      </c>
      <c r="AX2662" s="16">
        <v>6.8366477508314594E-2</v>
      </c>
      <c r="AY2662" s="7">
        <v>67966465.284300461</v>
      </c>
      <c r="AZ2662" s="10">
        <v>18.8</v>
      </c>
      <c r="BA2662" s="16">
        <v>0</v>
      </c>
      <c r="BB2662" s="7">
        <v>3342439.2610292751</v>
      </c>
      <c r="BC2662" s="16">
        <v>-2.3892487292835086E-2</v>
      </c>
      <c r="BD2662" s="13"/>
      <c r="BE2662" s="13"/>
      <c r="BG2662" s="44"/>
      <c r="BH2662" s="43">
        <v>26.490000000000002</v>
      </c>
      <c r="BI2662" s="2">
        <v>32.436</v>
      </c>
    </row>
    <row r="2663" spans="1:61" x14ac:dyDescent="0.2">
      <c r="A2663" s="2">
        <v>2016</v>
      </c>
      <c r="B2663" s="4" t="s">
        <v>6</v>
      </c>
      <c r="C2663" s="4" t="s">
        <v>157</v>
      </c>
      <c r="D2663" s="4" t="s">
        <v>142</v>
      </c>
      <c r="E2663" s="52" t="s">
        <v>193</v>
      </c>
      <c r="F2663" s="4" t="s">
        <v>115</v>
      </c>
      <c r="I2663" s="7">
        <v>134122.85999999999</v>
      </c>
      <c r="J2663" s="8">
        <v>134122.85999999999</v>
      </c>
      <c r="K2663" s="16">
        <v>8.7585481325617831E-2</v>
      </c>
      <c r="O2663" s="7">
        <v>938860.0199999999</v>
      </c>
      <c r="P2663" s="8">
        <v>938860.0199999999</v>
      </c>
      <c r="Q2663" s="16">
        <v>8.7585481325618053E-2</v>
      </c>
      <c r="R2663" s="40"/>
      <c r="S2663" s="16"/>
      <c r="T2663" s="10">
        <v>44.2</v>
      </c>
      <c r="U2663" s="16">
        <v>0</v>
      </c>
      <c r="V2663" s="7"/>
      <c r="W2663" s="7"/>
      <c r="X2663" s="10">
        <v>7</v>
      </c>
      <c r="AA2663" s="7">
        <v>1447250</v>
      </c>
      <c r="AD2663" s="7">
        <v>50</v>
      </c>
      <c r="AE2663" s="7">
        <v>4246</v>
      </c>
      <c r="AF2663" s="7">
        <v>111</v>
      </c>
      <c r="AG2663" s="8">
        <v>4135</v>
      </c>
      <c r="AH2663" s="16">
        <v>8.7585481325618053E-2</v>
      </c>
      <c r="AI2663" s="7">
        <v>3771</v>
      </c>
      <c r="AJ2663" s="7">
        <v>364</v>
      </c>
      <c r="AK2663" s="12">
        <v>0.88813000471031556</v>
      </c>
      <c r="AL2663" s="12">
        <v>0.95</v>
      </c>
      <c r="AN2663" s="12">
        <v>0.9119709794437727</v>
      </c>
      <c r="AO2663" s="12">
        <v>0.97385774846914741</v>
      </c>
      <c r="AP2663" s="12">
        <v>2.8490434461101666E-2</v>
      </c>
      <c r="AQ2663" s="8">
        <v>3654703.3952491251</v>
      </c>
      <c r="AR2663" s="16">
        <v>0.23725579075377801</v>
      </c>
      <c r="AS2663" s="7">
        <v>139014.96368387697</v>
      </c>
      <c r="AT2663" s="7">
        <v>883.84604480027213</v>
      </c>
      <c r="AU2663" s="7">
        <v>126.26372068575316</v>
      </c>
      <c r="AV2663" s="7">
        <v>177</v>
      </c>
      <c r="AW2663" s="16">
        <v>0.71335435415679749</v>
      </c>
      <c r="AX2663" s="16">
        <v>0.13761705355401799</v>
      </c>
      <c r="AY2663" s="7">
        <v>68708423.830683559</v>
      </c>
      <c r="AZ2663" s="10">
        <v>18.8</v>
      </c>
      <c r="BA2663" s="16">
        <v>0</v>
      </c>
      <c r="BB2663" s="7">
        <v>3465127.0403603567</v>
      </c>
      <c r="BC2663" s="16">
        <v>-4.8442387065775215E-2</v>
      </c>
      <c r="BD2663" s="13"/>
      <c r="BE2663" s="13"/>
      <c r="BG2663" s="44"/>
      <c r="BH2663" s="43">
        <v>26.29</v>
      </c>
      <c r="BI2663" s="2">
        <v>32.436</v>
      </c>
    </row>
    <row r="2664" spans="1:61" x14ac:dyDescent="0.2">
      <c r="A2664" s="2">
        <v>2016</v>
      </c>
      <c r="B2664" s="4" t="s">
        <v>7</v>
      </c>
      <c r="C2664" s="4" t="s">
        <v>157</v>
      </c>
      <c r="D2664" s="4" t="s">
        <v>142</v>
      </c>
      <c r="E2664" s="52" t="s">
        <v>193</v>
      </c>
      <c r="F2664" s="4" t="s">
        <v>115</v>
      </c>
      <c r="I2664" s="7">
        <v>132760.54800000001</v>
      </c>
      <c r="J2664" s="8">
        <v>132760.54800000001</v>
      </c>
      <c r="K2664" s="16">
        <v>1.4122893954410465E-2</v>
      </c>
      <c r="O2664" s="7">
        <v>929323.83600000013</v>
      </c>
      <c r="P2664" s="8">
        <v>929323.83600000013</v>
      </c>
      <c r="Q2664" s="16">
        <v>1.4122893954410465E-2</v>
      </c>
      <c r="R2664" s="40"/>
      <c r="S2664" s="16"/>
      <c r="T2664" s="10">
        <v>44.2</v>
      </c>
      <c r="U2664" s="16">
        <v>0</v>
      </c>
      <c r="V2664" s="7"/>
      <c r="W2664" s="7"/>
      <c r="X2664" s="10">
        <v>7</v>
      </c>
      <c r="AA2664" s="7">
        <v>1432550</v>
      </c>
      <c r="AD2664" s="7">
        <v>50</v>
      </c>
      <c r="AE2664" s="7">
        <v>4322</v>
      </c>
      <c r="AF2664" s="7">
        <v>229</v>
      </c>
      <c r="AG2664" s="8">
        <v>4093</v>
      </c>
      <c r="AH2664" s="16">
        <v>1.4122893954410243E-2</v>
      </c>
      <c r="AI2664" s="7">
        <v>3586</v>
      </c>
      <c r="AJ2664" s="7">
        <v>507</v>
      </c>
      <c r="AK2664" s="12">
        <v>0.82970846830171219</v>
      </c>
      <c r="AL2664" s="12">
        <v>0.95</v>
      </c>
      <c r="AN2664" s="12">
        <v>0.87612997801123871</v>
      </c>
      <c r="AO2664" s="12">
        <v>0.94701527070800551</v>
      </c>
      <c r="AP2664" s="12">
        <v>-1.3668776631047708E-2</v>
      </c>
      <c r="AQ2664" s="8">
        <v>3282194.022663008</v>
      </c>
      <c r="AR2664" s="16">
        <v>0.12847717626459199</v>
      </c>
      <c r="AS2664" s="7">
        <v>124940.76980064742</v>
      </c>
      <c r="AT2664" s="7">
        <v>801.90423226557732</v>
      </c>
      <c r="AU2664" s="7">
        <v>114.55774746651105</v>
      </c>
      <c r="AV2664" s="7">
        <v>177</v>
      </c>
      <c r="AW2664" s="16">
        <v>0.64721891224017536</v>
      </c>
      <c r="AX2664" s="16">
        <v>0.11276175993254167</v>
      </c>
      <c r="AY2664" s="7">
        <v>61705247.626064554</v>
      </c>
      <c r="AZ2664" s="10">
        <v>18.8</v>
      </c>
      <c r="BA2664" s="16">
        <v>0</v>
      </c>
      <c r="BB2664" s="7">
        <v>3295823.2126615196</v>
      </c>
      <c r="BC2664" s="16">
        <v>-5.4923178838493555E-2</v>
      </c>
      <c r="BD2664" s="13"/>
      <c r="BE2664" s="13"/>
      <c r="BG2664" s="44"/>
      <c r="BH2664" s="43">
        <v>26.27</v>
      </c>
      <c r="BI2664" s="2">
        <v>32.436</v>
      </c>
    </row>
    <row r="2665" spans="1:61" x14ac:dyDescent="0.2">
      <c r="A2665" s="2">
        <v>2017</v>
      </c>
      <c r="B2665" s="4" t="s">
        <v>8</v>
      </c>
      <c r="C2665" s="4" t="s">
        <v>157</v>
      </c>
      <c r="D2665" s="4" t="s">
        <v>142</v>
      </c>
      <c r="E2665" s="52" t="s">
        <v>193</v>
      </c>
      <c r="F2665" s="4" t="s">
        <v>115</v>
      </c>
      <c r="I2665" s="7">
        <v>137982.74400000001</v>
      </c>
      <c r="J2665" s="8">
        <v>137982.74400000001</v>
      </c>
      <c r="K2665" s="16">
        <v>9.2526690391461219E-3</v>
      </c>
      <c r="O2665" s="7">
        <v>965879.2080000001</v>
      </c>
      <c r="P2665" s="8">
        <v>965879.2080000001</v>
      </c>
      <c r="Q2665" s="16">
        <v>9.2526690391461219E-3</v>
      </c>
      <c r="R2665" s="40"/>
      <c r="S2665" s="16"/>
      <c r="T2665" s="10">
        <v>44.2</v>
      </c>
      <c r="U2665" s="16">
        <v>0</v>
      </c>
      <c r="V2665" s="7"/>
      <c r="W2665" s="7"/>
      <c r="X2665" s="10">
        <v>7</v>
      </c>
      <c r="AA2665" s="7">
        <v>1488900</v>
      </c>
      <c r="AD2665" s="7">
        <v>50</v>
      </c>
      <c r="AE2665" s="7">
        <v>4400</v>
      </c>
      <c r="AF2665" s="7">
        <v>146</v>
      </c>
      <c r="AG2665" s="8">
        <v>4254</v>
      </c>
      <c r="AH2665" s="16">
        <v>9.2526690391458999E-3</v>
      </c>
      <c r="AI2665" s="7">
        <v>4041</v>
      </c>
      <c r="AJ2665" s="7">
        <v>213</v>
      </c>
      <c r="AK2665" s="12">
        <v>0.91840909090909095</v>
      </c>
      <c r="AL2665" s="12">
        <v>0.95</v>
      </c>
      <c r="AN2665" s="12">
        <v>0.94992947813822282</v>
      </c>
      <c r="AO2665" s="12">
        <v>0.9668181818181818</v>
      </c>
      <c r="AP2665" s="12">
        <v>-3.068031968031959E-2</v>
      </c>
      <c r="AQ2665" s="8">
        <v>2900314.5227430025</v>
      </c>
      <c r="AR2665" s="16">
        <v>9.2802101861892528E-2</v>
      </c>
      <c r="AS2665" s="7">
        <v>106277.55671465748</v>
      </c>
      <c r="AT2665" s="7">
        <v>681.78526627715155</v>
      </c>
      <c r="AU2665" s="7">
        <v>97.397895182450227</v>
      </c>
      <c r="AV2665" s="7">
        <v>177</v>
      </c>
      <c r="AW2665" s="16">
        <v>0.55027059425113123</v>
      </c>
      <c r="AX2665" s="16">
        <v>8.2783464820845643E-2</v>
      </c>
      <c r="AY2665" s="7">
        <v>54525913.027568452</v>
      </c>
      <c r="AZ2665" s="10">
        <v>18.8</v>
      </c>
      <c r="BA2665" s="16">
        <v>0</v>
      </c>
      <c r="BB2665" s="7">
        <v>3355338.4572808673</v>
      </c>
      <c r="BC2665" s="16">
        <v>-4.26092305706256E-2</v>
      </c>
      <c r="BD2665" s="13"/>
      <c r="BE2665" s="13"/>
      <c r="BG2665" s="44"/>
      <c r="BH2665" s="43">
        <v>27.29</v>
      </c>
      <c r="BI2665" s="2">
        <v>32.436</v>
      </c>
    </row>
    <row r="2666" spans="1:61" x14ac:dyDescent="0.2">
      <c r="A2666" s="2">
        <v>2017</v>
      </c>
      <c r="B2666" s="4" t="s">
        <v>9</v>
      </c>
      <c r="C2666" s="4" t="s">
        <v>157</v>
      </c>
      <c r="D2666" s="4" t="s">
        <v>142</v>
      </c>
      <c r="E2666" s="52" t="s">
        <v>193</v>
      </c>
      <c r="F2666" s="4" t="s">
        <v>115</v>
      </c>
      <c r="I2666" s="7">
        <v>123191.928</v>
      </c>
      <c r="J2666" s="8">
        <v>123191.928</v>
      </c>
      <c r="K2666" s="16">
        <v>-9.1312288025044985E-3</v>
      </c>
      <c r="O2666" s="7">
        <v>862343.49600000004</v>
      </c>
      <c r="P2666" s="8">
        <v>862343.49600000004</v>
      </c>
      <c r="Q2666" s="16">
        <v>-9.1312288025044985E-3</v>
      </c>
      <c r="R2666" s="40"/>
      <c r="S2666" s="16"/>
      <c r="T2666" s="10">
        <v>44.2</v>
      </c>
      <c r="U2666" s="16">
        <v>0</v>
      </c>
      <c r="V2666" s="7"/>
      <c r="W2666" s="7"/>
      <c r="X2666" s="10">
        <v>7</v>
      </c>
      <c r="AA2666" s="7">
        <v>1329300</v>
      </c>
      <c r="AD2666" s="7">
        <v>50</v>
      </c>
      <c r="AE2666" s="7">
        <v>3876</v>
      </c>
      <c r="AF2666" s="7">
        <v>78</v>
      </c>
      <c r="AG2666" s="8">
        <v>3798</v>
      </c>
      <c r="AH2666" s="16">
        <v>-9.1312288025046096E-3</v>
      </c>
      <c r="AI2666" s="7">
        <v>3577</v>
      </c>
      <c r="AJ2666" s="7">
        <v>221</v>
      </c>
      <c r="AK2666" s="12">
        <v>0.92285861713106299</v>
      </c>
      <c r="AL2666" s="12">
        <v>0.95</v>
      </c>
      <c r="AN2666" s="12">
        <v>0.94181147972617163</v>
      </c>
      <c r="AO2666" s="12">
        <v>0.97987616099071206</v>
      </c>
      <c r="AP2666" s="12">
        <v>2.3986846651482319E-2</v>
      </c>
      <c r="AQ2666" s="8">
        <v>2534491.9965481986</v>
      </c>
      <c r="AR2666" s="16">
        <v>3.9512774863873945E-2</v>
      </c>
      <c r="AS2666" s="7">
        <v>106580.82407687967</v>
      </c>
      <c r="AT2666" s="7">
        <v>667.32280056561308</v>
      </c>
      <c r="AU2666" s="7">
        <v>95.331828652230442</v>
      </c>
      <c r="AV2666" s="7">
        <v>177</v>
      </c>
      <c r="AW2666" s="16">
        <v>0.53859790199000246</v>
      </c>
      <c r="AX2666" s="16">
        <v>4.9092276475310115E-2</v>
      </c>
      <c r="AY2666" s="7">
        <v>47648449.535106137</v>
      </c>
      <c r="AZ2666" s="10">
        <v>18.8</v>
      </c>
      <c r="BA2666" s="16">
        <v>0</v>
      </c>
      <c r="BB2666" s="7">
        <v>2961425.5770525206</v>
      </c>
      <c r="BC2666" s="16">
        <v>-2.3973699333007747E-2</v>
      </c>
      <c r="BD2666" s="13"/>
      <c r="BE2666" s="13"/>
      <c r="BG2666" s="44"/>
      <c r="BH2666" s="43">
        <v>23.78</v>
      </c>
      <c r="BI2666" s="2">
        <v>32.436</v>
      </c>
    </row>
    <row r="2667" spans="1:61" x14ac:dyDescent="0.2">
      <c r="A2667" s="2">
        <v>2017</v>
      </c>
      <c r="B2667" s="4" t="s">
        <v>10</v>
      </c>
      <c r="C2667" s="4" t="s">
        <v>157</v>
      </c>
      <c r="D2667" s="4" t="s">
        <v>142</v>
      </c>
      <c r="E2667" s="52" t="s">
        <v>193</v>
      </c>
      <c r="F2667" s="4" t="s">
        <v>115</v>
      </c>
      <c r="I2667" s="7">
        <v>142199.424</v>
      </c>
      <c r="J2667" s="8">
        <v>142199.424</v>
      </c>
      <c r="K2667" s="16">
        <v>5.8681477903888002E-2</v>
      </c>
      <c r="O2667" s="7">
        <v>995395.96799999999</v>
      </c>
      <c r="P2667" s="8">
        <v>995395.96799999999</v>
      </c>
      <c r="Q2667" s="16">
        <v>5.8681477903888002E-2</v>
      </c>
      <c r="R2667" s="40"/>
      <c r="S2667" s="16"/>
      <c r="T2667" s="10">
        <v>44.2</v>
      </c>
      <c r="U2667" s="16">
        <v>0</v>
      </c>
      <c r="V2667" s="7"/>
      <c r="W2667" s="7"/>
      <c r="X2667" s="10">
        <v>7</v>
      </c>
      <c r="AA2667" s="7">
        <v>1534400</v>
      </c>
      <c r="AD2667" s="7">
        <v>50</v>
      </c>
      <c r="AE2667" s="7">
        <v>4501</v>
      </c>
      <c r="AF2667" s="7">
        <v>117</v>
      </c>
      <c r="AG2667" s="8">
        <v>4384</v>
      </c>
      <c r="AH2667" s="16">
        <v>5.8681477903888002E-2</v>
      </c>
      <c r="AI2667" s="7">
        <v>3990</v>
      </c>
      <c r="AJ2667" s="7">
        <v>394</v>
      </c>
      <c r="AK2667" s="12">
        <v>0.88646967340590976</v>
      </c>
      <c r="AL2667" s="12">
        <v>0.95</v>
      </c>
      <c r="AN2667" s="12">
        <v>0.91012773722627738</v>
      </c>
      <c r="AO2667" s="12">
        <v>0.97400577649411246</v>
      </c>
      <c r="AP2667" s="12">
        <v>-3.306375578706644E-2</v>
      </c>
      <c r="AQ2667" s="8">
        <v>3571396.4923181692</v>
      </c>
      <c r="AR2667" s="16">
        <v>0.25951950483753317</v>
      </c>
      <c r="AS2667" s="7">
        <v>130868.32144808242</v>
      </c>
      <c r="AT2667" s="7">
        <v>814.64336047403492</v>
      </c>
      <c r="AU2667" s="7">
        <v>116.37762292486214</v>
      </c>
      <c r="AV2667" s="7">
        <v>177</v>
      </c>
      <c r="AW2667" s="16">
        <v>0.65750069449074655</v>
      </c>
      <c r="AX2667" s="16">
        <v>0.18970580965607331</v>
      </c>
      <c r="AY2667" s="7">
        <v>67142254.055581585</v>
      </c>
      <c r="AZ2667" s="10">
        <v>18.8</v>
      </c>
      <c r="BA2667" s="16">
        <v>0</v>
      </c>
      <c r="BB2667" s="7">
        <v>3513494.0340743656</v>
      </c>
      <c r="BC2667" s="16">
        <v>-8.6422984825965693E-2</v>
      </c>
      <c r="BD2667" s="13"/>
      <c r="BE2667" s="13"/>
      <c r="BG2667" s="44"/>
      <c r="BH2667" s="43">
        <v>27.29</v>
      </c>
      <c r="BI2667" s="2">
        <v>32.436</v>
      </c>
    </row>
    <row r="2668" spans="1:61" x14ac:dyDescent="0.2">
      <c r="A2668" s="2">
        <v>2017</v>
      </c>
      <c r="B2668" s="4" t="s">
        <v>0</v>
      </c>
      <c r="C2668" s="4" t="s">
        <v>157</v>
      </c>
      <c r="D2668" s="4" t="s">
        <v>142</v>
      </c>
      <c r="E2668" s="52" t="s">
        <v>193</v>
      </c>
      <c r="F2668" s="4" t="s">
        <v>115</v>
      </c>
      <c r="I2668" s="7">
        <v>130652.208</v>
      </c>
      <c r="J2668" s="8">
        <v>130652.208</v>
      </c>
      <c r="K2668" s="16">
        <v>1.8715225088517862E-2</v>
      </c>
      <c r="O2668" s="7">
        <v>914565.45600000001</v>
      </c>
      <c r="P2668" s="8">
        <v>914565.45600000001</v>
      </c>
      <c r="Q2668" s="16">
        <v>1.8715225088517862E-2</v>
      </c>
      <c r="R2668" s="40"/>
      <c r="S2668" s="16"/>
      <c r="T2668" s="10">
        <v>44.2</v>
      </c>
      <c r="U2668" s="16">
        <v>0</v>
      </c>
      <c r="V2668" s="7"/>
      <c r="W2668" s="7"/>
      <c r="X2668" s="10">
        <v>7</v>
      </c>
      <c r="AA2668" s="7">
        <v>1409800</v>
      </c>
      <c r="AD2668" s="7">
        <v>50</v>
      </c>
      <c r="AE2668" s="7">
        <v>4284</v>
      </c>
      <c r="AF2668" s="7">
        <v>256</v>
      </c>
      <c r="AG2668" s="8">
        <v>4028</v>
      </c>
      <c r="AH2668" s="16">
        <v>1.8715225088517862E-2</v>
      </c>
      <c r="AI2668" s="7">
        <v>3667</v>
      </c>
      <c r="AJ2668" s="7">
        <v>361</v>
      </c>
      <c r="AK2668" s="12">
        <v>0.8559757236227824</v>
      </c>
      <c r="AL2668" s="12">
        <v>0.95</v>
      </c>
      <c r="AN2668" s="12">
        <v>0.910377358490566</v>
      </c>
      <c r="AO2668" s="12">
        <v>0.94024276377217553</v>
      </c>
      <c r="AP2668" s="12">
        <v>6.779202909233728E-3</v>
      </c>
      <c r="AQ2668" s="8">
        <v>3188829.5235218965</v>
      </c>
      <c r="AR2668" s="16">
        <v>-8.6995572816800815E-2</v>
      </c>
      <c r="AS2668" s="7">
        <v>127655.30518502387</v>
      </c>
      <c r="AT2668" s="7">
        <v>791.66572083463166</v>
      </c>
      <c r="AU2668" s="7">
        <v>113.09510297637595</v>
      </c>
      <c r="AV2668" s="7">
        <v>177</v>
      </c>
      <c r="AW2668" s="16">
        <v>0.63895538404732177</v>
      </c>
      <c r="AX2668" s="16">
        <v>-0.10376874253168578</v>
      </c>
      <c r="AY2668" s="7">
        <v>59949995.042211659</v>
      </c>
      <c r="AZ2668" s="10">
        <v>18.8</v>
      </c>
      <c r="BA2668" s="16">
        <v>0</v>
      </c>
      <c r="BB2668" s="7">
        <v>3167084.734318994</v>
      </c>
      <c r="BC2668" s="16">
        <v>5.6305336574469837E-2</v>
      </c>
      <c r="BD2668" s="13"/>
      <c r="BE2668" s="13"/>
      <c r="BG2668" s="44"/>
      <c r="BH2668" s="43">
        <v>24.98</v>
      </c>
      <c r="BI2668" s="2">
        <v>32.436</v>
      </c>
    </row>
    <row r="2669" spans="1:61" x14ac:dyDescent="0.2">
      <c r="A2669" s="2">
        <v>2017</v>
      </c>
      <c r="B2669" s="4" t="s">
        <v>1</v>
      </c>
      <c r="C2669" s="4" t="s">
        <v>157</v>
      </c>
      <c r="D2669" s="4" t="s">
        <v>142</v>
      </c>
      <c r="E2669" s="52" t="s">
        <v>193</v>
      </c>
      <c r="F2669" s="4" t="s">
        <v>115</v>
      </c>
      <c r="I2669" s="7">
        <v>142913.016</v>
      </c>
      <c r="J2669" s="8">
        <v>142913.016</v>
      </c>
      <c r="K2669" s="16">
        <v>8.0696590630365606E-2</v>
      </c>
      <c r="O2669" s="7">
        <v>1000391.112</v>
      </c>
      <c r="P2669" s="8">
        <v>1000391.112</v>
      </c>
      <c r="Q2669" s="16">
        <v>8.0696590630365383E-2</v>
      </c>
      <c r="R2669" s="40"/>
      <c r="S2669" s="16"/>
      <c r="T2669" s="10">
        <v>44.2</v>
      </c>
      <c r="U2669" s="16">
        <v>0</v>
      </c>
      <c r="V2669" s="7"/>
      <c r="W2669" s="7"/>
      <c r="X2669" s="10">
        <v>7</v>
      </c>
      <c r="AA2669" s="7">
        <v>1542100</v>
      </c>
      <c r="AD2669" s="7">
        <v>50</v>
      </c>
      <c r="AE2669" s="7">
        <v>4489</v>
      </c>
      <c r="AF2669" s="7">
        <v>83</v>
      </c>
      <c r="AG2669" s="8">
        <v>4406</v>
      </c>
      <c r="AH2669" s="16">
        <v>8.0696590630365383E-2</v>
      </c>
      <c r="AI2669" s="7">
        <v>4209</v>
      </c>
      <c r="AJ2669" s="7">
        <v>197</v>
      </c>
      <c r="AK2669" s="12">
        <v>0.93762530630429941</v>
      </c>
      <c r="AL2669" s="12">
        <v>0.95</v>
      </c>
      <c r="AN2669" s="12">
        <v>0.95528824330458462</v>
      </c>
      <c r="AO2669" s="12">
        <v>0.98151035865448877</v>
      </c>
      <c r="AP2669" s="12">
        <v>5.6472358116376853E-2</v>
      </c>
      <c r="AQ2669" s="8">
        <v>3536669.3117872309</v>
      </c>
      <c r="AR2669" s="16">
        <v>4.0847373227099082E-2</v>
      </c>
      <c r="AS2669" s="7">
        <v>132063.82792334692</v>
      </c>
      <c r="AT2669" s="7">
        <v>802.69389736432834</v>
      </c>
      <c r="AU2669" s="7">
        <v>114.67055676633262</v>
      </c>
      <c r="AV2669" s="7">
        <v>177</v>
      </c>
      <c r="AW2669" s="16">
        <v>0.64785625291713345</v>
      </c>
      <c r="AX2669" s="16">
        <v>-3.6873640343421887E-2</v>
      </c>
      <c r="AY2669" s="7">
        <v>66489383.06159994</v>
      </c>
      <c r="AZ2669" s="10">
        <v>18.8</v>
      </c>
      <c r="BA2669" s="16">
        <v>0</v>
      </c>
      <c r="BB2669" s="7">
        <v>3426636.4116238272</v>
      </c>
      <c r="BC2669" s="16">
        <v>4.0223374109421714E-2</v>
      </c>
      <c r="BD2669" s="13"/>
      <c r="BE2669" s="13"/>
      <c r="BG2669" s="44"/>
      <c r="BH2669" s="43">
        <v>26.78</v>
      </c>
      <c r="BI2669" s="2">
        <v>32.436</v>
      </c>
    </row>
    <row r="2670" spans="1:61" x14ac:dyDescent="0.2">
      <c r="A2670" s="2">
        <v>2017</v>
      </c>
      <c r="B2670" s="4" t="s">
        <v>2</v>
      </c>
      <c r="C2670" s="4" t="s">
        <v>157</v>
      </c>
      <c r="D2670" s="4" t="s">
        <v>142</v>
      </c>
      <c r="E2670" s="52" t="s">
        <v>193</v>
      </c>
      <c r="F2670" s="4" t="s">
        <v>115</v>
      </c>
      <c r="I2670" s="7">
        <v>136782.61199999999</v>
      </c>
      <c r="J2670" s="8">
        <v>136782.61199999999</v>
      </c>
      <c r="K2670" s="16">
        <v>8.7416193914388707E-2</v>
      </c>
      <c r="O2670" s="7">
        <v>957478.28399999999</v>
      </c>
      <c r="P2670" s="8">
        <v>957478.28399999999</v>
      </c>
      <c r="Q2670" s="16">
        <v>8.7416193914388707E-2</v>
      </c>
      <c r="R2670" s="40"/>
      <c r="S2670" s="16"/>
      <c r="T2670" s="10">
        <v>44.2</v>
      </c>
      <c r="U2670" s="16">
        <v>0</v>
      </c>
      <c r="V2670" s="7"/>
      <c r="W2670" s="7"/>
      <c r="X2670" s="10">
        <v>7</v>
      </c>
      <c r="AA2670" s="7">
        <v>1475950</v>
      </c>
      <c r="AD2670" s="7">
        <v>50</v>
      </c>
      <c r="AE2670" s="7">
        <v>4350</v>
      </c>
      <c r="AF2670" s="7">
        <v>133</v>
      </c>
      <c r="AG2670" s="8">
        <v>4217</v>
      </c>
      <c r="AH2670" s="16">
        <v>8.7416193914388929E-2</v>
      </c>
      <c r="AI2670" s="7">
        <v>3966</v>
      </c>
      <c r="AJ2670" s="7">
        <v>251</v>
      </c>
      <c r="AK2670" s="12">
        <v>0.91172413793103446</v>
      </c>
      <c r="AL2670" s="12">
        <v>0.95</v>
      </c>
      <c r="AN2670" s="12">
        <v>0.94047901351671803</v>
      </c>
      <c r="AO2670" s="12">
        <v>0.96942528735632183</v>
      </c>
      <c r="AP2670" s="12">
        <v>0.10665906385362578</v>
      </c>
      <c r="AQ2670" s="8">
        <v>3504668.1011293866</v>
      </c>
      <c r="AR2670" s="16">
        <v>6.4617751909213039E-2</v>
      </c>
      <c r="AS2670" s="7">
        <v>137115.34041977258</v>
      </c>
      <c r="AT2670" s="7">
        <v>831.08088715422969</v>
      </c>
      <c r="AU2670" s="7">
        <v>118.72584102203281</v>
      </c>
      <c r="AV2670" s="7">
        <v>177</v>
      </c>
      <c r="AW2670" s="16">
        <v>0.67076746340131532</v>
      </c>
      <c r="AX2670" s="16">
        <v>-2.0965700283631095E-2</v>
      </c>
      <c r="AY2670" s="7">
        <v>65887760.301232472</v>
      </c>
      <c r="AZ2670" s="10">
        <v>18.8</v>
      </c>
      <c r="BA2670" s="16">
        <v>0</v>
      </c>
      <c r="BB2670" s="7">
        <v>3544274.3547022324</v>
      </c>
      <c r="BC2670" s="16">
        <v>3.8631995310055914E-2</v>
      </c>
      <c r="BD2670" s="13"/>
      <c r="BE2670" s="13"/>
      <c r="BG2670" s="44"/>
      <c r="BH2670" s="43">
        <v>25.56</v>
      </c>
      <c r="BI2670" s="2">
        <v>32.436</v>
      </c>
    </row>
    <row r="2671" spans="1:61" x14ac:dyDescent="0.2">
      <c r="A2671" s="2">
        <v>2017</v>
      </c>
      <c r="B2671" s="4" t="s">
        <v>3</v>
      </c>
      <c r="C2671" s="4" t="s">
        <v>157</v>
      </c>
      <c r="D2671" s="4" t="s">
        <v>142</v>
      </c>
      <c r="E2671" s="52" t="s">
        <v>193</v>
      </c>
      <c r="F2671" s="4" t="s">
        <v>115</v>
      </c>
      <c r="I2671" s="7">
        <v>143983.40400000001</v>
      </c>
      <c r="J2671" s="8">
        <v>143983.40400000001</v>
      </c>
      <c r="K2671" s="16">
        <v>0.14525283797729616</v>
      </c>
      <c r="O2671" s="7">
        <v>1007883.8280000001</v>
      </c>
      <c r="P2671" s="8">
        <v>1007883.8280000001</v>
      </c>
      <c r="Q2671" s="16">
        <v>0.14525283797729616</v>
      </c>
      <c r="R2671" s="40"/>
      <c r="S2671" s="16"/>
      <c r="T2671" s="10">
        <v>44.2</v>
      </c>
      <c r="U2671" s="16">
        <v>0</v>
      </c>
      <c r="V2671" s="7"/>
      <c r="W2671" s="7"/>
      <c r="X2671" s="10">
        <v>7</v>
      </c>
      <c r="AA2671" s="7">
        <v>1553650</v>
      </c>
      <c r="AD2671" s="7">
        <v>50</v>
      </c>
      <c r="AE2671" s="7">
        <v>4536</v>
      </c>
      <c r="AF2671" s="7">
        <v>97</v>
      </c>
      <c r="AG2671" s="8">
        <v>4439</v>
      </c>
      <c r="AH2671" s="16">
        <v>0.14525283797729616</v>
      </c>
      <c r="AI2671" s="7">
        <v>4111</v>
      </c>
      <c r="AJ2671" s="7">
        <v>328</v>
      </c>
      <c r="AK2671" s="12">
        <v>0.90630511463844798</v>
      </c>
      <c r="AL2671" s="12">
        <v>0.95</v>
      </c>
      <c r="AN2671" s="12">
        <v>0.92610948411804461</v>
      </c>
      <c r="AO2671" s="12">
        <v>0.9786155202821869</v>
      </c>
      <c r="AP2671" s="12">
        <v>0.11137386584284581</v>
      </c>
      <c r="AQ2671" s="8">
        <v>3535474.1899400842</v>
      </c>
      <c r="AR2671" s="16">
        <v>2.9942554003998145E-2</v>
      </c>
      <c r="AS2671" s="7">
        <v>130943.48851629942</v>
      </c>
      <c r="AT2671" s="7">
        <v>796.45735299393652</v>
      </c>
      <c r="AU2671" s="7">
        <v>113.77962185627665</v>
      </c>
      <c r="AV2671" s="7">
        <v>177</v>
      </c>
      <c r="AW2671" s="16">
        <v>0.64282272235184545</v>
      </c>
      <c r="AX2671" s="16">
        <v>-0.10068543831504917</v>
      </c>
      <c r="AY2671" s="7">
        <v>66466914.770873584</v>
      </c>
      <c r="AZ2671" s="10">
        <v>18.8</v>
      </c>
      <c r="BA2671" s="16">
        <v>0</v>
      </c>
      <c r="BB2671" s="7">
        <v>3517793.6102217333</v>
      </c>
      <c r="BC2671" s="16">
        <v>9.05306733372684E-2</v>
      </c>
      <c r="BD2671" s="13"/>
      <c r="BE2671" s="13"/>
      <c r="BG2671" s="44"/>
      <c r="BH2671" s="43">
        <v>27</v>
      </c>
      <c r="BI2671" s="2">
        <v>32.436</v>
      </c>
    </row>
    <row r="2672" spans="1:61" x14ac:dyDescent="0.2">
      <c r="A2672" s="2">
        <v>2017</v>
      </c>
      <c r="B2672" s="4" t="s">
        <v>4</v>
      </c>
      <c r="C2672" s="4" t="s">
        <v>157</v>
      </c>
      <c r="D2672" s="4" t="s">
        <v>142</v>
      </c>
      <c r="E2672" s="52" t="s">
        <v>193</v>
      </c>
      <c r="F2672" s="4" t="s">
        <v>115</v>
      </c>
      <c r="I2672" s="7">
        <v>145475.46</v>
      </c>
      <c r="J2672" s="8">
        <v>145475.46</v>
      </c>
      <c r="K2672" s="16">
        <v>0.12012987012987009</v>
      </c>
      <c r="O2672" s="7">
        <v>1018328.22</v>
      </c>
      <c r="P2672" s="8">
        <v>1018328.22</v>
      </c>
      <c r="Q2672" s="16">
        <v>0.12012987012986986</v>
      </c>
      <c r="R2672" s="40"/>
      <c r="S2672" s="16"/>
      <c r="T2672" s="10">
        <v>44.2</v>
      </c>
      <c r="U2672" s="16">
        <v>0</v>
      </c>
      <c r="V2672" s="7"/>
      <c r="W2672" s="7"/>
      <c r="X2672" s="10">
        <v>7</v>
      </c>
      <c r="AA2672" s="7">
        <v>1569750</v>
      </c>
      <c r="AD2672" s="7">
        <v>50</v>
      </c>
      <c r="AE2672" s="7">
        <v>4558</v>
      </c>
      <c r="AF2672" s="7">
        <v>73</v>
      </c>
      <c r="AG2672" s="8">
        <v>4485</v>
      </c>
      <c r="AH2672" s="16">
        <v>0.12012987012987009</v>
      </c>
      <c r="AI2672" s="7">
        <v>4336</v>
      </c>
      <c r="AJ2672" s="7">
        <v>149</v>
      </c>
      <c r="AK2672" s="12">
        <v>0.95129442738043002</v>
      </c>
      <c r="AL2672" s="12">
        <v>0.95</v>
      </c>
      <c r="AM2672" s="12">
        <v>0.95129442738430003</v>
      </c>
      <c r="AN2672" s="12">
        <v>0.96677814938684503</v>
      </c>
      <c r="AO2672" s="12">
        <v>0.98398420359806937</v>
      </c>
      <c r="AP2672" s="12">
        <v>0.2045166850284581</v>
      </c>
      <c r="AQ2672" s="8">
        <v>3849927.7588190292</v>
      </c>
      <c r="AR2672" s="16">
        <v>8.1013863490947857E-2</v>
      </c>
      <c r="AS2672" s="7">
        <v>141074.67053202746</v>
      </c>
      <c r="AT2672" s="7">
        <v>858.40083808674012</v>
      </c>
      <c r="AU2672" s="7">
        <v>122.62869115524859</v>
      </c>
      <c r="AV2672" s="7">
        <v>177</v>
      </c>
      <c r="AW2672" s="16">
        <v>0.69281746415394685</v>
      </c>
      <c r="AX2672" s="16">
        <v>-3.4920956651559476E-2</v>
      </c>
      <c r="AY2672" s="7">
        <v>72378641.865797758</v>
      </c>
      <c r="AZ2672" s="10">
        <v>18.8</v>
      </c>
      <c r="BA2672" s="16">
        <v>0</v>
      </c>
      <c r="BB2672" s="7">
        <v>3698308.4243807672</v>
      </c>
      <c r="BC2672" s="16">
        <v>6.1938120854599571E-2</v>
      </c>
      <c r="BD2672" s="13"/>
      <c r="BE2672" s="13"/>
      <c r="BG2672" s="44"/>
      <c r="BH2672" s="43">
        <v>27.29</v>
      </c>
      <c r="BI2672" s="2">
        <v>32.436</v>
      </c>
    </row>
    <row r="2673" spans="1:62" x14ac:dyDescent="0.2">
      <c r="A2673" s="2">
        <v>2017</v>
      </c>
      <c r="B2673" s="4" t="s">
        <v>11</v>
      </c>
      <c r="C2673" s="4" t="s">
        <v>157</v>
      </c>
      <c r="D2673" s="4" t="s">
        <v>142</v>
      </c>
      <c r="E2673" s="52" t="s">
        <v>193</v>
      </c>
      <c r="F2673" s="4" t="s">
        <v>115</v>
      </c>
      <c r="I2673" s="7">
        <v>141453.39600000001</v>
      </c>
      <c r="J2673" s="8">
        <v>141453.39600000001</v>
      </c>
      <c r="K2673" s="16">
        <v>0.1464248159831758</v>
      </c>
      <c r="O2673" s="7">
        <v>990173.77200000011</v>
      </c>
      <c r="P2673" s="8">
        <v>990173.77200000011</v>
      </c>
      <c r="Q2673" s="16">
        <v>0.1464248159831758</v>
      </c>
      <c r="R2673" s="40"/>
      <c r="S2673" s="16"/>
      <c r="T2673" s="10">
        <v>44.2</v>
      </c>
      <c r="U2673" s="16">
        <v>0</v>
      </c>
      <c r="V2673" s="7"/>
      <c r="W2673" s="7"/>
      <c r="X2673" s="10">
        <v>7</v>
      </c>
      <c r="AA2673" s="7">
        <v>1526350</v>
      </c>
      <c r="AD2673" s="7">
        <v>50</v>
      </c>
      <c r="AE2673" s="7">
        <v>4444</v>
      </c>
      <c r="AF2673" s="7">
        <v>83</v>
      </c>
      <c r="AG2673" s="8">
        <v>4361</v>
      </c>
      <c r="AH2673" s="16">
        <v>0.14642481598317558</v>
      </c>
      <c r="AI2673" s="7">
        <v>4232</v>
      </c>
      <c r="AJ2673" s="7">
        <v>129</v>
      </c>
      <c r="AK2673" s="12">
        <v>0.95229522952295231</v>
      </c>
      <c r="AL2673" s="12">
        <v>0.95</v>
      </c>
      <c r="AM2673" s="12">
        <v>0.95229522952295198</v>
      </c>
      <c r="AN2673" s="12">
        <v>0.97041962852556751</v>
      </c>
      <c r="AO2673" s="12">
        <v>0.98132313231323132</v>
      </c>
      <c r="AP2673" s="12">
        <v>0.29009051848581091</v>
      </c>
      <c r="AQ2673" s="8">
        <v>3808179.837921205</v>
      </c>
      <c r="AR2673" s="16">
        <v>7.6666239612137144E-2</v>
      </c>
      <c r="AS2673" s="7">
        <v>143650.69173599416</v>
      </c>
      <c r="AT2673" s="7">
        <v>873.23545928025794</v>
      </c>
      <c r="AU2673" s="7">
        <v>124.74792275432256</v>
      </c>
      <c r="AV2673" s="7">
        <v>177</v>
      </c>
      <c r="AW2673" s="16">
        <v>0.70479052403572062</v>
      </c>
      <c r="AX2673" s="16">
        <v>-6.0848801769188499E-2</v>
      </c>
      <c r="AY2673" s="7">
        <v>71593780.952918664</v>
      </c>
      <c r="AZ2673" s="10">
        <v>18.8</v>
      </c>
      <c r="BA2673" s="16">
        <v>0</v>
      </c>
      <c r="BB2673" s="7">
        <v>3601862.9821508974</v>
      </c>
      <c r="BC2673" s="16">
        <v>8.871841592981046E-2</v>
      </c>
      <c r="BD2673" s="13"/>
      <c r="BE2673" s="13"/>
      <c r="BG2673" s="44"/>
      <c r="BH2673" s="43">
        <v>26.51</v>
      </c>
      <c r="BI2673" s="2">
        <v>32.436</v>
      </c>
    </row>
    <row r="2674" spans="1:62" x14ac:dyDescent="0.2">
      <c r="A2674" s="2">
        <v>2017</v>
      </c>
      <c r="B2674" s="4" t="s">
        <v>5</v>
      </c>
      <c r="C2674" s="4" t="s">
        <v>157</v>
      </c>
      <c r="D2674" s="4" t="s">
        <v>142</v>
      </c>
      <c r="E2674" s="52" t="s">
        <v>193</v>
      </c>
      <c r="F2674" s="4" t="s">
        <v>115</v>
      </c>
      <c r="I2674" s="7">
        <v>142199.424</v>
      </c>
      <c r="J2674" s="8">
        <v>142199.424</v>
      </c>
      <c r="K2674" s="16">
        <v>6.1244250786734344E-2</v>
      </c>
      <c r="O2674" s="7">
        <v>995395.96799999999</v>
      </c>
      <c r="P2674" s="8">
        <v>995395.96799999999</v>
      </c>
      <c r="Q2674" s="16">
        <v>6.1244250786734344E-2</v>
      </c>
      <c r="R2674" s="40"/>
      <c r="S2674" s="16"/>
      <c r="T2674" s="10">
        <v>44.2</v>
      </c>
      <c r="U2674" s="16">
        <v>0</v>
      </c>
      <c r="V2674" s="7"/>
      <c r="W2674" s="7"/>
      <c r="X2674" s="10">
        <v>7</v>
      </c>
      <c r="AA2674" s="7">
        <v>1534400</v>
      </c>
      <c r="AD2674" s="7">
        <v>50</v>
      </c>
      <c r="AE2674" s="7">
        <v>4529</v>
      </c>
      <c r="AF2674" s="7">
        <v>145</v>
      </c>
      <c r="AG2674" s="8">
        <v>4384</v>
      </c>
      <c r="AH2674" s="16">
        <v>6.1244250786734344E-2</v>
      </c>
      <c r="AI2674" s="7">
        <v>4230</v>
      </c>
      <c r="AJ2674" s="7">
        <v>154</v>
      </c>
      <c r="AK2674" s="12">
        <v>0.93398101126076394</v>
      </c>
      <c r="AL2674" s="12">
        <v>0.95</v>
      </c>
      <c r="AN2674" s="12">
        <v>0.96487226277372262</v>
      </c>
      <c r="AO2674" s="12">
        <v>0.96798410245087219</v>
      </c>
      <c r="AP2674" s="12">
        <v>0.12036245647211263</v>
      </c>
      <c r="AQ2674" s="8">
        <v>3724871.3385094265</v>
      </c>
      <c r="AR2674" s="16">
        <v>3.0325482884172361E-2</v>
      </c>
      <c r="AS2674" s="7">
        <v>139091.53616540052</v>
      </c>
      <c r="AT2674" s="7">
        <v>849.65130896656626</v>
      </c>
      <c r="AU2674" s="7">
        <v>121.37875842379518</v>
      </c>
      <c r="AV2674" s="7">
        <v>177</v>
      </c>
      <c r="AW2674" s="16">
        <v>0.68575569730957731</v>
      </c>
      <c r="AX2674" s="16">
        <v>-2.9134450320593808E-2</v>
      </c>
      <c r="AY2674" s="7">
        <v>70027581.163977221</v>
      </c>
      <c r="AZ2674" s="10">
        <v>18.8</v>
      </c>
      <c r="BA2674" s="16">
        <v>0</v>
      </c>
      <c r="BB2674" s="7">
        <v>3443800.3456310043</v>
      </c>
      <c r="BC2674" s="16">
        <v>3.8852320964855039E-2</v>
      </c>
      <c r="BD2674" s="13"/>
      <c r="BE2674" s="13"/>
      <c r="BG2674" s="44"/>
      <c r="BH2674" s="43">
        <v>26.78</v>
      </c>
      <c r="BI2674" s="2">
        <v>32.436</v>
      </c>
    </row>
    <row r="2675" spans="1:62" x14ac:dyDescent="0.2">
      <c r="A2675" s="2">
        <v>2017</v>
      </c>
      <c r="B2675" s="4" t="s">
        <v>6</v>
      </c>
      <c r="C2675" s="4" t="s">
        <v>157</v>
      </c>
      <c r="D2675" s="4" t="s">
        <v>142</v>
      </c>
      <c r="E2675" s="52" t="s">
        <v>193</v>
      </c>
      <c r="F2675" s="4" t="s">
        <v>115</v>
      </c>
      <c r="I2675" s="7">
        <v>143529.29999999999</v>
      </c>
      <c r="J2675" s="8">
        <v>143529.29999999999</v>
      </c>
      <c r="K2675" s="16">
        <v>7.0133010882708513E-2</v>
      </c>
      <c r="O2675" s="7">
        <v>1004705.0999999999</v>
      </c>
      <c r="P2675" s="8">
        <v>1004705.0999999999</v>
      </c>
      <c r="Q2675" s="16">
        <v>7.0133010882708513E-2</v>
      </c>
      <c r="R2675" s="40"/>
      <c r="S2675" s="16"/>
      <c r="T2675" s="10">
        <v>44.2</v>
      </c>
      <c r="U2675" s="16">
        <v>0</v>
      </c>
      <c r="V2675" s="7"/>
      <c r="W2675" s="7"/>
      <c r="X2675" s="10">
        <v>7</v>
      </c>
      <c r="AA2675" s="7">
        <v>1548750</v>
      </c>
      <c r="AD2675" s="7">
        <v>50</v>
      </c>
      <c r="AE2675" s="7">
        <v>4481</v>
      </c>
      <c r="AF2675" s="7">
        <v>56</v>
      </c>
      <c r="AG2675" s="8">
        <v>4425</v>
      </c>
      <c r="AH2675" s="16">
        <v>7.0133010882708513E-2</v>
      </c>
      <c r="AI2675" s="7">
        <v>4220</v>
      </c>
      <c r="AJ2675" s="7">
        <v>205</v>
      </c>
      <c r="AK2675" s="12">
        <v>0.94175407275161793</v>
      </c>
      <c r="AL2675" s="12">
        <v>0.95</v>
      </c>
      <c r="AN2675" s="12">
        <v>0.95367231638418082</v>
      </c>
      <c r="AO2675" s="12">
        <v>0.98750278955590265</v>
      </c>
      <c r="AP2675" s="12">
        <v>6.0378624477159804E-2</v>
      </c>
      <c r="AQ2675" s="8">
        <v>3602913.5357646206</v>
      </c>
      <c r="AR2675" s="16">
        <v>-1.4170742159768102E-2</v>
      </c>
      <c r="AS2675" s="7">
        <v>137045.01847716322</v>
      </c>
      <c r="AT2675" s="7">
        <v>814.21774819539451</v>
      </c>
      <c r="AU2675" s="7">
        <v>116.31682117077064</v>
      </c>
      <c r="AV2675" s="7">
        <v>177</v>
      </c>
      <c r="AW2675" s="16">
        <v>0.65715718175576632</v>
      </c>
      <c r="AX2675" s="16">
        <v>-7.8778761317659041E-2</v>
      </c>
      <c r="AY2675" s="7">
        <v>67734774.472374871</v>
      </c>
      <c r="AZ2675" s="10">
        <v>18.8</v>
      </c>
      <c r="BA2675" s="16">
        <v>0</v>
      </c>
      <c r="BB2675" s="7">
        <v>3416023.6185205695</v>
      </c>
      <c r="BC2675" s="16">
        <v>5.9453845283087205E-2</v>
      </c>
      <c r="BD2675" s="13"/>
      <c r="BE2675" s="13"/>
      <c r="BG2675" s="44"/>
      <c r="BH2675" s="43">
        <v>26.29</v>
      </c>
      <c r="BI2675" s="2">
        <v>32.436</v>
      </c>
    </row>
    <row r="2676" spans="1:62" x14ac:dyDescent="0.2">
      <c r="A2676" s="2">
        <v>2017</v>
      </c>
      <c r="B2676" s="4" t="s">
        <v>7</v>
      </c>
      <c r="C2676" s="4" t="s">
        <v>157</v>
      </c>
      <c r="D2676" s="4" t="s">
        <v>142</v>
      </c>
      <c r="E2676" s="52" t="s">
        <v>193</v>
      </c>
      <c r="F2676" s="4" t="s">
        <v>115</v>
      </c>
      <c r="I2676" s="7">
        <v>137528.64000000001</v>
      </c>
      <c r="J2676" s="8">
        <v>137528.64000000001</v>
      </c>
      <c r="K2676" s="16">
        <v>3.5914976789640951E-2</v>
      </c>
      <c r="O2676" s="7">
        <v>962700.4800000001</v>
      </c>
      <c r="P2676" s="8">
        <v>962700.4800000001</v>
      </c>
      <c r="Q2676" s="16">
        <v>3.5914976789640729E-2</v>
      </c>
      <c r="R2676" s="40"/>
      <c r="S2676" s="16"/>
      <c r="T2676" s="10">
        <v>44.2</v>
      </c>
      <c r="U2676" s="16">
        <v>0</v>
      </c>
      <c r="V2676" s="7"/>
      <c r="W2676" s="7"/>
      <c r="X2676" s="10">
        <v>7</v>
      </c>
      <c r="AA2676" s="7">
        <v>1484000</v>
      </c>
      <c r="AD2676" s="7">
        <v>50</v>
      </c>
      <c r="AE2676" s="7">
        <v>4474</v>
      </c>
      <c r="AF2676" s="7">
        <v>234</v>
      </c>
      <c r="AG2676" s="8">
        <v>4240</v>
      </c>
      <c r="AH2676" s="16">
        <v>3.5914976789640951E-2</v>
      </c>
      <c r="AI2676" s="7">
        <v>4047</v>
      </c>
      <c r="AJ2676" s="7">
        <v>193</v>
      </c>
      <c r="AK2676" s="12">
        <v>0.90455967814036653</v>
      </c>
      <c r="AL2676" s="12">
        <v>0.95</v>
      </c>
      <c r="AN2676" s="12">
        <v>0.95448113207547169</v>
      </c>
      <c r="AO2676" s="12">
        <v>0.9476978095663835</v>
      </c>
      <c r="AP2676" s="12">
        <v>9.0213867518869062E-2</v>
      </c>
      <c r="AQ2676" s="8">
        <v>3222601.3407922322</v>
      </c>
      <c r="AR2676" s="16">
        <v>-1.8156355614353692E-2</v>
      </c>
      <c r="AS2676" s="7">
        <v>124041.62204743004</v>
      </c>
      <c r="AT2676" s="7">
        <v>760.04748603590383</v>
      </c>
      <c r="AU2676" s="7">
        <v>108.57821229084341</v>
      </c>
      <c r="AV2676" s="7">
        <v>177</v>
      </c>
      <c r="AW2676" s="16">
        <v>0.61343622763188366</v>
      </c>
      <c r="AX2676" s="16">
        <v>-5.2196689511686212E-2</v>
      </c>
      <c r="AY2676" s="7">
        <v>60584905.206893966</v>
      </c>
      <c r="AZ2676" s="10">
        <v>18.8</v>
      </c>
      <c r="BA2676" s="16">
        <v>0</v>
      </c>
      <c r="BB2676" s="7">
        <v>3235983.0743703954</v>
      </c>
      <c r="BC2676" s="16">
        <v>4.2302726865658204E-2</v>
      </c>
      <c r="BD2676" s="13"/>
      <c r="BE2676" s="13"/>
      <c r="BG2676" s="44"/>
      <c r="BH2676" s="43">
        <v>25.98</v>
      </c>
      <c r="BI2676" s="2">
        <v>32.436</v>
      </c>
    </row>
    <row r="2677" spans="1:62" x14ac:dyDescent="0.2">
      <c r="A2677" s="2">
        <v>2018</v>
      </c>
      <c r="B2677" s="4" t="s">
        <v>8</v>
      </c>
      <c r="C2677" s="4" t="s">
        <v>157</v>
      </c>
      <c r="D2677" s="4" t="s">
        <v>142</v>
      </c>
      <c r="E2677" s="52" t="s">
        <v>193</v>
      </c>
      <c r="F2677" s="4" t="s">
        <v>115</v>
      </c>
      <c r="I2677" s="7">
        <v>148459.57199999999</v>
      </c>
      <c r="J2677" s="8">
        <v>148459.57199999999</v>
      </c>
      <c r="K2677" s="16">
        <v>7.5928537846732258E-2</v>
      </c>
      <c r="O2677" s="7">
        <v>1039217.004</v>
      </c>
      <c r="P2677" s="8">
        <v>1039217.004</v>
      </c>
      <c r="Q2677" s="16">
        <v>7.5928537846732258E-2</v>
      </c>
      <c r="R2677" s="40"/>
      <c r="S2677" s="16"/>
      <c r="T2677" s="10">
        <v>44.2</v>
      </c>
      <c r="U2677" s="16">
        <v>0</v>
      </c>
      <c r="V2677" s="7"/>
      <c r="W2677" s="7"/>
      <c r="X2677" s="10">
        <v>7</v>
      </c>
      <c r="AA2677" s="7">
        <v>1601950</v>
      </c>
      <c r="AD2677" s="7">
        <v>50</v>
      </c>
      <c r="AE2677" s="7">
        <v>4646</v>
      </c>
      <c r="AF2677" s="7">
        <v>69</v>
      </c>
      <c r="AG2677" s="8">
        <v>4577</v>
      </c>
      <c r="AH2677" s="16">
        <v>7.592853784673248E-2</v>
      </c>
      <c r="AI2677" s="7">
        <v>4382</v>
      </c>
      <c r="AJ2677" s="7">
        <v>195</v>
      </c>
      <c r="AK2677" s="12">
        <v>0.94317692638829098</v>
      </c>
      <c r="AL2677" s="12">
        <v>0.95</v>
      </c>
      <c r="AN2677" s="12">
        <v>0.95739567402228531</v>
      </c>
      <c r="AO2677" s="12">
        <v>0.98514851485148514</v>
      </c>
      <c r="AP2677" s="12">
        <v>2.6968195028082231E-2</v>
      </c>
      <c r="AQ2677" s="8">
        <v>3293099.8569461238</v>
      </c>
      <c r="AR2677" s="16">
        <v>0.13542853063799454</v>
      </c>
      <c r="AS2677" s="7">
        <v>120670.57006031967</v>
      </c>
      <c r="AT2677" s="7">
        <v>719.48871683332391</v>
      </c>
      <c r="AU2677" s="7">
        <v>102.78410240476056</v>
      </c>
      <c r="AV2677" s="7">
        <v>177</v>
      </c>
      <c r="AW2677" s="16">
        <v>0.58070114352972069</v>
      </c>
      <c r="AX2677" s="16">
        <v>5.5301063870226708E-2</v>
      </c>
      <c r="AY2677" s="7">
        <v>61910277.31058713</v>
      </c>
      <c r="AZ2677" s="10">
        <v>18.8</v>
      </c>
      <c r="BA2677" s="16">
        <v>0</v>
      </c>
      <c r="BB2677" s="7">
        <v>3809747.0143435705</v>
      </c>
      <c r="BC2677" s="16">
        <v>-9.7680048629586336E-3</v>
      </c>
      <c r="BD2677" s="13"/>
      <c r="BE2677" s="13"/>
      <c r="BG2677" s="44"/>
      <c r="BH2677" s="43">
        <v>27.29</v>
      </c>
      <c r="BI2677" s="2">
        <v>32.436</v>
      </c>
    </row>
    <row r="2678" spans="1:62" x14ac:dyDescent="0.2">
      <c r="A2678" s="2">
        <v>2018</v>
      </c>
      <c r="B2678" s="4" t="s">
        <v>9</v>
      </c>
      <c r="C2678" s="4" t="s">
        <v>157</v>
      </c>
      <c r="D2678" s="4" t="s">
        <v>142</v>
      </c>
      <c r="E2678" s="52" t="s">
        <v>193</v>
      </c>
      <c r="F2678" s="4" t="s">
        <v>115</v>
      </c>
      <c r="I2678" s="7">
        <v>129257.46</v>
      </c>
      <c r="J2678" s="8">
        <v>129257.46</v>
      </c>
      <c r="K2678" s="16">
        <v>4.9236440231700929E-2</v>
      </c>
      <c r="O2678" s="7">
        <v>904802.22000000009</v>
      </c>
      <c r="P2678" s="8">
        <v>904802.22000000009</v>
      </c>
      <c r="Q2678" s="16">
        <v>4.9236440231700929E-2</v>
      </c>
      <c r="R2678" s="40"/>
      <c r="S2678" s="16"/>
      <c r="T2678" s="10">
        <v>44.2</v>
      </c>
      <c r="U2678" s="16">
        <v>0</v>
      </c>
      <c r="V2678" s="7"/>
      <c r="W2678" s="7"/>
      <c r="X2678" s="10">
        <v>7</v>
      </c>
      <c r="AA2678" s="7">
        <v>1394750</v>
      </c>
      <c r="AD2678" s="7">
        <v>50</v>
      </c>
      <c r="AE2678" s="7">
        <v>4074</v>
      </c>
      <c r="AF2678" s="7">
        <v>89</v>
      </c>
      <c r="AG2678" s="8">
        <v>3985</v>
      </c>
      <c r="AH2678" s="16">
        <v>4.9236440231700929E-2</v>
      </c>
      <c r="AI2678" s="7">
        <v>3736</v>
      </c>
      <c r="AJ2678" s="7">
        <v>249</v>
      </c>
      <c r="AK2678" s="12">
        <v>0.91703485517918504</v>
      </c>
      <c r="AL2678" s="12">
        <v>0.95</v>
      </c>
      <c r="AN2678" s="12">
        <v>0.93751568381430361</v>
      </c>
      <c r="AO2678" s="12">
        <v>0.97815414825724101</v>
      </c>
      <c r="AP2678" s="12">
        <v>-6.3105678852330982E-3</v>
      </c>
      <c r="AQ2678" s="8">
        <v>3157670.2763335491</v>
      </c>
      <c r="AR2678" s="16">
        <v>0.2458789692901282</v>
      </c>
      <c r="AS2678" s="7">
        <v>132786.80724699533</v>
      </c>
      <c r="AT2678" s="7">
        <v>792.38902793815532</v>
      </c>
      <c r="AU2678" s="7">
        <v>113.19843256259362</v>
      </c>
      <c r="AV2678" s="7">
        <v>177</v>
      </c>
      <c r="AW2678" s="16">
        <v>0.639539167020303</v>
      </c>
      <c r="AX2678" s="16">
        <v>0.18741488716785648</v>
      </c>
      <c r="AY2678" s="7">
        <v>59364201.195070721</v>
      </c>
      <c r="AZ2678" s="10">
        <v>18.8</v>
      </c>
      <c r="BA2678" s="16">
        <v>0</v>
      </c>
      <c r="BB2678" s="7">
        <v>3689577.845567618</v>
      </c>
      <c r="BC2678" s="16">
        <v>-8.4491212326111356E-2</v>
      </c>
      <c r="BD2678" s="13"/>
      <c r="BE2678" s="13"/>
      <c r="BG2678" s="44"/>
      <c r="BH2678" s="43">
        <v>23.78</v>
      </c>
      <c r="BI2678" s="2">
        <v>32.436</v>
      </c>
    </row>
    <row r="2679" spans="1:62" x14ac:dyDescent="0.2">
      <c r="A2679" s="2">
        <v>2018</v>
      </c>
      <c r="B2679" s="4" t="s">
        <v>10</v>
      </c>
      <c r="C2679" s="4" t="s">
        <v>157</v>
      </c>
      <c r="D2679" s="4" t="s">
        <v>142</v>
      </c>
      <c r="E2679" s="52" t="s">
        <v>193</v>
      </c>
      <c r="F2679" s="4" t="s">
        <v>115</v>
      </c>
      <c r="I2679" s="7">
        <v>145313.28</v>
      </c>
      <c r="J2679" s="8">
        <v>145313.28</v>
      </c>
      <c r="K2679" s="16">
        <v>2.1897810218978186E-2</v>
      </c>
      <c r="O2679" s="7">
        <v>1017192.96</v>
      </c>
      <c r="P2679" s="8">
        <v>1017192.96</v>
      </c>
      <c r="Q2679" s="16">
        <v>2.1897810218977964E-2</v>
      </c>
      <c r="R2679" s="40"/>
      <c r="S2679" s="16"/>
      <c r="T2679" s="10">
        <v>44.2</v>
      </c>
      <c r="U2679" s="16">
        <v>0</v>
      </c>
      <c r="V2679" s="7"/>
      <c r="W2679" s="7"/>
      <c r="X2679" s="10">
        <v>7</v>
      </c>
      <c r="AA2679" s="7">
        <v>1568000</v>
      </c>
      <c r="AD2679" s="7">
        <v>50</v>
      </c>
      <c r="AE2679" s="7">
        <v>4593</v>
      </c>
      <c r="AF2679" s="7">
        <v>113</v>
      </c>
      <c r="AG2679" s="8">
        <v>4480</v>
      </c>
      <c r="AH2679" s="16">
        <v>2.1897810218978186E-2</v>
      </c>
      <c r="AI2679" s="7">
        <v>4246</v>
      </c>
      <c r="AJ2679" s="7">
        <v>234</v>
      </c>
      <c r="AK2679" s="12">
        <v>0.92445025038101458</v>
      </c>
      <c r="AL2679" s="12">
        <v>0.95</v>
      </c>
      <c r="AN2679" s="12">
        <v>0.94776785714285716</v>
      </c>
      <c r="AO2679" s="12">
        <v>0.97539734378401921</v>
      </c>
      <c r="AP2679" s="12">
        <v>4.2844756131565687E-2</v>
      </c>
      <c r="AQ2679" s="8">
        <v>3916401.1924813944</v>
      </c>
      <c r="AR2679" s="16">
        <v>9.6602183741095971E-2</v>
      </c>
      <c r="AS2679" s="7">
        <v>149082.64912376835</v>
      </c>
      <c r="AT2679" s="7">
        <v>874.19669475031128</v>
      </c>
      <c r="AU2679" s="7">
        <v>124.88524210718732</v>
      </c>
      <c r="AV2679" s="7">
        <v>177</v>
      </c>
      <c r="AW2679" s="16">
        <v>0.70556633958862891</v>
      </c>
      <c r="AX2679" s="16">
        <v>7.3103565518072289E-2</v>
      </c>
      <c r="AY2679" s="7">
        <v>73628342.41865021</v>
      </c>
      <c r="AZ2679" s="10">
        <v>18.8</v>
      </c>
      <c r="BA2679" s="16">
        <v>0</v>
      </c>
      <c r="BB2679" s="7">
        <v>3852905.2303272616</v>
      </c>
      <c r="BC2679" s="16">
        <v>-2.7887745102083937E-2</v>
      </c>
      <c r="BD2679" s="13"/>
      <c r="BE2679" s="13"/>
      <c r="BG2679" s="44"/>
      <c r="BH2679" s="43">
        <v>26.27</v>
      </c>
      <c r="BI2679" s="2">
        <v>32.436</v>
      </c>
    </row>
    <row r="2680" spans="1:62" x14ac:dyDescent="0.2">
      <c r="A2680" s="2">
        <v>2018</v>
      </c>
      <c r="B2680" s="4" t="s">
        <v>0</v>
      </c>
      <c r="C2680" s="4" t="s">
        <v>157</v>
      </c>
      <c r="D2680" s="4" t="s">
        <v>142</v>
      </c>
      <c r="E2680" s="52" t="s">
        <v>193</v>
      </c>
      <c r="F2680" s="4" t="s">
        <v>115</v>
      </c>
      <c r="I2680" s="7">
        <v>136458.25200000001</v>
      </c>
      <c r="J2680" s="8">
        <v>136458.25200000001</v>
      </c>
      <c r="K2680" s="16">
        <v>4.4438927507447934E-2</v>
      </c>
      <c r="O2680" s="7">
        <v>955207.76400000008</v>
      </c>
      <c r="P2680" s="8">
        <v>955207.76400000008</v>
      </c>
      <c r="Q2680" s="16">
        <v>4.4438927507447934E-2</v>
      </c>
      <c r="R2680" s="40"/>
      <c r="S2680" s="16"/>
      <c r="T2680" s="10">
        <v>44.2</v>
      </c>
      <c r="U2680" s="16">
        <v>0</v>
      </c>
      <c r="V2680" s="7"/>
      <c r="W2680" s="7"/>
      <c r="X2680" s="10">
        <v>7</v>
      </c>
      <c r="AA2680" s="7">
        <v>1472450</v>
      </c>
      <c r="AD2680" s="7">
        <v>50</v>
      </c>
      <c r="AE2680" s="7">
        <v>4335</v>
      </c>
      <c r="AF2680" s="7">
        <v>128</v>
      </c>
      <c r="AG2680" s="8">
        <v>4207</v>
      </c>
      <c r="AH2680" s="16">
        <v>4.4438927507447934E-2</v>
      </c>
      <c r="AI2680" s="7">
        <v>3877</v>
      </c>
      <c r="AJ2680" s="7">
        <v>330</v>
      </c>
      <c r="AK2680" s="12">
        <v>0.89434832756632066</v>
      </c>
      <c r="AL2680" s="12">
        <v>0.95</v>
      </c>
      <c r="AN2680" s="12">
        <v>0.92155930591870694</v>
      </c>
      <c r="AO2680" s="12">
        <v>0.97047289504036904</v>
      </c>
      <c r="AP2680" s="12">
        <v>4.4829079709331365E-2</v>
      </c>
      <c r="AQ2680" s="8">
        <v>3827027.6189842527</v>
      </c>
      <c r="AR2680" s="16">
        <v>0.20013553272597018</v>
      </c>
      <c r="AS2680" s="7">
        <v>151445.49343032262</v>
      </c>
      <c r="AT2680" s="7">
        <v>909.68091727697947</v>
      </c>
      <c r="AU2680" s="7">
        <v>129.95441675385422</v>
      </c>
      <c r="AV2680" s="7">
        <v>177</v>
      </c>
      <c r="AW2680" s="16">
        <v>0.73420574437205777</v>
      </c>
      <c r="AX2680" s="16">
        <v>0.14907200518664321</v>
      </c>
      <c r="AY2680" s="7">
        <v>71948119.236903951</v>
      </c>
      <c r="AZ2680" s="10">
        <v>18.8</v>
      </c>
      <c r="BA2680" s="16">
        <v>0</v>
      </c>
      <c r="BB2680" s="7">
        <v>3800930.924810213</v>
      </c>
      <c r="BC2680" s="16">
        <v>-6.1165309120898889E-2</v>
      </c>
      <c r="BD2680" s="13"/>
      <c r="BE2680" s="13"/>
      <c r="BG2680" s="44"/>
      <c r="BH2680" s="43">
        <v>25.27</v>
      </c>
      <c r="BI2680" s="2">
        <v>32.436</v>
      </c>
    </row>
    <row r="2681" spans="1:62" x14ac:dyDescent="0.2">
      <c r="A2681" s="2">
        <v>2018</v>
      </c>
      <c r="B2681" s="4" t="s">
        <v>1</v>
      </c>
      <c r="C2681" s="4" t="s">
        <v>157</v>
      </c>
      <c r="D2681" s="4" t="s">
        <v>142</v>
      </c>
      <c r="E2681" s="52" t="s">
        <v>193</v>
      </c>
      <c r="F2681" s="4" t="s">
        <v>115</v>
      </c>
      <c r="I2681" s="7">
        <v>144729.432</v>
      </c>
      <c r="J2681" s="8">
        <v>144729.432</v>
      </c>
      <c r="K2681" s="16">
        <v>1.2709940989559687E-2</v>
      </c>
      <c r="O2681" s="7">
        <v>1013106.024</v>
      </c>
      <c r="P2681" s="8">
        <v>1013106.024</v>
      </c>
      <c r="Q2681" s="16">
        <v>1.2709940989559687E-2</v>
      </c>
      <c r="R2681" s="40"/>
      <c r="S2681" s="16"/>
      <c r="T2681" s="10">
        <v>44.2</v>
      </c>
      <c r="U2681" s="16">
        <v>0</v>
      </c>
      <c r="V2681" s="7"/>
      <c r="W2681" s="7"/>
      <c r="X2681" s="10">
        <v>7</v>
      </c>
      <c r="AA2681" s="7">
        <v>1561700</v>
      </c>
      <c r="AD2681" s="7">
        <v>50</v>
      </c>
      <c r="AE2681" s="7">
        <v>4569</v>
      </c>
      <c r="AF2681" s="7">
        <v>107</v>
      </c>
      <c r="AG2681" s="8">
        <v>4462</v>
      </c>
      <c r="AH2681" s="16">
        <v>1.2709940989559687E-2</v>
      </c>
      <c r="AI2681" s="7">
        <v>4188</v>
      </c>
      <c r="AJ2681" s="7">
        <v>274</v>
      </c>
      <c r="AK2681" s="12">
        <v>0.91661195009848984</v>
      </c>
      <c r="AL2681" s="12">
        <v>0.95</v>
      </c>
      <c r="AN2681" s="12">
        <v>0.93859255939040787</v>
      </c>
      <c r="AO2681" s="12">
        <v>0.9765813088203108</v>
      </c>
      <c r="AP2681" s="12">
        <v>-2.2411251130406096E-2</v>
      </c>
      <c r="AQ2681" s="8">
        <v>3995702.0772623573</v>
      </c>
      <c r="AR2681" s="16">
        <v>0.12979239080827654</v>
      </c>
      <c r="AS2681" s="7">
        <v>149204.70788881095</v>
      </c>
      <c r="AT2681" s="7">
        <v>895.49575913544538</v>
      </c>
      <c r="AU2681" s="7">
        <v>127.92796559077792</v>
      </c>
      <c r="AV2681" s="7">
        <v>177</v>
      </c>
      <c r="AW2681" s="16">
        <v>0.72275686774450798</v>
      </c>
      <c r="AX2681" s="16">
        <v>0.11561301521767509</v>
      </c>
      <c r="AY2681" s="7">
        <v>75119199.052532315</v>
      </c>
      <c r="AZ2681" s="10">
        <v>18.8</v>
      </c>
      <c r="BA2681" s="16">
        <v>0</v>
      </c>
      <c r="BB2681" s="7">
        <v>3871387.743919177</v>
      </c>
      <c r="BC2681" s="16">
        <v>-5.7505644523966212E-2</v>
      </c>
      <c r="BD2681" s="13"/>
      <c r="BE2681" s="13"/>
      <c r="BG2681" s="44"/>
      <c r="BH2681" s="43">
        <v>26.78</v>
      </c>
      <c r="BI2681" s="2">
        <v>32.436</v>
      </c>
    </row>
    <row r="2682" spans="1:62" x14ac:dyDescent="0.2">
      <c r="A2682" s="2">
        <v>2018</v>
      </c>
      <c r="B2682" s="4" t="s">
        <v>2</v>
      </c>
      <c r="C2682" s="4" t="s">
        <v>157</v>
      </c>
      <c r="D2682" s="4" t="s">
        <v>142</v>
      </c>
      <c r="E2682" s="52" t="s">
        <v>193</v>
      </c>
      <c r="F2682" s="4" t="s">
        <v>115</v>
      </c>
      <c r="I2682" s="7">
        <v>142458.91200000001</v>
      </c>
      <c r="J2682" s="8">
        <v>142458.91200000001</v>
      </c>
      <c r="K2682" s="16">
        <v>4.1498695755276316E-2</v>
      </c>
      <c r="O2682" s="7">
        <v>997212.38400000008</v>
      </c>
      <c r="P2682" s="8">
        <v>997212.38400000008</v>
      </c>
      <c r="Q2682" s="16">
        <v>4.1498695755276316E-2</v>
      </c>
      <c r="R2682" s="40"/>
      <c r="S2682" s="16"/>
      <c r="T2682" s="10">
        <v>44.2</v>
      </c>
      <c r="U2682" s="16">
        <v>0</v>
      </c>
      <c r="V2682" s="7"/>
      <c r="W2682" s="7"/>
      <c r="X2682" s="10">
        <v>7</v>
      </c>
      <c r="AA2682" s="7">
        <v>1537200</v>
      </c>
      <c r="AD2682" s="7">
        <v>50</v>
      </c>
      <c r="AE2682" s="7">
        <v>4675</v>
      </c>
      <c r="AF2682" s="7">
        <v>283</v>
      </c>
      <c r="AG2682" s="8">
        <v>4392</v>
      </c>
      <c r="AH2682" s="16">
        <v>4.1498695755276316E-2</v>
      </c>
      <c r="AI2682" s="7">
        <v>3910</v>
      </c>
      <c r="AJ2682" s="7">
        <v>482</v>
      </c>
      <c r="AK2682" s="12">
        <v>0.83636363636363631</v>
      </c>
      <c r="AL2682" s="12">
        <v>0.95</v>
      </c>
      <c r="AN2682" s="12">
        <v>0.89025500910746813</v>
      </c>
      <c r="AO2682" s="12">
        <v>0.93946524064171122</v>
      </c>
      <c r="AP2682" s="12">
        <v>-8.265713106862882E-2</v>
      </c>
      <c r="AQ2682" s="8">
        <v>3590256.5803793119</v>
      </c>
      <c r="AR2682" s="16">
        <v>2.4421279499289517E-2</v>
      </c>
      <c r="AS2682" s="7">
        <v>140849.6108426564</v>
      </c>
      <c r="AT2682" s="7">
        <v>817.45368405722036</v>
      </c>
      <c r="AU2682" s="7">
        <v>116.77909772246005</v>
      </c>
      <c r="AV2682" s="7">
        <v>177</v>
      </c>
      <c r="AW2682" s="16">
        <v>0.65976891368621493</v>
      </c>
      <c r="AX2682" s="16">
        <v>-1.6396963650158525E-2</v>
      </c>
      <c r="AY2682" s="7">
        <v>67496823.711131066</v>
      </c>
      <c r="AZ2682" s="10">
        <v>18.8</v>
      </c>
      <c r="BA2682" s="16">
        <v>0</v>
      </c>
      <c r="BB2682" s="7">
        <v>3630830.0693405801</v>
      </c>
      <c r="BC2682" s="16">
        <v>8.232507869271646E-3</v>
      </c>
      <c r="BD2682" s="13"/>
      <c r="BE2682" s="13"/>
      <c r="BG2682" s="44"/>
      <c r="BH2682" s="43">
        <v>25.490000000000002</v>
      </c>
      <c r="BI2682" s="2">
        <v>32.436</v>
      </c>
    </row>
    <row r="2683" spans="1:62" x14ac:dyDescent="0.2">
      <c r="A2683" s="2">
        <v>2018</v>
      </c>
      <c r="B2683" s="4" t="s">
        <v>3</v>
      </c>
      <c r="C2683" s="4" t="s">
        <v>157</v>
      </c>
      <c r="D2683" s="4" t="s">
        <v>142</v>
      </c>
      <c r="E2683" s="52" t="s">
        <v>193</v>
      </c>
      <c r="F2683" s="4" t="s">
        <v>115</v>
      </c>
      <c r="I2683" s="7">
        <v>164223.46799999999</v>
      </c>
      <c r="J2683" s="8">
        <v>164223.46799999999</v>
      </c>
      <c r="K2683" s="16">
        <v>0.14057220094615896</v>
      </c>
      <c r="O2683" s="7">
        <v>1149564.2760000001</v>
      </c>
      <c r="P2683" s="8">
        <v>1149564.2760000001</v>
      </c>
      <c r="Q2683" s="16">
        <v>0.14057220094615896</v>
      </c>
      <c r="R2683" s="40"/>
      <c r="S2683" s="16"/>
      <c r="T2683" s="10">
        <v>44.2</v>
      </c>
      <c r="U2683" s="16">
        <v>0</v>
      </c>
      <c r="V2683" s="7"/>
      <c r="W2683" s="7"/>
      <c r="X2683" s="10">
        <v>7</v>
      </c>
      <c r="AA2683" s="7">
        <v>1772050</v>
      </c>
      <c r="AD2683" s="7">
        <v>50</v>
      </c>
      <c r="AE2683" s="7">
        <v>5121</v>
      </c>
      <c r="AF2683" s="7">
        <v>58</v>
      </c>
      <c r="AG2683" s="8">
        <v>5063</v>
      </c>
      <c r="AH2683" s="16">
        <v>0.14057220094615896</v>
      </c>
      <c r="AI2683" s="7">
        <v>4662</v>
      </c>
      <c r="AJ2683" s="7">
        <v>401</v>
      </c>
      <c r="AK2683" s="12">
        <v>0.91036906854130051</v>
      </c>
      <c r="AL2683" s="12">
        <v>0.95</v>
      </c>
      <c r="AN2683" s="12">
        <v>0.92079794588188824</v>
      </c>
      <c r="AO2683" s="12">
        <v>0.98867408709236482</v>
      </c>
      <c r="AP2683" s="12">
        <v>4.4840902221696677E-3</v>
      </c>
      <c r="AQ2683" s="8">
        <v>3676721.2987589641</v>
      </c>
      <c r="AR2683" s="16">
        <v>3.9951390175831936E-2</v>
      </c>
      <c r="AS2683" s="7">
        <v>137293.5511112384</v>
      </c>
      <c r="AT2683" s="7">
        <v>726.19421267212408</v>
      </c>
      <c r="AU2683" s="7">
        <v>103.74203038173201</v>
      </c>
      <c r="AV2683" s="7">
        <v>177</v>
      </c>
      <c r="AW2683" s="16">
        <v>0.58611316599848595</v>
      </c>
      <c r="AX2683" s="16">
        <v>-8.8219588980739005E-2</v>
      </c>
      <c r="AY2683" s="7">
        <v>69122360.416668534</v>
      </c>
      <c r="AZ2683" s="10">
        <v>18.8</v>
      </c>
      <c r="BA2683" s="16">
        <v>0</v>
      </c>
      <c r="BB2683" s="7">
        <v>3658334.3553017504</v>
      </c>
      <c r="BC2683" s="16">
        <v>7.2672643701818251E-2</v>
      </c>
      <c r="BD2683" s="13"/>
      <c r="BE2683" s="13"/>
      <c r="BG2683" s="44"/>
      <c r="BH2683" s="43">
        <v>26.78</v>
      </c>
      <c r="BI2683" s="2">
        <v>32.436</v>
      </c>
    </row>
    <row r="2684" spans="1:62" x14ac:dyDescent="0.2">
      <c r="A2684" s="2">
        <v>2018</v>
      </c>
      <c r="B2684" s="4" t="s">
        <v>4</v>
      </c>
      <c r="C2684" s="4" t="s">
        <v>157</v>
      </c>
      <c r="D2684" s="4" t="s">
        <v>142</v>
      </c>
      <c r="E2684" s="52" t="s">
        <v>193</v>
      </c>
      <c r="F2684" s="4" t="s">
        <v>115</v>
      </c>
      <c r="I2684" s="7">
        <v>164872.18799999999</v>
      </c>
      <c r="J2684" s="8">
        <v>164872.18799999999</v>
      </c>
      <c r="K2684" s="16">
        <v>0.1333333333333333</v>
      </c>
      <c r="O2684" s="7">
        <v>1154105.3159999999</v>
      </c>
      <c r="P2684" s="8">
        <v>1154105.3159999999</v>
      </c>
      <c r="Q2684" s="16">
        <v>0.1333333333333333</v>
      </c>
      <c r="R2684" s="40"/>
      <c r="S2684" s="16"/>
      <c r="T2684" s="10">
        <v>44.2</v>
      </c>
      <c r="U2684" s="16">
        <v>0</v>
      </c>
      <c r="V2684" s="7"/>
      <c r="W2684" s="7"/>
      <c r="X2684" s="10">
        <v>7</v>
      </c>
      <c r="AA2684" s="7">
        <v>1779050</v>
      </c>
      <c r="AD2684" s="7">
        <v>50</v>
      </c>
      <c r="AE2684" s="7">
        <v>5219</v>
      </c>
      <c r="AF2684" s="7">
        <v>136</v>
      </c>
      <c r="AG2684" s="8">
        <v>5083</v>
      </c>
      <c r="AH2684" s="16">
        <v>0.1333333333333333</v>
      </c>
      <c r="AI2684" s="7">
        <v>4831</v>
      </c>
      <c r="AJ2684" s="7">
        <v>252</v>
      </c>
      <c r="AK2684" s="12">
        <v>0.92565625598773715</v>
      </c>
      <c r="AL2684" s="12">
        <v>0.95</v>
      </c>
      <c r="AN2684" s="12">
        <v>0.95042297855597091</v>
      </c>
      <c r="AO2684" s="12">
        <v>0.97394136807817588</v>
      </c>
      <c r="AP2684" s="12">
        <v>-2.6950826846839027E-2</v>
      </c>
      <c r="AQ2684" s="8">
        <v>4032015.9016213752</v>
      </c>
      <c r="AR2684" s="16">
        <v>4.7296508976106599E-2</v>
      </c>
      <c r="AS2684" s="7">
        <v>147747.00995314677</v>
      </c>
      <c r="AT2684" s="7">
        <v>793.23547149741796</v>
      </c>
      <c r="AU2684" s="7">
        <v>113.31935307105971</v>
      </c>
      <c r="AV2684" s="7">
        <v>177</v>
      </c>
      <c r="AW2684" s="16">
        <v>0.64022233373480064</v>
      </c>
      <c r="AX2684" s="16">
        <v>-7.5914845021082478E-2</v>
      </c>
      <c r="AY2684" s="7">
        <v>75801898.950481862</v>
      </c>
      <c r="AZ2684" s="10">
        <v>18.8</v>
      </c>
      <c r="BA2684" s="16">
        <v>0</v>
      </c>
      <c r="BB2684" s="7">
        <v>3873225.501970903</v>
      </c>
      <c r="BC2684" s="16">
        <v>6.1929006492523996E-2</v>
      </c>
      <c r="BD2684" s="13"/>
      <c r="BE2684" s="13"/>
      <c r="BG2684" s="44"/>
      <c r="BH2684" s="43">
        <v>27.29</v>
      </c>
      <c r="BI2684" s="2">
        <v>32.436</v>
      </c>
      <c r="BJ2684" s="2" t="s">
        <v>78</v>
      </c>
    </row>
    <row r="2685" spans="1:62" x14ac:dyDescent="0.2">
      <c r="A2685" s="2">
        <v>2018</v>
      </c>
      <c r="B2685" s="4" t="s">
        <v>11</v>
      </c>
      <c r="C2685" s="4" t="s">
        <v>157</v>
      </c>
      <c r="D2685" s="4" t="s">
        <v>142</v>
      </c>
      <c r="E2685" s="52" t="s">
        <v>193</v>
      </c>
      <c r="F2685" s="4" t="s">
        <v>115</v>
      </c>
      <c r="I2685" s="7">
        <v>150892.272</v>
      </c>
      <c r="J2685" s="8">
        <v>150892.272</v>
      </c>
      <c r="K2685" s="16">
        <v>6.6727814721394108E-2</v>
      </c>
      <c r="O2685" s="7">
        <v>1056245.9040000001</v>
      </c>
      <c r="P2685" s="8">
        <v>1056245.9040000001</v>
      </c>
      <c r="Q2685" s="16">
        <v>6.6727814721394108E-2</v>
      </c>
      <c r="R2685" s="40"/>
      <c r="S2685" s="16"/>
      <c r="T2685" s="10">
        <v>44.2</v>
      </c>
      <c r="U2685" s="16">
        <v>0</v>
      </c>
      <c r="V2685" s="7"/>
      <c r="W2685" s="7"/>
      <c r="X2685" s="10">
        <v>7</v>
      </c>
      <c r="AA2685" s="7">
        <v>1628200</v>
      </c>
      <c r="AD2685" s="7">
        <v>50</v>
      </c>
      <c r="AE2685" s="7">
        <v>4975</v>
      </c>
      <c r="AF2685" s="7">
        <v>323</v>
      </c>
      <c r="AG2685" s="8">
        <v>4652</v>
      </c>
      <c r="AH2685" s="16">
        <v>6.6727814721394108E-2</v>
      </c>
      <c r="AI2685" s="7">
        <v>4381</v>
      </c>
      <c r="AJ2685" s="7">
        <v>271</v>
      </c>
      <c r="AK2685" s="12">
        <v>0.88060301507537686</v>
      </c>
      <c r="AL2685" s="12">
        <v>0.95</v>
      </c>
      <c r="AN2685" s="12">
        <v>0.9417454858125538</v>
      </c>
      <c r="AO2685" s="12">
        <v>0.9350753768844221</v>
      </c>
      <c r="AP2685" s="12">
        <v>-7.5283601371697872E-2</v>
      </c>
      <c r="AQ2685" s="8">
        <v>3552519.281954498</v>
      </c>
      <c r="AR2685" s="16">
        <v>-6.7134580520825882E-2</v>
      </c>
      <c r="AS2685" s="7">
        <v>136635.35699824992</v>
      </c>
      <c r="AT2685" s="7">
        <v>763.65418786640112</v>
      </c>
      <c r="AU2685" s="7">
        <v>109.09345540948587</v>
      </c>
      <c r="AV2685" s="7">
        <v>177</v>
      </c>
      <c r="AW2685" s="16">
        <v>0.61634720570331003</v>
      </c>
      <c r="AX2685" s="16">
        <v>-0.12548880173072252</v>
      </c>
      <c r="AY2685" s="7">
        <v>66787362.500744566</v>
      </c>
      <c r="AZ2685" s="10">
        <v>18.8</v>
      </c>
      <c r="BA2685" s="16">
        <v>0</v>
      </c>
      <c r="BB2685" s="7">
        <v>3360053.4217507057</v>
      </c>
      <c r="BC2685" s="16">
        <v>6.85616036724703E-2</v>
      </c>
      <c r="BD2685" s="13"/>
      <c r="BE2685" s="13"/>
      <c r="BG2685" s="44"/>
      <c r="BH2685" s="43">
        <v>26</v>
      </c>
      <c r="BI2685" s="2">
        <v>32.436</v>
      </c>
      <c r="BJ2685" s="2" t="s">
        <v>79</v>
      </c>
    </row>
    <row r="2686" spans="1:62" x14ac:dyDescent="0.2">
      <c r="A2686" s="2">
        <v>2018</v>
      </c>
      <c r="B2686" s="4" t="s">
        <v>5</v>
      </c>
      <c r="C2686" s="4" t="s">
        <v>157</v>
      </c>
      <c r="D2686" s="4" t="s">
        <v>142</v>
      </c>
      <c r="E2686" s="52" t="s">
        <v>193</v>
      </c>
      <c r="F2686" s="4" t="s">
        <v>115</v>
      </c>
      <c r="I2686" s="7">
        <v>166202.06400000001</v>
      </c>
      <c r="J2686" s="8">
        <v>166202.06400000001</v>
      </c>
      <c r="K2686" s="16">
        <v>0.16879562043795637</v>
      </c>
      <c r="O2686" s="7">
        <v>1163414.4480000001</v>
      </c>
      <c r="P2686" s="8">
        <v>1163414.4480000001</v>
      </c>
      <c r="Q2686" s="16">
        <v>0.16879562043795637</v>
      </c>
      <c r="R2686" s="40"/>
      <c r="S2686" s="16"/>
      <c r="T2686" s="10">
        <v>44.2</v>
      </c>
      <c r="U2686" s="16">
        <v>0</v>
      </c>
      <c r="V2686" s="7"/>
      <c r="W2686" s="7"/>
      <c r="X2686" s="10">
        <v>7</v>
      </c>
      <c r="AA2686" s="7">
        <v>1793400</v>
      </c>
      <c r="AD2686" s="7">
        <v>50</v>
      </c>
      <c r="AE2686" s="7">
        <v>5219</v>
      </c>
      <c r="AF2686" s="7">
        <v>95</v>
      </c>
      <c r="AG2686" s="8">
        <v>5124</v>
      </c>
      <c r="AH2686" s="16">
        <v>0.16879562043795615</v>
      </c>
      <c r="AI2686" s="7">
        <v>4875</v>
      </c>
      <c r="AJ2686" s="7">
        <v>249</v>
      </c>
      <c r="AK2686" s="12">
        <v>0.93408698984479788</v>
      </c>
      <c r="AL2686" s="12">
        <v>0.95</v>
      </c>
      <c r="AN2686" s="12">
        <v>0.95140515222482436</v>
      </c>
      <c r="AO2686" s="12">
        <v>0.98179727917225523</v>
      </c>
      <c r="AP2686" s="12">
        <v>1.1346974162873558E-4</v>
      </c>
      <c r="AQ2686" s="8">
        <v>4023433.8626361885</v>
      </c>
      <c r="AR2686" s="16">
        <v>8.0153781699809468E-2</v>
      </c>
      <c r="AS2686" s="7">
        <v>147432.53435823336</v>
      </c>
      <c r="AT2686" s="7">
        <v>785.21347826623503</v>
      </c>
      <c r="AU2686" s="7">
        <v>112.17335403803358</v>
      </c>
      <c r="AV2686" s="7">
        <v>177</v>
      </c>
      <c r="AW2686" s="16">
        <v>0.6337477629267434</v>
      </c>
      <c r="AX2686" s="16">
        <v>-7.5840324166283168E-2</v>
      </c>
      <c r="AY2686" s="7">
        <v>75640556.617560342</v>
      </c>
      <c r="AZ2686" s="10">
        <v>18.8</v>
      </c>
      <c r="BA2686" s="16">
        <v>0</v>
      </c>
      <c r="BB2686" s="7">
        <v>3719833.9667524407</v>
      </c>
      <c r="BC2686" s="16">
        <v>7.1690633144895696E-2</v>
      </c>
      <c r="BD2686" s="13"/>
      <c r="BE2686" s="13"/>
      <c r="BG2686" s="44"/>
      <c r="BH2686" s="43">
        <v>27.29</v>
      </c>
      <c r="BI2686" s="2">
        <v>32.436</v>
      </c>
      <c r="BJ2686" s="2" t="s">
        <v>80</v>
      </c>
    </row>
    <row r="2687" spans="1:62" x14ac:dyDescent="0.2">
      <c r="A2687" s="2">
        <v>2018</v>
      </c>
      <c r="B2687" s="4" t="s">
        <v>6</v>
      </c>
      <c r="C2687" s="4" t="s">
        <v>157</v>
      </c>
      <c r="D2687" s="4" t="s">
        <v>142</v>
      </c>
      <c r="E2687" s="52" t="s">
        <v>193</v>
      </c>
      <c r="F2687" s="4" t="s">
        <v>115</v>
      </c>
      <c r="I2687" s="7">
        <v>150470.60399999999</v>
      </c>
      <c r="J2687" s="8">
        <v>150470.60399999999</v>
      </c>
      <c r="K2687" s="16">
        <v>4.8361581920904007E-2</v>
      </c>
      <c r="O2687" s="7">
        <v>1053294.2279999999</v>
      </c>
      <c r="P2687" s="8">
        <v>1053294.2279999999</v>
      </c>
      <c r="Q2687" s="16">
        <v>4.8361581920904007E-2</v>
      </c>
      <c r="R2687" s="40"/>
      <c r="S2687" s="16"/>
      <c r="T2687" s="10">
        <v>44.2</v>
      </c>
      <c r="U2687" s="16">
        <v>0</v>
      </c>
      <c r="V2687" s="7"/>
      <c r="W2687" s="7"/>
      <c r="X2687" s="10">
        <v>7</v>
      </c>
      <c r="AA2687" s="7">
        <v>1623650</v>
      </c>
      <c r="AD2687" s="7">
        <v>50</v>
      </c>
      <c r="AE2687" s="7">
        <v>5025</v>
      </c>
      <c r="AF2687" s="7">
        <v>386</v>
      </c>
      <c r="AG2687" s="8">
        <v>4639</v>
      </c>
      <c r="AH2687" s="16">
        <v>4.8361581920904007E-2</v>
      </c>
      <c r="AI2687" s="7">
        <v>3930</v>
      </c>
      <c r="AJ2687" s="7">
        <v>709</v>
      </c>
      <c r="AK2687" s="12">
        <v>0.78208955223880594</v>
      </c>
      <c r="AL2687" s="12">
        <v>0.95</v>
      </c>
      <c r="AN2687" s="12">
        <v>0.84716533735718902</v>
      </c>
      <c r="AO2687" s="12">
        <v>0.92318407960199</v>
      </c>
      <c r="AP2687" s="12">
        <v>-0.16953950626016834</v>
      </c>
      <c r="AQ2687" s="8">
        <v>3358996.0731754154</v>
      </c>
      <c r="AR2687" s="16">
        <v>-6.7700060011970375E-2</v>
      </c>
      <c r="AS2687" s="7">
        <v>127767.06250191767</v>
      </c>
      <c r="AT2687" s="7">
        <v>724.07761870562956</v>
      </c>
      <c r="AU2687" s="7">
        <v>103.43965981508994</v>
      </c>
      <c r="AV2687" s="7">
        <v>177</v>
      </c>
      <c r="AW2687" s="16">
        <v>0.58440485771237249</v>
      </c>
      <c r="AX2687" s="16">
        <v>-0.11070764508578768</v>
      </c>
      <c r="AY2687" s="7">
        <v>63149126.175697811</v>
      </c>
      <c r="AZ2687" s="10">
        <v>18.8</v>
      </c>
      <c r="BA2687" s="16">
        <v>0</v>
      </c>
      <c r="BB2687" s="7">
        <v>3184758.6145444186</v>
      </c>
      <c r="BC2687" s="16">
        <v>4.8072188301057805E-2</v>
      </c>
      <c r="BD2687" s="13"/>
      <c r="BE2687" s="13"/>
      <c r="BG2687" s="44"/>
      <c r="BH2687" s="43">
        <v>26.29</v>
      </c>
      <c r="BI2687" s="2">
        <v>32.436</v>
      </c>
    </row>
    <row r="2688" spans="1:62" x14ac:dyDescent="0.2">
      <c r="A2688" s="2">
        <v>2018</v>
      </c>
      <c r="B2688" s="4" t="s">
        <v>7</v>
      </c>
      <c r="C2688" s="4" t="s">
        <v>157</v>
      </c>
      <c r="D2688" s="4" t="s">
        <v>142</v>
      </c>
      <c r="E2688" s="52" t="s">
        <v>193</v>
      </c>
      <c r="F2688" s="4" t="s">
        <v>115</v>
      </c>
      <c r="I2688" s="7">
        <v>148719.06</v>
      </c>
      <c r="J2688" s="8">
        <v>148719.06</v>
      </c>
      <c r="K2688" s="16">
        <v>8.1367924528301661E-2</v>
      </c>
      <c r="O2688" s="7">
        <v>1041033.4199999999</v>
      </c>
      <c r="P2688" s="8">
        <v>1041033.4199999999</v>
      </c>
      <c r="Q2688" s="16">
        <v>8.1367924528301661E-2</v>
      </c>
      <c r="R2688" s="40"/>
      <c r="S2688" s="16"/>
      <c r="T2688" s="10">
        <v>44.2</v>
      </c>
      <c r="U2688" s="16">
        <v>0</v>
      </c>
      <c r="V2688" s="7"/>
      <c r="W2688" s="7"/>
      <c r="X2688" s="10">
        <v>7</v>
      </c>
      <c r="AA2688" s="7">
        <v>1604750</v>
      </c>
      <c r="AD2688" s="7">
        <v>50</v>
      </c>
      <c r="AE2688" s="7">
        <v>4852</v>
      </c>
      <c r="AF2688" s="7">
        <v>267</v>
      </c>
      <c r="AG2688" s="8">
        <v>4585</v>
      </c>
      <c r="AH2688" s="16">
        <v>8.1367924528301883E-2</v>
      </c>
      <c r="AI2688" s="7">
        <v>4019</v>
      </c>
      <c r="AJ2688" s="7">
        <v>566</v>
      </c>
      <c r="AK2688" s="12">
        <v>0.82831821929101401</v>
      </c>
      <c r="AL2688" s="12">
        <v>0.95</v>
      </c>
      <c r="AN2688" s="12">
        <v>0.87655398037077425</v>
      </c>
      <c r="AO2688" s="12">
        <v>0.94497114591920861</v>
      </c>
      <c r="AP2688" s="12">
        <v>-8.4285714576724291E-2</v>
      </c>
      <c r="AQ2688" s="8">
        <v>3270802.6486615799</v>
      </c>
      <c r="AR2688" s="16">
        <v>1.4957266745720954E-2</v>
      </c>
      <c r="AS2688" s="7">
        <v>129536.73856085465</v>
      </c>
      <c r="AT2688" s="7">
        <v>713.37026143109699</v>
      </c>
      <c r="AU2688" s="7">
        <v>101.91003734729956</v>
      </c>
      <c r="AV2688" s="7">
        <v>177</v>
      </c>
      <c r="AW2688" s="16">
        <v>0.5757629228660992</v>
      </c>
      <c r="AX2688" s="16">
        <v>-6.1413563576476315E-2</v>
      </c>
      <c r="AY2688" s="7">
        <v>61491089.794837706</v>
      </c>
      <c r="AZ2688" s="10">
        <v>18.8</v>
      </c>
      <c r="BA2688" s="16">
        <v>0</v>
      </c>
      <c r="BB2688" s="7">
        <v>3284384.5363983922</v>
      </c>
      <c r="BC2688" s="16">
        <v>3.8551795236226101E-2</v>
      </c>
      <c r="BD2688" s="13"/>
      <c r="BE2688" s="13"/>
      <c r="BG2688" s="44"/>
      <c r="BH2688" s="43">
        <v>25.25</v>
      </c>
      <c r="BI2688" s="2">
        <v>32.436</v>
      </c>
    </row>
    <row r="2689" spans="1:62" x14ac:dyDescent="0.2">
      <c r="A2689" s="2">
        <v>2019</v>
      </c>
      <c r="B2689" s="4" t="s">
        <v>8</v>
      </c>
      <c r="C2689" s="4" t="s">
        <v>157</v>
      </c>
      <c r="D2689" s="4" t="s">
        <v>142</v>
      </c>
      <c r="E2689" s="52" t="s">
        <v>193</v>
      </c>
      <c r="F2689" s="4" t="s">
        <v>115</v>
      </c>
      <c r="I2689" s="7">
        <v>164969.49600000001</v>
      </c>
      <c r="J2689" s="8">
        <v>164969.49600000001</v>
      </c>
      <c r="K2689" s="16">
        <v>0.11120821498798361</v>
      </c>
      <c r="O2689" s="7">
        <v>1154786.4720000001</v>
      </c>
      <c r="P2689" s="8">
        <v>1154786.4720000001</v>
      </c>
      <c r="Q2689" s="16">
        <v>0.11120821498798361</v>
      </c>
      <c r="R2689" s="40"/>
      <c r="S2689" s="16"/>
      <c r="T2689" s="10">
        <v>44.2</v>
      </c>
      <c r="U2689" s="16">
        <v>0</v>
      </c>
      <c r="V2689" s="7"/>
      <c r="W2689" s="7"/>
      <c r="X2689" s="10">
        <v>7</v>
      </c>
      <c r="AA2689" s="7">
        <v>1780100</v>
      </c>
      <c r="AD2689" s="7">
        <v>50</v>
      </c>
      <c r="AE2689" s="7">
        <v>5126</v>
      </c>
      <c r="AF2689" s="7">
        <v>40</v>
      </c>
      <c r="AG2689" s="8">
        <v>5086</v>
      </c>
      <c r="AH2689" s="16">
        <v>0.11120821498798339</v>
      </c>
      <c r="AI2689" s="7">
        <v>4692</v>
      </c>
      <c r="AJ2689" s="7">
        <v>394</v>
      </c>
      <c r="AK2689" s="12">
        <v>0.91533359344518139</v>
      </c>
      <c r="AL2689" s="12">
        <v>0.95</v>
      </c>
      <c r="AN2689" s="12">
        <v>0.92253244199764062</v>
      </c>
      <c r="AO2689" s="12">
        <v>0.99219664455715961</v>
      </c>
      <c r="AP2689" s="12">
        <v>-2.9520795265560729E-2</v>
      </c>
      <c r="AQ2689" s="8">
        <v>3195119.121696881</v>
      </c>
      <c r="AR2689" s="16">
        <v>-2.9753344722472486E-2</v>
      </c>
      <c r="AS2689" s="7">
        <v>117080.21699145772</v>
      </c>
      <c r="AT2689" s="7">
        <v>628.218466711931</v>
      </c>
      <c r="AU2689" s="7">
        <v>89.745495244561567</v>
      </c>
      <c r="AV2689" s="7">
        <v>177</v>
      </c>
      <c r="AW2689" s="16">
        <v>0.50703669629695802</v>
      </c>
      <c r="AX2689" s="16">
        <v>-0.12685431749798592</v>
      </c>
      <c r="AY2689" s="7">
        <v>60068239.487901367</v>
      </c>
      <c r="AZ2689" s="10">
        <v>18.8</v>
      </c>
      <c r="BA2689" s="16">
        <v>0</v>
      </c>
      <c r="BB2689" s="7">
        <v>3696394.2981203962</v>
      </c>
      <c r="BC2689" s="16">
        <v>8.2716722220033567E-2</v>
      </c>
      <c r="BD2689" s="13"/>
      <c r="BE2689" s="13"/>
      <c r="BG2689" s="44"/>
      <c r="BH2689" s="43">
        <v>27.29</v>
      </c>
      <c r="BI2689" s="2">
        <v>32.436</v>
      </c>
      <c r="BJ2689" s="2" t="s">
        <v>81</v>
      </c>
    </row>
    <row r="2690" spans="1:62" x14ac:dyDescent="0.2">
      <c r="A2690" s="2">
        <v>2019</v>
      </c>
      <c r="B2690" s="4" t="s">
        <v>9</v>
      </c>
      <c r="C2690" s="4" t="s">
        <v>157</v>
      </c>
      <c r="D2690" s="4" t="s">
        <v>142</v>
      </c>
      <c r="E2690" s="52" t="s">
        <v>193</v>
      </c>
      <c r="F2690" s="4" t="s">
        <v>115</v>
      </c>
      <c r="I2690" s="7">
        <v>151476.12</v>
      </c>
      <c r="J2690" s="8">
        <v>151476.12</v>
      </c>
      <c r="K2690" s="16">
        <v>0.17189460476787954</v>
      </c>
      <c r="O2690" s="7">
        <v>1060332.8399999999</v>
      </c>
      <c r="P2690" s="8">
        <v>1060332.8399999999</v>
      </c>
      <c r="Q2690" s="16">
        <v>0.17189460476787932</v>
      </c>
      <c r="R2690" s="40"/>
      <c r="S2690" s="16"/>
      <c r="T2690" s="10">
        <v>44.2</v>
      </c>
      <c r="U2690" s="16">
        <v>0</v>
      </c>
      <c r="V2690" s="7"/>
      <c r="W2690" s="7"/>
      <c r="X2690" s="10">
        <v>7</v>
      </c>
      <c r="AA2690" s="7">
        <v>1634500</v>
      </c>
      <c r="AD2690" s="7">
        <v>50</v>
      </c>
      <c r="AE2690" s="7">
        <v>4744</v>
      </c>
      <c r="AF2690" s="7">
        <v>74</v>
      </c>
      <c r="AG2690" s="8">
        <v>4670</v>
      </c>
      <c r="AH2690" s="16">
        <v>0.17189460476787954</v>
      </c>
      <c r="AI2690" s="7">
        <v>4444</v>
      </c>
      <c r="AJ2690" s="7">
        <v>226</v>
      </c>
      <c r="AK2690" s="12">
        <v>0.93676222596964587</v>
      </c>
      <c r="AL2690" s="12">
        <v>0.95</v>
      </c>
      <c r="AN2690" s="12">
        <v>0.95160599571734472</v>
      </c>
      <c r="AO2690" s="12">
        <v>0.98440134907251264</v>
      </c>
      <c r="AP2690" s="12">
        <v>2.1512127569683459E-2</v>
      </c>
      <c r="AQ2690" s="8">
        <v>3133307.2385940906</v>
      </c>
      <c r="AR2690" s="16">
        <v>-7.7155103628321342E-3</v>
      </c>
      <c r="AS2690" s="7">
        <v>126343.03381427783</v>
      </c>
      <c r="AT2690" s="7">
        <v>670.94373417432348</v>
      </c>
      <c r="AU2690" s="7">
        <v>95.849104882046205</v>
      </c>
      <c r="AV2690" s="7">
        <v>177</v>
      </c>
      <c r="AW2690" s="16">
        <v>0.54152036656523284</v>
      </c>
      <c r="AX2690" s="16">
        <v>-0.1532647342175345</v>
      </c>
      <c r="AY2690" s="7">
        <v>58906176.085568905</v>
      </c>
      <c r="AZ2690" s="10">
        <v>18.8</v>
      </c>
      <c r="BA2690" s="16">
        <v>0</v>
      </c>
      <c r="BB2690" s="7">
        <v>3661110.869465665</v>
      </c>
      <c r="BC2690" s="16">
        <v>0.11316250081931152</v>
      </c>
      <c r="BD2690" s="13"/>
      <c r="BE2690" s="13"/>
      <c r="BG2690" s="44"/>
      <c r="BH2690" s="43">
        <v>24.8</v>
      </c>
      <c r="BI2690" s="2">
        <v>32.436</v>
      </c>
      <c r="BJ2690" s="2" t="s">
        <v>82</v>
      </c>
    </row>
    <row r="2691" spans="1:62" x14ac:dyDescent="0.2">
      <c r="A2691" s="2">
        <v>2019</v>
      </c>
      <c r="B2691" s="4" t="s">
        <v>10</v>
      </c>
      <c r="C2691" s="4" t="s">
        <v>157</v>
      </c>
      <c r="D2691" s="4" t="s">
        <v>142</v>
      </c>
      <c r="E2691" s="52" t="s">
        <v>193</v>
      </c>
      <c r="F2691" s="4" t="s">
        <v>115</v>
      </c>
      <c r="I2691" s="7">
        <v>160266.27600000001</v>
      </c>
      <c r="J2691" s="8">
        <v>160266.27600000001</v>
      </c>
      <c r="K2691" s="16">
        <v>0.10290178571428577</v>
      </c>
      <c r="O2691" s="7">
        <v>1121863.932</v>
      </c>
      <c r="P2691" s="8">
        <v>1121863.932</v>
      </c>
      <c r="Q2691" s="16">
        <v>0.10290178571428577</v>
      </c>
      <c r="R2691" s="40"/>
      <c r="S2691" s="16"/>
      <c r="T2691" s="10">
        <v>44.2</v>
      </c>
      <c r="U2691" s="16">
        <v>0</v>
      </c>
      <c r="V2691" s="7"/>
      <c r="W2691" s="7"/>
      <c r="X2691" s="10">
        <v>7</v>
      </c>
      <c r="AA2691" s="7">
        <v>1729350</v>
      </c>
      <c r="AD2691" s="7">
        <v>50</v>
      </c>
      <c r="AE2691" s="7">
        <v>5001</v>
      </c>
      <c r="AF2691" s="7">
        <v>60</v>
      </c>
      <c r="AG2691" s="8">
        <v>4941</v>
      </c>
      <c r="AH2691" s="16">
        <v>0.10290178571428577</v>
      </c>
      <c r="AI2691" s="7">
        <v>4721</v>
      </c>
      <c r="AJ2691" s="7">
        <v>220</v>
      </c>
      <c r="AK2691" s="12">
        <v>0.94401119776044795</v>
      </c>
      <c r="AL2691" s="12">
        <v>0.95</v>
      </c>
      <c r="AN2691" s="12">
        <v>0.95547460028334341</v>
      </c>
      <c r="AO2691" s="12">
        <v>0.98800239952009594</v>
      </c>
      <c r="AP2691" s="12">
        <v>2.1159545763951293E-2</v>
      </c>
      <c r="AQ2691" s="8">
        <v>3519294.0437702276</v>
      </c>
      <c r="AR2691" s="16">
        <v>-0.1013959319268728</v>
      </c>
      <c r="AS2691" s="7">
        <v>138065.67453002068</v>
      </c>
      <c r="AT2691" s="7">
        <v>712.26351826962707</v>
      </c>
      <c r="AU2691" s="7">
        <v>101.7519311813753</v>
      </c>
      <c r="AV2691" s="7">
        <v>177</v>
      </c>
      <c r="AW2691" s="16">
        <v>0.57486966769138581</v>
      </c>
      <c r="AX2691" s="16">
        <v>-0.18523654625225472</v>
      </c>
      <c r="AY2691" s="7">
        <v>66162728.022880279</v>
      </c>
      <c r="AZ2691" s="10">
        <v>18.8</v>
      </c>
      <c r="BA2691" s="16">
        <v>0</v>
      </c>
      <c r="BB2691" s="7">
        <v>3462236.3138723066</v>
      </c>
      <c r="BC2691" s="16">
        <v>0.11531458484537964</v>
      </c>
      <c r="BD2691" s="13"/>
      <c r="BE2691" s="13"/>
      <c r="BG2691" s="44"/>
      <c r="BH2691" s="43">
        <v>25.490000000000002</v>
      </c>
      <c r="BI2691" s="2">
        <v>32.436</v>
      </c>
      <c r="BJ2691" s="2" t="s">
        <v>83</v>
      </c>
    </row>
    <row r="2692" spans="1:62" x14ac:dyDescent="0.2">
      <c r="A2692" s="2">
        <v>2019</v>
      </c>
      <c r="B2692" s="4" t="s">
        <v>0</v>
      </c>
      <c r="C2692" s="4" t="s">
        <v>157</v>
      </c>
      <c r="D2692" s="4" t="s">
        <v>142</v>
      </c>
      <c r="E2692" s="52" t="s">
        <v>193</v>
      </c>
      <c r="F2692" s="4" t="s">
        <v>115</v>
      </c>
      <c r="I2692" s="7">
        <v>154362.924</v>
      </c>
      <c r="J2692" s="8">
        <v>154362.924</v>
      </c>
      <c r="K2692" s="16">
        <v>0.13120988828143565</v>
      </c>
      <c r="O2692" s="7">
        <v>1080540.4679999999</v>
      </c>
      <c r="P2692" s="8">
        <v>1080540.4679999999</v>
      </c>
      <c r="Q2692" s="16">
        <v>0.13120988828143543</v>
      </c>
      <c r="R2692" s="40"/>
      <c r="S2692" s="16"/>
      <c r="T2692" s="10">
        <v>44.2</v>
      </c>
      <c r="U2692" s="16">
        <v>0</v>
      </c>
      <c r="V2692" s="7"/>
      <c r="W2692" s="7"/>
      <c r="X2692" s="10">
        <v>7</v>
      </c>
      <c r="AA2692" s="7">
        <v>1665650</v>
      </c>
      <c r="AD2692" s="7">
        <v>50</v>
      </c>
      <c r="AE2692" s="7">
        <v>4909</v>
      </c>
      <c r="AF2692" s="7">
        <v>150</v>
      </c>
      <c r="AG2692" s="8">
        <v>4759</v>
      </c>
      <c r="AH2692" s="16">
        <v>0.13120988828143565</v>
      </c>
      <c r="AI2692" s="7">
        <v>4514</v>
      </c>
      <c r="AJ2692" s="7">
        <v>245</v>
      </c>
      <c r="AK2692" s="12">
        <v>0.91953554695457318</v>
      </c>
      <c r="AL2692" s="12">
        <v>0.95</v>
      </c>
      <c r="AN2692" s="12">
        <v>0.94851859634376967</v>
      </c>
      <c r="AO2692" s="12">
        <v>0.96944387859034431</v>
      </c>
      <c r="AP2692" s="12">
        <v>2.8162650515366261E-2</v>
      </c>
      <c r="AQ2692" s="8">
        <v>3280057.0783910938</v>
      </c>
      <c r="AR2692" s="16">
        <v>-0.14292307112702063</v>
      </c>
      <c r="AS2692" s="7">
        <v>129800.43840091389</v>
      </c>
      <c r="AT2692" s="7">
        <v>689.23241823725436</v>
      </c>
      <c r="AU2692" s="7">
        <v>98.461774033893477</v>
      </c>
      <c r="AV2692" s="7">
        <v>177</v>
      </c>
      <c r="AW2692" s="16">
        <v>0.55628120923103663</v>
      </c>
      <c r="AX2692" s="16">
        <v>-0.24233607065168661</v>
      </c>
      <c r="AY2692" s="7">
        <v>61665073.073752567</v>
      </c>
      <c r="AZ2692" s="10">
        <v>18.8</v>
      </c>
      <c r="BA2692" s="16">
        <v>0</v>
      </c>
      <c r="BB2692" s="7">
        <v>3257690.2038946706</v>
      </c>
      <c r="BC2692" s="16">
        <v>0.15022627803366706</v>
      </c>
      <c r="BD2692" s="13"/>
      <c r="BE2692" s="13"/>
      <c r="BG2692" s="44"/>
      <c r="BH2692" s="43">
        <v>25.27</v>
      </c>
      <c r="BI2692" s="2">
        <v>32.436</v>
      </c>
    </row>
    <row r="2693" spans="1:62" x14ac:dyDescent="0.2">
      <c r="A2693" s="2">
        <v>2019</v>
      </c>
      <c r="B2693" s="4" t="s">
        <v>1</v>
      </c>
      <c r="C2693" s="4" t="s">
        <v>157</v>
      </c>
      <c r="D2693" s="4" t="s">
        <v>142</v>
      </c>
      <c r="E2693" s="52" t="s">
        <v>193</v>
      </c>
      <c r="F2693" s="4" t="s">
        <v>115</v>
      </c>
      <c r="I2693" s="7">
        <v>155919.85200000001</v>
      </c>
      <c r="J2693" s="8">
        <v>155919.85200000001</v>
      </c>
      <c r="K2693" s="16">
        <v>7.7319587628866149E-2</v>
      </c>
      <c r="O2693" s="7">
        <v>1091438.9640000002</v>
      </c>
      <c r="P2693" s="8">
        <v>1091438.9640000002</v>
      </c>
      <c r="Q2693" s="16">
        <v>7.7319587628866149E-2</v>
      </c>
      <c r="R2693" s="40"/>
      <c r="S2693" s="16"/>
      <c r="T2693" s="10">
        <v>44.2</v>
      </c>
      <c r="U2693" s="16">
        <v>0</v>
      </c>
      <c r="V2693" s="7"/>
      <c r="W2693" s="7"/>
      <c r="X2693" s="10">
        <v>7</v>
      </c>
      <c r="AA2693" s="7">
        <v>1682450</v>
      </c>
      <c r="AD2693" s="7">
        <v>50</v>
      </c>
      <c r="AE2693" s="7">
        <v>5212</v>
      </c>
      <c r="AF2693" s="7">
        <v>405</v>
      </c>
      <c r="AG2693" s="8">
        <v>4807</v>
      </c>
      <c r="AH2693" s="16">
        <v>7.7319587628865927E-2</v>
      </c>
      <c r="AI2693" s="7">
        <v>4475</v>
      </c>
      <c r="AJ2693" s="7">
        <v>332</v>
      </c>
      <c r="AK2693" s="12">
        <v>0.85859554873369148</v>
      </c>
      <c r="AL2693" s="12">
        <v>0.95</v>
      </c>
      <c r="AN2693" s="12">
        <v>0.93093405450384858</v>
      </c>
      <c r="AO2693" s="12">
        <v>0.92229470452801232</v>
      </c>
      <c r="AP2693" s="12">
        <v>-6.3294397764031451E-2</v>
      </c>
      <c r="AQ2693" s="8">
        <v>3658420.3749064445</v>
      </c>
      <c r="AR2693" s="16">
        <v>-8.4411123710955049E-2</v>
      </c>
      <c r="AS2693" s="7">
        <v>135146.67066518081</v>
      </c>
      <c r="AT2693" s="7">
        <v>761.06103076897114</v>
      </c>
      <c r="AU2693" s="7">
        <v>108.7230043955673</v>
      </c>
      <c r="AV2693" s="7">
        <v>177</v>
      </c>
      <c r="AW2693" s="16">
        <v>0.61425426212184919</v>
      </c>
      <c r="AX2693" s="16">
        <v>-0.1501232440187813</v>
      </c>
      <c r="AY2693" s="7">
        <v>68778303.048241153</v>
      </c>
      <c r="AZ2693" s="10">
        <v>18.8</v>
      </c>
      <c r="BA2693" s="16">
        <v>0</v>
      </c>
      <c r="BB2693" s="7">
        <v>3544599.5541341403</v>
      </c>
      <c r="BC2693" s="16">
        <v>8.419609975876069E-2</v>
      </c>
      <c r="BD2693" s="13"/>
      <c r="BE2693" s="13"/>
      <c r="BG2693" s="44"/>
      <c r="BH2693" s="43">
        <v>27.07</v>
      </c>
      <c r="BI2693" s="2">
        <v>32.436</v>
      </c>
    </row>
    <row r="2694" spans="1:62" x14ac:dyDescent="0.2">
      <c r="A2694" s="2">
        <v>2019</v>
      </c>
      <c r="B2694" s="4" t="s">
        <v>2</v>
      </c>
      <c r="C2694" s="4" t="s">
        <v>157</v>
      </c>
      <c r="D2694" s="4" t="s">
        <v>142</v>
      </c>
      <c r="E2694" s="52" t="s">
        <v>193</v>
      </c>
      <c r="F2694" s="4" t="s">
        <v>115</v>
      </c>
      <c r="I2694" s="7">
        <v>150632.78400000001</v>
      </c>
      <c r="J2694" s="8">
        <v>150632.78400000001</v>
      </c>
      <c r="K2694" s="16">
        <v>5.7377049180327822E-2</v>
      </c>
      <c r="O2694" s="7">
        <v>1054429.4880000001</v>
      </c>
      <c r="P2694" s="8">
        <v>1054429.4880000001</v>
      </c>
      <c r="Q2694" s="16">
        <v>5.7377049180327822E-2</v>
      </c>
      <c r="R2694" s="40"/>
      <c r="S2694" s="16"/>
      <c r="T2694" s="10">
        <v>44.2</v>
      </c>
      <c r="U2694" s="16">
        <v>0</v>
      </c>
      <c r="V2694" s="7"/>
      <c r="W2694" s="7"/>
      <c r="X2694" s="10">
        <v>7</v>
      </c>
      <c r="AA2694" s="7">
        <v>1625400</v>
      </c>
      <c r="AD2694" s="7">
        <v>50</v>
      </c>
      <c r="AE2694" s="7">
        <v>4808</v>
      </c>
      <c r="AF2694" s="7">
        <v>164</v>
      </c>
      <c r="AG2694" s="8">
        <v>4644</v>
      </c>
      <c r="AH2694" s="16">
        <v>5.7377049180327822E-2</v>
      </c>
      <c r="AI2694" s="7">
        <v>4390</v>
      </c>
      <c r="AJ2694" s="7">
        <v>254</v>
      </c>
      <c r="AK2694" s="12">
        <v>0.91306156405990013</v>
      </c>
      <c r="AL2694" s="12">
        <v>0.95</v>
      </c>
      <c r="AN2694" s="12">
        <v>0.94530577088716627</v>
      </c>
      <c r="AO2694" s="12">
        <v>0.96589018302828622</v>
      </c>
      <c r="AP2694" s="12">
        <v>9.1704043984663253E-2</v>
      </c>
      <c r="AQ2694" s="8">
        <v>3387419.1536946632</v>
      </c>
      <c r="AR2694" s="16">
        <v>-5.6496638093542328E-2</v>
      </c>
      <c r="AS2694" s="7">
        <v>132892.08135326256</v>
      </c>
      <c r="AT2694" s="7">
        <v>729.41842241487154</v>
      </c>
      <c r="AU2694" s="7">
        <v>104.20263177355308</v>
      </c>
      <c r="AV2694" s="7">
        <v>177</v>
      </c>
      <c r="AW2694" s="16">
        <v>0.58871543374888746</v>
      </c>
      <c r="AX2694" s="16">
        <v>-0.10769449494117933</v>
      </c>
      <c r="AY2694" s="7">
        <v>63683480.089459673</v>
      </c>
      <c r="AZ2694" s="10">
        <v>18.8</v>
      </c>
      <c r="BA2694" s="16">
        <v>0</v>
      </c>
      <c r="BB2694" s="7">
        <v>3425700.3769338941</v>
      </c>
      <c r="BC2694" s="16">
        <v>7.4493061705121558E-2</v>
      </c>
      <c r="BD2694" s="13"/>
      <c r="BE2694" s="13"/>
      <c r="BG2694" s="44"/>
      <c r="BH2694" s="43">
        <v>25.490000000000002</v>
      </c>
      <c r="BI2694" s="2">
        <v>32.436</v>
      </c>
    </row>
    <row r="2695" spans="1:62" x14ac:dyDescent="0.2">
      <c r="A2695" s="2">
        <v>2019</v>
      </c>
      <c r="B2695" s="4" t="s">
        <v>3</v>
      </c>
      <c r="C2695" s="4" t="s">
        <v>157</v>
      </c>
      <c r="D2695" s="4" t="s">
        <v>142</v>
      </c>
      <c r="E2695" s="52" t="s">
        <v>193</v>
      </c>
      <c r="F2695" s="4" t="s">
        <v>115</v>
      </c>
      <c r="I2695" s="7">
        <v>167207.57999999999</v>
      </c>
      <c r="J2695" s="8">
        <v>167207.57999999999</v>
      </c>
      <c r="K2695" s="16">
        <v>1.8171044835078032E-2</v>
      </c>
      <c r="O2695" s="7">
        <v>1170453.0599999998</v>
      </c>
      <c r="P2695" s="8">
        <v>1170453.0599999998</v>
      </c>
      <c r="Q2695" s="16">
        <v>1.817104483507781E-2</v>
      </c>
      <c r="R2695" s="40"/>
      <c r="S2695" s="16"/>
      <c r="T2695" s="10">
        <v>44.2</v>
      </c>
      <c r="U2695" s="16">
        <v>0</v>
      </c>
      <c r="V2695" s="7"/>
      <c r="W2695" s="7"/>
      <c r="X2695" s="10">
        <v>7</v>
      </c>
      <c r="AA2695" s="7">
        <v>1804250</v>
      </c>
      <c r="AD2695" s="7">
        <v>50</v>
      </c>
      <c r="AE2695" s="7">
        <v>5203</v>
      </c>
      <c r="AF2695" s="7">
        <v>48</v>
      </c>
      <c r="AG2695" s="8">
        <v>5155</v>
      </c>
      <c r="AH2695" s="16">
        <v>1.8171044835078032E-2</v>
      </c>
      <c r="AI2695" s="7">
        <v>4996</v>
      </c>
      <c r="AJ2695" s="7">
        <v>159</v>
      </c>
      <c r="AK2695" s="12">
        <v>0.96021526042667693</v>
      </c>
      <c r="AL2695" s="12">
        <v>0.95</v>
      </c>
      <c r="AM2695" s="12">
        <v>0.96215264266769995</v>
      </c>
      <c r="AN2695" s="12">
        <v>0.96915615906886521</v>
      </c>
      <c r="AO2695" s="12">
        <v>0.9907745531424178</v>
      </c>
      <c r="AP2695" s="12">
        <v>5.4753828538183669E-2</v>
      </c>
      <c r="AQ2695" s="8">
        <v>3830868.5859388458</v>
      </c>
      <c r="AR2695" s="16">
        <v>4.1925203096550234E-2</v>
      </c>
      <c r="AS2695" s="7">
        <v>140376.2765093018</v>
      </c>
      <c r="AT2695" s="7">
        <v>743.13648611810777</v>
      </c>
      <c r="AU2695" s="7">
        <v>106.16235515972969</v>
      </c>
      <c r="AV2695" s="7">
        <v>177</v>
      </c>
      <c r="AW2695" s="16">
        <v>0.59978731728660839</v>
      </c>
      <c r="AX2695" s="16">
        <v>2.3330223720239296E-2</v>
      </c>
      <c r="AY2695" s="7">
        <v>72020329.415650308</v>
      </c>
      <c r="AZ2695" s="10">
        <v>18.8</v>
      </c>
      <c r="BA2695" s="16">
        <v>0</v>
      </c>
      <c r="BB2695" s="7">
        <v>3811710.7661428638</v>
      </c>
      <c r="BC2695" s="16">
        <v>-2.555520039285674E-3</v>
      </c>
      <c r="BD2695" s="13"/>
      <c r="BE2695" s="13"/>
      <c r="BG2695" s="44"/>
      <c r="BH2695" s="43">
        <v>27.29</v>
      </c>
      <c r="BI2695" s="2">
        <v>32.436</v>
      </c>
    </row>
    <row r="2696" spans="1:62" x14ac:dyDescent="0.2">
      <c r="A2696" s="2">
        <v>2019</v>
      </c>
      <c r="B2696" s="4" t="s">
        <v>4</v>
      </c>
      <c r="C2696" s="4" t="s">
        <v>157</v>
      </c>
      <c r="D2696" s="4" t="s">
        <v>142</v>
      </c>
      <c r="E2696" s="52" t="s">
        <v>193</v>
      </c>
      <c r="F2696" s="4" t="s">
        <v>115</v>
      </c>
      <c r="I2696" s="7">
        <v>165877.704</v>
      </c>
      <c r="J2696" s="8">
        <v>165877.704</v>
      </c>
      <c r="K2696" s="16">
        <v>6.0987605744640128E-3</v>
      </c>
      <c r="O2696" s="7">
        <v>1161143.9280000001</v>
      </c>
      <c r="P2696" s="8">
        <v>1161143.9280000001</v>
      </c>
      <c r="Q2696" s="16">
        <v>6.0987605744640128E-3</v>
      </c>
      <c r="R2696" s="40"/>
      <c r="S2696" s="16"/>
      <c r="T2696" s="10">
        <v>44.2</v>
      </c>
      <c r="U2696" s="16">
        <v>0</v>
      </c>
      <c r="V2696" s="7"/>
      <c r="W2696" s="7"/>
      <c r="X2696" s="10">
        <v>7</v>
      </c>
      <c r="AA2696" s="7">
        <v>1789900</v>
      </c>
      <c r="AD2696" s="7">
        <v>50</v>
      </c>
      <c r="AE2696" s="7">
        <v>5204</v>
      </c>
      <c r="AF2696" s="7">
        <v>90</v>
      </c>
      <c r="AG2696" s="8">
        <v>5114</v>
      </c>
      <c r="AH2696" s="16">
        <v>6.0987605744637907E-3</v>
      </c>
      <c r="AI2696" s="7">
        <v>4917</v>
      </c>
      <c r="AJ2696" s="7">
        <v>197</v>
      </c>
      <c r="AK2696" s="12">
        <v>0.94485011529592622</v>
      </c>
      <c r="AL2696" s="12">
        <v>0.95</v>
      </c>
      <c r="AN2696" s="12">
        <v>0.9614782948768088</v>
      </c>
      <c r="AO2696" s="12">
        <v>0.98270561106840892</v>
      </c>
      <c r="AP2696" s="12">
        <v>2.0735407106073023E-2</v>
      </c>
      <c r="AQ2696" s="8">
        <v>3827398.9018020048</v>
      </c>
      <c r="AR2696" s="16">
        <v>-5.0748063701110069E-2</v>
      </c>
      <c r="AS2696" s="7">
        <v>141755.51488155572</v>
      </c>
      <c r="AT2696" s="7">
        <v>748.41589788854219</v>
      </c>
      <c r="AU2696" s="7">
        <v>106.91655684122031</v>
      </c>
      <c r="AV2696" s="7">
        <v>177</v>
      </c>
      <c r="AW2696" s="16">
        <v>0.60404834373570804</v>
      </c>
      <c r="AX2696" s="16">
        <v>-5.6502230698620037E-2</v>
      </c>
      <c r="AY2696" s="7">
        <v>71955099.353877693</v>
      </c>
      <c r="AZ2696" s="10">
        <v>18.8</v>
      </c>
      <c r="BA2696" s="16">
        <v>0</v>
      </c>
      <c r="BB2696" s="7">
        <v>3676666.8074681191</v>
      </c>
      <c r="BC2696" s="16">
        <v>3.1544408174810079E-2</v>
      </c>
      <c r="BD2696" s="13"/>
      <c r="BE2696" s="13"/>
      <c r="BG2696" s="44"/>
      <c r="BH2696" s="43">
        <v>27</v>
      </c>
      <c r="BI2696" s="2">
        <v>32.436</v>
      </c>
    </row>
    <row r="2697" spans="1:62" x14ac:dyDescent="0.2">
      <c r="A2697" s="2">
        <v>2019</v>
      </c>
      <c r="B2697" s="4" t="s">
        <v>11</v>
      </c>
      <c r="C2697" s="4" t="s">
        <v>157</v>
      </c>
      <c r="D2697" s="4" t="s">
        <v>142</v>
      </c>
      <c r="E2697" s="52" t="s">
        <v>193</v>
      </c>
      <c r="F2697" s="4" t="s">
        <v>115</v>
      </c>
      <c r="I2697" s="7">
        <v>161563.71599999999</v>
      </c>
      <c r="J2697" s="8">
        <v>161563.71599999999</v>
      </c>
      <c r="K2697" s="16">
        <v>7.072226999140141E-2</v>
      </c>
      <c r="O2697" s="7">
        <v>1130946.0119999999</v>
      </c>
      <c r="P2697" s="8">
        <v>1130946.0119999999</v>
      </c>
      <c r="Q2697" s="16">
        <v>7.072226999140141E-2</v>
      </c>
      <c r="R2697" s="40"/>
      <c r="S2697" s="16"/>
      <c r="T2697" s="10">
        <v>44.2</v>
      </c>
      <c r="U2697" s="16">
        <v>0</v>
      </c>
      <c r="V2697" s="7"/>
      <c r="W2697" s="7"/>
      <c r="X2697" s="10">
        <v>7</v>
      </c>
      <c r="AA2697" s="7">
        <v>1743350</v>
      </c>
      <c r="AD2697" s="7">
        <v>50</v>
      </c>
      <c r="AE2697" s="7">
        <v>5065</v>
      </c>
      <c r="AF2697" s="7">
        <v>84</v>
      </c>
      <c r="AG2697" s="8">
        <v>4981</v>
      </c>
      <c r="AH2697" s="16">
        <v>7.0722269991401632E-2</v>
      </c>
      <c r="AI2697" s="7">
        <v>4805</v>
      </c>
      <c r="AJ2697" s="7">
        <v>176</v>
      </c>
      <c r="AK2697" s="12">
        <v>0.94866732477788751</v>
      </c>
      <c r="AL2697" s="12">
        <v>0.95</v>
      </c>
      <c r="AN2697" s="12">
        <v>0.96466572977313791</v>
      </c>
      <c r="AO2697" s="12">
        <v>0.98341559723593286</v>
      </c>
      <c r="AP2697" s="12">
        <v>7.7292841992693484E-2</v>
      </c>
      <c r="AQ2697" s="8">
        <v>3746629.6683382466</v>
      </c>
      <c r="AR2697" s="16">
        <v>5.4640206281147741E-2</v>
      </c>
      <c r="AS2697" s="7">
        <v>142511.58875383213</v>
      </c>
      <c r="AT2697" s="7">
        <v>752.18423375592181</v>
      </c>
      <c r="AU2697" s="7">
        <v>107.45489053656026</v>
      </c>
      <c r="AV2697" s="7">
        <v>177</v>
      </c>
      <c r="AW2697" s="16">
        <v>0.60708977704271327</v>
      </c>
      <c r="AX2697" s="16">
        <v>-1.5019827420217124E-2</v>
      </c>
      <c r="AY2697" s="7">
        <v>70436637.764759034</v>
      </c>
      <c r="AZ2697" s="10">
        <v>18.8</v>
      </c>
      <c r="BA2697" s="16">
        <v>0</v>
      </c>
      <c r="BB2697" s="7">
        <v>3543647.4338308405</v>
      </c>
      <c r="BC2697" s="16">
        <v>2.9383651907658237E-2</v>
      </c>
      <c r="BD2697" s="13"/>
      <c r="BE2697" s="13"/>
      <c r="BG2697" s="44"/>
      <c r="BH2697" s="43">
        <v>26.29</v>
      </c>
      <c r="BI2697" s="2">
        <v>32.436</v>
      </c>
    </row>
    <row r="2698" spans="1:62" x14ac:dyDescent="0.2">
      <c r="A2698" s="2">
        <v>2019</v>
      </c>
      <c r="B2698" s="4" t="s">
        <v>5</v>
      </c>
      <c r="C2698" s="4" t="s">
        <v>157</v>
      </c>
      <c r="D2698" s="4" t="s">
        <v>142</v>
      </c>
      <c r="E2698" s="52" t="s">
        <v>193</v>
      </c>
      <c r="F2698" s="4" t="s">
        <v>115</v>
      </c>
      <c r="I2698" s="7">
        <v>167791.42799999999</v>
      </c>
      <c r="J2698" s="8">
        <v>167791.42799999999</v>
      </c>
      <c r="K2698" s="16">
        <v>9.5628415300543779E-3</v>
      </c>
      <c r="O2698" s="7">
        <v>1174539.9959999998</v>
      </c>
      <c r="P2698" s="8">
        <v>1174539.9959999998</v>
      </c>
      <c r="Q2698" s="16">
        <v>9.5628415300543779E-3</v>
      </c>
      <c r="R2698" s="40"/>
      <c r="S2698" s="16"/>
      <c r="T2698" s="10">
        <v>44.2</v>
      </c>
      <c r="U2698" s="16">
        <v>0</v>
      </c>
      <c r="V2698" s="7"/>
      <c r="W2698" s="7"/>
      <c r="X2698" s="10">
        <v>7</v>
      </c>
      <c r="AA2698" s="7">
        <v>1810550</v>
      </c>
      <c r="AD2698" s="7">
        <v>50</v>
      </c>
      <c r="AE2698" s="7">
        <v>5258</v>
      </c>
      <c r="AF2698" s="7">
        <v>85</v>
      </c>
      <c r="AG2698" s="8">
        <v>5173</v>
      </c>
      <c r="AH2698" s="16">
        <v>9.5628415300545999E-3</v>
      </c>
      <c r="AI2698" s="7">
        <v>5028</v>
      </c>
      <c r="AJ2698" s="7">
        <v>145</v>
      </c>
      <c r="AK2698" s="12">
        <v>0.95625713198934958</v>
      </c>
      <c r="AL2698" s="12">
        <v>0.95</v>
      </c>
      <c r="AM2698" s="12">
        <v>0.95625713198935003</v>
      </c>
      <c r="AN2698" s="12">
        <v>0.97196984341774595</v>
      </c>
      <c r="AO2698" s="12">
        <v>0.98383415747432479</v>
      </c>
      <c r="AP2698" s="12">
        <v>2.3734558328700528E-2</v>
      </c>
      <c r="AQ2698" s="8">
        <v>3825090.023486909</v>
      </c>
      <c r="AR2698" s="16">
        <v>-4.9297154102919127E-2</v>
      </c>
      <c r="AS2698" s="7">
        <v>140164.52999219162</v>
      </c>
      <c r="AT2698" s="7">
        <v>739.4336020659016</v>
      </c>
      <c r="AU2698" s="7">
        <v>105.63337172370022</v>
      </c>
      <c r="AV2698" s="7">
        <v>177</v>
      </c>
      <c r="AW2698" s="16">
        <v>0.59679871030339104</v>
      </c>
      <c r="AX2698" s="16">
        <v>-5.8302458461890305E-2</v>
      </c>
      <c r="AY2698" s="7">
        <v>71911692.441553891</v>
      </c>
      <c r="AZ2698" s="10">
        <v>18.8</v>
      </c>
      <c r="BA2698" s="16">
        <v>0</v>
      </c>
      <c r="BB2698" s="7">
        <v>3536456.7384561724</v>
      </c>
      <c r="BC2698" s="16">
        <v>3.3437253369826128E-2</v>
      </c>
      <c r="BD2698" s="13"/>
      <c r="BE2698" s="13"/>
      <c r="BG2698" s="44"/>
      <c r="BH2698" s="43">
        <v>27.29</v>
      </c>
      <c r="BI2698" s="2">
        <v>32.436</v>
      </c>
    </row>
    <row r="2699" spans="1:62" x14ac:dyDescent="0.2">
      <c r="A2699" s="2">
        <v>2019</v>
      </c>
      <c r="B2699" s="4" t="s">
        <v>6</v>
      </c>
      <c r="C2699" s="4" t="s">
        <v>157</v>
      </c>
      <c r="D2699" s="4" t="s">
        <v>142</v>
      </c>
      <c r="E2699" s="52" t="s">
        <v>193</v>
      </c>
      <c r="F2699" s="4" t="s">
        <v>115</v>
      </c>
      <c r="I2699" s="7">
        <v>153584.46</v>
      </c>
      <c r="J2699" s="8">
        <v>153584.46</v>
      </c>
      <c r="K2699" s="16">
        <v>2.0694115111015376E-2</v>
      </c>
      <c r="O2699" s="7">
        <v>1075091.22</v>
      </c>
      <c r="P2699" s="8">
        <v>1075091.22</v>
      </c>
      <c r="Q2699" s="16">
        <v>2.0694115111015376E-2</v>
      </c>
      <c r="R2699" s="40"/>
      <c r="S2699" s="16"/>
      <c r="T2699" s="10">
        <v>44.2</v>
      </c>
      <c r="U2699" s="16">
        <v>0</v>
      </c>
      <c r="V2699" s="7"/>
      <c r="W2699" s="7"/>
      <c r="X2699" s="10">
        <v>7</v>
      </c>
      <c r="AA2699" s="7">
        <v>1657250</v>
      </c>
      <c r="AD2699" s="7">
        <v>50</v>
      </c>
      <c r="AE2699" s="7">
        <v>5010</v>
      </c>
      <c r="AF2699" s="7">
        <v>275</v>
      </c>
      <c r="AG2699" s="8">
        <v>4735</v>
      </c>
      <c r="AH2699" s="16">
        <v>2.0694115111015376E-2</v>
      </c>
      <c r="AI2699" s="7">
        <v>4475</v>
      </c>
      <c r="AJ2699" s="7">
        <v>260</v>
      </c>
      <c r="AK2699" s="12">
        <v>0.89321357285429137</v>
      </c>
      <c r="AL2699" s="12">
        <v>0.95</v>
      </c>
      <c r="AN2699" s="12">
        <v>0.94508975712777188</v>
      </c>
      <c r="AO2699" s="12">
        <v>0.94510978043912175</v>
      </c>
      <c r="AP2699" s="12">
        <v>0.14208605689384579</v>
      </c>
      <c r="AQ2699" s="8">
        <v>3488906.6248624772</v>
      </c>
      <c r="AR2699" s="16">
        <v>3.8675410407446931E-2</v>
      </c>
      <c r="AS2699" s="7">
        <v>134188.71634086451</v>
      </c>
      <c r="AT2699" s="7">
        <v>736.8335004989392</v>
      </c>
      <c r="AU2699" s="7">
        <v>105.2619286427056</v>
      </c>
      <c r="AV2699" s="7">
        <v>177</v>
      </c>
      <c r="AW2699" s="16">
        <v>0.59470016182319552</v>
      </c>
      <c r="AX2699" s="16">
        <v>1.7616732604043506E-2</v>
      </c>
      <c r="AY2699" s="7">
        <v>65591444.547414571</v>
      </c>
      <c r="AZ2699" s="10">
        <v>18.8</v>
      </c>
      <c r="BA2699" s="16">
        <v>0</v>
      </c>
      <c r="BB2699" s="7">
        <v>3307930.4610105762</v>
      </c>
      <c r="BC2699" s="16">
        <v>9.539062409565903E-3</v>
      </c>
      <c r="BD2699" s="13"/>
      <c r="BE2699" s="13"/>
      <c r="BG2699" s="44"/>
      <c r="BH2699" s="43">
        <v>26</v>
      </c>
      <c r="BI2699" s="2">
        <v>32.436</v>
      </c>
    </row>
    <row r="2700" spans="1:62" x14ac:dyDescent="0.2">
      <c r="A2700" s="2">
        <v>2019</v>
      </c>
      <c r="B2700" s="4" t="s">
        <v>7</v>
      </c>
      <c r="C2700" s="4" t="s">
        <v>157</v>
      </c>
      <c r="D2700" s="4" t="s">
        <v>142</v>
      </c>
      <c r="E2700" s="52" t="s">
        <v>193</v>
      </c>
      <c r="F2700" s="4" t="s">
        <v>115</v>
      </c>
      <c r="I2700" s="7">
        <v>153941.25599999999</v>
      </c>
      <c r="J2700" s="8">
        <v>153941.25599999999</v>
      </c>
      <c r="K2700" s="16">
        <v>3.5114503816793929E-2</v>
      </c>
      <c r="O2700" s="7">
        <v>1077588.7919999999</v>
      </c>
      <c r="P2700" s="8">
        <v>1077588.7919999999</v>
      </c>
      <c r="Q2700" s="16">
        <v>3.5114503816793929E-2</v>
      </c>
      <c r="R2700" s="40"/>
      <c r="S2700" s="16"/>
      <c r="T2700" s="10">
        <v>44.2</v>
      </c>
      <c r="U2700" s="16">
        <v>0</v>
      </c>
      <c r="V2700" s="7"/>
      <c r="W2700" s="7"/>
      <c r="X2700" s="10">
        <v>7</v>
      </c>
      <c r="AA2700" s="7">
        <v>1661100</v>
      </c>
      <c r="AD2700" s="7">
        <v>50</v>
      </c>
      <c r="AE2700" s="7">
        <v>5028</v>
      </c>
      <c r="AF2700" s="7">
        <v>282</v>
      </c>
      <c r="AG2700" s="8">
        <v>4746</v>
      </c>
      <c r="AH2700" s="16">
        <v>3.5114503816793929E-2</v>
      </c>
      <c r="AI2700" s="7">
        <v>4509</v>
      </c>
      <c r="AJ2700" s="7">
        <v>237</v>
      </c>
      <c r="AK2700" s="12">
        <v>0.8967780429594272</v>
      </c>
      <c r="AL2700" s="12">
        <v>0.95</v>
      </c>
      <c r="AN2700" s="12">
        <v>0.95006321112515801</v>
      </c>
      <c r="AO2700" s="12">
        <v>0.94391408114558473</v>
      </c>
      <c r="AP2700" s="12">
        <v>8.2649182492943618E-2</v>
      </c>
      <c r="AQ2700" s="8">
        <v>3256567.0832890533</v>
      </c>
      <c r="AR2700" s="16">
        <v>-4.3523155939573233E-3</v>
      </c>
      <c r="AS2700" s="7">
        <v>121604.44672475927</v>
      </c>
      <c r="AT2700" s="7">
        <v>686.17089829099314</v>
      </c>
      <c r="AU2700" s="7">
        <v>98.024414041570452</v>
      </c>
      <c r="AV2700" s="7">
        <v>177</v>
      </c>
      <c r="AW2700" s="16">
        <v>0.55381024882243191</v>
      </c>
      <c r="AX2700" s="16">
        <v>-3.8127974504486573E-2</v>
      </c>
      <c r="AY2700" s="7">
        <v>61223461.165834203</v>
      </c>
      <c r="AZ2700" s="10">
        <v>18.8</v>
      </c>
      <c r="BA2700" s="16">
        <v>0</v>
      </c>
      <c r="BB2700" s="7">
        <v>3270089.8583640731</v>
      </c>
      <c r="BC2700" s="16">
        <v>3.4351806264896437E-2</v>
      </c>
      <c r="BD2700" s="13"/>
      <c r="BE2700" s="13"/>
      <c r="BG2700" s="44"/>
      <c r="BH2700" s="43">
        <v>26.78</v>
      </c>
      <c r="BI2700" s="2">
        <v>32.436</v>
      </c>
    </row>
    <row r="2701" spans="1:62" x14ac:dyDescent="0.2">
      <c r="A2701" s="2">
        <v>2020</v>
      </c>
      <c r="B2701" s="4" t="s">
        <v>8</v>
      </c>
      <c r="C2701" s="4" t="s">
        <v>157</v>
      </c>
      <c r="D2701" s="4" t="s">
        <v>142</v>
      </c>
      <c r="E2701" s="52" t="s">
        <v>193</v>
      </c>
      <c r="F2701" s="4" t="s">
        <v>115</v>
      </c>
      <c r="I2701" s="7">
        <v>165812.83199999999</v>
      </c>
      <c r="J2701" s="8">
        <v>165812.83199999999</v>
      </c>
      <c r="K2701" s="16">
        <v>5.1120723554856085E-3</v>
      </c>
      <c r="O2701" s="7">
        <v>1160689.824</v>
      </c>
      <c r="P2701" s="8">
        <v>1160689.824</v>
      </c>
      <c r="Q2701" s="16">
        <v>5.1120723554856085E-3</v>
      </c>
      <c r="R2701" s="40"/>
      <c r="S2701" s="16"/>
      <c r="T2701" s="10">
        <v>44.2</v>
      </c>
      <c r="U2701" s="16">
        <v>0</v>
      </c>
      <c r="V2701" s="7"/>
      <c r="W2701" s="7"/>
      <c r="X2701" s="10">
        <v>7</v>
      </c>
      <c r="AA2701" s="7">
        <v>1789200</v>
      </c>
      <c r="AD2701" s="7">
        <v>50</v>
      </c>
      <c r="AE2701" s="7">
        <v>5236</v>
      </c>
      <c r="AF2701" s="7">
        <v>124</v>
      </c>
      <c r="AG2701" s="8">
        <v>5112</v>
      </c>
      <c r="AH2701" s="16">
        <v>5.1120723554856085E-3</v>
      </c>
      <c r="AI2701" s="7">
        <v>4992</v>
      </c>
      <c r="AJ2701" s="7">
        <v>120</v>
      </c>
      <c r="AK2701" s="12">
        <v>0.95339954163483576</v>
      </c>
      <c r="AL2701" s="12">
        <v>0.95</v>
      </c>
      <c r="AM2701" s="12">
        <v>0.95339954163483598</v>
      </c>
      <c r="AN2701" s="12">
        <v>0.97652582159624413</v>
      </c>
      <c r="AO2701" s="12">
        <v>0.97631779984721156</v>
      </c>
      <c r="AP2701" s="12">
        <v>4.1586967267725594E-2</v>
      </c>
      <c r="AQ2701" s="8">
        <v>3041882.5925306026</v>
      </c>
      <c r="AR2701" s="16">
        <v>-4.7959566867383896E-2</v>
      </c>
      <c r="AS2701" s="7">
        <v>111465.10049580809</v>
      </c>
      <c r="AT2701" s="7">
        <v>595.04745550285656</v>
      </c>
      <c r="AU2701" s="7">
        <v>85.00677935755094</v>
      </c>
      <c r="AV2701" s="7">
        <v>177</v>
      </c>
      <c r="AW2701" s="16">
        <v>0.48026429015565503</v>
      </c>
      <c r="AX2701" s="16">
        <v>-5.2801713045288357E-2</v>
      </c>
      <c r="AY2701" s="7">
        <v>57187392.739575334</v>
      </c>
      <c r="AZ2701" s="10">
        <v>18.8</v>
      </c>
      <c r="BA2701" s="16">
        <v>0</v>
      </c>
      <c r="BB2701" s="7">
        <v>3519116.8286114745</v>
      </c>
      <c r="BC2701" s="16">
        <v>3.1581967720513859E-2</v>
      </c>
      <c r="BD2701" s="13"/>
      <c r="BE2701" s="13"/>
      <c r="BG2701" s="44"/>
      <c r="BH2701" s="43">
        <v>27.29</v>
      </c>
      <c r="BI2701" s="2">
        <v>32.436</v>
      </c>
    </row>
    <row r="2702" spans="1:62" x14ac:dyDescent="0.2">
      <c r="A2702" s="2">
        <v>2020</v>
      </c>
      <c r="B2702" s="4" t="s">
        <v>9</v>
      </c>
      <c r="C2702" s="4" t="s">
        <v>157</v>
      </c>
      <c r="D2702" s="4" t="s">
        <v>142</v>
      </c>
      <c r="E2702" s="52" t="s">
        <v>193</v>
      </c>
      <c r="F2702" s="4" t="s">
        <v>115</v>
      </c>
      <c r="I2702" s="7">
        <v>149594.83199999999</v>
      </c>
      <c r="J2702" s="8">
        <v>149594.83199999999</v>
      </c>
      <c r="K2702" s="16">
        <v>-1.2419700214132745E-2</v>
      </c>
      <c r="O2702" s="7">
        <v>1047163.824</v>
      </c>
      <c r="P2702" s="8">
        <v>1047163.824</v>
      </c>
      <c r="Q2702" s="16">
        <v>-1.2419700214132634E-2</v>
      </c>
      <c r="R2702" s="40"/>
      <c r="S2702" s="16"/>
      <c r="T2702" s="10">
        <v>44.2</v>
      </c>
      <c r="U2702" s="16">
        <v>0</v>
      </c>
      <c r="V2702" s="7"/>
      <c r="W2702" s="7"/>
      <c r="X2702" s="10">
        <v>7</v>
      </c>
      <c r="AA2702" s="7">
        <v>1614200</v>
      </c>
      <c r="AD2702" s="7">
        <v>50</v>
      </c>
      <c r="AE2702" s="7">
        <v>4698</v>
      </c>
      <c r="AF2702" s="7">
        <v>86</v>
      </c>
      <c r="AG2702" s="8">
        <v>4612</v>
      </c>
      <c r="AH2702" s="16">
        <v>-1.2419700214132745E-2</v>
      </c>
      <c r="AI2702" s="7">
        <v>4349</v>
      </c>
      <c r="AJ2702" s="7">
        <v>263</v>
      </c>
      <c r="AK2702" s="12">
        <v>0.92571306939123033</v>
      </c>
      <c r="AL2702" s="12">
        <v>0.95</v>
      </c>
      <c r="AN2702" s="12">
        <v>0.94297484822202948</v>
      </c>
      <c r="AO2702" s="12">
        <v>0.98169433801617711</v>
      </c>
      <c r="AP2702" s="12">
        <v>-1.1795049236724475E-2</v>
      </c>
      <c r="AQ2702" s="8">
        <v>2897485.2582666539</v>
      </c>
      <c r="AR2702" s="16">
        <v>-7.5262960945141621E-2</v>
      </c>
      <c r="AS2702" s="7">
        <v>118312.99543759304</v>
      </c>
      <c r="AT2702" s="7">
        <v>628.24918869615215</v>
      </c>
      <c r="AU2702" s="7">
        <v>89.749884099450313</v>
      </c>
      <c r="AV2702" s="7">
        <v>177</v>
      </c>
      <c r="AW2702" s="16">
        <v>0.5070614920872899</v>
      </c>
      <c r="AX2702" s="16">
        <v>-6.3633570601433598E-2</v>
      </c>
      <c r="AY2702" s="7">
        <v>54472722.855413094</v>
      </c>
      <c r="AZ2702" s="10">
        <v>18.8</v>
      </c>
      <c r="BA2702" s="16">
        <v>0</v>
      </c>
      <c r="BB2702" s="7">
        <v>3385564.8250812371</v>
      </c>
      <c r="BC2702" s="16">
        <v>2.8153340334217802E-2</v>
      </c>
      <c r="BD2702" s="13"/>
      <c r="BE2702" s="13"/>
      <c r="BG2702" s="44"/>
      <c r="BH2702" s="43">
        <v>24.490000000000002</v>
      </c>
      <c r="BI2702" s="2">
        <v>32.436</v>
      </c>
    </row>
    <row r="2703" spans="1:62" x14ac:dyDescent="0.2">
      <c r="A2703" s="2">
        <v>2020</v>
      </c>
      <c r="B2703" s="4" t="s">
        <v>10</v>
      </c>
      <c r="C2703" s="4" t="s">
        <v>157</v>
      </c>
      <c r="D2703" s="4" t="s">
        <v>142</v>
      </c>
      <c r="E2703" s="52" t="s">
        <v>193</v>
      </c>
      <c r="F2703" s="4" t="s">
        <v>115</v>
      </c>
      <c r="I2703" s="7">
        <v>122737.82399999999</v>
      </c>
      <c r="J2703" s="8">
        <v>122737.82399999999</v>
      </c>
      <c r="K2703" s="16">
        <v>-0.23416312487350754</v>
      </c>
      <c r="O2703" s="7">
        <v>859164.76799999992</v>
      </c>
      <c r="P2703" s="8">
        <v>859164.76799999992</v>
      </c>
      <c r="Q2703" s="16">
        <v>-0.23416312487350743</v>
      </c>
      <c r="R2703" s="40"/>
      <c r="S2703" s="16"/>
      <c r="T2703" s="10">
        <v>44.2</v>
      </c>
      <c r="U2703" s="16">
        <v>0</v>
      </c>
      <c r="V2703" s="7"/>
      <c r="W2703" s="7"/>
      <c r="X2703" s="10">
        <v>7</v>
      </c>
      <c r="AA2703" s="7">
        <v>1324400</v>
      </c>
      <c r="AD2703" s="7">
        <v>50</v>
      </c>
      <c r="AE2703" s="7">
        <v>4244</v>
      </c>
      <c r="AF2703" s="7">
        <v>460</v>
      </c>
      <c r="AG2703" s="8">
        <v>3784</v>
      </c>
      <c r="AH2703" s="16">
        <v>-0.23416312487350743</v>
      </c>
      <c r="AI2703" s="7">
        <v>3575</v>
      </c>
      <c r="AJ2703" s="7">
        <v>209</v>
      </c>
      <c r="AK2703" s="12">
        <v>0.84236569274269557</v>
      </c>
      <c r="AL2703" s="12">
        <v>0.95</v>
      </c>
      <c r="AN2703" s="12">
        <v>0.94476744186046513</v>
      </c>
      <c r="AO2703" s="12">
        <v>0.89161168708765315</v>
      </c>
      <c r="AP2703" s="12">
        <v>-0.10767404587879259</v>
      </c>
      <c r="AQ2703" s="8">
        <v>1844669.5118764981</v>
      </c>
      <c r="AR2703" s="16">
        <v>-0.47584103830656344</v>
      </c>
      <c r="AS2703" s="7">
        <v>70219.623596364603</v>
      </c>
      <c r="AT2703" s="7">
        <v>487.49194288490963</v>
      </c>
      <c r="AU2703" s="7">
        <v>69.641706126415656</v>
      </c>
      <c r="AV2703" s="7">
        <v>177</v>
      </c>
      <c r="AW2703" s="16">
        <v>0.39345596681590767</v>
      </c>
      <c r="AX2703" s="16">
        <v>-0.31557361793676797</v>
      </c>
      <c r="AY2703" s="7">
        <v>34679786.823278166</v>
      </c>
      <c r="AZ2703" s="10">
        <v>18.8</v>
      </c>
      <c r="BA2703" s="16">
        <v>0</v>
      </c>
      <c r="BB2703" s="7">
        <v>1814762.1914166193</v>
      </c>
      <c r="BC2703" s="16">
        <v>0.10018677940580323</v>
      </c>
      <c r="BD2703" s="13"/>
      <c r="BE2703" s="13"/>
      <c r="BG2703" s="44"/>
      <c r="BH2703" s="43">
        <v>26.27</v>
      </c>
      <c r="BI2703" s="2">
        <v>32.436</v>
      </c>
    </row>
    <row r="2704" spans="1:62" x14ac:dyDescent="0.2">
      <c r="A2704" s="2">
        <v>2020</v>
      </c>
      <c r="B2704" s="4" t="s">
        <v>0</v>
      </c>
      <c r="C2704" s="4" t="s">
        <v>157</v>
      </c>
      <c r="D2704" s="4" t="s">
        <v>142</v>
      </c>
      <c r="E2704" s="52" t="s">
        <v>193</v>
      </c>
      <c r="F2704" s="4" t="s">
        <v>115</v>
      </c>
      <c r="I2704" s="7">
        <v>120888.97199999999</v>
      </c>
      <c r="J2704" s="8">
        <v>120888.97199999999</v>
      </c>
      <c r="K2704" s="16">
        <v>-0.21685227989073341</v>
      </c>
      <c r="O2704" s="7">
        <v>846222.804</v>
      </c>
      <c r="P2704" s="8">
        <v>846222.804</v>
      </c>
      <c r="Q2704" s="16">
        <v>-0.2168522798907333</v>
      </c>
      <c r="R2704" s="40"/>
      <c r="S2704" s="16"/>
      <c r="T2704" s="10">
        <v>44.2</v>
      </c>
      <c r="U2704" s="16">
        <v>0</v>
      </c>
      <c r="V2704" s="7"/>
      <c r="W2704" s="7"/>
      <c r="X2704" s="10">
        <v>7</v>
      </c>
      <c r="AA2704" s="7">
        <v>1304450</v>
      </c>
      <c r="AD2704" s="7">
        <v>50</v>
      </c>
      <c r="AE2704" s="7">
        <v>4208</v>
      </c>
      <c r="AF2704" s="7">
        <v>481</v>
      </c>
      <c r="AG2704" s="8">
        <v>3727</v>
      </c>
      <c r="AH2704" s="16">
        <v>-0.2168522798907333</v>
      </c>
      <c r="AI2704" s="7">
        <v>3653</v>
      </c>
      <c r="AJ2704" s="7">
        <v>74</v>
      </c>
      <c r="AK2704" s="12">
        <v>0.86810836501901145</v>
      </c>
      <c r="AL2704" s="12">
        <v>0.95</v>
      </c>
      <c r="AN2704" s="12">
        <v>0.98014488865038907</v>
      </c>
      <c r="AO2704" s="12">
        <v>0.88569391634980987</v>
      </c>
      <c r="AP2704" s="12">
        <v>-5.592734517538156E-2</v>
      </c>
      <c r="AQ2704" s="8">
        <v>313564.56430569838</v>
      </c>
      <c r="AR2704" s="16">
        <v>-0.90440271104687442</v>
      </c>
      <c r="AS2704" s="7">
        <v>12408.570016054546</v>
      </c>
      <c r="AT2704" s="7">
        <v>84.133234318674099</v>
      </c>
      <c r="AU2704" s="7">
        <v>12.0190334740963</v>
      </c>
      <c r="AV2704" s="7">
        <v>177</v>
      </c>
      <c r="AW2704" s="16">
        <v>6.7904143921448029E-2</v>
      </c>
      <c r="AX2704" s="16">
        <v>-0.87793198333031264</v>
      </c>
      <c r="AY2704" s="7">
        <v>5895013.8089471301</v>
      </c>
      <c r="AZ2704" s="10">
        <v>18.8</v>
      </c>
      <c r="BA2704" s="16">
        <v>0</v>
      </c>
      <c r="BB2704" s="7">
        <v>311426.35174148553</v>
      </c>
      <c r="BC2704" s="16">
        <v>0.3900028011694715</v>
      </c>
      <c r="BD2704" s="13"/>
      <c r="BE2704" s="13"/>
      <c r="BG2704" s="44"/>
      <c r="BH2704" s="43">
        <v>25.27</v>
      </c>
      <c r="BI2704" s="2">
        <v>32.436</v>
      </c>
    </row>
    <row r="2705" spans="1:61" x14ac:dyDescent="0.2">
      <c r="A2705" s="2">
        <v>2020</v>
      </c>
      <c r="B2705" s="4" t="s">
        <v>1</v>
      </c>
      <c r="C2705" s="4" t="s">
        <v>157</v>
      </c>
      <c r="D2705" s="4" t="s">
        <v>142</v>
      </c>
      <c r="E2705" s="52" t="s">
        <v>193</v>
      </c>
      <c r="F2705" s="4" t="s">
        <v>115</v>
      </c>
      <c r="I2705" s="7">
        <v>150178.68</v>
      </c>
      <c r="J2705" s="8">
        <v>150178.68</v>
      </c>
      <c r="K2705" s="16">
        <v>-3.6821302267526668E-2</v>
      </c>
      <c r="O2705" s="7">
        <v>1051250.76</v>
      </c>
      <c r="P2705" s="8">
        <v>1051250.76</v>
      </c>
      <c r="Q2705" s="16">
        <v>-3.6821302267526668E-2</v>
      </c>
      <c r="R2705" s="40"/>
      <c r="S2705" s="16"/>
      <c r="T2705" s="10">
        <v>44.2</v>
      </c>
      <c r="U2705" s="16">
        <v>0</v>
      </c>
      <c r="V2705" s="7"/>
      <c r="W2705" s="7"/>
      <c r="X2705" s="10">
        <v>7</v>
      </c>
      <c r="AA2705" s="7">
        <v>1620500</v>
      </c>
      <c r="AD2705" s="7">
        <v>50</v>
      </c>
      <c r="AE2705" s="7">
        <v>4982</v>
      </c>
      <c r="AF2705" s="7">
        <v>352</v>
      </c>
      <c r="AG2705" s="8">
        <v>4630</v>
      </c>
      <c r="AH2705" s="16">
        <v>-3.6821302267526557E-2</v>
      </c>
      <c r="AI2705" s="7">
        <v>4544</v>
      </c>
      <c r="AJ2705" s="7">
        <v>86</v>
      </c>
      <c r="AK2705" s="12">
        <v>0.91208350060216781</v>
      </c>
      <c r="AL2705" s="12">
        <v>0.95</v>
      </c>
      <c r="AN2705" s="12">
        <v>0.98142548596112311</v>
      </c>
      <c r="AO2705" s="12">
        <v>0.92934564431955036</v>
      </c>
      <c r="AP2705" s="12">
        <v>6.2297029081228805E-2</v>
      </c>
      <c r="AQ2705" s="8">
        <v>500858.89274733223</v>
      </c>
      <c r="AR2705" s="16">
        <v>-0.86309422061423424</v>
      </c>
      <c r="AS2705" s="7">
        <v>19278.633285116714</v>
      </c>
      <c r="AT2705" s="7">
        <v>108.17686668408903</v>
      </c>
      <c r="AU2705" s="7">
        <v>15.453838097727004</v>
      </c>
      <c r="AV2705" s="7">
        <v>177</v>
      </c>
      <c r="AW2705" s="16">
        <v>8.7309819761169513E-2</v>
      </c>
      <c r="AX2705" s="16">
        <v>-0.85786045755780216</v>
      </c>
      <c r="AY2705" s="7">
        <v>9416147.1836498454</v>
      </c>
      <c r="AZ2705" s="10">
        <v>18.8</v>
      </c>
      <c r="BA2705" s="16">
        <v>0</v>
      </c>
      <c r="BB2705" s="7">
        <v>485276.16456917231</v>
      </c>
      <c r="BC2705" s="16">
        <v>0.42779567123351864</v>
      </c>
      <c r="BD2705" s="13"/>
      <c r="BE2705" s="13"/>
      <c r="BG2705" s="44"/>
      <c r="BH2705" s="43">
        <v>25.98</v>
      </c>
      <c r="BI2705" s="2">
        <v>32.436</v>
      </c>
    </row>
    <row r="2706" spans="1:61" x14ac:dyDescent="0.2">
      <c r="A2706" s="2">
        <v>2020</v>
      </c>
      <c r="B2706" s="4" t="s">
        <v>2</v>
      </c>
      <c r="C2706" s="4" t="s">
        <v>157</v>
      </c>
      <c r="D2706" s="4" t="s">
        <v>142</v>
      </c>
      <c r="E2706" s="52" t="s">
        <v>193</v>
      </c>
      <c r="F2706" s="4" t="s">
        <v>115</v>
      </c>
      <c r="I2706" s="7">
        <v>156049.59599999999</v>
      </c>
      <c r="J2706" s="8">
        <v>156049.59599999999</v>
      </c>
      <c r="K2706" s="16">
        <v>3.5960378983634689E-2</v>
      </c>
      <c r="O2706" s="7">
        <v>1092347.172</v>
      </c>
      <c r="P2706" s="8">
        <v>1092347.172</v>
      </c>
      <c r="Q2706" s="16">
        <v>3.5960378983634689E-2</v>
      </c>
      <c r="R2706" s="40"/>
      <c r="S2706" s="16"/>
      <c r="T2706" s="10">
        <v>44.2</v>
      </c>
      <c r="U2706" s="16">
        <v>0</v>
      </c>
      <c r="V2706" s="7"/>
      <c r="W2706" s="7"/>
      <c r="X2706" s="10">
        <v>7</v>
      </c>
      <c r="AA2706" s="7">
        <v>1683850</v>
      </c>
      <c r="AD2706" s="7">
        <v>50</v>
      </c>
      <c r="AE2706" s="7">
        <v>4998</v>
      </c>
      <c r="AF2706" s="7">
        <v>187</v>
      </c>
      <c r="AG2706" s="8">
        <v>4811</v>
      </c>
      <c r="AH2706" s="16">
        <v>3.5960378983634689E-2</v>
      </c>
      <c r="AI2706" s="7">
        <v>4752</v>
      </c>
      <c r="AJ2706" s="7">
        <v>59</v>
      </c>
      <c r="AK2706" s="12">
        <v>0.95078031212484992</v>
      </c>
      <c r="AL2706" s="12">
        <v>0.95</v>
      </c>
      <c r="AM2706" s="12">
        <v>0.95783121248500003</v>
      </c>
      <c r="AN2706" s="12">
        <v>0.98773643733111616</v>
      </c>
      <c r="AO2706" s="12">
        <v>0.9625850340136054</v>
      </c>
      <c r="AP2706" s="12">
        <v>4.1310191502569094E-2</v>
      </c>
      <c r="AQ2706" s="8">
        <v>551902.35438462836</v>
      </c>
      <c r="AR2706" s="16">
        <v>-0.83707290732454309</v>
      </c>
      <c r="AS2706" s="7">
        <v>21350.187790507865</v>
      </c>
      <c r="AT2706" s="7">
        <v>114.71676457797305</v>
      </c>
      <c r="AU2706" s="7">
        <v>16.388109225424721</v>
      </c>
      <c r="AV2706" s="7">
        <v>177</v>
      </c>
      <c r="AW2706" s="16">
        <v>9.2588187714263956E-2</v>
      </c>
      <c r="AX2706" s="16">
        <v>-0.84272845180111788</v>
      </c>
      <c r="AY2706" s="7">
        <v>10375764.262431014</v>
      </c>
      <c r="AZ2706" s="10">
        <v>18.8</v>
      </c>
      <c r="BA2706" s="16">
        <v>0</v>
      </c>
      <c r="BB2706" s="7">
        <v>558139.40279105643</v>
      </c>
      <c r="BC2706" s="16">
        <v>0.4326873208475428</v>
      </c>
      <c r="BD2706" s="13"/>
      <c r="BE2706" s="13"/>
      <c r="BG2706" s="44"/>
      <c r="BH2706" s="43">
        <v>25.85</v>
      </c>
      <c r="BI2706" s="2">
        <v>32.436</v>
      </c>
    </row>
    <row r="2707" spans="1:61" x14ac:dyDescent="0.2">
      <c r="A2707" s="2">
        <v>2020</v>
      </c>
      <c r="B2707" s="4" t="s">
        <v>3</v>
      </c>
      <c r="C2707" s="4" t="s">
        <v>157</v>
      </c>
      <c r="D2707" s="4" t="s">
        <v>142</v>
      </c>
      <c r="E2707" s="52" t="s">
        <v>193</v>
      </c>
      <c r="F2707" s="4" t="s">
        <v>115</v>
      </c>
      <c r="I2707" s="7">
        <v>157379.47200000001</v>
      </c>
      <c r="J2707" s="8">
        <v>157379.47200000001</v>
      </c>
      <c r="K2707" s="16">
        <v>-5.8777885548011555E-2</v>
      </c>
      <c r="O2707" s="7">
        <v>1101656.304</v>
      </c>
      <c r="P2707" s="8">
        <v>1101656.304</v>
      </c>
      <c r="Q2707" s="16">
        <v>-5.8777885548011444E-2</v>
      </c>
      <c r="R2707" s="40"/>
      <c r="S2707" s="16"/>
      <c r="T2707" s="10">
        <v>44.2</v>
      </c>
      <c r="U2707" s="16">
        <v>0</v>
      </c>
      <c r="V2707" s="7"/>
      <c r="W2707" s="7"/>
      <c r="X2707" s="10">
        <v>7</v>
      </c>
      <c r="AA2707" s="7">
        <v>1698200</v>
      </c>
      <c r="AD2707" s="7">
        <v>50</v>
      </c>
      <c r="AE2707" s="7">
        <v>5136</v>
      </c>
      <c r="AF2707" s="7">
        <v>284</v>
      </c>
      <c r="AG2707" s="8">
        <v>4852</v>
      </c>
      <c r="AH2707" s="16">
        <v>-5.8777885548011666E-2</v>
      </c>
      <c r="AI2707" s="7">
        <v>4796</v>
      </c>
      <c r="AJ2707" s="7">
        <v>56</v>
      </c>
      <c r="AK2707" s="12">
        <v>0.93380062305295952</v>
      </c>
      <c r="AL2707" s="12">
        <v>0.95</v>
      </c>
      <c r="AN2707" s="12">
        <v>0.98845836768342954</v>
      </c>
      <c r="AO2707" s="12">
        <v>0.94470404984423673</v>
      </c>
      <c r="AP2707" s="12">
        <v>-2.7509078914221718E-2</v>
      </c>
      <c r="AQ2707" s="8">
        <v>477030.06983446807</v>
      </c>
      <c r="AR2707" s="16">
        <v>-0.87547730778722066</v>
      </c>
      <c r="AS2707" s="7">
        <v>18503.881684812572</v>
      </c>
      <c r="AT2707" s="7">
        <v>98.316172678167362</v>
      </c>
      <c r="AU2707" s="7">
        <v>14.045167525452481</v>
      </c>
      <c r="AV2707" s="7">
        <v>177</v>
      </c>
      <c r="AW2707" s="16">
        <v>7.9351228957358647E-2</v>
      </c>
      <c r="AX2707" s="16">
        <v>-0.86770105557360311</v>
      </c>
      <c r="AY2707" s="7">
        <v>8968165.3128880002</v>
      </c>
      <c r="AZ2707" s="10">
        <v>18.8</v>
      </c>
      <c r="BA2707" s="16">
        <v>0</v>
      </c>
      <c r="BB2707" s="7">
        <v>474644.4865365451</v>
      </c>
      <c r="BC2707" s="16">
        <v>0.41934404278577703</v>
      </c>
      <c r="BD2707" s="13"/>
      <c r="BE2707" s="13"/>
      <c r="BG2707" s="44"/>
      <c r="BH2707" s="43">
        <v>25.78</v>
      </c>
      <c r="BI2707" s="2">
        <v>32.436</v>
      </c>
    </row>
    <row r="2708" spans="1:61" x14ac:dyDescent="0.2">
      <c r="A2708" s="2">
        <v>2020</v>
      </c>
      <c r="B2708" s="4" t="s">
        <v>4</v>
      </c>
      <c r="C2708" s="4" t="s">
        <v>157</v>
      </c>
      <c r="D2708" s="4" t="s">
        <v>142</v>
      </c>
      <c r="E2708" s="52" t="s">
        <v>193</v>
      </c>
      <c r="F2708" s="4" t="s">
        <v>115</v>
      </c>
      <c r="I2708" s="7">
        <v>156179.34</v>
      </c>
      <c r="J2708" s="8">
        <v>156179.34</v>
      </c>
      <c r="K2708" s="16">
        <v>-5.8466953461087212E-2</v>
      </c>
      <c r="O2708" s="7">
        <v>1093255.3799999999</v>
      </c>
      <c r="P2708" s="8">
        <v>1093255.3799999999</v>
      </c>
      <c r="Q2708" s="16">
        <v>-5.8466953461087323E-2</v>
      </c>
      <c r="R2708" s="40"/>
      <c r="S2708" s="16"/>
      <c r="T2708" s="10">
        <v>44.2</v>
      </c>
      <c r="U2708" s="16">
        <v>0</v>
      </c>
      <c r="V2708" s="7"/>
      <c r="W2708" s="7"/>
      <c r="X2708" s="10">
        <v>7</v>
      </c>
      <c r="AA2708" s="7">
        <v>1685250</v>
      </c>
      <c r="AD2708" s="7">
        <v>50</v>
      </c>
      <c r="AE2708" s="7">
        <v>5082</v>
      </c>
      <c r="AF2708" s="7">
        <v>267</v>
      </c>
      <c r="AG2708" s="8">
        <v>4815</v>
      </c>
      <c r="AH2708" s="16">
        <v>-5.8466953461087212E-2</v>
      </c>
      <c r="AI2708" s="7">
        <v>4750</v>
      </c>
      <c r="AJ2708" s="7">
        <v>65</v>
      </c>
      <c r="AK2708" s="12">
        <v>0.93467138921684378</v>
      </c>
      <c r="AL2708" s="12">
        <v>0.95</v>
      </c>
      <c r="AN2708" s="12">
        <v>0.98650051921079962</v>
      </c>
      <c r="AO2708" s="12">
        <v>0.94746162927981115</v>
      </c>
      <c r="AP2708" s="12">
        <v>-1.0772847369441729E-2</v>
      </c>
      <c r="AQ2708" s="8">
        <v>536658.91711445828</v>
      </c>
      <c r="AR2708" s="16">
        <v>-0.85978495294499091</v>
      </c>
      <c r="AS2708" s="7">
        <v>20258.92476838272</v>
      </c>
      <c r="AT2708" s="7">
        <v>111.45564218368811</v>
      </c>
      <c r="AU2708" s="7">
        <v>15.92223459766973</v>
      </c>
      <c r="AV2708" s="7">
        <v>177</v>
      </c>
      <c r="AW2708" s="16">
        <v>8.9956127670450456E-2</v>
      </c>
      <c r="AX2708" s="16">
        <v>-0.85107793340824167</v>
      </c>
      <c r="AY2708" s="7">
        <v>10089187.641751816</v>
      </c>
      <c r="AZ2708" s="10">
        <v>18.8</v>
      </c>
      <c r="BA2708" s="16">
        <v>0</v>
      </c>
      <c r="BB2708" s="7">
        <v>515524.00941473246</v>
      </c>
      <c r="BC2708" s="16">
        <v>0.41276829127495923</v>
      </c>
      <c r="BD2708" s="13"/>
      <c r="BE2708" s="13"/>
      <c r="BG2708" s="44"/>
      <c r="BH2708" s="43">
        <v>26.490000000000002</v>
      </c>
      <c r="BI2708" s="2">
        <v>32.436</v>
      </c>
    </row>
    <row r="2709" spans="1:61" x14ac:dyDescent="0.2">
      <c r="A2709" s="2">
        <v>2020</v>
      </c>
      <c r="B2709" s="4" t="s">
        <v>11</v>
      </c>
      <c r="C2709" s="4" t="s">
        <v>157</v>
      </c>
      <c r="D2709" s="4" t="s">
        <v>142</v>
      </c>
      <c r="E2709" s="52" t="s">
        <v>193</v>
      </c>
      <c r="F2709" s="4" t="s">
        <v>115</v>
      </c>
      <c r="I2709" s="7">
        <v>160525.764</v>
      </c>
      <c r="J2709" s="8">
        <v>160525.764</v>
      </c>
      <c r="K2709" s="16">
        <v>-6.4244127685203489E-3</v>
      </c>
      <c r="O2709" s="7">
        <v>1123680.348</v>
      </c>
      <c r="P2709" s="8">
        <v>1123680.348</v>
      </c>
      <c r="Q2709" s="16">
        <v>-6.4244127685202379E-3</v>
      </c>
      <c r="R2709" s="40"/>
      <c r="S2709" s="16"/>
      <c r="T2709" s="10">
        <v>44.2</v>
      </c>
      <c r="U2709" s="16">
        <v>0</v>
      </c>
      <c r="V2709" s="7"/>
      <c r="W2709" s="7"/>
      <c r="X2709" s="10">
        <v>7</v>
      </c>
      <c r="AA2709" s="7">
        <v>1732150</v>
      </c>
      <c r="AD2709" s="7">
        <v>50</v>
      </c>
      <c r="AE2709" s="7">
        <v>5144</v>
      </c>
      <c r="AF2709" s="7">
        <v>195</v>
      </c>
      <c r="AG2709" s="8">
        <v>4949</v>
      </c>
      <c r="AH2709" s="16">
        <v>-6.4244127685203489E-3</v>
      </c>
      <c r="AI2709" s="7">
        <v>4892</v>
      </c>
      <c r="AJ2709" s="7">
        <v>57</v>
      </c>
      <c r="AK2709" s="12">
        <v>0.95101088646967336</v>
      </c>
      <c r="AL2709" s="12">
        <v>0.95</v>
      </c>
      <c r="AM2709" s="12">
        <v>0.95118864696729999</v>
      </c>
      <c r="AN2709" s="12">
        <v>0.98848252172155993</v>
      </c>
      <c r="AO2709" s="12">
        <v>0.96209175738724728</v>
      </c>
      <c r="AP2709" s="12">
        <v>2.4703725221426609E-3</v>
      </c>
      <c r="AQ2709" s="8">
        <v>651414.51419426757</v>
      </c>
      <c r="AR2709" s="16">
        <v>-0.82613319920589023</v>
      </c>
      <c r="AS2709" s="7">
        <v>24306.511723666699</v>
      </c>
      <c r="AT2709" s="7">
        <v>131.62548276303647</v>
      </c>
      <c r="AU2709" s="7">
        <v>18.803640394719498</v>
      </c>
      <c r="AV2709" s="7">
        <v>177</v>
      </c>
      <c r="AW2709" s="16">
        <v>0.10623525646734179</v>
      </c>
      <c r="AX2709" s="16">
        <v>-0.82500898469277417</v>
      </c>
      <c r="AY2709" s="7">
        <v>12246592.866852231</v>
      </c>
      <c r="AZ2709" s="10">
        <v>18.8</v>
      </c>
      <c r="BA2709" s="16">
        <v>0</v>
      </c>
      <c r="BB2709" s="7">
        <v>616122.64246242517</v>
      </c>
      <c r="BC2709" s="16">
        <v>0.41146664704489727</v>
      </c>
      <c r="BD2709" s="13"/>
      <c r="BE2709" s="13"/>
      <c r="BG2709" s="44"/>
      <c r="BH2709" s="43">
        <v>26.8</v>
      </c>
      <c r="BI2709" s="2">
        <v>32.436</v>
      </c>
    </row>
    <row r="2710" spans="1:61" x14ac:dyDescent="0.2">
      <c r="A2710" s="2">
        <v>2020</v>
      </c>
      <c r="B2710" s="4" t="s">
        <v>5</v>
      </c>
      <c r="C2710" s="4" t="s">
        <v>157</v>
      </c>
      <c r="D2710" s="4" t="s">
        <v>142</v>
      </c>
      <c r="E2710" s="52" t="s">
        <v>193</v>
      </c>
      <c r="F2710" s="4" t="s">
        <v>115</v>
      </c>
      <c r="I2710" s="7">
        <v>161044.74</v>
      </c>
      <c r="J2710" s="8">
        <v>161044.74</v>
      </c>
      <c r="K2710" s="16">
        <v>-4.0208776338681584E-2</v>
      </c>
      <c r="O2710" s="7">
        <v>1127313.18</v>
      </c>
      <c r="P2710" s="8">
        <v>1127313.18</v>
      </c>
      <c r="Q2710" s="16">
        <v>-4.0208776338681473E-2</v>
      </c>
      <c r="R2710" s="40"/>
      <c r="S2710" s="16"/>
      <c r="T2710" s="10">
        <v>44.2</v>
      </c>
      <c r="U2710" s="16">
        <v>0</v>
      </c>
      <c r="V2710" s="7"/>
      <c r="W2710" s="7"/>
      <c r="X2710" s="10">
        <v>7</v>
      </c>
      <c r="AA2710" s="7">
        <v>1737750</v>
      </c>
      <c r="AD2710" s="7">
        <v>50</v>
      </c>
      <c r="AE2710" s="7">
        <v>5182</v>
      </c>
      <c r="AF2710" s="7">
        <v>217</v>
      </c>
      <c r="AG2710" s="8">
        <v>4965</v>
      </c>
      <c r="AH2710" s="16">
        <v>-4.0208776338681584E-2</v>
      </c>
      <c r="AI2710" s="7">
        <v>4876</v>
      </c>
      <c r="AJ2710" s="7">
        <v>89</v>
      </c>
      <c r="AK2710" s="12">
        <v>0.94094944037051331</v>
      </c>
      <c r="AL2710" s="12">
        <v>0.95</v>
      </c>
      <c r="AN2710" s="12">
        <v>0.98207452165156095</v>
      </c>
      <c r="AO2710" s="12">
        <v>0.95812427634118102</v>
      </c>
      <c r="AP2710" s="12">
        <v>-1.6007924131233309E-2</v>
      </c>
      <c r="AQ2710" s="8">
        <v>892029.8802904014</v>
      </c>
      <c r="AR2710" s="16">
        <v>-0.76679506238725414</v>
      </c>
      <c r="AS2710" s="7">
        <v>33038.143714459315</v>
      </c>
      <c r="AT2710" s="7">
        <v>179.66362140793584</v>
      </c>
      <c r="AU2710" s="7">
        <v>25.66623162970512</v>
      </c>
      <c r="AV2710" s="7">
        <v>177</v>
      </c>
      <c r="AW2710" s="16">
        <v>0.14500695835991592</v>
      </c>
      <c r="AX2710" s="16">
        <v>-0.75702534898877449</v>
      </c>
      <c r="AY2710" s="7">
        <v>16770161.749459546</v>
      </c>
      <c r="AZ2710" s="10">
        <v>18.8</v>
      </c>
      <c r="BA2710" s="16">
        <v>0</v>
      </c>
      <c r="BB2710" s="7">
        <v>824719.17306184652</v>
      </c>
      <c r="BC2710" s="16">
        <v>0.3688701268135276</v>
      </c>
      <c r="BD2710" s="13"/>
      <c r="BE2710" s="13"/>
      <c r="BG2710" s="44"/>
      <c r="BH2710" s="43">
        <v>27</v>
      </c>
      <c r="BI2710" s="2">
        <v>32.436</v>
      </c>
    </row>
    <row r="2711" spans="1:61" x14ac:dyDescent="0.2">
      <c r="A2711" s="2">
        <v>2020</v>
      </c>
      <c r="B2711" s="4" t="s">
        <v>6</v>
      </c>
      <c r="C2711" s="4" t="s">
        <v>157</v>
      </c>
      <c r="D2711" s="4" t="s">
        <v>142</v>
      </c>
      <c r="E2711" s="52" t="s">
        <v>193</v>
      </c>
      <c r="F2711" s="4" t="s">
        <v>115</v>
      </c>
      <c r="I2711" s="7">
        <v>153162.79199999999</v>
      </c>
      <c r="J2711" s="8">
        <v>153162.79199999999</v>
      </c>
      <c r="K2711" s="16">
        <v>-2.7455121436114061E-3</v>
      </c>
      <c r="O2711" s="7">
        <v>1072139.544</v>
      </c>
      <c r="P2711" s="8">
        <v>1072139.544</v>
      </c>
      <c r="Q2711" s="16">
        <v>-2.7455121436114061E-3</v>
      </c>
      <c r="R2711" s="40"/>
      <c r="S2711" s="16"/>
      <c r="T2711" s="10">
        <v>44.2</v>
      </c>
      <c r="U2711" s="16">
        <v>0</v>
      </c>
      <c r="V2711" s="7"/>
      <c r="W2711" s="7"/>
      <c r="X2711" s="10">
        <v>7</v>
      </c>
      <c r="AA2711" s="7">
        <v>1652700</v>
      </c>
      <c r="AD2711" s="7">
        <v>50</v>
      </c>
      <c r="AE2711" s="7">
        <v>4944</v>
      </c>
      <c r="AF2711" s="7">
        <v>222</v>
      </c>
      <c r="AG2711" s="8">
        <v>4722</v>
      </c>
      <c r="AH2711" s="16">
        <v>-2.7455121436114061E-3</v>
      </c>
      <c r="AI2711" s="7">
        <v>4651</v>
      </c>
      <c r="AJ2711" s="7">
        <v>71</v>
      </c>
      <c r="AK2711" s="12">
        <v>0.94073624595469252</v>
      </c>
      <c r="AL2711" s="12">
        <v>0.95</v>
      </c>
      <c r="AN2711" s="12">
        <v>0.98496399830580261</v>
      </c>
      <c r="AO2711" s="12">
        <v>0.95509708737864074</v>
      </c>
      <c r="AP2711" s="12">
        <v>5.3204154688940797E-2</v>
      </c>
      <c r="AQ2711" s="8">
        <v>1374871.1448773337</v>
      </c>
      <c r="AR2711" s="16">
        <v>-0.60593065601704743</v>
      </c>
      <c r="AS2711" s="7">
        <v>53330.921058081207</v>
      </c>
      <c r="AT2711" s="7">
        <v>291.16288540392497</v>
      </c>
      <c r="AU2711" s="7">
        <v>41.594697914846428</v>
      </c>
      <c r="AV2711" s="7">
        <v>177</v>
      </c>
      <c r="AW2711" s="16">
        <v>0.23499829330421712</v>
      </c>
      <c r="AX2711" s="16">
        <v>-0.60484575523945772</v>
      </c>
      <c r="AY2711" s="7">
        <v>25847577.523693874</v>
      </c>
      <c r="AZ2711" s="10">
        <v>18.8</v>
      </c>
      <c r="BA2711" s="16">
        <v>0</v>
      </c>
      <c r="BB2711" s="7">
        <v>1303553.9867116637</v>
      </c>
      <c r="BC2711" s="16">
        <v>0.30719419065990061</v>
      </c>
      <c r="BD2711" s="13"/>
      <c r="BE2711" s="13"/>
      <c r="BG2711" s="44"/>
      <c r="BH2711" s="43">
        <v>25.78</v>
      </c>
      <c r="BI2711" s="2">
        <v>32.436</v>
      </c>
    </row>
    <row r="2712" spans="1:61" x14ac:dyDescent="0.2">
      <c r="A2712" s="2">
        <v>2020</v>
      </c>
      <c r="B2712" s="4" t="s">
        <v>7</v>
      </c>
      <c r="C2712" s="4" t="s">
        <v>157</v>
      </c>
      <c r="D2712" s="4" t="s">
        <v>142</v>
      </c>
      <c r="E2712" s="52" t="s">
        <v>193</v>
      </c>
      <c r="F2712" s="4" t="s">
        <v>115</v>
      </c>
      <c r="I2712" s="7">
        <v>148492.008</v>
      </c>
      <c r="J2712" s="8">
        <v>148492.008</v>
      </c>
      <c r="K2712" s="16">
        <v>-3.5398230088495519E-2</v>
      </c>
      <c r="O2712" s="7">
        <v>1039444.056</v>
      </c>
      <c r="P2712" s="8">
        <v>1039444.056</v>
      </c>
      <c r="Q2712" s="16">
        <v>-3.5398230088495519E-2</v>
      </c>
      <c r="R2712" s="40"/>
      <c r="S2712" s="16"/>
      <c r="T2712" s="10">
        <v>44.2</v>
      </c>
      <c r="U2712" s="16">
        <v>0</v>
      </c>
      <c r="V2712" s="7"/>
      <c r="W2712" s="7"/>
      <c r="X2712" s="10">
        <v>7</v>
      </c>
      <c r="AA2712" s="7">
        <v>1602300</v>
      </c>
      <c r="AD2712" s="7">
        <v>50</v>
      </c>
      <c r="AE2712" s="7">
        <v>4928</v>
      </c>
      <c r="AF2712" s="7">
        <v>350</v>
      </c>
      <c r="AG2712" s="8">
        <v>4578</v>
      </c>
      <c r="AH2712" s="16">
        <v>-3.539823008849563E-2</v>
      </c>
      <c r="AI2712" s="7">
        <v>4443</v>
      </c>
      <c r="AJ2712" s="7">
        <v>135</v>
      </c>
      <c r="AK2712" s="12">
        <v>0.90158279220779225</v>
      </c>
      <c r="AL2712" s="12">
        <v>0.95</v>
      </c>
      <c r="AN2712" s="12">
        <v>0.9705111402359109</v>
      </c>
      <c r="AO2712" s="12">
        <v>0.92897727272727271</v>
      </c>
      <c r="AP2712" s="12">
        <v>5.3577909116830913E-3</v>
      </c>
      <c r="AQ2712" s="8">
        <v>1563602.445350125</v>
      </c>
      <c r="AR2712" s="16">
        <v>-0.51986174233176707</v>
      </c>
      <c r="AS2712" s="7">
        <v>59520.458521131521</v>
      </c>
      <c r="AT2712" s="7">
        <v>341.54706102012341</v>
      </c>
      <c r="AU2712" s="7">
        <v>48.792437288589056</v>
      </c>
      <c r="AV2712" s="7">
        <v>177</v>
      </c>
      <c r="AW2712" s="16">
        <v>0.27566348750615288</v>
      </c>
      <c r="AX2712" s="16">
        <v>-0.50224198975678613</v>
      </c>
      <c r="AY2712" s="7">
        <v>29395725.972582351</v>
      </c>
      <c r="AZ2712" s="10">
        <v>18.8</v>
      </c>
      <c r="BA2712" s="16">
        <v>0</v>
      </c>
      <c r="BB2712" s="7">
        <v>1570095.2470134844</v>
      </c>
      <c r="BC2712" s="16">
        <v>0.24457712795186226</v>
      </c>
      <c r="BD2712" s="13"/>
      <c r="BE2712" s="13"/>
      <c r="BG2712" s="44"/>
      <c r="BH2712" s="43">
        <v>26.27</v>
      </c>
      <c r="BI2712" s="2">
        <v>32.436</v>
      </c>
    </row>
    <row r="2713" spans="1:61" x14ac:dyDescent="0.2">
      <c r="A2713" s="2">
        <v>2021</v>
      </c>
      <c r="B2713" s="4" t="s">
        <v>8</v>
      </c>
      <c r="C2713" s="4" t="s">
        <v>157</v>
      </c>
      <c r="D2713" s="4" t="s">
        <v>142</v>
      </c>
      <c r="E2713" s="52" t="s">
        <v>193</v>
      </c>
      <c r="F2713" s="4" t="s">
        <v>115</v>
      </c>
      <c r="I2713" s="7">
        <v>156017.16</v>
      </c>
      <c r="J2713" s="8">
        <v>156017.16</v>
      </c>
      <c r="K2713" s="16">
        <v>-5.9076682316118845E-2</v>
      </c>
      <c r="O2713" s="7">
        <v>1092120.1200000001</v>
      </c>
      <c r="P2713" s="8">
        <v>1092120.1200000001</v>
      </c>
      <c r="Q2713" s="16">
        <v>-5.9076682316118845E-2</v>
      </c>
      <c r="R2713" s="40"/>
      <c r="S2713" s="16"/>
      <c r="T2713" s="10">
        <v>44.2</v>
      </c>
      <c r="U2713" s="16">
        <v>0</v>
      </c>
      <c r="V2713" s="7"/>
      <c r="W2713" s="7"/>
      <c r="X2713" s="10">
        <v>7</v>
      </c>
      <c r="AA2713" s="7">
        <v>1683500</v>
      </c>
      <c r="AD2713" s="7">
        <v>50</v>
      </c>
      <c r="AE2713" s="7">
        <v>5083</v>
      </c>
      <c r="AF2713" s="7">
        <v>273</v>
      </c>
      <c r="AG2713" s="8">
        <v>4810</v>
      </c>
      <c r="AH2713" s="16">
        <v>-5.9076682316118956E-2</v>
      </c>
      <c r="AI2713" s="7">
        <v>4677</v>
      </c>
      <c r="AJ2713" s="7">
        <v>133</v>
      </c>
      <c r="AK2713" s="12">
        <v>0.92012590989573084</v>
      </c>
      <c r="AL2713" s="12">
        <v>0.95</v>
      </c>
      <c r="AN2713" s="12">
        <v>0.97234927234927238</v>
      </c>
      <c r="AO2713" s="12">
        <v>0.94629156010230175</v>
      </c>
      <c r="AP2713" s="12">
        <v>-3.4899987136609245E-2</v>
      </c>
      <c r="AQ2713" s="8">
        <v>1480146.4664217951</v>
      </c>
      <c r="AR2713" s="16">
        <v>-0.51341104681149718</v>
      </c>
      <c r="AS2713" s="7">
        <v>55875.668796594749</v>
      </c>
      <c r="AT2713" s="7">
        <v>307.7227580918493</v>
      </c>
      <c r="AU2713" s="7">
        <v>43.960394013121331</v>
      </c>
      <c r="AV2713" s="7">
        <v>177</v>
      </c>
      <c r="AW2713" s="16">
        <v>0.24836380798373633</v>
      </c>
      <c r="AX2713" s="16">
        <v>-0.48286013956348717</v>
      </c>
      <c r="AY2713" s="7">
        <v>27826753.568729747</v>
      </c>
      <c r="AZ2713" s="10">
        <v>18.8</v>
      </c>
      <c r="BA2713" s="16">
        <v>0</v>
      </c>
      <c r="BB2713" s="7">
        <v>1747492.3088751929</v>
      </c>
      <c r="BC2713" s="16">
        <v>0.22612473460485885</v>
      </c>
      <c r="BD2713" s="13"/>
      <c r="BE2713" s="13"/>
      <c r="BG2713" s="44"/>
      <c r="BH2713" s="43">
        <v>26.490000000000002</v>
      </c>
      <c r="BI2713" s="2">
        <v>32.436</v>
      </c>
    </row>
    <row r="2714" spans="1:61" x14ac:dyDescent="0.2">
      <c r="A2714" s="2">
        <v>2021</v>
      </c>
      <c r="B2714" s="4" t="s">
        <v>9</v>
      </c>
      <c r="C2714" s="4" t="s">
        <v>157</v>
      </c>
      <c r="D2714" s="4" t="s">
        <v>142</v>
      </c>
      <c r="E2714" s="52" t="s">
        <v>193</v>
      </c>
      <c r="F2714" s="4" t="s">
        <v>115</v>
      </c>
      <c r="I2714" s="7">
        <v>139799.16</v>
      </c>
      <c r="J2714" s="8">
        <v>139799.16</v>
      </c>
      <c r="K2714" s="16">
        <v>-6.5481352992194264E-2</v>
      </c>
      <c r="O2714" s="7">
        <v>978594.12</v>
      </c>
      <c r="P2714" s="8">
        <v>978594.12</v>
      </c>
      <c r="Q2714" s="16">
        <v>-6.5481352992194264E-2</v>
      </c>
      <c r="R2714" s="40"/>
      <c r="S2714" s="16"/>
      <c r="T2714" s="10">
        <v>44.2</v>
      </c>
      <c r="U2714" s="16">
        <v>0</v>
      </c>
      <c r="V2714" s="7"/>
      <c r="W2714" s="7"/>
      <c r="X2714" s="10">
        <v>7</v>
      </c>
      <c r="AA2714" s="7">
        <v>1508500</v>
      </c>
      <c r="AD2714" s="7">
        <v>50</v>
      </c>
      <c r="AE2714" s="7">
        <v>4560</v>
      </c>
      <c r="AF2714" s="7">
        <v>250</v>
      </c>
      <c r="AG2714" s="8">
        <v>4310</v>
      </c>
      <c r="AH2714" s="16">
        <v>-6.5481352992194264E-2</v>
      </c>
      <c r="AI2714" s="7">
        <v>4189</v>
      </c>
      <c r="AJ2714" s="7">
        <v>121</v>
      </c>
      <c r="AK2714" s="12">
        <v>0.91864035087719298</v>
      </c>
      <c r="AL2714" s="12">
        <v>0.95</v>
      </c>
      <c r="AN2714" s="12">
        <v>0.97192575406032478</v>
      </c>
      <c r="AO2714" s="12">
        <v>0.94517543859649122</v>
      </c>
      <c r="AP2714" s="12">
        <v>-7.6402923842141535E-3</v>
      </c>
      <c r="AQ2714" s="8">
        <v>1473202.3890902165</v>
      </c>
      <c r="AR2714" s="16">
        <v>-0.49155827975755706</v>
      </c>
      <c r="AS2714" s="7">
        <v>61951.319978562504</v>
      </c>
      <c r="AT2714" s="7">
        <v>341.81029909285763</v>
      </c>
      <c r="AU2714" s="7">
        <v>48.830042727551088</v>
      </c>
      <c r="AV2714" s="7">
        <v>177</v>
      </c>
      <c r="AW2714" s="16">
        <v>0.27587594761328299</v>
      </c>
      <c r="AX2714" s="16">
        <v>-0.45593196896562727</v>
      </c>
      <c r="AY2714" s="7">
        <v>27696204.914896071</v>
      </c>
      <c r="AZ2714" s="10">
        <v>18.8</v>
      </c>
      <c r="BA2714" s="16">
        <v>0</v>
      </c>
      <c r="BB2714" s="7">
        <v>1762236.5430035626</v>
      </c>
      <c r="BC2714" s="16">
        <v>0.21410568464595336</v>
      </c>
      <c r="BD2714" s="13"/>
      <c r="BE2714" s="13"/>
      <c r="BG2714" s="44"/>
      <c r="BH2714" s="43">
        <v>23.78</v>
      </c>
      <c r="BI2714" s="2">
        <v>32.436</v>
      </c>
    </row>
    <row r="2715" spans="1:61" x14ac:dyDescent="0.2">
      <c r="A2715" s="2">
        <v>2021</v>
      </c>
      <c r="B2715" s="4" t="s">
        <v>10</v>
      </c>
      <c r="C2715" s="4" t="s">
        <v>157</v>
      </c>
      <c r="D2715" s="4" t="s">
        <v>142</v>
      </c>
      <c r="E2715" s="52" t="s">
        <v>193</v>
      </c>
      <c r="F2715" s="4" t="s">
        <v>115</v>
      </c>
      <c r="I2715" s="7">
        <v>163639.62</v>
      </c>
      <c r="J2715" s="8">
        <v>163639.62</v>
      </c>
      <c r="K2715" s="16">
        <v>0.33324524312896409</v>
      </c>
      <c r="O2715" s="7">
        <v>1145477.3399999999</v>
      </c>
      <c r="P2715" s="8">
        <v>1145477.3399999999</v>
      </c>
      <c r="Q2715" s="16">
        <v>0.33324524312896409</v>
      </c>
      <c r="R2715" s="40"/>
      <c r="S2715" s="40"/>
      <c r="T2715" s="10">
        <v>44.2</v>
      </c>
      <c r="U2715" s="16">
        <v>0</v>
      </c>
      <c r="V2715" s="7"/>
      <c r="W2715" s="7"/>
      <c r="X2715" s="10">
        <v>7</v>
      </c>
      <c r="AA2715" s="7">
        <v>1765750</v>
      </c>
      <c r="AD2715" s="7">
        <v>50</v>
      </c>
      <c r="AE2715" s="7">
        <v>5239</v>
      </c>
      <c r="AF2715" s="7">
        <v>194</v>
      </c>
      <c r="AG2715" s="8">
        <v>5045</v>
      </c>
      <c r="AH2715" s="16">
        <v>0.33324524312896409</v>
      </c>
      <c r="AI2715" s="7">
        <v>4898</v>
      </c>
      <c r="AJ2715" s="7">
        <v>147</v>
      </c>
      <c r="AK2715" s="12">
        <v>0.9349112426035503</v>
      </c>
      <c r="AL2715" s="12">
        <v>0.95</v>
      </c>
      <c r="AN2715" s="12">
        <v>0.97086223984142717</v>
      </c>
      <c r="AO2715" s="12">
        <v>0.96297003244894064</v>
      </c>
      <c r="AP2715" s="12">
        <v>0.10986386394670422</v>
      </c>
      <c r="AQ2715" s="8">
        <v>1972509.5723406549</v>
      </c>
      <c r="AR2715" s="16">
        <v>6.9302419561383166E-2</v>
      </c>
      <c r="AS2715" s="7">
        <v>72279.57392233987</v>
      </c>
      <c r="AT2715" s="7">
        <v>390.98306686633396</v>
      </c>
      <c r="AU2715" s="7">
        <v>55.854723838047711</v>
      </c>
      <c r="AV2715" s="7">
        <v>177</v>
      </c>
      <c r="AW2715" s="16">
        <v>0.31556341151439382</v>
      </c>
      <c r="AX2715" s="16">
        <v>-0.19797019710202701</v>
      </c>
      <c r="AY2715" s="7">
        <v>37083179.960004315</v>
      </c>
      <c r="AZ2715" s="10">
        <v>18.8</v>
      </c>
      <c r="BA2715" s="16">
        <v>0</v>
      </c>
      <c r="BB2715" s="7">
        <v>1933949.5790776145</v>
      </c>
      <c r="BC2715" s="16">
        <v>0.17662053357147675</v>
      </c>
      <c r="BD2715" s="64"/>
      <c r="BE2715" s="13"/>
      <c r="BG2715" s="44"/>
      <c r="BH2715" s="43">
        <v>27.29</v>
      </c>
      <c r="BI2715" s="10">
        <v>32.436</v>
      </c>
    </row>
    <row r="2716" spans="1:61" x14ac:dyDescent="0.2">
      <c r="A2716" s="2">
        <v>2021</v>
      </c>
      <c r="B2716" s="4" t="s">
        <v>0</v>
      </c>
      <c r="C2716" s="4" t="s">
        <v>157</v>
      </c>
      <c r="D2716" s="4" t="s">
        <v>142</v>
      </c>
      <c r="E2716" s="52" t="s">
        <v>193</v>
      </c>
      <c r="F2716" s="4" t="s">
        <v>115</v>
      </c>
      <c r="I2716" s="7">
        <v>154038.56400000001</v>
      </c>
      <c r="J2716" s="8">
        <v>154038.56400000001</v>
      </c>
      <c r="K2716" s="16">
        <v>0.27421518647705945</v>
      </c>
      <c r="O2716" s="7">
        <v>1078269.9480000001</v>
      </c>
      <c r="P2716" s="8">
        <v>1078269.9480000001</v>
      </c>
      <c r="Q2716" s="16">
        <v>0.27421518647705945</v>
      </c>
      <c r="R2716" s="40"/>
      <c r="S2716" s="40"/>
      <c r="T2716" s="10">
        <v>44.2</v>
      </c>
      <c r="U2716" s="16">
        <v>0</v>
      </c>
      <c r="V2716" s="7"/>
      <c r="W2716" s="7"/>
      <c r="X2716" s="10">
        <v>7</v>
      </c>
      <c r="AA2716" s="7">
        <v>1662150</v>
      </c>
      <c r="AD2716" s="7">
        <v>50</v>
      </c>
      <c r="AE2716" s="7">
        <v>4994</v>
      </c>
      <c r="AF2716" s="7">
        <v>245</v>
      </c>
      <c r="AG2716" s="8">
        <v>4749</v>
      </c>
      <c r="AH2716" s="16">
        <v>0.27421518647705923</v>
      </c>
      <c r="AI2716" s="7">
        <v>4653</v>
      </c>
      <c r="AJ2716" s="7">
        <v>96</v>
      </c>
      <c r="AK2716" s="12">
        <v>0.93171806167400884</v>
      </c>
      <c r="AL2716" s="12">
        <v>0.95</v>
      </c>
      <c r="AN2716" s="12">
        <v>0.97978521794061912</v>
      </c>
      <c r="AO2716" s="12">
        <v>0.95094112935522623</v>
      </c>
      <c r="AP2716" s="12">
        <v>7.3273912818020426E-2</v>
      </c>
      <c r="AQ2716" s="8">
        <v>1474172.1867942256</v>
      </c>
      <c r="AR2716" s="16">
        <v>3.7013354013977002</v>
      </c>
      <c r="AS2716" s="7">
        <v>56073.49512340151</v>
      </c>
      <c r="AT2716" s="7">
        <v>310.41739035464849</v>
      </c>
      <c r="AU2716" s="7">
        <v>44.345341479235501</v>
      </c>
      <c r="AV2716" s="7">
        <v>177</v>
      </c>
      <c r="AW2716" s="16">
        <v>0.25053865242505935</v>
      </c>
      <c r="AX2716" s="16">
        <v>2.6895929755757493</v>
      </c>
      <c r="AY2716" s="7">
        <v>27714437.111731444</v>
      </c>
      <c r="AZ2716" s="10">
        <v>18.8</v>
      </c>
      <c r="BA2716" s="16">
        <v>0</v>
      </c>
      <c r="BB2716" s="7">
        <v>1457080.6288056958</v>
      </c>
      <c r="BC2716" s="16">
        <v>-1.2826260592106609</v>
      </c>
      <c r="BD2716" s="64"/>
      <c r="BE2716" s="13"/>
      <c r="BG2716" s="44"/>
      <c r="BH2716" s="43">
        <v>26.29</v>
      </c>
      <c r="BI2716" s="10">
        <v>32.436</v>
      </c>
    </row>
    <row r="2717" spans="1:61" x14ac:dyDescent="0.2">
      <c r="A2717" s="2">
        <v>2021</v>
      </c>
      <c r="B2717" s="4" t="s">
        <v>1</v>
      </c>
      <c r="C2717" s="4" t="s">
        <v>157</v>
      </c>
      <c r="D2717" s="4" t="s">
        <v>142</v>
      </c>
      <c r="E2717" s="52" t="s">
        <v>193</v>
      </c>
      <c r="F2717" s="4" t="s">
        <v>115</v>
      </c>
      <c r="I2717" s="7">
        <v>149075.856</v>
      </c>
      <c r="J2717" s="8">
        <v>149075.856</v>
      </c>
      <c r="K2717" s="71">
        <v>-7.3434125269977724E-3</v>
      </c>
      <c r="O2717" s="7">
        <v>1043530.992</v>
      </c>
      <c r="P2717" s="8">
        <v>1043530.992</v>
      </c>
      <c r="Q2717" s="71">
        <v>-7.3434125269978834E-3</v>
      </c>
      <c r="R2717" s="40"/>
      <c r="S2717" s="40"/>
      <c r="T2717" s="10">
        <v>44.2</v>
      </c>
      <c r="U2717" s="16">
        <v>0</v>
      </c>
      <c r="V2717" s="7"/>
      <c r="W2717" s="7"/>
      <c r="X2717" s="10">
        <v>7</v>
      </c>
      <c r="AA2717" s="7">
        <v>1608600</v>
      </c>
      <c r="AD2717" s="7">
        <v>50</v>
      </c>
      <c r="AE2717" s="7">
        <v>4847</v>
      </c>
      <c r="AF2717" s="7">
        <v>251</v>
      </c>
      <c r="AG2717" s="8">
        <v>4596</v>
      </c>
      <c r="AH2717" s="71">
        <v>-7.3434125269978834E-3</v>
      </c>
      <c r="AI2717" s="7">
        <v>4451</v>
      </c>
      <c r="AJ2717" s="7">
        <v>145</v>
      </c>
      <c r="AK2717" s="12">
        <v>0.91829997936868168</v>
      </c>
      <c r="AL2717" s="12">
        <v>0.95</v>
      </c>
      <c r="AM2717" s="12" t="s">
        <v>322</v>
      </c>
      <c r="AN2717" s="12">
        <v>0.96845082680591821</v>
      </c>
      <c r="AO2717" s="12">
        <v>0.94821539096348262</v>
      </c>
      <c r="AP2717" s="12">
        <v>6.8156904081804193E-3</v>
      </c>
      <c r="AQ2717" s="8">
        <v>1256843.4020659262</v>
      </c>
      <c r="AR2717" s="72">
        <v>1.509376234036369</v>
      </c>
      <c r="AS2717" s="7">
        <v>48790.504738584095</v>
      </c>
      <c r="AT2717" s="7">
        <v>273.46462185942693</v>
      </c>
      <c r="AU2717" s="7">
        <v>39.066374551346705</v>
      </c>
      <c r="AV2717" s="7">
        <v>177</v>
      </c>
      <c r="AW2717" s="16">
        <v>0.22071398051608307</v>
      </c>
      <c r="AX2717" s="16">
        <v>1.5279399398582223</v>
      </c>
      <c r="AY2717" s="7">
        <v>23628655.958839413</v>
      </c>
      <c r="AZ2717" s="10">
        <v>18.8</v>
      </c>
      <c r="BA2717" s="40">
        <v>0</v>
      </c>
      <c r="BB2717" s="7">
        <v>1197905.1405067868</v>
      </c>
      <c r="BC2717" s="16">
        <v>-0.76475708339369264</v>
      </c>
      <c r="BD2717" s="64"/>
      <c r="BE2717" s="13"/>
      <c r="BF2717" s="73"/>
      <c r="BG2717" s="44"/>
      <c r="BH2717" s="43">
        <v>25.759999999999998</v>
      </c>
      <c r="BI2717" s="10">
        <v>32.436</v>
      </c>
    </row>
    <row r="2718" spans="1:61" x14ac:dyDescent="0.2">
      <c r="A2718" s="2">
        <v>2021</v>
      </c>
      <c r="B2718" s="4" t="s">
        <v>2</v>
      </c>
      <c r="C2718" s="4" t="s">
        <v>157</v>
      </c>
      <c r="D2718" s="4" t="s">
        <v>142</v>
      </c>
      <c r="E2718" s="52" t="s">
        <v>193</v>
      </c>
      <c r="F2718" s="4" t="s">
        <v>115</v>
      </c>
      <c r="I2718" s="7">
        <v>155952.288</v>
      </c>
      <c r="J2718" s="8">
        <v>155952.288</v>
      </c>
      <c r="K2718" s="71">
        <v>-6.2357098316356829E-4</v>
      </c>
      <c r="O2718" s="7">
        <v>1091666.0160000001</v>
      </c>
      <c r="P2718" s="8">
        <v>1091666.0160000001</v>
      </c>
      <c r="Q2718" s="71">
        <v>-6.2357098316356829E-4</v>
      </c>
      <c r="R2718" s="40"/>
      <c r="S2718" s="40"/>
      <c r="T2718" s="10">
        <v>44.2</v>
      </c>
      <c r="U2718" s="16">
        <v>0</v>
      </c>
      <c r="V2718" s="7"/>
      <c r="W2718" s="7"/>
      <c r="X2718" s="10">
        <v>7</v>
      </c>
      <c r="AA2718" s="7">
        <v>1682800</v>
      </c>
      <c r="AD2718" s="7">
        <v>50</v>
      </c>
      <c r="AE2718" s="7">
        <v>4934</v>
      </c>
      <c r="AF2718" s="7">
        <v>126</v>
      </c>
      <c r="AG2718" s="8">
        <v>4808</v>
      </c>
      <c r="AH2718" s="71">
        <v>-6.2357098316356829E-4</v>
      </c>
      <c r="AI2718" s="7">
        <v>4665</v>
      </c>
      <c r="AJ2718" s="7">
        <v>143</v>
      </c>
      <c r="AK2718" s="12">
        <v>0.94548034049452778</v>
      </c>
      <c r="AL2718" s="12">
        <v>0.95</v>
      </c>
      <c r="AM2718" s="12" t="s">
        <v>322</v>
      </c>
      <c r="AN2718" s="12">
        <v>0.9702579034941764</v>
      </c>
      <c r="AO2718" s="12">
        <v>0.9744629104175111</v>
      </c>
      <c r="AP2718" s="12">
        <v>-5.5743388485585132E-3</v>
      </c>
      <c r="AQ2718" s="8">
        <v>1535291.106921724</v>
      </c>
      <c r="AR2718" s="72">
        <v>1.7818165563609076</v>
      </c>
      <c r="AS2718" s="7">
        <v>58398.292389567294</v>
      </c>
      <c r="AT2718" s="7">
        <v>319.32011375243843</v>
      </c>
      <c r="AU2718" s="7">
        <v>45.617159107491204</v>
      </c>
      <c r="AV2718" s="7">
        <v>177</v>
      </c>
      <c r="AW2718" s="16">
        <v>0.25772406275418758</v>
      </c>
      <c r="AX2718" s="16">
        <v>1.7835522988045605</v>
      </c>
      <c r="AY2718" s="7">
        <v>28863472.810128413</v>
      </c>
      <c r="AZ2718" s="10">
        <v>18.8</v>
      </c>
      <c r="BA2718" s="40">
        <v>0</v>
      </c>
      <c r="BB2718" s="7">
        <v>1525783.7791820252</v>
      </c>
      <c r="BC2718" s="16">
        <v>-0.89245829748376881</v>
      </c>
      <c r="BD2718" s="64"/>
      <c r="BE2718" s="13"/>
      <c r="BF2718" s="73"/>
      <c r="BG2718" s="44"/>
      <c r="BH2718" s="43">
        <v>26.29</v>
      </c>
      <c r="BI2718" s="10">
        <v>32.436</v>
      </c>
    </row>
    <row r="2719" spans="1:61" x14ac:dyDescent="0.2">
      <c r="A2719" s="2">
        <v>2021</v>
      </c>
      <c r="B2719" s="74" t="s">
        <v>3</v>
      </c>
      <c r="C2719" s="74" t="s">
        <v>157</v>
      </c>
      <c r="D2719" s="74" t="s">
        <v>142</v>
      </c>
      <c r="E2719" s="52" t="s">
        <v>193</v>
      </c>
      <c r="F2719" s="74" t="s">
        <v>115</v>
      </c>
      <c r="I2719" s="7">
        <v>154979.20800000001</v>
      </c>
      <c r="J2719" s="8">
        <v>154979.20800000001</v>
      </c>
      <c r="K2719" s="71">
        <v>-1.5251442704039553E-2</v>
      </c>
      <c r="O2719" s="7">
        <v>1084854.456</v>
      </c>
      <c r="P2719" s="8">
        <v>1084854.456</v>
      </c>
      <c r="Q2719" s="71">
        <v>-1.5251442704039553E-2</v>
      </c>
      <c r="R2719" s="40"/>
      <c r="S2719" s="40"/>
      <c r="T2719" s="10">
        <v>44.2</v>
      </c>
      <c r="U2719" s="16">
        <v>0</v>
      </c>
      <c r="V2719" s="7"/>
      <c r="W2719" s="7"/>
      <c r="X2719" s="10">
        <v>7</v>
      </c>
      <c r="AA2719" s="7">
        <v>1672300</v>
      </c>
      <c r="AD2719" s="7">
        <v>50</v>
      </c>
      <c r="AE2719" s="7">
        <v>5069</v>
      </c>
      <c r="AF2719" s="7">
        <v>291</v>
      </c>
      <c r="AG2719" s="8">
        <v>4778</v>
      </c>
      <c r="AH2719" s="71">
        <v>-1.5251442704039553E-2</v>
      </c>
      <c r="AI2719" s="7">
        <v>4616</v>
      </c>
      <c r="AJ2719" s="7">
        <v>162</v>
      </c>
      <c r="AK2719" s="12">
        <v>0.9106332609982245</v>
      </c>
      <c r="AL2719" s="12">
        <v>0.95</v>
      </c>
      <c r="AM2719" s="12" t="s">
        <v>322</v>
      </c>
      <c r="AN2719" s="12">
        <v>0.96609460025115113</v>
      </c>
      <c r="AO2719" s="12">
        <v>0.94259222726376013</v>
      </c>
      <c r="AP2719" s="12">
        <v>-2.4809752192059831E-2</v>
      </c>
      <c r="AQ2719" s="8">
        <v>1680928.2918387169</v>
      </c>
      <c r="AR2719" s="72">
        <v>2.5237365485618293</v>
      </c>
      <c r="AS2719" s="7">
        <v>62256.60340143396</v>
      </c>
      <c r="AT2719" s="7">
        <v>351.80583755519399</v>
      </c>
      <c r="AU2719" s="7">
        <v>50.257976793599141</v>
      </c>
      <c r="AV2719" s="7">
        <v>177</v>
      </c>
      <c r="AW2719" s="16">
        <v>0.28394337171524936</v>
      </c>
      <c r="AX2719" s="16">
        <v>2.5783109530393458</v>
      </c>
      <c r="AY2719" s="7">
        <v>31601451.886567879</v>
      </c>
      <c r="AZ2719" s="10">
        <v>18.8</v>
      </c>
      <c r="BA2719" s="40">
        <v>0</v>
      </c>
      <c r="BB2719" s="7">
        <v>1652932.3003962834</v>
      </c>
      <c r="BC2719" s="16">
        <v>-1.2946867402796869</v>
      </c>
      <c r="BD2719" s="64"/>
      <c r="BE2719" s="13"/>
      <c r="BF2719" s="73"/>
      <c r="BG2719" s="44"/>
      <c r="BH2719" s="43">
        <v>27</v>
      </c>
      <c r="BI2719" s="10">
        <v>32.436</v>
      </c>
    </row>
    <row r="2720" spans="1:61" x14ac:dyDescent="0.2">
      <c r="A2720" s="2">
        <v>2021</v>
      </c>
      <c r="B2720" s="74" t="s">
        <v>4</v>
      </c>
      <c r="C2720" s="74" t="s">
        <v>157</v>
      </c>
      <c r="D2720" s="74" t="s">
        <v>142</v>
      </c>
      <c r="E2720" s="52" t="s">
        <v>193</v>
      </c>
      <c r="F2720" s="74" t="s">
        <v>115</v>
      </c>
      <c r="I2720" s="7">
        <v>158417.424</v>
      </c>
      <c r="J2720" s="8">
        <v>158417.424</v>
      </c>
      <c r="K2720" s="71">
        <v>1.4330218068535849E-2</v>
      </c>
      <c r="O2720" s="7">
        <v>1108921.9679999999</v>
      </c>
      <c r="P2720" s="8">
        <v>1108921.9679999999</v>
      </c>
      <c r="Q2720" s="71">
        <v>1.4330218068535849E-2</v>
      </c>
      <c r="R2720" s="40"/>
      <c r="S2720" s="40"/>
      <c r="T2720" s="10">
        <v>44.2</v>
      </c>
      <c r="U2720" s="16">
        <v>0</v>
      </c>
      <c r="V2720" s="7"/>
      <c r="W2720" s="7"/>
      <c r="X2720" s="10">
        <v>7</v>
      </c>
      <c r="AA2720" s="7">
        <v>1709400</v>
      </c>
      <c r="AD2720" s="7">
        <v>50</v>
      </c>
      <c r="AE2720" s="7">
        <v>4998</v>
      </c>
      <c r="AF2720" s="7">
        <v>114</v>
      </c>
      <c r="AG2720" s="8">
        <v>4884</v>
      </c>
      <c r="AH2720" s="71">
        <v>1.4330218068535849E-2</v>
      </c>
      <c r="AI2720" s="7">
        <v>4507</v>
      </c>
      <c r="AJ2720" s="7">
        <v>377</v>
      </c>
      <c r="AK2720" s="12">
        <v>0.90176070428171273</v>
      </c>
      <c r="AL2720" s="12">
        <v>0.95</v>
      </c>
      <c r="AM2720" s="12" t="s">
        <v>322</v>
      </c>
      <c r="AN2720" s="12">
        <v>0.92280917280917285</v>
      </c>
      <c r="AO2720" s="12">
        <v>0.97719087635054025</v>
      </c>
      <c r="AP2720" s="12">
        <v>-3.5210968597965464E-2</v>
      </c>
      <c r="AQ2720" s="8">
        <v>2113123.9344416042</v>
      </c>
      <c r="AR2720" s="72">
        <v>2.9375548734074579</v>
      </c>
      <c r="AS2720" s="7">
        <v>78906.793668469167</v>
      </c>
      <c r="AT2720" s="7">
        <v>432.66255823947671</v>
      </c>
      <c r="AU2720" s="7">
        <v>61.808936891353817</v>
      </c>
      <c r="AV2720" s="7">
        <v>177</v>
      </c>
      <c r="AW2720" s="16">
        <v>0.34920303328448482</v>
      </c>
      <c r="AX2720" s="16">
        <v>2.8819260269158291</v>
      </c>
      <c r="AY2720" s="7">
        <v>39726729.967502162</v>
      </c>
      <c r="AZ2720" s="10">
        <v>18.8</v>
      </c>
      <c r="BA2720" s="40">
        <v>0</v>
      </c>
      <c r="BB2720" s="7">
        <v>2017328.8619618749</v>
      </c>
      <c r="BC2720" s="16">
        <v>-1.4416180667040039</v>
      </c>
      <c r="BD2720" s="64"/>
      <c r="BE2720" s="13"/>
      <c r="BF2720" s="73"/>
      <c r="BG2720" s="44"/>
      <c r="BH2720" s="43">
        <v>26.78</v>
      </c>
      <c r="BI2720" s="10">
        <v>32.436</v>
      </c>
    </row>
    <row r="2721" spans="1:62" x14ac:dyDescent="0.2">
      <c r="A2721" s="75">
        <v>2021</v>
      </c>
      <c r="B2721" s="81" t="s">
        <v>11</v>
      </c>
      <c r="C2721" s="81" t="s">
        <v>157</v>
      </c>
      <c r="D2721" s="81" t="s">
        <v>142</v>
      </c>
      <c r="E2721" s="82" t="s">
        <v>193</v>
      </c>
      <c r="F2721" s="81" t="s">
        <v>115</v>
      </c>
      <c r="G2721" s="77"/>
      <c r="H2721" s="77"/>
      <c r="I2721" s="77">
        <v>157184.856</v>
      </c>
      <c r="J2721" s="83">
        <v>157184.856</v>
      </c>
      <c r="K2721" s="84">
        <v>-2.0812285310163658E-2</v>
      </c>
      <c r="L2721" s="77"/>
      <c r="M2721" s="77"/>
      <c r="N2721" s="77"/>
      <c r="O2721" s="77">
        <v>1100293.9920000001</v>
      </c>
      <c r="P2721" s="83">
        <v>1100293.9920000001</v>
      </c>
      <c r="Q2721" s="84">
        <v>-2.0812285310163547E-2</v>
      </c>
      <c r="R2721" s="85"/>
      <c r="S2721" s="85"/>
      <c r="T2721" s="79">
        <v>44.2</v>
      </c>
      <c r="U2721" s="86">
        <v>0</v>
      </c>
      <c r="V2721" s="77"/>
      <c r="W2721" s="77"/>
      <c r="X2721" s="79">
        <v>7</v>
      </c>
      <c r="Y2721" s="77"/>
      <c r="Z2721" s="77"/>
      <c r="AA2721" s="77">
        <v>1696100</v>
      </c>
      <c r="AB2721" s="77"/>
      <c r="AC2721" s="77"/>
      <c r="AD2721" s="77">
        <v>50</v>
      </c>
      <c r="AE2721" s="77">
        <v>5052</v>
      </c>
      <c r="AF2721" s="77">
        <v>206</v>
      </c>
      <c r="AG2721" s="83">
        <v>4846</v>
      </c>
      <c r="AH2721" s="84">
        <v>-2.0812285310163658E-2</v>
      </c>
      <c r="AI2721" s="77">
        <v>4323</v>
      </c>
      <c r="AJ2721" s="77">
        <v>523</v>
      </c>
      <c r="AK2721" s="76">
        <v>0.85570071258907365</v>
      </c>
      <c r="AL2721" s="76">
        <v>0.95</v>
      </c>
      <c r="AM2721" s="76" t="s">
        <v>322</v>
      </c>
      <c r="AN2721" s="76">
        <v>0.89207593891869585</v>
      </c>
      <c r="AO2721" s="76">
        <v>0.9592240696753761</v>
      </c>
      <c r="AP2721" s="76">
        <v>-0.10021985577305903</v>
      </c>
      <c r="AQ2721" s="83">
        <v>2215795.3980853609</v>
      </c>
      <c r="AR2721" s="87">
        <v>2.4015137056411322</v>
      </c>
      <c r="AS2721" s="77">
        <v>82678.932764379133</v>
      </c>
      <c r="AT2721" s="77">
        <v>457.24213745054908</v>
      </c>
      <c r="AU2721" s="77">
        <v>65.320305350078442</v>
      </c>
      <c r="AV2721" s="77">
        <v>177</v>
      </c>
      <c r="AW2721" s="86">
        <v>0.36904127316428498</v>
      </c>
      <c r="AX2721" s="86">
        <v>2.4738116651295838</v>
      </c>
      <c r="AY2721" s="77">
        <v>41656953.484004788</v>
      </c>
      <c r="AZ2721" s="79">
        <v>18.8</v>
      </c>
      <c r="BA2721" s="85">
        <v>0</v>
      </c>
      <c r="BB2721" s="77">
        <v>2067311.3650941586</v>
      </c>
      <c r="BC2721" s="86">
        <v>-1.2510902752041304</v>
      </c>
      <c r="BD2721" s="88"/>
      <c r="BE2721" s="78"/>
      <c r="BF2721" s="89"/>
      <c r="BG2721" s="80"/>
      <c r="BH2721" s="90">
        <v>26.8</v>
      </c>
      <c r="BI2721" s="79">
        <v>32.436</v>
      </c>
      <c r="BJ2721" s="75"/>
    </row>
    <row r="2722" spans="1:62" x14ac:dyDescent="0.2">
      <c r="A2722" s="75">
        <v>2021</v>
      </c>
      <c r="B2722" s="81" t="s">
        <v>5</v>
      </c>
      <c r="C2722" s="81" t="s">
        <v>157</v>
      </c>
      <c r="D2722" s="81" t="s">
        <v>142</v>
      </c>
      <c r="E2722" s="82" t="s">
        <v>193</v>
      </c>
      <c r="F2722" s="81" t="s">
        <v>115</v>
      </c>
      <c r="G2722" s="77"/>
      <c r="H2722" s="77"/>
      <c r="I2722" s="77">
        <v>153130.356</v>
      </c>
      <c r="J2722" s="83">
        <v>153130.356</v>
      </c>
      <c r="K2722" s="84">
        <v>-4.9144008056394739E-2</v>
      </c>
      <c r="L2722" s="77"/>
      <c r="M2722" s="77"/>
      <c r="N2722" s="77"/>
      <c r="O2722" s="77">
        <v>1071912.4920000001</v>
      </c>
      <c r="P2722" s="83">
        <v>1071912.4920000001</v>
      </c>
      <c r="Q2722" s="84">
        <v>-4.9144008056394628E-2</v>
      </c>
      <c r="R2722" s="85"/>
      <c r="S2722" s="85"/>
      <c r="T2722" s="79">
        <v>44.2</v>
      </c>
      <c r="U2722" s="86">
        <v>0</v>
      </c>
      <c r="V2722" s="77"/>
      <c r="W2722" s="77"/>
      <c r="X2722" s="79">
        <v>7</v>
      </c>
      <c r="Y2722" s="77"/>
      <c r="Z2722" s="77"/>
      <c r="AA2722" s="77">
        <v>1652350</v>
      </c>
      <c r="AB2722" s="77"/>
      <c r="AC2722" s="77"/>
      <c r="AD2722" s="77">
        <v>50</v>
      </c>
      <c r="AE2722" s="77">
        <v>4821</v>
      </c>
      <c r="AF2722" s="77">
        <v>100</v>
      </c>
      <c r="AG2722" s="83">
        <v>4721</v>
      </c>
      <c r="AH2722" s="84">
        <v>-4.9144008056394739E-2</v>
      </c>
      <c r="AI2722" s="77">
        <v>4350</v>
      </c>
      <c r="AJ2722" s="77">
        <v>371</v>
      </c>
      <c r="AK2722" s="76">
        <v>0.9023024268823896</v>
      </c>
      <c r="AL2722" s="76">
        <v>0.95</v>
      </c>
      <c r="AM2722" s="76" t="s">
        <v>322</v>
      </c>
      <c r="AN2722" s="76">
        <v>0.92141495445880106</v>
      </c>
      <c r="AO2722" s="76">
        <v>0.97925741547396805</v>
      </c>
      <c r="AP2722" s="76">
        <v>-4.1072359289470284E-2</v>
      </c>
      <c r="AQ2722" s="83">
        <v>2420386.7405081661</v>
      </c>
      <c r="AR2722" s="87">
        <v>1.7133471579676303</v>
      </c>
      <c r="AS2722" s="77">
        <v>93163.461913324325</v>
      </c>
      <c r="AT2722" s="77">
        <v>512.6851812133375</v>
      </c>
      <c r="AU2722" s="77">
        <v>73.240740173333933</v>
      </c>
      <c r="AV2722" s="77">
        <v>177</v>
      </c>
      <c r="AW2722" s="86">
        <v>0.41378949250471148</v>
      </c>
      <c r="AX2722" s="86">
        <v>1.8535836982226832</v>
      </c>
      <c r="AY2722" s="77">
        <v>45503270.721553527</v>
      </c>
      <c r="AZ2722" s="79">
        <v>18.8</v>
      </c>
      <c r="BA2722" s="85">
        <v>0</v>
      </c>
      <c r="BB2722" s="77">
        <v>2249932.5738612497</v>
      </c>
      <c r="BC2722" s="86">
        <v>-0.94072788665156759</v>
      </c>
      <c r="BD2722" s="88"/>
      <c r="BE2722" s="78"/>
      <c r="BF2722" s="89"/>
      <c r="BG2722" s="80"/>
      <c r="BH2722" s="90">
        <v>25.98</v>
      </c>
      <c r="BI2722" s="79">
        <v>32.436</v>
      </c>
      <c r="BJ2722" s="75"/>
    </row>
    <row r="2723" spans="1:62" x14ac:dyDescent="0.2">
      <c r="A2723" s="75">
        <v>2021</v>
      </c>
      <c r="B2723" s="81" t="s">
        <v>6</v>
      </c>
      <c r="C2723" s="81" t="s">
        <v>157</v>
      </c>
      <c r="D2723" s="81" t="s">
        <v>142</v>
      </c>
      <c r="E2723" s="82" t="s">
        <v>193</v>
      </c>
      <c r="F2723" s="81" t="s">
        <v>115</v>
      </c>
      <c r="G2723" s="77"/>
      <c r="H2723" s="77"/>
      <c r="I2723" s="77">
        <v>158417.424</v>
      </c>
      <c r="J2723" s="83">
        <v>158417.424</v>
      </c>
      <c r="K2723" s="84">
        <v>3.4307496823380079E-2</v>
      </c>
      <c r="L2723" s="77"/>
      <c r="M2723" s="77"/>
      <c r="N2723" s="77"/>
      <c r="O2723" s="77">
        <v>1108921.9679999999</v>
      </c>
      <c r="P2723" s="83">
        <v>1108921.9679999999</v>
      </c>
      <c r="Q2723" s="84">
        <v>3.4307496823379857E-2</v>
      </c>
      <c r="R2723" s="85"/>
      <c r="S2723" s="85"/>
      <c r="T2723" s="79">
        <v>44.2</v>
      </c>
      <c r="U2723" s="86">
        <v>0</v>
      </c>
      <c r="V2723" s="77"/>
      <c r="W2723" s="77"/>
      <c r="X2723" s="79">
        <v>7</v>
      </c>
      <c r="Y2723" s="77"/>
      <c r="Z2723" s="77"/>
      <c r="AA2723" s="77">
        <v>1709400</v>
      </c>
      <c r="AB2723" s="77"/>
      <c r="AC2723" s="77"/>
      <c r="AD2723" s="77">
        <v>50</v>
      </c>
      <c r="AE2723" s="77">
        <v>4929</v>
      </c>
      <c r="AF2723" s="77">
        <v>45</v>
      </c>
      <c r="AG2723" s="83">
        <v>4884</v>
      </c>
      <c r="AH2723" s="84">
        <v>3.4307496823379857E-2</v>
      </c>
      <c r="AI2723" s="77">
        <v>4705</v>
      </c>
      <c r="AJ2723" s="77">
        <v>179</v>
      </c>
      <c r="AK2723" s="76">
        <v>0.95455467640495029</v>
      </c>
      <c r="AL2723" s="76">
        <v>0.95</v>
      </c>
      <c r="AM2723" s="76">
        <v>0.95455467640495029</v>
      </c>
      <c r="AN2723" s="76">
        <v>0.96334971334971331</v>
      </c>
      <c r="AO2723" s="76">
        <v>0.99087035909920873</v>
      </c>
      <c r="AP2723" s="76">
        <v>1.4688952944759137E-2</v>
      </c>
      <c r="AQ2723" s="83">
        <v>2642837.5245192265</v>
      </c>
      <c r="AR2723" s="87">
        <v>0.92224379307562021</v>
      </c>
      <c r="AS2723" s="77">
        <v>101374.66530568572</v>
      </c>
      <c r="AT2723" s="77">
        <v>541.12152426683588</v>
      </c>
      <c r="AU2723" s="77">
        <v>77.30307489526227</v>
      </c>
      <c r="AV2723" s="77">
        <v>177</v>
      </c>
      <c r="AW2723" s="86">
        <v>0.43674053613142527</v>
      </c>
      <c r="AX2723" s="86">
        <v>0.85848386382126907</v>
      </c>
      <c r="AY2723" s="77">
        <v>49685345.460961461</v>
      </c>
      <c r="AZ2723" s="79">
        <v>18.8</v>
      </c>
      <c r="BA2723" s="85">
        <v>0</v>
      </c>
      <c r="BB2723" s="77">
        <v>2509876.6790169235</v>
      </c>
      <c r="BC2723" s="86">
        <v>-0.42091153725148267</v>
      </c>
      <c r="BD2723" s="88"/>
      <c r="BE2723" s="78"/>
      <c r="BF2723" s="89"/>
      <c r="BG2723" s="80"/>
      <c r="BH2723" s="90">
        <v>26.07</v>
      </c>
      <c r="BI2723" s="79">
        <v>32.436</v>
      </c>
      <c r="BJ2723" s="75"/>
    </row>
    <row r="2724" spans="1:62" x14ac:dyDescent="0.2">
      <c r="A2724" s="2">
        <v>2005</v>
      </c>
      <c r="B2724" s="4" t="s">
        <v>8</v>
      </c>
      <c r="C2724" s="4" t="s">
        <v>158</v>
      </c>
      <c r="D2724" s="4" t="s">
        <v>142</v>
      </c>
      <c r="E2724" s="52" t="s">
        <v>314</v>
      </c>
      <c r="F2724" s="4" t="s">
        <v>115</v>
      </c>
      <c r="I2724" s="7">
        <v>103742.01</v>
      </c>
      <c r="J2724" s="8">
        <v>103742.01</v>
      </c>
      <c r="K2724" s="16">
        <v>-1.0576120233787845E-2</v>
      </c>
      <c r="O2724" s="7">
        <v>570581.05499999993</v>
      </c>
      <c r="P2724" s="8">
        <v>570581.05499999993</v>
      </c>
      <c r="Q2724" s="16">
        <v>-1.0576120233788067E-2</v>
      </c>
      <c r="R2724" s="40"/>
      <c r="S2724" s="16"/>
      <c r="T2724" s="10">
        <v>49.4</v>
      </c>
      <c r="U2724" s="16">
        <v>0</v>
      </c>
      <c r="V2724" s="7"/>
      <c r="W2724" s="7"/>
      <c r="X2724" s="10">
        <v>5.5</v>
      </c>
      <c r="Y2724" s="7">
        <v>1251360</v>
      </c>
      <c r="AA2724" s="7">
        <v>1251360</v>
      </c>
      <c r="AD2724" s="7">
        <v>64</v>
      </c>
      <c r="AE2724" s="7">
        <v>3677</v>
      </c>
      <c r="AF2724" s="7">
        <v>122</v>
      </c>
      <c r="AG2724" s="8">
        <v>3555</v>
      </c>
      <c r="AH2724" s="16">
        <v>-1.0576120233787956E-2</v>
      </c>
      <c r="AI2724" s="7">
        <v>3389</v>
      </c>
      <c r="AJ2724" s="7">
        <v>166</v>
      </c>
      <c r="AK2724" s="12">
        <v>0.92167527875985855</v>
      </c>
      <c r="AL2724" s="12">
        <v>0.95</v>
      </c>
      <c r="AN2724" s="12">
        <v>0.95330520393811535</v>
      </c>
      <c r="AO2724" s="12">
        <v>0.96682077780799569</v>
      </c>
      <c r="AP2724" s="12">
        <v>2.9814075004246376E-2</v>
      </c>
      <c r="AQ2724" s="8">
        <v>2840606.6525131338</v>
      </c>
      <c r="AR2724" s="16">
        <v>-1.5826844298074683E-2</v>
      </c>
      <c r="AS2724" s="7">
        <v>101341.65724270901</v>
      </c>
      <c r="AT2724" s="7">
        <v>799.04547187429921</v>
      </c>
      <c r="AU2724" s="7">
        <v>145.28099488623621</v>
      </c>
      <c r="AV2724" s="7">
        <v>148</v>
      </c>
      <c r="AW2724" s="16">
        <v>0.98162834382592035</v>
      </c>
      <c r="AX2724" s="16">
        <v>-5.3068499473932773E-3</v>
      </c>
      <c r="AY2724" s="7">
        <v>64481771.012048133</v>
      </c>
      <c r="AZ2724" s="10">
        <v>22.7</v>
      </c>
      <c r="BA2724" s="16">
        <v>0</v>
      </c>
      <c r="BB2724" s="7">
        <v>3286263.1512705591</v>
      </c>
      <c r="BC2724" s="16">
        <v>3.5196084273636853E-3</v>
      </c>
      <c r="BD2724" s="13"/>
      <c r="BE2724" s="13"/>
      <c r="BG2724" s="44"/>
      <c r="BH2724" s="43">
        <v>28.03</v>
      </c>
      <c r="BI2724" s="2">
        <v>29.181999999999999</v>
      </c>
    </row>
    <row r="2725" spans="1:62" x14ac:dyDescent="0.2">
      <c r="A2725" s="2">
        <v>2005</v>
      </c>
      <c r="B2725" s="4" t="s">
        <v>9</v>
      </c>
      <c r="C2725" s="4" t="s">
        <v>158</v>
      </c>
      <c r="D2725" s="4" t="s">
        <v>142</v>
      </c>
      <c r="E2725" s="52" t="s">
        <v>314</v>
      </c>
      <c r="F2725" s="4" t="s">
        <v>115</v>
      </c>
      <c r="I2725" s="7">
        <v>93382.399999999994</v>
      </c>
      <c r="J2725" s="8">
        <v>93382.399999999994</v>
      </c>
      <c r="K2725" s="16">
        <v>-5.1008303677342881E-2</v>
      </c>
      <c r="O2725" s="7">
        <v>513603.19999999995</v>
      </c>
      <c r="P2725" s="8">
        <v>513603.19999999995</v>
      </c>
      <c r="Q2725" s="16">
        <v>-5.1008303677342881E-2</v>
      </c>
      <c r="R2725" s="40"/>
      <c r="S2725" s="16"/>
      <c r="T2725" s="10">
        <v>49.4</v>
      </c>
      <c r="U2725" s="16">
        <v>0</v>
      </c>
      <c r="V2725" s="7"/>
      <c r="W2725" s="7"/>
      <c r="X2725" s="10">
        <v>5.5</v>
      </c>
      <c r="Y2725" s="7">
        <v>1126400</v>
      </c>
      <c r="AA2725" s="7">
        <v>1126400</v>
      </c>
      <c r="AD2725" s="7">
        <v>64</v>
      </c>
      <c r="AE2725" s="7">
        <v>3416</v>
      </c>
      <c r="AF2725" s="7">
        <v>216</v>
      </c>
      <c r="AG2725" s="8">
        <v>3200</v>
      </c>
      <c r="AH2725" s="16">
        <v>-5.100830367734277E-2</v>
      </c>
      <c r="AI2725" s="7">
        <v>2968</v>
      </c>
      <c r="AJ2725" s="7">
        <v>232</v>
      </c>
      <c r="AK2725" s="12">
        <v>0.86885245901639341</v>
      </c>
      <c r="AL2725" s="12">
        <v>0.95</v>
      </c>
      <c r="AN2725" s="12">
        <v>0.92749999999999999</v>
      </c>
      <c r="AO2725" s="12">
        <v>0.93676814988290402</v>
      </c>
      <c r="AP2725" s="12">
        <v>5.2790593676035336E-3</v>
      </c>
      <c r="AQ2725" s="8">
        <v>2913324.4186572256</v>
      </c>
      <c r="AR2725" s="16">
        <v>-2.6205995015737171E-2</v>
      </c>
      <c r="AS2725" s="7">
        <v>114337.69303992251</v>
      </c>
      <c r="AT2725" s="7">
        <v>910.41388083038294</v>
      </c>
      <c r="AU2725" s="7">
        <v>165.52979651461507</v>
      </c>
      <c r="AV2725" s="7">
        <v>148</v>
      </c>
      <c r="AW2725" s="16">
        <v>1.1184445710446964</v>
      </c>
      <c r="AX2725" s="16">
        <v>2.6135432752167009E-2</v>
      </c>
      <c r="AY2725" s="7">
        <v>66132464.303519018</v>
      </c>
      <c r="AZ2725" s="10">
        <v>22.7</v>
      </c>
      <c r="BA2725" s="16">
        <v>0</v>
      </c>
      <c r="BB2725" s="7">
        <v>3404072.0820635278</v>
      </c>
      <c r="BC2725" s="16">
        <v>-2.2741471174791708E-2</v>
      </c>
      <c r="BD2725" s="13"/>
      <c r="BE2725" s="13"/>
      <c r="BG2725" s="44"/>
      <c r="BH2725" s="43">
        <v>25.48</v>
      </c>
      <c r="BI2725" s="2">
        <v>29.181999999999999</v>
      </c>
    </row>
    <row r="2726" spans="1:62" x14ac:dyDescent="0.2">
      <c r="A2726" s="2">
        <v>2005</v>
      </c>
      <c r="B2726" s="4" t="s">
        <v>10</v>
      </c>
      <c r="C2726" s="4" t="s">
        <v>158</v>
      </c>
      <c r="D2726" s="4" t="s">
        <v>142</v>
      </c>
      <c r="E2726" s="52" t="s">
        <v>314</v>
      </c>
      <c r="F2726" s="4" t="s">
        <v>115</v>
      </c>
      <c r="I2726" s="7">
        <v>104850.92599999999</v>
      </c>
      <c r="J2726" s="8">
        <v>104850.92599999999</v>
      </c>
      <c r="K2726" s="16">
        <v>-4.6696736534889927E-2</v>
      </c>
      <c r="O2726" s="7">
        <v>576680.09299999999</v>
      </c>
      <c r="P2726" s="8">
        <v>576680.09299999999</v>
      </c>
      <c r="Q2726" s="16">
        <v>-4.6696736534889816E-2</v>
      </c>
      <c r="R2726" s="40"/>
      <c r="S2726" s="16"/>
      <c r="T2726" s="10">
        <v>49.4</v>
      </c>
      <c r="U2726" s="16">
        <v>0</v>
      </c>
      <c r="V2726" s="7"/>
      <c r="W2726" s="7"/>
      <c r="X2726" s="10">
        <v>5.5</v>
      </c>
      <c r="Y2726" s="7">
        <v>1264736</v>
      </c>
      <c r="AA2726" s="7">
        <v>1264736</v>
      </c>
      <c r="AD2726" s="7">
        <v>64</v>
      </c>
      <c r="AE2726" s="7">
        <v>3754</v>
      </c>
      <c r="AF2726" s="7">
        <v>161</v>
      </c>
      <c r="AG2726" s="8">
        <v>3593</v>
      </c>
      <c r="AH2726" s="16">
        <v>-4.6696736534889927E-2</v>
      </c>
      <c r="AI2726" s="7">
        <v>3124</v>
      </c>
      <c r="AJ2726" s="7">
        <v>469</v>
      </c>
      <c r="AK2726" s="12">
        <v>0.83217900905700581</v>
      </c>
      <c r="AL2726" s="12">
        <v>0.95</v>
      </c>
      <c r="AN2726" s="12">
        <v>0.86946841079877535</v>
      </c>
      <c r="AO2726" s="12">
        <v>0.95711241342567932</v>
      </c>
      <c r="AP2726" s="12">
        <v>-1.4369542464397367E-2</v>
      </c>
      <c r="AQ2726" s="8">
        <v>3542457.6730915378</v>
      </c>
      <c r="AR2726" s="16">
        <v>-4.7640373873425679E-2</v>
      </c>
      <c r="AS2726" s="7">
        <v>129286.77639020211</v>
      </c>
      <c r="AT2726" s="7">
        <v>985.93311246633391</v>
      </c>
      <c r="AU2726" s="7">
        <v>179.2605659029698</v>
      </c>
      <c r="AV2726" s="7">
        <v>148</v>
      </c>
      <c r="AW2726" s="16">
        <v>1.2112200398849311</v>
      </c>
      <c r="AX2726" s="16">
        <v>-9.8986059809125226E-4</v>
      </c>
      <c r="AY2726" s="7">
        <v>80413789.17917791</v>
      </c>
      <c r="AZ2726" s="10">
        <v>22.7</v>
      </c>
      <c r="BA2726" s="16">
        <v>0</v>
      </c>
      <c r="BB2726" s="7">
        <v>3485024.3951181127</v>
      </c>
      <c r="BC2726" s="16">
        <v>-1.0281371254372097E-2</v>
      </c>
      <c r="BD2726" s="13"/>
      <c r="BE2726" s="13"/>
      <c r="BG2726" s="44"/>
      <c r="BH2726" s="43">
        <v>27.4</v>
      </c>
      <c r="BI2726" s="2">
        <v>29.181999999999999</v>
      </c>
    </row>
    <row r="2727" spans="1:62" x14ac:dyDescent="0.2">
      <c r="A2727" s="2">
        <v>2005</v>
      </c>
      <c r="B2727" s="4" t="s">
        <v>0</v>
      </c>
      <c r="C2727" s="4" t="s">
        <v>158</v>
      </c>
      <c r="D2727" s="4" t="s">
        <v>142</v>
      </c>
      <c r="E2727" s="52" t="s">
        <v>314</v>
      </c>
      <c r="F2727" s="4" t="s">
        <v>115</v>
      </c>
      <c r="I2727" s="7">
        <v>102545.548</v>
      </c>
      <c r="J2727" s="8">
        <v>102545.548</v>
      </c>
      <c r="K2727" s="16">
        <v>3.3225521905322131E-2</v>
      </c>
      <c r="O2727" s="7">
        <v>564000.51399999997</v>
      </c>
      <c r="P2727" s="8">
        <v>564000.51399999997</v>
      </c>
      <c r="Q2727" s="16">
        <v>3.3225521905321909E-2</v>
      </c>
      <c r="R2727" s="40"/>
      <c r="S2727" s="16"/>
      <c r="T2727" s="10">
        <v>49.4</v>
      </c>
      <c r="U2727" s="16">
        <v>0</v>
      </c>
      <c r="V2727" s="7"/>
      <c r="W2727" s="7"/>
      <c r="X2727" s="10">
        <v>5.5</v>
      </c>
      <c r="Y2727" s="7">
        <v>1236928</v>
      </c>
      <c r="AA2727" s="7">
        <v>1236928</v>
      </c>
      <c r="AD2727" s="7">
        <v>64</v>
      </c>
      <c r="AE2727" s="7">
        <v>3614</v>
      </c>
      <c r="AF2727" s="7">
        <v>100</v>
      </c>
      <c r="AG2727" s="8">
        <v>3514</v>
      </c>
      <c r="AH2727" s="16">
        <v>3.3225521905321909E-2</v>
      </c>
      <c r="AI2727" s="7">
        <v>3112</v>
      </c>
      <c r="AJ2727" s="7">
        <v>402</v>
      </c>
      <c r="AK2727" s="12">
        <v>0.86109573879358048</v>
      </c>
      <c r="AL2727" s="12">
        <v>0.95</v>
      </c>
      <c r="AN2727" s="12">
        <v>0.88560045532157083</v>
      </c>
      <c r="AO2727" s="12">
        <v>0.97232982844493632</v>
      </c>
      <c r="AP2727" s="12">
        <v>-1.6322736205945931E-3</v>
      </c>
      <c r="AQ2727" s="8">
        <v>3653069.9686707025</v>
      </c>
      <c r="AR2727" s="16">
        <v>7.9280444486474755E-2</v>
      </c>
      <c r="AS2727" s="7">
        <v>133812.0867644946</v>
      </c>
      <c r="AT2727" s="7">
        <v>1039.5759728715716</v>
      </c>
      <c r="AU2727" s="7">
        <v>189.01381324937665</v>
      </c>
      <c r="AV2727" s="7">
        <v>148</v>
      </c>
      <c r="AW2727" s="16">
        <v>1.2771203597930856</v>
      </c>
      <c r="AX2727" s="16">
        <v>4.4573930477661117E-2</v>
      </c>
      <c r="AY2727" s="7">
        <v>82924688.288824946</v>
      </c>
      <c r="AZ2727" s="10">
        <v>22.7</v>
      </c>
      <c r="BA2727" s="16">
        <v>0</v>
      </c>
      <c r="BB2727" s="7">
        <v>3628159.5004797075</v>
      </c>
      <c r="BC2727" s="16">
        <v>-1.5805088219825639E-2</v>
      </c>
      <c r="BD2727" s="13"/>
      <c r="BE2727" s="13"/>
      <c r="BG2727" s="44"/>
      <c r="BH2727" s="43">
        <v>27.3</v>
      </c>
      <c r="BI2727" s="2">
        <v>29.181999999999999</v>
      </c>
    </row>
    <row r="2728" spans="1:62" x14ac:dyDescent="0.2">
      <c r="A2728" s="2">
        <v>2005</v>
      </c>
      <c r="B2728" s="4" t="s">
        <v>1</v>
      </c>
      <c r="C2728" s="4" t="s">
        <v>158</v>
      </c>
      <c r="D2728" s="4" t="s">
        <v>142</v>
      </c>
      <c r="E2728" s="52" t="s">
        <v>314</v>
      </c>
      <c r="F2728" s="4" t="s">
        <v>115</v>
      </c>
      <c r="I2728" s="7">
        <v>104092.19399999999</v>
      </c>
      <c r="J2728" s="8">
        <v>104092.19399999999</v>
      </c>
      <c r="K2728" s="16">
        <v>5.12820512820511E-2</v>
      </c>
      <c r="O2728" s="7">
        <v>572507.06699999992</v>
      </c>
      <c r="P2728" s="8">
        <v>572507.06699999992</v>
      </c>
      <c r="Q2728" s="16">
        <v>5.12820512820511E-2</v>
      </c>
      <c r="R2728" s="40"/>
      <c r="S2728" s="16"/>
      <c r="T2728" s="10">
        <v>49.4</v>
      </c>
      <c r="U2728" s="16">
        <v>0</v>
      </c>
      <c r="V2728" s="7"/>
      <c r="W2728" s="7"/>
      <c r="X2728" s="10">
        <v>5.5</v>
      </c>
      <c r="Y2728" s="7">
        <v>1255584</v>
      </c>
      <c r="AA2728" s="7">
        <v>1255584</v>
      </c>
      <c r="AD2728" s="7">
        <v>64</v>
      </c>
      <c r="AE2728" s="7">
        <v>3672</v>
      </c>
      <c r="AF2728" s="7">
        <v>105</v>
      </c>
      <c r="AG2728" s="8">
        <v>3567</v>
      </c>
      <c r="AH2728" s="16">
        <v>5.1282051282051322E-2</v>
      </c>
      <c r="AI2728" s="7">
        <v>3030</v>
      </c>
      <c r="AJ2728" s="7">
        <v>537</v>
      </c>
      <c r="AK2728" s="12">
        <v>0.82516339869281041</v>
      </c>
      <c r="AL2728" s="12">
        <v>0.95</v>
      </c>
      <c r="AN2728" s="12">
        <v>0.84945332211942814</v>
      </c>
      <c r="AO2728" s="12">
        <v>0.97140522875816993</v>
      </c>
      <c r="AP2728" s="12">
        <v>3.7950461266848645E-2</v>
      </c>
      <c r="AQ2728" s="8">
        <v>3591918.3946138462</v>
      </c>
      <c r="AR2728" s="16">
        <v>4.9868500904290736E-2</v>
      </c>
      <c r="AS2728" s="7">
        <v>129391.87300482154</v>
      </c>
      <c r="AT2728" s="7">
        <v>1006.9858128998728</v>
      </c>
      <c r="AU2728" s="7">
        <v>183.0883296181587</v>
      </c>
      <c r="AV2728" s="7">
        <v>148</v>
      </c>
      <c r="AW2728" s="16">
        <v>1.2370833082308019</v>
      </c>
      <c r="AX2728" s="16">
        <v>-1.3445967007965631E-3</v>
      </c>
      <c r="AY2728" s="7">
        <v>81536547.557734311</v>
      </c>
      <c r="AZ2728" s="10">
        <v>22.7</v>
      </c>
      <c r="BA2728" s="16">
        <v>0</v>
      </c>
      <c r="BB2728" s="7">
        <v>3480166.5842898232</v>
      </c>
      <c r="BC2728" s="16">
        <v>1.472375473349341E-2</v>
      </c>
      <c r="BD2728" s="13"/>
      <c r="BE2728" s="13"/>
      <c r="BG2728" s="44"/>
      <c r="BH2728" s="43">
        <v>27.76</v>
      </c>
      <c r="BI2728" s="2">
        <v>29.181999999999999</v>
      </c>
    </row>
    <row r="2729" spans="1:62" x14ac:dyDescent="0.2">
      <c r="A2729" s="2">
        <v>2005</v>
      </c>
      <c r="B2729" s="4" t="s">
        <v>2</v>
      </c>
      <c r="C2729" s="4" t="s">
        <v>158</v>
      </c>
      <c r="D2729" s="4" t="s">
        <v>142</v>
      </c>
      <c r="E2729" s="52" t="s">
        <v>314</v>
      </c>
      <c r="F2729" s="4" t="s">
        <v>115</v>
      </c>
      <c r="I2729" s="7">
        <v>103100.00599999999</v>
      </c>
      <c r="J2729" s="8">
        <v>103100.00599999999</v>
      </c>
      <c r="K2729" s="16">
        <v>0.90972972972972976</v>
      </c>
      <c r="O2729" s="7">
        <v>567050.03299999994</v>
      </c>
      <c r="P2729" s="8">
        <v>567050.03299999994</v>
      </c>
      <c r="Q2729" s="16">
        <v>0.90972972972972976</v>
      </c>
      <c r="R2729" s="40"/>
      <c r="S2729" s="16"/>
      <c r="T2729" s="10">
        <v>49.4</v>
      </c>
      <c r="U2729" s="16">
        <v>0</v>
      </c>
      <c r="V2729" s="7"/>
      <c r="W2729" s="7"/>
      <c r="X2729" s="10">
        <v>5.5</v>
      </c>
      <c r="Y2729" s="7">
        <v>1243616</v>
      </c>
      <c r="AA2729" s="7">
        <v>1243616</v>
      </c>
      <c r="AD2729" s="7">
        <v>64</v>
      </c>
      <c r="AE2729" s="7">
        <v>3684</v>
      </c>
      <c r="AF2729" s="7">
        <v>151</v>
      </c>
      <c r="AG2729" s="8">
        <v>3533</v>
      </c>
      <c r="AH2729" s="16">
        <v>0.90972972972972976</v>
      </c>
      <c r="AI2729" s="7">
        <v>3110</v>
      </c>
      <c r="AJ2729" s="7">
        <v>423</v>
      </c>
      <c r="AK2729" s="12">
        <v>0.84419109663409342</v>
      </c>
      <c r="AL2729" s="12">
        <v>0.95</v>
      </c>
      <c r="AN2729" s="12">
        <v>0.88027172374752338</v>
      </c>
      <c r="AO2729" s="12">
        <v>0.95901194353963082</v>
      </c>
      <c r="AP2729" s="12">
        <v>0.66309324429494332</v>
      </c>
      <c r="AQ2729" s="8">
        <v>3498552.0495948871</v>
      </c>
      <c r="AR2729" s="16">
        <v>0.2934151126440081</v>
      </c>
      <c r="AS2729" s="7">
        <v>132520.91096950331</v>
      </c>
      <c r="AT2729" s="7">
        <v>990.24966023065019</v>
      </c>
      <c r="AU2729" s="7">
        <v>180.04539276920912</v>
      </c>
      <c r="AV2729" s="7">
        <v>148</v>
      </c>
      <c r="AW2729" s="16">
        <v>1.2165229241162778</v>
      </c>
      <c r="AX2729" s="16">
        <v>-0.3227234762549066</v>
      </c>
      <c r="AY2729" s="7">
        <v>79417131.525803939</v>
      </c>
      <c r="AZ2729" s="10">
        <v>22.7</v>
      </c>
      <c r="BA2729" s="16">
        <v>0</v>
      </c>
      <c r="BB2729" s="7">
        <v>3538089.185670455</v>
      </c>
      <c r="BC2729" s="16">
        <v>0.40961700850289362</v>
      </c>
      <c r="BD2729" s="13"/>
      <c r="BE2729" s="13"/>
      <c r="BG2729" s="44"/>
      <c r="BH2729" s="43">
        <v>26.4</v>
      </c>
      <c r="BI2729" s="2">
        <v>29.181999999999999</v>
      </c>
    </row>
    <row r="2730" spans="1:62" x14ac:dyDescent="0.2">
      <c r="A2730" s="2">
        <v>2005</v>
      </c>
      <c r="B2730" s="4" t="s">
        <v>3</v>
      </c>
      <c r="C2730" s="4" t="s">
        <v>158</v>
      </c>
      <c r="D2730" s="4" t="s">
        <v>142</v>
      </c>
      <c r="E2730" s="52" t="s">
        <v>314</v>
      </c>
      <c r="F2730" s="4" t="s">
        <v>115</v>
      </c>
      <c r="I2730" s="7">
        <v>100648.71799999999</v>
      </c>
      <c r="J2730" s="8">
        <v>100648.71799999999</v>
      </c>
      <c r="K2730" s="16">
        <v>-1.6818700114025087E-2</v>
      </c>
      <c r="O2730" s="7">
        <v>553567.94900000002</v>
      </c>
      <c r="P2730" s="8">
        <v>553567.94900000002</v>
      </c>
      <c r="Q2730" s="16">
        <v>-1.6818700114024865E-2</v>
      </c>
      <c r="R2730" s="40"/>
      <c r="S2730" s="16"/>
      <c r="T2730" s="10">
        <v>49.4</v>
      </c>
      <c r="U2730" s="16">
        <v>0</v>
      </c>
      <c r="V2730" s="7"/>
      <c r="W2730" s="7"/>
      <c r="X2730" s="10">
        <v>5.5</v>
      </c>
      <c r="Y2730" s="7">
        <v>1214048</v>
      </c>
      <c r="AA2730" s="7">
        <v>1214048</v>
      </c>
      <c r="AD2730" s="7">
        <v>64</v>
      </c>
      <c r="AE2730" s="7">
        <v>3672</v>
      </c>
      <c r="AF2730" s="7">
        <v>223</v>
      </c>
      <c r="AG2730" s="8">
        <v>3449</v>
      </c>
      <c r="AH2730" s="16">
        <v>-1.6818700114025087E-2</v>
      </c>
      <c r="AI2730" s="7">
        <v>2971</v>
      </c>
      <c r="AJ2730" s="7">
        <v>478</v>
      </c>
      <c r="AK2730" s="12">
        <v>0.80909586056644878</v>
      </c>
      <c r="AL2730" s="12">
        <v>0.95</v>
      </c>
      <c r="AN2730" s="12">
        <v>0.86140910408814153</v>
      </c>
      <c r="AO2730" s="12">
        <v>0.93927015250544665</v>
      </c>
      <c r="AP2730" s="12">
        <v>-5.8884426513062804E-2</v>
      </c>
      <c r="AQ2730" s="8">
        <v>3409019.397211838</v>
      </c>
      <c r="AR2730" s="16">
        <v>3.2608770400587295E-2</v>
      </c>
      <c r="AS2730" s="7">
        <v>121620.38520199207</v>
      </c>
      <c r="AT2730" s="7">
        <v>988.4080594989382</v>
      </c>
      <c r="AU2730" s="7">
        <v>179.71055627253421</v>
      </c>
      <c r="AV2730" s="7">
        <v>148</v>
      </c>
      <c r="AW2730" s="16">
        <v>1.2142605153549608</v>
      </c>
      <c r="AX2730" s="16">
        <v>5.0272996974560558E-2</v>
      </c>
      <c r="AY2730" s="7">
        <v>77384740.316708729</v>
      </c>
      <c r="AZ2730" s="10">
        <v>22.7</v>
      </c>
      <c r="BA2730" s="16">
        <v>0</v>
      </c>
      <c r="BB2730" s="7">
        <v>3391971.2062265067</v>
      </c>
      <c r="BC2730" s="16">
        <v>-3.4388681161391578E-2</v>
      </c>
      <c r="BD2730" s="13"/>
      <c r="BE2730" s="13"/>
      <c r="BG2730" s="44"/>
      <c r="BH2730" s="43">
        <v>28.03</v>
      </c>
      <c r="BI2730" s="2">
        <v>29.181999999999999</v>
      </c>
    </row>
    <row r="2731" spans="1:62" x14ac:dyDescent="0.2">
      <c r="A2731" s="2">
        <v>2005</v>
      </c>
      <c r="B2731" s="4" t="s">
        <v>4</v>
      </c>
      <c r="C2731" s="4" t="s">
        <v>158</v>
      </c>
      <c r="D2731" s="4" t="s">
        <v>142</v>
      </c>
      <c r="E2731" s="52" t="s">
        <v>314</v>
      </c>
      <c r="F2731" s="4" t="s">
        <v>115</v>
      </c>
      <c r="I2731" s="7">
        <v>104004.648</v>
      </c>
      <c r="J2731" s="8">
        <v>104004.648</v>
      </c>
      <c r="K2731" s="16">
        <v>1.799485861182526E-2</v>
      </c>
      <c r="O2731" s="7">
        <v>572025.56400000001</v>
      </c>
      <c r="P2731" s="8">
        <v>572025.56400000001</v>
      </c>
      <c r="Q2731" s="16">
        <v>1.7994858611825038E-2</v>
      </c>
      <c r="R2731" s="40"/>
      <c r="S2731" s="16"/>
      <c r="T2731" s="10">
        <v>49.4</v>
      </c>
      <c r="U2731" s="16">
        <v>0</v>
      </c>
      <c r="V2731" s="7"/>
      <c r="W2731" s="7"/>
      <c r="X2731" s="10">
        <v>5.5</v>
      </c>
      <c r="Y2731" s="7">
        <v>1254528</v>
      </c>
      <c r="AA2731" s="7">
        <v>1254528</v>
      </c>
      <c r="AD2731" s="7">
        <v>64</v>
      </c>
      <c r="AE2731" s="7">
        <v>3754</v>
      </c>
      <c r="AF2731" s="7">
        <v>190</v>
      </c>
      <c r="AG2731" s="8">
        <v>3564</v>
      </c>
      <c r="AH2731" s="16">
        <v>1.799485861182526E-2</v>
      </c>
      <c r="AI2731" s="7">
        <v>3249</v>
      </c>
      <c r="AJ2731" s="7">
        <v>315</v>
      </c>
      <c r="AK2731" s="12">
        <v>0.8654768247202983</v>
      </c>
      <c r="AL2731" s="12">
        <v>0.95</v>
      </c>
      <c r="AN2731" s="12">
        <v>0.91161616161616166</v>
      </c>
      <c r="AO2731" s="12">
        <v>0.94938732019179539</v>
      </c>
      <c r="AP2731" s="12">
        <v>0.35037895062470992</v>
      </c>
      <c r="AQ2731" s="8">
        <v>3471798.9191986816</v>
      </c>
      <c r="AR2731" s="16">
        <v>2.9503667711559434E-2</v>
      </c>
      <c r="AS2731" s="7">
        <v>124660.64341826504</v>
      </c>
      <c r="AT2731" s="7">
        <v>974.12988754171761</v>
      </c>
      <c r="AU2731" s="7">
        <v>177.11452500758503</v>
      </c>
      <c r="AV2731" s="7">
        <v>148</v>
      </c>
      <c r="AW2731" s="16">
        <v>1.1967197635647637</v>
      </c>
      <c r="AX2731" s="16">
        <v>1.1305370555042327E-2</v>
      </c>
      <c r="AY2731" s="7">
        <v>78809835.465810075</v>
      </c>
      <c r="AZ2731" s="10">
        <v>22.7</v>
      </c>
      <c r="BA2731" s="16">
        <v>0</v>
      </c>
      <c r="BB2731" s="7">
        <v>3335071.2000287375</v>
      </c>
      <c r="BC2731" s="16">
        <v>3.2984181507314879E-2</v>
      </c>
      <c r="BD2731" s="13"/>
      <c r="BE2731" s="13"/>
      <c r="BG2731" s="44"/>
      <c r="BH2731" s="43">
        <v>27.85</v>
      </c>
      <c r="BI2731" s="2">
        <v>29.181999999999999</v>
      </c>
    </row>
    <row r="2732" spans="1:62" x14ac:dyDescent="0.2">
      <c r="A2732" s="2">
        <v>2005</v>
      </c>
      <c r="B2732" s="4" t="s">
        <v>11</v>
      </c>
      <c r="C2732" s="4" t="s">
        <v>158</v>
      </c>
      <c r="D2732" s="4" t="s">
        <v>142</v>
      </c>
      <c r="E2732" s="52" t="s">
        <v>314</v>
      </c>
      <c r="F2732" s="4" t="s">
        <v>115</v>
      </c>
      <c r="I2732" s="7">
        <v>104150.55799999999</v>
      </c>
      <c r="J2732" s="8">
        <v>104150.55799999999</v>
      </c>
      <c r="K2732" s="16">
        <v>-1.1904761904761862E-2</v>
      </c>
      <c r="O2732" s="7">
        <v>572828.0689999999</v>
      </c>
      <c r="P2732" s="8">
        <v>572828.0689999999</v>
      </c>
      <c r="Q2732" s="16">
        <v>-1.1904761904761973E-2</v>
      </c>
      <c r="R2732" s="40"/>
      <c r="S2732" s="16"/>
      <c r="T2732" s="10">
        <v>49.4</v>
      </c>
      <c r="U2732" s="16">
        <v>0</v>
      </c>
      <c r="V2732" s="7"/>
      <c r="W2732" s="7"/>
      <c r="X2732" s="10">
        <v>5.5</v>
      </c>
      <c r="Y2732" s="7">
        <v>1256288</v>
      </c>
      <c r="AA2732" s="7">
        <v>1256288</v>
      </c>
      <c r="AD2732" s="7">
        <v>64</v>
      </c>
      <c r="AE2732" s="7">
        <v>3696</v>
      </c>
      <c r="AF2732" s="7">
        <v>127</v>
      </c>
      <c r="AG2732" s="8">
        <v>3569</v>
      </c>
      <c r="AH2732" s="16">
        <v>-1.1904761904761862E-2</v>
      </c>
      <c r="AI2732" s="7">
        <v>3225</v>
      </c>
      <c r="AJ2732" s="7">
        <v>344</v>
      </c>
      <c r="AK2732" s="12">
        <v>0.87256493506493504</v>
      </c>
      <c r="AL2732" s="12">
        <v>0.95</v>
      </c>
      <c r="AN2732" s="12">
        <v>0.90361445783132532</v>
      </c>
      <c r="AO2732" s="12">
        <v>0.96563852813852813</v>
      </c>
      <c r="AP2732" s="12">
        <v>0.32206808343171978</v>
      </c>
      <c r="AQ2732" s="8">
        <v>3574311.372171992</v>
      </c>
      <c r="AR2732" s="16">
        <v>1.5253680488973131E-2</v>
      </c>
      <c r="AS2732" s="7">
        <v>132234.97492312215</v>
      </c>
      <c r="AT2732" s="7">
        <v>1001.4881961815612</v>
      </c>
      <c r="AU2732" s="7">
        <v>182.08876294210202</v>
      </c>
      <c r="AV2732" s="7">
        <v>148</v>
      </c>
      <c r="AW2732" s="16">
        <v>1.2303294793385271</v>
      </c>
      <c r="AX2732" s="16">
        <v>2.7485652543056904E-2</v>
      </c>
      <c r="AY2732" s="7">
        <v>81136868.148304209</v>
      </c>
      <c r="AZ2732" s="10">
        <v>22.7</v>
      </c>
      <c r="BA2732" s="16">
        <v>0</v>
      </c>
      <c r="BB2732" s="7">
        <v>3380664.8756207339</v>
      </c>
      <c r="BC2732" s="16">
        <v>1.6083029690691156E-2</v>
      </c>
      <c r="BD2732" s="13"/>
      <c r="BE2732" s="13"/>
      <c r="BG2732" s="44"/>
      <c r="BH2732" s="43">
        <v>27.03</v>
      </c>
      <c r="BI2732" s="2">
        <v>29.181999999999999</v>
      </c>
    </row>
    <row r="2733" spans="1:62" x14ac:dyDescent="0.2">
      <c r="A2733" s="2">
        <v>2005</v>
      </c>
      <c r="B2733" s="4" t="s">
        <v>5</v>
      </c>
      <c r="C2733" s="4" t="s">
        <v>158</v>
      </c>
      <c r="D2733" s="4" t="s">
        <v>142</v>
      </c>
      <c r="E2733" s="52" t="s">
        <v>314</v>
      </c>
      <c r="F2733" s="4" t="s">
        <v>115</v>
      </c>
      <c r="I2733" s="7">
        <v>102166.182</v>
      </c>
      <c r="J2733" s="8">
        <v>102166.182</v>
      </c>
      <c r="K2733" s="16">
        <v>1.6845774034272454E-2</v>
      </c>
      <c r="O2733" s="7">
        <v>561914.00100000005</v>
      </c>
      <c r="P2733" s="8">
        <v>561914.00100000005</v>
      </c>
      <c r="Q2733" s="16">
        <v>1.6845774034272676E-2</v>
      </c>
      <c r="R2733" s="40"/>
      <c r="S2733" s="16"/>
      <c r="T2733" s="10">
        <v>49.4</v>
      </c>
      <c r="U2733" s="16">
        <v>0</v>
      </c>
      <c r="V2733" s="7"/>
      <c r="W2733" s="7"/>
      <c r="X2733" s="10">
        <v>5.5</v>
      </c>
      <c r="Y2733" s="7">
        <v>1232352</v>
      </c>
      <c r="AA2733" s="7">
        <v>1232352</v>
      </c>
      <c r="AD2733" s="7">
        <v>64</v>
      </c>
      <c r="AE2733" s="7">
        <v>3628</v>
      </c>
      <c r="AF2733" s="7">
        <v>127</v>
      </c>
      <c r="AG2733" s="8">
        <v>3501</v>
      </c>
      <c r="AH2733" s="16">
        <v>1.6845774034272454E-2</v>
      </c>
      <c r="AI2733" s="7">
        <v>3074</v>
      </c>
      <c r="AJ2733" s="7">
        <v>427</v>
      </c>
      <c r="AK2733" s="12">
        <v>0.84729878721058438</v>
      </c>
      <c r="AL2733" s="12">
        <v>0.95</v>
      </c>
      <c r="AN2733" s="12">
        <v>0.87803484718651814</v>
      </c>
      <c r="AO2733" s="12">
        <v>0.96499448732083792</v>
      </c>
      <c r="AP2733" s="12">
        <v>0.22914178839857446</v>
      </c>
      <c r="AQ2733" s="8">
        <v>3510812.3980291635</v>
      </c>
      <c r="AR2733" s="16">
        <v>9.4198796485370107E-2</v>
      </c>
      <c r="AS2733" s="7">
        <v>125251.95854545714</v>
      </c>
      <c r="AT2733" s="7">
        <v>1002.8027415107579</v>
      </c>
      <c r="AU2733" s="7">
        <v>182.32777118377416</v>
      </c>
      <c r="AV2733" s="7">
        <v>148</v>
      </c>
      <c r="AW2733" s="16">
        <v>1.2319443998903659</v>
      </c>
      <c r="AX2733" s="16">
        <v>7.607153850303594E-2</v>
      </c>
      <c r="AY2733" s="7">
        <v>79695441.43526201</v>
      </c>
      <c r="AZ2733" s="10">
        <v>22.7</v>
      </c>
      <c r="BA2733" s="16">
        <v>0</v>
      </c>
      <c r="BB2733" s="7">
        <v>3245893.8446493275</v>
      </c>
      <c r="BC2733" s="16">
        <v>-1.175243560480603E-2</v>
      </c>
      <c r="BD2733" s="13"/>
      <c r="BE2733" s="13"/>
      <c r="BG2733" s="44"/>
      <c r="BH2733" s="43">
        <v>28.03</v>
      </c>
      <c r="BI2733" s="2">
        <v>29.181999999999999</v>
      </c>
    </row>
    <row r="2734" spans="1:62" x14ac:dyDescent="0.2">
      <c r="A2734" s="2">
        <v>2005</v>
      </c>
      <c r="B2734" s="4" t="s">
        <v>6</v>
      </c>
      <c r="C2734" s="4" t="s">
        <v>158</v>
      </c>
      <c r="D2734" s="4" t="s">
        <v>142</v>
      </c>
      <c r="E2734" s="52" t="s">
        <v>314</v>
      </c>
      <c r="F2734" s="4" t="s">
        <v>115</v>
      </c>
      <c r="I2734" s="7">
        <v>104063.01199999999</v>
      </c>
      <c r="J2734" s="8">
        <v>104063.01199999999</v>
      </c>
      <c r="K2734" s="16">
        <v>-1.6818307140887945E-2</v>
      </c>
      <c r="O2734" s="7">
        <v>572346.56599999988</v>
      </c>
      <c r="P2734" s="8">
        <v>572346.56599999988</v>
      </c>
      <c r="Q2734" s="16">
        <v>-1.6818307140887945E-2</v>
      </c>
      <c r="R2734" s="40"/>
      <c r="S2734" s="16"/>
      <c r="T2734" s="10">
        <v>49.4</v>
      </c>
      <c r="U2734" s="16">
        <v>0</v>
      </c>
      <c r="V2734" s="7"/>
      <c r="W2734" s="7"/>
      <c r="X2734" s="10">
        <v>5.5</v>
      </c>
      <c r="Y2734" s="7">
        <v>1255232</v>
      </c>
      <c r="AA2734" s="7">
        <v>1255232</v>
      </c>
      <c r="AD2734" s="7">
        <v>64</v>
      </c>
      <c r="AE2734" s="7">
        <v>3696</v>
      </c>
      <c r="AF2734" s="7">
        <v>130</v>
      </c>
      <c r="AG2734" s="8">
        <v>3566</v>
      </c>
      <c r="AH2734" s="16">
        <v>-1.6818307140887834E-2</v>
      </c>
      <c r="AI2734" s="7">
        <v>3243</v>
      </c>
      <c r="AJ2734" s="7">
        <v>323</v>
      </c>
      <c r="AK2734" s="12">
        <v>0.87743506493506496</v>
      </c>
      <c r="AL2734" s="12">
        <v>0.95</v>
      </c>
      <c r="AN2734" s="12">
        <v>0.90942232192933259</v>
      </c>
      <c r="AO2734" s="12">
        <v>0.96482683982683981</v>
      </c>
      <c r="AP2734" s="12">
        <v>-5.698966526431315E-3</v>
      </c>
      <c r="AQ2734" s="8">
        <v>3575927.8975102678</v>
      </c>
      <c r="AR2734" s="16">
        <v>1.6032539030569781E-2</v>
      </c>
      <c r="AS2734" s="7">
        <v>130986.36987217098</v>
      </c>
      <c r="AT2734" s="7">
        <v>1002.7840430483084</v>
      </c>
      <c r="AU2734" s="7">
        <v>182.32437146332879</v>
      </c>
      <c r="AV2734" s="7">
        <v>148</v>
      </c>
      <c r="AW2734" s="16">
        <v>1.2319214288062756</v>
      </c>
      <c r="AX2734" s="16">
        <v>3.3412792782915535E-2</v>
      </c>
      <c r="AY2734" s="7">
        <v>81173563.273483083</v>
      </c>
      <c r="AZ2734" s="10">
        <v>22.7</v>
      </c>
      <c r="BA2734" s="16">
        <v>0</v>
      </c>
      <c r="BB2734" s="7">
        <v>3390437.7761952807</v>
      </c>
      <c r="BC2734" s="16">
        <v>-2.0639954472278465E-2</v>
      </c>
      <c r="BD2734" s="13"/>
      <c r="BE2734" s="13"/>
      <c r="BG2734" s="44"/>
      <c r="BH2734" s="43">
        <v>27.3</v>
      </c>
      <c r="BI2734" s="2">
        <v>29.181999999999999</v>
      </c>
    </row>
    <row r="2735" spans="1:62" x14ac:dyDescent="0.2">
      <c r="A2735" s="2">
        <v>2005</v>
      </c>
      <c r="B2735" s="4" t="s">
        <v>7</v>
      </c>
      <c r="C2735" s="4" t="s">
        <v>158</v>
      </c>
      <c r="D2735" s="4" t="s">
        <v>142</v>
      </c>
      <c r="E2735" s="52" t="s">
        <v>314</v>
      </c>
      <c r="F2735" s="4" t="s">
        <v>115</v>
      </c>
      <c r="I2735" s="7">
        <v>103771.192</v>
      </c>
      <c r="J2735" s="8">
        <v>103771.192</v>
      </c>
      <c r="K2735" s="16">
        <v>2.8340080971659853E-2</v>
      </c>
      <c r="O2735" s="7">
        <v>570741.55599999998</v>
      </c>
      <c r="P2735" s="8">
        <v>570741.55599999998</v>
      </c>
      <c r="Q2735" s="16">
        <v>2.8340080971659853E-2</v>
      </c>
      <c r="R2735" s="40"/>
      <c r="S2735" s="16"/>
      <c r="T2735" s="10">
        <v>49.4</v>
      </c>
      <c r="U2735" s="16">
        <v>0</v>
      </c>
      <c r="V2735" s="7"/>
      <c r="W2735" s="7"/>
      <c r="X2735" s="10">
        <v>5.5</v>
      </c>
      <c r="Y2735" s="7">
        <v>1251712</v>
      </c>
      <c r="AA2735" s="7">
        <v>1251712</v>
      </c>
      <c r="AD2735" s="7">
        <v>64</v>
      </c>
      <c r="AE2735" s="7">
        <v>3710</v>
      </c>
      <c r="AF2735" s="7">
        <v>154</v>
      </c>
      <c r="AG2735" s="8">
        <v>3556</v>
      </c>
      <c r="AH2735" s="16">
        <v>2.8340080971659853E-2</v>
      </c>
      <c r="AI2735" s="7">
        <v>3140</v>
      </c>
      <c r="AJ2735" s="7">
        <v>416</v>
      </c>
      <c r="AK2735" s="12">
        <v>0.84636118598382748</v>
      </c>
      <c r="AL2735" s="12">
        <v>0.95</v>
      </c>
      <c r="AN2735" s="12">
        <v>0.88301462317210344</v>
      </c>
      <c r="AO2735" s="12">
        <v>0.95849056603773586</v>
      </c>
      <c r="AP2735" s="12">
        <v>9.1870740293045206E-3</v>
      </c>
      <c r="AQ2735" s="8">
        <v>3542970.9590019002</v>
      </c>
      <c r="AR2735" s="16">
        <v>2.5378421818723185E-2</v>
      </c>
      <c r="AS2735" s="7">
        <v>130160.5789493718</v>
      </c>
      <c r="AT2735" s="7">
        <v>996.33604021425765</v>
      </c>
      <c r="AU2735" s="7">
        <v>181.15200731168321</v>
      </c>
      <c r="AV2735" s="7">
        <v>148</v>
      </c>
      <c r="AW2735" s="16">
        <v>1.224000049403265</v>
      </c>
      <c r="AX2735" s="16">
        <v>-2.8800386250997789E-3</v>
      </c>
      <c r="AY2735" s="7">
        <v>80425440.769343138</v>
      </c>
      <c r="AZ2735" s="10">
        <v>22.7</v>
      </c>
      <c r="BA2735" s="16">
        <v>0</v>
      </c>
      <c r="BB2735" s="7">
        <v>3557683.0156402425</v>
      </c>
      <c r="BC2735" s="16">
        <v>8.0267429098123122E-3</v>
      </c>
      <c r="BD2735" s="13"/>
      <c r="BE2735" s="13"/>
      <c r="BG2735" s="44"/>
      <c r="BH2735" s="43">
        <v>27.22</v>
      </c>
      <c r="BI2735" s="2">
        <v>29.181999999999999</v>
      </c>
    </row>
    <row r="2736" spans="1:62" x14ac:dyDescent="0.2">
      <c r="A2736" s="2">
        <v>2006</v>
      </c>
      <c r="B2736" s="4" t="s">
        <v>8</v>
      </c>
      <c r="C2736" s="4" t="s">
        <v>158</v>
      </c>
      <c r="D2736" s="4" t="s">
        <v>142</v>
      </c>
      <c r="E2736" s="52" t="s">
        <v>314</v>
      </c>
      <c r="F2736" s="4" t="s">
        <v>115</v>
      </c>
      <c r="I2736" s="7">
        <v>105084.382</v>
      </c>
      <c r="J2736" s="8">
        <v>105084.382</v>
      </c>
      <c r="K2736" s="16">
        <v>1.293952180028124E-2</v>
      </c>
      <c r="O2736" s="7">
        <v>577964.10100000002</v>
      </c>
      <c r="P2736" s="8">
        <v>577964.10100000002</v>
      </c>
      <c r="Q2736" s="16">
        <v>1.2939521800281462E-2</v>
      </c>
      <c r="R2736" s="40"/>
      <c r="S2736" s="16"/>
      <c r="T2736" s="10">
        <v>49.4</v>
      </c>
      <c r="U2736" s="16">
        <v>0</v>
      </c>
      <c r="V2736" s="7"/>
      <c r="W2736" s="7"/>
      <c r="X2736" s="10">
        <v>5.5</v>
      </c>
      <c r="Y2736" s="7">
        <v>1267552</v>
      </c>
      <c r="AA2736" s="7">
        <v>1267552</v>
      </c>
      <c r="AD2736" s="7">
        <v>64</v>
      </c>
      <c r="AE2736" s="7">
        <v>3754</v>
      </c>
      <c r="AF2736" s="7">
        <v>153</v>
      </c>
      <c r="AG2736" s="8">
        <v>3601</v>
      </c>
      <c r="AH2736" s="16">
        <v>1.293952180028124E-2</v>
      </c>
      <c r="AI2736" s="7">
        <v>3320</v>
      </c>
      <c r="AJ2736" s="7">
        <v>281</v>
      </c>
      <c r="AK2736" s="12">
        <v>0.88438998401704849</v>
      </c>
      <c r="AL2736" s="12">
        <v>0.95</v>
      </c>
      <c r="AN2736" s="12">
        <v>0.92196612052207716</v>
      </c>
      <c r="AO2736" s="12">
        <v>0.95924347362813001</v>
      </c>
      <c r="AP2736" s="12">
        <v>-4.0453829675217601E-2</v>
      </c>
      <c r="AQ2736" s="8">
        <v>3087863.4413541439</v>
      </c>
      <c r="AR2736" s="16">
        <v>8.704365619303811E-2</v>
      </c>
      <c r="AS2736" s="7">
        <v>110162.80561377609</v>
      </c>
      <c r="AT2736" s="7">
        <v>857.50164991784061</v>
      </c>
      <c r="AU2736" s="7">
        <v>155.90939089415284</v>
      </c>
      <c r="AV2736" s="7">
        <v>148</v>
      </c>
      <c r="AW2736" s="16">
        <v>1.0534418303658974</v>
      </c>
      <c r="AX2736" s="16">
        <v>7.3157511181963564E-2</v>
      </c>
      <c r="AY2736" s="7">
        <v>70094500.118739069</v>
      </c>
      <c r="AZ2736" s="10">
        <v>22.7</v>
      </c>
      <c r="BA2736" s="16">
        <v>0</v>
      </c>
      <c r="BB2736" s="7">
        <v>3572311.5111696036</v>
      </c>
      <c r="BC2736" s="16">
        <v>-3.8036234198447288E-2</v>
      </c>
      <c r="BD2736" s="13"/>
      <c r="BE2736" s="13"/>
      <c r="BG2736" s="44"/>
      <c r="BH2736" s="43">
        <v>28.03</v>
      </c>
      <c r="BI2736" s="2">
        <v>29.181999999999999</v>
      </c>
    </row>
    <row r="2737" spans="1:62" x14ac:dyDescent="0.2">
      <c r="A2737" s="2">
        <v>2006</v>
      </c>
      <c r="B2737" s="4" t="s">
        <v>9</v>
      </c>
      <c r="C2737" s="4" t="s">
        <v>158</v>
      </c>
      <c r="D2737" s="4" t="s">
        <v>142</v>
      </c>
      <c r="E2737" s="52" t="s">
        <v>314</v>
      </c>
      <c r="F2737" s="4" t="s">
        <v>115</v>
      </c>
      <c r="I2737" s="7">
        <v>96738.33</v>
      </c>
      <c r="J2737" s="8">
        <v>96738.33</v>
      </c>
      <c r="K2737" s="16">
        <v>3.5937500000000178E-2</v>
      </c>
      <c r="O2737" s="7">
        <v>532060.81500000006</v>
      </c>
      <c r="P2737" s="8">
        <v>532060.81500000006</v>
      </c>
      <c r="Q2737" s="16">
        <v>3.5937500000000178E-2</v>
      </c>
      <c r="R2737" s="40"/>
      <c r="S2737" s="16"/>
      <c r="T2737" s="10">
        <v>49.4</v>
      </c>
      <c r="U2737" s="16">
        <v>0</v>
      </c>
      <c r="V2737" s="7"/>
      <c r="W2737" s="7"/>
      <c r="X2737" s="10">
        <v>5.5</v>
      </c>
      <c r="Y2737" s="7">
        <v>1166880</v>
      </c>
      <c r="AA2737" s="7">
        <v>1166880</v>
      </c>
      <c r="AD2737" s="7">
        <v>64</v>
      </c>
      <c r="AE2737" s="7">
        <v>3416</v>
      </c>
      <c r="AF2737" s="7">
        <v>101</v>
      </c>
      <c r="AG2737" s="8">
        <v>3315</v>
      </c>
      <c r="AH2737" s="16">
        <v>3.5937499999999956E-2</v>
      </c>
      <c r="AI2737" s="7">
        <v>3045</v>
      </c>
      <c r="AJ2737" s="7">
        <v>270</v>
      </c>
      <c r="AK2737" s="12">
        <v>0.89139344262295084</v>
      </c>
      <c r="AL2737" s="12">
        <v>0.95</v>
      </c>
      <c r="AN2737" s="12">
        <v>0.91855203619909498</v>
      </c>
      <c r="AO2737" s="12">
        <v>0.97043325526932089</v>
      </c>
      <c r="AP2737" s="12">
        <v>2.5943396226415061E-2</v>
      </c>
      <c r="AQ2737" s="8">
        <v>3064475.4006165345</v>
      </c>
      <c r="AR2737" s="16">
        <v>5.1882646845412328E-2</v>
      </c>
      <c r="AS2737" s="7">
        <v>120269.83518903196</v>
      </c>
      <c r="AT2737" s="7">
        <v>924.42696851177516</v>
      </c>
      <c r="AU2737" s="7">
        <v>168.07763063850459</v>
      </c>
      <c r="AV2737" s="7">
        <v>148</v>
      </c>
      <c r="AW2737" s="16">
        <v>1.1356596664763823</v>
      </c>
      <c r="AX2737" s="16">
        <v>1.539199695484772E-2</v>
      </c>
      <c r="AY2737" s="7">
        <v>69563591.593995333</v>
      </c>
      <c r="AZ2737" s="10">
        <v>22.7</v>
      </c>
      <c r="BA2737" s="16">
        <v>0</v>
      </c>
      <c r="BB2737" s="7">
        <v>3580684.3517335569</v>
      </c>
      <c r="BC2737" s="16">
        <v>2.085841145217638E-3</v>
      </c>
      <c r="BD2737" s="13"/>
      <c r="BE2737" s="13"/>
      <c r="BG2737" s="44"/>
      <c r="BH2737" s="43">
        <v>25.48</v>
      </c>
      <c r="BI2737" s="2">
        <v>29.181999999999999</v>
      </c>
    </row>
    <row r="2738" spans="1:62" x14ac:dyDescent="0.2">
      <c r="A2738" s="2">
        <v>2006</v>
      </c>
      <c r="B2738" s="4" t="s">
        <v>10</v>
      </c>
      <c r="C2738" s="4" t="s">
        <v>158</v>
      </c>
      <c r="D2738" s="4" t="s">
        <v>142</v>
      </c>
      <c r="E2738" s="52" t="s">
        <v>314</v>
      </c>
      <c r="F2738" s="4" t="s">
        <v>115</v>
      </c>
      <c r="I2738" s="7">
        <v>106193.298</v>
      </c>
      <c r="J2738" s="8">
        <v>106193.298</v>
      </c>
      <c r="K2738" s="16">
        <v>1.2802671861953829E-2</v>
      </c>
      <c r="O2738" s="7">
        <v>584063.13899999997</v>
      </c>
      <c r="P2738" s="8">
        <v>584063.13899999997</v>
      </c>
      <c r="Q2738" s="16">
        <v>1.2802671861953829E-2</v>
      </c>
      <c r="R2738" s="40"/>
      <c r="S2738" s="16"/>
      <c r="T2738" s="10">
        <v>49.4</v>
      </c>
      <c r="U2738" s="16">
        <v>0</v>
      </c>
      <c r="V2738" s="7"/>
      <c r="W2738" s="7"/>
      <c r="X2738" s="10">
        <v>5.5</v>
      </c>
      <c r="Y2738" s="7">
        <v>1280928</v>
      </c>
      <c r="AA2738" s="7">
        <v>1280928</v>
      </c>
      <c r="AD2738" s="7">
        <v>64</v>
      </c>
      <c r="AE2738" s="7">
        <v>3754</v>
      </c>
      <c r="AF2738" s="7">
        <v>115</v>
      </c>
      <c r="AG2738" s="8">
        <v>3639</v>
      </c>
      <c r="AH2738" s="16">
        <v>1.2802671861953829E-2</v>
      </c>
      <c r="AI2738" s="7">
        <v>3245</v>
      </c>
      <c r="AJ2738" s="7">
        <v>394</v>
      </c>
      <c r="AK2738" s="12">
        <v>0.86441129461907296</v>
      </c>
      <c r="AL2738" s="12">
        <v>0.95</v>
      </c>
      <c r="AN2738" s="12">
        <v>0.89172849683979116</v>
      </c>
      <c r="AO2738" s="12">
        <v>0.96936600958977093</v>
      </c>
      <c r="AP2738" s="12">
        <v>3.8732394366197243E-2</v>
      </c>
      <c r="AQ2738" s="8">
        <v>3613576.7462118585</v>
      </c>
      <c r="AR2738" s="16">
        <v>2.0076195591704593E-2</v>
      </c>
      <c r="AS2738" s="7">
        <v>131882.36300043279</v>
      </c>
      <c r="AT2738" s="7">
        <v>993.01367029729556</v>
      </c>
      <c r="AU2738" s="7">
        <v>180.54794005405373</v>
      </c>
      <c r="AV2738" s="7">
        <v>148</v>
      </c>
      <c r="AW2738" s="16">
        <v>1.2199185138787414</v>
      </c>
      <c r="AX2738" s="16">
        <v>7.1815803135462097E-3</v>
      </c>
      <c r="AY2738" s="7">
        <v>82028192.139009178</v>
      </c>
      <c r="AZ2738" s="10">
        <v>22.7</v>
      </c>
      <c r="BA2738" s="16">
        <v>0</v>
      </c>
      <c r="BB2738" s="7">
        <v>3554990.4265163662</v>
      </c>
      <c r="BC2738" s="16">
        <v>2.8429836522373855E-3</v>
      </c>
      <c r="BD2738" s="13"/>
      <c r="BE2738" s="13"/>
      <c r="BG2738" s="44"/>
      <c r="BH2738" s="43">
        <v>27.4</v>
      </c>
      <c r="BI2738" s="2">
        <v>29.181999999999999</v>
      </c>
    </row>
    <row r="2739" spans="1:62" x14ac:dyDescent="0.2">
      <c r="A2739" s="2">
        <v>2006</v>
      </c>
      <c r="B2739" s="4" t="s">
        <v>0</v>
      </c>
      <c r="C2739" s="4" t="s">
        <v>158</v>
      </c>
      <c r="D2739" s="4" t="s">
        <v>142</v>
      </c>
      <c r="E2739" s="52" t="s">
        <v>314</v>
      </c>
      <c r="F2739" s="4" t="s">
        <v>115</v>
      </c>
      <c r="I2739" s="7">
        <v>98226.611999999994</v>
      </c>
      <c r="J2739" s="8">
        <v>98226.611999999994</v>
      </c>
      <c r="K2739" s="16">
        <v>-4.2117245304496342E-2</v>
      </c>
      <c r="O2739" s="7">
        <v>540246.36599999992</v>
      </c>
      <c r="P2739" s="8">
        <v>540246.36599999992</v>
      </c>
      <c r="Q2739" s="16">
        <v>-4.2117245304496342E-2</v>
      </c>
      <c r="R2739" s="40"/>
      <c r="S2739" s="16"/>
      <c r="T2739" s="10">
        <v>49.4</v>
      </c>
      <c r="U2739" s="16">
        <v>0</v>
      </c>
      <c r="V2739" s="7"/>
      <c r="W2739" s="7"/>
      <c r="X2739" s="10">
        <v>5.5</v>
      </c>
      <c r="Y2739" s="7">
        <v>1184832</v>
      </c>
      <c r="AA2739" s="7">
        <v>1184832</v>
      </c>
      <c r="AD2739" s="7">
        <v>64</v>
      </c>
      <c r="AE2739" s="7">
        <v>3488</v>
      </c>
      <c r="AF2739" s="7">
        <v>122</v>
      </c>
      <c r="AG2739" s="8">
        <v>3366</v>
      </c>
      <c r="AH2739" s="16">
        <v>-4.2117245304496342E-2</v>
      </c>
      <c r="AI2739" s="7">
        <v>2955</v>
      </c>
      <c r="AJ2739" s="7">
        <v>411</v>
      </c>
      <c r="AK2739" s="12">
        <v>0.84719036697247707</v>
      </c>
      <c r="AL2739" s="12">
        <v>0.95</v>
      </c>
      <c r="AN2739" s="12">
        <v>0.87789661319073087</v>
      </c>
      <c r="AO2739" s="12">
        <v>0.96502293577981646</v>
      </c>
      <c r="AP2739" s="12">
        <v>-1.614846200561304E-2</v>
      </c>
      <c r="AQ2739" s="8">
        <v>3485823.5001342893</v>
      </c>
      <c r="AR2739" s="16">
        <v>-4.5782443252044169E-2</v>
      </c>
      <c r="AS2739" s="7">
        <v>127685.84249576151</v>
      </c>
      <c r="AT2739" s="7">
        <v>1035.5981877998483</v>
      </c>
      <c r="AU2739" s="7">
        <v>188.29057959997243</v>
      </c>
      <c r="AV2739" s="7">
        <v>148</v>
      </c>
      <c r="AW2739" s="16">
        <v>1.2722336459457597</v>
      </c>
      <c r="AX2739" s="16">
        <v>-3.8263534128588628E-3</v>
      </c>
      <c r="AY2739" s="7">
        <v>79128193.453048363</v>
      </c>
      <c r="AZ2739" s="10">
        <v>22.7</v>
      </c>
      <c r="BA2739" s="16">
        <v>0</v>
      </c>
      <c r="BB2739" s="7">
        <v>3462053.4940396301</v>
      </c>
      <c r="BC2739" s="16">
        <v>-8.1251185550311432E-3</v>
      </c>
      <c r="BD2739" s="13"/>
      <c r="BE2739" s="13"/>
      <c r="BG2739" s="44"/>
      <c r="BH2739" s="43">
        <v>27.3</v>
      </c>
      <c r="BI2739" s="2">
        <v>29.181999999999999</v>
      </c>
    </row>
    <row r="2740" spans="1:62" x14ac:dyDescent="0.2">
      <c r="A2740" s="2">
        <v>2006</v>
      </c>
      <c r="B2740" s="4" t="s">
        <v>1</v>
      </c>
      <c r="C2740" s="4" t="s">
        <v>158</v>
      </c>
      <c r="D2740" s="4" t="s">
        <v>142</v>
      </c>
      <c r="E2740" s="52" t="s">
        <v>314</v>
      </c>
      <c r="F2740" s="4" t="s">
        <v>115</v>
      </c>
      <c r="I2740" s="7">
        <v>101640.90599999999</v>
      </c>
      <c r="J2740" s="8">
        <v>101640.90599999999</v>
      </c>
      <c r="K2740" s="16">
        <v>-2.3549201009251508E-2</v>
      </c>
      <c r="O2740" s="7">
        <v>559024.98299999989</v>
      </c>
      <c r="P2740" s="8">
        <v>559024.98299999989</v>
      </c>
      <c r="Q2740" s="16">
        <v>-2.3549201009251508E-2</v>
      </c>
      <c r="R2740" s="40"/>
      <c r="S2740" s="16"/>
      <c r="T2740" s="10">
        <v>49.4</v>
      </c>
      <c r="U2740" s="16">
        <v>0</v>
      </c>
      <c r="V2740" s="7"/>
      <c r="W2740" s="7"/>
      <c r="X2740" s="10">
        <v>5.5</v>
      </c>
      <c r="Y2740" s="7">
        <v>1226016</v>
      </c>
      <c r="AA2740" s="7">
        <v>1226016</v>
      </c>
      <c r="AD2740" s="7">
        <v>64</v>
      </c>
      <c r="AE2740" s="7">
        <v>3672</v>
      </c>
      <c r="AF2740" s="7">
        <v>189</v>
      </c>
      <c r="AG2740" s="8">
        <v>3483</v>
      </c>
      <c r="AH2740" s="16">
        <v>-2.3549201009251508E-2</v>
      </c>
      <c r="AI2740" s="7">
        <v>2799</v>
      </c>
      <c r="AJ2740" s="7">
        <v>684</v>
      </c>
      <c r="AK2740" s="12">
        <v>0.76225490196078427</v>
      </c>
      <c r="AL2740" s="12">
        <v>0.95</v>
      </c>
      <c r="AN2740" s="12">
        <v>0.80361757105943155</v>
      </c>
      <c r="AO2740" s="12">
        <v>0.94852941176470584</v>
      </c>
      <c r="AP2740" s="12">
        <v>-7.6237623762376194E-2</v>
      </c>
      <c r="AQ2740" s="8">
        <v>3647660.2695884225</v>
      </c>
      <c r="AR2740" s="16">
        <v>1.5518691921888372E-2</v>
      </c>
      <c r="AS2740" s="7">
        <v>131399.86561917947</v>
      </c>
      <c r="AT2740" s="7">
        <v>1047.2754147540691</v>
      </c>
      <c r="AU2740" s="7">
        <v>190.4137117734671</v>
      </c>
      <c r="AV2740" s="7">
        <v>148</v>
      </c>
      <c r="AW2740" s="16">
        <v>1.2865791336045074</v>
      </c>
      <c r="AX2740" s="16">
        <v>4.0010098789944326E-2</v>
      </c>
      <c r="AY2740" s="7">
        <v>82801888.119657189</v>
      </c>
      <c r="AZ2740" s="10">
        <v>22.7</v>
      </c>
      <c r="BA2740" s="16">
        <v>0</v>
      </c>
      <c r="BB2740" s="7">
        <v>3534174.2173482678</v>
      </c>
      <c r="BC2740" s="16">
        <v>-3.2338651973060087E-2</v>
      </c>
      <c r="BD2740" s="13"/>
      <c r="BE2740" s="13"/>
      <c r="BG2740" s="44"/>
      <c r="BH2740" s="43">
        <v>27.76</v>
      </c>
      <c r="BI2740" s="2">
        <v>29.181999999999999</v>
      </c>
    </row>
    <row r="2741" spans="1:62" x14ac:dyDescent="0.2">
      <c r="A2741" s="2">
        <v>2006</v>
      </c>
      <c r="B2741" s="4" t="s">
        <v>2</v>
      </c>
      <c r="C2741" s="4" t="s">
        <v>158</v>
      </c>
      <c r="D2741" s="4" t="s">
        <v>142</v>
      </c>
      <c r="E2741" s="52" t="s">
        <v>314</v>
      </c>
      <c r="F2741" s="4" t="s">
        <v>115</v>
      </c>
      <c r="I2741" s="7">
        <v>102720.64</v>
      </c>
      <c r="J2741" s="8">
        <v>102720.64</v>
      </c>
      <c r="K2741" s="16">
        <v>-3.6795924143786518E-3</v>
      </c>
      <c r="O2741" s="7">
        <v>564963.52</v>
      </c>
      <c r="P2741" s="8">
        <v>564963.52</v>
      </c>
      <c r="Q2741" s="16">
        <v>-3.6795924143785408E-3</v>
      </c>
      <c r="R2741" s="40"/>
      <c r="S2741" s="16"/>
      <c r="T2741" s="10">
        <v>49.4</v>
      </c>
      <c r="U2741" s="16">
        <v>0</v>
      </c>
      <c r="V2741" s="7"/>
      <c r="W2741" s="7"/>
      <c r="X2741" s="10">
        <v>5.5</v>
      </c>
      <c r="Y2741" s="7">
        <v>1239040</v>
      </c>
      <c r="AA2741" s="7">
        <v>1239040</v>
      </c>
      <c r="AD2741" s="7">
        <v>64</v>
      </c>
      <c r="AE2741" s="7">
        <v>3614</v>
      </c>
      <c r="AF2741" s="7">
        <v>94</v>
      </c>
      <c r="AG2741" s="8">
        <v>3520</v>
      </c>
      <c r="AH2741" s="16">
        <v>-3.6795924143787628E-3</v>
      </c>
      <c r="AI2741" s="7">
        <v>2932</v>
      </c>
      <c r="AJ2741" s="7">
        <v>588</v>
      </c>
      <c r="AK2741" s="12">
        <v>0.81128942999446596</v>
      </c>
      <c r="AL2741" s="12">
        <v>0.95</v>
      </c>
      <c r="AN2741" s="12">
        <v>0.8329545454545455</v>
      </c>
      <c r="AO2741" s="12">
        <v>0.97399003873824019</v>
      </c>
      <c r="AP2741" s="12">
        <v>-3.8974192894015269E-2</v>
      </c>
      <c r="AQ2741" s="8">
        <v>3528035.8508847216</v>
      </c>
      <c r="AR2741" s="16">
        <v>8.4274296542903304E-3</v>
      </c>
      <c r="AS2741" s="7">
        <v>133637.72162442128</v>
      </c>
      <c r="AT2741" s="7">
        <v>1002.2829121831595</v>
      </c>
      <c r="AU2741" s="7">
        <v>182.23325676057445</v>
      </c>
      <c r="AV2741" s="7">
        <v>148</v>
      </c>
      <c r="AW2741" s="16">
        <v>1.2313057889228003</v>
      </c>
      <c r="AX2741" s="16">
        <v>1.2151735502445415E-2</v>
      </c>
      <c r="AY2741" s="7">
        <v>80086413.815083176</v>
      </c>
      <c r="AZ2741" s="10">
        <v>22.7</v>
      </c>
      <c r="BA2741" s="16">
        <v>0</v>
      </c>
      <c r="BB2741" s="7">
        <v>3567906.1833932982</v>
      </c>
      <c r="BC2741" s="16">
        <v>-1.0709205523499988E-2</v>
      </c>
      <c r="BD2741" s="13"/>
      <c r="BE2741" s="13"/>
      <c r="BG2741" s="44"/>
      <c r="BH2741" s="43">
        <v>26.4</v>
      </c>
      <c r="BI2741" s="2">
        <v>29.181999999999999</v>
      </c>
    </row>
    <row r="2742" spans="1:62" x14ac:dyDescent="0.2">
      <c r="A2742" s="2">
        <v>2006</v>
      </c>
      <c r="B2742" s="4" t="s">
        <v>3</v>
      </c>
      <c r="C2742" s="4" t="s">
        <v>158</v>
      </c>
      <c r="D2742" s="4" t="s">
        <v>142</v>
      </c>
      <c r="E2742" s="52" t="s">
        <v>314</v>
      </c>
      <c r="F2742" s="4" t="s">
        <v>115</v>
      </c>
      <c r="I2742" s="7">
        <v>105813.932</v>
      </c>
      <c r="J2742" s="8">
        <v>105813.932</v>
      </c>
      <c r="K2742" s="16">
        <v>5.1319222963177813E-2</v>
      </c>
      <c r="O2742" s="7">
        <v>581976.62600000005</v>
      </c>
      <c r="P2742" s="8">
        <v>581976.62600000005</v>
      </c>
      <c r="Q2742" s="16">
        <v>5.1319222963177813E-2</v>
      </c>
      <c r="R2742" s="40"/>
      <c r="S2742" s="16"/>
      <c r="T2742" s="10">
        <v>49.4</v>
      </c>
      <c r="U2742" s="16">
        <v>0</v>
      </c>
      <c r="V2742" s="7"/>
      <c r="W2742" s="7"/>
      <c r="X2742" s="10">
        <v>5.5</v>
      </c>
      <c r="Y2742" s="7">
        <v>1276352</v>
      </c>
      <c r="AA2742" s="7">
        <v>1276352</v>
      </c>
      <c r="AD2742" s="7">
        <v>64</v>
      </c>
      <c r="AE2742" s="7">
        <v>3710</v>
      </c>
      <c r="AF2742" s="7">
        <v>84</v>
      </c>
      <c r="AG2742" s="8">
        <v>3626</v>
      </c>
      <c r="AH2742" s="16">
        <v>5.1319222963177813E-2</v>
      </c>
      <c r="AI2742" s="7">
        <v>3248</v>
      </c>
      <c r="AJ2742" s="7">
        <v>378</v>
      </c>
      <c r="AK2742" s="12">
        <v>0.87547169811320757</v>
      </c>
      <c r="AL2742" s="12">
        <v>0.95</v>
      </c>
      <c r="AN2742" s="12">
        <v>0.89575289575289574</v>
      </c>
      <c r="AO2742" s="12">
        <v>0.97735849056603774</v>
      </c>
      <c r="AP2742" s="12">
        <v>8.2037049973644693E-2</v>
      </c>
      <c r="AQ2742" s="8">
        <v>3626800.7904270743</v>
      </c>
      <c r="AR2742" s="16">
        <v>6.3883882090361555E-2</v>
      </c>
      <c r="AS2742" s="7">
        <v>129389.96755002049</v>
      </c>
      <c r="AT2742" s="7">
        <v>1000.2208467807707</v>
      </c>
      <c r="AU2742" s="7">
        <v>181.85833577832193</v>
      </c>
      <c r="AV2742" s="7">
        <v>148</v>
      </c>
      <c r="AW2742" s="16">
        <v>1.2287725390427158</v>
      </c>
      <c r="AX2742" s="16">
        <v>1.1951326345741142E-2</v>
      </c>
      <c r="AY2742" s="7">
        <v>82328377.942694589</v>
      </c>
      <c r="AZ2742" s="10">
        <v>22.7</v>
      </c>
      <c r="BA2742" s="16">
        <v>0</v>
      </c>
      <c r="BB2742" s="7">
        <v>3608663.4948189822</v>
      </c>
      <c r="BC2742" s="16">
        <v>1.2491886417129462E-2</v>
      </c>
      <c r="BD2742" s="13"/>
      <c r="BE2742" s="13"/>
      <c r="BG2742" s="44"/>
      <c r="BH2742" s="43">
        <v>28.03</v>
      </c>
      <c r="BI2742" s="2">
        <v>29.181999999999999</v>
      </c>
    </row>
    <row r="2743" spans="1:62" x14ac:dyDescent="0.2">
      <c r="A2743" s="2">
        <v>2006</v>
      </c>
      <c r="B2743" s="4" t="s">
        <v>4</v>
      </c>
      <c r="C2743" s="4" t="s">
        <v>158</v>
      </c>
      <c r="D2743" s="4" t="s">
        <v>142</v>
      </c>
      <c r="E2743" s="52" t="s">
        <v>314</v>
      </c>
      <c r="F2743" s="4" t="s">
        <v>115</v>
      </c>
      <c r="I2743" s="7">
        <v>107039.576</v>
      </c>
      <c r="J2743" s="8">
        <v>107039.576</v>
      </c>
      <c r="K2743" s="16">
        <v>2.9180695847362603E-2</v>
      </c>
      <c r="O2743" s="7">
        <v>588717.66800000006</v>
      </c>
      <c r="P2743" s="8">
        <v>588717.66800000006</v>
      </c>
      <c r="Q2743" s="16">
        <v>2.9180695847362603E-2</v>
      </c>
      <c r="R2743" s="40"/>
      <c r="S2743" s="16"/>
      <c r="T2743" s="10">
        <v>49.4</v>
      </c>
      <c r="U2743" s="16">
        <v>0</v>
      </c>
      <c r="V2743" s="7"/>
      <c r="W2743" s="7"/>
      <c r="X2743" s="10">
        <v>5.5</v>
      </c>
      <c r="Y2743" s="7">
        <v>1291136</v>
      </c>
      <c r="AA2743" s="7">
        <v>1291136</v>
      </c>
      <c r="AD2743" s="7">
        <v>64</v>
      </c>
      <c r="AE2743" s="7">
        <v>3754</v>
      </c>
      <c r="AF2743" s="7">
        <v>86</v>
      </c>
      <c r="AG2743" s="8">
        <v>3668</v>
      </c>
      <c r="AH2743" s="16">
        <v>2.9180695847362603E-2</v>
      </c>
      <c r="AI2743" s="7">
        <v>3301</v>
      </c>
      <c r="AJ2743" s="7">
        <v>367</v>
      </c>
      <c r="AK2743" s="12">
        <v>0.87932871603622798</v>
      </c>
      <c r="AL2743" s="12">
        <v>0.95</v>
      </c>
      <c r="AN2743" s="12">
        <v>0.89994547437295525</v>
      </c>
      <c r="AO2743" s="12">
        <v>0.97709110282365474</v>
      </c>
      <c r="AP2743" s="12">
        <v>1.6004924592182279E-2</v>
      </c>
      <c r="AQ2743" s="8">
        <v>3753347.6450472819</v>
      </c>
      <c r="AR2743" s="16">
        <v>8.109591955100437E-2</v>
      </c>
      <c r="AS2743" s="7">
        <v>134770.1129280891</v>
      </c>
      <c r="AT2743" s="7">
        <v>1023.2681693149624</v>
      </c>
      <c r="AU2743" s="7">
        <v>186.0487580572659</v>
      </c>
      <c r="AV2743" s="7">
        <v>148</v>
      </c>
      <c r="AW2743" s="16">
        <v>1.2570862030896344</v>
      </c>
      <c r="AX2743" s="16">
        <v>5.044325443832598E-2</v>
      </c>
      <c r="AY2743" s="7">
        <v>85200991.542573303</v>
      </c>
      <c r="AZ2743" s="10">
        <v>22.7</v>
      </c>
      <c r="BA2743" s="16">
        <v>0</v>
      </c>
      <c r="BB2743" s="7">
        <v>3605531.8657631394</v>
      </c>
      <c r="BC2743" s="16">
        <v>-1.7784995590472242E-2</v>
      </c>
      <c r="BD2743" s="13"/>
      <c r="BE2743" s="13"/>
      <c r="BG2743" s="44"/>
      <c r="BH2743" s="43">
        <v>27.85</v>
      </c>
      <c r="BI2743" s="2">
        <v>29.181999999999999</v>
      </c>
    </row>
    <row r="2744" spans="1:62" x14ac:dyDescent="0.2">
      <c r="A2744" s="2">
        <v>2006</v>
      </c>
      <c r="B2744" s="4" t="s">
        <v>11</v>
      </c>
      <c r="C2744" s="4" t="s">
        <v>158</v>
      </c>
      <c r="D2744" s="4" t="s">
        <v>142</v>
      </c>
      <c r="E2744" s="52" t="s">
        <v>314</v>
      </c>
      <c r="F2744" s="4" t="s">
        <v>115</v>
      </c>
      <c r="I2744" s="7">
        <v>102224.546</v>
      </c>
      <c r="J2744" s="8">
        <v>102224.546</v>
      </c>
      <c r="K2744" s="16">
        <v>-1.8492574950966567E-2</v>
      </c>
      <c r="O2744" s="7">
        <v>562235.00300000003</v>
      </c>
      <c r="P2744" s="8">
        <v>562235.00300000003</v>
      </c>
      <c r="Q2744" s="16">
        <v>-1.8492574950966456E-2</v>
      </c>
      <c r="R2744" s="40"/>
      <c r="S2744" s="16"/>
      <c r="T2744" s="10">
        <v>49.4</v>
      </c>
      <c r="U2744" s="16">
        <v>0</v>
      </c>
      <c r="V2744" s="7"/>
      <c r="W2744" s="7"/>
      <c r="X2744" s="10">
        <v>5.5</v>
      </c>
      <c r="Y2744" s="7">
        <v>1233056</v>
      </c>
      <c r="AA2744" s="7">
        <v>1233056</v>
      </c>
      <c r="AD2744" s="7">
        <v>64</v>
      </c>
      <c r="AE2744" s="7">
        <v>3652</v>
      </c>
      <c r="AF2744" s="7">
        <v>149</v>
      </c>
      <c r="AG2744" s="8">
        <v>3503</v>
      </c>
      <c r="AH2744" s="16">
        <v>-1.8492574950966678E-2</v>
      </c>
      <c r="AI2744" s="7">
        <v>3094</v>
      </c>
      <c r="AJ2744" s="7">
        <v>409</v>
      </c>
      <c r="AK2744" s="12">
        <v>0.84720700985761221</v>
      </c>
      <c r="AL2744" s="12">
        <v>0.95</v>
      </c>
      <c r="AN2744" s="12">
        <v>0.88324293462746217</v>
      </c>
      <c r="AO2744" s="12">
        <v>0.95920043811610078</v>
      </c>
      <c r="AP2744" s="12">
        <v>-2.9061361725973733E-2</v>
      </c>
      <c r="AQ2744" s="8">
        <v>3666662.8137140065</v>
      </c>
      <c r="AR2744" s="16">
        <v>2.583754797106419E-2</v>
      </c>
      <c r="AS2744" s="7">
        <v>135651.60243115079</v>
      </c>
      <c r="AT2744" s="7">
        <v>1046.7207575546693</v>
      </c>
      <c r="AU2744" s="7">
        <v>190.31286500993986</v>
      </c>
      <c r="AV2744" s="7">
        <v>148</v>
      </c>
      <c r="AW2744" s="16">
        <v>1.2858977365536477</v>
      </c>
      <c r="AX2744" s="16">
        <v>4.516534647694237E-2</v>
      </c>
      <c r="AY2744" s="7">
        <v>83233245.871307939</v>
      </c>
      <c r="AZ2744" s="10">
        <v>22.7</v>
      </c>
      <c r="BA2744" s="16">
        <v>0</v>
      </c>
      <c r="BB2744" s="7">
        <v>3468012.9665186768</v>
      </c>
      <c r="BC2744" s="16">
        <v>-2.9187324401261896E-2</v>
      </c>
      <c r="BD2744" s="13"/>
      <c r="BE2744" s="13"/>
      <c r="BG2744" s="44"/>
      <c r="BH2744" s="43">
        <v>27.03</v>
      </c>
      <c r="BI2744" s="2">
        <v>29.181999999999999</v>
      </c>
    </row>
    <row r="2745" spans="1:62" x14ac:dyDescent="0.2">
      <c r="A2745" s="2">
        <v>2006</v>
      </c>
      <c r="B2745" s="4" t="s">
        <v>5</v>
      </c>
      <c r="C2745" s="4" t="s">
        <v>158</v>
      </c>
      <c r="D2745" s="4" t="s">
        <v>142</v>
      </c>
      <c r="E2745" s="52" t="s">
        <v>314</v>
      </c>
      <c r="F2745" s="4" t="s">
        <v>115</v>
      </c>
      <c r="I2745" s="7">
        <v>104996.836</v>
      </c>
      <c r="J2745" s="8">
        <v>104996.836</v>
      </c>
      <c r="K2745" s="16">
        <v>2.7706369608683223E-2</v>
      </c>
      <c r="O2745" s="7">
        <v>577482.598</v>
      </c>
      <c r="P2745" s="8">
        <v>577482.598</v>
      </c>
      <c r="Q2745" s="16">
        <v>2.7706369608683223E-2</v>
      </c>
      <c r="R2745" s="40"/>
      <c r="S2745" s="16"/>
      <c r="T2745" s="10">
        <v>49.4</v>
      </c>
      <c r="U2745" s="16">
        <v>0</v>
      </c>
      <c r="V2745" s="7"/>
      <c r="W2745" s="7"/>
      <c r="X2745" s="10">
        <v>5.5</v>
      </c>
      <c r="Y2745" s="7">
        <v>1266496</v>
      </c>
      <c r="AA2745" s="7">
        <v>1266496</v>
      </c>
      <c r="AD2745" s="7">
        <v>64</v>
      </c>
      <c r="AE2745" s="7">
        <v>3672</v>
      </c>
      <c r="AF2745" s="7">
        <v>74</v>
      </c>
      <c r="AG2745" s="8">
        <v>3598</v>
      </c>
      <c r="AH2745" s="16">
        <v>2.7706369608683223E-2</v>
      </c>
      <c r="AI2745" s="7">
        <v>2819</v>
      </c>
      <c r="AJ2745" s="7">
        <v>779</v>
      </c>
      <c r="AK2745" s="12">
        <v>0.76770152505446621</v>
      </c>
      <c r="AL2745" s="12">
        <v>0.95</v>
      </c>
      <c r="AN2745" s="12">
        <v>0.78349082823790994</v>
      </c>
      <c r="AO2745" s="12">
        <v>0.97984749455337694</v>
      </c>
      <c r="AP2745" s="12">
        <v>-9.3942377066492111E-2</v>
      </c>
      <c r="AQ2745" s="8">
        <v>3667810.6282938668</v>
      </c>
      <c r="AR2745" s="16">
        <v>4.471849032800379E-2</v>
      </c>
      <c r="AS2745" s="7">
        <v>130853.03704223569</v>
      </c>
      <c r="AT2745" s="7">
        <v>1019.4026204263109</v>
      </c>
      <c r="AU2745" s="7">
        <v>185.34593098660199</v>
      </c>
      <c r="AV2745" s="7">
        <v>148</v>
      </c>
      <c r="AW2745" s="16">
        <v>1.2523373715310946</v>
      </c>
      <c r="AX2745" s="16">
        <v>1.6553483779417011E-2</v>
      </c>
      <c r="AY2745" s="7">
        <v>83259301.262270778</v>
      </c>
      <c r="AZ2745" s="10">
        <v>22.7</v>
      </c>
      <c r="BA2745" s="16">
        <v>0</v>
      </c>
      <c r="BB2745" s="7">
        <v>3391045.3171470053</v>
      </c>
      <c r="BC2745" s="16">
        <v>-1.2129705674621072E-2</v>
      </c>
      <c r="BD2745" s="13"/>
      <c r="BE2745" s="13"/>
      <c r="BG2745" s="44"/>
      <c r="BH2745" s="43">
        <v>28.03</v>
      </c>
      <c r="BI2745" s="2">
        <v>29.181999999999999</v>
      </c>
    </row>
    <row r="2746" spans="1:62" x14ac:dyDescent="0.2">
      <c r="A2746" s="2">
        <v>2006</v>
      </c>
      <c r="B2746" s="4" t="s">
        <v>6</v>
      </c>
      <c r="C2746" s="4" t="s">
        <v>158</v>
      </c>
      <c r="D2746" s="4" t="s">
        <v>142</v>
      </c>
      <c r="E2746" s="52" t="s">
        <v>192</v>
      </c>
      <c r="F2746" s="4" t="s">
        <v>115</v>
      </c>
      <c r="I2746" s="7">
        <v>200070.495</v>
      </c>
      <c r="J2746" s="8">
        <v>200070.495</v>
      </c>
      <c r="K2746" s="16"/>
      <c r="O2746" s="7">
        <v>1100387.7224999999</v>
      </c>
      <c r="P2746" s="8">
        <v>1100387.7224999999</v>
      </c>
      <c r="Q2746" s="16"/>
      <c r="R2746" s="40"/>
      <c r="S2746" s="16"/>
      <c r="T2746" s="10">
        <v>49.4</v>
      </c>
      <c r="V2746" s="7"/>
      <c r="W2746" s="7"/>
      <c r="X2746" s="10">
        <v>5.5</v>
      </c>
      <c r="AA2746" s="7">
        <v>1783584</v>
      </c>
      <c r="AD2746" s="7">
        <v>64</v>
      </c>
      <c r="AE2746" s="7">
        <v>5218</v>
      </c>
      <c r="AF2746" s="7">
        <v>151</v>
      </c>
      <c r="AG2746" s="8">
        <v>5067</v>
      </c>
      <c r="AH2746" s="16"/>
      <c r="AI2746" s="7">
        <v>3858</v>
      </c>
      <c r="AJ2746" s="7">
        <v>1209</v>
      </c>
      <c r="AK2746" s="12">
        <v>0.73936374089689538</v>
      </c>
      <c r="AL2746" s="12">
        <v>0.95</v>
      </c>
      <c r="AN2746" s="12">
        <v>0.76139727649496747</v>
      </c>
      <c r="AO2746" s="12">
        <v>0.97106170946722881</v>
      </c>
      <c r="AQ2746" s="8">
        <v>3913902.0828057546</v>
      </c>
      <c r="AR2746" s="16">
        <v>0</v>
      </c>
      <c r="AS2746" s="7">
        <v>143366.37665955146</v>
      </c>
      <c r="AT2746" s="7">
        <v>772.42985648426179</v>
      </c>
      <c r="AU2746" s="7">
        <v>140.44179208804761</v>
      </c>
      <c r="AV2746" s="7">
        <v>148</v>
      </c>
      <c r="AW2746" s="16">
        <v>0.94893102762194326</v>
      </c>
      <c r="AX2746" s="16">
        <v>0</v>
      </c>
      <c r="AY2746" s="7">
        <v>88845577.279690623</v>
      </c>
      <c r="AZ2746" s="10">
        <v>22.7</v>
      </c>
      <c r="BA2746" s="16"/>
      <c r="BB2746" s="7">
        <v>3710880.603356997</v>
      </c>
      <c r="BC2746" s="16">
        <v>0</v>
      </c>
      <c r="BD2746" s="13"/>
      <c r="BE2746" s="13"/>
      <c r="BG2746" s="44"/>
      <c r="BH2746" s="43">
        <v>27.3</v>
      </c>
      <c r="BI2746" s="2">
        <v>39.484999999999999</v>
      </c>
      <c r="BJ2746" s="2" t="s">
        <v>164</v>
      </c>
    </row>
    <row r="2747" spans="1:62" x14ac:dyDescent="0.2">
      <c r="A2747" s="2">
        <v>2006</v>
      </c>
      <c r="B2747" s="4" t="s">
        <v>7</v>
      </c>
      <c r="C2747" s="4" t="s">
        <v>158</v>
      </c>
      <c r="D2747" s="4" t="s">
        <v>142</v>
      </c>
      <c r="E2747" s="52" t="s">
        <v>192</v>
      </c>
      <c r="F2747" s="4" t="s">
        <v>115</v>
      </c>
      <c r="I2747" s="7">
        <v>189054.18</v>
      </c>
      <c r="J2747" s="8">
        <v>189054.18</v>
      </c>
      <c r="K2747" s="16"/>
      <c r="O2747" s="7">
        <v>1039797.99</v>
      </c>
      <c r="P2747" s="8">
        <v>1039797.99</v>
      </c>
      <c r="Q2747" s="16"/>
      <c r="R2747" s="40"/>
      <c r="S2747" s="16"/>
      <c r="T2747" s="10">
        <v>49.4</v>
      </c>
      <c r="V2747" s="7"/>
      <c r="W2747" s="7"/>
      <c r="X2747" s="10">
        <v>5.5</v>
      </c>
      <c r="AA2747" s="7">
        <v>1685376</v>
      </c>
      <c r="AD2747" s="7">
        <v>64</v>
      </c>
      <c r="AE2747" s="7">
        <v>5068</v>
      </c>
      <c r="AF2747" s="7">
        <v>280</v>
      </c>
      <c r="AG2747" s="8">
        <v>4788</v>
      </c>
      <c r="AH2747" s="16"/>
      <c r="AI2747" s="7">
        <v>3643</v>
      </c>
      <c r="AJ2747" s="7">
        <v>1145</v>
      </c>
      <c r="AK2747" s="12">
        <v>0.71882399368587213</v>
      </c>
      <c r="AL2747" s="12">
        <v>0.95</v>
      </c>
      <c r="AN2747" s="12">
        <v>0.76086048454469513</v>
      </c>
      <c r="AO2747" s="12">
        <v>0.94475138121546964</v>
      </c>
      <c r="AQ2747" s="8">
        <v>3529686.985945032</v>
      </c>
      <c r="AR2747" s="16">
        <v>0</v>
      </c>
      <c r="AS2747" s="7">
        <v>129672.55642707687</v>
      </c>
      <c r="AT2747" s="7">
        <v>737.19444150898744</v>
      </c>
      <c r="AU2747" s="7">
        <v>134.03535300163409</v>
      </c>
      <c r="AV2747" s="7">
        <v>148</v>
      </c>
      <c r="AW2747" s="16">
        <v>0.90564427703806816</v>
      </c>
      <c r="AX2747" s="16">
        <v>0</v>
      </c>
      <c r="AY2747" s="7">
        <v>80123894.580952227</v>
      </c>
      <c r="AZ2747" s="10">
        <v>22.7</v>
      </c>
      <c r="BA2747" s="16"/>
      <c r="BB2747" s="7">
        <v>3544343.8813736844</v>
      </c>
      <c r="BC2747" s="16">
        <v>0</v>
      </c>
      <c r="BD2747" s="13"/>
      <c r="BE2747" s="13"/>
      <c r="BG2747" s="44"/>
      <c r="BH2747" s="43">
        <v>27.22</v>
      </c>
      <c r="BI2747" s="2">
        <v>39.484999999999999</v>
      </c>
    </row>
    <row r="2748" spans="1:62" x14ac:dyDescent="0.2">
      <c r="A2748" s="2">
        <v>2007</v>
      </c>
      <c r="B2748" s="4" t="s">
        <v>8</v>
      </c>
      <c r="C2748" s="4" t="s">
        <v>158</v>
      </c>
      <c r="D2748" s="4" t="s">
        <v>142</v>
      </c>
      <c r="E2748" s="52" t="s">
        <v>192</v>
      </c>
      <c r="F2748" s="4" t="s">
        <v>115</v>
      </c>
      <c r="I2748" s="7">
        <v>198846.46</v>
      </c>
      <c r="J2748" s="8">
        <v>198846.46</v>
      </c>
      <c r="K2748" s="16"/>
      <c r="O2748" s="7">
        <v>1093655.53</v>
      </c>
      <c r="P2748" s="8">
        <v>1093655.53</v>
      </c>
      <c r="Q2748" s="16"/>
      <c r="R2748" s="40"/>
      <c r="S2748" s="16"/>
      <c r="T2748" s="10">
        <v>49.4</v>
      </c>
      <c r="V2748" s="7"/>
      <c r="W2748" s="7"/>
      <c r="X2748" s="10">
        <v>5.5</v>
      </c>
      <c r="AA2748" s="7">
        <v>1772672</v>
      </c>
      <c r="AD2748" s="7">
        <v>64</v>
      </c>
      <c r="AE2748" s="7">
        <v>5311</v>
      </c>
      <c r="AF2748" s="7">
        <v>275</v>
      </c>
      <c r="AG2748" s="8">
        <v>5036</v>
      </c>
      <c r="AH2748" s="16"/>
      <c r="AI2748" s="7">
        <v>4177</v>
      </c>
      <c r="AJ2748" s="7">
        <v>859</v>
      </c>
      <c r="AK2748" s="12">
        <v>0.78648088872152133</v>
      </c>
      <c r="AL2748" s="12">
        <v>0.95</v>
      </c>
      <c r="AN2748" s="12">
        <v>0.82942811755361401</v>
      </c>
      <c r="AO2748" s="12">
        <v>0.94822067407267929</v>
      </c>
      <c r="AQ2748" s="8">
        <v>3226601.51855365</v>
      </c>
      <c r="AR2748" s="16">
        <v>0</v>
      </c>
      <c r="AS2748" s="7">
        <v>115112.4337693061</v>
      </c>
      <c r="AT2748" s="7">
        <v>640.70721178587178</v>
      </c>
      <c r="AU2748" s="7">
        <v>116.49222032470396</v>
      </c>
      <c r="AV2748" s="7">
        <v>148</v>
      </c>
      <c r="AW2748" s="16">
        <v>0.78710959678854031</v>
      </c>
      <c r="AX2748" s="16">
        <v>0</v>
      </c>
      <c r="AY2748" s="7">
        <v>73243854.471167848</v>
      </c>
      <c r="AZ2748" s="10">
        <v>22.7</v>
      </c>
      <c r="BA2748" s="16"/>
      <c r="BB2748" s="7">
        <v>3732815.8986304644</v>
      </c>
      <c r="BC2748" s="16">
        <v>0</v>
      </c>
      <c r="BD2748" s="13"/>
      <c r="BE2748" s="13"/>
      <c r="BG2748" s="44"/>
      <c r="BH2748" s="43">
        <v>28.03</v>
      </c>
      <c r="BI2748" s="2">
        <v>39.484999999999999</v>
      </c>
    </row>
    <row r="2749" spans="1:62" x14ac:dyDescent="0.2">
      <c r="A2749" s="2">
        <v>2007</v>
      </c>
      <c r="B2749" s="4" t="s">
        <v>9</v>
      </c>
      <c r="C2749" s="4" t="s">
        <v>158</v>
      </c>
      <c r="D2749" s="4" t="s">
        <v>142</v>
      </c>
      <c r="E2749" s="52" t="s">
        <v>192</v>
      </c>
      <c r="F2749" s="4" t="s">
        <v>115</v>
      </c>
      <c r="I2749" s="7">
        <v>181236.15</v>
      </c>
      <c r="J2749" s="8">
        <v>181236.15</v>
      </c>
      <c r="K2749" s="16"/>
      <c r="O2749" s="7">
        <v>996798.82499999995</v>
      </c>
      <c r="P2749" s="8">
        <v>996798.82499999995</v>
      </c>
      <c r="Q2749" s="16"/>
      <c r="R2749" s="40"/>
      <c r="S2749" s="16"/>
      <c r="T2749" s="10">
        <v>49.4</v>
      </c>
      <c r="V2749" s="7"/>
      <c r="W2749" s="7"/>
      <c r="X2749" s="10">
        <v>5.5</v>
      </c>
      <c r="AA2749" s="7">
        <v>1615680</v>
      </c>
      <c r="AD2749" s="7">
        <v>64</v>
      </c>
      <c r="AE2749" s="7">
        <v>4832</v>
      </c>
      <c r="AF2749" s="7">
        <v>242</v>
      </c>
      <c r="AG2749" s="8">
        <v>4590</v>
      </c>
      <c r="AH2749" s="16"/>
      <c r="AI2749" s="7">
        <v>3636</v>
      </c>
      <c r="AJ2749" s="7">
        <v>954</v>
      </c>
      <c r="AK2749" s="12">
        <v>0.75248344370860931</v>
      </c>
      <c r="AL2749" s="12">
        <v>0.95</v>
      </c>
      <c r="AN2749" s="12">
        <v>0.792156862745098</v>
      </c>
      <c r="AO2749" s="12">
        <v>0.94991721854304634</v>
      </c>
      <c r="AQ2749" s="8">
        <v>3116491.6082338542</v>
      </c>
      <c r="AR2749" s="16">
        <v>0</v>
      </c>
      <c r="AS2749" s="7">
        <v>122311.28760729411</v>
      </c>
      <c r="AT2749" s="7">
        <v>678.97420658689634</v>
      </c>
      <c r="AU2749" s="7">
        <v>123.44985574307206</v>
      </c>
      <c r="AV2749" s="7">
        <v>148</v>
      </c>
      <c r="AW2749" s="16">
        <v>0.83412064691264909</v>
      </c>
      <c r="AX2749" s="16">
        <v>0</v>
      </c>
      <c r="AY2749" s="7">
        <v>70744359.506908491</v>
      </c>
      <c r="AZ2749" s="10">
        <v>22.7</v>
      </c>
      <c r="BA2749" s="16"/>
      <c r="BB2749" s="7">
        <v>3641462.6567623354</v>
      </c>
      <c r="BC2749" s="16">
        <v>0</v>
      </c>
      <c r="BD2749" s="13"/>
      <c r="BE2749" s="13"/>
      <c r="BG2749" s="44"/>
      <c r="BH2749" s="43">
        <v>25.48</v>
      </c>
      <c r="BI2749" s="2">
        <v>39.484999999999999</v>
      </c>
    </row>
    <row r="2750" spans="1:62" x14ac:dyDescent="0.2">
      <c r="A2750" s="2">
        <v>2007</v>
      </c>
      <c r="B2750" s="4" t="s">
        <v>10</v>
      </c>
      <c r="C2750" s="4" t="s">
        <v>158</v>
      </c>
      <c r="D2750" s="4" t="s">
        <v>142</v>
      </c>
      <c r="E2750" s="52" t="s">
        <v>192</v>
      </c>
      <c r="F2750" s="4" t="s">
        <v>115</v>
      </c>
      <c r="I2750" s="7">
        <v>200307.405</v>
      </c>
      <c r="J2750" s="8">
        <v>200307.405</v>
      </c>
      <c r="K2750" s="16"/>
      <c r="O2750" s="7">
        <v>1101690.7275</v>
      </c>
      <c r="P2750" s="8">
        <v>1101690.7275</v>
      </c>
      <c r="Q2750" s="16"/>
      <c r="R2750" s="40"/>
      <c r="S2750" s="16"/>
      <c r="T2750" s="10">
        <v>49.4</v>
      </c>
      <c r="V2750" s="7"/>
      <c r="W2750" s="7"/>
      <c r="X2750" s="10">
        <v>5.5</v>
      </c>
      <c r="AA2750" s="7">
        <v>1785696</v>
      </c>
      <c r="AD2750" s="7">
        <v>64</v>
      </c>
      <c r="AE2750" s="7">
        <v>5311</v>
      </c>
      <c r="AF2750" s="7">
        <v>238</v>
      </c>
      <c r="AG2750" s="8">
        <v>5073</v>
      </c>
      <c r="AH2750" s="16"/>
      <c r="AI2750" s="7">
        <v>3847</v>
      </c>
      <c r="AJ2750" s="7">
        <v>1226</v>
      </c>
      <c r="AK2750" s="12">
        <v>0.72434569760873657</v>
      </c>
      <c r="AL2750" s="12">
        <v>0.95</v>
      </c>
      <c r="AN2750" s="12">
        <v>0.75832840528287004</v>
      </c>
      <c r="AO2750" s="12">
        <v>0.95518734701562791</v>
      </c>
      <c r="AQ2750" s="8">
        <v>3711933.2473037844</v>
      </c>
      <c r="AR2750" s="16">
        <v>0</v>
      </c>
      <c r="AS2750" s="7">
        <v>135472.01632495565</v>
      </c>
      <c r="AT2750" s="7">
        <v>731.70377435517139</v>
      </c>
      <c r="AU2750" s="7">
        <v>133.03704988275842</v>
      </c>
      <c r="AV2750" s="7">
        <v>148</v>
      </c>
      <c r="AW2750" s="16">
        <v>0.8988989856943137</v>
      </c>
      <c r="AX2750" s="16">
        <v>0</v>
      </c>
      <c r="AY2750" s="7">
        <v>84260884.7137959</v>
      </c>
      <c r="AZ2750" s="10">
        <v>22.7</v>
      </c>
      <c r="BA2750" s="16"/>
      <c r="BB2750" s="7">
        <v>3651752.2899897215</v>
      </c>
      <c r="BC2750" s="16">
        <v>0</v>
      </c>
      <c r="BD2750" s="13"/>
      <c r="BE2750" s="13"/>
      <c r="BG2750" s="44"/>
      <c r="BH2750" s="43">
        <v>27.4</v>
      </c>
      <c r="BI2750" s="2">
        <v>39.484999999999999</v>
      </c>
    </row>
    <row r="2751" spans="1:62" x14ac:dyDescent="0.2">
      <c r="A2751" s="2">
        <v>2007</v>
      </c>
      <c r="B2751" s="4" t="s">
        <v>0</v>
      </c>
      <c r="C2751" s="4" t="s">
        <v>158</v>
      </c>
      <c r="D2751" s="4" t="s">
        <v>142</v>
      </c>
      <c r="E2751" s="52" t="s">
        <v>192</v>
      </c>
      <c r="F2751" s="4" t="s">
        <v>115</v>
      </c>
      <c r="I2751" s="7">
        <v>185066.19500000001</v>
      </c>
      <c r="J2751" s="8">
        <v>185066.19500000001</v>
      </c>
      <c r="K2751" s="16"/>
      <c r="O2751" s="7">
        <v>1017864.0725</v>
      </c>
      <c r="P2751" s="8">
        <v>1017864.0725</v>
      </c>
      <c r="Q2751" s="16"/>
      <c r="R2751" s="40"/>
      <c r="S2751" s="16"/>
      <c r="T2751" s="10">
        <v>49.4</v>
      </c>
      <c r="V2751" s="7"/>
      <c r="W2751" s="7"/>
      <c r="X2751" s="10">
        <v>5.5</v>
      </c>
      <c r="AA2751" s="7">
        <v>1649824</v>
      </c>
      <c r="AD2751" s="7">
        <v>64</v>
      </c>
      <c r="AE2751" s="7">
        <v>4918</v>
      </c>
      <c r="AF2751" s="7">
        <v>231</v>
      </c>
      <c r="AG2751" s="8">
        <v>4687</v>
      </c>
      <c r="AH2751" s="16"/>
      <c r="AI2751" s="7">
        <v>3377</v>
      </c>
      <c r="AJ2751" s="7">
        <v>1310</v>
      </c>
      <c r="AK2751" s="12">
        <v>0.68666124440829601</v>
      </c>
      <c r="AL2751" s="12">
        <v>0.95</v>
      </c>
      <c r="AN2751" s="12">
        <v>0.72050352037550669</v>
      </c>
      <c r="AO2751" s="12">
        <v>0.95302968686457912</v>
      </c>
      <c r="AQ2751" s="8">
        <v>3442670.3658986734</v>
      </c>
      <c r="AR2751" s="16">
        <v>0</v>
      </c>
      <c r="AS2751" s="7">
        <v>126105.14160801002</v>
      </c>
      <c r="AT2751" s="7">
        <v>734.51469295896595</v>
      </c>
      <c r="AU2751" s="7">
        <v>133.54812599253927</v>
      </c>
      <c r="AV2751" s="7">
        <v>148</v>
      </c>
      <c r="AW2751" s="16">
        <v>0.90235220265229232</v>
      </c>
      <c r="AX2751" s="16">
        <v>0</v>
      </c>
      <c r="AY2751" s="7">
        <v>78148617.305899888</v>
      </c>
      <c r="AZ2751" s="10">
        <v>22.7</v>
      </c>
      <c r="BA2751" s="16"/>
      <c r="BB2751" s="7">
        <v>3419194.6232008114</v>
      </c>
      <c r="BC2751" s="16">
        <v>0</v>
      </c>
      <c r="BD2751" s="13"/>
      <c r="BE2751" s="13"/>
      <c r="BG2751" s="44"/>
      <c r="BH2751" s="43">
        <v>27.3</v>
      </c>
      <c r="BI2751" s="2">
        <v>39.484999999999999</v>
      </c>
    </row>
    <row r="2752" spans="1:62" x14ac:dyDescent="0.2">
      <c r="A2752" s="2">
        <v>2007</v>
      </c>
      <c r="B2752" s="4" t="s">
        <v>1</v>
      </c>
      <c r="C2752" s="4" t="s">
        <v>158</v>
      </c>
      <c r="D2752" s="4" t="s">
        <v>142</v>
      </c>
      <c r="E2752" s="52" t="s">
        <v>192</v>
      </c>
      <c r="F2752" s="4" t="s">
        <v>115</v>
      </c>
      <c r="I2752" s="7">
        <v>194424.13999999998</v>
      </c>
      <c r="J2752" s="8">
        <v>194424.13999999998</v>
      </c>
      <c r="K2752" s="16"/>
      <c r="O2752" s="7">
        <v>1069332.77</v>
      </c>
      <c r="P2752" s="8">
        <v>1069332.77</v>
      </c>
      <c r="Q2752" s="16"/>
      <c r="R2752" s="40"/>
      <c r="S2752" s="16"/>
      <c r="T2752" s="10">
        <v>49.4</v>
      </c>
      <c r="V2752" s="7"/>
      <c r="W2752" s="7"/>
      <c r="X2752" s="10">
        <v>5.5</v>
      </c>
      <c r="AA2752" s="7">
        <v>1733248</v>
      </c>
      <c r="AD2752" s="7">
        <v>64</v>
      </c>
      <c r="AE2752" s="7">
        <v>5211</v>
      </c>
      <c r="AF2752" s="7">
        <v>287</v>
      </c>
      <c r="AG2752" s="8">
        <v>4924</v>
      </c>
      <c r="AH2752" s="16"/>
      <c r="AI2752" s="7">
        <v>3469</v>
      </c>
      <c r="AJ2752" s="7">
        <v>1455</v>
      </c>
      <c r="AK2752" s="12">
        <v>0.66570715793513724</v>
      </c>
      <c r="AL2752" s="12">
        <v>0.95</v>
      </c>
      <c r="AN2752" s="12">
        <v>0.70450852965069044</v>
      </c>
      <c r="AO2752" s="12">
        <v>0.94492419881020917</v>
      </c>
      <c r="AQ2752" s="8">
        <v>3224002.4652856877</v>
      </c>
      <c r="AR2752" s="16">
        <v>0</v>
      </c>
      <c r="AS2752" s="7">
        <v>116138.41733738067</v>
      </c>
      <c r="AT2752" s="7">
        <v>654.7527346234134</v>
      </c>
      <c r="AU2752" s="7">
        <v>119.04595174971153</v>
      </c>
      <c r="AV2752" s="7">
        <v>148</v>
      </c>
      <c r="AW2752" s="16">
        <v>0.80436453884940229</v>
      </c>
      <c r="AX2752" s="16">
        <v>0</v>
      </c>
      <c r="AY2752" s="7">
        <v>73184855.961985111</v>
      </c>
      <c r="AZ2752" s="10">
        <v>22.7</v>
      </c>
      <c r="BA2752" s="16"/>
      <c r="BB2752" s="7">
        <v>3123697.2599878591</v>
      </c>
      <c r="BC2752" s="16">
        <v>0</v>
      </c>
      <c r="BD2752" s="13"/>
      <c r="BE2752" s="13"/>
      <c r="BG2752" s="44"/>
      <c r="BH2752" s="43">
        <v>27.76</v>
      </c>
      <c r="BI2752" s="2">
        <v>39.484999999999999</v>
      </c>
      <c r="BJ2752" s="2" t="s">
        <v>152</v>
      </c>
    </row>
    <row r="2753" spans="1:62" x14ac:dyDescent="0.2">
      <c r="A2753" s="2">
        <v>2007</v>
      </c>
      <c r="B2753" s="4" t="s">
        <v>2</v>
      </c>
      <c r="C2753" s="4" t="s">
        <v>158</v>
      </c>
      <c r="D2753" s="4" t="s">
        <v>142</v>
      </c>
      <c r="E2753" s="52" t="s">
        <v>192</v>
      </c>
      <c r="F2753" s="4" t="s">
        <v>115</v>
      </c>
      <c r="I2753" s="7">
        <v>190831.005</v>
      </c>
      <c r="J2753" s="8">
        <v>190831.005</v>
      </c>
      <c r="K2753" s="16"/>
      <c r="O2753" s="7">
        <v>1049570.5275000001</v>
      </c>
      <c r="P2753" s="8">
        <v>1049570.5275000001</v>
      </c>
      <c r="Q2753" s="16"/>
      <c r="R2753" s="40"/>
      <c r="S2753" s="16"/>
      <c r="T2753" s="10">
        <v>49.4</v>
      </c>
      <c r="V2753" s="7"/>
      <c r="W2753" s="7"/>
      <c r="X2753" s="10">
        <v>5.5</v>
      </c>
      <c r="AA2753" s="7">
        <v>1701216</v>
      </c>
      <c r="AD2753" s="7">
        <v>64</v>
      </c>
      <c r="AE2753" s="7">
        <v>5075</v>
      </c>
      <c r="AF2753" s="7">
        <v>242</v>
      </c>
      <c r="AG2753" s="8">
        <v>4833</v>
      </c>
      <c r="AH2753" s="16"/>
      <c r="AI2753" s="7">
        <v>3656</v>
      </c>
      <c r="AJ2753" s="7">
        <v>1177</v>
      </c>
      <c r="AK2753" s="12">
        <v>0.72039408866995069</v>
      </c>
      <c r="AL2753" s="12">
        <v>0.95</v>
      </c>
      <c r="AN2753" s="12">
        <v>0.7564659631698738</v>
      </c>
      <c r="AO2753" s="12">
        <v>0.95231527093596058</v>
      </c>
      <c r="AQ2753" s="8">
        <v>3031193.0659546605</v>
      </c>
      <c r="AR2753" s="16">
        <v>0</v>
      </c>
      <c r="AS2753" s="7">
        <v>114817.91916494927</v>
      </c>
      <c r="AT2753" s="7">
        <v>627.18664720766822</v>
      </c>
      <c r="AU2753" s="7">
        <v>114.03393585593967</v>
      </c>
      <c r="AV2753" s="7">
        <v>148</v>
      </c>
      <c r="AW2753" s="16">
        <v>0.77049956659418695</v>
      </c>
      <c r="AX2753" s="16">
        <v>0</v>
      </c>
      <c r="AY2753" s="7">
        <v>68808082.597170785</v>
      </c>
      <c r="AZ2753" s="10">
        <v>22.7</v>
      </c>
      <c r="BA2753" s="16"/>
      <c r="BB2753" s="7">
        <v>3065448.5782411918</v>
      </c>
      <c r="BC2753" s="16">
        <v>0</v>
      </c>
      <c r="BD2753" s="13"/>
      <c r="BE2753" s="13"/>
      <c r="BG2753" s="44"/>
      <c r="BH2753" s="43">
        <v>26.4</v>
      </c>
      <c r="BI2753" s="2">
        <v>39.484999999999999</v>
      </c>
    </row>
    <row r="2754" spans="1:62" x14ac:dyDescent="0.2">
      <c r="A2754" s="2">
        <v>2007</v>
      </c>
      <c r="B2754" s="4" t="s">
        <v>3</v>
      </c>
      <c r="C2754" s="4" t="s">
        <v>155</v>
      </c>
      <c r="D2754" s="4" t="s">
        <v>142</v>
      </c>
      <c r="E2754" s="52" t="s">
        <v>192</v>
      </c>
      <c r="F2754" s="4" t="s">
        <v>115</v>
      </c>
      <c r="I2754" s="7">
        <v>201057.62</v>
      </c>
      <c r="J2754" s="8">
        <v>201057.62</v>
      </c>
      <c r="K2754" s="16"/>
      <c r="O2754" s="7">
        <v>1105816.9099999999</v>
      </c>
      <c r="P2754" s="8">
        <v>1105816.9099999999</v>
      </c>
      <c r="Q2754" s="16"/>
      <c r="R2754" s="40"/>
      <c r="S2754" s="16"/>
      <c r="T2754" s="10">
        <v>49.4</v>
      </c>
      <c r="V2754" s="7"/>
      <c r="W2754" s="7"/>
      <c r="X2754" s="10">
        <v>5.5</v>
      </c>
      <c r="AA2754" s="7">
        <v>1792384</v>
      </c>
      <c r="AD2754" s="7">
        <v>64</v>
      </c>
      <c r="AE2754" s="7">
        <v>5211</v>
      </c>
      <c r="AF2754" s="7">
        <v>119</v>
      </c>
      <c r="AG2754" s="8">
        <v>5092</v>
      </c>
      <c r="AH2754" s="16"/>
      <c r="AI2754" s="7">
        <v>4097</v>
      </c>
      <c r="AJ2754" s="7">
        <v>995</v>
      </c>
      <c r="AK2754" s="12">
        <v>0.78622145461523696</v>
      </c>
      <c r="AL2754" s="12">
        <v>0.95</v>
      </c>
      <c r="AN2754" s="12">
        <v>0.80459544383346426</v>
      </c>
      <c r="AO2754" s="12">
        <v>0.97716369218959898</v>
      </c>
      <c r="AQ2754" s="8">
        <v>3071273.4675349016</v>
      </c>
      <c r="AR2754" s="16">
        <v>0</v>
      </c>
      <c r="AS2754" s="7">
        <v>109570.94068979313</v>
      </c>
      <c r="AT2754" s="7">
        <v>603.15661184895941</v>
      </c>
      <c r="AU2754" s="7">
        <v>109.66483851799262</v>
      </c>
      <c r="AV2754" s="7">
        <v>148</v>
      </c>
      <c r="AW2754" s="16">
        <v>0.74097863863508528</v>
      </c>
      <c r="AX2754" s="16">
        <v>0</v>
      </c>
      <c r="AY2754" s="7">
        <v>69717907.713042259</v>
      </c>
      <c r="AZ2754" s="10">
        <v>22.7</v>
      </c>
      <c r="BA2754" s="16"/>
      <c r="BB2754" s="7">
        <v>3055914.3127335119</v>
      </c>
      <c r="BC2754" s="16">
        <v>0</v>
      </c>
      <c r="BD2754" s="13"/>
      <c r="BE2754" s="13"/>
      <c r="BG2754" s="44"/>
      <c r="BH2754" s="43">
        <v>28.03</v>
      </c>
      <c r="BI2754" s="2">
        <v>39.484999999999999</v>
      </c>
      <c r="BJ2754" s="2" t="s">
        <v>151</v>
      </c>
    </row>
    <row r="2755" spans="1:62" x14ac:dyDescent="0.2">
      <c r="A2755" s="2">
        <v>2007</v>
      </c>
      <c r="B2755" s="4" t="s">
        <v>4</v>
      </c>
      <c r="C2755" s="4" t="s">
        <v>155</v>
      </c>
      <c r="D2755" s="4" t="s">
        <v>142</v>
      </c>
      <c r="E2755" s="52" t="s">
        <v>192</v>
      </c>
      <c r="F2755" s="4" t="s">
        <v>115</v>
      </c>
      <c r="I2755" s="7">
        <v>201886.80499999999</v>
      </c>
      <c r="J2755" s="8">
        <v>201886.80499999999</v>
      </c>
      <c r="K2755" s="16"/>
      <c r="O2755" s="7">
        <v>1110377.4275</v>
      </c>
      <c r="P2755" s="8">
        <v>1110377.4275</v>
      </c>
      <c r="Q2755" s="16"/>
      <c r="R2755" s="40"/>
      <c r="S2755" s="16"/>
      <c r="T2755" s="10">
        <v>49.4</v>
      </c>
      <c r="V2755" s="7"/>
      <c r="W2755" s="7"/>
      <c r="X2755" s="10">
        <v>5.5</v>
      </c>
      <c r="AA2755" s="7">
        <v>1799776</v>
      </c>
      <c r="AD2755" s="7">
        <v>64</v>
      </c>
      <c r="AE2755" s="7">
        <v>5311</v>
      </c>
      <c r="AF2755" s="7">
        <v>198</v>
      </c>
      <c r="AG2755" s="8">
        <v>5113</v>
      </c>
      <c r="AH2755" s="16"/>
      <c r="AI2755" s="7">
        <v>3783</v>
      </c>
      <c r="AJ2755" s="7">
        <v>1330</v>
      </c>
      <c r="AK2755" s="12">
        <v>0.71229523630201463</v>
      </c>
      <c r="AL2755" s="12">
        <v>0.95</v>
      </c>
      <c r="AN2755" s="12">
        <v>0.73987874046548019</v>
      </c>
      <c r="AO2755" s="12">
        <v>0.96271888533232908</v>
      </c>
      <c r="AQ2755" s="8">
        <v>3121271.7152471477</v>
      </c>
      <c r="AR2755" s="16">
        <v>0</v>
      </c>
      <c r="AS2755" s="7">
        <v>112074.38833921535</v>
      </c>
      <c r="AT2755" s="7">
        <v>610.45799242072121</v>
      </c>
      <c r="AU2755" s="7">
        <v>110.99236225831295</v>
      </c>
      <c r="AV2755" s="7">
        <v>148</v>
      </c>
      <c r="AW2755" s="16">
        <v>0.74994839363724963</v>
      </c>
      <c r="AX2755" s="16">
        <v>0</v>
      </c>
      <c r="AY2755" s="7">
        <v>70852867.936110258</v>
      </c>
      <c r="AZ2755" s="10">
        <v>22.7</v>
      </c>
      <c r="BA2755" s="16"/>
      <c r="BB2755" s="7">
        <v>2998348.5931229256</v>
      </c>
      <c r="BC2755" s="16">
        <v>0</v>
      </c>
      <c r="BD2755" s="13"/>
      <c r="BE2755" s="13"/>
      <c r="BG2755" s="44"/>
      <c r="BH2755" s="43">
        <v>27.85</v>
      </c>
      <c r="BI2755" s="2">
        <v>39.484999999999999</v>
      </c>
    </row>
    <row r="2756" spans="1:62" x14ac:dyDescent="0.2">
      <c r="A2756" s="2">
        <v>2007</v>
      </c>
      <c r="B2756" s="4" t="s">
        <v>11</v>
      </c>
      <c r="C2756" s="4" t="s">
        <v>155</v>
      </c>
      <c r="D2756" s="4" t="s">
        <v>142</v>
      </c>
      <c r="E2756" s="52" t="s">
        <v>192</v>
      </c>
      <c r="F2756" s="4" t="s">
        <v>115</v>
      </c>
      <c r="I2756" s="7">
        <v>186053.32</v>
      </c>
      <c r="J2756" s="8">
        <v>186053.32</v>
      </c>
      <c r="K2756" s="16"/>
      <c r="O2756" s="7">
        <v>1023293.26</v>
      </c>
      <c r="P2756" s="8">
        <v>1023293.26</v>
      </c>
      <c r="Q2756" s="16"/>
      <c r="R2756" s="40"/>
      <c r="S2756" s="16"/>
      <c r="T2756" s="10">
        <v>49.4</v>
      </c>
      <c r="V2756" s="7"/>
      <c r="W2756" s="7"/>
      <c r="X2756" s="10">
        <v>5.5</v>
      </c>
      <c r="AA2756" s="7">
        <v>1658624</v>
      </c>
      <c r="AD2756" s="7">
        <v>64</v>
      </c>
      <c r="AE2756" s="7">
        <v>5080</v>
      </c>
      <c r="AF2756" s="7">
        <v>368</v>
      </c>
      <c r="AG2756" s="8">
        <v>4712</v>
      </c>
      <c r="AH2756" s="16"/>
      <c r="AI2756" s="7">
        <v>3162</v>
      </c>
      <c r="AJ2756" s="7">
        <v>1550</v>
      </c>
      <c r="AK2756" s="12">
        <v>0.62244094488188972</v>
      </c>
      <c r="AL2756" s="12">
        <v>0.95</v>
      </c>
      <c r="AN2756" s="12">
        <v>0.67105263157894735</v>
      </c>
      <c r="AO2756" s="12">
        <v>0.92755905511811021</v>
      </c>
      <c r="AQ2756" s="8">
        <v>2818973.6385082235</v>
      </c>
      <c r="AR2756" s="16">
        <v>0</v>
      </c>
      <c r="AS2756" s="7">
        <v>104290.55266401122</v>
      </c>
      <c r="AT2756" s="7">
        <v>598.25416776490306</v>
      </c>
      <c r="AU2756" s="7">
        <v>108.77348504816419</v>
      </c>
      <c r="AV2756" s="7">
        <v>148</v>
      </c>
      <c r="AW2756" s="16">
        <v>0.73495598005516349</v>
      </c>
      <c r="AX2756" s="16">
        <v>0</v>
      </c>
      <c r="AY2756" s="7">
        <v>63990701.59413667</v>
      </c>
      <c r="AZ2756" s="10">
        <v>22.7</v>
      </c>
      <c r="BA2756" s="16"/>
      <c r="BB2756" s="7">
        <v>2666249.2918781331</v>
      </c>
      <c r="BC2756" s="16">
        <v>0</v>
      </c>
      <c r="BD2756" s="13"/>
      <c r="BE2756" s="13"/>
      <c r="BG2756" s="44"/>
      <c r="BH2756" s="43">
        <v>27.03</v>
      </c>
      <c r="BI2756" s="2">
        <v>39.484999999999999</v>
      </c>
    </row>
    <row r="2757" spans="1:62" x14ac:dyDescent="0.2">
      <c r="A2757" s="2">
        <v>2007</v>
      </c>
      <c r="B2757" s="4" t="s">
        <v>5</v>
      </c>
      <c r="C2757" s="4" t="s">
        <v>155</v>
      </c>
      <c r="D2757" s="4" t="s">
        <v>142</v>
      </c>
      <c r="E2757" s="52" t="s">
        <v>192</v>
      </c>
      <c r="F2757" s="4" t="s">
        <v>115</v>
      </c>
      <c r="I2757" s="7">
        <v>196911.69500000001</v>
      </c>
      <c r="J2757" s="8">
        <v>196911.69500000001</v>
      </c>
      <c r="K2757" s="16"/>
      <c r="O2757" s="7">
        <v>1083014.3225</v>
      </c>
      <c r="P2757" s="8">
        <v>1083014.3225</v>
      </c>
      <c r="Q2757" s="16"/>
      <c r="R2757" s="40"/>
      <c r="S2757" s="16"/>
      <c r="T2757" s="10">
        <v>49.4</v>
      </c>
      <c r="V2757" s="7"/>
      <c r="W2757" s="7"/>
      <c r="X2757" s="10">
        <v>5.5</v>
      </c>
      <c r="AA2757" s="7">
        <v>1755424</v>
      </c>
      <c r="AD2757" s="7">
        <v>64</v>
      </c>
      <c r="AE2757" s="7">
        <v>5315</v>
      </c>
      <c r="AF2757" s="7">
        <v>328</v>
      </c>
      <c r="AG2757" s="8">
        <v>4987</v>
      </c>
      <c r="AH2757" s="16"/>
      <c r="AI2757" s="7">
        <v>3659</v>
      </c>
      <c r="AJ2757" s="7">
        <v>1328</v>
      </c>
      <c r="AK2757" s="12">
        <v>0.68842897460018815</v>
      </c>
      <c r="AL2757" s="12">
        <v>0.95</v>
      </c>
      <c r="AN2757" s="12">
        <v>0.73370763986364551</v>
      </c>
      <c r="AO2757" s="12">
        <v>0.93828786453433677</v>
      </c>
      <c r="AQ2757" s="8">
        <v>3263203.922444663</v>
      </c>
      <c r="AR2757" s="16">
        <v>0</v>
      </c>
      <c r="AS2757" s="7">
        <v>116418.2633765488</v>
      </c>
      <c r="AT2757" s="7">
        <v>654.34207388102323</v>
      </c>
      <c r="AU2757" s="7">
        <v>118.97128616018604</v>
      </c>
      <c r="AV2757" s="7">
        <v>148</v>
      </c>
      <c r="AW2757" s="16">
        <v>0.80386004162287861</v>
      </c>
      <c r="AX2757" s="16">
        <v>0</v>
      </c>
      <c r="AY2757" s="7">
        <v>74074729.039493844</v>
      </c>
      <c r="AZ2757" s="10">
        <v>22.7</v>
      </c>
      <c r="BA2757" s="16"/>
      <c r="BB2757" s="7">
        <v>3016969.3862436586</v>
      </c>
      <c r="BC2757" s="16">
        <v>0</v>
      </c>
      <c r="BD2757" s="13"/>
      <c r="BE2757" s="13"/>
      <c r="BG2757" s="44"/>
      <c r="BH2757" s="43">
        <v>28.03</v>
      </c>
      <c r="BI2757" s="2">
        <v>39.484999999999999</v>
      </c>
    </row>
    <row r="2758" spans="1:62" x14ac:dyDescent="0.2">
      <c r="A2758" s="2">
        <v>2007</v>
      </c>
      <c r="B2758" s="4" t="s">
        <v>6</v>
      </c>
      <c r="C2758" s="4" t="s">
        <v>155</v>
      </c>
      <c r="D2758" s="4" t="s">
        <v>142</v>
      </c>
      <c r="E2758" s="52" t="s">
        <v>192</v>
      </c>
      <c r="F2758" s="4" t="s">
        <v>115</v>
      </c>
      <c r="I2758" s="7">
        <v>193200.10500000001</v>
      </c>
      <c r="J2758" s="8">
        <v>193200.10500000001</v>
      </c>
      <c r="K2758" s="16">
        <v>-3.4339846062758972E-2</v>
      </c>
      <c r="O2758" s="7">
        <v>1062600.5775000001</v>
      </c>
      <c r="P2758" s="8">
        <v>1062600.5775000001</v>
      </c>
      <c r="Q2758" s="16">
        <v>-3.4339846062758861E-2</v>
      </c>
      <c r="R2758" s="40"/>
      <c r="S2758" s="16"/>
      <c r="T2758" s="10">
        <v>49.4</v>
      </c>
      <c r="U2758" s="16">
        <v>0</v>
      </c>
      <c r="V2758" s="7"/>
      <c r="W2758" s="7"/>
      <c r="X2758" s="10">
        <v>5.5</v>
      </c>
      <c r="AA2758" s="7">
        <v>1722336</v>
      </c>
      <c r="AD2758" s="7">
        <v>64</v>
      </c>
      <c r="AE2758" s="7">
        <v>5226</v>
      </c>
      <c r="AF2758" s="7">
        <v>333</v>
      </c>
      <c r="AG2758" s="8">
        <v>4893</v>
      </c>
      <c r="AH2758" s="16">
        <v>-3.4339846062759083E-2</v>
      </c>
      <c r="AI2758" s="7">
        <v>2757</v>
      </c>
      <c r="AJ2758" s="7">
        <v>2136</v>
      </c>
      <c r="AK2758" s="12">
        <v>0.5275545350172216</v>
      </c>
      <c r="AL2758" s="12">
        <v>0.95</v>
      </c>
      <c r="AN2758" s="12">
        <v>0.56345800122624157</v>
      </c>
      <c r="AO2758" s="12">
        <v>0.93628013777267505</v>
      </c>
      <c r="AP2758" s="12">
        <v>-0.25996845717642147</v>
      </c>
      <c r="AQ2758" s="8">
        <v>3520836.7661359431</v>
      </c>
      <c r="AR2758" s="16">
        <v>-0.10042798934510777</v>
      </c>
      <c r="AS2758" s="7">
        <v>128968.3797119393</v>
      </c>
      <c r="AT2758" s="7">
        <v>719.5660670623223</v>
      </c>
      <c r="AU2758" s="7">
        <v>130.83019401133132</v>
      </c>
      <c r="AV2758" s="7">
        <v>148</v>
      </c>
      <c r="AW2758" s="16">
        <v>0.88398779737386024</v>
      </c>
      <c r="AX2758" s="16">
        <v>-6.8438304110292614E-2</v>
      </c>
      <c r="AY2758" s="7">
        <v>79922994.591285899</v>
      </c>
      <c r="AZ2758" s="10">
        <v>22.7</v>
      </c>
      <c r="BA2758" s="16">
        <v>0</v>
      </c>
      <c r="BB2758" s="7">
        <v>3338204.3256620937</v>
      </c>
      <c r="BC2758" s="16">
        <v>1.3543371249523407E-3</v>
      </c>
      <c r="BD2758" s="13"/>
      <c r="BE2758" s="13"/>
      <c r="BG2758" s="44"/>
      <c r="BH2758" s="43">
        <v>27.3</v>
      </c>
      <c r="BI2758" s="2">
        <v>39.484999999999999</v>
      </c>
    </row>
    <row r="2759" spans="1:62" x14ac:dyDescent="0.2">
      <c r="A2759" s="2">
        <v>2007</v>
      </c>
      <c r="B2759" s="4" t="s">
        <v>7</v>
      </c>
      <c r="C2759" s="4" t="s">
        <v>155</v>
      </c>
      <c r="D2759" s="4" t="s">
        <v>142</v>
      </c>
      <c r="E2759" s="52" t="s">
        <v>192</v>
      </c>
      <c r="F2759" s="4" t="s">
        <v>115</v>
      </c>
      <c r="I2759" s="7">
        <v>190475.63999999998</v>
      </c>
      <c r="J2759" s="8">
        <v>190475.63999999998</v>
      </c>
      <c r="K2759" s="16">
        <v>7.5187969924812581E-3</v>
      </c>
      <c r="O2759" s="7">
        <v>1047616.0199999999</v>
      </c>
      <c r="P2759" s="8">
        <v>1047616.0199999999</v>
      </c>
      <c r="Q2759" s="16">
        <v>7.5187969924810361E-3</v>
      </c>
      <c r="R2759" s="40"/>
      <c r="S2759" s="16"/>
      <c r="T2759" s="10">
        <v>49.4</v>
      </c>
      <c r="U2759" s="16">
        <v>0</v>
      </c>
      <c r="V2759" s="7"/>
      <c r="W2759" s="7"/>
      <c r="X2759" s="10">
        <v>5.5</v>
      </c>
      <c r="AA2759" s="7">
        <v>1698048</v>
      </c>
      <c r="AD2759" s="7">
        <v>64</v>
      </c>
      <c r="AE2759" s="7">
        <v>5120</v>
      </c>
      <c r="AF2759" s="7">
        <v>296</v>
      </c>
      <c r="AG2759" s="8">
        <v>4824</v>
      </c>
      <c r="AH2759" s="16">
        <v>7.5187969924812581E-3</v>
      </c>
      <c r="AI2759" s="7">
        <v>3233</v>
      </c>
      <c r="AJ2759" s="7">
        <v>1591</v>
      </c>
      <c r="AK2759" s="12">
        <v>0.63144531250000002</v>
      </c>
      <c r="AL2759" s="12">
        <v>0.95</v>
      </c>
      <c r="AN2759" s="12">
        <v>0.67019071310116085</v>
      </c>
      <c r="AO2759" s="12">
        <v>0.94218749999999996</v>
      </c>
      <c r="AP2759" s="12">
        <v>-0.11916740754093935</v>
      </c>
      <c r="AQ2759" s="8">
        <v>3513069.3057764499</v>
      </c>
      <c r="AR2759" s="16">
        <v>-4.7079755895501618E-3</v>
      </c>
      <c r="AS2759" s="7">
        <v>129062.06119678362</v>
      </c>
      <c r="AT2759" s="7">
        <v>728.24819771485284</v>
      </c>
      <c r="AU2759" s="7">
        <v>132.40876322088232</v>
      </c>
      <c r="AV2759" s="7">
        <v>148</v>
      </c>
      <c r="AW2759" s="16">
        <v>0.8946538055465022</v>
      </c>
      <c r="AX2759" s="16">
        <v>-1.2135528010523644E-2</v>
      </c>
      <c r="AY2759" s="7">
        <v>79746673.241125405</v>
      </c>
      <c r="AZ2759" s="10">
        <v>22.7</v>
      </c>
      <c r="BA2759" s="16">
        <v>0</v>
      </c>
      <c r="BB2759" s="7">
        <v>3527657.1968992054</v>
      </c>
      <c r="BC2759" s="16">
        <v>-4.3452173503358612E-3</v>
      </c>
      <c r="BD2759" s="13"/>
      <c r="BE2759" s="13"/>
      <c r="BG2759" s="44"/>
      <c r="BH2759" s="43">
        <v>27.22</v>
      </c>
      <c r="BI2759" s="2">
        <v>39.484999999999999</v>
      </c>
    </row>
    <row r="2760" spans="1:62" x14ac:dyDescent="0.2">
      <c r="A2760" s="2">
        <v>2008</v>
      </c>
      <c r="B2760" s="4" t="s">
        <v>8</v>
      </c>
      <c r="C2760" s="4" t="s">
        <v>155</v>
      </c>
      <c r="D2760" s="4" t="s">
        <v>142</v>
      </c>
      <c r="E2760" s="52" t="s">
        <v>192</v>
      </c>
      <c r="F2760" s="4" t="s">
        <v>115</v>
      </c>
      <c r="I2760" s="7">
        <v>200188.95</v>
      </c>
      <c r="J2760" s="8">
        <v>200188.95</v>
      </c>
      <c r="K2760" s="16">
        <v>6.7513899920572662E-3</v>
      </c>
      <c r="O2760" s="7">
        <v>1101039.2250000001</v>
      </c>
      <c r="P2760" s="8">
        <v>1101039.2250000001</v>
      </c>
      <c r="Q2760" s="16">
        <v>6.7513899920572662E-3</v>
      </c>
      <c r="R2760" s="40"/>
      <c r="S2760" s="16"/>
      <c r="T2760" s="10">
        <v>49.4</v>
      </c>
      <c r="U2760" s="16">
        <v>0</v>
      </c>
      <c r="V2760" s="7"/>
      <c r="W2760" s="7"/>
      <c r="X2760" s="10">
        <v>5.5</v>
      </c>
      <c r="AA2760" s="7">
        <v>1784640</v>
      </c>
      <c r="AD2760" s="7">
        <v>64</v>
      </c>
      <c r="AE2760" s="7">
        <v>5319</v>
      </c>
      <c r="AF2760" s="7">
        <v>249</v>
      </c>
      <c r="AG2760" s="8">
        <v>5070</v>
      </c>
      <c r="AH2760" s="16">
        <v>6.7513899920572662E-3</v>
      </c>
      <c r="AI2760" s="7">
        <v>3969</v>
      </c>
      <c r="AJ2760" s="7">
        <v>1101</v>
      </c>
      <c r="AK2760" s="12">
        <v>0.74619289340101524</v>
      </c>
      <c r="AL2760" s="12">
        <v>0.95</v>
      </c>
      <c r="AN2760" s="12">
        <v>0.78284023668639058</v>
      </c>
      <c r="AO2760" s="12">
        <v>0.95318668922729832</v>
      </c>
      <c r="AP2760" s="12">
        <v>-5.6168678009896333E-2</v>
      </c>
      <c r="AQ2760" s="8">
        <v>3266380.3285787292</v>
      </c>
      <c r="AR2760" s="16">
        <v>1.2328392519603826E-2</v>
      </c>
      <c r="AS2760" s="7">
        <v>120977.0492066196</v>
      </c>
      <c r="AT2760" s="7">
        <v>644.25647506483813</v>
      </c>
      <c r="AU2760" s="7">
        <v>117.13754092087966</v>
      </c>
      <c r="AV2760" s="7">
        <v>148</v>
      </c>
      <c r="AW2760" s="16">
        <v>0.79146987108702471</v>
      </c>
      <c r="AX2760" s="16">
        <v>5.5396025105964863E-3</v>
      </c>
      <c r="AY2760" s="7">
        <v>74146833.45873715</v>
      </c>
      <c r="AZ2760" s="10">
        <v>22.7</v>
      </c>
      <c r="BA2760" s="16">
        <v>0</v>
      </c>
      <c r="BB2760" s="7">
        <v>3778835.5182321984</v>
      </c>
      <c r="BC2760" s="16">
        <v>-7.0363910578764236E-3</v>
      </c>
      <c r="BD2760" s="13"/>
      <c r="BE2760" s="13"/>
      <c r="BG2760" s="44"/>
      <c r="BH2760" s="43">
        <v>27</v>
      </c>
      <c r="BI2760" s="2">
        <v>39.484999999999999</v>
      </c>
      <c r="BJ2760" s="2" t="s">
        <v>73</v>
      </c>
    </row>
    <row r="2761" spans="1:62" x14ac:dyDescent="0.2">
      <c r="A2761" s="2">
        <v>2008</v>
      </c>
      <c r="B2761" s="4" t="s">
        <v>9</v>
      </c>
      <c r="C2761" s="4" t="s">
        <v>155</v>
      </c>
      <c r="D2761" s="4" t="s">
        <v>142</v>
      </c>
      <c r="E2761" s="52" t="s">
        <v>192</v>
      </c>
      <c r="F2761" s="4" t="s">
        <v>115</v>
      </c>
      <c r="I2761" s="7">
        <v>183328.85500000001</v>
      </c>
      <c r="J2761" s="8">
        <v>183328.85500000001</v>
      </c>
      <c r="K2761" s="16">
        <v>1.1546840958605697E-2</v>
      </c>
      <c r="O2761" s="7">
        <v>1008308.7025</v>
      </c>
      <c r="P2761" s="8">
        <v>1008308.7025</v>
      </c>
      <c r="Q2761" s="16">
        <v>1.1546840958605697E-2</v>
      </c>
      <c r="R2761" s="40"/>
      <c r="S2761" s="16"/>
      <c r="T2761" s="10">
        <v>49.4</v>
      </c>
      <c r="U2761" s="16">
        <v>0</v>
      </c>
      <c r="V2761" s="7"/>
      <c r="W2761" s="7"/>
      <c r="X2761" s="10">
        <v>5.5</v>
      </c>
      <c r="AA2761" s="7">
        <v>1634336</v>
      </c>
      <c r="AD2761" s="7">
        <v>64</v>
      </c>
      <c r="AE2761" s="7">
        <v>5033</v>
      </c>
      <c r="AF2761" s="7">
        <v>390</v>
      </c>
      <c r="AG2761" s="8">
        <v>4643</v>
      </c>
      <c r="AH2761" s="16">
        <v>1.1546840958605697E-2</v>
      </c>
      <c r="AI2761" s="7">
        <v>2114</v>
      </c>
      <c r="AJ2761" s="7">
        <v>2529</v>
      </c>
      <c r="AK2761" s="12">
        <v>0.42002781641168291</v>
      </c>
      <c r="AL2761" s="12">
        <v>0.95</v>
      </c>
      <c r="AN2761" s="12">
        <v>0.45530906741331034</v>
      </c>
      <c r="AO2761" s="12">
        <v>0.92251142459765545</v>
      </c>
      <c r="AP2761" s="12">
        <v>-0.42522865252280129</v>
      </c>
      <c r="AQ2761" s="8">
        <v>3335775.4723481713</v>
      </c>
      <c r="AR2761" s="16">
        <v>7.036241122387854E-2</v>
      </c>
      <c r="AS2761" s="7">
        <v>134507.07549791012</v>
      </c>
      <c r="AT2761" s="7">
        <v>718.4526108869635</v>
      </c>
      <c r="AU2761" s="7">
        <v>130.62774743399336</v>
      </c>
      <c r="AV2761" s="7">
        <v>148</v>
      </c>
      <c r="AW2761" s="16">
        <v>0.88261991509454973</v>
      </c>
      <c r="AX2761" s="16">
        <v>5.8144188567220034E-2</v>
      </c>
      <c r="AY2761" s="7">
        <v>75722103.22230348</v>
      </c>
      <c r="AZ2761" s="10">
        <v>22.7</v>
      </c>
      <c r="BA2761" s="16">
        <v>0</v>
      </c>
      <c r="BB2761" s="7">
        <v>3897684.7496738443</v>
      </c>
      <c r="BC2761" s="16">
        <v>-6.9285591344169006E-2</v>
      </c>
      <c r="BD2761" s="13"/>
      <c r="BE2761" s="13"/>
      <c r="BG2761" s="44"/>
      <c r="BH2761" s="43">
        <v>24.8</v>
      </c>
      <c r="BI2761" s="2">
        <v>39.484999999999999</v>
      </c>
    </row>
    <row r="2762" spans="1:62" x14ac:dyDescent="0.2">
      <c r="A2762" s="2">
        <v>2008</v>
      </c>
      <c r="B2762" s="4" t="s">
        <v>10</v>
      </c>
      <c r="C2762" s="4" t="s">
        <v>155</v>
      </c>
      <c r="D2762" s="4" t="s">
        <v>142</v>
      </c>
      <c r="E2762" s="52" t="s">
        <v>192</v>
      </c>
      <c r="F2762" s="4" t="s">
        <v>115</v>
      </c>
      <c r="I2762" s="7">
        <v>185421.56</v>
      </c>
      <c r="J2762" s="8">
        <v>185421.56</v>
      </c>
      <c r="K2762" s="16">
        <v>-7.4315000985610058E-2</v>
      </c>
      <c r="O2762" s="7">
        <v>1019818.58</v>
      </c>
      <c r="P2762" s="8">
        <v>1019818.58</v>
      </c>
      <c r="Q2762" s="16">
        <v>-7.4315000985610169E-2</v>
      </c>
      <c r="R2762" s="40"/>
      <c r="S2762" s="16"/>
      <c r="T2762" s="10">
        <v>49.4</v>
      </c>
      <c r="U2762" s="16">
        <v>0</v>
      </c>
      <c r="V2762" s="7"/>
      <c r="W2762" s="7"/>
      <c r="X2762" s="10">
        <v>5.5</v>
      </c>
      <c r="AA2762" s="7">
        <v>1652992</v>
      </c>
      <c r="AD2762" s="7">
        <v>64</v>
      </c>
      <c r="AE2762" s="7">
        <v>5078</v>
      </c>
      <c r="AF2762" s="7">
        <v>382</v>
      </c>
      <c r="AG2762" s="8">
        <v>4696</v>
      </c>
      <c r="AH2762" s="16">
        <v>-7.4315000985610058E-2</v>
      </c>
      <c r="AI2762" s="7">
        <v>2922</v>
      </c>
      <c r="AJ2762" s="7">
        <v>1774</v>
      </c>
      <c r="AK2762" s="12">
        <v>0.57542339503741635</v>
      </c>
      <c r="AL2762" s="12">
        <v>0.95</v>
      </c>
      <c r="AN2762" s="12">
        <v>0.62223168654173766</v>
      </c>
      <c r="AO2762" s="12">
        <v>0.9247735328869634</v>
      </c>
      <c r="AP2762" s="12">
        <v>-0.17946936682447745</v>
      </c>
      <c r="AQ2762" s="8">
        <v>3372145.8946471983</v>
      </c>
      <c r="AR2762" s="16">
        <v>-9.1539187269435773E-2</v>
      </c>
      <c r="AS2762" s="7">
        <v>125920.30973290508</v>
      </c>
      <c r="AT2762" s="7">
        <v>718.08898949045954</v>
      </c>
      <c r="AU2762" s="7">
        <v>130.56163445281084</v>
      </c>
      <c r="AV2762" s="7">
        <v>148</v>
      </c>
      <c r="AW2762" s="16">
        <v>0.88217320576223535</v>
      </c>
      <c r="AX2762" s="16">
        <v>-1.8606962738042521E-2</v>
      </c>
      <c r="AY2762" s="7">
        <v>76547711.808491394</v>
      </c>
      <c r="AZ2762" s="10">
        <v>22.7</v>
      </c>
      <c r="BA2762" s="16">
        <v>0</v>
      </c>
      <c r="BB2762" s="7">
        <v>3317473.8532547611</v>
      </c>
      <c r="BC2762" s="16">
        <v>-2.3506455510548495E-2</v>
      </c>
      <c r="BD2762" s="13"/>
      <c r="BE2762" s="13"/>
      <c r="BG2762" s="44"/>
      <c r="BH2762" s="43">
        <v>26.78</v>
      </c>
      <c r="BI2762" s="2">
        <v>39.484999999999999</v>
      </c>
    </row>
    <row r="2763" spans="1:62" x14ac:dyDescent="0.2">
      <c r="A2763" s="2">
        <v>2008</v>
      </c>
      <c r="B2763" s="4" t="s">
        <v>0</v>
      </c>
      <c r="C2763" s="4" t="s">
        <v>155</v>
      </c>
      <c r="D2763" s="4" t="s">
        <v>142</v>
      </c>
      <c r="E2763" s="52" t="s">
        <v>192</v>
      </c>
      <c r="F2763" s="4" t="s">
        <v>115</v>
      </c>
      <c r="I2763" s="7">
        <v>187593.23499999999</v>
      </c>
      <c r="J2763" s="8">
        <v>187593.23499999999</v>
      </c>
      <c r="K2763" s="16">
        <v>1.3654789844249837E-2</v>
      </c>
      <c r="O2763" s="7">
        <v>1031762.7925</v>
      </c>
      <c r="P2763" s="8">
        <v>1031762.7925</v>
      </c>
      <c r="Q2763" s="16">
        <v>1.3654789844250059E-2</v>
      </c>
      <c r="R2763" s="40"/>
      <c r="S2763" s="16"/>
      <c r="T2763" s="10">
        <v>49.4</v>
      </c>
      <c r="U2763" s="16">
        <v>0</v>
      </c>
      <c r="V2763" s="7"/>
      <c r="W2763" s="7"/>
      <c r="X2763" s="10">
        <v>5.5</v>
      </c>
      <c r="AA2763" s="7">
        <v>1672352</v>
      </c>
      <c r="AD2763" s="7">
        <v>64</v>
      </c>
      <c r="AE2763" s="7">
        <v>5126</v>
      </c>
      <c r="AF2763" s="7">
        <v>375</v>
      </c>
      <c r="AG2763" s="8">
        <v>4751</v>
      </c>
      <c r="AH2763" s="16">
        <v>1.3654789844250059E-2</v>
      </c>
      <c r="AI2763" s="7">
        <v>3119</v>
      </c>
      <c r="AJ2763" s="7">
        <v>1632</v>
      </c>
      <c r="AK2763" s="12">
        <v>0.60846664065548184</v>
      </c>
      <c r="AL2763" s="12">
        <v>0.95</v>
      </c>
      <c r="AN2763" s="12">
        <v>0.65649336981688067</v>
      </c>
      <c r="AO2763" s="12">
        <v>0.92684354272337099</v>
      </c>
      <c r="AP2763" s="12">
        <v>-8.8840857467657686E-2</v>
      </c>
      <c r="AQ2763" s="8">
        <v>3655451.1900192732</v>
      </c>
      <c r="AR2763" s="16">
        <v>6.180691193333443E-2</v>
      </c>
      <c r="AS2763" s="7">
        <v>144655.76533515129</v>
      </c>
      <c r="AT2763" s="7">
        <v>769.40669122695715</v>
      </c>
      <c r="AU2763" s="7">
        <v>139.89212567762857</v>
      </c>
      <c r="AV2763" s="7">
        <v>148</v>
      </c>
      <c r="AW2763" s="16">
        <v>0.94521706538938222</v>
      </c>
      <c r="AX2763" s="16">
        <v>4.7503472159869276E-2</v>
      </c>
      <c r="AY2763" s="7">
        <v>82978742.013437495</v>
      </c>
      <c r="AZ2763" s="10">
        <v>22.7</v>
      </c>
      <c r="BA2763" s="16">
        <v>0</v>
      </c>
      <c r="BB2763" s="7">
        <v>3630524.4841599148</v>
      </c>
      <c r="BC2763" s="16">
        <v>-2.9904863857850392E-2</v>
      </c>
      <c r="BD2763" s="13"/>
      <c r="BE2763" s="13"/>
      <c r="BG2763" s="44"/>
      <c r="BH2763" s="43">
        <v>25.27</v>
      </c>
      <c r="BI2763" s="2">
        <v>39.484999999999999</v>
      </c>
    </row>
    <row r="2764" spans="1:62" x14ac:dyDescent="0.2">
      <c r="A2764" s="2">
        <v>2008</v>
      </c>
      <c r="B2764" s="4" t="s">
        <v>1</v>
      </c>
      <c r="C2764" s="4" t="s">
        <v>155</v>
      </c>
      <c r="D2764" s="4" t="s">
        <v>142</v>
      </c>
      <c r="E2764" s="52" t="s">
        <v>192</v>
      </c>
      <c r="F2764" s="4" t="s">
        <v>115</v>
      </c>
      <c r="I2764" s="7">
        <v>194582.08</v>
      </c>
      <c r="J2764" s="8">
        <v>194582.08</v>
      </c>
      <c r="K2764" s="16">
        <v>8.1234768480920039E-4</v>
      </c>
      <c r="O2764" s="7">
        <v>1070201.44</v>
      </c>
      <c r="P2764" s="8">
        <v>1070201.44</v>
      </c>
      <c r="Q2764" s="16">
        <v>8.1234768480897834E-4</v>
      </c>
      <c r="R2764" s="40"/>
      <c r="S2764" s="16"/>
      <c r="T2764" s="10">
        <v>49.4</v>
      </c>
      <c r="U2764" s="16">
        <v>0</v>
      </c>
      <c r="V2764" s="7"/>
      <c r="W2764" s="7"/>
      <c r="X2764" s="10">
        <v>5.5</v>
      </c>
      <c r="AA2764" s="7">
        <v>1734656</v>
      </c>
      <c r="AD2764" s="7">
        <v>64</v>
      </c>
      <c r="AE2764" s="7">
        <v>5276</v>
      </c>
      <c r="AF2764" s="7">
        <v>348</v>
      </c>
      <c r="AG2764" s="8">
        <v>4928</v>
      </c>
      <c r="AH2764" s="16">
        <v>8.1234768480920039E-4</v>
      </c>
      <c r="AI2764" s="7">
        <v>3447</v>
      </c>
      <c r="AJ2764" s="7">
        <v>1481</v>
      </c>
      <c r="AK2764" s="12">
        <v>0.65333586050037906</v>
      </c>
      <c r="AL2764" s="12">
        <v>0.95</v>
      </c>
      <c r="AN2764" s="12">
        <v>0.69947240259740262</v>
      </c>
      <c r="AO2764" s="12">
        <v>0.93404094010614103</v>
      </c>
      <c r="AP2764" s="12">
        <v>-7.148425947070991E-3</v>
      </c>
      <c r="AQ2764" s="8">
        <v>3785838.1163708996</v>
      </c>
      <c r="AR2764" s="16">
        <v>0.17426650789965392</v>
      </c>
      <c r="AS2764" s="7">
        <v>145721.25159241338</v>
      </c>
      <c r="AT2764" s="7">
        <v>768.23013725058843</v>
      </c>
      <c r="AU2764" s="7">
        <v>139.67820677283427</v>
      </c>
      <c r="AV2764" s="7">
        <v>148</v>
      </c>
      <c r="AW2764" s="16">
        <v>0.9437716673840153</v>
      </c>
      <c r="AX2764" s="16">
        <v>0.17331336950038478</v>
      </c>
      <c r="AY2764" s="7">
        <v>85938525.241619423</v>
      </c>
      <c r="AZ2764" s="10">
        <v>22.7</v>
      </c>
      <c r="BA2764" s="16">
        <v>0</v>
      </c>
      <c r="BB2764" s="7">
        <v>3668053.0732216607</v>
      </c>
      <c r="BC2764" s="16">
        <v>-8.7209057807937654E-2</v>
      </c>
      <c r="BD2764" s="13"/>
      <c r="BE2764" s="13"/>
      <c r="BG2764" s="44"/>
      <c r="BH2764" s="43">
        <v>25.98</v>
      </c>
      <c r="BI2764" s="2">
        <v>39.484999999999999</v>
      </c>
    </row>
    <row r="2765" spans="1:62" x14ac:dyDescent="0.2">
      <c r="A2765" s="2">
        <v>2008</v>
      </c>
      <c r="B2765" s="4" t="s">
        <v>2</v>
      </c>
      <c r="C2765" s="4" t="s">
        <v>155</v>
      </c>
      <c r="D2765" s="4" t="s">
        <v>142</v>
      </c>
      <c r="E2765" s="52" t="s">
        <v>192</v>
      </c>
      <c r="F2765" s="4" t="s">
        <v>115</v>
      </c>
      <c r="I2765" s="7">
        <v>187316.84</v>
      </c>
      <c r="J2765" s="8">
        <v>187316.84</v>
      </c>
      <c r="K2765" s="16">
        <v>-1.8415063107800611E-2</v>
      </c>
      <c r="O2765" s="7">
        <v>1030242.62</v>
      </c>
      <c r="P2765" s="8">
        <v>1030242.62</v>
      </c>
      <c r="Q2765" s="16">
        <v>-1.8415063107800611E-2</v>
      </c>
      <c r="R2765" s="40"/>
      <c r="S2765" s="16"/>
      <c r="T2765" s="10">
        <v>49.4</v>
      </c>
      <c r="U2765" s="16">
        <v>0</v>
      </c>
      <c r="V2765" s="7"/>
      <c r="W2765" s="7"/>
      <c r="X2765" s="10">
        <v>5.5</v>
      </c>
      <c r="AA2765" s="7">
        <v>1669888</v>
      </c>
      <c r="AD2765" s="7">
        <v>64</v>
      </c>
      <c r="AE2765" s="7">
        <v>5027</v>
      </c>
      <c r="AF2765" s="7">
        <v>283</v>
      </c>
      <c r="AG2765" s="8">
        <v>4744</v>
      </c>
      <c r="AH2765" s="16">
        <v>-1.84150631078005E-2</v>
      </c>
      <c r="AI2765" s="7">
        <v>3402</v>
      </c>
      <c r="AJ2765" s="7">
        <v>1342</v>
      </c>
      <c r="AK2765" s="12">
        <v>0.67674557390093493</v>
      </c>
      <c r="AL2765" s="12">
        <v>0.95</v>
      </c>
      <c r="AN2765" s="12">
        <v>0.71711635750421587</v>
      </c>
      <c r="AO2765" s="12">
        <v>0.94370399840859365</v>
      </c>
      <c r="AP2765" s="12">
        <v>-5.2017681669071281E-2</v>
      </c>
      <c r="AQ2765" s="8">
        <v>3587432.9566692892</v>
      </c>
      <c r="AR2765" s="16">
        <v>0.18350526628017461</v>
      </c>
      <c r="AS2765" s="7">
        <v>134967.37985964218</v>
      </c>
      <c r="AT2765" s="7">
        <v>756.20424887632566</v>
      </c>
      <c r="AU2765" s="7">
        <v>137.4916816138774</v>
      </c>
      <c r="AV2765" s="7">
        <v>148</v>
      </c>
      <c r="AW2765" s="16">
        <v>0.92899784874241487</v>
      </c>
      <c r="AX2765" s="16">
        <v>0.20570846372936002</v>
      </c>
      <c r="AY2765" s="7">
        <v>81434728.116392866</v>
      </c>
      <c r="AZ2765" s="10">
        <v>22.7</v>
      </c>
      <c r="BA2765" s="16">
        <v>0</v>
      </c>
      <c r="BB2765" s="7">
        <v>3627974.5358595243</v>
      </c>
      <c r="BC2765" s="16">
        <v>-0.11173901265314723</v>
      </c>
      <c r="BD2765" s="13"/>
      <c r="BE2765" s="13"/>
      <c r="BG2765" s="44"/>
      <c r="BH2765" s="43">
        <v>26.58</v>
      </c>
      <c r="BI2765" s="2">
        <v>39.484999999999999</v>
      </c>
    </row>
    <row r="2766" spans="1:62" x14ac:dyDescent="0.2">
      <c r="A2766" s="2">
        <v>2008</v>
      </c>
      <c r="B2766" s="4" t="s">
        <v>3</v>
      </c>
      <c r="C2766" s="4" t="s">
        <v>155</v>
      </c>
      <c r="D2766" s="4" t="s">
        <v>142</v>
      </c>
      <c r="E2766" s="52" t="s">
        <v>192</v>
      </c>
      <c r="F2766" s="4" t="s">
        <v>115</v>
      </c>
      <c r="I2766" s="7">
        <v>182618.125</v>
      </c>
      <c r="J2766" s="8">
        <v>182618.125</v>
      </c>
      <c r="K2766" s="16">
        <v>-9.171249018067551E-2</v>
      </c>
      <c r="O2766" s="7">
        <v>1004399.6875</v>
      </c>
      <c r="P2766" s="8">
        <v>1004399.6875</v>
      </c>
      <c r="Q2766" s="16">
        <v>-9.171249018067551E-2</v>
      </c>
      <c r="R2766" s="40"/>
      <c r="S2766" s="16"/>
      <c r="T2766" s="10">
        <v>49.4</v>
      </c>
      <c r="U2766" s="16">
        <v>0</v>
      </c>
      <c r="V2766" s="7"/>
      <c r="W2766" s="7"/>
      <c r="X2766" s="10">
        <v>5.5</v>
      </c>
      <c r="AA2766" s="7">
        <v>1628000</v>
      </c>
      <c r="AD2766" s="7">
        <v>64</v>
      </c>
      <c r="AE2766" s="7">
        <v>5319</v>
      </c>
      <c r="AF2766" s="7">
        <v>694</v>
      </c>
      <c r="AG2766" s="8">
        <v>4625</v>
      </c>
      <c r="AH2766" s="16">
        <v>-9.1712490180675621E-2</v>
      </c>
      <c r="AI2766" s="7">
        <v>3434</v>
      </c>
      <c r="AJ2766" s="7">
        <v>1191</v>
      </c>
      <c r="AK2766" s="12">
        <v>0.64561007708215834</v>
      </c>
      <c r="AL2766" s="12">
        <v>0.95</v>
      </c>
      <c r="AN2766" s="12">
        <v>0.74248648648648652</v>
      </c>
      <c r="AO2766" s="12">
        <v>0.86952434668170708</v>
      </c>
      <c r="AP2766" s="12">
        <v>-7.7192777840080717E-2</v>
      </c>
      <c r="AQ2766" s="8">
        <v>3736831.2753569703</v>
      </c>
      <c r="AR2766" s="16">
        <v>0.21670418308802231</v>
      </c>
      <c r="AS2766" s="7">
        <v>136930.4241611202</v>
      </c>
      <c r="AT2766" s="7">
        <v>807.9635189961017</v>
      </c>
      <c r="AU2766" s="7">
        <v>146.90245799929122</v>
      </c>
      <c r="AV2766" s="7">
        <v>148</v>
      </c>
      <c r="AW2766" s="16">
        <v>0.99258417567088664</v>
      </c>
      <c r="AX2766" s="16">
        <v>0.33955842168307249</v>
      </c>
      <c r="AY2766" s="7">
        <v>84826069.950603217</v>
      </c>
      <c r="AZ2766" s="10">
        <v>22.7</v>
      </c>
      <c r="BA2766" s="16">
        <v>0</v>
      </c>
      <c r="BB2766" s="7">
        <v>3718143.7274614233</v>
      </c>
      <c r="BC2766" s="16">
        <v>-0.19584098666167946</v>
      </c>
      <c r="BD2766" s="13"/>
      <c r="BE2766" s="13"/>
      <c r="BG2766" s="44"/>
      <c r="BH2766" s="43">
        <v>27.29</v>
      </c>
      <c r="BI2766" s="2">
        <v>39.484999999999999</v>
      </c>
    </row>
    <row r="2767" spans="1:62" x14ac:dyDescent="0.2">
      <c r="A2767" s="2">
        <v>2008</v>
      </c>
      <c r="B2767" s="4" t="s">
        <v>4</v>
      </c>
      <c r="C2767" s="4" t="s">
        <v>155</v>
      </c>
      <c r="D2767" s="4" t="s">
        <v>142</v>
      </c>
      <c r="E2767" s="52" t="s">
        <v>192</v>
      </c>
      <c r="F2767" s="4" t="s">
        <v>115</v>
      </c>
      <c r="I2767" s="7">
        <v>179933.14499999999</v>
      </c>
      <c r="J2767" s="8">
        <v>179933.14499999999</v>
      </c>
      <c r="K2767" s="16">
        <v>-0.1087424212790925</v>
      </c>
      <c r="O2767" s="7">
        <v>989632.29749999999</v>
      </c>
      <c r="P2767" s="8">
        <v>989632.29749999999</v>
      </c>
      <c r="Q2767" s="16">
        <v>-0.1087424212790925</v>
      </c>
      <c r="R2767" s="40"/>
      <c r="S2767" s="16"/>
      <c r="T2767" s="10">
        <v>49.4</v>
      </c>
      <c r="U2767" s="16">
        <v>0</v>
      </c>
      <c r="V2767" s="7"/>
      <c r="W2767" s="7"/>
      <c r="X2767" s="10">
        <v>5.5</v>
      </c>
      <c r="AA2767" s="7">
        <v>1604064</v>
      </c>
      <c r="AD2767" s="7">
        <v>64</v>
      </c>
      <c r="AE2767" s="7">
        <v>5178</v>
      </c>
      <c r="AF2767" s="7">
        <v>621</v>
      </c>
      <c r="AG2767" s="8">
        <v>4557</v>
      </c>
      <c r="AH2767" s="16">
        <v>-0.1087424212790925</v>
      </c>
      <c r="AI2767" s="7">
        <v>3256</v>
      </c>
      <c r="AJ2767" s="7">
        <v>1301</v>
      </c>
      <c r="AK2767" s="12">
        <v>0.62881421398223247</v>
      </c>
      <c r="AL2767" s="12">
        <v>0.95</v>
      </c>
      <c r="AN2767" s="12">
        <v>0.71450515690147032</v>
      </c>
      <c r="AO2767" s="12">
        <v>0.88006952491309387</v>
      </c>
      <c r="AP2767" s="12">
        <v>-3.4294246038271914E-2</v>
      </c>
      <c r="AQ2767" s="8">
        <v>3896485.1788822147</v>
      </c>
      <c r="AR2767" s="16">
        <v>0.24836462005156901</v>
      </c>
      <c r="AS2767" s="7">
        <v>147092.68323451167</v>
      </c>
      <c r="AT2767" s="7">
        <v>855.05489990832007</v>
      </c>
      <c r="AU2767" s="7">
        <v>155.4645272560582</v>
      </c>
      <c r="AV2767" s="7">
        <v>148</v>
      </c>
      <c r="AW2767" s="16">
        <v>1.0504359949733661</v>
      </c>
      <c r="AX2767" s="16">
        <v>0.400677705140152</v>
      </c>
      <c r="AY2767" s="7">
        <v>88450213.560626268</v>
      </c>
      <c r="AZ2767" s="10">
        <v>22.7</v>
      </c>
      <c r="BA2767" s="16">
        <v>0</v>
      </c>
      <c r="BB2767" s="7">
        <v>3743032.3022360574</v>
      </c>
      <c r="BC2767" s="16">
        <v>-0.22551676142972168</v>
      </c>
      <c r="BD2767" s="13"/>
      <c r="BE2767" s="13"/>
      <c r="BG2767" s="44"/>
      <c r="BH2767" s="43">
        <v>26.490000000000002</v>
      </c>
      <c r="BI2767" s="2">
        <v>39.484999999999999</v>
      </c>
    </row>
    <row r="2768" spans="1:62" x14ac:dyDescent="0.2">
      <c r="A2768" s="2">
        <v>2008</v>
      </c>
      <c r="B2768" s="4" t="s">
        <v>11</v>
      </c>
      <c r="C2768" s="4" t="s">
        <v>155</v>
      </c>
      <c r="D2768" s="4" t="s">
        <v>142</v>
      </c>
      <c r="E2768" s="52" t="s">
        <v>192</v>
      </c>
      <c r="F2768" s="4" t="s">
        <v>115</v>
      </c>
      <c r="I2768" s="7">
        <v>184987.22500000001</v>
      </c>
      <c r="J2768" s="8">
        <v>184987.22500000001</v>
      </c>
      <c r="K2768" s="16">
        <v>-5.7300509337860905E-3</v>
      </c>
      <c r="O2768" s="7">
        <v>1017429.7375</v>
      </c>
      <c r="P2768" s="8">
        <v>1017429.7375</v>
      </c>
      <c r="Q2768" s="16">
        <v>-5.7300509337860905E-3</v>
      </c>
      <c r="R2768" s="40"/>
      <c r="S2768" s="16"/>
      <c r="T2768" s="10">
        <v>49.4</v>
      </c>
      <c r="U2768" s="16">
        <v>0</v>
      </c>
      <c r="V2768" s="7"/>
      <c r="W2768" s="7"/>
      <c r="X2768" s="10">
        <v>5.5</v>
      </c>
      <c r="AA2768" s="7">
        <v>1649120</v>
      </c>
      <c r="AD2768" s="7">
        <v>64</v>
      </c>
      <c r="AE2768" s="7">
        <v>5226</v>
      </c>
      <c r="AF2768" s="7">
        <v>541</v>
      </c>
      <c r="AG2768" s="8">
        <v>4685</v>
      </c>
      <c r="AH2768" s="16">
        <v>-5.7300509337860905E-3</v>
      </c>
      <c r="AI2768" s="7">
        <v>3397</v>
      </c>
      <c r="AJ2768" s="7">
        <v>1288</v>
      </c>
      <c r="AK2768" s="12">
        <v>0.65001913509376197</v>
      </c>
      <c r="AL2768" s="12">
        <v>0.95</v>
      </c>
      <c r="AN2768" s="12">
        <v>0.72508004268943438</v>
      </c>
      <c r="AO2768" s="12">
        <v>0.8964791427477995</v>
      </c>
      <c r="AP2768" s="12">
        <v>8.0511436164647288E-2</v>
      </c>
      <c r="AQ2768" s="8">
        <v>3902659.5429154802</v>
      </c>
      <c r="AR2768" s="16">
        <v>0.38442569650304859</v>
      </c>
      <c r="AS2768" s="7">
        <v>145621.62473565224</v>
      </c>
      <c r="AT2768" s="7">
        <v>833.01164203105236</v>
      </c>
      <c r="AU2768" s="7">
        <v>151.45666218746408</v>
      </c>
      <c r="AV2768" s="7">
        <v>148</v>
      </c>
      <c r="AW2768" s="16">
        <v>1.0233558255909734</v>
      </c>
      <c r="AX2768" s="16">
        <v>0.39240424374009919</v>
      </c>
      <c r="AY2768" s="7">
        <v>88590371.624181405</v>
      </c>
      <c r="AZ2768" s="10">
        <v>22.7</v>
      </c>
      <c r="BA2768" s="16">
        <v>0</v>
      </c>
      <c r="BB2768" s="7">
        <v>3691224.0329591441</v>
      </c>
      <c r="BC2768" s="16">
        <v>-0.1892969884403421</v>
      </c>
      <c r="BD2768" s="13"/>
      <c r="BE2768" s="13"/>
      <c r="BG2768" s="44"/>
      <c r="BH2768" s="43">
        <v>26.8</v>
      </c>
      <c r="BI2768" s="2">
        <v>39.484999999999999</v>
      </c>
    </row>
    <row r="2769" spans="1:62" x14ac:dyDescent="0.2">
      <c r="A2769" s="2">
        <v>2008</v>
      </c>
      <c r="B2769" s="4" t="s">
        <v>5</v>
      </c>
      <c r="C2769" s="4" t="s">
        <v>155</v>
      </c>
      <c r="D2769" s="4" t="s">
        <v>142</v>
      </c>
      <c r="E2769" s="52" t="s">
        <v>192</v>
      </c>
      <c r="F2769" s="4" t="s">
        <v>115</v>
      </c>
      <c r="I2769" s="7">
        <v>197859.33499999999</v>
      </c>
      <c r="J2769" s="8">
        <v>197859.33499999999</v>
      </c>
      <c r="K2769" s="16">
        <v>4.8125125325846341E-3</v>
      </c>
      <c r="O2769" s="7">
        <v>1088226.3425</v>
      </c>
      <c r="P2769" s="8">
        <v>1088226.3425</v>
      </c>
      <c r="Q2769" s="16">
        <v>4.8125125325846341E-3</v>
      </c>
      <c r="R2769" s="40"/>
      <c r="S2769" s="16"/>
      <c r="T2769" s="10">
        <v>49.4</v>
      </c>
      <c r="U2769" s="16">
        <v>0</v>
      </c>
      <c r="V2769" s="7"/>
      <c r="W2769" s="7"/>
      <c r="X2769" s="10">
        <v>5.5</v>
      </c>
      <c r="AA2769" s="7">
        <v>1763872</v>
      </c>
      <c r="AD2769" s="7">
        <v>64</v>
      </c>
      <c r="AE2769" s="7">
        <v>5319</v>
      </c>
      <c r="AF2769" s="7">
        <v>308</v>
      </c>
      <c r="AG2769" s="8">
        <v>5011</v>
      </c>
      <c r="AH2769" s="16">
        <v>4.8125125325846341E-3</v>
      </c>
      <c r="AI2769" s="7">
        <v>3494</v>
      </c>
      <c r="AJ2769" s="7">
        <v>1517</v>
      </c>
      <c r="AK2769" s="12">
        <v>0.65689039293100204</v>
      </c>
      <c r="AL2769" s="12">
        <v>0.95</v>
      </c>
      <c r="AN2769" s="12">
        <v>0.69726601476751149</v>
      </c>
      <c r="AO2769" s="12">
        <v>0.94209437864260204</v>
      </c>
      <c r="AP2769" s="12">
        <v>-4.9667773805526227E-2</v>
      </c>
      <c r="AQ2769" s="8">
        <v>4058257.093261248</v>
      </c>
      <c r="AR2769" s="16">
        <v>0.24364188990707114</v>
      </c>
      <c r="AS2769" s="7">
        <v>150305.81826893511</v>
      </c>
      <c r="AT2769" s="7">
        <v>809.86970530058829</v>
      </c>
      <c r="AU2769" s="7">
        <v>147.24903732737968</v>
      </c>
      <c r="AV2769" s="7">
        <v>148</v>
      </c>
      <c r="AW2769" s="16">
        <v>0.99492592788770051</v>
      </c>
      <c r="AX2769" s="16">
        <v>0.23768551286500972</v>
      </c>
      <c r="AY2769" s="7">
        <v>92122436.017030329</v>
      </c>
      <c r="AZ2769" s="10">
        <v>22.7</v>
      </c>
      <c r="BA2769" s="16">
        <v>0</v>
      </c>
      <c r="BB2769" s="7">
        <v>3752029.5092998398</v>
      </c>
      <c r="BC2769" s="16">
        <v>-0.12284703130654055</v>
      </c>
      <c r="BD2769" s="13"/>
      <c r="BE2769" s="13"/>
      <c r="BG2769" s="44"/>
      <c r="BH2769" s="43">
        <v>27</v>
      </c>
      <c r="BI2769" s="2">
        <v>39.484999999999999</v>
      </c>
    </row>
    <row r="2770" spans="1:62" x14ac:dyDescent="0.2">
      <c r="A2770" s="2">
        <v>2008</v>
      </c>
      <c r="B2770" s="4" t="s">
        <v>6</v>
      </c>
      <c r="C2770" s="4" t="s">
        <v>155</v>
      </c>
      <c r="D2770" s="4" t="s">
        <v>142</v>
      </c>
      <c r="E2770" s="52" t="s">
        <v>192</v>
      </c>
      <c r="F2770" s="4" t="s">
        <v>115</v>
      </c>
      <c r="I2770" s="7">
        <v>186448.16999999998</v>
      </c>
      <c r="J2770" s="8">
        <v>186448.16999999998</v>
      </c>
      <c r="K2770" s="16">
        <v>-3.4947884733292578E-2</v>
      </c>
      <c r="O2770" s="7">
        <v>1025464.9349999999</v>
      </c>
      <c r="P2770" s="8">
        <v>1025464.9349999999</v>
      </c>
      <c r="Q2770" s="16">
        <v>-3.4947884733292689E-2</v>
      </c>
      <c r="R2770" s="40"/>
      <c r="S2770" s="16"/>
      <c r="T2770" s="10">
        <v>49.4</v>
      </c>
      <c r="U2770" s="16">
        <v>0</v>
      </c>
      <c r="V2770" s="7"/>
      <c r="W2770" s="7"/>
      <c r="X2770" s="10">
        <v>5.5</v>
      </c>
      <c r="AA2770" s="7">
        <v>1662144</v>
      </c>
      <c r="AD2770" s="7">
        <v>64</v>
      </c>
      <c r="AE2770" s="7">
        <v>5085</v>
      </c>
      <c r="AF2770" s="7">
        <v>363</v>
      </c>
      <c r="AG2770" s="8">
        <v>4722</v>
      </c>
      <c r="AH2770" s="16">
        <v>-3.4947884733292467E-2</v>
      </c>
      <c r="AI2770" s="7">
        <v>3317</v>
      </c>
      <c r="AJ2770" s="7">
        <v>1405</v>
      </c>
      <c r="AK2770" s="12">
        <v>0.65231071779744343</v>
      </c>
      <c r="AL2770" s="12">
        <v>0.95</v>
      </c>
      <c r="AN2770" s="12">
        <v>0.70245658619229145</v>
      </c>
      <c r="AO2770" s="12">
        <v>0.92861356932153394</v>
      </c>
      <c r="AP2770" s="12">
        <v>0.24668845710514398</v>
      </c>
      <c r="AQ2770" s="8">
        <v>3992014.908814379</v>
      </c>
      <c r="AR2770" s="16">
        <v>0.13382561418646666</v>
      </c>
      <c r="AS2770" s="7">
        <v>151845.3750024488</v>
      </c>
      <c r="AT2770" s="7">
        <v>845.40764693231233</v>
      </c>
      <c r="AU2770" s="7">
        <v>153.71048126042044</v>
      </c>
      <c r="AV2770" s="7">
        <v>148</v>
      </c>
      <c r="AW2770" s="16">
        <v>1.0385843328406785</v>
      </c>
      <c r="AX2770" s="16">
        <v>0.17488537276882288</v>
      </c>
      <c r="AY2770" s="7">
        <v>90618738.430086404</v>
      </c>
      <c r="AZ2770" s="10">
        <v>22.7</v>
      </c>
      <c r="BA2770" s="16">
        <v>0</v>
      </c>
      <c r="BB2770" s="7">
        <v>3784941.5698237433</v>
      </c>
      <c r="BC2770" s="16">
        <v>-6.9763417620555546E-2</v>
      </c>
      <c r="BD2770" s="13"/>
      <c r="BE2770" s="13"/>
      <c r="BG2770" s="44"/>
      <c r="BH2770" s="43">
        <v>26.29</v>
      </c>
      <c r="BI2770" s="2">
        <v>39.484999999999999</v>
      </c>
    </row>
    <row r="2771" spans="1:62" x14ac:dyDescent="0.2">
      <c r="A2771" s="2">
        <v>2008</v>
      </c>
      <c r="B2771" s="4" t="s">
        <v>7</v>
      </c>
      <c r="C2771" s="4" t="s">
        <v>155</v>
      </c>
      <c r="D2771" s="4" t="s">
        <v>142</v>
      </c>
      <c r="E2771" s="52" t="s">
        <v>192</v>
      </c>
      <c r="F2771" s="4" t="s">
        <v>115</v>
      </c>
      <c r="I2771" s="7">
        <v>197385.51499999998</v>
      </c>
      <c r="J2771" s="8">
        <v>197385.51499999998</v>
      </c>
      <c r="K2771" s="16">
        <v>3.627694859038133E-2</v>
      </c>
      <c r="O2771" s="7">
        <v>1085620.3325</v>
      </c>
      <c r="P2771" s="8">
        <v>1085620.3325</v>
      </c>
      <c r="Q2771" s="16">
        <v>3.6276948590381553E-2</v>
      </c>
      <c r="R2771" s="40"/>
      <c r="S2771" s="16"/>
      <c r="T2771" s="10">
        <v>49.4</v>
      </c>
      <c r="U2771" s="16">
        <v>0</v>
      </c>
      <c r="V2771" s="7"/>
      <c r="W2771" s="7"/>
      <c r="X2771" s="10">
        <v>5.5</v>
      </c>
      <c r="AA2771" s="7">
        <v>1759648</v>
      </c>
      <c r="AD2771" s="7">
        <v>64</v>
      </c>
      <c r="AE2771" s="7">
        <v>5135</v>
      </c>
      <c r="AF2771" s="7">
        <v>136</v>
      </c>
      <c r="AG2771" s="8">
        <v>4999</v>
      </c>
      <c r="AH2771" s="16">
        <v>3.627694859038133E-2</v>
      </c>
      <c r="AI2771" s="7">
        <v>4256</v>
      </c>
      <c r="AJ2771" s="7">
        <v>743</v>
      </c>
      <c r="AK2771" s="12">
        <v>0.82882181110029207</v>
      </c>
      <c r="AL2771" s="12">
        <v>0.95</v>
      </c>
      <c r="AN2771" s="12">
        <v>0.85137027405481092</v>
      </c>
      <c r="AO2771" s="12">
        <v>0.97351509250243429</v>
      </c>
      <c r="AP2771" s="12">
        <v>0.27034030375515239</v>
      </c>
      <c r="AQ2771" s="8">
        <v>3879832.1550415857</v>
      </c>
      <c r="AR2771" s="16">
        <v>0.10439954846950417</v>
      </c>
      <c r="AS2771" s="7">
        <v>150614.60229198704</v>
      </c>
      <c r="AT2771" s="7">
        <v>776.12165533938503</v>
      </c>
      <c r="AU2771" s="7">
        <v>141.11302824352455</v>
      </c>
      <c r="AV2771" s="7">
        <v>148</v>
      </c>
      <c r="AW2771" s="16">
        <v>0.95346640705084162</v>
      </c>
      <c r="AX2771" s="16">
        <v>6.5737831929763679E-2</v>
      </c>
      <c r="AY2771" s="7">
        <v>88072189.919443995</v>
      </c>
      <c r="AZ2771" s="10">
        <v>22.7</v>
      </c>
      <c r="BA2771" s="16">
        <v>0</v>
      </c>
      <c r="BB2771" s="7">
        <v>3895943.0154106794</v>
      </c>
      <c r="BC2771" s="16">
        <v>1.4205041287096674E-3</v>
      </c>
      <c r="BD2771" s="13"/>
      <c r="BE2771" s="13"/>
      <c r="BG2771" s="44"/>
      <c r="BH2771" s="43">
        <v>25.759999999999998</v>
      </c>
      <c r="BI2771" s="2">
        <v>39.484999999999999</v>
      </c>
    </row>
    <row r="2772" spans="1:62" x14ac:dyDescent="0.2">
      <c r="A2772" s="2">
        <v>2009</v>
      </c>
      <c r="B2772" s="4" t="s">
        <v>8</v>
      </c>
      <c r="C2772" s="4" t="s">
        <v>155</v>
      </c>
      <c r="D2772" s="4" t="s">
        <v>142</v>
      </c>
      <c r="E2772" s="52" t="s">
        <v>192</v>
      </c>
      <c r="F2772" s="4" t="s">
        <v>115</v>
      </c>
      <c r="I2772" s="7">
        <v>192331.435</v>
      </c>
      <c r="J2772" s="8">
        <v>192331.435</v>
      </c>
      <c r="K2772" s="16">
        <v>-3.9250493096646966E-2</v>
      </c>
      <c r="O2772" s="7">
        <v>1057822.8925000001</v>
      </c>
      <c r="P2772" s="8">
        <v>1057822.8925000001</v>
      </c>
      <c r="Q2772" s="16">
        <v>-3.9250493096646966E-2</v>
      </c>
      <c r="R2772" s="40"/>
      <c r="S2772" s="16"/>
      <c r="T2772" s="10">
        <v>49.4</v>
      </c>
      <c r="U2772" s="16">
        <v>0</v>
      </c>
      <c r="V2772" s="7"/>
      <c r="W2772" s="7"/>
      <c r="X2772" s="10">
        <v>5.5</v>
      </c>
      <c r="AA2772" s="7">
        <v>1714592</v>
      </c>
      <c r="AD2772" s="7">
        <v>64</v>
      </c>
      <c r="AE2772" s="7">
        <v>5277</v>
      </c>
      <c r="AF2772" s="7">
        <v>406</v>
      </c>
      <c r="AG2772" s="8">
        <v>4871</v>
      </c>
      <c r="AH2772" s="16">
        <v>-3.9250493096646966E-2</v>
      </c>
      <c r="AI2772" s="7">
        <v>4405</v>
      </c>
      <c r="AJ2772" s="7">
        <v>466</v>
      </c>
      <c r="AK2772" s="12">
        <v>0.83475459541406105</v>
      </c>
      <c r="AL2772" s="12">
        <v>0.95</v>
      </c>
      <c r="AN2772" s="12">
        <v>0.90433175939232191</v>
      </c>
      <c r="AO2772" s="12">
        <v>0.92306234602994131</v>
      </c>
      <c r="AP2772" s="12">
        <v>0.15519325273849116</v>
      </c>
      <c r="AQ2772" s="8">
        <v>3453397.4983900473</v>
      </c>
      <c r="AR2772" s="16">
        <v>5.725517269836522E-2</v>
      </c>
      <c r="AS2772" s="7">
        <v>127903.61105148324</v>
      </c>
      <c r="AT2772" s="7">
        <v>708.97095019298854</v>
      </c>
      <c r="AU2772" s="7">
        <v>128.90380912599792</v>
      </c>
      <c r="AV2772" s="7">
        <v>148</v>
      </c>
      <c r="AW2772" s="16">
        <v>0.87097168328376973</v>
      </c>
      <c r="AX2772" s="16">
        <v>0.10044831155424183</v>
      </c>
      <c r="AY2772" s="7">
        <v>78392123.213454068</v>
      </c>
      <c r="AZ2772" s="10">
        <v>22.7</v>
      </c>
      <c r="BA2772" s="16">
        <v>0</v>
      </c>
      <c r="BB2772" s="7">
        <v>3995193.3984272997</v>
      </c>
      <c r="BC2772" s="16">
        <v>-4.2554929122601191E-2</v>
      </c>
      <c r="BD2772" s="13"/>
      <c r="BE2772" s="13"/>
      <c r="BG2772" s="44"/>
      <c r="BH2772" s="43">
        <v>27</v>
      </c>
      <c r="BI2772" s="2">
        <v>39.484999999999999</v>
      </c>
      <c r="BJ2772" s="2" t="s">
        <v>74</v>
      </c>
    </row>
    <row r="2773" spans="1:62" x14ac:dyDescent="0.2">
      <c r="A2773" s="2">
        <v>2009</v>
      </c>
      <c r="B2773" s="4" t="s">
        <v>9</v>
      </c>
      <c r="C2773" s="4" t="s">
        <v>155</v>
      </c>
      <c r="D2773" s="4" t="s">
        <v>142</v>
      </c>
      <c r="E2773" s="52" t="s">
        <v>192</v>
      </c>
      <c r="F2773" s="4" t="s">
        <v>115</v>
      </c>
      <c r="I2773" s="7">
        <v>188067.05499999999</v>
      </c>
      <c r="J2773" s="8">
        <v>188067.05499999999</v>
      </c>
      <c r="K2773" s="16">
        <v>2.5845358604350555E-2</v>
      </c>
      <c r="O2773" s="7">
        <v>1034368.8025</v>
      </c>
      <c r="P2773" s="8">
        <v>1034368.8025</v>
      </c>
      <c r="Q2773" s="16">
        <v>2.5845358604350555E-2</v>
      </c>
      <c r="R2773" s="40"/>
      <c r="S2773" s="16"/>
      <c r="T2773" s="10">
        <v>49.4</v>
      </c>
      <c r="U2773" s="16">
        <v>0</v>
      </c>
      <c r="V2773" s="7"/>
      <c r="W2773" s="7"/>
      <c r="X2773" s="10">
        <v>5.5</v>
      </c>
      <c r="AA2773" s="7">
        <v>1676576</v>
      </c>
      <c r="AD2773" s="7">
        <v>64</v>
      </c>
      <c r="AE2773" s="7">
        <v>4840</v>
      </c>
      <c r="AF2773" s="7">
        <v>77</v>
      </c>
      <c r="AG2773" s="8">
        <v>4763</v>
      </c>
      <c r="AH2773" s="16">
        <v>2.5845358604350555E-2</v>
      </c>
      <c r="AI2773" s="7">
        <v>4374</v>
      </c>
      <c r="AJ2773" s="7">
        <v>389</v>
      </c>
      <c r="AK2773" s="12">
        <v>0.90371900826446283</v>
      </c>
      <c r="AL2773" s="12">
        <v>0.95</v>
      </c>
      <c r="AN2773" s="12">
        <v>0.91832878437959264</v>
      </c>
      <c r="AO2773" s="12">
        <v>0.98409090909090913</v>
      </c>
      <c r="AP2773" s="12">
        <v>1.0169349791269862</v>
      </c>
      <c r="AQ2773" s="8">
        <v>3404946.4252744634</v>
      </c>
      <c r="AR2773" s="16">
        <v>2.0736093750818307E-2</v>
      </c>
      <c r="AS2773" s="7">
        <v>137296.2268255832</v>
      </c>
      <c r="AT2773" s="7">
        <v>714.8743282121485</v>
      </c>
      <c r="AU2773" s="7">
        <v>129.97715058402699</v>
      </c>
      <c r="AV2773" s="7">
        <v>148</v>
      </c>
      <c r="AW2773" s="16">
        <v>0.87822399043261479</v>
      </c>
      <c r="AX2773" s="16">
        <v>-4.980540985712989E-3</v>
      </c>
      <c r="AY2773" s="7">
        <v>77292283.853730321</v>
      </c>
      <c r="AZ2773" s="10">
        <v>22.7</v>
      </c>
      <c r="BA2773" s="16">
        <v>0</v>
      </c>
      <c r="BB2773" s="7">
        <v>3978507.5060542165</v>
      </c>
      <c r="BC2773" s="16">
        <v>0.10935284012642522</v>
      </c>
      <c r="BD2773" s="13"/>
      <c r="BE2773" s="13"/>
      <c r="BG2773" s="44"/>
      <c r="BH2773" s="43">
        <v>24.8</v>
      </c>
      <c r="BI2773" s="2">
        <v>39.484999999999999</v>
      </c>
    </row>
    <row r="2774" spans="1:62" x14ac:dyDescent="0.2">
      <c r="A2774" s="2">
        <v>2009</v>
      </c>
      <c r="B2774" s="4" t="s">
        <v>10</v>
      </c>
      <c r="C2774" s="4" t="s">
        <v>155</v>
      </c>
      <c r="D2774" s="4" t="s">
        <v>142</v>
      </c>
      <c r="E2774" s="52" t="s">
        <v>192</v>
      </c>
      <c r="F2774" s="4" t="s">
        <v>115</v>
      </c>
      <c r="I2774" s="7">
        <v>201255.04499999998</v>
      </c>
      <c r="J2774" s="8">
        <v>201255.04499999998</v>
      </c>
      <c r="K2774" s="16">
        <v>8.5391822827938668E-2</v>
      </c>
      <c r="O2774" s="7">
        <v>1106902.7474999998</v>
      </c>
      <c r="P2774" s="8">
        <v>1106902.7474999998</v>
      </c>
      <c r="Q2774" s="16">
        <v>8.5391822827938446E-2</v>
      </c>
      <c r="R2774" s="40"/>
      <c r="S2774" s="16"/>
      <c r="T2774" s="10">
        <v>49.4</v>
      </c>
      <c r="U2774" s="16">
        <v>0</v>
      </c>
      <c r="V2774" s="7"/>
      <c r="W2774" s="7"/>
      <c r="X2774" s="10">
        <v>5.5</v>
      </c>
      <c r="AA2774" s="7">
        <v>1794144</v>
      </c>
      <c r="AD2774" s="7">
        <v>64</v>
      </c>
      <c r="AE2774" s="7">
        <v>5221</v>
      </c>
      <c r="AF2774" s="7">
        <v>124</v>
      </c>
      <c r="AG2774" s="8">
        <v>5097</v>
      </c>
      <c r="AH2774" s="16">
        <v>8.5391822827938668E-2</v>
      </c>
      <c r="AI2774" s="7">
        <v>4587</v>
      </c>
      <c r="AJ2774" s="7">
        <v>510</v>
      </c>
      <c r="AK2774" s="12">
        <v>0.87856732426738171</v>
      </c>
      <c r="AL2774" s="12">
        <v>0.95</v>
      </c>
      <c r="AN2774" s="12">
        <v>0.899941141848146</v>
      </c>
      <c r="AO2774" s="12">
        <v>0.97624976058226398</v>
      </c>
      <c r="AP2774" s="12">
        <v>0.44631197882234552</v>
      </c>
      <c r="AQ2774" s="8">
        <v>3878875.5139726736</v>
      </c>
      <c r="AR2774" s="16">
        <v>0.15026918619678842</v>
      </c>
      <c r="AS2774" s="7">
        <v>144842.25220211624</v>
      </c>
      <c r="AT2774" s="7">
        <v>761.01148008096402</v>
      </c>
      <c r="AU2774" s="7">
        <v>138.36572365108438</v>
      </c>
      <c r="AV2774" s="7">
        <v>148</v>
      </c>
      <c r="AW2774" s="16">
        <v>0.93490353818300254</v>
      </c>
      <c r="AX2774" s="16">
        <v>5.9773219223095753E-2</v>
      </c>
      <c r="AY2774" s="7">
        <v>88050474.167179689</v>
      </c>
      <c r="AZ2774" s="10">
        <v>22.7</v>
      </c>
      <c r="BA2774" s="16">
        <v>0</v>
      </c>
      <c r="BB2774" s="7">
        <v>3815987.9494124781</v>
      </c>
      <c r="BC2774" s="16">
        <v>3.1822952836274412E-2</v>
      </c>
      <c r="BD2774" s="13"/>
      <c r="BE2774" s="13"/>
      <c r="BG2774" s="44"/>
      <c r="BH2774" s="43">
        <v>26.78</v>
      </c>
      <c r="BI2774" s="2">
        <v>39.484999999999999</v>
      </c>
    </row>
    <row r="2775" spans="1:62" x14ac:dyDescent="0.2">
      <c r="A2775" s="2">
        <v>2009</v>
      </c>
      <c r="B2775" s="4" t="s">
        <v>0</v>
      </c>
      <c r="C2775" s="4" t="s">
        <v>155</v>
      </c>
      <c r="D2775" s="4" t="s">
        <v>142</v>
      </c>
      <c r="E2775" s="52" t="s">
        <v>192</v>
      </c>
      <c r="F2775" s="4" t="s">
        <v>115</v>
      </c>
      <c r="I2775" s="7">
        <v>187751.17499999999</v>
      </c>
      <c r="J2775" s="8">
        <v>187751.17499999999</v>
      </c>
      <c r="K2775" s="16">
        <v>8.4192801515481364E-4</v>
      </c>
      <c r="O2775" s="7">
        <v>1032631.4624999999</v>
      </c>
      <c r="P2775" s="8">
        <v>1032631.4624999999</v>
      </c>
      <c r="Q2775" s="16">
        <v>8.4192801515459159E-4</v>
      </c>
      <c r="R2775" s="40"/>
      <c r="S2775" s="16"/>
      <c r="T2775" s="10">
        <v>49.4</v>
      </c>
      <c r="U2775" s="16">
        <v>0</v>
      </c>
      <c r="V2775" s="7"/>
      <c r="W2775" s="7"/>
      <c r="X2775" s="10">
        <v>5.5</v>
      </c>
      <c r="AA2775" s="7">
        <v>1673760</v>
      </c>
      <c r="AD2775" s="7">
        <v>64</v>
      </c>
      <c r="AE2775" s="7">
        <v>4986</v>
      </c>
      <c r="AF2775" s="7">
        <v>231</v>
      </c>
      <c r="AG2775" s="8">
        <v>4755</v>
      </c>
      <c r="AH2775" s="16">
        <v>8.4192801515481364E-4</v>
      </c>
      <c r="AI2775" s="7">
        <v>4075</v>
      </c>
      <c r="AJ2775" s="7">
        <v>680</v>
      </c>
      <c r="AK2775" s="12">
        <v>0.81728840754111509</v>
      </c>
      <c r="AL2775" s="12">
        <v>0.95</v>
      </c>
      <c r="AN2775" s="12">
        <v>0.85699263932702419</v>
      </c>
      <c r="AO2775" s="12">
        <v>0.95367027677496996</v>
      </c>
      <c r="AP2775" s="12">
        <v>0.30540943553789424</v>
      </c>
      <c r="AQ2775" s="8">
        <v>3741441.7087325286</v>
      </c>
      <c r="AR2775" s="16">
        <v>2.3523913805234553E-2</v>
      </c>
      <c r="AS2775" s="7">
        <v>145129.62407806551</v>
      </c>
      <c r="AT2775" s="7">
        <v>786.84368217298186</v>
      </c>
      <c r="AU2775" s="7">
        <v>143.06248766781488</v>
      </c>
      <c r="AV2775" s="7">
        <v>148</v>
      </c>
      <c r="AW2775" s="16">
        <v>0.96663843018793838</v>
      </c>
      <c r="AX2775" s="16">
        <v>2.2662905255240728E-2</v>
      </c>
      <c r="AY2775" s="7">
        <v>84930726.788228393</v>
      </c>
      <c r="AZ2775" s="10">
        <v>22.7</v>
      </c>
      <c r="BA2775" s="16">
        <v>0</v>
      </c>
      <c r="BB2775" s="7">
        <v>3715928.6291930862</v>
      </c>
      <c r="BC2775" s="16">
        <v>1.9377876529200023E-2</v>
      </c>
      <c r="BD2775" s="13"/>
      <c r="BE2775" s="13"/>
      <c r="BG2775" s="44"/>
      <c r="BH2775" s="43">
        <v>25.78</v>
      </c>
      <c r="BI2775" s="2">
        <v>39.484999999999999</v>
      </c>
    </row>
    <row r="2776" spans="1:62" x14ac:dyDescent="0.2">
      <c r="A2776" s="2">
        <v>2009</v>
      </c>
      <c r="B2776" s="4" t="s">
        <v>1</v>
      </c>
      <c r="C2776" s="4" t="s">
        <v>155</v>
      </c>
      <c r="D2776" s="4" t="s">
        <v>142</v>
      </c>
      <c r="E2776" s="52" t="s">
        <v>192</v>
      </c>
      <c r="F2776" s="4" t="s">
        <v>115</v>
      </c>
      <c r="I2776" s="7">
        <v>193950.32</v>
      </c>
      <c r="J2776" s="8">
        <v>193950.32</v>
      </c>
      <c r="K2776" s="16">
        <v>-3.2467532467531646E-3</v>
      </c>
      <c r="O2776" s="7">
        <v>1066726.76</v>
      </c>
      <c r="P2776" s="8">
        <v>1066726.76</v>
      </c>
      <c r="Q2776" s="16">
        <v>-3.2467532467531646E-3</v>
      </c>
      <c r="R2776" s="40"/>
      <c r="S2776" s="16"/>
      <c r="T2776" s="10">
        <v>49.4</v>
      </c>
      <c r="U2776" s="16">
        <v>0</v>
      </c>
      <c r="V2776" s="7"/>
      <c r="W2776" s="7"/>
      <c r="X2776" s="10">
        <v>5.5</v>
      </c>
      <c r="AA2776" s="7">
        <v>1729024</v>
      </c>
      <c r="AD2776" s="7">
        <v>64</v>
      </c>
      <c r="AE2776" s="7">
        <v>5080</v>
      </c>
      <c r="AF2776" s="7">
        <v>168</v>
      </c>
      <c r="AG2776" s="8">
        <v>4912</v>
      </c>
      <c r="AH2776" s="16">
        <v>-3.2467532467532756E-3</v>
      </c>
      <c r="AI2776" s="7">
        <v>4166</v>
      </c>
      <c r="AJ2776" s="7">
        <v>746</v>
      </c>
      <c r="AK2776" s="12">
        <v>0.82007874015748028</v>
      </c>
      <c r="AL2776" s="12">
        <v>0.95</v>
      </c>
      <c r="AN2776" s="12">
        <v>0.84812703583061888</v>
      </c>
      <c r="AO2776" s="12">
        <v>0.96692913385826773</v>
      </c>
      <c r="AP2776" s="12">
        <v>0.21252394330527702</v>
      </c>
      <c r="AQ2776" s="8">
        <v>3932156.4469213039</v>
      </c>
      <c r="AR2776" s="16">
        <v>3.8648860847400712E-2</v>
      </c>
      <c r="AS2776" s="7">
        <v>151353.21196771762</v>
      </c>
      <c r="AT2776" s="7">
        <v>800.52044929179635</v>
      </c>
      <c r="AU2776" s="7">
        <v>145.54917259850842</v>
      </c>
      <c r="AV2776" s="7">
        <v>148</v>
      </c>
      <c r="AW2776" s="16">
        <v>0.98344035539532715</v>
      </c>
      <c r="AX2776" s="16">
        <v>4.2032081892505957E-2</v>
      </c>
      <c r="AY2776" s="7">
        <v>89259951.34511359</v>
      </c>
      <c r="AZ2776" s="10">
        <v>22.7</v>
      </c>
      <c r="BA2776" s="16">
        <v>0</v>
      </c>
      <c r="BB2776" s="7">
        <v>3809819.1460294849</v>
      </c>
      <c r="BC2776" s="16">
        <v>-4.1299726507593171E-4</v>
      </c>
      <c r="BD2776" s="13"/>
      <c r="BE2776" s="13"/>
      <c r="BG2776" s="44"/>
      <c r="BH2776" s="43">
        <v>25.98</v>
      </c>
      <c r="BI2776" s="2">
        <v>39.484999999999999</v>
      </c>
    </row>
    <row r="2777" spans="1:62" x14ac:dyDescent="0.2">
      <c r="A2777" s="2">
        <v>2009</v>
      </c>
      <c r="B2777" s="4" t="s">
        <v>2</v>
      </c>
      <c r="C2777" s="4" t="s">
        <v>155</v>
      </c>
      <c r="D2777" s="4" t="s">
        <v>142</v>
      </c>
      <c r="E2777" s="52" t="s">
        <v>192</v>
      </c>
      <c r="F2777" s="4" t="s">
        <v>115</v>
      </c>
      <c r="I2777" s="7">
        <v>198491.095</v>
      </c>
      <c r="J2777" s="8">
        <v>198491.095</v>
      </c>
      <c r="K2777" s="16">
        <v>5.9654300168634045E-2</v>
      </c>
      <c r="O2777" s="7">
        <v>1091701.0225</v>
      </c>
      <c r="P2777" s="8">
        <v>1091701.0225</v>
      </c>
      <c r="Q2777" s="16">
        <v>5.9654300168634045E-2</v>
      </c>
      <c r="R2777" s="40"/>
      <c r="S2777" s="16"/>
      <c r="T2777" s="10">
        <v>49.4</v>
      </c>
      <c r="U2777" s="16">
        <v>0</v>
      </c>
      <c r="V2777" s="7"/>
      <c r="W2777" s="7"/>
      <c r="X2777" s="10">
        <v>5.5</v>
      </c>
      <c r="AA2777" s="7">
        <v>1769504</v>
      </c>
      <c r="AD2777" s="7">
        <v>64</v>
      </c>
      <c r="AE2777" s="7">
        <v>5127</v>
      </c>
      <c r="AF2777" s="7">
        <v>100</v>
      </c>
      <c r="AG2777" s="8">
        <v>5027</v>
      </c>
      <c r="AH2777" s="16">
        <v>5.9654300168634045E-2</v>
      </c>
      <c r="AI2777" s="7">
        <v>4429</v>
      </c>
      <c r="AJ2777" s="7">
        <v>598</v>
      </c>
      <c r="AK2777" s="12">
        <v>0.86385800663155843</v>
      </c>
      <c r="AL2777" s="12">
        <v>0.95</v>
      </c>
      <c r="AN2777" s="12">
        <v>0.88104237119554407</v>
      </c>
      <c r="AO2777" s="12">
        <v>0.98049541642285942</v>
      </c>
      <c r="AP2777" s="12">
        <v>0.22859053761071757</v>
      </c>
      <c r="AQ2777" s="8">
        <v>4038454.6036732248</v>
      </c>
      <c r="AR2777" s="16">
        <v>0.12572266923217468</v>
      </c>
      <c r="AS2777" s="7">
        <v>151935.83911486928</v>
      </c>
      <c r="AT2777" s="7">
        <v>803.3528155307788</v>
      </c>
      <c r="AU2777" s="7">
        <v>146.06414827832342</v>
      </c>
      <c r="AV2777" s="7">
        <v>148</v>
      </c>
      <c r="AW2777" s="16">
        <v>0.98691992079948254</v>
      </c>
      <c r="AX2777" s="16">
        <v>6.2348984053598011E-2</v>
      </c>
      <c r="AY2777" s="7">
        <v>91672919.503382206</v>
      </c>
      <c r="AZ2777" s="10">
        <v>22.7</v>
      </c>
      <c r="BA2777" s="16">
        <v>0</v>
      </c>
      <c r="BB2777" s="7">
        <v>4084093.1784141436</v>
      </c>
      <c r="BC2777" s="16">
        <v>3.6154217679995604E-3</v>
      </c>
      <c r="BD2777" s="13"/>
      <c r="BE2777" s="13"/>
      <c r="BG2777" s="44"/>
      <c r="BH2777" s="43">
        <v>26.58</v>
      </c>
      <c r="BI2777" s="2">
        <v>39.484999999999999</v>
      </c>
    </row>
    <row r="2778" spans="1:62" x14ac:dyDescent="0.2">
      <c r="A2778" s="2">
        <v>2009</v>
      </c>
      <c r="B2778" s="4" t="s">
        <v>3</v>
      </c>
      <c r="C2778" s="4" t="s">
        <v>155</v>
      </c>
      <c r="D2778" s="4" t="s">
        <v>142</v>
      </c>
      <c r="E2778" s="52" t="s">
        <v>192</v>
      </c>
      <c r="F2778" s="4" t="s">
        <v>115</v>
      </c>
      <c r="I2778" s="7">
        <v>200623.285</v>
      </c>
      <c r="J2778" s="8">
        <v>200623.285</v>
      </c>
      <c r="K2778" s="16">
        <v>9.859459459459452E-2</v>
      </c>
      <c r="O2778" s="7">
        <v>1103428.0675000001</v>
      </c>
      <c r="P2778" s="8">
        <v>1103428.0675000001</v>
      </c>
      <c r="Q2778" s="16">
        <v>9.8594594594594742E-2</v>
      </c>
      <c r="R2778" s="40"/>
      <c r="S2778" s="16"/>
      <c r="T2778" s="10">
        <v>49.4</v>
      </c>
      <c r="U2778" s="16">
        <v>0</v>
      </c>
      <c r="V2778" s="7"/>
      <c r="W2778" s="7"/>
      <c r="X2778" s="10">
        <v>5.5</v>
      </c>
      <c r="AA2778" s="7">
        <v>1788512</v>
      </c>
      <c r="AD2778" s="7">
        <v>64</v>
      </c>
      <c r="AE2778" s="7">
        <v>5278</v>
      </c>
      <c r="AF2778" s="7">
        <v>197</v>
      </c>
      <c r="AG2778" s="8">
        <v>5081</v>
      </c>
      <c r="AH2778" s="16">
        <v>9.859459459459452E-2</v>
      </c>
      <c r="AI2778" s="7">
        <v>4647</v>
      </c>
      <c r="AJ2778" s="7">
        <v>434</v>
      </c>
      <c r="AK2778" s="12">
        <v>0.88044713906782868</v>
      </c>
      <c r="AL2778" s="12">
        <v>0.95</v>
      </c>
      <c r="AN2778" s="12">
        <v>0.91458374335760673</v>
      </c>
      <c r="AO2778" s="12">
        <v>0.96267525577870405</v>
      </c>
      <c r="AP2778" s="12">
        <v>0.23178503582671262</v>
      </c>
      <c r="AQ2778" s="8">
        <v>3692383.2179431748</v>
      </c>
      <c r="AR2778" s="16">
        <v>-1.189458504774199E-2</v>
      </c>
      <c r="AS2778" s="7">
        <v>135301.69358531237</v>
      </c>
      <c r="AT2778" s="7">
        <v>726.70403817027648</v>
      </c>
      <c r="AU2778" s="7">
        <v>132.12800694005026</v>
      </c>
      <c r="AV2778" s="7">
        <v>148</v>
      </c>
      <c r="AW2778" s="16">
        <v>0.89275680364898824</v>
      </c>
      <c r="AX2778" s="16">
        <v>-0.10057320524420532</v>
      </c>
      <c r="AY2778" s="7">
        <v>83817099.047310069</v>
      </c>
      <c r="AZ2778" s="10">
        <v>22.7</v>
      </c>
      <c r="BA2778" s="16">
        <v>0</v>
      </c>
      <c r="BB2778" s="7">
        <v>3673917.9506754051</v>
      </c>
      <c r="BC2778" s="16">
        <v>9.3184025123692824E-2</v>
      </c>
      <c r="BD2778" s="13"/>
      <c r="BE2778" s="13"/>
      <c r="BG2778" s="44"/>
      <c r="BH2778" s="43">
        <v>27.29</v>
      </c>
      <c r="BI2778" s="2">
        <v>39.484999999999999</v>
      </c>
    </row>
    <row r="2779" spans="1:62" x14ac:dyDescent="0.2">
      <c r="A2779" s="2">
        <v>2009</v>
      </c>
      <c r="B2779" s="4" t="s">
        <v>4</v>
      </c>
      <c r="C2779" s="4" t="s">
        <v>155</v>
      </c>
      <c r="D2779" s="4" t="s">
        <v>142</v>
      </c>
      <c r="E2779" s="52" t="s">
        <v>192</v>
      </c>
      <c r="F2779" s="4" t="s">
        <v>115</v>
      </c>
      <c r="I2779" s="7">
        <v>200228.435</v>
      </c>
      <c r="J2779" s="8">
        <v>200228.435</v>
      </c>
      <c r="K2779" s="16">
        <v>0.11279350449857373</v>
      </c>
      <c r="O2779" s="7">
        <v>1101256.3925000001</v>
      </c>
      <c r="P2779" s="8">
        <v>1101256.3925000001</v>
      </c>
      <c r="Q2779" s="16">
        <v>0.11279350449857373</v>
      </c>
      <c r="R2779" s="40"/>
      <c r="S2779" s="16"/>
      <c r="T2779" s="10">
        <v>49.4</v>
      </c>
      <c r="U2779" s="16">
        <v>0</v>
      </c>
      <c r="V2779" s="7"/>
      <c r="W2779" s="7"/>
      <c r="X2779" s="10">
        <v>5.5</v>
      </c>
      <c r="AA2779" s="7">
        <v>1784992</v>
      </c>
      <c r="AD2779" s="7">
        <v>64</v>
      </c>
      <c r="AE2779" s="7">
        <v>5179</v>
      </c>
      <c r="AF2779" s="7">
        <v>108</v>
      </c>
      <c r="AG2779" s="8">
        <v>5071</v>
      </c>
      <c r="AH2779" s="16">
        <v>0.11279350449857373</v>
      </c>
      <c r="AI2779" s="7">
        <v>4624</v>
      </c>
      <c r="AJ2779" s="7">
        <v>447</v>
      </c>
      <c r="AK2779" s="12">
        <v>0.89283645491407604</v>
      </c>
      <c r="AL2779" s="12">
        <v>0.95</v>
      </c>
      <c r="AN2779" s="12">
        <v>0.91185170577795305</v>
      </c>
      <c r="AO2779" s="12">
        <v>0.97914655338868506</v>
      </c>
      <c r="AP2779" s="12">
        <v>0.27620031425986857</v>
      </c>
      <c r="AQ2779" s="8">
        <v>4073812.6001443863</v>
      </c>
      <c r="AR2779" s="16">
        <v>4.5509584438619965E-2</v>
      </c>
      <c r="AS2779" s="7">
        <v>153786.81012247587</v>
      </c>
      <c r="AT2779" s="7">
        <v>803.35488072261614</v>
      </c>
      <c r="AU2779" s="7">
        <v>146.0645237677484</v>
      </c>
      <c r="AV2779" s="7">
        <v>148</v>
      </c>
      <c r="AW2779" s="16">
        <v>0.98692245789019184</v>
      </c>
      <c r="AX2779" s="16">
        <v>-6.0463976279473086E-2</v>
      </c>
      <c r="AY2779" s="7">
        <v>92475546.023277566</v>
      </c>
      <c r="AZ2779" s="10">
        <v>22.7</v>
      </c>
      <c r="BA2779" s="16">
        <v>0</v>
      </c>
      <c r="BB2779" s="7">
        <v>3913376.1468511517</v>
      </c>
      <c r="BC2779" s="16">
        <v>8.0410720465438151E-2</v>
      </c>
      <c r="BD2779" s="13"/>
      <c r="BE2779" s="13"/>
      <c r="BG2779" s="44"/>
      <c r="BH2779" s="43">
        <v>26.490000000000002</v>
      </c>
      <c r="BI2779" s="2">
        <v>39.484999999999999</v>
      </c>
    </row>
    <row r="2780" spans="1:62" x14ac:dyDescent="0.2">
      <c r="A2780" s="2">
        <v>2009</v>
      </c>
      <c r="B2780" s="4" t="s">
        <v>11</v>
      </c>
      <c r="C2780" s="4" t="s">
        <v>155</v>
      </c>
      <c r="D2780" s="4" t="s">
        <v>142</v>
      </c>
      <c r="E2780" s="52" t="s">
        <v>192</v>
      </c>
      <c r="F2780" s="4" t="s">
        <v>115</v>
      </c>
      <c r="I2780" s="7">
        <v>200860.19500000001</v>
      </c>
      <c r="J2780" s="8">
        <v>200860.19500000001</v>
      </c>
      <c r="K2780" s="16">
        <v>8.5805763073639296E-2</v>
      </c>
      <c r="O2780" s="7">
        <v>1104731.0725</v>
      </c>
      <c r="P2780" s="8">
        <v>1104731.0725</v>
      </c>
      <c r="Q2780" s="16">
        <v>8.5805763073639296E-2</v>
      </c>
      <c r="R2780" s="40"/>
      <c r="S2780" s="16"/>
      <c r="T2780" s="10">
        <v>49.4</v>
      </c>
      <c r="U2780" s="16">
        <v>0</v>
      </c>
      <c r="V2780" s="7"/>
      <c r="W2780" s="7"/>
      <c r="X2780" s="10">
        <v>5.5</v>
      </c>
      <c r="AA2780" s="7">
        <v>1790624</v>
      </c>
      <c r="AD2780" s="7">
        <v>64</v>
      </c>
      <c r="AE2780" s="7">
        <v>5226</v>
      </c>
      <c r="AF2780" s="7">
        <v>139</v>
      </c>
      <c r="AG2780" s="8">
        <v>5087</v>
      </c>
      <c r="AH2780" s="16">
        <v>8.5805763073639296E-2</v>
      </c>
      <c r="AI2780" s="7">
        <v>4516</v>
      </c>
      <c r="AJ2780" s="7">
        <v>571</v>
      </c>
      <c r="AK2780" s="12">
        <v>0.86414083429008803</v>
      </c>
      <c r="AL2780" s="12">
        <v>0.95</v>
      </c>
      <c r="AN2780" s="12">
        <v>0.88775309612738351</v>
      </c>
      <c r="AO2780" s="12">
        <v>0.97340221967087637</v>
      </c>
      <c r="AP2780" s="12">
        <v>0.22435185615448683</v>
      </c>
      <c r="AQ2780" s="8">
        <v>4258863.0086184414</v>
      </c>
      <c r="AR2780" s="16">
        <v>9.1271980500984062E-2</v>
      </c>
      <c r="AS2780" s="7">
        <v>158912.79882904631</v>
      </c>
      <c r="AT2780" s="7">
        <v>837.20523070934564</v>
      </c>
      <c r="AU2780" s="7">
        <v>152.21913285624467</v>
      </c>
      <c r="AV2780" s="7">
        <v>148</v>
      </c>
      <c r="AW2780" s="16">
        <v>1.0285076544340856</v>
      </c>
      <c r="AX2780" s="16">
        <v>5.0342497831945554E-3</v>
      </c>
      <c r="AY2780" s="7">
        <v>96676190.295638621</v>
      </c>
      <c r="AZ2780" s="10">
        <v>22.7</v>
      </c>
      <c r="BA2780" s="16">
        <v>0</v>
      </c>
      <c r="BB2780" s="7">
        <v>4028129.360920155</v>
      </c>
      <c r="BC2780" s="16">
        <v>3.7079213338579269E-2</v>
      </c>
      <c r="BD2780" s="13"/>
      <c r="BE2780" s="13"/>
      <c r="BG2780" s="44"/>
      <c r="BH2780" s="43">
        <v>26.8</v>
      </c>
      <c r="BI2780" s="2">
        <v>39.484999999999999</v>
      </c>
    </row>
    <row r="2781" spans="1:62" x14ac:dyDescent="0.2">
      <c r="A2781" s="2">
        <v>2009</v>
      </c>
      <c r="B2781" s="4" t="s">
        <v>5</v>
      </c>
      <c r="C2781" s="4" t="s">
        <v>155</v>
      </c>
      <c r="D2781" s="4" t="s">
        <v>142</v>
      </c>
      <c r="E2781" s="52" t="s">
        <v>192</v>
      </c>
      <c r="F2781" s="4" t="s">
        <v>115</v>
      </c>
      <c r="I2781" s="7">
        <v>199873.07</v>
      </c>
      <c r="J2781" s="8">
        <v>199873.07</v>
      </c>
      <c r="K2781" s="16">
        <v>1.017760925962885E-2</v>
      </c>
      <c r="O2781" s="7">
        <v>1099301.885</v>
      </c>
      <c r="P2781" s="8">
        <v>1099301.885</v>
      </c>
      <c r="Q2781" s="16">
        <v>1.017760925962885E-2</v>
      </c>
      <c r="R2781" s="40"/>
      <c r="S2781" s="16"/>
      <c r="T2781" s="10">
        <v>49.4</v>
      </c>
      <c r="U2781" s="16">
        <v>0</v>
      </c>
      <c r="V2781" s="7"/>
      <c r="W2781" s="7"/>
      <c r="X2781" s="10">
        <v>5.5</v>
      </c>
      <c r="AA2781" s="7">
        <v>1781824</v>
      </c>
      <c r="AD2781" s="7">
        <v>64</v>
      </c>
      <c r="AE2781" s="7">
        <v>5278</v>
      </c>
      <c r="AF2781" s="7">
        <v>216</v>
      </c>
      <c r="AG2781" s="8">
        <v>5062</v>
      </c>
      <c r="AH2781" s="16">
        <v>1.017760925962885E-2</v>
      </c>
      <c r="AI2781" s="7">
        <v>4631</v>
      </c>
      <c r="AJ2781" s="7">
        <v>431</v>
      </c>
      <c r="AK2781" s="12">
        <v>0.87741568776051537</v>
      </c>
      <c r="AL2781" s="12">
        <v>0.95</v>
      </c>
      <c r="AN2781" s="12">
        <v>0.91485578822599767</v>
      </c>
      <c r="AO2781" s="12">
        <v>0.95907540735126939</v>
      </c>
      <c r="AP2781" s="12">
        <v>0.31206134939910535</v>
      </c>
      <c r="AQ2781" s="8">
        <v>4393427.1942449082</v>
      </c>
      <c r="AR2781" s="16">
        <v>8.258966676611279E-2</v>
      </c>
      <c r="AS2781" s="7">
        <v>162719.52571277437</v>
      </c>
      <c r="AT2781" s="7">
        <v>867.92319127714507</v>
      </c>
      <c r="AU2781" s="7">
        <v>157.80421659584457</v>
      </c>
      <c r="AV2781" s="7">
        <v>148</v>
      </c>
      <c r="AW2781" s="16">
        <v>1.0662447067286795</v>
      </c>
      <c r="AX2781" s="16">
        <v>7.1682501020346345E-2</v>
      </c>
      <c r="AY2781" s="7">
        <v>99730797.309359416</v>
      </c>
      <c r="AZ2781" s="10">
        <v>22.7</v>
      </c>
      <c r="BA2781" s="16">
        <v>0</v>
      </c>
      <c r="BB2781" s="7">
        <v>4061908.3761695353</v>
      </c>
      <c r="BC2781" s="16">
        <v>-2.5995937183368664E-3</v>
      </c>
      <c r="BD2781" s="13"/>
      <c r="BE2781" s="13"/>
      <c r="BG2781" s="44"/>
      <c r="BH2781" s="43">
        <v>27</v>
      </c>
      <c r="BI2781" s="2">
        <v>39.484999999999999</v>
      </c>
    </row>
    <row r="2782" spans="1:62" x14ac:dyDescent="0.2">
      <c r="A2782" s="2">
        <v>2009</v>
      </c>
      <c r="B2782" s="4" t="s">
        <v>6</v>
      </c>
      <c r="C2782" s="4" t="s">
        <v>155</v>
      </c>
      <c r="D2782" s="4" t="s">
        <v>142</v>
      </c>
      <c r="E2782" s="52" t="s">
        <v>192</v>
      </c>
      <c r="F2782" s="4" t="s">
        <v>115</v>
      </c>
      <c r="I2782" s="7">
        <v>198649.035</v>
      </c>
      <c r="J2782" s="8">
        <v>198649.035</v>
      </c>
      <c r="K2782" s="16">
        <v>6.5438373570521069E-2</v>
      </c>
      <c r="O2782" s="7">
        <v>1092569.6925000001</v>
      </c>
      <c r="P2782" s="8">
        <v>1092569.6925000001</v>
      </c>
      <c r="Q2782" s="16">
        <v>6.5438373570521069E-2</v>
      </c>
      <c r="R2782" s="40"/>
      <c r="S2782" s="16"/>
      <c r="T2782" s="10">
        <v>49.4</v>
      </c>
      <c r="U2782" s="16">
        <v>0</v>
      </c>
      <c r="V2782" s="7"/>
      <c r="W2782" s="7"/>
      <c r="X2782" s="10">
        <v>5.5</v>
      </c>
      <c r="AA2782" s="7">
        <v>1770912</v>
      </c>
      <c r="AD2782" s="7">
        <v>64</v>
      </c>
      <c r="AE2782" s="7">
        <v>5127</v>
      </c>
      <c r="AF2782" s="7">
        <v>96</v>
      </c>
      <c r="AG2782" s="8">
        <v>5031</v>
      </c>
      <c r="AH2782" s="16">
        <v>6.5438373570521069E-2</v>
      </c>
      <c r="AI2782" s="7">
        <v>4713</v>
      </c>
      <c r="AJ2782" s="7">
        <v>318</v>
      </c>
      <c r="AK2782" s="12">
        <v>0.91925102399063785</v>
      </c>
      <c r="AL2782" s="12">
        <v>0.95</v>
      </c>
      <c r="AN2782" s="12">
        <v>0.93679189028026233</v>
      </c>
      <c r="AO2782" s="12">
        <v>0.98127559976594503</v>
      </c>
      <c r="AP2782" s="12">
        <v>0.33359400238269465</v>
      </c>
      <c r="AQ2782" s="8">
        <v>4229238.3021623129</v>
      </c>
      <c r="AR2782" s="16">
        <v>5.9424475801466592E-2</v>
      </c>
      <c r="AS2782" s="7">
        <v>160868.70681484643</v>
      </c>
      <c r="AT2782" s="7">
        <v>840.6357189748187</v>
      </c>
      <c r="AU2782" s="7">
        <v>152.84285799542158</v>
      </c>
      <c r="AV2782" s="7">
        <v>148</v>
      </c>
      <c r="AW2782" s="16">
        <v>1.0327220134825783</v>
      </c>
      <c r="AX2782" s="16">
        <v>-5.6445289734594617E-3</v>
      </c>
      <c r="AY2782" s="7">
        <v>96003709.459084496</v>
      </c>
      <c r="AZ2782" s="10">
        <v>22.7</v>
      </c>
      <c r="BA2782" s="16">
        <v>0</v>
      </c>
      <c r="BB2782" s="7">
        <v>4009859.7385496991</v>
      </c>
      <c r="BC2782" s="16">
        <v>4.9269339439103409E-2</v>
      </c>
      <c r="BD2782" s="13"/>
      <c r="BE2782" s="13"/>
      <c r="BG2782" s="44"/>
      <c r="BH2782" s="43">
        <v>26.29</v>
      </c>
      <c r="BI2782" s="2">
        <v>39.484999999999999</v>
      </c>
    </row>
    <row r="2783" spans="1:62" x14ac:dyDescent="0.2">
      <c r="A2783" s="2">
        <v>2009</v>
      </c>
      <c r="B2783" s="4" t="s">
        <v>7</v>
      </c>
      <c r="C2783" s="4" t="s">
        <v>155</v>
      </c>
      <c r="D2783" s="4" t="s">
        <v>142</v>
      </c>
      <c r="E2783" s="52" t="s">
        <v>192</v>
      </c>
      <c r="F2783" s="4" t="s">
        <v>115</v>
      </c>
      <c r="I2783" s="7">
        <v>198175.215</v>
      </c>
      <c r="J2783" s="8">
        <v>198175.215</v>
      </c>
      <c r="K2783" s="16">
        <v>4.0008001600320142E-3</v>
      </c>
      <c r="O2783" s="7">
        <v>1089963.6824999999</v>
      </c>
      <c r="P2783" s="8">
        <v>1089963.6824999999</v>
      </c>
      <c r="Q2783" s="16">
        <v>4.0008001600317922E-3</v>
      </c>
      <c r="R2783" s="40"/>
      <c r="S2783" s="16"/>
      <c r="T2783" s="10">
        <v>49.4</v>
      </c>
      <c r="U2783" s="16">
        <v>0</v>
      </c>
      <c r="V2783" s="7"/>
      <c r="W2783" s="7"/>
      <c r="X2783" s="10">
        <v>5.5</v>
      </c>
      <c r="AA2783" s="7">
        <v>1766688</v>
      </c>
      <c r="AD2783" s="7">
        <v>64</v>
      </c>
      <c r="AE2783" s="7">
        <v>5221</v>
      </c>
      <c r="AF2783" s="7">
        <v>202</v>
      </c>
      <c r="AG2783" s="8">
        <v>5019</v>
      </c>
      <c r="AH2783" s="16">
        <v>4.0008001600320142E-3</v>
      </c>
      <c r="AI2783" s="7">
        <v>4737</v>
      </c>
      <c r="AJ2783" s="7">
        <v>282</v>
      </c>
      <c r="AK2783" s="12">
        <v>0.90729745259528827</v>
      </c>
      <c r="AL2783" s="12">
        <v>0.95</v>
      </c>
      <c r="AN2783" s="12">
        <v>0.94381350866706515</v>
      </c>
      <c r="AO2783" s="12">
        <v>0.96131009385175259</v>
      </c>
      <c r="AP2783" s="12">
        <v>0.10858170343671492</v>
      </c>
      <c r="AQ2783" s="8">
        <v>4131352.3895961167</v>
      </c>
      <c r="AR2783" s="16">
        <v>6.4827607098337348E-2</v>
      </c>
      <c r="AS2783" s="7">
        <v>157685.20570977544</v>
      </c>
      <c r="AT2783" s="7">
        <v>823.14253628135418</v>
      </c>
      <c r="AU2783" s="7">
        <v>149.66227932388259</v>
      </c>
      <c r="AV2783" s="7">
        <v>148</v>
      </c>
      <c r="AW2783" s="16">
        <v>1.0112316170532607</v>
      </c>
      <c r="AX2783" s="16">
        <v>6.0584420777961334E-2</v>
      </c>
      <c r="AY2783" s="7">
        <v>93781699.243831843</v>
      </c>
      <c r="AZ2783" s="10">
        <v>22.7</v>
      </c>
      <c r="BA2783" s="16">
        <v>0</v>
      </c>
      <c r="BB2783" s="7">
        <v>4148507.6784912343</v>
      </c>
      <c r="BC2783" s="16">
        <v>-1.8633880013302774E-2</v>
      </c>
      <c r="BD2783" s="13"/>
      <c r="BE2783" s="13"/>
      <c r="BG2783" s="44"/>
      <c r="BH2783" s="43">
        <v>26.2</v>
      </c>
      <c r="BI2783" s="2">
        <v>39.484999999999999</v>
      </c>
    </row>
    <row r="2784" spans="1:62" x14ac:dyDescent="0.2">
      <c r="A2784" s="2">
        <v>2010</v>
      </c>
      <c r="B2784" s="4" t="s">
        <v>8</v>
      </c>
      <c r="C2784" s="4" t="s">
        <v>155</v>
      </c>
      <c r="D2784" s="4" t="s">
        <v>142</v>
      </c>
      <c r="E2784" s="52" t="s">
        <v>192</v>
      </c>
      <c r="F2784" s="4" t="s">
        <v>115</v>
      </c>
      <c r="I2784" s="7">
        <v>192963.19500000001</v>
      </c>
      <c r="J2784" s="8">
        <v>192963.19500000001</v>
      </c>
      <c r="K2784" s="16">
        <v>3.2847464586327479E-3</v>
      </c>
      <c r="O2784" s="7">
        <v>1061297.5725</v>
      </c>
      <c r="P2784" s="8">
        <v>1061297.5725</v>
      </c>
      <c r="Q2784" s="16">
        <v>3.2847464586327479E-3</v>
      </c>
      <c r="R2784" s="40"/>
      <c r="S2784" s="16"/>
      <c r="T2784" s="10">
        <v>49.4</v>
      </c>
      <c r="U2784" s="16">
        <v>0</v>
      </c>
      <c r="V2784" s="7"/>
      <c r="W2784" s="7"/>
      <c r="X2784" s="10">
        <v>5.5</v>
      </c>
      <c r="AA2784" s="7">
        <v>1720224</v>
      </c>
      <c r="AD2784" s="7">
        <v>64</v>
      </c>
      <c r="AE2784" s="7">
        <v>5174</v>
      </c>
      <c r="AF2784" s="7">
        <v>287</v>
      </c>
      <c r="AG2784" s="8">
        <v>4887</v>
      </c>
      <c r="AH2784" s="16">
        <v>3.2847464586327479E-3</v>
      </c>
      <c r="AI2784" s="7">
        <v>4686</v>
      </c>
      <c r="AJ2784" s="7">
        <v>201</v>
      </c>
      <c r="AK2784" s="12">
        <v>0.90568225744105146</v>
      </c>
      <c r="AL2784" s="12">
        <v>0.95</v>
      </c>
      <c r="AN2784" s="12">
        <v>0.95887047268262737</v>
      </c>
      <c r="AO2784" s="12">
        <v>0.94453034402783143</v>
      </c>
      <c r="AP2784" s="12">
        <v>6.0308302482878107E-2</v>
      </c>
      <c r="AQ2784" s="8">
        <v>3379883.9232965214</v>
      </c>
      <c r="AR2784" s="16">
        <v>-2.1287319263941562E-2</v>
      </c>
      <c r="AS2784" s="7">
        <v>127590.93708178638</v>
      </c>
      <c r="AT2784" s="7">
        <v>691.6071052376758</v>
      </c>
      <c r="AU2784" s="7">
        <v>125.74674640685015</v>
      </c>
      <c r="AV2784" s="7">
        <v>148</v>
      </c>
      <c r="AW2784" s="16">
        <v>0.84964017842466322</v>
      </c>
      <c r="AX2784" s="16">
        <v>-2.4491616970464203E-2</v>
      </c>
      <c r="AY2784" s="7">
        <v>76723365.058831036</v>
      </c>
      <c r="AZ2784" s="10">
        <v>22.7</v>
      </c>
      <c r="BA2784" s="16">
        <v>0</v>
      </c>
      <c r="BB2784" s="7">
        <v>3910146.4410337862</v>
      </c>
      <c r="BC2784" s="16">
        <v>1.8933588025246462E-2</v>
      </c>
      <c r="BD2784" s="13"/>
      <c r="BE2784" s="13"/>
      <c r="BG2784" s="44"/>
      <c r="BH2784" s="43">
        <v>26.490000000000002</v>
      </c>
      <c r="BI2784" s="2">
        <v>39.484999999999999</v>
      </c>
    </row>
    <row r="2785" spans="1:61" x14ac:dyDescent="0.2">
      <c r="A2785" s="2">
        <v>2010</v>
      </c>
      <c r="B2785" s="4" t="s">
        <v>9</v>
      </c>
      <c r="C2785" s="4" t="s">
        <v>155</v>
      </c>
      <c r="D2785" s="4" t="s">
        <v>142</v>
      </c>
      <c r="E2785" s="52" t="s">
        <v>192</v>
      </c>
      <c r="F2785" s="4" t="s">
        <v>115</v>
      </c>
      <c r="I2785" s="7">
        <v>184276.495</v>
      </c>
      <c r="J2785" s="8">
        <v>184276.495</v>
      </c>
      <c r="K2785" s="16">
        <v>-2.0155364266218778E-2</v>
      </c>
      <c r="O2785" s="7">
        <v>1013520.7224999999</v>
      </c>
      <c r="P2785" s="8">
        <v>1013520.7224999999</v>
      </c>
      <c r="Q2785" s="16">
        <v>-2.0155364266218889E-2</v>
      </c>
      <c r="R2785" s="40"/>
      <c r="S2785" s="16"/>
      <c r="T2785" s="10">
        <v>49.4</v>
      </c>
      <c r="U2785" s="16">
        <v>0</v>
      </c>
      <c r="V2785" s="7"/>
      <c r="W2785" s="7"/>
      <c r="X2785" s="10">
        <v>5.5</v>
      </c>
      <c r="AA2785" s="7">
        <v>1642784</v>
      </c>
      <c r="AD2785" s="7">
        <v>64</v>
      </c>
      <c r="AE2785" s="7">
        <v>4840</v>
      </c>
      <c r="AF2785" s="7">
        <v>173</v>
      </c>
      <c r="AG2785" s="8">
        <v>4667</v>
      </c>
      <c r="AH2785" s="16">
        <v>-2.0155364266218778E-2</v>
      </c>
      <c r="AI2785" s="7">
        <v>4467</v>
      </c>
      <c r="AJ2785" s="7">
        <v>200</v>
      </c>
      <c r="AK2785" s="12">
        <v>0.92293388429752066</v>
      </c>
      <c r="AL2785" s="12">
        <v>0.95</v>
      </c>
      <c r="AN2785" s="12">
        <v>0.95714591814870364</v>
      </c>
      <c r="AO2785" s="12">
        <v>0.96425619834710741</v>
      </c>
      <c r="AP2785" s="12">
        <v>4.2269320562934531E-2</v>
      </c>
      <c r="AQ2785" s="8">
        <v>3516376.4944202253</v>
      </c>
      <c r="AR2785" s="16">
        <v>3.2725939039343288E-2</v>
      </c>
      <c r="AS2785" s="7">
        <v>141789.37477500908</v>
      </c>
      <c r="AT2785" s="7">
        <v>753.45543055929409</v>
      </c>
      <c r="AU2785" s="7">
        <v>136.99189646532619</v>
      </c>
      <c r="AV2785" s="7">
        <v>148</v>
      </c>
      <c r="AW2785" s="16">
        <v>0.92562092206301483</v>
      </c>
      <c r="AX2785" s="16">
        <v>5.3969069561687011E-2</v>
      </c>
      <c r="AY2785" s="7">
        <v>79821746.423339114</v>
      </c>
      <c r="AZ2785" s="10">
        <v>22.7</v>
      </c>
      <c r="BA2785" s="16">
        <v>0</v>
      </c>
      <c r="BB2785" s="7">
        <v>4108707.9001649162</v>
      </c>
      <c r="BC2785" s="16">
        <v>-2.6788675577793811E-2</v>
      </c>
      <c r="BD2785" s="13"/>
      <c r="BE2785" s="13"/>
      <c r="BG2785" s="44"/>
      <c r="BH2785" s="43">
        <v>24.8</v>
      </c>
      <c r="BI2785" s="2">
        <v>39.484999999999999</v>
      </c>
    </row>
    <row r="2786" spans="1:61" x14ac:dyDescent="0.2">
      <c r="A2786" s="2">
        <v>2010</v>
      </c>
      <c r="B2786" s="4" t="s">
        <v>10</v>
      </c>
      <c r="C2786" s="4" t="s">
        <v>155</v>
      </c>
      <c r="D2786" s="4" t="s">
        <v>142</v>
      </c>
      <c r="E2786" s="52" t="s">
        <v>192</v>
      </c>
      <c r="F2786" s="4" t="s">
        <v>115</v>
      </c>
      <c r="I2786" s="7">
        <v>206111.69999999998</v>
      </c>
      <c r="J2786" s="8">
        <v>206111.69999999998</v>
      </c>
      <c r="K2786" s="16">
        <v>2.413184226015308E-2</v>
      </c>
      <c r="O2786" s="7">
        <v>1133614.3499999999</v>
      </c>
      <c r="P2786" s="8">
        <v>1133614.3499999999</v>
      </c>
      <c r="Q2786" s="16">
        <v>2.413184226015308E-2</v>
      </c>
      <c r="R2786" s="40"/>
      <c r="S2786" s="16"/>
      <c r="T2786" s="10">
        <v>49.4</v>
      </c>
      <c r="U2786" s="16">
        <v>0</v>
      </c>
      <c r="V2786" s="7"/>
      <c r="W2786" s="7"/>
      <c r="X2786" s="10">
        <v>5.5</v>
      </c>
      <c r="AA2786" s="7">
        <v>1837440</v>
      </c>
      <c r="AD2786" s="7">
        <v>64</v>
      </c>
      <c r="AE2786" s="7">
        <v>5320</v>
      </c>
      <c r="AF2786" s="7">
        <v>100</v>
      </c>
      <c r="AG2786" s="8">
        <v>5220</v>
      </c>
      <c r="AH2786" s="16">
        <v>2.413184226015308E-2</v>
      </c>
      <c r="AI2786" s="7">
        <v>4942</v>
      </c>
      <c r="AJ2786" s="7">
        <v>278</v>
      </c>
      <c r="AK2786" s="12">
        <v>0.92894736842105263</v>
      </c>
      <c r="AL2786" s="12">
        <v>0.95</v>
      </c>
      <c r="AN2786" s="12">
        <v>0.94674329501915711</v>
      </c>
      <c r="AO2786" s="12">
        <v>0.98120300751879697</v>
      </c>
      <c r="AP2786" s="12">
        <v>5.2005793484334761E-2</v>
      </c>
      <c r="AQ2786" s="8">
        <v>4373627.7474375283</v>
      </c>
      <c r="AR2786" s="16">
        <v>0.12755042838643171</v>
      </c>
      <c r="AS2786" s="7">
        <v>160264.84966791968</v>
      </c>
      <c r="AT2786" s="7">
        <v>837.85972173132723</v>
      </c>
      <c r="AU2786" s="7">
        <v>152.33813122387767</v>
      </c>
      <c r="AV2786" s="7">
        <v>148</v>
      </c>
      <c r="AW2786" s="16">
        <v>1.0293116974586329</v>
      </c>
      <c r="AX2786" s="16">
        <v>0.10098171139571677</v>
      </c>
      <c r="AY2786" s="7">
        <v>99281349.866831884</v>
      </c>
      <c r="AZ2786" s="10">
        <v>22.7</v>
      </c>
      <c r="BA2786" s="16">
        <v>0</v>
      </c>
      <c r="BB2786" s="7">
        <v>4302718.8470775001</v>
      </c>
      <c r="BC2786" s="16">
        <v>-4.0463907897394291E-2</v>
      </c>
      <c r="BD2786" s="13"/>
      <c r="BE2786" s="13"/>
      <c r="BG2786" s="44"/>
      <c r="BH2786" s="43">
        <v>27.29</v>
      </c>
      <c r="BI2786" s="2">
        <v>39.484999999999999</v>
      </c>
    </row>
    <row r="2787" spans="1:61" x14ac:dyDescent="0.2">
      <c r="A2787" s="2">
        <v>2010</v>
      </c>
      <c r="B2787" s="4" t="s">
        <v>0</v>
      </c>
      <c r="C2787" s="4" t="s">
        <v>155</v>
      </c>
      <c r="D2787" s="4" t="s">
        <v>142</v>
      </c>
      <c r="E2787" s="52" t="s">
        <v>192</v>
      </c>
      <c r="F2787" s="4" t="s">
        <v>115</v>
      </c>
      <c r="I2787" s="7">
        <v>191976.07</v>
      </c>
      <c r="J2787" s="8">
        <v>191976.07</v>
      </c>
      <c r="K2787" s="16">
        <v>2.2502628811777114E-2</v>
      </c>
      <c r="O2787" s="7">
        <v>1055868.385</v>
      </c>
      <c r="P2787" s="8">
        <v>1055868.385</v>
      </c>
      <c r="Q2787" s="16">
        <v>2.2502628811777114E-2</v>
      </c>
      <c r="R2787" s="40"/>
      <c r="S2787" s="16"/>
      <c r="T2787" s="10">
        <v>49.4</v>
      </c>
      <c r="U2787" s="16">
        <v>0</v>
      </c>
      <c r="V2787" s="7"/>
      <c r="W2787" s="7"/>
      <c r="X2787" s="10">
        <v>5.5</v>
      </c>
      <c r="AA2787" s="7">
        <v>1711424</v>
      </c>
      <c r="AD2787" s="7">
        <v>64</v>
      </c>
      <c r="AE2787" s="7">
        <v>5085</v>
      </c>
      <c r="AF2787" s="7">
        <v>223</v>
      </c>
      <c r="AG2787" s="8">
        <v>4862</v>
      </c>
      <c r="AH2787" s="16">
        <v>2.2502628811777114E-2</v>
      </c>
      <c r="AI2787" s="7">
        <v>4611</v>
      </c>
      <c r="AJ2787" s="7">
        <v>251</v>
      </c>
      <c r="AK2787" s="12">
        <v>0.90678466076696163</v>
      </c>
      <c r="AL2787" s="12">
        <v>0.95</v>
      </c>
      <c r="AN2787" s="12">
        <v>0.94837515425750718</v>
      </c>
      <c r="AO2787" s="12">
        <v>0.95614552605703051</v>
      </c>
      <c r="AP2787" s="12">
        <v>0.1066316217164287</v>
      </c>
      <c r="AQ2787" s="8">
        <v>4324528.6301300563</v>
      </c>
      <c r="AR2787" s="16">
        <v>0.15584551806235614</v>
      </c>
      <c r="AS2787" s="7">
        <v>164493.29137048521</v>
      </c>
      <c r="AT2787" s="7">
        <v>889.45467505760109</v>
      </c>
      <c r="AU2787" s="7">
        <v>161.71903182865475</v>
      </c>
      <c r="AV2787" s="7">
        <v>148</v>
      </c>
      <c r="AW2787" s="16">
        <v>1.0926961610044239</v>
      </c>
      <c r="AX2787" s="16">
        <v>0.1304083583682647</v>
      </c>
      <c r="AY2787" s="7">
        <v>98166799.903952271</v>
      </c>
      <c r="AZ2787" s="10">
        <v>22.7</v>
      </c>
      <c r="BA2787" s="16">
        <v>0</v>
      </c>
      <c r="BB2787" s="7">
        <v>4295039.4514924232</v>
      </c>
      <c r="BC2787" s="16">
        <v>-5.0040491250134059E-2</v>
      </c>
      <c r="BD2787" s="13"/>
      <c r="BE2787" s="13"/>
      <c r="BG2787" s="44"/>
      <c r="BH2787" s="43">
        <v>26.29</v>
      </c>
      <c r="BI2787" s="2">
        <v>39.484999999999999</v>
      </c>
    </row>
    <row r="2788" spans="1:61" x14ac:dyDescent="0.2">
      <c r="A2788" s="2">
        <v>2010</v>
      </c>
      <c r="B2788" s="4" t="s">
        <v>1</v>
      </c>
      <c r="C2788" s="4" t="s">
        <v>155</v>
      </c>
      <c r="D2788" s="4" t="s">
        <v>142</v>
      </c>
      <c r="E2788" s="52" t="s">
        <v>192</v>
      </c>
      <c r="F2788" s="4" t="s">
        <v>115</v>
      </c>
      <c r="I2788" s="7">
        <v>192726.285</v>
      </c>
      <c r="J2788" s="8">
        <v>192726.285</v>
      </c>
      <c r="K2788" s="16">
        <v>-6.3110749185667503E-3</v>
      </c>
      <c r="O2788" s="7">
        <v>1059994.5675000001</v>
      </c>
      <c r="P2788" s="8">
        <v>1059994.5675000001</v>
      </c>
      <c r="Q2788" s="16">
        <v>-6.3110749185666393E-3</v>
      </c>
      <c r="R2788" s="40"/>
      <c r="S2788" s="16"/>
      <c r="T2788" s="10">
        <v>49.4</v>
      </c>
      <c r="U2788" s="16">
        <v>0</v>
      </c>
      <c r="V2788" s="7"/>
      <c r="W2788" s="7"/>
      <c r="X2788" s="10">
        <v>5.5</v>
      </c>
      <c r="AA2788" s="7">
        <v>1718112</v>
      </c>
      <c r="AD2788" s="7">
        <v>64</v>
      </c>
      <c r="AE2788" s="7">
        <v>5071</v>
      </c>
      <c r="AF2788" s="7">
        <v>190</v>
      </c>
      <c r="AG2788" s="8">
        <v>4881</v>
      </c>
      <c r="AH2788" s="16">
        <v>-6.3110749185667503E-3</v>
      </c>
      <c r="AI2788" s="7">
        <v>4468</v>
      </c>
      <c r="AJ2788" s="7">
        <v>413</v>
      </c>
      <c r="AK2788" s="12">
        <v>0.88108854269374881</v>
      </c>
      <c r="AL2788" s="12">
        <v>0.95</v>
      </c>
      <c r="AN2788" s="12">
        <v>0.91538619135423072</v>
      </c>
      <c r="AO2788" s="12">
        <v>0.9625320449615461</v>
      </c>
      <c r="AP2788" s="12">
        <v>7.9303161769558761E-2</v>
      </c>
      <c r="AQ2788" s="8">
        <v>4207851.2348962044</v>
      </c>
      <c r="AR2788" s="16">
        <v>7.0112873609277981E-2</v>
      </c>
      <c r="AS2788" s="7">
        <v>160177.05500175882</v>
      </c>
      <c r="AT2788" s="7">
        <v>862.08793995005215</v>
      </c>
      <c r="AU2788" s="7">
        <v>156.7432618091004</v>
      </c>
      <c r="AV2788" s="7">
        <v>148</v>
      </c>
      <c r="AW2788" s="16">
        <v>1.0590760933047325</v>
      </c>
      <c r="AX2788" s="16">
        <v>7.6909329065514065E-2</v>
      </c>
      <c r="AY2788" s="7">
        <v>95518223.032143831</v>
      </c>
      <c r="AZ2788" s="10">
        <v>22.7</v>
      </c>
      <c r="BA2788" s="16">
        <v>0</v>
      </c>
      <c r="BB2788" s="7">
        <v>4076936.5142892571</v>
      </c>
      <c r="BC2788" s="16">
        <v>-3.1786563339514504E-2</v>
      </c>
      <c r="BD2788" s="13"/>
      <c r="BE2788" s="13"/>
      <c r="BG2788" s="44"/>
      <c r="BH2788" s="43">
        <v>26.27</v>
      </c>
      <c r="BI2788" s="2">
        <v>39.484999999999999</v>
      </c>
    </row>
    <row r="2789" spans="1:61" x14ac:dyDescent="0.2">
      <c r="A2789" s="2">
        <v>2010</v>
      </c>
      <c r="B2789" s="4" t="s">
        <v>2</v>
      </c>
      <c r="C2789" s="4" t="s">
        <v>155</v>
      </c>
      <c r="D2789" s="4" t="s">
        <v>142</v>
      </c>
      <c r="E2789" s="52" t="s">
        <v>192</v>
      </c>
      <c r="F2789" s="4" t="s">
        <v>115</v>
      </c>
      <c r="I2789" s="7">
        <v>199438.73499999999</v>
      </c>
      <c r="J2789" s="8">
        <v>199438.73499999999</v>
      </c>
      <c r="K2789" s="16">
        <v>4.7742192162323338E-3</v>
      </c>
      <c r="O2789" s="7">
        <v>1096913.0425</v>
      </c>
      <c r="P2789" s="8">
        <v>1096913.0425</v>
      </c>
      <c r="Q2789" s="16">
        <v>4.7742192162323338E-3</v>
      </c>
      <c r="R2789" s="40"/>
      <c r="S2789" s="16"/>
      <c r="T2789" s="10">
        <v>49.4</v>
      </c>
      <c r="U2789" s="16">
        <v>0</v>
      </c>
      <c r="V2789" s="7"/>
      <c r="W2789" s="7"/>
      <c r="X2789" s="10">
        <v>5.5</v>
      </c>
      <c r="AA2789" s="7">
        <v>1777952</v>
      </c>
      <c r="AD2789" s="7">
        <v>64</v>
      </c>
      <c r="AE2789" s="7">
        <v>5292</v>
      </c>
      <c r="AF2789" s="7">
        <v>241</v>
      </c>
      <c r="AG2789" s="8">
        <v>5051</v>
      </c>
      <c r="AH2789" s="16">
        <v>4.7742192162323338E-3</v>
      </c>
      <c r="AI2789" s="7">
        <v>4703</v>
      </c>
      <c r="AJ2789" s="7">
        <v>348</v>
      </c>
      <c r="AK2789" s="12">
        <v>0.88869992441421009</v>
      </c>
      <c r="AL2789" s="12">
        <v>0.95</v>
      </c>
      <c r="AN2789" s="12">
        <v>0.93110275193031078</v>
      </c>
      <c r="AO2789" s="12">
        <v>0.95445956160241874</v>
      </c>
      <c r="AP2789" s="12">
        <v>5.6819492877324906E-2</v>
      </c>
      <c r="AQ2789" s="8">
        <v>4155631.3820706308</v>
      </c>
      <c r="AR2789" s="16">
        <v>2.9015252094409139E-2</v>
      </c>
      <c r="AS2789" s="7">
        <v>155060.87246532203</v>
      </c>
      <c r="AT2789" s="7">
        <v>822.73438568018821</v>
      </c>
      <c r="AU2789" s="7">
        <v>149.58807012367058</v>
      </c>
      <c r="AV2789" s="7">
        <v>148</v>
      </c>
      <c r="AW2789" s="16">
        <v>1.0107302035383148</v>
      </c>
      <c r="AX2789" s="16">
        <v>2.4125850777785507E-2</v>
      </c>
      <c r="AY2789" s="7">
        <v>94332832.373003319</v>
      </c>
      <c r="AZ2789" s="10">
        <v>22.7</v>
      </c>
      <c r="BA2789" s="16">
        <v>0</v>
      </c>
      <c r="BB2789" s="7">
        <v>4202594.1715628868</v>
      </c>
      <c r="BC2789" s="16">
        <v>-5.4261322579137964E-3</v>
      </c>
      <c r="BD2789" s="13"/>
      <c r="BE2789" s="13"/>
      <c r="BG2789" s="44"/>
      <c r="BH2789" s="43">
        <v>26.8</v>
      </c>
      <c r="BI2789" s="2">
        <v>39.484999999999999</v>
      </c>
    </row>
    <row r="2790" spans="1:61" x14ac:dyDescent="0.2">
      <c r="A2790" s="2">
        <v>2010</v>
      </c>
      <c r="B2790" s="4" t="s">
        <v>3</v>
      </c>
      <c r="C2790" s="4" t="s">
        <v>155</v>
      </c>
      <c r="D2790" s="4" t="s">
        <v>142</v>
      </c>
      <c r="E2790" s="52" t="s">
        <v>192</v>
      </c>
      <c r="F2790" s="4" t="s">
        <v>115</v>
      </c>
      <c r="I2790" s="7">
        <v>200899.68</v>
      </c>
      <c r="J2790" s="8">
        <v>200899.68</v>
      </c>
      <c r="K2790" s="16">
        <v>1.3776815587482893E-3</v>
      </c>
      <c r="O2790" s="7">
        <v>1104948.24</v>
      </c>
      <c r="P2790" s="8">
        <v>1104948.24</v>
      </c>
      <c r="Q2790" s="16">
        <v>1.3776815587480673E-3</v>
      </c>
      <c r="R2790" s="40"/>
      <c r="S2790" s="16"/>
      <c r="T2790" s="10">
        <v>49.4</v>
      </c>
      <c r="U2790" s="16">
        <v>0</v>
      </c>
      <c r="V2790" s="7"/>
      <c r="W2790" s="7"/>
      <c r="X2790" s="10">
        <v>5.5</v>
      </c>
      <c r="AA2790" s="7">
        <v>1790976</v>
      </c>
      <c r="AD2790" s="7">
        <v>64</v>
      </c>
      <c r="AE2790" s="7">
        <v>5453</v>
      </c>
      <c r="AF2790" s="7">
        <v>365</v>
      </c>
      <c r="AG2790" s="8">
        <v>5088</v>
      </c>
      <c r="AH2790" s="16">
        <v>1.3776815587482893E-3</v>
      </c>
      <c r="AI2790" s="7">
        <v>4764</v>
      </c>
      <c r="AJ2790" s="7">
        <v>324</v>
      </c>
      <c r="AK2790" s="12">
        <v>0.87364753346781587</v>
      </c>
      <c r="AL2790" s="12">
        <v>0.95</v>
      </c>
      <c r="AN2790" s="12">
        <v>0.93632075471698117</v>
      </c>
      <c r="AO2790" s="12">
        <v>0.93306436823766736</v>
      </c>
      <c r="AP2790" s="12">
        <v>2.3767108826550754E-2</v>
      </c>
      <c r="AQ2790" s="8">
        <v>4031503.8733600359</v>
      </c>
      <c r="AR2790" s="16">
        <v>9.1843298866948864E-2</v>
      </c>
      <c r="AS2790" s="7">
        <v>149314.95827259391</v>
      </c>
      <c r="AT2790" s="7">
        <v>792.35532102201967</v>
      </c>
      <c r="AU2790" s="7">
        <v>144.0646038221854</v>
      </c>
      <c r="AV2790" s="7">
        <v>148</v>
      </c>
      <c r="AW2790" s="16">
        <v>0.97340948528503657</v>
      </c>
      <c r="AX2790" s="16">
        <v>9.0341155963633568E-2</v>
      </c>
      <c r="AY2790" s="7">
        <v>91515137.925272807</v>
      </c>
      <c r="AZ2790" s="10">
        <v>22.7</v>
      </c>
      <c r="BA2790" s="16">
        <v>0</v>
      </c>
      <c r="BB2790" s="7">
        <v>4011342.6950319344</v>
      </c>
      <c r="BC2790" s="16">
        <v>-4.2518330787412045E-2</v>
      </c>
      <c r="BD2790" s="13"/>
      <c r="BE2790" s="13"/>
      <c r="BG2790" s="44"/>
      <c r="BH2790" s="43">
        <v>27</v>
      </c>
      <c r="BI2790" s="2">
        <v>39.484999999999999</v>
      </c>
    </row>
    <row r="2791" spans="1:61" x14ac:dyDescent="0.2">
      <c r="A2791" s="2">
        <v>2010</v>
      </c>
      <c r="B2791" s="4" t="s">
        <v>4</v>
      </c>
      <c r="C2791" s="4" t="s">
        <v>155</v>
      </c>
      <c r="D2791" s="4" t="s">
        <v>142</v>
      </c>
      <c r="E2791" s="52" t="s">
        <v>192</v>
      </c>
      <c r="F2791" s="4" t="s">
        <v>115</v>
      </c>
      <c r="I2791" s="7">
        <v>203861.05499999999</v>
      </c>
      <c r="J2791" s="8">
        <v>203861.05499999999</v>
      </c>
      <c r="K2791" s="16">
        <v>1.8142378229146106E-2</v>
      </c>
      <c r="O2791" s="7">
        <v>1121235.8025</v>
      </c>
      <c r="P2791" s="8">
        <v>1121235.8025</v>
      </c>
      <c r="Q2791" s="16">
        <v>1.8142378229146106E-2</v>
      </c>
      <c r="R2791" s="40"/>
      <c r="S2791" s="16"/>
      <c r="T2791" s="10">
        <v>49.4</v>
      </c>
      <c r="U2791" s="16">
        <v>0</v>
      </c>
      <c r="V2791" s="7"/>
      <c r="W2791" s="7"/>
      <c r="X2791" s="10">
        <v>5.5</v>
      </c>
      <c r="AA2791" s="7">
        <v>1817376</v>
      </c>
      <c r="AD2791" s="7">
        <v>64</v>
      </c>
      <c r="AE2791" s="7">
        <v>5409</v>
      </c>
      <c r="AF2791" s="7">
        <v>246</v>
      </c>
      <c r="AG2791" s="8">
        <v>5163</v>
      </c>
      <c r="AH2791" s="16">
        <v>1.8142378229146106E-2</v>
      </c>
      <c r="AI2791" s="7">
        <v>4884</v>
      </c>
      <c r="AJ2791" s="7">
        <v>279</v>
      </c>
      <c r="AK2791" s="12">
        <v>0.90293954520244035</v>
      </c>
      <c r="AL2791" s="12">
        <v>0.95</v>
      </c>
      <c r="AN2791" s="12">
        <v>0.94596165020337009</v>
      </c>
      <c r="AO2791" s="12">
        <v>0.95452024403771496</v>
      </c>
      <c r="AP2791" s="12">
        <v>3.7407337409448571E-2</v>
      </c>
      <c r="AQ2791" s="8">
        <v>4260719.0844417205</v>
      </c>
      <c r="AR2791" s="16">
        <v>4.5879990721887864E-2</v>
      </c>
      <c r="AS2791" s="7">
        <v>159100.7873204526</v>
      </c>
      <c r="AT2791" s="7">
        <v>825.24096154207257</v>
      </c>
      <c r="AU2791" s="7">
        <v>150.04381118946773</v>
      </c>
      <c r="AV2791" s="7">
        <v>148</v>
      </c>
      <c r="AW2791" s="16">
        <v>1.0138095350639711</v>
      </c>
      <c r="AX2791" s="16">
        <v>2.7243353273424864E-2</v>
      </c>
      <c r="AY2791" s="7">
        <v>96718323.21682705</v>
      </c>
      <c r="AZ2791" s="10">
        <v>22.7</v>
      </c>
      <c r="BA2791" s="16">
        <v>0</v>
      </c>
      <c r="BB2791" s="7">
        <v>4092921.8081599395</v>
      </c>
      <c r="BC2791" s="16">
        <v>-6.2524672499383541E-3</v>
      </c>
      <c r="BD2791" s="13"/>
      <c r="BE2791" s="13"/>
      <c r="BG2791" s="44"/>
      <c r="BH2791" s="43">
        <v>26.78</v>
      </c>
      <c r="BI2791" s="2">
        <v>39.484999999999999</v>
      </c>
    </row>
    <row r="2792" spans="1:61" x14ac:dyDescent="0.2">
      <c r="A2792" s="2">
        <v>2010</v>
      </c>
      <c r="B2792" s="4" t="s">
        <v>11</v>
      </c>
      <c r="C2792" s="4" t="s">
        <v>155</v>
      </c>
      <c r="D2792" s="4" t="s">
        <v>142</v>
      </c>
      <c r="E2792" s="52" t="s">
        <v>192</v>
      </c>
      <c r="F2792" s="4" t="s">
        <v>115</v>
      </c>
      <c r="I2792" s="7">
        <v>200504.83</v>
      </c>
      <c r="J2792" s="8">
        <v>200504.83</v>
      </c>
      <c r="K2792" s="16">
        <v>-1.7692156477295828E-3</v>
      </c>
      <c r="O2792" s="7">
        <v>1102776.5649999999</v>
      </c>
      <c r="P2792" s="8">
        <v>1102776.5649999999</v>
      </c>
      <c r="Q2792" s="16">
        <v>-1.7692156477295828E-3</v>
      </c>
      <c r="R2792" s="40"/>
      <c r="S2792" s="16"/>
      <c r="T2792" s="10">
        <v>49.4</v>
      </c>
      <c r="U2792" s="16">
        <v>0</v>
      </c>
      <c r="V2792" s="7"/>
      <c r="W2792" s="7"/>
      <c r="X2792" s="10">
        <v>5.5</v>
      </c>
      <c r="AA2792" s="7">
        <v>1787456</v>
      </c>
      <c r="AD2792" s="7">
        <v>64</v>
      </c>
      <c r="AE2792" s="7">
        <v>5438</v>
      </c>
      <c r="AF2792" s="7">
        <v>360</v>
      </c>
      <c r="AG2792" s="8">
        <v>5078</v>
      </c>
      <c r="AH2792" s="16">
        <v>-1.7692156477294718E-3</v>
      </c>
      <c r="AI2792" s="7">
        <v>4795</v>
      </c>
      <c r="AJ2792" s="7">
        <v>283</v>
      </c>
      <c r="AK2792" s="12">
        <v>0.88175799926443543</v>
      </c>
      <c r="AL2792" s="12">
        <v>0.95</v>
      </c>
      <c r="AN2792" s="12">
        <v>0.94426939740055138</v>
      </c>
      <c r="AO2792" s="12">
        <v>0.93379919087899965</v>
      </c>
      <c r="AP2792" s="12">
        <v>6.3662184361515717E-2</v>
      </c>
      <c r="AQ2792" s="8">
        <v>4434591.8327306081</v>
      </c>
      <c r="AR2792" s="16">
        <v>4.1261910457451423E-2</v>
      </c>
      <c r="AS2792" s="7">
        <v>165469.84450487344</v>
      </c>
      <c r="AT2792" s="7">
        <v>873.29496509070657</v>
      </c>
      <c r="AU2792" s="7">
        <v>158.78090274376484</v>
      </c>
      <c r="AV2792" s="7">
        <v>148</v>
      </c>
      <c r="AW2792" s="16">
        <v>1.0728439374578707</v>
      </c>
      <c r="AX2792" s="16">
        <v>4.3107392378309628E-2</v>
      </c>
      <c r="AY2792" s="7">
        <v>100665234.6029848</v>
      </c>
      <c r="AZ2792" s="10">
        <v>22.7</v>
      </c>
      <c r="BA2792" s="16">
        <v>0</v>
      </c>
      <c r="BB2792" s="7">
        <v>4194337.6739214733</v>
      </c>
      <c r="BC2792" s="16">
        <v>-1.5541320882549135E-2</v>
      </c>
      <c r="BD2792" s="13"/>
      <c r="BE2792" s="13"/>
      <c r="BG2792" s="44"/>
      <c r="BH2792" s="43">
        <v>26.8</v>
      </c>
      <c r="BI2792" s="2">
        <v>39.484999999999999</v>
      </c>
    </row>
    <row r="2793" spans="1:61" x14ac:dyDescent="0.2">
      <c r="A2793" s="2">
        <v>2010</v>
      </c>
      <c r="B2793" s="4" t="s">
        <v>5</v>
      </c>
      <c r="C2793" s="4" t="s">
        <v>155</v>
      </c>
      <c r="D2793" s="4" t="s">
        <v>142</v>
      </c>
      <c r="E2793" s="52" t="s">
        <v>192</v>
      </c>
      <c r="F2793" s="4" t="s">
        <v>115</v>
      </c>
      <c r="I2793" s="7">
        <v>179735.72</v>
      </c>
      <c r="J2793" s="8">
        <v>179735.72</v>
      </c>
      <c r="K2793" s="16">
        <v>-0.10075069142631377</v>
      </c>
      <c r="O2793" s="7">
        <v>988546.46</v>
      </c>
      <c r="P2793" s="8">
        <v>988546.46</v>
      </c>
      <c r="Q2793" s="16">
        <v>-0.10075069142631377</v>
      </c>
      <c r="R2793" s="40"/>
      <c r="S2793" s="16"/>
      <c r="T2793" s="10">
        <v>49.4</v>
      </c>
      <c r="U2793" s="16">
        <v>0</v>
      </c>
      <c r="V2793" s="7"/>
      <c r="W2793" s="7"/>
      <c r="X2793" s="10">
        <v>5.5</v>
      </c>
      <c r="AA2793" s="7">
        <v>1602304</v>
      </c>
      <c r="AD2793" s="7">
        <v>64</v>
      </c>
      <c r="AE2793" s="7">
        <v>5283</v>
      </c>
      <c r="AF2793" s="7">
        <v>731</v>
      </c>
      <c r="AG2793" s="8">
        <v>4552</v>
      </c>
      <c r="AH2793" s="16">
        <v>-0.10075069142631377</v>
      </c>
      <c r="AI2793" s="7">
        <v>4233</v>
      </c>
      <c r="AJ2793" s="7">
        <v>319</v>
      </c>
      <c r="AK2793" s="12">
        <v>0.8012492901760363</v>
      </c>
      <c r="AL2793" s="12">
        <v>0.95</v>
      </c>
      <c r="AN2793" s="12">
        <v>0.92992091388400699</v>
      </c>
      <c r="AO2793" s="12">
        <v>0.86163164868445963</v>
      </c>
      <c r="AP2793" s="12">
        <v>1.6467213578242879E-2</v>
      </c>
      <c r="AQ2793" s="8">
        <v>4055725.3902933281</v>
      </c>
      <c r="AR2793" s="16">
        <v>-7.6865232771797465E-2</v>
      </c>
      <c r="AS2793" s="7">
        <v>156109.52233615582</v>
      </c>
      <c r="AT2793" s="7">
        <v>890.97657958992272</v>
      </c>
      <c r="AU2793" s="7">
        <v>161.99574174362232</v>
      </c>
      <c r="AV2793" s="7">
        <v>148</v>
      </c>
      <c r="AW2793" s="16">
        <v>1.0945658225920427</v>
      </c>
      <c r="AX2793" s="16">
        <v>2.6561553538919425E-2</v>
      </c>
      <c r="AY2793" s="7">
        <v>92064966.359658539</v>
      </c>
      <c r="AZ2793" s="10">
        <v>22.7</v>
      </c>
      <c r="BA2793" s="16">
        <v>0</v>
      </c>
      <c r="BB2793" s="7">
        <v>3749688.8433375498</v>
      </c>
      <c r="BC2793" s="16">
        <v>-3.178419369689818E-2</v>
      </c>
      <c r="BD2793" s="13"/>
      <c r="BE2793" s="13"/>
      <c r="BG2793" s="44"/>
      <c r="BH2793" s="43">
        <v>25.98</v>
      </c>
      <c r="BI2793" s="2">
        <v>39.484999999999999</v>
      </c>
    </row>
    <row r="2794" spans="1:61" x14ac:dyDescent="0.2">
      <c r="A2794" s="2">
        <v>2010</v>
      </c>
      <c r="B2794" s="4" t="s">
        <v>6</v>
      </c>
      <c r="C2794" s="4" t="s">
        <v>155</v>
      </c>
      <c r="D2794" s="4" t="s">
        <v>142</v>
      </c>
      <c r="E2794" s="52" t="s">
        <v>192</v>
      </c>
      <c r="F2794" s="4" t="s">
        <v>115</v>
      </c>
      <c r="I2794" s="7">
        <v>191146.88500000001</v>
      </c>
      <c r="J2794" s="8">
        <v>191146.88500000001</v>
      </c>
      <c r="K2794" s="16">
        <v>-3.7765851719340104E-2</v>
      </c>
      <c r="O2794" s="7">
        <v>1051307.8675000002</v>
      </c>
      <c r="P2794" s="8">
        <v>1051307.8675000002</v>
      </c>
      <c r="Q2794" s="16">
        <v>-3.7765851719339993E-2</v>
      </c>
      <c r="R2794" s="40"/>
      <c r="S2794" s="16"/>
      <c r="T2794" s="10">
        <v>49.4</v>
      </c>
      <c r="U2794" s="16">
        <v>0</v>
      </c>
      <c r="V2794" s="7"/>
      <c r="W2794" s="7"/>
      <c r="X2794" s="10">
        <v>5.5</v>
      </c>
      <c r="AA2794" s="7">
        <v>1704032</v>
      </c>
      <c r="AD2794" s="7">
        <v>64</v>
      </c>
      <c r="AE2794" s="7">
        <v>5330</v>
      </c>
      <c r="AF2794" s="7">
        <v>489</v>
      </c>
      <c r="AG2794" s="8">
        <v>4841</v>
      </c>
      <c r="AH2794" s="16">
        <v>-3.7765851719340104E-2</v>
      </c>
      <c r="AI2794" s="7">
        <v>4609</v>
      </c>
      <c r="AJ2794" s="7">
        <v>232</v>
      </c>
      <c r="AK2794" s="12">
        <v>0.86472795497185739</v>
      </c>
      <c r="AL2794" s="12">
        <v>0.95</v>
      </c>
      <c r="AN2794" s="12">
        <v>0.95207601735178682</v>
      </c>
      <c r="AO2794" s="12">
        <v>0.90825515947467172</v>
      </c>
      <c r="AP2794" s="12">
        <v>1.6315392169921505E-2</v>
      </c>
      <c r="AQ2794" s="8">
        <v>3278099.9187604319</v>
      </c>
      <c r="AR2794" s="16">
        <v>-0.22489590688601913</v>
      </c>
      <c r="AS2794" s="7">
        <v>124689.99310614043</v>
      </c>
      <c r="AT2794" s="7">
        <v>677.15346390424122</v>
      </c>
      <c r="AU2794" s="7">
        <v>123.11881161895295</v>
      </c>
      <c r="AV2794" s="7">
        <v>148</v>
      </c>
      <c r="AW2794" s="16">
        <v>0.8318838622902226</v>
      </c>
      <c r="AX2794" s="16">
        <v>-0.19447455227092802</v>
      </c>
      <c r="AY2794" s="7">
        <v>74412868.15586181</v>
      </c>
      <c r="AZ2794" s="10">
        <v>22.7</v>
      </c>
      <c r="BA2794" s="16">
        <v>0</v>
      </c>
      <c r="BB2794" s="7">
        <v>3108058.6961628292</v>
      </c>
      <c r="BC2794" s="16">
        <v>9.1315645008588145E-2</v>
      </c>
      <c r="BD2794" s="13"/>
      <c r="BE2794" s="13"/>
      <c r="BG2794" s="44"/>
      <c r="BH2794" s="43">
        <v>26.29</v>
      </c>
      <c r="BI2794" s="2">
        <v>39.484999999999999</v>
      </c>
    </row>
    <row r="2795" spans="1:61" x14ac:dyDescent="0.2">
      <c r="A2795" s="2">
        <v>2010</v>
      </c>
      <c r="B2795" s="4" t="s">
        <v>7</v>
      </c>
      <c r="C2795" s="4" t="s">
        <v>155</v>
      </c>
      <c r="D2795" s="4" t="s">
        <v>142</v>
      </c>
      <c r="E2795" s="52" t="s">
        <v>192</v>
      </c>
      <c r="F2795" s="4" t="s">
        <v>115</v>
      </c>
      <c r="I2795" s="7">
        <v>181078.21</v>
      </c>
      <c r="J2795" s="8">
        <v>181078.21</v>
      </c>
      <c r="K2795" s="16">
        <v>-8.6272165770073794E-2</v>
      </c>
      <c r="O2795" s="7">
        <v>995930.15499999991</v>
      </c>
      <c r="P2795" s="8">
        <v>995930.15499999991</v>
      </c>
      <c r="Q2795" s="16">
        <v>-8.6272165770073683E-2</v>
      </c>
      <c r="R2795" s="40"/>
      <c r="S2795" s="16"/>
      <c r="T2795" s="10">
        <v>49.4</v>
      </c>
      <c r="U2795" s="16">
        <v>0</v>
      </c>
      <c r="V2795" s="7"/>
      <c r="W2795" s="7"/>
      <c r="X2795" s="10">
        <v>5.5</v>
      </c>
      <c r="AA2795" s="7">
        <v>1614272</v>
      </c>
      <c r="AD2795" s="7">
        <v>64</v>
      </c>
      <c r="AE2795" s="7">
        <v>5387</v>
      </c>
      <c r="AF2795" s="7">
        <v>801</v>
      </c>
      <c r="AG2795" s="8">
        <v>4586</v>
      </c>
      <c r="AH2795" s="16">
        <v>-8.6272165770073683E-2</v>
      </c>
      <c r="AI2795" s="7">
        <v>4389</v>
      </c>
      <c r="AJ2795" s="7">
        <v>197</v>
      </c>
      <c r="AK2795" s="12">
        <v>0.81473918693150171</v>
      </c>
      <c r="AL2795" s="12">
        <v>0.95</v>
      </c>
      <c r="AN2795" s="12">
        <v>0.95704317488006974</v>
      </c>
      <c r="AO2795" s="12">
        <v>0.85130870614442178</v>
      </c>
      <c r="AP2795" s="12">
        <v>1.4017246088889657E-2</v>
      </c>
      <c r="AQ2795" s="8">
        <v>2673195.3320386228</v>
      </c>
      <c r="AR2795" s="16">
        <v>-0.35294908786515888</v>
      </c>
      <c r="AS2795" s="7">
        <v>100913.37606789818</v>
      </c>
      <c r="AT2795" s="7">
        <v>582.90347405988291</v>
      </c>
      <c r="AU2795" s="7">
        <v>105.98244982906962</v>
      </c>
      <c r="AV2795" s="7">
        <v>148</v>
      </c>
      <c r="AW2795" s="16">
        <v>0.7160976339802001</v>
      </c>
      <c r="AX2795" s="16">
        <v>-0.29185596859904761</v>
      </c>
      <c r="AY2795" s="7">
        <v>60681534.037276737</v>
      </c>
      <c r="AZ2795" s="10">
        <v>22.7</v>
      </c>
      <c r="BA2795" s="16">
        <v>0</v>
      </c>
      <c r="BB2795" s="7">
        <v>2684295.6773661454</v>
      </c>
      <c r="BC2795" s="16">
        <v>0.13007527575439803</v>
      </c>
      <c r="BD2795" s="13"/>
      <c r="BE2795" s="13"/>
      <c r="BG2795" s="44"/>
      <c r="BH2795" s="43">
        <v>26.490000000000002</v>
      </c>
      <c r="BI2795" s="2">
        <v>39.484999999999999</v>
      </c>
    </row>
    <row r="2796" spans="1:61" x14ac:dyDescent="0.2">
      <c r="A2796" s="2">
        <v>2011</v>
      </c>
      <c r="B2796" s="4" t="s">
        <v>8</v>
      </c>
      <c r="C2796" s="4" t="s">
        <v>155</v>
      </c>
      <c r="D2796" s="4" t="s">
        <v>142</v>
      </c>
      <c r="E2796" s="52" t="s">
        <v>192</v>
      </c>
      <c r="F2796" s="4" t="s">
        <v>115</v>
      </c>
      <c r="I2796" s="7">
        <v>188106.54</v>
      </c>
      <c r="J2796" s="8">
        <v>188106.54</v>
      </c>
      <c r="K2796" s="16">
        <v>-2.516881522406389E-2</v>
      </c>
      <c r="O2796" s="7">
        <v>1034585.9700000001</v>
      </c>
      <c r="P2796" s="8">
        <v>1034585.9700000001</v>
      </c>
      <c r="Q2796" s="16">
        <v>-2.5168815224063779E-2</v>
      </c>
      <c r="R2796" s="40"/>
      <c r="S2796" s="16"/>
      <c r="T2796" s="10">
        <v>49.4</v>
      </c>
      <c r="U2796" s="16">
        <v>0</v>
      </c>
      <c r="V2796" s="7"/>
      <c r="W2796" s="7"/>
      <c r="X2796" s="10">
        <v>5.5</v>
      </c>
      <c r="AA2796" s="7">
        <v>1676928</v>
      </c>
      <c r="AD2796" s="7">
        <v>64</v>
      </c>
      <c r="AE2796" s="7">
        <v>5427</v>
      </c>
      <c r="AF2796" s="7">
        <v>663</v>
      </c>
      <c r="AG2796" s="8">
        <v>4764</v>
      </c>
      <c r="AH2796" s="16">
        <v>-2.516881522406389E-2</v>
      </c>
      <c r="AI2796" s="7">
        <v>4451</v>
      </c>
      <c r="AJ2796" s="7">
        <v>313</v>
      </c>
      <c r="AK2796" s="12">
        <v>0.82015846692463612</v>
      </c>
      <c r="AL2796" s="12">
        <v>0.95</v>
      </c>
      <c r="AN2796" s="12">
        <v>0.93429890848026864</v>
      </c>
      <c r="AO2796" s="12">
        <v>0.87783305693753455</v>
      </c>
      <c r="AP2796" s="12">
        <v>-2.5625530144457342E-2</v>
      </c>
      <c r="AQ2796" s="8">
        <v>1889467.6060247454</v>
      </c>
      <c r="AR2796" s="16">
        <v>-0.4409667169333199</v>
      </c>
      <c r="AS2796" s="7">
        <v>70555.175729079361</v>
      </c>
      <c r="AT2796" s="7">
        <v>396.6136872428097</v>
      </c>
      <c r="AU2796" s="7">
        <v>72.111579498692677</v>
      </c>
      <c r="AV2796" s="7">
        <v>148</v>
      </c>
      <c r="AW2796" s="16">
        <v>0.48724040201819374</v>
      </c>
      <c r="AX2796" s="16">
        <v>-0.4265332379624549</v>
      </c>
      <c r="AY2796" s="7">
        <v>42890914.656761721</v>
      </c>
      <c r="AZ2796" s="10">
        <v>22.7</v>
      </c>
      <c r="BA2796" s="16">
        <v>0</v>
      </c>
      <c r="BB2796" s="7">
        <v>2185902.0022026123</v>
      </c>
      <c r="BC2796" s="16">
        <v>0.20567030292196892</v>
      </c>
      <c r="BD2796" s="13"/>
      <c r="BE2796" s="13"/>
      <c r="BG2796" s="44"/>
      <c r="BH2796" s="43">
        <v>26.78</v>
      </c>
      <c r="BI2796" s="2">
        <v>39.484999999999999</v>
      </c>
    </row>
    <row r="2797" spans="1:61" x14ac:dyDescent="0.2">
      <c r="A2797" s="2">
        <v>2011</v>
      </c>
      <c r="B2797" s="4" t="s">
        <v>9</v>
      </c>
      <c r="C2797" s="4" t="s">
        <v>155</v>
      </c>
      <c r="D2797" s="4" t="s">
        <v>142</v>
      </c>
      <c r="E2797" s="52" t="s">
        <v>192</v>
      </c>
      <c r="F2797" s="4" t="s">
        <v>115</v>
      </c>
      <c r="I2797" s="7">
        <v>166587.215</v>
      </c>
      <c r="J2797" s="8">
        <v>166587.215</v>
      </c>
      <c r="K2797" s="16">
        <v>-9.5993143346903786E-2</v>
      </c>
      <c r="O2797" s="7">
        <v>916229.6825</v>
      </c>
      <c r="P2797" s="8">
        <v>916229.6825</v>
      </c>
      <c r="Q2797" s="16">
        <v>-9.5993143346903675E-2</v>
      </c>
      <c r="R2797" s="40"/>
      <c r="S2797" s="16"/>
      <c r="T2797" s="10">
        <v>49.4</v>
      </c>
      <c r="U2797" s="16">
        <v>0</v>
      </c>
      <c r="V2797" s="7"/>
      <c r="W2797" s="7"/>
      <c r="X2797" s="10">
        <v>5.5</v>
      </c>
      <c r="AA2797" s="7">
        <v>1485088</v>
      </c>
      <c r="AD2797" s="7">
        <v>64</v>
      </c>
      <c r="AE2797" s="7">
        <v>5036</v>
      </c>
      <c r="AF2797" s="7">
        <v>817</v>
      </c>
      <c r="AG2797" s="8">
        <v>4219</v>
      </c>
      <c r="AH2797" s="16">
        <v>-9.5993143346903786E-2</v>
      </c>
      <c r="AI2797" s="7">
        <v>3915</v>
      </c>
      <c r="AJ2797" s="7">
        <v>304</v>
      </c>
      <c r="AK2797" s="12">
        <v>0.77740270055599681</v>
      </c>
      <c r="AL2797" s="12">
        <v>0.95</v>
      </c>
      <c r="AN2797" s="12">
        <v>0.92794501066603463</v>
      </c>
      <c r="AO2797" s="12">
        <v>0.83776806989674346</v>
      </c>
      <c r="AP2797" s="12">
        <v>-3.0508313235195095E-2</v>
      </c>
      <c r="AQ2797" s="8">
        <v>1758855.1530787786</v>
      </c>
      <c r="AR2797" s="16">
        <v>-0.49981034287149728</v>
      </c>
      <c r="AS2797" s="7">
        <v>68947.673582076779</v>
      </c>
      <c r="AT2797" s="7">
        <v>416.88910952329428</v>
      </c>
      <c r="AU2797" s="7">
        <v>75.798019913326229</v>
      </c>
      <c r="AV2797" s="7">
        <v>148</v>
      </c>
      <c r="AW2797" s="16">
        <v>0.51214878319815016</v>
      </c>
      <c r="AX2797" s="16">
        <v>-0.44669705384718617</v>
      </c>
      <c r="AY2797" s="7">
        <v>39926011.974888273</v>
      </c>
      <c r="AZ2797" s="10">
        <v>22.7</v>
      </c>
      <c r="BA2797" s="16">
        <v>0</v>
      </c>
      <c r="BB2797" s="7">
        <v>2055133.1958246597</v>
      </c>
      <c r="BC2797" s="16">
        <v>0.20109906693069279</v>
      </c>
      <c r="BD2797" s="13"/>
      <c r="BE2797" s="13"/>
      <c r="BG2797" s="44"/>
      <c r="BH2797" s="43">
        <v>25.51</v>
      </c>
      <c r="BI2797" s="2">
        <v>39.484999999999999</v>
      </c>
    </row>
    <row r="2798" spans="1:61" x14ac:dyDescent="0.2">
      <c r="A2798" s="2">
        <v>2011</v>
      </c>
      <c r="B2798" s="4" t="s">
        <v>10</v>
      </c>
      <c r="C2798" s="4" t="s">
        <v>155</v>
      </c>
      <c r="D2798" s="4" t="s">
        <v>142</v>
      </c>
      <c r="E2798" s="52" t="s">
        <v>192</v>
      </c>
      <c r="F2798" s="4" t="s">
        <v>115</v>
      </c>
      <c r="I2798" s="7">
        <v>176300.52499999999</v>
      </c>
      <c r="J2798" s="8">
        <v>176300.52499999999</v>
      </c>
      <c r="K2798" s="16">
        <v>-0.1446360153256705</v>
      </c>
      <c r="O2798" s="7">
        <v>969652.88749999995</v>
      </c>
      <c r="P2798" s="8">
        <v>969652.88749999995</v>
      </c>
      <c r="Q2798" s="16">
        <v>-0.14463601532567039</v>
      </c>
      <c r="R2798" s="40"/>
      <c r="S2798" s="16"/>
      <c r="T2798" s="10">
        <v>49.4</v>
      </c>
      <c r="U2798" s="16">
        <v>0</v>
      </c>
      <c r="V2798" s="7"/>
      <c r="W2798" s="7"/>
      <c r="X2798" s="10">
        <v>5.5</v>
      </c>
      <c r="AA2798" s="7">
        <v>1571680</v>
      </c>
      <c r="AD2798" s="7">
        <v>64</v>
      </c>
      <c r="AE2798" s="7">
        <v>5223</v>
      </c>
      <c r="AF2798" s="7">
        <v>758</v>
      </c>
      <c r="AG2798" s="8">
        <v>4465</v>
      </c>
      <c r="AH2798" s="16">
        <v>-0.1446360153256705</v>
      </c>
      <c r="AI2798" s="7">
        <v>4164</v>
      </c>
      <c r="AJ2798" s="7">
        <v>301</v>
      </c>
      <c r="AK2798" s="12">
        <v>0.79724296381390003</v>
      </c>
      <c r="AL2798" s="12">
        <v>0.95</v>
      </c>
      <c r="AN2798" s="12">
        <v>0.93258678611422174</v>
      </c>
      <c r="AO2798" s="12">
        <v>0.85487267853723914</v>
      </c>
      <c r="AP2798" s="12">
        <v>-1.4952848337467128E-2</v>
      </c>
      <c r="AQ2798" s="8">
        <v>1808012.8145315517</v>
      </c>
      <c r="AR2798" s="16">
        <v>-0.58661026522185133</v>
      </c>
      <c r="AS2798" s="7">
        <v>70186.832862249677</v>
      </c>
      <c r="AT2798" s="7">
        <v>404.93008164200484</v>
      </c>
      <c r="AU2798" s="7">
        <v>73.623651207637238</v>
      </c>
      <c r="AV2798" s="7">
        <v>148</v>
      </c>
      <c r="AW2798" s="16">
        <v>0.49745710275430566</v>
      </c>
      <c r="AX2798" s="16">
        <v>-0.51670897748220912</v>
      </c>
      <c r="AY2798" s="7">
        <v>41041890.889866225</v>
      </c>
      <c r="AZ2798" s="10">
        <v>22.7</v>
      </c>
      <c r="BA2798" s="16">
        <v>0</v>
      </c>
      <c r="BB2798" s="7">
        <v>1778699.8030183096</v>
      </c>
      <c r="BC2798" s="16">
        <v>0.22793200084222373</v>
      </c>
      <c r="BD2798" s="13"/>
      <c r="BE2798" s="13"/>
      <c r="BG2798" s="44"/>
      <c r="BH2798" s="43">
        <v>25.759999999999998</v>
      </c>
      <c r="BI2798" s="2">
        <v>39.484999999999999</v>
      </c>
    </row>
    <row r="2799" spans="1:61" x14ac:dyDescent="0.2">
      <c r="A2799" s="2">
        <v>2011</v>
      </c>
      <c r="B2799" s="4" t="s">
        <v>0</v>
      </c>
      <c r="C2799" s="4" t="s">
        <v>155</v>
      </c>
      <c r="D2799" s="4" t="s">
        <v>142</v>
      </c>
      <c r="E2799" s="52" t="s">
        <v>192</v>
      </c>
      <c r="F2799" s="4" t="s">
        <v>115</v>
      </c>
      <c r="I2799" s="7">
        <v>193397.53</v>
      </c>
      <c r="J2799" s="8">
        <v>193397.53</v>
      </c>
      <c r="K2799" s="16">
        <v>7.4043603455367091E-3</v>
      </c>
      <c r="O2799" s="7">
        <v>1063686.415</v>
      </c>
      <c r="P2799" s="8">
        <v>1063686.415</v>
      </c>
      <c r="Q2799" s="16">
        <v>7.4043603455369311E-3</v>
      </c>
      <c r="R2799" s="40"/>
      <c r="S2799" s="16"/>
      <c r="T2799" s="10">
        <v>49.4</v>
      </c>
      <c r="U2799" s="16">
        <v>0</v>
      </c>
      <c r="V2799" s="7"/>
      <c r="W2799" s="7"/>
      <c r="X2799" s="10">
        <v>5.5</v>
      </c>
      <c r="AA2799" s="7">
        <v>1724096</v>
      </c>
      <c r="AD2799" s="7">
        <v>64</v>
      </c>
      <c r="AE2799" s="7">
        <v>5190</v>
      </c>
      <c r="AF2799" s="7">
        <v>292</v>
      </c>
      <c r="AG2799" s="8">
        <v>4898</v>
      </c>
      <c r="AH2799" s="16">
        <v>7.4043603455367091E-3</v>
      </c>
      <c r="AI2799" s="7">
        <v>4418</v>
      </c>
      <c r="AJ2799" s="7">
        <v>480</v>
      </c>
      <c r="AK2799" s="12">
        <v>0.851252408477842</v>
      </c>
      <c r="AL2799" s="12">
        <v>0.95</v>
      </c>
      <c r="AN2799" s="12">
        <v>0.9020008166598612</v>
      </c>
      <c r="AO2799" s="12">
        <v>0.94373795761078993</v>
      </c>
      <c r="AP2799" s="12">
        <v>-4.8898726827099281E-2</v>
      </c>
      <c r="AQ2799" s="8">
        <v>1867883.5173891156</v>
      </c>
      <c r="AR2799" s="16">
        <v>-0.56807234333584677</v>
      </c>
      <c r="AS2799" s="7">
        <v>73917.036699213131</v>
      </c>
      <c r="AT2799" s="7">
        <v>381.35637349716529</v>
      </c>
      <c r="AU2799" s="7">
        <v>69.337522454030051</v>
      </c>
      <c r="AV2799" s="7">
        <v>148</v>
      </c>
      <c r="AW2799" s="16">
        <v>0.46849677333804091</v>
      </c>
      <c r="AX2799" s="16">
        <v>-0.57124698515697991</v>
      </c>
      <c r="AY2799" s="7">
        <v>42400955.844732925</v>
      </c>
      <c r="AZ2799" s="10">
        <v>22.7</v>
      </c>
      <c r="BA2799" s="16">
        <v>0</v>
      </c>
      <c r="BB2799" s="7">
        <v>1855146.3255632122</v>
      </c>
      <c r="BC2799" s="16">
        <v>0.2822144919648874</v>
      </c>
      <c r="BD2799" s="13"/>
      <c r="BE2799" s="13"/>
      <c r="BG2799" s="44"/>
      <c r="BH2799" s="43">
        <v>25.27</v>
      </c>
      <c r="BI2799" s="2">
        <v>39.484999999999999</v>
      </c>
    </row>
    <row r="2800" spans="1:61" x14ac:dyDescent="0.2">
      <c r="A2800" s="2">
        <v>2011</v>
      </c>
      <c r="B2800" s="4" t="s">
        <v>1</v>
      </c>
      <c r="C2800" s="4" t="s">
        <v>155</v>
      </c>
      <c r="D2800" s="4" t="s">
        <v>142</v>
      </c>
      <c r="E2800" s="52" t="s">
        <v>192</v>
      </c>
      <c r="F2800" s="4" t="s">
        <v>115</v>
      </c>
      <c r="I2800" s="7">
        <v>200425.86</v>
      </c>
      <c r="J2800" s="8">
        <v>200425.86</v>
      </c>
      <c r="K2800" s="16">
        <v>3.9950829748002459E-2</v>
      </c>
      <c r="O2800" s="7">
        <v>1102342.23</v>
      </c>
      <c r="P2800" s="8">
        <v>1102342.23</v>
      </c>
      <c r="Q2800" s="16">
        <v>3.9950829748002237E-2</v>
      </c>
      <c r="R2800" s="40"/>
      <c r="S2800" s="16"/>
      <c r="T2800" s="10">
        <v>49.4</v>
      </c>
      <c r="U2800" s="16">
        <v>0</v>
      </c>
      <c r="V2800" s="7"/>
      <c r="W2800" s="7"/>
      <c r="X2800" s="10">
        <v>5.5</v>
      </c>
      <c r="AA2800" s="7">
        <v>1786752</v>
      </c>
      <c r="AD2800" s="7">
        <v>64</v>
      </c>
      <c r="AE2800" s="7">
        <v>5423</v>
      </c>
      <c r="AF2800" s="7">
        <v>347</v>
      </c>
      <c r="AG2800" s="8">
        <v>5076</v>
      </c>
      <c r="AH2800" s="16">
        <v>3.9950829748002459E-2</v>
      </c>
      <c r="AI2800" s="7">
        <v>4516</v>
      </c>
      <c r="AJ2800" s="7">
        <v>560</v>
      </c>
      <c r="AK2800" s="12">
        <v>0.83274940070071912</v>
      </c>
      <c r="AL2800" s="12">
        <v>0.95</v>
      </c>
      <c r="AN2800" s="12">
        <v>0.88967691095350665</v>
      </c>
      <c r="AO2800" s="12">
        <v>0.93601327678406787</v>
      </c>
      <c r="AP2800" s="12">
        <v>-2.8085720151283411E-2</v>
      </c>
      <c r="AQ2800" s="8">
        <v>1699743.2183111145</v>
      </c>
      <c r="AR2800" s="16">
        <v>-0.59605434616724462</v>
      </c>
      <c r="AS2800" s="7">
        <v>63470.620549332125</v>
      </c>
      <c r="AT2800" s="7">
        <v>334.85879005341104</v>
      </c>
      <c r="AU2800" s="7">
        <v>60.883416373347465</v>
      </c>
      <c r="AV2800" s="7">
        <v>148</v>
      </c>
      <c r="AW2800" s="16">
        <v>0.41137443495505044</v>
      </c>
      <c r="AX2800" s="16">
        <v>-0.61157235296342027</v>
      </c>
      <c r="AY2800" s="7">
        <v>38584171.055662297</v>
      </c>
      <c r="AZ2800" s="10">
        <v>22.7</v>
      </c>
      <c r="BA2800" s="16">
        <v>0</v>
      </c>
      <c r="BB2800" s="7">
        <v>1646860.7858992086</v>
      </c>
      <c r="BC2800" s="16">
        <v>0.31096777041618229</v>
      </c>
      <c r="BD2800" s="13"/>
      <c r="BE2800" s="13"/>
      <c r="BG2800" s="44"/>
      <c r="BH2800" s="43">
        <v>26.78</v>
      </c>
      <c r="BI2800" s="2">
        <v>39.484999999999999</v>
      </c>
    </row>
    <row r="2801" spans="1:62" x14ac:dyDescent="0.2">
      <c r="A2801" s="2">
        <v>2011</v>
      </c>
      <c r="B2801" s="4" t="s">
        <v>2</v>
      </c>
      <c r="C2801" s="4" t="s">
        <v>155</v>
      </c>
      <c r="D2801" s="4" t="s">
        <v>142</v>
      </c>
      <c r="E2801" s="52" t="s">
        <v>192</v>
      </c>
      <c r="F2801" s="4" t="s">
        <v>115</v>
      </c>
      <c r="I2801" s="7">
        <v>199280.79499999998</v>
      </c>
      <c r="J2801" s="8">
        <v>199280.79499999998</v>
      </c>
      <c r="K2801" s="16">
        <v>-7.9192239160563727E-4</v>
      </c>
      <c r="O2801" s="7">
        <v>1096044.3724999998</v>
      </c>
      <c r="P2801" s="8">
        <v>1096044.3724999998</v>
      </c>
      <c r="Q2801" s="16">
        <v>-7.9192239160574829E-4</v>
      </c>
      <c r="R2801" s="40"/>
      <c r="S2801" s="16"/>
      <c r="T2801" s="10">
        <v>49.4</v>
      </c>
      <c r="U2801" s="16">
        <v>0</v>
      </c>
      <c r="V2801" s="7"/>
      <c r="W2801" s="7"/>
      <c r="X2801" s="10">
        <v>5.5</v>
      </c>
      <c r="AA2801" s="7">
        <v>1776544</v>
      </c>
      <c r="AD2801" s="7">
        <v>64</v>
      </c>
      <c r="AE2801" s="7">
        <v>5334</v>
      </c>
      <c r="AF2801" s="7">
        <v>287</v>
      </c>
      <c r="AG2801" s="8">
        <v>5047</v>
      </c>
      <c r="AH2801" s="16">
        <v>-7.9192239160563727E-4</v>
      </c>
      <c r="AI2801" s="7">
        <v>4452</v>
      </c>
      <c r="AJ2801" s="7">
        <v>595</v>
      </c>
      <c r="AK2801" s="12">
        <v>0.83464566929133854</v>
      </c>
      <c r="AL2801" s="12">
        <v>0.95</v>
      </c>
      <c r="AN2801" s="12">
        <v>0.88210818307905692</v>
      </c>
      <c r="AO2801" s="12">
        <v>0.9461942257217848</v>
      </c>
      <c r="AP2801" s="12">
        <v>-5.2619937756258395E-2</v>
      </c>
      <c r="AQ2801" s="8">
        <v>1813824.3946472709</v>
      </c>
      <c r="AR2801" s="16">
        <v>-0.56352615814940377</v>
      </c>
      <c r="AS2801" s="7">
        <v>68992.940077872612</v>
      </c>
      <c r="AT2801" s="7">
        <v>359.38664447142281</v>
      </c>
      <c r="AU2801" s="7">
        <v>65.343026267531414</v>
      </c>
      <c r="AV2801" s="7">
        <v>148</v>
      </c>
      <c r="AW2801" s="16">
        <v>0.44150693424007714</v>
      </c>
      <c r="AX2801" s="16">
        <v>-0.56318023079307289</v>
      </c>
      <c r="AY2801" s="7">
        <v>41173813.758493051</v>
      </c>
      <c r="AZ2801" s="10">
        <v>22.7</v>
      </c>
      <c r="BA2801" s="16">
        <v>0</v>
      </c>
      <c r="BB2801" s="7">
        <v>1834322.4238009767</v>
      </c>
      <c r="BC2801" s="16">
        <v>0.27616973714258947</v>
      </c>
      <c r="BD2801" s="13"/>
      <c r="BE2801" s="13"/>
      <c r="BG2801" s="44"/>
      <c r="BH2801" s="43">
        <v>26.29</v>
      </c>
      <c r="BI2801" s="2">
        <v>39.484999999999999</v>
      </c>
    </row>
    <row r="2802" spans="1:62" x14ac:dyDescent="0.2">
      <c r="A2802" s="2">
        <v>2011</v>
      </c>
      <c r="B2802" s="4" t="s">
        <v>3</v>
      </c>
      <c r="C2802" s="4" t="s">
        <v>155</v>
      </c>
      <c r="D2802" s="4" t="s">
        <v>142</v>
      </c>
      <c r="E2802" s="52" t="s">
        <v>192</v>
      </c>
      <c r="F2802" s="4" t="s">
        <v>115</v>
      </c>
      <c r="I2802" s="7">
        <v>200939.16500000001</v>
      </c>
      <c r="J2802" s="8">
        <v>200939.16500000001</v>
      </c>
      <c r="K2802" s="16">
        <v>1.9654088050313767E-4</v>
      </c>
      <c r="O2802" s="7">
        <v>1105165.4075</v>
      </c>
      <c r="P2802" s="8">
        <v>1105165.4075</v>
      </c>
      <c r="Q2802" s="16">
        <v>1.9654088050313767E-4</v>
      </c>
      <c r="R2802" s="40"/>
      <c r="S2802" s="16"/>
      <c r="T2802" s="10">
        <v>49.4</v>
      </c>
      <c r="U2802" s="16">
        <v>0</v>
      </c>
      <c r="V2802" s="7"/>
      <c r="W2802" s="7"/>
      <c r="X2802" s="10">
        <v>5.5</v>
      </c>
      <c r="AA2802" s="7">
        <v>1791328</v>
      </c>
      <c r="AD2802" s="7">
        <v>64</v>
      </c>
      <c r="AE2802" s="7">
        <v>5431</v>
      </c>
      <c r="AF2802" s="7">
        <v>342</v>
      </c>
      <c r="AG2802" s="8">
        <v>5089</v>
      </c>
      <c r="AH2802" s="16">
        <v>1.9654088050313767E-4</v>
      </c>
      <c r="AI2802" s="7">
        <v>4612</v>
      </c>
      <c r="AJ2802" s="7">
        <v>477</v>
      </c>
      <c r="AK2802" s="12">
        <v>0.84919904253360334</v>
      </c>
      <c r="AL2802" s="12">
        <v>0.95</v>
      </c>
      <c r="AN2802" s="12">
        <v>0.90626842208685399</v>
      </c>
      <c r="AO2802" s="12">
        <v>0.93702817160743879</v>
      </c>
      <c r="AP2802" s="12">
        <v>-3.2096194043259252E-2</v>
      </c>
      <c r="AQ2802" s="8">
        <v>1510638.5300221103</v>
      </c>
      <c r="AR2802" s="16">
        <v>-0.62529155931008029</v>
      </c>
      <c r="AS2802" s="7">
        <v>56409.205751385743</v>
      </c>
      <c r="AT2802" s="7">
        <v>296.84388485402047</v>
      </c>
      <c r="AU2802" s="7">
        <v>53.971615428003723</v>
      </c>
      <c r="AV2802" s="7">
        <v>148</v>
      </c>
      <c r="AW2802" s="16">
        <v>0.36467307721624137</v>
      </c>
      <c r="AX2802" s="16">
        <v>-0.62536519036543314</v>
      </c>
      <c r="AY2802" s="7">
        <v>34291494.631501906</v>
      </c>
      <c r="AZ2802" s="10">
        <v>22.7</v>
      </c>
      <c r="BA2802" s="16">
        <v>0</v>
      </c>
      <c r="BB2802" s="7">
        <v>1503083.9663283159</v>
      </c>
      <c r="BC2802" s="16">
        <v>0.30951228395449132</v>
      </c>
      <c r="BD2802" s="13"/>
      <c r="BE2802" s="13"/>
      <c r="BG2802" s="44"/>
      <c r="BH2802" s="43">
        <v>26.78</v>
      </c>
      <c r="BI2802" s="2">
        <v>39.484999999999999</v>
      </c>
    </row>
    <row r="2803" spans="1:62" x14ac:dyDescent="0.2">
      <c r="A2803" s="2">
        <v>2011</v>
      </c>
      <c r="B2803" s="4" t="s">
        <v>4</v>
      </c>
      <c r="C2803" s="4" t="s">
        <v>155</v>
      </c>
      <c r="D2803" s="4" t="s">
        <v>142</v>
      </c>
      <c r="E2803" s="52" t="s">
        <v>192</v>
      </c>
      <c r="F2803" s="4" t="s">
        <v>115</v>
      </c>
      <c r="I2803" s="7">
        <v>208046.465</v>
      </c>
      <c r="J2803" s="8">
        <v>208046.465</v>
      </c>
      <c r="K2803" s="16">
        <v>2.0530699205888014E-2</v>
      </c>
      <c r="O2803" s="7">
        <v>1144255.5574999999</v>
      </c>
      <c r="P2803" s="8">
        <v>1144255.5574999999</v>
      </c>
      <c r="Q2803" s="16">
        <v>2.0530699205888014E-2</v>
      </c>
      <c r="R2803" s="40"/>
      <c r="S2803" s="16"/>
      <c r="T2803" s="10">
        <v>49.4</v>
      </c>
      <c r="U2803" s="16">
        <v>0</v>
      </c>
      <c r="V2803" s="7"/>
      <c r="W2803" s="7"/>
      <c r="X2803" s="10">
        <v>5.5</v>
      </c>
      <c r="AA2803" s="7">
        <v>1854688</v>
      </c>
      <c r="AD2803" s="7">
        <v>64</v>
      </c>
      <c r="AE2803" s="7">
        <v>5531</v>
      </c>
      <c r="AF2803" s="7">
        <v>262</v>
      </c>
      <c r="AG2803" s="8">
        <v>5269</v>
      </c>
      <c r="AH2803" s="16">
        <v>2.0530699205888014E-2</v>
      </c>
      <c r="AI2803" s="7">
        <v>4848</v>
      </c>
      <c r="AJ2803" s="7">
        <v>421</v>
      </c>
      <c r="AK2803" s="12">
        <v>0.87651419273187492</v>
      </c>
      <c r="AL2803" s="12">
        <v>0.95</v>
      </c>
      <c r="AN2803" s="12">
        <v>0.92009869045359649</v>
      </c>
      <c r="AO2803" s="12">
        <v>0.95263062737298865</v>
      </c>
      <c r="AP2803" s="12">
        <v>-2.7340389268648901E-2</v>
      </c>
      <c r="AQ2803" s="8">
        <v>2026290.2138047575</v>
      </c>
      <c r="AR2803" s="16">
        <v>-0.52442529684628081</v>
      </c>
      <c r="AS2803" s="7">
        <v>74250.282660489465</v>
      </c>
      <c r="AT2803" s="7">
        <v>384.56826984337778</v>
      </c>
      <c r="AU2803" s="7">
        <v>69.921503607886862</v>
      </c>
      <c r="AV2803" s="7">
        <v>148</v>
      </c>
      <c r="AW2803" s="16">
        <v>0.47244259194518151</v>
      </c>
      <c r="AX2803" s="16">
        <v>-0.53399275149313863</v>
      </c>
      <c r="AY2803" s="7">
        <v>45996787.853367992</v>
      </c>
      <c r="AZ2803" s="10">
        <v>22.7</v>
      </c>
      <c r="BA2803" s="16">
        <v>0</v>
      </c>
      <c r="BB2803" s="7">
        <v>1946490.0739470469</v>
      </c>
      <c r="BC2803" s="16">
        <v>0.26836847666088198</v>
      </c>
      <c r="BD2803" s="13"/>
      <c r="BE2803" s="13"/>
      <c r="BG2803" s="44"/>
      <c r="BH2803" s="43">
        <v>27.29</v>
      </c>
      <c r="BI2803" s="2">
        <v>39.484999999999999</v>
      </c>
    </row>
    <row r="2804" spans="1:62" x14ac:dyDescent="0.2">
      <c r="A2804" s="2">
        <v>2011</v>
      </c>
      <c r="B2804" s="4" t="s">
        <v>11</v>
      </c>
      <c r="C2804" s="4" t="s">
        <v>155</v>
      </c>
      <c r="D2804" s="4" t="s">
        <v>142</v>
      </c>
      <c r="E2804" s="52" t="s">
        <v>192</v>
      </c>
      <c r="F2804" s="4" t="s">
        <v>115</v>
      </c>
      <c r="I2804" s="7">
        <v>201018.13500000001</v>
      </c>
      <c r="J2804" s="8">
        <v>201018.13500000001</v>
      </c>
      <c r="K2804" s="16">
        <v>2.5600630169360095E-3</v>
      </c>
      <c r="O2804" s="7">
        <v>1105599.7425000002</v>
      </c>
      <c r="P2804" s="8">
        <v>1105599.7425000002</v>
      </c>
      <c r="Q2804" s="16">
        <v>2.5600630169360095E-3</v>
      </c>
      <c r="R2804" s="40"/>
      <c r="S2804" s="16"/>
      <c r="T2804" s="10">
        <v>49.4</v>
      </c>
      <c r="U2804" s="16">
        <v>0</v>
      </c>
      <c r="V2804" s="7"/>
      <c r="W2804" s="7"/>
      <c r="X2804" s="10">
        <v>5.5</v>
      </c>
      <c r="AA2804" s="7">
        <v>1792032</v>
      </c>
      <c r="AD2804" s="7">
        <v>64</v>
      </c>
      <c r="AE2804" s="7">
        <v>5438</v>
      </c>
      <c r="AF2804" s="7">
        <v>347</v>
      </c>
      <c r="AG2804" s="8">
        <v>5091</v>
      </c>
      <c r="AH2804" s="16">
        <v>2.5600630169357874E-3</v>
      </c>
      <c r="AI2804" s="7">
        <v>4802</v>
      </c>
      <c r="AJ2804" s="7">
        <v>289</v>
      </c>
      <c r="AK2804" s="12">
        <v>0.88304523721956607</v>
      </c>
      <c r="AL2804" s="12">
        <v>0.95</v>
      </c>
      <c r="AN2804" s="12">
        <v>0.94323315655077589</v>
      </c>
      <c r="AO2804" s="12">
        <v>0.93618977565281358</v>
      </c>
      <c r="AP2804" s="12">
        <v>-1.0973995902314737E-3</v>
      </c>
      <c r="AQ2804" s="8">
        <v>3279105.7545488048</v>
      </c>
      <c r="AR2804" s="16">
        <v>-0.26056199121945134</v>
      </c>
      <c r="AS2804" s="7">
        <v>122354.69233391063</v>
      </c>
      <c r="AT2804" s="7">
        <v>644.09855716928007</v>
      </c>
      <c r="AU2804" s="7">
        <v>117.10882857623274</v>
      </c>
      <c r="AV2804" s="7">
        <v>148</v>
      </c>
      <c r="AW2804" s="16">
        <v>0.79127586875832934</v>
      </c>
      <c r="AX2804" s="16">
        <v>-0.26245016527447929</v>
      </c>
      <c r="AY2804" s="7">
        <v>74435700.628257871</v>
      </c>
      <c r="AZ2804" s="10">
        <v>22.7</v>
      </c>
      <c r="BA2804" s="16">
        <v>0</v>
      </c>
      <c r="BB2804" s="7">
        <v>3101452.6977577326</v>
      </c>
      <c r="BC2804" s="16">
        <v>0.13162735528160366</v>
      </c>
      <c r="BD2804" s="13"/>
      <c r="BE2804" s="13"/>
      <c r="BG2804" s="44"/>
      <c r="BH2804" s="43">
        <v>26.8</v>
      </c>
      <c r="BI2804" s="2">
        <v>39.484999999999999</v>
      </c>
    </row>
    <row r="2805" spans="1:62" x14ac:dyDescent="0.2">
      <c r="A2805" s="2">
        <v>2011</v>
      </c>
      <c r="B2805" s="4" t="s">
        <v>5</v>
      </c>
      <c r="C2805" s="4" t="s">
        <v>155</v>
      </c>
      <c r="D2805" s="4" t="s">
        <v>142</v>
      </c>
      <c r="E2805" s="52" t="s">
        <v>192</v>
      </c>
      <c r="F2805" s="4" t="s">
        <v>115</v>
      </c>
      <c r="I2805" s="7">
        <v>199320.28</v>
      </c>
      <c r="J2805" s="8">
        <v>199320.28</v>
      </c>
      <c r="K2805" s="16">
        <v>0.10896309314586983</v>
      </c>
      <c r="O2805" s="7">
        <v>1096261.54</v>
      </c>
      <c r="P2805" s="8">
        <v>1096261.54</v>
      </c>
      <c r="Q2805" s="16">
        <v>0.10896309314587005</v>
      </c>
      <c r="R2805" s="40"/>
      <c r="S2805" s="16"/>
      <c r="T2805" s="10">
        <v>49.4</v>
      </c>
      <c r="U2805" s="16">
        <v>0</v>
      </c>
      <c r="V2805" s="7"/>
      <c r="W2805" s="7"/>
      <c r="X2805" s="10">
        <v>5.5</v>
      </c>
      <c r="AA2805" s="7">
        <v>1776896</v>
      </c>
      <c r="AD2805" s="7">
        <v>64</v>
      </c>
      <c r="AE2805" s="7">
        <v>5387</v>
      </c>
      <c r="AF2805" s="7">
        <v>339</v>
      </c>
      <c r="AG2805" s="8">
        <v>5048</v>
      </c>
      <c r="AH2805" s="16">
        <v>0.10896309314587005</v>
      </c>
      <c r="AI2805" s="7">
        <v>4730</v>
      </c>
      <c r="AJ2805" s="7">
        <v>318</v>
      </c>
      <c r="AK2805" s="12">
        <v>0.87803972526452567</v>
      </c>
      <c r="AL2805" s="12">
        <v>0.95</v>
      </c>
      <c r="AN2805" s="12">
        <v>0.93700475435816166</v>
      </c>
      <c r="AO2805" s="12">
        <v>0.93707072582142192</v>
      </c>
      <c r="AP2805" s="12">
        <v>7.6176805665844061E-3</v>
      </c>
      <c r="AQ2805" s="8">
        <v>2702175.1767130103</v>
      </c>
      <c r="AR2805" s="16">
        <v>-0.3337381314868616</v>
      </c>
      <c r="AS2805" s="7">
        <v>102007.36793933598</v>
      </c>
      <c r="AT2805" s="7">
        <v>535.29619190035862</v>
      </c>
      <c r="AU2805" s="7">
        <v>97.326580345519744</v>
      </c>
      <c r="AV2805" s="7">
        <v>148</v>
      </c>
      <c r="AW2805" s="16">
        <v>0.65761202936161989</v>
      </c>
      <c r="AX2805" s="16">
        <v>-0.39920284756897673</v>
      </c>
      <c r="AY2805" s="7">
        <v>61339376.511385329</v>
      </c>
      <c r="AZ2805" s="10">
        <v>22.7</v>
      </c>
      <c r="BA2805" s="16">
        <v>0</v>
      </c>
      <c r="BB2805" s="7">
        <v>2498274.6951049445</v>
      </c>
      <c r="BC2805" s="16">
        <v>0.22215581047032082</v>
      </c>
      <c r="BD2805" s="13"/>
      <c r="BE2805" s="13"/>
      <c r="BG2805" s="44"/>
      <c r="BH2805" s="43">
        <v>26.490000000000002</v>
      </c>
      <c r="BI2805" s="2">
        <v>39.484999999999999</v>
      </c>
    </row>
    <row r="2806" spans="1:62" x14ac:dyDescent="0.2">
      <c r="A2806" s="2">
        <v>2011</v>
      </c>
      <c r="B2806" s="4" t="s">
        <v>6</v>
      </c>
      <c r="C2806" s="4" t="s">
        <v>155</v>
      </c>
      <c r="D2806" s="4" t="s">
        <v>142</v>
      </c>
      <c r="E2806" s="52" t="s">
        <v>192</v>
      </c>
      <c r="F2806" s="4" t="s">
        <v>115</v>
      </c>
      <c r="I2806" s="7">
        <v>201728.86499999999</v>
      </c>
      <c r="J2806" s="8">
        <v>201728.86499999999</v>
      </c>
      <c r="K2806" s="16">
        <v>5.5360462714315162E-2</v>
      </c>
      <c r="O2806" s="7">
        <v>1109508.7574999998</v>
      </c>
      <c r="P2806" s="8">
        <v>1109508.7574999998</v>
      </c>
      <c r="Q2806" s="16">
        <v>5.536046271431494E-2</v>
      </c>
      <c r="R2806" s="40"/>
      <c r="S2806" s="16"/>
      <c r="T2806" s="10">
        <v>49.4</v>
      </c>
      <c r="U2806" s="16">
        <v>0</v>
      </c>
      <c r="V2806" s="7"/>
      <c r="W2806" s="7"/>
      <c r="X2806" s="10">
        <v>5.5</v>
      </c>
      <c r="AA2806" s="7">
        <v>1798368</v>
      </c>
      <c r="AD2806" s="7">
        <v>64</v>
      </c>
      <c r="AE2806" s="7">
        <v>5334</v>
      </c>
      <c r="AF2806" s="7">
        <v>225</v>
      </c>
      <c r="AG2806" s="8">
        <v>5109</v>
      </c>
      <c r="AH2806" s="16">
        <v>5.5360462714315162E-2</v>
      </c>
      <c r="AI2806" s="7">
        <v>4942</v>
      </c>
      <c r="AJ2806" s="7">
        <v>167</v>
      </c>
      <c r="AK2806" s="12">
        <v>0.92650918635170598</v>
      </c>
      <c r="AL2806" s="12">
        <v>0.95</v>
      </c>
      <c r="AN2806" s="12">
        <v>0.96731258563319633</v>
      </c>
      <c r="AO2806" s="12">
        <v>0.95781777277840274</v>
      </c>
      <c r="AP2806" s="12">
        <v>1.6003520731243892E-2</v>
      </c>
      <c r="AQ2806" s="8">
        <v>2024036.6723955513</v>
      </c>
      <c r="AR2806" s="16">
        <v>-0.38255796877573134</v>
      </c>
      <c r="AS2806" s="7">
        <v>75523.756432669819</v>
      </c>
      <c r="AT2806" s="7">
        <v>396.17081080359196</v>
      </c>
      <c r="AU2806" s="7">
        <v>72.031056509743991</v>
      </c>
      <c r="AV2806" s="7">
        <v>148</v>
      </c>
      <c r="AW2806" s="16">
        <v>0.48669632776854049</v>
      </c>
      <c r="AX2806" s="16">
        <v>-0.41494678544594144</v>
      </c>
      <c r="AY2806" s="7">
        <v>45945632.463379011</v>
      </c>
      <c r="AZ2806" s="10">
        <v>22.7</v>
      </c>
      <c r="BA2806" s="16">
        <v>0</v>
      </c>
      <c r="BB2806" s="7">
        <v>1919046.0745230294</v>
      </c>
      <c r="BC2806" s="16">
        <v>0.22014583733895815</v>
      </c>
      <c r="BD2806" s="13"/>
      <c r="BE2806" s="13"/>
      <c r="BG2806" s="44"/>
      <c r="BH2806" s="43">
        <v>26.8</v>
      </c>
      <c r="BI2806" s="2">
        <v>39.484999999999999</v>
      </c>
    </row>
    <row r="2807" spans="1:62" x14ac:dyDescent="0.2">
      <c r="A2807" s="2">
        <v>2011</v>
      </c>
      <c r="B2807" s="4" t="s">
        <v>7</v>
      </c>
      <c r="C2807" s="4" t="s">
        <v>155</v>
      </c>
      <c r="D2807" s="4" t="s">
        <v>142</v>
      </c>
      <c r="E2807" s="52" t="s">
        <v>192</v>
      </c>
      <c r="F2807" s="4" t="s">
        <v>115</v>
      </c>
      <c r="I2807" s="7">
        <v>206269.63999999998</v>
      </c>
      <c r="J2807" s="8">
        <v>206269.63999999998</v>
      </c>
      <c r="K2807" s="16">
        <v>0.1391190580026167</v>
      </c>
      <c r="O2807" s="7">
        <v>1134483.02</v>
      </c>
      <c r="P2807" s="8">
        <v>1134483.02</v>
      </c>
      <c r="Q2807" s="16">
        <v>0.1391190580026167</v>
      </c>
      <c r="R2807" s="40"/>
      <c r="S2807" s="16"/>
      <c r="T2807" s="10">
        <v>49.4</v>
      </c>
      <c r="U2807" s="16">
        <v>0</v>
      </c>
      <c r="V2807" s="7"/>
      <c r="W2807" s="7"/>
      <c r="X2807" s="10">
        <v>5.5</v>
      </c>
      <c r="AA2807" s="7">
        <v>1838848</v>
      </c>
      <c r="AD2807" s="7">
        <v>64</v>
      </c>
      <c r="AE2807" s="7">
        <v>5391</v>
      </c>
      <c r="AF2807" s="7">
        <v>167</v>
      </c>
      <c r="AG2807" s="8">
        <v>5224</v>
      </c>
      <c r="AH2807" s="16">
        <v>0.1391190580026167</v>
      </c>
      <c r="AI2807" s="7">
        <v>4947</v>
      </c>
      <c r="AJ2807" s="7">
        <v>277</v>
      </c>
      <c r="AK2807" s="12">
        <v>0.91764051196438512</v>
      </c>
      <c r="AL2807" s="12">
        <v>0.95</v>
      </c>
      <c r="AN2807" s="12">
        <v>0.94697549770290967</v>
      </c>
      <c r="AO2807" s="12">
        <v>0.96902244481543309</v>
      </c>
      <c r="AP2807" s="12">
        <v>-1.0519564259388492E-2</v>
      </c>
      <c r="AQ2807" s="8">
        <v>1832869.1587919318</v>
      </c>
      <c r="AR2807" s="16">
        <v>-0.31435270111961644</v>
      </c>
      <c r="AS2807" s="7">
        <v>70359.660606216203</v>
      </c>
      <c r="AT2807" s="7">
        <v>350.85550512862403</v>
      </c>
      <c r="AU2807" s="7">
        <v>63.791910023386187</v>
      </c>
      <c r="AV2807" s="7">
        <v>148</v>
      </c>
      <c r="AW2807" s="16">
        <v>0.43102641907693368</v>
      </c>
      <c r="AX2807" s="16">
        <v>-0.39808987123555917</v>
      </c>
      <c r="AY2807" s="7">
        <v>41606129.904576853</v>
      </c>
      <c r="AZ2807" s="10">
        <v>22.7</v>
      </c>
      <c r="BA2807" s="16">
        <v>0</v>
      </c>
      <c r="BB2807" s="7">
        <v>1840480.080582387</v>
      </c>
      <c r="BC2807" s="16">
        <v>0.22581679079236405</v>
      </c>
      <c r="BD2807" s="13"/>
      <c r="BE2807" s="13"/>
      <c r="BG2807" s="44"/>
      <c r="BH2807" s="43">
        <v>26.049999999999997</v>
      </c>
      <c r="BI2807" s="2">
        <v>39.484999999999999</v>
      </c>
    </row>
    <row r="2808" spans="1:62" x14ac:dyDescent="0.2">
      <c r="A2808" s="2">
        <v>2012</v>
      </c>
      <c r="B2808" s="4" t="s">
        <v>8</v>
      </c>
      <c r="C2808" s="4" t="s">
        <v>155</v>
      </c>
      <c r="D2808" s="4" t="s">
        <v>142</v>
      </c>
      <c r="E2808" s="52" t="s">
        <v>192</v>
      </c>
      <c r="F2808" s="4" t="s">
        <v>115</v>
      </c>
      <c r="I2808" s="7">
        <v>215232.73499999999</v>
      </c>
      <c r="J2808" s="8">
        <v>215232.73499999999</v>
      </c>
      <c r="K2808" s="16">
        <v>0.14420654911838771</v>
      </c>
      <c r="O2808" s="7">
        <v>1183780.0425</v>
      </c>
      <c r="P2808" s="8">
        <v>1183780.0425</v>
      </c>
      <c r="Q2808" s="16">
        <v>0.14420654911838771</v>
      </c>
      <c r="R2808" s="40"/>
      <c r="S2808" s="16"/>
      <c r="T2808" s="10">
        <v>49.4</v>
      </c>
      <c r="U2808" s="16">
        <v>0</v>
      </c>
      <c r="V2808" s="7"/>
      <c r="W2808" s="7"/>
      <c r="X2808" s="10">
        <v>5.5</v>
      </c>
      <c r="AA2808" s="7">
        <v>1918752</v>
      </c>
      <c r="AD2808" s="7">
        <v>64</v>
      </c>
      <c r="AE2808" s="7">
        <v>5531</v>
      </c>
      <c r="AF2808" s="7">
        <v>80</v>
      </c>
      <c r="AG2808" s="8">
        <v>5451</v>
      </c>
      <c r="AH2808" s="16">
        <v>0.14420654911838793</v>
      </c>
      <c r="AI2808" s="7">
        <v>5287</v>
      </c>
      <c r="AJ2808" s="7">
        <v>164</v>
      </c>
      <c r="AK2808" s="12">
        <v>0.95588501175194363</v>
      </c>
      <c r="AL2808" s="12">
        <v>0.95</v>
      </c>
      <c r="AM2808" s="12">
        <v>0.95588511751944005</v>
      </c>
      <c r="AN2808" s="12">
        <v>0.96991377728857087</v>
      </c>
      <c r="AO2808" s="12">
        <v>0.98553606942686678</v>
      </c>
      <c r="AP2808" s="12">
        <v>3.811935183166737E-2</v>
      </c>
      <c r="AQ2808" s="8">
        <v>1941735.9312038133</v>
      </c>
      <c r="AR2808" s="16">
        <v>2.7662990893522199E-2</v>
      </c>
      <c r="AS2808" s="7">
        <v>71151.921260674731</v>
      </c>
      <c r="AT2808" s="7">
        <v>356.21646142062252</v>
      </c>
      <c r="AU2808" s="7">
        <v>64.766629349204095</v>
      </c>
      <c r="AV2808" s="7">
        <v>148</v>
      </c>
      <c r="AW2808" s="16">
        <v>0.43761236046759522</v>
      </c>
      <c r="AX2808" s="16">
        <v>-0.10185534973092281</v>
      </c>
      <c r="AY2808" s="7">
        <v>44077405.638326563</v>
      </c>
      <c r="AZ2808" s="10">
        <v>22.7</v>
      </c>
      <c r="BA2808" s="16">
        <v>0</v>
      </c>
      <c r="BB2808" s="7">
        <v>2246370.5893836753</v>
      </c>
      <c r="BC2808" s="16">
        <v>8.3580919872305717E-2</v>
      </c>
      <c r="BD2808" s="13"/>
      <c r="BE2808" s="13"/>
      <c r="BG2808" s="44"/>
      <c r="BH2808" s="43">
        <v>27.29</v>
      </c>
      <c r="BI2808" s="2">
        <v>39.484999999999999</v>
      </c>
    </row>
    <row r="2809" spans="1:62" x14ac:dyDescent="0.2">
      <c r="A2809" s="2">
        <v>2012</v>
      </c>
      <c r="B2809" s="4" t="s">
        <v>9</v>
      </c>
      <c r="C2809" s="4" t="s">
        <v>155</v>
      </c>
      <c r="D2809" s="4" t="s">
        <v>142</v>
      </c>
      <c r="E2809" s="52" t="s">
        <v>192</v>
      </c>
      <c r="F2809" s="4" t="s">
        <v>115</v>
      </c>
      <c r="I2809" s="7">
        <v>187830.14499999999</v>
      </c>
      <c r="J2809" s="8">
        <v>187830.14499999999</v>
      </c>
      <c r="K2809" s="16">
        <v>0.12751836928182025</v>
      </c>
      <c r="O2809" s="7">
        <v>1033065.7975</v>
      </c>
      <c r="P2809" s="8">
        <v>1033065.7975</v>
      </c>
      <c r="Q2809" s="16">
        <v>0.12751836928182025</v>
      </c>
      <c r="R2809" s="40"/>
      <c r="S2809" s="16"/>
      <c r="T2809" s="10">
        <v>49.4</v>
      </c>
      <c r="U2809" s="16">
        <v>0</v>
      </c>
      <c r="V2809" s="7"/>
      <c r="W2809" s="7"/>
      <c r="X2809" s="10">
        <v>5.5</v>
      </c>
      <c r="AA2809" s="7">
        <v>1674464</v>
      </c>
      <c r="AD2809" s="7">
        <v>64</v>
      </c>
      <c r="AE2809" s="7">
        <v>4925</v>
      </c>
      <c r="AF2809" s="7">
        <v>168</v>
      </c>
      <c r="AG2809" s="8">
        <v>4757</v>
      </c>
      <c r="AH2809" s="16">
        <v>0.12751836928182025</v>
      </c>
      <c r="AI2809" s="7">
        <v>4460</v>
      </c>
      <c r="AJ2809" s="7">
        <v>297</v>
      </c>
      <c r="AK2809" s="12">
        <v>0.90558375634517763</v>
      </c>
      <c r="AL2809" s="12">
        <v>0.95</v>
      </c>
      <c r="AN2809" s="12">
        <v>0.93756569266344336</v>
      </c>
      <c r="AO2809" s="12">
        <v>0.96588832487309639</v>
      </c>
      <c r="AP2809" s="12">
        <v>1.0367728568855039E-2</v>
      </c>
      <c r="AQ2809" s="8">
        <v>1952696.9418176881</v>
      </c>
      <c r="AR2809" s="16">
        <v>0.11020906889325133</v>
      </c>
      <c r="AS2809" s="7">
        <v>80457.228752273921</v>
      </c>
      <c r="AT2809" s="7">
        <v>410.48916161818124</v>
      </c>
      <c r="AU2809" s="7">
        <v>74.634393021487497</v>
      </c>
      <c r="AV2809" s="7">
        <v>148</v>
      </c>
      <c r="AW2809" s="16">
        <v>0.504286439334375</v>
      </c>
      <c r="AX2809" s="16">
        <v>-1.5351679280927288E-2</v>
      </c>
      <c r="AY2809" s="7">
        <v>44326220.579261519</v>
      </c>
      <c r="AZ2809" s="10">
        <v>22.7</v>
      </c>
      <c r="BA2809" s="16">
        <v>0</v>
      </c>
      <c r="BB2809" s="7">
        <v>2281627.5117881075</v>
      </c>
      <c r="BC2809" s="16">
        <v>3.4216286353713203E-2</v>
      </c>
      <c r="BD2809" s="13"/>
      <c r="BE2809" s="13"/>
      <c r="BG2809" s="44"/>
      <c r="BH2809" s="43">
        <v>24.27</v>
      </c>
      <c r="BI2809" s="2">
        <v>39.484999999999999</v>
      </c>
    </row>
    <row r="2810" spans="1:62" x14ac:dyDescent="0.2">
      <c r="A2810" s="2">
        <v>2012</v>
      </c>
      <c r="B2810" s="4" t="s">
        <v>10</v>
      </c>
      <c r="C2810" s="4" t="s">
        <v>155</v>
      </c>
      <c r="D2810" s="4" t="s">
        <v>142</v>
      </c>
      <c r="E2810" s="52" t="s">
        <v>192</v>
      </c>
      <c r="F2810" s="4" t="s">
        <v>115</v>
      </c>
      <c r="I2810" s="7">
        <v>212073.935</v>
      </c>
      <c r="J2810" s="8">
        <v>212073.935</v>
      </c>
      <c r="K2810" s="16">
        <v>0.20291153415453533</v>
      </c>
      <c r="O2810" s="7">
        <v>1166406.6425000001</v>
      </c>
      <c r="P2810" s="8">
        <v>1166406.6425000001</v>
      </c>
      <c r="Q2810" s="16">
        <v>0.20291153415453533</v>
      </c>
      <c r="R2810" s="40"/>
      <c r="S2810" s="16"/>
      <c r="T2810" s="10">
        <v>49.4</v>
      </c>
      <c r="U2810" s="16">
        <v>0</v>
      </c>
      <c r="V2810" s="7"/>
      <c r="W2810" s="7"/>
      <c r="X2810" s="10">
        <v>5.5</v>
      </c>
      <c r="AA2810" s="7">
        <v>1890592</v>
      </c>
      <c r="AD2810" s="7">
        <v>64</v>
      </c>
      <c r="AE2810" s="7">
        <v>5535</v>
      </c>
      <c r="AF2810" s="7">
        <v>164</v>
      </c>
      <c r="AG2810" s="8">
        <v>5371</v>
      </c>
      <c r="AH2810" s="16">
        <v>0.20291153415453533</v>
      </c>
      <c r="AI2810" s="7">
        <v>4885</v>
      </c>
      <c r="AJ2810" s="7">
        <v>486</v>
      </c>
      <c r="AK2810" s="12">
        <v>0.88256549232158987</v>
      </c>
      <c r="AL2810" s="12">
        <v>0.95</v>
      </c>
      <c r="AN2810" s="12">
        <v>0.90951405697263077</v>
      </c>
      <c r="AO2810" s="12">
        <v>0.97037037037037033</v>
      </c>
      <c r="AP2810" s="12">
        <v>-2.4740570513257398E-2</v>
      </c>
      <c r="AQ2810" s="8">
        <v>2394795.5375044495</v>
      </c>
      <c r="AR2810" s="16">
        <v>0.32454566596914902</v>
      </c>
      <c r="AS2810" s="7">
        <v>87753.592433288737</v>
      </c>
      <c r="AT2810" s="7">
        <v>445.87516989470294</v>
      </c>
      <c r="AU2810" s="7">
        <v>81.068212708127803</v>
      </c>
      <c r="AV2810" s="7">
        <v>148</v>
      </c>
      <c r="AW2810" s="16">
        <v>0.54775819397383652</v>
      </c>
      <c r="AX2810" s="16">
        <v>0.10111643987195129</v>
      </c>
      <c r="AY2810" s="7">
        <v>54361858.701351002</v>
      </c>
      <c r="AZ2810" s="10">
        <v>22.7</v>
      </c>
      <c r="BA2810" s="16">
        <v>0</v>
      </c>
      <c r="BB2810" s="7">
        <v>2355969.115148081</v>
      </c>
      <c r="BC2810" s="16">
        <v>-1.2449970156394315E-2</v>
      </c>
      <c r="BD2810" s="13"/>
      <c r="BE2810" s="13"/>
      <c r="BG2810" s="44"/>
      <c r="BH2810" s="43">
        <v>27.29</v>
      </c>
      <c r="BI2810" s="2">
        <v>39.484999999999999</v>
      </c>
    </row>
    <row r="2811" spans="1:62" x14ac:dyDescent="0.2">
      <c r="A2811" s="2">
        <v>2012</v>
      </c>
      <c r="B2811" s="4" t="s">
        <v>0</v>
      </c>
      <c r="C2811" s="4" t="s">
        <v>155</v>
      </c>
      <c r="D2811" s="4" t="s">
        <v>142</v>
      </c>
      <c r="E2811" s="52" t="s">
        <v>192</v>
      </c>
      <c r="F2811" s="4" t="s">
        <v>115</v>
      </c>
      <c r="I2811" s="7">
        <v>185184.65</v>
      </c>
      <c r="J2811" s="8">
        <v>185184.65</v>
      </c>
      <c r="K2811" s="16">
        <v>-4.2466312780726878E-2</v>
      </c>
      <c r="O2811" s="7">
        <v>1018515.575</v>
      </c>
      <c r="P2811" s="8">
        <v>1018515.575</v>
      </c>
      <c r="Q2811" s="16">
        <v>-4.2466312780726878E-2</v>
      </c>
      <c r="R2811" s="40"/>
      <c r="S2811" s="16"/>
      <c r="T2811" s="10">
        <v>49.4</v>
      </c>
      <c r="U2811" s="16">
        <v>0</v>
      </c>
      <c r="V2811" s="7"/>
      <c r="W2811" s="7"/>
      <c r="X2811" s="10">
        <v>5.5</v>
      </c>
      <c r="AA2811" s="7">
        <v>1650880</v>
      </c>
      <c r="AD2811" s="7">
        <v>64</v>
      </c>
      <c r="AE2811" s="7">
        <v>4982</v>
      </c>
      <c r="AF2811" s="7">
        <v>292</v>
      </c>
      <c r="AG2811" s="8">
        <v>4690</v>
      </c>
      <c r="AH2811" s="16">
        <v>-4.2466312780726878E-2</v>
      </c>
      <c r="AI2811" s="7">
        <v>4346</v>
      </c>
      <c r="AJ2811" s="7">
        <v>344</v>
      </c>
      <c r="AK2811" s="12">
        <v>0.87234042553191493</v>
      </c>
      <c r="AL2811" s="12">
        <v>0.95</v>
      </c>
      <c r="AN2811" s="12">
        <v>0.92665245202558633</v>
      </c>
      <c r="AO2811" s="12">
        <v>0.94138900040144524</v>
      </c>
      <c r="AP2811" s="12">
        <v>2.7329947945070598E-2</v>
      </c>
      <c r="AQ2811" s="8">
        <v>2003388.3449205456</v>
      </c>
      <c r="AR2811" s="16">
        <v>7.2544581217160342E-2</v>
      </c>
      <c r="AS2811" s="7">
        <v>82613.95236785755</v>
      </c>
      <c r="AT2811" s="7">
        <v>427.16169401290949</v>
      </c>
      <c r="AU2811" s="7">
        <v>77.66576254780172</v>
      </c>
      <c r="AV2811" s="7">
        <v>148</v>
      </c>
      <c r="AW2811" s="16">
        <v>0.52476866586352511</v>
      </c>
      <c r="AX2811" s="16">
        <v>0.12011159036282537</v>
      </c>
      <c r="AY2811" s="7">
        <v>45476915.429696381</v>
      </c>
      <c r="AZ2811" s="10">
        <v>22.7</v>
      </c>
      <c r="BA2811" s="16">
        <v>0</v>
      </c>
      <c r="BB2811" s="7">
        <v>1989727.1388477492</v>
      </c>
      <c r="BC2811" s="16">
        <v>-6.5816062943051007E-2</v>
      </c>
      <c r="BD2811" s="13"/>
      <c r="BE2811" s="13"/>
      <c r="BG2811" s="44"/>
      <c r="BH2811" s="43">
        <v>24.25</v>
      </c>
      <c r="BI2811" s="2">
        <v>39.484999999999999</v>
      </c>
    </row>
    <row r="2812" spans="1:62" x14ac:dyDescent="0.2">
      <c r="A2812" s="2">
        <v>2012</v>
      </c>
      <c r="B2812" s="4" t="s">
        <v>1</v>
      </c>
      <c r="C2812" s="4" t="s">
        <v>155</v>
      </c>
      <c r="D2812" s="4" t="s">
        <v>142</v>
      </c>
      <c r="E2812" s="52" t="s">
        <v>192</v>
      </c>
      <c r="F2812" s="4" t="s">
        <v>115</v>
      </c>
      <c r="I2812" s="7">
        <v>198530.58</v>
      </c>
      <c r="J2812" s="8">
        <v>198530.58</v>
      </c>
      <c r="K2812" s="16">
        <v>-9.4562647754137252E-3</v>
      </c>
      <c r="O2812" s="7">
        <v>1091918.19</v>
      </c>
      <c r="P2812" s="8">
        <v>1091918.19</v>
      </c>
      <c r="Q2812" s="16">
        <v>-9.4562647754137252E-3</v>
      </c>
      <c r="R2812" s="40"/>
      <c r="S2812" s="16"/>
      <c r="T2812" s="10">
        <v>49.4</v>
      </c>
      <c r="U2812" s="16">
        <v>0</v>
      </c>
      <c r="V2812" s="7"/>
      <c r="W2812" s="7"/>
      <c r="X2812" s="10">
        <v>5.5</v>
      </c>
      <c r="AA2812" s="7">
        <v>1769856</v>
      </c>
      <c r="AD2812" s="7">
        <v>64</v>
      </c>
      <c r="AE2812" s="7">
        <v>5427</v>
      </c>
      <c r="AF2812" s="7">
        <v>399</v>
      </c>
      <c r="AG2812" s="8">
        <v>5028</v>
      </c>
      <c r="AH2812" s="16">
        <v>-9.4562647754137252E-3</v>
      </c>
      <c r="AI2812" s="7">
        <v>4357</v>
      </c>
      <c r="AJ2812" s="7">
        <v>671</v>
      </c>
      <c r="AK2812" s="12">
        <v>0.80283766353418096</v>
      </c>
      <c r="AL2812" s="12">
        <v>0.95</v>
      </c>
      <c r="AN2812" s="12">
        <v>0.86654733492442326</v>
      </c>
      <c r="AO2812" s="12">
        <v>0.92647871752349364</v>
      </c>
      <c r="AP2812" s="12">
        <v>-2.5997725403814731E-2</v>
      </c>
      <c r="AQ2812" s="8">
        <v>2114002.9329787353</v>
      </c>
      <c r="AR2812" s="16">
        <v>0.24371899837861055</v>
      </c>
      <c r="AS2812" s="7">
        <v>78939.616616084211</v>
      </c>
      <c r="AT2812" s="7">
        <v>420.44608850014623</v>
      </c>
      <c r="AU2812" s="7">
        <v>76.444743363662951</v>
      </c>
      <c r="AV2812" s="7">
        <v>148</v>
      </c>
      <c r="AW2812" s="16">
        <v>0.51651853624096589</v>
      </c>
      <c r="AX2812" s="16">
        <v>0.25559221077363303</v>
      </c>
      <c r="AY2812" s="7">
        <v>47987866.57861729</v>
      </c>
      <c r="AZ2812" s="10">
        <v>22.7</v>
      </c>
      <c r="BA2812" s="16">
        <v>0</v>
      </c>
      <c r="BB2812" s="7">
        <v>2048232.0471075752</v>
      </c>
      <c r="BC2812" s="16">
        <v>-0.13228713088228072</v>
      </c>
      <c r="BD2812" s="13"/>
      <c r="BE2812" s="13"/>
      <c r="BG2812" s="44"/>
      <c r="BH2812" s="43">
        <v>26.78</v>
      </c>
      <c r="BI2812" s="2">
        <v>39.484999999999999</v>
      </c>
    </row>
    <row r="2813" spans="1:62" x14ac:dyDescent="0.2">
      <c r="A2813" s="2">
        <v>2012</v>
      </c>
      <c r="B2813" s="4" t="s">
        <v>2</v>
      </c>
      <c r="C2813" s="4" t="s">
        <v>155</v>
      </c>
      <c r="D2813" s="4" t="s">
        <v>142</v>
      </c>
      <c r="E2813" s="52" t="s">
        <v>192</v>
      </c>
      <c r="F2813" s="4" t="s">
        <v>115</v>
      </c>
      <c r="I2813" s="7">
        <v>203150.32499999998</v>
      </c>
      <c r="J2813" s="8">
        <v>203150.32499999998</v>
      </c>
      <c r="K2813" s="16">
        <v>1.9417475728155331E-2</v>
      </c>
      <c r="O2813" s="7">
        <v>1117326.7874999999</v>
      </c>
      <c r="P2813" s="8">
        <v>1117326.7874999999</v>
      </c>
      <c r="Q2813" s="16">
        <v>1.9417475728155331E-2</v>
      </c>
      <c r="R2813" s="40"/>
      <c r="S2813" s="16"/>
      <c r="T2813" s="10">
        <v>49.4</v>
      </c>
      <c r="U2813" s="16">
        <v>0</v>
      </c>
      <c r="V2813" s="7"/>
      <c r="W2813" s="7"/>
      <c r="X2813" s="10">
        <v>5.5</v>
      </c>
      <c r="AA2813" s="7">
        <v>1811040</v>
      </c>
      <c r="AD2813" s="7">
        <v>64</v>
      </c>
      <c r="AE2813" s="7">
        <v>5290</v>
      </c>
      <c r="AF2813" s="7">
        <v>145</v>
      </c>
      <c r="AG2813" s="8">
        <v>5145</v>
      </c>
      <c r="AH2813" s="16">
        <v>1.9417475728155331E-2</v>
      </c>
      <c r="AI2813" s="7">
        <v>4665</v>
      </c>
      <c r="AJ2813" s="7">
        <v>480</v>
      </c>
      <c r="AK2813" s="12">
        <v>0.88185255198487711</v>
      </c>
      <c r="AL2813" s="12">
        <v>0.95</v>
      </c>
      <c r="AN2813" s="12">
        <v>0.90670553935860054</v>
      </c>
      <c r="AO2813" s="12">
        <v>0.97258979206049145</v>
      </c>
      <c r="AP2813" s="12">
        <v>2.7884738801180697E-2</v>
      </c>
      <c r="AQ2813" s="8">
        <v>2216549.3115556897</v>
      </c>
      <c r="AR2813" s="16">
        <v>0.22203081957486592</v>
      </c>
      <c r="AS2813" s="7">
        <v>85251.89659829576</v>
      </c>
      <c r="AT2813" s="7">
        <v>430.81619272219427</v>
      </c>
      <c r="AU2813" s="7">
        <v>78.330216858580783</v>
      </c>
      <c r="AV2813" s="7">
        <v>148</v>
      </c>
      <c r="AW2813" s="16">
        <v>0.52925822201743777</v>
      </c>
      <c r="AX2813" s="16">
        <v>0.19875404205915448</v>
      </c>
      <c r="AY2813" s="7">
        <v>50315669.372314155</v>
      </c>
      <c r="AZ2813" s="10">
        <v>22.7</v>
      </c>
      <c r="BA2813" s="16">
        <v>0</v>
      </c>
      <c r="BB2813" s="7">
        <v>2241598.5349220624</v>
      </c>
      <c r="BC2813" s="16">
        <v>-9.2705052003828101E-2</v>
      </c>
      <c r="BD2813" s="13"/>
      <c r="BE2813" s="13"/>
      <c r="BG2813" s="44"/>
      <c r="BH2813" s="43">
        <v>26</v>
      </c>
      <c r="BI2813" s="2">
        <v>39.484999999999999</v>
      </c>
    </row>
    <row r="2814" spans="1:62" x14ac:dyDescent="0.2">
      <c r="A2814" s="2">
        <v>2012</v>
      </c>
      <c r="B2814" s="4" t="s">
        <v>3</v>
      </c>
      <c r="C2814" s="4" t="s">
        <v>155</v>
      </c>
      <c r="D2814" s="4" t="s">
        <v>142</v>
      </c>
      <c r="E2814" s="52" t="s">
        <v>192</v>
      </c>
      <c r="F2814" s="4" t="s">
        <v>115</v>
      </c>
      <c r="I2814" s="7">
        <v>211284.23499999999</v>
      </c>
      <c r="J2814" s="8">
        <v>211284.23499999999</v>
      </c>
      <c r="K2814" s="16">
        <v>5.1483592061308592E-2</v>
      </c>
      <c r="O2814" s="7">
        <v>1162063.2925</v>
      </c>
      <c r="P2814" s="8">
        <v>1162063.2925</v>
      </c>
      <c r="Q2814" s="16">
        <v>5.1483592061308814E-2</v>
      </c>
      <c r="R2814" s="40"/>
      <c r="S2814" s="16"/>
      <c r="T2814" s="10">
        <v>49.4</v>
      </c>
      <c r="U2814" s="16">
        <v>0</v>
      </c>
      <c r="V2814" s="7"/>
      <c r="W2814" s="7"/>
      <c r="X2814" s="10">
        <v>5.5</v>
      </c>
      <c r="AA2814" s="7">
        <v>1883552</v>
      </c>
      <c r="AD2814" s="7">
        <v>64</v>
      </c>
      <c r="AE2814" s="7">
        <v>5427</v>
      </c>
      <c r="AF2814" s="7">
        <v>76</v>
      </c>
      <c r="AG2814" s="8">
        <v>5351</v>
      </c>
      <c r="AH2814" s="16">
        <v>5.1483592061308814E-2</v>
      </c>
      <c r="AI2814" s="7">
        <v>4965</v>
      </c>
      <c r="AJ2814" s="7">
        <v>386</v>
      </c>
      <c r="AK2814" s="12">
        <v>0.91487009397457164</v>
      </c>
      <c r="AL2814" s="12">
        <v>0.95</v>
      </c>
      <c r="AN2814" s="12">
        <v>0.92786395066342742</v>
      </c>
      <c r="AO2814" s="12">
        <v>0.98599594619495112</v>
      </c>
      <c r="AP2814" s="12">
        <v>2.3829064381219123E-2</v>
      </c>
      <c r="AQ2814" s="8">
        <v>2832043.4800601713</v>
      </c>
      <c r="AR2814" s="16">
        <v>0.87473271982459</v>
      </c>
      <c r="AS2814" s="7">
        <v>105752.18372144031</v>
      </c>
      <c r="AT2814" s="7">
        <v>529.25499533922095</v>
      </c>
      <c r="AU2814" s="7">
        <v>96.22818097076744</v>
      </c>
      <c r="AV2814" s="7">
        <v>148</v>
      </c>
      <c r="AW2814" s="16">
        <v>0.65019041196464489</v>
      </c>
      <c r="AX2814" s="16">
        <v>0.7829405365702371</v>
      </c>
      <c r="AY2814" s="7">
        <v>64287386.997365884</v>
      </c>
      <c r="AZ2814" s="10">
        <v>22.7</v>
      </c>
      <c r="BA2814" s="16">
        <v>0</v>
      </c>
      <c r="BB2814" s="7">
        <v>2817880.692319416</v>
      </c>
      <c r="BC2814" s="16">
        <v>-0.3787906434347349</v>
      </c>
      <c r="BD2814" s="13"/>
      <c r="BE2814" s="13"/>
      <c r="BG2814" s="44"/>
      <c r="BH2814" s="43">
        <v>26.78</v>
      </c>
      <c r="BI2814" s="2">
        <v>39.484999999999999</v>
      </c>
    </row>
    <row r="2815" spans="1:62" x14ac:dyDescent="0.2">
      <c r="A2815" s="2">
        <v>2012</v>
      </c>
      <c r="B2815" s="4" t="s">
        <v>4</v>
      </c>
      <c r="C2815" s="4" t="s">
        <v>155</v>
      </c>
      <c r="D2815" s="4" t="s">
        <v>142</v>
      </c>
      <c r="E2815" s="52" t="s">
        <v>192</v>
      </c>
      <c r="F2815" s="4" t="s">
        <v>115</v>
      </c>
      <c r="I2815" s="7">
        <v>214245.61</v>
      </c>
      <c r="J2815" s="8">
        <v>214245.61</v>
      </c>
      <c r="K2815" s="16">
        <v>2.9796925412791664E-2</v>
      </c>
      <c r="O2815" s="7">
        <v>1178350.855</v>
      </c>
      <c r="P2815" s="8">
        <v>1178350.855</v>
      </c>
      <c r="Q2815" s="16">
        <v>2.9796925412791886E-2</v>
      </c>
      <c r="R2815" s="40"/>
      <c r="S2815" s="16"/>
      <c r="T2815" s="10">
        <v>49.4</v>
      </c>
      <c r="U2815" s="16">
        <v>0</v>
      </c>
      <c r="V2815" s="7"/>
      <c r="W2815" s="7"/>
      <c r="X2815" s="10">
        <v>5.5</v>
      </c>
      <c r="AA2815" s="7">
        <v>1909952</v>
      </c>
      <c r="AD2815" s="7">
        <v>64</v>
      </c>
      <c r="AE2815" s="7">
        <v>5553</v>
      </c>
      <c r="AF2815" s="7">
        <v>127</v>
      </c>
      <c r="AG2815" s="8">
        <v>5426</v>
      </c>
      <c r="AH2815" s="16">
        <v>2.9796925412791886E-2</v>
      </c>
      <c r="AI2815" s="7">
        <v>4952</v>
      </c>
      <c r="AJ2815" s="7">
        <v>474</v>
      </c>
      <c r="AK2815" s="12">
        <v>0.89177021429857739</v>
      </c>
      <c r="AL2815" s="12">
        <v>0.95</v>
      </c>
      <c r="AN2815" s="12">
        <v>0.91264283081459641</v>
      </c>
      <c r="AO2815" s="12">
        <v>0.97712947956059792</v>
      </c>
      <c r="AP2815" s="12">
        <v>-8.1033259979148564E-3</v>
      </c>
      <c r="AQ2815" s="8">
        <v>4004897.1447810731</v>
      </c>
      <c r="AR2815" s="16">
        <v>0.97646769327336025</v>
      </c>
      <c r="AS2815" s="7">
        <v>146753.2848948726</v>
      </c>
      <c r="AT2815" s="7">
        <v>738.09383427590728</v>
      </c>
      <c r="AU2815" s="7">
        <v>134.19887895925586</v>
      </c>
      <c r="AV2815" s="7">
        <v>148</v>
      </c>
      <c r="AW2815" s="16">
        <v>0.90674918215713418</v>
      </c>
      <c r="AX2815" s="16">
        <v>0.91927907774738937</v>
      </c>
      <c r="AY2815" s="7">
        <v>90911165.186530352</v>
      </c>
      <c r="AZ2815" s="10">
        <v>22.7</v>
      </c>
      <c r="BA2815" s="16">
        <v>0</v>
      </c>
      <c r="BB2815" s="7">
        <v>3847174.7464336124</v>
      </c>
      <c r="BC2815" s="16">
        <v>-0.45449048639092776</v>
      </c>
      <c r="BD2815" s="13"/>
      <c r="BE2815" s="13"/>
      <c r="BG2815" s="44"/>
      <c r="BH2815" s="43">
        <v>27.29</v>
      </c>
      <c r="BI2815" s="2">
        <v>39.484999999999999</v>
      </c>
      <c r="BJ2815" s="2" t="s">
        <v>75</v>
      </c>
    </row>
    <row r="2816" spans="1:62" x14ac:dyDescent="0.2">
      <c r="A2816" s="2">
        <v>2012</v>
      </c>
      <c r="B2816" s="4" t="s">
        <v>11</v>
      </c>
      <c r="C2816" s="4" t="s">
        <v>155</v>
      </c>
      <c r="D2816" s="4" t="s">
        <v>142</v>
      </c>
      <c r="E2816" s="52" t="s">
        <v>192</v>
      </c>
      <c r="F2816" s="4" t="s">
        <v>115</v>
      </c>
      <c r="I2816" s="7">
        <v>191936.58499999999</v>
      </c>
      <c r="J2816" s="8">
        <v>191936.58499999999</v>
      </c>
      <c r="K2816" s="16">
        <v>-4.5177764682773569E-2</v>
      </c>
      <c r="O2816" s="7">
        <v>1055651.2175</v>
      </c>
      <c r="P2816" s="8">
        <v>1055651.2175</v>
      </c>
      <c r="Q2816" s="16">
        <v>-4.517776468277368E-2</v>
      </c>
      <c r="R2816" s="40"/>
      <c r="S2816" s="16"/>
      <c r="T2816" s="10">
        <v>49.4</v>
      </c>
      <c r="U2816" s="16">
        <v>0</v>
      </c>
      <c r="V2816" s="7"/>
      <c r="W2816" s="7"/>
      <c r="X2816" s="10">
        <v>5.5</v>
      </c>
      <c r="AA2816" s="7">
        <v>1711072</v>
      </c>
      <c r="AD2816" s="7">
        <v>64</v>
      </c>
      <c r="AE2816" s="7">
        <v>5205</v>
      </c>
      <c r="AF2816" s="7">
        <v>344</v>
      </c>
      <c r="AG2816" s="8">
        <v>4861</v>
      </c>
      <c r="AH2816" s="16">
        <v>-4.5177764682773569E-2</v>
      </c>
      <c r="AI2816" s="7">
        <v>4174</v>
      </c>
      <c r="AJ2816" s="7">
        <v>687</v>
      </c>
      <c r="AK2816" s="12">
        <v>0.80192122958693568</v>
      </c>
      <c r="AL2816" s="12">
        <v>0.95</v>
      </c>
      <c r="AN2816" s="12">
        <v>0.85867105533840771</v>
      </c>
      <c r="AO2816" s="12">
        <v>0.93390970220941405</v>
      </c>
      <c r="AP2816" s="12">
        <v>-8.9651323880084677E-2</v>
      </c>
      <c r="AQ2816" s="8">
        <v>3871713.7624750603</v>
      </c>
      <c r="AR2816" s="16">
        <v>0.18072244455799713</v>
      </c>
      <c r="AS2816" s="7">
        <v>148912.06778750231</v>
      </c>
      <c r="AT2816" s="7">
        <v>796.48503650998975</v>
      </c>
      <c r="AU2816" s="7">
        <v>144.81546118363451</v>
      </c>
      <c r="AV2816" s="7">
        <v>148</v>
      </c>
      <c r="AW2816" s="16">
        <v>0.97848284583536826</v>
      </c>
      <c r="AX2816" s="16">
        <v>0.23658876059345046</v>
      </c>
      <c r="AY2816" s="7">
        <v>87887902.408183873</v>
      </c>
      <c r="AZ2816" s="10">
        <v>22.7</v>
      </c>
      <c r="BA2816" s="16">
        <v>0</v>
      </c>
      <c r="BB2816" s="7">
        <v>3661954.8109775051</v>
      </c>
      <c r="BC2816" s="16">
        <v>-0.13629506562128843</v>
      </c>
      <c r="BD2816" s="13"/>
      <c r="BE2816" s="13"/>
      <c r="BG2816" s="44"/>
      <c r="BH2816" s="43">
        <v>26</v>
      </c>
      <c r="BI2816" s="2">
        <v>39.484999999999999</v>
      </c>
    </row>
    <row r="2817" spans="1:62" x14ac:dyDescent="0.2">
      <c r="A2817" s="2">
        <v>2012</v>
      </c>
      <c r="B2817" s="4" t="s">
        <v>5</v>
      </c>
      <c r="C2817" s="4" t="s">
        <v>155</v>
      </c>
      <c r="D2817" s="4" t="s">
        <v>142</v>
      </c>
      <c r="E2817" s="52" t="s">
        <v>192</v>
      </c>
      <c r="F2817" s="4" t="s">
        <v>115</v>
      </c>
      <c r="I2817" s="7">
        <v>213297.97</v>
      </c>
      <c r="J2817" s="8">
        <v>213297.97</v>
      </c>
      <c r="K2817" s="16">
        <v>7.0126782884310623E-2</v>
      </c>
      <c r="O2817" s="7">
        <v>1173138.835</v>
      </c>
      <c r="P2817" s="8">
        <v>1173138.835</v>
      </c>
      <c r="Q2817" s="16">
        <v>7.0126782884310623E-2</v>
      </c>
      <c r="R2817" s="40"/>
      <c r="S2817" s="16"/>
      <c r="T2817" s="10">
        <v>49.4</v>
      </c>
      <c r="U2817" s="16">
        <v>0</v>
      </c>
      <c r="V2817" s="7"/>
      <c r="W2817" s="7"/>
      <c r="X2817" s="10">
        <v>5.5</v>
      </c>
      <c r="AA2817" s="7">
        <v>1901504</v>
      </c>
      <c r="AD2817" s="7">
        <v>64</v>
      </c>
      <c r="AE2817" s="7">
        <v>5548</v>
      </c>
      <c r="AF2817" s="7">
        <v>146</v>
      </c>
      <c r="AG2817" s="8">
        <v>5402</v>
      </c>
      <c r="AH2817" s="16">
        <v>7.0126782884310623E-2</v>
      </c>
      <c r="AI2817" s="7">
        <v>4889</v>
      </c>
      <c r="AJ2817" s="7">
        <v>513</v>
      </c>
      <c r="AK2817" s="12">
        <v>0.88121845710165825</v>
      </c>
      <c r="AL2817" s="12">
        <v>0.95</v>
      </c>
      <c r="AN2817" s="12">
        <v>0.90503517215845986</v>
      </c>
      <c r="AO2817" s="12">
        <v>0.97368421052631582</v>
      </c>
      <c r="AP2817" s="12">
        <v>-3.4118911404671159E-2</v>
      </c>
      <c r="AQ2817" s="8">
        <v>4216340.7174890339</v>
      </c>
      <c r="AR2817" s="16">
        <v>0.56035062190819551</v>
      </c>
      <c r="AS2817" s="7">
        <v>154501.30881235009</v>
      </c>
      <c r="AT2817" s="7">
        <v>780.51475703240169</v>
      </c>
      <c r="AU2817" s="7">
        <v>141.9117740058912</v>
      </c>
      <c r="AV2817" s="7">
        <v>148</v>
      </c>
      <c r="AW2817" s="16">
        <v>0.95886333787764322</v>
      </c>
      <c r="AX2817" s="16">
        <v>0.45809884105749177</v>
      </c>
      <c r="AY2817" s="7">
        <v>95710934.287001073</v>
      </c>
      <c r="AZ2817" s="10">
        <v>22.7</v>
      </c>
      <c r="BA2817" s="16">
        <v>0</v>
      </c>
      <c r="BB2817" s="7">
        <v>3898184.4742045081</v>
      </c>
      <c r="BC2817" s="16">
        <v>-0.21843595509235086</v>
      </c>
      <c r="BD2817" s="13"/>
      <c r="BE2817" s="13"/>
      <c r="BG2817" s="44"/>
      <c r="BH2817" s="43">
        <v>27.29</v>
      </c>
      <c r="BI2817" s="2">
        <v>39.484999999999999</v>
      </c>
    </row>
    <row r="2818" spans="1:62" x14ac:dyDescent="0.2">
      <c r="A2818" s="2">
        <v>2012</v>
      </c>
      <c r="B2818" s="4" t="s">
        <v>6</v>
      </c>
      <c r="C2818" s="4" t="s">
        <v>155</v>
      </c>
      <c r="D2818" s="4" t="s">
        <v>142</v>
      </c>
      <c r="E2818" s="52" t="s">
        <v>192</v>
      </c>
      <c r="F2818" s="4" t="s">
        <v>115</v>
      </c>
      <c r="I2818" s="7">
        <v>196990.66500000001</v>
      </c>
      <c r="J2818" s="8">
        <v>196990.66500000001</v>
      </c>
      <c r="K2818" s="16">
        <v>-2.3487962419259989E-2</v>
      </c>
      <c r="O2818" s="7">
        <v>1083448.6575</v>
      </c>
      <c r="P2818" s="8">
        <v>1083448.6575</v>
      </c>
      <c r="Q2818" s="16">
        <v>-2.3487962419259989E-2</v>
      </c>
      <c r="R2818" s="40"/>
      <c r="S2818" s="16"/>
      <c r="T2818" s="10">
        <v>49.4</v>
      </c>
      <c r="U2818" s="16">
        <v>0</v>
      </c>
      <c r="V2818" s="7"/>
      <c r="W2818" s="7"/>
      <c r="X2818" s="10">
        <v>5.5</v>
      </c>
      <c r="AA2818" s="7">
        <v>1756128</v>
      </c>
      <c r="AD2818" s="7">
        <v>64</v>
      </c>
      <c r="AE2818" s="7">
        <v>5351</v>
      </c>
      <c r="AF2818" s="7">
        <v>362</v>
      </c>
      <c r="AG2818" s="8">
        <v>4989</v>
      </c>
      <c r="AH2818" s="16">
        <v>-2.34879624192601E-2</v>
      </c>
      <c r="AI2818" s="7">
        <v>4511</v>
      </c>
      <c r="AJ2818" s="7">
        <v>478</v>
      </c>
      <c r="AK2818" s="12">
        <v>0.84301999626238089</v>
      </c>
      <c r="AL2818" s="12">
        <v>0.95</v>
      </c>
      <c r="AN2818" s="12">
        <v>0.90418921627580673</v>
      </c>
      <c r="AO2818" s="12">
        <v>0.9323490936273594</v>
      </c>
      <c r="AP2818" s="12">
        <v>-6.5256433437252848E-2</v>
      </c>
      <c r="AQ2818" s="8">
        <v>3953520.5449843034</v>
      </c>
      <c r="AR2818" s="16">
        <v>0.95328503623657612</v>
      </c>
      <c r="AS2818" s="7">
        <v>150381.15424055929</v>
      </c>
      <c r="AT2818" s="7">
        <v>792.44749348252219</v>
      </c>
      <c r="AU2818" s="7">
        <v>144.08136245136768</v>
      </c>
      <c r="AV2818" s="7">
        <v>148</v>
      </c>
      <c r="AW2818" s="16">
        <v>0.97352271926599787</v>
      </c>
      <c r="AX2818" s="16">
        <v>1.0002672379500237</v>
      </c>
      <c r="AY2818" s="7">
        <v>89744916.371143684</v>
      </c>
      <c r="AZ2818" s="10">
        <v>22.7</v>
      </c>
      <c r="BA2818" s="16">
        <v>0</v>
      </c>
      <c r="BB2818" s="7">
        <v>3748443.9812143748</v>
      </c>
      <c r="BC2818" s="16">
        <v>-0.51135685480258919</v>
      </c>
      <c r="BD2818" s="13"/>
      <c r="BE2818" s="13"/>
      <c r="BG2818" s="44"/>
      <c r="BH2818" s="43">
        <v>26.29</v>
      </c>
      <c r="BI2818" s="2">
        <v>39.484999999999999</v>
      </c>
    </row>
    <row r="2819" spans="1:62" x14ac:dyDescent="0.2">
      <c r="A2819" s="2">
        <v>2012</v>
      </c>
      <c r="B2819" s="4" t="s">
        <v>7</v>
      </c>
      <c r="C2819" s="4" t="s">
        <v>155</v>
      </c>
      <c r="D2819" s="4" t="s">
        <v>142</v>
      </c>
      <c r="E2819" s="52" t="s">
        <v>192</v>
      </c>
      <c r="F2819" s="4" t="s">
        <v>115</v>
      </c>
      <c r="I2819" s="7">
        <v>200031.01</v>
      </c>
      <c r="J2819" s="8">
        <v>200031.01</v>
      </c>
      <c r="K2819" s="16">
        <v>-3.0245022970903368E-2</v>
      </c>
      <c r="O2819" s="7">
        <v>1100170.5550000002</v>
      </c>
      <c r="P2819" s="8">
        <v>1100170.5550000002</v>
      </c>
      <c r="Q2819" s="16">
        <v>-3.0245022970903368E-2</v>
      </c>
      <c r="R2819" s="40"/>
      <c r="S2819" s="16"/>
      <c r="T2819" s="10">
        <v>49.4</v>
      </c>
      <c r="U2819" s="16">
        <v>0</v>
      </c>
      <c r="V2819" s="7"/>
      <c r="W2819" s="7"/>
      <c r="X2819" s="10">
        <v>5.5</v>
      </c>
      <c r="AA2819" s="7">
        <v>1783232</v>
      </c>
      <c r="AD2819" s="7">
        <v>64</v>
      </c>
      <c r="AE2819" s="7">
        <v>5261</v>
      </c>
      <c r="AF2819" s="7">
        <v>195</v>
      </c>
      <c r="AG2819" s="8">
        <v>5066</v>
      </c>
      <c r="AH2819" s="16">
        <v>-3.0245022970903479E-2</v>
      </c>
      <c r="AI2819" s="7">
        <v>4592</v>
      </c>
      <c r="AJ2819" s="7">
        <v>474</v>
      </c>
      <c r="AK2819" s="12">
        <v>0.87283786352404491</v>
      </c>
      <c r="AL2819" s="12">
        <v>0.95</v>
      </c>
      <c r="AN2819" s="12">
        <v>0.90643505724437423</v>
      </c>
      <c r="AO2819" s="12">
        <v>0.96293480326934044</v>
      </c>
      <c r="AP2819" s="12">
        <v>-4.2810442885665934E-2</v>
      </c>
      <c r="AQ2819" s="8">
        <v>3075523.5999493445</v>
      </c>
      <c r="AR2819" s="16">
        <v>0.67798316928223223</v>
      </c>
      <c r="AS2819" s="7">
        <v>121802.91484947898</v>
      </c>
      <c r="AT2819" s="7">
        <v>607.09111724227091</v>
      </c>
      <c r="AU2819" s="7">
        <v>110.38020313495835</v>
      </c>
      <c r="AV2819" s="7">
        <v>148</v>
      </c>
      <c r="AW2819" s="16">
        <v>0.74581218334431321</v>
      </c>
      <c r="AX2819" s="16">
        <v>0.73031663567516403</v>
      </c>
      <c r="AY2819" s="7">
        <v>69814385.718850121</v>
      </c>
      <c r="AZ2819" s="10">
        <v>22.7</v>
      </c>
      <c r="BA2819" s="16">
        <v>0</v>
      </c>
      <c r="BB2819" s="7">
        <v>3088294.598616452</v>
      </c>
      <c r="BC2819" s="16">
        <v>-0.37548836672032926</v>
      </c>
      <c r="BD2819" s="13"/>
      <c r="BE2819" s="13"/>
      <c r="BG2819" s="44"/>
      <c r="BH2819" s="43">
        <v>25.25</v>
      </c>
      <c r="BI2819" s="2">
        <v>39.484999999999999</v>
      </c>
      <c r="BJ2819" s="2" t="s">
        <v>76</v>
      </c>
    </row>
    <row r="2820" spans="1:62" x14ac:dyDescent="0.2">
      <c r="A2820" s="2">
        <v>2013</v>
      </c>
      <c r="B2820" s="4" t="s">
        <v>8</v>
      </c>
      <c r="C2820" s="4" t="s">
        <v>155</v>
      </c>
      <c r="D2820" s="4" t="s">
        <v>142</v>
      </c>
      <c r="E2820" s="52" t="s">
        <v>192</v>
      </c>
      <c r="F2820" s="4" t="s">
        <v>115</v>
      </c>
      <c r="I2820" s="7">
        <v>204176.935</v>
      </c>
      <c r="J2820" s="8">
        <v>204176.935</v>
      </c>
      <c r="K2820" s="16">
        <v>-5.1366721702439833E-2</v>
      </c>
      <c r="O2820" s="7">
        <v>1122973.1425000001</v>
      </c>
      <c r="P2820" s="8">
        <v>1122973.1425000001</v>
      </c>
      <c r="Q2820" s="16">
        <v>-5.1366721702439833E-2</v>
      </c>
      <c r="R2820" s="40"/>
      <c r="S2820" s="16"/>
      <c r="T2820" s="10">
        <v>49.4</v>
      </c>
      <c r="U2820" s="16">
        <v>0</v>
      </c>
      <c r="V2820" s="7"/>
      <c r="W2820" s="7"/>
      <c r="X2820" s="10">
        <v>5.5</v>
      </c>
      <c r="AA2820" s="7">
        <v>1820192</v>
      </c>
      <c r="AD2820" s="7">
        <v>64</v>
      </c>
      <c r="AE2820" s="7">
        <v>5443</v>
      </c>
      <c r="AF2820" s="7">
        <v>272</v>
      </c>
      <c r="AG2820" s="8">
        <v>5171</v>
      </c>
      <c r="AH2820" s="16">
        <v>-5.1366721702439944E-2</v>
      </c>
      <c r="AI2820" s="7">
        <v>4800</v>
      </c>
      <c r="AJ2820" s="7">
        <v>371</v>
      </c>
      <c r="AK2820" s="12">
        <v>0.88186661767407681</v>
      </c>
      <c r="AL2820" s="12">
        <v>0.95</v>
      </c>
      <c r="AN2820" s="12">
        <v>0.92825372268420037</v>
      </c>
      <c r="AO2820" s="12">
        <v>0.9500275583318023</v>
      </c>
      <c r="AP2820" s="12">
        <v>-4.2952327907778254E-2</v>
      </c>
      <c r="AQ2820" s="8">
        <v>2534119.4611302521</v>
      </c>
      <c r="AR2820" s="16">
        <v>0.3050793469939963</v>
      </c>
      <c r="AS2820" s="7">
        <v>92858.902936249622</v>
      </c>
      <c r="AT2820" s="7">
        <v>490.06371323346588</v>
      </c>
      <c r="AU2820" s="7">
        <v>89.102493315175607</v>
      </c>
      <c r="AV2820" s="7">
        <v>148</v>
      </c>
      <c r="AW2820" s="16">
        <v>0.60204387375118651</v>
      </c>
      <c r="AX2820" s="16">
        <v>0.37574695812498038</v>
      </c>
      <c r="AY2820" s="7">
        <v>57524511.767656721</v>
      </c>
      <c r="AZ2820" s="10">
        <v>22.7</v>
      </c>
      <c r="BA2820" s="16">
        <v>0</v>
      </c>
      <c r="BB2820" s="7">
        <v>2931691.8618993657</v>
      </c>
      <c r="BC2820" s="16">
        <v>-0.20244205619375599</v>
      </c>
      <c r="BD2820" s="13"/>
      <c r="BE2820" s="13"/>
      <c r="BG2820" s="44"/>
      <c r="BH2820" s="43">
        <v>27.29</v>
      </c>
      <c r="BI2820" s="2">
        <v>39.484999999999999</v>
      </c>
    </row>
    <row r="2821" spans="1:62" x14ac:dyDescent="0.2">
      <c r="A2821" s="2">
        <v>2013</v>
      </c>
      <c r="B2821" s="4" t="s">
        <v>9</v>
      </c>
      <c r="C2821" s="4" t="s">
        <v>155</v>
      </c>
      <c r="D2821" s="4" t="s">
        <v>142</v>
      </c>
      <c r="E2821" s="52" t="s">
        <v>192</v>
      </c>
      <c r="F2821" s="4" t="s">
        <v>115</v>
      </c>
      <c r="I2821" s="7">
        <v>179024.99</v>
      </c>
      <c r="J2821" s="8">
        <v>179024.99</v>
      </c>
      <c r="K2821" s="16">
        <v>-4.6878284633172118E-2</v>
      </c>
      <c r="O2821" s="7">
        <v>984637.44499999995</v>
      </c>
      <c r="P2821" s="8">
        <v>984637.44499999995</v>
      </c>
      <c r="Q2821" s="16">
        <v>-4.6878284633172229E-2</v>
      </c>
      <c r="R2821" s="40"/>
      <c r="S2821" s="16"/>
      <c r="T2821" s="10">
        <v>49.4</v>
      </c>
      <c r="U2821" s="16">
        <v>0</v>
      </c>
      <c r="V2821" s="7"/>
      <c r="W2821" s="7"/>
      <c r="X2821" s="10">
        <v>5.5</v>
      </c>
      <c r="AA2821" s="7">
        <v>1595968</v>
      </c>
      <c r="AD2821" s="7">
        <v>64</v>
      </c>
      <c r="AE2821" s="7">
        <v>4727</v>
      </c>
      <c r="AF2821" s="7">
        <v>193</v>
      </c>
      <c r="AG2821" s="8">
        <v>4534</v>
      </c>
      <c r="AH2821" s="16">
        <v>-4.6878284633172118E-2</v>
      </c>
      <c r="AI2821" s="7">
        <v>3883</v>
      </c>
      <c r="AJ2821" s="7">
        <v>651</v>
      </c>
      <c r="AK2821" s="12">
        <v>0.82145123757139837</v>
      </c>
      <c r="AL2821" s="12">
        <v>0.95</v>
      </c>
      <c r="AN2821" s="12">
        <v>0.85641817379797092</v>
      </c>
      <c r="AO2821" s="12">
        <v>0.95917072138777237</v>
      </c>
      <c r="AP2821" s="12">
        <v>-8.6551288619518441E-2</v>
      </c>
      <c r="AQ2821" s="8">
        <v>2297665.3150507184</v>
      </c>
      <c r="AR2821" s="16">
        <v>0.17666252547715522</v>
      </c>
      <c r="AS2821" s="7">
        <v>96621.754207347272</v>
      </c>
      <c r="AT2821" s="7">
        <v>506.76341311220079</v>
      </c>
      <c r="AU2821" s="7">
        <v>92.138802384036509</v>
      </c>
      <c r="AV2821" s="7">
        <v>148</v>
      </c>
      <c r="AW2821" s="16">
        <v>0.62255947556781421</v>
      </c>
      <c r="AX2821" s="16">
        <v>0.23453542869316868</v>
      </c>
      <c r="AY2821" s="7">
        <v>52157002.651651308</v>
      </c>
      <c r="AZ2821" s="10">
        <v>22.7</v>
      </c>
      <c r="BA2821" s="16">
        <v>0</v>
      </c>
      <c r="BB2821" s="7">
        <v>2684705.5902187522</v>
      </c>
      <c r="BC2821" s="16">
        <v>-0.13529850013517061</v>
      </c>
      <c r="BD2821" s="13"/>
      <c r="BE2821" s="13"/>
      <c r="BG2821" s="44"/>
      <c r="BH2821" s="43">
        <v>23.78</v>
      </c>
      <c r="BI2821" s="2">
        <v>39.484999999999999</v>
      </c>
    </row>
    <row r="2822" spans="1:62" x14ac:dyDescent="0.2">
      <c r="A2822" s="2">
        <v>2013</v>
      </c>
      <c r="B2822" s="4" t="s">
        <v>10</v>
      </c>
      <c r="C2822" s="4" t="s">
        <v>155</v>
      </c>
      <c r="D2822" s="4" t="s">
        <v>142</v>
      </c>
      <c r="E2822" s="52" t="s">
        <v>192</v>
      </c>
      <c r="F2822" s="4" t="s">
        <v>115</v>
      </c>
      <c r="I2822" s="7">
        <v>204769.21</v>
      </c>
      <c r="J2822" s="8">
        <v>204769.21</v>
      </c>
      <c r="K2822" s="16">
        <v>-3.4444237572146763E-2</v>
      </c>
      <c r="O2822" s="7">
        <v>1126230.655</v>
      </c>
      <c r="P2822" s="8">
        <v>1126230.655</v>
      </c>
      <c r="Q2822" s="16">
        <v>-3.4444237572146763E-2</v>
      </c>
      <c r="R2822" s="40"/>
      <c r="S2822" s="16"/>
      <c r="T2822" s="10">
        <v>49.4</v>
      </c>
      <c r="U2822" s="16">
        <v>0</v>
      </c>
      <c r="V2822" s="7"/>
      <c r="W2822" s="7"/>
      <c r="X2822" s="10">
        <v>5.5</v>
      </c>
      <c r="AA2822" s="7">
        <v>1825472</v>
      </c>
      <c r="AD2822" s="7">
        <v>64</v>
      </c>
      <c r="AE2822" s="7">
        <v>5366</v>
      </c>
      <c r="AF2822" s="7">
        <v>180</v>
      </c>
      <c r="AG2822" s="8">
        <v>5186</v>
      </c>
      <c r="AH2822" s="16">
        <v>-3.4444237572146763E-2</v>
      </c>
      <c r="AI2822" s="7">
        <v>3906</v>
      </c>
      <c r="AJ2822" s="7">
        <v>1280</v>
      </c>
      <c r="AK2822" s="12">
        <v>0.72791651136787183</v>
      </c>
      <c r="AL2822" s="12">
        <v>0.95</v>
      </c>
      <c r="AN2822" s="12">
        <v>0.75318164288468958</v>
      </c>
      <c r="AO2822" s="12">
        <v>0.96645546030562801</v>
      </c>
      <c r="AP2822" s="12">
        <v>-0.17188564914356852</v>
      </c>
      <c r="AQ2822" s="8">
        <v>2947117.9244892015</v>
      </c>
      <c r="AR2822" s="16">
        <v>0.23063446475280802</v>
      </c>
      <c r="AS2822" s="7">
        <v>113437.94936448043</v>
      </c>
      <c r="AT2822" s="7">
        <v>568.28344089649079</v>
      </c>
      <c r="AU2822" s="7">
        <v>103.32426198118014</v>
      </c>
      <c r="AV2822" s="7">
        <v>148</v>
      </c>
      <c r="AW2822" s="16">
        <v>0.69813690527824424</v>
      </c>
      <c r="AX2822" s="16">
        <v>0.27453484577464948</v>
      </c>
      <c r="AY2822" s="7">
        <v>66899576.885904871</v>
      </c>
      <c r="AZ2822" s="10">
        <v>22.7</v>
      </c>
      <c r="BA2822" s="16">
        <v>0</v>
      </c>
      <c r="BB2822" s="7">
        <v>2899336.7909944053</v>
      </c>
      <c r="BC2822" s="16">
        <v>-0.16134483531611096</v>
      </c>
      <c r="BD2822" s="13"/>
      <c r="BE2822" s="13"/>
      <c r="BG2822" s="44"/>
      <c r="BH2822" s="43">
        <v>25.98</v>
      </c>
      <c r="BI2822" s="2">
        <v>39.484999999999999</v>
      </c>
    </row>
    <row r="2823" spans="1:62" x14ac:dyDescent="0.2">
      <c r="A2823" s="2">
        <v>2013</v>
      </c>
      <c r="B2823" s="4" t="s">
        <v>0</v>
      </c>
      <c r="C2823" s="4" t="s">
        <v>155</v>
      </c>
      <c r="D2823" s="4" t="s">
        <v>142</v>
      </c>
      <c r="E2823" s="52" t="s">
        <v>192</v>
      </c>
      <c r="F2823" s="4" t="s">
        <v>115</v>
      </c>
      <c r="I2823" s="7">
        <v>193713.41</v>
      </c>
      <c r="J2823" s="8">
        <v>193713.41</v>
      </c>
      <c r="K2823" s="16">
        <v>4.6055437100213314E-2</v>
      </c>
      <c r="O2823" s="7">
        <v>1065423.7550000001</v>
      </c>
      <c r="P2823" s="8">
        <v>1065423.7550000001</v>
      </c>
      <c r="Q2823" s="16">
        <v>4.6055437100213314E-2</v>
      </c>
      <c r="R2823" s="40"/>
      <c r="S2823" s="16"/>
      <c r="T2823" s="10">
        <v>49.4</v>
      </c>
      <c r="U2823" s="16">
        <v>0</v>
      </c>
      <c r="V2823" s="7"/>
      <c r="W2823" s="7"/>
      <c r="X2823" s="10">
        <v>5.5</v>
      </c>
      <c r="AA2823" s="7">
        <v>1726912</v>
      </c>
      <c r="AD2823" s="7">
        <v>64</v>
      </c>
      <c r="AE2823" s="7">
        <v>5241</v>
      </c>
      <c r="AF2823" s="7">
        <v>335</v>
      </c>
      <c r="AG2823" s="8">
        <v>4906</v>
      </c>
      <c r="AH2823" s="16">
        <v>4.6055437100213314E-2</v>
      </c>
      <c r="AI2823" s="7">
        <v>3961</v>
      </c>
      <c r="AJ2823" s="7">
        <v>945</v>
      </c>
      <c r="AK2823" s="12">
        <v>0.75577179927494753</v>
      </c>
      <c r="AL2823" s="12">
        <v>0.95</v>
      </c>
      <c r="AN2823" s="12">
        <v>0.80737871993477373</v>
      </c>
      <c r="AO2823" s="12">
        <v>0.93608090059149018</v>
      </c>
      <c r="AP2823" s="12">
        <v>-0.12871463495303981</v>
      </c>
      <c r="AQ2823" s="8">
        <v>3366363.9164367081</v>
      </c>
      <c r="AR2823" s="16">
        <v>0.68033518063130094</v>
      </c>
      <c r="AS2823" s="7">
        <v>130580.44671981024</v>
      </c>
      <c r="AT2823" s="7">
        <v>686.17283253907624</v>
      </c>
      <c r="AU2823" s="7">
        <v>124.75869682528659</v>
      </c>
      <c r="AV2823" s="7">
        <v>148</v>
      </c>
      <c r="AW2823" s="16">
        <v>0.84296416773842286</v>
      </c>
      <c r="AX2823" s="16">
        <v>0.60635385184688184</v>
      </c>
      <c r="AY2823" s="7">
        <v>76416460.903113276</v>
      </c>
      <c r="AZ2823" s="10">
        <v>22.7</v>
      </c>
      <c r="BA2823" s="16">
        <v>0</v>
      </c>
      <c r="BB2823" s="7">
        <v>3343408.5112627344</v>
      </c>
      <c r="BC2823" s="16">
        <v>-0.30683730199870224</v>
      </c>
      <c r="BD2823" s="13"/>
      <c r="BE2823" s="13"/>
      <c r="BG2823" s="44"/>
      <c r="BH2823" s="43">
        <v>25.78</v>
      </c>
      <c r="BI2823" s="2">
        <v>39.484999999999999</v>
      </c>
    </row>
    <row r="2824" spans="1:62" x14ac:dyDescent="0.2">
      <c r="A2824" s="2">
        <v>2013</v>
      </c>
      <c r="B2824" s="4" t="s">
        <v>1</v>
      </c>
      <c r="C2824" s="4" t="s">
        <v>155</v>
      </c>
      <c r="D2824" s="4" t="s">
        <v>142</v>
      </c>
      <c r="E2824" s="52" t="s">
        <v>192</v>
      </c>
      <c r="F2824" s="4" t="s">
        <v>115</v>
      </c>
      <c r="I2824" s="7">
        <v>211955.48</v>
      </c>
      <c r="J2824" s="8">
        <v>211955.48</v>
      </c>
      <c r="K2824" s="16">
        <v>6.7621320604614343E-2</v>
      </c>
      <c r="O2824" s="7">
        <v>1165755.1400000001</v>
      </c>
      <c r="P2824" s="8">
        <v>1165755.1400000001</v>
      </c>
      <c r="Q2824" s="16">
        <v>6.7621320604614343E-2</v>
      </c>
      <c r="R2824" s="40"/>
      <c r="S2824" s="16"/>
      <c r="T2824" s="10">
        <v>49.4</v>
      </c>
      <c r="U2824" s="16">
        <v>0</v>
      </c>
      <c r="V2824" s="7"/>
      <c r="W2824" s="7"/>
      <c r="X2824" s="10">
        <v>5.5</v>
      </c>
      <c r="AA2824" s="7">
        <v>1889536</v>
      </c>
      <c r="AD2824" s="7">
        <v>64</v>
      </c>
      <c r="AE2824" s="7">
        <v>5548</v>
      </c>
      <c r="AF2824" s="7">
        <v>180</v>
      </c>
      <c r="AG2824" s="8">
        <v>5368</v>
      </c>
      <c r="AH2824" s="16">
        <v>6.7621320604614121E-2</v>
      </c>
      <c r="AI2824" s="7">
        <v>4189</v>
      </c>
      <c r="AJ2824" s="7">
        <v>1179</v>
      </c>
      <c r="AK2824" s="12">
        <v>0.75504686373467922</v>
      </c>
      <c r="AL2824" s="12">
        <v>0.95</v>
      </c>
      <c r="AN2824" s="12">
        <v>0.78036512667660207</v>
      </c>
      <c r="AO2824" s="12">
        <v>0.96755587599134818</v>
      </c>
      <c r="AP2824" s="12">
        <v>-9.9454703481763773E-2</v>
      </c>
      <c r="AQ2824" s="8">
        <v>3837764.1678939038</v>
      </c>
      <c r="AR2824" s="16">
        <v>0.81540153422885897</v>
      </c>
      <c r="AS2824" s="7">
        <v>141771.85695950882</v>
      </c>
      <c r="AT2824" s="7">
        <v>714.93371234983306</v>
      </c>
      <c r="AU2824" s="7">
        <v>129.98794769996965</v>
      </c>
      <c r="AV2824" s="7">
        <v>148</v>
      </c>
      <c r="AW2824" s="16">
        <v>0.87829694391871382</v>
      </c>
      <c r="AX2824" s="16">
        <v>0.70041708533954972</v>
      </c>
      <c r="AY2824" s="7">
        <v>87117246.611191615</v>
      </c>
      <c r="AZ2824" s="10">
        <v>22.7</v>
      </c>
      <c r="BA2824" s="16">
        <v>0</v>
      </c>
      <c r="BB2824" s="7">
        <v>3718363.6007758086</v>
      </c>
      <c r="BC2824" s="16">
        <v>-0.34662974889702841</v>
      </c>
      <c r="BD2824" s="13"/>
      <c r="BE2824" s="13"/>
      <c r="BG2824" s="44"/>
      <c r="BH2824" s="43">
        <v>27.07</v>
      </c>
      <c r="BI2824" s="2">
        <v>39.484999999999999</v>
      </c>
    </row>
    <row r="2825" spans="1:62" x14ac:dyDescent="0.2">
      <c r="A2825" s="2">
        <v>2013</v>
      </c>
      <c r="B2825" s="4" t="s">
        <v>2</v>
      </c>
      <c r="C2825" s="4" t="s">
        <v>155</v>
      </c>
      <c r="D2825" s="4" t="s">
        <v>142</v>
      </c>
      <c r="E2825" s="52" t="s">
        <v>192</v>
      </c>
      <c r="F2825" s="4" t="s">
        <v>115</v>
      </c>
      <c r="I2825" s="7">
        <v>190909.97500000001</v>
      </c>
      <c r="J2825" s="8">
        <v>190909.97500000001</v>
      </c>
      <c r="K2825" s="16">
        <v>-6.0252672497570381E-2</v>
      </c>
      <c r="O2825" s="7">
        <v>1050004.8625</v>
      </c>
      <c r="P2825" s="8">
        <v>1050004.8625</v>
      </c>
      <c r="Q2825" s="16">
        <v>-6.025267249757027E-2</v>
      </c>
      <c r="R2825" s="40"/>
      <c r="S2825" s="16"/>
      <c r="T2825" s="10">
        <v>49.4</v>
      </c>
      <c r="U2825" s="16">
        <v>0</v>
      </c>
      <c r="V2825" s="7"/>
      <c r="W2825" s="7"/>
      <c r="X2825" s="10">
        <v>5.5</v>
      </c>
      <c r="AA2825" s="7">
        <v>1701920</v>
      </c>
      <c r="AD2825" s="7">
        <v>64</v>
      </c>
      <c r="AE2825" s="7">
        <v>5100</v>
      </c>
      <c r="AF2825" s="7">
        <v>265</v>
      </c>
      <c r="AG2825" s="8">
        <v>4835</v>
      </c>
      <c r="AH2825" s="16">
        <v>-6.0252672497570492E-2</v>
      </c>
      <c r="AI2825" s="7">
        <v>3777</v>
      </c>
      <c r="AJ2825" s="7">
        <v>1058</v>
      </c>
      <c r="AK2825" s="12">
        <v>0.74058823529411766</v>
      </c>
      <c r="AL2825" s="12">
        <v>0.95</v>
      </c>
      <c r="AN2825" s="12">
        <v>0.78117890382626676</v>
      </c>
      <c r="AO2825" s="12">
        <v>0.94803921568627447</v>
      </c>
      <c r="AP2825" s="12">
        <v>-0.13844255944562855</v>
      </c>
      <c r="AQ2825" s="8">
        <v>3544348.3119897544</v>
      </c>
      <c r="AR2825" s="16">
        <v>0.59903878226925</v>
      </c>
      <c r="AS2825" s="7">
        <v>141887.44243353701</v>
      </c>
      <c r="AT2825" s="7">
        <v>733.0606643205283</v>
      </c>
      <c r="AU2825" s="7">
        <v>133.28375714918695</v>
      </c>
      <c r="AV2825" s="7">
        <v>148</v>
      </c>
      <c r="AW2825" s="16">
        <v>0.90056592668369562</v>
      </c>
      <c r="AX2825" s="16">
        <v>0.70156246841267622</v>
      </c>
      <c r="AY2825" s="7">
        <v>80456706.682167426</v>
      </c>
      <c r="AZ2825" s="10">
        <v>22.7</v>
      </c>
      <c r="BA2825" s="16">
        <v>0</v>
      </c>
      <c r="BB2825" s="7">
        <v>3584402.9916183096</v>
      </c>
      <c r="BC2825" s="16">
        <v>-0.37667602465041505</v>
      </c>
      <c r="BD2825" s="13"/>
      <c r="BE2825" s="13"/>
      <c r="BG2825" s="44"/>
      <c r="BH2825" s="43">
        <v>24.98</v>
      </c>
      <c r="BI2825" s="2">
        <v>39.484999999999999</v>
      </c>
    </row>
    <row r="2826" spans="1:62" x14ac:dyDescent="0.2">
      <c r="A2826" s="2">
        <v>2013</v>
      </c>
      <c r="B2826" s="4" t="s">
        <v>3</v>
      </c>
      <c r="C2826" s="4" t="s">
        <v>155</v>
      </c>
      <c r="D2826" s="4" t="s">
        <v>142</v>
      </c>
      <c r="E2826" s="52" t="s">
        <v>192</v>
      </c>
      <c r="F2826" s="4" t="s">
        <v>115</v>
      </c>
      <c r="I2826" s="7">
        <v>203900.54</v>
      </c>
      <c r="J2826" s="8">
        <v>203900.54</v>
      </c>
      <c r="K2826" s="16">
        <v>-3.4946738927303156E-2</v>
      </c>
      <c r="O2826" s="7">
        <v>1121452.97</v>
      </c>
      <c r="P2826" s="8">
        <v>1121452.97</v>
      </c>
      <c r="Q2826" s="16">
        <v>-3.4946738927303267E-2</v>
      </c>
      <c r="R2826" s="40"/>
      <c r="S2826" s="16"/>
      <c r="T2826" s="10">
        <v>49.4</v>
      </c>
      <c r="U2826" s="16">
        <v>0</v>
      </c>
      <c r="V2826" s="7"/>
      <c r="W2826" s="7"/>
      <c r="X2826" s="10">
        <v>5.5</v>
      </c>
      <c r="AA2826" s="7">
        <v>1817728</v>
      </c>
      <c r="AD2826" s="7">
        <v>64</v>
      </c>
      <c r="AE2826" s="7">
        <v>5543</v>
      </c>
      <c r="AF2826" s="7">
        <v>379</v>
      </c>
      <c r="AG2826" s="8">
        <v>5164</v>
      </c>
      <c r="AH2826" s="16">
        <v>-3.4946738927303267E-2</v>
      </c>
      <c r="AI2826" s="7">
        <v>3598</v>
      </c>
      <c r="AJ2826" s="7">
        <v>1566</v>
      </c>
      <c r="AK2826" s="12">
        <v>0.64910698177882009</v>
      </c>
      <c r="AL2826" s="12">
        <v>0.95</v>
      </c>
      <c r="AN2826" s="12">
        <v>0.6967467079783114</v>
      </c>
      <c r="AO2826" s="12">
        <v>0.93162547357026881</v>
      </c>
      <c r="AP2826" s="12">
        <v>-0.24908527001169301</v>
      </c>
      <c r="AQ2826" s="8">
        <v>3618941.4187798807</v>
      </c>
      <c r="AR2826" s="16">
        <v>0.2778551756920733</v>
      </c>
      <c r="AS2826" s="7">
        <v>132610.53201831738</v>
      </c>
      <c r="AT2826" s="7">
        <v>700.80197884970585</v>
      </c>
      <c r="AU2826" s="7">
        <v>127.41854160903743</v>
      </c>
      <c r="AV2826" s="7">
        <v>148</v>
      </c>
      <c r="AW2826" s="16">
        <v>0.86093609195295562</v>
      </c>
      <c r="AX2826" s="16">
        <v>0.32412917217821158</v>
      </c>
      <c r="AY2826" s="7">
        <v>82149970.206303284</v>
      </c>
      <c r="AZ2826" s="10">
        <v>22.7</v>
      </c>
      <c r="BA2826" s="16">
        <v>0</v>
      </c>
      <c r="BB2826" s="7">
        <v>3600843.4271631287</v>
      </c>
      <c r="BC2826" s="16">
        <v>-0.19396246087573574</v>
      </c>
      <c r="BD2826" s="13"/>
      <c r="BE2826" s="13"/>
      <c r="BG2826" s="44"/>
      <c r="BH2826" s="43">
        <v>27.29</v>
      </c>
      <c r="BI2826" s="2">
        <v>39.484999999999999</v>
      </c>
    </row>
    <row r="2827" spans="1:62" x14ac:dyDescent="0.2">
      <c r="A2827" s="2">
        <v>2013</v>
      </c>
      <c r="B2827" s="4" t="s">
        <v>4</v>
      </c>
      <c r="C2827" s="4" t="s">
        <v>155</v>
      </c>
      <c r="D2827" s="4" t="s">
        <v>142</v>
      </c>
      <c r="E2827" s="52" t="s">
        <v>192</v>
      </c>
      <c r="F2827" s="4" t="s">
        <v>115</v>
      </c>
      <c r="I2827" s="7">
        <v>202005.26</v>
      </c>
      <c r="J2827" s="8">
        <v>202005.26</v>
      </c>
      <c r="K2827" s="16">
        <v>-5.7132325838554987E-2</v>
      </c>
      <c r="O2827" s="7">
        <v>1111028.9300000002</v>
      </c>
      <c r="P2827" s="8">
        <v>1111028.9300000002</v>
      </c>
      <c r="Q2827" s="16">
        <v>-5.7132325838554987E-2</v>
      </c>
      <c r="R2827" s="40"/>
      <c r="S2827" s="16"/>
      <c r="T2827" s="10">
        <v>49.4</v>
      </c>
      <c r="U2827" s="16">
        <v>0</v>
      </c>
      <c r="V2827" s="7"/>
      <c r="W2827" s="7"/>
      <c r="X2827" s="10">
        <v>5.5</v>
      </c>
      <c r="AA2827" s="7">
        <v>1800832</v>
      </c>
      <c r="AD2827" s="7">
        <v>64</v>
      </c>
      <c r="AE2827" s="7">
        <v>5512</v>
      </c>
      <c r="AF2827" s="7">
        <v>396</v>
      </c>
      <c r="AG2827" s="8">
        <v>5116</v>
      </c>
      <c r="AH2827" s="16">
        <v>-5.7132325838555098E-2</v>
      </c>
      <c r="AI2827" s="7">
        <v>3249</v>
      </c>
      <c r="AJ2827" s="7">
        <v>1867</v>
      </c>
      <c r="AK2827" s="12">
        <v>0.58944121915820025</v>
      </c>
      <c r="AL2827" s="12">
        <v>0.95</v>
      </c>
      <c r="AN2827" s="12">
        <v>0.63506645817044571</v>
      </c>
      <c r="AO2827" s="12">
        <v>0.92815674891146593</v>
      </c>
      <c r="AP2827" s="12">
        <v>-0.30414567810322324</v>
      </c>
      <c r="AQ2827" s="8">
        <v>3712799.9902725434</v>
      </c>
      <c r="AR2827" s="16">
        <v>-7.2934995319211104E-2</v>
      </c>
      <c r="AS2827" s="7">
        <v>136049.8347479862</v>
      </c>
      <c r="AT2827" s="7">
        <v>725.7232193652352</v>
      </c>
      <c r="AU2827" s="7">
        <v>131.94967624822459</v>
      </c>
      <c r="AV2827" s="7">
        <v>148</v>
      </c>
      <c r="AW2827" s="16">
        <v>0.89155186654205809</v>
      </c>
      <c r="AX2827" s="16">
        <v>-1.6760219820570521E-2</v>
      </c>
      <c r="AY2827" s="7">
        <v>84280559.779186726</v>
      </c>
      <c r="AZ2827" s="10">
        <v>22.7</v>
      </c>
      <c r="BA2827" s="16">
        <v>0</v>
      </c>
      <c r="BB2827" s="7">
        <v>3566581.0743102897</v>
      </c>
      <c r="BC2827" s="16">
        <v>-3.3460923067748088E-2</v>
      </c>
      <c r="BD2827" s="13"/>
      <c r="BE2827" s="13"/>
      <c r="BG2827" s="44"/>
      <c r="BH2827" s="43">
        <v>27.29</v>
      </c>
      <c r="BI2827" s="2">
        <v>39.484999999999999</v>
      </c>
    </row>
    <row r="2828" spans="1:62" x14ac:dyDescent="0.2">
      <c r="A2828" s="2">
        <v>2013</v>
      </c>
      <c r="B2828" s="4" t="s">
        <v>11</v>
      </c>
      <c r="C2828" s="4" t="s">
        <v>155</v>
      </c>
      <c r="D2828" s="4" t="s">
        <v>142</v>
      </c>
      <c r="E2828" s="52" t="s">
        <v>192</v>
      </c>
      <c r="F2828" s="4" t="s">
        <v>115</v>
      </c>
      <c r="I2828" s="7">
        <v>196200.965</v>
      </c>
      <c r="J2828" s="8">
        <v>196200.965</v>
      </c>
      <c r="K2828" s="16">
        <v>2.2217650689158708E-2</v>
      </c>
      <c r="O2828" s="7">
        <v>1079105.3074999999</v>
      </c>
      <c r="P2828" s="8">
        <v>1079105.3074999999</v>
      </c>
      <c r="Q2828" s="16">
        <v>2.2217650689158486E-2</v>
      </c>
      <c r="R2828" s="40"/>
      <c r="S2828" s="16"/>
      <c r="T2828" s="10">
        <v>49.4</v>
      </c>
      <c r="U2828" s="16">
        <v>0</v>
      </c>
      <c r="V2828" s="7"/>
      <c r="W2828" s="7"/>
      <c r="X2828" s="10">
        <v>5.5</v>
      </c>
      <c r="AA2828" s="7">
        <v>1749088</v>
      </c>
      <c r="AD2828" s="7">
        <v>64</v>
      </c>
      <c r="AE2828" s="7">
        <v>5346</v>
      </c>
      <c r="AF2828" s="7">
        <v>377</v>
      </c>
      <c r="AG2828" s="8">
        <v>4969</v>
      </c>
      <c r="AH2828" s="16">
        <v>2.2217650689158708E-2</v>
      </c>
      <c r="AI2828" s="7">
        <v>3455</v>
      </c>
      <c r="AJ2828" s="7">
        <v>1514</v>
      </c>
      <c r="AK2828" s="12">
        <v>0.64627759072203517</v>
      </c>
      <c r="AL2828" s="12">
        <v>0.95</v>
      </c>
      <c r="AN2828" s="12">
        <v>0.69531092775206282</v>
      </c>
      <c r="AO2828" s="12">
        <v>0.92947998503554063</v>
      </c>
      <c r="AP2828" s="12">
        <v>-0.19024762343009638</v>
      </c>
      <c r="AQ2828" s="8">
        <v>3471987.0119820787</v>
      </c>
      <c r="AR2828" s="16">
        <v>-0.10324284671226558</v>
      </c>
      <c r="AS2828" s="7">
        <v>132064.93008680406</v>
      </c>
      <c r="AT2828" s="7">
        <v>698.72952545423198</v>
      </c>
      <c r="AU2828" s="7">
        <v>127.04173190076945</v>
      </c>
      <c r="AV2828" s="7">
        <v>148</v>
      </c>
      <c r="AW2828" s="16">
        <v>0.85839008041060438</v>
      </c>
      <c r="AX2828" s="16">
        <v>-0.1227336441675031</v>
      </c>
      <c r="AY2828" s="7">
        <v>78814105.171993181</v>
      </c>
      <c r="AZ2828" s="10">
        <v>22.7</v>
      </c>
      <c r="BA2828" s="16">
        <v>0</v>
      </c>
      <c r="BB2828" s="7">
        <v>3283884.1717605111</v>
      </c>
      <c r="BC2828" s="16">
        <v>4.6785589878573661E-2</v>
      </c>
      <c r="BD2828" s="13"/>
      <c r="BE2828" s="13"/>
      <c r="BG2828" s="44"/>
      <c r="BH2828" s="43">
        <v>26.29</v>
      </c>
      <c r="BI2828" s="2">
        <v>39.484999999999999</v>
      </c>
    </row>
    <row r="2829" spans="1:62" x14ac:dyDescent="0.2">
      <c r="A2829" s="2">
        <v>2013</v>
      </c>
      <c r="B2829" s="4" t="s">
        <v>5</v>
      </c>
      <c r="C2829" s="4" t="s">
        <v>155</v>
      </c>
      <c r="D2829" s="4" t="s">
        <v>142</v>
      </c>
      <c r="E2829" s="52" t="s">
        <v>192</v>
      </c>
      <c r="F2829" s="4" t="s">
        <v>115</v>
      </c>
      <c r="I2829" s="7">
        <v>209744.32</v>
      </c>
      <c r="J2829" s="8">
        <v>209744.32</v>
      </c>
      <c r="K2829" s="16">
        <v>-1.6660496112550827E-2</v>
      </c>
      <c r="O2829" s="7">
        <v>1153593.76</v>
      </c>
      <c r="P2829" s="8">
        <v>1153593.76</v>
      </c>
      <c r="Q2829" s="16">
        <v>-1.6660496112550827E-2</v>
      </c>
      <c r="R2829" s="40"/>
      <c r="S2829" s="16"/>
      <c r="T2829" s="10">
        <v>49.4</v>
      </c>
      <c r="U2829" s="16">
        <v>0</v>
      </c>
      <c r="V2829" s="7"/>
      <c r="W2829" s="7"/>
      <c r="X2829" s="10">
        <v>5.5</v>
      </c>
      <c r="AA2829" s="7">
        <v>1869824</v>
      </c>
      <c r="AD2829" s="7">
        <v>64</v>
      </c>
      <c r="AE2829" s="7">
        <v>5553</v>
      </c>
      <c r="AF2829" s="7">
        <v>241</v>
      </c>
      <c r="AG2829" s="8">
        <v>5312</v>
      </c>
      <c r="AH2829" s="16">
        <v>-1.6660496112550938E-2</v>
      </c>
      <c r="AI2829" s="7">
        <v>3888</v>
      </c>
      <c r="AJ2829" s="7">
        <v>1424</v>
      </c>
      <c r="AK2829" s="12">
        <v>0.70016207455429502</v>
      </c>
      <c r="AL2829" s="12">
        <v>0.95</v>
      </c>
      <c r="AN2829" s="12">
        <v>0.73192771084337349</v>
      </c>
      <c r="AO2829" s="12">
        <v>0.95660003601656762</v>
      </c>
      <c r="AP2829" s="12">
        <v>-0.19127152915199352</v>
      </c>
      <c r="AQ2829" s="8">
        <v>3816542.0569342794</v>
      </c>
      <c r="AR2829" s="16">
        <v>-9.4821241294950953E-2</v>
      </c>
      <c r="AS2829" s="7">
        <v>138380.78524054677</v>
      </c>
      <c r="AT2829" s="7">
        <v>718.47553782648333</v>
      </c>
      <c r="AU2829" s="7">
        <v>130.63191596845152</v>
      </c>
      <c r="AV2829" s="7">
        <v>148</v>
      </c>
      <c r="AW2829" s="16">
        <v>0.88264808086791569</v>
      </c>
      <c r="AX2829" s="16">
        <v>-7.9485004795806558E-2</v>
      </c>
      <c r="AY2829" s="7">
        <v>86635504.692408144</v>
      </c>
      <c r="AZ2829" s="10">
        <v>22.7</v>
      </c>
      <c r="BA2829" s="16">
        <v>0</v>
      </c>
      <c r="BB2829" s="7">
        <v>3528553.7835637308</v>
      </c>
      <c r="BC2829" s="16">
        <v>1.7283250260193735E-2</v>
      </c>
      <c r="BD2829" s="13"/>
      <c r="BE2829" s="13"/>
      <c r="BG2829" s="44"/>
      <c r="BH2829" s="43">
        <v>27.58</v>
      </c>
      <c r="BI2829" s="2">
        <v>39.484999999999999</v>
      </c>
    </row>
    <row r="2830" spans="1:62" x14ac:dyDescent="0.2">
      <c r="A2830" s="2">
        <v>2013</v>
      </c>
      <c r="B2830" s="4" t="s">
        <v>6</v>
      </c>
      <c r="C2830" s="4" t="s">
        <v>155</v>
      </c>
      <c r="D2830" s="4" t="s">
        <v>142</v>
      </c>
      <c r="E2830" s="52" t="s">
        <v>192</v>
      </c>
      <c r="F2830" s="4" t="s">
        <v>115</v>
      </c>
      <c r="I2830" s="7">
        <v>195490.23499999999</v>
      </c>
      <c r="J2830" s="8">
        <v>195490.23499999999</v>
      </c>
      <c r="K2830" s="16">
        <v>-7.6167568651033246E-3</v>
      </c>
      <c r="O2830" s="7">
        <v>1075196.2925</v>
      </c>
      <c r="P2830" s="8">
        <v>1075196.2925</v>
      </c>
      <c r="Q2830" s="16">
        <v>-7.6167568651032136E-3</v>
      </c>
      <c r="R2830" s="40"/>
      <c r="S2830" s="16"/>
      <c r="T2830" s="10">
        <v>49.4</v>
      </c>
      <c r="U2830" s="16">
        <v>0</v>
      </c>
      <c r="V2830" s="7"/>
      <c r="W2830" s="7"/>
      <c r="X2830" s="10">
        <v>5.5</v>
      </c>
      <c r="AA2830" s="7">
        <v>1742752</v>
      </c>
      <c r="AD2830" s="7">
        <v>64</v>
      </c>
      <c r="AE2830" s="7">
        <v>5310</v>
      </c>
      <c r="AF2830" s="7">
        <v>359</v>
      </c>
      <c r="AG2830" s="8">
        <v>4951</v>
      </c>
      <c r="AH2830" s="16">
        <v>-7.6167568651032136E-3</v>
      </c>
      <c r="AI2830" s="7">
        <v>3405</v>
      </c>
      <c r="AJ2830" s="7">
        <v>1546</v>
      </c>
      <c r="AK2830" s="12">
        <v>0.64124293785310738</v>
      </c>
      <c r="AL2830" s="12">
        <v>0.95</v>
      </c>
      <c r="AN2830" s="12">
        <v>0.68773985053524544</v>
      </c>
      <c r="AO2830" s="12">
        <v>0.93239171374764596</v>
      </c>
      <c r="AP2830" s="12">
        <v>-0.23938503340271788</v>
      </c>
      <c r="AQ2830" s="8">
        <v>3670528.6985545354</v>
      </c>
      <c r="AR2830" s="16">
        <v>-7.1579708062675995E-2</v>
      </c>
      <c r="AS2830" s="7">
        <v>141174.18071363599</v>
      </c>
      <c r="AT2830" s="7">
        <v>741.37117724793688</v>
      </c>
      <c r="AU2830" s="7">
        <v>134.79475949962489</v>
      </c>
      <c r="AV2830" s="7">
        <v>148</v>
      </c>
      <c r="AW2830" s="16">
        <v>0.91077540202449248</v>
      </c>
      <c r="AX2830" s="16">
        <v>-6.4453880736152436E-2</v>
      </c>
      <c r="AY2830" s="7">
        <v>83321001.457187951</v>
      </c>
      <c r="AZ2830" s="10">
        <v>22.7</v>
      </c>
      <c r="BA2830" s="16">
        <v>0</v>
      </c>
      <c r="BB2830" s="7">
        <v>3480131.455349755</v>
      </c>
      <c r="BC2830" s="16">
        <v>6.7650856547837868E-3</v>
      </c>
      <c r="BD2830" s="13"/>
      <c r="BE2830" s="13"/>
      <c r="BG2830" s="44"/>
      <c r="BH2830" s="43">
        <v>26</v>
      </c>
      <c r="BI2830" s="2">
        <v>39.484999999999999</v>
      </c>
    </row>
    <row r="2831" spans="1:62" x14ac:dyDescent="0.2">
      <c r="A2831" s="2">
        <v>2013</v>
      </c>
      <c r="B2831" s="4" t="s">
        <v>7</v>
      </c>
      <c r="C2831" s="4" t="s">
        <v>155</v>
      </c>
      <c r="D2831" s="4" t="s">
        <v>142</v>
      </c>
      <c r="E2831" s="52" t="s">
        <v>192</v>
      </c>
      <c r="F2831" s="4" t="s">
        <v>115</v>
      </c>
      <c r="I2831" s="7">
        <v>187830.14499999999</v>
      </c>
      <c r="J2831" s="8">
        <v>187830.14499999999</v>
      </c>
      <c r="K2831" s="16">
        <v>-6.0994867745756132E-2</v>
      </c>
      <c r="O2831" s="7">
        <v>1033065.7975</v>
      </c>
      <c r="P2831" s="8">
        <v>1033065.7975</v>
      </c>
      <c r="Q2831" s="16">
        <v>-6.0994867745756132E-2</v>
      </c>
      <c r="R2831" s="40"/>
      <c r="S2831" s="16"/>
      <c r="T2831" s="10">
        <v>49.4</v>
      </c>
      <c r="U2831" s="16">
        <v>0</v>
      </c>
      <c r="V2831" s="7"/>
      <c r="W2831" s="7"/>
      <c r="X2831" s="10">
        <v>5.5</v>
      </c>
      <c r="AA2831" s="7">
        <v>1674464</v>
      </c>
      <c r="AD2831" s="7">
        <v>64</v>
      </c>
      <c r="AE2831" s="7">
        <v>5356</v>
      </c>
      <c r="AF2831" s="7">
        <v>599</v>
      </c>
      <c r="AG2831" s="8">
        <v>4757</v>
      </c>
      <c r="AH2831" s="16">
        <v>-6.0994867745756021E-2</v>
      </c>
      <c r="AI2831" s="7">
        <v>3560</v>
      </c>
      <c r="AJ2831" s="7">
        <v>1197</v>
      </c>
      <c r="AK2831" s="12">
        <v>0.6646751306945482</v>
      </c>
      <c r="AL2831" s="12">
        <v>0.95</v>
      </c>
      <c r="AN2831" s="12">
        <v>0.74837082194660498</v>
      </c>
      <c r="AO2831" s="12">
        <v>0.88816280806572068</v>
      </c>
      <c r="AP2831" s="12">
        <v>-0.17438009930716447</v>
      </c>
      <c r="AQ2831" s="8">
        <v>3216575.4341452597</v>
      </c>
      <c r="AR2831" s="16">
        <v>4.5862705848928709E-2</v>
      </c>
      <c r="AS2831" s="7">
        <v>120111.10657749289</v>
      </c>
      <c r="AT2831" s="7">
        <v>676.17730379341174</v>
      </c>
      <c r="AU2831" s="7">
        <v>122.94132796243849</v>
      </c>
      <c r="AV2831" s="7">
        <v>148</v>
      </c>
      <c r="AW2831" s="16">
        <v>0.83068464839485467</v>
      </c>
      <c r="AX2831" s="16">
        <v>0.11379871091668536</v>
      </c>
      <c r="AY2831" s="7">
        <v>73016262.355097398</v>
      </c>
      <c r="AZ2831" s="10">
        <v>22.7</v>
      </c>
      <c r="BA2831" s="16">
        <v>0</v>
      </c>
      <c r="BB2831" s="7">
        <v>3229932.1453676336</v>
      </c>
      <c r="BC2831" s="16">
        <v>-8.6536338938210333E-2</v>
      </c>
      <c r="BD2831" s="13"/>
      <c r="BE2831" s="13"/>
      <c r="BG2831" s="44"/>
      <c r="BH2831" s="43">
        <v>26.78</v>
      </c>
      <c r="BI2831" s="2">
        <v>39.484999999999999</v>
      </c>
    </row>
    <row r="2832" spans="1:62" x14ac:dyDescent="0.2">
      <c r="A2832" s="2">
        <v>2014</v>
      </c>
      <c r="B2832" s="4" t="s">
        <v>8</v>
      </c>
      <c r="C2832" s="4" t="s">
        <v>155</v>
      </c>
      <c r="D2832" s="4" t="s">
        <v>142</v>
      </c>
      <c r="E2832" s="52" t="s">
        <v>192</v>
      </c>
      <c r="F2832" s="4" t="s">
        <v>115</v>
      </c>
      <c r="I2832" s="7">
        <v>210336.595</v>
      </c>
      <c r="J2832" s="8">
        <v>210336.595</v>
      </c>
      <c r="K2832" s="16">
        <v>3.0168245987236553E-2</v>
      </c>
      <c r="O2832" s="7">
        <v>1156851.2725</v>
      </c>
      <c r="P2832" s="8">
        <v>1156851.2725</v>
      </c>
      <c r="Q2832" s="16">
        <v>3.0168245987236331E-2</v>
      </c>
      <c r="R2832" s="40"/>
      <c r="S2832" s="16"/>
      <c r="T2832" s="10">
        <v>47.4</v>
      </c>
      <c r="U2832" s="16">
        <v>-4.0485829959514219E-2</v>
      </c>
      <c r="V2832" s="7"/>
      <c r="W2832" s="7"/>
      <c r="X2832" s="10">
        <v>5.5</v>
      </c>
      <c r="AA2832" s="7">
        <v>1875104</v>
      </c>
      <c r="AD2832" s="7">
        <v>64</v>
      </c>
      <c r="AE2832" s="7">
        <v>5548</v>
      </c>
      <c r="AF2832" s="7">
        <v>221</v>
      </c>
      <c r="AG2832" s="8">
        <v>5327</v>
      </c>
      <c r="AH2832" s="16">
        <v>3.0168245987236553E-2</v>
      </c>
      <c r="AI2832" s="7">
        <v>4406</v>
      </c>
      <c r="AJ2832" s="7">
        <v>921</v>
      </c>
      <c r="AK2832" s="12">
        <v>0.79416005767844267</v>
      </c>
      <c r="AL2832" s="12">
        <v>0.95</v>
      </c>
      <c r="AN2832" s="12">
        <v>0.82710718978787312</v>
      </c>
      <c r="AO2832" s="12">
        <v>0.9601658255227109</v>
      </c>
      <c r="AP2832" s="12">
        <v>-0.10896431700143916</v>
      </c>
      <c r="AQ2832" s="8">
        <v>2687242.7592862397</v>
      </c>
      <c r="AR2832" s="16">
        <v>6.0424656573882407E-2</v>
      </c>
      <c r="AS2832" s="7">
        <v>98469.870255999995</v>
      </c>
      <c r="AT2832" s="7">
        <v>504.45706012506849</v>
      </c>
      <c r="AU2832" s="7">
        <v>91.719465477285183</v>
      </c>
      <c r="AV2832" s="7">
        <v>148</v>
      </c>
      <c r="AW2832" s="16">
        <v>0.61972611808976474</v>
      </c>
      <c r="AX2832" s="16">
        <v>2.9370358390003348E-2</v>
      </c>
      <c r="AY2832" s="7">
        <v>61000410.635797642</v>
      </c>
      <c r="AZ2832" s="10">
        <v>22.7</v>
      </c>
      <c r="BA2832" s="16">
        <v>0</v>
      </c>
      <c r="BB2832" s="7">
        <v>3108838.3358350811</v>
      </c>
      <c r="BC2832" s="16">
        <v>-2.3596544693649704E-2</v>
      </c>
      <c r="BD2832" s="13"/>
      <c r="BE2832" s="13"/>
      <c r="BG2832" s="44"/>
      <c r="BH2832" s="43">
        <v>27.29</v>
      </c>
      <c r="BI2832" s="2">
        <v>39.484999999999999</v>
      </c>
    </row>
    <row r="2833" spans="1:62" x14ac:dyDescent="0.2">
      <c r="A2833" s="2">
        <v>2014</v>
      </c>
      <c r="B2833" s="4" t="s">
        <v>9</v>
      </c>
      <c r="C2833" s="4" t="s">
        <v>156</v>
      </c>
      <c r="D2833" s="4" t="s">
        <v>142</v>
      </c>
      <c r="E2833" s="52" t="s">
        <v>192</v>
      </c>
      <c r="F2833" s="4" t="s">
        <v>115</v>
      </c>
      <c r="I2833" s="7">
        <v>194463.625</v>
      </c>
      <c r="J2833" s="8">
        <v>194463.625</v>
      </c>
      <c r="K2833" s="16">
        <v>8.6237318041464617E-2</v>
      </c>
      <c r="O2833" s="7">
        <v>1069549.9375</v>
      </c>
      <c r="P2833" s="8">
        <v>1069549.9375</v>
      </c>
      <c r="Q2833" s="16">
        <v>8.6237318041464617E-2</v>
      </c>
      <c r="R2833" s="40"/>
      <c r="S2833" s="16"/>
      <c r="T2833" s="10">
        <v>51.2</v>
      </c>
      <c r="U2833" s="16">
        <v>3.6437246963562764E-2</v>
      </c>
      <c r="V2833" s="7"/>
      <c r="W2833" s="7"/>
      <c r="X2833" s="10">
        <v>5.5</v>
      </c>
      <c r="AA2833" s="7">
        <v>1733600</v>
      </c>
      <c r="AD2833" s="7">
        <v>64</v>
      </c>
      <c r="AE2833" s="7">
        <v>5052</v>
      </c>
      <c r="AF2833" s="7">
        <v>127</v>
      </c>
      <c r="AG2833" s="8">
        <v>4925</v>
      </c>
      <c r="AH2833" s="16">
        <v>8.6237318041464395E-2</v>
      </c>
      <c r="AI2833" s="7">
        <v>4289</v>
      </c>
      <c r="AJ2833" s="7">
        <v>636</v>
      </c>
      <c r="AK2833" s="12">
        <v>0.84897070467141722</v>
      </c>
      <c r="AL2833" s="12">
        <v>0.95</v>
      </c>
      <c r="AN2833" s="12">
        <v>0.87086294416243659</v>
      </c>
      <c r="AO2833" s="12">
        <v>0.97486144101346006</v>
      </c>
      <c r="AP2833" s="12">
        <v>1.6866492102108444E-2</v>
      </c>
      <c r="AQ2833" s="8">
        <v>2719368.7622072482</v>
      </c>
      <c r="AR2833" s="16">
        <v>0.18353562827196224</v>
      </c>
      <c r="AS2833" s="7">
        <v>109651.9662180342</v>
      </c>
      <c r="AT2833" s="7">
        <v>552.15609384918741</v>
      </c>
      <c r="AU2833" s="7">
        <v>100.39201706348862</v>
      </c>
      <c r="AV2833" s="7">
        <v>148</v>
      </c>
      <c r="AW2833" s="16">
        <v>0.67832443961816635</v>
      </c>
      <c r="AX2833" s="16">
        <v>8.957371341828968E-2</v>
      </c>
      <c r="AY2833" s="7">
        <v>61729670.902104534</v>
      </c>
      <c r="AZ2833" s="10">
        <v>22.7</v>
      </c>
      <c r="BA2833" s="16">
        <v>0</v>
      </c>
      <c r="BB2833" s="7">
        <v>3177444.7174448003</v>
      </c>
      <c r="BC2833" s="16">
        <v>-2.2209019194284842E-2</v>
      </c>
      <c r="BD2833" s="13"/>
      <c r="BE2833" s="13"/>
      <c r="BG2833" s="44"/>
      <c r="BH2833" s="43">
        <v>24.8</v>
      </c>
      <c r="BI2833" s="2">
        <v>39.484999999999999</v>
      </c>
      <c r="BJ2833" s="2" t="s">
        <v>153</v>
      </c>
    </row>
    <row r="2834" spans="1:62" x14ac:dyDescent="0.2">
      <c r="A2834" s="2">
        <v>2014</v>
      </c>
      <c r="B2834" s="4" t="s">
        <v>10</v>
      </c>
      <c r="C2834" s="4" t="s">
        <v>156</v>
      </c>
      <c r="D2834" s="4" t="s">
        <v>142</v>
      </c>
      <c r="E2834" s="52" t="s">
        <v>192</v>
      </c>
      <c r="F2834" s="4" t="s">
        <v>115</v>
      </c>
      <c r="I2834" s="7">
        <v>200307.405</v>
      </c>
      <c r="J2834" s="8">
        <v>200307.405</v>
      </c>
      <c r="K2834" s="16">
        <v>-2.1789433089085986E-2</v>
      </c>
      <c r="O2834" s="7">
        <v>1101690.7275</v>
      </c>
      <c r="P2834" s="8">
        <v>1101690.7275</v>
      </c>
      <c r="Q2834" s="16">
        <v>-2.1789433089085986E-2</v>
      </c>
      <c r="R2834" s="40"/>
      <c r="S2834" s="16"/>
      <c r="T2834" s="10">
        <v>51.2</v>
      </c>
      <c r="U2834" s="16">
        <v>3.6437246963562764E-2</v>
      </c>
      <c r="V2834" s="7"/>
      <c r="W2834" s="7"/>
      <c r="X2834" s="10">
        <v>5.5</v>
      </c>
      <c r="AA2834" s="7">
        <v>1785696</v>
      </c>
      <c r="AD2834" s="7">
        <v>64</v>
      </c>
      <c r="AE2834" s="7">
        <v>5192</v>
      </c>
      <c r="AF2834" s="7">
        <v>119</v>
      </c>
      <c r="AG2834" s="8">
        <v>5073</v>
      </c>
      <c r="AH2834" s="16">
        <v>-2.1789433089085986E-2</v>
      </c>
      <c r="AI2834" s="7">
        <v>4199</v>
      </c>
      <c r="AJ2834" s="7">
        <v>874</v>
      </c>
      <c r="AK2834" s="12">
        <v>0.8087442218798151</v>
      </c>
      <c r="AL2834" s="12">
        <v>0.95</v>
      </c>
      <c r="AN2834" s="12">
        <v>0.82771535580524347</v>
      </c>
      <c r="AO2834" s="12">
        <v>0.9770801232665639</v>
      </c>
      <c r="AP2834" s="12">
        <v>9.895848315565603E-2</v>
      </c>
      <c r="AQ2834" s="8">
        <v>2976273.9726071628</v>
      </c>
      <c r="AR2834" s="16">
        <v>9.8930714226559413E-3</v>
      </c>
      <c r="AS2834" s="7">
        <v>116854.10179062281</v>
      </c>
      <c r="AT2834" s="7">
        <v>586.68913317704767</v>
      </c>
      <c r="AU2834" s="7">
        <v>106.67075148673594</v>
      </c>
      <c r="AV2834" s="7">
        <v>148</v>
      </c>
      <c r="AW2834" s="16">
        <v>0.7207483208563239</v>
      </c>
      <c r="AX2834" s="16">
        <v>3.2388225586022834E-2</v>
      </c>
      <c r="AY2834" s="7">
        <v>67561419.178182587</v>
      </c>
      <c r="AZ2834" s="10">
        <v>22.7</v>
      </c>
      <c r="BA2834" s="16">
        <v>0</v>
      </c>
      <c r="BB2834" s="7">
        <v>2928020.1369460472</v>
      </c>
      <c r="BC2834" s="16">
        <v>-7.0124263989067353E-3</v>
      </c>
      <c r="BD2834" s="13"/>
      <c r="BE2834" s="13"/>
      <c r="BG2834" s="44"/>
      <c r="BH2834" s="43">
        <v>25.47</v>
      </c>
      <c r="BI2834" s="2">
        <v>39.484999999999999</v>
      </c>
    </row>
    <row r="2835" spans="1:62" x14ac:dyDescent="0.2">
      <c r="A2835" s="2">
        <v>2014</v>
      </c>
      <c r="B2835" s="4" t="s">
        <v>0</v>
      </c>
      <c r="C2835" s="4" t="s">
        <v>156</v>
      </c>
      <c r="D2835" s="4" t="s">
        <v>142</v>
      </c>
      <c r="E2835" s="52" t="s">
        <v>192</v>
      </c>
      <c r="F2835" s="4" t="s">
        <v>115</v>
      </c>
      <c r="I2835" s="7">
        <v>190870.49</v>
      </c>
      <c r="J2835" s="8">
        <v>190870.49</v>
      </c>
      <c r="K2835" s="16">
        <v>-1.4675907052588699E-2</v>
      </c>
      <c r="O2835" s="7">
        <v>1049787.6949999998</v>
      </c>
      <c r="P2835" s="8">
        <v>1049787.6949999998</v>
      </c>
      <c r="Q2835" s="16">
        <v>-1.4675907052588921E-2</v>
      </c>
      <c r="R2835" s="40"/>
      <c r="S2835" s="16"/>
      <c r="T2835" s="10">
        <v>51.2</v>
      </c>
      <c r="U2835" s="16">
        <v>3.6437246963562764E-2</v>
      </c>
      <c r="V2835" s="7"/>
      <c r="W2835" s="7"/>
      <c r="X2835" s="10">
        <v>5.5</v>
      </c>
      <c r="AA2835" s="7">
        <v>1701568</v>
      </c>
      <c r="AD2835" s="7">
        <v>64</v>
      </c>
      <c r="AE2835" s="7">
        <v>5200</v>
      </c>
      <c r="AF2835" s="7">
        <v>366</v>
      </c>
      <c r="AG2835" s="8">
        <v>4834</v>
      </c>
      <c r="AH2835" s="16">
        <v>-1.4675907052588699E-2</v>
      </c>
      <c r="AI2835" s="7">
        <v>3979</v>
      </c>
      <c r="AJ2835" s="7">
        <v>855</v>
      </c>
      <c r="AK2835" s="12">
        <v>0.76519230769230773</v>
      </c>
      <c r="AL2835" s="12">
        <v>0.95</v>
      </c>
      <c r="AN2835" s="12">
        <v>0.82312784443525033</v>
      </c>
      <c r="AO2835" s="12">
        <v>0.92961538461538462</v>
      </c>
      <c r="AP2835" s="12">
        <v>1.950648947218836E-2</v>
      </c>
      <c r="AQ2835" s="8">
        <v>3301634.8591874493</v>
      </c>
      <c r="AR2835" s="16">
        <v>-1.9228181758131013E-2</v>
      </c>
      <c r="AS2835" s="7">
        <v>130654.32762910366</v>
      </c>
      <c r="AT2835" s="7">
        <v>683.00266015462341</v>
      </c>
      <c r="AU2835" s="7">
        <v>124.18230184629516</v>
      </c>
      <c r="AV2835" s="7">
        <v>148</v>
      </c>
      <c r="AW2835" s="16">
        <v>0.83906960706956191</v>
      </c>
      <c r="AX2835" s="16">
        <v>-4.6200785489015628E-3</v>
      </c>
      <c r="AY2835" s="7">
        <v>74947111.303555101</v>
      </c>
      <c r="AZ2835" s="10">
        <v>22.7</v>
      </c>
      <c r="BA2835" s="16">
        <v>0</v>
      </c>
      <c r="BB2835" s="7">
        <v>3279120.8447164926</v>
      </c>
      <c r="BC2835" s="16">
        <v>4.9692315075081546E-3</v>
      </c>
      <c r="BD2835" s="13"/>
      <c r="BE2835" s="13"/>
      <c r="BG2835" s="44"/>
      <c r="BH2835" s="43">
        <v>25.27</v>
      </c>
      <c r="BI2835" s="2">
        <v>39.484999999999999</v>
      </c>
    </row>
    <row r="2836" spans="1:62" x14ac:dyDescent="0.2">
      <c r="A2836" s="2">
        <v>2014</v>
      </c>
      <c r="B2836" s="4" t="s">
        <v>1</v>
      </c>
      <c r="C2836" s="4" t="s">
        <v>156</v>
      </c>
      <c r="D2836" s="4" t="s">
        <v>142</v>
      </c>
      <c r="E2836" s="52" t="s">
        <v>192</v>
      </c>
      <c r="F2836" s="4" t="s">
        <v>115</v>
      </c>
      <c r="I2836" s="7">
        <v>207770.07</v>
      </c>
      <c r="J2836" s="8">
        <v>207770.07</v>
      </c>
      <c r="K2836" s="16">
        <v>-1.9746646795827161E-2</v>
      </c>
      <c r="O2836" s="7">
        <v>1142735.385</v>
      </c>
      <c r="P2836" s="8">
        <v>1142735.385</v>
      </c>
      <c r="Q2836" s="16">
        <v>-1.9746646795827272E-2</v>
      </c>
      <c r="R2836" s="40"/>
      <c r="S2836" s="16"/>
      <c r="T2836" s="10">
        <v>51.2</v>
      </c>
      <c r="U2836" s="16">
        <v>3.6437246963562764E-2</v>
      </c>
      <c r="V2836" s="7"/>
      <c r="W2836" s="7"/>
      <c r="X2836" s="10">
        <v>5.5</v>
      </c>
      <c r="AA2836" s="7">
        <v>1852224</v>
      </c>
      <c r="AD2836" s="7">
        <v>64</v>
      </c>
      <c r="AE2836" s="7">
        <v>5407</v>
      </c>
      <c r="AF2836" s="7">
        <v>145</v>
      </c>
      <c r="AG2836" s="8">
        <v>5262</v>
      </c>
      <c r="AH2836" s="16">
        <v>-1.9746646795827161E-2</v>
      </c>
      <c r="AI2836" s="7">
        <v>4225</v>
      </c>
      <c r="AJ2836" s="7">
        <v>1037</v>
      </c>
      <c r="AK2836" s="12">
        <v>0.78139448862585537</v>
      </c>
      <c r="AL2836" s="12">
        <v>0.95</v>
      </c>
      <c r="AN2836" s="12">
        <v>0.80292664386164958</v>
      </c>
      <c r="AO2836" s="12">
        <v>0.97318291104124288</v>
      </c>
      <c r="AP2836" s="12">
        <v>2.8911488242858718E-2</v>
      </c>
      <c r="AQ2836" s="8">
        <v>3618338.8260666914</v>
      </c>
      <c r="AR2836" s="16">
        <v>-5.7175306305397355E-2</v>
      </c>
      <c r="AS2836" s="7">
        <v>134012.54911358116</v>
      </c>
      <c r="AT2836" s="7">
        <v>687.6356567971668</v>
      </c>
      <c r="AU2836" s="7">
        <v>125.02466487221214</v>
      </c>
      <c r="AV2836" s="7">
        <v>148</v>
      </c>
      <c r="AW2836" s="16">
        <v>0.84476124913656858</v>
      </c>
      <c r="AX2836" s="16">
        <v>-3.8182638587490048E-2</v>
      </c>
      <c r="AY2836" s="7">
        <v>82136291.351713896</v>
      </c>
      <c r="AZ2836" s="10">
        <v>22.7</v>
      </c>
      <c r="BA2836" s="16">
        <v>0</v>
      </c>
      <c r="BB2836" s="7">
        <v>3505765.0229466115</v>
      </c>
      <c r="BC2836" s="16">
        <v>2.167686345522174E-2</v>
      </c>
      <c r="BD2836" s="13"/>
      <c r="BE2836" s="13"/>
      <c r="BG2836" s="44"/>
      <c r="BH2836" s="43">
        <v>27</v>
      </c>
      <c r="BI2836" s="2">
        <v>39.484999999999999</v>
      </c>
    </row>
    <row r="2837" spans="1:62" x14ac:dyDescent="0.2">
      <c r="A2837" s="2">
        <v>2014</v>
      </c>
      <c r="B2837" s="4" t="s">
        <v>2</v>
      </c>
      <c r="C2837" s="4" t="s">
        <v>156</v>
      </c>
      <c r="D2837" s="4" t="s">
        <v>142</v>
      </c>
      <c r="E2837" s="52" t="s">
        <v>192</v>
      </c>
      <c r="F2837" s="4" t="s">
        <v>115</v>
      </c>
      <c r="I2837" s="7">
        <v>202044.745</v>
      </c>
      <c r="J2837" s="8">
        <v>202044.745</v>
      </c>
      <c r="K2837" s="16">
        <v>5.8324715615305056E-2</v>
      </c>
      <c r="O2837" s="7">
        <v>1111246.0974999999</v>
      </c>
      <c r="P2837" s="8">
        <v>1111246.0974999999</v>
      </c>
      <c r="Q2837" s="16">
        <v>5.8324715615304834E-2</v>
      </c>
      <c r="R2837" s="40"/>
      <c r="S2837" s="16"/>
      <c r="T2837" s="10">
        <v>51.2</v>
      </c>
      <c r="U2837" s="16">
        <v>3.6437246963562764E-2</v>
      </c>
      <c r="V2837" s="7"/>
      <c r="W2837" s="7"/>
      <c r="X2837" s="10">
        <v>5.5</v>
      </c>
      <c r="AA2837" s="7">
        <v>1801184</v>
      </c>
      <c r="AD2837" s="7">
        <v>64</v>
      </c>
      <c r="AE2837" s="7">
        <v>5241</v>
      </c>
      <c r="AF2837" s="7">
        <v>124</v>
      </c>
      <c r="AG2837" s="8">
        <v>5117</v>
      </c>
      <c r="AH2837" s="16">
        <v>5.8324715615305056E-2</v>
      </c>
      <c r="AI2837" s="7">
        <v>3859</v>
      </c>
      <c r="AJ2837" s="7">
        <v>1258</v>
      </c>
      <c r="AK2837" s="12">
        <v>0.73630986452966996</v>
      </c>
      <c r="AL2837" s="12">
        <v>0.95</v>
      </c>
      <c r="AN2837" s="12">
        <v>0.75415282392026584</v>
      </c>
      <c r="AO2837" s="12">
        <v>0.9763403930547605</v>
      </c>
      <c r="AP2837" s="12">
        <v>-3.4596530671303749E-2</v>
      </c>
      <c r="AQ2837" s="8">
        <v>3489987.6435524803</v>
      </c>
      <c r="AR2837" s="16">
        <v>-1.533728168120041E-2</v>
      </c>
      <c r="AS2837" s="7">
        <v>135375.78136355625</v>
      </c>
      <c r="AT2837" s="7">
        <v>682.03784318008218</v>
      </c>
      <c r="AU2837" s="7">
        <v>124.00688057819676</v>
      </c>
      <c r="AV2837" s="7">
        <v>148</v>
      </c>
      <c r="AW2837" s="16">
        <v>0.83788432823105918</v>
      </c>
      <c r="AX2837" s="16">
        <v>-6.960245396298681E-2</v>
      </c>
      <c r="AY2837" s="7">
        <v>79222719.508641303</v>
      </c>
      <c r="AZ2837" s="10">
        <v>22.7</v>
      </c>
      <c r="BA2837" s="16">
        <v>0</v>
      </c>
      <c r="BB2837" s="7">
        <v>3529427.993276922</v>
      </c>
      <c r="BC2837" s="16">
        <v>4.6650241733780316E-2</v>
      </c>
      <c r="BD2837" s="13"/>
      <c r="BE2837" s="13"/>
      <c r="BG2837" s="44"/>
      <c r="BH2837" s="43">
        <v>25.78</v>
      </c>
      <c r="BI2837" s="2">
        <v>39.484999999999999</v>
      </c>
    </row>
    <row r="2838" spans="1:62" x14ac:dyDescent="0.2">
      <c r="A2838" s="2">
        <v>2014</v>
      </c>
      <c r="B2838" s="4" t="s">
        <v>3</v>
      </c>
      <c r="C2838" s="4" t="s">
        <v>156</v>
      </c>
      <c r="D2838" s="4" t="s">
        <v>142</v>
      </c>
      <c r="E2838" s="52" t="s">
        <v>192</v>
      </c>
      <c r="F2838" s="4" t="s">
        <v>115</v>
      </c>
      <c r="I2838" s="7">
        <v>214166.63999999998</v>
      </c>
      <c r="J2838" s="8">
        <v>214166.63999999998</v>
      </c>
      <c r="K2838" s="16">
        <v>5.0348567002323596E-2</v>
      </c>
      <c r="O2838" s="7">
        <v>1177916.52</v>
      </c>
      <c r="P2838" s="8">
        <v>1177916.52</v>
      </c>
      <c r="Q2838" s="16">
        <v>5.0348567002323819E-2</v>
      </c>
      <c r="R2838" s="40"/>
      <c r="S2838" s="16"/>
      <c r="T2838" s="10">
        <v>51.2</v>
      </c>
      <c r="U2838" s="16">
        <v>3.6437246963562764E-2</v>
      </c>
      <c r="V2838" s="7"/>
      <c r="W2838" s="7"/>
      <c r="X2838" s="10">
        <v>5.5</v>
      </c>
      <c r="AA2838" s="7">
        <v>1909248</v>
      </c>
      <c r="AD2838" s="7">
        <v>64</v>
      </c>
      <c r="AE2838" s="7">
        <v>5548</v>
      </c>
      <c r="AF2838" s="7">
        <v>124</v>
      </c>
      <c r="AG2838" s="8">
        <v>5424</v>
      </c>
      <c r="AH2838" s="16">
        <v>5.0348567002323819E-2</v>
      </c>
      <c r="AI2838" s="7">
        <v>4266</v>
      </c>
      <c r="AJ2838" s="7">
        <v>1158</v>
      </c>
      <c r="AK2838" s="12">
        <v>0.7689257390050469</v>
      </c>
      <c r="AL2838" s="12">
        <v>0.95</v>
      </c>
      <c r="AN2838" s="12">
        <v>0.78650442477876104</v>
      </c>
      <c r="AO2838" s="12">
        <v>0.97764960346070651</v>
      </c>
      <c r="AP2838" s="12">
        <v>0.12882402711437524</v>
      </c>
      <c r="AQ2838" s="8">
        <v>3724912.5688854097</v>
      </c>
      <c r="AR2838" s="16">
        <v>2.9282361288196057E-2</v>
      </c>
      <c r="AS2838" s="7">
        <v>136493.68152749763</v>
      </c>
      <c r="AT2838" s="7">
        <v>686.74641756736901</v>
      </c>
      <c r="AU2838" s="7">
        <v>124.86298501224891</v>
      </c>
      <c r="AV2838" s="7">
        <v>148</v>
      </c>
      <c r="AW2838" s="16">
        <v>0.84366881765033053</v>
      </c>
      <c r="AX2838" s="16">
        <v>-2.0056394968244184E-2</v>
      </c>
      <c r="AY2838" s="7">
        <v>84555515.313698798</v>
      </c>
      <c r="AZ2838" s="10">
        <v>22.7</v>
      </c>
      <c r="BA2838" s="16">
        <v>0</v>
      </c>
      <c r="BB2838" s="7">
        <v>3706284.6253395448</v>
      </c>
      <c r="BC2838" s="16">
        <v>3.6624038292380659E-2</v>
      </c>
      <c r="BD2838" s="13"/>
      <c r="BE2838" s="13"/>
      <c r="BG2838" s="44"/>
      <c r="BH2838" s="43">
        <v>27.29</v>
      </c>
      <c r="BI2838" s="2">
        <v>39.484999999999999</v>
      </c>
    </row>
    <row r="2839" spans="1:62" x14ac:dyDescent="0.2">
      <c r="A2839" s="2">
        <v>2014</v>
      </c>
      <c r="B2839" s="4" t="s">
        <v>4</v>
      </c>
      <c r="C2839" s="4" t="s">
        <v>156</v>
      </c>
      <c r="D2839" s="4" t="s">
        <v>142</v>
      </c>
      <c r="E2839" s="52" t="s">
        <v>192</v>
      </c>
      <c r="F2839" s="4" t="s">
        <v>115</v>
      </c>
      <c r="I2839" s="7">
        <v>199201.82500000001</v>
      </c>
      <c r="J2839" s="8">
        <v>199201.82500000001</v>
      </c>
      <c r="K2839" s="16">
        <v>-1.3878029710711504E-2</v>
      </c>
      <c r="O2839" s="7">
        <v>1095610.0375000001</v>
      </c>
      <c r="P2839" s="8">
        <v>1095610.0375000001</v>
      </c>
      <c r="Q2839" s="16">
        <v>-1.3878029710711504E-2</v>
      </c>
      <c r="R2839" s="40"/>
      <c r="S2839" s="16"/>
      <c r="T2839" s="10">
        <v>51.2</v>
      </c>
      <c r="U2839" s="16">
        <v>3.6437246963562764E-2</v>
      </c>
      <c r="V2839" s="7"/>
      <c r="W2839" s="7"/>
      <c r="X2839" s="10">
        <v>5.5</v>
      </c>
      <c r="AA2839" s="7">
        <v>1775840</v>
      </c>
      <c r="AD2839" s="7">
        <v>64</v>
      </c>
      <c r="AE2839" s="7">
        <v>5407</v>
      </c>
      <c r="AF2839" s="7">
        <v>362</v>
      </c>
      <c r="AG2839" s="8">
        <v>5045</v>
      </c>
      <c r="AH2839" s="16">
        <v>-1.3878029710711504E-2</v>
      </c>
      <c r="AI2839" s="7">
        <v>4037</v>
      </c>
      <c r="AJ2839" s="7">
        <v>1008</v>
      </c>
      <c r="AK2839" s="12">
        <v>0.74662474570001847</v>
      </c>
      <c r="AL2839" s="12">
        <v>0.95</v>
      </c>
      <c r="AN2839" s="12">
        <v>0.80019821605550046</v>
      </c>
      <c r="AO2839" s="12">
        <v>0.93304975032365456</v>
      </c>
      <c r="AP2839" s="12">
        <v>0.26002279881192369</v>
      </c>
      <c r="AQ2839" s="8">
        <v>3764816.0072993366</v>
      </c>
      <c r="AR2839" s="16">
        <v>1.4009916279647205E-2</v>
      </c>
      <c r="AS2839" s="7">
        <v>142122.15958094891</v>
      </c>
      <c r="AT2839" s="7">
        <v>746.24697865199937</v>
      </c>
      <c r="AU2839" s="7">
        <v>135.68126884581807</v>
      </c>
      <c r="AV2839" s="7">
        <v>148</v>
      </c>
      <c r="AW2839" s="16">
        <v>0.91676533003931127</v>
      </c>
      <c r="AX2839" s="16">
        <v>2.8280422534524341E-2</v>
      </c>
      <c r="AY2839" s="7">
        <v>85461323.36569494</v>
      </c>
      <c r="AZ2839" s="10">
        <v>22.7</v>
      </c>
      <c r="BA2839" s="16">
        <v>0</v>
      </c>
      <c r="BB2839" s="7">
        <v>3616548.5765659506</v>
      </c>
      <c r="BC2839" s="16">
        <v>1.2730187368144175E-2</v>
      </c>
      <c r="BD2839" s="13"/>
      <c r="BE2839" s="13"/>
      <c r="BG2839" s="44"/>
      <c r="BH2839" s="43">
        <v>26.490000000000002</v>
      </c>
      <c r="BI2839" s="2">
        <v>39.484999999999999</v>
      </c>
    </row>
    <row r="2840" spans="1:62" x14ac:dyDescent="0.2">
      <c r="A2840" s="2">
        <v>2014</v>
      </c>
      <c r="B2840" s="4" t="s">
        <v>11</v>
      </c>
      <c r="C2840" s="4" t="s">
        <v>156</v>
      </c>
      <c r="D2840" s="4" t="s">
        <v>142</v>
      </c>
      <c r="E2840" s="52" t="s">
        <v>192</v>
      </c>
      <c r="F2840" s="4" t="s">
        <v>115</v>
      </c>
      <c r="I2840" s="7">
        <v>207770.07</v>
      </c>
      <c r="J2840" s="8">
        <v>207770.07</v>
      </c>
      <c r="K2840" s="16">
        <v>5.8965586637150347E-2</v>
      </c>
      <c r="O2840" s="7">
        <v>1142735.385</v>
      </c>
      <c r="P2840" s="8">
        <v>1142735.385</v>
      </c>
      <c r="Q2840" s="16">
        <v>5.8965586637150569E-2</v>
      </c>
      <c r="R2840" s="40"/>
      <c r="S2840" s="16"/>
      <c r="T2840" s="10">
        <v>51.2</v>
      </c>
      <c r="U2840" s="16">
        <v>3.6437246963562764E-2</v>
      </c>
      <c r="V2840" s="7"/>
      <c r="W2840" s="7"/>
      <c r="X2840" s="10">
        <v>5.5</v>
      </c>
      <c r="AA2840" s="7">
        <v>1852224</v>
      </c>
      <c r="AD2840" s="7">
        <v>64</v>
      </c>
      <c r="AE2840" s="7">
        <v>5451</v>
      </c>
      <c r="AF2840" s="7">
        <v>189</v>
      </c>
      <c r="AG2840" s="8">
        <v>5262</v>
      </c>
      <c r="AH2840" s="16">
        <v>5.8965586637150347E-2</v>
      </c>
      <c r="AI2840" s="7">
        <v>3981</v>
      </c>
      <c r="AJ2840" s="7">
        <v>1281</v>
      </c>
      <c r="AK2840" s="12">
        <v>0.73032471106219043</v>
      </c>
      <c r="AL2840" s="12">
        <v>0.95</v>
      </c>
      <c r="AN2840" s="12">
        <v>0.75655644241733178</v>
      </c>
      <c r="AO2840" s="12">
        <v>0.96532746285085302</v>
      </c>
      <c r="AP2840" s="12">
        <v>8.8083635997603826E-2</v>
      </c>
      <c r="AQ2840" s="8">
        <v>4570711.8741856953</v>
      </c>
      <c r="AR2840" s="16">
        <v>0.3164541970957373</v>
      </c>
      <c r="AS2840" s="7">
        <v>170548.95052931699</v>
      </c>
      <c r="AT2840" s="7">
        <v>868.62635389313857</v>
      </c>
      <c r="AU2840" s="7">
        <v>157.93206434420702</v>
      </c>
      <c r="AV2840" s="7">
        <v>148</v>
      </c>
      <c r="AW2840" s="16">
        <v>1.0671085428662637</v>
      </c>
      <c r="AX2840" s="16">
        <v>0.24315106525441244</v>
      </c>
      <c r="AY2840" s="7">
        <v>103755159.54401527</v>
      </c>
      <c r="AZ2840" s="10">
        <v>22.7</v>
      </c>
      <c r="BA2840" s="16">
        <v>0</v>
      </c>
      <c r="BB2840" s="7">
        <v>4323083.1006903835</v>
      </c>
      <c r="BC2840" s="16">
        <v>-9.7330327003659484E-2</v>
      </c>
      <c r="BD2840" s="13"/>
      <c r="BE2840" s="13"/>
      <c r="BG2840" s="44"/>
      <c r="BH2840" s="43">
        <v>26.8</v>
      </c>
      <c r="BI2840" s="2">
        <v>39.484999999999999</v>
      </c>
    </row>
    <row r="2841" spans="1:62" x14ac:dyDescent="0.2">
      <c r="A2841" s="2">
        <v>2014</v>
      </c>
      <c r="B2841" s="4" t="s">
        <v>5</v>
      </c>
      <c r="C2841" s="4" t="s">
        <v>156</v>
      </c>
      <c r="D2841" s="4" t="s">
        <v>142</v>
      </c>
      <c r="E2841" s="52" t="s">
        <v>192</v>
      </c>
      <c r="F2841" s="4" t="s">
        <v>115</v>
      </c>
      <c r="I2841" s="7">
        <v>213771.79</v>
      </c>
      <c r="J2841" s="8">
        <v>213771.79</v>
      </c>
      <c r="K2841" s="16">
        <v>1.9201807228915735E-2</v>
      </c>
      <c r="O2841" s="7">
        <v>1175744.845</v>
      </c>
      <c r="P2841" s="8">
        <v>1175744.845</v>
      </c>
      <c r="Q2841" s="16">
        <v>1.9201807228915735E-2</v>
      </c>
      <c r="R2841" s="40"/>
      <c r="S2841" s="16"/>
      <c r="T2841" s="10">
        <v>51.2</v>
      </c>
      <c r="U2841" s="16">
        <v>3.6437246963562764E-2</v>
      </c>
      <c r="V2841" s="7"/>
      <c r="W2841" s="7"/>
      <c r="X2841" s="10">
        <v>5.5</v>
      </c>
      <c r="AA2841" s="7">
        <v>1905728</v>
      </c>
      <c r="AD2841" s="7">
        <v>64</v>
      </c>
      <c r="AE2841" s="7">
        <v>5553</v>
      </c>
      <c r="AF2841" s="7">
        <v>139</v>
      </c>
      <c r="AG2841" s="8">
        <v>5414</v>
      </c>
      <c r="AH2841" s="16">
        <v>1.9201807228915735E-2</v>
      </c>
      <c r="AI2841" s="7">
        <v>4044</v>
      </c>
      <c r="AJ2841" s="7">
        <v>1370</v>
      </c>
      <c r="AK2841" s="12">
        <v>0.72825499729875742</v>
      </c>
      <c r="AL2841" s="12">
        <v>0.95</v>
      </c>
      <c r="AN2841" s="12">
        <v>0.74695234577022529</v>
      </c>
      <c r="AO2841" s="12">
        <v>0.97496848550333148</v>
      </c>
      <c r="AP2841" s="12">
        <v>2.0527484756027947E-2</v>
      </c>
      <c r="AQ2841" s="8">
        <v>4944414.7485448364</v>
      </c>
      <c r="AR2841" s="16">
        <v>0.29552214407314703</v>
      </c>
      <c r="AS2841" s="7">
        <v>177856.64563110922</v>
      </c>
      <c r="AT2841" s="7">
        <v>913.26463770684086</v>
      </c>
      <c r="AU2841" s="7">
        <v>166.04811594669835</v>
      </c>
      <c r="AV2841" s="7">
        <v>148</v>
      </c>
      <c r="AW2841" s="16">
        <v>1.1219467293695835</v>
      </c>
      <c r="AX2841" s="16">
        <v>0.27111444944893925</v>
      </c>
      <c r="AY2841" s="7">
        <v>112238214.79196778</v>
      </c>
      <c r="AZ2841" s="10">
        <v>22.7</v>
      </c>
      <c r="BA2841" s="16">
        <v>0</v>
      </c>
      <c r="BB2841" s="7">
        <v>4571319.5631598998</v>
      </c>
      <c r="BC2841" s="16">
        <v>-0.12602039010672741</v>
      </c>
      <c r="BD2841" s="13"/>
      <c r="BE2841" s="13"/>
      <c r="BG2841" s="44"/>
      <c r="BH2841" s="43">
        <v>27.8</v>
      </c>
      <c r="BI2841" s="2">
        <v>39.484999999999999</v>
      </c>
    </row>
    <row r="2842" spans="1:62" x14ac:dyDescent="0.2">
      <c r="A2842" s="2">
        <v>2014</v>
      </c>
      <c r="B2842" s="4" t="s">
        <v>6</v>
      </c>
      <c r="C2842" s="4" t="s">
        <v>156</v>
      </c>
      <c r="D2842" s="4" t="s">
        <v>142</v>
      </c>
      <c r="E2842" s="52" t="s">
        <v>192</v>
      </c>
      <c r="F2842" s="4" t="s">
        <v>115</v>
      </c>
      <c r="I2842" s="7">
        <v>198451.61</v>
      </c>
      <c r="J2842" s="8">
        <v>198451.61</v>
      </c>
      <c r="K2842" s="16">
        <v>1.5148454857604632E-2</v>
      </c>
      <c r="O2842" s="7">
        <v>1091483.855</v>
      </c>
      <c r="P2842" s="8">
        <v>1091483.855</v>
      </c>
      <c r="Q2842" s="16">
        <v>1.5148454857604632E-2</v>
      </c>
      <c r="R2842" s="40"/>
      <c r="S2842" s="16"/>
      <c r="T2842" s="10">
        <v>51.2</v>
      </c>
      <c r="U2842" s="16">
        <v>3.6437246963562764E-2</v>
      </c>
      <c r="V2842" s="7"/>
      <c r="W2842" s="7"/>
      <c r="X2842" s="10">
        <v>5.5</v>
      </c>
      <c r="AA2842" s="7">
        <v>1769152</v>
      </c>
      <c r="AD2842" s="7">
        <v>64</v>
      </c>
      <c r="AE2842" s="7">
        <v>5205</v>
      </c>
      <c r="AF2842" s="7">
        <v>179</v>
      </c>
      <c r="AG2842" s="8">
        <v>5026</v>
      </c>
      <c r="AH2842" s="16">
        <v>1.5148454857604632E-2</v>
      </c>
      <c r="AI2842" s="7">
        <v>3623</v>
      </c>
      <c r="AJ2842" s="7">
        <v>1403</v>
      </c>
      <c r="AK2842" s="12">
        <v>0.69606147934678197</v>
      </c>
      <c r="AL2842" s="12">
        <v>0.95</v>
      </c>
      <c r="AN2842" s="12">
        <v>0.72085157182650217</v>
      </c>
      <c r="AO2842" s="12">
        <v>0.96560999039385209</v>
      </c>
      <c r="AP2842" s="12">
        <v>4.8145706934805244E-2</v>
      </c>
      <c r="AQ2842" s="8">
        <v>4490584.7643825896</v>
      </c>
      <c r="AR2842" s="16">
        <v>0.22341633404228523</v>
      </c>
      <c r="AS2842" s="7">
        <v>176170.44976000744</v>
      </c>
      <c r="AT2842" s="7">
        <v>893.47090417480888</v>
      </c>
      <c r="AU2842" s="7">
        <v>162.4492553045107</v>
      </c>
      <c r="AV2842" s="7">
        <v>148</v>
      </c>
      <c r="AW2842" s="16">
        <v>1.097630103408856</v>
      </c>
      <c r="AX2842" s="16">
        <v>0.20516002185502447</v>
      </c>
      <c r="AY2842" s="7">
        <v>101936274.15148479</v>
      </c>
      <c r="AZ2842" s="10">
        <v>22.7</v>
      </c>
      <c r="BA2842" s="16">
        <v>0</v>
      </c>
      <c r="BB2842" s="7">
        <v>4257649.6670892397</v>
      </c>
      <c r="BC2842" s="16">
        <v>-9.1092024566154506E-2</v>
      </c>
      <c r="BD2842" s="13"/>
      <c r="BE2842" s="13"/>
      <c r="BG2842" s="44"/>
      <c r="BH2842" s="43">
        <v>25.490000000000002</v>
      </c>
      <c r="BI2842" s="2">
        <v>39.484999999999999</v>
      </c>
    </row>
    <row r="2843" spans="1:62" x14ac:dyDescent="0.2">
      <c r="A2843" s="2">
        <v>2014</v>
      </c>
      <c r="B2843" s="4" t="s">
        <v>7</v>
      </c>
      <c r="C2843" s="4" t="s">
        <v>156</v>
      </c>
      <c r="D2843" s="4" t="s">
        <v>142</v>
      </c>
      <c r="E2843" s="52" t="s">
        <v>192</v>
      </c>
      <c r="F2843" s="4" t="s">
        <v>115</v>
      </c>
      <c r="I2843" s="7">
        <v>180209.54</v>
      </c>
      <c r="J2843" s="8">
        <v>180209.54</v>
      </c>
      <c r="K2843" s="16">
        <v>-4.057178894261082E-2</v>
      </c>
      <c r="O2843" s="7">
        <v>991152.47000000009</v>
      </c>
      <c r="P2843" s="8">
        <v>991152.47000000009</v>
      </c>
      <c r="Q2843" s="16">
        <v>-4.057178894261082E-2</v>
      </c>
      <c r="R2843" s="40"/>
      <c r="S2843" s="16"/>
      <c r="T2843" s="10">
        <v>51.2</v>
      </c>
      <c r="U2843" s="16">
        <v>3.6437246963562764E-2</v>
      </c>
      <c r="V2843" s="7"/>
      <c r="W2843" s="7"/>
      <c r="X2843" s="10">
        <v>5.5</v>
      </c>
      <c r="AA2843" s="7">
        <v>1606528</v>
      </c>
      <c r="AD2843" s="7">
        <v>64</v>
      </c>
      <c r="AE2843" s="7">
        <v>4769</v>
      </c>
      <c r="AF2843" s="7">
        <v>205</v>
      </c>
      <c r="AG2843" s="8">
        <v>4564</v>
      </c>
      <c r="AH2843" s="16">
        <v>-4.0571788942610931E-2</v>
      </c>
      <c r="AI2843" s="7">
        <v>3658</v>
      </c>
      <c r="AJ2843" s="7">
        <v>906</v>
      </c>
      <c r="AK2843" s="12">
        <v>0.7670371146990983</v>
      </c>
      <c r="AL2843" s="12">
        <v>0.95</v>
      </c>
      <c r="AN2843" s="12">
        <v>0.80148992112182293</v>
      </c>
      <c r="AO2843" s="12">
        <v>0.95701404906689036</v>
      </c>
      <c r="AP2843" s="12">
        <v>7.0979650218121249E-2</v>
      </c>
      <c r="AQ2843" s="8">
        <v>4293224.1968872128</v>
      </c>
      <c r="AR2843" s="16">
        <v>0.33471895336664192</v>
      </c>
      <c r="AS2843" s="7">
        <v>160314.5704588205</v>
      </c>
      <c r="AT2843" s="7">
        <v>940.67138406818856</v>
      </c>
      <c r="AU2843" s="7">
        <v>171.03116073967064</v>
      </c>
      <c r="AV2843" s="7">
        <v>148</v>
      </c>
      <c r="AW2843" s="16">
        <v>1.1556159509437205</v>
      </c>
      <c r="AX2843" s="16">
        <v>0.39116083724038453</v>
      </c>
      <c r="AY2843" s="7">
        <v>97456189.269339725</v>
      </c>
      <c r="AZ2843" s="10">
        <v>22.7</v>
      </c>
      <c r="BA2843" s="16">
        <v>0</v>
      </c>
      <c r="BB2843" s="7">
        <v>4311051.6525103599</v>
      </c>
      <c r="BC2843" s="16">
        <v>-0.19295308669054606</v>
      </c>
      <c r="BD2843" s="13"/>
      <c r="BE2843" s="13"/>
      <c r="BG2843" s="44"/>
      <c r="BH2843" s="43">
        <v>26.78</v>
      </c>
      <c r="BI2843" s="2">
        <v>39.484999999999999</v>
      </c>
    </row>
    <row r="2844" spans="1:62" x14ac:dyDescent="0.2">
      <c r="A2844" s="2">
        <v>2015</v>
      </c>
      <c r="B2844" s="4" t="s">
        <v>8</v>
      </c>
      <c r="C2844" s="4" t="s">
        <v>156</v>
      </c>
      <c r="D2844" s="4" t="s">
        <v>142</v>
      </c>
      <c r="E2844" s="52" t="s">
        <v>192</v>
      </c>
      <c r="F2844" s="4" t="s">
        <v>115</v>
      </c>
      <c r="I2844" s="7">
        <v>167969.19</v>
      </c>
      <c r="J2844" s="8">
        <v>167969.19</v>
      </c>
      <c r="K2844" s="16">
        <v>-0.20142669419936177</v>
      </c>
      <c r="O2844" s="7">
        <v>923830.54500000004</v>
      </c>
      <c r="P2844" s="8">
        <v>923830.54500000004</v>
      </c>
      <c r="Q2844" s="16">
        <v>-0.20142669419936166</v>
      </c>
      <c r="R2844" s="40"/>
      <c r="S2844" s="16"/>
      <c r="T2844" s="10">
        <v>47.4</v>
      </c>
      <c r="U2844" s="16">
        <v>0</v>
      </c>
      <c r="V2844" s="7"/>
      <c r="W2844" s="7"/>
      <c r="X2844" s="10">
        <v>5.5</v>
      </c>
      <c r="AA2844" s="7">
        <v>1497408</v>
      </c>
      <c r="AD2844" s="7">
        <v>64</v>
      </c>
      <c r="AE2844" s="7">
        <v>4468</v>
      </c>
      <c r="AF2844" s="7">
        <v>214</v>
      </c>
      <c r="AG2844" s="8">
        <v>4254</v>
      </c>
      <c r="AH2844" s="16">
        <v>-0.20142669419936177</v>
      </c>
      <c r="AI2844" s="7">
        <v>3999</v>
      </c>
      <c r="AJ2844" s="7">
        <v>255</v>
      </c>
      <c r="AK2844" s="12">
        <v>0.89503133393017009</v>
      </c>
      <c r="AL2844" s="12">
        <v>0.95</v>
      </c>
      <c r="AN2844" s="12">
        <v>0.9400564174894217</v>
      </c>
      <c r="AO2844" s="12">
        <v>0.95210384959713523</v>
      </c>
      <c r="AP2844" s="12">
        <v>0.1365593590481502</v>
      </c>
      <c r="AQ2844" s="8">
        <v>3782651.8058718359</v>
      </c>
      <c r="AR2844" s="16">
        <v>0.40763308145504062</v>
      </c>
      <c r="AS2844" s="7">
        <v>140098.21503229023</v>
      </c>
      <c r="AT2844" s="7">
        <v>889.19882601594634</v>
      </c>
      <c r="AU2844" s="7">
        <v>161.67251382108114</v>
      </c>
      <c r="AV2844" s="7">
        <v>148</v>
      </c>
      <c r="AW2844" s="16">
        <v>1.09238185014244</v>
      </c>
      <c r="AX2844" s="16">
        <v>0.7626848671629054</v>
      </c>
      <c r="AY2844" s="7">
        <v>85866195.993290678</v>
      </c>
      <c r="AZ2844" s="10">
        <v>22.7</v>
      </c>
      <c r="BA2844" s="16">
        <v>0</v>
      </c>
      <c r="BB2844" s="7">
        <v>4376103.6864170954</v>
      </c>
      <c r="BC2844" s="16">
        <v>-0.40797183651651003</v>
      </c>
      <c r="BD2844" s="13"/>
      <c r="BE2844" s="13"/>
      <c r="BG2844" s="44"/>
      <c r="BH2844" s="43">
        <v>27</v>
      </c>
      <c r="BI2844" s="2">
        <v>39.484999999999999</v>
      </c>
    </row>
    <row r="2845" spans="1:62" x14ac:dyDescent="0.2">
      <c r="A2845" s="2">
        <v>2015</v>
      </c>
      <c r="B2845" s="4" t="s">
        <v>9</v>
      </c>
      <c r="C2845" s="4" t="s">
        <v>156</v>
      </c>
      <c r="D2845" s="4" t="s">
        <v>142</v>
      </c>
      <c r="E2845" s="52" t="s">
        <v>192</v>
      </c>
      <c r="F2845" s="4" t="s">
        <v>115</v>
      </c>
      <c r="I2845" s="7">
        <v>147279.04999999999</v>
      </c>
      <c r="J2845" s="8">
        <v>147279.04999999999</v>
      </c>
      <c r="K2845" s="16">
        <v>-0.24263959390862955</v>
      </c>
      <c r="O2845" s="7">
        <v>810034.77499999991</v>
      </c>
      <c r="P2845" s="8">
        <v>810034.77499999991</v>
      </c>
      <c r="Q2845" s="16">
        <v>-0.24263959390862955</v>
      </c>
      <c r="R2845" s="40"/>
      <c r="S2845" s="16"/>
      <c r="T2845" s="10">
        <v>51.2</v>
      </c>
      <c r="U2845" s="16">
        <v>0</v>
      </c>
      <c r="V2845" s="7"/>
      <c r="W2845" s="7"/>
      <c r="X2845" s="10">
        <v>5.5</v>
      </c>
      <c r="AA2845" s="7">
        <v>1312960</v>
      </c>
      <c r="AD2845" s="7">
        <v>64</v>
      </c>
      <c r="AE2845" s="7">
        <v>3942</v>
      </c>
      <c r="AF2845" s="7">
        <v>212</v>
      </c>
      <c r="AG2845" s="8">
        <v>3730</v>
      </c>
      <c r="AH2845" s="16">
        <v>-0.24263959390862944</v>
      </c>
      <c r="AI2845" s="7">
        <v>3377</v>
      </c>
      <c r="AJ2845" s="7">
        <v>353</v>
      </c>
      <c r="AK2845" s="12">
        <v>0.8566717402333841</v>
      </c>
      <c r="AL2845" s="12">
        <v>0.95</v>
      </c>
      <c r="AN2845" s="12">
        <v>0.90536193029490619</v>
      </c>
      <c r="AO2845" s="12">
        <v>0.94622019279553526</v>
      </c>
      <c r="AP2845" s="12">
        <v>3.9614713616790143E-2</v>
      </c>
      <c r="AQ2845" s="8">
        <v>3687747.5875803721</v>
      </c>
      <c r="AR2845" s="16">
        <v>0.35610426906099835</v>
      </c>
      <c r="AS2845" s="7">
        <v>155077.69502020068</v>
      </c>
      <c r="AT2845" s="7">
        <v>988.6722754907164</v>
      </c>
      <c r="AU2845" s="7">
        <v>179.75859554376663</v>
      </c>
      <c r="AV2845" s="7">
        <v>148</v>
      </c>
      <c r="AW2845" s="16">
        <v>1.2145851050254501</v>
      </c>
      <c r="AX2845" s="16">
        <v>0.79056662871995109</v>
      </c>
      <c r="AY2845" s="7">
        <v>83711870.238074452</v>
      </c>
      <c r="AZ2845" s="10">
        <v>22.7</v>
      </c>
      <c r="BA2845" s="16">
        <v>0</v>
      </c>
      <c r="BB2845" s="7">
        <v>4308946.3460322116</v>
      </c>
      <c r="BC2845" s="16">
        <v>-0.43984976178002244</v>
      </c>
      <c r="BD2845" s="13"/>
      <c r="BE2845" s="13"/>
      <c r="BG2845" s="44"/>
      <c r="BH2845" s="43">
        <v>23.78</v>
      </c>
      <c r="BI2845" s="2">
        <v>39.484999999999999</v>
      </c>
    </row>
    <row r="2846" spans="1:62" x14ac:dyDescent="0.2">
      <c r="A2846" s="2">
        <v>2015</v>
      </c>
      <c r="B2846" s="4" t="s">
        <v>10</v>
      </c>
      <c r="C2846" s="4" t="s">
        <v>157</v>
      </c>
      <c r="D2846" s="4" t="s">
        <v>142</v>
      </c>
      <c r="E2846" s="52" t="s">
        <v>192</v>
      </c>
      <c r="F2846" s="4" t="s">
        <v>115</v>
      </c>
      <c r="I2846" s="7">
        <v>157229.26999999999</v>
      </c>
      <c r="J2846" s="8">
        <v>157229.26999999999</v>
      </c>
      <c r="K2846" s="16">
        <v>-0.21506012221565152</v>
      </c>
      <c r="O2846" s="7">
        <v>864760.98499999999</v>
      </c>
      <c r="P2846" s="8">
        <v>864760.98499999999</v>
      </c>
      <c r="Q2846" s="16">
        <v>-0.21506012221565152</v>
      </c>
      <c r="R2846" s="40"/>
      <c r="S2846" s="16"/>
      <c r="T2846" s="10">
        <v>51.2</v>
      </c>
      <c r="U2846" s="16">
        <v>0</v>
      </c>
      <c r="V2846" s="7"/>
      <c r="W2846" s="7"/>
      <c r="X2846" s="10">
        <v>5.5</v>
      </c>
      <c r="AA2846" s="7">
        <v>1401664</v>
      </c>
      <c r="AD2846" s="7">
        <v>64</v>
      </c>
      <c r="AE2846" s="7">
        <v>4347</v>
      </c>
      <c r="AF2846" s="7">
        <v>365</v>
      </c>
      <c r="AG2846" s="8">
        <v>3982</v>
      </c>
      <c r="AH2846" s="16">
        <v>-0.21506012221565152</v>
      </c>
      <c r="AI2846" s="7">
        <v>3467</v>
      </c>
      <c r="AJ2846" s="7">
        <v>515</v>
      </c>
      <c r="AK2846" s="12">
        <v>0.7975615366919715</v>
      </c>
      <c r="AL2846" s="12">
        <v>0.95</v>
      </c>
      <c r="AN2846" s="12">
        <v>0.87066800602712202</v>
      </c>
      <c r="AO2846" s="12">
        <v>0.91603404646882913</v>
      </c>
      <c r="AP2846" s="12">
        <v>5.1893020856296657E-2</v>
      </c>
      <c r="AQ2846" s="8">
        <v>4397221.5773975002</v>
      </c>
      <c r="AR2846" s="16">
        <v>0.4774250011485377</v>
      </c>
      <c r="AS2846" s="7">
        <v>167385.67100866008</v>
      </c>
      <c r="AT2846" s="7">
        <v>1104.2746301852085</v>
      </c>
      <c r="AU2846" s="7">
        <v>200.77720548821972</v>
      </c>
      <c r="AV2846" s="7">
        <v>148</v>
      </c>
      <c r="AW2846" s="16">
        <v>1.3566027397852685</v>
      </c>
      <c r="AX2846" s="16">
        <v>0.8822142217043023</v>
      </c>
      <c r="AY2846" s="7">
        <v>99816929.806923255</v>
      </c>
      <c r="AZ2846" s="10">
        <v>22.7</v>
      </c>
      <c r="BA2846" s="16">
        <v>0</v>
      </c>
      <c r="BB2846" s="7">
        <v>4325930.1541904546</v>
      </c>
      <c r="BC2846" s="16">
        <v>-0.47892983320965177</v>
      </c>
      <c r="BD2846" s="13"/>
      <c r="BE2846" s="13"/>
      <c r="BG2846" s="44"/>
      <c r="BH2846" s="43">
        <v>26.27</v>
      </c>
      <c r="BI2846" s="2">
        <v>39.484999999999999</v>
      </c>
      <c r="BJ2846" s="2" t="s">
        <v>154</v>
      </c>
    </row>
    <row r="2847" spans="1:62" x14ac:dyDescent="0.2">
      <c r="A2847" s="2">
        <v>2015</v>
      </c>
      <c r="B2847" s="4" t="s">
        <v>0</v>
      </c>
      <c r="C2847" s="4" t="s">
        <v>157</v>
      </c>
      <c r="D2847" s="4" t="s">
        <v>142</v>
      </c>
      <c r="E2847" s="52" t="s">
        <v>192</v>
      </c>
      <c r="F2847" s="4" t="s">
        <v>115</v>
      </c>
      <c r="I2847" s="7">
        <v>159085.065</v>
      </c>
      <c r="J2847" s="8">
        <v>159085.065</v>
      </c>
      <c r="K2847" s="16">
        <v>-0.16652875465453032</v>
      </c>
      <c r="O2847" s="7">
        <v>874967.85750000004</v>
      </c>
      <c r="P2847" s="8">
        <v>874967.85750000004</v>
      </c>
      <c r="Q2847" s="16">
        <v>-0.16652875465453021</v>
      </c>
      <c r="R2847" s="40"/>
      <c r="S2847" s="16"/>
      <c r="T2847" s="10">
        <v>51.2</v>
      </c>
      <c r="U2847" s="16">
        <v>0</v>
      </c>
      <c r="V2847" s="7"/>
      <c r="W2847" s="7"/>
      <c r="X2847" s="10">
        <v>5.5</v>
      </c>
      <c r="AA2847" s="7">
        <v>1418208</v>
      </c>
      <c r="AD2847" s="7">
        <v>64</v>
      </c>
      <c r="AE2847" s="7">
        <v>4258</v>
      </c>
      <c r="AF2847" s="7">
        <v>229</v>
      </c>
      <c r="AG2847" s="8">
        <v>4029</v>
      </c>
      <c r="AH2847" s="16">
        <v>-0.16652875465453043</v>
      </c>
      <c r="AI2847" s="7">
        <v>3316</v>
      </c>
      <c r="AJ2847" s="7">
        <v>713</v>
      </c>
      <c r="AK2847" s="12">
        <v>0.77876937529356505</v>
      </c>
      <c r="AL2847" s="12">
        <v>0.95</v>
      </c>
      <c r="AN2847" s="12">
        <v>0.82303301067262347</v>
      </c>
      <c r="AO2847" s="12">
        <v>0.94621888210427429</v>
      </c>
      <c r="AP2847" s="12">
        <v>-1.1521146231174839E-4</v>
      </c>
      <c r="AQ2847" s="8">
        <v>4755868.8074389286</v>
      </c>
      <c r="AR2847" s="16">
        <v>0.44045874552262698</v>
      </c>
      <c r="AS2847" s="7">
        <v>184479.00727071095</v>
      </c>
      <c r="AT2847" s="7">
        <v>1180.4092349066589</v>
      </c>
      <c r="AU2847" s="7">
        <v>214.61986089211979</v>
      </c>
      <c r="AV2847" s="7">
        <v>148</v>
      </c>
      <c r="AW2847" s="16">
        <v>1.4501341952170257</v>
      </c>
      <c r="AX2847" s="16">
        <v>0.72826447650940151</v>
      </c>
      <c r="AY2847" s="7">
        <v>107958221.92886367</v>
      </c>
      <c r="AZ2847" s="10">
        <v>22.7</v>
      </c>
      <c r="BA2847" s="16">
        <v>0</v>
      </c>
      <c r="BB2847" s="7">
        <v>4723438.2983974162</v>
      </c>
      <c r="BC2847" s="16">
        <v>-0.39744951033183801</v>
      </c>
      <c r="BD2847" s="13"/>
      <c r="BE2847" s="13"/>
      <c r="BG2847" s="44"/>
      <c r="BH2847" s="43">
        <v>25.78</v>
      </c>
      <c r="BI2847" s="2">
        <v>39.484999999999999</v>
      </c>
    </row>
    <row r="2848" spans="1:62" x14ac:dyDescent="0.2">
      <c r="A2848" s="2">
        <v>2015</v>
      </c>
      <c r="B2848" s="4" t="s">
        <v>1</v>
      </c>
      <c r="C2848" s="4" t="s">
        <v>157</v>
      </c>
      <c r="D2848" s="4" t="s">
        <v>142</v>
      </c>
      <c r="E2848" s="52" t="s">
        <v>192</v>
      </c>
      <c r="F2848" s="4" t="s">
        <v>115</v>
      </c>
      <c r="I2848" s="7">
        <v>159993.22</v>
      </c>
      <c r="J2848" s="8">
        <v>159993.22</v>
      </c>
      <c r="K2848" s="16">
        <v>-0.22995058912960853</v>
      </c>
      <c r="O2848" s="7">
        <v>879962.71</v>
      </c>
      <c r="P2848" s="8">
        <v>879962.71</v>
      </c>
      <c r="Q2848" s="16">
        <v>-0.22995058912960853</v>
      </c>
      <c r="R2848" s="40"/>
      <c r="S2848" s="16"/>
      <c r="T2848" s="10">
        <v>51.2</v>
      </c>
      <c r="U2848" s="16">
        <v>0</v>
      </c>
      <c r="V2848" s="7"/>
      <c r="W2848" s="7"/>
      <c r="X2848" s="10">
        <v>5.5</v>
      </c>
      <c r="AA2848" s="7">
        <v>1426304</v>
      </c>
      <c r="AD2848" s="7">
        <v>64</v>
      </c>
      <c r="AE2848" s="7">
        <v>4330</v>
      </c>
      <c r="AF2848" s="7">
        <v>278</v>
      </c>
      <c r="AG2848" s="8">
        <v>4052</v>
      </c>
      <c r="AH2848" s="16">
        <v>-0.22995058912960853</v>
      </c>
      <c r="AI2848" s="7">
        <v>3204</v>
      </c>
      <c r="AJ2848" s="7">
        <v>848</v>
      </c>
      <c r="AK2848" s="12">
        <v>0.73995381062355658</v>
      </c>
      <c r="AL2848" s="12">
        <v>0.95</v>
      </c>
      <c r="AN2848" s="12">
        <v>0.79072063178677199</v>
      </c>
      <c r="AO2848" s="12">
        <v>0.93579676674364898</v>
      </c>
      <c r="AP2848" s="12">
        <v>-1.5201901902486603E-2</v>
      </c>
      <c r="AQ2848" s="8">
        <v>4525262.8662511911</v>
      </c>
      <c r="AR2848" s="16">
        <v>0.25064652145094146</v>
      </c>
      <c r="AS2848" s="7">
        <v>174182.55836224754</v>
      </c>
      <c r="AT2848" s="7">
        <v>1116.7973509998003</v>
      </c>
      <c r="AU2848" s="7">
        <v>203.05406381814552</v>
      </c>
      <c r="AV2848" s="7">
        <v>148</v>
      </c>
      <c r="AW2848" s="16">
        <v>1.3719869176901724</v>
      </c>
      <c r="AX2848" s="16">
        <v>0.62411204241728879</v>
      </c>
      <c r="AY2848" s="7">
        <v>102723467.06390204</v>
      </c>
      <c r="AZ2848" s="10">
        <v>22.7</v>
      </c>
      <c r="BA2848" s="16">
        <v>0</v>
      </c>
      <c r="BB2848" s="7">
        <v>4384472.8309725598</v>
      </c>
      <c r="BC2848" s="16">
        <v>-0.3595663292248148</v>
      </c>
      <c r="BD2848" s="13"/>
      <c r="BE2848" s="13"/>
      <c r="BG2848" s="44"/>
      <c r="BH2848" s="43">
        <v>25.98</v>
      </c>
      <c r="BI2848" s="2">
        <v>39.484999999999999</v>
      </c>
    </row>
    <row r="2849" spans="1:62" x14ac:dyDescent="0.2">
      <c r="A2849" s="2">
        <v>2015</v>
      </c>
      <c r="B2849" s="4" t="s">
        <v>2</v>
      </c>
      <c r="C2849" s="4" t="s">
        <v>157</v>
      </c>
      <c r="D2849" s="4" t="s">
        <v>142</v>
      </c>
      <c r="E2849" s="52" t="s">
        <v>192</v>
      </c>
      <c r="F2849" s="4" t="s">
        <v>115</v>
      </c>
      <c r="I2849" s="7">
        <v>151701.37</v>
      </c>
      <c r="J2849" s="8">
        <v>151701.37</v>
      </c>
      <c r="K2849" s="16">
        <v>-0.24916943521594681</v>
      </c>
      <c r="O2849" s="7">
        <v>834357.53499999992</v>
      </c>
      <c r="P2849" s="8">
        <v>834357.53499999992</v>
      </c>
      <c r="Q2849" s="16">
        <v>-0.24916943521594681</v>
      </c>
      <c r="R2849" s="40"/>
      <c r="S2849" s="16"/>
      <c r="T2849" s="10">
        <v>51.2</v>
      </c>
      <c r="U2849" s="16">
        <v>0</v>
      </c>
      <c r="V2849" s="7"/>
      <c r="W2849" s="7"/>
      <c r="X2849" s="10">
        <v>5.5</v>
      </c>
      <c r="AA2849" s="7">
        <v>1352384</v>
      </c>
      <c r="AD2849" s="7">
        <v>64</v>
      </c>
      <c r="AE2849" s="7">
        <v>4344</v>
      </c>
      <c r="AF2849" s="7">
        <v>502</v>
      </c>
      <c r="AG2849" s="8">
        <v>3842</v>
      </c>
      <c r="AH2849" s="16">
        <v>-0.24916943521594681</v>
      </c>
      <c r="AI2849" s="7">
        <v>2585</v>
      </c>
      <c r="AJ2849" s="7">
        <v>1257</v>
      </c>
      <c r="AK2849" s="12">
        <v>0.59507366482504609</v>
      </c>
      <c r="AL2849" s="12">
        <v>0.95</v>
      </c>
      <c r="AN2849" s="12">
        <v>0.67282665278500786</v>
      </c>
      <c r="AO2849" s="12">
        <v>0.88443830570902393</v>
      </c>
      <c r="AP2849" s="12">
        <v>-0.10783778639520991</v>
      </c>
      <c r="AQ2849" s="8">
        <v>4532058.1188971493</v>
      </c>
      <c r="AR2849" s="16">
        <v>0.29858858591371362</v>
      </c>
      <c r="AS2849" s="7">
        <v>173841.89178738586</v>
      </c>
      <c r="AT2849" s="7">
        <v>1179.6090887290864</v>
      </c>
      <c r="AU2849" s="7">
        <v>214.47437976892479</v>
      </c>
      <c r="AV2849" s="7">
        <v>148</v>
      </c>
      <c r="AW2849" s="16">
        <v>1.4491512146548973</v>
      </c>
      <c r="AX2849" s="16">
        <v>0.72953612548684887</v>
      </c>
      <c r="AY2849" s="7">
        <v>102877719.29896529</v>
      </c>
      <c r="AZ2849" s="10">
        <v>22.7</v>
      </c>
      <c r="BA2849" s="16">
        <v>0</v>
      </c>
      <c r="BB2849" s="7">
        <v>4583274.9068737542</v>
      </c>
      <c r="BC2849" s="16">
        <v>-0.42538572842613481</v>
      </c>
      <c r="BD2849" s="13"/>
      <c r="BE2849" s="13"/>
      <c r="BG2849" s="44"/>
      <c r="BH2849" s="43">
        <v>26.07</v>
      </c>
      <c r="BI2849" s="2">
        <v>39.484999999999999</v>
      </c>
    </row>
    <row r="2850" spans="1:62" x14ac:dyDescent="0.2">
      <c r="A2850" s="2">
        <v>2015</v>
      </c>
      <c r="B2850" s="4" t="s">
        <v>3</v>
      </c>
      <c r="C2850" s="4" t="s">
        <v>157</v>
      </c>
      <c r="D2850" s="4" t="s">
        <v>142</v>
      </c>
      <c r="E2850" s="52" t="s">
        <v>192</v>
      </c>
      <c r="F2850" s="4" t="s">
        <v>115</v>
      </c>
      <c r="I2850" s="7">
        <v>166863.60999999999</v>
      </c>
      <c r="J2850" s="8">
        <v>166863.60999999999</v>
      </c>
      <c r="K2850" s="16">
        <v>-0.22087020648967548</v>
      </c>
      <c r="O2850" s="7">
        <v>1168045.27</v>
      </c>
      <c r="P2850" s="8">
        <v>1168045.27</v>
      </c>
      <c r="Q2850" s="16">
        <v>-8.3802628050415606E-3</v>
      </c>
      <c r="R2850" s="40"/>
      <c r="S2850" s="16"/>
      <c r="T2850" s="10">
        <v>51.2</v>
      </c>
      <c r="U2850" s="16">
        <v>0</v>
      </c>
      <c r="V2850" s="7"/>
      <c r="W2850" s="7"/>
      <c r="X2850" s="10">
        <v>7</v>
      </c>
      <c r="AA2850" s="7">
        <v>1479100</v>
      </c>
      <c r="AD2850" s="7">
        <v>50</v>
      </c>
      <c r="AE2850" s="7">
        <v>4485</v>
      </c>
      <c r="AF2850" s="7">
        <v>259</v>
      </c>
      <c r="AG2850" s="8">
        <v>4226</v>
      </c>
      <c r="AH2850" s="16">
        <v>-0.22087020648967548</v>
      </c>
      <c r="AI2850" s="7">
        <v>3185</v>
      </c>
      <c r="AJ2850" s="7">
        <v>1041</v>
      </c>
      <c r="AK2850" s="12">
        <v>0.71014492753623193</v>
      </c>
      <c r="AL2850" s="12">
        <v>0.95</v>
      </c>
      <c r="AN2850" s="12">
        <v>0.75366777094178894</v>
      </c>
      <c r="AO2850" s="12">
        <v>0.94225195094760317</v>
      </c>
      <c r="AP2850" s="12">
        <v>-4.1750119646445483E-2</v>
      </c>
      <c r="AQ2850" s="8">
        <v>4532628.1671584696</v>
      </c>
      <c r="AR2850" s="16">
        <v>0.21684149180305434</v>
      </c>
      <c r="AS2850" s="7">
        <v>166091.17505161121</v>
      </c>
      <c r="AT2850" s="7">
        <v>1072.5575407379247</v>
      </c>
      <c r="AU2850" s="7">
        <v>153.22250581970351</v>
      </c>
      <c r="AV2850" s="7">
        <v>177</v>
      </c>
      <c r="AW2850" s="16">
        <v>0.86566387468759043</v>
      </c>
      <c r="AX2850" s="16">
        <v>2.6070724171740167E-2</v>
      </c>
      <c r="AY2850" s="7">
        <v>102890659.39449726</v>
      </c>
      <c r="AZ2850" s="10">
        <v>22.7</v>
      </c>
      <c r="BA2850" s="16">
        <v>0</v>
      </c>
      <c r="BB2850" s="7">
        <v>4509960.9125448968</v>
      </c>
      <c r="BC2850" s="16">
        <v>-6.1384415348449732E-2</v>
      </c>
      <c r="BD2850" s="13"/>
      <c r="BE2850" s="13"/>
      <c r="BG2850" s="44"/>
      <c r="BH2850" s="43">
        <v>27.29</v>
      </c>
      <c r="BI2850" s="2">
        <v>39.484999999999999</v>
      </c>
    </row>
    <row r="2851" spans="1:62" x14ac:dyDescent="0.2">
      <c r="A2851" s="2">
        <v>2015</v>
      </c>
      <c r="B2851" s="4" t="s">
        <v>4</v>
      </c>
      <c r="C2851" s="4" t="s">
        <v>157</v>
      </c>
      <c r="D2851" s="4" t="s">
        <v>142</v>
      </c>
      <c r="E2851" s="52" t="s">
        <v>192</v>
      </c>
      <c r="F2851" s="4" t="s">
        <v>115</v>
      </c>
      <c r="I2851" s="7">
        <v>165165.755</v>
      </c>
      <c r="J2851" s="8">
        <v>165165.755</v>
      </c>
      <c r="K2851" s="16">
        <v>-0.17086223984142723</v>
      </c>
      <c r="O2851" s="7">
        <v>1156160.2850000001</v>
      </c>
      <c r="P2851" s="8">
        <v>1156160.2850000001</v>
      </c>
      <c r="Q2851" s="16">
        <v>5.5266240201820027E-2</v>
      </c>
      <c r="R2851" s="40"/>
      <c r="S2851" s="16"/>
      <c r="T2851" s="10">
        <v>51.2</v>
      </c>
      <c r="U2851" s="16">
        <v>0</v>
      </c>
      <c r="V2851" s="7"/>
      <c r="W2851" s="7"/>
      <c r="X2851" s="10">
        <v>7</v>
      </c>
      <c r="AA2851" s="7">
        <v>1464050</v>
      </c>
      <c r="AD2851" s="7">
        <v>50</v>
      </c>
      <c r="AE2851" s="7">
        <v>4398</v>
      </c>
      <c r="AF2851" s="7">
        <v>215</v>
      </c>
      <c r="AG2851" s="8">
        <v>4183</v>
      </c>
      <c r="AH2851" s="16">
        <v>-0.17086223984142712</v>
      </c>
      <c r="AI2851" s="7">
        <v>3348</v>
      </c>
      <c r="AJ2851" s="7">
        <v>835</v>
      </c>
      <c r="AK2851" s="12">
        <v>0.76125511596180084</v>
      </c>
      <c r="AL2851" s="12">
        <v>0.95</v>
      </c>
      <c r="AN2851" s="12">
        <v>0.80038250059765714</v>
      </c>
      <c r="AO2851" s="12">
        <v>0.95111414279217821</v>
      </c>
      <c r="AP2851" s="12">
        <v>2.3029861659162876E-4</v>
      </c>
      <c r="AQ2851" s="8">
        <v>4385363.9076506523</v>
      </c>
      <c r="AR2851" s="16">
        <v>0.16482821448596141</v>
      </c>
      <c r="AS2851" s="7">
        <v>165547.90138356556</v>
      </c>
      <c r="AT2851" s="7">
        <v>1048.3776972628862</v>
      </c>
      <c r="AU2851" s="7">
        <v>149.76824246612659</v>
      </c>
      <c r="AV2851" s="7">
        <v>177</v>
      </c>
      <c r="AW2851" s="16">
        <v>0.84614826252048925</v>
      </c>
      <c r="AX2851" s="16">
        <v>-7.7028510137696737E-2</v>
      </c>
      <c r="AY2851" s="7">
        <v>99547760.703669801</v>
      </c>
      <c r="AZ2851" s="10">
        <v>22.7</v>
      </c>
      <c r="BA2851" s="16">
        <v>0</v>
      </c>
      <c r="BB2851" s="7">
        <v>4212657.8210430611</v>
      </c>
      <c r="BC2851" s="16">
        <v>4.3648369622221062E-3</v>
      </c>
      <c r="BD2851" s="13"/>
      <c r="BE2851" s="13"/>
      <c r="BG2851" s="44"/>
      <c r="BH2851" s="43">
        <v>26.490000000000002</v>
      </c>
      <c r="BI2851" s="2">
        <v>39.484999999999999</v>
      </c>
    </row>
    <row r="2852" spans="1:62" x14ac:dyDescent="0.2">
      <c r="A2852" s="2">
        <v>2015</v>
      </c>
      <c r="B2852" s="4" t="s">
        <v>11</v>
      </c>
      <c r="C2852" s="4" t="s">
        <v>157</v>
      </c>
      <c r="D2852" s="4" t="s">
        <v>142</v>
      </c>
      <c r="E2852" s="52" t="s">
        <v>192</v>
      </c>
      <c r="F2852" s="4" t="s">
        <v>115</v>
      </c>
      <c r="I2852" s="7">
        <v>167732.28</v>
      </c>
      <c r="J2852" s="8">
        <v>167732.28</v>
      </c>
      <c r="K2852" s="16">
        <v>-0.19270239452679594</v>
      </c>
      <c r="O2852" s="7">
        <v>1174125.96</v>
      </c>
      <c r="P2852" s="8">
        <v>1174125.96</v>
      </c>
      <c r="Q2852" s="16">
        <v>2.7469679693168825E-2</v>
      </c>
      <c r="R2852" s="40"/>
      <c r="S2852" s="16"/>
      <c r="T2852" s="10">
        <v>51.2</v>
      </c>
      <c r="U2852" s="16">
        <v>0</v>
      </c>
      <c r="V2852" s="7"/>
      <c r="W2852" s="7"/>
      <c r="X2852" s="10">
        <v>7</v>
      </c>
      <c r="AA2852" s="7">
        <v>1486800</v>
      </c>
      <c r="AD2852" s="7">
        <v>50</v>
      </c>
      <c r="AE2852" s="7">
        <v>4372</v>
      </c>
      <c r="AF2852" s="7">
        <v>124</v>
      </c>
      <c r="AG2852" s="8">
        <v>4248</v>
      </c>
      <c r="AH2852" s="16">
        <v>-0.19270239452679594</v>
      </c>
      <c r="AI2852" s="7">
        <v>3774</v>
      </c>
      <c r="AJ2852" s="7">
        <v>474</v>
      </c>
      <c r="AK2852" s="12">
        <v>0.863220494053065</v>
      </c>
      <c r="AL2852" s="12">
        <v>0.95</v>
      </c>
      <c r="AN2852" s="12">
        <v>0.8884180790960452</v>
      </c>
      <c r="AO2852" s="12">
        <v>0.97163769441903014</v>
      </c>
      <c r="AP2852" s="12">
        <v>0.17429186943064301</v>
      </c>
      <c r="AQ2852" s="8">
        <v>4544981.0077704024</v>
      </c>
      <c r="AR2852" s="16">
        <v>-5.6295096089111762E-3</v>
      </c>
      <c r="AS2852" s="7">
        <v>169588.84357352246</v>
      </c>
      <c r="AT2852" s="7">
        <v>1069.910783373447</v>
      </c>
      <c r="AU2852" s="7">
        <v>152.84439762477814</v>
      </c>
      <c r="AV2852" s="7">
        <v>177</v>
      </c>
      <c r="AW2852" s="16">
        <v>0.86352767019648669</v>
      </c>
      <c r="AX2852" s="16">
        <v>-0.19077803662123893</v>
      </c>
      <c r="AY2852" s="7">
        <v>103171068.87638813</v>
      </c>
      <c r="AZ2852" s="10">
        <v>22.7</v>
      </c>
      <c r="BA2852" s="16">
        <v>0</v>
      </c>
      <c r="BB2852" s="7">
        <v>4298746.2628349252</v>
      </c>
      <c r="BC2852" s="16">
        <v>7.427772634832458E-2</v>
      </c>
      <c r="BD2852" s="13"/>
      <c r="BE2852" s="13"/>
      <c r="BG2852" s="44"/>
      <c r="BH2852" s="43">
        <v>26.8</v>
      </c>
      <c r="BI2852" s="2">
        <v>39.484999999999999</v>
      </c>
      <c r="BJ2852" s="2" t="s">
        <v>145</v>
      </c>
    </row>
    <row r="2853" spans="1:62" x14ac:dyDescent="0.2">
      <c r="A2853" s="2">
        <v>2015</v>
      </c>
      <c r="B2853" s="4" t="s">
        <v>5</v>
      </c>
      <c r="C2853" s="4" t="s">
        <v>157</v>
      </c>
      <c r="D2853" s="4" t="s">
        <v>142</v>
      </c>
      <c r="E2853" s="52" t="s">
        <v>192</v>
      </c>
      <c r="F2853" s="4" t="s">
        <v>115</v>
      </c>
      <c r="I2853" s="7">
        <v>154820.685</v>
      </c>
      <c r="J2853" s="8">
        <v>154820.685</v>
      </c>
      <c r="K2853" s="16">
        <v>-0.27576653121536765</v>
      </c>
      <c r="O2853" s="7">
        <v>1083744.7949999999</v>
      </c>
      <c r="P2853" s="8">
        <v>1083744.7949999999</v>
      </c>
      <c r="Q2853" s="16">
        <v>-7.8248312455922453E-2</v>
      </c>
      <c r="R2853" s="40"/>
      <c r="S2853" s="16"/>
      <c r="T2853" s="10">
        <v>51.2</v>
      </c>
      <c r="U2853" s="16">
        <v>0</v>
      </c>
      <c r="V2853" s="7"/>
      <c r="W2853" s="7"/>
      <c r="X2853" s="10">
        <v>7</v>
      </c>
      <c r="AA2853" s="7">
        <v>1372350</v>
      </c>
      <c r="AD2853" s="7">
        <v>50</v>
      </c>
      <c r="AE2853" s="7">
        <v>4442</v>
      </c>
      <c r="AF2853" s="7">
        <v>521</v>
      </c>
      <c r="AG2853" s="8">
        <v>3921</v>
      </c>
      <c r="AH2853" s="16">
        <v>-0.27576653121536754</v>
      </c>
      <c r="AI2853" s="7">
        <v>3508</v>
      </c>
      <c r="AJ2853" s="7">
        <v>413</v>
      </c>
      <c r="AK2853" s="12">
        <v>0.78973435389464208</v>
      </c>
      <c r="AL2853" s="12">
        <v>0.95</v>
      </c>
      <c r="AN2853" s="12">
        <v>0.89466972711043102</v>
      </c>
      <c r="AO2853" s="12">
        <v>0.88271049076992347</v>
      </c>
      <c r="AP2853" s="12">
        <v>0.19776011438572549</v>
      </c>
      <c r="AQ2853" s="8">
        <v>4340045.539815126</v>
      </c>
      <c r="AR2853" s="16">
        <v>-0.12223270891819482</v>
      </c>
      <c r="AS2853" s="7">
        <v>160742.42740056023</v>
      </c>
      <c r="AT2853" s="7">
        <v>1106.8721091086779</v>
      </c>
      <c r="AU2853" s="7">
        <v>158.12458701552541</v>
      </c>
      <c r="AV2853" s="7">
        <v>177</v>
      </c>
      <c r="AW2853" s="16">
        <v>0.89335924867528482</v>
      </c>
      <c r="AX2853" s="16">
        <v>-0.20374183079328634</v>
      </c>
      <c r="AY2853" s="7">
        <v>98519033.753803357</v>
      </c>
      <c r="AZ2853" s="10">
        <v>22.7</v>
      </c>
      <c r="BA2853" s="16">
        <v>0</v>
      </c>
      <c r="BB2853" s="7">
        <v>4012554.7896241262</v>
      </c>
      <c r="BC2853" s="16">
        <v>6.64936205921422E-2</v>
      </c>
      <c r="BD2853" s="13"/>
      <c r="BE2853" s="13"/>
      <c r="BG2853" s="44"/>
      <c r="BH2853" s="43">
        <v>27</v>
      </c>
      <c r="BI2853" s="2">
        <v>39.484999999999999</v>
      </c>
      <c r="BJ2853" s="2" t="s">
        <v>146</v>
      </c>
    </row>
    <row r="2854" spans="1:62" x14ac:dyDescent="0.2">
      <c r="A2854" s="2">
        <v>2015</v>
      </c>
      <c r="B2854" s="4" t="s">
        <v>6</v>
      </c>
      <c r="C2854" s="4" t="s">
        <v>157</v>
      </c>
      <c r="D2854" s="4" t="s">
        <v>142</v>
      </c>
      <c r="E2854" s="52" t="s">
        <v>192</v>
      </c>
      <c r="F2854" s="4" t="s">
        <v>115</v>
      </c>
      <c r="I2854" s="7">
        <v>150911.66999999998</v>
      </c>
      <c r="J2854" s="8">
        <v>150911.66999999998</v>
      </c>
      <c r="K2854" s="16">
        <v>-0.23955431754874656</v>
      </c>
      <c r="O2854" s="7">
        <v>1056381.69</v>
      </c>
      <c r="P2854" s="8">
        <v>1056381.69</v>
      </c>
      <c r="Q2854" s="16">
        <v>-3.2160040516586497E-2</v>
      </c>
      <c r="R2854" s="40"/>
      <c r="S2854" s="16"/>
      <c r="T2854" s="10">
        <v>51.2</v>
      </c>
      <c r="U2854" s="16">
        <v>0</v>
      </c>
      <c r="V2854" s="7"/>
      <c r="W2854" s="7"/>
      <c r="X2854" s="10">
        <v>7</v>
      </c>
      <c r="AA2854" s="7">
        <v>1337700</v>
      </c>
      <c r="AD2854" s="7">
        <v>50</v>
      </c>
      <c r="AE2854" s="7">
        <v>4234</v>
      </c>
      <c r="AF2854" s="7">
        <v>412</v>
      </c>
      <c r="AG2854" s="8">
        <v>3822</v>
      </c>
      <c r="AH2854" s="16">
        <v>-0.23955431754874656</v>
      </c>
      <c r="AI2854" s="7">
        <v>3360</v>
      </c>
      <c r="AJ2854" s="7">
        <v>462</v>
      </c>
      <c r="AK2854" s="12">
        <v>0.79357581483230988</v>
      </c>
      <c r="AL2854" s="12">
        <v>0.95</v>
      </c>
      <c r="AN2854" s="12">
        <v>0.87912087912087911</v>
      </c>
      <c r="AO2854" s="12">
        <v>0.9026924893717525</v>
      </c>
      <c r="AP2854" s="12">
        <v>0.21955880167307162</v>
      </c>
      <c r="AQ2854" s="8">
        <v>4169779.9026612528</v>
      </c>
      <c r="AR2854" s="16">
        <v>-7.143944019625792E-2</v>
      </c>
      <c r="AS2854" s="7">
        <v>161744.75960672041</v>
      </c>
      <c r="AT2854" s="7">
        <v>1090.9942183833732</v>
      </c>
      <c r="AU2854" s="7">
        <v>155.85631691191045</v>
      </c>
      <c r="AV2854" s="7">
        <v>177</v>
      </c>
      <c r="AW2854" s="16">
        <v>0.88054416334412688</v>
      </c>
      <c r="AX2854" s="16">
        <v>-0.1977769554520562</v>
      </c>
      <c r="AY2854" s="7">
        <v>94654003.790410429</v>
      </c>
      <c r="AZ2854" s="10">
        <v>22.7</v>
      </c>
      <c r="BA2854" s="16">
        <v>0</v>
      </c>
      <c r="BB2854" s="7">
        <v>3953485.5583206005</v>
      </c>
      <c r="BC2854" s="16">
        <v>7.2933494383585956E-2</v>
      </c>
      <c r="BD2854" s="13"/>
      <c r="BE2854" s="13"/>
      <c r="BG2854" s="44"/>
      <c r="BH2854" s="43">
        <v>25.78</v>
      </c>
      <c r="BI2854" s="2">
        <v>39.484999999999999</v>
      </c>
      <c r="BJ2854" s="2" t="s">
        <v>146</v>
      </c>
    </row>
    <row r="2855" spans="1:62" x14ac:dyDescent="0.2">
      <c r="A2855" s="2">
        <v>2015</v>
      </c>
      <c r="B2855" s="4" t="s">
        <v>7</v>
      </c>
      <c r="C2855" s="4" t="s">
        <v>157</v>
      </c>
      <c r="D2855" s="4" t="s">
        <v>142</v>
      </c>
      <c r="E2855" s="52" t="s">
        <v>192</v>
      </c>
      <c r="F2855" s="4" t="s">
        <v>115</v>
      </c>
      <c r="I2855" s="7">
        <v>163823.26499999998</v>
      </c>
      <c r="J2855" s="8">
        <v>163823.26499999998</v>
      </c>
      <c r="K2855" s="16">
        <v>-9.0929009640666192E-2</v>
      </c>
      <c r="O2855" s="7">
        <v>1146762.855</v>
      </c>
      <c r="P2855" s="8">
        <v>1146762.855</v>
      </c>
      <c r="Q2855" s="16">
        <v>0.15699944227551588</v>
      </c>
      <c r="R2855" s="40"/>
      <c r="S2855" s="16"/>
      <c r="T2855" s="10">
        <v>51.2</v>
      </c>
      <c r="U2855" s="16">
        <v>0</v>
      </c>
      <c r="V2855" s="7"/>
      <c r="W2855" s="7"/>
      <c r="X2855" s="10">
        <v>7</v>
      </c>
      <c r="AA2855" s="7">
        <v>1452150</v>
      </c>
      <c r="AD2855" s="7">
        <v>50</v>
      </c>
      <c r="AE2855" s="7">
        <v>4323</v>
      </c>
      <c r="AF2855" s="7">
        <v>174</v>
      </c>
      <c r="AG2855" s="8">
        <v>4149</v>
      </c>
      <c r="AH2855" s="16">
        <v>-9.0929009640666081E-2</v>
      </c>
      <c r="AI2855" s="7">
        <v>3165</v>
      </c>
      <c r="AJ2855" s="7">
        <v>984</v>
      </c>
      <c r="AK2855" s="12">
        <v>0.73213046495489242</v>
      </c>
      <c r="AL2855" s="12">
        <v>0.95</v>
      </c>
      <c r="AN2855" s="12">
        <v>0.76283441793203177</v>
      </c>
      <c r="AO2855" s="12">
        <v>0.95975017349063152</v>
      </c>
      <c r="AP2855" s="12">
        <v>-4.8229556194151701E-2</v>
      </c>
      <c r="AQ2855" s="8">
        <v>3905624.7069221828</v>
      </c>
      <c r="AR2855" s="16">
        <v>-9.0281679267077974E-2</v>
      </c>
      <c r="AS2855" s="7">
        <v>148672.42888931034</v>
      </c>
      <c r="AT2855" s="7">
        <v>941.34121641894023</v>
      </c>
      <c r="AU2855" s="7">
        <v>134.47731663127718</v>
      </c>
      <c r="AV2855" s="7">
        <v>177</v>
      </c>
      <c r="AW2855" s="16">
        <v>0.75975885102416485</v>
      </c>
      <c r="AX2855" s="16">
        <v>-0.34255074066456381</v>
      </c>
      <c r="AY2855" s="7">
        <v>88657680.847133547</v>
      </c>
      <c r="AZ2855" s="10">
        <v>22.7</v>
      </c>
      <c r="BA2855" s="16">
        <v>0</v>
      </c>
      <c r="BB2855" s="7">
        <v>3921842.669914613</v>
      </c>
      <c r="BC2855" s="16">
        <v>0.14826661278473352</v>
      </c>
      <c r="BD2855" s="13"/>
      <c r="BE2855" s="13"/>
      <c r="BG2855" s="44"/>
      <c r="BH2855" s="43">
        <v>26.27</v>
      </c>
      <c r="BI2855" s="2">
        <v>39.484999999999999</v>
      </c>
      <c r="BJ2855" s="2" t="s">
        <v>146</v>
      </c>
    </row>
    <row r="2856" spans="1:62" x14ac:dyDescent="0.2">
      <c r="A2856" s="2">
        <v>2016</v>
      </c>
      <c r="B2856" s="4" t="s">
        <v>8</v>
      </c>
      <c r="C2856" s="4" t="s">
        <v>157</v>
      </c>
      <c r="D2856" s="4" t="s">
        <v>142</v>
      </c>
      <c r="E2856" s="52" t="s">
        <v>192</v>
      </c>
      <c r="F2856" s="4" t="s">
        <v>115</v>
      </c>
      <c r="I2856" s="7">
        <v>169390.65</v>
      </c>
      <c r="J2856" s="8">
        <v>169390.65</v>
      </c>
      <c r="K2856" s="16">
        <v>8.4626234132580969E-3</v>
      </c>
      <c r="O2856" s="7">
        <v>1185734.55</v>
      </c>
      <c r="P2856" s="8">
        <v>1185734.55</v>
      </c>
      <c r="Q2856" s="16">
        <v>0.28349788434414669</v>
      </c>
      <c r="R2856" s="40"/>
      <c r="S2856" s="16"/>
      <c r="T2856" s="10">
        <v>47.4</v>
      </c>
      <c r="U2856" s="16">
        <v>0</v>
      </c>
      <c r="V2856" s="7"/>
      <c r="W2856" s="7"/>
      <c r="X2856" s="10">
        <v>7</v>
      </c>
      <c r="AA2856" s="7">
        <v>1501500</v>
      </c>
      <c r="AD2856" s="7">
        <v>50</v>
      </c>
      <c r="AE2856" s="7">
        <v>4374</v>
      </c>
      <c r="AF2856" s="7">
        <v>84</v>
      </c>
      <c r="AG2856" s="8">
        <v>4290</v>
      </c>
      <c r="AH2856" s="16">
        <v>8.4626234132580969E-3</v>
      </c>
      <c r="AI2856" s="7">
        <v>4036</v>
      </c>
      <c r="AJ2856" s="7">
        <v>254</v>
      </c>
      <c r="AK2856" s="12">
        <v>0.92272519433013256</v>
      </c>
      <c r="AL2856" s="12">
        <v>0.95</v>
      </c>
      <c r="AN2856" s="12">
        <v>0.94079254079254082</v>
      </c>
      <c r="AO2856" s="12">
        <v>0.98079561042524011</v>
      </c>
      <c r="AP2856" s="12">
        <v>7.8306289859186862E-4</v>
      </c>
      <c r="AQ2856" s="8">
        <v>3682707.8481475194</v>
      </c>
      <c r="AR2856" s="16">
        <v>-2.6421664708650372E-2</v>
      </c>
      <c r="AS2856" s="7">
        <v>139022.56882399091</v>
      </c>
      <c r="AT2856" s="7">
        <v>858.44005784324463</v>
      </c>
      <c r="AU2856" s="7">
        <v>122.63429397760638</v>
      </c>
      <c r="AV2856" s="7">
        <v>177</v>
      </c>
      <c r="AW2856" s="16">
        <v>0.69284911851755016</v>
      </c>
      <c r="AX2856" s="16">
        <v>-0.36574457143607175</v>
      </c>
      <c r="AY2856" s="7">
        <v>83597468.152948692</v>
      </c>
      <c r="AZ2856" s="10">
        <v>22.7</v>
      </c>
      <c r="BA2856" s="16">
        <v>0</v>
      </c>
      <c r="BB2856" s="7">
        <v>4260479.7420842946</v>
      </c>
      <c r="BC2856" s="16">
        <v>0.1846431166905467</v>
      </c>
      <c r="BD2856" s="13"/>
      <c r="BE2856" s="13"/>
      <c r="BG2856" s="44"/>
      <c r="BH2856" s="43">
        <v>26.490000000000002</v>
      </c>
      <c r="BI2856" s="2">
        <v>39.484999999999999</v>
      </c>
      <c r="BJ2856" s="2" t="s">
        <v>146</v>
      </c>
    </row>
    <row r="2857" spans="1:62" x14ac:dyDescent="0.2">
      <c r="A2857" s="2">
        <v>2016</v>
      </c>
      <c r="B2857" s="4" t="s">
        <v>9</v>
      </c>
      <c r="C2857" s="4" t="s">
        <v>157</v>
      </c>
      <c r="D2857" s="4" t="s">
        <v>142</v>
      </c>
      <c r="E2857" s="52" t="s">
        <v>192</v>
      </c>
      <c r="F2857" s="4" t="s">
        <v>115</v>
      </c>
      <c r="I2857" s="7">
        <v>153675.62</v>
      </c>
      <c r="J2857" s="8">
        <v>153675.62</v>
      </c>
      <c r="K2857" s="16">
        <v>4.3431635388740064E-2</v>
      </c>
      <c r="O2857" s="7">
        <v>1075729.3399999999</v>
      </c>
      <c r="P2857" s="8">
        <v>1075729.3399999999</v>
      </c>
      <c r="Q2857" s="16">
        <v>0.32800389958566889</v>
      </c>
      <c r="R2857" s="40"/>
      <c r="S2857" s="16"/>
      <c r="T2857" s="10">
        <v>51.2</v>
      </c>
      <c r="U2857" s="16">
        <v>0</v>
      </c>
      <c r="V2857" s="7"/>
      <c r="W2857" s="7"/>
      <c r="X2857" s="10">
        <v>7</v>
      </c>
      <c r="AA2857" s="7">
        <v>1362200</v>
      </c>
      <c r="AD2857" s="7">
        <v>50</v>
      </c>
      <c r="AE2857" s="7">
        <v>4077</v>
      </c>
      <c r="AF2857" s="7">
        <v>185</v>
      </c>
      <c r="AG2857" s="8">
        <v>3892</v>
      </c>
      <c r="AH2857" s="16">
        <v>4.3431635388739842E-2</v>
      </c>
      <c r="AI2857" s="7">
        <v>3457</v>
      </c>
      <c r="AJ2857" s="7">
        <v>435</v>
      </c>
      <c r="AK2857" s="12">
        <v>0.84792739759627178</v>
      </c>
      <c r="AL2857" s="12">
        <v>0.95</v>
      </c>
      <c r="AN2857" s="12">
        <v>0.88823227132579652</v>
      </c>
      <c r="AO2857" s="12">
        <v>0.95462349766985533</v>
      </c>
      <c r="AP2857" s="12">
        <v>-1.8920233329813185E-2</v>
      </c>
      <c r="AQ2857" s="8">
        <v>3360278.6365772849</v>
      </c>
      <c r="AR2857" s="16">
        <v>-8.8799177065680968E-2</v>
      </c>
      <c r="AS2857" s="7">
        <v>135604.46475291706</v>
      </c>
      <c r="AT2857" s="7">
        <v>863.38094464986762</v>
      </c>
      <c r="AU2857" s="7">
        <v>123.34013494998109</v>
      </c>
      <c r="AV2857" s="7">
        <v>177</v>
      </c>
      <c r="AW2857" s="16">
        <v>0.69683692062136215</v>
      </c>
      <c r="AX2857" s="16">
        <v>-0.4262757564388534</v>
      </c>
      <c r="AY2857" s="7">
        <v>76278325.050304368</v>
      </c>
      <c r="AZ2857" s="10">
        <v>22.7</v>
      </c>
      <c r="BA2857" s="16">
        <v>0</v>
      </c>
      <c r="BB2857" s="7">
        <v>3926315.4564843778</v>
      </c>
      <c r="BC2857" s="16">
        <v>0.21993218196419334</v>
      </c>
      <c r="BD2857" s="13"/>
      <c r="BE2857" s="13"/>
      <c r="BG2857" s="44"/>
      <c r="BH2857" s="43">
        <v>24.78</v>
      </c>
      <c r="BI2857" s="2">
        <v>39.484999999999999</v>
      </c>
      <c r="BJ2857" s="2" t="s">
        <v>146</v>
      </c>
    </row>
    <row r="2858" spans="1:62" x14ac:dyDescent="0.2">
      <c r="A2858" s="2">
        <v>2016</v>
      </c>
      <c r="B2858" s="4" t="s">
        <v>10</v>
      </c>
      <c r="C2858" s="4" t="s">
        <v>157</v>
      </c>
      <c r="D2858" s="4" t="s">
        <v>142</v>
      </c>
      <c r="E2858" s="52" t="s">
        <v>192</v>
      </c>
      <c r="F2858" s="4" t="s">
        <v>115</v>
      </c>
      <c r="I2858" s="7">
        <v>167337.43</v>
      </c>
      <c r="J2858" s="8">
        <v>167337.43</v>
      </c>
      <c r="K2858" s="16">
        <v>6.4289301858362569E-2</v>
      </c>
      <c r="O2858" s="7">
        <v>1171362.01</v>
      </c>
      <c r="P2858" s="8">
        <v>1171362.01</v>
      </c>
      <c r="Q2858" s="16">
        <v>0.35455002054700713</v>
      </c>
      <c r="R2858" s="40"/>
      <c r="S2858" s="16"/>
      <c r="T2858" s="10">
        <v>51.2</v>
      </c>
      <c r="U2858" s="16">
        <v>0</v>
      </c>
      <c r="V2858" s="7"/>
      <c r="W2858" s="7"/>
      <c r="X2858" s="10">
        <v>7</v>
      </c>
      <c r="AA2858" s="7">
        <v>1483300</v>
      </c>
      <c r="AD2858" s="7">
        <v>50</v>
      </c>
      <c r="AE2858" s="7">
        <v>4391</v>
      </c>
      <c r="AF2858" s="7">
        <v>153</v>
      </c>
      <c r="AG2858" s="8">
        <v>4238</v>
      </c>
      <c r="AH2858" s="16">
        <v>6.4289301858362569E-2</v>
      </c>
      <c r="AI2858" s="7">
        <v>3814</v>
      </c>
      <c r="AJ2858" s="7">
        <v>424</v>
      </c>
      <c r="AK2858" s="12">
        <v>0.86859485310863127</v>
      </c>
      <c r="AL2858" s="12">
        <v>0.95</v>
      </c>
      <c r="AN2858" s="12">
        <v>0.89995280792826804</v>
      </c>
      <c r="AO2858" s="12">
        <v>0.96515600091095421</v>
      </c>
      <c r="AP2858" s="12">
        <v>3.363486621585321E-2</v>
      </c>
      <c r="AQ2858" s="8">
        <v>4010685.8031247398</v>
      </c>
      <c r="AR2858" s="16">
        <v>-8.7904547785270348E-2</v>
      </c>
      <c r="AS2858" s="7">
        <v>149764.21968352277</v>
      </c>
      <c r="AT2858" s="7">
        <v>946.36286057686164</v>
      </c>
      <c r="AU2858" s="7">
        <v>135.19469436812309</v>
      </c>
      <c r="AV2858" s="7">
        <v>177</v>
      </c>
      <c r="AW2858" s="16">
        <v>0.76381183258826613</v>
      </c>
      <c r="AX2858" s="16">
        <v>-0.43696720477715756</v>
      </c>
      <c r="AY2858" s="7">
        <v>91042567.730931595</v>
      </c>
      <c r="AZ2858" s="10">
        <v>22.7</v>
      </c>
      <c r="BA2858" s="16">
        <v>0</v>
      </c>
      <c r="BB2858" s="7">
        <v>3945661.2202356784</v>
      </c>
      <c r="BC2858" s="16">
        <v>0.23470494938183661</v>
      </c>
      <c r="BD2858" s="13"/>
      <c r="BE2858" s="13"/>
      <c r="BG2858" s="44"/>
      <c r="BH2858" s="43">
        <v>26.78</v>
      </c>
      <c r="BI2858" s="2">
        <v>39.484999999999999</v>
      </c>
      <c r="BJ2858" s="2" t="s">
        <v>147</v>
      </c>
    </row>
    <row r="2859" spans="1:62" x14ac:dyDescent="0.2">
      <c r="A2859" s="2">
        <v>2016</v>
      </c>
      <c r="B2859" s="4" t="s">
        <v>0</v>
      </c>
      <c r="C2859" s="4" t="s">
        <v>157</v>
      </c>
      <c r="D2859" s="4" t="s">
        <v>142</v>
      </c>
      <c r="E2859" s="52" t="s">
        <v>192</v>
      </c>
      <c r="F2859" s="4" t="s">
        <v>115</v>
      </c>
      <c r="I2859" s="7">
        <v>160901.375</v>
      </c>
      <c r="J2859" s="8">
        <v>160901.375</v>
      </c>
      <c r="K2859" s="16">
        <v>1.1417225117895224E-2</v>
      </c>
      <c r="O2859" s="7">
        <v>1126309.625</v>
      </c>
      <c r="P2859" s="8">
        <v>1126309.625</v>
      </c>
      <c r="Q2859" s="16">
        <v>0.28725828651368479</v>
      </c>
      <c r="R2859" s="40"/>
      <c r="S2859" s="16"/>
      <c r="T2859" s="10">
        <v>51.2</v>
      </c>
      <c r="U2859" s="16">
        <v>0</v>
      </c>
      <c r="V2859" s="7"/>
      <c r="W2859" s="7"/>
      <c r="X2859" s="10">
        <v>7</v>
      </c>
      <c r="AA2859" s="7">
        <v>1426250</v>
      </c>
      <c r="AD2859" s="7">
        <v>50</v>
      </c>
      <c r="AE2859" s="7">
        <v>4302</v>
      </c>
      <c r="AF2859" s="7">
        <v>227</v>
      </c>
      <c r="AG2859" s="8">
        <v>4075</v>
      </c>
      <c r="AH2859" s="16">
        <v>1.1417225117895224E-2</v>
      </c>
      <c r="AI2859" s="7">
        <v>3361</v>
      </c>
      <c r="AJ2859" s="7">
        <v>714</v>
      </c>
      <c r="AK2859" s="12">
        <v>0.78126452812645286</v>
      </c>
      <c r="AL2859" s="12">
        <v>0.95</v>
      </c>
      <c r="AN2859" s="12">
        <v>0.82478527607361962</v>
      </c>
      <c r="AO2859" s="12">
        <v>0.94723384472338445</v>
      </c>
      <c r="AP2859" s="12">
        <v>2.1290341678568137E-3</v>
      </c>
      <c r="AQ2859" s="8">
        <v>4762631.5864819847</v>
      </c>
      <c r="AR2859" s="16">
        <v>1.4219860380668692E-3</v>
      </c>
      <c r="AS2859" s="7">
        <v>181157.53467029231</v>
      </c>
      <c r="AT2859" s="7">
        <v>1168.743947602941</v>
      </c>
      <c r="AU2859" s="7">
        <v>166.96342108613445</v>
      </c>
      <c r="AV2859" s="7">
        <v>177</v>
      </c>
      <c r="AW2859" s="16">
        <v>0.94329616432844321</v>
      </c>
      <c r="AX2859" s="16">
        <v>-0.34951112287420383</v>
      </c>
      <c r="AY2859" s="7">
        <v>108111737.01314105</v>
      </c>
      <c r="AZ2859" s="10">
        <v>22.7</v>
      </c>
      <c r="BA2859" s="16">
        <v>0</v>
      </c>
      <c r="BB2859" s="7">
        <v>4730154.9617094072</v>
      </c>
      <c r="BC2859" s="16">
        <v>0.17725190987746664</v>
      </c>
      <c r="BD2859" s="13"/>
      <c r="BE2859" s="13"/>
      <c r="BG2859" s="44"/>
      <c r="BH2859" s="43">
        <v>26.29</v>
      </c>
      <c r="BI2859" s="2">
        <v>39.484999999999999</v>
      </c>
      <c r="BJ2859" s="2" t="s">
        <v>77</v>
      </c>
    </row>
    <row r="2860" spans="1:62" x14ac:dyDescent="0.2">
      <c r="A2860" s="2">
        <v>2016</v>
      </c>
      <c r="B2860" s="4" t="s">
        <v>1</v>
      </c>
      <c r="C2860" s="4" t="s">
        <v>157</v>
      </c>
      <c r="D2860" s="4" t="s">
        <v>142</v>
      </c>
      <c r="E2860" s="52" t="s">
        <v>192</v>
      </c>
      <c r="F2860" s="4" t="s">
        <v>115</v>
      </c>
      <c r="I2860" s="7">
        <v>164494.51</v>
      </c>
      <c r="J2860" s="8">
        <v>164494.51</v>
      </c>
      <c r="K2860" s="16">
        <v>2.8134254689042404E-2</v>
      </c>
      <c r="O2860" s="7">
        <v>1151461.57</v>
      </c>
      <c r="P2860" s="8">
        <v>1151461.57</v>
      </c>
      <c r="Q2860" s="16">
        <v>0.30853450596787235</v>
      </c>
      <c r="R2860" s="40"/>
      <c r="S2860" s="16"/>
      <c r="T2860" s="10">
        <v>51.2</v>
      </c>
      <c r="U2860" s="16">
        <v>0</v>
      </c>
      <c r="V2860" s="7"/>
      <c r="W2860" s="7"/>
      <c r="X2860" s="10">
        <v>7</v>
      </c>
      <c r="AA2860" s="7">
        <v>1458100</v>
      </c>
      <c r="AD2860" s="7">
        <v>50</v>
      </c>
      <c r="AE2860" s="7">
        <v>4391</v>
      </c>
      <c r="AF2860" s="7">
        <v>225</v>
      </c>
      <c r="AG2860" s="8">
        <v>4166</v>
      </c>
      <c r="AH2860" s="16">
        <v>2.8134254689042404E-2</v>
      </c>
      <c r="AI2860" s="7">
        <v>3543</v>
      </c>
      <c r="AJ2860" s="7">
        <v>623</v>
      </c>
      <c r="AK2860" s="12">
        <v>0.80687770439535411</v>
      </c>
      <c r="AL2860" s="12">
        <v>0.95</v>
      </c>
      <c r="AN2860" s="12">
        <v>0.85045607297167547</v>
      </c>
      <c r="AO2860" s="12">
        <v>0.94875882486905028</v>
      </c>
      <c r="AP2860" s="12">
        <v>7.5545570437337339E-2</v>
      </c>
      <c r="AQ2860" s="8">
        <v>4818475.5026538279</v>
      </c>
      <c r="AR2860" s="16">
        <v>6.4794608637959383E-2</v>
      </c>
      <c r="AS2860" s="7">
        <v>179928.13676825346</v>
      </c>
      <c r="AT2860" s="7">
        <v>1156.6191797056715</v>
      </c>
      <c r="AU2860" s="7">
        <v>165.23131138652451</v>
      </c>
      <c r="AV2860" s="7">
        <v>177</v>
      </c>
      <c r="AW2860" s="16">
        <v>0.93351023382217235</v>
      </c>
      <c r="AX2860" s="16">
        <v>-0.31959246711054912</v>
      </c>
      <c r="AY2860" s="7">
        <v>109379393.91024189</v>
      </c>
      <c r="AZ2860" s="10">
        <v>22.7</v>
      </c>
      <c r="BA2860" s="16">
        <v>0</v>
      </c>
      <c r="BB2860" s="7">
        <v>4668563.0321391933</v>
      </c>
      <c r="BC2860" s="16">
        <v>0.17297764153681677</v>
      </c>
      <c r="BD2860" s="13"/>
      <c r="BE2860" s="13"/>
      <c r="BG2860" s="44"/>
      <c r="BH2860" s="43">
        <v>26.78</v>
      </c>
      <c r="BI2860" s="2">
        <v>39.484999999999999</v>
      </c>
    </row>
    <row r="2861" spans="1:62" x14ac:dyDescent="0.2">
      <c r="A2861" s="2">
        <v>2016</v>
      </c>
      <c r="B2861" s="4" t="s">
        <v>2</v>
      </c>
      <c r="C2861" s="4" t="s">
        <v>157</v>
      </c>
      <c r="D2861" s="4" t="s">
        <v>142</v>
      </c>
      <c r="E2861" s="52" t="s">
        <v>192</v>
      </c>
      <c r="F2861" s="4" t="s">
        <v>115</v>
      </c>
      <c r="I2861" s="7">
        <v>157466.18</v>
      </c>
      <c r="J2861" s="8">
        <v>157466.18</v>
      </c>
      <c r="K2861" s="16">
        <v>3.800104112441427E-2</v>
      </c>
      <c r="O2861" s="7">
        <v>1102263.26</v>
      </c>
      <c r="P2861" s="8">
        <v>1102263.26</v>
      </c>
      <c r="Q2861" s="16">
        <v>0.32109223415834576</v>
      </c>
      <c r="R2861" s="40"/>
      <c r="S2861" s="16"/>
      <c r="T2861" s="10">
        <v>51.2</v>
      </c>
      <c r="U2861" s="16">
        <v>0</v>
      </c>
      <c r="V2861" s="7"/>
      <c r="W2861" s="7"/>
      <c r="X2861" s="10">
        <v>7</v>
      </c>
      <c r="AA2861" s="7">
        <v>1395800</v>
      </c>
      <c r="AD2861" s="7">
        <v>50</v>
      </c>
      <c r="AE2861" s="7">
        <v>4234</v>
      </c>
      <c r="AF2861" s="7">
        <v>246</v>
      </c>
      <c r="AG2861" s="8">
        <v>3988</v>
      </c>
      <c r="AH2861" s="16">
        <v>3.800104112441427E-2</v>
      </c>
      <c r="AI2861" s="7">
        <v>3262</v>
      </c>
      <c r="AJ2861" s="7">
        <v>726</v>
      </c>
      <c r="AK2861" s="12">
        <v>0.77042985356636751</v>
      </c>
      <c r="AL2861" s="12">
        <v>0.95</v>
      </c>
      <c r="AN2861" s="12">
        <v>0.81795386158475425</v>
      </c>
      <c r="AO2861" s="12">
        <v>0.94189891355692013</v>
      </c>
      <c r="AP2861" s="12">
        <v>0.21569777029347215</v>
      </c>
      <c r="AQ2861" s="8">
        <v>4686524.2808034262</v>
      </c>
      <c r="AR2861" s="16">
        <v>3.4083005525062715E-2</v>
      </c>
      <c r="AS2861" s="7">
        <v>178262.6200381676</v>
      </c>
      <c r="AT2861" s="7">
        <v>1175.1565398203174</v>
      </c>
      <c r="AU2861" s="7">
        <v>167.87950568861677</v>
      </c>
      <c r="AV2861" s="7">
        <v>177</v>
      </c>
      <c r="AW2861" s="16">
        <v>0.94847178355150719</v>
      </c>
      <c r="AX2861" s="16">
        <v>-0.34549840350692629</v>
      </c>
      <c r="AY2861" s="7">
        <v>106384101.17423777</v>
      </c>
      <c r="AZ2861" s="10">
        <v>22.7</v>
      </c>
      <c r="BA2861" s="16">
        <v>0</v>
      </c>
      <c r="BB2861" s="7">
        <v>4739486.6908476138</v>
      </c>
      <c r="BC2861" s="16">
        <v>0.20191918700769323</v>
      </c>
      <c r="BD2861" s="13"/>
      <c r="BE2861" s="13"/>
      <c r="BG2861" s="44"/>
      <c r="BH2861" s="43">
        <v>26.29</v>
      </c>
      <c r="BI2861" s="2">
        <v>39.484999999999999</v>
      </c>
      <c r="BJ2861" s="2" t="s">
        <v>148</v>
      </c>
    </row>
    <row r="2862" spans="1:62" x14ac:dyDescent="0.2">
      <c r="A2862" s="2">
        <v>2016</v>
      </c>
      <c r="B2862" s="4" t="s">
        <v>3</v>
      </c>
      <c r="C2862" s="4" t="s">
        <v>157</v>
      </c>
      <c r="D2862" s="4" t="s">
        <v>142</v>
      </c>
      <c r="E2862" s="52" t="s">
        <v>192</v>
      </c>
      <c r="F2862" s="4" t="s">
        <v>115</v>
      </c>
      <c r="I2862" s="7">
        <v>158571.76</v>
      </c>
      <c r="J2862" s="8">
        <v>158571.76</v>
      </c>
      <c r="K2862" s="16">
        <v>-4.9692380501656253E-2</v>
      </c>
      <c r="O2862" s="7">
        <v>1110002.32</v>
      </c>
      <c r="P2862" s="8">
        <v>1110002.32</v>
      </c>
      <c r="Q2862" s="16">
        <v>-4.9692380501656364E-2</v>
      </c>
      <c r="R2862" s="40"/>
      <c r="S2862" s="16"/>
      <c r="T2862" s="10">
        <v>51.2</v>
      </c>
      <c r="U2862" s="16">
        <v>0</v>
      </c>
      <c r="V2862" s="7"/>
      <c r="W2862" s="7"/>
      <c r="X2862" s="10">
        <v>7</v>
      </c>
      <c r="AA2862" s="7">
        <v>1405600</v>
      </c>
      <c r="AD2862" s="7">
        <v>50</v>
      </c>
      <c r="AE2862" s="7">
        <v>4323</v>
      </c>
      <c r="AF2862" s="7">
        <v>307</v>
      </c>
      <c r="AG2862" s="8">
        <v>4016</v>
      </c>
      <c r="AH2862" s="16">
        <v>-4.9692380501656364E-2</v>
      </c>
      <c r="AI2862" s="7">
        <v>3260</v>
      </c>
      <c r="AJ2862" s="7">
        <v>756</v>
      </c>
      <c r="AK2862" s="12">
        <v>0.75410594494563965</v>
      </c>
      <c r="AL2862" s="12">
        <v>0.95</v>
      </c>
      <c r="AN2862" s="12">
        <v>0.81175298804780871</v>
      </c>
      <c r="AO2862" s="12">
        <v>0.92898450150358547</v>
      </c>
      <c r="AP2862" s="12">
        <v>7.7070055726857101E-2</v>
      </c>
      <c r="AQ2862" s="8">
        <v>4412806.0726931337</v>
      </c>
      <c r="AR2862" s="16">
        <v>-2.6435456438610339E-2</v>
      </c>
      <c r="AS2862" s="7">
        <v>167978.91407282581</v>
      </c>
      <c r="AT2862" s="7">
        <v>1098.8062930012784</v>
      </c>
      <c r="AU2862" s="7">
        <v>156.9723275716112</v>
      </c>
      <c r="AV2862" s="7">
        <v>177</v>
      </c>
      <c r="AW2862" s="16">
        <v>0.88684930831418762</v>
      </c>
      <c r="AX2862" s="16">
        <v>2.4473048080287274E-2</v>
      </c>
      <c r="AY2862" s="7">
        <v>100170697.85013413</v>
      </c>
      <c r="AZ2862" s="10">
        <v>22.7</v>
      </c>
      <c r="BA2862" s="16">
        <v>0</v>
      </c>
      <c r="BB2862" s="7">
        <v>4390738.0373014808</v>
      </c>
      <c r="BC2862" s="16">
        <v>-1.4467994567789199E-2</v>
      </c>
      <c r="BD2862" s="13"/>
      <c r="BE2862" s="13"/>
      <c r="BG2862" s="44"/>
      <c r="BH2862" s="43">
        <v>26.27</v>
      </c>
      <c r="BI2862" s="2">
        <v>39.484999999999999</v>
      </c>
    </row>
    <row r="2863" spans="1:62" x14ac:dyDescent="0.2">
      <c r="A2863" s="2">
        <v>2016</v>
      </c>
      <c r="B2863" s="4" t="s">
        <v>4</v>
      </c>
      <c r="C2863" s="4" t="s">
        <v>157</v>
      </c>
      <c r="D2863" s="4" t="s">
        <v>142</v>
      </c>
      <c r="E2863" s="52" t="s">
        <v>192</v>
      </c>
      <c r="F2863" s="4" t="s">
        <v>115</v>
      </c>
      <c r="I2863" s="7">
        <v>164928.845</v>
      </c>
      <c r="J2863" s="8">
        <v>164928.845</v>
      </c>
      <c r="K2863" s="16">
        <v>-1.434377241214424E-3</v>
      </c>
      <c r="O2863" s="7">
        <v>1154501.915</v>
      </c>
      <c r="P2863" s="8">
        <v>1154501.915</v>
      </c>
      <c r="Q2863" s="16">
        <v>-1.434377241214535E-3</v>
      </c>
      <c r="R2863" s="40"/>
      <c r="S2863" s="16"/>
      <c r="T2863" s="10">
        <v>51.2</v>
      </c>
      <c r="U2863" s="16">
        <v>0</v>
      </c>
      <c r="V2863" s="7"/>
      <c r="W2863" s="7"/>
      <c r="X2863" s="10">
        <v>7</v>
      </c>
      <c r="AA2863" s="7">
        <v>1461950</v>
      </c>
      <c r="AD2863" s="7">
        <v>50</v>
      </c>
      <c r="AE2863" s="7">
        <v>4459</v>
      </c>
      <c r="AF2863" s="7">
        <v>282</v>
      </c>
      <c r="AG2863" s="8">
        <v>4177</v>
      </c>
      <c r="AH2863" s="16">
        <v>-1.434377241214424E-3</v>
      </c>
      <c r="AI2863" s="7">
        <v>3273</v>
      </c>
      <c r="AJ2863" s="7">
        <v>904</v>
      </c>
      <c r="AK2863" s="12">
        <v>0.73402108095985652</v>
      </c>
      <c r="AL2863" s="12">
        <v>0.95</v>
      </c>
      <c r="AN2863" s="12">
        <v>0.78357672971031844</v>
      </c>
      <c r="AO2863" s="12">
        <v>0.93675712043058978</v>
      </c>
      <c r="AP2863" s="12">
        <v>-2.0997174319515421E-2</v>
      </c>
      <c r="AQ2863" s="8">
        <v>4974157.3226901842</v>
      </c>
      <c r="AR2863" s="16">
        <v>0.13426329660175518</v>
      </c>
      <c r="AS2863" s="7">
        <v>182270.33062257912</v>
      </c>
      <c r="AT2863" s="7">
        <v>1190.8444631769653</v>
      </c>
      <c r="AU2863" s="7">
        <v>170.12063759670932</v>
      </c>
      <c r="AV2863" s="7">
        <v>177</v>
      </c>
      <c r="AW2863" s="16">
        <v>0.96113354574412047</v>
      </c>
      <c r="AX2863" s="16">
        <v>0.13589259508861407</v>
      </c>
      <c r="AY2863" s="7">
        <v>112913371.22506718</v>
      </c>
      <c r="AZ2863" s="10">
        <v>22.7</v>
      </c>
      <c r="BA2863" s="16">
        <v>0</v>
      </c>
      <c r="BB2863" s="7">
        <v>4778263.1475514704</v>
      </c>
      <c r="BC2863" s="16">
        <v>-7.0332890424501457E-2</v>
      </c>
      <c r="BD2863" s="13"/>
      <c r="BE2863" s="13"/>
      <c r="BG2863" s="44"/>
      <c r="BH2863" s="43">
        <v>27.29</v>
      </c>
      <c r="BI2863" s="2">
        <v>39.484999999999999</v>
      </c>
    </row>
    <row r="2864" spans="1:62" x14ac:dyDescent="0.2">
      <c r="A2864" s="2">
        <v>2016</v>
      </c>
      <c r="B2864" s="4" t="s">
        <v>11</v>
      </c>
      <c r="C2864" s="4" t="s">
        <v>157</v>
      </c>
      <c r="D2864" s="4" t="s">
        <v>142</v>
      </c>
      <c r="E2864" s="52" t="s">
        <v>192</v>
      </c>
      <c r="F2864" s="4" t="s">
        <v>115</v>
      </c>
      <c r="I2864" s="7">
        <v>159203.51999999999</v>
      </c>
      <c r="J2864" s="8">
        <v>159203.51999999999</v>
      </c>
      <c r="K2864" s="16">
        <v>-5.0847457627118731E-2</v>
      </c>
      <c r="O2864" s="7">
        <v>1114424.6399999999</v>
      </c>
      <c r="P2864" s="8">
        <v>1114424.6399999999</v>
      </c>
      <c r="Q2864" s="16">
        <v>-5.0847457627118731E-2</v>
      </c>
      <c r="R2864" s="40"/>
      <c r="S2864" s="16"/>
      <c r="T2864" s="10">
        <v>51.2</v>
      </c>
      <c r="U2864" s="16">
        <v>0</v>
      </c>
      <c r="V2864" s="7"/>
      <c r="W2864" s="7"/>
      <c r="X2864" s="10">
        <v>7</v>
      </c>
      <c r="AA2864" s="7">
        <v>1411200</v>
      </c>
      <c r="AD2864" s="7">
        <v>50</v>
      </c>
      <c r="AE2864" s="7">
        <v>4370</v>
      </c>
      <c r="AF2864" s="7">
        <v>338</v>
      </c>
      <c r="AG2864" s="8">
        <v>4032</v>
      </c>
      <c r="AH2864" s="16">
        <v>-5.084745762711862E-2</v>
      </c>
      <c r="AI2864" s="7">
        <v>2752</v>
      </c>
      <c r="AJ2864" s="7">
        <v>1280</v>
      </c>
      <c r="AK2864" s="12">
        <v>0.6297482837528604</v>
      </c>
      <c r="AL2864" s="12">
        <v>0.95</v>
      </c>
      <c r="AN2864" s="12">
        <v>0.68253968253968256</v>
      </c>
      <c r="AO2864" s="12">
        <v>0.92265446224256298</v>
      </c>
      <c r="AP2864" s="12">
        <v>-0.23173593761829059</v>
      </c>
      <c r="AQ2864" s="8">
        <v>4940924.1330959406</v>
      </c>
      <c r="AR2864" s="16">
        <v>8.7116563226250499E-2</v>
      </c>
      <c r="AS2864" s="7">
        <v>184362.84078716196</v>
      </c>
      <c r="AT2864" s="7">
        <v>1225.4276123749853</v>
      </c>
      <c r="AU2864" s="7">
        <v>175.06108748214075</v>
      </c>
      <c r="AV2864" s="7">
        <v>177</v>
      </c>
      <c r="AW2864" s="16">
        <v>0.98904569198949577</v>
      </c>
      <c r="AX2864" s="16">
        <v>0.14535495054194247</v>
      </c>
      <c r="AY2864" s="7">
        <v>112158977.82127784</v>
      </c>
      <c r="AZ2864" s="10">
        <v>22.7</v>
      </c>
      <c r="BA2864" s="16">
        <v>0</v>
      </c>
      <c r="BB2864" s="7">
        <v>4673238.2634347929</v>
      </c>
      <c r="BC2864" s="16">
        <v>-0.10602056055822402</v>
      </c>
      <c r="BD2864" s="13"/>
      <c r="BE2864" s="13"/>
      <c r="BG2864" s="44"/>
      <c r="BH2864" s="43">
        <v>26.8</v>
      </c>
      <c r="BI2864" s="2">
        <v>39.484999999999999</v>
      </c>
    </row>
    <row r="2865" spans="1:62" x14ac:dyDescent="0.2">
      <c r="A2865" s="2">
        <v>2016</v>
      </c>
      <c r="B2865" s="4" t="s">
        <v>5</v>
      </c>
      <c r="C2865" s="4" t="s">
        <v>157</v>
      </c>
      <c r="D2865" s="4" t="s">
        <v>142</v>
      </c>
      <c r="E2865" s="52" t="s">
        <v>192</v>
      </c>
      <c r="F2865" s="4" t="s">
        <v>115</v>
      </c>
      <c r="I2865" s="7">
        <v>166824.125</v>
      </c>
      <c r="J2865" s="8">
        <v>166824.125</v>
      </c>
      <c r="K2865" s="16">
        <v>7.7531242030094427E-2</v>
      </c>
      <c r="O2865" s="7">
        <v>1167768.875</v>
      </c>
      <c r="P2865" s="8">
        <v>1167768.875</v>
      </c>
      <c r="Q2865" s="16">
        <v>7.7531242030094427E-2</v>
      </c>
      <c r="R2865" s="40"/>
      <c r="S2865" s="16"/>
      <c r="T2865" s="10">
        <v>51.2</v>
      </c>
      <c r="U2865" s="16">
        <v>0</v>
      </c>
      <c r="V2865" s="7"/>
      <c r="W2865" s="7"/>
      <c r="X2865" s="10">
        <v>7</v>
      </c>
      <c r="AA2865" s="7">
        <v>1478750</v>
      </c>
      <c r="AD2865" s="7">
        <v>50</v>
      </c>
      <c r="AE2865" s="7">
        <v>4374</v>
      </c>
      <c r="AF2865" s="7">
        <v>149</v>
      </c>
      <c r="AG2865" s="8">
        <v>4225</v>
      </c>
      <c r="AH2865" s="16">
        <v>7.7531242030094427E-2</v>
      </c>
      <c r="AI2865" s="7">
        <v>3086</v>
      </c>
      <c r="AJ2865" s="7">
        <v>1139</v>
      </c>
      <c r="AK2865" s="12">
        <v>0.70553269318701417</v>
      </c>
      <c r="AL2865" s="12">
        <v>0.95</v>
      </c>
      <c r="AN2865" s="12">
        <v>0.73041420118343192</v>
      </c>
      <c r="AO2865" s="12">
        <v>0.96593507087334252</v>
      </c>
      <c r="AP2865" s="12">
        <v>-0.1835934769554628</v>
      </c>
      <c r="AQ2865" s="8">
        <v>5135040.2772940928</v>
      </c>
      <c r="AR2865" s="16">
        <v>0.1831765888596717</v>
      </c>
      <c r="AS2865" s="7">
        <v>193848.25508848971</v>
      </c>
      <c r="AT2865" s="7">
        <v>1215.3941484719746</v>
      </c>
      <c r="AU2865" s="7">
        <v>173.62773549599638</v>
      </c>
      <c r="AV2865" s="7">
        <v>177</v>
      </c>
      <c r="AW2865" s="16">
        <v>0.98094765816947105</v>
      </c>
      <c r="AX2865" s="16">
        <v>9.8043882821011286E-2</v>
      </c>
      <c r="AY2865" s="7">
        <v>116565414.2945759</v>
      </c>
      <c r="AZ2865" s="10">
        <v>22.7</v>
      </c>
      <c r="BA2865" s="16">
        <v>0</v>
      </c>
      <c r="BB2865" s="7">
        <v>4747560.8886000114</v>
      </c>
      <c r="BC2865" s="16">
        <v>-5.1875040700033043E-2</v>
      </c>
      <c r="BD2865" s="13"/>
      <c r="BE2865" s="13"/>
      <c r="BG2865" s="44"/>
      <c r="BH2865" s="43">
        <v>26.490000000000002</v>
      </c>
      <c r="BI2865" s="2">
        <v>39.484999999999999</v>
      </c>
    </row>
    <row r="2866" spans="1:62" x14ac:dyDescent="0.2">
      <c r="A2866" s="2">
        <v>2016</v>
      </c>
      <c r="B2866" s="4" t="s">
        <v>6</v>
      </c>
      <c r="C2866" s="4" t="s">
        <v>157</v>
      </c>
      <c r="D2866" s="4" t="s">
        <v>142</v>
      </c>
      <c r="E2866" s="52" t="s">
        <v>192</v>
      </c>
      <c r="F2866" s="4" t="s">
        <v>115</v>
      </c>
      <c r="I2866" s="7">
        <v>164612.965</v>
      </c>
      <c r="J2866" s="8">
        <v>164612.965</v>
      </c>
      <c r="K2866" s="16">
        <v>9.0790162218733705E-2</v>
      </c>
      <c r="O2866" s="7">
        <v>1152290.7549999999</v>
      </c>
      <c r="P2866" s="8">
        <v>1152290.7549999999</v>
      </c>
      <c r="Q2866" s="16">
        <v>9.0790162218733705E-2</v>
      </c>
      <c r="R2866" s="40"/>
      <c r="S2866" s="16"/>
      <c r="T2866" s="10">
        <v>51.2</v>
      </c>
      <c r="U2866" s="16">
        <v>0</v>
      </c>
      <c r="V2866" s="7"/>
      <c r="W2866" s="7"/>
      <c r="X2866" s="10">
        <v>7</v>
      </c>
      <c r="AA2866" s="7">
        <v>1459150</v>
      </c>
      <c r="AD2866" s="7">
        <v>50</v>
      </c>
      <c r="AE2866" s="7">
        <v>4302</v>
      </c>
      <c r="AF2866" s="7">
        <v>133</v>
      </c>
      <c r="AG2866" s="8">
        <v>4169</v>
      </c>
      <c r="AH2866" s="16">
        <v>9.0790162218733705E-2</v>
      </c>
      <c r="AI2866" s="7">
        <v>3269</v>
      </c>
      <c r="AJ2866" s="7">
        <v>900</v>
      </c>
      <c r="AK2866" s="12">
        <v>0.75987912598791263</v>
      </c>
      <c r="AL2866" s="12">
        <v>0.95</v>
      </c>
      <c r="AN2866" s="12">
        <v>0.78412089230031179</v>
      </c>
      <c r="AO2866" s="12">
        <v>0.96908414690841471</v>
      </c>
      <c r="AP2866" s="12">
        <v>-0.10806248500839533</v>
      </c>
      <c r="AQ2866" s="8">
        <v>5070866.846083656</v>
      </c>
      <c r="AR2866" s="16">
        <v>0.21609940199656785</v>
      </c>
      <c r="AS2866" s="7">
        <v>192881.96447636577</v>
      </c>
      <c r="AT2866" s="7">
        <v>1216.3268999960796</v>
      </c>
      <c r="AU2866" s="7">
        <v>173.76098571372566</v>
      </c>
      <c r="AV2866" s="7">
        <v>177</v>
      </c>
      <c r="AW2866" s="16">
        <v>0.98170048425833711</v>
      </c>
      <c r="AX2866" s="16">
        <v>0.11487932704026926</v>
      </c>
      <c r="AY2866" s="7">
        <v>115108677.40609899</v>
      </c>
      <c r="AZ2866" s="10">
        <v>22.7</v>
      </c>
      <c r="BA2866" s="16">
        <v>0</v>
      </c>
      <c r="BB2866" s="7">
        <v>4807831.4232757492</v>
      </c>
      <c r="BC2866" s="16">
        <v>-5.0087879577227427E-2</v>
      </c>
      <c r="BD2866" s="13"/>
      <c r="BE2866" s="13"/>
      <c r="BG2866" s="44"/>
      <c r="BH2866" s="43">
        <v>26.29</v>
      </c>
      <c r="BI2866" s="2">
        <v>39.484999999999999</v>
      </c>
    </row>
    <row r="2867" spans="1:62" x14ac:dyDescent="0.2">
      <c r="A2867" s="2">
        <v>2016</v>
      </c>
      <c r="B2867" s="4" t="s">
        <v>7</v>
      </c>
      <c r="C2867" s="4" t="s">
        <v>157</v>
      </c>
      <c r="D2867" s="4" t="s">
        <v>142</v>
      </c>
      <c r="E2867" s="52" t="s">
        <v>192</v>
      </c>
      <c r="F2867" s="4" t="s">
        <v>115</v>
      </c>
      <c r="I2867" s="7">
        <v>165205.24</v>
      </c>
      <c r="J2867" s="8">
        <v>165205.24</v>
      </c>
      <c r="K2867" s="16">
        <v>8.4357676548565408E-3</v>
      </c>
      <c r="O2867" s="7">
        <v>1156436.68</v>
      </c>
      <c r="P2867" s="8">
        <v>1156436.68</v>
      </c>
      <c r="Q2867" s="16">
        <v>8.4357676548565408E-3</v>
      </c>
      <c r="R2867" s="40"/>
      <c r="S2867" s="16"/>
      <c r="T2867" s="10">
        <v>51.2</v>
      </c>
      <c r="U2867" s="16">
        <v>0</v>
      </c>
      <c r="V2867" s="7"/>
      <c r="W2867" s="7"/>
      <c r="X2867" s="10">
        <v>7</v>
      </c>
      <c r="AA2867" s="7">
        <v>1464400</v>
      </c>
      <c r="AD2867" s="7">
        <v>50</v>
      </c>
      <c r="AE2867" s="7">
        <v>4374</v>
      </c>
      <c r="AF2867" s="7">
        <v>190</v>
      </c>
      <c r="AG2867" s="8">
        <v>4184</v>
      </c>
      <c r="AH2867" s="16">
        <v>8.4357676548565408E-3</v>
      </c>
      <c r="AI2867" s="7">
        <v>3003</v>
      </c>
      <c r="AJ2867" s="7">
        <v>1181</v>
      </c>
      <c r="AK2867" s="12">
        <v>0.68655692729766804</v>
      </c>
      <c r="AL2867" s="12">
        <v>0.95</v>
      </c>
      <c r="AN2867" s="12">
        <v>0.71773422562141487</v>
      </c>
      <c r="AO2867" s="12">
        <v>0.95656149977137628</v>
      </c>
      <c r="AP2867" s="12">
        <v>-5.9121863474486447E-2</v>
      </c>
      <c r="AQ2867" s="8">
        <v>4635406.015576222</v>
      </c>
      <c r="AR2867" s="16">
        <v>0.18685392566280168</v>
      </c>
      <c r="AS2867" s="7">
        <v>176452.45586510171</v>
      </c>
      <c r="AT2867" s="7">
        <v>1107.8886270497662</v>
      </c>
      <c r="AU2867" s="7">
        <v>158.26980386425231</v>
      </c>
      <c r="AV2867" s="7">
        <v>177</v>
      </c>
      <c r="AW2867" s="16">
        <v>0.89417968284888316</v>
      </c>
      <c r="AX2867" s="16">
        <v>0.17692565429611951</v>
      </c>
      <c r="AY2867" s="7">
        <v>105223716.55358024</v>
      </c>
      <c r="AZ2867" s="10">
        <v>22.7</v>
      </c>
      <c r="BA2867" s="16">
        <v>0</v>
      </c>
      <c r="BB2867" s="7">
        <v>4654654.3686200418</v>
      </c>
      <c r="BC2867" s="16">
        <v>-9.2687859964537087E-2</v>
      </c>
      <c r="BD2867" s="13"/>
      <c r="BE2867" s="13"/>
      <c r="BG2867" s="44"/>
      <c r="BH2867" s="43">
        <v>26.27</v>
      </c>
      <c r="BI2867" s="2">
        <v>39.484999999999999</v>
      </c>
    </row>
    <row r="2868" spans="1:62" x14ac:dyDescent="0.2">
      <c r="A2868" s="2">
        <v>2017</v>
      </c>
      <c r="B2868" s="4" t="s">
        <v>8</v>
      </c>
      <c r="C2868" s="4" t="s">
        <v>157</v>
      </c>
      <c r="D2868" s="4" t="s">
        <v>142</v>
      </c>
      <c r="E2868" s="52" t="s">
        <v>192</v>
      </c>
      <c r="F2868" s="4" t="s">
        <v>115</v>
      </c>
      <c r="I2868" s="7">
        <v>169114.255</v>
      </c>
      <c r="J2868" s="8">
        <v>169114.255</v>
      </c>
      <c r="K2868" s="16">
        <v>-1.6317016317015653E-3</v>
      </c>
      <c r="O2868" s="7">
        <v>1183799.7850000001</v>
      </c>
      <c r="P2868" s="8">
        <v>1183799.7850000001</v>
      </c>
      <c r="Q2868" s="16">
        <v>-1.6317016317015653E-3</v>
      </c>
      <c r="R2868" s="40"/>
      <c r="S2868" s="16"/>
      <c r="T2868" s="10">
        <v>47.4</v>
      </c>
      <c r="U2868" s="16">
        <v>0</v>
      </c>
      <c r="V2868" s="7"/>
      <c r="W2868" s="7"/>
      <c r="X2868" s="10">
        <v>7</v>
      </c>
      <c r="AA2868" s="7">
        <v>1499050</v>
      </c>
      <c r="AD2868" s="7">
        <v>50</v>
      </c>
      <c r="AE2868" s="7">
        <v>4459</v>
      </c>
      <c r="AF2868" s="7">
        <v>176</v>
      </c>
      <c r="AG2868" s="8">
        <v>4283</v>
      </c>
      <c r="AH2868" s="16">
        <v>-1.6317016317016764E-3</v>
      </c>
      <c r="AI2868" s="7">
        <v>3722</v>
      </c>
      <c r="AJ2868" s="7">
        <v>561</v>
      </c>
      <c r="AK2868" s="12">
        <v>0.83471630410405917</v>
      </c>
      <c r="AL2868" s="12">
        <v>0.95</v>
      </c>
      <c r="AN2868" s="12">
        <v>0.86901704412794767</v>
      </c>
      <c r="AO2868" s="12">
        <v>0.96052926665171567</v>
      </c>
      <c r="AP2868" s="12">
        <v>-7.6292586890759351E-2</v>
      </c>
      <c r="AQ2868" s="8">
        <v>4200891.9783489536</v>
      </c>
      <c r="AR2868" s="16">
        <v>0.14070736848215959</v>
      </c>
      <c r="AS2868" s="7">
        <v>153935.21357086676</v>
      </c>
      <c r="AT2868" s="7">
        <v>980.82932018420581</v>
      </c>
      <c r="AU2868" s="7">
        <v>140.11847431202941</v>
      </c>
      <c r="AV2868" s="7">
        <v>177</v>
      </c>
      <c r="AW2868" s="16">
        <v>0.79162979837304748</v>
      </c>
      <c r="AX2868" s="16">
        <v>0.14257170459688639</v>
      </c>
      <c r="AY2868" s="7">
        <v>95360247.90852125</v>
      </c>
      <c r="AZ2868" s="10">
        <v>22.7</v>
      </c>
      <c r="BA2868" s="16">
        <v>0</v>
      </c>
      <c r="BB2868" s="7">
        <v>4859960.6350645255</v>
      </c>
      <c r="BC2868" s="16">
        <v>-7.9241451313859471E-2</v>
      </c>
      <c r="BD2868" s="13"/>
      <c r="BE2868" s="13"/>
      <c r="BG2868" s="44"/>
      <c r="BH2868" s="43">
        <v>27.29</v>
      </c>
      <c r="BI2868" s="2">
        <v>39.484999999999999</v>
      </c>
    </row>
    <row r="2869" spans="1:62" x14ac:dyDescent="0.2">
      <c r="A2869" s="2">
        <v>2017</v>
      </c>
      <c r="B2869" s="4" t="s">
        <v>9</v>
      </c>
      <c r="C2869" s="4" t="s">
        <v>157</v>
      </c>
      <c r="D2869" s="4" t="s">
        <v>142</v>
      </c>
      <c r="E2869" s="52" t="s">
        <v>192</v>
      </c>
      <c r="F2869" s="4" t="s">
        <v>115</v>
      </c>
      <c r="I2869" s="7">
        <v>151346.005</v>
      </c>
      <c r="J2869" s="8">
        <v>151346.005</v>
      </c>
      <c r="K2869" s="16">
        <v>-1.5159301130524105E-2</v>
      </c>
      <c r="O2869" s="7">
        <v>1059422.0350000001</v>
      </c>
      <c r="P2869" s="8">
        <v>1059422.0350000001</v>
      </c>
      <c r="Q2869" s="16">
        <v>-1.5159301130523883E-2</v>
      </c>
      <c r="R2869" s="40"/>
      <c r="S2869" s="16"/>
      <c r="T2869" s="10">
        <v>51.2</v>
      </c>
      <c r="U2869" s="16">
        <v>0</v>
      </c>
      <c r="V2869" s="7"/>
      <c r="W2869" s="7"/>
      <c r="X2869" s="10">
        <v>7</v>
      </c>
      <c r="AA2869" s="7">
        <v>1341550</v>
      </c>
      <c r="AD2869" s="7">
        <v>50</v>
      </c>
      <c r="AE2869" s="7">
        <v>3920</v>
      </c>
      <c r="AF2869" s="7">
        <v>87</v>
      </c>
      <c r="AG2869" s="8">
        <v>3833</v>
      </c>
      <c r="AH2869" s="16">
        <v>-1.5159301130524105E-2</v>
      </c>
      <c r="AI2869" s="7">
        <v>3280</v>
      </c>
      <c r="AJ2869" s="7">
        <v>553</v>
      </c>
      <c r="AK2869" s="12">
        <v>0.83673469387755106</v>
      </c>
      <c r="AL2869" s="12">
        <v>0.95</v>
      </c>
      <c r="AN2869" s="12">
        <v>0.85572658492042786</v>
      </c>
      <c r="AO2869" s="12">
        <v>0.97780612244897958</v>
      </c>
      <c r="AP2869" s="12">
        <v>-3.6595930428028556E-2</v>
      </c>
      <c r="AQ2869" s="8">
        <v>3732662.4338293057</v>
      </c>
      <c r="AR2869" s="16">
        <v>0.11081932111181225</v>
      </c>
      <c r="AS2869" s="7">
        <v>156966.46063201452</v>
      </c>
      <c r="AT2869" s="7">
        <v>973.82270645168421</v>
      </c>
      <c r="AU2869" s="7">
        <v>139.11752949309775</v>
      </c>
      <c r="AV2869" s="7">
        <v>177</v>
      </c>
      <c r="AW2869" s="16">
        <v>0.78597474289885738</v>
      </c>
      <c r="AX2869" s="16">
        <v>0.12791776617979989</v>
      </c>
      <c r="AY2869" s="7">
        <v>84731437.247925237</v>
      </c>
      <c r="AZ2869" s="10">
        <v>22.7</v>
      </c>
      <c r="BA2869" s="16">
        <v>0</v>
      </c>
      <c r="BB2869" s="7">
        <v>4361427.0698427921</v>
      </c>
      <c r="BC2869" s="16">
        <v>-7.0650336358807631E-2</v>
      </c>
      <c r="BD2869" s="13"/>
      <c r="BE2869" s="13"/>
      <c r="BG2869" s="44"/>
      <c r="BH2869" s="43">
        <v>23.78</v>
      </c>
      <c r="BI2869" s="2">
        <v>39.484999999999999</v>
      </c>
    </row>
    <row r="2870" spans="1:62" x14ac:dyDescent="0.2">
      <c r="A2870" s="2">
        <v>2017</v>
      </c>
      <c r="B2870" s="4" t="s">
        <v>10</v>
      </c>
      <c r="C2870" s="4" t="s">
        <v>157</v>
      </c>
      <c r="D2870" s="4" t="s">
        <v>142</v>
      </c>
      <c r="E2870" s="52" t="s">
        <v>192</v>
      </c>
      <c r="F2870" s="4" t="s">
        <v>115</v>
      </c>
      <c r="I2870" s="7">
        <v>173141.72500000001</v>
      </c>
      <c r="J2870" s="8">
        <v>173141.72500000001</v>
      </c>
      <c r="K2870" s="16">
        <v>3.4686172722982578E-2</v>
      </c>
      <c r="O2870" s="7">
        <v>1211992.075</v>
      </c>
      <c r="P2870" s="8">
        <v>1211992.075</v>
      </c>
      <c r="Q2870" s="16">
        <v>3.4686172722982578E-2</v>
      </c>
      <c r="R2870" s="40"/>
      <c r="S2870" s="16"/>
      <c r="T2870" s="10">
        <v>51.2</v>
      </c>
      <c r="U2870" s="16">
        <v>0</v>
      </c>
      <c r="V2870" s="7"/>
      <c r="W2870" s="7"/>
      <c r="X2870" s="10">
        <v>7</v>
      </c>
      <c r="AA2870" s="7">
        <v>1534750</v>
      </c>
      <c r="AD2870" s="7">
        <v>50</v>
      </c>
      <c r="AE2870" s="7">
        <v>4473</v>
      </c>
      <c r="AF2870" s="7">
        <v>88</v>
      </c>
      <c r="AG2870" s="8">
        <v>4385</v>
      </c>
      <c r="AH2870" s="16">
        <v>3.4686172722982578E-2</v>
      </c>
      <c r="AI2870" s="7">
        <v>3566</v>
      </c>
      <c r="AJ2870" s="7">
        <v>819</v>
      </c>
      <c r="AK2870" s="12">
        <v>0.79722781131231835</v>
      </c>
      <c r="AL2870" s="12">
        <v>0.95</v>
      </c>
      <c r="AN2870" s="12">
        <v>0.81322690992018243</v>
      </c>
      <c r="AO2870" s="12">
        <v>0.9803264028616141</v>
      </c>
      <c r="AP2870" s="12">
        <v>-9.6367161971228854E-2</v>
      </c>
      <c r="AQ2870" s="8">
        <v>5224334.9969742438</v>
      </c>
      <c r="AR2870" s="16">
        <v>0.30260390701858153</v>
      </c>
      <c r="AS2870" s="7">
        <v>191437.70600858351</v>
      </c>
      <c r="AT2870" s="7">
        <v>1191.4104896178435</v>
      </c>
      <c r="AU2870" s="7">
        <v>170.20149851683479</v>
      </c>
      <c r="AV2870" s="7">
        <v>177</v>
      </c>
      <c r="AW2870" s="16">
        <v>0.9615903871007615</v>
      </c>
      <c r="AX2870" s="16">
        <v>0.25893622758147061</v>
      </c>
      <c r="AY2870" s="7">
        <v>118592404.43131533</v>
      </c>
      <c r="AZ2870" s="10">
        <v>22.7</v>
      </c>
      <c r="BA2870" s="16">
        <v>0</v>
      </c>
      <c r="BB2870" s="7">
        <v>5139633.7212506989</v>
      </c>
      <c r="BC2870" s="16">
        <v>-0.13216759544326168</v>
      </c>
      <c r="BD2870" s="13"/>
      <c r="BE2870" s="13"/>
      <c r="BG2870" s="44"/>
      <c r="BH2870" s="43">
        <v>27.29</v>
      </c>
      <c r="BI2870" s="2">
        <v>39.484999999999999</v>
      </c>
      <c r="BJ2870" s="2" t="s">
        <v>149</v>
      </c>
    </row>
    <row r="2871" spans="1:62" x14ac:dyDescent="0.2">
      <c r="A2871" s="2">
        <v>2017</v>
      </c>
      <c r="B2871" s="4" t="s">
        <v>0</v>
      </c>
      <c r="C2871" s="4" t="s">
        <v>157</v>
      </c>
      <c r="D2871" s="4" t="s">
        <v>142</v>
      </c>
      <c r="E2871" s="52" t="s">
        <v>192</v>
      </c>
      <c r="F2871" s="4" t="s">
        <v>115</v>
      </c>
      <c r="I2871" s="7">
        <v>157505.66500000001</v>
      </c>
      <c r="J2871" s="8">
        <v>157505.66500000001</v>
      </c>
      <c r="K2871" s="16">
        <v>-2.1104294478527574E-2</v>
      </c>
      <c r="O2871" s="7">
        <v>1102539.655</v>
      </c>
      <c r="P2871" s="8">
        <v>1102539.655</v>
      </c>
      <c r="Q2871" s="16">
        <v>-2.1104294478527574E-2</v>
      </c>
      <c r="R2871" s="40"/>
      <c r="S2871" s="16"/>
      <c r="T2871" s="10">
        <v>51.2</v>
      </c>
      <c r="U2871" s="16">
        <v>0</v>
      </c>
      <c r="V2871" s="7"/>
      <c r="W2871" s="7"/>
      <c r="X2871" s="10">
        <v>7</v>
      </c>
      <c r="AA2871" s="7">
        <v>1396150</v>
      </c>
      <c r="AD2871" s="7">
        <v>50</v>
      </c>
      <c r="AE2871" s="7">
        <v>4218</v>
      </c>
      <c r="AF2871" s="7">
        <v>229</v>
      </c>
      <c r="AG2871" s="8">
        <v>3989</v>
      </c>
      <c r="AH2871" s="16">
        <v>-2.1104294478527574E-2</v>
      </c>
      <c r="AI2871" s="7">
        <v>3192</v>
      </c>
      <c r="AJ2871" s="7">
        <v>797</v>
      </c>
      <c r="AK2871" s="12">
        <v>0.7567567567567568</v>
      </c>
      <c r="AL2871" s="12">
        <v>0.95</v>
      </c>
      <c r="AN2871" s="12">
        <v>0.8002005515166708</v>
      </c>
      <c r="AO2871" s="12">
        <v>0.94570886676149835</v>
      </c>
      <c r="AP2871" s="12">
        <v>-2.980742415042148E-2</v>
      </c>
      <c r="AQ2871" s="8">
        <v>4651870.3234923519</v>
      </c>
      <c r="AR2871" s="16">
        <v>-2.3256315542863337E-2</v>
      </c>
      <c r="AS2871" s="7">
        <v>186223.79197327269</v>
      </c>
      <c r="AT2871" s="7">
        <v>1166.174560915606</v>
      </c>
      <c r="AU2871" s="7">
        <v>166.59636584508658</v>
      </c>
      <c r="AV2871" s="7">
        <v>177</v>
      </c>
      <c r="AW2871" s="16">
        <v>0.94122240590444395</v>
      </c>
      <c r="AX2871" s="16">
        <v>-2.1984171063343938E-3</v>
      </c>
      <c r="AY2871" s="7">
        <v>105597456.34327638</v>
      </c>
      <c r="AZ2871" s="10">
        <v>22.7</v>
      </c>
      <c r="BA2871" s="16">
        <v>0</v>
      </c>
      <c r="BB2871" s="7">
        <v>4620148.9853532529</v>
      </c>
      <c r="BC2871" s="16">
        <v>-6.1023927575804661E-3</v>
      </c>
      <c r="BD2871" s="13"/>
      <c r="BE2871" s="13"/>
      <c r="BG2871" s="44"/>
      <c r="BH2871" s="43">
        <v>24.98</v>
      </c>
      <c r="BI2871" s="2">
        <v>39.484999999999999</v>
      </c>
    </row>
    <row r="2872" spans="1:62" x14ac:dyDescent="0.2">
      <c r="A2872" s="2">
        <v>2017</v>
      </c>
      <c r="B2872" s="4" t="s">
        <v>1</v>
      </c>
      <c r="C2872" s="4" t="s">
        <v>157</v>
      </c>
      <c r="D2872" s="4" t="s">
        <v>142</v>
      </c>
      <c r="E2872" s="52" t="s">
        <v>192</v>
      </c>
      <c r="F2872" s="4" t="s">
        <v>115</v>
      </c>
      <c r="I2872" s="7">
        <v>172036.14499999999</v>
      </c>
      <c r="J2872" s="8">
        <v>172036.14499999999</v>
      </c>
      <c r="K2872" s="16">
        <v>4.5847335573691694E-2</v>
      </c>
      <c r="O2872" s="7">
        <v>1204253.0149999999</v>
      </c>
      <c r="P2872" s="8">
        <v>1204253.0149999999</v>
      </c>
      <c r="Q2872" s="16">
        <v>4.5847335573691694E-2</v>
      </c>
      <c r="R2872" s="40"/>
      <c r="S2872" s="16"/>
      <c r="T2872" s="10">
        <v>51.2</v>
      </c>
      <c r="U2872" s="16">
        <v>0</v>
      </c>
      <c r="V2872" s="7"/>
      <c r="W2872" s="7"/>
      <c r="X2872" s="10">
        <v>7</v>
      </c>
      <c r="AA2872" s="7">
        <v>1524950</v>
      </c>
      <c r="AD2872" s="7">
        <v>50</v>
      </c>
      <c r="AE2872" s="7">
        <v>4412</v>
      </c>
      <c r="AF2872" s="7">
        <v>55</v>
      </c>
      <c r="AG2872" s="8">
        <v>4357</v>
      </c>
      <c r="AH2872" s="16">
        <v>4.5847335573691694E-2</v>
      </c>
      <c r="AI2872" s="7">
        <v>3816</v>
      </c>
      <c r="AJ2872" s="7">
        <v>541</v>
      </c>
      <c r="AK2872" s="12">
        <v>0.86491387126019947</v>
      </c>
      <c r="AL2872" s="12">
        <v>0.95</v>
      </c>
      <c r="AN2872" s="12">
        <v>0.87583199449162263</v>
      </c>
      <c r="AO2872" s="12">
        <v>0.98753399818676335</v>
      </c>
      <c r="AP2872" s="12">
        <v>2.98380155382727E-2</v>
      </c>
      <c r="AQ2872" s="8">
        <v>5252439.5187455267</v>
      </c>
      <c r="AR2872" s="16">
        <v>9.0062513725075233E-2</v>
      </c>
      <c r="AS2872" s="7">
        <v>196132.91705547148</v>
      </c>
      <c r="AT2872" s="7">
        <v>1205.5174474972519</v>
      </c>
      <c r="AU2872" s="7">
        <v>172.21677821389312</v>
      </c>
      <c r="AV2872" s="7">
        <v>177</v>
      </c>
      <c r="AW2872" s="16">
        <v>0.97297614810109112</v>
      </c>
      <c r="AX2872" s="16">
        <v>4.2276895152321137E-2</v>
      </c>
      <c r="AY2872" s="7">
        <v>119230377.07552345</v>
      </c>
      <c r="AZ2872" s="10">
        <v>22.7</v>
      </c>
      <c r="BA2872" s="16">
        <v>0</v>
      </c>
      <c r="BB2872" s="7">
        <v>5089025.5542976083</v>
      </c>
      <c r="BC2872" s="16">
        <v>-8.9851789075949592E-3</v>
      </c>
      <c r="BD2872" s="13"/>
      <c r="BE2872" s="13"/>
      <c r="BG2872" s="44"/>
      <c r="BH2872" s="43">
        <v>26.78</v>
      </c>
      <c r="BI2872" s="2">
        <v>39.484999999999999</v>
      </c>
    </row>
    <row r="2873" spans="1:62" x14ac:dyDescent="0.2">
      <c r="A2873" s="2">
        <v>2017</v>
      </c>
      <c r="B2873" s="4" t="s">
        <v>2</v>
      </c>
      <c r="C2873" s="4" t="s">
        <v>157</v>
      </c>
      <c r="D2873" s="4" t="s">
        <v>142</v>
      </c>
      <c r="E2873" s="52" t="s">
        <v>192</v>
      </c>
      <c r="F2873" s="4" t="s">
        <v>115</v>
      </c>
      <c r="I2873" s="7">
        <v>164770.905</v>
      </c>
      <c r="J2873" s="8">
        <v>164770.905</v>
      </c>
      <c r="K2873" s="16">
        <v>4.6389167502507656E-2</v>
      </c>
      <c r="O2873" s="7">
        <v>1153396.335</v>
      </c>
      <c r="P2873" s="8">
        <v>1153396.335</v>
      </c>
      <c r="Q2873" s="16">
        <v>4.6389167502507433E-2</v>
      </c>
      <c r="R2873" s="40"/>
      <c r="S2873" s="16"/>
      <c r="T2873" s="10">
        <v>51.2</v>
      </c>
      <c r="U2873" s="16">
        <v>0</v>
      </c>
      <c r="V2873" s="7"/>
      <c r="W2873" s="7"/>
      <c r="X2873" s="10">
        <v>7</v>
      </c>
      <c r="AA2873" s="7">
        <v>1460550</v>
      </c>
      <c r="AD2873" s="7">
        <v>50</v>
      </c>
      <c r="AE2873" s="7">
        <v>4272</v>
      </c>
      <c r="AF2873" s="7">
        <v>99</v>
      </c>
      <c r="AG2873" s="8">
        <v>4173</v>
      </c>
      <c r="AH2873" s="16">
        <v>4.6389167502507433E-2</v>
      </c>
      <c r="AI2873" s="7">
        <v>3630</v>
      </c>
      <c r="AJ2873" s="7">
        <v>543</v>
      </c>
      <c r="AK2873" s="12">
        <v>0.8497191011235955</v>
      </c>
      <c r="AL2873" s="12">
        <v>0.95</v>
      </c>
      <c r="AN2873" s="12">
        <v>0.86987778576563624</v>
      </c>
      <c r="AO2873" s="12">
        <v>0.9768258426966292</v>
      </c>
      <c r="AP2873" s="12">
        <v>6.3480260463935512E-2</v>
      </c>
      <c r="AQ2873" s="8">
        <v>5264036.9336538427</v>
      </c>
      <c r="AR2873" s="16">
        <v>0.12322834967824203</v>
      </c>
      <c r="AS2873" s="7">
        <v>205948.23684091718</v>
      </c>
      <c r="AT2873" s="7">
        <v>1261.4514578609735</v>
      </c>
      <c r="AU2873" s="7">
        <v>180.20735112299622</v>
      </c>
      <c r="AV2873" s="7">
        <v>177</v>
      </c>
      <c r="AW2873" s="16">
        <v>1.018120627813538</v>
      </c>
      <c r="AX2873" s="16">
        <v>7.3432700339522983E-2</v>
      </c>
      <c r="AY2873" s="7">
        <v>119493638.39394222</v>
      </c>
      <c r="AZ2873" s="10">
        <v>22.7</v>
      </c>
      <c r="BA2873" s="16">
        <v>0</v>
      </c>
      <c r="BB2873" s="7">
        <v>5323525.8140827576</v>
      </c>
      <c r="BC2873" s="16">
        <v>-2.1090490622866453E-2</v>
      </c>
      <c r="BD2873" s="13"/>
      <c r="BE2873" s="13"/>
      <c r="BG2873" s="44"/>
      <c r="BH2873" s="43">
        <v>25.56</v>
      </c>
      <c r="BI2873" s="2">
        <v>39.484999999999999</v>
      </c>
    </row>
    <row r="2874" spans="1:62" x14ac:dyDescent="0.2">
      <c r="A2874" s="2">
        <v>2017</v>
      </c>
      <c r="B2874" s="4" t="s">
        <v>3</v>
      </c>
      <c r="C2874" s="4" t="s">
        <v>157</v>
      </c>
      <c r="D2874" s="4" t="s">
        <v>142</v>
      </c>
      <c r="E2874" s="52" t="s">
        <v>192</v>
      </c>
      <c r="F2874" s="4" t="s">
        <v>115</v>
      </c>
      <c r="I2874" s="7">
        <v>173023.27</v>
      </c>
      <c r="J2874" s="8">
        <v>173023.27</v>
      </c>
      <c r="K2874" s="16">
        <v>9.1135458167330485E-2</v>
      </c>
      <c r="O2874" s="7">
        <v>1211162.8899999999</v>
      </c>
      <c r="P2874" s="8">
        <v>1211162.8899999999</v>
      </c>
      <c r="Q2874" s="16">
        <v>9.1135458167330485E-2</v>
      </c>
      <c r="R2874" s="40"/>
      <c r="S2874" s="16"/>
      <c r="T2874" s="10">
        <v>51.2</v>
      </c>
      <c r="U2874" s="16">
        <v>0</v>
      </c>
      <c r="V2874" s="7"/>
      <c r="W2874" s="7"/>
      <c r="X2874" s="10">
        <v>7</v>
      </c>
      <c r="AA2874" s="7">
        <v>1533700</v>
      </c>
      <c r="AD2874" s="7">
        <v>50</v>
      </c>
      <c r="AE2874" s="7">
        <v>4463</v>
      </c>
      <c r="AF2874" s="7">
        <v>81</v>
      </c>
      <c r="AG2874" s="8">
        <v>4382</v>
      </c>
      <c r="AH2874" s="16">
        <v>9.1135458167330707E-2</v>
      </c>
      <c r="AI2874" s="7">
        <v>3558</v>
      </c>
      <c r="AJ2874" s="7">
        <v>824</v>
      </c>
      <c r="AK2874" s="12">
        <v>0.79722159982074836</v>
      </c>
      <c r="AL2874" s="12">
        <v>0.95</v>
      </c>
      <c r="AN2874" s="12">
        <v>0.81195801004107715</v>
      </c>
      <c r="AO2874" s="12">
        <v>0.98185077302263046</v>
      </c>
      <c r="AP2874" s="12">
        <v>2.5256697084841129E-4</v>
      </c>
      <c r="AQ2874" s="8">
        <v>5380802.2173292339</v>
      </c>
      <c r="AR2874" s="16">
        <v>0.2193606808661166</v>
      </c>
      <c r="AS2874" s="7">
        <v>199288.97101219386</v>
      </c>
      <c r="AT2874" s="7">
        <v>1227.9329569441429</v>
      </c>
      <c r="AU2874" s="7">
        <v>175.41899384916329</v>
      </c>
      <c r="AV2874" s="7">
        <v>177</v>
      </c>
      <c r="AW2874" s="16">
        <v>0.9910677618596796</v>
      </c>
      <c r="AX2874" s="16">
        <v>0.11751540263768256</v>
      </c>
      <c r="AY2874" s="7">
        <v>122144210.33337361</v>
      </c>
      <c r="AZ2874" s="10">
        <v>22.7</v>
      </c>
      <c r="BA2874" s="16">
        <v>0</v>
      </c>
      <c r="BB2874" s="7">
        <v>5353893.3226686902</v>
      </c>
      <c r="BC2874" s="16">
        <v>-4.0505352988290298E-2</v>
      </c>
      <c r="BD2874" s="13"/>
      <c r="BE2874" s="13"/>
      <c r="BG2874" s="44"/>
      <c r="BH2874" s="43">
        <v>27</v>
      </c>
      <c r="BI2874" s="2">
        <v>39.484999999999999</v>
      </c>
    </row>
    <row r="2875" spans="1:62" x14ac:dyDescent="0.2">
      <c r="A2875" s="2">
        <v>2017</v>
      </c>
      <c r="B2875" s="4" t="s">
        <v>4</v>
      </c>
      <c r="C2875" s="4" t="s">
        <v>157</v>
      </c>
      <c r="D2875" s="4" t="s">
        <v>142</v>
      </c>
      <c r="E2875" s="52" t="s">
        <v>192</v>
      </c>
      <c r="F2875" s="4" t="s">
        <v>115</v>
      </c>
      <c r="I2875" s="7">
        <v>175589.79499999998</v>
      </c>
      <c r="J2875" s="8">
        <v>175589.79499999998</v>
      </c>
      <c r="K2875" s="16">
        <v>6.4639693559971123E-2</v>
      </c>
      <c r="O2875" s="7">
        <v>1229128.5649999999</v>
      </c>
      <c r="P2875" s="8">
        <v>1229128.5649999999</v>
      </c>
      <c r="Q2875" s="16">
        <v>6.4639693559971123E-2</v>
      </c>
      <c r="R2875" s="40"/>
      <c r="S2875" s="16"/>
      <c r="T2875" s="10">
        <v>51.2</v>
      </c>
      <c r="U2875" s="16">
        <v>0</v>
      </c>
      <c r="V2875" s="7"/>
      <c r="W2875" s="7"/>
      <c r="X2875" s="10">
        <v>7</v>
      </c>
      <c r="AA2875" s="7">
        <v>1556450</v>
      </c>
      <c r="AD2875" s="7">
        <v>50</v>
      </c>
      <c r="AE2875" s="7">
        <v>4481</v>
      </c>
      <c r="AF2875" s="7">
        <v>34</v>
      </c>
      <c r="AG2875" s="8">
        <v>4447</v>
      </c>
      <c r="AH2875" s="16">
        <v>6.4639693559971345E-2</v>
      </c>
      <c r="AI2875" s="7">
        <v>4036</v>
      </c>
      <c r="AJ2875" s="7">
        <v>411</v>
      </c>
      <c r="AK2875" s="12">
        <v>0.90069180986386965</v>
      </c>
      <c r="AL2875" s="12">
        <v>0.95</v>
      </c>
      <c r="AN2875" s="12">
        <v>0.90757814256802338</v>
      </c>
      <c r="AO2875" s="12">
        <v>0.99241240794465524</v>
      </c>
      <c r="AP2875" s="12">
        <v>0.15825050458497825</v>
      </c>
      <c r="AQ2875" s="8">
        <v>5699512.2640156727</v>
      </c>
      <c r="AR2875" s="16">
        <v>0.14582468833800233</v>
      </c>
      <c r="AS2875" s="7">
        <v>208849.84477888138</v>
      </c>
      <c r="AT2875" s="7">
        <v>1281.6533087509945</v>
      </c>
      <c r="AU2875" s="7">
        <v>183.09332982157065</v>
      </c>
      <c r="AV2875" s="7">
        <v>177</v>
      </c>
      <c r="AW2875" s="16">
        <v>1.0344255922122636</v>
      </c>
      <c r="AX2875" s="16">
        <v>7.6255840608913106E-2</v>
      </c>
      <c r="AY2875" s="7">
        <v>129378928.39315577</v>
      </c>
      <c r="AZ2875" s="10">
        <v>22.7</v>
      </c>
      <c r="BA2875" s="16">
        <v>0</v>
      </c>
      <c r="BB2875" s="7">
        <v>5475051.8818401257</v>
      </c>
      <c r="BC2875" s="16">
        <v>-9.3749311339644571E-3</v>
      </c>
      <c r="BD2875" s="13"/>
      <c r="BE2875" s="13"/>
      <c r="BG2875" s="44"/>
      <c r="BH2875" s="43">
        <v>27.29</v>
      </c>
      <c r="BI2875" s="2">
        <v>39.484999999999999</v>
      </c>
    </row>
    <row r="2876" spans="1:62" x14ac:dyDescent="0.2">
      <c r="A2876" s="2">
        <v>2017</v>
      </c>
      <c r="B2876" s="4" t="s">
        <v>11</v>
      </c>
      <c r="C2876" s="4" t="s">
        <v>157</v>
      </c>
      <c r="D2876" s="4" t="s">
        <v>142</v>
      </c>
      <c r="E2876" s="52" t="s">
        <v>192</v>
      </c>
      <c r="F2876" s="4" t="s">
        <v>115</v>
      </c>
      <c r="I2876" s="7">
        <v>169588.07500000001</v>
      </c>
      <c r="J2876" s="8">
        <v>169588.07500000001</v>
      </c>
      <c r="K2876" s="16">
        <v>6.5228174603174649E-2</v>
      </c>
      <c r="O2876" s="7">
        <v>1187116.5250000001</v>
      </c>
      <c r="P2876" s="8">
        <v>1187116.5250000001</v>
      </c>
      <c r="Q2876" s="16">
        <v>6.5228174603174871E-2</v>
      </c>
      <c r="R2876" s="40"/>
      <c r="S2876" s="16"/>
      <c r="T2876" s="10">
        <v>51.2</v>
      </c>
      <c r="U2876" s="16">
        <v>0</v>
      </c>
      <c r="V2876" s="7"/>
      <c r="W2876" s="7"/>
      <c r="X2876" s="10">
        <v>7</v>
      </c>
      <c r="AA2876" s="7">
        <v>1503250</v>
      </c>
      <c r="AD2876" s="7">
        <v>50</v>
      </c>
      <c r="AE2876" s="7">
        <v>4374</v>
      </c>
      <c r="AF2876" s="7">
        <v>79</v>
      </c>
      <c r="AG2876" s="8">
        <v>4295</v>
      </c>
      <c r="AH2876" s="16">
        <v>6.5228174603174649E-2</v>
      </c>
      <c r="AI2876" s="7">
        <v>3908</v>
      </c>
      <c r="AJ2876" s="7">
        <v>387</v>
      </c>
      <c r="AK2876" s="12">
        <v>0.89346136259716502</v>
      </c>
      <c r="AL2876" s="12">
        <v>0.95</v>
      </c>
      <c r="AN2876" s="12">
        <v>0.90989522700814907</v>
      </c>
      <c r="AO2876" s="12">
        <v>0.98193872885230915</v>
      </c>
      <c r="AP2876" s="12">
        <v>0.33310230933752072</v>
      </c>
      <c r="AQ2876" s="8">
        <v>5655016.4518660251</v>
      </c>
      <c r="AR2876" s="16">
        <v>0.14452606426131065</v>
      </c>
      <c r="AS2876" s="7">
        <v>213316.35050418804</v>
      </c>
      <c r="AT2876" s="7">
        <v>1316.6510947301572</v>
      </c>
      <c r="AU2876" s="7">
        <v>188.09301353287961</v>
      </c>
      <c r="AV2876" s="7">
        <v>177</v>
      </c>
      <c r="AW2876" s="16">
        <v>1.0626723928411277</v>
      </c>
      <c r="AX2876" s="16">
        <v>7.4442163236694947E-2</v>
      </c>
      <c r="AY2876" s="7">
        <v>128368873.45735876</v>
      </c>
      <c r="AZ2876" s="10">
        <v>22.7</v>
      </c>
      <c r="BA2876" s="16">
        <v>0</v>
      </c>
      <c r="BB2876" s="7">
        <v>5348642.9970043851</v>
      </c>
      <c r="BC2876" s="16">
        <v>9.1347842360395282E-3</v>
      </c>
      <c r="BD2876" s="13"/>
      <c r="BE2876" s="13"/>
      <c r="BG2876" s="44"/>
      <c r="BH2876" s="43">
        <v>26.51</v>
      </c>
      <c r="BI2876" s="2">
        <v>39.484999999999999</v>
      </c>
    </row>
    <row r="2877" spans="1:62" x14ac:dyDescent="0.2">
      <c r="A2877" s="2">
        <v>2017</v>
      </c>
      <c r="B2877" s="4" t="s">
        <v>5</v>
      </c>
      <c r="C2877" s="4" t="s">
        <v>157</v>
      </c>
      <c r="D2877" s="4" t="s">
        <v>142</v>
      </c>
      <c r="E2877" s="52" t="s">
        <v>192</v>
      </c>
      <c r="F2877" s="4" t="s">
        <v>115</v>
      </c>
      <c r="I2877" s="7">
        <v>179498.81</v>
      </c>
      <c r="J2877" s="8">
        <v>179498.81</v>
      </c>
      <c r="K2877" s="16">
        <v>7.5976331360946725E-2</v>
      </c>
      <c r="O2877" s="7">
        <v>1256491.67</v>
      </c>
      <c r="P2877" s="8">
        <v>1256491.67</v>
      </c>
      <c r="Q2877" s="16">
        <v>7.5976331360946725E-2</v>
      </c>
      <c r="R2877" s="40"/>
      <c r="S2877" s="16"/>
      <c r="T2877" s="10">
        <v>51.2</v>
      </c>
      <c r="U2877" s="16">
        <v>0</v>
      </c>
      <c r="V2877" s="7"/>
      <c r="W2877" s="7"/>
      <c r="X2877" s="10">
        <v>7</v>
      </c>
      <c r="AA2877" s="7">
        <v>1591100</v>
      </c>
      <c r="AD2877" s="7">
        <v>50</v>
      </c>
      <c r="AE2877" s="7">
        <v>4802</v>
      </c>
      <c r="AF2877" s="7">
        <v>256</v>
      </c>
      <c r="AG2877" s="8">
        <v>4546</v>
      </c>
      <c r="AH2877" s="16">
        <v>7.5976331360946725E-2</v>
      </c>
      <c r="AI2877" s="7">
        <v>4139</v>
      </c>
      <c r="AJ2877" s="7">
        <v>407</v>
      </c>
      <c r="AK2877" s="12">
        <v>0.86193252811328613</v>
      </c>
      <c r="AL2877" s="12">
        <v>0.95</v>
      </c>
      <c r="AN2877" s="12">
        <v>0.91047074351077872</v>
      </c>
      <c r="AO2877" s="12">
        <v>0.94668887963348602</v>
      </c>
      <c r="AP2877" s="12">
        <v>0.24651292654991575</v>
      </c>
      <c r="AQ2877" s="8">
        <v>5451199.5574847264</v>
      </c>
      <c r="AR2877" s="16">
        <v>6.1568997148593763E-2</v>
      </c>
      <c r="AS2877" s="7">
        <v>203554.87518613617</v>
      </c>
      <c r="AT2877" s="7">
        <v>1199.1200082456503</v>
      </c>
      <c r="AU2877" s="7">
        <v>171.30285832080719</v>
      </c>
      <c r="AV2877" s="7">
        <v>177</v>
      </c>
      <c r="AW2877" s="16">
        <v>0.96781275887461693</v>
      </c>
      <c r="AX2877" s="16">
        <v>-1.3390010349140224E-2</v>
      </c>
      <c r="AY2877" s="7">
        <v>123742229.95490329</v>
      </c>
      <c r="AZ2877" s="10">
        <v>22.7</v>
      </c>
      <c r="BA2877" s="16">
        <v>0</v>
      </c>
      <c r="BB2877" s="7">
        <v>5039863.451413</v>
      </c>
      <c r="BC2877" s="16">
        <v>4.6541564101751032E-2</v>
      </c>
      <c r="BD2877" s="13"/>
      <c r="BE2877" s="13"/>
      <c r="BG2877" s="44"/>
      <c r="BH2877" s="43">
        <v>26.78</v>
      </c>
      <c r="BI2877" s="2">
        <v>39.484999999999999</v>
      </c>
      <c r="BJ2877" s="2" t="s">
        <v>144</v>
      </c>
    </row>
    <row r="2878" spans="1:62" x14ac:dyDescent="0.2">
      <c r="A2878" s="2">
        <v>2017</v>
      </c>
      <c r="B2878" s="4" t="s">
        <v>6</v>
      </c>
      <c r="C2878" s="4" t="s">
        <v>157</v>
      </c>
      <c r="D2878" s="4" t="s">
        <v>142</v>
      </c>
      <c r="E2878" s="52" t="s">
        <v>192</v>
      </c>
      <c r="F2878" s="4" t="s">
        <v>115</v>
      </c>
      <c r="I2878" s="7">
        <v>199359.76499999998</v>
      </c>
      <c r="J2878" s="8">
        <v>199359.76499999998</v>
      </c>
      <c r="K2878" s="16">
        <v>0.21108179419525053</v>
      </c>
      <c r="O2878" s="7">
        <v>1395518.355</v>
      </c>
      <c r="P2878" s="8">
        <v>1395518.355</v>
      </c>
      <c r="Q2878" s="16">
        <v>0.21108179419525075</v>
      </c>
      <c r="R2878" s="40"/>
      <c r="S2878" s="16"/>
      <c r="T2878" s="10">
        <v>51.2</v>
      </c>
      <c r="U2878" s="16">
        <v>0</v>
      </c>
      <c r="V2878" s="7"/>
      <c r="W2878" s="7"/>
      <c r="X2878" s="10">
        <v>7</v>
      </c>
      <c r="AA2878" s="7">
        <v>1767150</v>
      </c>
      <c r="AD2878" s="7">
        <v>50</v>
      </c>
      <c r="AE2878" s="7">
        <v>5142</v>
      </c>
      <c r="AF2878" s="7">
        <v>93</v>
      </c>
      <c r="AG2878" s="8">
        <v>5049</v>
      </c>
      <c r="AH2878" s="16">
        <v>0.21108179419525075</v>
      </c>
      <c r="AI2878" s="7">
        <v>4586</v>
      </c>
      <c r="AJ2878" s="7">
        <v>463</v>
      </c>
      <c r="AK2878" s="12">
        <v>0.89187086736678334</v>
      </c>
      <c r="AL2878" s="12">
        <v>0.95</v>
      </c>
      <c r="AN2878" s="12">
        <v>0.90829867300455536</v>
      </c>
      <c r="AO2878" s="12">
        <v>0.98191365227537919</v>
      </c>
      <c r="AP2878" s="12">
        <v>0.15836560653288201</v>
      </c>
      <c r="AQ2878" s="8">
        <v>5325065.3763278183</v>
      </c>
      <c r="AR2878" s="16">
        <v>5.0129206299409201E-2</v>
      </c>
      <c r="AS2878" s="7">
        <v>202550.98426503682</v>
      </c>
      <c r="AT2878" s="7">
        <v>1054.6772383299303</v>
      </c>
      <c r="AU2878" s="7">
        <v>150.66817690427575</v>
      </c>
      <c r="AV2878" s="7">
        <v>177</v>
      </c>
      <c r="AW2878" s="16">
        <v>0.85123263787726411</v>
      </c>
      <c r="AX2878" s="16">
        <v>-0.13289984926475806</v>
      </c>
      <c r="AY2878" s="7">
        <v>120878984.04264148</v>
      </c>
      <c r="AZ2878" s="10">
        <v>22.7</v>
      </c>
      <c r="BA2878" s="16">
        <v>0</v>
      </c>
      <c r="BB2878" s="7">
        <v>5048844.1965459213</v>
      </c>
      <c r="BC2878" s="16">
        <v>0.12450284412471738</v>
      </c>
      <c r="BD2878" s="13"/>
      <c r="BE2878" s="13"/>
      <c r="BG2878" s="44"/>
      <c r="BH2878" s="43">
        <v>26.29</v>
      </c>
      <c r="BI2878" s="2">
        <v>39.484999999999999</v>
      </c>
    </row>
    <row r="2879" spans="1:62" x14ac:dyDescent="0.2">
      <c r="A2879" s="2">
        <v>2017</v>
      </c>
      <c r="B2879" s="4" t="s">
        <v>7</v>
      </c>
      <c r="C2879" s="4" t="s">
        <v>157</v>
      </c>
      <c r="D2879" s="4" t="s">
        <v>142</v>
      </c>
      <c r="E2879" s="52" t="s">
        <v>192</v>
      </c>
      <c r="F2879" s="4" t="s">
        <v>115</v>
      </c>
      <c r="I2879" s="7">
        <v>184315.98</v>
      </c>
      <c r="J2879" s="8">
        <v>184315.98</v>
      </c>
      <c r="K2879" s="16">
        <v>0.11567877629063106</v>
      </c>
      <c r="O2879" s="7">
        <v>1290211.8600000001</v>
      </c>
      <c r="P2879" s="8">
        <v>1290211.8600000001</v>
      </c>
      <c r="Q2879" s="16">
        <v>0.11567877629063106</v>
      </c>
      <c r="R2879" s="40"/>
      <c r="S2879" s="16"/>
      <c r="T2879" s="10">
        <v>51.2</v>
      </c>
      <c r="U2879" s="16">
        <v>0</v>
      </c>
      <c r="V2879" s="7"/>
      <c r="W2879" s="7"/>
      <c r="X2879" s="10">
        <v>7</v>
      </c>
      <c r="AA2879" s="7">
        <v>1633800</v>
      </c>
      <c r="AD2879" s="7">
        <v>50</v>
      </c>
      <c r="AE2879" s="7">
        <v>5078</v>
      </c>
      <c r="AF2879" s="7">
        <v>410</v>
      </c>
      <c r="AG2879" s="8">
        <v>4668</v>
      </c>
      <c r="AH2879" s="16">
        <v>0.11567877629063106</v>
      </c>
      <c r="AI2879" s="7">
        <v>4187</v>
      </c>
      <c r="AJ2879" s="7">
        <v>481</v>
      </c>
      <c r="AK2879" s="12">
        <v>0.82453721937770774</v>
      </c>
      <c r="AL2879" s="12">
        <v>0.95</v>
      </c>
      <c r="AN2879" s="12">
        <v>0.89695801199657244</v>
      </c>
      <c r="AO2879" s="12">
        <v>0.91925955100433243</v>
      </c>
      <c r="AP2879" s="12">
        <v>0.24970773299822158</v>
      </c>
      <c r="AQ2879" s="8">
        <v>4799213.5364641631</v>
      </c>
      <c r="AR2879" s="16">
        <v>3.5338332896299285E-2</v>
      </c>
      <c r="AS2879" s="7">
        <v>184727.23389007556</v>
      </c>
      <c r="AT2879" s="7">
        <v>1028.1091551979785</v>
      </c>
      <c r="AU2879" s="7">
        <v>146.87273645685406</v>
      </c>
      <c r="AV2879" s="7">
        <v>177</v>
      </c>
      <c r="AW2879" s="16">
        <v>0.82978947150765003</v>
      </c>
      <c r="AX2879" s="16">
        <v>-7.201037171419955E-2</v>
      </c>
      <c r="AY2879" s="7">
        <v>108942147.2777365</v>
      </c>
      <c r="AZ2879" s="10">
        <v>22.7</v>
      </c>
      <c r="BA2879" s="16">
        <v>0</v>
      </c>
      <c r="BB2879" s="7">
        <v>4819142.0942155514</v>
      </c>
      <c r="BC2879" s="16">
        <v>8.4111714415048139E-2</v>
      </c>
      <c r="BD2879" s="13"/>
      <c r="BE2879" s="13"/>
      <c r="BG2879" s="44"/>
      <c r="BH2879" s="43">
        <v>25.98</v>
      </c>
      <c r="BI2879" s="2">
        <v>39.484999999999999</v>
      </c>
    </row>
    <row r="2880" spans="1:62" x14ac:dyDescent="0.2">
      <c r="A2880" s="2">
        <v>2018</v>
      </c>
      <c r="B2880" s="4" t="s">
        <v>8</v>
      </c>
      <c r="C2880" s="4" t="s">
        <v>157</v>
      </c>
      <c r="D2880" s="4" t="s">
        <v>142</v>
      </c>
      <c r="E2880" s="52" t="s">
        <v>192</v>
      </c>
      <c r="F2880" s="4" t="s">
        <v>115</v>
      </c>
      <c r="I2880" s="7">
        <v>202400.11</v>
      </c>
      <c r="J2880" s="8">
        <v>202400.11</v>
      </c>
      <c r="K2880" s="16">
        <v>0.19682465561522289</v>
      </c>
      <c r="O2880" s="7">
        <v>1416800.77</v>
      </c>
      <c r="P2880" s="8">
        <v>1416800.77</v>
      </c>
      <c r="Q2880" s="16">
        <v>0.19682465561522289</v>
      </c>
      <c r="R2880" s="40"/>
      <c r="S2880" s="16"/>
      <c r="T2880" s="10">
        <v>47.4</v>
      </c>
      <c r="U2880" s="16">
        <v>0</v>
      </c>
      <c r="V2880" s="7"/>
      <c r="W2880" s="7"/>
      <c r="X2880" s="10">
        <v>7</v>
      </c>
      <c r="AA2880" s="7">
        <v>1794100</v>
      </c>
      <c r="AD2880" s="7">
        <v>50</v>
      </c>
      <c r="AE2880" s="7">
        <v>5356</v>
      </c>
      <c r="AF2880" s="7">
        <v>230</v>
      </c>
      <c r="AG2880" s="8">
        <v>5126</v>
      </c>
      <c r="AH2880" s="16">
        <v>0.19682465561522289</v>
      </c>
      <c r="AI2880" s="7">
        <v>4576</v>
      </c>
      <c r="AJ2880" s="7">
        <v>550</v>
      </c>
      <c r="AK2880" s="12">
        <v>0.85436893203883491</v>
      </c>
      <c r="AL2880" s="12">
        <v>0.95</v>
      </c>
      <c r="AN2880" s="12">
        <v>0.89270386266094426</v>
      </c>
      <c r="AO2880" s="12">
        <v>0.95705750560119496</v>
      </c>
      <c r="AP2880" s="12">
        <v>2.7257024120586948E-2</v>
      </c>
      <c r="AQ2880" s="8">
        <v>4659525.4913318781</v>
      </c>
      <c r="AR2880" s="16">
        <v>0.10917526928725696</v>
      </c>
      <c r="AS2880" s="7">
        <v>170741.13196525755</v>
      </c>
      <c r="AT2880" s="7">
        <v>908.99834009595747</v>
      </c>
      <c r="AU2880" s="7">
        <v>129.85690572799393</v>
      </c>
      <c r="AV2880" s="7">
        <v>177</v>
      </c>
      <c r="AW2880" s="16">
        <v>0.73365483462143466</v>
      </c>
      <c r="AX2880" s="16">
        <v>-7.3234943746133152E-2</v>
      </c>
      <c r="AY2880" s="7">
        <v>105771228.65323363</v>
      </c>
      <c r="AZ2880" s="10">
        <v>22.7</v>
      </c>
      <c r="BA2880" s="16">
        <v>0</v>
      </c>
      <c r="BB2880" s="7">
        <v>5390548.1461231634</v>
      </c>
      <c r="BC2880" s="16">
        <v>7.8708105408169846E-2</v>
      </c>
      <c r="BD2880" s="13"/>
      <c r="BE2880" s="13"/>
      <c r="BG2880" s="44"/>
      <c r="BH2880" s="43">
        <v>27.29</v>
      </c>
      <c r="BI2880" s="2">
        <v>39.484999999999999</v>
      </c>
    </row>
    <row r="2881" spans="1:62" x14ac:dyDescent="0.2">
      <c r="A2881" s="2">
        <v>2018</v>
      </c>
      <c r="B2881" s="4" t="s">
        <v>9</v>
      </c>
      <c r="C2881" s="4" t="s">
        <v>157</v>
      </c>
      <c r="D2881" s="4" t="s">
        <v>142</v>
      </c>
      <c r="E2881" s="52" t="s">
        <v>192</v>
      </c>
      <c r="F2881" s="4" t="s">
        <v>115</v>
      </c>
      <c r="I2881" s="7">
        <v>179735.72</v>
      </c>
      <c r="J2881" s="8">
        <v>179735.72</v>
      </c>
      <c r="K2881" s="16">
        <v>0.1875815288285938</v>
      </c>
      <c r="O2881" s="7">
        <v>1258150.04</v>
      </c>
      <c r="P2881" s="8">
        <v>1258150.04</v>
      </c>
      <c r="Q2881" s="16">
        <v>0.18758152882859358</v>
      </c>
      <c r="R2881" s="40"/>
      <c r="S2881" s="16"/>
      <c r="T2881" s="10">
        <v>47.4</v>
      </c>
      <c r="U2881" s="16">
        <v>-7.4218750000000111E-2</v>
      </c>
      <c r="V2881" s="7"/>
      <c r="W2881" s="7"/>
      <c r="X2881" s="10">
        <v>7</v>
      </c>
      <c r="AA2881" s="7">
        <v>1593200</v>
      </c>
      <c r="AD2881" s="7">
        <v>50</v>
      </c>
      <c r="AE2881" s="7">
        <v>4652</v>
      </c>
      <c r="AF2881" s="7">
        <v>100</v>
      </c>
      <c r="AG2881" s="8">
        <v>4552</v>
      </c>
      <c r="AH2881" s="16">
        <v>0.1875815288285938</v>
      </c>
      <c r="AI2881" s="7">
        <v>3998</v>
      </c>
      <c r="AJ2881" s="7">
        <v>554</v>
      </c>
      <c r="AK2881" s="12">
        <v>0.85941530524505594</v>
      </c>
      <c r="AL2881" s="12">
        <v>0.95</v>
      </c>
      <c r="AN2881" s="12">
        <v>0.87829525483304038</v>
      </c>
      <c r="AO2881" s="12">
        <v>0.9785038693035254</v>
      </c>
      <c r="AP2881" s="12">
        <v>2.6373692614342525E-2</v>
      </c>
      <c r="AQ2881" s="8">
        <v>4568795.7168355044</v>
      </c>
      <c r="AR2881" s="16">
        <v>0.22400452701757367</v>
      </c>
      <c r="AS2881" s="7">
        <v>192127.65840351154</v>
      </c>
      <c r="AT2881" s="7">
        <v>1003.6897444717716</v>
      </c>
      <c r="AU2881" s="7">
        <v>143.3842492102531</v>
      </c>
      <c r="AV2881" s="7">
        <v>177</v>
      </c>
      <c r="AW2881" s="16">
        <v>0.81008050401272935</v>
      </c>
      <c r="AX2881" s="16">
        <v>3.0669892807196675E-2</v>
      </c>
      <c r="AY2881" s="7">
        <v>103711662.77216594</v>
      </c>
      <c r="AZ2881" s="10">
        <v>22.7</v>
      </c>
      <c r="BA2881" s="16">
        <v>0</v>
      </c>
      <c r="BB2881" s="7">
        <v>5338406.4777445691</v>
      </c>
      <c r="BC2881" s="16">
        <v>1.739685362355467E-2</v>
      </c>
      <c r="BD2881" s="13"/>
      <c r="BE2881" s="13"/>
      <c r="BG2881" s="44"/>
      <c r="BH2881" s="43">
        <v>23.78</v>
      </c>
      <c r="BI2881" s="2">
        <v>39.484999999999999</v>
      </c>
    </row>
    <row r="2882" spans="1:62" x14ac:dyDescent="0.2">
      <c r="A2882" s="2">
        <v>2018</v>
      </c>
      <c r="B2882" s="4" t="s">
        <v>10</v>
      </c>
      <c r="C2882" s="4" t="s">
        <v>157</v>
      </c>
      <c r="D2882" s="4" t="s">
        <v>142</v>
      </c>
      <c r="E2882" s="52" t="s">
        <v>192</v>
      </c>
      <c r="F2882" s="4" t="s">
        <v>115</v>
      </c>
      <c r="I2882" s="7">
        <v>200899.68</v>
      </c>
      <c r="J2882" s="8">
        <v>200899.68</v>
      </c>
      <c r="K2882" s="16">
        <v>0.16031927023945269</v>
      </c>
      <c r="O2882" s="7">
        <v>1406297.76</v>
      </c>
      <c r="P2882" s="8">
        <v>1406297.76</v>
      </c>
      <c r="Q2882" s="16">
        <v>0.16031927023945269</v>
      </c>
      <c r="R2882" s="40"/>
      <c r="S2882" s="16"/>
      <c r="T2882" s="10">
        <v>47.4</v>
      </c>
      <c r="U2882" s="16">
        <v>-7.4218750000000111E-2</v>
      </c>
      <c r="V2882" s="7"/>
      <c r="W2882" s="7"/>
      <c r="X2882" s="10">
        <v>7</v>
      </c>
      <c r="AA2882" s="7">
        <v>1780800</v>
      </c>
      <c r="AD2882" s="7">
        <v>50</v>
      </c>
      <c r="AE2882" s="7">
        <v>5240</v>
      </c>
      <c r="AF2882" s="7">
        <v>152</v>
      </c>
      <c r="AG2882" s="8">
        <v>5088</v>
      </c>
      <c r="AH2882" s="16">
        <v>0.16031927023945269</v>
      </c>
      <c r="AI2882" s="7">
        <v>4503</v>
      </c>
      <c r="AJ2882" s="7">
        <v>585</v>
      </c>
      <c r="AK2882" s="12">
        <v>0.8593511450381679</v>
      </c>
      <c r="AL2882" s="12">
        <v>0.95</v>
      </c>
      <c r="AN2882" s="12">
        <v>0.88502358490566035</v>
      </c>
      <c r="AO2882" s="12">
        <v>0.97099236641221376</v>
      </c>
      <c r="AP2882" s="12">
        <v>8.8286152498968207E-2</v>
      </c>
      <c r="AQ2882" s="8">
        <v>5665647.977700932</v>
      </c>
      <c r="AR2882" s="16">
        <v>8.4472565595866467E-2</v>
      </c>
      <c r="AS2882" s="7">
        <v>215669.88875907622</v>
      </c>
      <c r="AT2882" s="7">
        <v>1113.531442158202</v>
      </c>
      <c r="AU2882" s="7">
        <v>159.07592030831458</v>
      </c>
      <c r="AV2882" s="7">
        <v>177</v>
      </c>
      <c r="AW2882" s="16">
        <v>0.89873401304132527</v>
      </c>
      <c r="AX2882" s="16">
        <v>-6.5367099029505771E-2</v>
      </c>
      <c r="AY2882" s="7">
        <v>128610209.09381115</v>
      </c>
      <c r="AZ2882" s="10">
        <v>22.7</v>
      </c>
      <c r="BA2882" s="16">
        <v>0</v>
      </c>
      <c r="BB2882" s="7">
        <v>5573791.7679077759</v>
      </c>
      <c r="BC2882" s="16">
        <v>6.6154143812540242E-2</v>
      </c>
      <c r="BD2882" s="13"/>
      <c r="BE2882" s="13"/>
      <c r="BG2882" s="44"/>
      <c r="BH2882" s="43">
        <v>26.27</v>
      </c>
      <c r="BI2882" s="2">
        <v>39.484999999999999</v>
      </c>
    </row>
    <row r="2883" spans="1:62" x14ac:dyDescent="0.2">
      <c r="A2883" s="2">
        <v>2018</v>
      </c>
      <c r="B2883" s="4" t="s">
        <v>0</v>
      </c>
      <c r="C2883" s="4" t="s">
        <v>157</v>
      </c>
      <c r="D2883" s="4" t="s">
        <v>142</v>
      </c>
      <c r="E2883" s="52" t="s">
        <v>192</v>
      </c>
      <c r="F2883" s="4" t="s">
        <v>115</v>
      </c>
      <c r="I2883" s="7">
        <v>190712.55</v>
      </c>
      <c r="J2883" s="8">
        <v>190712.55</v>
      </c>
      <c r="K2883" s="16">
        <v>0.21082978190022539</v>
      </c>
      <c r="O2883" s="7">
        <v>1334987.8499999999</v>
      </c>
      <c r="P2883" s="8">
        <v>1334987.8499999999</v>
      </c>
      <c r="Q2883" s="16">
        <v>0.21082978190022539</v>
      </c>
      <c r="R2883" s="40"/>
      <c r="S2883" s="16"/>
      <c r="T2883" s="10">
        <v>47.4</v>
      </c>
      <c r="U2883" s="16">
        <v>-7.4218750000000111E-2</v>
      </c>
      <c r="V2883" s="7"/>
      <c r="W2883" s="7"/>
      <c r="X2883" s="10">
        <v>7</v>
      </c>
      <c r="AA2883" s="7">
        <v>1690500</v>
      </c>
      <c r="AD2883" s="7">
        <v>50</v>
      </c>
      <c r="AE2883" s="7">
        <v>4938</v>
      </c>
      <c r="AF2883" s="7">
        <v>108</v>
      </c>
      <c r="AG2883" s="8">
        <v>4830</v>
      </c>
      <c r="AH2883" s="16">
        <v>0.21082978190022561</v>
      </c>
      <c r="AI2883" s="7">
        <v>4073</v>
      </c>
      <c r="AJ2883" s="7">
        <v>757</v>
      </c>
      <c r="AK2883" s="12">
        <v>0.82482786553260434</v>
      </c>
      <c r="AL2883" s="12">
        <v>0.95</v>
      </c>
      <c r="AN2883" s="12">
        <v>0.84327122153209111</v>
      </c>
      <c r="AO2883" s="12">
        <v>0.9781287970838396</v>
      </c>
      <c r="AP2883" s="12">
        <v>5.3824844201601385E-2</v>
      </c>
      <c r="AQ2883" s="8">
        <v>5422521.5287543209</v>
      </c>
      <c r="AR2883" s="16">
        <v>0.165664808275096</v>
      </c>
      <c r="AS2883" s="7">
        <v>214583.36085296088</v>
      </c>
      <c r="AT2883" s="7">
        <v>1122.6752647524474</v>
      </c>
      <c r="AU2883" s="7">
        <v>160.38218067892106</v>
      </c>
      <c r="AV2883" s="7">
        <v>177</v>
      </c>
      <c r="AW2883" s="16">
        <v>0.90611401513514722</v>
      </c>
      <c r="AX2883" s="16">
        <v>-3.7300844677151779E-2</v>
      </c>
      <c r="AY2883" s="7">
        <v>123091238.70272309</v>
      </c>
      <c r="AZ2883" s="10">
        <v>22.7</v>
      </c>
      <c r="BA2883" s="16">
        <v>0</v>
      </c>
      <c r="BB2883" s="7">
        <v>5385545.0812141784</v>
      </c>
      <c r="BC2883" s="16">
        <v>5.8776988138781142E-2</v>
      </c>
      <c r="BD2883" s="13"/>
      <c r="BE2883" s="13"/>
      <c r="BG2883" s="44"/>
      <c r="BH2883" s="43">
        <v>25.27</v>
      </c>
      <c r="BI2883" s="2">
        <v>39.484999999999999</v>
      </c>
    </row>
    <row r="2884" spans="1:62" x14ac:dyDescent="0.2">
      <c r="A2884" s="2">
        <v>2018</v>
      </c>
      <c r="B2884" s="4" t="s">
        <v>1</v>
      </c>
      <c r="C2884" s="4" t="s">
        <v>157</v>
      </c>
      <c r="D2884" s="4" t="s">
        <v>142</v>
      </c>
      <c r="E2884" s="52" t="s">
        <v>192</v>
      </c>
      <c r="F2884" s="4" t="s">
        <v>115</v>
      </c>
      <c r="I2884" s="7">
        <v>202084.23</v>
      </c>
      <c r="J2884" s="8">
        <v>202084.23</v>
      </c>
      <c r="K2884" s="16">
        <v>0.17466146431030549</v>
      </c>
      <c r="O2884" s="7">
        <v>1414589.61</v>
      </c>
      <c r="P2884" s="8">
        <v>1414589.61</v>
      </c>
      <c r="Q2884" s="16">
        <v>0.17466146431030549</v>
      </c>
      <c r="R2884" s="40"/>
      <c r="S2884" s="16"/>
      <c r="T2884" s="10">
        <v>47.4</v>
      </c>
      <c r="U2884" s="16">
        <v>-7.4218750000000111E-2</v>
      </c>
      <c r="V2884" s="7"/>
      <c r="W2884" s="7"/>
      <c r="X2884" s="10">
        <v>7</v>
      </c>
      <c r="AA2884" s="7">
        <v>1791300</v>
      </c>
      <c r="AD2884" s="7">
        <v>50</v>
      </c>
      <c r="AE2884" s="7">
        <v>5246</v>
      </c>
      <c r="AF2884" s="7">
        <v>128</v>
      </c>
      <c r="AG2884" s="8">
        <v>5118</v>
      </c>
      <c r="AH2884" s="16">
        <v>0.17466146431030527</v>
      </c>
      <c r="AI2884" s="7">
        <v>4375</v>
      </c>
      <c r="AJ2884" s="7">
        <v>743</v>
      </c>
      <c r="AK2884" s="12">
        <v>0.8339687380861609</v>
      </c>
      <c r="AL2884" s="12">
        <v>0.95</v>
      </c>
      <c r="AN2884" s="12">
        <v>0.85482610394685421</v>
      </c>
      <c r="AO2884" s="12">
        <v>0.97560045749142199</v>
      </c>
      <c r="AP2884" s="12">
        <v>-2.3983926913929809E-2</v>
      </c>
      <c r="AQ2884" s="8">
        <v>5660236.6342787798</v>
      </c>
      <c r="AR2884" s="16">
        <v>7.7639564259209148E-2</v>
      </c>
      <c r="AS2884" s="7">
        <v>211360.59127254592</v>
      </c>
      <c r="AT2884" s="7">
        <v>1105.9469781709222</v>
      </c>
      <c r="AU2884" s="7">
        <v>157.9924254529889</v>
      </c>
      <c r="AV2884" s="7">
        <v>177</v>
      </c>
      <c r="AW2884" s="16">
        <v>0.89261257318072829</v>
      </c>
      <c r="AX2884" s="16">
        <v>-8.259562690946165E-2</v>
      </c>
      <c r="AY2884" s="7">
        <v>128487371.5981283</v>
      </c>
      <c r="AZ2884" s="10">
        <v>22.7</v>
      </c>
      <c r="BA2884" s="16">
        <v>0</v>
      </c>
      <c r="BB2884" s="7">
        <v>5484135.2808372546</v>
      </c>
      <c r="BC2884" s="16">
        <v>6.6409838625398898E-2</v>
      </c>
      <c r="BD2884" s="13"/>
      <c r="BE2884" s="13"/>
      <c r="BG2884" s="44"/>
      <c r="BH2884" s="43">
        <v>26.78</v>
      </c>
      <c r="BI2884" s="2">
        <v>39.484999999999999</v>
      </c>
    </row>
    <row r="2885" spans="1:62" x14ac:dyDescent="0.2">
      <c r="A2885" s="2">
        <v>2018</v>
      </c>
      <c r="B2885" s="4" t="s">
        <v>2</v>
      </c>
      <c r="C2885" s="4" t="s">
        <v>157</v>
      </c>
      <c r="D2885" s="4" t="s">
        <v>142</v>
      </c>
      <c r="E2885" s="52" t="s">
        <v>192</v>
      </c>
      <c r="F2885" s="4" t="s">
        <v>115</v>
      </c>
      <c r="I2885" s="7">
        <v>198135.73</v>
      </c>
      <c r="J2885" s="8">
        <v>198135.73</v>
      </c>
      <c r="K2885" s="16">
        <v>0.20249221183800636</v>
      </c>
      <c r="O2885" s="7">
        <v>1386950.11</v>
      </c>
      <c r="P2885" s="8">
        <v>1386950.11</v>
      </c>
      <c r="Q2885" s="16">
        <v>0.20249221183800636</v>
      </c>
      <c r="R2885" s="40"/>
      <c r="S2885" s="16"/>
      <c r="T2885" s="10">
        <v>47.4</v>
      </c>
      <c r="U2885" s="16">
        <v>-7.4218750000000111E-2</v>
      </c>
      <c r="V2885" s="7"/>
      <c r="W2885" s="7"/>
      <c r="X2885" s="10">
        <v>7</v>
      </c>
      <c r="AA2885" s="7">
        <v>1756300</v>
      </c>
      <c r="AD2885" s="7">
        <v>50</v>
      </c>
      <c r="AE2885" s="7">
        <v>5310</v>
      </c>
      <c r="AF2885" s="7">
        <v>292</v>
      </c>
      <c r="AG2885" s="8">
        <v>5018</v>
      </c>
      <c r="AH2885" s="16">
        <v>0.20249221183800614</v>
      </c>
      <c r="AI2885" s="7">
        <v>4072</v>
      </c>
      <c r="AJ2885" s="7">
        <v>946</v>
      </c>
      <c r="AK2885" s="12">
        <v>0.76685499058380413</v>
      </c>
      <c r="AL2885" s="12">
        <v>0.95</v>
      </c>
      <c r="AN2885" s="12">
        <v>0.81147867676365082</v>
      </c>
      <c r="AO2885" s="12">
        <v>0.94500941619585688</v>
      </c>
      <c r="AP2885" s="12">
        <v>-6.7134843489059293E-2</v>
      </c>
      <c r="AQ2885" s="8">
        <v>5486450.2811908368</v>
      </c>
      <c r="AR2885" s="16">
        <v>4.2251479300053907E-2</v>
      </c>
      <c r="AS2885" s="7">
        <v>215239.32056456793</v>
      </c>
      <c r="AT2885" s="7">
        <v>1093.3539819033153</v>
      </c>
      <c r="AU2885" s="7">
        <v>156.19342598618792</v>
      </c>
      <c r="AV2885" s="7">
        <v>177</v>
      </c>
      <c r="AW2885" s="16">
        <v>0.88244873438524252</v>
      </c>
      <c r="AX2885" s="16">
        <v>-0.13325718949399668</v>
      </c>
      <c r="AY2885" s="7">
        <v>124542421.38303199</v>
      </c>
      <c r="AZ2885" s="10">
        <v>22.7</v>
      </c>
      <c r="BA2885" s="16">
        <v>0</v>
      </c>
      <c r="BB2885" s="7">
        <v>5548452.6548197782</v>
      </c>
      <c r="BC2885" s="16">
        <v>9.2991677765693628E-2</v>
      </c>
      <c r="BD2885" s="13"/>
      <c r="BE2885" s="13"/>
      <c r="BG2885" s="44"/>
      <c r="BH2885" s="43">
        <v>25.490000000000002</v>
      </c>
      <c r="BI2885" s="2">
        <v>39.484999999999999</v>
      </c>
    </row>
    <row r="2886" spans="1:62" x14ac:dyDescent="0.2">
      <c r="A2886" s="2">
        <v>2018</v>
      </c>
      <c r="B2886" s="4" t="s">
        <v>3</v>
      </c>
      <c r="C2886" s="4" t="s">
        <v>157</v>
      </c>
      <c r="D2886" s="4" t="s">
        <v>142</v>
      </c>
      <c r="E2886" s="52" t="s">
        <v>192</v>
      </c>
      <c r="F2886" s="4" t="s">
        <v>115</v>
      </c>
      <c r="I2886" s="7">
        <v>219931.44999999998</v>
      </c>
      <c r="J2886" s="8">
        <v>219931.44999999998</v>
      </c>
      <c r="K2886" s="16">
        <v>0.27110908261068012</v>
      </c>
      <c r="O2886" s="7">
        <v>1539520.15</v>
      </c>
      <c r="P2886" s="8">
        <v>1539520.15</v>
      </c>
      <c r="Q2886" s="16">
        <v>0.27110908261068012</v>
      </c>
      <c r="R2886" s="40"/>
      <c r="S2886" s="16"/>
      <c r="T2886" s="10">
        <v>47.4</v>
      </c>
      <c r="U2886" s="16">
        <v>-7.4218750000000111E-2</v>
      </c>
      <c r="V2886" s="7"/>
      <c r="W2886" s="7"/>
      <c r="X2886" s="10">
        <v>7</v>
      </c>
      <c r="AA2886" s="7">
        <v>1949500</v>
      </c>
      <c r="AD2886" s="7">
        <v>50</v>
      </c>
      <c r="AE2886" s="7">
        <v>5756</v>
      </c>
      <c r="AF2886" s="7">
        <v>186</v>
      </c>
      <c r="AG2886" s="8">
        <v>5570</v>
      </c>
      <c r="AH2886" s="16">
        <v>0.27110908261068012</v>
      </c>
      <c r="AI2886" s="7">
        <v>4735</v>
      </c>
      <c r="AJ2886" s="7">
        <v>835</v>
      </c>
      <c r="AK2886" s="12">
        <v>0.82261987491313415</v>
      </c>
      <c r="AL2886" s="12">
        <v>0.95</v>
      </c>
      <c r="AN2886" s="12">
        <v>0.85008976660682223</v>
      </c>
      <c r="AO2886" s="12">
        <v>0.96768589298123697</v>
      </c>
      <c r="AP2886" s="12">
        <v>4.696271986258993E-2</v>
      </c>
      <c r="AQ2886" s="8">
        <v>5522787.2218834106</v>
      </c>
      <c r="AR2886" s="16">
        <v>2.6387330145104526E-2</v>
      </c>
      <c r="AS2886" s="7">
        <v>206228.05160132228</v>
      </c>
      <c r="AT2886" s="7">
        <v>991.52373821964284</v>
      </c>
      <c r="AU2886" s="7">
        <v>141.64624831709185</v>
      </c>
      <c r="AV2886" s="7">
        <v>177</v>
      </c>
      <c r="AW2886" s="16">
        <v>0.80026128992707257</v>
      </c>
      <c r="AX2886" s="16">
        <v>-0.19252616145496459</v>
      </c>
      <c r="AY2886" s="7">
        <v>125367269.93675342</v>
      </c>
      <c r="AZ2886" s="10">
        <v>22.7</v>
      </c>
      <c r="BA2886" s="16">
        <v>0</v>
      </c>
      <c r="BB2886" s="7">
        <v>5495168.2733356189</v>
      </c>
      <c r="BC2886" s="16">
        <v>0.1477592942358773</v>
      </c>
      <c r="BD2886" s="13"/>
      <c r="BE2886" s="13"/>
      <c r="BG2886" s="44"/>
      <c r="BH2886" s="43">
        <v>26.78</v>
      </c>
      <c r="BI2886" s="2">
        <v>39.484999999999999</v>
      </c>
    </row>
    <row r="2887" spans="1:62" x14ac:dyDescent="0.2">
      <c r="A2887" s="2">
        <v>2018</v>
      </c>
      <c r="B2887" s="4" t="s">
        <v>4</v>
      </c>
      <c r="C2887" s="4" t="s">
        <v>157</v>
      </c>
      <c r="D2887" s="4" t="s">
        <v>142</v>
      </c>
      <c r="E2887" s="52" t="s">
        <v>192</v>
      </c>
      <c r="F2887" s="4" t="s">
        <v>115</v>
      </c>
      <c r="I2887" s="7">
        <v>228302.27</v>
      </c>
      <c r="J2887" s="8">
        <v>228302.27</v>
      </c>
      <c r="K2887" s="16">
        <v>0.30020238362941321</v>
      </c>
      <c r="O2887" s="7">
        <v>1598115.89</v>
      </c>
      <c r="P2887" s="8">
        <v>1598115.89</v>
      </c>
      <c r="Q2887" s="16">
        <v>0.30020238362941298</v>
      </c>
      <c r="R2887" s="40"/>
      <c r="S2887" s="16"/>
      <c r="T2887" s="10">
        <v>47.4</v>
      </c>
      <c r="U2887" s="16">
        <v>-7.4218750000000111E-2</v>
      </c>
      <c r="V2887" s="7"/>
      <c r="W2887" s="7"/>
      <c r="X2887" s="10">
        <v>7</v>
      </c>
      <c r="AA2887" s="7">
        <v>2023700</v>
      </c>
      <c r="AD2887" s="7">
        <v>50</v>
      </c>
      <c r="AE2887" s="7">
        <v>5889</v>
      </c>
      <c r="AF2887" s="7">
        <v>107</v>
      </c>
      <c r="AG2887" s="8">
        <v>5782</v>
      </c>
      <c r="AH2887" s="16">
        <v>0.30020238362941298</v>
      </c>
      <c r="AI2887" s="7">
        <v>5134</v>
      </c>
      <c r="AJ2887" s="7">
        <v>648</v>
      </c>
      <c r="AK2887" s="12">
        <v>0.87179487179487181</v>
      </c>
      <c r="AL2887" s="12">
        <v>0.95</v>
      </c>
      <c r="AN2887" s="12">
        <v>0.88792805257696295</v>
      </c>
      <c r="AO2887" s="12">
        <v>0.98183053149940569</v>
      </c>
      <c r="AP2887" s="12">
        <v>-2.1651127400952874E-2</v>
      </c>
      <c r="AQ2887" s="8">
        <v>5927971.5331027023</v>
      </c>
      <c r="AR2887" s="16">
        <v>4.0084003420683079E-2</v>
      </c>
      <c r="AS2887" s="7">
        <v>217221.38267140719</v>
      </c>
      <c r="AT2887" s="7">
        <v>1025.2458549122625</v>
      </c>
      <c r="AU2887" s="7">
        <v>146.46369355889465</v>
      </c>
      <c r="AV2887" s="7">
        <v>177</v>
      </c>
      <c r="AW2887" s="16">
        <v>0.82747849468302059</v>
      </c>
      <c r="AX2887" s="16">
        <v>-0.20005991642826404</v>
      </c>
      <c r="AY2887" s="7">
        <v>134564953.80143133</v>
      </c>
      <c r="AZ2887" s="10">
        <v>22.7</v>
      </c>
      <c r="BA2887" s="16">
        <v>0</v>
      </c>
      <c r="BB2887" s="7">
        <v>5694513.8802002231</v>
      </c>
      <c r="BC2887" s="16">
        <v>0.1504834471999193</v>
      </c>
      <c r="BD2887" s="13"/>
      <c r="BE2887" s="13"/>
      <c r="BG2887" s="44"/>
      <c r="BH2887" s="43">
        <v>27.29</v>
      </c>
      <c r="BI2887" s="2">
        <v>39.484999999999999</v>
      </c>
      <c r="BJ2887" s="2" t="s">
        <v>78</v>
      </c>
    </row>
    <row r="2888" spans="1:62" x14ac:dyDescent="0.2">
      <c r="A2888" s="2">
        <v>2018</v>
      </c>
      <c r="B2888" s="4" t="s">
        <v>11</v>
      </c>
      <c r="C2888" s="4" t="s">
        <v>157</v>
      </c>
      <c r="D2888" s="4" t="s">
        <v>142</v>
      </c>
      <c r="E2888" s="52" t="s">
        <v>192</v>
      </c>
      <c r="F2888" s="4" t="s">
        <v>115</v>
      </c>
      <c r="I2888" s="7">
        <v>205203.54499999998</v>
      </c>
      <c r="J2888" s="8">
        <v>205203.54499999998</v>
      </c>
      <c r="K2888" s="16">
        <v>0.2100116414435389</v>
      </c>
      <c r="O2888" s="7">
        <v>1436424.8149999999</v>
      </c>
      <c r="P2888" s="8">
        <v>1436424.8149999999</v>
      </c>
      <c r="Q2888" s="16">
        <v>0.2100116414435389</v>
      </c>
      <c r="R2888" s="40"/>
      <c r="S2888" s="16"/>
      <c r="T2888" s="10">
        <v>47.4</v>
      </c>
      <c r="U2888" s="16">
        <v>-7.4218750000000111E-2</v>
      </c>
      <c r="V2888" s="7"/>
      <c r="W2888" s="7"/>
      <c r="X2888" s="10">
        <v>7</v>
      </c>
      <c r="AA2888" s="7">
        <v>1818950</v>
      </c>
      <c r="AD2888" s="7">
        <v>50</v>
      </c>
      <c r="AE2888" s="7">
        <v>5585</v>
      </c>
      <c r="AF2888" s="7">
        <v>388</v>
      </c>
      <c r="AG2888" s="8">
        <v>5197</v>
      </c>
      <c r="AH2888" s="16">
        <v>0.2100116414435389</v>
      </c>
      <c r="AI2888" s="7">
        <v>4557</v>
      </c>
      <c r="AJ2888" s="7">
        <v>640</v>
      </c>
      <c r="AK2888" s="12">
        <v>0.81593554162936432</v>
      </c>
      <c r="AL2888" s="12">
        <v>0.95</v>
      </c>
      <c r="AN2888" s="12">
        <v>0.87685203001731771</v>
      </c>
      <c r="AO2888" s="12">
        <v>0.93052820053715313</v>
      </c>
      <c r="AP2888" s="12">
        <v>-3.6315386662134297E-2</v>
      </c>
      <c r="AQ2888" s="8">
        <v>5376742.908755335</v>
      </c>
      <c r="AR2888" s="16">
        <v>-4.920826411015411E-2</v>
      </c>
      <c r="AS2888" s="7">
        <v>206797.8041828975</v>
      </c>
      <c r="AT2888" s="7">
        <v>1034.5858973937532</v>
      </c>
      <c r="AU2888" s="7">
        <v>147.79798534196473</v>
      </c>
      <c r="AV2888" s="7">
        <v>177</v>
      </c>
      <c r="AW2888" s="16">
        <v>0.8350168663387838</v>
      </c>
      <c r="AX2888" s="16">
        <v>-0.21422926579817436</v>
      </c>
      <c r="AY2888" s="7">
        <v>122052064.0287461</v>
      </c>
      <c r="AZ2888" s="10">
        <v>22.7</v>
      </c>
      <c r="BA2888" s="16">
        <v>0</v>
      </c>
      <c r="BB2888" s="7">
        <v>5085445.5597768668</v>
      </c>
      <c r="BC2888" s="16">
        <v>0.13806354752158151</v>
      </c>
      <c r="BD2888" s="13"/>
      <c r="BE2888" s="13"/>
      <c r="BG2888" s="44"/>
      <c r="BH2888" s="43">
        <v>26</v>
      </c>
      <c r="BI2888" s="2">
        <v>39.484999999999999</v>
      </c>
      <c r="BJ2888" s="2" t="s">
        <v>79</v>
      </c>
    </row>
    <row r="2889" spans="1:62" x14ac:dyDescent="0.2">
      <c r="A2889" s="2">
        <v>2018</v>
      </c>
      <c r="B2889" s="4" t="s">
        <v>5</v>
      </c>
      <c r="C2889" s="4" t="s">
        <v>157</v>
      </c>
      <c r="D2889" s="4" t="s">
        <v>142</v>
      </c>
      <c r="E2889" s="52" t="s">
        <v>192</v>
      </c>
      <c r="F2889" s="4" t="s">
        <v>115</v>
      </c>
      <c r="I2889" s="7">
        <v>224551.19500000001</v>
      </c>
      <c r="J2889" s="8">
        <v>224551.19500000001</v>
      </c>
      <c r="K2889" s="16">
        <v>0.25098988121425436</v>
      </c>
      <c r="O2889" s="7">
        <v>1571858.365</v>
      </c>
      <c r="P2889" s="8">
        <v>1571858.365</v>
      </c>
      <c r="Q2889" s="16">
        <v>0.25098988121425436</v>
      </c>
      <c r="R2889" s="40"/>
      <c r="S2889" s="16"/>
      <c r="T2889" s="10">
        <v>47.4</v>
      </c>
      <c r="U2889" s="16">
        <v>-7.4218750000000111E-2</v>
      </c>
      <c r="V2889" s="7"/>
      <c r="W2889" s="7"/>
      <c r="X2889" s="10">
        <v>7</v>
      </c>
      <c r="AA2889" s="7">
        <v>1990450</v>
      </c>
      <c r="AD2889" s="7">
        <v>50</v>
      </c>
      <c r="AE2889" s="7">
        <v>5889</v>
      </c>
      <c r="AF2889" s="7">
        <v>202</v>
      </c>
      <c r="AG2889" s="8">
        <v>5687</v>
      </c>
      <c r="AH2889" s="16">
        <v>0.25098988121425436</v>
      </c>
      <c r="AI2889" s="7">
        <v>5025</v>
      </c>
      <c r="AJ2889" s="7">
        <v>662</v>
      </c>
      <c r="AK2889" s="12">
        <v>0.85328578706062153</v>
      </c>
      <c r="AL2889" s="12">
        <v>0.95</v>
      </c>
      <c r="AN2889" s="12">
        <v>0.88359416212414277</v>
      </c>
      <c r="AO2889" s="12">
        <v>0.9656987604007472</v>
      </c>
      <c r="AP2889" s="12">
        <v>-2.9519434400494537E-2</v>
      </c>
      <c r="AQ2889" s="8">
        <v>5932462.3581116013</v>
      </c>
      <c r="AR2889" s="16">
        <v>8.8285669154430479E-2</v>
      </c>
      <c r="AS2889" s="7">
        <v>217385.94203413712</v>
      </c>
      <c r="AT2889" s="7">
        <v>1043.1620112733606</v>
      </c>
      <c r="AU2889" s="7">
        <v>149.02314446762293</v>
      </c>
      <c r="AV2889" s="7">
        <v>177</v>
      </c>
      <c r="AW2889" s="16">
        <v>0.84193866930860406</v>
      </c>
      <c r="AX2889" s="16">
        <v>-0.13006037419095473</v>
      </c>
      <c r="AY2889" s="7">
        <v>134666895.52913335</v>
      </c>
      <c r="AZ2889" s="10">
        <v>22.7</v>
      </c>
      <c r="BA2889" s="16">
        <v>0</v>
      </c>
      <c r="BB2889" s="7">
        <v>5484811.1686679544</v>
      </c>
      <c r="BC2889" s="16">
        <v>0.10485434489827879</v>
      </c>
      <c r="BD2889" s="13"/>
      <c r="BE2889" s="13"/>
      <c r="BG2889" s="44"/>
      <c r="BH2889" s="43">
        <v>27.29</v>
      </c>
      <c r="BI2889" s="2">
        <v>39.484999999999999</v>
      </c>
      <c r="BJ2889" s="2" t="s">
        <v>80</v>
      </c>
    </row>
    <row r="2890" spans="1:62" x14ac:dyDescent="0.2">
      <c r="A2890" s="2">
        <v>2018</v>
      </c>
      <c r="B2890" s="4" t="s">
        <v>6</v>
      </c>
      <c r="C2890" s="4" t="s">
        <v>157</v>
      </c>
      <c r="D2890" s="4" t="s">
        <v>142</v>
      </c>
      <c r="E2890" s="52" t="s">
        <v>192</v>
      </c>
      <c r="F2890" s="4" t="s">
        <v>115</v>
      </c>
      <c r="I2890" s="7">
        <v>204848.18</v>
      </c>
      <c r="J2890" s="8">
        <v>204848.18</v>
      </c>
      <c r="K2890" s="16">
        <v>2.7530204000792313E-2</v>
      </c>
      <c r="O2890" s="7">
        <v>1433937.26</v>
      </c>
      <c r="P2890" s="8">
        <v>1433937.26</v>
      </c>
      <c r="Q2890" s="16">
        <v>2.7530204000792313E-2</v>
      </c>
      <c r="R2890" s="40"/>
      <c r="S2890" s="16"/>
      <c r="T2890" s="10">
        <v>47.4</v>
      </c>
      <c r="U2890" s="16">
        <v>-7.4218750000000111E-2</v>
      </c>
      <c r="V2890" s="7"/>
      <c r="W2890" s="7"/>
      <c r="X2890" s="10">
        <v>7</v>
      </c>
      <c r="AA2890" s="7">
        <v>1815800</v>
      </c>
      <c r="AD2890" s="7">
        <v>50</v>
      </c>
      <c r="AE2890" s="7">
        <v>5670</v>
      </c>
      <c r="AF2890" s="7">
        <v>482</v>
      </c>
      <c r="AG2890" s="8">
        <v>5188</v>
      </c>
      <c r="AH2890" s="16">
        <v>2.7530204000792313E-2</v>
      </c>
      <c r="AI2890" s="7">
        <v>4106</v>
      </c>
      <c r="AJ2890" s="7">
        <v>1082</v>
      </c>
      <c r="AK2890" s="12">
        <v>0.72416225749559082</v>
      </c>
      <c r="AL2890" s="12">
        <v>0.95</v>
      </c>
      <c r="AN2890" s="12">
        <v>0.79144178874325366</v>
      </c>
      <c r="AO2890" s="12">
        <v>0.91499118165784832</v>
      </c>
      <c r="AP2890" s="12">
        <v>-0.12865469006439434</v>
      </c>
      <c r="AQ2890" s="8">
        <v>5259738.3933585584</v>
      </c>
      <c r="AR2890" s="16">
        <v>-1.226782740727772E-2</v>
      </c>
      <c r="AS2890" s="7">
        <v>200066.12374889915</v>
      </c>
      <c r="AT2890" s="7">
        <v>1013.8277550806782</v>
      </c>
      <c r="AU2890" s="7">
        <v>144.8325364400969</v>
      </c>
      <c r="AV2890" s="7">
        <v>177</v>
      </c>
      <c r="AW2890" s="16">
        <v>0.81826291774066051</v>
      </c>
      <c r="AX2890" s="16">
        <v>-3.8731738739272048E-2</v>
      </c>
      <c r="AY2890" s="7">
        <v>119396061.52923927</v>
      </c>
      <c r="AZ2890" s="10">
        <v>22.7</v>
      </c>
      <c r="BA2890" s="16">
        <v>0</v>
      </c>
      <c r="BB2890" s="7">
        <v>4986905.8473364608</v>
      </c>
      <c r="BC2890" s="16">
        <v>4.5845661633550413E-3</v>
      </c>
      <c r="BD2890" s="13"/>
      <c r="BE2890" s="13"/>
      <c r="BG2890" s="44"/>
      <c r="BH2890" s="43">
        <v>26.29</v>
      </c>
      <c r="BI2890" s="2">
        <v>39.484999999999999</v>
      </c>
    </row>
    <row r="2891" spans="1:62" x14ac:dyDescent="0.2">
      <c r="A2891" s="2">
        <v>2018</v>
      </c>
      <c r="B2891" s="4" t="s">
        <v>7</v>
      </c>
      <c r="C2891" s="4" t="s">
        <v>157</v>
      </c>
      <c r="D2891" s="4" t="s">
        <v>142</v>
      </c>
      <c r="E2891" s="52" t="s">
        <v>192</v>
      </c>
      <c r="F2891" s="4" t="s">
        <v>115</v>
      </c>
      <c r="I2891" s="7">
        <v>182104.82</v>
      </c>
      <c r="J2891" s="8">
        <v>182104.82</v>
      </c>
      <c r="K2891" s="16">
        <v>-1.1996572407883432E-2</v>
      </c>
      <c r="O2891" s="7">
        <v>1274733.74</v>
      </c>
      <c r="P2891" s="8">
        <v>1274733.74</v>
      </c>
      <c r="Q2891" s="16">
        <v>-1.1996572407883543E-2</v>
      </c>
      <c r="R2891" s="40"/>
      <c r="S2891" s="16"/>
      <c r="T2891" s="10">
        <v>47.4</v>
      </c>
      <c r="U2891" s="16">
        <v>-7.4218750000000111E-2</v>
      </c>
      <c r="V2891" s="7"/>
      <c r="W2891" s="7"/>
      <c r="X2891" s="10">
        <v>7</v>
      </c>
      <c r="AA2891" s="7">
        <v>1614200</v>
      </c>
      <c r="AD2891" s="7">
        <v>50</v>
      </c>
      <c r="AE2891" s="7">
        <v>4946</v>
      </c>
      <c r="AF2891" s="7">
        <v>334</v>
      </c>
      <c r="AG2891" s="8">
        <v>4612</v>
      </c>
      <c r="AH2891" s="16">
        <v>-1.1996572407883432E-2</v>
      </c>
      <c r="AI2891" s="7">
        <v>3799</v>
      </c>
      <c r="AJ2891" s="7">
        <v>813</v>
      </c>
      <c r="AK2891" s="12">
        <v>0.76809543065103114</v>
      </c>
      <c r="AL2891" s="12">
        <v>0.95</v>
      </c>
      <c r="AN2891" s="12">
        <v>0.82372072853425848</v>
      </c>
      <c r="AO2891" s="12">
        <v>0.93247068338050954</v>
      </c>
      <c r="AP2891" s="12">
        <v>-8.1650737807996587E-2</v>
      </c>
      <c r="AQ2891" s="8">
        <v>4695349.7505756952</v>
      </c>
      <c r="AR2891" s="16">
        <v>-2.164183466714209E-2</v>
      </c>
      <c r="AS2891" s="7">
        <v>185954.44556735427</v>
      </c>
      <c r="AT2891" s="7">
        <v>1018.0723656929088</v>
      </c>
      <c r="AU2891" s="7">
        <v>145.43890938470125</v>
      </c>
      <c r="AV2891" s="7">
        <v>177</v>
      </c>
      <c r="AW2891" s="16">
        <v>0.82168875358588278</v>
      </c>
      <c r="AX2891" s="16">
        <v>-9.7623773257197177E-3</v>
      </c>
      <c r="AY2891" s="7">
        <v>106584439.33806828</v>
      </c>
      <c r="AZ2891" s="10">
        <v>22.7</v>
      </c>
      <c r="BA2891" s="16">
        <v>0</v>
      </c>
      <c r="BB2891" s="7">
        <v>4714847.0177750727</v>
      </c>
      <c r="BC2891" s="16">
        <v>-1.3105074599516498E-2</v>
      </c>
      <c r="BD2891" s="13"/>
      <c r="BE2891" s="13"/>
      <c r="BG2891" s="44"/>
      <c r="BH2891" s="43">
        <v>25.25</v>
      </c>
      <c r="BI2891" s="2">
        <v>39.484999999999999</v>
      </c>
    </row>
    <row r="2892" spans="1:62" x14ac:dyDescent="0.2">
      <c r="A2892" s="2">
        <v>2019</v>
      </c>
      <c r="B2892" s="4" t="s">
        <v>8</v>
      </c>
      <c r="C2892" s="4" t="s">
        <v>157</v>
      </c>
      <c r="D2892" s="4" t="s">
        <v>142</v>
      </c>
      <c r="E2892" s="52" t="s">
        <v>192</v>
      </c>
      <c r="F2892" s="4" t="s">
        <v>115</v>
      </c>
      <c r="I2892" s="7">
        <v>193081.65</v>
      </c>
      <c r="J2892" s="8">
        <v>193081.65</v>
      </c>
      <c r="K2892" s="16">
        <v>-4.6039797112758407E-2</v>
      </c>
      <c r="O2892" s="7">
        <v>1351571.55</v>
      </c>
      <c r="P2892" s="8">
        <v>1351571.55</v>
      </c>
      <c r="Q2892" s="16">
        <v>-4.6039797112758518E-2</v>
      </c>
      <c r="R2892" s="40"/>
      <c r="S2892" s="16"/>
      <c r="T2892" s="10">
        <v>47.4</v>
      </c>
      <c r="U2892" s="16">
        <v>0</v>
      </c>
      <c r="V2892" s="7"/>
      <c r="W2892" s="7"/>
      <c r="X2892" s="10">
        <v>7</v>
      </c>
      <c r="AA2892" s="7">
        <v>1711500</v>
      </c>
      <c r="AD2892" s="7">
        <v>50</v>
      </c>
      <c r="AE2892" s="7">
        <v>5014</v>
      </c>
      <c r="AF2892" s="7">
        <v>124</v>
      </c>
      <c r="AG2892" s="8">
        <v>4890</v>
      </c>
      <c r="AH2892" s="16">
        <v>-4.6039797112758518E-2</v>
      </c>
      <c r="AI2892" s="7">
        <v>4389</v>
      </c>
      <c r="AJ2892" s="7">
        <v>501</v>
      </c>
      <c r="AK2892" s="12">
        <v>0.8753490227363383</v>
      </c>
      <c r="AL2892" s="12">
        <v>0.95</v>
      </c>
      <c r="AN2892" s="12">
        <v>0.89754601226993869</v>
      </c>
      <c r="AO2892" s="12">
        <v>0.9752692461108895</v>
      </c>
      <c r="AP2892" s="12">
        <v>5.4241387446909428E-3</v>
      </c>
      <c r="AQ2892" s="8">
        <v>4496442.1385855619</v>
      </c>
      <c r="AR2892" s="16">
        <v>-3.4999991533408381E-2</v>
      </c>
      <c r="AS2892" s="7">
        <v>164765.19379206895</v>
      </c>
      <c r="AT2892" s="7">
        <v>919.51781975164863</v>
      </c>
      <c r="AU2892" s="7">
        <v>131.3596885359498</v>
      </c>
      <c r="AV2892" s="7">
        <v>177</v>
      </c>
      <c r="AW2892" s="16">
        <v>0.74214513297146778</v>
      </c>
      <c r="AX2892" s="16">
        <v>1.1572606012218323E-2</v>
      </c>
      <c r="AY2892" s="7">
        <v>102069236.54589225</v>
      </c>
      <c r="AZ2892" s="10">
        <v>22.7</v>
      </c>
      <c r="BA2892" s="16">
        <v>0</v>
      </c>
      <c r="BB2892" s="7">
        <v>5201879.0066484222</v>
      </c>
      <c r="BC2892" s="16">
        <v>-1.445184855419177E-2</v>
      </c>
      <c r="BD2892" s="13"/>
      <c r="BE2892" s="13"/>
      <c r="BG2892" s="44"/>
      <c r="BH2892" s="43">
        <v>27.29</v>
      </c>
      <c r="BI2892" s="2">
        <v>39.484999999999999</v>
      </c>
      <c r="BJ2892" s="2" t="s">
        <v>81</v>
      </c>
    </row>
    <row r="2893" spans="1:62" x14ac:dyDescent="0.2">
      <c r="A2893" s="2">
        <v>2019</v>
      </c>
      <c r="B2893" s="4" t="s">
        <v>9</v>
      </c>
      <c r="C2893" s="4" t="s">
        <v>157</v>
      </c>
      <c r="D2893" s="4" t="s">
        <v>142</v>
      </c>
      <c r="E2893" s="52" t="s">
        <v>192</v>
      </c>
      <c r="F2893" s="4" t="s">
        <v>115</v>
      </c>
      <c r="I2893" s="7">
        <v>184868.77</v>
      </c>
      <c r="J2893" s="8">
        <v>184868.77</v>
      </c>
      <c r="K2893" s="16">
        <v>2.8558875219683699E-2</v>
      </c>
      <c r="O2893" s="7">
        <v>1294081.3899999999</v>
      </c>
      <c r="P2893" s="8">
        <v>1294081.3899999999</v>
      </c>
      <c r="Q2893" s="16">
        <v>2.8558875219683477E-2</v>
      </c>
      <c r="R2893" s="40"/>
      <c r="S2893" s="16"/>
      <c r="T2893" s="10">
        <v>47.4</v>
      </c>
      <c r="U2893" s="16">
        <v>0</v>
      </c>
      <c r="V2893" s="7"/>
      <c r="W2893" s="7"/>
      <c r="X2893" s="10">
        <v>7</v>
      </c>
      <c r="AA2893" s="7">
        <v>1638700</v>
      </c>
      <c r="AD2893" s="7">
        <v>50</v>
      </c>
      <c r="AE2893" s="7">
        <v>4784</v>
      </c>
      <c r="AF2893" s="7">
        <v>102</v>
      </c>
      <c r="AG2893" s="8">
        <v>4682</v>
      </c>
      <c r="AH2893" s="16">
        <v>2.8558875219683699E-2</v>
      </c>
      <c r="AI2893" s="7">
        <v>4401</v>
      </c>
      <c r="AJ2893" s="7">
        <v>281</v>
      </c>
      <c r="AK2893" s="12">
        <v>0.91994147157190631</v>
      </c>
      <c r="AL2893" s="12">
        <v>0.95</v>
      </c>
      <c r="AN2893" s="12">
        <v>0.93998291328492101</v>
      </c>
      <c r="AO2893" s="12">
        <v>0.97867892976588633</v>
      </c>
      <c r="AP2893" s="12">
        <v>7.0235673154817491E-2</v>
      </c>
      <c r="AQ2893" s="8">
        <v>4420967.9645165633</v>
      </c>
      <c r="AR2893" s="16">
        <v>-3.2355955810020598E-2</v>
      </c>
      <c r="AS2893" s="7">
        <v>178264.83727889368</v>
      </c>
      <c r="AT2893" s="7">
        <v>944.24774978995367</v>
      </c>
      <c r="AU2893" s="7">
        <v>134.8925356842791</v>
      </c>
      <c r="AV2893" s="7">
        <v>177</v>
      </c>
      <c r="AW2893" s="16">
        <v>0.76210472138010787</v>
      </c>
      <c r="AX2893" s="16">
        <v>-5.9223475191630626E-2</v>
      </c>
      <c r="AY2893" s="7">
        <v>100355972.79452598</v>
      </c>
      <c r="AZ2893" s="10">
        <v>22.7</v>
      </c>
      <c r="BA2893" s="16">
        <v>0</v>
      </c>
      <c r="BB2893" s="7">
        <v>5165677.2336547375</v>
      </c>
      <c r="BC2893" s="16">
        <v>4.2347079955233805E-2</v>
      </c>
      <c r="BD2893" s="13"/>
      <c r="BE2893" s="13"/>
      <c r="BG2893" s="44"/>
      <c r="BH2893" s="43">
        <v>24.8</v>
      </c>
      <c r="BI2893" s="2">
        <v>39.484999999999999</v>
      </c>
      <c r="BJ2893" s="2" t="s">
        <v>82</v>
      </c>
    </row>
    <row r="2894" spans="1:62" x14ac:dyDescent="0.2">
      <c r="A2894" s="2">
        <v>2019</v>
      </c>
      <c r="B2894" s="4" t="s">
        <v>10</v>
      </c>
      <c r="C2894" s="4" t="s">
        <v>157</v>
      </c>
      <c r="D2894" s="4" t="s">
        <v>142</v>
      </c>
      <c r="E2894" s="52" t="s">
        <v>192</v>
      </c>
      <c r="F2894" s="4" t="s">
        <v>115</v>
      </c>
      <c r="I2894" s="7">
        <v>194858.47500000001</v>
      </c>
      <c r="J2894" s="8">
        <v>194858.47500000001</v>
      </c>
      <c r="K2894" s="16">
        <v>-3.0070754716981063E-2</v>
      </c>
      <c r="O2894" s="7">
        <v>1364009.325</v>
      </c>
      <c r="P2894" s="8">
        <v>1364009.325</v>
      </c>
      <c r="Q2894" s="16">
        <v>-3.0070754716981174E-2</v>
      </c>
      <c r="R2894" s="40"/>
      <c r="S2894" s="16"/>
      <c r="T2894" s="10">
        <v>47.4</v>
      </c>
      <c r="U2894" s="16">
        <v>0</v>
      </c>
      <c r="V2894" s="7"/>
      <c r="W2894" s="7"/>
      <c r="X2894" s="10">
        <v>7</v>
      </c>
      <c r="AA2894" s="7">
        <v>1727250</v>
      </c>
      <c r="AD2894" s="7">
        <v>50</v>
      </c>
      <c r="AE2894" s="7">
        <v>5092</v>
      </c>
      <c r="AF2894" s="7">
        <v>157</v>
      </c>
      <c r="AG2894" s="8">
        <v>4935</v>
      </c>
      <c r="AH2894" s="16">
        <v>-3.0070754716981174E-2</v>
      </c>
      <c r="AI2894" s="7">
        <v>4546</v>
      </c>
      <c r="AJ2894" s="7">
        <v>389</v>
      </c>
      <c r="AK2894" s="12">
        <v>0.89277297721916737</v>
      </c>
      <c r="AL2894" s="12">
        <v>0.95</v>
      </c>
      <c r="AN2894" s="12">
        <v>0.92117527862208715</v>
      </c>
      <c r="AO2894" s="12">
        <v>0.96916732128829541</v>
      </c>
      <c r="AP2894" s="12">
        <v>4.084828284014641E-2</v>
      </c>
      <c r="AQ2894" s="8">
        <v>4950746.4470910598</v>
      </c>
      <c r="AR2894" s="16">
        <v>-0.12618177716363743</v>
      </c>
      <c r="AS2894" s="7">
        <v>194223.08540961394</v>
      </c>
      <c r="AT2894" s="7">
        <v>1003.1907694206808</v>
      </c>
      <c r="AU2894" s="7">
        <v>143.31296706009726</v>
      </c>
      <c r="AV2894" s="7">
        <v>177</v>
      </c>
      <c r="AW2894" s="16">
        <v>0.80967778000054946</v>
      </c>
      <c r="AX2894" s="16">
        <v>-9.909075627327002E-2</v>
      </c>
      <c r="AY2894" s="7">
        <v>112381944.34896706</v>
      </c>
      <c r="AZ2894" s="10">
        <v>22.7</v>
      </c>
      <c r="BA2894" s="16">
        <v>0</v>
      </c>
      <c r="BB2894" s="7">
        <v>4870480.81709312</v>
      </c>
      <c r="BC2894" s="16">
        <v>4.7616055477253422E-2</v>
      </c>
      <c r="BD2894" s="13"/>
      <c r="BE2894" s="13"/>
      <c r="BG2894" s="44"/>
      <c r="BH2894" s="43">
        <v>25.490000000000002</v>
      </c>
      <c r="BI2894" s="2">
        <v>39.484999999999999</v>
      </c>
      <c r="BJ2894" s="2" t="s">
        <v>83</v>
      </c>
    </row>
    <row r="2895" spans="1:62" x14ac:dyDescent="0.2">
      <c r="A2895" s="2">
        <v>2019</v>
      </c>
      <c r="B2895" s="4" t="s">
        <v>0</v>
      </c>
      <c r="C2895" s="4" t="s">
        <v>157</v>
      </c>
      <c r="D2895" s="4" t="s">
        <v>142</v>
      </c>
      <c r="E2895" s="52" t="s">
        <v>192</v>
      </c>
      <c r="F2895" s="4" t="s">
        <v>115</v>
      </c>
      <c r="I2895" s="7">
        <v>179656.75</v>
      </c>
      <c r="J2895" s="8">
        <v>179656.75</v>
      </c>
      <c r="K2895" s="16">
        <v>-5.7971014492753548E-2</v>
      </c>
      <c r="O2895" s="7">
        <v>1257597.25</v>
      </c>
      <c r="P2895" s="8">
        <v>1257597.25</v>
      </c>
      <c r="Q2895" s="16">
        <v>-5.7971014492753548E-2</v>
      </c>
      <c r="R2895" s="40"/>
      <c r="S2895" s="16"/>
      <c r="T2895" s="10">
        <v>47.4</v>
      </c>
      <c r="U2895" s="16">
        <v>0</v>
      </c>
      <c r="V2895" s="7"/>
      <c r="W2895" s="7"/>
      <c r="X2895" s="10">
        <v>7</v>
      </c>
      <c r="AA2895" s="7">
        <v>1592500</v>
      </c>
      <c r="AD2895" s="7">
        <v>50</v>
      </c>
      <c r="AE2895" s="7">
        <v>5002</v>
      </c>
      <c r="AF2895" s="7">
        <v>452</v>
      </c>
      <c r="AG2895" s="8">
        <v>4550</v>
      </c>
      <c r="AH2895" s="16">
        <v>-5.7971014492753659E-2</v>
      </c>
      <c r="AI2895" s="7">
        <v>4110</v>
      </c>
      <c r="AJ2895" s="7">
        <v>440</v>
      </c>
      <c r="AK2895" s="12">
        <v>0.821671331467413</v>
      </c>
      <c r="AL2895" s="12">
        <v>0.95</v>
      </c>
      <c r="AN2895" s="12">
        <v>0.90329670329670331</v>
      </c>
      <c r="AO2895" s="12">
        <v>0.90963614554178329</v>
      </c>
      <c r="AP2895" s="12">
        <v>7.1181703148312625E-2</v>
      </c>
      <c r="AQ2895" s="8">
        <v>4983655.0344228512</v>
      </c>
      <c r="AR2895" s="16">
        <v>-8.0934025250848141E-2</v>
      </c>
      <c r="AS2895" s="7">
        <v>197216.26570727548</v>
      </c>
      <c r="AT2895" s="7">
        <v>1095.3087987742531</v>
      </c>
      <c r="AU2895" s="7">
        <v>156.47268553917903</v>
      </c>
      <c r="AV2895" s="7">
        <v>177</v>
      </c>
      <c r="AW2895" s="16">
        <v>0.88402647197276285</v>
      </c>
      <c r="AX2895" s="16">
        <v>-2.4376119112438643E-2</v>
      </c>
      <c r="AY2895" s="7">
        <v>113128969.28139871</v>
      </c>
      <c r="AZ2895" s="10">
        <v>22.7</v>
      </c>
      <c r="BA2895" s="16">
        <v>0</v>
      </c>
      <c r="BB2895" s="7">
        <v>4949671.2396216094</v>
      </c>
      <c r="BC2895" s="16">
        <v>7.7120269724998526E-3</v>
      </c>
      <c r="BD2895" s="13"/>
      <c r="BE2895" s="13"/>
      <c r="BG2895" s="44"/>
      <c r="BH2895" s="43">
        <v>25.27</v>
      </c>
      <c r="BI2895" s="2">
        <v>39.484999999999999</v>
      </c>
    </row>
    <row r="2896" spans="1:62" x14ac:dyDescent="0.2">
      <c r="A2896" s="2">
        <v>2019</v>
      </c>
      <c r="B2896" s="4" t="s">
        <v>1</v>
      </c>
      <c r="C2896" s="4" t="s">
        <v>157</v>
      </c>
      <c r="D2896" s="4" t="s">
        <v>142</v>
      </c>
      <c r="E2896" s="52" t="s">
        <v>192</v>
      </c>
      <c r="F2896" s="4" t="s">
        <v>115</v>
      </c>
      <c r="I2896" s="7">
        <v>176182.07</v>
      </c>
      <c r="J2896" s="8">
        <v>176182.07</v>
      </c>
      <c r="K2896" s="16">
        <v>-0.12817506838608828</v>
      </c>
      <c r="O2896" s="7">
        <v>1233274.49</v>
      </c>
      <c r="P2896" s="8">
        <v>1233274.49</v>
      </c>
      <c r="Q2896" s="16">
        <v>-0.12817506838608839</v>
      </c>
      <c r="R2896" s="40"/>
      <c r="S2896" s="16"/>
      <c r="T2896" s="10">
        <v>47.4</v>
      </c>
      <c r="U2896" s="16">
        <v>0</v>
      </c>
      <c r="V2896" s="7"/>
      <c r="W2896" s="7"/>
      <c r="X2896" s="10">
        <v>7</v>
      </c>
      <c r="AA2896" s="7">
        <v>1561700</v>
      </c>
      <c r="AD2896" s="7">
        <v>50</v>
      </c>
      <c r="AE2896" s="7">
        <v>5316</v>
      </c>
      <c r="AF2896" s="7">
        <v>854</v>
      </c>
      <c r="AG2896" s="8">
        <v>4462</v>
      </c>
      <c r="AH2896" s="16">
        <v>-0.12817506838608828</v>
      </c>
      <c r="AI2896" s="7">
        <v>3980</v>
      </c>
      <c r="AJ2896" s="7">
        <v>482</v>
      </c>
      <c r="AK2896" s="12">
        <v>0.74868322046651614</v>
      </c>
      <c r="AL2896" s="12">
        <v>0.95</v>
      </c>
      <c r="AN2896" s="12">
        <v>0.89197669206633801</v>
      </c>
      <c r="AO2896" s="12">
        <v>0.83935289691497361</v>
      </c>
      <c r="AP2896" s="12">
        <v>4.3459819427547064E-2</v>
      </c>
      <c r="AQ2896" s="8">
        <v>5191584.2132670078</v>
      </c>
      <c r="AR2896" s="16">
        <v>-8.279731949254221E-2</v>
      </c>
      <c r="AS2896" s="7">
        <v>191783.67983993379</v>
      </c>
      <c r="AT2896" s="7">
        <v>1163.5105811893786</v>
      </c>
      <c r="AU2896" s="7">
        <v>166.21579731276839</v>
      </c>
      <c r="AV2896" s="7">
        <v>177</v>
      </c>
      <c r="AW2896" s="16">
        <v>0.93907230120208129</v>
      </c>
      <c r="AX2896" s="16">
        <v>5.2049152585649461E-2</v>
      </c>
      <c r="AY2896" s="7">
        <v>117848961.64116107</v>
      </c>
      <c r="AZ2896" s="10">
        <v>22.7</v>
      </c>
      <c r="BA2896" s="16">
        <v>0</v>
      </c>
      <c r="BB2896" s="7">
        <v>5030063.5798494499</v>
      </c>
      <c r="BC2896" s="16">
        <v>-4.7313608027287679E-2</v>
      </c>
      <c r="BD2896" s="13"/>
      <c r="BE2896" s="13"/>
      <c r="BG2896" s="44"/>
      <c r="BH2896" s="43">
        <v>27.07</v>
      </c>
      <c r="BI2896" s="2">
        <v>39.484999999999999</v>
      </c>
    </row>
    <row r="2897" spans="1:61" x14ac:dyDescent="0.2">
      <c r="A2897" s="2">
        <v>2019</v>
      </c>
      <c r="B2897" s="4" t="s">
        <v>2</v>
      </c>
      <c r="C2897" s="4" t="s">
        <v>157</v>
      </c>
      <c r="D2897" s="4" t="s">
        <v>142</v>
      </c>
      <c r="E2897" s="52" t="s">
        <v>192</v>
      </c>
      <c r="F2897" s="4" t="s">
        <v>115</v>
      </c>
      <c r="I2897" s="7">
        <v>161809.53</v>
      </c>
      <c r="J2897" s="8">
        <v>161809.53</v>
      </c>
      <c r="K2897" s="16">
        <v>-0.1833399760860901</v>
      </c>
      <c r="O2897" s="7">
        <v>1132666.71</v>
      </c>
      <c r="P2897" s="8">
        <v>1132666.71</v>
      </c>
      <c r="Q2897" s="16">
        <v>-0.18333997608609021</v>
      </c>
      <c r="R2897" s="40"/>
      <c r="S2897" s="16"/>
      <c r="T2897" s="10">
        <v>47.4</v>
      </c>
      <c r="U2897" s="16">
        <v>0</v>
      </c>
      <c r="V2897" s="7"/>
      <c r="W2897" s="7"/>
      <c r="X2897" s="10">
        <v>7</v>
      </c>
      <c r="AA2897" s="7">
        <v>1434300</v>
      </c>
      <c r="AD2897" s="7">
        <v>50</v>
      </c>
      <c r="AE2897" s="7">
        <v>4894</v>
      </c>
      <c r="AF2897" s="7">
        <v>796</v>
      </c>
      <c r="AG2897" s="8">
        <v>4098</v>
      </c>
      <c r="AH2897" s="16">
        <v>-0.1833399760860901</v>
      </c>
      <c r="AI2897" s="7">
        <v>3636</v>
      </c>
      <c r="AJ2897" s="7">
        <v>462</v>
      </c>
      <c r="AK2897" s="12">
        <v>0.74295055169595425</v>
      </c>
      <c r="AL2897" s="12">
        <v>0.95</v>
      </c>
      <c r="AN2897" s="12">
        <v>0.88726207906295751</v>
      </c>
      <c r="AO2897" s="12">
        <v>0.83735185941969759</v>
      </c>
      <c r="AP2897" s="12">
        <v>9.3389271301061116E-2</v>
      </c>
      <c r="AQ2897" s="8">
        <v>4592448.8941336516</v>
      </c>
      <c r="AR2897" s="16">
        <v>-0.16294714090859153</v>
      </c>
      <c r="AS2897" s="7">
        <v>180166.68866746375</v>
      </c>
      <c r="AT2897" s="7">
        <v>1120.656147909627</v>
      </c>
      <c r="AU2897" s="7">
        <v>160.093735415661</v>
      </c>
      <c r="AV2897" s="7">
        <v>177</v>
      </c>
      <c r="AW2897" s="16">
        <v>0.90448438087944072</v>
      </c>
      <c r="AX2897" s="16">
        <v>2.497102169855725E-2</v>
      </c>
      <c r="AY2897" s="7">
        <v>104248589.89683388</v>
      </c>
      <c r="AZ2897" s="10">
        <v>22.7</v>
      </c>
      <c r="BA2897" s="16">
        <v>0</v>
      </c>
      <c r="BB2897" s="7">
        <v>4644348.1582502108</v>
      </c>
      <c r="BC2897" s="16">
        <v>-3.9814578936390538E-2</v>
      </c>
      <c r="BD2897" s="13"/>
      <c r="BE2897" s="13"/>
      <c r="BG2897" s="44"/>
      <c r="BH2897" s="43">
        <v>25.490000000000002</v>
      </c>
      <c r="BI2897" s="2">
        <v>39.484999999999999</v>
      </c>
    </row>
    <row r="2898" spans="1:61" x14ac:dyDescent="0.2">
      <c r="A2898" s="2">
        <v>2019</v>
      </c>
      <c r="B2898" s="4" t="s">
        <v>3</v>
      </c>
      <c r="C2898" s="4" t="s">
        <v>157</v>
      </c>
      <c r="D2898" s="4" t="s">
        <v>142</v>
      </c>
      <c r="E2898" s="52" t="s">
        <v>192</v>
      </c>
      <c r="F2898" s="4" t="s">
        <v>115</v>
      </c>
      <c r="I2898" s="7">
        <v>184276.495</v>
      </c>
      <c r="J2898" s="8">
        <v>184276.495</v>
      </c>
      <c r="K2898" s="16">
        <v>-0.16211849192100536</v>
      </c>
      <c r="O2898" s="7">
        <v>1289935.4649999999</v>
      </c>
      <c r="P2898" s="8">
        <v>1289935.4649999999</v>
      </c>
      <c r="Q2898" s="16">
        <v>-0.16211849192100547</v>
      </c>
      <c r="R2898" s="40"/>
      <c r="S2898" s="16"/>
      <c r="T2898" s="10">
        <v>47.4</v>
      </c>
      <c r="U2898" s="16">
        <v>0</v>
      </c>
      <c r="V2898" s="7"/>
      <c r="W2898" s="7"/>
      <c r="X2898" s="10">
        <v>7</v>
      </c>
      <c r="AA2898" s="7">
        <v>1633450</v>
      </c>
      <c r="AD2898" s="7">
        <v>50</v>
      </c>
      <c r="AE2898" s="7">
        <v>5308</v>
      </c>
      <c r="AF2898" s="7">
        <v>641</v>
      </c>
      <c r="AG2898" s="8">
        <v>4667</v>
      </c>
      <c r="AH2898" s="16">
        <v>-0.16211849192100536</v>
      </c>
      <c r="AI2898" s="7">
        <v>4396</v>
      </c>
      <c r="AJ2898" s="7">
        <v>271</v>
      </c>
      <c r="AK2898" s="12">
        <v>0.82818387339864352</v>
      </c>
      <c r="AL2898" s="12">
        <v>0.95</v>
      </c>
      <c r="AN2898" s="12">
        <v>0.94193271909149345</v>
      </c>
      <c r="AO2898" s="12">
        <v>0.87923888470233613</v>
      </c>
      <c r="AP2898" s="12">
        <v>0.10803912256380555</v>
      </c>
      <c r="AQ2898" s="8">
        <v>5003344.2593355738</v>
      </c>
      <c r="AR2898" s="16">
        <v>-9.4054494891565588E-2</v>
      </c>
      <c r="AS2898" s="7">
        <v>183339.84094304044</v>
      </c>
      <c r="AT2898" s="7">
        <v>1072.0686220989016</v>
      </c>
      <c r="AU2898" s="7">
        <v>153.15266029984309</v>
      </c>
      <c r="AV2898" s="7">
        <v>177</v>
      </c>
      <c r="AW2898" s="16">
        <v>0.86526926723075193</v>
      </c>
      <c r="AX2898" s="16">
        <v>8.1233439780154182E-2</v>
      </c>
      <c r="AY2898" s="7">
        <v>113575914.68691751</v>
      </c>
      <c r="AZ2898" s="10">
        <v>22.7</v>
      </c>
      <c r="BA2898" s="16">
        <v>0</v>
      </c>
      <c r="BB2898" s="7">
        <v>4978322.9970428813</v>
      </c>
      <c r="BC2898" s="16">
        <v>-6.2236506017897611E-2</v>
      </c>
      <c r="BD2898" s="13"/>
      <c r="BE2898" s="13"/>
      <c r="BG2898" s="44"/>
      <c r="BH2898" s="43">
        <v>27.29</v>
      </c>
      <c r="BI2898" s="2">
        <v>39.484999999999999</v>
      </c>
    </row>
    <row r="2899" spans="1:61" x14ac:dyDescent="0.2">
      <c r="A2899" s="2">
        <v>2019</v>
      </c>
      <c r="B2899" s="4" t="s">
        <v>4</v>
      </c>
      <c r="C2899" s="4" t="s">
        <v>157</v>
      </c>
      <c r="D2899" s="4" t="s">
        <v>142</v>
      </c>
      <c r="E2899" s="52" t="s">
        <v>192</v>
      </c>
      <c r="F2899" s="4" t="s">
        <v>115</v>
      </c>
      <c r="I2899" s="7">
        <v>190673.065</v>
      </c>
      <c r="J2899" s="8">
        <v>190673.065</v>
      </c>
      <c r="K2899" s="16">
        <v>-0.16482186094776885</v>
      </c>
      <c r="O2899" s="7">
        <v>1334711.4550000001</v>
      </c>
      <c r="P2899" s="8">
        <v>1334711.4550000001</v>
      </c>
      <c r="Q2899" s="16">
        <v>-0.16482186094776885</v>
      </c>
      <c r="R2899" s="40"/>
      <c r="S2899" s="16"/>
      <c r="T2899" s="10">
        <v>47.4</v>
      </c>
      <c r="U2899" s="16">
        <v>0</v>
      </c>
      <c r="V2899" s="7"/>
      <c r="W2899" s="7"/>
      <c r="X2899" s="10">
        <v>7</v>
      </c>
      <c r="AA2899" s="7">
        <v>1690150</v>
      </c>
      <c r="AD2899" s="7">
        <v>50</v>
      </c>
      <c r="AE2899" s="7">
        <v>5308</v>
      </c>
      <c r="AF2899" s="7">
        <v>479</v>
      </c>
      <c r="AG2899" s="8">
        <v>4829</v>
      </c>
      <c r="AH2899" s="16">
        <v>-0.16482186094776896</v>
      </c>
      <c r="AI2899" s="7">
        <v>4498</v>
      </c>
      <c r="AJ2899" s="7">
        <v>331</v>
      </c>
      <c r="AK2899" s="12">
        <v>0.84740015071590058</v>
      </c>
      <c r="AL2899" s="12">
        <v>0.95</v>
      </c>
      <c r="AN2899" s="12">
        <v>0.93145578794781525</v>
      </c>
      <c r="AO2899" s="12">
        <v>0.90975885455915595</v>
      </c>
      <c r="AP2899" s="12">
        <v>4.9021691841501402E-2</v>
      </c>
      <c r="AQ2899" s="8">
        <v>5166569.4562269896</v>
      </c>
      <c r="AR2899" s="16">
        <v>-0.12844226269035319</v>
      </c>
      <c r="AS2899" s="7">
        <v>191354.42430470331</v>
      </c>
      <c r="AT2899" s="7">
        <v>1069.904629576929</v>
      </c>
      <c r="AU2899" s="7">
        <v>152.84351851098987</v>
      </c>
      <c r="AV2899" s="7">
        <v>177</v>
      </c>
      <c r="AW2899" s="16">
        <v>0.86352270345192017</v>
      </c>
      <c r="AX2899" s="16">
        <v>4.3559088242778987E-2</v>
      </c>
      <c r="AY2899" s="7">
        <v>117281126.65635265</v>
      </c>
      <c r="AZ2899" s="10">
        <v>22.7</v>
      </c>
      <c r="BA2899" s="16">
        <v>0</v>
      </c>
      <c r="BB2899" s="7">
        <v>4963097.6325056832</v>
      </c>
      <c r="BC2899" s="16">
        <v>-4.9841747126793151E-2</v>
      </c>
      <c r="BD2899" s="13"/>
      <c r="BE2899" s="13"/>
      <c r="BG2899" s="44"/>
      <c r="BH2899" s="43">
        <v>27</v>
      </c>
      <c r="BI2899" s="2">
        <v>39.484999999999999</v>
      </c>
    </row>
    <row r="2900" spans="1:61" x14ac:dyDescent="0.2">
      <c r="A2900" s="2">
        <v>2019</v>
      </c>
      <c r="B2900" s="4" t="s">
        <v>11</v>
      </c>
      <c r="C2900" s="4" t="s">
        <v>157</v>
      </c>
      <c r="D2900" s="4" t="s">
        <v>142</v>
      </c>
      <c r="E2900" s="52" t="s">
        <v>192</v>
      </c>
      <c r="F2900" s="4" t="s">
        <v>115</v>
      </c>
      <c r="I2900" s="7">
        <v>178195.80499999999</v>
      </c>
      <c r="J2900" s="8">
        <v>178195.80499999999</v>
      </c>
      <c r="K2900" s="16">
        <v>-0.13161439291899169</v>
      </c>
      <c r="O2900" s="7">
        <v>1247370.635</v>
      </c>
      <c r="P2900" s="8">
        <v>1247370.635</v>
      </c>
      <c r="Q2900" s="16">
        <v>-0.13161439291899169</v>
      </c>
      <c r="R2900" s="40"/>
      <c r="S2900" s="16"/>
      <c r="T2900" s="10">
        <v>47.4</v>
      </c>
      <c r="U2900" s="16">
        <v>0</v>
      </c>
      <c r="V2900" s="7"/>
      <c r="W2900" s="7"/>
      <c r="X2900" s="10">
        <v>7</v>
      </c>
      <c r="AA2900" s="7">
        <v>1579550</v>
      </c>
      <c r="AD2900" s="7">
        <v>50</v>
      </c>
      <c r="AE2900" s="7">
        <v>5168</v>
      </c>
      <c r="AF2900" s="7">
        <v>655</v>
      </c>
      <c r="AG2900" s="8">
        <v>4513</v>
      </c>
      <c r="AH2900" s="16">
        <v>-0.13161439291899169</v>
      </c>
      <c r="AI2900" s="7">
        <v>4128</v>
      </c>
      <c r="AJ2900" s="7">
        <v>385</v>
      </c>
      <c r="AK2900" s="12">
        <v>0.79876160990712075</v>
      </c>
      <c r="AL2900" s="12">
        <v>0.95</v>
      </c>
      <c r="AN2900" s="12">
        <v>0.9146908929758476</v>
      </c>
      <c r="AO2900" s="12">
        <v>0.87325851393188858</v>
      </c>
      <c r="AP2900" s="12">
        <v>4.3153076760034992E-2</v>
      </c>
      <c r="AQ2900" s="8">
        <v>5015521.7871434567</v>
      </c>
      <c r="AR2900" s="16">
        <v>-6.7182144979198499E-2</v>
      </c>
      <c r="AS2900" s="7">
        <v>190776.78916483291</v>
      </c>
      <c r="AT2900" s="7">
        <v>1111.3498309646482</v>
      </c>
      <c r="AU2900" s="7">
        <v>158.76426156637831</v>
      </c>
      <c r="AV2900" s="7">
        <v>177</v>
      </c>
      <c r="AW2900" s="16">
        <v>0.89697322918857803</v>
      </c>
      <c r="AX2900" s="16">
        <v>7.4197738210304953E-2</v>
      </c>
      <c r="AY2900" s="7">
        <v>113852344.56815647</v>
      </c>
      <c r="AZ2900" s="10">
        <v>22.7</v>
      </c>
      <c r="BA2900" s="16">
        <v>0</v>
      </c>
      <c r="BB2900" s="7">
        <v>4743794.4188961163</v>
      </c>
      <c r="BC2900" s="16">
        <v>-5.9106440012947313E-2</v>
      </c>
      <c r="BD2900" s="13"/>
      <c r="BE2900" s="13"/>
      <c r="BG2900" s="44"/>
      <c r="BH2900" s="43">
        <v>26.29</v>
      </c>
      <c r="BI2900" s="2">
        <v>39.484999999999999</v>
      </c>
    </row>
    <row r="2901" spans="1:61" x14ac:dyDescent="0.2">
      <c r="A2901" s="2">
        <v>2019</v>
      </c>
      <c r="B2901" s="4" t="s">
        <v>5</v>
      </c>
      <c r="C2901" s="4" t="s">
        <v>157</v>
      </c>
      <c r="D2901" s="4" t="s">
        <v>142</v>
      </c>
      <c r="E2901" s="52" t="s">
        <v>192</v>
      </c>
      <c r="F2901" s="4" t="s">
        <v>115</v>
      </c>
      <c r="I2901" s="7">
        <v>195411.26499999998</v>
      </c>
      <c r="J2901" s="8">
        <v>195411.26499999998</v>
      </c>
      <c r="K2901" s="16">
        <v>-0.12976965007912789</v>
      </c>
      <c r="O2901" s="7">
        <v>1367878.855</v>
      </c>
      <c r="P2901" s="8">
        <v>1367878.855</v>
      </c>
      <c r="Q2901" s="16">
        <v>-0.12976965007912789</v>
      </c>
      <c r="R2901" s="40"/>
      <c r="S2901" s="16"/>
      <c r="T2901" s="10">
        <v>47.4</v>
      </c>
      <c r="U2901" s="16">
        <v>0</v>
      </c>
      <c r="V2901" s="7"/>
      <c r="W2901" s="7"/>
      <c r="X2901" s="10">
        <v>7</v>
      </c>
      <c r="AA2901" s="7">
        <v>1732150</v>
      </c>
      <c r="AD2901" s="7">
        <v>50</v>
      </c>
      <c r="AE2901" s="7">
        <v>5366</v>
      </c>
      <c r="AF2901" s="7">
        <v>417</v>
      </c>
      <c r="AG2901" s="8">
        <v>4949</v>
      </c>
      <c r="AH2901" s="16">
        <v>-0.12976965007912789</v>
      </c>
      <c r="AI2901" s="7">
        <v>4726</v>
      </c>
      <c r="AJ2901" s="7">
        <v>223</v>
      </c>
      <c r="AK2901" s="12">
        <v>0.88073052553112186</v>
      </c>
      <c r="AL2901" s="12">
        <v>0.95</v>
      </c>
      <c r="AN2901" s="12">
        <v>0.95494039199838354</v>
      </c>
      <c r="AO2901" s="12">
        <v>0.92228848304137157</v>
      </c>
      <c r="AP2901" s="12">
        <v>8.0745474486528801E-2</v>
      </c>
      <c r="AQ2901" s="8">
        <v>5155007.6233103629</v>
      </c>
      <c r="AR2901" s="16">
        <v>-0.13105093431199033</v>
      </c>
      <c r="AS2901" s="7">
        <v>188897.31122427128</v>
      </c>
      <c r="AT2901" s="7">
        <v>1041.6261109942136</v>
      </c>
      <c r="AU2901" s="7">
        <v>148.8037301420305</v>
      </c>
      <c r="AV2901" s="7">
        <v>177</v>
      </c>
      <c r="AW2901" s="16">
        <v>0.84069904035045484</v>
      </c>
      <c r="AX2901" s="16">
        <v>-1.4723506632224881E-3</v>
      </c>
      <c r="AY2901" s="7">
        <v>117018673.04914524</v>
      </c>
      <c r="AZ2901" s="10">
        <v>22.7</v>
      </c>
      <c r="BA2901" s="16">
        <v>0</v>
      </c>
      <c r="BB2901" s="7">
        <v>4766021.54048918</v>
      </c>
      <c r="BC2901" s="16">
        <v>-1.7143207235561453E-2</v>
      </c>
      <c r="BD2901" s="13"/>
      <c r="BE2901" s="13"/>
      <c r="BG2901" s="44"/>
      <c r="BH2901" s="43">
        <v>27.29</v>
      </c>
      <c r="BI2901" s="2">
        <v>39.484999999999999</v>
      </c>
    </row>
    <row r="2902" spans="1:61" x14ac:dyDescent="0.2">
      <c r="A2902" s="2">
        <v>2019</v>
      </c>
      <c r="B2902" s="4" t="s">
        <v>6</v>
      </c>
      <c r="C2902" s="4" t="s">
        <v>157</v>
      </c>
      <c r="D2902" s="4" t="s">
        <v>142</v>
      </c>
      <c r="E2902" s="52" t="s">
        <v>192</v>
      </c>
      <c r="F2902" s="4" t="s">
        <v>115</v>
      </c>
      <c r="I2902" s="7">
        <v>187751.17499999999</v>
      </c>
      <c r="J2902" s="8">
        <v>187751.17499999999</v>
      </c>
      <c r="K2902" s="16">
        <v>-8.3461835003855067E-2</v>
      </c>
      <c r="O2902" s="7">
        <v>1314258.2249999999</v>
      </c>
      <c r="P2902" s="8">
        <v>1314258.2249999999</v>
      </c>
      <c r="Q2902" s="16">
        <v>-8.3461835003855178E-2</v>
      </c>
      <c r="R2902" s="40"/>
      <c r="S2902" s="16"/>
      <c r="T2902" s="10">
        <v>47.4</v>
      </c>
      <c r="U2902" s="16">
        <v>0</v>
      </c>
      <c r="V2902" s="7"/>
      <c r="W2902" s="7"/>
      <c r="X2902" s="10">
        <v>7</v>
      </c>
      <c r="AA2902" s="7">
        <v>1664250</v>
      </c>
      <c r="AD2902" s="7">
        <v>50</v>
      </c>
      <c r="AE2902" s="7">
        <v>5110</v>
      </c>
      <c r="AF2902" s="7">
        <v>355</v>
      </c>
      <c r="AG2902" s="8">
        <v>4755</v>
      </c>
      <c r="AH2902" s="16">
        <v>-8.3461835003855067E-2</v>
      </c>
      <c r="AI2902" s="7">
        <v>4315</v>
      </c>
      <c r="AJ2902" s="7">
        <v>440</v>
      </c>
      <c r="AK2902" s="12">
        <v>0.84442270058708413</v>
      </c>
      <c r="AL2902" s="12">
        <v>0.95</v>
      </c>
      <c r="AN2902" s="12">
        <v>0.90746582544689802</v>
      </c>
      <c r="AO2902" s="12">
        <v>0.93052837573385516</v>
      </c>
      <c r="AP2902" s="12">
        <v>0.14659832012140939</v>
      </c>
      <c r="AQ2902" s="8">
        <v>4841193.5962985288</v>
      </c>
      <c r="AR2902" s="16">
        <v>-7.957521187527572E-2</v>
      </c>
      <c r="AS2902" s="7">
        <v>186199.75370378958</v>
      </c>
      <c r="AT2902" s="7">
        <v>1018.1269392846538</v>
      </c>
      <c r="AU2902" s="7">
        <v>145.44670561209338</v>
      </c>
      <c r="AV2902" s="7">
        <v>177</v>
      </c>
      <c r="AW2902" s="16">
        <v>0.82173280006832417</v>
      </c>
      <c r="AX2902" s="16">
        <v>4.2405469592150524E-3</v>
      </c>
      <c r="AY2902" s="7">
        <v>109895094.6359766</v>
      </c>
      <c r="AZ2902" s="10">
        <v>22.7</v>
      </c>
      <c r="BA2902" s="16">
        <v>0</v>
      </c>
      <c r="BB2902" s="7">
        <v>4590071.7579326108</v>
      </c>
      <c r="BC2902" s="16">
        <v>-4.1528084682376024E-3</v>
      </c>
      <c r="BD2902" s="13"/>
      <c r="BE2902" s="13"/>
      <c r="BG2902" s="44"/>
      <c r="BH2902" s="43">
        <v>26</v>
      </c>
      <c r="BI2902" s="2">
        <v>39.484999999999999</v>
      </c>
    </row>
    <row r="2903" spans="1:61" x14ac:dyDescent="0.2">
      <c r="A2903" s="2">
        <v>2019</v>
      </c>
      <c r="B2903" s="4" t="s">
        <v>7</v>
      </c>
      <c r="C2903" s="4" t="s">
        <v>157</v>
      </c>
      <c r="D2903" s="4" t="s">
        <v>142</v>
      </c>
      <c r="E2903" s="52" t="s">
        <v>192</v>
      </c>
      <c r="F2903" s="4" t="s">
        <v>115</v>
      </c>
      <c r="I2903" s="7">
        <v>186369.2</v>
      </c>
      <c r="J2903" s="8">
        <v>186369.2</v>
      </c>
      <c r="K2903" s="16">
        <v>2.3417172593235058E-2</v>
      </c>
      <c r="O2903" s="7">
        <v>1304584.4000000001</v>
      </c>
      <c r="P2903" s="8">
        <v>1304584.4000000001</v>
      </c>
      <c r="Q2903" s="16">
        <v>2.3417172593235058E-2</v>
      </c>
      <c r="R2903" s="40"/>
      <c r="S2903" s="16"/>
      <c r="T2903" s="10">
        <v>47.4</v>
      </c>
      <c r="U2903" s="16">
        <v>0</v>
      </c>
      <c r="V2903" s="7"/>
      <c r="W2903" s="7"/>
      <c r="X2903" s="10">
        <v>7</v>
      </c>
      <c r="AA2903" s="7">
        <v>1652000</v>
      </c>
      <c r="AD2903" s="7">
        <v>50</v>
      </c>
      <c r="AE2903" s="7">
        <v>5142</v>
      </c>
      <c r="AF2903" s="7">
        <v>422</v>
      </c>
      <c r="AG2903" s="8">
        <v>4720</v>
      </c>
      <c r="AH2903" s="16">
        <v>2.3417172593235058E-2</v>
      </c>
      <c r="AI2903" s="7">
        <v>4292</v>
      </c>
      <c r="AJ2903" s="7">
        <v>428</v>
      </c>
      <c r="AK2903" s="12">
        <v>0.83469467133411124</v>
      </c>
      <c r="AL2903" s="12">
        <v>0.95</v>
      </c>
      <c r="AN2903" s="12">
        <v>0.90932203389830513</v>
      </c>
      <c r="AO2903" s="12">
        <v>0.91793076623881753</v>
      </c>
      <c r="AP2903" s="12">
        <v>0.10392030016819764</v>
      </c>
      <c r="AQ2903" s="8">
        <v>4438724.8022921011</v>
      </c>
      <c r="AR2903" s="16">
        <v>-5.4655129418661352E-2</v>
      </c>
      <c r="AS2903" s="7">
        <v>165747.75213936149</v>
      </c>
      <c r="AT2903" s="7">
        <v>940.40779709578408</v>
      </c>
      <c r="AU2903" s="7">
        <v>134.34397101368344</v>
      </c>
      <c r="AV2903" s="7">
        <v>177</v>
      </c>
      <c r="AW2903" s="16">
        <v>0.75900548595301376</v>
      </c>
      <c r="AX2903" s="16">
        <v>-7.6285901881115836E-2</v>
      </c>
      <c r="AY2903" s="7">
        <v>100759053.01203069</v>
      </c>
      <c r="AZ2903" s="10">
        <v>22.7</v>
      </c>
      <c r="BA2903" s="16">
        <v>0</v>
      </c>
      <c r="BB2903" s="7">
        <v>4457156.4438293865</v>
      </c>
      <c r="BC2903" s="16">
        <v>5.3218415476024697E-2</v>
      </c>
      <c r="BD2903" s="13"/>
      <c r="BE2903" s="13"/>
      <c r="BG2903" s="44"/>
      <c r="BH2903" s="43">
        <v>26.78</v>
      </c>
      <c r="BI2903" s="2">
        <v>39.484999999999999</v>
      </c>
    </row>
    <row r="2904" spans="1:61" x14ac:dyDescent="0.2">
      <c r="A2904" s="2">
        <v>2020</v>
      </c>
      <c r="B2904" s="4" t="s">
        <v>8</v>
      </c>
      <c r="C2904" s="4" t="s">
        <v>157</v>
      </c>
      <c r="D2904" s="4" t="s">
        <v>142</v>
      </c>
      <c r="E2904" s="52" t="s">
        <v>192</v>
      </c>
      <c r="F2904" s="4" t="s">
        <v>115</v>
      </c>
      <c r="I2904" s="7">
        <v>203229.29499999998</v>
      </c>
      <c r="J2904" s="8">
        <v>203229.29499999998</v>
      </c>
      <c r="K2904" s="16">
        <v>5.2556237218813751E-2</v>
      </c>
      <c r="O2904" s="7">
        <v>1422605.0649999999</v>
      </c>
      <c r="P2904" s="8">
        <v>1422605.0649999999</v>
      </c>
      <c r="Q2904" s="16">
        <v>5.2556237218813751E-2</v>
      </c>
      <c r="R2904" s="40"/>
      <c r="S2904" s="16"/>
      <c r="T2904" s="10">
        <v>47.4</v>
      </c>
      <c r="U2904" s="16">
        <v>0</v>
      </c>
      <c r="V2904" s="7"/>
      <c r="W2904" s="7"/>
      <c r="X2904" s="10">
        <v>7</v>
      </c>
      <c r="AA2904" s="7">
        <v>1801450</v>
      </c>
      <c r="AD2904" s="7">
        <v>50</v>
      </c>
      <c r="AE2904" s="7">
        <v>5366</v>
      </c>
      <c r="AF2904" s="7">
        <v>219</v>
      </c>
      <c r="AG2904" s="8">
        <v>5147</v>
      </c>
      <c r="AH2904" s="16">
        <v>5.2556237218813973E-2</v>
      </c>
      <c r="AI2904" s="7">
        <v>4935</v>
      </c>
      <c r="AJ2904" s="7">
        <v>212</v>
      </c>
      <c r="AK2904" s="12">
        <v>0.91967946328736494</v>
      </c>
      <c r="AL2904" s="12">
        <v>0.95</v>
      </c>
      <c r="AN2904" s="12">
        <v>0.9588109578395182</v>
      </c>
      <c r="AO2904" s="12">
        <v>0.95918747670518079</v>
      </c>
      <c r="AP2904" s="12">
        <v>6.825827838579257E-2</v>
      </c>
      <c r="AQ2904" s="8">
        <v>4204658.3690963797</v>
      </c>
      <c r="AR2904" s="16">
        <v>-6.4892143720761464E-2</v>
      </c>
      <c r="AS2904" s="7">
        <v>154073.22715633491</v>
      </c>
      <c r="AT2904" s="7">
        <v>816.91439073176218</v>
      </c>
      <c r="AU2904" s="7">
        <v>116.70205581882317</v>
      </c>
      <c r="AV2904" s="7">
        <v>177</v>
      </c>
      <c r="AW2904" s="16">
        <v>0.6593336486939162</v>
      </c>
      <c r="AX2904" s="16">
        <v>-0.11158394847377562</v>
      </c>
      <c r="AY2904" s="7">
        <v>95445744.978487819</v>
      </c>
      <c r="AZ2904" s="10">
        <v>22.7</v>
      </c>
      <c r="BA2904" s="16">
        <v>0</v>
      </c>
      <c r="BB2904" s="7">
        <v>4864317.9265309814</v>
      </c>
      <c r="BC2904" s="16">
        <v>7.3129049519229855E-2</v>
      </c>
      <c r="BD2904" s="13"/>
      <c r="BE2904" s="13"/>
      <c r="BG2904" s="44"/>
      <c r="BH2904" s="43">
        <v>27.29</v>
      </c>
      <c r="BI2904" s="2">
        <v>39.484999999999999</v>
      </c>
    </row>
    <row r="2905" spans="1:61" x14ac:dyDescent="0.2">
      <c r="A2905" s="2">
        <v>2020</v>
      </c>
      <c r="B2905" s="4" t="s">
        <v>9</v>
      </c>
      <c r="C2905" s="4" t="s">
        <v>157</v>
      </c>
      <c r="D2905" s="4" t="s">
        <v>142</v>
      </c>
      <c r="E2905" s="52" t="s">
        <v>192</v>
      </c>
      <c r="F2905" s="4" t="s">
        <v>115</v>
      </c>
      <c r="I2905" s="7">
        <v>183328.85500000001</v>
      </c>
      <c r="J2905" s="8">
        <v>183328.85500000001</v>
      </c>
      <c r="K2905" s="16">
        <v>-8.3297736010250478E-3</v>
      </c>
      <c r="O2905" s="7">
        <v>1283301.9850000001</v>
      </c>
      <c r="P2905" s="8">
        <v>1283301.9850000001</v>
      </c>
      <c r="Q2905" s="16">
        <v>-8.3297736010250478E-3</v>
      </c>
      <c r="R2905" s="40"/>
      <c r="S2905" s="16"/>
      <c r="T2905" s="10">
        <v>47.4</v>
      </c>
      <c r="U2905" s="16">
        <v>0</v>
      </c>
      <c r="V2905" s="7"/>
      <c r="W2905" s="7"/>
      <c r="X2905" s="10">
        <v>7</v>
      </c>
      <c r="AA2905" s="7">
        <v>1625050</v>
      </c>
      <c r="AD2905" s="7">
        <v>50</v>
      </c>
      <c r="AE2905" s="7">
        <v>4805</v>
      </c>
      <c r="AF2905" s="7">
        <v>162</v>
      </c>
      <c r="AG2905" s="8">
        <v>4643</v>
      </c>
      <c r="AH2905" s="16">
        <v>-8.3297736010251588E-3</v>
      </c>
      <c r="AI2905" s="7">
        <v>4291</v>
      </c>
      <c r="AJ2905" s="7">
        <v>352</v>
      </c>
      <c r="AK2905" s="12">
        <v>0.89302809573361086</v>
      </c>
      <c r="AL2905" s="12">
        <v>0.95</v>
      </c>
      <c r="AN2905" s="12">
        <v>0.92418694809390478</v>
      </c>
      <c r="AO2905" s="12">
        <v>0.96628511966701358</v>
      </c>
      <c r="AP2905" s="12">
        <v>-1.6804523750133638E-2</v>
      </c>
      <c r="AQ2905" s="8">
        <v>4041055.1727027814</v>
      </c>
      <c r="AR2905" s="16">
        <v>-8.5934301008970482E-2</v>
      </c>
      <c r="AS2905" s="7">
        <v>165008.37781554842</v>
      </c>
      <c r="AT2905" s="7">
        <v>870.35433398724558</v>
      </c>
      <c r="AU2905" s="7">
        <v>124.33633342674936</v>
      </c>
      <c r="AV2905" s="7">
        <v>177</v>
      </c>
      <c r="AW2905" s="16">
        <v>0.70246516060310371</v>
      </c>
      <c r="AX2905" s="16">
        <v>-7.8256385381003657E-2</v>
      </c>
      <c r="AY2905" s="7">
        <v>91731952.42035313</v>
      </c>
      <c r="AZ2905" s="10">
        <v>22.7</v>
      </c>
      <c r="BA2905" s="16">
        <v>0</v>
      </c>
      <c r="BB2905" s="7">
        <v>4721768.3713426655</v>
      </c>
      <c r="BC2905" s="16">
        <v>3.578178559528343E-2</v>
      </c>
      <c r="BD2905" s="13"/>
      <c r="BE2905" s="13"/>
      <c r="BG2905" s="44"/>
      <c r="BH2905" s="43">
        <v>24.490000000000002</v>
      </c>
      <c r="BI2905" s="2">
        <v>39.484999999999999</v>
      </c>
    </row>
    <row r="2906" spans="1:61" x14ac:dyDescent="0.2">
      <c r="A2906" s="2">
        <v>2020</v>
      </c>
      <c r="B2906" s="4" t="s">
        <v>10</v>
      </c>
      <c r="C2906" s="4" t="s">
        <v>157</v>
      </c>
      <c r="D2906" s="4" t="s">
        <v>142</v>
      </c>
      <c r="E2906" s="52" t="s">
        <v>192</v>
      </c>
      <c r="F2906" s="4" t="s">
        <v>115</v>
      </c>
      <c r="I2906" s="7">
        <v>148187.20499999999</v>
      </c>
      <c r="J2906" s="8">
        <v>148187.20499999999</v>
      </c>
      <c r="K2906" s="16">
        <v>-0.2395136778115502</v>
      </c>
      <c r="O2906" s="7">
        <v>1037310.4349999999</v>
      </c>
      <c r="P2906" s="8">
        <v>1037310.4349999999</v>
      </c>
      <c r="Q2906" s="16">
        <v>-0.2395136778115502</v>
      </c>
      <c r="R2906" s="40"/>
      <c r="S2906" s="16"/>
      <c r="T2906" s="10">
        <v>47.4</v>
      </c>
      <c r="U2906" s="16">
        <v>0</v>
      </c>
      <c r="V2906" s="7"/>
      <c r="W2906" s="7"/>
      <c r="X2906" s="10">
        <v>7</v>
      </c>
      <c r="AA2906" s="7">
        <v>1313550</v>
      </c>
      <c r="AD2906" s="7">
        <v>50</v>
      </c>
      <c r="AE2906" s="7">
        <v>4294</v>
      </c>
      <c r="AF2906" s="7">
        <v>541</v>
      </c>
      <c r="AG2906" s="8">
        <v>3753</v>
      </c>
      <c r="AH2906" s="16">
        <v>-0.2395136778115502</v>
      </c>
      <c r="AI2906" s="7">
        <v>3497</v>
      </c>
      <c r="AJ2906" s="7">
        <v>256</v>
      </c>
      <c r="AK2906" s="12">
        <v>0.8143921751280857</v>
      </c>
      <c r="AL2906" s="12">
        <v>0.95</v>
      </c>
      <c r="AN2906" s="12">
        <v>0.93178790301092462</v>
      </c>
      <c r="AO2906" s="12">
        <v>0.8740102468560782</v>
      </c>
      <c r="AP2906" s="12">
        <v>1.1520743809703582E-2</v>
      </c>
      <c r="AQ2906" s="8">
        <v>2512237.4966435721</v>
      </c>
      <c r="AR2906" s="16">
        <v>-0.49255379496970542</v>
      </c>
      <c r="AS2906" s="7">
        <v>95631.423549431755</v>
      </c>
      <c r="AT2906" s="7">
        <v>669.39448351813803</v>
      </c>
      <c r="AU2906" s="7">
        <v>95.627783359734011</v>
      </c>
      <c r="AV2906" s="7">
        <v>177</v>
      </c>
      <c r="AW2906" s="16">
        <v>0.54026996248437298</v>
      </c>
      <c r="AX2906" s="16">
        <v>-0.33273460649493636</v>
      </c>
      <c r="AY2906" s="7">
        <v>57027791.173809089</v>
      </c>
      <c r="AZ2906" s="10">
        <v>22.7</v>
      </c>
      <c r="BA2906" s="16">
        <v>0</v>
      </c>
      <c r="BB2906" s="7">
        <v>2471507.0073067518</v>
      </c>
      <c r="BC2906" s="16">
        <v>0.1196166420661285</v>
      </c>
      <c r="BD2906" s="13"/>
      <c r="BE2906" s="13"/>
      <c r="BG2906" s="44"/>
      <c r="BH2906" s="43">
        <v>26.27</v>
      </c>
      <c r="BI2906" s="2">
        <v>39.484999999999999</v>
      </c>
    </row>
    <row r="2907" spans="1:61" x14ac:dyDescent="0.2">
      <c r="A2907" s="2">
        <v>2020</v>
      </c>
      <c r="B2907" s="4" t="s">
        <v>0</v>
      </c>
      <c r="C2907" s="4" t="s">
        <v>157</v>
      </c>
      <c r="D2907" s="4" t="s">
        <v>142</v>
      </c>
      <c r="E2907" s="52" t="s">
        <v>192</v>
      </c>
      <c r="F2907" s="4" t="s">
        <v>115</v>
      </c>
      <c r="I2907" s="7">
        <v>147673.9</v>
      </c>
      <c r="J2907" s="8">
        <v>147673.9</v>
      </c>
      <c r="K2907" s="16">
        <v>-0.17802197802197806</v>
      </c>
      <c r="O2907" s="7">
        <v>1033717.2999999999</v>
      </c>
      <c r="P2907" s="8">
        <v>1033717.2999999999</v>
      </c>
      <c r="Q2907" s="16">
        <v>-0.17802197802197806</v>
      </c>
      <c r="R2907" s="40"/>
      <c r="S2907" s="16"/>
      <c r="T2907" s="10">
        <v>47.4</v>
      </c>
      <c r="U2907" s="16">
        <v>0</v>
      </c>
      <c r="V2907" s="7"/>
      <c r="W2907" s="7"/>
      <c r="X2907" s="10">
        <v>7</v>
      </c>
      <c r="AA2907" s="7">
        <v>1309000</v>
      </c>
      <c r="AD2907" s="7">
        <v>50</v>
      </c>
      <c r="AE2907" s="7">
        <v>4262</v>
      </c>
      <c r="AF2907" s="7">
        <v>522</v>
      </c>
      <c r="AG2907" s="8">
        <v>3740</v>
      </c>
      <c r="AH2907" s="16">
        <v>-0.17802197802197806</v>
      </c>
      <c r="AI2907" s="7">
        <v>3686</v>
      </c>
      <c r="AJ2907" s="7">
        <v>54</v>
      </c>
      <c r="AK2907" s="12">
        <v>0.86485218207414361</v>
      </c>
      <c r="AL2907" s="12">
        <v>0.95</v>
      </c>
      <c r="AN2907" s="12">
        <v>0.98556149732620324</v>
      </c>
      <c r="AO2907" s="12">
        <v>0.87752229000469262</v>
      </c>
      <c r="AP2907" s="12">
        <v>9.1071730616599789E-2</v>
      </c>
      <c r="AQ2907" s="8">
        <v>429501.79922340391</v>
      </c>
      <c r="AR2907" s="16">
        <v>-0.91381791150134373</v>
      </c>
      <c r="AS2907" s="7">
        <v>16996.509664558922</v>
      </c>
      <c r="AT2907" s="7">
        <v>114.84005326828982</v>
      </c>
      <c r="AU2907" s="7">
        <v>16.405721895469974</v>
      </c>
      <c r="AV2907" s="7">
        <v>177</v>
      </c>
      <c r="AW2907" s="16">
        <v>9.268769432468911E-2</v>
      </c>
      <c r="AX2907" s="16">
        <v>-0.89515280677302522</v>
      </c>
      <c r="AY2907" s="7">
        <v>9749690.8423712682</v>
      </c>
      <c r="AZ2907" s="10">
        <v>22.7</v>
      </c>
      <c r="BA2907" s="16">
        <v>0</v>
      </c>
      <c r="BB2907" s="7">
        <v>426573.00481232314</v>
      </c>
      <c r="BC2907" s="16">
        <v>0.42107918084377699</v>
      </c>
      <c r="BD2907" s="13"/>
      <c r="BE2907" s="13"/>
      <c r="BG2907" s="44"/>
      <c r="BH2907" s="43">
        <v>25.27</v>
      </c>
      <c r="BI2907" s="2">
        <v>39.484999999999999</v>
      </c>
    </row>
    <row r="2908" spans="1:61" x14ac:dyDescent="0.2">
      <c r="A2908" s="2">
        <v>2020</v>
      </c>
      <c r="B2908" s="4" t="s">
        <v>1</v>
      </c>
      <c r="C2908" s="4" t="s">
        <v>157</v>
      </c>
      <c r="D2908" s="4" t="s">
        <v>142</v>
      </c>
      <c r="E2908" s="52" t="s">
        <v>192</v>
      </c>
      <c r="F2908" s="4" t="s">
        <v>115</v>
      </c>
      <c r="I2908" s="7">
        <v>187119.41500000001</v>
      </c>
      <c r="J2908" s="8">
        <v>187119.41500000001</v>
      </c>
      <c r="K2908" s="16">
        <v>6.2079784849843112E-2</v>
      </c>
      <c r="O2908" s="7">
        <v>1309835.905</v>
      </c>
      <c r="P2908" s="8">
        <v>1309835.905</v>
      </c>
      <c r="Q2908" s="16">
        <v>6.2079784849843112E-2</v>
      </c>
      <c r="R2908" s="40"/>
      <c r="S2908" s="16"/>
      <c r="T2908" s="10">
        <v>47.4</v>
      </c>
      <c r="U2908" s="16">
        <v>0</v>
      </c>
      <c r="V2908" s="7"/>
      <c r="W2908" s="7"/>
      <c r="X2908" s="10">
        <v>7</v>
      </c>
      <c r="AA2908" s="7">
        <v>1658650</v>
      </c>
      <c r="AD2908" s="7">
        <v>50</v>
      </c>
      <c r="AE2908" s="7">
        <v>5092</v>
      </c>
      <c r="AF2908" s="7">
        <v>353</v>
      </c>
      <c r="AG2908" s="8">
        <v>4739</v>
      </c>
      <c r="AH2908" s="16">
        <v>6.2079784849843112E-2</v>
      </c>
      <c r="AI2908" s="7">
        <v>4678</v>
      </c>
      <c r="AJ2908" s="7">
        <v>61</v>
      </c>
      <c r="AK2908" s="12">
        <v>0.91869599371563238</v>
      </c>
      <c r="AL2908" s="12">
        <v>0.95</v>
      </c>
      <c r="AN2908" s="12">
        <v>0.98712808609411273</v>
      </c>
      <c r="AO2908" s="12">
        <v>0.93067556952081698</v>
      </c>
      <c r="AP2908" s="12">
        <v>0.10667475380701785</v>
      </c>
      <c r="AQ2908" s="8">
        <v>710396.43363644637</v>
      </c>
      <c r="AR2908" s="16">
        <v>-0.86316384277827174</v>
      </c>
      <c r="AS2908" s="7">
        <v>27343.973581079536</v>
      </c>
      <c r="AT2908" s="7">
        <v>149.90429070193002</v>
      </c>
      <c r="AU2908" s="7">
        <v>21.41489867170429</v>
      </c>
      <c r="AV2908" s="7">
        <v>177</v>
      </c>
      <c r="AW2908" s="16">
        <v>0.12098812808872481</v>
      </c>
      <c r="AX2908" s="16">
        <v>-0.87116207353379382</v>
      </c>
      <c r="AY2908" s="7">
        <v>16125999.043547332</v>
      </c>
      <c r="AZ2908" s="10">
        <v>22.7</v>
      </c>
      <c r="BA2908" s="16">
        <v>0</v>
      </c>
      <c r="BB2908" s="7">
        <v>688294.57084756822</v>
      </c>
      <c r="BC2908" s="16">
        <v>0.45866446911756731</v>
      </c>
      <c r="BD2908" s="13"/>
      <c r="BE2908" s="13"/>
      <c r="BG2908" s="44"/>
      <c r="BH2908" s="43">
        <v>25.98</v>
      </c>
      <c r="BI2908" s="2">
        <v>39.484999999999999</v>
      </c>
    </row>
    <row r="2909" spans="1:61" x14ac:dyDescent="0.2">
      <c r="A2909" s="2">
        <v>2020</v>
      </c>
      <c r="B2909" s="4" t="s">
        <v>2</v>
      </c>
      <c r="C2909" s="4" t="s">
        <v>157</v>
      </c>
      <c r="D2909" s="4" t="s">
        <v>142</v>
      </c>
      <c r="E2909" s="52" t="s">
        <v>192</v>
      </c>
      <c r="F2909" s="4" t="s">
        <v>115</v>
      </c>
      <c r="I2909" s="7">
        <v>192449.88999999998</v>
      </c>
      <c r="J2909" s="8">
        <v>192449.88999999998</v>
      </c>
      <c r="K2909" s="16">
        <v>0.18936066373840887</v>
      </c>
      <c r="O2909" s="7">
        <v>1347149.23</v>
      </c>
      <c r="P2909" s="8">
        <v>1347149.23</v>
      </c>
      <c r="Q2909" s="16">
        <v>0.1893606637384091</v>
      </c>
      <c r="R2909" s="40"/>
      <c r="S2909" s="16"/>
      <c r="T2909" s="10">
        <v>47.4</v>
      </c>
      <c r="U2909" s="16">
        <v>0</v>
      </c>
      <c r="V2909" s="7"/>
      <c r="W2909" s="7"/>
      <c r="X2909" s="10">
        <v>7</v>
      </c>
      <c r="AA2909" s="7">
        <v>1705900</v>
      </c>
      <c r="AD2909" s="7">
        <v>50</v>
      </c>
      <c r="AE2909" s="7">
        <v>5118</v>
      </c>
      <c r="AF2909" s="7">
        <v>244</v>
      </c>
      <c r="AG2909" s="8">
        <v>4874</v>
      </c>
      <c r="AH2909" s="16">
        <v>0.18936066373840887</v>
      </c>
      <c r="AI2909" s="7">
        <v>4807</v>
      </c>
      <c r="AJ2909" s="7">
        <v>67</v>
      </c>
      <c r="AK2909" s="12">
        <v>0.9392340758108636</v>
      </c>
      <c r="AL2909" s="12">
        <v>0.95</v>
      </c>
      <c r="AN2909" s="12">
        <v>0.98625359048009853</v>
      </c>
      <c r="AO2909" s="12">
        <v>0.95232512700273542</v>
      </c>
      <c r="AP2909" s="12">
        <v>0.11156964075562259</v>
      </c>
      <c r="AQ2909" s="8">
        <v>762727.06286424887</v>
      </c>
      <c r="AR2909" s="16">
        <v>-0.83391713648930343</v>
      </c>
      <c r="AS2909" s="7">
        <v>29505.882509255272</v>
      </c>
      <c r="AT2909" s="7">
        <v>156.48893370214381</v>
      </c>
      <c r="AU2909" s="7">
        <v>22.355561957449115</v>
      </c>
      <c r="AV2909" s="7">
        <v>177</v>
      </c>
      <c r="AW2909" s="16">
        <v>0.12630260992909104</v>
      </c>
      <c r="AX2909" s="16">
        <v>-0.86035954561616035</v>
      </c>
      <c r="AY2909" s="7">
        <v>17313904.327018447</v>
      </c>
      <c r="AZ2909" s="10">
        <v>22.7</v>
      </c>
      <c r="BA2909" s="16">
        <v>0</v>
      </c>
      <c r="BB2909" s="7">
        <v>771346.64126282488</v>
      </c>
      <c r="BC2909" s="16">
        <v>0.4792088696313242</v>
      </c>
      <c r="BD2909" s="13"/>
      <c r="BE2909" s="13"/>
      <c r="BG2909" s="44"/>
      <c r="BH2909" s="43">
        <v>25.85</v>
      </c>
      <c r="BI2909" s="2">
        <v>39.484999999999999</v>
      </c>
    </row>
    <row r="2910" spans="1:61" x14ac:dyDescent="0.2">
      <c r="A2910" s="2">
        <v>2020</v>
      </c>
      <c r="B2910" s="4" t="s">
        <v>3</v>
      </c>
      <c r="C2910" s="4" t="s">
        <v>157</v>
      </c>
      <c r="D2910" s="4" t="s">
        <v>142</v>
      </c>
      <c r="E2910" s="52" t="s">
        <v>192</v>
      </c>
      <c r="F2910" s="4" t="s">
        <v>115</v>
      </c>
      <c r="I2910" s="7">
        <v>176892.79999999999</v>
      </c>
      <c r="J2910" s="8">
        <v>176892.79999999999</v>
      </c>
      <c r="K2910" s="16">
        <v>-4.0068566530962135E-2</v>
      </c>
      <c r="O2910" s="7">
        <v>1238249.5999999999</v>
      </c>
      <c r="P2910" s="8">
        <v>1238249.5999999999</v>
      </c>
      <c r="Q2910" s="16">
        <v>-4.0068566530962024E-2</v>
      </c>
      <c r="R2910" s="40"/>
      <c r="S2910" s="16"/>
      <c r="T2910" s="10">
        <v>47.4</v>
      </c>
      <c r="U2910" s="16">
        <v>0</v>
      </c>
      <c r="V2910" s="7"/>
      <c r="W2910" s="7"/>
      <c r="X2910" s="10">
        <v>7</v>
      </c>
      <c r="AA2910" s="7">
        <v>1568000</v>
      </c>
      <c r="AD2910" s="7">
        <v>50</v>
      </c>
      <c r="AE2910" s="7">
        <v>5258</v>
      </c>
      <c r="AF2910" s="7">
        <v>778</v>
      </c>
      <c r="AG2910" s="8">
        <v>4480</v>
      </c>
      <c r="AH2910" s="16">
        <v>-4.0068566530962024E-2</v>
      </c>
      <c r="AI2910" s="7">
        <v>4400</v>
      </c>
      <c r="AJ2910" s="7">
        <v>80</v>
      </c>
      <c r="AK2910" s="12">
        <v>0.83682008368200833</v>
      </c>
      <c r="AL2910" s="12">
        <v>0.95</v>
      </c>
      <c r="AN2910" s="12">
        <v>0.9821428571428571</v>
      </c>
      <c r="AO2910" s="12">
        <v>0.85203499429440854</v>
      </c>
      <c r="AP2910" s="12">
        <v>4.2688970492655631E-2</v>
      </c>
      <c r="AQ2910" s="8">
        <v>704155.70536917518</v>
      </c>
      <c r="AR2910" s="16">
        <v>-0.85926299113731486</v>
      </c>
      <c r="AS2910" s="7">
        <v>27314.030464281426</v>
      </c>
      <c r="AT2910" s="7">
        <v>157.17761280561945</v>
      </c>
      <c r="AU2910" s="7">
        <v>22.453944686517065</v>
      </c>
      <c r="AV2910" s="7">
        <v>177</v>
      </c>
      <c r="AW2910" s="16">
        <v>0.12685844455659359</v>
      </c>
      <c r="AX2910" s="16">
        <v>-0.85338847759773406</v>
      </c>
      <c r="AY2910" s="7">
        <v>15984334.511880277</v>
      </c>
      <c r="AZ2910" s="10">
        <v>22.7</v>
      </c>
      <c r="BA2910" s="16">
        <v>0</v>
      </c>
      <c r="BB2910" s="7">
        <v>700634.28775613289</v>
      </c>
      <c r="BC2910" s="16">
        <v>0.42294942254194023</v>
      </c>
      <c r="BD2910" s="13"/>
      <c r="BE2910" s="13"/>
      <c r="BG2910" s="44"/>
      <c r="BH2910" s="43">
        <v>25.78</v>
      </c>
      <c r="BI2910" s="2">
        <v>39.484999999999999</v>
      </c>
    </row>
    <row r="2911" spans="1:61" x14ac:dyDescent="0.2">
      <c r="A2911" s="2">
        <v>2020</v>
      </c>
      <c r="B2911" s="4" t="s">
        <v>4</v>
      </c>
      <c r="C2911" s="4" t="s">
        <v>157</v>
      </c>
      <c r="D2911" s="4" t="s">
        <v>142</v>
      </c>
      <c r="E2911" s="52" t="s">
        <v>192</v>
      </c>
      <c r="F2911" s="4" t="s">
        <v>115</v>
      </c>
      <c r="I2911" s="7">
        <v>179972.63</v>
      </c>
      <c r="J2911" s="8">
        <v>179972.63</v>
      </c>
      <c r="K2911" s="16">
        <v>-5.6119279353903484E-2</v>
      </c>
      <c r="O2911" s="7">
        <v>1259808.4100000001</v>
      </c>
      <c r="P2911" s="8">
        <v>1259808.4100000001</v>
      </c>
      <c r="Q2911" s="16">
        <v>-5.6119279353903484E-2</v>
      </c>
      <c r="R2911" s="40"/>
      <c r="S2911" s="16"/>
      <c r="T2911" s="10">
        <v>47.4</v>
      </c>
      <c r="U2911" s="16">
        <v>0</v>
      </c>
      <c r="V2911" s="7"/>
      <c r="W2911" s="7"/>
      <c r="X2911" s="10">
        <v>7</v>
      </c>
      <c r="AA2911" s="7">
        <v>1595300</v>
      </c>
      <c r="AD2911" s="7">
        <v>50</v>
      </c>
      <c r="AE2911" s="7">
        <v>5200</v>
      </c>
      <c r="AF2911" s="7">
        <v>642</v>
      </c>
      <c r="AG2911" s="8">
        <v>4558</v>
      </c>
      <c r="AH2911" s="16">
        <v>-5.6119279353903484E-2</v>
      </c>
      <c r="AI2911" s="7">
        <v>4448</v>
      </c>
      <c r="AJ2911" s="7">
        <v>110</v>
      </c>
      <c r="AK2911" s="12">
        <v>0.85538461538461541</v>
      </c>
      <c r="AL2911" s="12">
        <v>0.95</v>
      </c>
      <c r="AN2911" s="12">
        <v>0.9758666081614743</v>
      </c>
      <c r="AO2911" s="12">
        <v>0.87653846153846149</v>
      </c>
      <c r="AP2911" s="12">
        <v>4.7678935262730038E-2</v>
      </c>
      <c r="AQ2911" s="8">
        <v>796401.52768770559</v>
      </c>
      <c r="AR2911" s="16">
        <v>-0.845854868605735</v>
      </c>
      <c r="AS2911" s="7">
        <v>30064.23283079296</v>
      </c>
      <c r="AT2911" s="7">
        <v>174.72609207716226</v>
      </c>
      <c r="AU2911" s="7">
        <v>24.960870296737465</v>
      </c>
      <c r="AV2911" s="7">
        <v>177</v>
      </c>
      <c r="AW2911" s="16">
        <v>0.1410218660832625</v>
      </c>
      <c r="AX2911" s="16">
        <v>-0.83669003082428572</v>
      </c>
      <c r="AY2911" s="7">
        <v>18078314.678510915</v>
      </c>
      <c r="AZ2911" s="10">
        <v>22.7</v>
      </c>
      <c r="BA2911" s="16">
        <v>0</v>
      </c>
      <c r="BB2911" s="7">
        <v>765037.33668515412</v>
      </c>
      <c r="BC2911" s="16">
        <v>0.41188905306763518</v>
      </c>
      <c r="BD2911" s="13"/>
      <c r="BE2911" s="13"/>
      <c r="BG2911" s="44"/>
      <c r="BH2911" s="43">
        <v>26.490000000000002</v>
      </c>
      <c r="BI2911" s="2">
        <v>39.484999999999999</v>
      </c>
    </row>
    <row r="2912" spans="1:61" x14ac:dyDescent="0.2">
      <c r="A2912" s="2">
        <v>2020</v>
      </c>
      <c r="B2912" s="4" t="s">
        <v>11</v>
      </c>
      <c r="C2912" s="4" t="s">
        <v>157</v>
      </c>
      <c r="D2912" s="4" t="s">
        <v>142</v>
      </c>
      <c r="E2912" s="52" t="s">
        <v>192</v>
      </c>
      <c r="F2912" s="4" t="s">
        <v>115</v>
      </c>
      <c r="I2912" s="7">
        <v>188659.33</v>
      </c>
      <c r="J2912" s="8">
        <v>188659.33</v>
      </c>
      <c r="K2912" s="16">
        <v>5.8719255484156907E-2</v>
      </c>
      <c r="O2912" s="7">
        <v>1320615.3099999998</v>
      </c>
      <c r="P2912" s="8">
        <v>1320615.3099999998</v>
      </c>
      <c r="Q2912" s="16">
        <v>5.8719255484156685E-2</v>
      </c>
      <c r="R2912" s="40"/>
      <c r="S2912" s="16"/>
      <c r="T2912" s="10">
        <v>47.4</v>
      </c>
      <c r="U2912" s="16">
        <v>0</v>
      </c>
      <c r="V2912" s="7"/>
      <c r="W2912" s="7"/>
      <c r="X2912" s="10">
        <v>7</v>
      </c>
      <c r="AA2912" s="7">
        <v>1672300</v>
      </c>
      <c r="AD2912" s="7">
        <v>50</v>
      </c>
      <c r="AE2912" s="7">
        <v>5276</v>
      </c>
      <c r="AF2912" s="7">
        <v>498</v>
      </c>
      <c r="AG2912" s="8">
        <v>4778</v>
      </c>
      <c r="AH2912" s="16">
        <v>5.8719255484156907E-2</v>
      </c>
      <c r="AI2912" s="7">
        <v>4671</v>
      </c>
      <c r="AJ2912" s="7">
        <v>107</v>
      </c>
      <c r="AK2912" s="12">
        <v>0.88532979529946931</v>
      </c>
      <c r="AL2912" s="12">
        <v>0.95</v>
      </c>
      <c r="AN2912" s="12">
        <v>0.97760569275847631</v>
      </c>
      <c r="AO2912" s="12">
        <v>0.90561031084154664</v>
      </c>
      <c r="AP2912" s="12">
        <v>6.8782580285611239E-2</v>
      </c>
      <c r="AQ2912" s="8">
        <v>986130.58433722379</v>
      </c>
      <c r="AR2912" s="16">
        <v>-0.80338424870069902</v>
      </c>
      <c r="AS2912" s="7">
        <v>36795.917326015813</v>
      </c>
      <c r="AT2912" s="7">
        <v>206.38982510197232</v>
      </c>
      <c r="AU2912" s="7">
        <v>29.48426072885319</v>
      </c>
      <c r="AV2912" s="7">
        <v>177</v>
      </c>
      <c r="AW2912" s="16">
        <v>0.16657774423080898</v>
      </c>
      <c r="AX2912" s="16">
        <v>-0.81428905700842491</v>
      </c>
      <c r="AY2912" s="7">
        <v>22385164.264454979</v>
      </c>
      <c r="AZ2912" s="10">
        <v>22.7</v>
      </c>
      <c r="BA2912" s="16">
        <v>0</v>
      </c>
      <c r="BB2912" s="7">
        <v>932704.70368069119</v>
      </c>
      <c r="BC2912" s="16">
        <v>0.42576663762960498</v>
      </c>
      <c r="BD2912" s="13"/>
      <c r="BE2912" s="13"/>
      <c r="BG2912" s="44"/>
      <c r="BH2912" s="43">
        <v>26.8</v>
      </c>
      <c r="BI2912" s="2">
        <v>39.484999999999999</v>
      </c>
    </row>
    <row r="2913" spans="1:62" x14ac:dyDescent="0.2">
      <c r="A2913" s="2">
        <v>2020</v>
      </c>
      <c r="B2913" s="4" t="s">
        <v>5</v>
      </c>
      <c r="C2913" s="4" t="s">
        <v>157</v>
      </c>
      <c r="D2913" s="4" t="s">
        <v>142</v>
      </c>
      <c r="E2913" s="52" t="s">
        <v>192</v>
      </c>
      <c r="F2913" s="4" t="s">
        <v>115</v>
      </c>
      <c r="I2913" s="7">
        <v>188738.3</v>
      </c>
      <c r="J2913" s="8">
        <v>188738.3</v>
      </c>
      <c r="K2913" s="16">
        <v>-3.4148312790462709E-2</v>
      </c>
      <c r="O2913" s="7">
        <v>1321168.0999999999</v>
      </c>
      <c r="P2913" s="8">
        <v>1321168.0999999999</v>
      </c>
      <c r="Q2913" s="16">
        <v>-3.414831279046282E-2</v>
      </c>
      <c r="R2913" s="40"/>
      <c r="S2913" s="16"/>
      <c r="T2913" s="10">
        <v>47.4</v>
      </c>
      <c r="U2913" s="16">
        <v>0</v>
      </c>
      <c r="V2913" s="7"/>
      <c r="W2913" s="7"/>
      <c r="X2913" s="10">
        <v>7</v>
      </c>
      <c r="AA2913" s="7">
        <v>1673000</v>
      </c>
      <c r="AD2913" s="7">
        <v>50</v>
      </c>
      <c r="AE2913" s="7">
        <v>5308</v>
      </c>
      <c r="AF2913" s="7">
        <v>528</v>
      </c>
      <c r="AG2913" s="8">
        <v>4780</v>
      </c>
      <c r="AH2913" s="16">
        <v>-3.4148312790462709E-2</v>
      </c>
      <c r="AI2913" s="7">
        <v>4629</v>
      </c>
      <c r="AJ2913" s="7">
        <v>151</v>
      </c>
      <c r="AK2913" s="12">
        <v>0.8720798794272796</v>
      </c>
      <c r="AL2913" s="12">
        <v>0.95</v>
      </c>
      <c r="AN2913" s="12">
        <v>0.96841004184100421</v>
      </c>
      <c r="AO2913" s="12">
        <v>0.90052750565184625</v>
      </c>
      <c r="AP2913" s="12">
        <v>1.4105225787373943E-2</v>
      </c>
      <c r="AQ2913" s="8">
        <v>1313698.92258437</v>
      </c>
      <c r="AR2913" s="16">
        <v>-0.74516062466251809</v>
      </c>
      <c r="AS2913" s="7">
        <v>48655.515651272966</v>
      </c>
      <c r="AT2913" s="7">
        <v>274.83241058250417</v>
      </c>
      <c r="AU2913" s="7">
        <v>39.261772940357737</v>
      </c>
      <c r="AV2913" s="7">
        <v>177</v>
      </c>
      <c r="AW2913" s="16">
        <v>0.22181792621671037</v>
      </c>
      <c r="AX2913" s="16">
        <v>-0.73615061327506326</v>
      </c>
      <c r="AY2913" s="7">
        <v>29820965.542665198</v>
      </c>
      <c r="AZ2913" s="10">
        <v>22.7</v>
      </c>
      <c r="BA2913" s="16">
        <v>0</v>
      </c>
      <c r="BB2913" s="7">
        <v>1214569.9522232458</v>
      </c>
      <c r="BC2913" s="16">
        <v>0.36265616665817652</v>
      </c>
      <c r="BD2913" s="13"/>
      <c r="BE2913" s="13"/>
      <c r="BG2913" s="44"/>
      <c r="BH2913" s="43">
        <v>27</v>
      </c>
      <c r="BI2913" s="2">
        <v>39.484999999999999</v>
      </c>
    </row>
    <row r="2914" spans="1:62" x14ac:dyDescent="0.2">
      <c r="A2914" s="2">
        <v>2020</v>
      </c>
      <c r="B2914" s="4" t="s">
        <v>6</v>
      </c>
      <c r="C2914" s="4" t="s">
        <v>157</v>
      </c>
      <c r="D2914" s="4" t="s">
        <v>142</v>
      </c>
      <c r="E2914" s="52" t="s">
        <v>192</v>
      </c>
      <c r="F2914" s="4" t="s">
        <v>115</v>
      </c>
      <c r="I2914" s="7">
        <v>156123.69</v>
      </c>
      <c r="J2914" s="8">
        <v>156123.69</v>
      </c>
      <c r="K2914" s="16">
        <v>-0.16845425867507879</v>
      </c>
      <c r="O2914" s="7">
        <v>1092865.83</v>
      </c>
      <c r="P2914" s="8">
        <v>1092865.83</v>
      </c>
      <c r="Q2914" s="16">
        <v>-0.16845425867507868</v>
      </c>
      <c r="R2914" s="40"/>
      <c r="S2914" s="16"/>
      <c r="T2914" s="10">
        <v>47.4</v>
      </c>
      <c r="U2914" s="16">
        <v>0</v>
      </c>
      <c r="V2914" s="7"/>
      <c r="W2914" s="7"/>
      <c r="X2914" s="10">
        <v>7</v>
      </c>
      <c r="AA2914" s="7">
        <v>1383900</v>
      </c>
      <c r="AD2914" s="7">
        <v>50</v>
      </c>
      <c r="AE2914" s="7">
        <v>5060</v>
      </c>
      <c r="AF2914" s="7">
        <v>1106</v>
      </c>
      <c r="AG2914" s="8">
        <v>3954</v>
      </c>
      <c r="AH2914" s="16">
        <v>-0.16845425867507891</v>
      </c>
      <c r="AI2914" s="7">
        <v>3753</v>
      </c>
      <c r="AJ2914" s="7">
        <v>201</v>
      </c>
      <c r="AK2914" s="12">
        <v>0.74169960474308305</v>
      </c>
      <c r="AL2914" s="12">
        <v>0.95</v>
      </c>
      <c r="AN2914" s="12">
        <v>0.9491654021244309</v>
      </c>
      <c r="AO2914" s="12">
        <v>0.78142292490118581</v>
      </c>
      <c r="AP2914" s="12">
        <v>4.5951677196215179E-2</v>
      </c>
      <c r="AQ2914" s="8">
        <v>1715431.9712560535</v>
      </c>
      <c r="AR2914" s="16">
        <v>-0.64565929101293629</v>
      </c>
      <c r="AS2914" s="7">
        <v>66541.193609621929</v>
      </c>
      <c r="AT2914" s="7">
        <v>433.8472360283393</v>
      </c>
      <c r="AU2914" s="7">
        <v>61.978176575477043</v>
      </c>
      <c r="AV2914" s="7">
        <v>177</v>
      </c>
      <c r="AW2914" s="16">
        <v>0.35015918969196069</v>
      </c>
      <c r="AX2914" s="16">
        <v>-0.573877068479138</v>
      </c>
      <c r="AY2914" s="7">
        <v>38940305.747512415</v>
      </c>
      <c r="AZ2914" s="10">
        <v>22.7</v>
      </c>
      <c r="BA2914" s="16">
        <v>0</v>
      </c>
      <c r="BB2914" s="7">
        <v>1626449.2810073392</v>
      </c>
      <c r="BC2914" s="16">
        <v>0.25784285022417475</v>
      </c>
      <c r="BD2914" s="13"/>
      <c r="BE2914" s="13"/>
      <c r="BG2914" s="44"/>
      <c r="BH2914" s="43">
        <v>25.78</v>
      </c>
      <c r="BI2914" s="2">
        <v>39.484999999999999</v>
      </c>
    </row>
    <row r="2915" spans="1:62" x14ac:dyDescent="0.2">
      <c r="A2915" s="2">
        <v>2020</v>
      </c>
      <c r="B2915" s="4" t="s">
        <v>7</v>
      </c>
      <c r="C2915" s="4" t="s">
        <v>157</v>
      </c>
      <c r="D2915" s="4" t="s">
        <v>142</v>
      </c>
      <c r="E2915" s="52" t="s">
        <v>192</v>
      </c>
      <c r="F2915" s="4" t="s">
        <v>115</v>
      </c>
      <c r="I2915" s="7">
        <v>155136.565</v>
      </c>
      <c r="J2915" s="8">
        <v>155136.565</v>
      </c>
      <c r="K2915" s="16">
        <v>-0.16758474576271187</v>
      </c>
      <c r="O2915" s="7">
        <v>1085955.9550000001</v>
      </c>
      <c r="P2915" s="8">
        <v>1085955.9550000001</v>
      </c>
      <c r="Q2915" s="16">
        <v>-0.16758474576271187</v>
      </c>
      <c r="R2915" s="40"/>
      <c r="S2915" s="16"/>
      <c r="T2915" s="10">
        <v>47.4</v>
      </c>
      <c r="U2915" s="16">
        <v>0</v>
      </c>
      <c r="V2915" s="7"/>
      <c r="W2915" s="7"/>
      <c r="X2915" s="10">
        <v>7</v>
      </c>
      <c r="AA2915" s="7">
        <v>1375150</v>
      </c>
      <c r="AD2915" s="7">
        <v>50</v>
      </c>
      <c r="AE2915" s="7">
        <v>5034</v>
      </c>
      <c r="AF2915" s="7">
        <v>1105</v>
      </c>
      <c r="AG2915" s="8">
        <v>3929</v>
      </c>
      <c r="AH2915" s="16">
        <v>-0.16758474576271187</v>
      </c>
      <c r="AI2915" s="7">
        <v>3638</v>
      </c>
      <c r="AJ2915" s="7">
        <v>291</v>
      </c>
      <c r="AK2915" s="12">
        <v>0.72268573698847838</v>
      </c>
      <c r="AL2915" s="12">
        <v>0.95</v>
      </c>
      <c r="AN2915" s="12">
        <v>0.92593535250699921</v>
      </c>
      <c r="AO2915" s="12">
        <v>0.78049264998013512</v>
      </c>
      <c r="AP2915" s="12">
        <v>1.8270005552897484E-2</v>
      </c>
      <c r="AQ2915" s="8">
        <v>1996532.0532848055</v>
      </c>
      <c r="AR2915" s="16">
        <v>-0.5502014334716534</v>
      </c>
      <c r="AS2915" s="7">
        <v>76000.458823174937</v>
      </c>
      <c r="AT2915" s="7">
        <v>508.15272417531321</v>
      </c>
      <c r="AU2915" s="7">
        <v>72.593246310759028</v>
      </c>
      <c r="AV2915" s="7">
        <v>177</v>
      </c>
      <c r="AW2915" s="16">
        <v>0.41013133508903404</v>
      </c>
      <c r="AX2915" s="16">
        <v>-0.45964641536935713</v>
      </c>
      <c r="AY2915" s="7">
        <v>45321277.609565087</v>
      </c>
      <c r="AZ2915" s="10">
        <v>22.7</v>
      </c>
      <c r="BA2915" s="16">
        <v>0</v>
      </c>
      <c r="BB2915" s="7">
        <v>2004822.579227041</v>
      </c>
      <c r="BC2915" s="16">
        <v>0.19813325908742593</v>
      </c>
      <c r="BD2915" s="13"/>
      <c r="BE2915" s="13"/>
      <c r="BG2915" s="44"/>
      <c r="BH2915" s="43">
        <v>26.27</v>
      </c>
      <c r="BI2915" s="2">
        <v>39.484999999999999</v>
      </c>
    </row>
    <row r="2916" spans="1:62" x14ac:dyDescent="0.2">
      <c r="A2916" s="2">
        <v>2021</v>
      </c>
      <c r="B2916" s="4" t="s">
        <v>8</v>
      </c>
      <c r="C2916" s="4" t="s">
        <v>157</v>
      </c>
      <c r="D2916" s="4" t="s">
        <v>142</v>
      </c>
      <c r="E2916" s="52" t="s">
        <v>192</v>
      </c>
      <c r="F2916" s="4" t="s">
        <v>115</v>
      </c>
      <c r="I2916" s="7">
        <v>185382.07500000001</v>
      </c>
      <c r="J2916" s="8">
        <v>185382.07500000001</v>
      </c>
      <c r="K2916" s="16">
        <v>-8.78181464931026E-2</v>
      </c>
      <c r="O2916" s="7">
        <v>1297674.5250000001</v>
      </c>
      <c r="P2916" s="8">
        <v>1297674.5250000001</v>
      </c>
      <c r="Q2916" s="16">
        <v>-8.78181464931026E-2</v>
      </c>
      <c r="R2916" s="40"/>
      <c r="S2916" s="16"/>
      <c r="T2916" s="10">
        <v>47.4</v>
      </c>
      <c r="U2916" s="16">
        <v>0</v>
      </c>
      <c r="V2916" s="7"/>
      <c r="W2916" s="7"/>
      <c r="X2916" s="10">
        <v>7</v>
      </c>
      <c r="AA2916" s="7">
        <v>1643250</v>
      </c>
      <c r="AD2916" s="7">
        <v>50</v>
      </c>
      <c r="AE2916" s="7">
        <v>5200</v>
      </c>
      <c r="AF2916" s="7">
        <v>505</v>
      </c>
      <c r="AG2916" s="8">
        <v>4695</v>
      </c>
      <c r="AH2916" s="16">
        <v>-8.7818146493102822E-2</v>
      </c>
      <c r="AI2916" s="7">
        <v>4516</v>
      </c>
      <c r="AJ2916" s="7">
        <v>179</v>
      </c>
      <c r="AK2916" s="12">
        <v>0.86846153846153851</v>
      </c>
      <c r="AL2916" s="12">
        <v>0.95</v>
      </c>
      <c r="AN2916" s="12">
        <v>0.96187433439829606</v>
      </c>
      <c r="AO2916" s="12">
        <v>0.9028846153846154</v>
      </c>
      <c r="AP2916" s="12">
        <v>3.194974498081038E-3</v>
      </c>
      <c r="AQ2916" s="8">
        <v>1983831.0832218407</v>
      </c>
      <c r="AR2916" s="16">
        <v>-0.52818257535434809</v>
      </c>
      <c r="AS2916" s="7">
        <v>74889.810616151022</v>
      </c>
      <c r="AT2916" s="7">
        <v>422.54123178313966</v>
      </c>
      <c r="AU2916" s="7">
        <v>60.363033111877094</v>
      </c>
      <c r="AV2916" s="7">
        <v>177</v>
      </c>
      <c r="AW2916" s="16">
        <v>0.34103408537783669</v>
      </c>
      <c r="AX2916" s="16">
        <v>-0.48275947078782322</v>
      </c>
      <c r="AY2916" s="7">
        <v>45032965.589135781</v>
      </c>
      <c r="AZ2916" s="10">
        <v>22.7</v>
      </c>
      <c r="BA2916" s="16">
        <v>0</v>
      </c>
      <c r="BB2916" s="7">
        <v>2342153.0495008463</v>
      </c>
      <c r="BC2916" s="16">
        <v>0.22413560354509915</v>
      </c>
      <c r="BD2916" s="13"/>
      <c r="BE2916" s="13"/>
      <c r="BG2916" s="44"/>
      <c r="BH2916" s="43">
        <v>26.490000000000002</v>
      </c>
      <c r="BI2916" s="2">
        <v>39.484999999999999</v>
      </c>
    </row>
    <row r="2917" spans="1:62" x14ac:dyDescent="0.2">
      <c r="A2917" s="2">
        <v>2021</v>
      </c>
      <c r="B2917" s="4" t="s">
        <v>9</v>
      </c>
      <c r="C2917" s="4" t="s">
        <v>157</v>
      </c>
      <c r="D2917" s="4" t="s">
        <v>142</v>
      </c>
      <c r="E2917" s="52" t="s">
        <v>192</v>
      </c>
      <c r="F2917" s="4" t="s">
        <v>115</v>
      </c>
      <c r="I2917" s="7">
        <v>167890.22</v>
      </c>
      <c r="J2917" s="8">
        <v>167890.22</v>
      </c>
      <c r="K2917" s="16">
        <v>-8.4212793452509205E-2</v>
      </c>
      <c r="O2917" s="7">
        <v>1175231.54</v>
      </c>
      <c r="P2917" s="8">
        <v>1175231.54</v>
      </c>
      <c r="Q2917" s="16">
        <v>-8.4212793452509205E-2</v>
      </c>
      <c r="R2917" s="40"/>
      <c r="S2917" s="16"/>
      <c r="T2917" s="10">
        <v>47.4</v>
      </c>
      <c r="U2917" s="16">
        <v>0</v>
      </c>
      <c r="V2917" s="7"/>
      <c r="W2917" s="7"/>
      <c r="X2917" s="10">
        <v>7</v>
      </c>
      <c r="AA2917" s="7">
        <v>1488200</v>
      </c>
      <c r="AD2917" s="7">
        <v>50</v>
      </c>
      <c r="AE2917" s="7">
        <v>4664</v>
      </c>
      <c r="AF2917" s="7">
        <v>412</v>
      </c>
      <c r="AG2917" s="8">
        <v>4252</v>
      </c>
      <c r="AH2917" s="16">
        <v>-8.4212793452509205E-2</v>
      </c>
      <c r="AI2917" s="7">
        <v>4134</v>
      </c>
      <c r="AJ2917" s="7">
        <v>118</v>
      </c>
      <c r="AK2917" s="12">
        <v>0.88636363636363635</v>
      </c>
      <c r="AL2917" s="12">
        <v>0.95</v>
      </c>
      <c r="AN2917" s="12">
        <v>0.97224835371589835</v>
      </c>
      <c r="AO2917" s="12">
        <v>0.91166380789022294</v>
      </c>
      <c r="AP2917" s="12">
        <v>5.200398655393057E-2</v>
      </c>
      <c r="AQ2917" s="8">
        <v>2109946.5449665142</v>
      </c>
      <c r="AR2917" s="16">
        <v>-0.47787237372576696</v>
      </c>
      <c r="AS2917" s="7">
        <v>88727.777332485872</v>
      </c>
      <c r="AT2917" s="7">
        <v>496.22449317180485</v>
      </c>
      <c r="AU2917" s="7">
        <v>70.88921331025783</v>
      </c>
      <c r="AV2917" s="7">
        <v>177</v>
      </c>
      <c r="AW2917" s="16">
        <v>0.40050403000145668</v>
      </c>
      <c r="AX2917" s="16">
        <v>-0.42985922653074682</v>
      </c>
      <c r="AY2917" s="7">
        <v>47895786.570739873</v>
      </c>
      <c r="AZ2917" s="10">
        <v>22.7</v>
      </c>
      <c r="BA2917" s="16">
        <v>0</v>
      </c>
      <c r="BB2917" s="7">
        <v>2523906.3776025437</v>
      </c>
      <c r="BC2917" s="16">
        <v>0.20328745323026465</v>
      </c>
      <c r="BD2917" s="13"/>
      <c r="BE2917" s="13"/>
      <c r="BG2917" s="44"/>
      <c r="BH2917" s="43">
        <v>23.78</v>
      </c>
      <c r="BI2917" s="2">
        <v>39.484999999999999</v>
      </c>
    </row>
    <row r="2918" spans="1:62" x14ac:dyDescent="0.2">
      <c r="A2918" s="2">
        <v>2021</v>
      </c>
      <c r="B2918" s="4" t="s">
        <v>10</v>
      </c>
      <c r="C2918" s="4" t="s">
        <v>157</v>
      </c>
      <c r="D2918" s="4" t="s">
        <v>142</v>
      </c>
      <c r="E2918" s="52" t="s">
        <v>192</v>
      </c>
      <c r="F2918" s="4" t="s">
        <v>115</v>
      </c>
      <c r="I2918" s="7">
        <v>202715.99</v>
      </c>
      <c r="J2918" s="8">
        <v>202715.99</v>
      </c>
      <c r="K2918" s="16">
        <v>0.36797228883559829</v>
      </c>
      <c r="O2918" s="7">
        <v>1419011.93</v>
      </c>
      <c r="P2918" s="8">
        <v>1419011.93</v>
      </c>
      <c r="Q2918" s="16">
        <v>0.36797228883559829</v>
      </c>
      <c r="R2918" s="40"/>
      <c r="S2918" s="40"/>
      <c r="T2918" s="10">
        <v>47.4</v>
      </c>
      <c r="U2918" s="16">
        <v>0</v>
      </c>
      <c r="V2918" s="7"/>
      <c r="W2918" s="7"/>
      <c r="X2918" s="10">
        <v>7</v>
      </c>
      <c r="AA2918" s="7">
        <v>1796900</v>
      </c>
      <c r="AD2918" s="7">
        <v>50</v>
      </c>
      <c r="AE2918" s="7">
        <v>5367</v>
      </c>
      <c r="AF2918" s="7">
        <v>233</v>
      </c>
      <c r="AG2918" s="8">
        <v>5134</v>
      </c>
      <c r="AH2918" s="16">
        <v>0.36797228883559829</v>
      </c>
      <c r="AI2918" s="7">
        <v>4954</v>
      </c>
      <c r="AJ2918" s="7">
        <v>180</v>
      </c>
      <c r="AK2918" s="12">
        <v>0.92304825787218181</v>
      </c>
      <c r="AL2918" s="12">
        <v>0.95</v>
      </c>
      <c r="AN2918" s="12">
        <v>0.96493961823139851</v>
      </c>
      <c r="AO2918" s="12">
        <v>0.95658654741941496</v>
      </c>
      <c r="AP2918" s="12">
        <v>3.5578606583482664E-2</v>
      </c>
      <c r="AQ2918" s="8">
        <v>2808875.9909259686</v>
      </c>
      <c r="AR2918" s="16">
        <v>0.1180774089546528</v>
      </c>
      <c r="AS2918" s="7">
        <v>102926.93260996588</v>
      </c>
      <c r="AT2918" s="7">
        <v>547.11258101401802</v>
      </c>
      <c r="AU2918" s="7">
        <v>78.158940144859713</v>
      </c>
      <c r="AV2918" s="7">
        <v>177</v>
      </c>
      <c r="AW2918" s="16">
        <v>0.44157593302180631</v>
      </c>
      <c r="AX2918" s="16">
        <v>-0.18267539621994322</v>
      </c>
      <c r="AY2918" s="7">
        <v>63761484.994019486</v>
      </c>
      <c r="AZ2918" s="10">
        <v>22.7</v>
      </c>
      <c r="BA2918" s="16">
        <v>0</v>
      </c>
      <c r="BB2918" s="7">
        <v>2753966.1234122226</v>
      </c>
      <c r="BC2918" s="16">
        <v>0.16849001653543952</v>
      </c>
      <c r="BD2918" s="64"/>
      <c r="BE2918" s="13"/>
      <c r="BG2918" s="44"/>
      <c r="BH2918" s="43">
        <v>27.29</v>
      </c>
      <c r="BI2918" s="10">
        <v>39.484999999999999</v>
      </c>
    </row>
    <row r="2919" spans="1:62" x14ac:dyDescent="0.2">
      <c r="A2919" s="2">
        <v>2021</v>
      </c>
      <c r="B2919" s="4" t="s">
        <v>0</v>
      </c>
      <c r="C2919" s="4" t="s">
        <v>157</v>
      </c>
      <c r="D2919" s="4" t="s">
        <v>142</v>
      </c>
      <c r="E2919" s="52" t="s">
        <v>192</v>
      </c>
      <c r="F2919" s="4" t="s">
        <v>115</v>
      </c>
      <c r="I2919" s="7">
        <v>187119.41500000001</v>
      </c>
      <c r="J2919" s="8">
        <v>187119.41500000001</v>
      </c>
      <c r="K2919" s="16">
        <v>0.26711229946524084</v>
      </c>
      <c r="O2919" s="7">
        <v>1309835.905</v>
      </c>
      <c r="P2919" s="8">
        <v>1309835.905</v>
      </c>
      <c r="Q2919" s="16">
        <v>0.26711229946524084</v>
      </c>
      <c r="R2919" s="40"/>
      <c r="S2919" s="40"/>
      <c r="T2919" s="10">
        <v>47.4</v>
      </c>
      <c r="U2919" s="16">
        <v>0</v>
      </c>
      <c r="V2919" s="7"/>
      <c r="W2919" s="7"/>
      <c r="X2919" s="10">
        <v>7</v>
      </c>
      <c r="AA2919" s="7">
        <v>1658650</v>
      </c>
      <c r="AD2919" s="7">
        <v>50</v>
      </c>
      <c r="AE2919" s="7">
        <v>5110</v>
      </c>
      <c r="AF2919" s="7">
        <v>371</v>
      </c>
      <c r="AG2919" s="8">
        <v>4739</v>
      </c>
      <c r="AH2919" s="16">
        <v>0.26711229946524062</v>
      </c>
      <c r="AI2919" s="7">
        <v>4535</v>
      </c>
      <c r="AJ2919" s="7">
        <v>204</v>
      </c>
      <c r="AK2919" s="12">
        <v>0.88747553816046965</v>
      </c>
      <c r="AL2919" s="12">
        <v>0.95</v>
      </c>
      <c r="AN2919" s="12">
        <v>0.95695294365899974</v>
      </c>
      <c r="AO2919" s="12">
        <v>0.92739726027397262</v>
      </c>
      <c r="AP2919" s="12">
        <v>-2.9027669754568941E-2</v>
      </c>
      <c r="AQ2919" s="8">
        <v>2180202.4334589485</v>
      </c>
      <c r="AR2919" s="16">
        <v>4.0761194421095395</v>
      </c>
      <c r="AS2919" s="7">
        <v>82928.962855037986</v>
      </c>
      <c r="AT2919" s="7">
        <v>460.05537739163293</v>
      </c>
      <c r="AU2919" s="7">
        <v>65.722196770233282</v>
      </c>
      <c r="AV2919" s="7">
        <v>177</v>
      </c>
      <c r="AW2919" s="16">
        <v>0.37131184615951007</v>
      </c>
      <c r="AX2919" s="16">
        <v>3.0060533263324922</v>
      </c>
      <c r="AY2919" s="7">
        <v>49490595.239518128</v>
      </c>
      <c r="AZ2919" s="10">
        <v>22.7</v>
      </c>
      <c r="BA2919" s="16">
        <v>0</v>
      </c>
      <c r="BB2919" s="7">
        <v>2154925.1580822975</v>
      </c>
      <c r="BC2919" s="16">
        <v>-1.4525069702486548</v>
      </c>
      <c r="BD2919" s="64"/>
      <c r="BE2919" s="13"/>
      <c r="BG2919" s="44"/>
      <c r="BH2919" s="43">
        <v>26.29</v>
      </c>
      <c r="BI2919" s="10">
        <v>39.484999999999999</v>
      </c>
    </row>
    <row r="2920" spans="1:62" x14ac:dyDescent="0.2">
      <c r="A2920" s="2">
        <v>2021</v>
      </c>
      <c r="B2920" s="4" t="s">
        <v>1</v>
      </c>
      <c r="C2920" s="4" t="s">
        <v>157</v>
      </c>
      <c r="D2920" s="4" t="s">
        <v>142</v>
      </c>
      <c r="E2920" s="52" t="s">
        <v>192</v>
      </c>
      <c r="F2920" s="4" t="s">
        <v>115</v>
      </c>
      <c r="I2920" s="7">
        <v>184592.375</v>
      </c>
      <c r="J2920" s="8">
        <v>184592.375</v>
      </c>
      <c r="K2920" s="71">
        <v>-1.3504958852078586E-2</v>
      </c>
      <c r="O2920" s="7">
        <v>1292146.625</v>
      </c>
      <c r="P2920" s="8">
        <v>1292146.625</v>
      </c>
      <c r="Q2920" s="71">
        <v>-1.3504958852078475E-2</v>
      </c>
      <c r="R2920" s="40"/>
      <c r="S2920" s="40"/>
      <c r="T2920" s="10">
        <v>47.4</v>
      </c>
      <c r="U2920" s="16">
        <v>0</v>
      </c>
      <c r="V2920" s="7"/>
      <c r="W2920" s="7"/>
      <c r="X2920" s="10">
        <v>7</v>
      </c>
      <c r="AA2920" s="7">
        <v>1636250</v>
      </c>
      <c r="AD2920" s="7">
        <v>50</v>
      </c>
      <c r="AE2920" s="7">
        <v>4994</v>
      </c>
      <c r="AF2920" s="7">
        <v>319</v>
      </c>
      <c r="AG2920" s="8">
        <v>4675</v>
      </c>
      <c r="AH2920" s="71">
        <v>-1.3504958852078475E-2</v>
      </c>
      <c r="AI2920" s="7">
        <v>4468</v>
      </c>
      <c r="AJ2920" s="7">
        <v>207</v>
      </c>
      <c r="AK2920" s="12">
        <v>0.89467360832999598</v>
      </c>
      <c r="AL2920" s="12">
        <v>0.95</v>
      </c>
      <c r="AM2920" s="12" t="s">
        <v>322</v>
      </c>
      <c r="AN2920" s="12">
        <v>0.95572192513368981</v>
      </c>
      <c r="AO2920" s="12">
        <v>0.93612334801762109</v>
      </c>
      <c r="AP2920" s="12">
        <v>-3.1815689780129164E-2</v>
      </c>
      <c r="AQ2920" s="8">
        <v>1880757.8870347869</v>
      </c>
      <c r="AR2920" s="72">
        <v>1.6474765327964564</v>
      </c>
      <c r="AS2920" s="7">
        <v>73010.787540170306</v>
      </c>
      <c r="AT2920" s="7">
        <v>402.30115230690626</v>
      </c>
      <c r="AU2920" s="7">
        <v>57.471593186700893</v>
      </c>
      <c r="AV2920" s="7">
        <v>177</v>
      </c>
      <c r="AW2920" s="16">
        <v>0.32469826659153045</v>
      </c>
      <c r="AX2920" s="16">
        <v>1.6837200618015835</v>
      </c>
      <c r="AY2920" s="7">
        <v>42693204.035689659</v>
      </c>
      <c r="AZ2920" s="10">
        <v>22.7</v>
      </c>
      <c r="BA2920" s="40">
        <v>0</v>
      </c>
      <c r="BB2920" s="7">
        <v>1792561.8555377331</v>
      </c>
      <c r="BC2920" s="16">
        <v>-0.84774259164922039</v>
      </c>
      <c r="BD2920" s="64"/>
      <c r="BE2920" s="13"/>
      <c r="BF2920" s="73"/>
      <c r="BG2920" s="44"/>
      <c r="BH2920" s="43">
        <v>25.759999999999998</v>
      </c>
      <c r="BI2920" s="10">
        <v>39.484999999999999</v>
      </c>
    </row>
    <row r="2921" spans="1:62" x14ac:dyDescent="0.2">
      <c r="A2921" s="2">
        <v>2021</v>
      </c>
      <c r="B2921" s="4" t="s">
        <v>2</v>
      </c>
      <c r="C2921" s="4" t="s">
        <v>157</v>
      </c>
      <c r="D2921" s="4" t="s">
        <v>142</v>
      </c>
      <c r="E2921" s="52" t="s">
        <v>192</v>
      </c>
      <c r="F2921" s="4" t="s">
        <v>115</v>
      </c>
      <c r="I2921" s="7">
        <v>193634.44</v>
      </c>
      <c r="J2921" s="8">
        <v>193634.44</v>
      </c>
      <c r="K2921" s="71">
        <v>6.1551087402544891E-3</v>
      </c>
      <c r="O2921" s="7">
        <v>1355441.08</v>
      </c>
      <c r="P2921" s="8">
        <v>1355441.08</v>
      </c>
      <c r="Q2921" s="71">
        <v>6.1551087402544891E-3</v>
      </c>
      <c r="R2921" s="40"/>
      <c r="S2921" s="40"/>
      <c r="T2921" s="10">
        <v>47.4</v>
      </c>
      <c r="U2921" s="16">
        <v>0</v>
      </c>
      <c r="V2921" s="7"/>
      <c r="W2921" s="7"/>
      <c r="X2921" s="10">
        <v>7</v>
      </c>
      <c r="AA2921" s="7">
        <v>1716400</v>
      </c>
      <c r="AD2921" s="7">
        <v>50</v>
      </c>
      <c r="AE2921" s="7">
        <v>5108</v>
      </c>
      <c r="AF2921" s="7">
        <v>204</v>
      </c>
      <c r="AG2921" s="8">
        <v>4904</v>
      </c>
      <c r="AH2921" s="71">
        <v>6.1551087402544891E-3</v>
      </c>
      <c r="AI2921" s="7">
        <v>4717</v>
      </c>
      <c r="AJ2921" s="7">
        <v>187</v>
      </c>
      <c r="AK2921" s="12">
        <v>0.92345340642129992</v>
      </c>
      <c r="AL2921" s="12">
        <v>0.95</v>
      </c>
      <c r="AM2921" s="12" t="s">
        <v>322</v>
      </c>
      <c r="AN2921" s="12">
        <v>0.96186786296900484</v>
      </c>
      <c r="AO2921" s="12">
        <v>0.96006264682850428</v>
      </c>
      <c r="AP2921" s="12">
        <v>-2.4725615953623992E-2</v>
      </c>
      <c r="AQ2921" s="8">
        <v>2316817.3791162255</v>
      </c>
      <c r="AR2921" s="72">
        <v>2.0375444794313999</v>
      </c>
      <c r="AS2921" s="7">
        <v>88125.423321271417</v>
      </c>
      <c r="AT2921" s="7">
        <v>472.43421270722382</v>
      </c>
      <c r="AU2921" s="7">
        <v>67.490601815317689</v>
      </c>
      <c r="AV2921" s="7">
        <v>177</v>
      </c>
      <c r="AW2921" s="16">
        <v>0.38130283511478918</v>
      </c>
      <c r="AX2921" s="16">
        <v>2.0189624373467869</v>
      </c>
      <c r="AY2921" s="7">
        <v>52591754.505938321</v>
      </c>
      <c r="AZ2921" s="10">
        <v>22.7</v>
      </c>
      <c r="BA2921" s="40">
        <v>0</v>
      </c>
      <c r="BB2921" s="7">
        <v>2302470.4308163347</v>
      </c>
      <c r="BC2921" s="16">
        <v>-1.010722758520705</v>
      </c>
      <c r="BD2921" s="64"/>
      <c r="BE2921" s="13"/>
      <c r="BF2921" s="73"/>
      <c r="BG2921" s="44"/>
      <c r="BH2921" s="43">
        <v>26.29</v>
      </c>
      <c r="BI2921" s="10">
        <v>39.484999999999999</v>
      </c>
    </row>
    <row r="2922" spans="1:62" x14ac:dyDescent="0.2">
      <c r="A2922" s="2">
        <v>2021</v>
      </c>
      <c r="B2922" s="74" t="s">
        <v>3</v>
      </c>
      <c r="C2922" s="74" t="s">
        <v>157</v>
      </c>
      <c r="D2922" s="74" t="s">
        <v>142</v>
      </c>
      <c r="E2922" s="52" t="s">
        <v>192</v>
      </c>
      <c r="F2922" s="74" t="s">
        <v>115</v>
      </c>
      <c r="I2922" s="7">
        <v>180604.38999999998</v>
      </c>
      <c r="J2922" s="8">
        <v>180604.38999999998</v>
      </c>
      <c r="K2922" s="71">
        <v>2.0982142857142838E-2</v>
      </c>
      <c r="O2922" s="7">
        <v>1264230.73</v>
      </c>
      <c r="P2922" s="8">
        <v>1264230.73</v>
      </c>
      <c r="Q2922" s="71">
        <v>2.098214285714306E-2</v>
      </c>
      <c r="R2922" s="40"/>
      <c r="S2922" s="40"/>
      <c r="T2922" s="10">
        <v>47.4</v>
      </c>
      <c r="U2922" s="16">
        <v>0</v>
      </c>
      <c r="V2922" s="7"/>
      <c r="W2922" s="7"/>
      <c r="X2922" s="10">
        <v>7</v>
      </c>
      <c r="AA2922" s="7">
        <v>1600900</v>
      </c>
      <c r="AD2922" s="7">
        <v>50</v>
      </c>
      <c r="AE2922" s="7">
        <v>5248</v>
      </c>
      <c r="AF2922" s="7">
        <v>674</v>
      </c>
      <c r="AG2922" s="8">
        <v>4574</v>
      </c>
      <c r="AH2922" s="71">
        <v>2.0982142857142838E-2</v>
      </c>
      <c r="AI2922" s="7">
        <v>4346</v>
      </c>
      <c r="AJ2922" s="7">
        <v>228</v>
      </c>
      <c r="AK2922" s="12">
        <v>0.828125</v>
      </c>
      <c r="AL2922" s="12">
        <v>0.95</v>
      </c>
      <c r="AM2922" s="12" t="s">
        <v>322</v>
      </c>
      <c r="AN2922" s="12">
        <v>0.95015303891560998</v>
      </c>
      <c r="AO2922" s="12">
        <v>0.87157012195121952</v>
      </c>
      <c r="AP2922" s="12">
        <v>-3.2571451285924313E-2</v>
      </c>
      <c r="AQ2922" s="8">
        <v>2526750.8356552846</v>
      </c>
      <c r="AR2922" s="72">
        <v>2.5883410677338161</v>
      </c>
      <c r="AS2922" s="7">
        <v>93583.364283529052</v>
      </c>
      <c r="AT2922" s="7">
        <v>552.41601129324101</v>
      </c>
      <c r="AU2922" s="7">
        <v>78.916573041891567</v>
      </c>
      <c r="AV2922" s="7">
        <v>177</v>
      </c>
      <c r="AW2922" s="16">
        <v>0.44585634486944387</v>
      </c>
      <c r="AX2922" s="16">
        <v>2.5145972854060985</v>
      </c>
      <c r="AY2922" s="7">
        <v>57357243.969374955</v>
      </c>
      <c r="AZ2922" s="10">
        <v>22.7</v>
      </c>
      <c r="BA2922" s="40">
        <v>0</v>
      </c>
      <c r="BB2922" s="7">
        <v>2484667.6039578822</v>
      </c>
      <c r="BC2922" s="16">
        <v>-1.2563593592602129</v>
      </c>
      <c r="BD2922" s="64"/>
      <c r="BE2922" s="13"/>
      <c r="BF2922" s="73"/>
      <c r="BG2922" s="44"/>
      <c r="BH2922" s="43">
        <v>27</v>
      </c>
      <c r="BI2922" s="10">
        <v>39.484999999999999</v>
      </c>
    </row>
    <row r="2923" spans="1:62" x14ac:dyDescent="0.2">
      <c r="A2923" s="2">
        <v>2021</v>
      </c>
      <c r="B2923" s="74" t="s">
        <v>4</v>
      </c>
      <c r="C2923" s="74" t="s">
        <v>157</v>
      </c>
      <c r="D2923" s="74" t="s">
        <v>142</v>
      </c>
      <c r="E2923" s="52" t="s">
        <v>192</v>
      </c>
      <c r="F2923" s="74" t="s">
        <v>115</v>
      </c>
      <c r="I2923" s="7">
        <v>159045.57999999999</v>
      </c>
      <c r="J2923" s="8">
        <v>159045.57999999999</v>
      </c>
      <c r="K2923" s="71">
        <v>-0.11627906976744196</v>
      </c>
      <c r="O2923" s="7">
        <v>1113319.0599999998</v>
      </c>
      <c r="P2923" s="8">
        <v>1113319.0599999998</v>
      </c>
      <c r="Q2923" s="71">
        <v>-0.11627906976744207</v>
      </c>
      <c r="R2923" s="40"/>
      <c r="S2923" s="40"/>
      <c r="T2923" s="10">
        <v>47.4</v>
      </c>
      <c r="U2923" s="16">
        <v>0</v>
      </c>
      <c r="V2923" s="7"/>
      <c r="W2923" s="7"/>
      <c r="X2923" s="10">
        <v>7</v>
      </c>
      <c r="AA2923" s="7">
        <v>1409800</v>
      </c>
      <c r="AD2923" s="7">
        <v>50</v>
      </c>
      <c r="AE2923" s="7">
        <v>5186</v>
      </c>
      <c r="AF2923" s="7">
        <v>1158</v>
      </c>
      <c r="AG2923" s="8">
        <v>4028</v>
      </c>
      <c r="AH2923" s="71">
        <v>-0.11627906976744184</v>
      </c>
      <c r="AI2923" s="7">
        <v>3522</v>
      </c>
      <c r="AJ2923" s="7">
        <v>506</v>
      </c>
      <c r="AK2923" s="12">
        <v>0.67913613575009646</v>
      </c>
      <c r="AL2923" s="12">
        <v>0.95</v>
      </c>
      <c r="AM2923" s="12" t="s">
        <v>322</v>
      </c>
      <c r="AN2923" s="12">
        <v>0.8743793445878848</v>
      </c>
      <c r="AO2923" s="12">
        <v>0.77670651754724263</v>
      </c>
      <c r="AP2923" s="12">
        <v>-0.10399706550549037</v>
      </c>
      <c r="AQ2923" s="8">
        <v>2944099.0338018471</v>
      </c>
      <c r="AR2923" s="72">
        <v>2.6967521174272813</v>
      </c>
      <c r="AS2923" s="7">
        <v>109936.48371179414</v>
      </c>
      <c r="AT2923" s="7">
        <v>730.90839965289149</v>
      </c>
      <c r="AU2923" s="7">
        <v>104.41548566469878</v>
      </c>
      <c r="AV2923" s="7">
        <v>177</v>
      </c>
      <c r="AW2923" s="16">
        <v>0.58991799810564283</v>
      </c>
      <c r="AX2923" s="16">
        <v>3.1831668697203446</v>
      </c>
      <c r="AY2923" s="7">
        <v>66831048.067301929</v>
      </c>
      <c r="AZ2923" s="10">
        <v>22.7</v>
      </c>
      <c r="BA2923" s="40">
        <v>0</v>
      </c>
      <c r="BB2923" s="7">
        <v>2810633.0426530242</v>
      </c>
      <c r="BC2923" s="16">
        <v>-1.6252389553642097</v>
      </c>
      <c r="BD2923" s="64"/>
      <c r="BE2923" s="13"/>
      <c r="BF2923" s="73"/>
      <c r="BG2923" s="44"/>
      <c r="BH2923" s="43">
        <v>26.78</v>
      </c>
      <c r="BI2923" s="10">
        <v>39.484999999999999</v>
      </c>
    </row>
    <row r="2924" spans="1:62" x14ac:dyDescent="0.2">
      <c r="A2924" s="75">
        <v>2021</v>
      </c>
      <c r="B2924" s="81" t="s">
        <v>11</v>
      </c>
      <c r="C2924" s="81" t="s">
        <v>157</v>
      </c>
      <c r="D2924" s="81" t="s">
        <v>142</v>
      </c>
      <c r="E2924" s="82" t="s">
        <v>192</v>
      </c>
      <c r="F2924" s="81" t="s">
        <v>115</v>
      </c>
      <c r="G2924" s="77"/>
      <c r="H2924" s="77"/>
      <c r="I2924" s="77">
        <v>190554.61</v>
      </c>
      <c r="J2924" s="83">
        <v>190554.61</v>
      </c>
      <c r="K2924" s="84">
        <v>1.0046044370029206E-2</v>
      </c>
      <c r="L2924" s="77"/>
      <c r="M2924" s="77"/>
      <c r="N2924" s="77"/>
      <c r="O2924" s="77">
        <v>1333882.27</v>
      </c>
      <c r="P2924" s="83">
        <v>1333882.27</v>
      </c>
      <c r="Q2924" s="84">
        <v>1.0046044370029428E-2</v>
      </c>
      <c r="R2924" s="85"/>
      <c r="S2924" s="85"/>
      <c r="T2924" s="79">
        <v>47.4</v>
      </c>
      <c r="U2924" s="86">
        <v>0</v>
      </c>
      <c r="V2924" s="77"/>
      <c r="W2924" s="77"/>
      <c r="X2924" s="79">
        <v>7</v>
      </c>
      <c r="Y2924" s="77"/>
      <c r="Z2924" s="77"/>
      <c r="AA2924" s="77">
        <v>1689100</v>
      </c>
      <c r="AB2924" s="77"/>
      <c r="AC2924" s="77"/>
      <c r="AD2924" s="77">
        <v>50</v>
      </c>
      <c r="AE2924" s="77">
        <v>5228</v>
      </c>
      <c r="AF2924" s="77">
        <v>402</v>
      </c>
      <c r="AG2924" s="83">
        <v>4826</v>
      </c>
      <c r="AH2924" s="84">
        <v>1.0046044370029206E-2</v>
      </c>
      <c r="AI2924" s="77">
        <v>4191</v>
      </c>
      <c r="AJ2924" s="77">
        <v>635</v>
      </c>
      <c r="AK2924" s="76">
        <v>0.80164498852333588</v>
      </c>
      <c r="AL2924" s="76">
        <v>0.95</v>
      </c>
      <c r="AM2924" s="76" t="s">
        <v>322</v>
      </c>
      <c r="AN2924" s="76">
        <v>0.86842105263157898</v>
      </c>
      <c r="AO2924" s="76">
        <v>0.92310635042081102</v>
      </c>
      <c r="AP2924" s="76">
        <v>-0.11168576547341369</v>
      </c>
      <c r="AQ2924" s="83">
        <v>3234398.1999644684</v>
      </c>
      <c r="AR2924" s="87">
        <v>2.2798883346045904</v>
      </c>
      <c r="AS2924" s="77">
        <v>120686.49999867419</v>
      </c>
      <c r="AT2924" s="77">
        <v>670.20269373486701</v>
      </c>
      <c r="AU2924" s="77">
        <v>95.743241962123861</v>
      </c>
      <c r="AV2924" s="77">
        <v>177</v>
      </c>
      <c r="AW2924" s="86">
        <v>0.54092227097245116</v>
      </c>
      <c r="AX2924" s="86">
        <v>2.2472661547328494</v>
      </c>
      <c r="AY2924" s="77">
        <v>73420839.139193431</v>
      </c>
      <c r="AZ2924" s="79">
        <v>22.7</v>
      </c>
      <c r="BA2924" s="85">
        <v>0</v>
      </c>
      <c r="BB2924" s="77">
        <v>3017655.9459435456</v>
      </c>
      <c r="BC2924" s="86">
        <v>-1.1327924450397602</v>
      </c>
      <c r="BD2924" s="88"/>
      <c r="BE2924" s="78"/>
      <c r="BF2924" s="89"/>
      <c r="BG2924" s="80"/>
      <c r="BH2924" s="90">
        <v>26.8</v>
      </c>
      <c r="BI2924" s="79">
        <v>39.484999999999999</v>
      </c>
      <c r="BJ2924" s="75"/>
    </row>
    <row r="2925" spans="1:62" x14ac:dyDescent="0.2">
      <c r="A2925" s="75">
        <v>2021</v>
      </c>
      <c r="B2925" s="81" t="s">
        <v>5</v>
      </c>
      <c r="C2925" s="81" t="s">
        <v>157</v>
      </c>
      <c r="D2925" s="81" t="s">
        <v>142</v>
      </c>
      <c r="E2925" s="82" t="s">
        <v>192</v>
      </c>
      <c r="F2925" s="81" t="s">
        <v>115</v>
      </c>
      <c r="G2925" s="77"/>
      <c r="H2925" s="77"/>
      <c r="I2925" s="77">
        <v>189567.48499999999</v>
      </c>
      <c r="J2925" s="83">
        <v>189567.48499999999</v>
      </c>
      <c r="K2925" s="84">
        <v>4.3933054393305859E-3</v>
      </c>
      <c r="L2925" s="77"/>
      <c r="M2925" s="77"/>
      <c r="N2925" s="77"/>
      <c r="O2925" s="77">
        <v>1326972.395</v>
      </c>
      <c r="P2925" s="83">
        <v>1326972.395</v>
      </c>
      <c r="Q2925" s="84">
        <v>4.3933054393305859E-3</v>
      </c>
      <c r="R2925" s="85"/>
      <c r="S2925" s="85"/>
      <c r="T2925" s="79">
        <v>47.4</v>
      </c>
      <c r="U2925" s="86">
        <v>0</v>
      </c>
      <c r="V2925" s="77"/>
      <c r="W2925" s="77"/>
      <c r="X2925" s="79">
        <v>7</v>
      </c>
      <c r="Y2925" s="77"/>
      <c r="Z2925" s="77"/>
      <c r="AA2925" s="77">
        <v>1680350</v>
      </c>
      <c r="AB2925" s="77"/>
      <c r="AC2925" s="77"/>
      <c r="AD2925" s="77">
        <v>50</v>
      </c>
      <c r="AE2925" s="77">
        <v>5008</v>
      </c>
      <c r="AF2925" s="77">
        <v>207</v>
      </c>
      <c r="AG2925" s="83">
        <v>4801</v>
      </c>
      <c r="AH2925" s="84">
        <v>4.3933054393305859E-3</v>
      </c>
      <c r="AI2925" s="77">
        <v>4098</v>
      </c>
      <c r="AJ2925" s="77">
        <v>703</v>
      </c>
      <c r="AK2925" s="76">
        <v>0.81829073482428116</v>
      </c>
      <c r="AL2925" s="76">
        <v>0.95</v>
      </c>
      <c r="AM2925" s="76" t="s">
        <v>322</v>
      </c>
      <c r="AN2925" s="76">
        <v>0.85357217246407002</v>
      </c>
      <c r="AO2925" s="76">
        <v>0.95866613418530355</v>
      </c>
      <c r="AP2925" s="76">
        <v>-0.1185839307888843</v>
      </c>
      <c r="AQ2925" s="83">
        <v>3491704.5807700539</v>
      </c>
      <c r="AR2925" s="87">
        <v>1.6579184322546365</v>
      </c>
      <c r="AS2925" s="77">
        <v>134399.71442532924</v>
      </c>
      <c r="AT2925" s="77">
        <v>727.28693621538298</v>
      </c>
      <c r="AU2925" s="77">
        <v>103.89813374505471</v>
      </c>
      <c r="AV2925" s="77">
        <v>177</v>
      </c>
      <c r="AW2925" s="86">
        <v>0.58699510590426385</v>
      </c>
      <c r="AX2925" s="86">
        <v>1.6462924611908276</v>
      </c>
      <c r="AY2925" s="77">
        <v>79261693.983480215</v>
      </c>
      <c r="AZ2925" s="79">
        <v>22.7</v>
      </c>
      <c r="BA2925" s="85">
        <v>0</v>
      </c>
      <c r="BB2925" s="77">
        <v>3245803.5499424674</v>
      </c>
      <c r="BC2925" s="86">
        <v>-0.83412596258643612</v>
      </c>
      <c r="BD2925" s="88"/>
      <c r="BE2925" s="78"/>
      <c r="BF2925" s="89"/>
      <c r="BG2925" s="80"/>
      <c r="BH2925" s="90">
        <v>25.98</v>
      </c>
      <c r="BI2925" s="79">
        <v>39.484999999999999</v>
      </c>
      <c r="BJ2925" s="75"/>
    </row>
    <row r="2926" spans="1:62" x14ac:dyDescent="0.2">
      <c r="A2926" s="75">
        <v>2021</v>
      </c>
      <c r="B2926" s="81" t="s">
        <v>6</v>
      </c>
      <c r="C2926" s="81" t="s">
        <v>157</v>
      </c>
      <c r="D2926" s="81" t="s">
        <v>142</v>
      </c>
      <c r="E2926" s="82" t="s">
        <v>192</v>
      </c>
      <c r="F2926" s="81" t="s">
        <v>115</v>
      </c>
      <c r="G2926" s="77"/>
      <c r="H2926" s="77"/>
      <c r="I2926" s="77">
        <v>197938.30499999999</v>
      </c>
      <c r="J2926" s="83">
        <v>197938.30499999999</v>
      </c>
      <c r="K2926" s="84">
        <v>0.26783004552352052</v>
      </c>
      <c r="L2926" s="77"/>
      <c r="M2926" s="77"/>
      <c r="N2926" s="77"/>
      <c r="O2926" s="77">
        <v>1385568.135</v>
      </c>
      <c r="P2926" s="83">
        <v>1385568.135</v>
      </c>
      <c r="Q2926" s="84">
        <v>0.2678300455235203</v>
      </c>
      <c r="R2926" s="85"/>
      <c r="S2926" s="85"/>
      <c r="T2926" s="79">
        <v>47.4</v>
      </c>
      <c r="U2926" s="86">
        <v>0</v>
      </c>
      <c r="V2926" s="77"/>
      <c r="W2926" s="77"/>
      <c r="X2926" s="79">
        <v>7</v>
      </c>
      <c r="Y2926" s="77"/>
      <c r="Z2926" s="77"/>
      <c r="AA2926" s="77">
        <v>1754550</v>
      </c>
      <c r="AB2926" s="77"/>
      <c r="AC2926" s="77"/>
      <c r="AD2926" s="77">
        <v>50</v>
      </c>
      <c r="AE2926" s="77">
        <v>5108</v>
      </c>
      <c r="AF2926" s="77">
        <v>95</v>
      </c>
      <c r="AG2926" s="83">
        <v>5013</v>
      </c>
      <c r="AH2926" s="84">
        <v>0.26783004552352052</v>
      </c>
      <c r="AI2926" s="77">
        <v>4637</v>
      </c>
      <c r="AJ2926" s="77">
        <v>376</v>
      </c>
      <c r="AK2926" s="76">
        <v>0.90779169929522319</v>
      </c>
      <c r="AL2926" s="76">
        <v>0.95</v>
      </c>
      <c r="AM2926" s="76" t="s">
        <v>322</v>
      </c>
      <c r="AN2926" s="76">
        <v>0.92499501296628761</v>
      </c>
      <c r="AO2926" s="76">
        <v>0.98140172278778381</v>
      </c>
      <c r="AP2926" s="76">
        <v>-2.5464886419210964E-2</v>
      </c>
      <c r="AQ2926" s="83">
        <v>3797102.2729791775</v>
      </c>
      <c r="AR2926" s="87">
        <v>1.213496271845107</v>
      </c>
      <c r="AS2926" s="77">
        <v>145650.2597997383</v>
      </c>
      <c r="AT2926" s="77">
        <v>757.45108178319924</v>
      </c>
      <c r="AU2926" s="77">
        <v>108.20729739759989</v>
      </c>
      <c r="AV2926" s="77">
        <v>177</v>
      </c>
      <c r="AW2926" s="86">
        <v>0.61134066326327619</v>
      </c>
      <c r="AX2926" s="86">
        <v>0.74589352860074887</v>
      </c>
      <c r="AY2926" s="77">
        <v>86194221.596627325</v>
      </c>
      <c r="AZ2926" s="79">
        <v>22.7</v>
      </c>
      <c r="BA2926" s="85">
        <v>0</v>
      </c>
      <c r="BB2926" s="77">
        <v>3606070.5035305913</v>
      </c>
      <c r="BC2926" s="86">
        <v>-0.32192724383759141</v>
      </c>
      <c r="BD2926" s="88"/>
      <c r="BE2926" s="78"/>
      <c r="BF2926" s="89"/>
      <c r="BG2926" s="80"/>
      <c r="BH2926" s="90">
        <v>26.07</v>
      </c>
      <c r="BI2926" s="79">
        <v>39.484999999999999</v>
      </c>
      <c r="BJ2926" s="75"/>
    </row>
    <row r="2927" spans="1:62" x14ac:dyDescent="0.2">
      <c r="A2927" s="2">
        <v>2005</v>
      </c>
      <c r="B2927" s="4" t="s">
        <v>8</v>
      </c>
      <c r="C2927" s="4" t="s">
        <v>158</v>
      </c>
      <c r="D2927" s="4" t="s">
        <v>142</v>
      </c>
      <c r="E2927" s="52" t="s">
        <v>199</v>
      </c>
      <c r="F2927" s="4" t="s">
        <v>143</v>
      </c>
      <c r="G2927" s="7">
        <v>135711.41999999998</v>
      </c>
      <c r="J2927" s="8">
        <v>135711.41999999998</v>
      </c>
      <c r="K2927" s="16">
        <v>-1.5325670498084421E-2</v>
      </c>
      <c r="L2927" s="7">
        <v>135711.41999999998</v>
      </c>
      <c r="M2927" s="7">
        <v>678557.09999999986</v>
      </c>
      <c r="P2927" s="8">
        <v>678557.09999999986</v>
      </c>
      <c r="Q2927" s="16">
        <v>-1.5325670498084532E-2</v>
      </c>
      <c r="R2927" s="40">
        <v>39.450000000000003</v>
      </c>
      <c r="S2927" s="16">
        <v>9.613781606001659E-2</v>
      </c>
      <c r="V2927" s="7">
        <v>5</v>
      </c>
      <c r="W2927" s="7"/>
      <c r="Y2927" s="7">
        <v>1233600</v>
      </c>
      <c r="AB2927" s="7">
        <v>96</v>
      </c>
      <c r="AE2927" s="7">
        <v>2704</v>
      </c>
      <c r="AF2927" s="7">
        <v>134</v>
      </c>
      <c r="AG2927" s="8">
        <v>2570</v>
      </c>
      <c r="AH2927" s="16">
        <v>-1.5325670498084309E-2</v>
      </c>
      <c r="AI2927" s="7">
        <v>2305</v>
      </c>
      <c r="AJ2927" s="7">
        <v>265</v>
      </c>
      <c r="AK2927" s="12">
        <v>0.8524408284023669</v>
      </c>
      <c r="AL2927" s="12">
        <v>0.95</v>
      </c>
      <c r="AN2927" s="12">
        <v>0.89688715953307396</v>
      </c>
      <c r="AO2927" s="12">
        <v>0.95044378698224852</v>
      </c>
      <c r="AP2927" s="12">
        <v>1.5564202334630295E-2</v>
      </c>
      <c r="AQ2927" s="8">
        <v>1604473.501548371</v>
      </c>
      <c r="AR2927" s="16">
        <v>-7.0252758014175076E-2</v>
      </c>
      <c r="AS2927" s="7">
        <v>57241.295096267248</v>
      </c>
      <c r="AT2927" s="7">
        <v>624.30875546629227</v>
      </c>
      <c r="AU2927" s="7">
        <v>124.86175109325845</v>
      </c>
      <c r="AV2927" s="7">
        <v>168</v>
      </c>
      <c r="AW2927" s="16">
        <v>0.74322470888844316</v>
      </c>
      <c r="AX2927" s="16">
        <v>-5.5781983819843006E-2</v>
      </c>
      <c r="AY2927" s="7">
        <v>38186469.336851232</v>
      </c>
      <c r="AZ2927" s="10">
        <v>23.8</v>
      </c>
      <c r="BA2927" s="16">
        <v>0</v>
      </c>
      <c r="BB2927" s="7">
        <v>1856195.8026337754</v>
      </c>
      <c r="BC2927" s="16">
        <v>2.6382278043767672E-2</v>
      </c>
      <c r="BD2927" s="13"/>
      <c r="BE2927" s="13"/>
      <c r="BG2927" s="44"/>
      <c r="BH2927" s="43">
        <v>28.03</v>
      </c>
      <c r="BI2927" s="2">
        <v>52.805999999999997</v>
      </c>
    </row>
    <row r="2928" spans="1:62" x14ac:dyDescent="0.2">
      <c r="A2928" s="2">
        <v>2005</v>
      </c>
      <c r="B2928" s="4" t="s">
        <v>9</v>
      </c>
      <c r="C2928" s="4" t="s">
        <v>158</v>
      </c>
      <c r="D2928" s="4" t="s">
        <v>142</v>
      </c>
      <c r="E2928" s="52" t="s">
        <v>199</v>
      </c>
      <c r="F2928" s="4" t="s">
        <v>143</v>
      </c>
      <c r="G2928" s="7">
        <v>126840.01199999999</v>
      </c>
      <c r="J2928" s="8">
        <v>126840.01199999999</v>
      </c>
      <c r="K2928" s="16">
        <v>-5.7947019867549132E-3</v>
      </c>
      <c r="L2928" s="7">
        <v>126840.01199999999</v>
      </c>
      <c r="M2928" s="7">
        <v>634200.05999999994</v>
      </c>
      <c r="P2928" s="8">
        <v>634200.05999999994</v>
      </c>
      <c r="Q2928" s="16">
        <v>-5.7947019867550242E-3</v>
      </c>
      <c r="R2928" s="40">
        <v>39.450000000000003</v>
      </c>
      <c r="S2928" s="16">
        <v>9.613781606001659E-2</v>
      </c>
      <c r="V2928" s="7">
        <v>5</v>
      </c>
      <c r="W2928" s="7"/>
      <c r="Y2928" s="7">
        <v>1152960</v>
      </c>
      <c r="AB2928" s="7">
        <v>96</v>
      </c>
      <c r="AE2928" s="7">
        <v>2476</v>
      </c>
      <c r="AF2928" s="7">
        <v>74</v>
      </c>
      <c r="AG2928" s="8">
        <v>2402</v>
      </c>
      <c r="AH2928" s="16">
        <v>-5.7947019867549132E-3</v>
      </c>
      <c r="AI2928" s="7">
        <v>2104</v>
      </c>
      <c r="AJ2928" s="7">
        <v>298</v>
      </c>
      <c r="AK2928" s="12">
        <v>0.84975767366720512</v>
      </c>
      <c r="AL2928" s="12">
        <v>0.95</v>
      </c>
      <c r="AN2928" s="12">
        <v>0.87593671940049955</v>
      </c>
      <c r="AO2928" s="12">
        <v>0.97011308562197096</v>
      </c>
      <c r="AP2928" s="12">
        <v>9.186034368911189E-3</v>
      </c>
      <c r="AQ2928" s="8">
        <v>1715855.6311677755</v>
      </c>
      <c r="AR2928" s="16">
        <v>-6.5223010632165845E-2</v>
      </c>
      <c r="AS2928" s="7">
        <v>67341.272808782393</v>
      </c>
      <c r="AT2928" s="7">
        <v>714.34455918725041</v>
      </c>
      <c r="AU2928" s="7">
        <v>142.86891183745007</v>
      </c>
      <c r="AV2928" s="7">
        <v>168</v>
      </c>
      <c r="AW2928" s="16">
        <v>0.85041018950863134</v>
      </c>
      <c r="AX2928" s="16">
        <v>-5.97746851321036E-2</v>
      </c>
      <c r="AY2928" s="7">
        <v>40837364.02179306</v>
      </c>
      <c r="AZ2928" s="10">
        <v>23.8</v>
      </c>
      <c r="BA2928" s="16">
        <v>0</v>
      </c>
      <c r="BB2928" s="7">
        <v>2004890.4315303934</v>
      </c>
      <c r="BC2928" s="16">
        <v>2.9647005605591935E-2</v>
      </c>
      <c r="BD2928" s="13"/>
      <c r="BE2928" s="13"/>
      <c r="BG2928" s="44"/>
      <c r="BH2928" s="43">
        <v>25.48</v>
      </c>
      <c r="BI2928" s="2">
        <v>52.805999999999997</v>
      </c>
    </row>
    <row r="2929" spans="1:61" x14ac:dyDescent="0.2">
      <c r="A2929" s="2">
        <v>2005</v>
      </c>
      <c r="B2929" s="4" t="s">
        <v>10</v>
      </c>
      <c r="C2929" s="4" t="s">
        <v>158</v>
      </c>
      <c r="D2929" s="4" t="s">
        <v>142</v>
      </c>
      <c r="E2929" s="52" t="s">
        <v>199</v>
      </c>
      <c r="F2929" s="4" t="s">
        <v>143</v>
      </c>
      <c r="G2929" s="7">
        <v>136873.152</v>
      </c>
      <c r="J2929" s="8">
        <v>136873.152</v>
      </c>
      <c r="K2929" s="16">
        <v>-7.7101002313029188E-4</v>
      </c>
      <c r="L2929" s="7">
        <v>136873.152</v>
      </c>
      <c r="M2929" s="7">
        <v>684365.76</v>
      </c>
      <c r="P2929" s="8">
        <v>684365.76</v>
      </c>
      <c r="Q2929" s="16">
        <v>-7.7101002313018085E-4</v>
      </c>
      <c r="R2929" s="40">
        <v>39.450000000000003</v>
      </c>
      <c r="S2929" s="16">
        <v>9.613781606001659E-2</v>
      </c>
      <c r="V2929" s="7">
        <v>5</v>
      </c>
      <c r="W2929" s="7"/>
      <c r="Y2929" s="7">
        <v>1244160</v>
      </c>
      <c r="AB2929" s="7">
        <v>96</v>
      </c>
      <c r="AE2929" s="7">
        <v>2734</v>
      </c>
      <c r="AF2929" s="7">
        <v>142</v>
      </c>
      <c r="AG2929" s="8">
        <v>2592</v>
      </c>
      <c r="AH2929" s="16">
        <v>-7.7101002313029188E-4</v>
      </c>
      <c r="AI2929" s="7">
        <v>2129</v>
      </c>
      <c r="AJ2929" s="7">
        <v>463</v>
      </c>
      <c r="AK2929" s="12">
        <v>0.77871250914411116</v>
      </c>
      <c r="AL2929" s="12">
        <v>0.95</v>
      </c>
      <c r="AN2929" s="12">
        <v>0.82137345679012341</v>
      </c>
      <c r="AO2929" s="12">
        <v>0.94806144842721285</v>
      </c>
      <c r="AP2929" s="12">
        <v>-9.0033735285672822E-3</v>
      </c>
      <c r="AQ2929" s="8">
        <v>2008985.7247382661</v>
      </c>
      <c r="AR2929" s="16">
        <v>-8.0260751968671995E-2</v>
      </c>
      <c r="AS2929" s="7">
        <v>73320.646888257892</v>
      </c>
      <c r="AT2929" s="7">
        <v>775.07165306260265</v>
      </c>
      <c r="AU2929" s="7">
        <v>155.01433061252052</v>
      </c>
      <c r="AV2929" s="7">
        <v>168</v>
      </c>
      <c r="AW2929" s="16">
        <v>0.92270434888405073</v>
      </c>
      <c r="AX2929" s="16">
        <v>-7.9551076622969008E-2</v>
      </c>
      <c r="AY2929" s="7">
        <v>47813860.248770736</v>
      </c>
      <c r="AZ2929" s="10">
        <v>23.8</v>
      </c>
      <c r="BA2929" s="16">
        <v>0</v>
      </c>
      <c r="BB2929" s="7">
        <v>1976414.3728065323</v>
      </c>
      <c r="BC2929" s="16">
        <v>3.8720998954001717E-2</v>
      </c>
      <c r="BD2929" s="13"/>
      <c r="BE2929" s="13"/>
      <c r="BG2929" s="44"/>
      <c r="BH2929" s="43">
        <v>27.4</v>
      </c>
      <c r="BI2929" s="2">
        <v>52.805999999999997</v>
      </c>
    </row>
    <row r="2930" spans="1:61" x14ac:dyDescent="0.2">
      <c r="A2930" s="2">
        <v>2005</v>
      </c>
      <c r="B2930" s="4" t="s">
        <v>0</v>
      </c>
      <c r="C2930" s="4" t="s">
        <v>158</v>
      </c>
      <c r="D2930" s="4" t="s">
        <v>142</v>
      </c>
      <c r="E2930" s="52" t="s">
        <v>199</v>
      </c>
      <c r="F2930" s="4" t="s">
        <v>143</v>
      </c>
      <c r="G2930" s="7">
        <v>109836.48</v>
      </c>
      <c r="J2930" s="8">
        <v>109836.48</v>
      </c>
      <c r="K2930" s="16">
        <v>-0.13764510779436157</v>
      </c>
      <c r="L2930" s="7">
        <v>109836.48</v>
      </c>
      <c r="M2930" s="7">
        <v>549182.4</v>
      </c>
      <c r="P2930" s="8">
        <v>549182.4</v>
      </c>
      <c r="Q2930" s="16">
        <v>-0.13764510779436145</v>
      </c>
      <c r="R2930" s="40">
        <v>39.450000000000003</v>
      </c>
      <c r="S2930" s="16">
        <v>9.613781606001659E-2</v>
      </c>
      <c r="V2930" s="7">
        <v>5</v>
      </c>
      <c r="W2930" s="7"/>
      <c r="Y2930" s="7">
        <v>998400</v>
      </c>
      <c r="AB2930" s="7">
        <v>96</v>
      </c>
      <c r="AE2930" s="7">
        <v>2638</v>
      </c>
      <c r="AF2930" s="7">
        <v>558</v>
      </c>
      <c r="AG2930" s="8">
        <v>2080</v>
      </c>
      <c r="AH2930" s="16">
        <v>-0.13764510779436157</v>
      </c>
      <c r="AI2930" s="7">
        <v>1238</v>
      </c>
      <c r="AJ2930" s="7">
        <v>842</v>
      </c>
      <c r="AK2930" s="12">
        <v>0.46929492039423804</v>
      </c>
      <c r="AL2930" s="12">
        <v>0.95</v>
      </c>
      <c r="AN2930" s="12">
        <v>0.59519230769230769</v>
      </c>
      <c r="AO2930" s="12">
        <v>0.78847611827141773</v>
      </c>
      <c r="AP2930" s="12">
        <v>-0.31507450088079858</v>
      </c>
      <c r="AQ2930" s="8">
        <v>1951019.796231668</v>
      </c>
      <c r="AR2930" s="16">
        <v>-2.1742390424652314E-2</v>
      </c>
      <c r="AS2930" s="7">
        <v>71465.926601892599</v>
      </c>
      <c r="AT2930" s="7">
        <v>937.99028664984041</v>
      </c>
      <c r="AU2930" s="7">
        <v>187.59805732996807</v>
      </c>
      <c r="AV2930" s="7">
        <v>168</v>
      </c>
      <c r="AW2930" s="16">
        <v>1.1166551031545719</v>
      </c>
      <c r="AX2930" s="16">
        <v>0.13440257418064361</v>
      </c>
      <c r="AY2930" s="7">
        <v>46434271.150313698</v>
      </c>
      <c r="AZ2930" s="10">
        <v>23.8</v>
      </c>
      <c r="BA2930" s="16">
        <v>0</v>
      </c>
      <c r="BB2930" s="7">
        <v>1937715.6939311812</v>
      </c>
      <c r="BC2930" s="16">
        <v>-0.12623775873727397</v>
      </c>
      <c r="BD2930" s="13"/>
      <c r="BE2930" s="13"/>
      <c r="BG2930" s="44"/>
      <c r="BH2930" s="43">
        <v>27.3</v>
      </c>
      <c r="BI2930" s="2">
        <v>52.805999999999997</v>
      </c>
    </row>
    <row r="2931" spans="1:61" x14ac:dyDescent="0.2">
      <c r="A2931" s="2">
        <v>2005</v>
      </c>
      <c r="B2931" s="4" t="s">
        <v>1</v>
      </c>
      <c r="C2931" s="4" t="s">
        <v>158</v>
      </c>
      <c r="D2931" s="4" t="s">
        <v>142</v>
      </c>
      <c r="E2931" s="52" t="s">
        <v>199</v>
      </c>
      <c r="F2931" s="4" t="s">
        <v>143</v>
      </c>
      <c r="G2931" s="7">
        <v>122562.726</v>
      </c>
      <c r="J2931" s="8">
        <v>122562.726</v>
      </c>
      <c r="K2931" s="16">
        <v>-2.2736842105263166E-2</v>
      </c>
      <c r="L2931" s="7">
        <v>122562.726</v>
      </c>
      <c r="M2931" s="7">
        <v>612813.63</v>
      </c>
      <c r="P2931" s="8">
        <v>612813.63</v>
      </c>
      <c r="Q2931" s="16">
        <v>-2.2736842105263166E-2</v>
      </c>
      <c r="R2931" s="40">
        <v>39.450000000000003</v>
      </c>
      <c r="S2931" s="16">
        <v>9.613781606001659E-2</v>
      </c>
      <c r="V2931" s="7">
        <v>5</v>
      </c>
      <c r="W2931" s="7"/>
      <c r="Y2931" s="7">
        <v>1114080</v>
      </c>
      <c r="AB2931" s="7">
        <v>96</v>
      </c>
      <c r="AE2931" s="7">
        <v>2704</v>
      </c>
      <c r="AF2931" s="7">
        <v>383</v>
      </c>
      <c r="AG2931" s="8">
        <v>2321</v>
      </c>
      <c r="AH2931" s="16">
        <v>-2.2736842105263166E-2</v>
      </c>
      <c r="AI2931" s="7">
        <v>1486</v>
      </c>
      <c r="AJ2931" s="7">
        <v>835</v>
      </c>
      <c r="AK2931" s="12">
        <v>0.54955621301775148</v>
      </c>
      <c r="AL2931" s="12">
        <v>0.95</v>
      </c>
      <c r="AN2931" s="12">
        <v>0.64024127531236541</v>
      </c>
      <c r="AO2931" s="12">
        <v>0.85835798816568043</v>
      </c>
      <c r="AP2931" s="12">
        <v>-8.1224755971681106E-2</v>
      </c>
      <c r="AQ2931" s="8">
        <v>1950472.2041713726</v>
      </c>
      <c r="AR2931" s="16">
        <v>-2.3489887269376397E-2</v>
      </c>
      <c r="AS2931" s="7">
        <v>70261.96700905521</v>
      </c>
      <c r="AT2931" s="7">
        <v>840.35855414535661</v>
      </c>
      <c r="AU2931" s="7">
        <v>168.07171082907132</v>
      </c>
      <c r="AV2931" s="7">
        <v>168</v>
      </c>
      <c r="AW2931" s="16">
        <v>1.0004268501730436</v>
      </c>
      <c r="AX2931" s="16">
        <v>-7.7056538766429039E-4</v>
      </c>
      <c r="AY2931" s="7">
        <v>46421238.459278665</v>
      </c>
      <c r="AZ2931" s="10">
        <v>23.8</v>
      </c>
      <c r="BA2931" s="16">
        <v>0</v>
      </c>
      <c r="BB2931" s="7">
        <v>1889789.088394108</v>
      </c>
      <c r="BC2931" s="16">
        <v>-1.2284561324388599E-2</v>
      </c>
      <c r="BD2931" s="13"/>
      <c r="BE2931" s="13"/>
      <c r="BG2931" s="44"/>
      <c r="BH2931" s="43">
        <v>27.76</v>
      </c>
      <c r="BI2931" s="2">
        <v>52.805999999999997</v>
      </c>
    </row>
    <row r="2932" spans="1:61" x14ac:dyDescent="0.2">
      <c r="A2932" s="2">
        <v>2005</v>
      </c>
      <c r="B2932" s="4" t="s">
        <v>2</v>
      </c>
      <c r="C2932" s="4" t="s">
        <v>158</v>
      </c>
      <c r="D2932" s="4" t="s">
        <v>142</v>
      </c>
      <c r="E2932" s="52" t="s">
        <v>199</v>
      </c>
      <c r="F2932" s="4" t="s">
        <v>143</v>
      </c>
      <c r="G2932" s="7">
        <v>121136.96399999999</v>
      </c>
      <c r="J2932" s="8">
        <v>121136.96399999999</v>
      </c>
      <c r="K2932" s="16">
        <v>-1.2483857081360239E-2</v>
      </c>
      <c r="L2932" s="7">
        <v>121136.96399999999</v>
      </c>
      <c r="M2932" s="7">
        <v>605684.81999999995</v>
      </c>
      <c r="P2932" s="8">
        <v>605684.81999999995</v>
      </c>
      <c r="Q2932" s="16">
        <v>-1.248385708136035E-2</v>
      </c>
      <c r="R2932" s="40">
        <v>39.450000000000003</v>
      </c>
      <c r="S2932" s="16">
        <v>9.613781606001659E-2</v>
      </c>
      <c r="V2932" s="7">
        <v>5</v>
      </c>
      <c r="W2932" s="7"/>
      <c r="Y2932" s="7">
        <v>1101120</v>
      </c>
      <c r="AB2932" s="7">
        <v>96</v>
      </c>
      <c r="AE2932" s="7">
        <v>2638</v>
      </c>
      <c r="AF2932" s="7">
        <v>344</v>
      </c>
      <c r="AG2932" s="8">
        <v>2294</v>
      </c>
      <c r="AH2932" s="16">
        <v>-1.248385708136035E-2</v>
      </c>
      <c r="AI2932" s="7">
        <v>1450</v>
      </c>
      <c r="AJ2932" s="7">
        <v>844</v>
      </c>
      <c r="AK2932" s="12">
        <v>0.54965883244882485</v>
      </c>
      <c r="AL2932" s="12">
        <v>0.95</v>
      </c>
      <c r="AN2932" s="12">
        <v>0.63208369659982566</v>
      </c>
      <c r="AO2932" s="12">
        <v>0.86959818043972703</v>
      </c>
      <c r="AP2932" s="12">
        <v>0.16165381898844533</v>
      </c>
      <c r="AQ2932" s="8">
        <v>1857093.8226877095</v>
      </c>
      <c r="AR2932" s="16">
        <v>8.9122580473386392E-2</v>
      </c>
      <c r="AS2932" s="7">
        <v>70344.462980595054</v>
      </c>
      <c r="AT2932" s="7">
        <v>809.54395060493005</v>
      </c>
      <c r="AU2932" s="7">
        <v>161.908790120986</v>
      </c>
      <c r="AV2932" s="7">
        <v>168</v>
      </c>
      <c r="AW2932" s="16">
        <v>0.9637427983392024</v>
      </c>
      <c r="AX2932" s="16">
        <v>0.10289091300770559</v>
      </c>
      <c r="AY2932" s="7">
        <v>44198832.97996749</v>
      </c>
      <c r="AZ2932" s="10">
        <v>23.8</v>
      </c>
      <c r="BA2932" s="16">
        <v>0</v>
      </c>
      <c r="BB2932" s="7">
        <v>1878080.8396398232</v>
      </c>
      <c r="BC2932" s="16">
        <v>-3.7776846021280328E-2</v>
      </c>
      <c r="BD2932" s="13"/>
      <c r="BE2932" s="13"/>
      <c r="BG2932" s="44"/>
      <c r="BH2932" s="43">
        <v>26.4</v>
      </c>
      <c r="BI2932" s="2">
        <v>52.805999999999997</v>
      </c>
    </row>
    <row r="2933" spans="1:61" x14ac:dyDescent="0.2">
      <c r="A2933" s="2">
        <v>2005</v>
      </c>
      <c r="B2933" s="4" t="s">
        <v>3</v>
      </c>
      <c r="C2933" s="4" t="s">
        <v>158</v>
      </c>
      <c r="D2933" s="4" t="s">
        <v>142</v>
      </c>
      <c r="E2933" s="52" t="s">
        <v>199</v>
      </c>
      <c r="F2933" s="4" t="s">
        <v>143</v>
      </c>
      <c r="G2933" s="7">
        <v>122509.92</v>
      </c>
      <c r="J2933" s="8">
        <v>122509.92</v>
      </c>
      <c r="K2933" s="16">
        <v>6.3244729605866246E-2</v>
      </c>
      <c r="L2933" s="7">
        <v>122509.92</v>
      </c>
      <c r="M2933" s="7">
        <v>612549.6</v>
      </c>
      <c r="P2933" s="8">
        <v>612549.6</v>
      </c>
      <c r="Q2933" s="16">
        <v>6.3244729605866246E-2</v>
      </c>
      <c r="R2933" s="40">
        <v>39.450000000000003</v>
      </c>
      <c r="S2933" s="16">
        <v>9.613781606001659E-2</v>
      </c>
      <c r="V2933" s="7">
        <v>5</v>
      </c>
      <c r="W2933" s="7"/>
      <c r="Y2933" s="7">
        <v>1113600</v>
      </c>
      <c r="AB2933" s="7">
        <v>96</v>
      </c>
      <c r="AE2933" s="7">
        <v>2704</v>
      </c>
      <c r="AF2933" s="7">
        <v>384</v>
      </c>
      <c r="AG2933" s="8">
        <v>2320</v>
      </c>
      <c r="AH2933" s="16">
        <v>6.3244729605866246E-2</v>
      </c>
      <c r="AI2933" s="7">
        <v>1543</v>
      </c>
      <c r="AJ2933" s="7">
        <v>777</v>
      </c>
      <c r="AK2933" s="12">
        <v>0.57063609467455623</v>
      </c>
      <c r="AL2933" s="12">
        <v>0.95</v>
      </c>
      <c r="AN2933" s="12">
        <v>0.66508620689655173</v>
      </c>
      <c r="AO2933" s="12">
        <v>0.85798816568047342</v>
      </c>
      <c r="AP2933" s="12">
        <v>-0.19242175656745908</v>
      </c>
      <c r="AQ2933" s="8">
        <v>1853923.412757288</v>
      </c>
      <c r="AR2933" s="16">
        <v>3.7886377936953153E-3</v>
      </c>
      <c r="AS2933" s="7">
        <v>66140.685435507956</v>
      </c>
      <c r="AT2933" s="7">
        <v>799.10491929193449</v>
      </c>
      <c r="AU2933" s="7">
        <v>159.82098385838691</v>
      </c>
      <c r="AV2933" s="7">
        <v>168</v>
      </c>
      <c r="AW2933" s="16">
        <v>0.95131538010944594</v>
      </c>
      <c r="AX2933" s="16">
        <v>-5.5919479454377918E-2</v>
      </c>
      <c r="AY2933" s="7">
        <v>44123377.223623455</v>
      </c>
      <c r="AZ2933" s="10">
        <v>23.8</v>
      </c>
      <c r="BA2933" s="16">
        <v>0</v>
      </c>
      <c r="BB2933" s="7">
        <v>1844652.11308715</v>
      </c>
      <c r="BC2933" s="16">
        <v>2.1366509991616302E-2</v>
      </c>
      <c r="BD2933" s="13"/>
      <c r="BE2933" s="13"/>
      <c r="BG2933" s="44"/>
      <c r="BH2933" s="43">
        <v>28.03</v>
      </c>
      <c r="BI2933" s="2">
        <v>52.805999999999997</v>
      </c>
    </row>
    <row r="2934" spans="1:61" x14ac:dyDescent="0.2">
      <c r="A2934" s="2">
        <v>2005</v>
      </c>
      <c r="B2934" s="4" t="s">
        <v>4</v>
      </c>
      <c r="C2934" s="4" t="s">
        <v>158</v>
      </c>
      <c r="D2934" s="4" t="s">
        <v>142</v>
      </c>
      <c r="E2934" s="52" t="s">
        <v>199</v>
      </c>
      <c r="F2934" s="4" t="s">
        <v>143</v>
      </c>
      <c r="G2934" s="7">
        <v>121189.76999999999</v>
      </c>
      <c r="J2934" s="8">
        <v>121189.76999999999</v>
      </c>
      <c r="K2934" s="16">
        <v>4.6034639927073684E-2</v>
      </c>
      <c r="L2934" s="7">
        <v>121189.76999999999</v>
      </c>
      <c r="M2934" s="7">
        <v>605948.85</v>
      </c>
      <c r="P2934" s="8">
        <v>605948.85</v>
      </c>
      <c r="Q2934" s="16">
        <v>4.6034639927073684E-2</v>
      </c>
      <c r="R2934" s="40">
        <v>39.450000000000003</v>
      </c>
      <c r="S2934" s="16">
        <v>9.613781606001659E-2</v>
      </c>
      <c r="V2934" s="7">
        <v>5</v>
      </c>
      <c r="W2934" s="7"/>
      <c r="Y2934" s="7">
        <v>1101600</v>
      </c>
      <c r="AB2934" s="7">
        <v>96</v>
      </c>
      <c r="AE2934" s="7">
        <v>2734</v>
      </c>
      <c r="AF2934" s="7">
        <v>439</v>
      </c>
      <c r="AG2934" s="8">
        <v>2295</v>
      </c>
      <c r="AH2934" s="16">
        <v>4.6034639927073906E-2</v>
      </c>
      <c r="AI2934" s="7">
        <v>1612</v>
      </c>
      <c r="AJ2934" s="7">
        <v>683</v>
      </c>
      <c r="AK2934" s="12">
        <v>0.58961228968544255</v>
      </c>
      <c r="AL2934" s="12">
        <v>0.95</v>
      </c>
      <c r="AN2934" s="12">
        <v>0.70239651416122006</v>
      </c>
      <c r="AO2934" s="12">
        <v>0.83942940746159478</v>
      </c>
      <c r="AP2934" s="12">
        <v>-0.25336339531505969</v>
      </c>
      <c r="AQ2934" s="8">
        <v>1871490.3056759948</v>
      </c>
      <c r="AR2934" s="16">
        <v>1.095567590642843E-2</v>
      </c>
      <c r="AS2934" s="7">
        <v>67198.93377651686</v>
      </c>
      <c r="AT2934" s="7">
        <v>815.46418547973633</v>
      </c>
      <c r="AU2934" s="7">
        <v>163.09283709594726</v>
      </c>
      <c r="AV2934" s="7">
        <v>168</v>
      </c>
      <c r="AW2934" s="16">
        <v>0.97079069699968612</v>
      </c>
      <c r="AX2934" s="16">
        <v>-3.3535183904704224E-2</v>
      </c>
      <c r="AY2934" s="7">
        <v>44541469.275088675</v>
      </c>
      <c r="AZ2934" s="10">
        <v>23.8</v>
      </c>
      <c r="BA2934" s="16">
        <v>0</v>
      </c>
      <c r="BB2934" s="7">
        <v>1797786.5552863264</v>
      </c>
      <c r="BC2934" s="16">
        <v>6.3818040626092282E-4</v>
      </c>
      <c r="BD2934" s="13"/>
      <c r="BE2934" s="13"/>
      <c r="BG2934" s="44"/>
      <c r="BH2934" s="43">
        <v>27.85</v>
      </c>
      <c r="BI2934" s="2">
        <v>52.805999999999997</v>
      </c>
    </row>
    <row r="2935" spans="1:61" x14ac:dyDescent="0.2">
      <c r="A2935" s="2">
        <v>2005</v>
      </c>
      <c r="B2935" s="4" t="s">
        <v>11</v>
      </c>
      <c r="C2935" s="4" t="s">
        <v>158</v>
      </c>
      <c r="D2935" s="4" t="s">
        <v>142</v>
      </c>
      <c r="E2935" s="52" t="s">
        <v>199</v>
      </c>
      <c r="F2935" s="4" t="s">
        <v>143</v>
      </c>
      <c r="G2935" s="7">
        <v>135447.38999999998</v>
      </c>
      <c r="J2935" s="8">
        <v>135447.38999999998</v>
      </c>
      <c r="K2935" s="16">
        <v>0.10322580645161272</v>
      </c>
      <c r="L2935" s="7">
        <v>135447.38999999998</v>
      </c>
      <c r="M2935" s="7">
        <v>677236.95</v>
      </c>
      <c r="P2935" s="8">
        <v>677236.95</v>
      </c>
      <c r="Q2935" s="16">
        <v>0.10322580645161272</v>
      </c>
      <c r="R2935" s="40">
        <v>39.450000000000003</v>
      </c>
      <c r="S2935" s="16">
        <v>9.613781606001659E-2</v>
      </c>
      <c r="V2935" s="7">
        <v>5</v>
      </c>
      <c r="W2935" s="7"/>
      <c r="Y2935" s="7">
        <v>1231200</v>
      </c>
      <c r="AB2935" s="7">
        <v>96</v>
      </c>
      <c r="AE2935" s="7">
        <v>2668</v>
      </c>
      <c r="AF2935" s="7">
        <v>103</v>
      </c>
      <c r="AG2935" s="8">
        <v>2565</v>
      </c>
      <c r="AH2935" s="16">
        <v>0.10322580645161294</v>
      </c>
      <c r="AI2935" s="7">
        <v>2025</v>
      </c>
      <c r="AJ2935" s="7">
        <v>540</v>
      </c>
      <c r="AK2935" s="12">
        <v>0.75899550224887558</v>
      </c>
      <c r="AL2935" s="12">
        <v>0.95</v>
      </c>
      <c r="AN2935" s="12">
        <v>0.78947368421052633</v>
      </c>
      <c r="AO2935" s="12">
        <v>0.96139430284857574</v>
      </c>
      <c r="AP2935" s="12">
        <v>-0.10023219814241491</v>
      </c>
      <c r="AQ2935" s="8">
        <v>2024699.5607918277</v>
      </c>
      <c r="AR2935" s="16">
        <v>-1.1937298108617656E-2</v>
      </c>
      <c r="AS2935" s="7">
        <v>74905.644128443499</v>
      </c>
      <c r="AT2935" s="7">
        <v>789.35655391494254</v>
      </c>
      <c r="AU2935" s="7">
        <v>157.8713107829885</v>
      </c>
      <c r="AV2935" s="7">
        <v>168</v>
      </c>
      <c r="AW2935" s="16">
        <v>0.93971018323207445</v>
      </c>
      <c r="AX2935" s="16">
        <v>-0.10438760939670033</v>
      </c>
      <c r="AY2935" s="7">
        <v>48187849.546845503</v>
      </c>
      <c r="AZ2935" s="10">
        <v>23.8</v>
      </c>
      <c r="BA2935" s="16">
        <v>0</v>
      </c>
      <c r="BB2935" s="7">
        <v>1915006.8296076509</v>
      </c>
      <c r="BC2935" s="16">
        <v>6.2815746174431267E-2</v>
      </c>
      <c r="BD2935" s="13"/>
      <c r="BE2935" s="13"/>
      <c r="BG2935" s="44"/>
      <c r="BH2935" s="43">
        <v>27.03</v>
      </c>
      <c r="BI2935" s="2">
        <v>52.805999999999997</v>
      </c>
    </row>
    <row r="2936" spans="1:61" x14ac:dyDescent="0.2">
      <c r="A2936" s="2">
        <v>2005</v>
      </c>
      <c r="B2936" s="4" t="s">
        <v>5</v>
      </c>
      <c r="C2936" s="4" t="s">
        <v>158</v>
      </c>
      <c r="D2936" s="4" t="s">
        <v>142</v>
      </c>
      <c r="E2936" s="52" t="s">
        <v>199</v>
      </c>
      <c r="F2936" s="4" t="s">
        <v>143</v>
      </c>
      <c r="G2936" s="7">
        <v>135553.00200000001</v>
      </c>
      <c r="J2936" s="8">
        <v>135553.00200000001</v>
      </c>
      <c r="K2936" s="16">
        <v>0.15682739972960813</v>
      </c>
      <c r="L2936" s="7">
        <v>135553.00200000001</v>
      </c>
      <c r="M2936" s="7">
        <v>677765.01</v>
      </c>
      <c r="P2936" s="8">
        <v>677765.01</v>
      </c>
      <c r="Q2936" s="16">
        <v>0.15682739972960813</v>
      </c>
      <c r="R2936" s="40">
        <v>39.450000000000003</v>
      </c>
      <c r="S2936" s="16">
        <v>9.613781606001659E-2</v>
      </c>
      <c r="V2936" s="7">
        <v>5</v>
      </c>
      <c r="W2936" s="7"/>
      <c r="Y2936" s="7">
        <v>1232160</v>
      </c>
      <c r="AB2936" s="7">
        <v>96</v>
      </c>
      <c r="AE2936" s="7">
        <v>2681</v>
      </c>
      <c r="AF2936" s="7">
        <v>114</v>
      </c>
      <c r="AG2936" s="8">
        <v>2567</v>
      </c>
      <c r="AH2936" s="16">
        <v>0.15682739972960791</v>
      </c>
      <c r="AI2936" s="7">
        <v>2098</v>
      </c>
      <c r="AJ2936" s="7">
        <v>469</v>
      </c>
      <c r="AK2936" s="12">
        <v>0.78254382693024993</v>
      </c>
      <c r="AL2936" s="12">
        <v>0.95</v>
      </c>
      <c r="AN2936" s="12">
        <v>0.81729645500584336</v>
      </c>
      <c r="AO2936" s="12">
        <v>0.95747855277881389</v>
      </c>
      <c r="AP2936" s="12">
        <v>-7.0911458167025376E-2</v>
      </c>
      <c r="AQ2936" s="8">
        <v>2010236.7713198997</v>
      </c>
      <c r="AR2936" s="16">
        <v>-5.5729280525208869E-2</v>
      </c>
      <c r="AS2936" s="7">
        <v>71717.330407417045</v>
      </c>
      <c r="AT2936" s="7">
        <v>783.10742941951685</v>
      </c>
      <c r="AU2936" s="7">
        <v>156.62148588390338</v>
      </c>
      <c r="AV2936" s="7">
        <v>168</v>
      </c>
      <c r="AW2936" s="16">
        <v>0.93227074930894871</v>
      </c>
      <c r="AX2936" s="16">
        <v>-0.18374104927364177</v>
      </c>
      <c r="AY2936" s="7">
        <v>47843635.157413617</v>
      </c>
      <c r="AZ2936" s="10">
        <v>23.8</v>
      </c>
      <c r="BA2936" s="16">
        <v>0</v>
      </c>
      <c r="BB2936" s="7">
        <v>1858548.5131526524</v>
      </c>
      <c r="BC2936" s="16">
        <v>0.11614485876603994</v>
      </c>
      <c r="BD2936" s="13"/>
      <c r="BE2936" s="13"/>
      <c r="BG2936" s="44"/>
      <c r="BH2936" s="43">
        <v>28.03</v>
      </c>
      <c r="BI2936" s="2">
        <v>52.805999999999997</v>
      </c>
    </row>
    <row r="2937" spans="1:61" x14ac:dyDescent="0.2">
      <c r="A2937" s="2">
        <v>2005</v>
      </c>
      <c r="B2937" s="4" t="s">
        <v>6</v>
      </c>
      <c r="C2937" s="4" t="s">
        <v>158</v>
      </c>
      <c r="D2937" s="4" t="s">
        <v>142</v>
      </c>
      <c r="E2937" s="52" t="s">
        <v>199</v>
      </c>
      <c r="F2937" s="4" t="s">
        <v>143</v>
      </c>
      <c r="G2937" s="7">
        <v>135869.83799999999</v>
      </c>
      <c r="J2937" s="8">
        <v>135869.83799999999</v>
      </c>
      <c r="K2937" s="16">
        <v>9.8116169544739673E-3</v>
      </c>
      <c r="L2937" s="7">
        <v>135869.83799999999</v>
      </c>
      <c r="M2937" s="7">
        <v>679349.19</v>
      </c>
      <c r="P2937" s="8">
        <v>679349.19</v>
      </c>
      <c r="Q2937" s="16">
        <v>9.8116169544741894E-3</v>
      </c>
      <c r="R2937" s="40">
        <v>39.450000000000003</v>
      </c>
      <c r="S2937" s="16">
        <v>9.613781606001659E-2</v>
      </c>
      <c r="V2937" s="7">
        <v>5</v>
      </c>
      <c r="W2937" s="7"/>
      <c r="Y2937" s="7">
        <v>1235040</v>
      </c>
      <c r="AB2937" s="7">
        <v>96</v>
      </c>
      <c r="AE2937" s="7">
        <v>2668</v>
      </c>
      <c r="AF2937" s="7">
        <v>95</v>
      </c>
      <c r="AG2937" s="8">
        <v>2573</v>
      </c>
      <c r="AH2937" s="16">
        <v>9.8116169544741894E-3</v>
      </c>
      <c r="AI2937" s="7">
        <v>1990</v>
      </c>
      <c r="AJ2937" s="7">
        <v>583</v>
      </c>
      <c r="AK2937" s="12">
        <v>0.74587706146926536</v>
      </c>
      <c r="AL2937" s="12">
        <v>0.95</v>
      </c>
      <c r="AN2937" s="12">
        <v>0.77341624562767197</v>
      </c>
      <c r="AO2937" s="12">
        <v>0.9643928035982009</v>
      </c>
      <c r="AP2937" s="12">
        <v>-0.10910280566939057</v>
      </c>
      <c r="AQ2937" s="8">
        <v>2042353.8305018372</v>
      </c>
      <c r="AR2937" s="16">
        <v>-1.9485097991898237E-2</v>
      </c>
      <c r="AS2937" s="7">
        <v>74811.495622777918</v>
      </c>
      <c r="AT2937" s="7">
        <v>793.76363408544</v>
      </c>
      <c r="AU2937" s="7">
        <v>158.75272681708799</v>
      </c>
      <c r="AV2937" s="7">
        <v>168</v>
      </c>
      <c r="AW2937" s="16">
        <v>0.94495670724457137</v>
      </c>
      <c r="AX2937" s="16">
        <v>-2.9012059729248696E-2</v>
      </c>
      <c r="AY2937" s="7">
        <v>48608021.165943727</v>
      </c>
      <c r="AZ2937" s="10">
        <v>23.8</v>
      </c>
      <c r="BA2937" s="16">
        <v>0</v>
      </c>
      <c r="BB2937" s="7">
        <v>1936413.0871071848</v>
      </c>
      <c r="BC2937" s="16">
        <v>5.5580726885801294E-3</v>
      </c>
      <c r="BD2937" s="13"/>
      <c r="BE2937" s="13"/>
      <c r="BG2937" s="44"/>
      <c r="BH2937" s="43">
        <v>27.3</v>
      </c>
      <c r="BI2937" s="2">
        <v>52.805999999999997</v>
      </c>
    </row>
    <row r="2938" spans="1:61" x14ac:dyDescent="0.2">
      <c r="A2938" s="2">
        <v>2005</v>
      </c>
      <c r="B2938" s="4" t="s">
        <v>7</v>
      </c>
      <c r="C2938" s="4" t="s">
        <v>158</v>
      </c>
      <c r="D2938" s="4" t="s">
        <v>142</v>
      </c>
      <c r="E2938" s="52" t="s">
        <v>199</v>
      </c>
      <c r="F2938" s="4" t="s">
        <v>143</v>
      </c>
      <c r="G2938" s="7">
        <v>134866.524</v>
      </c>
      <c r="J2938" s="8">
        <v>134866.524</v>
      </c>
      <c r="K2938" s="16">
        <v>6.7008277493103563E-3</v>
      </c>
      <c r="L2938" s="7">
        <v>134866.524</v>
      </c>
      <c r="M2938" s="7">
        <v>674332.62</v>
      </c>
      <c r="P2938" s="8">
        <v>674332.62</v>
      </c>
      <c r="Q2938" s="16">
        <v>6.7008277493103563E-3</v>
      </c>
      <c r="R2938" s="40">
        <v>39.450000000000003</v>
      </c>
      <c r="S2938" s="16">
        <v>9.613781606001659E-2</v>
      </c>
      <c r="V2938" s="7">
        <v>5</v>
      </c>
      <c r="W2938" s="7"/>
      <c r="Y2938" s="7">
        <v>1225920</v>
      </c>
      <c r="AB2938" s="7">
        <v>96</v>
      </c>
      <c r="AE2938" s="7">
        <v>2711</v>
      </c>
      <c r="AF2938" s="7">
        <v>157</v>
      </c>
      <c r="AG2938" s="8">
        <v>2554</v>
      </c>
      <c r="AH2938" s="16">
        <v>6.7008277493101343E-3</v>
      </c>
      <c r="AI2938" s="7">
        <v>1624</v>
      </c>
      <c r="AJ2938" s="7">
        <v>930</v>
      </c>
      <c r="AK2938" s="12">
        <v>0.59904094430099597</v>
      </c>
      <c r="AL2938" s="12">
        <v>0.95</v>
      </c>
      <c r="AN2938" s="12">
        <v>0.63586530931871577</v>
      </c>
      <c r="AO2938" s="12">
        <v>0.94208779048321656</v>
      </c>
      <c r="AP2938" s="12">
        <v>-0.28014712639822315</v>
      </c>
      <c r="AQ2938" s="8">
        <v>1933616.4878931041</v>
      </c>
      <c r="AR2938" s="16">
        <v>-1.7760321569750381E-2</v>
      </c>
      <c r="AS2938" s="7">
        <v>71036.608666168409</v>
      </c>
      <c r="AT2938" s="7">
        <v>757.09337818837275</v>
      </c>
      <c r="AU2938" s="7">
        <v>151.41867563767454</v>
      </c>
      <c r="AV2938" s="7">
        <v>168</v>
      </c>
      <c r="AW2938" s="16">
        <v>0.90130164070044372</v>
      </c>
      <c r="AX2938" s="16">
        <v>-2.429833039250473E-2</v>
      </c>
      <c r="AY2938" s="7">
        <v>46020072.411855876</v>
      </c>
      <c r="AZ2938" s="10">
        <v>23.8</v>
      </c>
      <c r="BA2938" s="16">
        <v>0</v>
      </c>
      <c r="BB2938" s="7">
        <v>1941645.7592633469</v>
      </c>
      <c r="BC2938" s="16">
        <v>-1.4525381893707926E-2</v>
      </c>
      <c r="BD2938" s="13"/>
      <c r="BE2938" s="13"/>
      <c r="BG2938" s="44"/>
      <c r="BH2938" s="43">
        <v>27.22</v>
      </c>
      <c r="BI2938" s="2">
        <v>52.805999999999997</v>
      </c>
    </row>
    <row r="2939" spans="1:61" x14ac:dyDescent="0.2">
      <c r="A2939" s="2">
        <v>2006</v>
      </c>
      <c r="B2939" s="4" t="s">
        <v>8</v>
      </c>
      <c r="C2939" s="4" t="s">
        <v>158</v>
      </c>
      <c r="D2939" s="4" t="s">
        <v>142</v>
      </c>
      <c r="E2939" s="52" t="s">
        <v>199</v>
      </c>
      <c r="F2939" s="4" t="s">
        <v>143</v>
      </c>
      <c r="G2939" s="7">
        <v>139777.48199999999</v>
      </c>
      <c r="J2939" s="8">
        <v>139777.48199999999</v>
      </c>
      <c r="K2939" s="16">
        <v>2.996108949416354E-2</v>
      </c>
      <c r="L2939" s="7">
        <v>139777.48199999999</v>
      </c>
      <c r="M2939" s="7">
        <v>698887.40999999992</v>
      </c>
      <c r="P2939" s="8">
        <v>698887.40999999992</v>
      </c>
      <c r="Q2939" s="16">
        <v>2.996108949416354E-2</v>
      </c>
      <c r="R2939" s="40">
        <v>39.450000000000003</v>
      </c>
      <c r="S2939" s="16">
        <v>0</v>
      </c>
      <c r="V2939" s="7">
        <v>5</v>
      </c>
      <c r="W2939" s="7"/>
      <c r="Y2939" s="7">
        <v>1270560</v>
      </c>
      <c r="AB2939" s="7">
        <v>96</v>
      </c>
      <c r="AE2939" s="7">
        <v>2734</v>
      </c>
      <c r="AF2939" s="7">
        <v>87</v>
      </c>
      <c r="AG2939" s="8">
        <v>2647</v>
      </c>
      <c r="AH2939" s="16">
        <v>2.9961089494163318E-2</v>
      </c>
      <c r="AI2939" s="7">
        <v>1793</v>
      </c>
      <c r="AJ2939" s="7">
        <v>854</v>
      </c>
      <c r="AK2939" s="12">
        <v>0.65581565471836134</v>
      </c>
      <c r="AL2939" s="12">
        <v>0.95</v>
      </c>
      <c r="AN2939" s="12">
        <v>0.67737060823573858</v>
      </c>
      <c r="AO2939" s="12">
        <v>0.96817849305047554</v>
      </c>
      <c r="AP2939" s="12">
        <v>-0.24475381207555402</v>
      </c>
      <c r="AQ2939" s="8">
        <v>1658362.6184825595</v>
      </c>
      <c r="AR2939" s="16">
        <v>3.3586791481556855E-2</v>
      </c>
      <c r="AS2939" s="7">
        <v>59163.846538799837</v>
      </c>
      <c r="AT2939" s="7">
        <v>626.50646712601417</v>
      </c>
      <c r="AU2939" s="7">
        <v>125.30129342520283</v>
      </c>
      <c r="AV2939" s="7">
        <v>168</v>
      </c>
      <c r="AW2939" s="16">
        <v>0.74584103229287402</v>
      </c>
      <c r="AX2939" s="16">
        <v>3.5202320013603128E-3</v>
      </c>
      <c r="AY2939" s="7">
        <v>39469030.319884919</v>
      </c>
      <c r="AZ2939" s="10">
        <v>23.8</v>
      </c>
      <c r="BA2939" s="16">
        <v>0</v>
      </c>
      <c r="BB2939" s="7">
        <v>1918539.4640057769</v>
      </c>
      <c r="BC2939" s="16">
        <v>-2.0243279309402895E-2</v>
      </c>
      <c r="BD2939" s="13"/>
      <c r="BE2939" s="13"/>
      <c r="BG2939" s="44"/>
      <c r="BH2939" s="43">
        <v>28.03</v>
      </c>
      <c r="BI2939" s="2">
        <v>52.805999999999997</v>
      </c>
    </row>
    <row r="2940" spans="1:61" x14ac:dyDescent="0.2">
      <c r="A2940" s="2">
        <v>2006</v>
      </c>
      <c r="B2940" s="4" t="s">
        <v>9</v>
      </c>
      <c r="C2940" s="4" t="s">
        <v>158</v>
      </c>
      <c r="D2940" s="4" t="s">
        <v>142</v>
      </c>
      <c r="E2940" s="52" t="s">
        <v>199</v>
      </c>
      <c r="F2940" s="4" t="s">
        <v>143</v>
      </c>
      <c r="G2940" s="7">
        <v>124463.742</v>
      </c>
      <c r="J2940" s="8">
        <v>124463.742</v>
      </c>
      <c r="K2940" s="16">
        <v>-1.8734388009991609E-2</v>
      </c>
      <c r="L2940" s="7">
        <v>124463.742</v>
      </c>
      <c r="M2940" s="7">
        <v>622318.71</v>
      </c>
      <c r="P2940" s="8">
        <v>622318.71</v>
      </c>
      <c r="Q2940" s="16">
        <v>-1.8734388009991609E-2</v>
      </c>
      <c r="R2940" s="40">
        <v>39.450000000000003</v>
      </c>
      <c r="S2940" s="16">
        <v>0</v>
      </c>
      <c r="V2940" s="7">
        <v>5</v>
      </c>
      <c r="W2940" s="7"/>
      <c r="Y2940" s="7">
        <v>1131360</v>
      </c>
      <c r="AB2940" s="7">
        <v>96</v>
      </c>
      <c r="AE2940" s="7">
        <v>2476</v>
      </c>
      <c r="AF2940" s="7">
        <v>119</v>
      </c>
      <c r="AG2940" s="8">
        <v>2357</v>
      </c>
      <c r="AH2940" s="16">
        <v>-1.873438800999172E-2</v>
      </c>
      <c r="AI2940" s="7">
        <v>1640</v>
      </c>
      <c r="AJ2940" s="7">
        <v>717</v>
      </c>
      <c r="AK2940" s="12">
        <v>0.66235864297253633</v>
      </c>
      <c r="AL2940" s="12">
        <v>0.95</v>
      </c>
      <c r="AN2940" s="12">
        <v>0.69579974543911749</v>
      </c>
      <c r="AO2940" s="12">
        <v>0.95193861066235863</v>
      </c>
      <c r="AP2940" s="12">
        <v>-0.20565067084374511</v>
      </c>
      <c r="AQ2940" s="8">
        <v>1645801.8776287516</v>
      </c>
      <c r="AR2940" s="16">
        <v>-4.0827300541215528E-2</v>
      </c>
      <c r="AS2940" s="7">
        <v>64591.910424990252</v>
      </c>
      <c r="AT2940" s="7">
        <v>698.26129725445549</v>
      </c>
      <c r="AU2940" s="7">
        <v>139.65225945089111</v>
      </c>
      <c r="AV2940" s="7">
        <v>168</v>
      </c>
      <c r="AW2940" s="16">
        <v>0.83126344911244709</v>
      </c>
      <c r="AX2940" s="16">
        <v>-2.2514711879507598E-2</v>
      </c>
      <c r="AY2940" s="7">
        <v>39170084.687564291</v>
      </c>
      <c r="AZ2940" s="10">
        <v>23.8</v>
      </c>
      <c r="BA2940" s="16">
        <v>0</v>
      </c>
      <c r="BB2940" s="7">
        <v>1923036.1673300948</v>
      </c>
      <c r="BC2940" s="16">
        <v>-1.3054588746619059E-2</v>
      </c>
      <c r="BD2940" s="13"/>
      <c r="BE2940" s="13"/>
      <c r="BG2940" s="44"/>
      <c r="BH2940" s="43">
        <v>25.48</v>
      </c>
      <c r="BI2940" s="2">
        <v>52.805999999999997</v>
      </c>
    </row>
    <row r="2941" spans="1:61" x14ac:dyDescent="0.2">
      <c r="A2941" s="2">
        <v>2006</v>
      </c>
      <c r="B2941" s="4" t="s">
        <v>10</v>
      </c>
      <c r="C2941" s="4" t="s">
        <v>158</v>
      </c>
      <c r="D2941" s="4" t="s">
        <v>142</v>
      </c>
      <c r="E2941" s="52" t="s">
        <v>199</v>
      </c>
      <c r="F2941" s="4" t="s">
        <v>143</v>
      </c>
      <c r="G2941" s="7">
        <v>136609.122</v>
      </c>
      <c r="J2941" s="8">
        <v>136609.122</v>
      </c>
      <c r="K2941" s="16">
        <v>-1.9290123456789932E-3</v>
      </c>
      <c r="L2941" s="7">
        <v>136609.122</v>
      </c>
      <c r="M2941" s="7">
        <v>683045.61</v>
      </c>
      <c r="P2941" s="8">
        <v>683045.61</v>
      </c>
      <c r="Q2941" s="16">
        <v>-1.9290123456789932E-3</v>
      </c>
      <c r="R2941" s="40">
        <v>39.450000000000003</v>
      </c>
      <c r="S2941" s="16">
        <v>0</v>
      </c>
      <c r="V2941" s="7">
        <v>5</v>
      </c>
      <c r="W2941" s="7"/>
      <c r="Y2941" s="7">
        <v>1241760</v>
      </c>
      <c r="AB2941" s="7">
        <v>96</v>
      </c>
      <c r="AE2941" s="7">
        <v>2734</v>
      </c>
      <c r="AF2941" s="7">
        <v>147</v>
      </c>
      <c r="AG2941" s="8">
        <v>2587</v>
      </c>
      <c r="AH2941" s="16">
        <v>-1.9290123456789932E-3</v>
      </c>
      <c r="AI2941" s="7">
        <v>1782</v>
      </c>
      <c r="AJ2941" s="7">
        <v>805</v>
      </c>
      <c r="AK2941" s="12">
        <v>0.65179224579370887</v>
      </c>
      <c r="AL2941" s="12">
        <v>0.95</v>
      </c>
      <c r="AN2941" s="12">
        <v>0.688828759180518</v>
      </c>
      <c r="AO2941" s="12">
        <v>0.94623262618873449</v>
      </c>
      <c r="AP2941" s="12">
        <v>-0.16136958957449377</v>
      </c>
      <c r="AQ2941" s="8">
        <v>2066388.2554775486</v>
      </c>
      <c r="AR2941" s="16">
        <v>2.8572891301535286E-2</v>
      </c>
      <c r="AS2941" s="7">
        <v>75415.629761954333</v>
      </c>
      <c r="AT2941" s="7">
        <v>798.75850617609149</v>
      </c>
      <c r="AU2941" s="7">
        <v>159.75170123521829</v>
      </c>
      <c r="AV2941" s="7">
        <v>168</v>
      </c>
      <c r="AW2941" s="16">
        <v>0.95090298354296598</v>
      </c>
      <c r="AX2941" s="16">
        <v>3.0560855915569896E-2</v>
      </c>
      <c r="AY2941" s="7">
        <v>49180040.480365656</v>
      </c>
      <c r="AZ2941" s="10">
        <v>23.8</v>
      </c>
      <c r="BA2941" s="16">
        <v>0</v>
      </c>
      <c r="BB2941" s="7">
        <v>2032886.2458475253</v>
      </c>
      <c r="BC2941" s="16">
        <v>-3.1803189384370122E-2</v>
      </c>
      <c r="BD2941" s="13"/>
      <c r="BE2941" s="13"/>
      <c r="BG2941" s="44"/>
      <c r="BH2941" s="43">
        <v>27.4</v>
      </c>
      <c r="BI2941" s="2">
        <v>52.805999999999997</v>
      </c>
    </row>
    <row r="2942" spans="1:61" x14ac:dyDescent="0.2">
      <c r="A2942" s="2">
        <v>2006</v>
      </c>
      <c r="B2942" s="4" t="s">
        <v>0</v>
      </c>
      <c r="C2942" s="4" t="s">
        <v>158</v>
      </c>
      <c r="D2942" s="4" t="s">
        <v>142</v>
      </c>
      <c r="E2942" s="52" t="s">
        <v>199</v>
      </c>
      <c r="F2942" s="4" t="s">
        <v>143</v>
      </c>
      <c r="G2942" s="7">
        <v>122140.27799999999</v>
      </c>
      <c r="J2942" s="8">
        <v>122140.27799999999</v>
      </c>
      <c r="K2942" s="16">
        <v>0.1120192307692307</v>
      </c>
      <c r="L2942" s="7">
        <v>122140.27799999999</v>
      </c>
      <c r="M2942" s="7">
        <v>610701.3899999999</v>
      </c>
      <c r="P2942" s="8">
        <v>610701.3899999999</v>
      </c>
      <c r="Q2942" s="16">
        <v>0.11201923076923048</v>
      </c>
      <c r="R2942" s="40">
        <v>39.450000000000003</v>
      </c>
      <c r="S2942" s="16">
        <v>0</v>
      </c>
      <c r="V2942" s="7">
        <v>5</v>
      </c>
      <c r="W2942" s="7"/>
      <c r="Y2942" s="7">
        <v>1110240</v>
      </c>
      <c r="AB2942" s="7">
        <v>96</v>
      </c>
      <c r="AE2942" s="7">
        <v>2585</v>
      </c>
      <c r="AF2942" s="7">
        <v>272</v>
      </c>
      <c r="AG2942" s="8">
        <v>2313</v>
      </c>
      <c r="AH2942" s="16">
        <v>0.1120192307692307</v>
      </c>
      <c r="AI2942" s="7">
        <v>1330</v>
      </c>
      <c r="AJ2942" s="7">
        <v>983</v>
      </c>
      <c r="AK2942" s="12">
        <v>0.51450676982591881</v>
      </c>
      <c r="AL2942" s="12">
        <v>0.95</v>
      </c>
      <c r="AN2942" s="12">
        <v>0.57501080847384345</v>
      </c>
      <c r="AO2942" s="12">
        <v>0.8947775628626693</v>
      </c>
      <c r="AP2942" s="12">
        <v>-3.3907526958324441E-2</v>
      </c>
      <c r="AQ2942" s="8">
        <v>1931731.7809301503</v>
      </c>
      <c r="AR2942" s="16">
        <v>-9.8861197301902681E-3</v>
      </c>
      <c r="AS2942" s="7">
        <v>70759.405894877302</v>
      </c>
      <c r="AT2942" s="7">
        <v>835.16289707313024</v>
      </c>
      <c r="AU2942" s="7">
        <v>167.03257941462604</v>
      </c>
      <c r="AV2942" s="7">
        <v>168</v>
      </c>
      <c r="AW2942" s="16">
        <v>0.9942415441346788</v>
      </c>
      <c r="AX2942" s="16">
        <v>-0.10962521791560575</v>
      </c>
      <c r="AY2942" s="7">
        <v>45975216.386137575</v>
      </c>
      <c r="AZ2942" s="10">
        <v>23.8</v>
      </c>
      <c r="BA2942" s="16">
        <v>0</v>
      </c>
      <c r="BB2942" s="7">
        <v>1918559.2045779089</v>
      </c>
      <c r="BC2942" s="16">
        <v>7.3825702415816569E-2</v>
      </c>
      <c r="BD2942" s="13"/>
      <c r="BE2942" s="13"/>
      <c r="BG2942" s="44"/>
      <c r="BH2942" s="43">
        <v>27.3</v>
      </c>
      <c r="BI2942" s="2">
        <v>52.805999999999997</v>
      </c>
    </row>
    <row r="2943" spans="1:61" x14ac:dyDescent="0.2">
      <c r="A2943" s="2">
        <v>2006</v>
      </c>
      <c r="B2943" s="4" t="s">
        <v>1</v>
      </c>
      <c r="C2943" s="4" t="s">
        <v>158</v>
      </c>
      <c r="D2943" s="4" t="s">
        <v>142</v>
      </c>
      <c r="E2943" s="52" t="s">
        <v>199</v>
      </c>
      <c r="F2943" s="4" t="s">
        <v>143</v>
      </c>
      <c r="G2943" s="7">
        <v>133123.92600000001</v>
      </c>
      <c r="J2943" s="8">
        <v>133123.92600000001</v>
      </c>
      <c r="K2943" s="16">
        <v>8.6169754416200117E-2</v>
      </c>
      <c r="L2943" s="7">
        <v>133123.92600000001</v>
      </c>
      <c r="M2943" s="7">
        <v>665619.63</v>
      </c>
      <c r="P2943" s="8">
        <v>665619.63</v>
      </c>
      <c r="Q2943" s="16">
        <v>8.6169754416199895E-2</v>
      </c>
      <c r="R2943" s="40">
        <v>39.450000000000003</v>
      </c>
      <c r="S2943" s="16">
        <v>0</v>
      </c>
      <c r="V2943" s="7">
        <v>5</v>
      </c>
      <c r="W2943" s="7"/>
      <c r="Y2943" s="7">
        <v>1210080</v>
      </c>
      <c r="AB2943" s="7">
        <v>96</v>
      </c>
      <c r="AE2943" s="7">
        <v>2704</v>
      </c>
      <c r="AF2943" s="7">
        <v>183</v>
      </c>
      <c r="AG2943" s="8">
        <v>2521</v>
      </c>
      <c r="AH2943" s="16">
        <v>8.6169754416199895E-2</v>
      </c>
      <c r="AI2943" s="7">
        <v>1405</v>
      </c>
      <c r="AJ2943" s="7">
        <v>1116</v>
      </c>
      <c r="AK2943" s="12">
        <v>0.51960059171597628</v>
      </c>
      <c r="AL2943" s="12">
        <v>0.95</v>
      </c>
      <c r="AN2943" s="12">
        <v>0.55731852439508134</v>
      </c>
      <c r="AO2943" s="12">
        <v>0.93232248520710059</v>
      </c>
      <c r="AP2943" s="12">
        <v>-0.12951797098184137</v>
      </c>
      <c r="AQ2943" s="8">
        <v>1989406.9486418727</v>
      </c>
      <c r="AR2943" s="16">
        <v>1.9961701780334185E-2</v>
      </c>
      <c r="AS2943" s="7">
        <v>71664.51544098965</v>
      </c>
      <c r="AT2943" s="7">
        <v>789.13405340812085</v>
      </c>
      <c r="AU2943" s="7">
        <v>157.82681068162418</v>
      </c>
      <c r="AV2943" s="7">
        <v>168</v>
      </c>
      <c r="AW2943" s="16">
        <v>0.93944530167633444</v>
      </c>
      <c r="AX2943" s="16">
        <v>-6.0955529618343607E-2</v>
      </c>
      <c r="AY2943" s="7">
        <v>47347885.377676569</v>
      </c>
      <c r="AZ2943" s="10">
        <v>23.8</v>
      </c>
      <c r="BA2943" s="16">
        <v>0</v>
      </c>
      <c r="BB2943" s="7">
        <v>1927512.494604361</v>
      </c>
      <c r="BC2943" s="16">
        <v>3.4759918594227647E-2</v>
      </c>
      <c r="BD2943" s="13"/>
      <c r="BE2943" s="13"/>
      <c r="BG2943" s="44"/>
      <c r="BH2943" s="43">
        <v>27.76</v>
      </c>
      <c r="BI2943" s="2">
        <v>52.805999999999997</v>
      </c>
    </row>
    <row r="2944" spans="1:61" x14ac:dyDescent="0.2">
      <c r="A2944" s="2">
        <v>2006</v>
      </c>
      <c r="B2944" s="4" t="s">
        <v>2</v>
      </c>
      <c r="C2944" s="4" t="s">
        <v>158</v>
      </c>
      <c r="D2944" s="4" t="s">
        <v>142</v>
      </c>
      <c r="E2944" s="52" t="s">
        <v>199</v>
      </c>
      <c r="F2944" s="4" t="s">
        <v>143</v>
      </c>
      <c r="G2944" s="7">
        <v>130589.238</v>
      </c>
      <c r="J2944" s="8">
        <v>130589.238</v>
      </c>
      <c r="K2944" s="16">
        <v>7.8029642545771605E-2</v>
      </c>
      <c r="L2944" s="7">
        <v>130589.238</v>
      </c>
      <c r="M2944" s="7">
        <v>652946.18999999994</v>
      </c>
      <c r="P2944" s="8">
        <v>652946.18999999994</v>
      </c>
      <c r="Q2944" s="16">
        <v>7.8029642545771605E-2</v>
      </c>
      <c r="R2944" s="40">
        <v>39.450000000000003</v>
      </c>
      <c r="S2944" s="16">
        <v>0</v>
      </c>
      <c r="V2944" s="7">
        <v>5</v>
      </c>
      <c r="W2944" s="7"/>
      <c r="Y2944" s="7">
        <v>1187040</v>
      </c>
      <c r="AB2944" s="7">
        <v>96</v>
      </c>
      <c r="AE2944" s="7">
        <v>2638</v>
      </c>
      <c r="AF2944" s="7">
        <v>165</v>
      </c>
      <c r="AG2944" s="8">
        <v>2473</v>
      </c>
      <c r="AH2944" s="16">
        <v>7.8029642545771605E-2</v>
      </c>
      <c r="AI2944" s="7">
        <v>1565</v>
      </c>
      <c r="AJ2944" s="7">
        <v>908</v>
      </c>
      <c r="AK2944" s="12">
        <v>0.59325246398786957</v>
      </c>
      <c r="AL2944" s="12">
        <v>0.95</v>
      </c>
      <c r="AN2944" s="12">
        <v>0.63283461382935702</v>
      </c>
      <c r="AO2944" s="12">
        <v>0.93745261561789239</v>
      </c>
      <c r="AP2944" s="12">
        <v>1.1880028445137025E-3</v>
      </c>
      <c r="AQ2944" s="8">
        <v>1794402.7362160529</v>
      </c>
      <c r="AR2944" s="16">
        <v>-3.3757630177739695E-2</v>
      </c>
      <c r="AS2944" s="7">
        <v>67969.800614244436</v>
      </c>
      <c r="AT2944" s="7">
        <v>725.59754800487383</v>
      </c>
      <c r="AU2944" s="7">
        <v>145.11950960097477</v>
      </c>
      <c r="AV2944" s="7">
        <v>168</v>
      </c>
      <c r="AW2944" s="16">
        <v>0.86380660476770699</v>
      </c>
      <c r="AX2944" s="16">
        <v>-0.10369591735856631</v>
      </c>
      <c r="AY2944" s="7">
        <v>42706785.121942058</v>
      </c>
      <c r="AZ2944" s="10">
        <v>23.8</v>
      </c>
      <c r="BA2944" s="16">
        <v>0</v>
      </c>
      <c r="BB2944" s="7">
        <v>1814681.2812113634</v>
      </c>
      <c r="BC2944" s="16">
        <v>6.7572687472888845E-2</v>
      </c>
      <c r="BD2944" s="13"/>
      <c r="BE2944" s="13"/>
      <c r="BG2944" s="44"/>
      <c r="BH2944" s="43">
        <v>26.4</v>
      </c>
      <c r="BI2944" s="2">
        <v>52.805999999999997</v>
      </c>
    </row>
    <row r="2945" spans="1:62" x14ac:dyDescent="0.2">
      <c r="A2945" s="2">
        <v>2006</v>
      </c>
      <c r="B2945" s="4" t="s">
        <v>3</v>
      </c>
      <c r="C2945" s="4" t="s">
        <v>158</v>
      </c>
      <c r="D2945" s="4" t="s">
        <v>142</v>
      </c>
      <c r="E2945" s="52" t="s">
        <v>199</v>
      </c>
      <c r="F2945" s="4" t="s">
        <v>143</v>
      </c>
      <c r="G2945" s="7">
        <v>132595.86599999998</v>
      </c>
      <c r="J2945" s="8">
        <v>132595.86599999998</v>
      </c>
      <c r="K2945" s="16">
        <v>8.2327586206896397E-2</v>
      </c>
      <c r="L2945" s="7">
        <v>132595.86599999998</v>
      </c>
      <c r="M2945" s="7">
        <v>662979.32999999984</v>
      </c>
      <c r="P2945" s="8">
        <v>662979.32999999984</v>
      </c>
      <c r="Q2945" s="16">
        <v>8.2327586206896397E-2</v>
      </c>
      <c r="R2945" s="40">
        <v>39.450000000000003</v>
      </c>
      <c r="S2945" s="16">
        <v>0</v>
      </c>
      <c r="V2945" s="7">
        <v>5</v>
      </c>
      <c r="W2945" s="7"/>
      <c r="Y2945" s="7">
        <v>1205280</v>
      </c>
      <c r="AB2945" s="7">
        <v>96</v>
      </c>
      <c r="AE2945" s="7">
        <v>2711</v>
      </c>
      <c r="AF2945" s="7">
        <v>200</v>
      </c>
      <c r="AG2945" s="8">
        <v>2511</v>
      </c>
      <c r="AH2945" s="16">
        <v>8.2327586206896619E-2</v>
      </c>
      <c r="AI2945" s="7">
        <v>1729</v>
      </c>
      <c r="AJ2945" s="7">
        <v>782</v>
      </c>
      <c r="AK2945" s="12">
        <v>0.63777203983769826</v>
      </c>
      <c r="AL2945" s="12">
        <v>0.95</v>
      </c>
      <c r="AN2945" s="12">
        <v>0.68857029072082832</v>
      </c>
      <c r="AO2945" s="12">
        <v>0.92622648469199553</v>
      </c>
      <c r="AP2945" s="12">
        <v>3.530983439554225E-2</v>
      </c>
      <c r="AQ2945" s="8">
        <v>1828725.5170502397</v>
      </c>
      <c r="AR2945" s="16">
        <v>-1.3591659468592643E-2</v>
      </c>
      <c r="AS2945" s="7">
        <v>65241.723762049223</v>
      </c>
      <c r="AT2945" s="7">
        <v>728.28574952219822</v>
      </c>
      <c r="AU2945" s="7">
        <v>145.65714990443965</v>
      </c>
      <c r="AV2945" s="7">
        <v>168</v>
      </c>
      <c r="AW2945" s="16">
        <v>0.86700684466928357</v>
      </c>
      <c r="AX2945" s="16">
        <v>-8.8623118266481615E-2</v>
      </c>
      <c r="AY2945" s="7">
        <v>43523667.305795707</v>
      </c>
      <c r="AZ2945" s="10">
        <v>23.8</v>
      </c>
      <c r="BA2945" s="16">
        <v>0</v>
      </c>
      <c r="BB2945" s="7">
        <v>1819580.2297280496</v>
      </c>
      <c r="BC2945" s="16">
        <v>6.4308059814174354E-2</v>
      </c>
      <c r="BD2945" s="13"/>
      <c r="BE2945" s="13"/>
      <c r="BG2945" s="44"/>
      <c r="BH2945" s="43">
        <v>28.03</v>
      </c>
      <c r="BI2945" s="2">
        <v>52.805999999999997</v>
      </c>
    </row>
    <row r="2946" spans="1:62" x14ac:dyDescent="0.2">
      <c r="A2946" s="2">
        <v>2006</v>
      </c>
      <c r="B2946" s="4" t="s">
        <v>4</v>
      </c>
      <c r="C2946" s="4" t="s">
        <v>158</v>
      </c>
      <c r="D2946" s="4" t="s">
        <v>142</v>
      </c>
      <c r="E2946" s="52" t="s">
        <v>199</v>
      </c>
      <c r="F2946" s="4" t="s">
        <v>143</v>
      </c>
      <c r="G2946" s="7">
        <v>133810.40399999998</v>
      </c>
      <c r="J2946" s="8">
        <v>133810.40399999998</v>
      </c>
      <c r="K2946" s="16">
        <v>0.10413943355119826</v>
      </c>
      <c r="L2946" s="7">
        <v>133810.40399999998</v>
      </c>
      <c r="M2946" s="7">
        <v>669052.0199999999</v>
      </c>
      <c r="P2946" s="8">
        <v>669052.0199999999</v>
      </c>
      <c r="Q2946" s="16">
        <v>0.10413943355119804</v>
      </c>
      <c r="R2946" s="40">
        <v>39.450000000000003</v>
      </c>
      <c r="S2946" s="16">
        <v>0</v>
      </c>
      <c r="V2946" s="7">
        <v>5</v>
      </c>
      <c r="W2946" s="7"/>
      <c r="Y2946" s="7">
        <v>1216320</v>
      </c>
      <c r="AB2946" s="7">
        <v>96</v>
      </c>
      <c r="AE2946" s="7">
        <v>2734</v>
      </c>
      <c r="AF2946" s="7">
        <v>200</v>
      </c>
      <c r="AG2946" s="8">
        <v>2534</v>
      </c>
      <c r="AH2946" s="16">
        <v>0.10413943355119826</v>
      </c>
      <c r="AI2946" s="7">
        <v>1710</v>
      </c>
      <c r="AJ2946" s="7">
        <v>824</v>
      </c>
      <c r="AK2946" s="12">
        <v>0.62545720555961959</v>
      </c>
      <c r="AL2946" s="12">
        <v>0.95</v>
      </c>
      <c r="AN2946" s="12">
        <v>0.67482241515390684</v>
      </c>
      <c r="AO2946" s="12">
        <v>0.92684711046086321</v>
      </c>
      <c r="AP2946" s="12">
        <v>-3.9257169492421751E-2</v>
      </c>
      <c r="AQ2946" s="8">
        <v>1903188.7081280614</v>
      </c>
      <c r="AR2946" s="16">
        <v>1.6937518915235206E-2</v>
      </c>
      <c r="AS2946" s="7">
        <v>68337.116988440263</v>
      </c>
      <c r="AT2946" s="7">
        <v>751.06105293135806</v>
      </c>
      <c r="AU2946" s="7">
        <v>150.21221058627162</v>
      </c>
      <c r="AV2946" s="7">
        <v>168</v>
      </c>
      <c r="AW2946" s="16">
        <v>0.89412030110875962</v>
      </c>
      <c r="AX2946" s="16">
        <v>-7.8977266807235713E-2</v>
      </c>
      <c r="AY2946" s="7">
        <v>45295891.25344786</v>
      </c>
      <c r="AZ2946" s="10">
        <v>23.8</v>
      </c>
      <c r="BA2946" s="16">
        <v>0</v>
      </c>
      <c r="BB2946" s="7">
        <v>1828236.599072044</v>
      </c>
      <c r="BC2946" s="16">
        <v>5.6390803164615332E-2</v>
      </c>
      <c r="BD2946" s="13"/>
      <c r="BE2946" s="13"/>
      <c r="BG2946" s="44"/>
      <c r="BH2946" s="43">
        <v>27.85</v>
      </c>
      <c r="BI2946" s="2">
        <v>52.805999999999997</v>
      </c>
    </row>
    <row r="2947" spans="1:62" x14ac:dyDescent="0.2">
      <c r="A2947" s="2">
        <v>2006</v>
      </c>
      <c r="B2947" s="4" t="s">
        <v>11</v>
      </c>
      <c r="C2947" s="4" t="s">
        <v>158</v>
      </c>
      <c r="D2947" s="4" t="s">
        <v>142</v>
      </c>
      <c r="E2947" s="52" t="s">
        <v>199</v>
      </c>
      <c r="F2947" s="4" t="s">
        <v>143</v>
      </c>
      <c r="G2947" s="7">
        <v>123671.65199999999</v>
      </c>
      <c r="J2947" s="8">
        <v>123671.65199999999</v>
      </c>
      <c r="K2947" s="16">
        <v>-8.6939571150097428E-2</v>
      </c>
      <c r="L2947" s="7">
        <v>123671.65199999999</v>
      </c>
      <c r="M2947" s="7">
        <v>618358.25999999989</v>
      </c>
      <c r="P2947" s="8">
        <v>618358.25999999989</v>
      </c>
      <c r="Q2947" s="16">
        <v>-8.6939571150097539E-2</v>
      </c>
      <c r="R2947" s="40">
        <v>39.450000000000003</v>
      </c>
      <c r="S2947" s="16">
        <v>0</v>
      </c>
      <c r="V2947" s="7">
        <v>5</v>
      </c>
      <c r="W2947" s="7"/>
      <c r="Y2947" s="7">
        <v>1124160</v>
      </c>
      <c r="AB2947" s="7">
        <v>96</v>
      </c>
      <c r="AE2947" s="7">
        <v>2645</v>
      </c>
      <c r="AF2947" s="7">
        <v>303</v>
      </c>
      <c r="AG2947" s="8">
        <v>2342</v>
      </c>
      <c r="AH2947" s="16">
        <v>-8.6939571150097428E-2</v>
      </c>
      <c r="AI2947" s="7">
        <v>1594</v>
      </c>
      <c r="AJ2947" s="7">
        <v>748</v>
      </c>
      <c r="AK2947" s="12">
        <v>0.60264650283553878</v>
      </c>
      <c r="AL2947" s="12">
        <v>0.95</v>
      </c>
      <c r="AN2947" s="12">
        <v>0.6806148590947908</v>
      </c>
      <c r="AO2947" s="12">
        <v>0.8854442344045369</v>
      </c>
      <c r="AP2947" s="12">
        <v>-0.13788784514659835</v>
      </c>
      <c r="AQ2947" s="8">
        <v>1888333.4852441533</v>
      </c>
      <c r="AR2947" s="16">
        <v>-6.7351264448511028E-2</v>
      </c>
      <c r="AS2947" s="7">
        <v>69860.654282062649</v>
      </c>
      <c r="AT2947" s="7">
        <v>806.29098430578711</v>
      </c>
      <c r="AU2947" s="7">
        <v>161.25819686115742</v>
      </c>
      <c r="AV2947" s="7">
        <v>168</v>
      </c>
      <c r="AW2947" s="16">
        <v>0.95987021941165129</v>
      </c>
      <c r="AX2947" s="16">
        <v>2.1453461438757371E-2</v>
      </c>
      <c r="AY2947" s="7">
        <v>44942336.948810853</v>
      </c>
      <c r="AZ2947" s="10">
        <v>23.8</v>
      </c>
      <c r="BA2947" s="16">
        <v>0</v>
      </c>
      <c r="BB2947" s="7">
        <v>1786028.6982060415</v>
      </c>
      <c r="BC2947" s="16">
        <v>-4.1903429464058006E-2</v>
      </c>
      <c r="BD2947" s="13"/>
      <c r="BE2947" s="13"/>
      <c r="BG2947" s="44"/>
      <c r="BH2947" s="43">
        <v>27.03</v>
      </c>
      <c r="BI2947" s="2">
        <v>52.805999999999997</v>
      </c>
    </row>
    <row r="2948" spans="1:62" x14ac:dyDescent="0.2">
      <c r="A2948" s="2">
        <v>2006</v>
      </c>
      <c r="B2948" s="4" t="s">
        <v>5</v>
      </c>
      <c r="C2948" s="4" t="s">
        <v>158</v>
      </c>
      <c r="D2948" s="4" t="s">
        <v>142</v>
      </c>
      <c r="E2948" s="52" t="s">
        <v>199</v>
      </c>
      <c r="F2948" s="4" t="s">
        <v>143</v>
      </c>
      <c r="G2948" s="7">
        <v>130483.62599999999</v>
      </c>
      <c r="J2948" s="8">
        <v>130483.62599999999</v>
      </c>
      <c r="K2948" s="16">
        <v>-3.7397740553175018E-2</v>
      </c>
      <c r="L2948" s="7">
        <v>130483.62599999999</v>
      </c>
      <c r="M2948" s="7">
        <v>652418.12999999989</v>
      </c>
      <c r="P2948" s="8">
        <v>652418.12999999989</v>
      </c>
      <c r="Q2948" s="16">
        <v>-3.7397740553175129E-2</v>
      </c>
      <c r="R2948" s="40">
        <v>39.450000000000003</v>
      </c>
      <c r="S2948" s="16">
        <v>0</v>
      </c>
      <c r="V2948" s="7">
        <v>5</v>
      </c>
      <c r="W2948" s="7"/>
      <c r="Y2948" s="7">
        <v>1186080</v>
      </c>
      <c r="AB2948" s="7">
        <v>96</v>
      </c>
      <c r="AE2948" s="7">
        <v>2704</v>
      </c>
      <c r="AF2948" s="7">
        <v>233</v>
      </c>
      <c r="AG2948" s="8">
        <v>2471</v>
      </c>
      <c r="AH2948" s="16">
        <v>-3.7397740553174907E-2</v>
      </c>
      <c r="AI2948" s="7">
        <v>1802</v>
      </c>
      <c r="AJ2948" s="7">
        <v>669</v>
      </c>
      <c r="AK2948" s="12">
        <v>0.66642011834319526</v>
      </c>
      <c r="AL2948" s="12">
        <v>0.95</v>
      </c>
      <c r="AN2948" s="12">
        <v>0.72925940914609466</v>
      </c>
      <c r="AO2948" s="12">
        <v>0.91383136094674555</v>
      </c>
      <c r="AP2948" s="12">
        <v>-0.10771739595899665</v>
      </c>
      <c r="AQ2948" s="8">
        <v>1883364.7862442408</v>
      </c>
      <c r="AR2948" s="16">
        <v>-6.3112956088429373E-2</v>
      </c>
      <c r="AS2948" s="7">
        <v>67191.037682634342</v>
      </c>
      <c r="AT2948" s="7">
        <v>762.18728702721194</v>
      </c>
      <c r="AU2948" s="7">
        <v>152.43745740544239</v>
      </c>
      <c r="AV2948" s="7">
        <v>168</v>
      </c>
      <c r="AW2948" s="16">
        <v>0.90736581788953807</v>
      </c>
      <c r="AX2948" s="16">
        <v>-2.6714268830027699E-2</v>
      </c>
      <c r="AY2948" s="7">
        <v>44824081.91261293</v>
      </c>
      <c r="AZ2948" s="10">
        <v>23.8</v>
      </c>
      <c r="BA2948" s="16">
        <v>0</v>
      </c>
      <c r="BB2948" s="7">
        <v>1741250.0224538334</v>
      </c>
      <c r="BC2948" s="16">
        <v>-4.894153291520798E-3</v>
      </c>
      <c r="BD2948" s="13"/>
      <c r="BE2948" s="13"/>
      <c r="BG2948" s="44"/>
      <c r="BH2948" s="43">
        <v>28.03</v>
      </c>
      <c r="BI2948" s="2">
        <v>52.805999999999997</v>
      </c>
    </row>
    <row r="2949" spans="1:62" x14ac:dyDescent="0.2">
      <c r="A2949" s="2">
        <v>2006</v>
      </c>
      <c r="B2949" s="4" t="s">
        <v>6</v>
      </c>
      <c r="C2949" s="4" t="s">
        <v>158</v>
      </c>
      <c r="D2949" s="4" t="s">
        <v>142</v>
      </c>
      <c r="E2949" s="52" t="s">
        <v>199</v>
      </c>
      <c r="F2949" s="4" t="s">
        <v>143</v>
      </c>
      <c r="G2949" s="7">
        <v>129269.08799999999</v>
      </c>
      <c r="J2949" s="8">
        <v>129269.08799999999</v>
      </c>
      <c r="K2949" s="16">
        <v>-4.8581422464049728E-2</v>
      </c>
      <c r="L2949" s="7">
        <v>129269.08799999999</v>
      </c>
      <c r="M2949" s="7">
        <v>646345.43999999994</v>
      </c>
      <c r="P2949" s="8">
        <v>646345.43999999994</v>
      </c>
      <c r="Q2949" s="16">
        <v>-4.8581422464049728E-2</v>
      </c>
      <c r="R2949" s="40">
        <v>39.450000000000003</v>
      </c>
      <c r="S2949" s="16">
        <v>0</v>
      </c>
      <c r="V2949" s="7">
        <v>5</v>
      </c>
      <c r="W2949" s="7"/>
      <c r="Y2949" s="7">
        <v>1175040</v>
      </c>
      <c r="AB2949" s="7">
        <v>96</v>
      </c>
      <c r="AE2949" s="7">
        <v>2668</v>
      </c>
      <c r="AF2949" s="7">
        <v>220</v>
      </c>
      <c r="AG2949" s="8">
        <v>2448</v>
      </c>
      <c r="AH2949" s="16">
        <v>-4.8581422464049728E-2</v>
      </c>
      <c r="AI2949" s="7">
        <v>1815</v>
      </c>
      <c r="AJ2949" s="7">
        <v>633</v>
      </c>
      <c r="AK2949" s="12">
        <v>0.68028485757121437</v>
      </c>
      <c r="AL2949" s="12">
        <v>0.95</v>
      </c>
      <c r="AN2949" s="12">
        <v>0.74142156862745101</v>
      </c>
      <c r="AO2949" s="12">
        <v>0.91754122938530736</v>
      </c>
      <c r="AP2949" s="12">
        <v>-4.1367991920386205E-2</v>
      </c>
      <c r="AQ2949" s="8">
        <v>1960451.6529447967</v>
      </c>
      <c r="AR2949" s="16">
        <v>-4.0101855189762059E-2</v>
      </c>
      <c r="AS2949" s="7">
        <v>71811.415858783759</v>
      </c>
      <c r="AT2949" s="7">
        <v>800.83809352320122</v>
      </c>
      <c r="AU2949" s="7">
        <v>160.16761870464023</v>
      </c>
      <c r="AV2949" s="7">
        <v>168</v>
      </c>
      <c r="AW2949" s="16">
        <v>0.95337868276571569</v>
      </c>
      <c r="AX2949" s="16">
        <v>8.9125517143555655E-3</v>
      </c>
      <c r="AY2949" s="7">
        <v>46658749.340086162</v>
      </c>
      <c r="AZ2949" s="10">
        <v>23.8</v>
      </c>
      <c r="BA2949" s="16">
        <v>0</v>
      </c>
      <c r="BB2949" s="7">
        <v>1858759.3299004524</v>
      </c>
      <c r="BC2949" s="16">
        <v>-1.8309359542026348E-2</v>
      </c>
      <c r="BD2949" s="13"/>
      <c r="BE2949" s="13"/>
      <c r="BG2949" s="44"/>
      <c r="BH2949" s="43">
        <v>27.3</v>
      </c>
      <c r="BI2949" s="2">
        <v>52.805999999999997</v>
      </c>
    </row>
    <row r="2950" spans="1:62" x14ac:dyDescent="0.2">
      <c r="A2950" s="2">
        <v>2006</v>
      </c>
      <c r="B2950" s="4" t="s">
        <v>7</v>
      </c>
      <c r="C2950" s="4" t="s">
        <v>158</v>
      </c>
      <c r="D2950" s="4" t="s">
        <v>142</v>
      </c>
      <c r="E2950" s="52" t="s">
        <v>199</v>
      </c>
      <c r="F2950" s="4" t="s">
        <v>143</v>
      </c>
      <c r="G2950" s="7">
        <v>119764.00799999999</v>
      </c>
      <c r="J2950" s="8">
        <v>119764.00799999999</v>
      </c>
      <c r="K2950" s="16">
        <v>-0.11198120595144878</v>
      </c>
      <c r="L2950" s="7">
        <v>119764.00799999999</v>
      </c>
      <c r="M2950" s="7">
        <v>598820.03999999992</v>
      </c>
      <c r="P2950" s="8">
        <v>598820.03999999992</v>
      </c>
      <c r="Q2950" s="16">
        <v>-0.11198120595144878</v>
      </c>
      <c r="R2950" s="40">
        <v>39.450000000000003</v>
      </c>
      <c r="S2950" s="16">
        <v>0</v>
      </c>
      <c r="V2950" s="7">
        <v>5</v>
      </c>
      <c r="W2950" s="7"/>
      <c r="Y2950" s="7">
        <v>1088640</v>
      </c>
      <c r="AB2950" s="7">
        <v>96</v>
      </c>
      <c r="AE2950" s="7">
        <v>2651</v>
      </c>
      <c r="AF2950" s="7">
        <v>383</v>
      </c>
      <c r="AG2950" s="8">
        <v>2268</v>
      </c>
      <c r="AH2950" s="16">
        <v>-0.11198120595144867</v>
      </c>
      <c r="AI2950" s="7">
        <v>1283</v>
      </c>
      <c r="AJ2950" s="7">
        <v>985</v>
      </c>
      <c r="AK2950" s="12">
        <v>0.48396831384383254</v>
      </c>
      <c r="AL2950" s="12">
        <v>0.95</v>
      </c>
      <c r="AN2950" s="12">
        <v>0.5656966490299824</v>
      </c>
      <c r="AO2950" s="12">
        <v>0.85552621652206717</v>
      </c>
      <c r="AP2950" s="12">
        <v>-0.11035145220284792</v>
      </c>
      <c r="AQ2950" s="8">
        <v>1722484.0343968377</v>
      </c>
      <c r="AR2950" s="16">
        <v>-0.10919044951169155</v>
      </c>
      <c r="AS2950" s="7">
        <v>63280.089434123358</v>
      </c>
      <c r="AT2950" s="7">
        <v>759.47267830548401</v>
      </c>
      <c r="AU2950" s="7">
        <v>151.8945356610968</v>
      </c>
      <c r="AV2950" s="7">
        <v>168</v>
      </c>
      <c r="AW2950" s="16">
        <v>0.90413414083986188</v>
      </c>
      <c r="AX2950" s="16">
        <v>3.1426772253702051E-3</v>
      </c>
      <c r="AY2950" s="7">
        <v>40995120.018644735</v>
      </c>
      <c r="AZ2950" s="10">
        <v>23.8</v>
      </c>
      <c r="BA2950" s="16">
        <v>0</v>
      </c>
      <c r="BB2950" s="7">
        <v>1729636.5860169125</v>
      </c>
      <c r="BC2950" s="16">
        <v>-3.5002725023259629E-2</v>
      </c>
      <c r="BD2950" s="13"/>
      <c r="BE2950" s="13"/>
      <c r="BG2950" s="44"/>
      <c r="BH2950" s="43">
        <v>27.22</v>
      </c>
      <c r="BI2950" s="2">
        <v>52.805999999999997</v>
      </c>
    </row>
    <row r="2951" spans="1:62" x14ac:dyDescent="0.2">
      <c r="A2951" s="2">
        <v>2007</v>
      </c>
      <c r="B2951" s="4" t="s">
        <v>8</v>
      </c>
      <c r="C2951" s="4" t="s">
        <v>158</v>
      </c>
      <c r="D2951" s="4" t="s">
        <v>142</v>
      </c>
      <c r="E2951" s="52" t="s">
        <v>199</v>
      </c>
      <c r="F2951" s="4" t="s">
        <v>143</v>
      </c>
      <c r="G2951" s="7">
        <v>130694.84999999999</v>
      </c>
      <c r="J2951" s="8">
        <v>130694.84999999999</v>
      </c>
      <c r="K2951" s="16">
        <v>-6.4979221760483541E-2</v>
      </c>
      <c r="L2951" s="7">
        <v>130694.84999999999</v>
      </c>
      <c r="M2951" s="7">
        <v>653474.25</v>
      </c>
      <c r="P2951" s="8">
        <v>653474.25</v>
      </c>
      <c r="Q2951" s="16">
        <v>-6.497922176048343E-2</v>
      </c>
      <c r="R2951" s="40">
        <v>39.450000000000003</v>
      </c>
      <c r="S2951" s="16">
        <v>0</v>
      </c>
      <c r="V2951" s="7">
        <v>5</v>
      </c>
      <c r="W2951" s="7"/>
      <c r="Y2951" s="7">
        <v>1188000</v>
      </c>
      <c r="AB2951" s="7">
        <v>96</v>
      </c>
      <c r="AE2951" s="7">
        <v>2734</v>
      </c>
      <c r="AF2951" s="7">
        <v>259</v>
      </c>
      <c r="AG2951" s="8">
        <v>2475</v>
      </c>
      <c r="AH2951" s="16">
        <v>-6.4979221760483541E-2</v>
      </c>
      <c r="AI2951" s="7">
        <v>1483</v>
      </c>
      <c r="AJ2951" s="7">
        <v>992</v>
      </c>
      <c r="AK2951" s="12">
        <v>0.54242867593269939</v>
      </c>
      <c r="AL2951" s="12">
        <v>0.95</v>
      </c>
      <c r="AN2951" s="12">
        <v>0.59919191919191916</v>
      </c>
      <c r="AO2951" s="12">
        <v>0.90526700804681781</v>
      </c>
      <c r="AP2951" s="12">
        <v>-0.11541494138259345</v>
      </c>
      <c r="AQ2951" s="8">
        <v>1570977.8237317125</v>
      </c>
      <c r="AR2951" s="16">
        <v>-5.2693418060041686E-2</v>
      </c>
      <c r="AS2951" s="7">
        <v>56046.301239090702</v>
      </c>
      <c r="AT2951" s="7">
        <v>634.73851463907579</v>
      </c>
      <c r="AU2951" s="7">
        <v>126.94770292781516</v>
      </c>
      <c r="AV2951" s="7">
        <v>168</v>
      </c>
      <c r="AW2951" s="16">
        <v>0.75564108885604264</v>
      </c>
      <c r="AX2951" s="16">
        <v>1.3139605008108957E-2</v>
      </c>
      <c r="AY2951" s="7">
        <v>37389272.204814762</v>
      </c>
      <c r="AZ2951" s="10">
        <v>23.8</v>
      </c>
      <c r="BA2951" s="16">
        <v>0</v>
      </c>
      <c r="BB2951" s="7">
        <v>1817445.0619642322</v>
      </c>
      <c r="BC2951" s="16">
        <v>-3.1107140994410531E-2</v>
      </c>
      <c r="BD2951" s="13"/>
      <c r="BE2951" s="13"/>
      <c r="BG2951" s="44"/>
      <c r="BH2951" s="43">
        <v>28.03</v>
      </c>
      <c r="BI2951" s="2">
        <v>52.805999999999997</v>
      </c>
    </row>
    <row r="2952" spans="1:62" x14ac:dyDescent="0.2">
      <c r="A2952" s="2">
        <v>2007</v>
      </c>
      <c r="B2952" s="4" t="s">
        <v>9</v>
      </c>
      <c r="C2952" s="4" t="s">
        <v>158</v>
      </c>
      <c r="D2952" s="4" t="s">
        <v>142</v>
      </c>
      <c r="E2952" s="52" t="s">
        <v>199</v>
      </c>
      <c r="F2952" s="4" t="s">
        <v>143</v>
      </c>
      <c r="G2952" s="7">
        <v>108885.97199999999</v>
      </c>
      <c r="J2952" s="8">
        <v>108885.97199999999</v>
      </c>
      <c r="K2952" s="16">
        <v>-0.12515910055154866</v>
      </c>
      <c r="L2952" s="7">
        <v>108885.97199999999</v>
      </c>
      <c r="M2952" s="7">
        <v>544429.86</v>
      </c>
      <c r="P2952" s="8">
        <v>544429.86</v>
      </c>
      <c r="Q2952" s="16">
        <v>-0.12515910055154855</v>
      </c>
      <c r="R2952" s="40">
        <v>39.450000000000003</v>
      </c>
      <c r="S2952" s="16">
        <v>0</v>
      </c>
      <c r="V2952" s="7">
        <v>5</v>
      </c>
      <c r="W2952" s="7"/>
      <c r="Y2952" s="7">
        <v>989760</v>
      </c>
      <c r="AB2952" s="7">
        <v>96</v>
      </c>
      <c r="AE2952" s="7">
        <v>2476</v>
      </c>
      <c r="AF2952" s="7">
        <v>414</v>
      </c>
      <c r="AG2952" s="8">
        <v>2062</v>
      </c>
      <c r="AH2952" s="16">
        <v>-0.12515910055154855</v>
      </c>
      <c r="AI2952" s="7">
        <v>300</v>
      </c>
      <c r="AJ2952" s="7">
        <v>1762</v>
      </c>
      <c r="AK2952" s="12">
        <v>0.12116316639741519</v>
      </c>
      <c r="AL2952" s="12">
        <v>0.95</v>
      </c>
      <c r="AN2952" s="12">
        <v>0.14548981571290009</v>
      </c>
      <c r="AO2952" s="12">
        <v>0.8327948303715671</v>
      </c>
      <c r="AP2952" s="12">
        <v>-0.79090274656383808</v>
      </c>
      <c r="AQ2952" s="8">
        <v>1449704.0345377112</v>
      </c>
      <c r="AR2952" s="16">
        <v>-0.11915033380176687</v>
      </c>
      <c r="AS2952" s="7">
        <v>56895.762736958837</v>
      </c>
      <c r="AT2952" s="7">
        <v>703.05724274379781</v>
      </c>
      <c r="AU2952" s="7">
        <v>140.61144854875957</v>
      </c>
      <c r="AV2952" s="7">
        <v>168</v>
      </c>
      <c r="AW2952" s="16">
        <v>0.8369729080283308</v>
      </c>
      <c r="AX2952" s="16">
        <v>6.868410877417741E-3</v>
      </c>
      <c r="AY2952" s="7">
        <v>34502956.021997526</v>
      </c>
      <c r="AZ2952" s="10">
        <v>23.8</v>
      </c>
      <c r="BA2952" s="16">
        <v>0</v>
      </c>
      <c r="BB2952" s="7">
        <v>1693905.7660798435</v>
      </c>
      <c r="BC2952" s="16">
        <v>-0.1075563002054024</v>
      </c>
      <c r="BD2952" s="13"/>
      <c r="BE2952" s="13"/>
      <c r="BG2952" s="44"/>
      <c r="BH2952" s="43">
        <v>25.48</v>
      </c>
      <c r="BI2952" s="2">
        <v>52.805999999999997</v>
      </c>
    </row>
    <row r="2953" spans="1:62" x14ac:dyDescent="0.2">
      <c r="A2953" s="2">
        <v>2007</v>
      </c>
      <c r="B2953" s="4" t="s">
        <v>10</v>
      </c>
      <c r="C2953" s="4" t="s">
        <v>158</v>
      </c>
      <c r="D2953" s="4" t="s">
        <v>142</v>
      </c>
      <c r="E2953" s="52" t="s">
        <v>199</v>
      </c>
      <c r="F2953" s="4" t="s">
        <v>143</v>
      </c>
      <c r="G2953" s="7">
        <v>116384.424</v>
      </c>
      <c r="J2953" s="8">
        <v>116384.424</v>
      </c>
      <c r="K2953" s="16">
        <v>-0.14804793196752997</v>
      </c>
      <c r="L2953" s="7">
        <v>116384.424</v>
      </c>
      <c r="M2953" s="7">
        <v>581922.12</v>
      </c>
      <c r="P2953" s="8">
        <v>581922.12</v>
      </c>
      <c r="Q2953" s="16">
        <v>-0.14804793196752997</v>
      </c>
      <c r="R2953" s="40">
        <v>39.450000000000003</v>
      </c>
      <c r="S2953" s="16">
        <v>0</v>
      </c>
      <c r="V2953" s="7">
        <v>5</v>
      </c>
      <c r="W2953" s="7"/>
      <c r="Y2953" s="7">
        <v>1057920</v>
      </c>
      <c r="AB2953" s="7">
        <v>96</v>
      </c>
      <c r="AE2953" s="7">
        <v>2734</v>
      </c>
      <c r="AF2953" s="7">
        <v>530</v>
      </c>
      <c r="AG2953" s="8">
        <v>2204</v>
      </c>
      <c r="AH2953" s="16">
        <v>-0.14804793196752997</v>
      </c>
      <c r="AI2953" s="7">
        <v>217</v>
      </c>
      <c r="AJ2953" s="7">
        <v>1987</v>
      </c>
      <c r="AK2953" s="12">
        <v>7.9370885149963419E-2</v>
      </c>
      <c r="AL2953" s="12">
        <v>0.95</v>
      </c>
      <c r="AN2953" s="12">
        <v>9.8457350272232305E-2</v>
      </c>
      <c r="AO2953" s="12">
        <v>0.8061448427212875</v>
      </c>
      <c r="AP2953" s="12">
        <v>-0.85706556388649546</v>
      </c>
      <c r="AQ2953" s="8">
        <v>1665239.1275260122</v>
      </c>
      <c r="AR2953" s="16">
        <v>-0.1941305690681201</v>
      </c>
      <c r="AS2953" s="7">
        <v>60775.150639635489</v>
      </c>
      <c r="AT2953" s="7">
        <v>755.55314316062265</v>
      </c>
      <c r="AU2953" s="7">
        <v>151.11062863212453</v>
      </c>
      <c r="AV2953" s="7">
        <v>168</v>
      </c>
      <c r="AW2953" s="16">
        <v>0.89946802757216981</v>
      </c>
      <c r="AX2953" s="16">
        <v>-5.4090645271881344E-2</v>
      </c>
      <c r="AY2953" s="7">
        <v>39632691.235119089</v>
      </c>
      <c r="AZ2953" s="10">
        <v>23.8</v>
      </c>
      <c r="BA2953" s="16">
        <v>0</v>
      </c>
      <c r="BB2953" s="7">
        <v>1638240.8820903909</v>
      </c>
      <c r="BC2953" s="16">
        <v>-8.8270820146214873E-2</v>
      </c>
      <c r="BD2953" s="13"/>
      <c r="BE2953" s="13"/>
      <c r="BG2953" s="44"/>
      <c r="BH2953" s="43">
        <v>27.4</v>
      </c>
      <c r="BI2953" s="2">
        <v>52.805999999999997</v>
      </c>
    </row>
    <row r="2954" spans="1:62" x14ac:dyDescent="0.2">
      <c r="A2954" s="2">
        <v>2007</v>
      </c>
      <c r="B2954" s="4" t="s">
        <v>0</v>
      </c>
      <c r="C2954" s="4" t="s">
        <v>158</v>
      </c>
      <c r="D2954" s="4" t="s">
        <v>142</v>
      </c>
      <c r="E2954" s="52" t="s">
        <v>199</v>
      </c>
      <c r="F2954" s="4" t="s">
        <v>143</v>
      </c>
      <c r="G2954" s="7">
        <v>108727.55399999999</v>
      </c>
      <c r="J2954" s="8">
        <v>108727.55399999999</v>
      </c>
      <c r="K2954" s="16">
        <v>-0.10981409424989197</v>
      </c>
      <c r="L2954" s="7">
        <v>108727.55399999999</v>
      </c>
      <c r="M2954" s="7">
        <v>543637.7699999999</v>
      </c>
      <c r="P2954" s="8">
        <v>543637.7699999999</v>
      </c>
      <c r="Q2954" s="16">
        <v>-0.10981409424989197</v>
      </c>
      <c r="R2954" s="40">
        <v>39.450000000000003</v>
      </c>
      <c r="S2954" s="16">
        <v>0</v>
      </c>
      <c r="V2954" s="7">
        <v>5</v>
      </c>
      <c r="W2954" s="7"/>
      <c r="Y2954" s="7">
        <v>988320</v>
      </c>
      <c r="AB2954" s="7">
        <v>96</v>
      </c>
      <c r="AE2954" s="7">
        <v>2578</v>
      </c>
      <c r="AF2954" s="7">
        <v>519</v>
      </c>
      <c r="AG2954" s="8">
        <v>2059</v>
      </c>
      <c r="AH2954" s="16">
        <v>-0.10981409424989197</v>
      </c>
      <c r="AI2954" s="7">
        <v>125</v>
      </c>
      <c r="AJ2954" s="7">
        <v>1934</v>
      </c>
      <c r="AK2954" s="12">
        <v>4.8487199379363848E-2</v>
      </c>
      <c r="AL2954" s="12">
        <v>0.95</v>
      </c>
      <c r="AN2954" s="12">
        <v>6.0709082078678971E-2</v>
      </c>
      <c r="AO2954" s="12">
        <v>0.79868114817688129</v>
      </c>
      <c r="AP2954" s="12">
        <v>-0.89442097229474848</v>
      </c>
      <c r="AQ2954" s="8">
        <v>1461309.8794185976</v>
      </c>
      <c r="AR2954" s="16">
        <v>-0.24352340534825145</v>
      </c>
      <c r="AS2954" s="7">
        <v>53527.834410937641</v>
      </c>
      <c r="AT2954" s="7">
        <v>709.71825129606486</v>
      </c>
      <c r="AU2954" s="7">
        <v>141.94365025921297</v>
      </c>
      <c r="AV2954" s="7">
        <v>168</v>
      </c>
      <c r="AW2954" s="16">
        <v>0.84490268011436298</v>
      </c>
      <c r="AX2954" s="16">
        <v>-0.15020380600801619</v>
      </c>
      <c r="AY2954" s="7">
        <v>34779175.130162627</v>
      </c>
      <c r="AZ2954" s="10">
        <v>23.8</v>
      </c>
      <c r="BA2954" s="16">
        <v>0</v>
      </c>
      <c r="BB2954" s="7">
        <v>1451345.1337168638</v>
      </c>
      <c r="BC2954" s="16">
        <v>-3.6303013075445152E-2</v>
      </c>
      <c r="BD2954" s="13"/>
      <c r="BE2954" s="13"/>
      <c r="BG2954" s="44"/>
      <c r="BH2954" s="43">
        <v>27.3</v>
      </c>
      <c r="BI2954" s="2">
        <v>52.805999999999997</v>
      </c>
    </row>
    <row r="2955" spans="1:62" x14ac:dyDescent="0.2">
      <c r="A2955" s="2">
        <v>2007</v>
      </c>
      <c r="B2955" s="4" t="s">
        <v>1</v>
      </c>
      <c r="C2955" s="4" t="s">
        <v>158</v>
      </c>
      <c r="D2955" s="4" t="s">
        <v>142</v>
      </c>
      <c r="E2955" s="52" t="s">
        <v>199</v>
      </c>
      <c r="F2955" s="4" t="s">
        <v>143</v>
      </c>
      <c r="G2955" s="7">
        <v>114536.21399999999</v>
      </c>
      <c r="J2955" s="8">
        <v>114536.21399999999</v>
      </c>
      <c r="K2955" s="16">
        <v>-0.13962713209044042</v>
      </c>
      <c r="L2955" s="7">
        <v>114536.21399999999</v>
      </c>
      <c r="M2955" s="7">
        <v>572681.06999999995</v>
      </c>
      <c r="P2955" s="8">
        <v>572681.06999999995</v>
      </c>
      <c r="Q2955" s="16">
        <v>-0.13962713209044042</v>
      </c>
      <c r="R2955" s="40">
        <v>39.450000000000003</v>
      </c>
      <c r="S2955" s="16">
        <v>0</v>
      </c>
      <c r="V2955" s="7">
        <v>5</v>
      </c>
      <c r="W2955" s="7"/>
      <c r="Y2955" s="7">
        <v>1041120</v>
      </c>
      <c r="AB2955" s="7">
        <v>96</v>
      </c>
      <c r="AE2955" s="7">
        <v>2704</v>
      </c>
      <c r="AF2955" s="7">
        <v>535</v>
      </c>
      <c r="AG2955" s="8">
        <v>2169</v>
      </c>
      <c r="AH2955" s="16">
        <v>-0.13962713209044031</v>
      </c>
      <c r="AI2955" s="7">
        <v>160</v>
      </c>
      <c r="AJ2955" s="7">
        <v>2009</v>
      </c>
      <c r="AK2955" s="12">
        <v>5.9171597633136092E-2</v>
      </c>
      <c r="AL2955" s="12">
        <v>0.95</v>
      </c>
      <c r="AN2955" s="12">
        <v>7.376671277086215E-2</v>
      </c>
      <c r="AO2955" s="12">
        <v>0.80214497041420119</v>
      </c>
      <c r="AP2955" s="12">
        <v>-0.8676399409997555</v>
      </c>
      <c r="AQ2955" s="8">
        <v>1367513.7464285297</v>
      </c>
      <c r="AR2955" s="16">
        <v>-0.31260230725437888</v>
      </c>
      <c r="AS2955" s="7">
        <v>49262.022565869222</v>
      </c>
      <c r="AT2955" s="7">
        <v>630.48121089374354</v>
      </c>
      <c r="AU2955" s="7">
        <v>126.09624217874871</v>
      </c>
      <c r="AV2955" s="7">
        <v>168</v>
      </c>
      <c r="AW2955" s="16">
        <v>0.75057287011159946</v>
      </c>
      <c r="AX2955" s="16">
        <v>-0.20104675730211585</v>
      </c>
      <c r="AY2955" s="7">
        <v>32546827.164999008</v>
      </c>
      <c r="AZ2955" s="10">
        <v>23.8</v>
      </c>
      <c r="BA2955" s="16">
        <v>0</v>
      </c>
      <c r="BB2955" s="7">
        <v>1324967.6415293943</v>
      </c>
      <c r="BC2955" s="16">
        <v>-1.4166041867005694E-2</v>
      </c>
      <c r="BD2955" s="13"/>
      <c r="BE2955" s="13"/>
      <c r="BG2955" s="44"/>
      <c r="BH2955" s="43">
        <v>27.76</v>
      </c>
      <c r="BI2955" s="2">
        <v>52.805999999999997</v>
      </c>
      <c r="BJ2955" s="2" t="s">
        <v>152</v>
      </c>
    </row>
    <row r="2956" spans="1:62" x14ac:dyDescent="0.2">
      <c r="A2956" s="2">
        <v>2007</v>
      </c>
      <c r="B2956" s="4" t="s">
        <v>2</v>
      </c>
      <c r="C2956" s="4" t="s">
        <v>158</v>
      </c>
      <c r="D2956" s="4" t="s">
        <v>142</v>
      </c>
      <c r="E2956" s="52" t="s">
        <v>199</v>
      </c>
      <c r="F2956" s="4" t="s">
        <v>143</v>
      </c>
      <c r="G2956" s="7">
        <v>109308.42</v>
      </c>
      <c r="J2956" s="8">
        <v>109308.42</v>
      </c>
      <c r="K2956" s="16">
        <v>-0.16295996765062681</v>
      </c>
      <c r="L2956" s="7">
        <v>109308.42</v>
      </c>
      <c r="M2956" s="7">
        <v>546542.1</v>
      </c>
      <c r="P2956" s="8">
        <v>546542.1</v>
      </c>
      <c r="Q2956" s="16">
        <v>-0.1629599676506267</v>
      </c>
      <c r="R2956" s="40">
        <v>39.450000000000003</v>
      </c>
      <c r="S2956" s="16">
        <v>0</v>
      </c>
      <c r="V2956" s="7">
        <v>5</v>
      </c>
      <c r="W2956" s="7"/>
      <c r="Y2956" s="7">
        <v>993600</v>
      </c>
      <c r="AB2956" s="7">
        <v>96</v>
      </c>
      <c r="AE2956" s="7">
        <v>2615</v>
      </c>
      <c r="AF2956" s="7">
        <v>545</v>
      </c>
      <c r="AG2956" s="8">
        <v>2070</v>
      </c>
      <c r="AH2956" s="16">
        <v>-0.16295996765062681</v>
      </c>
      <c r="AI2956" s="7">
        <v>108</v>
      </c>
      <c r="AJ2956" s="7">
        <v>1962</v>
      </c>
      <c r="AK2956" s="12">
        <v>4.1300191204588908E-2</v>
      </c>
      <c r="AL2956" s="12">
        <v>0.95</v>
      </c>
      <c r="AN2956" s="12">
        <v>5.2173913043478258E-2</v>
      </c>
      <c r="AO2956" s="12">
        <v>0.79158699808795407</v>
      </c>
      <c r="AP2956" s="12">
        <v>-0.91755521600222256</v>
      </c>
      <c r="AQ2956" s="8">
        <v>1315284.3632774346</v>
      </c>
      <c r="AR2956" s="16">
        <v>-0.26700715690445243</v>
      </c>
      <c r="AS2956" s="7">
        <v>49821.377396872529</v>
      </c>
      <c r="AT2956" s="7">
        <v>635.40307404706982</v>
      </c>
      <c r="AU2956" s="7">
        <v>127.08061480941396</v>
      </c>
      <c r="AV2956" s="7">
        <v>168</v>
      </c>
      <c r="AW2956" s="16">
        <v>0.75643223100841639</v>
      </c>
      <c r="AX2956" s="16">
        <v>-0.12430371933560924</v>
      </c>
      <c r="AY2956" s="7">
        <v>31303767.846002944</v>
      </c>
      <c r="AZ2956" s="10">
        <v>23.8</v>
      </c>
      <c r="BA2956" s="16">
        <v>0</v>
      </c>
      <c r="BB2956" s="7">
        <v>1330148.3916273881</v>
      </c>
      <c r="BC2956" s="16">
        <v>-6.2195655462543013E-2</v>
      </c>
      <c r="BD2956" s="13"/>
      <c r="BE2956" s="13"/>
      <c r="BG2956" s="44"/>
      <c r="BH2956" s="43">
        <v>26.4</v>
      </c>
      <c r="BI2956" s="2">
        <v>52.805999999999997</v>
      </c>
    </row>
    <row r="2957" spans="1:62" x14ac:dyDescent="0.2">
      <c r="A2957" s="2">
        <v>2007</v>
      </c>
      <c r="B2957" s="4" t="s">
        <v>3</v>
      </c>
      <c r="C2957" s="4" t="s">
        <v>155</v>
      </c>
      <c r="D2957" s="4" t="s">
        <v>142</v>
      </c>
      <c r="E2957" s="52" t="s">
        <v>199</v>
      </c>
      <c r="F2957" s="4" t="s">
        <v>143</v>
      </c>
      <c r="G2957" s="7">
        <v>112529.586</v>
      </c>
      <c r="J2957" s="8">
        <v>112529.586</v>
      </c>
      <c r="K2957" s="16">
        <v>-0.15133412982875338</v>
      </c>
      <c r="L2957" s="7">
        <v>112529.586</v>
      </c>
      <c r="M2957" s="7">
        <v>562647.92999999993</v>
      </c>
      <c r="P2957" s="8">
        <v>562647.92999999993</v>
      </c>
      <c r="Q2957" s="16">
        <v>-0.15133412982875338</v>
      </c>
      <c r="R2957" s="40">
        <v>39.450000000000003</v>
      </c>
      <c r="S2957" s="16">
        <v>0</v>
      </c>
      <c r="V2957" s="7">
        <v>5</v>
      </c>
      <c r="W2957" s="7"/>
      <c r="Y2957" s="7">
        <v>1022880</v>
      </c>
      <c r="AB2957" s="7">
        <v>96</v>
      </c>
      <c r="AE2957" s="7">
        <v>2704</v>
      </c>
      <c r="AF2957" s="7">
        <v>573</v>
      </c>
      <c r="AG2957" s="8">
        <v>2131</v>
      </c>
      <c r="AH2957" s="16">
        <v>-0.15133412982875349</v>
      </c>
      <c r="AI2957" s="7">
        <v>130</v>
      </c>
      <c r="AJ2957" s="7">
        <v>2001</v>
      </c>
      <c r="AK2957" s="12">
        <v>4.807692307692308E-2</v>
      </c>
      <c r="AL2957" s="12">
        <v>0.95</v>
      </c>
      <c r="AN2957" s="12">
        <v>6.1004223369310183E-2</v>
      </c>
      <c r="AO2957" s="12">
        <v>0.78809171597633132</v>
      </c>
      <c r="AP2957" s="12">
        <v>-0.91140450845555931</v>
      </c>
      <c r="AQ2957" s="8">
        <v>1212651.2566739873</v>
      </c>
      <c r="AR2957" s="16">
        <v>-0.33688722262157145</v>
      </c>
      <c r="AS2957" s="7">
        <v>43262.620644808674</v>
      </c>
      <c r="AT2957" s="7">
        <v>569.05267793242012</v>
      </c>
      <c r="AU2957" s="7">
        <v>113.81053558648402</v>
      </c>
      <c r="AV2957" s="7">
        <v>168</v>
      </c>
      <c r="AW2957" s="16">
        <v>0.67744366420526203</v>
      </c>
      <c r="AX2957" s="16">
        <v>-0.21864092726549311</v>
      </c>
      <c r="AY2957" s="7">
        <v>28861099.908840898</v>
      </c>
      <c r="AZ2957" s="10">
        <v>23.8</v>
      </c>
      <c r="BA2957" s="16">
        <v>0</v>
      </c>
      <c r="BB2957" s="7">
        <v>1206586.8997978461</v>
      </c>
      <c r="BC2957" s="16">
        <v>-1.2086813178560085E-2</v>
      </c>
      <c r="BD2957" s="13"/>
      <c r="BE2957" s="13"/>
      <c r="BG2957" s="44"/>
      <c r="BH2957" s="43">
        <v>28.03</v>
      </c>
      <c r="BI2957" s="2">
        <v>52.805999999999997</v>
      </c>
      <c r="BJ2957" s="2" t="s">
        <v>151</v>
      </c>
    </row>
    <row r="2958" spans="1:62" x14ac:dyDescent="0.2">
      <c r="A2958" s="2">
        <v>2007</v>
      </c>
      <c r="B2958" s="4" t="s">
        <v>4</v>
      </c>
      <c r="C2958" s="4" t="s">
        <v>155</v>
      </c>
      <c r="D2958" s="4" t="s">
        <v>142</v>
      </c>
      <c r="E2958" s="52" t="s">
        <v>199</v>
      </c>
      <c r="F2958" s="4" t="s">
        <v>143</v>
      </c>
      <c r="G2958" s="7">
        <v>116912.484</v>
      </c>
      <c r="J2958" s="8">
        <v>116912.484</v>
      </c>
      <c r="K2958" s="16">
        <v>-0.12628255722178361</v>
      </c>
      <c r="L2958" s="7">
        <v>116912.484</v>
      </c>
      <c r="M2958" s="7">
        <v>584562.41999999993</v>
      </c>
      <c r="P2958" s="8">
        <v>584562.41999999993</v>
      </c>
      <c r="Q2958" s="16">
        <v>-0.12628255722178372</v>
      </c>
      <c r="R2958" s="40">
        <v>39.450000000000003</v>
      </c>
      <c r="S2958" s="16">
        <v>0</v>
      </c>
      <c r="V2958" s="7">
        <v>5</v>
      </c>
      <c r="W2958" s="7"/>
      <c r="Y2958" s="7">
        <v>1062720</v>
      </c>
      <c r="AB2958" s="7">
        <v>96</v>
      </c>
      <c r="AE2958" s="7">
        <v>2734</v>
      </c>
      <c r="AF2958" s="7">
        <v>520</v>
      </c>
      <c r="AG2958" s="8">
        <v>2214</v>
      </c>
      <c r="AH2958" s="16">
        <v>-0.12628255722178372</v>
      </c>
      <c r="AI2958" s="7">
        <v>197</v>
      </c>
      <c r="AJ2958" s="7">
        <v>2017</v>
      </c>
      <c r="AK2958" s="12">
        <v>7.2055596196049745E-2</v>
      </c>
      <c r="AL2958" s="12">
        <v>0.95</v>
      </c>
      <c r="AN2958" s="12">
        <v>8.8979223125564583E-2</v>
      </c>
      <c r="AO2958" s="12">
        <v>0.80980248719824433</v>
      </c>
      <c r="AP2958" s="12">
        <v>-0.86814423894726278</v>
      </c>
      <c r="AQ2958" s="8">
        <v>1151685.6847081343</v>
      </c>
      <c r="AR2958" s="16">
        <v>-0.39486521762683768</v>
      </c>
      <c r="AS2958" s="7">
        <v>41353.16641680913</v>
      </c>
      <c r="AT2958" s="7">
        <v>520.18323609220158</v>
      </c>
      <c r="AU2958" s="7">
        <v>104.03664721844032</v>
      </c>
      <c r="AV2958" s="7">
        <v>168</v>
      </c>
      <c r="AW2958" s="16">
        <v>0.61926575725262101</v>
      </c>
      <c r="AX2958" s="16">
        <v>-0.30740219578428485</v>
      </c>
      <c r="AY2958" s="7">
        <v>27410119.296053596</v>
      </c>
      <c r="AZ2958" s="10">
        <v>23.8</v>
      </c>
      <c r="BA2958" s="16">
        <v>0</v>
      </c>
      <c r="BB2958" s="7">
        <v>1106329.5565061118</v>
      </c>
      <c r="BC2958" s="16">
        <v>4.1630162553059388E-2</v>
      </c>
      <c r="BD2958" s="13"/>
      <c r="BE2958" s="13"/>
      <c r="BG2958" s="44"/>
      <c r="BH2958" s="43">
        <v>27.85</v>
      </c>
      <c r="BI2958" s="2">
        <v>52.805999999999997</v>
      </c>
    </row>
    <row r="2959" spans="1:62" x14ac:dyDescent="0.2">
      <c r="A2959" s="2">
        <v>2007</v>
      </c>
      <c r="B2959" s="4" t="s">
        <v>11</v>
      </c>
      <c r="C2959" s="4" t="s">
        <v>155</v>
      </c>
      <c r="D2959" s="4" t="s">
        <v>142</v>
      </c>
      <c r="E2959" s="52" t="s">
        <v>199</v>
      </c>
      <c r="F2959" s="4" t="s">
        <v>143</v>
      </c>
      <c r="G2959" s="7">
        <v>111790.302</v>
      </c>
      <c r="J2959" s="8">
        <v>111790.302</v>
      </c>
      <c r="K2959" s="16">
        <v>-9.6071733561058914E-2</v>
      </c>
      <c r="L2959" s="7">
        <v>111790.302</v>
      </c>
      <c r="M2959" s="7">
        <v>558951.51</v>
      </c>
      <c r="P2959" s="8">
        <v>558951.51</v>
      </c>
      <c r="Q2959" s="16">
        <v>-9.6071733561058803E-2</v>
      </c>
      <c r="R2959" s="40">
        <v>39.450000000000003</v>
      </c>
      <c r="S2959" s="16">
        <v>0</v>
      </c>
      <c r="V2959" s="7">
        <v>5</v>
      </c>
      <c r="W2959" s="7"/>
      <c r="Y2959" s="7">
        <v>1016160</v>
      </c>
      <c r="AB2959" s="7">
        <v>96</v>
      </c>
      <c r="AE2959" s="7">
        <v>2615</v>
      </c>
      <c r="AF2959" s="7">
        <v>498</v>
      </c>
      <c r="AG2959" s="8">
        <v>2117</v>
      </c>
      <c r="AH2959" s="16">
        <v>-9.6071733561058914E-2</v>
      </c>
      <c r="AI2959" s="7">
        <v>179</v>
      </c>
      <c r="AJ2959" s="7">
        <v>1938</v>
      </c>
      <c r="AK2959" s="12">
        <v>6.845124282982791E-2</v>
      </c>
      <c r="AL2959" s="12">
        <v>0.95</v>
      </c>
      <c r="AN2959" s="12">
        <v>8.4553613604156821E-2</v>
      </c>
      <c r="AO2959" s="12">
        <v>0.80956022944550665</v>
      </c>
      <c r="AP2959" s="12">
        <v>-0.87576878101572442</v>
      </c>
      <c r="AQ2959" s="8">
        <v>1079186.2612101866</v>
      </c>
      <c r="AR2959" s="16">
        <v>-0.42849805416088749</v>
      </c>
      <c r="AS2959" s="7">
        <v>39925.499859792326</v>
      </c>
      <c r="AT2959" s="7">
        <v>509.77149797363563</v>
      </c>
      <c r="AU2959" s="7">
        <v>101.95429959472713</v>
      </c>
      <c r="AV2959" s="7">
        <v>168</v>
      </c>
      <c r="AW2959" s="16">
        <v>0.60687083092099481</v>
      </c>
      <c r="AX2959" s="16">
        <v>-0.36775741277505836</v>
      </c>
      <c r="AY2959" s="7">
        <v>25684633.016802441</v>
      </c>
      <c r="AZ2959" s="10">
        <v>23.8</v>
      </c>
      <c r="BA2959" s="16">
        <v>0</v>
      </c>
      <c r="BB2959" s="7">
        <v>1020718.8763492497</v>
      </c>
      <c r="BC2959" s="16">
        <v>7.7087481573744954E-2</v>
      </c>
      <c r="BD2959" s="13"/>
      <c r="BE2959" s="13"/>
      <c r="BG2959" s="44"/>
      <c r="BH2959" s="43">
        <v>27.03</v>
      </c>
      <c r="BI2959" s="2">
        <v>52.805999999999997</v>
      </c>
    </row>
    <row r="2960" spans="1:62" x14ac:dyDescent="0.2">
      <c r="A2960" s="2">
        <v>2007</v>
      </c>
      <c r="B2960" s="4" t="s">
        <v>5</v>
      </c>
      <c r="C2960" s="4" t="s">
        <v>155</v>
      </c>
      <c r="D2960" s="4" t="s">
        <v>142</v>
      </c>
      <c r="E2960" s="52" t="s">
        <v>199</v>
      </c>
      <c r="F2960" s="4" t="s">
        <v>143</v>
      </c>
      <c r="G2960" s="7">
        <v>124622.15999999999</v>
      </c>
      <c r="J2960" s="8">
        <v>124622.15999999999</v>
      </c>
      <c r="K2960" s="16">
        <v>-4.4921084581141191E-2</v>
      </c>
      <c r="L2960" s="7">
        <v>124622.15999999999</v>
      </c>
      <c r="M2960" s="7">
        <v>623110.79999999993</v>
      </c>
      <c r="P2960" s="8">
        <v>623110.79999999993</v>
      </c>
      <c r="Q2960" s="16">
        <v>-4.4921084581141191E-2</v>
      </c>
      <c r="R2960" s="40">
        <v>39.450000000000003</v>
      </c>
      <c r="S2960" s="16">
        <v>0</v>
      </c>
      <c r="V2960" s="7">
        <v>5</v>
      </c>
      <c r="W2960" s="7"/>
      <c r="Y2960" s="7">
        <v>1132800</v>
      </c>
      <c r="AB2960" s="7">
        <v>96</v>
      </c>
      <c r="AE2960" s="7">
        <v>2700</v>
      </c>
      <c r="AF2960" s="7">
        <v>340</v>
      </c>
      <c r="AG2960" s="8">
        <v>2360</v>
      </c>
      <c r="AH2960" s="16">
        <v>-4.4921084581141191E-2</v>
      </c>
      <c r="AI2960" s="7">
        <v>1243</v>
      </c>
      <c r="AJ2960" s="7">
        <v>1117</v>
      </c>
      <c r="AK2960" s="12">
        <v>0.46037037037037037</v>
      </c>
      <c r="AL2960" s="12">
        <v>0.95</v>
      </c>
      <c r="AN2960" s="12">
        <v>0.52669491525423728</v>
      </c>
      <c r="AO2960" s="12">
        <v>0.87407407407407411</v>
      </c>
      <c r="AP2960" s="12">
        <v>-0.27776740533117628</v>
      </c>
      <c r="AQ2960" s="8">
        <v>1343470.4553291323</v>
      </c>
      <c r="AR2960" s="16">
        <v>-0.28666476874708502</v>
      </c>
      <c r="AS2960" s="7">
        <v>47929.734403465292</v>
      </c>
      <c r="AT2960" s="7">
        <v>569.2671420886154</v>
      </c>
      <c r="AU2960" s="7">
        <v>113.85342841772308</v>
      </c>
      <c r="AV2960" s="7">
        <v>168</v>
      </c>
      <c r="AW2960" s="16">
        <v>0.67769897867692308</v>
      </c>
      <c r="AX2960" s="16">
        <v>-0.25311383202290128</v>
      </c>
      <c r="AY2960" s="7">
        <v>31974596.83683335</v>
      </c>
      <c r="AZ2960" s="10">
        <v>23.8</v>
      </c>
      <c r="BA2960" s="16">
        <v>0</v>
      </c>
      <c r="BB2960" s="7">
        <v>1242094.9874362485</v>
      </c>
      <c r="BC2960" s="16">
        <v>8.9795958562104775E-2</v>
      </c>
      <c r="BD2960" s="13"/>
      <c r="BE2960" s="13"/>
      <c r="BG2960" s="44"/>
      <c r="BH2960" s="43">
        <v>28.03</v>
      </c>
      <c r="BI2960" s="2">
        <v>52.805999999999997</v>
      </c>
    </row>
    <row r="2961" spans="1:62" x14ac:dyDescent="0.2">
      <c r="A2961" s="2">
        <v>2007</v>
      </c>
      <c r="B2961" s="4" t="s">
        <v>6</v>
      </c>
      <c r="C2961" s="4" t="s">
        <v>155</v>
      </c>
      <c r="D2961" s="4" t="s">
        <v>142</v>
      </c>
      <c r="E2961" s="52" t="s">
        <v>199</v>
      </c>
      <c r="F2961" s="4" t="s">
        <v>143</v>
      </c>
      <c r="G2961" s="7">
        <v>130325.208</v>
      </c>
      <c r="J2961" s="8">
        <v>130325.208</v>
      </c>
      <c r="K2961" s="16">
        <v>8.1699346405228468E-3</v>
      </c>
      <c r="L2961" s="7">
        <v>130325.208</v>
      </c>
      <c r="M2961" s="7">
        <v>651626.04</v>
      </c>
      <c r="P2961" s="8">
        <v>651626.04</v>
      </c>
      <c r="Q2961" s="16">
        <v>8.1699346405230688E-3</v>
      </c>
      <c r="R2961" s="40">
        <v>39.450000000000003</v>
      </c>
      <c r="S2961" s="16">
        <v>0</v>
      </c>
      <c r="V2961" s="7">
        <v>5</v>
      </c>
      <c r="W2961" s="7"/>
      <c r="Y2961" s="7">
        <v>1184640</v>
      </c>
      <c r="AB2961" s="7">
        <v>96</v>
      </c>
      <c r="AE2961" s="7">
        <v>2594</v>
      </c>
      <c r="AF2961" s="7">
        <v>126</v>
      </c>
      <c r="AG2961" s="8">
        <v>2468</v>
      </c>
      <c r="AH2961" s="16">
        <v>8.1699346405228468E-3</v>
      </c>
      <c r="AI2961" s="7">
        <v>2260</v>
      </c>
      <c r="AJ2961" s="7">
        <v>208</v>
      </c>
      <c r="AK2961" s="12">
        <v>0.87124132613723981</v>
      </c>
      <c r="AL2961" s="12">
        <v>0.95</v>
      </c>
      <c r="AN2961" s="12">
        <v>0.91572123176661269</v>
      </c>
      <c r="AO2961" s="12">
        <v>0.95142636854279106</v>
      </c>
      <c r="AP2961" s="12">
        <v>0.23508847127529897</v>
      </c>
      <c r="AQ2961" s="8">
        <v>1633845.6572358599</v>
      </c>
      <c r="AR2961" s="16">
        <v>-0.16659732221314494</v>
      </c>
      <c r="AS2961" s="7">
        <v>59847.826272375816</v>
      </c>
      <c r="AT2961" s="7">
        <v>662.01201670820899</v>
      </c>
      <c r="AU2961" s="7">
        <v>132.40240334164179</v>
      </c>
      <c r="AV2961" s="7">
        <v>168</v>
      </c>
      <c r="AW2961" s="16">
        <v>0.78810954370024877</v>
      </c>
      <c r="AX2961" s="16">
        <v>-0.17335099059067205</v>
      </c>
      <c r="AY2961" s="7">
        <v>38885526.642213464</v>
      </c>
      <c r="AZ2961" s="10">
        <v>23.8</v>
      </c>
      <c r="BA2961" s="16">
        <v>0</v>
      </c>
      <c r="BB2961" s="7">
        <v>1549095.0029003376</v>
      </c>
      <c r="BC2961" s="16">
        <v>0.1118183293509705</v>
      </c>
      <c r="BD2961" s="13"/>
      <c r="BE2961" s="13"/>
      <c r="BG2961" s="44"/>
      <c r="BH2961" s="43">
        <v>27.3</v>
      </c>
      <c r="BI2961" s="2">
        <v>52.805999999999997</v>
      </c>
    </row>
    <row r="2962" spans="1:62" x14ac:dyDescent="0.2">
      <c r="A2962" s="2">
        <v>2007</v>
      </c>
      <c r="B2962" s="4" t="s">
        <v>7</v>
      </c>
      <c r="C2962" s="4" t="s">
        <v>155</v>
      </c>
      <c r="D2962" s="4" t="s">
        <v>142</v>
      </c>
      <c r="E2962" s="52" t="s">
        <v>199</v>
      </c>
      <c r="F2962" s="4" t="s">
        <v>143</v>
      </c>
      <c r="G2962" s="7">
        <v>134760.91199999998</v>
      </c>
      <c r="J2962" s="8">
        <v>134760.91199999998</v>
      </c>
      <c r="K2962" s="16">
        <v>0.12522045855379194</v>
      </c>
      <c r="L2962" s="7">
        <v>134760.91199999998</v>
      </c>
      <c r="M2962" s="7">
        <v>673804.55999999994</v>
      </c>
      <c r="P2962" s="8">
        <v>673804.55999999994</v>
      </c>
      <c r="Q2962" s="16">
        <v>0.12522045855379194</v>
      </c>
      <c r="R2962" s="40">
        <v>39.450000000000003</v>
      </c>
      <c r="S2962" s="16">
        <v>0</v>
      </c>
      <c r="V2962" s="7">
        <v>5</v>
      </c>
      <c r="W2962" s="7"/>
      <c r="Y2962" s="7">
        <v>1224960</v>
      </c>
      <c r="AB2962" s="7">
        <v>96</v>
      </c>
      <c r="AE2962" s="7">
        <v>2622</v>
      </c>
      <c r="AF2962" s="7">
        <v>70</v>
      </c>
      <c r="AG2962" s="8">
        <v>2552</v>
      </c>
      <c r="AH2962" s="16">
        <v>0.12522045855379194</v>
      </c>
      <c r="AI2962" s="7">
        <v>2323</v>
      </c>
      <c r="AJ2962" s="7">
        <v>229</v>
      </c>
      <c r="AK2962" s="12">
        <v>0.88596491228070173</v>
      </c>
      <c r="AL2962" s="12">
        <v>0.95</v>
      </c>
      <c r="AN2962" s="12">
        <v>0.91026645768025083</v>
      </c>
      <c r="AO2962" s="12">
        <v>0.97330282227307396</v>
      </c>
      <c r="AP2962" s="12">
        <v>0.60910703508870512</v>
      </c>
      <c r="AQ2962" s="8">
        <v>1699280.1641273219</v>
      </c>
      <c r="AR2962" s="16">
        <v>-1.3471167108751181E-2</v>
      </c>
      <c r="AS2962" s="7">
        <v>62427.632774699559</v>
      </c>
      <c r="AT2962" s="7">
        <v>665.86213327873111</v>
      </c>
      <c r="AU2962" s="7">
        <v>133.17242665574622</v>
      </c>
      <c r="AV2962" s="7">
        <v>168</v>
      </c>
      <c r="AW2962" s="16">
        <v>0.79269301580801321</v>
      </c>
      <c r="AX2962" s="16">
        <v>-0.1232572911452382</v>
      </c>
      <c r="AY2962" s="7">
        <v>40442867.906230263</v>
      </c>
      <c r="AZ2962" s="10">
        <v>23.8</v>
      </c>
      <c r="BA2962" s="16">
        <v>0</v>
      </c>
      <c r="BB2962" s="7">
        <v>1706336.3625292685</v>
      </c>
      <c r="BC2962" s="16">
        <v>0.147583440792248</v>
      </c>
      <c r="BD2962" s="13"/>
      <c r="BE2962" s="13"/>
      <c r="BG2962" s="44"/>
      <c r="BH2962" s="43">
        <v>27.22</v>
      </c>
      <c r="BI2962" s="2">
        <v>52.805999999999997</v>
      </c>
    </row>
    <row r="2963" spans="1:62" x14ac:dyDescent="0.2">
      <c r="A2963" s="2">
        <v>2008</v>
      </c>
      <c r="B2963" s="4" t="s">
        <v>8</v>
      </c>
      <c r="C2963" s="4" t="s">
        <v>155</v>
      </c>
      <c r="D2963" s="4" t="s">
        <v>142</v>
      </c>
      <c r="E2963" s="52" t="s">
        <v>199</v>
      </c>
      <c r="F2963" s="4" t="s">
        <v>143</v>
      </c>
      <c r="G2963" s="7">
        <v>136397.89799999999</v>
      </c>
      <c r="J2963" s="8">
        <v>136397.89799999999</v>
      </c>
      <c r="K2963" s="16">
        <v>4.3636363636363695E-2</v>
      </c>
      <c r="L2963" s="7">
        <v>136397.89799999999</v>
      </c>
      <c r="M2963" s="7">
        <v>681989.49</v>
      </c>
      <c r="P2963" s="8">
        <v>681989.49</v>
      </c>
      <c r="Q2963" s="16">
        <v>4.3636363636363695E-2</v>
      </c>
      <c r="R2963" s="40">
        <v>39.450000000000003</v>
      </c>
      <c r="S2963" s="16">
        <v>0</v>
      </c>
      <c r="V2963" s="7">
        <v>5</v>
      </c>
      <c r="W2963" s="7"/>
      <c r="Y2963" s="7">
        <v>1239840</v>
      </c>
      <c r="AB2963" s="7">
        <v>96</v>
      </c>
      <c r="AE2963" s="7">
        <v>2664</v>
      </c>
      <c r="AF2963" s="7">
        <v>81</v>
      </c>
      <c r="AG2963" s="8">
        <v>2583</v>
      </c>
      <c r="AH2963" s="16">
        <v>4.3636363636363695E-2</v>
      </c>
      <c r="AI2963" s="7">
        <v>2367</v>
      </c>
      <c r="AJ2963" s="7">
        <v>216</v>
      </c>
      <c r="AK2963" s="12">
        <v>0.88851351351351349</v>
      </c>
      <c r="AL2963" s="12">
        <v>0.95</v>
      </c>
      <c r="AN2963" s="12">
        <v>0.91637630662020908</v>
      </c>
      <c r="AO2963" s="12">
        <v>0.96959459459459463</v>
      </c>
      <c r="AP2963" s="12">
        <v>0.52935357982806308</v>
      </c>
      <c r="AQ2963" s="8">
        <v>1657688.8978477458</v>
      </c>
      <c r="AR2963" s="16">
        <v>5.5195606714586898E-2</v>
      </c>
      <c r="AS2963" s="7">
        <v>61395.885105472065</v>
      </c>
      <c r="AT2963" s="7">
        <v>641.76883385510871</v>
      </c>
      <c r="AU2963" s="7">
        <v>128.35376677102175</v>
      </c>
      <c r="AV2963" s="7">
        <v>168</v>
      </c>
      <c r="AW2963" s="16">
        <v>0.76401051649417706</v>
      </c>
      <c r="AX2963" s="16">
        <v>1.1075929778785243E-2</v>
      </c>
      <c r="AY2963" s="7">
        <v>39452995.76877635</v>
      </c>
      <c r="AZ2963" s="10">
        <v>23.8</v>
      </c>
      <c r="BA2963" s="16">
        <v>0</v>
      </c>
      <c r="BB2963" s="7">
        <v>1917760.0448297779</v>
      </c>
      <c r="BC2963" s="16">
        <v>5.6124665820686426E-2</v>
      </c>
      <c r="BD2963" s="13"/>
      <c r="BE2963" s="13"/>
      <c r="BG2963" s="44"/>
      <c r="BH2963" s="43">
        <v>27</v>
      </c>
      <c r="BI2963" s="2">
        <v>52.805999999999997</v>
      </c>
      <c r="BJ2963" s="2" t="s">
        <v>73</v>
      </c>
    </row>
    <row r="2964" spans="1:62" x14ac:dyDescent="0.2">
      <c r="A2964" s="2">
        <v>2008</v>
      </c>
      <c r="B2964" s="4" t="s">
        <v>9</v>
      </c>
      <c r="C2964" s="4" t="s">
        <v>155</v>
      </c>
      <c r="D2964" s="4" t="s">
        <v>142</v>
      </c>
      <c r="E2964" s="52" t="s">
        <v>199</v>
      </c>
      <c r="F2964" s="4" t="s">
        <v>143</v>
      </c>
      <c r="G2964" s="7">
        <v>129374.7</v>
      </c>
      <c r="J2964" s="8">
        <v>129374.7</v>
      </c>
      <c r="K2964" s="16">
        <v>0.18816682832201748</v>
      </c>
      <c r="L2964" s="7">
        <v>129374.7</v>
      </c>
      <c r="M2964" s="7">
        <v>646873.5</v>
      </c>
      <c r="P2964" s="8">
        <v>646873.5</v>
      </c>
      <c r="Q2964" s="16">
        <v>0.18816682832201748</v>
      </c>
      <c r="R2964" s="40">
        <v>39.450000000000003</v>
      </c>
      <c r="S2964" s="16">
        <v>0</v>
      </c>
      <c r="V2964" s="7">
        <v>5</v>
      </c>
      <c r="W2964" s="7"/>
      <c r="Y2964" s="7">
        <v>1176000</v>
      </c>
      <c r="AB2964" s="7">
        <v>96</v>
      </c>
      <c r="AE2964" s="7">
        <v>2503</v>
      </c>
      <c r="AF2964" s="7">
        <v>53</v>
      </c>
      <c r="AG2964" s="8">
        <v>2450</v>
      </c>
      <c r="AH2964" s="16">
        <v>0.18816682832201748</v>
      </c>
      <c r="AI2964" s="7">
        <v>2234</v>
      </c>
      <c r="AJ2964" s="7">
        <v>216</v>
      </c>
      <c r="AK2964" s="12">
        <v>0.89252896524170999</v>
      </c>
      <c r="AL2964" s="12">
        <v>0.95</v>
      </c>
      <c r="AN2964" s="12">
        <v>0.9118367346938776</v>
      </c>
      <c r="AO2964" s="12">
        <v>0.97882540950858965</v>
      </c>
      <c r="AP2964" s="12">
        <v>5.2673578231292524</v>
      </c>
      <c r="AQ2964" s="8">
        <v>1732364.9668706956</v>
      </c>
      <c r="AR2964" s="16">
        <v>0.19497837185996425</v>
      </c>
      <c r="AS2964" s="7">
        <v>69853.426083495782</v>
      </c>
      <c r="AT2964" s="7">
        <v>707.0877415798758</v>
      </c>
      <c r="AU2964" s="7">
        <v>141.41754831597515</v>
      </c>
      <c r="AV2964" s="7">
        <v>168</v>
      </c>
      <c r="AW2964" s="16">
        <v>0.84177112092842354</v>
      </c>
      <c r="AX2964" s="16">
        <v>5.7328174592843339E-3</v>
      </c>
      <c r="AY2964" s="7">
        <v>41230286.211522557</v>
      </c>
      <c r="AZ2964" s="10">
        <v>23.8</v>
      </c>
      <c r="BA2964" s="16">
        <v>0</v>
      </c>
      <c r="BB2964" s="7">
        <v>2024180.7544342971</v>
      </c>
      <c r="BC2964" s="16">
        <v>0.56150273924768657</v>
      </c>
      <c r="BD2964" s="13"/>
      <c r="BE2964" s="13"/>
      <c r="BG2964" s="44"/>
      <c r="BH2964" s="43">
        <v>24.8</v>
      </c>
      <c r="BI2964" s="2">
        <v>52.805999999999997</v>
      </c>
    </row>
    <row r="2965" spans="1:62" x14ac:dyDescent="0.2">
      <c r="A2965" s="2">
        <v>2008</v>
      </c>
      <c r="B2965" s="4" t="s">
        <v>10</v>
      </c>
      <c r="C2965" s="4" t="s">
        <v>155</v>
      </c>
      <c r="D2965" s="4" t="s">
        <v>142</v>
      </c>
      <c r="E2965" s="52" t="s">
        <v>199</v>
      </c>
      <c r="F2965" s="4" t="s">
        <v>143</v>
      </c>
      <c r="G2965" s="7">
        <v>132754.28399999999</v>
      </c>
      <c r="J2965" s="8">
        <v>132754.28399999999</v>
      </c>
      <c r="K2965" s="16">
        <v>0.14065335753176034</v>
      </c>
      <c r="L2965" s="7">
        <v>132754.28399999999</v>
      </c>
      <c r="M2965" s="7">
        <v>663771.41999999993</v>
      </c>
      <c r="P2965" s="8">
        <v>663771.41999999993</v>
      </c>
      <c r="Q2965" s="16">
        <v>0.14065335753176034</v>
      </c>
      <c r="R2965" s="40">
        <v>39.450000000000003</v>
      </c>
      <c r="S2965" s="16">
        <v>0</v>
      </c>
      <c r="V2965" s="7">
        <v>5</v>
      </c>
      <c r="W2965" s="7"/>
      <c r="Y2965" s="7">
        <v>1206720</v>
      </c>
      <c r="AB2965" s="7">
        <v>96</v>
      </c>
      <c r="AE2965" s="7">
        <v>2609</v>
      </c>
      <c r="AF2965" s="7">
        <v>95</v>
      </c>
      <c r="AG2965" s="8">
        <v>2514</v>
      </c>
      <c r="AH2965" s="16">
        <v>0.14065335753176034</v>
      </c>
      <c r="AI2965" s="7">
        <v>2211</v>
      </c>
      <c r="AJ2965" s="7">
        <v>303</v>
      </c>
      <c r="AK2965" s="12">
        <v>0.8474511307014182</v>
      </c>
      <c r="AL2965" s="12">
        <v>0.95</v>
      </c>
      <c r="AN2965" s="12">
        <v>0.87947494033412887</v>
      </c>
      <c r="AO2965" s="12">
        <v>0.96358758144883094</v>
      </c>
      <c r="AP2965" s="12">
        <v>7.9325473202599994</v>
      </c>
      <c r="AQ2965" s="8">
        <v>1814123.4042632263</v>
      </c>
      <c r="AR2965" s="16">
        <v>8.9407145362003559E-2</v>
      </c>
      <c r="AS2965" s="7">
        <v>67741.725327230262</v>
      </c>
      <c r="AT2965" s="7">
        <v>721.60835491775117</v>
      </c>
      <c r="AU2965" s="7">
        <v>144.32167098355023</v>
      </c>
      <c r="AV2965" s="7">
        <v>168</v>
      </c>
      <c r="AW2965" s="16">
        <v>0.85905756537827516</v>
      </c>
      <c r="AX2965" s="16">
        <v>-4.492706906210997E-2</v>
      </c>
      <c r="AY2965" s="7">
        <v>43176137.021464787</v>
      </c>
      <c r="AZ2965" s="10">
        <v>23.8</v>
      </c>
      <c r="BA2965" s="16">
        <v>0</v>
      </c>
      <c r="BB2965" s="7">
        <v>1784711.3227734233</v>
      </c>
      <c r="BC2965" s="16">
        <v>0.84384893806340699</v>
      </c>
      <c r="BD2965" s="13"/>
      <c r="BE2965" s="13"/>
      <c r="BG2965" s="44"/>
      <c r="BH2965" s="43">
        <v>26.78</v>
      </c>
      <c r="BI2965" s="2">
        <v>52.805999999999997</v>
      </c>
    </row>
    <row r="2966" spans="1:62" x14ac:dyDescent="0.2">
      <c r="A2966" s="2">
        <v>2008</v>
      </c>
      <c r="B2966" s="4" t="s">
        <v>0</v>
      </c>
      <c r="C2966" s="4" t="s">
        <v>155</v>
      </c>
      <c r="D2966" s="4" t="s">
        <v>142</v>
      </c>
      <c r="E2966" s="52" t="s">
        <v>199</v>
      </c>
      <c r="F2966" s="4" t="s">
        <v>143</v>
      </c>
      <c r="G2966" s="7">
        <v>131381.32799999998</v>
      </c>
      <c r="J2966" s="8">
        <v>131381.32799999998</v>
      </c>
      <c r="K2966" s="16">
        <v>0.20835356969402619</v>
      </c>
      <c r="L2966" s="7">
        <v>131381.32799999998</v>
      </c>
      <c r="M2966" s="7">
        <v>656906.6399999999</v>
      </c>
      <c r="P2966" s="8">
        <v>656906.6399999999</v>
      </c>
      <c r="Q2966" s="16">
        <v>0.20835356969402619</v>
      </c>
      <c r="R2966" s="40">
        <v>39.450000000000003</v>
      </c>
      <c r="S2966" s="16">
        <v>0</v>
      </c>
      <c r="V2966" s="7">
        <v>5</v>
      </c>
      <c r="W2966" s="7"/>
      <c r="Y2966" s="7">
        <v>1194240</v>
      </c>
      <c r="AB2966" s="7">
        <v>96</v>
      </c>
      <c r="AE2966" s="7">
        <v>2573</v>
      </c>
      <c r="AF2966" s="7">
        <v>85</v>
      </c>
      <c r="AG2966" s="8">
        <v>2488</v>
      </c>
      <c r="AH2966" s="16">
        <v>0.20835356969402619</v>
      </c>
      <c r="AI2966" s="7">
        <v>2165</v>
      </c>
      <c r="AJ2966" s="7">
        <v>323</v>
      </c>
      <c r="AK2966" s="12">
        <v>0.84143023707734166</v>
      </c>
      <c r="AL2966" s="12">
        <v>0.95</v>
      </c>
      <c r="AN2966" s="12">
        <v>0.87017684887459812</v>
      </c>
      <c r="AO2966" s="12">
        <v>0.96696463272444622</v>
      </c>
      <c r="AP2966" s="12">
        <v>13.33355305466238</v>
      </c>
      <c r="AQ2966" s="8">
        <v>2020396.9240941659</v>
      </c>
      <c r="AR2966" s="16">
        <v>0.38259307799794584</v>
      </c>
      <c r="AS2966" s="7">
        <v>79952.391139460466</v>
      </c>
      <c r="AT2966" s="7">
        <v>812.05664151694771</v>
      </c>
      <c r="AU2966" s="7">
        <v>162.41132830338955</v>
      </c>
      <c r="AV2966" s="7">
        <v>168</v>
      </c>
      <c r="AW2966" s="16">
        <v>0.96673409704398539</v>
      </c>
      <c r="AX2966" s="16">
        <v>0.14419579887370193</v>
      </c>
      <c r="AY2966" s="7">
        <v>48085446.793441147</v>
      </c>
      <c r="AZ2966" s="10">
        <v>23.8</v>
      </c>
      <c r="BA2966" s="16">
        <v>0</v>
      </c>
      <c r="BB2966" s="7">
        <v>2006619.735662939</v>
      </c>
      <c r="BC2966" s="16">
        <v>1.3029281199681924</v>
      </c>
      <c r="BD2966" s="13"/>
      <c r="BE2966" s="13"/>
      <c r="BG2966" s="44"/>
      <c r="BH2966" s="43">
        <v>25.27</v>
      </c>
      <c r="BI2966" s="2">
        <v>52.805999999999997</v>
      </c>
    </row>
    <row r="2967" spans="1:62" x14ac:dyDescent="0.2">
      <c r="A2967" s="2">
        <v>2008</v>
      </c>
      <c r="B2967" s="4" t="s">
        <v>1</v>
      </c>
      <c r="C2967" s="4" t="s">
        <v>155</v>
      </c>
      <c r="D2967" s="4" t="s">
        <v>142</v>
      </c>
      <c r="E2967" s="52" t="s">
        <v>199</v>
      </c>
      <c r="F2967" s="4" t="s">
        <v>143</v>
      </c>
      <c r="G2967" s="7">
        <v>136028.25599999999</v>
      </c>
      <c r="J2967" s="8">
        <v>136028.25599999999</v>
      </c>
      <c r="K2967" s="16">
        <v>0.18764407561088059</v>
      </c>
      <c r="L2967" s="7">
        <v>136028.25599999999</v>
      </c>
      <c r="M2967" s="7">
        <v>680141.28</v>
      </c>
      <c r="P2967" s="8">
        <v>680141.28</v>
      </c>
      <c r="Q2967" s="16">
        <v>0.18764407561088081</v>
      </c>
      <c r="R2967" s="40">
        <v>39.450000000000003</v>
      </c>
      <c r="S2967" s="16">
        <v>0</v>
      </c>
      <c r="V2967" s="7">
        <v>5</v>
      </c>
      <c r="W2967" s="7"/>
      <c r="Y2967" s="7">
        <v>1236480</v>
      </c>
      <c r="AB2967" s="7">
        <v>96</v>
      </c>
      <c r="AE2967" s="7">
        <v>2651</v>
      </c>
      <c r="AF2967" s="7">
        <v>75</v>
      </c>
      <c r="AG2967" s="8">
        <v>2576</v>
      </c>
      <c r="AH2967" s="16">
        <v>0.18764407561088059</v>
      </c>
      <c r="AI2967" s="7">
        <v>2237</v>
      </c>
      <c r="AJ2967" s="7">
        <v>339</v>
      </c>
      <c r="AK2967" s="12">
        <v>0.84383251603168619</v>
      </c>
      <c r="AL2967" s="12">
        <v>0.95</v>
      </c>
      <c r="AN2967" s="12">
        <v>0.86840062111801242</v>
      </c>
      <c r="AO2967" s="12">
        <v>0.97170878913617498</v>
      </c>
      <c r="AP2967" s="12">
        <v>10.772255920031055</v>
      </c>
      <c r="AQ2967" s="8">
        <v>2021565.0443746522</v>
      </c>
      <c r="AR2967" s="16">
        <v>0.47827767702831281</v>
      </c>
      <c r="AS2967" s="7">
        <v>77812.357366229873</v>
      </c>
      <c r="AT2967" s="7">
        <v>784.7690389653153</v>
      </c>
      <c r="AU2967" s="7">
        <v>156.95380779306305</v>
      </c>
      <c r="AV2967" s="7">
        <v>168</v>
      </c>
      <c r="AW2967" s="16">
        <v>0.93424885591108953</v>
      </c>
      <c r="AX2967" s="16">
        <v>0.24471439498230207</v>
      </c>
      <c r="AY2967" s="7">
        <v>48113248.056116723</v>
      </c>
      <c r="AZ2967" s="10">
        <v>23.8</v>
      </c>
      <c r="BA2967" s="16">
        <v>0</v>
      </c>
      <c r="BB2967" s="7">
        <v>1958670.0872577552</v>
      </c>
      <c r="BC2967" s="16">
        <v>0.99239720963413058</v>
      </c>
      <c r="BD2967" s="13"/>
      <c r="BE2967" s="13"/>
      <c r="BG2967" s="44"/>
      <c r="BH2967" s="43">
        <v>25.98</v>
      </c>
      <c r="BI2967" s="2">
        <v>52.805999999999997</v>
      </c>
    </row>
    <row r="2968" spans="1:62" x14ac:dyDescent="0.2">
      <c r="A2968" s="2">
        <v>2008</v>
      </c>
      <c r="B2968" s="4" t="s">
        <v>2</v>
      </c>
      <c r="C2968" s="4" t="s">
        <v>155</v>
      </c>
      <c r="D2968" s="4" t="s">
        <v>142</v>
      </c>
      <c r="E2968" s="52" t="s">
        <v>199</v>
      </c>
      <c r="F2968" s="4" t="s">
        <v>143</v>
      </c>
      <c r="G2968" s="7">
        <v>131011.68599999999</v>
      </c>
      <c r="J2968" s="8">
        <v>131011.68599999999</v>
      </c>
      <c r="K2968" s="16">
        <v>0.19855072463768098</v>
      </c>
      <c r="L2968" s="7">
        <v>131011.68599999999</v>
      </c>
      <c r="M2968" s="7">
        <v>655058.42999999993</v>
      </c>
      <c r="P2968" s="8">
        <v>655058.42999999993</v>
      </c>
      <c r="Q2968" s="16">
        <v>0.1985507246376812</v>
      </c>
      <c r="R2968" s="40">
        <v>39.450000000000003</v>
      </c>
      <c r="S2968" s="16">
        <v>0</v>
      </c>
      <c r="V2968" s="7">
        <v>5</v>
      </c>
      <c r="W2968" s="7"/>
      <c r="Y2968" s="7">
        <v>1190880</v>
      </c>
      <c r="AB2968" s="7">
        <v>96</v>
      </c>
      <c r="AE2968" s="7">
        <v>2552</v>
      </c>
      <c r="AF2968" s="7">
        <v>71</v>
      </c>
      <c r="AG2968" s="8">
        <v>2481</v>
      </c>
      <c r="AH2968" s="16">
        <v>0.1985507246376812</v>
      </c>
      <c r="AI2968" s="7">
        <v>2137</v>
      </c>
      <c r="AJ2968" s="7">
        <v>344</v>
      </c>
      <c r="AK2968" s="12">
        <v>0.83738244514106586</v>
      </c>
      <c r="AL2968" s="12">
        <v>0.95</v>
      </c>
      <c r="AN2968" s="12">
        <v>0.86134623135832322</v>
      </c>
      <c r="AO2968" s="12">
        <v>0.97217868338557989</v>
      </c>
      <c r="AP2968" s="12">
        <v>15.509136101034528</v>
      </c>
      <c r="AQ2968" s="8">
        <v>1895125.0471903014</v>
      </c>
      <c r="AR2968" s="16">
        <v>0.44084815428658763</v>
      </c>
      <c r="AS2968" s="7">
        <v>71298.910729507203</v>
      </c>
      <c r="AT2968" s="7">
        <v>763.85531930282195</v>
      </c>
      <c r="AU2968" s="7">
        <v>152.7710638605644</v>
      </c>
      <c r="AV2968" s="7">
        <v>168</v>
      </c>
      <c r="AW2968" s="16">
        <v>0.90935157059859761</v>
      </c>
      <c r="AX2968" s="16">
        <v>0.20215867769981344</v>
      </c>
      <c r="AY2968" s="7">
        <v>45103976.123129174</v>
      </c>
      <c r="AZ2968" s="10">
        <v>23.8</v>
      </c>
      <c r="BA2968" s="16">
        <v>0</v>
      </c>
      <c r="BB2968" s="7">
        <v>1916541.8550035954</v>
      </c>
      <c r="BC2968" s="16">
        <v>1.4895444161810825</v>
      </c>
      <c r="BD2968" s="13"/>
      <c r="BE2968" s="13"/>
      <c r="BG2968" s="44"/>
      <c r="BH2968" s="43">
        <v>26.58</v>
      </c>
      <c r="BI2968" s="2">
        <v>52.805999999999997</v>
      </c>
    </row>
    <row r="2969" spans="1:62" x14ac:dyDescent="0.2">
      <c r="A2969" s="2">
        <v>2008</v>
      </c>
      <c r="B2969" s="4" t="s">
        <v>3</v>
      </c>
      <c r="C2969" s="4" t="s">
        <v>155</v>
      </c>
      <c r="D2969" s="4" t="s">
        <v>142</v>
      </c>
      <c r="E2969" s="52" t="s">
        <v>199</v>
      </c>
      <c r="F2969" s="4" t="s">
        <v>143</v>
      </c>
      <c r="G2969" s="7">
        <v>136661.92799999999</v>
      </c>
      <c r="J2969" s="8">
        <v>136661.92799999999</v>
      </c>
      <c r="K2969" s="16">
        <v>0.21445330830595966</v>
      </c>
      <c r="L2969" s="7">
        <v>136661.92799999999</v>
      </c>
      <c r="M2969" s="7">
        <v>683309.6399999999</v>
      </c>
      <c r="P2969" s="8">
        <v>683309.6399999999</v>
      </c>
      <c r="Q2969" s="16">
        <v>0.21445330830595966</v>
      </c>
      <c r="R2969" s="40">
        <v>39.450000000000003</v>
      </c>
      <c r="S2969" s="16">
        <v>0</v>
      </c>
      <c r="V2969" s="7">
        <v>5</v>
      </c>
      <c r="W2969" s="7"/>
      <c r="Y2969" s="7">
        <v>1242240</v>
      </c>
      <c r="AB2969" s="7">
        <v>96</v>
      </c>
      <c r="AE2969" s="7">
        <v>2664</v>
      </c>
      <c r="AF2969" s="7">
        <v>76</v>
      </c>
      <c r="AG2969" s="8">
        <v>2588</v>
      </c>
      <c r="AH2969" s="16">
        <v>0.21445330830595966</v>
      </c>
      <c r="AI2969" s="7">
        <v>2219</v>
      </c>
      <c r="AJ2969" s="7">
        <v>369</v>
      </c>
      <c r="AK2969" s="12">
        <v>0.83295795795795791</v>
      </c>
      <c r="AL2969" s="12">
        <v>0.95</v>
      </c>
      <c r="AN2969" s="12">
        <v>0.85741885625965997</v>
      </c>
      <c r="AO2969" s="12">
        <v>0.9714714714714715</v>
      </c>
      <c r="AP2969" s="12">
        <v>13.055073712994888</v>
      </c>
      <c r="AQ2969" s="8">
        <v>1981417.9019578053</v>
      </c>
      <c r="AR2969" s="16">
        <v>0.63395526211910358</v>
      </c>
      <c r="AS2969" s="7">
        <v>72606.005934694229</v>
      </c>
      <c r="AT2969" s="7">
        <v>765.61742734072845</v>
      </c>
      <c r="AU2969" s="7">
        <v>153.1234854681457</v>
      </c>
      <c r="AV2969" s="7">
        <v>168</v>
      </c>
      <c r="AW2969" s="16">
        <v>0.91144931826277209</v>
      </c>
      <c r="AX2969" s="16">
        <v>0.34542452224722187</v>
      </c>
      <c r="AY2969" s="7">
        <v>47157746.06659577</v>
      </c>
      <c r="AZ2969" s="10">
        <v>23.8</v>
      </c>
      <c r="BA2969" s="16">
        <v>0</v>
      </c>
      <c r="BB2969" s="7">
        <v>1971509.0141286661</v>
      </c>
      <c r="BC2969" s="16">
        <v>1.1756857718370699</v>
      </c>
      <c r="BD2969" s="13"/>
      <c r="BE2969" s="13"/>
      <c r="BG2969" s="44"/>
      <c r="BH2969" s="43">
        <v>27.29</v>
      </c>
      <c r="BI2969" s="2">
        <v>52.805999999999997</v>
      </c>
    </row>
    <row r="2970" spans="1:62" x14ac:dyDescent="0.2">
      <c r="A2970" s="2">
        <v>2008</v>
      </c>
      <c r="B2970" s="4" t="s">
        <v>4</v>
      </c>
      <c r="C2970" s="4" t="s">
        <v>155</v>
      </c>
      <c r="D2970" s="4" t="s">
        <v>142</v>
      </c>
      <c r="E2970" s="52" t="s">
        <v>199</v>
      </c>
      <c r="F2970" s="4" t="s">
        <v>143</v>
      </c>
      <c r="G2970" s="7">
        <v>136820.34599999999</v>
      </c>
      <c r="J2970" s="8">
        <v>136820.34599999999</v>
      </c>
      <c r="K2970" s="16">
        <v>0.17028003613369469</v>
      </c>
      <c r="L2970" s="7">
        <v>136820.34599999999</v>
      </c>
      <c r="M2970" s="7">
        <v>684101.73</v>
      </c>
      <c r="P2970" s="8">
        <v>684101.73</v>
      </c>
      <c r="Q2970" s="16">
        <v>0.17028003613369469</v>
      </c>
      <c r="R2970" s="40">
        <v>39.450000000000003</v>
      </c>
      <c r="S2970" s="16">
        <v>0</v>
      </c>
      <c r="V2970" s="7">
        <v>5</v>
      </c>
      <c r="W2970" s="7"/>
      <c r="Y2970" s="7">
        <v>1243680</v>
      </c>
      <c r="AB2970" s="7">
        <v>96</v>
      </c>
      <c r="AE2970" s="7">
        <v>2630</v>
      </c>
      <c r="AF2970" s="7">
        <v>39</v>
      </c>
      <c r="AG2970" s="8">
        <v>2591</v>
      </c>
      <c r="AH2970" s="16">
        <v>0.17028003613369469</v>
      </c>
      <c r="AI2970" s="7">
        <v>2385</v>
      </c>
      <c r="AJ2970" s="7">
        <v>206</v>
      </c>
      <c r="AK2970" s="12">
        <v>0.90684410646387836</v>
      </c>
      <c r="AL2970" s="12">
        <v>0.95</v>
      </c>
      <c r="AN2970" s="12">
        <v>0.92049401775376305</v>
      </c>
      <c r="AO2970" s="12">
        <v>0.98517110266159691</v>
      </c>
      <c r="AP2970" s="12">
        <v>9.3450444431818855</v>
      </c>
      <c r="AQ2970" s="8">
        <v>2051961.3133626254</v>
      </c>
      <c r="AR2970" s="16">
        <v>0.78170254315754861</v>
      </c>
      <c r="AS2970" s="7">
        <v>77461.733233772189</v>
      </c>
      <c r="AT2970" s="7">
        <v>791.95728034065053</v>
      </c>
      <c r="AU2970" s="7">
        <v>158.39145606813011</v>
      </c>
      <c r="AV2970" s="7">
        <v>168</v>
      </c>
      <c r="AW2970" s="16">
        <v>0.94280628611982209</v>
      </c>
      <c r="AX2970" s="16">
        <v>0.52245829044801706</v>
      </c>
      <c r="AY2970" s="7">
        <v>48836679.258030489</v>
      </c>
      <c r="AZ2970" s="10">
        <v>23.8</v>
      </c>
      <c r="BA2970" s="16">
        <v>0</v>
      </c>
      <c r="BB2970" s="7">
        <v>1971150.1843973021</v>
      </c>
      <c r="BC2970" s="16">
        <v>0.70733130632091901</v>
      </c>
      <c r="BD2970" s="13"/>
      <c r="BE2970" s="13"/>
      <c r="BG2970" s="44"/>
      <c r="BH2970" s="43">
        <v>26.490000000000002</v>
      </c>
      <c r="BI2970" s="2">
        <v>52.805999999999997</v>
      </c>
    </row>
    <row r="2971" spans="1:62" x14ac:dyDescent="0.2">
      <c r="A2971" s="2">
        <v>2008</v>
      </c>
      <c r="B2971" s="4" t="s">
        <v>11</v>
      </c>
      <c r="C2971" s="4" t="s">
        <v>155</v>
      </c>
      <c r="D2971" s="4" t="s">
        <v>142</v>
      </c>
      <c r="E2971" s="52" t="s">
        <v>199</v>
      </c>
      <c r="F2971" s="4" t="s">
        <v>143</v>
      </c>
      <c r="G2971" s="7">
        <v>132490.25399999999</v>
      </c>
      <c r="J2971" s="8">
        <v>132490.25399999999</v>
      </c>
      <c r="K2971" s="16">
        <v>0.18516769012753898</v>
      </c>
      <c r="L2971" s="7">
        <v>132490.25399999999</v>
      </c>
      <c r="M2971" s="7">
        <v>662451.2699999999</v>
      </c>
      <c r="P2971" s="8">
        <v>662451.2699999999</v>
      </c>
      <c r="Q2971" s="16">
        <v>0.18516769012753875</v>
      </c>
      <c r="R2971" s="40">
        <v>39.450000000000003</v>
      </c>
      <c r="S2971" s="16">
        <v>0</v>
      </c>
      <c r="V2971" s="7">
        <v>5</v>
      </c>
      <c r="W2971" s="7"/>
      <c r="Y2971" s="7">
        <v>1204320</v>
      </c>
      <c r="AB2971" s="7">
        <v>96</v>
      </c>
      <c r="AE2971" s="7">
        <v>2594</v>
      </c>
      <c r="AF2971" s="7">
        <v>85</v>
      </c>
      <c r="AG2971" s="8">
        <v>2509</v>
      </c>
      <c r="AH2971" s="16">
        <v>0.18516769012753898</v>
      </c>
      <c r="AI2971" s="7">
        <v>2349</v>
      </c>
      <c r="AJ2971" s="7">
        <v>160</v>
      </c>
      <c r="AK2971" s="12">
        <v>0.90555127216653819</v>
      </c>
      <c r="AL2971" s="12">
        <v>0.95</v>
      </c>
      <c r="AN2971" s="12">
        <v>0.93622957353527303</v>
      </c>
      <c r="AO2971" s="12">
        <v>0.96723207401696221</v>
      </c>
      <c r="AP2971" s="12">
        <v>10.072614565218844</v>
      </c>
      <c r="AQ2971" s="8">
        <v>2067810.1710186177</v>
      </c>
      <c r="AR2971" s="16">
        <v>0.91608274247283306</v>
      </c>
      <c r="AS2971" s="7">
        <v>77157.095933530509</v>
      </c>
      <c r="AT2971" s="7">
        <v>824.15710283723308</v>
      </c>
      <c r="AU2971" s="7">
        <v>164.83142056744663</v>
      </c>
      <c r="AV2971" s="7">
        <v>168</v>
      </c>
      <c r="AW2971" s="16">
        <v>0.98113940813956324</v>
      </c>
      <c r="AX2971" s="16">
        <v>0.61671867908130262</v>
      </c>
      <c r="AY2971" s="7">
        <v>49213882.070243105</v>
      </c>
      <c r="AZ2971" s="10">
        <v>23.8</v>
      </c>
      <c r="BA2971" s="16">
        <v>0</v>
      </c>
      <c r="BB2971" s="7">
        <v>1955781.823889059</v>
      </c>
      <c r="BC2971" s="16">
        <v>0.73593565500674096</v>
      </c>
      <c r="BD2971" s="13"/>
      <c r="BE2971" s="13"/>
      <c r="BG2971" s="44"/>
      <c r="BH2971" s="43">
        <v>26.8</v>
      </c>
      <c r="BI2971" s="2">
        <v>52.805999999999997</v>
      </c>
    </row>
    <row r="2972" spans="1:62" x14ac:dyDescent="0.2">
      <c r="A2972" s="2">
        <v>2008</v>
      </c>
      <c r="B2972" s="4" t="s">
        <v>5</v>
      </c>
      <c r="C2972" s="4" t="s">
        <v>155</v>
      </c>
      <c r="D2972" s="4" t="s">
        <v>142</v>
      </c>
      <c r="E2972" s="52" t="s">
        <v>199</v>
      </c>
      <c r="F2972" s="4" t="s">
        <v>143</v>
      </c>
      <c r="G2972" s="7">
        <v>138246.10800000001</v>
      </c>
      <c r="J2972" s="8">
        <v>138246.10800000001</v>
      </c>
      <c r="K2972" s="16">
        <v>0.10932203389830519</v>
      </c>
      <c r="L2972" s="7">
        <v>138246.10800000001</v>
      </c>
      <c r="M2972" s="7">
        <v>691230.54</v>
      </c>
      <c r="P2972" s="8">
        <v>691230.54</v>
      </c>
      <c r="Q2972" s="16">
        <v>0.10932203389830519</v>
      </c>
      <c r="R2972" s="40">
        <v>39.450000000000003</v>
      </c>
      <c r="S2972" s="16">
        <v>0</v>
      </c>
      <c r="V2972" s="7">
        <v>5</v>
      </c>
      <c r="W2972" s="7"/>
      <c r="Y2972" s="7">
        <v>1256640</v>
      </c>
      <c r="AB2972" s="7">
        <v>96</v>
      </c>
      <c r="AE2972" s="7">
        <v>2664</v>
      </c>
      <c r="AF2972" s="7">
        <v>46</v>
      </c>
      <c r="AG2972" s="8">
        <v>2618</v>
      </c>
      <c r="AH2972" s="16">
        <v>0.10932203389830519</v>
      </c>
      <c r="AI2972" s="7">
        <v>2455</v>
      </c>
      <c r="AJ2972" s="7">
        <v>163</v>
      </c>
      <c r="AK2972" s="12">
        <v>0.92154654654654655</v>
      </c>
      <c r="AL2972" s="12">
        <v>0.95</v>
      </c>
      <c r="AN2972" s="12">
        <v>0.9377387318563789</v>
      </c>
      <c r="AO2972" s="12">
        <v>0.98273273273273276</v>
      </c>
      <c r="AP2972" s="12">
        <v>0.78042108381420294</v>
      </c>
      <c r="AQ2972" s="8">
        <v>2172088.6442281464</v>
      </c>
      <c r="AR2972" s="16">
        <v>0.61677440364404124</v>
      </c>
      <c r="AS2972" s="7">
        <v>80447.727564005429</v>
      </c>
      <c r="AT2972" s="7">
        <v>829.67480680983442</v>
      </c>
      <c r="AU2972" s="7">
        <v>165.93496136196688</v>
      </c>
      <c r="AV2972" s="7">
        <v>168</v>
      </c>
      <c r="AW2972" s="16">
        <v>0.987708103345041</v>
      </c>
      <c r="AX2972" s="16">
        <v>0.45744369465238255</v>
      </c>
      <c r="AY2972" s="7">
        <v>51695709.732629888</v>
      </c>
      <c r="AZ2972" s="10">
        <v>23.8</v>
      </c>
      <c r="BA2972" s="16">
        <v>0</v>
      </c>
      <c r="BB2972" s="7">
        <v>2008187.3825814936</v>
      </c>
      <c r="BC2972" s="16">
        <v>-0.12881533216510993</v>
      </c>
      <c r="BD2972" s="13"/>
      <c r="BE2972" s="13"/>
      <c r="BG2972" s="44"/>
      <c r="BH2972" s="43">
        <v>27</v>
      </c>
      <c r="BI2972" s="2">
        <v>52.805999999999997</v>
      </c>
    </row>
    <row r="2973" spans="1:62" x14ac:dyDescent="0.2">
      <c r="A2973" s="2">
        <v>2008</v>
      </c>
      <c r="B2973" s="4" t="s">
        <v>6</v>
      </c>
      <c r="C2973" s="4" t="s">
        <v>155</v>
      </c>
      <c r="D2973" s="4" t="s">
        <v>142</v>
      </c>
      <c r="E2973" s="52" t="s">
        <v>199</v>
      </c>
      <c r="F2973" s="4" t="s">
        <v>143</v>
      </c>
      <c r="G2973" s="7">
        <v>132543.06</v>
      </c>
      <c r="J2973" s="8">
        <v>132543.06</v>
      </c>
      <c r="K2973" s="16">
        <v>1.7017828200972529E-2</v>
      </c>
      <c r="L2973" s="7">
        <v>132543.06</v>
      </c>
      <c r="M2973" s="7">
        <v>662715.30000000005</v>
      </c>
      <c r="P2973" s="8">
        <v>662715.30000000005</v>
      </c>
      <c r="Q2973" s="16">
        <v>1.7017828200972529E-2</v>
      </c>
      <c r="R2973" s="40">
        <v>39.450000000000003</v>
      </c>
      <c r="S2973" s="16">
        <v>0</v>
      </c>
      <c r="V2973" s="7">
        <v>5</v>
      </c>
      <c r="W2973" s="7"/>
      <c r="Y2973" s="7">
        <v>1204800</v>
      </c>
      <c r="AB2973" s="7">
        <v>96</v>
      </c>
      <c r="AE2973" s="7">
        <v>2560</v>
      </c>
      <c r="AF2973" s="7">
        <v>50</v>
      </c>
      <c r="AG2973" s="8">
        <v>2510</v>
      </c>
      <c r="AH2973" s="16">
        <v>1.7017828200972529E-2</v>
      </c>
      <c r="AI2973" s="7">
        <v>2370</v>
      </c>
      <c r="AJ2973" s="7">
        <v>140</v>
      </c>
      <c r="AK2973" s="12">
        <v>0.92578125</v>
      </c>
      <c r="AL2973" s="12">
        <v>0.95</v>
      </c>
      <c r="AN2973" s="12">
        <v>0.94422310756972117</v>
      </c>
      <c r="AO2973" s="12">
        <v>0.98046875</v>
      </c>
      <c r="AP2973" s="12">
        <v>3.1125057292952008E-2</v>
      </c>
      <c r="AQ2973" s="8">
        <v>2081599.4332098172</v>
      </c>
      <c r="AR2973" s="16">
        <v>0.27404900456232029</v>
      </c>
      <c r="AS2973" s="7">
        <v>79178.373267775474</v>
      </c>
      <c r="AT2973" s="7">
        <v>829.32248335052475</v>
      </c>
      <c r="AU2973" s="7">
        <v>165.86449667010496</v>
      </c>
      <c r="AV2973" s="7">
        <v>168</v>
      </c>
      <c r="AW2973" s="16">
        <v>0.98728867065538661</v>
      </c>
      <c r="AX2973" s="16">
        <v>0.25273025627880741</v>
      </c>
      <c r="AY2973" s="7">
        <v>49542066.510393649</v>
      </c>
      <c r="AZ2973" s="10">
        <v>23.8</v>
      </c>
      <c r="BA2973" s="16">
        <v>0</v>
      </c>
      <c r="BB2973" s="7">
        <v>1973622.9464176395</v>
      </c>
      <c r="BC2973" s="16">
        <v>-0.119849056769914</v>
      </c>
      <c r="BD2973" s="13"/>
      <c r="BE2973" s="13"/>
      <c r="BG2973" s="44"/>
      <c r="BH2973" s="43">
        <v>26.29</v>
      </c>
      <c r="BI2973" s="2">
        <v>52.805999999999997</v>
      </c>
    </row>
    <row r="2974" spans="1:62" x14ac:dyDescent="0.2">
      <c r="A2974" s="2">
        <v>2008</v>
      </c>
      <c r="B2974" s="4" t="s">
        <v>7</v>
      </c>
      <c r="C2974" s="4" t="s">
        <v>155</v>
      </c>
      <c r="D2974" s="4" t="s">
        <v>142</v>
      </c>
      <c r="E2974" s="52" t="s">
        <v>199</v>
      </c>
      <c r="F2974" s="4" t="s">
        <v>143</v>
      </c>
      <c r="G2974" s="7">
        <v>136978.764</v>
      </c>
      <c r="J2974" s="8">
        <v>136978.764</v>
      </c>
      <c r="K2974" s="16">
        <v>1.6457680250783868E-2</v>
      </c>
      <c r="L2974" s="7">
        <v>136978.764</v>
      </c>
      <c r="M2974" s="7">
        <v>684893.82</v>
      </c>
      <c r="P2974" s="8">
        <v>684893.82</v>
      </c>
      <c r="Q2974" s="16">
        <v>1.6457680250783646E-2</v>
      </c>
      <c r="R2974" s="40">
        <v>39.450000000000003</v>
      </c>
      <c r="S2974" s="16">
        <v>0</v>
      </c>
      <c r="V2974" s="7">
        <v>5</v>
      </c>
      <c r="W2974" s="7"/>
      <c r="Y2974" s="7">
        <v>1245120</v>
      </c>
      <c r="AB2974" s="7">
        <v>96</v>
      </c>
      <c r="AE2974" s="7">
        <v>2685</v>
      </c>
      <c r="AF2974" s="7">
        <v>91</v>
      </c>
      <c r="AG2974" s="8">
        <v>2594</v>
      </c>
      <c r="AH2974" s="16">
        <v>1.6457680250783646E-2</v>
      </c>
      <c r="AI2974" s="7">
        <v>2107</v>
      </c>
      <c r="AJ2974" s="7">
        <v>487</v>
      </c>
      <c r="AK2974" s="12">
        <v>0.78472998137802608</v>
      </c>
      <c r="AL2974" s="12">
        <v>0.95</v>
      </c>
      <c r="AN2974" s="12">
        <v>0.81225905936777176</v>
      </c>
      <c r="AO2974" s="12">
        <v>0.96610800744878955</v>
      </c>
      <c r="AP2974" s="12">
        <v>-0.10766891110350696</v>
      </c>
      <c r="AQ2974" s="8">
        <v>1968917.1327412305</v>
      </c>
      <c r="AR2974" s="16">
        <v>0.15867717066678222</v>
      </c>
      <c r="AS2974" s="7">
        <v>76433.118507035353</v>
      </c>
      <c r="AT2974" s="7">
        <v>759.02742202823072</v>
      </c>
      <c r="AU2974" s="7">
        <v>151.80548440564615</v>
      </c>
      <c r="AV2974" s="7">
        <v>168</v>
      </c>
      <c r="AW2974" s="16">
        <v>0.90360407384313191</v>
      </c>
      <c r="AX2974" s="16">
        <v>0.13991678471149904</v>
      </c>
      <c r="AY2974" s="7">
        <v>46860227.75924129</v>
      </c>
      <c r="AZ2974" s="10">
        <v>23.8</v>
      </c>
      <c r="BA2974" s="16">
        <v>0</v>
      </c>
      <c r="BB2974" s="7">
        <v>1977092.9887412617</v>
      </c>
      <c r="BC2974" s="16">
        <v>-7.7433747415943499E-2</v>
      </c>
      <c r="BD2974" s="13"/>
      <c r="BE2974" s="13"/>
      <c r="BG2974" s="44"/>
      <c r="BH2974" s="43">
        <v>25.759999999999998</v>
      </c>
      <c r="BI2974" s="2">
        <v>52.805999999999997</v>
      </c>
    </row>
    <row r="2975" spans="1:62" x14ac:dyDescent="0.2">
      <c r="A2975" s="2">
        <v>2009</v>
      </c>
      <c r="B2975" s="4" t="s">
        <v>8</v>
      </c>
      <c r="C2975" s="4" t="s">
        <v>155</v>
      </c>
      <c r="D2975" s="4" t="s">
        <v>142</v>
      </c>
      <c r="E2975" s="52" t="s">
        <v>199</v>
      </c>
      <c r="F2975" s="4" t="s">
        <v>143</v>
      </c>
      <c r="G2975" s="7">
        <v>141678.49799999999</v>
      </c>
      <c r="J2975" s="8">
        <v>141678.49799999999</v>
      </c>
      <c r="K2975" s="16">
        <v>3.8714672861014376E-2</v>
      </c>
      <c r="L2975" s="7">
        <v>141678.49799999999</v>
      </c>
      <c r="M2975" s="7">
        <v>708392.49</v>
      </c>
      <c r="P2975" s="8">
        <v>708392.49</v>
      </c>
      <c r="Q2975" s="16">
        <v>3.8714672861014376E-2</v>
      </c>
      <c r="R2975" s="40">
        <v>39.450000000000003</v>
      </c>
      <c r="S2975" s="16">
        <v>0</v>
      </c>
      <c r="V2975" s="7">
        <v>5</v>
      </c>
      <c r="W2975" s="7"/>
      <c r="Y2975" s="7">
        <v>1287840</v>
      </c>
      <c r="AB2975" s="7">
        <v>96</v>
      </c>
      <c r="AE2975" s="7">
        <v>2754</v>
      </c>
      <c r="AF2975" s="7">
        <v>71</v>
      </c>
      <c r="AG2975" s="8">
        <v>2683</v>
      </c>
      <c r="AH2975" s="16">
        <v>3.8714672861014376E-2</v>
      </c>
      <c r="AI2975" s="7">
        <v>2250</v>
      </c>
      <c r="AJ2975" s="7">
        <v>433</v>
      </c>
      <c r="AK2975" s="12">
        <v>0.81699346405228757</v>
      </c>
      <c r="AL2975" s="12">
        <v>0.95</v>
      </c>
      <c r="AN2975" s="12">
        <v>0.83861349235929927</v>
      </c>
      <c r="AO2975" s="12">
        <v>0.9742193173565723</v>
      </c>
      <c r="AP2975" s="12">
        <v>-8.4859040657342621E-2</v>
      </c>
      <c r="AQ2975" s="8">
        <v>1768674.1515325387</v>
      </c>
      <c r="AR2975" s="16">
        <v>6.6951798874258062E-2</v>
      </c>
      <c r="AS2975" s="7">
        <v>65506.450056760696</v>
      </c>
      <c r="AT2975" s="7">
        <v>659.21511424992127</v>
      </c>
      <c r="AU2975" s="7">
        <v>131.84302284998427</v>
      </c>
      <c r="AV2975" s="7">
        <v>168</v>
      </c>
      <c r="AW2975" s="16">
        <v>0.78477989791657299</v>
      </c>
      <c r="AX2975" s="16">
        <v>2.7184680019459062E-2</v>
      </c>
      <c r="AY2975" s="7">
        <v>42094444.806474425</v>
      </c>
      <c r="AZ2975" s="10">
        <v>23.8</v>
      </c>
      <c r="BA2975" s="16">
        <v>0</v>
      </c>
      <c r="BB2975" s="7">
        <v>2046157.5296403095</v>
      </c>
      <c r="BC2975" s="16">
        <v>-1.4335309503260918E-2</v>
      </c>
      <c r="BD2975" s="13"/>
      <c r="BE2975" s="13"/>
      <c r="BG2975" s="44"/>
      <c r="BH2975" s="43">
        <v>27</v>
      </c>
      <c r="BI2975" s="2">
        <v>52.805999999999997</v>
      </c>
      <c r="BJ2975" s="2" t="s">
        <v>74</v>
      </c>
    </row>
    <row r="2976" spans="1:62" x14ac:dyDescent="0.2">
      <c r="A2976" s="2">
        <v>2009</v>
      </c>
      <c r="B2976" s="4" t="s">
        <v>9</v>
      </c>
      <c r="C2976" s="4" t="s">
        <v>155</v>
      </c>
      <c r="D2976" s="4" t="s">
        <v>142</v>
      </c>
      <c r="E2976" s="52" t="s">
        <v>199</v>
      </c>
      <c r="F2976" s="4" t="s">
        <v>143</v>
      </c>
      <c r="G2976" s="7">
        <v>129849.954</v>
      </c>
      <c r="J2976" s="8">
        <v>129849.954</v>
      </c>
      <c r="K2976" s="16">
        <v>3.6734693877551461E-3</v>
      </c>
      <c r="L2976" s="7">
        <v>129849.954</v>
      </c>
      <c r="M2976" s="7">
        <v>649249.77</v>
      </c>
      <c r="P2976" s="8">
        <v>649249.77</v>
      </c>
      <c r="Q2976" s="16">
        <v>3.6734693877551461E-3</v>
      </c>
      <c r="R2976" s="40">
        <v>39.450000000000003</v>
      </c>
      <c r="S2976" s="16">
        <v>0</v>
      </c>
      <c r="V2976" s="7">
        <v>5</v>
      </c>
      <c r="W2976" s="7"/>
      <c r="Y2976" s="7">
        <v>1180320</v>
      </c>
      <c r="AB2976" s="7">
        <v>96</v>
      </c>
      <c r="AE2976" s="7">
        <v>2504</v>
      </c>
      <c r="AF2976" s="7">
        <v>45</v>
      </c>
      <c r="AG2976" s="8">
        <v>2459</v>
      </c>
      <c r="AH2976" s="16">
        <v>3.6734693877551461E-3</v>
      </c>
      <c r="AI2976" s="7">
        <v>2052</v>
      </c>
      <c r="AJ2976" s="7">
        <v>407</v>
      </c>
      <c r="AK2976" s="12">
        <v>0.81948881789137384</v>
      </c>
      <c r="AL2976" s="12">
        <v>0.95</v>
      </c>
      <c r="AN2976" s="12">
        <v>0.83448556323708822</v>
      </c>
      <c r="AO2976" s="12">
        <v>0.98202875399361023</v>
      </c>
      <c r="AP2976" s="12">
        <v>-8.4830067175082347E-2</v>
      </c>
      <c r="AQ2976" s="8">
        <v>1835318.8013248302</v>
      </c>
      <c r="AR2976" s="16">
        <v>5.9429644689772188E-2</v>
      </c>
      <c r="AS2976" s="7">
        <v>74004.790376001212</v>
      </c>
      <c r="AT2976" s="7">
        <v>746.36795499179755</v>
      </c>
      <c r="AU2976" s="7">
        <v>149.27359099835951</v>
      </c>
      <c r="AV2976" s="7">
        <v>168</v>
      </c>
      <c r="AW2976" s="16">
        <v>0.88853327975213992</v>
      </c>
      <c r="AX2976" s="16">
        <v>5.5552106339952001E-2</v>
      </c>
      <c r="AY2976" s="7">
        <v>43680587.471530959</v>
      </c>
      <c r="AZ2976" s="10">
        <v>23.8</v>
      </c>
      <c r="BA2976" s="16">
        <v>0</v>
      </c>
      <c r="BB2976" s="7">
        <v>2144477.0974582024</v>
      </c>
      <c r="BC2976" s="16">
        <v>-3.5524366009933209E-2</v>
      </c>
      <c r="BD2976" s="13"/>
      <c r="BE2976" s="13"/>
      <c r="BG2976" s="44"/>
      <c r="BH2976" s="43">
        <v>24.8</v>
      </c>
      <c r="BI2976" s="2">
        <v>52.805999999999997</v>
      </c>
    </row>
    <row r="2977" spans="1:61" x14ac:dyDescent="0.2">
      <c r="A2977" s="2">
        <v>2009</v>
      </c>
      <c r="B2977" s="4" t="s">
        <v>10</v>
      </c>
      <c r="C2977" s="4" t="s">
        <v>155</v>
      </c>
      <c r="D2977" s="4" t="s">
        <v>142</v>
      </c>
      <c r="E2977" s="52" t="s">
        <v>199</v>
      </c>
      <c r="F2977" s="4" t="s">
        <v>143</v>
      </c>
      <c r="G2977" s="7">
        <v>140833.60199999998</v>
      </c>
      <c r="J2977" s="8">
        <v>140833.60199999998</v>
      </c>
      <c r="K2977" s="16">
        <v>6.0859188544152731E-2</v>
      </c>
      <c r="L2977" s="7">
        <v>140833.60199999998</v>
      </c>
      <c r="M2977" s="7">
        <v>704168.00999999989</v>
      </c>
      <c r="P2977" s="8">
        <v>704168.00999999989</v>
      </c>
      <c r="Q2977" s="16">
        <v>6.0859188544152731E-2</v>
      </c>
      <c r="R2977" s="40">
        <v>39.450000000000003</v>
      </c>
      <c r="S2977" s="16">
        <v>0</v>
      </c>
      <c r="V2977" s="7">
        <v>5</v>
      </c>
      <c r="W2977" s="7"/>
      <c r="Y2977" s="7">
        <v>1280160</v>
      </c>
      <c r="AB2977" s="7">
        <v>96</v>
      </c>
      <c r="AE2977" s="7">
        <v>2742</v>
      </c>
      <c r="AF2977" s="7">
        <v>75</v>
      </c>
      <c r="AG2977" s="8">
        <v>2667</v>
      </c>
      <c r="AH2977" s="16">
        <v>6.0859188544152731E-2</v>
      </c>
      <c r="AI2977" s="7">
        <v>2042</v>
      </c>
      <c r="AJ2977" s="7">
        <v>625</v>
      </c>
      <c r="AK2977" s="12">
        <v>0.74471188913202047</v>
      </c>
      <c r="AL2977" s="12">
        <v>0.95</v>
      </c>
      <c r="AN2977" s="12">
        <v>0.76565429321334832</v>
      </c>
      <c r="AO2977" s="12">
        <v>0.97264770240700216</v>
      </c>
      <c r="AP2977" s="12">
        <v>-0.12941886334764463</v>
      </c>
      <c r="AQ2977" s="8">
        <v>2088664.3819743672</v>
      </c>
      <c r="AR2977" s="16">
        <v>0.15133533753324824</v>
      </c>
      <c r="AS2977" s="7">
        <v>77993.442194711242</v>
      </c>
      <c r="AT2977" s="7">
        <v>783.15124933422089</v>
      </c>
      <c r="AU2977" s="7">
        <v>156.63024986684417</v>
      </c>
      <c r="AV2977" s="7">
        <v>168</v>
      </c>
      <c r="AW2977" s="16">
        <v>0.93232291587407246</v>
      </c>
      <c r="AX2977" s="16">
        <v>8.528572874337681E-2</v>
      </c>
      <c r="AY2977" s="7">
        <v>49710212.290989943</v>
      </c>
      <c r="AZ2977" s="10">
        <v>23.8</v>
      </c>
      <c r="BA2977" s="16">
        <v>0</v>
      </c>
      <c r="BB2977" s="7">
        <v>2054801.2132047496</v>
      </c>
      <c r="BC2977" s="16">
        <v>-4.3412912997622323E-2</v>
      </c>
      <c r="BD2977" s="13"/>
      <c r="BE2977" s="13"/>
      <c r="BG2977" s="44"/>
      <c r="BH2977" s="43">
        <v>26.78</v>
      </c>
      <c r="BI2977" s="2">
        <v>52.805999999999997</v>
      </c>
    </row>
    <row r="2978" spans="1:61" x14ac:dyDescent="0.2">
      <c r="A2978" s="2">
        <v>2009</v>
      </c>
      <c r="B2978" s="4" t="s">
        <v>0</v>
      </c>
      <c r="C2978" s="4" t="s">
        <v>155</v>
      </c>
      <c r="D2978" s="4" t="s">
        <v>142</v>
      </c>
      <c r="E2978" s="52" t="s">
        <v>199</v>
      </c>
      <c r="F2978" s="4" t="s">
        <v>143</v>
      </c>
      <c r="G2978" s="7">
        <v>135975.44999999998</v>
      </c>
      <c r="J2978" s="8">
        <v>135975.44999999998</v>
      </c>
      <c r="K2978" s="16">
        <v>3.4967845659163999E-2</v>
      </c>
      <c r="L2978" s="7">
        <v>135975.44999999998</v>
      </c>
      <c r="M2978" s="7">
        <v>679877.24999999988</v>
      </c>
      <c r="P2978" s="8">
        <v>679877.24999999988</v>
      </c>
      <c r="Q2978" s="16">
        <v>3.4967845659163999E-2</v>
      </c>
      <c r="R2978" s="40">
        <v>39.450000000000003</v>
      </c>
      <c r="S2978" s="16">
        <v>0</v>
      </c>
      <c r="V2978" s="7">
        <v>5</v>
      </c>
      <c r="W2978" s="7"/>
      <c r="Y2978" s="7">
        <v>1236000</v>
      </c>
      <c r="AB2978" s="7">
        <v>96</v>
      </c>
      <c r="AE2978" s="7">
        <v>2638</v>
      </c>
      <c r="AF2978" s="7">
        <v>63</v>
      </c>
      <c r="AG2978" s="8">
        <v>2575</v>
      </c>
      <c r="AH2978" s="16">
        <v>3.4967845659163999E-2</v>
      </c>
      <c r="AI2978" s="7">
        <v>2195</v>
      </c>
      <c r="AJ2978" s="7">
        <v>380</v>
      </c>
      <c r="AK2978" s="12">
        <v>0.83206974981046244</v>
      </c>
      <c r="AL2978" s="12">
        <v>0.95</v>
      </c>
      <c r="AN2978" s="12">
        <v>0.85242718446601939</v>
      </c>
      <c r="AO2978" s="12">
        <v>0.97611827141774066</v>
      </c>
      <c r="AP2978" s="12">
        <v>-2.0397766766071079E-2</v>
      </c>
      <c r="AQ2978" s="8">
        <v>2037117.9219368859</v>
      </c>
      <c r="AR2978" s="16">
        <v>8.2760954757525873E-3</v>
      </c>
      <c r="AS2978" s="7">
        <v>79019.314272183314</v>
      </c>
      <c r="AT2978" s="7">
        <v>791.11375609199456</v>
      </c>
      <c r="AU2978" s="7">
        <v>158.22275121839891</v>
      </c>
      <c r="AV2978" s="7">
        <v>168</v>
      </c>
      <c r="AW2978" s="16">
        <v>0.94180209058570785</v>
      </c>
      <c r="AX2978" s="16">
        <v>-2.5789931827700063E-2</v>
      </c>
      <c r="AY2978" s="7">
        <v>48483406.542097889</v>
      </c>
      <c r="AZ2978" s="10">
        <v>23.8</v>
      </c>
      <c r="BA2978" s="16">
        <v>0</v>
      </c>
      <c r="BB2978" s="7">
        <v>2023226.7121788147</v>
      </c>
      <c r="BC2978" s="16">
        <v>1.7848758369075724E-2</v>
      </c>
      <c r="BD2978" s="13"/>
      <c r="BE2978" s="13"/>
      <c r="BG2978" s="44"/>
      <c r="BH2978" s="43">
        <v>25.78</v>
      </c>
      <c r="BI2978" s="2">
        <v>52.805999999999997</v>
      </c>
    </row>
    <row r="2979" spans="1:61" x14ac:dyDescent="0.2">
      <c r="A2979" s="2">
        <v>2009</v>
      </c>
      <c r="B2979" s="4" t="s">
        <v>1</v>
      </c>
      <c r="C2979" s="4" t="s">
        <v>155</v>
      </c>
      <c r="D2979" s="4" t="s">
        <v>142</v>
      </c>
      <c r="E2979" s="52" t="s">
        <v>199</v>
      </c>
      <c r="F2979" s="4" t="s">
        <v>143</v>
      </c>
      <c r="G2979" s="7">
        <v>140252.736</v>
      </c>
      <c r="J2979" s="8">
        <v>140252.736</v>
      </c>
      <c r="K2979" s="16">
        <v>3.1055900621118182E-2</v>
      </c>
      <c r="L2979" s="7">
        <v>140252.736</v>
      </c>
      <c r="M2979" s="7">
        <v>701263.68</v>
      </c>
      <c r="P2979" s="8">
        <v>701263.68</v>
      </c>
      <c r="Q2979" s="16">
        <v>3.105590062111796E-2</v>
      </c>
      <c r="R2979" s="40">
        <v>39.450000000000003</v>
      </c>
      <c r="S2979" s="16">
        <v>0</v>
      </c>
      <c r="V2979" s="7">
        <v>5</v>
      </c>
      <c r="W2979" s="7"/>
      <c r="Y2979" s="7">
        <v>1274880</v>
      </c>
      <c r="AB2979" s="7">
        <v>96</v>
      </c>
      <c r="AE2979" s="7">
        <v>2710</v>
      </c>
      <c r="AF2979" s="7">
        <v>54</v>
      </c>
      <c r="AG2979" s="8">
        <v>2656</v>
      </c>
      <c r="AH2979" s="16">
        <v>3.105590062111796E-2</v>
      </c>
      <c r="AI2979" s="7">
        <v>2153</v>
      </c>
      <c r="AJ2979" s="7">
        <v>503</v>
      </c>
      <c r="AK2979" s="12">
        <v>0.7944649446494465</v>
      </c>
      <c r="AL2979" s="12">
        <v>0.95</v>
      </c>
      <c r="AN2979" s="12">
        <v>0.8106174698795181</v>
      </c>
      <c r="AO2979" s="12">
        <v>0.98007380073800743</v>
      </c>
      <c r="AP2979" s="12">
        <v>-6.6539739647009988E-2</v>
      </c>
      <c r="AQ2979" s="8">
        <v>2044367.3495557043</v>
      </c>
      <c r="AR2979" s="16">
        <v>1.127953079941868E-2</v>
      </c>
      <c r="AS2979" s="7">
        <v>78690.04424771764</v>
      </c>
      <c r="AT2979" s="7">
        <v>769.71662257368382</v>
      </c>
      <c r="AU2979" s="7">
        <v>153.94332451473676</v>
      </c>
      <c r="AV2979" s="7">
        <v>168</v>
      </c>
      <c r="AW2979" s="16">
        <v>0.91632931258771877</v>
      </c>
      <c r="AX2979" s="16">
        <v>-1.91806960318891E-2</v>
      </c>
      <c r="AY2979" s="7">
        <v>48655942.919425763</v>
      </c>
      <c r="AZ2979" s="10">
        <v>23.8</v>
      </c>
      <c r="BA2979" s="16">
        <v>0</v>
      </c>
      <c r="BB2979" s="7">
        <v>1980762.9668328792</v>
      </c>
      <c r="BC2979" s="16">
        <v>9.147554175467143E-3</v>
      </c>
      <c r="BD2979" s="13"/>
      <c r="BE2979" s="13"/>
      <c r="BG2979" s="44"/>
      <c r="BH2979" s="43">
        <v>25.98</v>
      </c>
      <c r="BI2979" s="2">
        <v>52.805999999999997</v>
      </c>
    </row>
    <row r="2980" spans="1:61" x14ac:dyDescent="0.2">
      <c r="A2980" s="2">
        <v>2009</v>
      </c>
      <c r="B2980" s="4" t="s">
        <v>2</v>
      </c>
      <c r="C2980" s="4" t="s">
        <v>155</v>
      </c>
      <c r="D2980" s="4" t="s">
        <v>142</v>
      </c>
      <c r="E2980" s="52" t="s">
        <v>199</v>
      </c>
      <c r="F2980" s="4" t="s">
        <v>143</v>
      </c>
      <c r="G2980" s="7">
        <v>137401.212</v>
      </c>
      <c r="J2980" s="8">
        <v>137401.212</v>
      </c>
      <c r="K2980" s="16">
        <v>4.8770656993148087E-2</v>
      </c>
      <c r="L2980" s="7">
        <v>137401.212</v>
      </c>
      <c r="M2980" s="7">
        <v>687006.06</v>
      </c>
      <c r="P2980" s="8">
        <v>687006.06</v>
      </c>
      <c r="Q2980" s="16">
        <v>4.8770656993148087E-2</v>
      </c>
      <c r="R2980" s="40">
        <v>39.450000000000003</v>
      </c>
      <c r="S2980" s="16">
        <v>0</v>
      </c>
      <c r="V2980" s="7">
        <v>5</v>
      </c>
      <c r="W2980" s="7"/>
      <c r="Y2980" s="7">
        <v>1248960</v>
      </c>
      <c r="AB2980" s="7">
        <v>96</v>
      </c>
      <c r="AE2980" s="7">
        <v>2670</v>
      </c>
      <c r="AF2980" s="7">
        <v>68</v>
      </c>
      <c r="AG2980" s="8">
        <v>2602</v>
      </c>
      <c r="AH2980" s="16">
        <v>4.8770656993147865E-2</v>
      </c>
      <c r="AI2980" s="7">
        <v>2169</v>
      </c>
      <c r="AJ2980" s="7">
        <v>433</v>
      </c>
      <c r="AK2980" s="12">
        <v>0.81235955056179776</v>
      </c>
      <c r="AL2980" s="12">
        <v>0.95</v>
      </c>
      <c r="AN2980" s="12">
        <v>0.83358954650269024</v>
      </c>
      <c r="AO2980" s="12">
        <v>0.97453183520599251</v>
      </c>
      <c r="AP2980" s="12">
        <v>-3.2224770765945432E-2</v>
      </c>
      <c r="AQ2980" s="8">
        <v>2018276.1570778624</v>
      </c>
      <c r="AR2980" s="16">
        <v>6.4983104977766049E-2</v>
      </c>
      <c r="AS2980" s="7">
        <v>75932.135330243138</v>
      </c>
      <c r="AT2980" s="7">
        <v>775.66339626359047</v>
      </c>
      <c r="AU2980" s="7">
        <v>155.13267925271811</v>
      </c>
      <c r="AV2980" s="7">
        <v>168</v>
      </c>
      <c r="AW2980" s="16">
        <v>0.923408805075703</v>
      </c>
      <c r="AX2980" s="16">
        <v>1.5458525537985324E-2</v>
      </c>
      <c r="AY2980" s="7">
        <v>48034972.538453124</v>
      </c>
      <c r="AZ2980" s="10">
        <v>23.8</v>
      </c>
      <c r="BA2980" s="16">
        <v>0</v>
      </c>
      <c r="BB2980" s="7">
        <v>2041084.6955615764</v>
      </c>
      <c r="BC2980" s="16">
        <v>-1.1976084469576321E-3</v>
      </c>
      <c r="BD2980" s="13"/>
      <c r="BE2980" s="13"/>
      <c r="BG2980" s="44"/>
      <c r="BH2980" s="43">
        <v>26.58</v>
      </c>
      <c r="BI2980" s="2">
        <v>52.805999999999997</v>
      </c>
    </row>
    <row r="2981" spans="1:61" x14ac:dyDescent="0.2">
      <c r="A2981" s="2">
        <v>2009</v>
      </c>
      <c r="B2981" s="4" t="s">
        <v>3</v>
      </c>
      <c r="C2981" s="4" t="s">
        <v>155</v>
      </c>
      <c r="D2981" s="4" t="s">
        <v>142</v>
      </c>
      <c r="E2981" s="52" t="s">
        <v>199</v>
      </c>
      <c r="F2981" s="4" t="s">
        <v>143</v>
      </c>
      <c r="G2981" s="7">
        <v>142681.81200000001</v>
      </c>
      <c r="J2981" s="8">
        <v>142681.81200000001</v>
      </c>
      <c r="K2981" s="16">
        <v>4.4049459041731298E-2</v>
      </c>
      <c r="L2981" s="7">
        <v>142681.81200000001</v>
      </c>
      <c r="M2981" s="7">
        <v>713409.06</v>
      </c>
      <c r="P2981" s="8">
        <v>713409.06</v>
      </c>
      <c r="Q2981" s="16">
        <v>4.4049459041731298E-2</v>
      </c>
      <c r="R2981" s="40">
        <v>39.450000000000003</v>
      </c>
      <c r="S2981" s="16">
        <v>0</v>
      </c>
      <c r="V2981" s="7">
        <v>5</v>
      </c>
      <c r="W2981" s="7"/>
      <c r="Y2981" s="7">
        <v>1296960</v>
      </c>
      <c r="AB2981" s="7">
        <v>96</v>
      </c>
      <c r="AE2981" s="7">
        <v>2754</v>
      </c>
      <c r="AF2981" s="7">
        <v>52</v>
      </c>
      <c r="AG2981" s="8">
        <v>2702</v>
      </c>
      <c r="AH2981" s="16">
        <v>4.4049459041731076E-2</v>
      </c>
      <c r="AI2981" s="7">
        <v>2431</v>
      </c>
      <c r="AJ2981" s="7">
        <v>271</v>
      </c>
      <c r="AK2981" s="12">
        <v>0.88271604938271608</v>
      </c>
      <c r="AL2981" s="12">
        <v>0.95</v>
      </c>
      <c r="AN2981" s="12">
        <v>0.89970392301998514</v>
      </c>
      <c r="AO2981" s="12">
        <v>0.98111837327523599</v>
      </c>
      <c r="AP2981" s="12">
        <v>4.9316697961118372E-2</v>
      </c>
      <c r="AQ2981" s="8">
        <v>1788620.4627561688</v>
      </c>
      <c r="AR2981" s="16">
        <v>-9.7302764354322502E-2</v>
      </c>
      <c r="AS2981" s="7">
        <v>65541.240848522124</v>
      </c>
      <c r="AT2981" s="7">
        <v>661.96168125690929</v>
      </c>
      <c r="AU2981" s="7">
        <v>132.39233625138186</v>
      </c>
      <c r="AV2981" s="7">
        <v>168</v>
      </c>
      <c r="AW2981" s="16">
        <v>0.78804962054393968</v>
      </c>
      <c r="AX2981" s="16">
        <v>-0.13538843602849249</v>
      </c>
      <c r="AY2981" s="7">
        <v>42569167.013596818</v>
      </c>
      <c r="AZ2981" s="10">
        <v>23.8</v>
      </c>
      <c r="BA2981" s="16">
        <v>0</v>
      </c>
      <c r="BB2981" s="7">
        <v>1779675.7371044818</v>
      </c>
      <c r="BC2981" s="16">
        <v>8.1435779618704296E-2</v>
      </c>
      <c r="BD2981" s="13"/>
      <c r="BE2981" s="13"/>
      <c r="BG2981" s="44"/>
      <c r="BH2981" s="43">
        <v>27.29</v>
      </c>
      <c r="BI2981" s="2">
        <v>52.805999999999997</v>
      </c>
    </row>
    <row r="2982" spans="1:61" x14ac:dyDescent="0.2">
      <c r="A2982" s="2">
        <v>2009</v>
      </c>
      <c r="B2982" s="4" t="s">
        <v>4</v>
      </c>
      <c r="C2982" s="4" t="s">
        <v>155</v>
      </c>
      <c r="D2982" s="4" t="s">
        <v>142</v>
      </c>
      <c r="E2982" s="52" t="s">
        <v>199</v>
      </c>
      <c r="F2982" s="4" t="s">
        <v>143</v>
      </c>
      <c r="G2982" s="7">
        <v>141414.46799999999</v>
      </c>
      <c r="J2982" s="8">
        <v>141414.46799999999</v>
      </c>
      <c r="K2982" s="16">
        <v>3.3577769201080798E-2</v>
      </c>
      <c r="L2982" s="7">
        <v>141414.46799999999</v>
      </c>
      <c r="M2982" s="7">
        <v>707072.34</v>
      </c>
      <c r="P2982" s="8">
        <v>707072.34</v>
      </c>
      <c r="Q2982" s="16">
        <v>3.3577769201080576E-2</v>
      </c>
      <c r="R2982" s="40">
        <v>39.450000000000003</v>
      </c>
      <c r="S2982" s="16">
        <v>0</v>
      </c>
      <c r="V2982" s="7">
        <v>5</v>
      </c>
      <c r="W2982" s="7"/>
      <c r="Y2982" s="7">
        <v>1285440</v>
      </c>
      <c r="AB2982" s="7">
        <v>96</v>
      </c>
      <c r="AE2982" s="7">
        <v>2732</v>
      </c>
      <c r="AF2982" s="7">
        <v>54</v>
      </c>
      <c r="AG2982" s="8">
        <v>2678</v>
      </c>
      <c r="AH2982" s="16">
        <v>3.3577769201080576E-2</v>
      </c>
      <c r="AI2982" s="7">
        <v>2341</v>
      </c>
      <c r="AJ2982" s="7">
        <v>337</v>
      </c>
      <c r="AK2982" s="12">
        <v>0.85688140556368964</v>
      </c>
      <c r="AL2982" s="12">
        <v>0.95</v>
      </c>
      <c r="AN2982" s="12">
        <v>0.87415982076176246</v>
      </c>
      <c r="AO2982" s="12">
        <v>0.98023426061493413</v>
      </c>
      <c r="AP2982" s="12">
        <v>-5.0336228262588434E-2</v>
      </c>
      <c r="AQ2982" s="8">
        <v>2047298.6564924661</v>
      </c>
      <c r="AR2982" s="16">
        <v>-2.272292776572149E-3</v>
      </c>
      <c r="AS2982" s="7">
        <v>77285.717496884332</v>
      </c>
      <c r="AT2982" s="7">
        <v>764.48792251399038</v>
      </c>
      <c r="AU2982" s="7">
        <v>152.89758450279808</v>
      </c>
      <c r="AV2982" s="7">
        <v>168</v>
      </c>
      <c r="AW2982" s="16">
        <v>0.91010466965951242</v>
      </c>
      <c r="AX2982" s="16">
        <v>-3.4685403504144174E-2</v>
      </c>
      <c r="AY2982" s="7">
        <v>48725708.024520695</v>
      </c>
      <c r="AZ2982" s="10">
        <v>23.8</v>
      </c>
      <c r="BA2982" s="16">
        <v>0</v>
      </c>
      <c r="BB2982" s="7">
        <v>1966671.1540717573</v>
      </c>
      <c r="BC2982" s="16">
        <v>1.9024632766029358E-2</v>
      </c>
      <c r="BD2982" s="13"/>
      <c r="BE2982" s="13"/>
      <c r="BG2982" s="44"/>
      <c r="BH2982" s="43">
        <v>26.490000000000002</v>
      </c>
      <c r="BI2982" s="2">
        <v>52.805999999999997</v>
      </c>
    </row>
    <row r="2983" spans="1:61" x14ac:dyDescent="0.2">
      <c r="A2983" s="2">
        <v>2009</v>
      </c>
      <c r="B2983" s="4" t="s">
        <v>11</v>
      </c>
      <c r="C2983" s="4" t="s">
        <v>155</v>
      </c>
      <c r="D2983" s="4" t="s">
        <v>142</v>
      </c>
      <c r="E2983" s="52" t="s">
        <v>199</v>
      </c>
      <c r="F2983" s="4" t="s">
        <v>143</v>
      </c>
      <c r="G2983" s="7">
        <v>137929.272</v>
      </c>
      <c r="J2983" s="8">
        <v>137929.272</v>
      </c>
      <c r="K2983" s="16">
        <v>4.105221203666809E-2</v>
      </c>
      <c r="L2983" s="7">
        <v>137929.272</v>
      </c>
      <c r="M2983" s="7">
        <v>689646.36</v>
      </c>
      <c r="P2983" s="8">
        <v>689646.36</v>
      </c>
      <c r="Q2983" s="16">
        <v>4.105221203666809E-2</v>
      </c>
      <c r="R2983" s="40">
        <v>39.450000000000003</v>
      </c>
      <c r="S2983" s="16">
        <v>0</v>
      </c>
      <c r="V2983" s="7">
        <v>5</v>
      </c>
      <c r="W2983" s="7"/>
      <c r="Y2983" s="7">
        <v>1253760</v>
      </c>
      <c r="AB2983" s="7">
        <v>96</v>
      </c>
      <c r="AE2983" s="7">
        <v>2692</v>
      </c>
      <c r="AF2983" s="7">
        <v>80</v>
      </c>
      <c r="AG2983" s="8">
        <v>2612</v>
      </c>
      <c r="AH2983" s="16">
        <v>4.105221203666809E-2</v>
      </c>
      <c r="AI2983" s="7">
        <v>2211</v>
      </c>
      <c r="AJ2983" s="7">
        <v>401</v>
      </c>
      <c r="AK2983" s="12">
        <v>0.82132243684992567</v>
      </c>
      <c r="AL2983" s="12">
        <v>0.95</v>
      </c>
      <c r="AN2983" s="12">
        <v>0.84647779479326191</v>
      </c>
      <c r="AO2983" s="12">
        <v>0.97028231797919762</v>
      </c>
      <c r="AP2983" s="12">
        <v>-9.5865139575864622E-2</v>
      </c>
      <c r="AQ2983" s="8">
        <v>2144410.7918067835</v>
      </c>
      <c r="AR2983" s="16">
        <v>3.704431957138099E-2</v>
      </c>
      <c r="AS2983" s="7">
        <v>80015.328052491925</v>
      </c>
      <c r="AT2983" s="7">
        <v>820.98422350948829</v>
      </c>
      <c r="AU2983" s="7">
        <v>164.19684470189765</v>
      </c>
      <c r="AV2983" s="7">
        <v>168</v>
      </c>
      <c r="AW2983" s="16">
        <v>0.97736217084462884</v>
      </c>
      <c r="AX2983" s="16">
        <v>-3.8498477011505994E-3</v>
      </c>
      <c r="AY2983" s="7">
        <v>51036976.845001452</v>
      </c>
      <c r="AZ2983" s="10">
        <v>23.8</v>
      </c>
      <c r="BA2983" s="16">
        <v>0</v>
      </c>
      <c r="BB2983" s="7">
        <v>2028232.4307851039</v>
      </c>
      <c r="BC2983" s="16">
        <v>5.4885230032245512E-4</v>
      </c>
      <c r="BD2983" s="13"/>
      <c r="BE2983" s="13"/>
      <c r="BG2983" s="44"/>
      <c r="BH2983" s="43">
        <v>26.8</v>
      </c>
      <c r="BI2983" s="2">
        <v>52.805999999999997</v>
      </c>
    </row>
    <row r="2984" spans="1:61" x14ac:dyDescent="0.2">
      <c r="A2984" s="2">
        <v>2009</v>
      </c>
      <c r="B2984" s="4" t="s">
        <v>5</v>
      </c>
      <c r="C2984" s="4" t="s">
        <v>155</v>
      </c>
      <c r="D2984" s="4" t="s">
        <v>142</v>
      </c>
      <c r="E2984" s="52" t="s">
        <v>199</v>
      </c>
      <c r="F2984" s="4" t="s">
        <v>143</v>
      </c>
      <c r="G2984" s="7">
        <v>141520.07999999999</v>
      </c>
      <c r="J2984" s="8">
        <v>141520.07999999999</v>
      </c>
      <c r="K2984" s="16">
        <v>2.3682200152788324E-2</v>
      </c>
      <c r="L2984" s="7">
        <v>141520.07999999999</v>
      </c>
      <c r="M2984" s="7">
        <v>707600.39999999991</v>
      </c>
      <c r="P2984" s="8">
        <v>707600.39999999991</v>
      </c>
      <c r="Q2984" s="16">
        <v>2.3682200152788102E-2</v>
      </c>
      <c r="R2984" s="40">
        <v>39.450000000000003</v>
      </c>
      <c r="S2984" s="16">
        <v>0</v>
      </c>
      <c r="V2984" s="7">
        <v>5</v>
      </c>
      <c r="W2984" s="7"/>
      <c r="Y2984" s="7">
        <v>1286400</v>
      </c>
      <c r="AB2984" s="7">
        <v>96</v>
      </c>
      <c r="AE2984" s="7">
        <v>2754</v>
      </c>
      <c r="AF2984" s="7">
        <v>74</v>
      </c>
      <c r="AG2984" s="8">
        <v>2680</v>
      </c>
      <c r="AH2984" s="16">
        <v>2.3682200152788324E-2</v>
      </c>
      <c r="AI2984" s="7">
        <v>2239</v>
      </c>
      <c r="AJ2984" s="7">
        <v>441</v>
      </c>
      <c r="AK2984" s="12">
        <v>0.81299927378358749</v>
      </c>
      <c r="AL2984" s="12">
        <v>0.95</v>
      </c>
      <c r="AN2984" s="12">
        <v>0.83544776119402986</v>
      </c>
      <c r="AO2984" s="12">
        <v>0.97312999273783585</v>
      </c>
      <c r="AP2984" s="12">
        <v>-0.10908259111773111</v>
      </c>
      <c r="AQ2984" s="8">
        <v>2246799.629634046</v>
      </c>
      <c r="AR2984" s="16">
        <v>3.4395919155706611E-2</v>
      </c>
      <c r="AS2984" s="7">
        <v>83214.801097557254</v>
      </c>
      <c r="AT2984" s="7">
        <v>838.35807075897242</v>
      </c>
      <c r="AU2984" s="7">
        <v>167.67161415179447</v>
      </c>
      <c r="AV2984" s="7">
        <v>168</v>
      </c>
      <c r="AW2984" s="16">
        <v>0.99804532233210996</v>
      </c>
      <c r="AX2984" s="16">
        <v>1.0465864309566975E-2</v>
      </c>
      <c r="AY2984" s="7">
        <v>53473831.185290299</v>
      </c>
      <c r="AZ2984" s="10">
        <v>23.8</v>
      </c>
      <c r="BA2984" s="16">
        <v>0</v>
      </c>
      <c r="BB2984" s="7">
        <v>2077260.8334422766</v>
      </c>
      <c r="BC2984" s="16">
        <v>-1.1404751235998933E-2</v>
      </c>
      <c r="BD2984" s="13"/>
      <c r="BE2984" s="13"/>
      <c r="BG2984" s="44"/>
      <c r="BH2984" s="43">
        <v>27</v>
      </c>
      <c r="BI2984" s="2">
        <v>52.805999999999997</v>
      </c>
    </row>
    <row r="2985" spans="1:61" x14ac:dyDescent="0.2">
      <c r="A2985" s="2">
        <v>2009</v>
      </c>
      <c r="B2985" s="4" t="s">
        <v>6</v>
      </c>
      <c r="C2985" s="4" t="s">
        <v>155</v>
      </c>
      <c r="D2985" s="4" t="s">
        <v>142</v>
      </c>
      <c r="E2985" s="52" t="s">
        <v>199</v>
      </c>
      <c r="F2985" s="4" t="s">
        <v>143</v>
      </c>
      <c r="G2985" s="7">
        <v>136661.92799999999</v>
      </c>
      <c r="J2985" s="8">
        <v>136661.92799999999</v>
      </c>
      <c r="K2985" s="16">
        <v>3.1075697211155218E-2</v>
      </c>
      <c r="L2985" s="7">
        <v>136661.92799999999</v>
      </c>
      <c r="M2985" s="7">
        <v>683309.6399999999</v>
      </c>
      <c r="P2985" s="8">
        <v>683309.6399999999</v>
      </c>
      <c r="Q2985" s="16">
        <v>3.1075697211155218E-2</v>
      </c>
      <c r="R2985" s="40">
        <v>39.450000000000003</v>
      </c>
      <c r="S2985" s="16">
        <v>0</v>
      </c>
      <c r="V2985" s="7">
        <v>5</v>
      </c>
      <c r="W2985" s="7"/>
      <c r="Y2985" s="7">
        <v>1242240</v>
      </c>
      <c r="AB2985" s="7">
        <v>96</v>
      </c>
      <c r="AE2985" s="7">
        <v>2670</v>
      </c>
      <c r="AF2985" s="7">
        <v>82</v>
      </c>
      <c r="AG2985" s="8">
        <v>2588</v>
      </c>
      <c r="AH2985" s="16">
        <v>3.107569721115544E-2</v>
      </c>
      <c r="AI2985" s="7">
        <v>2117</v>
      </c>
      <c r="AJ2985" s="7">
        <v>471</v>
      </c>
      <c r="AK2985" s="12">
        <v>0.79288389513108615</v>
      </c>
      <c r="AL2985" s="12">
        <v>0.95</v>
      </c>
      <c r="AN2985" s="12">
        <v>0.81800618238021638</v>
      </c>
      <c r="AO2985" s="12">
        <v>0.96928838951310858</v>
      </c>
      <c r="AP2985" s="12">
        <v>-0.13367277731040383</v>
      </c>
      <c r="AQ2985" s="8">
        <v>2104579.7370880404</v>
      </c>
      <c r="AR2985" s="16">
        <v>1.1039733923633888E-2</v>
      </c>
      <c r="AS2985" s="7">
        <v>80052.48144115787</v>
      </c>
      <c r="AT2985" s="7">
        <v>813.20700814839279</v>
      </c>
      <c r="AU2985" s="7">
        <v>162.64140162967857</v>
      </c>
      <c r="AV2985" s="7">
        <v>168</v>
      </c>
      <c r="AW2985" s="16">
        <v>0.96810358112903905</v>
      </c>
      <c r="AX2985" s="16">
        <v>-1.9432097315177366E-2</v>
      </c>
      <c r="AY2985" s="7">
        <v>50088997.742695361</v>
      </c>
      <c r="AZ2985" s="10">
        <v>23.8</v>
      </c>
      <c r="BA2985" s="16">
        <v>0</v>
      </c>
      <c r="BB2985" s="7">
        <v>1995411.2186116683</v>
      </c>
      <c r="BC2985" s="16">
        <v>2.5639103687793846E-3</v>
      </c>
      <c r="BD2985" s="13"/>
      <c r="BE2985" s="13"/>
      <c r="BG2985" s="44"/>
      <c r="BH2985" s="43">
        <v>26.29</v>
      </c>
      <c r="BI2985" s="2">
        <v>52.805999999999997</v>
      </c>
    </row>
    <row r="2986" spans="1:61" x14ac:dyDescent="0.2">
      <c r="A2986" s="2">
        <v>2009</v>
      </c>
      <c r="B2986" s="4" t="s">
        <v>7</v>
      </c>
      <c r="C2986" s="4" t="s">
        <v>155</v>
      </c>
      <c r="D2986" s="4" t="s">
        <v>142</v>
      </c>
      <c r="E2986" s="52" t="s">
        <v>199</v>
      </c>
      <c r="F2986" s="4" t="s">
        <v>143</v>
      </c>
      <c r="G2986" s="7">
        <v>141150.43799999999</v>
      </c>
      <c r="J2986" s="8">
        <v>141150.43799999999</v>
      </c>
      <c r="K2986" s="16">
        <v>3.0454895913646807E-2</v>
      </c>
      <c r="L2986" s="7">
        <v>141150.43799999999</v>
      </c>
      <c r="M2986" s="7">
        <v>705752.19</v>
      </c>
      <c r="P2986" s="8">
        <v>705752.19</v>
      </c>
      <c r="Q2986" s="16">
        <v>3.0454895913646807E-2</v>
      </c>
      <c r="R2986" s="40">
        <v>39.450000000000003</v>
      </c>
      <c r="S2986" s="16">
        <v>0</v>
      </c>
      <c r="V2986" s="7">
        <v>5</v>
      </c>
      <c r="W2986" s="7"/>
      <c r="Y2986" s="7">
        <v>1283040</v>
      </c>
      <c r="AB2986" s="7">
        <v>96</v>
      </c>
      <c r="AE2986" s="7">
        <v>2742</v>
      </c>
      <c r="AF2986" s="7">
        <v>69</v>
      </c>
      <c r="AG2986" s="8">
        <v>2673</v>
      </c>
      <c r="AH2986" s="16">
        <v>3.0454895913646807E-2</v>
      </c>
      <c r="AI2986" s="7">
        <v>2315</v>
      </c>
      <c r="AJ2986" s="7">
        <v>358</v>
      </c>
      <c r="AK2986" s="12">
        <v>0.84427425237053244</v>
      </c>
      <c r="AL2986" s="12">
        <v>0.95</v>
      </c>
      <c r="AN2986" s="12">
        <v>0.86606808829031057</v>
      </c>
      <c r="AO2986" s="12">
        <v>0.97483588621444206</v>
      </c>
      <c r="AP2986" s="12">
        <v>6.6246141919822366E-2</v>
      </c>
      <c r="AQ2986" s="8">
        <v>2097015.8208697527</v>
      </c>
      <c r="AR2986" s="16">
        <v>6.5060477151811957E-2</v>
      </c>
      <c r="AS2986" s="7">
        <v>80038.771788921862</v>
      </c>
      <c r="AT2986" s="7">
        <v>784.51770328086525</v>
      </c>
      <c r="AU2986" s="7">
        <v>156.90354065617305</v>
      </c>
      <c r="AV2986" s="7">
        <v>168</v>
      </c>
      <c r="AW2986" s="16">
        <v>0.93394964676293479</v>
      </c>
      <c r="AX2986" s="16">
        <v>3.3582819952038934E-2</v>
      </c>
      <c r="AY2986" s="7">
        <v>49908976.536700115</v>
      </c>
      <c r="AZ2986" s="10">
        <v>23.8</v>
      </c>
      <c r="BA2986" s="16">
        <v>0</v>
      </c>
      <c r="BB2986" s="7">
        <v>2105723.6019622702</v>
      </c>
      <c r="BC2986" s="16">
        <v>-4.0758166013078675E-3</v>
      </c>
      <c r="BD2986" s="13"/>
      <c r="BE2986" s="13"/>
      <c r="BG2986" s="44"/>
      <c r="BH2986" s="43">
        <v>26.2</v>
      </c>
      <c r="BI2986" s="2">
        <v>52.805999999999997</v>
      </c>
    </row>
    <row r="2987" spans="1:61" x14ac:dyDescent="0.2">
      <c r="A2987" s="2">
        <v>2010</v>
      </c>
      <c r="B2987" s="4" t="s">
        <v>8</v>
      </c>
      <c r="C2987" s="4" t="s">
        <v>155</v>
      </c>
      <c r="D2987" s="4" t="s">
        <v>142</v>
      </c>
      <c r="E2987" s="52" t="s">
        <v>199</v>
      </c>
      <c r="F2987" s="4" t="s">
        <v>143</v>
      </c>
      <c r="G2987" s="7">
        <v>141572.886</v>
      </c>
      <c r="J2987" s="8">
        <v>141572.886</v>
      </c>
      <c r="K2987" s="16">
        <v>-7.4543421543049604E-4</v>
      </c>
      <c r="L2987" s="7">
        <v>141572.886</v>
      </c>
      <c r="M2987" s="7">
        <v>707864.42999999993</v>
      </c>
      <c r="P2987" s="8">
        <v>707864.42999999993</v>
      </c>
      <c r="Q2987" s="16">
        <v>-7.4543421543060706E-4</v>
      </c>
      <c r="R2987" s="40">
        <v>39.450000000000003</v>
      </c>
      <c r="S2987" s="16">
        <v>0</v>
      </c>
      <c r="V2987" s="7">
        <v>5</v>
      </c>
      <c r="W2987" s="7"/>
      <c r="Y2987" s="7">
        <v>1286880</v>
      </c>
      <c r="AB2987" s="7">
        <v>96</v>
      </c>
      <c r="AE2987" s="7">
        <v>2732</v>
      </c>
      <c r="AF2987" s="7">
        <v>51</v>
      </c>
      <c r="AG2987" s="8">
        <v>2681</v>
      </c>
      <c r="AH2987" s="16">
        <v>-7.4543421543049604E-4</v>
      </c>
      <c r="AI2987" s="7">
        <v>2235</v>
      </c>
      <c r="AJ2987" s="7">
        <v>446</v>
      </c>
      <c r="AK2987" s="12">
        <v>0.81808199121522696</v>
      </c>
      <c r="AL2987" s="12">
        <v>0.95</v>
      </c>
      <c r="AN2987" s="12">
        <v>0.83364416262588581</v>
      </c>
      <c r="AO2987" s="12">
        <v>0.98133235724743773</v>
      </c>
      <c r="AP2987" s="12">
        <v>-5.9256496332215081E-3</v>
      </c>
      <c r="AQ2987" s="8">
        <v>1739654.4519713209</v>
      </c>
      <c r="AR2987" s="16">
        <v>-1.6407600877794581E-2</v>
      </c>
      <c r="AS2987" s="7">
        <v>65672.119742216717</v>
      </c>
      <c r="AT2987" s="7">
        <v>648.88267511052629</v>
      </c>
      <c r="AU2987" s="7">
        <v>129.77653502210526</v>
      </c>
      <c r="AV2987" s="7">
        <v>168</v>
      </c>
      <c r="AW2987" s="16">
        <v>0.77247937513157894</v>
      </c>
      <c r="AX2987" s="16">
        <v>-1.5673850486804475E-2</v>
      </c>
      <c r="AY2987" s="7">
        <v>41403775.956917442</v>
      </c>
      <c r="AZ2987" s="10">
        <v>23.8</v>
      </c>
      <c r="BA2987" s="16">
        <v>0</v>
      </c>
      <c r="BB2987" s="7">
        <v>2012584.9935608774</v>
      </c>
      <c r="BC2987" s="16">
        <v>7.0952734369939879E-3</v>
      </c>
      <c r="BD2987" s="13"/>
      <c r="BE2987" s="13"/>
      <c r="BG2987" s="44"/>
      <c r="BH2987" s="43">
        <v>26.490000000000002</v>
      </c>
      <c r="BI2987" s="2">
        <v>52.805999999999997</v>
      </c>
    </row>
    <row r="2988" spans="1:61" x14ac:dyDescent="0.2">
      <c r="A2988" s="2">
        <v>2010</v>
      </c>
      <c r="B2988" s="4" t="s">
        <v>9</v>
      </c>
      <c r="C2988" s="4" t="s">
        <v>155</v>
      </c>
      <c r="D2988" s="4" t="s">
        <v>142</v>
      </c>
      <c r="E2988" s="52" t="s">
        <v>199</v>
      </c>
      <c r="F2988" s="4" t="s">
        <v>143</v>
      </c>
      <c r="G2988" s="7">
        <v>128424.192</v>
      </c>
      <c r="J2988" s="8">
        <v>128424.192</v>
      </c>
      <c r="K2988" s="16">
        <v>-1.0980073200487994E-2</v>
      </c>
      <c r="L2988" s="7">
        <v>128424.192</v>
      </c>
      <c r="M2988" s="7">
        <v>642120.95999999996</v>
      </c>
      <c r="P2988" s="8">
        <v>642120.95999999996</v>
      </c>
      <c r="Q2988" s="16">
        <v>-1.0980073200488105E-2</v>
      </c>
      <c r="R2988" s="40">
        <v>39.450000000000003</v>
      </c>
      <c r="S2988" s="16">
        <v>0</v>
      </c>
      <c r="V2988" s="7">
        <v>5</v>
      </c>
      <c r="W2988" s="7"/>
      <c r="Y2988" s="7">
        <v>1167360</v>
      </c>
      <c r="AB2988" s="7">
        <v>96</v>
      </c>
      <c r="AE2988" s="7">
        <v>2504</v>
      </c>
      <c r="AF2988" s="7">
        <v>72</v>
      </c>
      <c r="AG2988" s="8">
        <v>2432</v>
      </c>
      <c r="AH2988" s="16">
        <v>-1.0980073200487994E-2</v>
      </c>
      <c r="AI2988" s="7">
        <v>2029</v>
      </c>
      <c r="AJ2988" s="7">
        <v>403</v>
      </c>
      <c r="AK2988" s="12">
        <v>0.81030351437699677</v>
      </c>
      <c r="AL2988" s="12">
        <v>0.95</v>
      </c>
      <c r="AN2988" s="12">
        <v>0.83429276315789469</v>
      </c>
      <c r="AO2988" s="12">
        <v>0.97124600638977632</v>
      </c>
      <c r="AP2988" s="12">
        <v>-2.3104064071000074E-4</v>
      </c>
      <c r="AQ2988" s="8">
        <v>1775922.9851419888</v>
      </c>
      <c r="AR2988" s="16">
        <v>-3.2362669711641479E-2</v>
      </c>
      <c r="AS2988" s="7">
        <v>71609.797787983422</v>
      </c>
      <c r="AT2988" s="7">
        <v>730.23149060114667</v>
      </c>
      <c r="AU2988" s="7">
        <v>146.04629812022932</v>
      </c>
      <c r="AV2988" s="7">
        <v>168</v>
      </c>
      <c r="AW2988" s="16">
        <v>0.86932320309660316</v>
      </c>
      <c r="AX2988" s="16">
        <v>-2.1619985534920505E-2</v>
      </c>
      <c r="AY2988" s="7">
        <v>42266967.046379335</v>
      </c>
      <c r="AZ2988" s="10">
        <v>23.8</v>
      </c>
      <c r="BA2988" s="16">
        <v>0</v>
      </c>
      <c r="BB2988" s="7">
        <v>2075076.093448983</v>
      </c>
      <c r="BC2988" s="16">
        <v>8.5908740632916532E-3</v>
      </c>
      <c r="BD2988" s="13"/>
      <c r="BE2988" s="13"/>
      <c r="BG2988" s="44"/>
      <c r="BH2988" s="43">
        <v>24.8</v>
      </c>
      <c r="BI2988" s="2">
        <v>52.805999999999997</v>
      </c>
    </row>
    <row r="2989" spans="1:61" x14ac:dyDescent="0.2">
      <c r="A2989" s="2">
        <v>2010</v>
      </c>
      <c r="B2989" s="4" t="s">
        <v>10</v>
      </c>
      <c r="C2989" s="4" t="s">
        <v>155</v>
      </c>
      <c r="D2989" s="4" t="s">
        <v>142</v>
      </c>
      <c r="E2989" s="52" t="s">
        <v>199</v>
      </c>
      <c r="F2989" s="4" t="s">
        <v>143</v>
      </c>
      <c r="G2989" s="7">
        <v>142945.842</v>
      </c>
      <c r="J2989" s="8">
        <v>142945.842</v>
      </c>
      <c r="K2989" s="16">
        <v>1.4998125234345849E-2</v>
      </c>
      <c r="L2989" s="7">
        <v>142945.842</v>
      </c>
      <c r="M2989" s="7">
        <v>714729.21</v>
      </c>
      <c r="P2989" s="8">
        <v>714729.21</v>
      </c>
      <c r="Q2989" s="16">
        <v>1.4998125234345849E-2</v>
      </c>
      <c r="R2989" s="40">
        <v>39.450000000000003</v>
      </c>
      <c r="S2989" s="16">
        <v>0</v>
      </c>
      <c r="V2989" s="7">
        <v>5</v>
      </c>
      <c r="W2989" s="7"/>
      <c r="Y2989" s="7">
        <v>1299360</v>
      </c>
      <c r="AB2989" s="7">
        <v>96</v>
      </c>
      <c r="AE2989" s="7">
        <v>2764</v>
      </c>
      <c r="AF2989" s="7">
        <v>57</v>
      </c>
      <c r="AG2989" s="8">
        <v>2707</v>
      </c>
      <c r="AH2989" s="16">
        <v>1.4998125234345627E-2</v>
      </c>
      <c r="AI2989" s="7">
        <v>2371</v>
      </c>
      <c r="AJ2989" s="7">
        <v>336</v>
      </c>
      <c r="AK2989" s="12">
        <v>0.8578147612156295</v>
      </c>
      <c r="AL2989" s="12">
        <v>0.95</v>
      </c>
      <c r="AN2989" s="12">
        <v>0.8758773550055412</v>
      </c>
      <c r="AO2989" s="12">
        <v>0.97937771345875546</v>
      </c>
      <c r="AP2989" s="12">
        <v>0.1439593074435741</v>
      </c>
      <c r="AQ2989" s="8">
        <v>2142974.4478965988</v>
      </c>
      <c r="AR2989" s="16">
        <v>2.6002294284778182E-2</v>
      </c>
      <c r="AS2989" s="7">
        <v>78525.996625012791</v>
      </c>
      <c r="AT2989" s="7">
        <v>791.64183520376753</v>
      </c>
      <c r="AU2989" s="7">
        <v>158.32836704075351</v>
      </c>
      <c r="AV2989" s="7">
        <v>168</v>
      </c>
      <c r="AW2989" s="16">
        <v>0.94243075619496131</v>
      </c>
      <c r="AX2989" s="16">
        <v>1.0841565887514948E-2</v>
      </c>
      <c r="AY2989" s="7">
        <v>51002791.859939054</v>
      </c>
      <c r="AZ2989" s="10">
        <v>23.8</v>
      </c>
      <c r="BA2989" s="16">
        <v>0</v>
      </c>
      <c r="BB2989" s="7">
        <v>2108230.7590472186</v>
      </c>
      <c r="BC2989" s="16">
        <v>1.1974772847469062E-2</v>
      </c>
      <c r="BD2989" s="13"/>
      <c r="BE2989" s="13"/>
      <c r="BG2989" s="44"/>
      <c r="BH2989" s="43">
        <v>27.29</v>
      </c>
      <c r="BI2989" s="2">
        <v>52.805999999999997</v>
      </c>
    </row>
    <row r="2990" spans="1:61" x14ac:dyDescent="0.2">
      <c r="A2990" s="2">
        <v>2010</v>
      </c>
      <c r="B2990" s="4" t="s">
        <v>0</v>
      </c>
      <c r="C2990" s="4" t="s">
        <v>155</v>
      </c>
      <c r="D2990" s="4" t="s">
        <v>142</v>
      </c>
      <c r="E2990" s="52" t="s">
        <v>199</v>
      </c>
      <c r="F2990" s="4" t="s">
        <v>143</v>
      </c>
      <c r="G2990" s="7">
        <v>137295.6</v>
      </c>
      <c r="J2990" s="8">
        <v>137295.6</v>
      </c>
      <c r="K2990" s="16">
        <v>9.7087378640778876E-3</v>
      </c>
      <c r="L2990" s="7">
        <v>137295.6</v>
      </c>
      <c r="M2990" s="7">
        <v>686478</v>
      </c>
      <c r="P2990" s="8">
        <v>686478</v>
      </c>
      <c r="Q2990" s="16">
        <v>9.7087378640778876E-3</v>
      </c>
      <c r="R2990" s="40">
        <v>39.450000000000003</v>
      </c>
      <c r="S2990" s="16">
        <v>0</v>
      </c>
      <c r="V2990" s="7">
        <v>5</v>
      </c>
      <c r="W2990" s="7"/>
      <c r="Y2990" s="7">
        <v>1248000</v>
      </c>
      <c r="AB2990" s="7">
        <v>96</v>
      </c>
      <c r="AE2990" s="7">
        <v>2660</v>
      </c>
      <c r="AF2990" s="7">
        <v>60</v>
      </c>
      <c r="AG2990" s="8">
        <v>2600</v>
      </c>
      <c r="AH2990" s="16">
        <v>9.7087378640776656E-3</v>
      </c>
      <c r="AI2990" s="7">
        <v>2143</v>
      </c>
      <c r="AJ2990" s="7">
        <v>457</v>
      </c>
      <c r="AK2990" s="12">
        <v>0.80563909774436093</v>
      </c>
      <c r="AL2990" s="12">
        <v>0.95</v>
      </c>
      <c r="AN2990" s="12">
        <v>0.82423076923076921</v>
      </c>
      <c r="AO2990" s="12">
        <v>0.97744360902255634</v>
      </c>
      <c r="AP2990" s="12">
        <v>-3.3077799193972357E-2</v>
      </c>
      <c r="AQ2990" s="8">
        <v>2115842.0722997314</v>
      </c>
      <c r="AR2990" s="16">
        <v>3.8644866610370254E-2</v>
      </c>
      <c r="AS2990" s="7">
        <v>80480.86999998978</v>
      </c>
      <c r="AT2990" s="7">
        <v>813.78541242297365</v>
      </c>
      <c r="AU2990" s="7">
        <v>162.75708248459472</v>
      </c>
      <c r="AV2990" s="7">
        <v>168</v>
      </c>
      <c r="AW2990" s="16">
        <v>0.96879215764639715</v>
      </c>
      <c r="AX2990" s="16">
        <v>2.8657896739116451E-2</v>
      </c>
      <c r="AY2990" s="7">
        <v>50357041.320733607</v>
      </c>
      <c r="AZ2990" s="10">
        <v>23.8</v>
      </c>
      <c r="BA2990" s="16">
        <v>0</v>
      </c>
      <c r="BB2990" s="7">
        <v>2101414.0385935027</v>
      </c>
      <c r="BC2990" s="16">
        <v>-1.5694980716139929E-2</v>
      </c>
      <c r="BD2990" s="13"/>
      <c r="BE2990" s="13"/>
      <c r="BG2990" s="44"/>
      <c r="BH2990" s="43">
        <v>26.29</v>
      </c>
      <c r="BI2990" s="2">
        <v>52.805999999999997</v>
      </c>
    </row>
    <row r="2991" spans="1:61" x14ac:dyDescent="0.2">
      <c r="A2991" s="2">
        <v>2010</v>
      </c>
      <c r="B2991" s="4" t="s">
        <v>1</v>
      </c>
      <c r="C2991" s="4" t="s">
        <v>155</v>
      </c>
      <c r="D2991" s="4" t="s">
        <v>142</v>
      </c>
      <c r="E2991" s="52" t="s">
        <v>199</v>
      </c>
      <c r="F2991" s="4" t="s">
        <v>143</v>
      </c>
      <c r="G2991" s="7">
        <v>133282.34399999998</v>
      </c>
      <c r="J2991" s="8">
        <v>133282.34399999998</v>
      </c>
      <c r="K2991" s="16">
        <v>-4.9698795180723065E-2</v>
      </c>
      <c r="L2991" s="7">
        <v>133282.34399999998</v>
      </c>
      <c r="M2991" s="7">
        <v>666411.72</v>
      </c>
      <c r="P2991" s="8">
        <v>666411.72</v>
      </c>
      <c r="Q2991" s="16">
        <v>-4.9698795180722954E-2</v>
      </c>
      <c r="R2991" s="40">
        <v>39.450000000000003</v>
      </c>
      <c r="S2991" s="16">
        <v>0</v>
      </c>
      <c r="V2991" s="7">
        <v>5</v>
      </c>
      <c r="W2991" s="7"/>
      <c r="Y2991" s="7">
        <v>1211520</v>
      </c>
      <c r="AB2991" s="7">
        <v>96</v>
      </c>
      <c r="AE2991" s="7">
        <v>2690</v>
      </c>
      <c r="AF2991" s="7">
        <v>166</v>
      </c>
      <c r="AG2991" s="8">
        <v>2524</v>
      </c>
      <c r="AH2991" s="16">
        <v>-4.9698795180722843E-2</v>
      </c>
      <c r="AI2991" s="7">
        <v>1716</v>
      </c>
      <c r="AJ2991" s="7">
        <v>808</v>
      </c>
      <c r="AK2991" s="12">
        <v>0.63791821561338291</v>
      </c>
      <c r="AL2991" s="12">
        <v>0.95</v>
      </c>
      <c r="AN2991" s="12">
        <v>0.67987321711568938</v>
      </c>
      <c r="AO2991" s="12">
        <v>0.93828996282527877</v>
      </c>
      <c r="AP2991" s="12">
        <v>-0.16128970522096098</v>
      </c>
      <c r="AQ2991" s="8">
        <v>2062435.3528322033</v>
      </c>
      <c r="AR2991" s="16">
        <v>8.8379435723358046E-3</v>
      </c>
      <c r="AS2991" s="7">
        <v>78509.149327453488</v>
      </c>
      <c r="AT2991" s="7">
        <v>817.12969605079365</v>
      </c>
      <c r="AU2991" s="7">
        <v>163.42593921015873</v>
      </c>
      <c r="AV2991" s="7">
        <v>168</v>
      </c>
      <c r="AW2991" s="16">
        <v>0.97277344767951623</v>
      </c>
      <c r="AX2991" s="16">
        <v>6.1598089591174299E-2</v>
      </c>
      <c r="AY2991" s="7">
        <v>49085961.397406437</v>
      </c>
      <c r="AZ2991" s="10">
        <v>23.8</v>
      </c>
      <c r="BA2991" s="16">
        <v>0</v>
      </c>
      <c r="BB2991" s="7">
        <v>1998268.8381639207</v>
      </c>
      <c r="BC2991" s="16">
        <v>-5.686777435382781E-2</v>
      </c>
      <c r="BD2991" s="13"/>
      <c r="BE2991" s="13"/>
      <c r="BG2991" s="44"/>
      <c r="BH2991" s="43">
        <v>26.27</v>
      </c>
      <c r="BI2991" s="2">
        <v>52.805999999999997</v>
      </c>
    </row>
    <row r="2992" spans="1:61" x14ac:dyDescent="0.2">
      <c r="A2992" s="2">
        <v>2010</v>
      </c>
      <c r="B2992" s="4" t="s">
        <v>2</v>
      </c>
      <c r="C2992" s="4" t="s">
        <v>155</v>
      </c>
      <c r="D2992" s="4" t="s">
        <v>142</v>
      </c>
      <c r="E2992" s="52" t="s">
        <v>199</v>
      </c>
      <c r="F2992" s="4" t="s">
        <v>143</v>
      </c>
      <c r="G2992" s="7">
        <v>132015</v>
      </c>
      <c r="J2992" s="8">
        <v>132015</v>
      </c>
      <c r="K2992" s="16">
        <v>-3.9200614911606424E-2</v>
      </c>
      <c r="L2992" s="7">
        <v>132015</v>
      </c>
      <c r="M2992" s="7">
        <v>660075</v>
      </c>
      <c r="P2992" s="8">
        <v>660075</v>
      </c>
      <c r="Q2992" s="16">
        <v>-3.9200614911606535E-2</v>
      </c>
      <c r="R2992" s="40">
        <v>39.450000000000003</v>
      </c>
      <c r="S2992" s="16">
        <v>0</v>
      </c>
      <c r="V2992" s="7">
        <v>5</v>
      </c>
      <c r="W2992" s="7"/>
      <c r="Y2992" s="7">
        <v>1200000</v>
      </c>
      <c r="AB2992" s="7">
        <v>96</v>
      </c>
      <c r="AE2992" s="7">
        <v>2628</v>
      </c>
      <c r="AF2992" s="7">
        <v>128</v>
      </c>
      <c r="AG2992" s="8">
        <v>2500</v>
      </c>
      <c r="AH2992" s="16">
        <v>-3.9200614911606424E-2</v>
      </c>
      <c r="AI2992" s="7">
        <v>1887</v>
      </c>
      <c r="AJ2992" s="7">
        <v>613</v>
      </c>
      <c r="AK2992" s="12">
        <v>0.71803652968036524</v>
      </c>
      <c r="AL2992" s="12">
        <v>0.95</v>
      </c>
      <c r="AN2992" s="12">
        <v>0.75480000000000003</v>
      </c>
      <c r="AO2992" s="12">
        <v>0.9512937595129376</v>
      </c>
      <c r="AP2992" s="12">
        <v>-9.4518395573997216E-2</v>
      </c>
      <c r="AQ2992" s="8">
        <v>2133363.2159389649</v>
      </c>
      <c r="AR2992" s="16">
        <v>5.7022453769522752E-2</v>
      </c>
      <c r="AS2992" s="7">
        <v>79603.105072349426</v>
      </c>
      <c r="AT2992" s="7">
        <v>853.34528637558594</v>
      </c>
      <c r="AU2992" s="7">
        <v>170.66905727511718</v>
      </c>
      <c r="AV2992" s="7">
        <v>168</v>
      </c>
      <c r="AW2992" s="16">
        <v>1.0158872456852213</v>
      </c>
      <c r="AX2992" s="16">
        <v>0.10014896988331912</v>
      </c>
      <c r="AY2992" s="7">
        <v>50774044.539347365</v>
      </c>
      <c r="AZ2992" s="10">
        <v>23.8</v>
      </c>
      <c r="BA2992" s="16">
        <v>0</v>
      </c>
      <c r="BB2992" s="7">
        <v>2157472.3532539168</v>
      </c>
      <c r="BC2992" s="16">
        <v>-6.736644748138057E-2</v>
      </c>
      <c r="BD2992" s="13"/>
      <c r="BE2992" s="13"/>
      <c r="BG2992" s="44"/>
      <c r="BH2992" s="43">
        <v>26.8</v>
      </c>
      <c r="BI2992" s="2">
        <v>52.805999999999997</v>
      </c>
    </row>
    <row r="2993" spans="1:61" x14ac:dyDescent="0.2">
      <c r="A2993" s="2">
        <v>2010</v>
      </c>
      <c r="B2993" s="4" t="s">
        <v>3</v>
      </c>
      <c r="C2993" s="4" t="s">
        <v>155</v>
      </c>
      <c r="D2993" s="4" t="s">
        <v>142</v>
      </c>
      <c r="E2993" s="52" t="s">
        <v>199</v>
      </c>
      <c r="F2993" s="4" t="s">
        <v>143</v>
      </c>
      <c r="G2993" s="7">
        <v>137770.85399999999</v>
      </c>
      <c r="J2993" s="8">
        <v>137770.85399999999</v>
      </c>
      <c r="K2993" s="16">
        <v>-3.4418948926721038E-2</v>
      </c>
      <c r="L2993" s="7">
        <v>137770.85399999999</v>
      </c>
      <c r="M2993" s="7">
        <v>688854.27</v>
      </c>
      <c r="P2993" s="8">
        <v>688854.27</v>
      </c>
      <c r="Q2993" s="16">
        <v>-3.4418948926721038E-2</v>
      </c>
      <c r="R2993" s="40">
        <v>39.450000000000003</v>
      </c>
      <c r="S2993" s="16">
        <v>0</v>
      </c>
      <c r="V2993" s="7">
        <v>5</v>
      </c>
      <c r="W2993" s="7"/>
      <c r="Y2993" s="7">
        <v>1252320</v>
      </c>
      <c r="AB2993" s="7">
        <v>96</v>
      </c>
      <c r="AE2993" s="7">
        <v>2712</v>
      </c>
      <c r="AF2993" s="7">
        <v>103</v>
      </c>
      <c r="AG2993" s="8">
        <v>2609</v>
      </c>
      <c r="AH2993" s="16">
        <v>-3.4418948926720927E-2</v>
      </c>
      <c r="AI2993" s="7">
        <v>2160</v>
      </c>
      <c r="AJ2993" s="7">
        <v>449</v>
      </c>
      <c r="AK2993" s="12">
        <v>0.79646017699115046</v>
      </c>
      <c r="AL2993" s="12">
        <v>0.95</v>
      </c>
      <c r="AN2993" s="12">
        <v>0.82790341126868527</v>
      </c>
      <c r="AO2993" s="12">
        <v>0.96202064896755157</v>
      </c>
      <c r="AP2993" s="12">
        <v>-7.9804600062530762E-2</v>
      </c>
      <c r="AQ2993" s="8">
        <v>2014920.2684850846</v>
      </c>
      <c r="AR2993" s="16">
        <v>0.12652198185197983</v>
      </c>
      <c r="AS2993" s="7">
        <v>74626.676610558687</v>
      </c>
      <c r="AT2993" s="7">
        <v>772.29600171908191</v>
      </c>
      <c r="AU2993" s="7">
        <v>154.45920034381638</v>
      </c>
      <c r="AV2993" s="7">
        <v>168</v>
      </c>
      <c r="AW2993" s="16">
        <v>0.91940000204652605</v>
      </c>
      <c r="AX2993" s="16">
        <v>0.16667780565889201</v>
      </c>
      <c r="AY2993" s="7">
        <v>47955102.389945015</v>
      </c>
      <c r="AZ2993" s="10">
        <v>23.8</v>
      </c>
      <c r="BA2993" s="16">
        <v>0</v>
      </c>
      <c r="BB2993" s="7">
        <v>2004843.8384168241</v>
      </c>
      <c r="BC2993" s="16">
        <v>-9.820315262104326E-2</v>
      </c>
      <c r="BD2993" s="13"/>
      <c r="BE2993" s="13"/>
      <c r="BG2993" s="44"/>
      <c r="BH2993" s="43">
        <v>27</v>
      </c>
      <c r="BI2993" s="2">
        <v>52.805999999999997</v>
      </c>
    </row>
    <row r="2994" spans="1:61" x14ac:dyDescent="0.2">
      <c r="A2994" s="2">
        <v>2010</v>
      </c>
      <c r="B2994" s="4" t="s">
        <v>4</v>
      </c>
      <c r="C2994" s="4" t="s">
        <v>155</v>
      </c>
      <c r="D2994" s="4" t="s">
        <v>142</v>
      </c>
      <c r="E2994" s="52" t="s">
        <v>199</v>
      </c>
      <c r="F2994" s="4" t="s">
        <v>143</v>
      </c>
      <c r="G2994" s="7">
        <v>137454.01799999998</v>
      </c>
      <c r="J2994" s="8">
        <v>137454.01799999998</v>
      </c>
      <c r="K2994" s="16">
        <v>-2.8005974607916428E-2</v>
      </c>
      <c r="L2994" s="7">
        <v>137454.01799999998</v>
      </c>
      <c r="M2994" s="7">
        <v>687270.08999999985</v>
      </c>
      <c r="P2994" s="8">
        <v>687270.08999999985</v>
      </c>
      <c r="Q2994" s="16">
        <v>-2.8005974607916539E-2</v>
      </c>
      <c r="R2994" s="40">
        <v>39.450000000000003</v>
      </c>
      <c r="S2994" s="16">
        <v>0</v>
      </c>
      <c r="V2994" s="7">
        <v>5</v>
      </c>
      <c r="W2994" s="7"/>
      <c r="Y2994" s="7">
        <v>1249440</v>
      </c>
      <c r="AB2994" s="7">
        <v>96</v>
      </c>
      <c r="AE2994" s="7">
        <v>2700</v>
      </c>
      <c r="AF2994" s="7">
        <v>97</v>
      </c>
      <c r="AG2994" s="8">
        <v>2603</v>
      </c>
      <c r="AH2994" s="16">
        <v>-2.8005974607916317E-2</v>
      </c>
      <c r="AI2994" s="7">
        <v>2136</v>
      </c>
      <c r="AJ2994" s="7">
        <v>467</v>
      </c>
      <c r="AK2994" s="12">
        <v>0.7911111111111111</v>
      </c>
      <c r="AL2994" s="12">
        <v>0.95</v>
      </c>
      <c r="AN2994" s="12">
        <v>0.82059162504802152</v>
      </c>
      <c r="AO2994" s="12">
        <v>0.96407407407407408</v>
      </c>
      <c r="AP2994" s="12">
        <v>-6.1279636104826229E-2</v>
      </c>
      <c r="AQ2994" s="8">
        <v>2165291.0147353159</v>
      </c>
      <c r="AR2994" s="16">
        <v>5.7633192826395119E-2</v>
      </c>
      <c r="AS2994" s="7">
        <v>80854.780236568928</v>
      </c>
      <c r="AT2994" s="7">
        <v>831.84441595670989</v>
      </c>
      <c r="AU2994" s="7">
        <v>166.36888319134198</v>
      </c>
      <c r="AV2994" s="7">
        <v>168</v>
      </c>
      <c r="AW2994" s="16">
        <v>0.99029097137703559</v>
      </c>
      <c r="AX2994" s="16">
        <v>8.8106680902453105E-2</v>
      </c>
      <c r="AY2994" s="7">
        <v>51533926.150700517</v>
      </c>
      <c r="AZ2994" s="10">
        <v>23.8</v>
      </c>
      <c r="BA2994" s="16">
        <v>0</v>
      </c>
      <c r="BB2994" s="7">
        <v>2080016.6919204837</v>
      </c>
      <c r="BC2994" s="16">
        <v>-5.578249898329244E-2</v>
      </c>
      <c r="BD2994" s="13"/>
      <c r="BE2994" s="13"/>
      <c r="BG2994" s="44"/>
      <c r="BH2994" s="43">
        <v>26.78</v>
      </c>
      <c r="BI2994" s="2">
        <v>52.805999999999997</v>
      </c>
    </row>
    <row r="2995" spans="1:61" x14ac:dyDescent="0.2">
      <c r="A2995" s="2">
        <v>2010</v>
      </c>
      <c r="B2995" s="4" t="s">
        <v>11</v>
      </c>
      <c r="C2995" s="4" t="s">
        <v>155</v>
      </c>
      <c r="D2995" s="4" t="s">
        <v>142</v>
      </c>
      <c r="E2995" s="52" t="s">
        <v>199</v>
      </c>
      <c r="F2995" s="4" t="s">
        <v>143</v>
      </c>
      <c r="G2995" s="7">
        <v>136820.34599999999</v>
      </c>
      <c r="J2995" s="8">
        <v>136820.34599999999</v>
      </c>
      <c r="K2995" s="16">
        <v>-8.0398162327718348E-3</v>
      </c>
      <c r="L2995" s="7">
        <v>136820.34599999999</v>
      </c>
      <c r="M2995" s="7">
        <v>684101.73</v>
      </c>
      <c r="P2995" s="8">
        <v>684101.73</v>
      </c>
      <c r="Q2995" s="16">
        <v>-8.0398162327718348E-3</v>
      </c>
      <c r="R2995" s="40">
        <v>39.450000000000003</v>
      </c>
      <c r="S2995" s="16">
        <v>0</v>
      </c>
      <c r="V2995" s="7">
        <v>5</v>
      </c>
      <c r="W2995" s="7"/>
      <c r="Y2995" s="7">
        <v>1243680</v>
      </c>
      <c r="AB2995" s="7">
        <v>96</v>
      </c>
      <c r="AE2995" s="7">
        <v>2648</v>
      </c>
      <c r="AF2995" s="7">
        <v>57</v>
      </c>
      <c r="AG2995" s="8">
        <v>2591</v>
      </c>
      <c r="AH2995" s="16">
        <v>-8.0398162327718348E-3</v>
      </c>
      <c r="AI2995" s="7">
        <v>1998</v>
      </c>
      <c r="AJ2995" s="7">
        <v>593</v>
      </c>
      <c r="AK2995" s="12">
        <v>0.75453172205438068</v>
      </c>
      <c r="AL2995" s="12">
        <v>0.95</v>
      </c>
      <c r="AN2995" s="12">
        <v>0.7711308375144732</v>
      </c>
      <c r="AO2995" s="12">
        <v>0.9784743202416919</v>
      </c>
      <c r="AP2995" s="12">
        <v>-8.9012325830934436E-2</v>
      </c>
      <c r="AQ2995" s="8">
        <v>2186996.4947889224</v>
      </c>
      <c r="AR2995" s="16">
        <v>1.9858929615933274E-2</v>
      </c>
      <c r="AS2995" s="7">
        <v>81604.346820482169</v>
      </c>
      <c r="AT2995" s="7">
        <v>844.07429362752691</v>
      </c>
      <c r="AU2995" s="7">
        <v>168.81485872550539</v>
      </c>
      <c r="AV2995" s="7">
        <v>168</v>
      </c>
      <c r="AW2995" s="16">
        <v>1.0048503495565797</v>
      </c>
      <c r="AX2995" s="16">
        <v>2.8124864591593246E-2</v>
      </c>
      <c r="AY2995" s="7">
        <v>52050516.575976357</v>
      </c>
      <c r="AZ2995" s="10">
        <v>23.8</v>
      </c>
      <c r="BA2995" s="16">
        <v>0</v>
      </c>
      <c r="BB2995" s="7">
        <v>2068510.9558728186</v>
      </c>
      <c r="BC2995" s="16">
        <v>-2.4571628125444434E-2</v>
      </c>
      <c r="BD2995" s="13"/>
      <c r="BE2995" s="13"/>
      <c r="BG2995" s="44"/>
      <c r="BH2995" s="43">
        <v>26.8</v>
      </c>
      <c r="BI2995" s="2">
        <v>52.805999999999997</v>
      </c>
    </row>
    <row r="2996" spans="1:61" x14ac:dyDescent="0.2">
      <c r="A2996" s="2">
        <v>2010</v>
      </c>
      <c r="B2996" s="4" t="s">
        <v>5</v>
      </c>
      <c r="C2996" s="4" t="s">
        <v>155</v>
      </c>
      <c r="D2996" s="4" t="s">
        <v>142</v>
      </c>
      <c r="E2996" s="52" t="s">
        <v>199</v>
      </c>
      <c r="F2996" s="4" t="s">
        <v>143</v>
      </c>
      <c r="G2996" s="7">
        <v>136239.47999999998</v>
      </c>
      <c r="J2996" s="8">
        <v>136239.47999999998</v>
      </c>
      <c r="K2996" s="16">
        <v>-3.7313432835820892E-2</v>
      </c>
      <c r="L2996" s="7">
        <v>136239.47999999998</v>
      </c>
      <c r="M2996" s="7">
        <v>681197.39999999991</v>
      </c>
      <c r="P2996" s="8">
        <v>681197.39999999991</v>
      </c>
      <c r="Q2996" s="16">
        <v>-3.7313432835820892E-2</v>
      </c>
      <c r="R2996" s="40">
        <v>39.450000000000003</v>
      </c>
      <c r="S2996" s="16">
        <v>0</v>
      </c>
      <c r="V2996" s="7">
        <v>5</v>
      </c>
      <c r="W2996" s="7"/>
      <c r="Y2996" s="7">
        <v>1238400</v>
      </c>
      <c r="AB2996" s="7">
        <v>96</v>
      </c>
      <c r="AE2996" s="7">
        <v>2672</v>
      </c>
      <c r="AF2996" s="7">
        <v>92</v>
      </c>
      <c r="AG2996" s="8">
        <v>2580</v>
      </c>
      <c r="AH2996" s="16">
        <v>-3.7313432835820892E-2</v>
      </c>
      <c r="AI2996" s="7">
        <v>2089</v>
      </c>
      <c r="AJ2996" s="7">
        <v>491</v>
      </c>
      <c r="AK2996" s="12">
        <v>0.78181137724550898</v>
      </c>
      <c r="AL2996" s="12">
        <v>0.95</v>
      </c>
      <c r="AN2996" s="12">
        <v>0.80968992248062011</v>
      </c>
      <c r="AO2996" s="12">
        <v>0.96556886227544914</v>
      </c>
      <c r="AP2996" s="12">
        <v>-3.0831178093764233E-2</v>
      </c>
      <c r="AQ2996" s="8">
        <v>2107189.7080159709</v>
      </c>
      <c r="AR2996" s="16">
        <v>-6.2137237240338372E-2</v>
      </c>
      <c r="AS2996" s="7">
        <v>81108.148884371476</v>
      </c>
      <c r="AT2996" s="7">
        <v>816.74019690541502</v>
      </c>
      <c r="AU2996" s="7">
        <v>163.348039381083</v>
      </c>
      <c r="AV2996" s="7">
        <v>168</v>
      </c>
      <c r="AW2996" s="16">
        <v>0.97230975822073218</v>
      </c>
      <c r="AX2996" s="16">
        <v>-2.578596736593286E-2</v>
      </c>
      <c r="AY2996" s="7">
        <v>50151115.05078011</v>
      </c>
      <c r="AZ2996" s="10">
        <v>23.8</v>
      </c>
      <c r="BA2996" s="16">
        <v>0</v>
      </c>
      <c r="BB2996" s="7">
        <v>1948185.5842246108</v>
      </c>
      <c r="BC2996" s="16">
        <v>2.3471793064258279E-3</v>
      </c>
      <c r="BD2996" s="13"/>
      <c r="BE2996" s="13"/>
      <c r="BG2996" s="44"/>
      <c r="BH2996" s="43">
        <v>25.98</v>
      </c>
      <c r="BI2996" s="2">
        <v>52.805999999999997</v>
      </c>
    </row>
    <row r="2997" spans="1:61" x14ac:dyDescent="0.2">
      <c r="A2997" s="2">
        <v>2010</v>
      </c>
      <c r="B2997" s="4" t="s">
        <v>6</v>
      </c>
      <c r="C2997" s="4" t="s">
        <v>155</v>
      </c>
      <c r="D2997" s="4" t="s">
        <v>142</v>
      </c>
      <c r="E2997" s="52" t="s">
        <v>199</v>
      </c>
      <c r="F2997" s="4" t="s">
        <v>143</v>
      </c>
      <c r="G2997" s="7">
        <v>134919.32999999999</v>
      </c>
      <c r="J2997" s="8">
        <v>134919.32999999999</v>
      </c>
      <c r="K2997" s="16">
        <v>-1.2751159196290551E-2</v>
      </c>
      <c r="L2997" s="7">
        <v>134919.32999999999</v>
      </c>
      <c r="M2997" s="7">
        <v>674596.64999999991</v>
      </c>
      <c r="P2997" s="8">
        <v>674596.64999999991</v>
      </c>
      <c r="Q2997" s="16">
        <v>-1.2751159196290551E-2</v>
      </c>
      <c r="R2997" s="40">
        <v>39.450000000000003</v>
      </c>
      <c r="S2997" s="16">
        <v>0</v>
      </c>
      <c r="V2997" s="7">
        <v>5</v>
      </c>
      <c r="W2997" s="7"/>
      <c r="Y2997" s="7">
        <v>1226400</v>
      </c>
      <c r="AB2997" s="7">
        <v>96</v>
      </c>
      <c r="AE2997" s="7">
        <v>2628</v>
      </c>
      <c r="AF2997" s="7">
        <v>73</v>
      </c>
      <c r="AG2997" s="8">
        <v>2555</v>
      </c>
      <c r="AH2997" s="16">
        <v>-1.2751159196290551E-2</v>
      </c>
      <c r="AI2997" s="7">
        <v>2055</v>
      </c>
      <c r="AJ2997" s="7">
        <v>500</v>
      </c>
      <c r="AK2997" s="12">
        <v>0.78196347031963476</v>
      </c>
      <c r="AL2997" s="12">
        <v>0.95</v>
      </c>
      <c r="AN2997" s="12">
        <v>0.80430528375733856</v>
      </c>
      <c r="AO2997" s="12">
        <v>0.97222222222222221</v>
      </c>
      <c r="AP2997" s="12">
        <v>-1.674913823146329E-2</v>
      </c>
      <c r="AQ2997" s="8">
        <v>2193009.6831451333</v>
      </c>
      <c r="AR2997" s="16">
        <v>4.2017864421448392E-2</v>
      </c>
      <c r="AS2997" s="7">
        <v>83416.115752952959</v>
      </c>
      <c r="AT2997" s="7">
        <v>858.32081532099153</v>
      </c>
      <c r="AU2997" s="7">
        <v>171.66416306419831</v>
      </c>
      <c r="AV2997" s="7">
        <v>168</v>
      </c>
      <c r="AW2997" s="16">
        <v>1.0218104944297519</v>
      </c>
      <c r="AX2997" s="16">
        <v>5.5476412181099333E-2</v>
      </c>
      <c r="AY2997" s="7">
        <v>52193630.458854176</v>
      </c>
      <c r="AZ2997" s="10">
        <v>23.8</v>
      </c>
      <c r="BA2997" s="16">
        <v>0</v>
      </c>
      <c r="BB2997" s="7">
        <v>2079254.1366603307</v>
      </c>
      <c r="BC2997" s="16">
        <v>-3.1963351752954103E-2</v>
      </c>
      <c r="BD2997" s="13"/>
      <c r="BE2997" s="13"/>
      <c r="BG2997" s="44"/>
      <c r="BH2997" s="43">
        <v>26.29</v>
      </c>
      <c r="BI2997" s="2">
        <v>52.805999999999997</v>
      </c>
    </row>
    <row r="2998" spans="1:61" x14ac:dyDescent="0.2">
      <c r="A2998" s="2">
        <v>2010</v>
      </c>
      <c r="B2998" s="4" t="s">
        <v>7</v>
      </c>
      <c r="C2998" s="4" t="s">
        <v>155</v>
      </c>
      <c r="D2998" s="4" t="s">
        <v>142</v>
      </c>
      <c r="E2998" s="52" t="s">
        <v>199</v>
      </c>
      <c r="F2998" s="4" t="s">
        <v>143</v>
      </c>
      <c r="G2998" s="7">
        <v>134813.71799999999</v>
      </c>
      <c r="J2998" s="8">
        <v>134813.71799999999</v>
      </c>
      <c r="K2998" s="16">
        <v>-4.4893378226711578E-2</v>
      </c>
      <c r="L2998" s="7">
        <v>134813.71799999999</v>
      </c>
      <c r="M2998" s="7">
        <v>674068.59</v>
      </c>
      <c r="P2998" s="8">
        <v>674068.59</v>
      </c>
      <c r="Q2998" s="16">
        <v>-4.4893378226711578E-2</v>
      </c>
      <c r="R2998" s="40">
        <v>39.450000000000003</v>
      </c>
      <c r="S2998" s="16">
        <v>0</v>
      </c>
      <c r="V2998" s="7">
        <v>5</v>
      </c>
      <c r="W2998" s="7"/>
      <c r="Y2998" s="7">
        <v>1225440</v>
      </c>
      <c r="AB2998" s="7">
        <v>96</v>
      </c>
      <c r="AE2998" s="7">
        <v>2692</v>
      </c>
      <c r="AF2998" s="7">
        <v>139</v>
      </c>
      <c r="AG2998" s="8">
        <v>2553</v>
      </c>
      <c r="AH2998" s="16">
        <v>-4.4893378226711578E-2</v>
      </c>
      <c r="AI2998" s="7">
        <v>2011</v>
      </c>
      <c r="AJ2998" s="7">
        <v>542</v>
      </c>
      <c r="AK2998" s="12">
        <v>0.74702823179791977</v>
      </c>
      <c r="AL2998" s="12">
        <v>0.95</v>
      </c>
      <c r="AN2998" s="12">
        <v>0.78770074422248337</v>
      </c>
      <c r="AO2998" s="12">
        <v>0.94836552748885583</v>
      </c>
      <c r="AP2998" s="12">
        <v>-9.0486354511145617E-2</v>
      </c>
      <c r="AQ2998" s="8">
        <v>2119610.29214272</v>
      </c>
      <c r="AR2998" s="16">
        <v>1.0774583123362547E-2</v>
      </c>
      <c r="AS2998" s="7">
        <v>80015.488567109089</v>
      </c>
      <c r="AT2998" s="7">
        <v>830.242965978347</v>
      </c>
      <c r="AU2998" s="7">
        <v>166.04859319566941</v>
      </c>
      <c r="AV2998" s="7">
        <v>168</v>
      </c>
      <c r="AW2998" s="16">
        <v>0.98838448330755602</v>
      </c>
      <c r="AX2998" s="16">
        <v>5.8284551777809668E-2</v>
      </c>
      <c r="AY2998" s="7">
        <v>50446724.952996738</v>
      </c>
      <c r="AZ2998" s="10">
        <v>23.8</v>
      </c>
      <c r="BA2998" s="16">
        <v>0</v>
      </c>
      <c r="BB2998" s="7">
        <v>2128411.8959464389</v>
      </c>
      <c r="BC2998" s="16">
        <v>-4.7169586985361708E-2</v>
      </c>
      <c r="BD2998" s="13"/>
      <c r="BE2998" s="13"/>
      <c r="BG2998" s="44"/>
      <c r="BH2998" s="43">
        <v>26.490000000000002</v>
      </c>
      <c r="BI2998" s="2">
        <v>52.805999999999997</v>
      </c>
    </row>
    <row r="2999" spans="1:61" x14ac:dyDescent="0.2">
      <c r="A2999" s="2">
        <v>2011</v>
      </c>
      <c r="B2999" s="4" t="s">
        <v>8</v>
      </c>
      <c r="C2999" s="4" t="s">
        <v>155</v>
      </c>
      <c r="D2999" s="4" t="s">
        <v>142</v>
      </c>
      <c r="E2999" s="52" t="s">
        <v>199</v>
      </c>
      <c r="F2999" s="4" t="s">
        <v>143</v>
      </c>
      <c r="G2999" s="7">
        <v>126628.788</v>
      </c>
      <c r="J2999" s="8">
        <v>126628.788</v>
      </c>
      <c r="K2999" s="16">
        <v>-0.10555762775083921</v>
      </c>
      <c r="L2999" s="7">
        <v>126628.788</v>
      </c>
      <c r="M2999" s="7">
        <v>633143.93999999994</v>
      </c>
      <c r="P2999" s="8">
        <v>633143.93999999994</v>
      </c>
      <c r="Q2999" s="16">
        <v>-0.10555762775083921</v>
      </c>
      <c r="R2999" s="40">
        <v>39.450000000000003</v>
      </c>
      <c r="S2999" s="16">
        <v>0</v>
      </c>
      <c r="V2999" s="7">
        <v>5</v>
      </c>
      <c r="W2999" s="7"/>
      <c r="Y2999" s="7">
        <v>1151040</v>
      </c>
      <c r="AB2999" s="7">
        <v>96</v>
      </c>
      <c r="AE2999" s="7">
        <v>2700</v>
      </c>
      <c r="AF2999" s="7">
        <v>302</v>
      </c>
      <c r="AG2999" s="8">
        <v>2398</v>
      </c>
      <c r="AH2999" s="16">
        <v>-0.10555762775083921</v>
      </c>
      <c r="AI2999" s="7">
        <v>1822</v>
      </c>
      <c r="AJ2999" s="7">
        <v>576</v>
      </c>
      <c r="AK2999" s="12">
        <v>0.67481481481481487</v>
      </c>
      <c r="AL2999" s="12">
        <v>0.95</v>
      </c>
      <c r="AN2999" s="12">
        <v>0.75979983319432864</v>
      </c>
      <c r="AO2999" s="12">
        <v>0.88814814814814813</v>
      </c>
      <c r="AP2999" s="12">
        <v>-8.8580155349442857E-2</v>
      </c>
      <c r="AQ2999" s="8">
        <v>1827853.4799914861</v>
      </c>
      <c r="AR2999" s="16">
        <v>5.0699164952109133E-2</v>
      </c>
      <c r="AS2999" s="7">
        <v>68254.424196844135</v>
      </c>
      <c r="AT2999" s="7">
        <v>762.24081734423942</v>
      </c>
      <c r="AU2999" s="7">
        <v>152.44816346884789</v>
      </c>
      <c r="AV2999" s="7">
        <v>168</v>
      </c>
      <c r="AW2999" s="16">
        <v>0.90742954445742796</v>
      </c>
      <c r="AX2999" s="16">
        <v>0.17469744004862586</v>
      </c>
      <c r="AY2999" s="7">
        <v>43502912.823797368</v>
      </c>
      <c r="AZ2999" s="10">
        <v>23.8</v>
      </c>
      <c r="BA2999" s="16">
        <v>0</v>
      </c>
      <c r="BB2999" s="7">
        <v>2114621.37212956</v>
      </c>
      <c r="BC2999" s="16">
        <v>-0.11731826110942506</v>
      </c>
      <c r="BD2999" s="13"/>
      <c r="BE2999" s="13"/>
      <c r="BG2999" s="44"/>
      <c r="BH2999" s="43">
        <v>26.78</v>
      </c>
      <c r="BI2999" s="2">
        <v>52.805999999999997</v>
      </c>
    </row>
    <row r="3000" spans="1:61" x14ac:dyDescent="0.2">
      <c r="A3000" s="2">
        <v>2011</v>
      </c>
      <c r="B3000" s="4" t="s">
        <v>9</v>
      </c>
      <c r="C3000" s="4" t="s">
        <v>155</v>
      </c>
      <c r="D3000" s="4" t="s">
        <v>142</v>
      </c>
      <c r="E3000" s="52" t="s">
        <v>199</v>
      </c>
      <c r="F3000" s="4" t="s">
        <v>143</v>
      </c>
      <c r="G3000" s="7">
        <v>120978.54599999999</v>
      </c>
      <c r="J3000" s="8">
        <v>120978.54599999999</v>
      </c>
      <c r="K3000" s="16">
        <v>-5.797697368421062E-2</v>
      </c>
      <c r="L3000" s="7">
        <v>120978.54599999999</v>
      </c>
      <c r="M3000" s="7">
        <v>604892.73</v>
      </c>
      <c r="P3000" s="8">
        <v>604892.73</v>
      </c>
      <c r="Q3000" s="16">
        <v>-5.7976973684210509E-2</v>
      </c>
      <c r="R3000" s="40">
        <v>39.450000000000003</v>
      </c>
      <c r="S3000" s="16">
        <v>0</v>
      </c>
      <c r="V3000" s="7">
        <v>5</v>
      </c>
      <c r="W3000" s="7"/>
      <c r="Y3000" s="7">
        <v>1099680</v>
      </c>
      <c r="AB3000" s="7">
        <v>96</v>
      </c>
      <c r="AE3000" s="7">
        <v>2464</v>
      </c>
      <c r="AF3000" s="7">
        <v>173</v>
      </c>
      <c r="AG3000" s="8">
        <v>2291</v>
      </c>
      <c r="AH3000" s="16">
        <v>-5.7976973684210509E-2</v>
      </c>
      <c r="AI3000" s="7">
        <v>1907</v>
      </c>
      <c r="AJ3000" s="7">
        <v>384</v>
      </c>
      <c r="AK3000" s="12">
        <v>0.77394480519480524</v>
      </c>
      <c r="AL3000" s="12">
        <v>0.95</v>
      </c>
      <c r="AN3000" s="12">
        <v>0.8323876036665212</v>
      </c>
      <c r="AO3000" s="12">
        <v>0.92978896103896103</v>
      </c>
      <c r="AP3000" s="12">
        <v>-2.2835622883293771E-3</v>
      </c>
      <c r="AQ3000" s="8">
        <v>1839387.6008121828</v>
      </c>
      <c r="AR3000" s="16">
        <v>3.5736130564873347E-2</v>
      </c>
      <c r="AS3000" s="7">
        <v>72104.570788403871</v>
      </c>
      <c r="AT3000" s="7">
        <v>802.87542593286025</v>
      </c>
      <c r="AU3000" s="7">
        <v>160.57508518657204</v>
      </c>
      <c r="AV3000" s="7">
        <v>168</v>
      </c>
      <c r="AW3000" s="16">
        <v>0.95580407849150029</v>
      </c>
      <c r="AX3000" s="16">
        <v>9.948069381657465E-2</v>
      </c>
      <c r="AY3000" s="7">
        <v>43777424.899329953</v>
      </c>
      <c r="AZ3000" s="10">
        <v>23.8</v>
      </c>
      <c r="BA3000" s="16">
        <v>0</v>
      </c>
      <c r="BB3000" s="7">
        <v>2149231.2836565236</v>
      </c>
      <c r="BC3000" s="16">
        <v>-6.1564097873962366E-2</v>
      </c>
      <c r="BD3000" s="13"/>
      <c r="BE3000" s="13"/>
      <c r="BG3000" s="44"/>
      <c r="BH3000" s="43">
        <v>25.51</v>
      </c>
      <c r="BI3000" s="2">
        <v>52.805999999999997</v>
      </c>
    </row>
    <row r="3001" spans="1:61" x14ac:dyDescent="0.2">
      <c r="A3001" s="2">
        <v>2011</v>
      </c>
      <c r="B3001" s="4" t="s">
        <v>10</v>
      </c>
      <c r="C3001" s="4" t="s">
        <v>155</v>
      </c>
      <c r="D3001" s="4" t="s">
        <v>142</v>
      </c>
      <c r="E3001" s="52" t="s">
        <v>199</v>
      </c>
      <c r="F3001" s="4" t="s">
        <v>143</v>
      </c>
      <c r="G3001" s="7">
        <v>136925.95799999998</v>
      </c>
      <c r="J3001" s="8">
        <v>136925.95799999998</v>
      </c>
      <c r="K3001" s="16">
        <v>-4.2113040265977286E-2</v>
      </c>
      <c r="L3001" s="7">
        <v>136925.95799999998</v>
      </c>
      <c r="M3001" s="7">
        <v>684629.78999999992</v>
      </c>
      <c r="P3001" s="8">
        <v>684629.78999999992</v>
      </c>
      <c r="Q3001" s="16">
        <v>-4.2113040265977175E-2</v>
      </c>
      <c r="R3001" s="40">
        <v>39.450000000000003</v>
      </c>
      <c r="S3001" s="16">
        <v>0</v>
      </c>
      <c r="V3001" s="7">
        <v>5</v>
      </c>
      <c r="W3001" s="7"/>
      <c r="Y3001" s="7">
        <v>1244640</v>
      </c>
      <c r="AB3001" s="7">
        <v>96</v>
      </c>
      <c r="AE3001" s="7">
        <v>2660</v>
      </c>
      <c r="AF3001" s="7">
        <v>67</v>
      </c>
      <c r="AG3001" s="8">
        <v>2593</v>
      </c>
      <c r="AH3001" s="16">
        <v>-4.2113040265977064E-2</v>
      </c>
      <c r="AI3001" s="7">
        <v>2246</v>
      </c>
      <c r="AJ3001" s="7">
        <v>347</v>
      </c>
      <c r="AK3001" s="12">
        <v>0.84436090225563909</v>
      </c>
      <c r="AL3001" s="12">
        <v>0.95</v>
      </c>
      <c r="AN3001" s="12">
        <v>0.86617817200154257</v>
      </c>
      <c r="AO3001" s="12">
        <v>0.97481203007518802</v>
      </c>
      <c r="AP3001" s="12">
        <v>-1.1073677094822543E-2</v>
      </c>
      <c r="AQ3001" s="8">
        <v>1981509.115723189</v>
      </c>
      <c r="AR3001" s="16">
        <v>-7.5346363710446229E-2</v>
      </c>
      <c r="AS3001" s="7">
        <v>76921.93772217349</v>
      </c>
      <c r="AT3001" s="7">
        <v>764.17628836220172</v>
      </c>
      <c r="AU3001" s="7">
        <v>152.83525767244035</v>
      </c>
      <c r="AV3001" s="7">
        <v>168</v>
      </c>
      <c r="AW3001" s="16">
        <v>0.90973367662166871</v>
      </c>
      <c r="AX3001" s="16">
        <v>-3.4694410553095856E-2</v>
      </c>
      <c r="AY3001" s="7">
        <v>47159916.954211898</v>
      </c>
      <c r="AZ3001" s="10">
        <v>23.8</v>
      </c>
      <c r="BA3001" s="16">
        <v>0</v>
      </c>
      <c r="BB3001" s="7">
        <v>1949383.2374904966</v>
      </c>
      <c r="BC3001" s="16">
        <v>7.8172295138702608E-3</v>
      </c>
      <c r="BD3001" s="13"/>
      <c r="BE3001" s="13"/>
      <c r="BG3001" s="44"/>
      <c r="BH3001" s="43">
        <v>25.759999999999998</v>
      </c>
      <c r="BI3001" s="2">
        <v>52.805999999999997</v>
      </c>
    </row>
    <row r="3002" spans="1:61" x14ac:dyDescent="0.2">
      <c r="A3002" s="2">
        <v>2011</v>
      </c>
      <c r="B3002" s="4" t="s">
        <v>0</v>
      </c>
      <c r="C3002" s="4" t="s">
        <v>155</v>
      </c>
      <c r="D3002" s="4" t="s">
        <v>142</v>
      </c>
      <c r="E3002" s="52" t="s">
        <v>199</v>
      </c>
      <c r="F3002" s="4" t="s">
        <v>143</v>
      </c>
      <c r="G3002" s="7">
        <v>129110.67</v>
      </c>
      <c r="J3002" s="8">
        <v>129110.67</v>
      </c>
      <c r="K3002" s="16">
        <v>-5.9615384615384626E-2</v>
      </c>
      <c r="L3002" s="7">
        <v>129110.67</v>
      </c>
      <c r="M3002" s="7">
        <v>645553.35</v>
      </c>
      <c r="P3002" s="8">
        <v>645553.35</v>
      </c>
      <c r="Q3002" s="16">
        <v>-5.9615384615384626E-2</v>
      </c>
      <c r="R3002" s="40">
        <v>39.450000000000003</v>
      </c>
      <c r="S3002" s="16">
        <v>0</v>
      </c>
      <c r="V3002" s="7">
        <v>5</v>
      </c>
      <c r="W3002" s="7"/>
      <c r="Y3002" s="7">
        <v>1173600</v>
      </c>
      <c r="AB3002" s="7">
        <v>96</v>
      </c>
      <c r="AE3002" s="7">
        <v>2600</v>
      </c>
      <c r="AF3002" s="7">
        <v>155</v>
      </c>
      <c r="AG3002" s="8">
        <v>2445</v>
      </c>
      <c r="AH3002" s="16">
        <v>-5.9615384615384626E-2</v>
      </c>
      <c r="AI3002" s="7">
        <v>1868</v>
      </c>
      <c r="AJ3002" s="7">
        <v>577</v>
      </c>
      <c r="AK3002" s="12">
        <v>0.71846153846153848</v>
      </c>
      <c r="AL3002" s="12">
        <v>0.95</v>
      </c>
      <c r="AN3002" s="12">
        <v>0.7640081799591002</v>
      </c>
      <c r="AO3002" s="12">
        <v>0.94038461538461537</v>
      </c>
      <c r="AP3002" s="12">
        <v>-7.3065203969360448E-2</v>
      </c>
      <c r="AQ3002" s="8">
        <v>2143741.578422159</v>
      </c>
      <c r="AR3002" s="16">
        <v>1.3186005934792355E-2</v>
      </c>
      <c r="AS3002" s="7">
        <v>84833.461749986513</v>
      </c>
      <c r="AT3002" s="7">
        <v>876.78592164505483</v>
      </c>
      <c r="AU3002" s="7">
        <v>175.35718432901098</v>
      </c>
      <c r="AV3002" s="7">
        <v>168</v>
      </c>
      <c r="AW3002" s="16">
        <v>1.0437927638631606</v>
      </c>
      <c r="AX3002" s="16">
        <v>7.7416611628000176E-2</v>
      </c>
      <c r="AY3002" s="7">
        <v>51021049.566447385</v>
      </c>
      <c r="AZ3002" s="10">
        <v>23.8</v>
      </c>
      <c r="BA3002" s="16">
        <v>0</v>
      </c>
      <c r="BB3002" s="7">
        <v>2129123.2965778527</v>
      </c>
      <c r="BC3002" s="16">
        <v>-5.7937903134013057E-2</v>
      </c>
      <c r="BD3002" s="13"/>
      <c r="BE3002" s="13"/>
      <c r="BG3002" s="44"/>
      <c r="BH3002" s="43">
        <v>25.27</v>
      </c>
      <c r="BI3002" s="2">
        <v>52.805999999999997</v>
      </c>
    </row>
    <row r="3003" spans="1:61" x14ac:dyDescent="0.2">
      <c r="A3003" s="2">
        <v>2011</v>
      </c>
      <c r="B3003" s="4" t="s">
        <v>1</v>
      </c>
      <c r="C3003" s="4" t="s">
        <v>155</v>
      </c>
      <c r="D3003" s="4" t="s">
        <v>142</v>
      </c>
      <c r="E3003" s="52" t="s">
        <v>199</v>
      </c>
      <c r="F3003" s="4" t="s">
        <v>143</v>
      </c>
      <c r="G3003" s="7">
        <v>136978.764</v>
      </c>
      <c r="J3003" s="8">
        <v>136978.764</v>
      </c>
      <c r="K3003" s="16">
        <v>2.7733755942947802E-2</v>
      </c>
      <c r="L3003" s="7">
        <v>136978.764</v>
      </c>
      <c r="M3003" s="7">
        <v>684893.82</v>
      </c>
      <c r="P3003" s="8">
        <v>684893.82</v>
      </c>
      <c r="Q3003" s="16">
        <v>2.773375594294758E-2</v>
      </c>
      <c r="R3003" s="40">
        <v>39.450000000000003</v>
      </c>
      <c r="S3003" s="16">
        <v>0</v>
      </c>
      <c r="V3003" s="7">
        <v>5</v>
      </c>
      <c r="W3003" s="7"/>
      <c r="Y3003" s="7">
        <v>1245120</v>
      </c>
      <c r="AB3003" s="7">
        <v>96</v>
      </c>
      <c r="AE3003" s="7">
        <v>2700</v>
      </c>
      <c r="AF3003" s="7">
        <v>106</v>
      </c>
      <c r="AG3003" s="8">
        <v>2594</v>
      </c>
      <c r="AH3003" s="16">
        <v>2.7733755942947802E-2</v>
      </c>
      <c r="AI3003" s="7">
        <v>1981</v>
      </c>
      <c r="AJ3003" s="7">
        <v>613</v>
      </c>
      <c r="AK3003" s="12">
        <v>0.73370370370370375</v>
      </c>
      <c r="AL3003" s="12">
        <v>0.95</v>
      </c>
      <c r="AN3003" s="12">
        <v>0.76368542791056282</v>
      </c>
      <c r="AO3003" s="12">
        <v>0.96074074074074078</v>
      </c>
      <c r="AP3003" s="12">
        <v>0.12327623545819377</v>
      </c>
      <c r="AQ3003" s="8">
        <v>2348045.1255306788</v>
      </c>
      <c r="AR3003" s="16">
        <v>0.13848180613577377</v>
      </c>
      <c r="AS3003" s="7">
        <v>87679.056218471946</v>
      </c>
      <c r="AT3003" s="7">
        <v>905.18316327319917</v>
      </c>
      <c r="AU3003" s="7">
        <v>181.03663265463985</v>
      </c>
      <c r="AV3003" s="7">
        <v>168</v>
      </c>
      <c r="AW3003" s="16">
        <v>1.0775990038966659</v>
      </c>
      <c r="AX3003" s="16">
        <v>0.10775947520689799</v>
      </c>
      <c r="AY3003" s="7">
        <v>55883473.987630159</v>
      </c>
      <c r="AZ3003" s="10">
        <v>23.8</v>
      </c>
      <c r="BA3003" s="16">
        <v>0</v>
      </c>
      <c r="BB3003" s="7">
        <v>2274992.7160176947</v>
      </c>
      <c r="BC3003" s="16">
        <v>-3.6005362869040054E-2</v>
      </c>
      <c r="BD3003" s="13"/>
      <c r="BE3003" s="13"/>
      <c r="BG3003" s="44"/>
      <c r="BH3003" s="43">
        <v>26.78</v>
      </c>
      <c r="BI3003" s="2">
        <v>52.805999999999997</v>
      </c>
    </row>
    <row r="3004" spans="1:61" x14ac:dyDescent="0.2">
      <c r="A3004" s="2">
        <v>2011</v>
      </c>
      <c r="B3004" s="4" t="s">
        <v>2</v>
      </c>
      <c r="C3004" s="4" t="s">
        <v>155</v>
      </c>
      <c r="D3004" s="4" t="s">
        <v>142</v>
      </c>
      <c r="E3004" s="52" t="s">
        <v>199</v>
      </c>
      <c r="F3004" s="4" t="s">
        <v>143</v>
      </c>
      <c r="G3004" s="7">
        <v>134602.49400000001</v>
      </c>
      <c r="J3004" s="8">
        <v>134602.49400000001</v>
      </c>
      <c r="K3004" s="16">
        <v>1.9600000000000062E-2</v>
      </c>
      <c r="L3004" s="7">
        <v>134602.49400000001</v>
      </c>
      <c r="M3004" s="7">
        <v>673012.47</v>
      </c>
      <c r="P3004" s="8">
        <v>673012.47</v>
      </c>
      <c r="Q3004" s="16">
        <v>1.9600000000000062E-2</v>
      </c>
      <c r="R3004" s="40">
        <v>39.450000000000003</v>
      </c>
      <c r="S3004" s="16">
        <v>0</v>
      </c>
      <c r="V3004" s="7">
        <v>5</v>
      </c>
      <c r="W3004" s="7"/>
      <c r="Y3004" s="7">
        <v>1223520</v>
      </c>
      <c r="AB3004" s="7">
        <v>96</v>
      </c>
      <c r="AE3004" s="7">
        <v>2643</v>
      </c>
      <c r="AF3004" s="7">
        <v>94</v>
      </c>
      <c r="AG3004" s="8">
        <v>2549</v>
      </c>
      <c r="AH3004" s="16">
        <v>1.9600000000000062E-2</v>
      </c>
      <c r="AI3004" s="7">
        <v>1944</v>
      </c>
      <c r="AJ3004" s="7">
        <v>605</v>
      </c>
      <c r="AK3004" s="12">
        <v>0.73552780930760497</v>
      </c>
      <c r="AL3004" s="12">
        <v>0.95</v>
      </c>
      <c r="AN3004" s="12">
        <v>0.76265202040015689</v>
      </c>
      <c r="AO3004" s="12">
        <v>0.96443435489973517</v>
      </c>
      <c r="AP3004" s="12">
        <v>1.0402782724108217E-2</v>
      </c>
      <c r="AQ3004" s="8">
        <v>2319899.9812543439</v>
      </c>
      <c r="AR3004" s="16">
        <v>8.7437883957925955E-2</v>
      </c>
      <c r="AS3004" s="7">
        <v>88242.677111234079</v>
      </c>
      <c r="AT3004" s="7">
        <v>910.12160896600392</v>
      </c>
      <c r="AU3004" s="7">
        <v>182.02432179320078</v>
      </c>
      <c r="AV3004" s="7">
        <v>168</v>
      </c>
      <c r="AW3004" s="16">
        <v>1.0834781059119094</v>
      </c>
      <c r="AX3004" s="16">
        <v>6.6533821065051235E-2</v>
      </c>
      <c r="AY3004" s="7">
        <v>55213619.553853385</v>
      </c>
      <c r="AZ3004" s="10">
        <v>23.8</v>
      </c>
      <c r="BA3004" s="16">
        <v>0</v>
      </c>
      <c r="BB3004" s="7">
        <v>2346117.1705201664</v>
      </c>
      <c r="BC3004" s="16">
        <v>-2.8306632260114782E-2</v>
      </c>
      <c r="BD3004" s="13"/>
      <c r="BE3004" s="13"/>
      <c r="BG3004" s="44"/>
      <c r="BH3004" s="43">
        <v>26.29</v>
      </c>
      <c r="BI3004" s="2">
        <v>52.805999999999997</v>
      </c>
    </row>
    <row r="3005" spans="1:61" x14ac:dyDescent="0.2">
      <c r="A3005" s="2">
        <v>2011</v>
      </c>
      <c r="B3005" s="4" t="s">
        <v>3</v>
      </c>
      <c r="C3005" s="4" t="s">
        <v>155</v>
      </c>
      <c r="D3005" s="4" t="s">
        <v>142</v>
      </c>
      <c r="E3005" s="52" t="s">
        <v>199</v>
      </c>
      <c r="F3005" s="4" t="s">
        <v>143</v>
      </c>
      <c r="G3005" s="7">
        <v>139830.288</v>
      </c>
      <c r="J3005" s="8">
        <v>139830.288</v>
      </c>
      <c r="K3005" s="16">
        <v>1.4948256036795726E-2</v>
      </c>
      <c r="L3005" s="7">
        <v>139830.288</v>
      </c>
      <c r="M3005" s="7">
        <v>699151.44</v>
      </c>
      <c r="P3005" s="8">
        <v>699151.44</v>
      </c>
      <c r="Q3005" s="16">
        <v>1.4948256036795504E-2</v>
      </c>
      <c r="R3005" s="40">
        <v>39.450000000000003</v>
      </c>
      <c r="S3005" s="16">
        <v>0</v>
      </c>
      <c r="V3005" s="7">
        <v>5</v>
      </c>
      <c r="W3005" s="7"/>
      <c r="Y3005" s="7">
        <v>1271040</v>
      </c>
      <c r="AB3005" s="7">
        <v>96</v>
      </c>
      <c r="AE3005" s="7">
        <v>2742</v>
      </c>
      <c r="AF3005" s="7">
        <v>94</v>
      </c>
      <c r="AG3005" s="8">
        <v>2648</v>
      </c>
      <c r="AH3005" s="16">
        <v>1.4948256036795726E-2</v>
      </c>
      <c r="AI3005" s="7">
        <v>2194</v>
      </c>
      <c r="AJ3005" s="7">
        <v>454</v>
      </c>
      <c r="AK3005" s="12">
        <v>0.80014587892049593</v>
      </c>
      <c r="AL3005" s="12">
        <v>0.95</v>
      </c>
      <c r="AN3005" s="12">
        <v>0.8285498489425982</v>
      </c>
      <c r="AO3005" s="12">
        <v>0.96571845368344278</v>
      </c>
      <c r="AP3005" s="12">
        <v>7.8081291261056229E-4</v>
      </c>
      <c r="AQ3005" s="8">
        <v>2337287.8339885683</v>
      </c>
      <c r="AR3005" s="16">
        <v>0.15999023412765379</v>
      </c>
      <c r="AS3005" s="7">
        <v>87277.364973434218</v>
      </c>
      <c r="AT3005" s="7">
        <v>882.66156872680074</v>
      </c>
      <c r="AU3005" s="7">
        <v>176.53231374536014</v>
      </c>
      <c r="AV3005" s="7">
        <v>168</v>
      </c>
      <c r="AW3005" s="16">
        <v>1.05078758181762</v>
      </c>
      <c r="AX3005" s="16">
        <v>0.14290578581535085</v>
      </c>
      <c r="AY3005" s="7">
        <v>55627450.448927924</v>
      </c>
      <c r="AZ3005" s="10">
        <v>23.8</v>
      </c>
      <c r="BA3005" s="16">
        <v>0</v>
      </c>
      <c r="BB3005" s="7">
        <v>2325599.2735145157</v>
      </c>
      <c r="BC3005" s="16">
        <v>-6.8385160409055235E-2</v>
      </c>
      <c r="BD3005" s="13"/>
      <c r="BE3005" s="13"/>
      <c r="BG3005" s="44"/>
      <c r="BH3005" s="43">
        <v>26.78</v>
      </c>
      <c r="BI3005" s="2">
        <v>52.805999999999997</v>
      </c>
    </row>
    <row r="3006" spans="1:61" x14ac:dyDescent="0.2">
      <c r="A3006" s="2">
        <v>2011</v>
      </c>
      <c r="B3006" s="4" t="s">
        <v>4</v>
      </c>
      <c r="C3006" s="4" t="s">
        <v>155</v>
      </c>
      <c r="D3006" s="4" t="s">
        <v>142</v>
      </c>
      <c r="E3006" s="52" t="s">
        <v>199</v>
      </c>
      <c r="F3006" s="4" t="s">
        <v>143</v>
      </c>
      <c r="G3006" s="7">
        <v>142100.946</v>
      </c>
      <c r="J3006" s="8">
        <v>142100.946</v>
      </c>
      <c r="K3006" s="16">
        <v>3.3807145601229438E-2</v>
      </c>
      <c r="L3006" s="7">
        <v>142100.946</v>
      </c>
      <c r="M3006" s="7">
        <v>710504.73</v>
      </c>
      <c r="P3006" s="8">
        <v>710504.73</v>
      </c>
      <c r="Q3006" s="16">
        <v>3.3807145601229438E-2</v>
      </c>
      <c r="R3006" s="40">
        <v>39.450000000000003</v>
      </c>
      <c r="S3006" s="16">
        <v>0</v>
      </c>
      <c r="V3006" s="7">
        <v>5</v>
      </c>
      <c r="W3006" s="7"/>
      <c r="Y3006" s="7">
        <v>1291680</v>
      </c>
      <c r="AB3006" s="7">
        <v>96</v>
      </c>
      <c r="AE3006" s="7">
        <v>2763</v>
      </c>
      <c r="AF3006" s="7">
        <v>72</v>
      </c>
      <c r="AG3006" s="8">
        <v>2691</v>
      </c>
      <c r="AH3006" s="16">
        <v>3.3807145601229438E-2</v>
      </c>
      <c r="AI3006" s="7">
        <v>2274</v>
      </c>
      <c r="AJ3006" s="7">
        <v>417</v>
      </c>
      <c r="AK3006" s="12">
        <v>0.82301845819761132</v>
      </c>
      <c r="AL3006" s="12">
        <v>0.95</v>
      </c>
      <c r="AN3006" s="12">
        <v>0.84503901895206246</v>
      </c>
      <c r="AO3006" s="12">
        <v>0.97394136807817588</v>
      </c>
      <c r="AP3006" s="12">
        <v>2.9792399968267214E-2</v>
      </c>
      <c r="AQ3006" s="8">
        <v>2206544.0049046199</v>
      </c>
      <c r="AR3006" s="16">
        <v>1.9051938002128788E-2</v>
      </c>
      <c r="AS3006" s="7">
        <v>80855.405089945765</v>
      </c>
      <c r="AT3006" s="7">
        <v>819.97175953348938</v>
      </c>
      <c r="AU3006" s="7">
        <v>163.99435190669789</v>
      </c>
      <c r="AV3006" s="7">
        <v>168</v>
      </c>
      <c r="AW3006" s="16">
        <v>0.97615685658748741</v>
      </c>
      <c r="AX3006" s="16">
        <v>-1.4272688732983374E-2</v>
      </c>
      <c r="AY3006" s="7">
        <v>52515747.316729955</v>
      </c>
      <c r="AZ3006" s="10">
        <v>23.8</v>
      </c>
      <c r="BA3006" s="16">
        <v>0</v>
      </c>
      <c r="BB3006" s="7">
        <v>2119645.040978346</v>
      </c>
      <c r="BC3006" s="16">
        <v>1.6877013483564296E-2</v>
      </c>
      <c r="BD3006" s="13"/>
      <c r="BE3006" s="13"/>
      <c r="BG3006" s="44"/>
      <c r="BH3006" s="43">
        <v>27.29</v>
      </c>
      <c r="BI3006" s="2">
        <v>52.805999999999997</v>
      </c>
    </row>
    <row r="3007" spans="1:61" x14ac:dyDescent="0.2">
      <c r="A3007" s="2">
        <v>2011</v>
      </c>
      <c r="B3007" s="4" t="s">
        <v>11</v>
      </c>
      <c r="C3007" s="4" t="s">
        <v>155</v>
      </c>
      <c r="D3007" s="4" t="s">
        <v>142</v>
      </c>
      <c r="E3007" s="52" t="s">
        <v>199</v>
      </c>
      <c r="F3007" s="4" t="s">
        <v>143</v>
      </c>
      <c r="G3007" s="7">
        <v>137612.43599999999</v>
      </c>
      <c r="J3007" s="8">
        <v>137612.43599999999</v>
      </c>
      <c r="K3007" s="16">
        <v>5.7892705519104748E-3</v>
      </c>
      <c r="L3007" s="7">
        <v>137612.43599999999</v>
      </c>
      <c r="M3007" s="7">
        <v>688062.17999999993</v>
      </c>
      <c r="P3007" s="8">
        <v>688062.17999999993</v>
      </c>
      <c r="Q3007" s="16">
        <v>5.7892705519104748E-3</v>
      </c>
      <c r="R3007" s="40">
        <v>39.450000000000003</v>
      </c>
      <c r="S3007" s="16">
        <v>0</v>
      </c>
      <c r="V3007" s="7">
        <v>5</v>
      </c>
      <c r="W3007" s="7"/>
      <c r="Y3007" s="7">
        <v>1250880</v>
      </c>
      <c r="AB3007" s="7">
        <v>96</v>
      </c>
      <c r="AE3007" s="7">
        <v>2692</v>
      </c>
      <c r="AF3007" s="7">
        <v>86</v>
      </c>
      <c r="AG3007" s="8">
        <v>2606</v>
      </c>
      <c r="AH3007" s="16">
        <v>5.7892705519104748E-3</v>
      </c>
      <c r="AI3007" s="7">
        <v>2234</v>
      </c>
      <c r="AJ3007" s="7">
        <v>372</v>
      </c>
      <c r="AK3007" s="12">
        <v>0.82986627043090644</v>
      </c>
      <c r="AL3007" s="12">
        <v>0.95</v>
      </c>
      <c r="AN3007" s="12">
        <v>0.85725249424405214</v>
      </c>
      <c r="AO3007" s="12">
        <v>0.96805349182763745</v>
      </c>
      <c r="AP3007" s="12">
        <v>0.11168228858175122</v>
      </c>
      <c r="AQ3007" s="8">
        <v>2079601.6659532208</v>
      </c>
      <c r="AR3007" s="16">
        <v>-4.9106081830307957E-2</v>
      </c>
      <c r="AS3007" s="7">
        <v>77597.077087806741</v>
      </c>
      <c r="AT3007" s="7">
        <v>798.00524403423674</v>
      </c>
      <c r="AU3007" s="7">
        <v>159.60104880684736</v>
      </c>
      <c r="AV3007" s="7">
        <v>168</v>
      </c>
      <c r="AW3007" s="16">
        <v>0.95000624289790092</v>
      </c>
      <c r="AX3007" s="16">
        <v>-5.4579377598744316E-2</v>
      </c>
      <c r="AY3007" s="7">
        <v>49494519.649686657</v>
      </c>
      <c r="AZ3007" s="10">
        <v>23.8</v>
      </c>
      <c r="BA3007" s="16">
        <v>0</v>
      </c>
      <c r="BB3007" s="7">
        <v>1966934.4876068395</v>
      </c>
      <c r="BC3007" s="16">
        <v>3.9615771767929381E-2</v>
      </c>
      <c r="BD3007" s="13"/>
      <c r="BE3007" s="13"/>
      <c r="BG3007" s="44"/>
      <c r="BH3007" s="43">
        <v>26.8</v>
      </c>
      <c r="BI3007" s="2">
        <v>52.805999999999997</v>
      </c>
    </row>
    <row r="3008" spans="1:61" x14ac:dyDescent="0.2">
      <c r="A3008" s="2">
        <v>2011</v>
      </c>
      <c r="B3008" s="4" t="s">
        <v>5</v>
      </c>
      <c r="C3008" s="4" t="s">
        <v>155</v>
      </c>
      <c r="D3008" s="4" t="s">
        <v>142</v>
      </c>
      <c r="E3008" s="52" t="s">
        <v>199</v>
      </c>
      <c r="F3008" s="4" t="s">
        <v>143</v>
      </c>
      <c r="G3008" s="7">
        <v>142153.75199999998</v>
      </c>
      <c r="J3008" s="8">
        <v>142153.75199999998</v>
      </c>
      <c r="K3008" s="16">
        <v>4.3410852713178238E-2</v>
      </c>
      <c r="L3008" s="7">
        <v>142153.75199999998</v>
      </c>
      <c r="M3008" s="7">
        <v>710768.75999999989</v>
      </c>
      <c r="P3008" s="8">
        <v>710768.75999999989</v>
      </c>
      <c r="Q3008" s="16">
        <v>4.3410852713178238E-2</v>
      </c>
      <c r="R3008" s="40">
        <v>39.450000000000003</v>
      </c>
      <c r="S3008" s="16">
        <v>0</v>
      </c>
      <c r="V3008" s="7">
        <v>5</v>
      </c>
      <c r="W3008" s="7"/>
      <c r="Y3008" s="7">
        <v>1292160</v>
      </c>
      <c r="AB3008" s="7">
        <v>96</v>
      </c>
      <c r="AE3008" s="7">
        <v>2732</v>
      </c>
      <c r="AF3008" s="7">
        <v>40</v>
      </c>
      <c r="AG3008" s="8">
        <v>2692</v>
      </c>
      <c r="AH3008" s="16">
        <v>4.3410852713178238E-2</v>
      </c>
      <c r="AI3008" s="7">
        <v>2375</v>
      </c>
      <c r="AJ3008" s="7">
        <v>317</v>
      </c>
      <c r="AK3008" s="12">
        <v>0.86932650073206441</v>
      </c>
      <c r="AL3008" s="12">
        <v>0.95</v>
      </c>
      <c r="AN3008" s="12">
        <v>0.88224368499257055</v>
      </c>
      <c r="AO3008" s="12">
        <v>0.98535871156661792</v>
      </c>
      <c r="AP3008" s="12">
        <v>8.9606848865884325E-2</v>
      </c>
      <c r="AQ3008" s="8">
        <v>2165644.1217392217</v>
      </c>
      <c r="AR3008" s="16">
        <v>2.7740460909088549E-2</v>
      </c>
      <c r="AS3008" s="7">
        <v>81753.269978830562</v>
      </c>
      <c r="AT3008" s="7">
        <v>804.47404225082528</v>
      </c>
      <c r="AU3008" s="7">
        <v>160.89480845016504</v>
      </c>
      <c r="AV3008" s="7">
        <v>168</v>
      </c>
      <c r="AW3008" s="16">
        <v>0.95770719315574426</v>
      </c>
      <c r="AX3008" s="16">
        <v>-1.5018428995004385E-2</v>
      </c>
      <c r="AY3008" s="7">
        <v>51542330.097393475</v>
      </c>
      <c r="AZ3008" s="10">
        <v>23.8</v>
      </c>
      <c r="BA3008" s="16">
        <v>0</v>
      </c>
      <c r="BB3008" s="7">
        <v>2002229.1502674436</v>
      </c>
      <c r="BC3008" s="16">
        <v>2.5152069926726271E-2</v>
      </c>
      <c r="BD3008" s="13"/>
      <c r="BE3008" s="13"/>
      <c r="BG3008" s="44"/>
      <c r="BH3008" s="43">
        <v>26.490000000000002</v>
      </c>
      <c r="BI3008" s="2">
        <v>52.805999999999997</v>
      </c>
    </row>
    <row r="3009" spans="1:62" x14ac:dyDescent="0.2">
      <c r="A3009" s="2">
        <v>2011</v>
      </c>
      <c r="B3009" s="4" t="s">
        <v>6</v>
      </c>
      <c r="C3009" s="4" t="s">
        <v>155</v>
      </c>
      <c r="D3009" s="4" t="s">
        <v>142</v>
      </c>
      <c r="E3009" s="52" t="s">
        <v>199</v>
      </c>
      <c r="F3009" s="4" t="s">
        <v>143</v>
      </c>
      <c r="G3009" s="7">
        <v>137348.40599999999</v>
      </c>
      <c r="J3009" s="8">
        <v>137348.40599999999</v>
      </c>
      <c r="K3009" s="16">
        <v>1.8003913894324874E-2</v>
      </c>
      <c r="L3009" s="7">
        <v>137348.40599999999</v>
      </c>
      <c r="M3009" s="7">
        <v>686742.02999999991</v>
      </c>
      <c r="P3009" s="8">
        <v>686742.02999999991</v>
      </c>
      <c r="Q3009" s="16">
        <v>1.8003913894324874E-2</v>
      </c>
      <c r="R3009" s="40">
        <v>39.450000000000003</v>
      </c>
      <c r="S3009" s="16">
        <v>0</v>
      </c>
      <c r="V3009" s="7">
        <v>5</v>
      </c>
      <c r="W3009" s="7"/>
      <c r="Y3009" s="7">
        <v>1248480</v>
      </c>
      <c r="AB3009" s="7">
        <v>96</v>
      </c>
      <c r="AE3009" s="7">
        <v>2670</v>
      </c>
      <c r="AF3009" s="7">
        <v>69</v>
      </c>
      <c r="AG3009" s="8">
        <v>2601</v>
      </c>
      <c r="AH3009" s="16">
        <v>1.8003913894324874E-2</v>
      </c>
      <c r="AI3009" s="7">
        <v>2255</v>
      </c>
      <c r="AJ3009" s="7">
        <v>346</v>
      </c>
      <c r="AK3009" s="12">
        <v>0.84456928838951306</v>
      </c>
      <c r="AL3009" s="12">
        <v>0.95</v>
      </c>
      <c r="AN3009" s="12">
        <v>0.86697424067666284</v>
      </c>
      <c r="AO3009" s="12">
        <v>0.97415730337078654</v>
      </c>
      <c r="AP3009" s="12">
        <v>7.791687831088745E-2</v>
      </c>
      <c r="AQ3009" s="8">
        <v>2253267.894014854</v>
      </c>
      <c r="AR3009" s="16">
        <v>2.747740301050583E-2</v>
      </c>
      <c r="AS3009" s="7">
        <v>84077.160224434847</v>
      </c>
      <c r="AT3009" s="7">
        <v>866.30830219717575</v>
      </c>
      <c r="AU3009" s="7">
        <v>173.26166043943516</v>
      </c>
      <c r="AV3009" s="7">
        <v>168</v>
      </c>
      <c r="AW3009" s="16">
        <v>1.0313194073775902</v>
      </c>
      <c r="AX3009" s="16">
        <v>9.3059456716042543E-3</v>
      </c>
      <c r="AY3009" s="7">
        <v>53627775.87755353</v>
      </c>
      <c r="AZ3009" s="10">
        <v>23.8</v>
      </c>
      <c r="BA3009" s="16">
        <v>0</v>
      </c>
      <c r="BB3009" s="7">
        <v>2136386.6405346082</v>
      </c>
      <c r="BC3009" s="16">
        <v>6.7394977741515923E-3</v>
      </c>
      <c r="BD3009" s="13"/>
      <c r="BE3009" s="13"/>
      <c r="BG3009" s="44"/>
      <c r="BH3009" s="43">
        <v>26.8</v>
      </c>
      <c r="BI3009" s="2">
        <v>52.805999999999997</v>
      </c>
    </row>
    <row r="3010" spans="1:62" x14ac:dyDescent="0.2">
      <c r="A3010" s="2">
        <v>2011</v>
      </c>
      <c r="B3010" s="4" t="s">
        <v>7</v>
      </c>
      <c r="C3010" s="4" t="s">
        <v>155</v>
      </c>
      <c r="D3010" s="4" t="s">
        <v>142</v>
      </c>
      <c r="E3010" s="52" t="s">
        <v>199</v>
      </c>
      <c r="F3010" s="4" t="s">
        <v>143</v>
      </c>
      <c r="G3010" s="7">
        <v>141150.43799999999</v>
      </c>
      <c r="J3010" s="8">
        <v>141150.43799999999</v>
      </c>
      <c r="K3010" s="16">
        <v>4.7003525264394774E-2</v>
      </c>
      <c r="L3010" s="7">
        <v>141150.43799999999</v>
      </c>
      <c r="M3010" s="7">
        <v>705752.19</v>
      </c>
      <c r="P3010" s="8">
        <v>705752.19</v>
      </c>
      <c r="Q3010" s="16">
        <v>4.7003525264394774E-2</v>
      </c>
      <c r="R3010" s="40">
        <v>39.450000000000003</v>
      </c>
      <c r="S3010" s="16">
        <v>0</v>
      </c>
      <c r="V3010" s="7">
        <v>5</v>
      </c>
      <c r="W3010" s="7"/>
      <c r="Y3010" s="7">
        <v>1283040</v>
      </c>
      <c r="AB3010" s="7">
        <v>96</v>
      </c>
      <c r="AE3010" s="7">
        <v>2733</v>
      </c>
      <c r="AF3010" s="7">
        <v>60</v>
      </c>
      <c r="AG3010" s="8">
        <v>2673</v>
      </c>
      <c r="AH3010" s="16">
        <v>4.7003525264394774E-2</v>
      </c>
      <c r="AI3010" s="7">
        <v>2310</v>
      </c>
      <c r="AJ3010" s="7">
        <v>363</v>
      </c>
      <c r="AK3010" s="12">
        <v>0.84522502744237105</v>
      </c>
      <c r="AL3010" s="12">
        <v>0.95</v>
      </c>
      <c r="AN3010" s="12">
        <v>0.86419753086419748</v>
      </c>
      <c r="AO3010" s="12">
        <v>0.97804610318331509</v>
      </c>
      <c r="AP3010" s="12">
        <v>9.7114021032469466E-2</v>
      </c>
      <c r="AQ3010" s="8">
        <v>2040664.1690981719</v>
      </c>
      <c r="AR3010" s="16">
        <v>-3.7245583934554904E-2</v>
      </c>
      <c r="AS3010" s="7">
        <v>78336.436433711016</v>
      </c>
      <c r="AT3010" s="7">
        <v>763.43590314185258</v>
      </c>
      <c r="AU3010" s="7">
        <v>152.68718062837053</v>
      </c>
      <c r="AV3010" s="7">
        <v>168</v>
      </c>
      <c r="AW3010" s="16">
        <v>0.90885226564506261</v>
      </c>
      <c r="AX3010" s="16">
        <v>-8.0466882074417767E-2</v>
      </c>
      <c r="AY3010" s="7">
        <v>48567807.224536493</v>
      </c>
      <c r="AZ3010" s="10">
        <v>23.8</v>
      </c>
      <c r="BA3010" s="16">
        <v>0</v>
      </c>
      <c r="BB3010" s="7">
        <v>2049137.9520286608</v>
      </c>
      <c r="BC3010" s="16">
        <v>5.9345548193334784E-2</v>
      </c>
      <c r="BD3010" s="13"/>
      <c r="BE3010" s="13"/>
      <c r="BG3010" s="44"/>
      <c r="BH3010" s="43">
        <v>26.049999999999997</v>
      </c>
      <c r="BI3010" s="2">
        <v>52.805999999999997</v>
      </c>
    </row>
    <row r="3011" spans="1:62" x14ac:dyDescent="0.2">
      <c r="A3011" s="2">
        <v>2012</v>
      </c>
      <c r="B3011" s="4" t="s">
        <v>8</v>
      </c>
      <c r="C3011" s="4" t="s">
        <v>155</v>
      </c>
      <c r="D3011" s="4" t="s">
        <v>142</v>
      </c>
      <c r="E3011" s="52" t="s">
        <v>199</v>
      </c>
      <c r="F3011" s="4" t="s">
        <v>143</v>
      </c>
      <c r="G3011" s="7">
        <v>140992.01999999999</v>
      </c>
      <c r="J3011" s="8">
        <v>140992.01999999999</v>
      </c>
      <c r="K3011" s="16">
        <v>0.11342785654712251</v>
      </c>
      <c r="L3011" s="7">
        <v>140992.01999999999</v>
      </c>
      <c r="M3011" s="7">
        <v>704960.1</v>
      </c>
      <c r="P3011" s="8">
        <v>704960.1</v>
      </c>
      <c r="Q3011" s="16">
        <v>0.11342785654712273</v>
      </c>
      <c r="R3011" s="40">
        <v>39.450000000000003</v>
      </c>
      <c r="S3011" s="16">
        <v>0</v>
      </c>
      <c r="V3011" s="7">
        <v>5</v>
      </c>
      <c r="W3011" s="7"/>
      <c r="Y3011" s="7">
        <v>1281600</v>
      </c>
      <c r="AB3011" s="7">
        <v>96</v>
      </c>
      <c r="AE3011" s="7">
        <v>2763</v>
      </c>
      <c r="AF3011" s="7">
        <v>93</v>
      </c>
      <c r="AG3011" s="8">
        <v>2670</v>
      </c>
      <c r="AH3011" s="16">
        <v>0.11342785654712251</v>
      </c>
      <c r="AI3011" s="7">
        <v>2446</v>
      </c>
      <c r="AJ3011" s="7">
        <v>224</v>
      </c>
      <c r="AK3011" s="12">
        <v>0.88526963445530216</v>
      </c>
      <c r="AL3011" s="12">
        <v>0.95</v>
      </c>
      <c r="AN3011" s="12">
        <v>0.91610486891385767</v>
      </c>
      <c r="AO3011" s="12">
        <v>0.96634093376764385</v>
      </c>
      <c r="AP3011" s="12">
        <v>0.2057187023355822</v>
      </c>
      <c r="AQ3011" s="8">
        <v>1733854.5217221633</v>
      </c>
      <c r="AR3011" s="16">
        <v>-5.1425871547297386E-2</v>
      </c>
      <c r="AS3011" s="7">
        <v>63534.427325839628</v>
      </c>
      <c r="AT3011" s="7">
        <v>649.38371600081018</v>
      </c>
      <c r="AU3011" s="7">
        <v>129.87674320016203</v>
      </c>
      <c r="AV3011" s="7">
        <v>168</v>
      </c>
      <c r="AW3011" s="16">
        <v>0.77307585238191678</v>
      </c>
      <c r="AX3011" s="16">
        <v>-0.14805964043835951</v>
      </c>
      <c r="AY3011" s="7">
        <v>41265737.616987489</v>
      </c>
      <c r="AZ3011" s="10">
        <v>23.8</v>
      </c>
      <c r="BA3011" s="16">
        <v>0</v>
      </c>
      <c r="BB3011" s="7">
        <v>2005875.1250752553</v>
      </c>
      <c r="BC3011" s="16">
        <v>0.11728726176216248</v>
      </c>
      <c r="BD3011" s="13"/>
      <c r="BE3011" s="13"/>
      <c r="BG3011" s="44"/>
      <c r="BH3011" s="43">
        <v>27.29</v>
      </c>
      <c r="BI3011" s="2">
        <v>52.805999999999997</v>
      </c>
    </row>
    <row r="3012" spans="1:62" x14ac:dyDescent="0.2">
      <c r="A3012" s="2">
        <v>2012</v>
      </c>
      <c r="B3012" s="4" t="s">
        <v>9</v>
      </c>
      <c r="C3012" s="4" t="s">
        <v>155</v>
      </c>
      <c r="D3012" s="4" t="s">
        <v>142</v>
      </c>
      <c r="E3012" s="52" t="s">
        <v>199</v>
      </c>
      <c r="F3012" s="4" t="s">
        <v>143</v>
      </c>
      <c r="G3012" s="7">
        <v>131803.77599999998</v>
      </c>
      <c r="J3012" s="8">
        <v>131803.77599999998</v>
      </c>
      <c r="K3012" s="16">
        <v>8.9480576167612291E-2</v>
      </c>
      <c r="L3012" s="7">
        <v>131803.77599999998</v>
      </c>
      <c r="M3012" s="7">
        <v>659018.87999999989</v>
      </c>
      <c r="P3012" s="8">
        <v>659018.87999999989</v>
      </c>
      <c r="Q3012" s="16">
        <v>8.9480576167612291E-2</v>
      </c>
      <c r="R3012" s="40">
        <v>39.450000000000003</v>
      </c>
      <c r="S3012" s="16">
        <v>0</v>
      </c>
      <c r="V3012" s="7">
        <v>5</v>
      </c>
      <c r="W3012" s="7"/>
      <c r="Y3012" s="7">
        <v>1198080</v>
      </c>
      <c r="AB3012" s="7">
        <v>96</v>
      </c>
      <c r="AE3012" s="7">
        <v>2532</v>
      </c>
      <c r="AF3012" s="7">
        <v>36</v>
      </c>
      <c r="AG3012" s="8">
        <v>2496</v>
      </c>
      <c r="AH3012" s="16">
        <v>8.9480576167612291E-2</v>
      </c>
      <c r="AI3012" s="7">
        <v>2139</v>
      </c>
      <c r="AJ3012" s="7">
        <v>357</v>
      </c>
      <c r="AK3012" s="12">
        <v>0.84478672985781988</v>
      </c>
      <c r="AL3012" s="12">
        <v>0.95</v>
      </c>
      <c r="AN3012" s="12">
        <v>0.85697115384615385</v>
      </c>
      <c r="AO3012" s="12">
        <v>0.98578199052132698</v>
      </c>
      <c r="AP3012" s="12">
        <v>2.9533777378887516E-2</v>
      </c>
      <c r="AQ3012" s="8">
        <v>1681674.1190490047</v>
      </c>
      <c r="AR3012" s="16">
        <v>-8.5742386049323938E-2</v>
      </c>
      <c r="AS3012" s="7">
        <v>69290.239763040983</v>
      </c>
      <c r="AT3012" s="7">
        <v>673.74764384976152</v>
      </c>
      <c r="AU3012" s="7">
        <v>134.74952876995229</v>
      </c>
      <c r="AV3012" s="7">
        <v>168</v>
      </c>
      <c r="AW3012" s="16">
        <v>0.80208052839257316</v>
      </c>
      <c r="AX3012" s="16">
        <v>-0.16083165322075377</v>
      </c>
      <c r="AY3012" s="7">
        <v>40023844.033366315</v>
      </c>
      <c r="AZ3012" s="10">
        <v>23.8</v>
      </c>
      <c r="BA3012" s="16">
        <v>0</v>
      </c>
      <c r="BB3012" s="7">
        <v>1964951.0652239616</v>
      </c>
      <c r="BC3012" s="16">
        <v>0.1012653195817881</v>
      </c>
      <c r="BD3012" s="13"/>
      <c r="BE3012" s="13"/>
      <c r="BG3012" s="44"/>
      <c r="BH3012" s="43">
        <v>24.27</v>
      </c>
      <c r="BI3012" s="2">
        <v>52.805999999999997</v>
      </c>
    </row>
    <row r="3013" spans="1:62" x14ac:dyDescent="0.2">
      <c r="A3013" s="2">
        <v>2012</v>
      </c>
      <c r="B3013" s="4" t="s">
        <v>10</v>
      </c>
      <c r="C3013" s="4" t="s">
        <v>155</v>
      </c>
      <c r="D3013" s="4" t="s">
        <v>142</v>
      </c>
      <c r="E3013" s="52" t="s">
        <v>199</v>
      </c>
      <c r="F3013" s="4" t="s">
        <v>143</v>
      </c>
      <c r="G3013" s="7">
        <v>142364.976</v>
      </c>
      <c r="J3013" s="8">
        <v>142364.976</v>
      </c>
      <c r="K3013" s="16">
        <v>3.9722329348245378E-2</v>
      </c>
      <c r="L3013" s="7">
        <v>142364.976</v>
      </c>
      <c r="M3013" s="7">
        <v>711824.88</v>
      </c>
      <c r="P3013" s="8">
        <v>711824.88</v>
      </c>
      <c r="Q3013" s="16">
        <v>3.9722329348245378E-2</v>
      </c>
      <c r="R3013" s="40">
        <v>39.450000000000003</v>
      </c>
      <c r="S3013" s="16">
        <v>0</v>
      </c>
      <c r="V3013" s="7">
        <v>5</v>
      </c>
      <c r="W3013" s="7"/>
      <c r="Y3013" s="7">
        <v>1294080</v>
      </c>
      <c r="AB3013" s="7">
        <v>96</v>
      </c>
      <c r="AE3013" s="7">
        <v>2764</v>
      </c>
      <c r="AF3013" s="7">
        <v>68</v>
      </c>
      <c r="AG3013" s="8">
        <v>2696</v>
      </c>
      <c r="AH3013" s="16">
        <v>3.9722329348245378E-2</v>
      </c>
      <c r="AI3013" s="7">
        <v>2277</v>
      </c>
      <c r="AJ3013" s="7">
        <v>419</v>
      </c>
      <c r="AK3013" s="12">
        <v>0.8238060781476122</v>
      </c>
      <c r="AL3013" s="12">
        <v>0.95</v>
      </c>
      <c r="AN3013" s="12">
        <v>0.84458456973293772</v>
      </c>
      <c r="AO3013" s="12">
        <v>0.97539797395079597</v>
      </c>
      <c r="AP3013" s="12">
        <v>-2.4929746519364415E-2</v>
      </c>
      <c r="AQ3013" s="8">
        <v>2074036.546840471</v>
      </c>
      <c r="AR3013" s="16">
        <v>4.669543550573696E-2</v>
      </c>
      <c r="AS3013" s="7">
        <v>75999.873464289893</v>
      </c>
      <c r="AT3013" s="7">
        <v>769.30138977762272</v>
      </c>
      <c r="AU3013" s="7">
        <v>153.86027795552454</v>
      </c>
      <c r="AV3013" s="7">
        <v>168</v>
      </c>
      <c r="AW3013" s="16">
        <v>0.91583498783050321</v>
      </c>
      <c r="AX3013" s="16">
        <v>6.7067003955398885E-3</v>
      </c>
      <c r="AY3013" s="7">
        <v>49362069.814803213</v>
      </c>
      <c r="AZ3013" s="10">
        <v>23.8</v>
      </c>
      <c r="BA3013" s="16">
        <v>0</v>
      </c>
      <c r="BB3013" s="7">
        <v>2040410.5367326988</v>
      </c>
      <c r="BC3013" s="16">
        <v>2.0981410199426903E-3</v>
      </c>
      <c r="BD3013" s="13"/>
      <c r="BE3013" s="13"/>
      <c r="BG3013" s="44"/>
      <c r="BH3013" s="43">
        <v>27.29</v>
      </c>
      <c r="BI3013" s="2">
        <v>52.805999999999997</v>
      </c>
    </row>
    <row r="3014" spans="1:62" x14ac:dyDescent="0.2">
      <c r="A3014" s="2">
        <v>2012</v>
      </c>
      <c r="B3014" s="4" t="s">
        <v>0</v>
      </c>
      <c r="C3014" s="4" t="s">
        <v>155</v>
      </c>
      <c r="D3014" s="4" t="s">
        <v>142</v>
      </c>
      <c r="E3014" s="52" t="s">
        <v>199</v>
      </c>
      <c r="F3014" s="4" t="s">
        <v>143</v>
      </c>
      <c r="G3014" s="7">
        <v>122615.53199999999</v>
      </c>
      <c r="J3014" s="8">
        <v>122615.53199999999</v>
      </c>
      <c r="K3014" s="16">
        <v>-5.0306748466257711E-2</v>
      </c>
      <c r="L3014" s="7">
        <v>122615.53199999999</v>
      </c>
      <c r="M3014" s="7">
        <v>613077.65999999992</v>
      </c>
      <c r="P3014" s="8">
        <v>613077.65999999992</v>
      </c>
      <c r="Q3014" s="16">
        <v>-5.0306748466257711E-2</v>
      </c>
      <c r="R3014" s="40">
        <v>39.450000000000003</v>
      </c>
      <c r="S3014" s="16">
        <v>0</v>
      </c>
      <c r="V3014" s="7">
        <v>5</v>
      </c>
      <c r="W3014" s="7"/>
      <c r="Y3014" s="7">
        <v>1114560</v>
      </c>
      <c r="AB3014" s="7">
        <v>96</v>
      </c>
      <c r="AE3014" s="7">
        <v>2595</v>
      </c>
      <c r="AF3014" s="7">
        <v>273</v>
      </c>
      <c r="AG3014" s="8">
        <v>2322</v>
      </c>
      <c r="AH3014" s="16">
        <v>-5.0306748466257711E-2</v>
      </c>
      <c r="AI3014" s="7">
        <v>1077</v>
      </c>
      <c r="AJ3014" s="7">
        <v>1245</v>
      </c>
      <c r="AK3014" s="12">
        <v>0.41502890173410406</v>
      </c>
      <c r="AL3014" s="12">
        <v>0.95</v>
      </c>
      <c r="AN3014" s="12">
        <v>0.46382428940568476</v>
      </c>
      <c r="AO3014" s="12">
        <v>0.89479768786127167</v>
      </c>
      <c r="AP3014" s="12">
        <v>-0.39290664475540726</v>
      </c>
      <c r="AQ3014" s="8">
        <v>1757143.9281430682</v>
      </c>
      <c r="AR3014" s="16">
        <v>-0.18033780478505024</v>
      </c>
      <c r="AS3014" s="7">
        <v>72459.543428580131</v>
      </c>
      <c r="AT3014" s="7">
        <v>756.73726448883212</v>
      </c>
      <c r="AU3014" s="7">
        <v>151.34745289776643</v>
      </c>
      <c r="AV3014" s="7">
        <v>168</v>
      </c>
      <c r="AW3014" s="16">
        <v>0.90087769582003829</v>
      </c>
      <c r="AX3014" s="16">
        <v>-0.13691900633051157</v>
      </c>
      <c r="AY3014" s="7">
        <v>41820025.489805028</v>
      </c>
      <c r="AZ3014" s="10">
        <v>23.8</v>
      </c>
      <c r="BA3014" s="16">
        <v>0</v>
      </c>
      <c r="BB3014" s="7">
        <v>1745161.8751562934</v>
      </c>
      <c r="BC3014" s="16">
        <v>1.9107488996463515E-2</v>
      </c>
      <c r="BD3014" s="13"/>
      <c r="BE3014" s="13"/>
      <c r="BG3014" s="44"/>
      <c r="BH3014" s="43">
        <v>24.25</v>
      </c>
      <c r="BI3014" s="2">
        <v>52.805999999999997</v>
      </c>
    </row>
    <row r="3015" spans="1:62" x14ac:dyDescent="0.2">
      <c r="A3015" s="2">
        <v>2012</v>
      </c>
      <c r="B3015" s="4" t="s">
        <v>1</v>
      </c>
      <c r="C3015" s="4" t="s">
        <v>155</v>
      </c>
      <c r="D3015" s="4" t="s">
        <v>142</v>
      </c>
      <c r="E3015" s="52" t="s">
        <v>199</v>
      </c>
      <c r="F3015" s="4" t="s">
        <v>143</v>
      </c>
      <c r="G3015" s="7">
        <v>133863.21</v>
      </c>
      <c r="J3015" s="8">
        <v>133863.21</v>
      </c>
      <c r="K3015" s="16">
        <v>-2.2744795682343888E-2</v>
      </c>
      <c r="L3015" s="7">
        <v>133863.21</v>
      </c>
      <c r="M3015" s="7">
        <v>669316.04999999993</v>
      </c>
      <c r="P3015" s="8">
        <v>669316.04999999993</v>
      </c>
      <c r="Q3015" s="16">
        <v>-2.2744795682343888E-2</v>
      </c>
      <c r="R3015" s="40">
        <v>39.450000000000003</v>
      </c>
      <c r="S3015" s="16">
        <v>0</v>
      </c>
      <c r="V3015" s="7">
        <v>5</v>
      </c>
      <c r="W3015" s="7"/>
      <c r="Y3015" s="7">
        <v>1216800</v>
      </c>
      <c r="AB3015" s="7">
        <v>96</v>
      </c>
      <c r="AE3015" s="7">
        <v>2741</v>
      </c>
      <c r="AF3015" s="7">
        <v>206</v>
      </c>
      <c r="AG3015" s="8">
        <v>2535</v>
      </c>
      <c r="AH3015" s="16">
        <v>-2.2744795682343888E-2</v>
      </c>
      <c r="AI3015" s="7">
        <v>1052</v>
      </c>
      <c r="AJ3015" s="7">
        <v>1483</v>
      </c>
      <c r="AK3015" s="12">
        <v>0.38380153228748631</v>
      </c>
      <c r="AL3015" s="12">
        <v>0.95</v>
      </c>
      <c r="AN3015" s="12">
        <v>0.41499013806706114</v>
      </c>
      <c r="AO3015" s="12">
        <v>0.92484494709959864</v>
      </c>
      <c r="AP3015" s="12">
        <v>-0.4565954476799815</v>
      </c>
      <c r="AQ3015" s="8">
        <v>1958700.2170366207</v>
      </c>
      <c r="AR3015" s="16">
        <v>-0.16581662092463523</v>
      </c>
      <c r="AS3015" s="7">
        <v>73140.411390463807</v>
      </c>
      <c r="AT3015" s="7">
        <v>772.66280750951512</v>
      </c>
      <c r="AU3015" s="7">
        <v>154.53256150190302</v>
      </c>
      <c r="AV3015" s="7">
        <v>168</v>
      </c>
      <c r="AW3015" s="16">
        <v>0.91983667560656557</v>
      </c>
      <c r="AX3015" s="16">
        <v>-0.14640170204280234</v>
      </c>
      <c r="AY3015" s="7">
        <v>46617065.165471576</v>
      </c>
      <c r="AZ3015" s="10">
        <v>23.8</v>
      </c>
      <c r="BA3015" s="16">
        <v>0</v>
      </c>
      <c r="BB3015" s="7">
        <v>1897761.1112194823</v>
      </c>
      <c r="BC3015" s="16">
        <v>2.2992347116934243E-2</v>
      </c>
      <c r="BD3015" s="13"/>
      <c r="BE3015" s="13"/>
      <c r="BG3015" s="44"/>
      <c r="BH3015" s="43">
        <v>26.78</v>
      </c>
      <c r="BI3015" s="2">
        <v>52.805999999999997</v>
      </c>
    </row>
    <row r="3016" spans="1:62" x14ac:dyDescent="0.2">
      <c r="A3016" s="2">
        <v>2012</v>
      </c>
      <c r="B3016" s="4" t="s">
        <v>2</v>
      </c>
      <c r="C3016" s="4" t="s">
        <v>155</v>
      </c>
      <c r="D3016" s="4" t="s">
        <v>142</v>
      </c>
      <c r="E3016" s="52" t="s">
        <v>199</v>
      </c>
      <c r="F3016" s="4" t="s">
        <v>143</v>
      </c>
      <c r="G3016" s="7">
        <v>135817.03200000001</v>
      </c>
      <c r="J3016" s="8">
        <v>135817.03200000001</v>
      </c>
      <c r="K3016" s="16">
        <v>9.0231463318948268E-3</v>
      </c>
      <c r="L3016" s="7">
        <v>135817.03200000001</v>
      </c>
      <c r="M3016" s="7">
        <v>679085.16</v>
      </c>
      <c r="P3016" s="8">
        <v>679085.16</v>
      </c>
      <c r="Q3016" s="16">
        <v>9.0231463318950489E-3</v>
      </c>
      <c r="R3016" s="40">
        <v>39.450000000000003</v>
      </c>
      <c r="S3016" s="16">
        <v>0</v>
      </c>
      <c r="V3016" s="7">
        <v>5</v>
      </c>
      <c r="W3016" s="7"/>
      <c r="Y3016" s="7">
        <v>1234560</v>
      </c>
      <c r="AB3016" s="7">
        <v>96</v>
      </c>
      <c r="AE3016" s="7">
        <v>2660</v>
      </c>
      <c r="AF3016" s="7">
        <v>88</v>
      </c>
      <c r="AG3016" s="8">
        <v>2572</v>
      </c>
      <c r="AH3016" s="16">
        <v>9.0231463318948268E-3</v>
      </c>
      <c r="AI3016" s="7">
        <v>1046</v>
      </c>
      <c r="AJ3016" s="7">
        <v>1526</v>
      </c>
      <c r="AK3016" s="12">
        <v>0.39323308270676693</v>
      </c>
      <c r="AL3016" s="12">
        <v>0.95</v>
      </c>
      <c r="AN3016" s="12">
        <v>0.40668740279937793</v>
      </c>
      <c r="AO3016" s="12">
        <v>0.96691729323308273</v>
      </c>
      <c r="AP3016" s="12">
        <v>-0.46674578717303783</v>
      </c>
      <c r="AQ3016" s="8">
        <v>1928371.4406553069</v>
      </c>
      <c r="AR3016" s="16">
        <v>-0.16876957789677716</v>
      </c>
      <c r="AS3016" s="7">
        <v>74168.132332896421</v>
      </c>
      <c r="AT3016" s="7">
        <v>749.75561456271657</v>
      </c>
      <c r="AU3016" s="7">
        <v>149.95112291254333</v>
      </c>
      <c r="AV3016" s="7">
        <v>168</v>
      </c>
      <c r="AW3016" s="16">
        <v>0.89256620781275786</v>
      </c>
      <c r="AX3016" s="16">
        <v>-0.17620282039614499</v>
      </c>
      <c r="AY3016" s="7">
        <v>45895240.287596308</v>
      </c>
      <c r="AZ3016" s="10">
        <v>23.8</v>
      </c>
      <c r="BA3016" s="16">
        <v>0</v>
      </c>
      <c r="BB3016" s="7">
        <v>1950163.9659550965</v>
      </c>
      <c r="BC3016" s="16">
        <v>4.3231460747147669E-2</v>
      </c>
      <c r="BD3016" s="13"/>
      <c r="BE3016" s="13"/>
      <c r="BG3016" s="44"/>
      <c r="BH3016" s="43">
        <v>26</v>
      </c>
      <c r="BI3016" s="2">
        <v>52.805999999999997</v>
      </c>
    </row>
    <row r="3017" spans="1:62" x14ac:dyDescent="0.2">
      <c r="A3017" s="2">
        <v>2012</v>
      </c>
      <c r="B3017" s="4" t="s">
        <v>3</v>
      </c>
      <c r="C3017" s="4" t="s">
        <v>155</v>
      </c>
      <c r="D3017" s="4" t="s">
        <v>142</v>
      </c>
      <c r="E3017" s="52" t="s">
        <v>199</v>
      </c>
      <c r="F3017" s="4" t="s">
        <v>143</v>
      </c>
      <c r="G3017" s="7">
        <v>140886.408</v>
      </c>
      <c r="J3017" s="8">
        <v>140886.408</v>
      </c>
      <c r="K3017" s="16">
        <v>7.5528700906344337E-3</v>
      </c>
      <c r="L3017" s="7">
        <v>140886.408</v>
      </c>
      <c r="M3017" s="7">
        <v>704432.04</v>
      </c>
      <c r="P3017" s="8">
        <v>704432.04</v>
      </c>
      <c r="Q3017" s="16">
        <v>7.5528700906346558E-3</v>
      </c>
      <c r="R3017" s="40">
        <v>39.450000000000003</v>
      </c>
      <c r="S3017" s="16">
        <v>0</v>
      </c>
      <c r="V3017" s="7">
        <v>5</v>
      </c>
      <c r="W3017" s="7"/>
      <c r="Y3017" s="7">
        <v>1280640</v>
      </c>
      <c r="AB3017" s="7">
        <v>96</v>
      </c>
      <c r="AE3017" s="7">
        <v>2741</v>
      </c>
      <c r="AF3017" s="7">
        <v>73</v>
      </c>
      <c r="AG3017" s="8">
        <v>2668</v>
      </c>
      <c r="AH3017" s="16">
        <v>7.5528700906344337E-3</v>
      </c>
      <c r="AI3017" s="7">
        <v>1295</v>
      </c>
      <c r="AJ3017" s="7">
        <v>1373</v>
      </c>
      <c r="AK3017" s="12">
        <v>0.47245530828164906</v>
      </c>
      <c r="AL3017" s="12">
        <v>0.95</v>
      </c>
      <c r="AN3017" s="12">
        <v>0.4853823088455772</v>
      </c>
      <c r="AO3017" s="12">
        <v>0.97336738416636259</v>
      </c>
      <c r="AP3017" s="12">
        <v>-0.41417850782903898</v>
      </c>
      <c r="AQ3017" s="8">
        <v>1869690.5530438633</v>
      </c>
      <c r="AR3017" s="16">
        <v>-0.20005977618372872</v>
      </c>
      <c r="AS3017" s="7">
        <v>69816.67487094336</v>
      </c>
      <c r="AT3017" s="7">
        <v>700.78356560864438</v>
      </c>
      <c r="AU3017" s="7">
        <v>140.15671312172887</v>
      </c>
      <c r="AV3017" s="7">
        <v>168</v>
      </c>
      <c r="AW3017" s="16">
        <v>0.83426614953410039</v>
      </c>
      <c r="AX3017" s="16">
        <v>-0.2060563295856499</v>
      </c>
      <c r="AY3017" s="7">
        <v>44498635.162443951</v>
      </c>
      <c r="AZ3017" s="10">
        <v>23.8</v>
      </c>
      <c r="BA3017" s="16">
        <v>0</v>
      </c>
      <c r="BB3017" s="7">
        <v>1860340.4033621596</v>
      </c>
      <c r="BC3017" s="16">
        <v>6.3120888028047939E-2</v>
      </c>
      <c r="BD3017" s="13"/>
      <c r="BE3017" s="13"/>
      <c r="BG3017" s="44"/>
      <c r="BH3017" s="43">
        <v>26.78</v>
      </c>
      <c r="BI3017" s="2">
        <v>52.805999999999997</v>
      </c>
    </row>
    <row r="3018" spans="1:62" x14ac:dyDescent="0.2">
      <c r="A3018" s="2">
        <v>2012</v>
      </c>
      <c r="B3018" s="4" t="s">
        <v>4</v>
      </c>
      <c r="C3018" s="4" t="s">
        <v>155</v>
      </c>
      <c r="D3018" s="4" t="s">
        <v>142</v>
      </c>
      <c r="E3018" s="52" t="s">
        <v>199</v>
      </c>
      <c r="F3018" s="4" t="s">
        <v>143</v>
      </c>
      <c r="G3018" s="7">
        <v>141256.04999999999</v>
      </c>
      <c r="J3018" s="8">
        <v>141256.04999999999</v>
      </c>
      <c r="K3018" s="16">
        <v>-5.9457450761799535E-3</v>
      </c>
      <c r="L3018" s="7">
        <v>141256.04999999999</v>
      </c>
      <c r="M3018" s="7">
        <v>706280.25</v>
      </c>
      <c r="P3018" s="8">
        <v>706280.25</v>
      </c>
      <c r="Q3018" s="16">
        <v>-5.9457450761798425E-3</v>
      </c>
      <c r="R3018" s="40">
        <v>39.450000000000003</v>
      </c>
      <c r="S3018" s="16">
        <v>0</v>
      </c>
      <c r="V3018" s="7">
        <v>5</v>
      </c>
      <c r="W3018" s="7"/>
      <c r="Y3018" s="7">
        <v>1284000</v>
      </c>
      <c r="AB3018" s="7">
        <v>96</v>
      </c>
      <c r="AE3018" s="7">
        <v>2768</v>
      </c>
      <c r="AF3018" s="7">
        <v>93</v>
      </c>
      <c r="AG3018" s="8">
        <v>2675</v>
      </c>
      <c r="AH3018" s="16">
        <v>-5.9457450761798425E-3</v>
      </c>
      <c r="AI3018" s="7">
        <v>1802</v>
      </c>
      <c r="AJ3018" s="7">
        <v>873</v>
      </c>
      <c r="AK3018" s="12">
        <v>0.65101156069364163</v>
      </c>
      <c r="AL3018" s="12">
        <v>0.95</v>
      </c>
      <c r="AN3018" s="12">
        <v>0.67364485981308408</v>
      </c>
      <c r="AO3018" s="12">
        <v>0.96640173410404628</v>
      </c>
      <c r="AP3018" s="12">
        <v>-0.2028239587700047</v>
      </c>
      <c r="AQ3018" s="8">
        <v>1578487.5783944223</v>
      </c>
      <c r="AR3018" s="16">
        <v>-0.28463353783753154</v>
      </c>
      <c r="AS3018" s="7">
        <v>57841.245085907743</v>
      </c>
      <c r="AT3018" s="7">
        <v>590.08881435305511</v>
      </c>
      <c r="AU3018" s="7">
        <v>118.01776287061102</v>
      </c>
      <c r="AV3018" s="7">
        <v>168</v>
      </c>
      <c r="AW3018" s="16">
        <v>0.70248668375363699</v>
      </c>
      <c r="AX3018" s="16">
        <v>-0.28035471040029813</v>
      </c>
      <c r="AY3018" s="7">
        <v>37568004.365787253</v>
      </c>
      <c r="AZ3018" s="10">
        <v>23.8</v>
      </c>
      <c r="BA3018" s="16">
        <v>0</v>
      </c>
      <c r="BB3018" s="7">
        <v>1516322.9740048999</v>
      </c>
      <c r="BC3018" s="16">
        <v>0.11870581030791262</v>
      </c>
      <c r="BD3018" s="13"/>
      <c r="BE3018" s="13"/>
      <c r="BG3018" s="44"/>
      <c r="BH3018" s="43">
        <v>27.29</v>
      </c>
      <c r="BI3018" s="2">
        <v>52.805999999999997</v>
      </c>
      <c r="BJ3018" s="2" t="s">
        <v>75</v>
      </c>
    </row>
    <row r="3019" spans="1:62" x14ac:dyDescent="0.2">
      <c r="A3019" s="2">
        <v>2012</v>
      </c>
      <c r="B3019" s="4" t="s">
        <v>11</v>
      </c>
      <c r="C3019" s="4" t="s">
        <v>155</v>
      </c>
      <c r="D3019" s="4" t="s">
        <v>142</v>
      </c>
      <c r="E3019" s="52" t="s">
        <v>199</v>
      </c>
      <c r="F3019" s="4" t="s">
        <v>143</v>
      </c>
      <c r="G3019" s="7">
        <v>136292.28599999999</v>
      </c>
      <c r="J3019" s="8">
        <v>136292.28599999999</v>
      </c>
      <c r="K3019" s="16">
        <v>-9.593246354566376E-3</v>
      </c>
      <c r="L3019" s="7">
        <v>136292.28599999999</v>
      </c>
      <c r="M3019" s="7">
        <v>681461.42999999993</v>
      </c>
      <c r="P3019" s="8">
        <v>681461.42999999993</v>
      </c>
      <c r="Q3019" s="16">
        <v>-9.593246354566376E-3</v>
      </c>
      <c r="R3019" s="40">
        <v>39.450000000000003</v>
      </c>
      <c r="S3019" s="16">
        <v>0</v>
      </c>
      <c r="V3019" s="7">
        <v>5</v>
      </c>
      <c r="W3019" s="7"/>
      <c r="Y3019" s="7">
        <v>1238880</v>
      </c>
      <c r="AB3019" s="7">
        <v>96</v>
      </c>
      <c r="AE3019" s="7">
        <v>2643</v>
      </c>
      <c r="AF3019" s="7">
        <v>62</v>
      </c>
      <c r="AG3019" s="8">
        <v>2581</v>
      </c>
      <c r="AH3019" s="16">
        <v>-9.593246354566376E-3</v>
      </c>
      <c r="AI3019" s="7">
        <v>1679</v>
      </c>
      <c r="AJ3019" s="7">
        <v>902</v>
      </c>
      <c r="AK3019" s="12">
        <v>0.63526295875898597</v>
      </c>
      <c r="AL3019" s="12">
        <v>0.95</v>
      </c>
      <c r="AN3019" s="12">
        <v>0.65052305308020142</v>
      </c>
      <c r="AO3019" s="12">
        <v>0.97654180855088912</v>
      </c>
      <c r="AP3019" s="12">
        <v>-0.24115350209176145</v>
      </c>
      <c r="AQ3019" s="8">
        <v>1565169.6026372386</v>
      </c>
      <c r="AR3019" s="16">
        <v>-0.24737048048102206</v>
      </c>
      <c r="AS3019" s="7">
        <v>60198.83087066302</v>
      </c>
      <c r="AT3019" s="7">
        <v>606.41983829416449</v>
      </c>
      <c r="AU3019" s="7">
        <v>121.28396765883289</v>
      </c>
      <c r="AV3019" s="7">
        <v>168</v>
      </c>
      <c r="AW3019" s="16">
        <v>0.72192837892162431</v>
      </c>
      <c r="AX3019" s="16">
        <v>-0.24008038439889345</v>
      </c>
      <c r="AY3019" s="7">
        <v>37251036.54276628</v>
      </c>
      <c r="AZ3019" s="10">
        <v>23.8</v>
      </c>
      <c r="BA3019" s="16">
        <v>0</v>
      </c>
      <c r="BB3019" s="7">
        <v>1480372.9583328427</v>
      </c>
      <c r="BC3019" s="16">
        <v>9.4006192719357312E-2</v>
      </c>
      <c r="BD3019" s="13"/>
      <c r="BE3019" s="13"/>
      <c r="BG3019" s="44"/>
      <c r="BH3019" s="43">
        <v>26</v>
      </c>
      <c r="BI3019" s="2">
        <v>52.805999999999997</v>
      </c>
    </row>
    <row r="3020" spans="1:62" x14ac:dyDescent="0.2">
      <c r="A3020" s="2">
        <v>2012</v>
      </c>
      <c r="B3020" s="4" t="s">
        <v>5</v>
      </c>
      <c r="C3020" s="4" t="s">
        <v>155</v>
      </c>
      <c r="D3020" s="4" t="s">
        <v>142</v>
      </c>
      <c r="E3020" s="52" t="s">
        <v>199</v>
      </c>
      <c r="F3020" s="4" t="s">
        <v>143</v>
      </c>
      <c r="G3020" s="7">
        <v>143790.73799999998</v>
      </c>
      <c r="J3020" s="8">
        <v>143790.73799999998</v>
      </c>
      <c r="K3020" s="16">
        <v>1.151560178306088E-2</v>
      </c>
      <c r="L3020" s="7">
        <v>143790.73799999998</v>
      </c>
      <c r="M3020" s="7">
        <v>718953.69</v>
      </c>
      <c r="P3020" s="8">
        <v>718953.69</v>
      </c>
      <c r="Q3020" s="16">
        <v>1.1515601783061102E-2</v>
      </c>
      <c r="R3020" s="40">
        <v>39.450000000000003</v>
      </c>
      <c r="S3020" s="16">
        <v>0</v>
      </c>
      <c r="V3020" s="7">
        <v>5</v>
      </c>
      <c r="W3020" s="7"/>
      <c r="Y3020" s="7">
        <v>1307040</v>
      </c>
      <c r="AB3020" s="7">
        <v>96</v>
      </c>
      <c r="AE3020" s="7">
        <v>2768</v>
      </c>
      <c r="AF3020" s="7">
        <v>45</v>
      </c>
      <c r="AG3020" s="8">
        <v>2723</v>
      </c>
      <c r="AH3020" s="16">
        <v>1.151560178306088E-2</v>
      </c>
      <c r="AI3020" s="7">
        <v>1982</v>
      </c>
      <c r="AJ3020" s="7">
        <v>741</v>
      </c>
      <c r="AK3020" s="12">
        <v>0.71604046242774566</v>
      </c>
      <c r="AL3020" s="12">
        <v>0.95</v>
      </c>
      <c r="AN3020" s="12">
        <v>0.72787366874770476</v>
      </c>
      <c r="AO3020" s="12">
        <v>0.98374277456647397</v>
      </c>
      <c r="AP3020" s="12">
        <v>-0.17497435104470682</v>
      </c>
      <c r="AQ3020" s="8">
        <v>1721038.2045490856</v>
      </c>
      <c r="AR3020" s="16">
        <v>-0.2052996208966571</v>
      </c>
      <c r="AS3020" s="7">
        <v>63064.79313115008</v>
      </c>
      <c r="AT3020" s="7">
        <v>632.03753380429146</v>
      </c>
      <c r="AU3020" s="7">
        <v>126.4075067608583</v>
      </c>
      <c r="AV3020" s="7">
        <v>168</v>
      </c>
      <c r="AW3020" s="16">
        <v>0.75242563548129937</v>
      </c>
      <c r="AX3020" s="16">
        <v>-0.2143468892595668</v>
      </c>
      <c r="AY3020" s="7">
        <v>40960709.268268235</v>
      </c>
      <c r="AZ3020" s="10">
        <v>23.8</v>
      </c>
      <c r="BA3020" s="16">
        <v>0</v>
      </c>
      <c r="BB3020" s="7">
        <v>1591172.2647693015</v>
      </c>
      <c r="BC3020" s="16">
        <v>9.1979129881924887E-2</v>
      </c>
      <c r="BD3020" s="13"/>
      <c r="BE3020" s="13"/>
      <c r="BG3020" s="44"/>
      <c r="BH3020" s="43">
        <v>27.29</v>
      </c>
      <c r="BI3020" s="2">
        <v>52.805999999999997</v>
      </c>
    </row>
    <row r="3021" spans="1:62" x14ac:dyDescent="0.2">
      <c r="A3021" s="2">
        <v>2012</v>
      </c>
      <c r="B3021" s="4" t="s">
        <v>6</v>
      </c>
      <c r="C3021" s="4" t="s">
        <v>155</v>
      </c>
      <c r="D3021" s="4" t="s">
        <v>142</v>
      </c>
      <c r="E3021" s="52" t="s">
        <v>199</v>
      </c>
      <c r="F3021" s="4" t="s">
        <v>143</v>
      </c>
      <c r="G3021" s="7">
        <v>133599.18</v>
      </c>
      <c r="J3021" s="8">
        <v>133599.18</v>
      </c>
      <c r="K3021" s="16">
        <v>-2.7297193387158747E-2</v>
      </c>
      <c r="L3021" s="7">
        <v>133599.18</v>
      </c>
      <c r="M3021" s="7">
        <v>667995.89999999991</v>
      </c>
      <c r="P3021" s="8">
        <v>667995.89999999991</v>
      </c>
      <c r="Q3021" s="16">
        <v>-2.7297193387158747E-2</v>
      </c>
      <c r="R3021" s="40">
        <v>39.450000000000003</v>
      </c>
      <c r="S3021" s="16">
        <v>0</v>
      </c>
      <c r="V3021" s="7">
        <v>5</v>
      </c>
      <c r="W3021" s="7"/>
      <c r="Y3021" s="7">
        <v>1214400</v>
      </c>
      <c r="AB3021" s="7">
        <v>96</v>
      </c>
      <c r="AE3021" s="7">
        <v>2674</v>
      </c>
      <c r="AF3021" s="7">
        <v>144</v>
      </c>
      <c r="AG3021" s="8">
        <v>2530</v>
      </c>
      <c r="AH3021" s="16">
        <v>-2.7297193387158747E-2</v>
      </c>
      <c r="AI3021" s="7">
        <v>1604</v>
      </c>
      <c r="AJ3021" s="7">
        <v>926</v>
      </c>
      <c r="AK3021" s="12">
        <v>0.59985041136873596</v>
      </c>
      <c r="AL3021" s="12">
        <v>0.95</v>
      </c>
      <c r="AN3021" s="12">
        <v>0.63399209486166008</v>
      </c>
      <c r="AO3021" s="12">
        <v>0.94614809274495137</v>
      </c>
      <c r="AP3021" s="12">
        <v>-0.26873018237907853</v>
      </c>
      <c r="AQ3021" s="8">
        <v>1654608.1892971611</v>
      </c>
      <c r="AR3021" s="16">
        <v>-0.26568509954269404</v>
      </c>
      <c r="AS3021" s="7">
        <v>62936.789246753942</v>
      </c>
      <c r="AT3021" s="7">
        <v>653.9953317380083</v>
      </c>
      <c r="AU3021" s="7">
        <v>130.79906634760167</v>
      </c>
      <c r="AV3021" s="7">
        <v>168</v>
      </c>
      <c r="AW3021" s="16">
        <v>0.77856587111667663</v>
      </c>
      <c r="AX3021" s="16">
        <v>-0.24507784344290395</v>
      </c>
      <c r="AY3021" s="7">
        <v>39379674.905272432</v>
      </c>
      <c r="AZ3021" s="10">
        <v>23.8</v>
      </c>
      <c r="BA3021" s="16">
        <v>0</v>
      </c>
      <c r="BB3021" s="7">
        <v>1568780.5432824893</v>
      </c>
      <c r="BC3021" s="16">
        <v>9.0206464806112371E-2</v>
      </c>
      <c r="BD3021" s="13"/>
      <c r="BE3021" s="13"/>
      <c r="BG3021" s="44"/>
      <c r="BH3021" s="43">
        <v>26.29</v>
      </c>
      <c r="BI3021" s="2">
        <v>52.805999999999997</v>
      </c>
    </row>
    <row r="3022" spans="1:62" x14ac:dyDescent="0.2">
      <c r="A3022" s="2">
        <v>2012</v>
      </c>
      <c r="B3022" s="4" t="s">
        <v>7</v>
      </c>
      <c r="C3022" s="4" t="s">
        <v>155</v>
      </c>
      <c r="D3022" s="4" t="s">
        <v>142</v>
      </c>
      <c r="E3022" s="52" t="s">
        <v>199</v>
      </c>
      <c r="F3022" s="4" t="s">
        <v>143</v>
      </c>
      <c r="G3022" s="7">
        <v>139619.06399999998</v>
      </c>
      <c r="J3022" s="8">
        <v>139619.06399999998</v>
      </c>
      <c r="K3022" s="16">
        <v>-1.0849233071455355E-2</v>
      </c>
      <c r="L3022" s="7">
        <v>139619.06399999998</v>
      </c>
      <c r="M3022" s="7">
        <v>698095.32</v>
      </c>
      <c r="P3022" s="8">
        <v>698095.32</v>
      </c>
      <c r="Q3022" s="16">
        <v>-1.0849233071455244E-2</v>
      </c>
      <c r="R3022" s="40">
        <v>39.450000000000003</v>
      </c>
      <c r="S3022" s="16">
        <v>0</v>
      </c>
      <c r="V3022" s="7">
        <v>5</v>
      </c>
      <c r="W3022" s="7"/>
      <c r="Y3022" s="7">
        <v>1269120</v>
      </c>
      <c r="AB3022" s="7">
        <v>96</v>
      </c>
      <c r="AE3022" s="7">
        <v>2706</v>
      </c>
      <c r="AF3022" s="7">
        <v>62</v>
      </c>
      <c r="AG3022" s="8">
        <v>2644</v>
      </c>
      <c r="AH3022" s="16">
        <v>-1.0849233071455244E-2</v>
      </c>
      <c r="AI3022" s="7">
        <v>1902</v>
      </c>
      <c r="AJ3022" s="7">
        <v>742</v>
      </c>
      <c r="AK3022" s="12">
        <v>0.70288248337028825</v>
      </c>
      <c r="AL3022" s="12">
        <v>0.95</v>
      </c>
      <c r="AN3022" s="12">
        <v>0.71936459909228445</v>
      </c>
      <c r="AO3022" s="12">
        <v>0.97708795269770876</v>
      </c>
      <c r="AP3022" s="12">
        <v>-0.16759239247892799</v>
      </c>
      <c r="AQ3022" s="8">
        <v>1609374.0626353212</v>
      </c>
      <c r="AR3022" s="16">
        <v>-0.21134790966288697</v>
      </c>
      <c r="AS3022" s="7">
        <v>63737.586639022622</v>
      </c>
      <c r="AT3022" s="7">
        <v>608.68913110261769</v>
      </c>
      <c r="AU3022" s="7">
        <v>121.73782622052354</v>
      </c>
      <c r="AV3022" s="7">
        <v>168</v>
      </c>
      <c r="AW3022" s="16">
        <v>0.72462991797930676</v>
      </c>
      <c r="AX3022" s="16">
        <v>-0.20269779218188233</v>
      </c>
      <c r="AY3022" s="7">
        <v>38303102.690720648</v>
      </c>
      <c r="AZ3022" s="10">
        <v>23.8</v>
      </c>
      <c r="BA3022" s="16">
        <v>0</v>
      </c>
      <c r="BB3022" s="7">
        <v>1616056.9292565142</v>
      </c>
      <c r="BC3022" s="16">
        <v>8.2419810228757315E-2</v>
      </c>
      <c r="BD3022" s="13"/>
      <c r="BE3022" s="13"/>
      <c r="BG3022" s="44"/>
      <c r="BH3022" s="43">
        <v>25.25</v>
      </c>
      <c r="BI3022" s="2">
        <v>52.805999999999997</v>
      </c>
      <c r="BJ3022" s="2" t="s">
        <v>76</v>
      </c>
    </row>
    <row r="3023" spans="1:62" x14ac:dyDescent="0.2">
      <c r="A3023" s="2">
        <v>2013</v>
      </c>
      <c r="B3023" s="4" t="s">
        <v>8</v>
      </c>
      <c r="C3023" s="4" t="s">
        <v>155</v>
      </c>
      <c r="D3023" s="4" t="s">
        <v>142</v>
      </c>
      <c r="E3023" s="52" t="s">
        <v>199</v>
      </c>
      <c r="F3023" s="4" t="s">
        <v>143</v>
      </c>
      <c r="G3023" s="7">
        <v>142364.976</v>
      </c>
      <c r="J3023" s="8">
        <v>142364.976</v>
      </c>
      <c r="K3023" s="16">
        <v>9.7378277153559178E-3</v>
      </c>
      <c r="L3023" s="7">
        <v>142364.976</v>
      </c>
      <c r="M3023" s="7">
        <v>711824.88</v>
      </c>
      <c r="P3023" s="8">
        <v>711824.88</v>
      </c>
      <c r="Q3023" s="16">
        <v>9.7378277153559178E-3</v>
      </c>
      <c r="R3023" s="40">
        <v>39.450000000000003</v>
      </c>
      <c r="S3023" s="16">
        <v>0</v>
      </c>
      <c r="V3023" s="7">
        <v>5</v>
      </c>
      <c r="W3023" s="7"/>
      <c r="Y3023" s="7">
        <v>1294080</v>
      </c>
      <c r="AB3023" s="7">
        <v>96</v>
      </c>
      <c r="AE3023" s="7">
        <v>2746</v>
      </c>
      <c r="AF3023" s="7">
        <v>50</v>
      </c>
      <c r="AG3023" s="8">
        <v>2696</v>
      </c>
      <c r="AH3023" s="16">
        <v>9.7378277153556958E-3</v>
      </c>
      <c r="AI3023" s="7">
        <v>2186</v>
      </c>
      <c r="AJ3023" s="7">
        <v>510</v>
      </c>
      <c r="AK3023" s="12">
        <v>0.79606700655498908</v>
      </c>
      <c r="AL3023" s="12">
        <v>0.95</v>
      </c>
      <c r="AN3023" s="12">
        <v>0.81083086053412468</v>
      </c>
      <c r="AO3023" s="12">
        <v>0.98179169701383828</v>
      </c>
      <c r="AP3023" s="12">
        <v>-0.11491480064345339</v>
      </c>
      <c r="AQ3023" s="8">
        <v>1481787.5937338958</v>
      </c>
      <c r="AR3023" s="16">
        <v>-0.14537951415779693</v>
      </c>
      <c r="AS3023" s="7">
        <v>54297.823148915202</v>
      </c>
      <c r="AT3023" s="7">
        <v>549.62447838794355</v>
      </c>
      <c r="AU3023" s="7">
        <v>109.92489567758871</v>
      </c>
      <c r="AV3023" s="7">
        <v>168</v>
      </c>
      <c r="AW3023" s="16">
        <v>0.65431485522374233</v>
      </c>
      <c r="AX3023" s="16">
        <v>-0.15362140311621564</v>
      </c>
      <c r="AY3023" s="7">
        <v>35266544.730866723</v>
      </c>
      <c r="AZ3023" s="10">
        <v>23.8</v>
      </c>
      <c r="BA3023" s="16">
        <v>0</v>
      </c>
      <c r="BB3023" s="7">
        <v>1714261.9739306045</v>
      </c>
      <c r="BC3023" s="16">
        <v>6.7266787036833614E-2</v>
      </c>
      <c r="BD3023" s="13"/>
      <c r="BE3023" s="13"/>
      <c r="BG3023" s="44"/>
      <c r="BH3023" s="43">
        <v>27.29</v>
      </c>
      <c r="BI3023" s="2">
        <v>52.805999999999997</v>
      </c>
    </row>
    <row r="3024" spans="1:62" x14ac:dyDescent="0.2">
      <c r="A3024" s="2">
        <v>2013</v>
      </c>
      <c r="B3024" s="4" t="s">
        <v>9</v>
      </c>
      <c r="C3024" s="4" t="s">
        <v>155</v>
      </c>
      <c r="D3024" s="4" t="s">
        <v>142</v>
      </c>
      <c r="E3024" s="52" t="s">
        <v>199</v>
      </c>
      <c r="F3024" s="4" t="s">
        <v>143</v>
      </c>
      <c r="G3024" s="7">
        <v>126259.14599999999</v>
      </c>
      <c r="J3024" s="8">
        <v>126259.14599999999</v>
      </c>
      <c r="K3024" s="16">
        <v>-4.2067307692307598E-2</v>
      </c>
      <c r="L3024" s="7">
        <v>126259.14599999999</v>
      </c>
      <c r="M3024" s="7">
        <v>631295.73</v>
      </c>
      <c r="P3024" s="8">
        <v>631295.73</v>
      </c>
      <c r="Q3024" s="16">
        <v>-4.2067307692307598E-2</v>
      </c>
      <c r="R3024" s="40">
        <v>39.450000000000003</v>
      </c>
      <c r="S3024" s="16">
        <v>0</v>
      </c>
      <c r="V3024" s="7">
        <v>5</v>
      </c>
      <c r="W3024" s="7"/>
      <c r="Y3024" s="7">
        <v>1147680</v>
      </c>
      <c r="AB3024" s="7">
        <v>96</v>
      </c>
      <c r="AE3024" s="7">
        <v>2442</v>
      </c>
      <c r="AF3024" s="7">
        <v>51</v>
      </c>
      <c r="AG3024" s="8">
        <v>2391</v>
      </c>
      <c r="AH3024" s="16">
        <v>-4.2067307692307709E-2</v>
      </c>
      <c r="AI3024" s="7">
        <v>1774</v>
      </c>
      <c r="AJ3024" s="7">
        <v>617</v>
      </c>
      <c r="AK3024" s="12">
        <v>0.72645372645372641</v>
      </c>
      <c r="AL3024" s="12">
        <v>0.95</v>
      </c>
      <c r="AN3024" s="12">
        <v>0.74194897532413218</v>
      </c>
      <c r="AO3024" s="12">
        <v>0.97911547911547914</v>
      </c>
      <c r="AP3024" s="12">
        <v>-0.13421942851377566</v>
      </c>
      <c r="AQ3024" s="8">
        <v>1369287.6714517456</v>
      </c>
      <c r="AR3024" s="16">
        <v>-0.18575920510325472</v>
      </c>
      <c r="AS3024" s="7">
        <v>57581.483240191148</v>
      </c>
      <c r="AT3024" s="7">
        <v>572.68409512829169</v>
      </c>
      <c r="AU3024" s="7">
        <v>114.53681902565833</v>
      </c>
      <c r="AV3024" s="7">
        <v>168</v>
      </c>
      <c r="AW3024" s="16">
        <v>0.68176677991463297</v>
      </c>
      <c r="AX3024" s="16">
        <v>-0.15000208111155322</v>
      </c>
      <c r="AY3024" s="7">
        <v>32589046.580551546</v>
      </c>
      <c r="AZ3024" s="10">
        <v>23.8</v>
      </c>
      <c r="BA3024" s="16">
        <v>0</v>
      </c>
      <c r="BB3024" s="7">
        <v>1599943.3172811649</v>
      </c>
      <c r="BC3024" s="16">
        <v>5.3165636165937509E-2</v>
      </c>
      <c r="BD3024" s="13"/>
      <c r="BE3024" s="13"/>
      <c r="BG3024" s="44"/>
      <c r="BH3024" s="43">
        <v>23.78</v>
      </c>
      <c r="BI3024" s="2">
        <v>52.805999999999997</v>
      </c>
    </row>
    <row r="3025" spans="1:62" x14ac:dyDescent="0.2">
      <c r="A3025" s="2">
        <v>2013</v>
      </c>
      <c r="B3025" s="4" t="s">
        <v>10</v>
      </c>
      <c r="C3025" s="4" t="s">
        <v>155</v>
      </c>
      <c r="D3025" s="4" t="s">
        <v>142</v>
      </c>
      <c r="E3025" s="52" t="s">
        <v>199</v>
      </c>
      <c r="F3025" s="4" t="s">
        <v>143</v>
      </c>
      <c r="G3025" s="7">
        <v>137295.6</v>
      </c>
      <c r="J3025" s="8">
        <v>137295.6</v>
      </c>
      <c r="K3025" s="16">
        <v>-3.5608308605341144E-2</v>
      </c>
      <c r="L3025" s="7">
        <v>137295.6</v>
      </c>
      <c r="M3025" s="7">
        <v>686478</v>
      </c>
      <c r="P3025" s="8">
        <v>686478</v>
      </c>
      <c r="Q3025" s="16">
        <v>-3.5608308605341255E-2</v>
      </c>
      <c r="R3025" s="40">
        <v>39.450000000000003</v>
      </c>
      <c r="S3025" s="16">
        <v>0</v>
      </c>
      <c r="V3025" s="7">
        <v>5</v>
      </c>
      <c r="W3025" s="7"/>
      <c r="Y3025" s="7">
        <v>1248000</v>
      </c>
      <c r="AB3025" s="7">
        <v>96</v>
      </c>
      <c r="AE3025" s="7">
        <v>2728</v>
      </c>
      <c r="AF3025" s="7">
        <v>128</v>
      </c>
      <c r="AG3025" s="8">
        <v>2600</v>
      </c>
      <c r="AH3025" s="16">
        <v>-3.5608308605341255E-2</v>
      </c>
      <c r="AI3025" s="7">
        <v>1734</v>
      </c>
      <c r="AJ3025" s="7">
        <v>866</v>
      </c>
      <c r="AK3025" s="12">
        <v>0.63563049853372433</v>
      </c>
      <c r="AL3025" s="12">
        <v>0.95</v>
      </c>
      <c r="AN3025" s="12">
        <v>0.66692307692307695</v>
      </c>
      <c r="AO3025" s="12">
        <v>0.95307917888563054</v>
      </c>
      <c r="AP3025" s="12">
        <v>-0.21035370426674771</v>
      </c>
      <c r="AQ3025" s="8">
        <v>1688795.4041057669</v>
      </c>
      <c r="AR3025" s="16">
        <v>-0.1857446260151826</v>
      </c>
      <c r="AS3025" s="7">
        <v>65003.672213462931</v>
      </c>
      <c r="AT3025" s="7">
        <v>649.5366938868334</v>
      </c>
      <c r="AU3025" s="7">
        <v>129.90733877736668</v>
      </c>
      <c r="AV3025" s="7">
        <v>168</v>
      </c>
      <c r="AW3025" s="16">
        <v>0.77325796891289689</v>
      </c>
      <c r="AX3025" s="16">
        <v>-0.15567981220651239</v>
      </c>
      <c r="AY3025" s="7">
        <v>40193330.617717251</v>
      </c>
      <c r="AZ3025" s="10">
        <v>23.8</v>
      </c>
      <c r="BA3025" s="16">
        <v>0</v>
      </c>
      <c r="BB3025" s="7">
        <v>1661415.2446698456</v>
      </c>
      <c r="BC3025" s="16">
        <v>4.9682873955513171E-2</v>
      </c>
      <c r="BD3025" s="13"/>
      <c r="BE3025" s="13"/>
      <c r="BG3025" s="44"/>
      <c r="BH3025" s="43">
        <v>25.98</v>
      </c>
      <c r="BI3025" s="2">
        <v>52.805999999999997</v>
      </c>
    </row>
    <row r="3026" spans="1:62" x14ac:dyDescent="0.2">
      <c r="A3026" s="2">
        <v>2013</v>
      </c>
      <c r="B3026" s="4" t="s">
        <v>0</v>
      </c>
      <c r="C3026" s="4" t="s">
        <v>155</v>
      </c>
      <c r="D3026" s="4" t="s">
        <v>142</v>
      </c>
      <c r="E3026" s="52" t="s">
        <v>199</v>
      </c>
      <c r="F3026" s="4" t="s">
        <v>143</v>
      </c>
      <c r="G3026" s="7">
        <v>131275.71599999999</v>
      </c>
      <c r="J3026" s="8">
        <v>131275.71599999999</v>
      </c>
      <c r="K3026" s="16">
        <v>7.0628768303186762E-2</v>
      </c>
      <c r="L3026" s="7">
        <v>131275.71599999999</v>
      </c>
      <c r="M3026" s="7">
        <v>656378.57999999996</v>
      </c>
      <c r="P3026" s="8">
        <v>656378.57999999996</v>
      </c>
      <c r="Q3026" s="16">
        <v>7.0628768303186984E-2</v>
      </c>
      <c r="R3026" s="40">
        <v>39.450000000000003</v>
      </c>
      <c r="S3026" s="16">
        <v>0</v>
      </c>
      <c r="V3026" s="7">
        <v>5</v>
      </c>
      <c r="W3026" s="7"/>
      <c r="Y3026" s="7">
        <v>1193280</v>
      </c>
      <c r="AB3026" s="7">
        <v>96</v>
      </c>
      <c r="AE3026" s="7">
        <v>2652</v>
      </c>
      <c r="AF3026" s="7">
        <v>166</v>
      </c>
      <c r="AG3026" s="8">
        <v>2486</v>
      </c>
      <c r="AH3026" s="16">
        <v>7.0628768303186984E-2</v>
      </c>
      <c r="AI3026" s="7">
        <v>1460</v>
      </c>
      <c r="AJ3026" s="7">
        <v>1026</v>
      </c>
      <c r="AK3026" s="12">
        <v>0.55052790346907998</v>
      </c>
      <c r="AL3026" s="12">
        <v>0.95</v>
      </c>
      <c r="AN3026" s="12">
        <v>0.58728881737731298</v>
      </c>
      <c r="AO3026" s="12">
        <v>0.93740573152337858</v>
      </c>
      <c r="AP3026" s="12">
        <v>0.2661881466574938</v>
      </c>
      <c r="AQ3026" s="8">
        <v>1782366.1196728046</v>
      </c>
      <c r="AR3026" s="16">
        <v>1.4354083991509503E-2</v>
      </c>
      <c r="AS3026" s="7">
        <v>69137.553129278691</v>
      </c>
      <c r="AT3026" s="7">
        <v>716.96143188769292</v>
      </c>
      <c r="AU3026" s="7">
        <v>143.3922863775386</v>
      </c>
      <c r="AV3026" s="7">
        <v>168</v>
      </c>
      <c r="AW3026" s="16">
        <v>0.8535255141520155</v>
      </c>
      <c r="AX3026" s="16">
        <v>-5.2562275531663261E-2</v>
      </c>
      <c r="AY3026" s="7">
        <v>42420313.648212753</v>
      </c>
      <c r="AZ3026" s="10">
        <v>23.8</v>
      </c>
      <c r="BA3026" s="16">
        <v>0</v>
      </c>
      <c r="BB3026" s="7">
        <v>1770212.0752910669</v>
      </c>
      <c r="BC3026" s="16">
        <v>6.7025706092218404E-2</v>
      </c>
      <c r="BD3026" s="13"/>
      <c r="BE3026" s="13"/>
      <c r="BG3026" s="44"/>
      <c r="BH3026" s="43">
        <v>25.78</v>
      </c>
      <c r="BI3026" s="2">
        <v>52.805999999999997</v>
      </c>
    </row>
    <row r="3027" spans="1:62" x14ac:dyDescent="0.2">
      <c r="A3027" s="2">
        <v>2013</v>
      </c>
      <c r="B3027" s="4" t="s">
        <v>1</v>
      </c>
      <c r="C3027" s="4" t="s">
        <v>155</v>
      </c>
      <c r="D3027" s="4" t="s">
        <v>142</v>
      </c>
      <c r="E3027" s="52" t="s">
        <v>199</v>
      </c>
      <c r="F3027" s="4" t="s">
        <v>143</v>
      </c>
      <c r="G3027" s="7">
        <v>138404.52599999998</v>
      </c>
      <c r="J3027" s="8">
        <v>138404.52599999998</v>
      </c>
      <c r="K3027" s="16">
        <v>3.3925049309664557E-2</v>
      </c>
      <c r="L3027" s="7">
        <v>138404.52599999998</v>
      </c>
      <c r="M3027" s="7">
        <v>692022.62999999989</v>
      </c>
      <c r="P3027" s="8">
        <v>692022.62999999989</v>
      </c>
      <c r="Q3027" s="16">
        <v>3.3925049309664557E-2</v>
      </c>
      <c r="R3027" s="40">
        <v>39.450000000000003</v>
      </c>
      <c r="S3027" s="16">
        <v>0</v>
      </c>
      <c r="V3027" s="7">
        <v>5</v>
      </c>
      <c r="W3027" s="7"/>
      <c r="Y3027" s="7">
        <v>1258080</v>
      </c>
      <c r="AB3027" s="7">
        <v>96</v>
      </c>
      <c r="AE3027" s="7">
        <v>2768</v>
      </c>
      <c r="AF3027" s="7">
        <v>147</v>
      </c>
      <c r="AG3027" s="8">
        <v>2621</v>
      </c>
      <c r="AH3027" s="16">
        <v>3.3925049309664779E-2</v>
      </c>
      <c r="AI3027" s="7">
        <v>1630</v>
      </c>
      <c r="AJ3027" s="7">
        <v>991</v>
      </c>
      <c r="AK3027" s="12">
        <v>0.58887283236994215</v>
      </c>
      <c r="AL3027" s="12">
        <v>0.95</v>
      </c>
      <c r="AN3027" s="12">
        <v>0.62190003815337658</v>
      </c>
      <c r="AO3027" s="12">
        <v>0.94689306358381498</v>
      </c>
      <c r="AP3027" s="12">
        <v>0.49858992083537035</v>
      </c>
      <c r="AQ3027" s="8">
        <v>1834914.4508181554</v>
      </c>
      <c r="AR3027" s="16">
        <v>-6.3197913157810648E-2</v>
      </c>
      <c r="AS3027" s="7">
        <v>67784.058028007217</v>
      </c>
      <c r="AT3027" s="7">
        <v>700.08182022821654</v>
      </c>
      <c r="AU3027" s="7">
        <v>140.01636404564331</v>
      </c>
      <c r="AV3027" s="7">
        <v>168</v>
      </c>
      <c r="AW3027" s="16">
        <v>0.8334307383669245</v>
      </c>
      <c r="AX3027" s="16">
        <v>-9.3936173161026204E-2</v>
      </c>
      <c r="AY3027" s="7">
        <v>43670963.929472104</v>
      </c>
      <c r="AZ3027" s="10">
        <v>23.8</v>
      </c>
      <c r="BA3027" s="16">
        <v>0</v>
      </c>
      <c r="BB3027" s="7">
        <v>1777826.5693183632</v>
      </c>
      <c r="BC3027" s="16">
        <v>0.1036120885259831</v>
      </c>
      <c r="BD3027" s="13"/>
      <c r="BE3027" s="13"/>
      <c r="BG3027" s="44"/>
      <c r="BH3027" s="43">
        <v>27.07</v>
      </c>
      <c r="BI3027" s="2">
        <v>52.805999999999997</v>
      </c>
    </row>
    <row r="3028" spans="1:62" x14ac:dyDescent="0.2">
      <c r="A3028" s="2">
        <v>2013</v>
      </c>
      <c r="B3028" s="4" t="s">
        <v>2</v>
      </c>
      <c r="C3028" s="4" t="s">
        <v>155</v>
      </c>
      <c r="D3028" s="4" t="s">
        <v>142</v>
      </c>
      <c r="E3028" s="52" t="s">
        <v>199</v>
      </c>
      <c r="F3028" s="4" t="s">
        <v>143</v>
      </c>
      <c r="G3028" s="7">
        <v>128635.416</v>
      </c>
      <c r="J3028" s="8">
        <v>128635.416</v>
      </c>
      <c r="K3028" s="16">
        <v>-5.2877138413685909E-2</v>
      </c>
      <c r="L3028" s="7">
        <v>128635.416</v>
      </c>
      <c r="M3028" s="7">
        <v>643177.07999999996</v>
      </c>
      <c r="P3028" s="8">
        <v>643177.07999999996</v>
      </c>
      <c r="Q3028" s="16">
        <v>-5.2877138413685909E-2</v>
      </c>
      <c r="R3028" s="40">
        <v>39.450000000000003</v>
      </c>
      <c r="S3028" s="16">
        <v>0</v>
      </c>
      <c r="V3028" s="7">
        <v>5</v>
      </c>
      <c r="W3028" s="7"/>
      <c r="Y3028" s="7">
        <v>1169280</v>
      </c>
      <c r="AB3028" s="7">
        <v>96</v>
      </c>
      <c r="AE3028" s="7">
        <v>2621</v>
      </c>
      <c r="AF3028" s="7">
        <v>185</v>
      </c>
      <c r="AG3028" s="8">
        <v>2436</v>
      </c>
      <c r="AH3028" s="16">
        <v>-5.2877138413685798E-2</v>
      </c>
      <c r="AI3028" s="7">
        <v>1610</v>
      </c>
      <c r="AJ3028" s="7">
        <v>826</v>
      </c>
      <c r="AK3028" s="12">
        <v>0.61426936283861122</v>
      </c>
      <c r="AL3028" s="12">
        <v>0.95</v>
      </c>
      <c r="AN3028" s="12">
        <v>0.66091954022988508</v>
      </c>
      <c r="AO3028" s="12">
        <v>0.92941625333842048</v>
      </c>
      <c r="AP3028" s="12">
        <v>0.62512911804136184</v>
      </c>
      <c r="AQ3028" s="8">
        <v>1623544.330887709</v>
      </c>
      <c r="AR3028" s="16">
        <v>-0.15807489332242464</v>
      </c>
      <c r="AS3028" s="7">
        <v>64993.768250108449</v>
      </c>
      <c r="AT3028" s="7">
        <v>666.47961038083292</v>
      </c>
      <c r="AU3028" s="7">
        <v>133.29592207616659</v>
      </c>
      <c r="AV3028" s="7">
        <v>168</v>
      </c>
      <c r="AW3028" s="16">
        <v>0.79342810759622973</v>
      </c>
      <c r="AX3028" s="16">
        <v>-0.11107086437819214</v>
      </c>
      <c r="AY3028" s="7">
        <v>38640355.075127475</v>
      </c>
      <c r="AZ3028" s="10">
        <v>23.8</v>
      </c>
      <c r="BA3028" s="16">
        <v>0</v>
      </c>
      <c r="BB3028" s="7">
        <v>1641892.0050755083</v>
      </c>
      <c r="BC3028" s="16">
        <v>0.1074729163104951</v>
      </c>
      <c r="BD3028" s="13"/>
      <c r="BE3028" s="13"/>
      <c r="BG3028" s="44"/>
      <c r="BH3028" s="43">
        <v>24.98</v>
      </c>
      <c r="BI3028" s="2">
        <v>52.805999999999997</v>
      </c>
    </row>
    <row r="3029" spans="1:62" x14ac:dyDescent="0.2">
      <c r="A3029" s="2">
        <v>2013</v>
      </c>
      <c r="B3029" s="4" t="s">
        <v>3</v>
      </c>
      <c r="C3029" s="4" t="s">
        <v>155</v>
      </c>
      <c r="D3029" s="4" t="s">
        <v>142</v>
      </c>
      <c r="E3029" s="52" t="s">
        <v>199</v>
      </c>
      <c r="F3029" s="4" t="s">
        <v>143</v>
      </c>
      <c r="G3029" s="7">
        <v>132437.448</v>
      </c>
      <c r="J3029" s="8">
        <v>132437.448</v>
      </c>
      <c r="K3029" s="16">
        <v>-5.9970014992503651E-2</v>
      </c>
      <c r="L3029" s="7">
        <v>132437.448</v>
      </c>
      <c r="M3029" s="7">
        <v>662187.24</v>
      </c>
      <c r="P3029" s="8">
        <v>662187.24</v>
      </c>
      <c r="Q3029" s="16">
        <v>-5.9970014992503762E-2</v>
      </c>
      <c r="R3029" s="40">
        <v>39.450000000000003</v>
      </c>
      <c r="S3029" s="16">
        <v>0</v>
      </c>
      <c r="V3029" s="7">
        <v>5</v>
      </c>
      <c r="W3029" s="7"/>
      <c r="Y3029" s="7">
        <v>1203840</v>
      </c>
      <c r="AB3029" s="7">
        <v>96</v>
      </c>
      <c r="AE3029" s="7">
        <v>2768</v>
      </c>
      <c r="AF3029" s="7">
        <v>260</v>
      </c>
      <c r="AG3029" s="8">
        <v>2508</v>
      </c>
      <c r="AH3029" s="16">
        <v>-5.9970014992503762E-2</v>
      </c>
      <c r="AI3029" s="7">
        <v>1637</v>
      </c>
      <c r="AJ3029" s="7">
        <v>871</v>
      </c>
      <c r="AK3029" s="12">
        <v>0.59140173410404628</v>
      </c>
      <c r="AL3029" s="12">
        <v>0.95</v>
      </c>
      <c r="AN3029" s="12">
        <v>0.65271132376395535</v>
      </c>
      <c r="AO3029" s="12">
        <v>0.90606936416184969</v>
      </c>
      <c r="AP3029" s="12">
        <v>0.34473653421021844</v>
      </c>
      <c r="AQ3029" s="8">
        <v>1592495.1630544392</v>
      </c>
      <c r="AR3029" s="16">
        <v>-0.14825736244864096</v>
      </c>
      <c r="AS3029" s="7">
        <v>58354.531442082785</v>
      </c>
      <c r="AT3029" s="7">
        <v>634.96617346668233</v>
      </c>
      <c r="AU3029" s="7">
        <v>126.99323469333646</v>
      </c>
      <c r="AV3029" s="7">
        <v>168</v>
      </c>
      <c r="AW3029" s="16">
        <v>0.75591211126985991</v>
      </c>
      <c r="AX3029" s="16">
        <v>-9.3919714120005549E-2</v>
      </c>
      <c r="AY3029" s="7">
        <v>37901384.880695656</v>
      </c>
      <c r="AZ3029" s="10">
        <v>23.8</v>
      </c>
      <c r="BA3029" s="16">
        <v>0</v>
      </c>
      <c r="BB3029" s="7">
        <v>1584531.241903045</v>
      </c>
      <c r="BC3029" s="16">
        <v>6.9439507482523866E-2</v>
      </c>
      <c r="BD3029" s="13"/>
      <c r="BE3029" s="13"/>
      <c r="BG3029" s="44"/>
      <c r="BH3029" s="43">
        <v>27.29</v>
      </c>
      <c r="BI3029" s="2">
        <v>52.805999999999997</v>
      </c>
    </row>
    <row r="3030" spans="1:62" x14ac:dyDescent="0.2">
      <c r="A3030" s="2">
        <v>2013</v>
      </c>
      <c r="B3030" s="4" t="s">
        <v>4</v>
      </c>
      <c r="C3030" s="4" t="s">
        <v>155</v>
      </c>
      <c r="D3030" s="4" t="s">
        <v>142</v>
      </c>
      <c r="E3030" s="52" t="s">
        <v>199</v>
      </c>
      <c r="F3030" s="4" t="s">
        <v>143</v>
      </c>
      <c r="G3030" s="7">
        <v>135341.77799999999</v>
      </c>
      <c r="J3030" s="8">
        <v>135341.77799999999</v>
      </c>
      <c r="K3030" s="16">
        <v>-4.186915887850462E-2</v>
      </c>
      <c r="L3030" s="7">
        <v>135341.77799999999</v>
      </c>
      <c r="M3030" s="7">
        <v>676708.8899999999</v>
      </c>
      <c r="P3030" s="8">
        <v>676708.8899999999</v>
      </c>
      <c r="Q3030" s="16">
        <v>-4.1869158878504842E-2</v>
      </c>
      <c r="R3030" s="40">
        <v>39.450000000000003</v>
      </c>
      <c r="S3030" s="16">
        <v>0</v>
      </c>
      <c r="V3030" s="7">
        <v>5</v>
      </c>
      <c r="W3030" s="7"/>
      <c r="Y3030" s="7">
        <v>1230240</v>
      </c>
      <c r="AB3030" s="7">
        <v>96</v>
      </c>
      <c r="AE3030" s="7">
        <v>2759</v>
      </c>
      <c r="AF3030" s="7">
        <v>196</v>
      </c>
      <c r="AG3030" s="8">
        <v>2563</v>
      </c>
      <c r="AH3030" s="16">
        <v>-4.186915887850462E-2</v>
      </c>
      <c r="AI3030" s="7">
        <v>1356</v>
      </c>
      <c r="AJ3030" s="7">
        <v>1207</v>
      </c>
      <c r="AK3030" s="12">
        <v>0.49148242116708951</v>
      </c>
      <c r="AL3030" s="12">
        <v>0.95</v>
      </c>
      <c r="AN3030" s="12">
        <v>0.52906749902458061</v>
      </c>
      <c r="AO3030" s="12">
        <v>0.92895976803189562</v>
      </c>
      <c r="AP3030" s="12">
        <v>-0.21461955610945993</v>
      </c>
      <c r="AQ3030" s="8">
        <v>1643019.6190004856</v>
      </c>
      <c r="AR3030" s="16">
        <v>4.0882197294008993E-2</v>
      </c>
      <c r="AS3030" s="7">
        <v>60205.922279240956</v>
      </c>
      <c r="AT3030" s="7">
        <v>641.05330433105178</v>
      </c>
      <c r="AU3030" s="7">
        <v>128.21066086621036</v>
      </c>
      <c r="AV3030" s="7">
        <v>168</v>
      </c>
      <c r="AW3030" s="16">
        <v>0.76315869563220451</v>
      </c>
      <c r="AX3030" s="16">
        <v>8.6367490347824649E-2</v>
      </c>
      <c r="AY3030" s="7">
        <v>39103866.932211556</v>
      </c>
      <c r="AZ3030" s="10">
        <v>23.8</v>
      </c>
      <c r="BA3030" s="16">
        <v>0</v>
      </c>
      <c r="BB3030" s="7">
        <v>1578313.5889896066</v>
      </c>
      <c r="BC3030" s="16">
        <v>-7.3019532560559236E-2</v>
      </c>
      <c r="BD3030" s="13"/>
      <c r="BE3030" s="13"/>
      <c r="BG3030" s="44"/>
      <c r="BH3030" s="43">
        <v>27.29</v>
      </c>
      <c r="BI3030" s="2">
        <v>52.805999999999997</v>
      </c>
    </row>
    <row r="3031" spans="1:62" x14ac:dyDescent="0.2">
      <c r="A3031" s="2">
        <v>2013</v>
      </c>
      <c r="B3031" s="4" t="s">
        <v>11</v>
      </c>
      <c r="C3031" s="4" t="s">
        <v>155</v>
      </c>
      <c r="D3031" s="4" t="s">
        <v>142</v>
      </c>
      <c r="E3031" s="52" t="s">
        <v>199</v>
      </c>
      <c r="F3031" s="4" t="s">
        <v>143</v>
      </c>
      <c r="G3031" s="7">
        <v>131064.492</v>
      </c>
      <c r="J3031" s="8">
        <v>131064.492</v>
      </c>
      <c r="K3031" s="16">
        <v>-3.8357225881441304E-2</v>
      </c>
      <c r="L3031" s="7">
        <v>131064.492</v>
      </c>
      <c r="M3031" s="7">
        <v>655322.46</v>
      </c>
      <c r="P3031" s="8">
        <v>655322.46</v>
      </c>
      <c r="Q3031" s="16">
        <v>-3.8357225881441304E-2</v>
      </c>
      <c r="R3031" s="40">
        <v>39.450000000000003</v>
      </c>
      <c r="S3031" s="16">
        <v>0</v>
      </c>
      <c r="V3031" s="7">
        <v>5</v>
      </c>
      <c r="W3031" s="7"/>
      <c r="Y3031" s="7">
        <v>1191360</v>
      </c>
      <c r="AB3031" s="7">
        <v>96</v>
      </c>
      <c r="AE3031" s="7">
        <v>2674</v>
      </c>
      <c r="AF3031" s="7">
        <v>192</v>
      </c>
      <c r="AG3031" s="8">
        <v>2482</v>
      </c>
      <c r="AH3031" s="16">
        <v>-3.8357225881441304E-2</v>
      </c>
      <c r="AI3031" s="7">
        <v>1601</v>
      </c>
      <c r="AJ3031" s="7">
        <v>881</v>
      </c>
      <c r="AK3031" s="12">
        <v>0.59872849663425576</v>
      </c>
      <c r="AL3031" s="12">
        <v>0.95</v>
      </c>
      <c r="AN3031" s="12">
        <v>0.64504431909750204</v>
      </c>
      <c r="AO3031" s="12">
        <v>0.9281974569932685</v>
      </c>
      <c r="AP3031" s="12">
        <v>-8.4220443176575843E-3</v>
      </c>
      <c r="AQ3031" s="8">
        <v>1681941.947277989</v>
      </c>
      <c r="AR3031" s="16">
        <v>7.4606831390025885E-2</v>
      </c>
      <c r="AS3031" s="7">
        <v>63976.490957702132</v>
      </c>
      <c r="AT3031" s="7">
        <v>677.65590140128484</v>
      </c>
      <c r="AU3031" s="7">
        <v>135.53118028025696</v>
      </c>
      <c r="AV3031" s="7">
        <v>168</v>
      </c>
      <c r="AW3031" s="16">
        <v>0.80673321595391045</v>
      </c>
      <c r="AX3031" s="16">
        <v>0.11746987583306079</v>
      </c>
      <c r="AY3031" s="7">
        <v>40030218.34521614</v>
      </c>
      <c r="AZ3031" s="10">
        <v>23.8</v>
      </c>
      <c r="BA3031" s="16">
        <v>0</v>
      </c>
      <c r="BB3031" s="7">
        <v>1590818.8940295349</v>
      </c>
      <c r="BC3031" s="16">
        <v>-6.7248587524584416E-2</v>
      </c>
      <c r="BD3031" s="13"/>
      <c r="BE3031" s="13"/>
      <c r="BG3031" s="44"/>
      <c r="BH3031" s="43">
        <v>26.29</v>
      </c>
      <c r="BI3031" s="2">
        <v>52.805999999999997</v>
      </c>
    </row>
    <row r="3032" spans="1:62" x14ac:dyDescent="0.2">
      <c r="A3032" s="2">
        <v>2013</v>
      </c>
      <c r="B3032" s="4" t="s">
        <v>5</v>
      </c>
      <c r="C3032" s="4" t="s">
        <v>155</v>
      </c>
      <c r="D3032" s="4" t="s">
        <v>142</v>
      </c>
      <c r="E3032" s="52" t="s">
        <v>199</v>
      </c>
      <c r="F3032" s="4" t="s">
        <v>143</v>
      </c>
      <c r="G3032" s="7">
        <v>136767.53999999998</v>
      </c>
      <c r="J3032" s="8">
        <v>136767.53999999998</v>
      </c>
      <c r="K3032" s="16">
        <v>-4.8843187660668419E-2</v>
      </c>
      <c r="L3032" s="7">
        <v>136767.53999999998</v>
      </c>
      <c r="M3032" s="7">
        <v>683837.7</v>
      </c>
      <c r="P3032" s="8">
        <v>683837.7</v>
      </c>
      <c r="Q3032" s="16">
        <v>-4.8843187660668419E-2</v>
      </c>
      <c r="R3032" s="40">
        <v>39.450000000000003</v>
      </c>
      <c r="S3032" s="16">
        <v>0</v>
      </c>
      <c r="V3032" s="7">
        <v>5</v>
      </c>
      <c r="W3032" s="7"/>
      <c r="Y3032" s="7">
        <v>1243200</v>
      </c>
      <c r="AB3032" s="7">
        <v>96</v>
      </c>
      <c r="AE3032" s="7">
        <v>2768</v>
      </c>
      <c r="AF3032" s="7">
        <v>178</v>
      </c>
      <c r="AG3032" s="8">
        <v>2590</v>
      </c>
      <c r="AH3032" s="16">
        <v>-4.8843187660668419E-2</v>
      </c>
      <c r="AI3032" s="7">
        <v>1671</v>
      </c>
      <c r="AJ3032" s="7">
        <v>919</v>
      </c>
      <c r="AK3032" s="12">
        <v>0.60368497109826591</v>
      </c>
      <c r="AL3032" s="12">
        <v>0.95</v>
      </c>
      <c r="AN3032" s="12">
        <v>0.64517374517374515</v>
      </c>
      <c r="AO3032" s="12">
        <v>0.93569364161849711</v>
      </c>
      <c r="AP3032" s="12">
        <v>-0.11361851255897681</v>
      </c>
      <c r="AQ3032" s="8">
        <v>1801248.0844300108</v>
      </c>
      <c r="AR3032" s="16">
        <v>4.6605519661860217E-2</v>
      </c>
      <c r="AS3032" s="7">
        <v>65309.93779659213</v>
      </c>
      <c r="AT3032" s="7">
        <v>695.46258086100806</v>
      </c>
      <c r="AU3032" s="7">
        <v>139.09251617220161</v>
      </c>
      <c r="AV3032" s="7">
        <v>168</v>
      </c>
      <c r="AW3032" s="16">
        <v>0.82793164388215246</v>
      </c>
      <c r="AX3032" s="16">
        <v>0.10035012742828009</v>
      </c>
      <c r="AY3032" s="7">
        <v>42869704.409434259</v>
      </c>
      <c r="AZ3032" s="10">
        <v>23.8</v>
      </c>
      <c r="BA3032" s="16">
        <v>0</v>
      </c>
      <c r="BB3032" s="7">
        <v>1665329.6750404141</v>
      </c>
      <c r="BC3032" s="16">
        <v>-7.130555250217141E-2</v>
      </c>
      <c r="BD3032" s="13"/>
      <c r="BE3032" s="13"/>
      <c r="BG3032" s="44"/>
      <c r="BH3032" s="43">
        <v>27.58</v>
      </c>
      <c r="BI3032" s="2">
        <v>52.805999999999997</v>
      </c>
    </row>
    <row r="3033" spans="1:62" x14ac:dyDescent="0.2">
      <c r="A3033" s="2">
        <v>2013</v>
      </c>
      <c r="B3033" s="4" t="s">
        <v>6</v>
      </c>
      <c r="C3033" s="4" t="s">
        <v>155</v>
      </c>
      <c r="D3033" s="4" t="s">
        <v>142</v>
      </c>
      <c r="E3033" s="52" t="s">
        <v>199</v>
      </c>
      <c r="F3033" s="4" t="s">
        <v>143</v>
      </c>
      <c r="G3033" s="7">
        <v>134021.628</v>
      </c>
      <c r="J3033" s="8">
        <v>134021.628</v>
      </c>
      <c r="K3033" s="16">
        <v>3.1620553359683612E-3</v>
      </c>
      <c r="L3033" s="7">
        <v>134021.628</v>
      </c>
      <c r="M3033" s="7">
        <v>670108.14</v>
      </c>
      <c r="P3033" s="8">
        <v>670108.14</v>
      </c>
      <c r="Q3033" s="16">
        <v>3.1620553359685832E-3</v>
      </c>
      <c r="R3033" s="40">
        <v>39.450000000000003</v>
      </c>
      <c r="S3033" s="16">
        <v>0</v>
      </c>
      <c r="V3033" s="7">
        <v>5</v>
      </c>
      <c r="W3033" s="7"/>
      <c r="Y3033" s="7">
        <v>1218240</v>
      </c>
      <c r="AB3033" s="7">
        <v>96</v>
      </c>
      <c r="AE3033" s="7">
        <v>2665</v>
      </c>
      <c r="AF3033" s="7">
        <v>127</v>
      </c>
      <c r="AG3033" s="8">
        <v>2538</v>
      </c>
      <c r="AH3033" s="16">
        <v>3.1620553359683612E-3</v>
      </c>
      <c r="AI3033" s="7">
        <v>1505</v>
      </c>
      <c r="AJ3033" s="7">
        <v>1033</v>
      </c>
      <c r="AK3033" s="12">
        <v>0.56472795497185746</v>
      </c>
      <c r="AL3033" s="12">
        <v>0.95</v>
      </c>
      <c r="AN3033" s="12">
        <v>0.59298660362490152</v>
      </c>
      <c r="AO3033" s="12">
        <v>0.95234521575984987</v>
      </c>
      <c r="AP3033" s="12">
        <v>-6.4678237424563023E-2</v>
      </c>
      <c r="AQ3033" s="8">
        <v>1673982.8036727766</v>
      </c>
      <c r="AR3033" s="16">
        <v>1.1709487781421668E-2</v>
      </c>
      <c r="AS3033" s="7">
        <v>64383.953987414483</v>
      </c>
      <c r="AT3033" s="7">
        <v>659.56769254246512</v>
      </c>
      <c r="AU3033" s="7">
        <v>131.91353850849302</v>
      </c>
      <c r="AV3033" s="7">
        <v>168</v>
      </c>
      <c r="AW3033" s="16">
        <v>0.78519963397912507</v>
      </c>
      <c r="AX3033" s="16">
        <v>8.5204901840016944E-3</v>
      </c>
      <c r="AY3033" s="7">
        <v>39840790.727412082</v>
      </c>
      <c r="AZ3033" s="10">
        <v>23.8</v>
      </c>
      <c r="BA3033" s="16">
        <v>0</v>
      </c>
      <c r="BB3033" s="7">
        <v>1587150.1598857876</v>
      </c>
      <c r="BC3033" s="16">
        <v>-1.0095657767263478E-2</v>
      </c>
      <c r="BD3033" s="13"/>
      <c r="BE3033" s="13"/>
      <c r="BG3033" s="44"/>
      <c r="BH3033" s="43">
        <v>26</v>
      </c>
      <c r="BI3033" s="2">
        <v>52.805999999999997</v>
      </c>
    </row>
    <row r="3034" spans="1:62" x14ac:dyDescent="0.2">
      <c r="A3034" s="2">
        <v>2013</v>
      </c>
      <c r="B3034" s="4" t="s">
        <v>7</v>
      </c>
      <c r="C3034" s="4" t="s">
        <v>155</v>
      </c>
      <c r="D3034" s="4" t="s">
        <v>142</v>
      </c>
      <c r="E3034" s="52" t="s">
        <v>199</v>
      </c>
      <c r="F3034" s="4" t="s">
        <v>143</v>
      </c>
      <c r="G3034" s="7">
        <v>124938.996</v>
      </c>
      <c r="J3034" s="8">
        <v>124938.996</v>
      </c>
      <c r="K3034" s="16">
        <v>-0.10514372163388797</v>
      </c>
      <c r="L3034" s="7">
        <v>124938.996</v>
      </c>
      <c r="M3034" s="7">
        <v>624694.98</v>
      </c>
      <c r="P3034" s="8">
        <v>624694.98</v>
      </c>
      <c r="Q3034" s="16">
        <v>-0.10514372163388797</v>
      </c>
      <c r="R3034" s="40">
        <v>39.450000000000003</v>
      </c>
      <c r="S3034" s="16">
        <v>0</v>
      </c>
      <c r="V3034" s="7">
        <v>5</v>
      </c>
      <c r="W3034" s="7"/>
      <c r="Y3034" s="7">
        <v>1135680</v>
      </c>
      <c r="AB3034" s="7">
        <v>96</v>
      </c>
      <c r="AE3034" s="7">
        <v>2728</v>
      </c>
      <c r="AF3034" s="7">
        <v>362</v>
      </c>
      <c r="AG3034" s="8">
        <v>2366</v>
      </c>
      <c r="AH3034" s="16">
        <v>-0.10514372163388808</v>
      </c>
      <c r="AI3034" s="7">
        <v>1709</v>
      </c>
      <c r="AJ3034" s="7">
        <v>657</v>
      </c>
      <c r="AK3034" s="12">
        <v>0.62646627565982405</v>
      </c>
      <c r="AL3034" s="12">
        <v>0.95</v>
      </c>
      <c r="AN3034" s="12">
        <v>0.72231614539306843</v>
      </c>
      <c r="AO3034" s="12">
        <v>0.86730205278592376</v>
      </c>
      <c r="AP3034" s="12">
        <v>4.1029907567153856E-3</v>
      </c>
      <c r="AQ3034" s="8">
        <v>1424679.0964658542</v>
      </c>
      <c r="AR3034" s="16">
        <v>-0.11476198756865275</v>
      </c>
      <c r="AS3034" s="7">
        <v>53199.368800069235</v>
      </c>
      <c r="AT3034" s="7">
        <v>602.14670180298151</v>
      </c>
      <c r="AU3034" s="7">
        <v>120.4293403605963</v>
      </c>
      <c r="AV3034" s="7">
        <v>168</v>
      </c>
      <c r="AW3034" s="16">
        <v>0.71684131167021603</v>
      </c>
      <c r="AX3034" s="16">
        <v>-1.0748391856093886E-2</v>
      </c>
      <c r="AY3034" s="7">
        <v>33907362.495887332</v>
      </c>
      <c r="AZ3034" s="10">
        <v>23.8</v>
      </c>
      <c r="BA3034" s="16">
        <v>0</v>
      </c>
      <c r="BB3034" s="7">
        <v>1430595.0240309429</v>
      </c>
      <c r="BC3034" s="16">
        <v>-1.5244249323059136E-2</v>
      </c>
      <c r="BD3034" s="13"/>
      <c r="BE3034" s="13"/>
      <c r="BG3034" s="44"/>
      <c r="BH3034" s="43">
        <v>26.78</v>
      </c>
      <c r="BI3034" s="2">
        <v>52.805999999999997</v>
      </c>
    </row>
    <row r="3035" spans="1:62" x14ac:dyDescent="0.2">
      <c r="A3035" s="2">
        <v>2014</v>
      </c>
      <c r="B3035" s="4" t="s">
        <v>8</v>
      </c>
      <c r="C3035" s="4" t="s">
        <v>155</v>
      </c>
      <c r="D3035" s="4" t="s">
        <v>142</v>
      </c>
      <c r="E3035" s="52" t="s">
        <v>199</v>
      </c>
      <c r="F3035" s="4" t="s">
        <v>143</v>
      </c>
      <c r="G3035" s="7">
        <v>141467.274</v>
      </c>
      <c r="J3035" s="8">
        <v>141467.274</v>
      </c>
      <c r="K3035" s="16">
        <v>-6.3056379821957442E-3</v>
      </c>
      <c r="L3035" s="7">
        <v>141467.274</v>
      </c>
      <c r="M3035" s="7">
        <v>642261.42396000004</v>
      </c>
      <c r="P3035" s="8">
        <v>642261.42396000004</v>
      </c>
      <c r="Q3035" s="16">
        <v>-9.7725519287833795E-2</v>
      </c>
      <c r="R3035" s="40">
        <v>38.020000000000003</v>
      </c>
      <c r="S3035" s="16">
        <v>-3.6248415716096272E-2</v>
      </c>
      <c r="V3035" s="7">
        <v>4.54</v>
      </c>
      <c r="W3035" s="7"/>
      <c r="Y3035" s="7">
        <v>1167615.3600000001</v>
      </c>
      <c r="AB3035" s="7">
        <v>96</v>
      </c>
      <c r="AE3035" s="7">
        <v>2768</v>
      </c>
      <c r="AF3035" s="7">
        <v>89</v>
      </c>
      <c r="AG3035" s="8">
        <v>2679</v>
      </c>
      <c r="AH3035" s="16">
        <v>-6.3056379821958553E-3</v>
      </c>
      <c r="AI3035" s="7">
        <v>2095</v>
      </c>
      <c r="AJ3035" s="7">
        <v>584</v>
      </c>
      <c r="AK3035" s="12">
        <v>0.75686416184971095</v>
      </c>
      <c r="AL3035" s="12">
        <v>0.95</v>
      </c>
      <c r="AN3035" s="12">
        <v>0.78200821201941018</v>
      </c>
      <c r="AO3035" s="12">
        <v>0.96784682080924855</v>
      </c>
      <c r="AP3035" s="12">
        <v>-3.5547054160873892E-2</v>
      </c>
      <c r="AQ3035" s="8">
        <v>1627485.1966983122</v>
      </c>
      <c r="AR3035" s="16">
        <v>9.8325565405281257E-2</v>
      </c>
      <c r="AS3035" s="7">
        <v>59636.687310308254</v>
      </c>
      <c r="AT3035" s="7">
        <v>607.49727387021733</v>
      </c>
      <c r="AU3035" s="7">
        <v>133.80997221810955</v>
      </c>
      <c r="AV3035" s="7">
        <v>168</v>
      </c>
      <c r="AW3035" s="16">
        <v>0.79648792986969974</v>
      </c>
      <c r="AX3035" s="16">
        <v>0.21728541467599949</v>
      </c>
      <c r="AY3035" s="7">
        <v>38734147.681419834</v>
      </c>
      <c r="AZ3035" s="10">
        <v>23.8</v>
      </c>
      <c r="BA3035" s="16">
        <v>0</v>
      </c>
      <c r="BB3035" s="7">
        <v>1882817.7517701045</v>
      </c>
      <c r="BC3035" s="16">
        <v>-0.11345854035052631</v>
      </c>
      <c r="BD3035" s="13"/>
      <c r="BE3035" s="13"/>
      <c r="BG3035" s="44"/>
      <c r="BH3035" s="43">
        <v>27.29</v>
      </c>
      <c r="BI3035" s="2">
        <v>52.805999999999997</v>
      </c>
    </row>
    <row r="3036" spans="1:62" x14ac:dyDescent="0.2">
      <c r="A3036" s="2">
        <v>2014</v>
      </c>
      <c r="B3036" s="4" t="s">
        <v>9</v>
      </c>
      <c r="C3036" s="4" t="s">
        <v>156</v>
      </c>
      <c r="D3036" s="4" t="s">
        <v>142</v>
      </c>
      <c r="E3036" s="52" t="s">
        <v>199</v>
      </c>
      <c r="F3036" s="4" t="s">
        <v>143</v>
      </c>
      <c r="G3036" s="7">
        <v>127104.04199999999</v>
      </c>
      <c r="J3036" s="8">
        <v>127104.04199999999</v>
      </c>
      <c r="K3036" s="16">
        <v>6.6917607695524683E-3</v>
      </c>
      <c r="L3036" s="7">
        <v>127104.04199999999</v>
      </c>
      <c r="M3036" s="7">
        <v>577052.35067999992</v>
      </c>
      <c r="P3036" s="8">
        <v>577052.35067999992</v>
      </c>
      <c r="Q3036" s="16">
        <v>-8.5923881221246501E-2</v>
      </c>
      <c r="R3036" s="40">
        <v>38.020000000000003</v>
      </c>
      <c r="S3036" s="16">
        <v>-3.6248415716096272E-2</v>
      </c>
      <c r="V3036" s="7">
        <v>4.54</v>
      </c>
      <c r="W3036" s="7"/>
      <c r="Y3036" s="7">
        <v>1049066.8800000001</v>
      </c>
      <c r="AB3036" s="7">
        <v>96</v>
      </c>
      <c r="AE3036" s="7">
        <v>2508</v>
      </c>
      <c r="AF3036" s="7">
        <v>101</v>
      </c>
      <c r="AG3036" s="8">
        <v>2407</v>
      </c>
      <c r="AH3036" s="16">
        <v>6.6917607695524683E-3</v>
      </c>
      <c r="AI3036" s="7">
        <v>1839</v>
      </c>
      <c r="AJ3036" s="7">
        <v>568</v>
      </c>
      <c r="AK3036" s="12">
        <v>0.73325358851674638</v>
      </c>
      <c r="AL3036" s="12">
        <v>0.95</v>
      </c>
      <c r="AN3036" s="12">
        <v>0.76402160365600336</v>
      </c>
      <c r="AO3036" s="12">
        <v>0.95972886762360443</v>
      </c>
      <c r="AP3036" s="12">
        <v>2.9749523304117176E-2</v>
      </c>
      <c r="AQ3036" s="8">
        <v>1778146.8991638378</v>
      </c>
      <c r="AR3036" s="16">
        <v>0.29859264509305894</v>
      </c>
      <c r="AS3036" s="7">
        <v>71699.471740477326</v>
      </c>
      <c r="AT3036" s="7">
        <v>738.73988332523379</v>
      </c>
      <c r="AU3036" s="7">
        <v>162.71803597472109</v>
      </c>
      <c r="AV3036" s="7">
        <v>168</v>
      </c>
      <c r="AW3036" s="16">
        <v>0.96855973794476835</v>
      </c>
      <c r="AX3036" s="16">
        <v>0.42066138521159102</v>
      </c>
      <c r="AY3036" s="7">
        <v>42319896.200099342</v>
      </c>
      <c r="AZ3036" s="10">
        <v>23.8</v>
      </c>
      <c r="BA3036" s="16">
        <v>0</v>
      </c>
      <c r="BB3036" s="7">
        <v>2077674.6243871113</v>
      </c>
      <c r="BC3036" s="16">
        <v>-0.2060173881214733</v>
      </c>
      <c r="BD3036" s="13"/>
      <c r="BE3036" s="13"/>
      <c r="BG3036" s="44"/>
      <c r="BH3036" s="43">
        <v>24.8</v>
      </c>
      <c r="BI3036" s="2">
        <v>52.805999999999997</v>
      </c>
      <c r="BJ3036" s="2" t="s">
        <v>153</v>
      </c>
    </row>
    <row r="3037" spans="1:62" x14ac:dyDescent="0.2">
      <c r="A3037" s="2">
        <v>2014</v>
      </c>
      <c r="B3037" s="4" t="s">
        <v>10</v>
      </c>
      <c r="C3037" s="4" t="s">
        <v>156</v>
      </c>
      <c r="D3037" s="4" t="s">
        <v>142</v>
      </c>
      <c r="E3037" s="52" t="s">
        <v>199</v>
      </c>
      <c r="F3037" s="4" t="s">
        <v>143</v>
      </c>
      <c r="G3037" s="7">
        <v>138774.16800000001</v>
      </c>
      <c r="J3037" s="8">
        <v>138774.16800000001</v>
      </c>
      <c r="K3037" s="16">
        <v>1.0769230769230864E-2</v>
      </c>
      <c r="L3037" s="7">
        <v>138774.16800000001</v>
      </c>
      <c r="M3037" s="7">
        <v>630034.72272000008</v>
      </c>
      <c r="P3037" s="8">
        <v>630034.72272000008</v>
      </c>
      <c r="Q3037" s="16">
        <v>-8.2221538461538346E-2</v>
      </c>
      <c r="R3037" s="40">
        <v>38.020000000000003</v>
      </c>
      <c r="S3037" s="16">
        <v>-3.6248415716096272E-2</v>
      </c>
      <c r="V3037" s="7">
        <v>4.54</v>
      </c>
      <c r="W3037" s="7"/>
      <c r="Y3037" s="7">
        <v>1145387.52</v>
      </c>
      <c r="AB3037" s="7">
        <v>96</v>
      </c>
      <c r="AE3037" s="7">
        <v>2693</v>
      </c>
      <c r="AF3037" s="7">
        <v>65</v>
      </c>
      <c r="AG3037" s="8">
        <v>2628</v>
      </c>
      <c r="AH3037" s="16">
        <v>1.0769230769230864E-2</v>
      </c>
      <c r="AI3037" s="7">
        <v>1888</v>
      </c>
      <c r="AJ3037" s="7">
        <v>740</v>
      </c>
      <c r="AK3037" s="12">
        <v>0.70107686594875607</v>
      </c>
      <c r="AL3037" s="12">
        <v>0.95</v>
      </c>
      <c r="AN3037" s="12">
        <v>0.71841704718417043</v>
      </c>
      <c r="AO3037" s="12">
        <v>0.97586334942443376</v>
      </c>
      <c r="AP3037" s="12">
        <v>7.7211258753657974E-2</v>
      </c>
      <c r="AQ3037" s="8">
        <v>2014416.2065277214</v>
      </c>
      <c r="AR3037" s="16">
        <v>0.19281246362366411</v>
      </c>
      <c r="AS3037" s="7">
        <v>79089.760758842618</v>
      </c>
      <c r="AT3037" s="7">
        <v>766.52062653261851</v>
      </c>
      <c r="AU3037" s="7">
        <v>168.83714240806574</v>
      </c>
      <c r="AV3037" s="7">
        <v>168</v>
      </c>
      <c r="AW3037" s="16">
        <v>1.0049829905242009</v>
      </c>
      <c r="AX3037" s="16">
        <v>0.29967362888879134</v>
      </c>
      <c r="AY3037" s="7">
        <v>47943105.71535977</v>
      </c>
      <c r="AZ3037" s="10">
        <v>23.8</v>
      </c>
      <c r="BA3037" s="16">
        <v>0</v>
      </c>
      <c r="BB3037" s="7">
        <v>1981756.8110965514</v>
      </c>
      <c r="BC3037" s="16">
        <v>-0.1399618424151837</v>
      </c>
      <c r="BD3037" s="13"/>
      <c r="BE3037" s="13"/>
      <c r="BG3037" s="44"/>
      <c r="BH3037" s="43">
        <v>25.47</v>
      </c>
      <c r="BI3037" s="2">
        <v>52.805999999999997</v>
      </c>
    </row>
    <row r="3038" spans="1:62" x14ac:dyDescent="0.2">
      <c r="A3038" s="2">
        <v>2014</v>
      </c>
      <c r="B3038" s="4" t="s">
        <v>0</v>
      </c>
      <c r="C3038" s="4" t="s">
        <v>156</v>
      </c>
      <c r="D3038" s="4" t="s">
        <v>142</v>
      </c>
      <c r="E3038" s="52" t="s">
        <v>199</v>
      </c>
      <c r="F3038" s="4" t="s">
        <v>143</v>
      </c>
      <c r="G3038" s="7">
        <v>128793.83399999999</v>
      </c>
      <c r="J3038" s="8">
        <v>128793.83399999999</v>
      </c>
      <c r="K3038" s="16">
        <v>-1.8905872888173803E-2</v>
      </c>
      <c r="L3038" s="7">
        <v>128793.83399999999</v>
      </c>
      <c r="M3038" s="7">
        <v>584724.00636</v>
      </c>
      <c r="P3038" s="8">
        <v>584724.00636</v>
      </c>
      <c r="Q3038" s="16">
        <v>-0.10916653258246178</v>
      </c>
      <c r="R3038" s="40">
        <v>38.020000000000003</v>
      </c>
      <c r="S3038" s="16">
        <v>-3.6248415716096272E-2</v>
      </c>
      <c r="V3038" s="7">
        <v>4.54</v>
      </c>
      <c r="W3038" s="7"/>
      <c r="Y3038" s="7">
        <v>1063013.76</v>
      </c>
      <c r="AB3038" s="7">
        <v>96</v>
      </c>
      <c r="AE3038" s="7">
        <v>2643</v>
      </c>
      <c r="AF3038" s="7">
        <v>204</v>
      </c>
      <c r="AG3038" s="8">
        <v>2439</v>
      </c>
      <c r="AH3038" s="16">
        <v>-1.8905872888173803E-2</v>
      </c>
      <c r="AI3038" s="7">
        <v>1726</v>
      </c>
      <c r="AJ3038" s="7">
        <v>713</v>
      </c>
      <c r="AK3038" s="12">
        <v>0.65304578130911839</v>
      </c>
      <c r="AL3038" s="12">
        <v>0.95</v>
      </c>
      <c r="AN3038" s="12">
        <v>0.70766707667076667</v>
      </c>
      <c r="AO3038" s="12">
        <v>0.92281498297389331</v>
      </c>
      <c r="AP3038" s="12">
        <v>0.20497284424899043</v>
      </c>
      <c r="AQ3038" s="8">
        <v>2044561.7436132873</v>
      </c>
      <c r="AR3038" s="16">
        <v>0.1471053679973533</v>
      </c>
      <c r="AS3038" s="7">
        <v>80908.656256956368</v>
      </c>
      <c r="AT3038" s="7">
        <v>838.27869766842446</v>
      </c>
      <c r="AU3038" s="7">
        <v>184.64288494899216</v>
      </c>
      <c r="AV3038" s="7">
        <v>168</v>
      </c>
      <c r="AW3038" s="16">
        <v>1.0990647913630487</v>
      </c>
      <c r="AX3038" s="16">
        <v>0.28767655229964451</v>
      </c>
      <c r="AY3038" s="7">
        <v>48660569.497996241</v>
      </c>
      <c r="AZ3038" s="10">
        <v>23.8</v>
      </c>
      <c r="BA3038" s="16">
        <v>0</v>
      </c>
      <c r="BB3038" s="7">
        <v>2030619.7740601178</v>
      </c>
      <c r="BC3038" s="16">
        <v>-0.12712216630255799</v>
      </c>
      <c r="BD3038" s="13"/>
      <c r="BE3038" s="13"/>
      <c r="BG3038" s="44"/>
      <c r="BH3038" s="43">
        <v>25.27</v>
      </c>
      <c r="BI3038" s="2">
        <v>52.805999999999997</v>
      </c>
    </row>
    <row r="3039" spans="1:62" x14ac:dyDescent="0.2">
      <c r="A3039" s="2">
        <v>2014</v>
      </c>
      <c r="B3039" s="4" t="s">
        <v>1</v>
      </c>
      <c r="C3039" s="4" t="s">
        <v>156</v>
      </c>
      <c r="D3039" s="4" t="s">
        <v>142</v>
      </c>
      <c r="E3039" s="52" t="s">
        <v>199</v>
      </c>
      <c r="F3039" s="4" t="s">
        <v>143</v>
      </c>
      <c r="G3039" s="7">
        <v>140094.318</v>
      </c>
      <c r="J3039" s="8">
        <v>140094.318</v>
      </c>
      <c r="K3039" s="16">
        <v>1.2209080503624792E-2</v>
      </c>
      <c r="L3039" s="7">
        <v>140094.318</v>
      </c>
      <c r="M3039" s="7">
        <v>636028.20371999999</v>
      </c>
      <c r="P3039" s="8">
        <v>636028.20371999999</v>
      </c>
      <c r="Q3039" s="16">
        <v>-8.0914154902708701E-2</v>
      </c>
      <c r="R3039" s="40">
        <v>38.020000000000003</v>
      </c>
      <c r="S3039" s="16">
        <v>-3.6248415716096272E-2</v>
      </c>
      <c r="V3039" s="7">
        <v>4.54</v>
      </c>
      <c r="W3039" s="7"/>
      <c r="Y3039" s="7">
        <v>1156283.52</v>
      </c>
      <c r="AB3039" s="7">
        <v>96</v>
      </c>
      <c r="AE3039" s="7">
        <v>2737</v>
      </c>
      <c r="AF3039" s="7">
        <v>84</v>
      </c>
      <c r="AG3039" s="8">
        <v>2653</v>
      </c>
      <c r="AH3039" s="16">
        <v>1.220908050362457E-2</v>
      </c>
      <c r="AI3039" s="7">
        <v>1806</v>
      </c>
      <c r="AJ3039" s="7">
        <v>847</v>
      </c>
      <c r="AK3039" s="12">
        <v>0.65984654731457804</v>
      </c>
      <c r="AL3039" s="12">
        <v>0.95</v>
      </c>
      <c r="AN3039" s="12">
        <v>0.68073878627968343</v>
      </c>
      <c r="AO3039" s="12">
        <v>0.96930946291560105</v>
      </c>
      <c r="AP3039" s="12">
        <v>9.4611263091441966E-2</v>
      </c>
      <c r="AQ3039" s="8">
        <v>2211638.2884685546</v>
      </c>
      <c r="AR3039" s="16">
        <v>0.20530866574320394</v>
      </c>
      <c r="AS3039" s="7">
        <v>81912.529202539066</v>
      </c>
      <c r="AT3039" s="7">
        <v>833.63674650152836</v>
      </c>
      <c r="AU3039" s="7">
        <v>183.62042874483004</v>
      </c>
      <c r="AV3039" s="7">
        <v>168</v>
      </c>
      <c r="AW3039" s="16">
        <v>1.0929787425287503</v>
      </c>
      <c r="AX3039" s="16">
        <v>0.31142120420276331</v>
      </c>
      <c r="AY3039" s="7">
        <v>52636991.265551604</v>
      </c>
      <c r="AZ3039" s="10">
        <v>23.8</v>
      </c>
      <c r="BA3039" s="16">
        <v>0</v>
      </c>
      <c r="BB3039" s="7">
        <v>2142829.7701879339</v>
      </c>
      <c r="BC3039" s="16">
        <v>-0.14380765969151255</v>
      </c>
      <c r="BD3039" s="13"/>
      <c r="BE3039" s="13"/>
      <c r="BG3039" s="44"/>
      <c r="BH3039" s="43">
        <v>27</v>
      </c>
      <c r="BI3039" s="2">
        <v>52.805999999999997</v>
      </c>
    </row>
    <row r="3040" spans="1:62" x14ac:dyDescent="0.2">
      <c r="A3040" s="2">
        <v>2014</v>
      </c>
      <c r="B3040" s="4" t="s">
        <v>2</v>
      </c>
      <c r="C3040" s="4" t="s">
        <v>156</v>
      </c>
      <c r="D3040" s="4" t="s">
        <v>142</v>
      </c>
      <c r="E3040" s="52" t="s">
        <v>199</v>
      </c>
      <c r="F3040" s="4" t="s">
        <v>143</v>
      </c>
      <c r="G3040" s="7">
        <v>133335.15</v>
      </c>
      <c r="J3040" s="8">
        <v>133335.15</v>
      </c>
      <c r="K3040" s="16">
        <v>3.6535303776683126E-2</v>
      </c>
      <c r="L3040" s="7">
        <v>133335.15</v>
      </c>
      <c r="M3040" s="7">
        <v>605341.58100000001</v>
      </c>
      <c r="P3040" s="8">
        <v>605341.58100000001</v>
      </c>
      <c r="Q3040" s="16">
        <v>-5.8825944170771693E-2</v>
      </c>
      <c r="R3040" s="40">
        <v>38.020000000000003</v>
      </c>
      <c r="S3040" s="16">
        <v>-3.6248415716096272E-2</v>
      </c>
      <c r="V3040" s="7">
        <v>4.54</v>
      </c>
      <c r="W3040" s="7"/>
      <c r="Y3040" s="7">
        <v>1100496</v>
      </c>
      <c r="AB3040" s="7">
        <v>96</v>
      </c>
      <c r="AE3040" s="7">
        <v>2651</v>
      </c>
      <c r="AF3040" s="7">
        <v>126</v>
      </c>
      <c r="AG3040" s="8">
        <v>2525</v>
      </c>
      <c r="AH3040" s="16">
        <v>3.6535303776683126E-2</v>
      </c>
      <c r="AI3040" s="7">
        <v>1756</v>
      </c>
      <c r="AJ3040" s="7">
        <v>769</v>
      </c>
      <c r="AK3040" s="12">
        <v>0.66239155035835529</v>
      </c>
      <c r="AL3040" s="12">
        <v>0.95</v>
      </c>
      <c r="AN3040" s="12">
        <v>0.6954455445544554</v>
      </c>
      <c r="AO3040" s="12">
        <v>0.9524707657487741</v>
      </c>
      <c r="AP3040" s="12">
        <v>5.223934567369759E-2</v>
      </c>
      <c r="AQ3040" s="8">
        <v>2098342.7264628722</v>
      </c>
      <c r="AR3040" s="16">
        <v>0.29244559975492423</v>
      </c>
      <c r="AS3040" s="7">
        <v>81394.20971539458</v>
      </c>
      <c r="AT3040" s="7">
        <v>831.0268223615335</v>
      </c>
      <c r="AU3040" s="7">
        <v>183.04555558624085</v>
      </c>
      <c r="AV3040" s="7">
        <v>168</v>
      </c>
      <c r="AW3040" s="16">
        <v>1.0895568784895289</v>
      </c>
      <c r="AX3040" s="16">
        <v>0.37322697300257124</v>
      </c>
      <c r="AY3040" s="7">
        <v>49940556.889816359</v>
      </c>
      <c r="AZ3040" s="10">
        <v>23.8</v>
      </c>
      <c r="BA3040" s="16">
        <v>0</v>
      </c>
      <c r="BB3040" s="7">
        <v>2122056.0972326305</v>
      </c>
      <c r="BC3040" s="16">
        <v>-0.17408249117857924</v>
      </c>
      <c r="BD3040" s="13"/>
      <c r="BE3040" s="13"/>
      <c r="BG3040" s="44"/>
      <c r="BH3040" s="43">
        <v>25.78</v>
      </c>
      <c r="BI3040" s="2">
        <v>52.805999999999997</v>
      </c>
    </row>
    <row r="3041" spans="1:62" x14ac:dyDescent="0.2">
      <c r="A3041" s="2">
        <v>2014</v>
      </c>
      <c r="B3041" s="4" t="s">
        <v>3</v>
      </c>
      <c r="C3041" s="4" t="s">
        <v>156</v>
      </c>
      <c r="D3041" s="4" t="s">
        <v>142</v>
      </c>
      <c r="E3041" s="52" t="s">
        <v>199</v>
      </c>
      <c r="F3041" s="4" t="s">
        <v>143</v>
      </c>
      <c r="G3041" s="7">
        <v>141467.274</v>
      </c>
      <c r="J3041" s="8">
        <v>141467.274</v>
      </c>
      <c r="K3041" s="16">
        <v>6.8181818181818121E-2</v>
      </c>
      <c r="L3041" s="7">
        <v>141467.274</v>
      </c>
      <c r="M3041" s="7">
        <v>642261.42396000004</v>
      </c>
      <c r="P3041" s="8">
        <v>642261.42396000004</v>
      </c>
      <c r="Q3041" s="16">
        <v>-3.0090909090909057E-2</v>
      </c>
      <c r="R3041" s="40">
        <v>38.020000000000003</v>
      </c>
      <c r="S3041" s="16">
        <v>-3.6248415716096272E-2</v>
      </c>
      <c r="V3041" s="7">
        <v>4.54</v>
      </c>
      <c r="W3041" s="7"/>
      <c r="Y3041" s="7">
        <v>1167615.3600000001</v>
      </c>
      <c r="AB3041" s="7">
        <v>96</v>
      </c>
      <c r="AE3041" s="7">
        <v>2799</v>
      </c>
      <c r="AF3041" s="7">
        <v>120</v>
      </c>
      <c r="AG3041" s="8">
        <v>2679</v>
      </c>
      <c r="AH3041" s="16">
        <v>6.8181818181818121E-2</v>
      </c>
      <c r="AI3041" s="7">
        <v>1920</v>
      </c>
      <c r="AJ3041" s="7">
        <v>759</v>
      </c>
      <c r="AK3041" s="12">
        <v>0.68595927116827438</v>
      </c>
      <c r="AL3041" s="12">
        <v>0.95</v>
      </c>
      <c r="AN3041" s="12">
        <v>0.71668533034714443</v>
      </c>
      <c r="AO3041" s="12">
        <v>0.95712754555198287</v>
      </c>
      <c r="AP3041" s="12">
        <v>9.8012711368746563E-2</v>
      </c>
      <c r="AQ3041" s="8">
        <v>2114826.4774093833</v>
      </c>
      <c r="AR3041" s="16">
        <v>0.32799554213596571</v>
      </c>
      <c r="AS3041" s="7">
        <v>77494.557618519</v>
      </c>
      <c r="AT3041" s="7">
        <v>789.40891280678738</v>
      </c>
      <c r="AU3041" s="7">
        <v>173.87861515568005</v>
      </c>
      <c r="AV3041" s="7">
        <v>168</v>
      </c>
      <c r="AW3041" s="16">
        <v>1.0349917568790479</v>
      </c>
      <c r="AX3041" s="16">
        <v>0.36919589122650898</v>
      </c>
      <c r="AY3041" s="7">
        <v>50332870.162343323</v>
      </c>
      <c r="AZ3041" s="10">
        <v>23.8</v>
      </c>
      <c r="BA3041" s="16">
        <v>0</v>
      </c>
      <c r="BB3041" s="7">
        <v>2104250.4256224092</v>
      </c>
      <c r="BC3041" s="16">
        <v>-0.16116031084001622</v>
      </c>
      <c r="BD3041" s="13"/>
      <c r="BE3041" s="13"/>
      <c r="BG3041" s="44"/>
      <c r="BH3041" s="43">
        <v>27.29</v>
      </c>
      <c r="BI3041" s="2">
        <v>52.805999999999997</v>
      </c>
    </row>
    <row r="3042" spans="1:62" x14ac:dyDescent="0.2">
      <c r="A3042" s="2">
        <v>2014</v>
      </c>
      <c r="B3042" s="4" t="s">
        <v>4</v>
      </c>
      <c r="C3042" s="4" t="s">
        <v>156</v>
      </c>
      <c r="D3042" s="4" t="s">
        <v>142</v>
      </c>
      <c r="E3042" s="52" t="s">
        <v>199</v>
      </c>
      <c r="F3042" s="4" t="s">
        <v>143</v>
      </c>
      <c r="G3042" s="7">
        <v>135183.35999999999</v>
      </c>
      <c r="J3042" s="8">
        <v>135183.35999999999</v>
      </c>
      <c r="K3042" s="16">
        <v>-1.170503316426097E-3</v>
      </c>
      <c r="L3042" s="7">
        <v>135183.35999999999</v>
      </c>
      <c r="M3042" s="7">
        <v>613732.45439999993</v>
      </c>
      <c r="P3042" s="8">
        <v>613732.45439999993</v>
      </c>
      <c r="Q3042" s="16">
        <v>-9.3062817011314802E-2</v>
      </c>
      <c r="R3042" s="40">
        <v>38.020000000000003</v>
      </c>
      <c r="S3042" s="16">
        <v>-3.6248415716096272E-2</v>
      </c>
      <c r="V3042" s="7">
        <v>4.54</v>
      </c>
      <c r="W3042" s="7"/>
      <c r="Y3042" s="7">
        <v>1115750.4000000001</v>
      </c>
      <c r="AB3042" s="7">
        <v>96</v>
      </c>
      <c r="AE3042" s="7">
        <v>2733</v>
      </c>
      <c r="AF3042" s="7">
        <v>173</v>
      </c>
      <c r="AG3042" s="8">
        <v>2560</v>
      </c>
      <c r="AH3042" s="16">
        <v>-1.170503316426097E-3</v>
      </c>
      <c r="AI3042" s="7">
        <v>1833</v>
      </c>
      <c r="AJ3042" s="7">
        <v>727</v>
      </c>
      <c r="AK3042" s="12">
        <v>0.67069154774972561</v>
      </c>
      <c r="AL3042" s="12">
        <v>0.95</v>
      </c>
      <c r="AN3042" s="12">
        <v>0.71601562500000004</v>
      </c>
      <c r="AO3042" s="12">
        <v>0.93669959751189169</v>
      </c>
      <c r="AP3042" s="12">
        <v>0.3533540168694691</v>
      </c>
      <c r="AQ3042" s="8">
        <v>2189992.566902962</v>
      </c>
      <c r="AR3042" s="16">
        <v>0.3329071312217331</v>
      </c>
      <c r="AS3042" s="7">
        <v>82672.426081652011</v>
      </c>
      <c r="AT3042" s="7">
        <v>855.46584644646953</v>
      </c>
      <c r="AU3042" s="7">
        <v>188.42860053886994</v>
      </c>
      <c r="AV3042" s="7">
        <v>168</v>
      </c>
      <c r="AW3042" s="16">
        <v>1.1215988127313687</v>
      </c>
      <c r="AX3042" s="16">
        <v>0.46967966053538923</v>
      </c>
      <c r="AY3042" s="7">
        <v>52121823.092290498</v>
      </c>
      <c r="AZ3042" s="10">
        <v>23.8</v>
      </c>
      <c r="BA3042" s="16">
        <v>0</v>
      </c>
      <c r="BB3042" s="7">
        <v>2103745.4380684141</v>
      </c>
      <c r="BC3042" s="16">
        <v>-0.19973852924403293</v>
      </c>
      <c r="BD3042" s="13"/>
      <c r="BE3042" s="13"/>
      <c r="BG3042" s="44"/>
      <c r="BH3042" s="43">
        <v>26.490000000000002</v>
      </c>
      <c r="BI3042" s="2">
        <v>52.805999999999997</v>
      </c>
    </row>
    <row r="3043" spans="1:62" x14ac:dyDescent="0.2">
      <c r="A3043" s="2">
        <v>2014</v>
      </c>
      <c r="B3043" s="4" t="s">
        <v>11</v>
      </c>
      <c r="C3043" s="4" t="s">
        <v>156</v>
      </c>
      <c r="D3043" s="4" t="s">
        <v>142</v>
      </c>
      <c r="E3043" s="52" t="s">
        <v>199</v>
      </c>
      <c r="F3043" s="4" t="s">
        <v>143</v>
      </c>
      <c r="G3043" s="7">
        <v>137982.07799999998</v>
      </c>
      <c r="J3043" s="8">
        <v>137982.07799999998</v>
      </c>
      <c r="K3043" s="16">
        <v>5.2780016116035222E-2</v>
      </c>
      <c r="L3043" s="7">
        <v>137982.07799999998</v>
      </c>
      <c r="M3043" s="7">
        <v>626438.63411999994</v>
      </c>
      <c r="P3043" s="8">
        <v>626438.63411999994</v>
      </c>
      <c r="Q3043" s="16">
        <v>-4.4075745366639829E-2</v>
      </c>
      <c r="R3043" s="40">
        <v>38.020000000000003</v>
      </c>
      <c r="S3043" s="16">
        <v>-3.6248415716096272E-2</v>
      </c>
      <c r="V3043" s="7">
        <v>4.54</v>
      </c>
      <c r="W3043" s="7"/>
      <c r="Y3043" s="7">
        <v>1138849.9200000002</v>
      </c>
      <c r="AB3043" s="7">
        <v>96</v>
      </c>
      <c r="AE3043" s="7">
        <v>2691</v>
      </c>
      <c r="AF3043" s="7">
        <v>78</v>
      </c>
      <c r="AG3043" s="8">
        <v>2613</v>
      </c>
      <c r="AH3043" s="16">
        <v>5.2780016116035444E-2</v>
      </c>
      <c r="AI3043" s="7">
        <v>1938</v>
      </c>
      <c r="AJ3043" s="7">
        <v>675</v>
      </c>
      <c r="AK3043" s="12">
        <v>0.72017837235228543</v>
      </c>
      <c r="AL3043" s="12">
        <v>0.95</v>
      </c>
      <c r="AN3043" s="12">
        <v>0.74167623421354767</v>
      </c>
      <c r="AO3043" s="12">
        <v>0.97101449275362317</v>
      </c>
      <c r="AP3043" s="12">
        <v>0.14980662918052801</v>
      </c>
      <c r="AQ3043" s="8">
        <v>1938688.7975916758</v>
      </c>
      <c r="AR3043" s="16">
        <v>0.1526490558899487</v>
      </c>
      <c r="AS3043" s="7">
        <v>72339.13423849536</v>
      </c>
      <c r="AT3043" s="7">
        <v>741.93983834354219</v>
      </c>
      <c r="AU3043" s="7">
        <v>163.42287188183749</v>
      </c>
      <c r="AV3043" s="7">
        <v>168</v>
      </c>
      <c r="AW3043" s="16">
        <v>0.97275518977284225</v>
      </c>
      <c r="AX3043" s="16">
        <v>0.2057953863008124</v>
      </c>
      <c r="AY3043" s="7">
        <v>46140793.382681884</v>
      </c>
      <c r="AZ3043" s="10">
        <v>23.8</v>
      </c>
      <c r="BA3043" s="16">
        <v>0</v>
      </c>
      <c r="BB3043" s="7">
        <v>1833655.8962950357</v>
      </c>
      <c r="BC3043" s="16">
        <v>-7.7361027009146308E-2</v>
      </c>
      <c r="BD3043" s="13"/>
      <c r="BE3043" s="13"/>
      <c r="BG3043" s="44"/>
      <c r="BH3043" s="43">
        <v>26.8</v>
      </c>
      <c r="BI3043" s="2">
        <v>52.805999999999997</v>
      </c>
    </row>
    <row r="3044" spans="1:62" x14ac:dyDescent="0.2">
      <c r="A3044" s="2">
        <v>2014</v>
      </c>
      <c r="B3044" s="4" t="s">
        <v>5</v>
      </c>
      <c r="C3044" s="4" t="s">
        <v>156</v>
      </c>
      <c r="D3044" s="4" t="s">
        <v>142</v>
      </c>
      <c r="E3044" s="52" t="s">
        <v>199</v>
      </c>
      <c r="F3044" s="4" t="s">
        <v>143</v>
      </c>
      <c r="G3044" s="7">
        <v>137401.212</v>
      </c>
      <c r="J3044" s="8">
        <v>137401.212</v>
      </c>
      <c r="K3044" s="16">
        <v>4.6332046332047128E-3</v>
      </c>
      <c r="L3044" s="7">
        <v>137401.212</v>
      </c>
      <c r="M3044" s="7">
        <v>623801.50248000002</v>
      </c>
      <c r="P3044" s="8">
        <v>623801.50248000002</v>
      </c>
      <c r="Q3044" s="16">
        <v>-8.779305019305006E-2</v>
      </c>
      <c r="R3044" s="40">
        <v>38.020000000000003</v>
      </c>
      <c r="S3044" s="16">
        <v>-3.6248415716096272E-2</v>
      </c>
      <c r="V3044" s="7">
        <v>4.54</v>
      </c>
      <c r="W3044" s="7"/>
      <c r="Y3044" s="7">
        <v>1134055.6800000002</v>
      </c>
      <c r="AB3044" s="7">
        <v>96</v>
      </c>
      <c r="AE3044" s="7">
        <v>2764</v>
      </c>
      <c r="AF3044" s="7">
        <v>162</v>
      </c>
      <c r="AG3044" s="8">
        <v>2602</v>
      </c>
      <c r="AH3044" s="16">
        <v>4.6332046332047128E-3</v>
      </c>
      <c r="AI3044" s="7">
        <v>1880</v>
      </c>
      <c r="AJ3044" s="7">
        <v>722</v>
      </c>
      <c r="AK3044" s="12">
        <v>0.68017366136034729</v>
      </c>
      <c r="AL3044" s="12">
        <v>0.95</v>
      </c>
      <c r="AN3044" s="12">
        <v>0.72252113758647196</v>
      </c>
      <c r="AO3044" s="12">
        <v>0.94138929088277856</v>
      </c>
      <c r="AP3044" s="12">
        <v>0.11988614383540552</v>
      </c>
      <c r="AQ3044" s="8">
        <v>1994417.7041850942</v>
      </c>
      <c r="AR3044" s="16">
        <v>0.10724209586943734</v>
      </c>
      <c r="AS3044" s="7">
        <v>71741.644035435049</v>
      </c>
      <c r="AT3044" s="7">
        <v>766.49412151617764</v>
      </c>
      <c r="AU3044" s="7">
        <v>168.83130429871755</v>
      </c>
      <c r="AV3044" s="7">
        <v>168</v>
      </c>
      <c r="AW3044" s="16">
        <v>1.0049482398733187</v>
      </c>
      <c r="AX3044" s="16">
        <v>0.21380581029750179</v>
      </c>
      <c r="AY3044" s="7">
        <v>47467141.359605245</v>
      </c>
      <c r="AZ3044" s="10">
        <v>23.8</v>
      </c>
      <c r="BA3044" s="16">
        <v>0</v>
      </c>
      <c r="BB3044" s="7">
        <v>1843923.1197053171</v>
      </c>
      <c r="BC3044" s="16">
        <v>-9.3987649838569401E-2</v>
      </c>
      <c r="BD3044" s="13"/>
      <c r="BE3044" s="13"/>
      <c r="BG3044" s="44"/>
      <c r="BH3044" s="43">
        <v>27.8</v>
      </c>
      <c r="BI3044" s="2">
        <v>52.805999999999997</v>
      </c>
    </row>
    <row r="3045" spans="1:62" x14ac:dyDescent="0.2">
      <c r="A3045" s="2">
        <v>2014</v>
      </c>
      <c r="B3045" s="4" t="s">
        <v>6</v>
      </c>
      <c r="C3045" s="4" t="s">
        <v>156</v>
      </c>
      <c r="D3045" s="4" t="s">
        <v>142</v>
      </c>
      <c r="E3045" s="52" t="s">
        <v>199</v>
      </c>
      <c r="F3045" s="4" t="s">
        <v>143</v>
      </c>
      <c r="G3045" s="7">
        <v>127684.908</v>
      </c>
      <c r="J3045" s="8">
        <v>127684.908</v>
      </c>
      <c r="K3045" s="16">
        <v>-4.7281323877068515E-2</v>
      </c>
      <c r="L3045" s="7">
        <v>127684.908</v>
      </c>
      <c r="M3045" s="7">
        <v>579689.48231999995</v>
      </c>
      <c r="P3045" s="8">
        <v>579689.48231999995</v>
      </c>
      <c r="Q3045" s="16">
        <v>-0.13493144208037833</v>
      </c>
      <c r="R3045" s="40">
        <v>38.020000000000003</v>
      </c>
      <c r="S3045" s="16">
        <v>-3.6248415716096272E-2</v>
      </c>
      <c r="V3045" s="7">
        <v>4.54</v>
      </c>
      <c r="W3045" s="7"/>
      <c r="Y3045" s="7">
        <v>1053861.1200000001</v>
      </c>
      <c r="AB3045" s="7">
        <v>96</v>
      </c>
      <c r="AE3045" s="7">
        <v>2639</v>
      </c>
      <c r="AF3045" s="7">
        <v>221</v>
      </c>
      <c r="AG3045" s="8">
        <v>2418</v>
      </c>
      <c r="AH3045" s="16">
        <v>-4.7281323877068515E-2</v>
      </c>
      <c r="AI3045" s="7">
        <v>1773</v>
      </c>
      <c r="AJ3045" s="7">
        <v>645</v>
      </c>
      <c r="AK3045" s="12">
        <v>0.67184539598332704</v>
      </c>
      <c r="AL3045" s="12">
        <v>0.95</v>
      </c>
      <c r="AN3045" s="12">
        <v>0.73325062034739452</v>
      </c>
      <c r="AO3045" s="12">
        <v>0.91625615763546797</v>
      </c>
      <c r="AP3045" s="12">
        <v>0.23653825544298157</v>
      </c>
      <c r="AQ3045" s="8">
        <v>1847642.3398828306</v>
      </c>
      <c r="AR3045" s="16">
        <v>0.10374033462532539</v>
      </c>
      <c r="AS3045" s="7">
        <v>72484.987833771302</v>
      </c>
      <c r="AT3045" s="7">
        <v>764.1200743932302</v>
      </c>
      <c r="AU3045" s="7">
        <v>168.3083864302269</v>
      </c>
      <c r="AV3045" s="7">
        <v>168</v>
      </c>
      <c r="AW3045" s="16">
        <v>1.0018356335132554</v>
      </c>
      <c r="AX3045" s="16">
        <v>0.27589926199569481</v>
      </c>
      <c r="AY3045" s="7">
        <v>43973887.689211369</v>
      </c>
      <c r="AZ3045" s="10">
        <v>23.8</v>
      </c>
      <c r="BA3045" s="16">
        <v>0</v>
      </c>
      <c r="BB3045" s="7">
        <v>1751801.6485729779</v>
      </c>
      <c r="BC3045" s="16">
        <v>-0.12375207022896295</v>
      </c>
      <c r="BD3045" s="13"/>
      <c r="BE3045" s="13"/>
      <c r="BG3045" s="44"/>
      <c r="BH3045" s="43">
        <v>25.490000000000002</v>
      </c>
      <c r="BI3045" s="2">
        <v>52.805999999999997</v>
      </c>
    </row>
    <row r="3046" spans="1:62" x14ac:dyDescent="0.2">
      <c r="A3046" s="2">
        <v>2014</v>
      </c>
      <c r="B3046" s="4" t="s">
        <v>7</v>
      </c>
      <c r="C3046" s="4" t="s">
        <v>156</v>
      </c>
      <c r="D3046" s="4" t="s">
        <v>142</v>
      </c>
      <c r="E3046" s="52" t="s">
        <v>199</v>
      </c>
      <c r="F3046" s="4" t="s">
        <v>143</v>
      </c>
      <c r="G3046" s="7">
        <v>123037.98</v>
      </c>
      <c r="J3046" s="8">
        <v>123037.98</v>
      </c>
      <c r="K3046" s="16">
        <v>-1.5215553677092153E-2</v>
      </c>
      <c r="L3046" s="7">
        <v>123037.98</v>
      </c>
      <c r="M3046" s="7">
        <v>558592.42920000001</v>
      </c>
      <c r="P3046" s="8">
        <v>558592.42920000001</v>
      </c>
      <c r="Q3046" s="16">
        <v>-0.10581572273879958</v>
      </c>
      <c r="R3046" s="40">
        <v>38.020000000000003</v>
      </c>
      <c r="S3046" s="16">
        <v>-3.6248415716096272E-2</v>
      </c>
      <c r="V3046" s="7">
        <v>4.54</v>
      </c>
      <c r="W3046" s="7"/>
      <c r="Y3046" s="7">
        <v>1015507.2000000001</v>
      </c>
      <c r="AB3046" s="7">
        <v>96</v>
      </c>
      <c r="AE3046" s="7">
        <v>2617</v>
      </c>
      <c r="AF3046" s="7">
        <v>287</v>
      </c>
      <c r="AG3046" s="8">
        <v>2330</v>
      </c>
      <c r="AH3046" s="16">
        <v>-1.5215553677092153E-2</v>
      </c>
      <c r="AI3046" s="7">
        <v>1888</v>
      </c>
      <c r="AJ3046" s="7">
        <v>442</v>
      </c>
      <c r="AK3046" s="12">
        <v>0.72143675964845244</v>
      </c>
      <c r="AL3046" s="12">
        <v>0.95</v>
      </c>
      <c r="AN3046" s="12">
        <v>0.81030042918454936</v>
      </c>
      <c r="AO3046" s="12">
        <v>0.89033244172716852</v>
      </c>
      <c r="AP3046" s="12">
        <v>0.12180855204835805</v>
      </c>
      <c r="AQ3046" s="8">
        <v>1790555.9927586308</v>
      </c>
      <c r="AR3046" s="16">
        <v>0.25681354994285588</v>
      </c>
      <c r="AS3046" s="7">
        <v>66861.687556334233</v>
      </c>
      <c r="AT3046" s="7">
        <v>768.47896684919772</v>
      </c>
      <c r="AU3046" s="7">
        <v>169.26849490070435</v>
      </c>
      <c r="AV3046" s="7">
        <v>168</v>
      </c>
      <c r="AW3046" s="16">
        <v>1.0075505648851451</v>
      </c>
      <c r="AX3046" s="16">
        <v>0.40554199162655169</v>
      </c>
      <c r="AY3046" s="7">
        <v>42615232.627655417</v>
      </c>
      <c r="AZ3046" s="10">
        <v>23.8</v>
      </c>
      <c r="BA3046" s="16">
        <v>0</v>
      </c>
      <c r="BB3046" s="7">
        <v>1797991.2106829146</v>
      </c>
      <c r="BC3046" s="16">
        <v>-0.19363325134385848</v>
      </c>
      <c r="BD3046" s="13"/>
      <c r="BE3046" s="13"/>
      <c r="BG3046" s="44"/>
      <c r="BH3046" s="43">
        <v>26.78</v>
      </c>
      <c r="BI3046" s="2">
        <v>52.805999999999997</v>
      </c>
    </row>
    <row r="3047" spans="1:62" x14ac:dyDescent="0.2">
      <c r="A3047" s="2">
        <v>2015</v>
      </c>
      <c r="B3047" s="4" t="s">
        <v>8</v>
      </c>
      <c r="C3047" s="4" t="s">
        <v>156</v>
      </c>
      <c r="D3047" s="4" t="s">
        <v>142</v>
      </c>
      <c r="E3047" s="52" t="s">
        <v>199</v>
      </c>
      <c r="F3047" s="4" t="s">
        <v>143</v>
      </c>
      <c r="G3047" s="7">
        <v>122245.89</v>
      </c>
      <c r="J3047" s="8">
        <v>122245.89</v>
      </c>
      <c r="K3047" s="16">
        <v>-0.13587159387831282</v>
      </c>
      <c r="L3047" s="7">
        <v>122245.89</v>
      </c>
      <c r="M3047" s="7">
        <v>554996.3406</v>
      </c>
      <c r="P3047" s="8">
        <v>554996.3406</v>
      </c>
      <c r="Q3047" s="16">
        <v>-0.13587159387831282</v>
      </c>
      <c r="R3047" s="40">
        <v>38.020000000000003</v>
      </c>
      <c r="S3047" s="16">
        <v>0</v>
      </c>
      <c r="V3047" s="7">
        <v>4.54</v>
      </c>
      <c r="W3047" s="7"/>
      <c r="Y3047" s="7">
        <v>1008969.6000000001</v>
      </c>
      <c r="AB3047" s="7">
        <v>96</v>
      </c>
      <c r="AE3047" s="7">
        <v>2588</v>
      </c>
      <c r="AF3047" s="7">
        <v>273</v>
      </c>
      <c r="AG3047" s="8">
        <v>2315</v>
      </c>
      <c r="AH3047" s="16">
        <v>-0.13587159387831282</v>
      </c>
      <c r="AI3047" s="7">
        <v>2062</v>
      </c>
      <c r="AJ3047" s="7">
        <v>253</v>
      </c>
      <c r="AK3047" s="12">
        <v>0.7967542503863988</v>
      </c>
      <c r="AL3047" s="12">
        <v>0.95</v>
      </c>
      <c r="AN3047" s="12">
        <v>0.89071274298056158</v>
      </c>
      <c r="AO3047" s="12">
        <v>0.8945131375579598</v>
      </c>
      <c r="AP3047" s="12">
        <v>0.13900689185915249</v>
      </c>
      <c r="AQ3047" s="8">
        <v>1571870.0833199653</v>
      </c>
      <c r="AR3047" s="16">
        <v>-3.4172423498028515E-2</v>
      </c>
      <c r="AS3047" s="7">
        <v>58217.410493332049</v>
      </c>
      <c r="AT3047" s="7">
        <v>678.99355650970426</v>
      </c>
      <c r="AU3047" s="7">
        <v>149.5580520946485</v>
      </c>
      <c r="AV3047" s="7">
        <v>168</v>
      </c>
      <c r="AW3047" s="16">
        <v>0.89022650056338393</v>
      </c>
      <c r="AX3047" s="16">
        <v>0.11768988226729205</v>
      </c>
      <c r="AY3047" s="7">
        <v>37410507.983015172</v>
      </c>
      <c r="AZ3047" s="10">
        <v>23.8</v>
      </c>
      <c r="BA3047" s="16">
        <v>0</v>
      </c>
      <c r="BB3047" s="7">
        <v>1818477.3061870106</v>
      </c>
      <c r="BC3047" s="16">
        <v>-7.2118570723393338E-2</v>
      </c>
      <c r="BD3047" s="13"/>
      <c r="BE3047" s="13"/>
      <c r="BG3047" s="44"/>
      <c r="BH3047" s="43">
        <v>27</v>
      </c>
      <c r="BI3047" s="2">
        <v>52.805999999999997</v>
      </c>
    </row>
    <row r="3048" spans="1:62" x14ac:dyDescent="0.2">
      <c r="A3048" s="2">
        <v>2015</v>
      </c>
      <c r="B3048" s="4" t="s">
        <v>9</v>
      </c>
      <c r="C3048" s="4" t="s">
        <v>156</v>
      </c>
      <c r="D3048" s="4" t="s">
        <v>142</v>
      </c>
      <c r="E3048" s="52" t="s">
        <v>199</v>
      </c>
      <c r="F3048" s="4" t="s">
        <v>143</v>
      </c>
      <c r="G3048" s="7">
        <v>111948.72</v>
      </c>
      <c r="J3048" s="8">
        <v>111948.72</v>
      </c>
      <c r="K3048" s="16">
        <v>-0.11923556294142079</v>
      </c>
      <c r="L3048" s="7">
        <v>111948.72</v>
      </c>
      <c r="M3048" s="7">
        <v>508247.1888</v>
      </c>
      <c r="P3048" s="8">
        <v>508247.1888</v>
      </c>
      <c r="Q3048" s="16">
        <v>-0.11923556294142068</v>
      </c>
      <c r="R3048" s="40">
        <v>38.020000000000003</v>
      </c>
      <c r="S3048" s="16">
        <v>0</v>
      </c>
      <c r="V3048" s="7">
        <v>4.54</v>
      </c>
      <c r="W3048" s="7"/>
      <c r="Y3048" s="7">
        <v>923980.80000000005</v>
      </c>
      <c r="AB3048" s="7">
        <v>96</v>
      </c>
      <c r="AE3048" s="7">
        <v>2164</v>
      </c>
      <c r="AF3048" s="7">
        <v>44</v>
      </c>
      <c r="AG3048" s="8">
        <v>2120</v>
      </c>
      <c r="AH3048" s="16">
        <v>-0.1192355629414209</v>
      </c>
      <c r="AI3048" s="7">
        <v>1681</v>
      </c>
      <c r="AJ3048" s="7">
        <v>439</v>
      </c>
      <c r="AK3048" s="12">
        <v>0.77680221811460259</v>
      </c>
      <c r="AL3048" s="12">
        <v>0.95</v>
      </c>
      <c r="AN3048" s="12">
        <v>0.79292452830188676</v>
      </c>
      <c r="AO3048" s="12">
        <v>0.97966728280961179</v>
      </c>
      <c r="AP3048" s="12">
        <v>3.7829983481588503E-2</v>
      </c>
      <c r="AQ3048" s="8">
        <v>1581857.4296460876</v>
      </c>
      <c r="AR3048" s="16">
        <v>-0.11038990626143097</v>
      </c>
      <c r="AS3048" s="7">
        <v>66520.497461988547</v>
      </c>
      <c r="AT3048" s="7">
        <v>746.15916492739984</v>
      </c>
      <c r="AU3048" s="7">
        <v>164.35223897079291</v>
      </c>
      <c r="AV3048" s="7">
        <v>168</v>
      </c>
      <c r="AW3048" s="16">
        <v>0.97828713673091017</v>
      </c>
      <c r="AX3048" s="16">
        <v>1.0043158315441447E-2</v>
      </c>
      <c r="AY3048" s="7">
        <v>37648206.825576887</v>
      </c>
      <c r="AZ3048" s="10">
        <v>23.8</v>
      </c>
      <c r="BA3048" s="16">
        <v>0</v>
      </c>
      <c r="BB3048" s="7">
        <v>1848320.3173592642</v>
      </c>
      <c r="BC3048" s="16">
        <v>-2.5085693397846054E-2</v>
      </c>
      <c r="BD3048" s="13"/>
      <c r="BE3048" s="13"/>
      <c r="BG3048" s="44"/>
      <c r="BH3048" s="43">
        <v>23.78</v>
      </c>
      <c r="BI3048" s="2">
        <v>52.805999999999997</v>
      </c>
    </row>
    <row r="3049" spans="1:62" x14ac:dyDescent="0.2">
      <c r="A3049" s="2">
        <v>2015</v>
      </c>
      <c r="B3049" s="4" t="s">
        <v>10</v>
      </c>
      <c r="C3049" s="4" t="s">
        <v>157</v>
      </c>
      <c r="D3049" s="4" t="s">
        <v>142</v>
      </c>
      <c r="E3049" s="52" t="s">
        <v>199</v>
      </c>
      <c r="F3049" s="4" t="s">
        <v>143</v>
      </c>
      <c r="G3049" s="7">
        <v>115645.14</v>
      </c>
      <c r="J3049" s="8">
        <v>115645.14</v>
      </c>
      <c r="K3049" s="16">
        <v>-0.16666666666666674</v>
      </c>
      <c r="L3049" s="7">
        <v>115645.14</v>
      </c>
      <c r="M3049" s="7">
        <v>525028.93559999997</v>
      </c>
      <c r="P3049" s="8">
        <v>525028.93559999997</v>
      </c>
      <c r="Q3049" s="16">
        <v>-0.16666666666666685</v>
      </c>
      <c r="R3049" s="40">
        <v>38.020000000000003</v>
      </c>
      <c r="S3049" s="16">
        <v>0</v>
      </c>
      <c r="V3049" s="7">
        <v>4.54</v>
      </c>
      <c r="W3049" s="7"/>
      <c r="Y3049" s="7">
        <v>954489.60000000009</v>
      </c>
      <c r="AB3049" s="7">
        <v>96</v>
      </c>
      <c r="AE3049" s="7">
        <v>2312</v>
      </c>
      <c r="AF3049" s="7">
        <v>122</v>
      </c>
      <c r="AG3049" s="8">
        <v>2190</v>
      </c>
      <c r="AH3049" s="16">
        <v>-0.16666666666666663</v>
      </c>
      <c r="AI3049" s="7">
        <v>1751</v>
      </c>
      <c r="AJ3049" s="7">
        <v>439</v>
      </c>
      <c r="AK3049" s="12">
        <v>0.75735294117647056</v>
      </c>
      <c r="AL3049" s="12">
        <v>0.95</v>
      </c>
      <c r="AN3049" s="12">
        <v>0.79954337899543382</v>
      </c>
      <c r="AO3049" s="12">
        <v>0.94723183391003463</v>
      </c>
      <c r="AP3049" s="12">
        <v>0.11292372881355939</v>
      </c>
      <c r="AQ3049" s="8">
        <v>1799663.8112758785</v>
      </c>
      <c r="AR3049" s="16">
        <v>-0.10660775789826216</v>
      </c>
      <c r="AS3049" s="7">
        <v>68506.426009740331</v>
      </c>
      <c r="AT3049" s="7">
        <v>821.76429738624586</v>
      </c>
      <c r="AU3049" s="7">
        <v>181.00535184719072</v>
      </c>
      <c r="AV3049" s="7">
        <v>168</v>
      </c>
      <c r="AW3049" s="16">
        <v>1.0774128086142305</v>
      </c>
      <c r="AX3049" s="16">
        <v>7.2070690522085368E-2</v>
      </c>
      <c r="AY3049" s="7">
        <v>42831998.70836591</v>
      </c>
      <c r="AZ3049" s="10">
        <v>23.8</v>
      </c>
      <c r="BA3049" s="16">
        <v>0</v>
      </c>
      <c r="BB3049" s="7">
        <v>1770486.1607659382</v>
      </c>
      <c r="BC3049" s="16">
        <v>-5.8076305713020068E-2</v>
      </c>
      <c r="BD3049" s="13"/>
      <c r="BE3049" s="13"/>
      <c r="BG3049" s="44"/>
      <c r="BH3049" s="43">
        <v>26.27</v>
      </c>
      <c r="BI3049" s="2">
        <v>52.805999999999997</v>
      </c>
      <c r="BJ3049" s="2" t="s">
        <v>154</v>
      </c>
    </row>
    <row r="3050" spans="1:62" x14ac:dyDescent="0.2">
      <c r="A3050" s="2">
        <v>2015</v>
      </c>
      <c r="B3050" s="4" t="s">
        <v>0</v>
      </c>
      <c r="C3050" s="4" t="s">
        <v>157</v>
      </c>
      <c r="D3050" s="4" t="s">
        <v>142</v>
      </c>
      <c r="E3050" s="52" t="s">
        <v>199</v>
      </c>
      <c r="F3050" s="4" t="s">
        <v>143</v>
      </c>
      <c r="G3050" s="7">
        <v>111315.048</v>
      </c>
      <c r="J3050" s="8">
        <v>111315.048</v>
      </c>
      <c r="K3050" s="16">
        <v>-0.13571135711357107</v>
      </c>
      <c r="L3050" s="7">
        <v>111315.048</v>
      </c>
      <c r="M3050" s="7">
        <v>505370.31792</v>
      </c>
      <c r="P3050" s="8">
        <v>505370.31792</v>
      </c>
      <c r="Q3050" s="16">
        <v>-0.13571135711357118</v>
      </c>
      <c r="R3050" s="40">
        <v>38.020000000000003</v>
      </c>
      <c r="S3050" s="16">
        <v>0</v>
      </c>
      <c r="V3050" s="7">
        <v>4.54</v>
      </c>
      <c r="W3050" s="7"/>
      <c r="Y3050" s="7">
        <v>918750.72000000009</v>
      </c>
      <c r="AB3050" s="7">
        <v>96</v>
      </c>
      <c r="AE3050" s="7">
        <v>2168</v>
      </c>
      <c r="AF3050" s="7">
        <v>60</v>
      </c>
      <c r="AG3050" s="8">
        <v>2108</v>
      </c>
      <c r="AH3050" s="16">
        <v>-0.13571135711357118</v>
      </c>
      <c r="AI3050" s="7">
        <v>1629</v>
      </c>
      <c r="AJ3050" s="7">
        <v>479</v>
      </c>
      <c r="AK3050" s="12">
        <v>0.75138376383763839</v>
      </c>
      <c r="AL3050" s="12">
        <v>0.95</v>
      </c>
      <c r="AN3050" s="12">
        <v>0.77277039848197349</v>
      </c>
      <c r="AO3050" s="12">
        <v>0.97232472324723251</v>
      </c>
      <c r="AP3050" s="12">
        <v>9.1997104228003224E-2</v>
      </c>
      <c r="AQ3050" s="8">
        <v>1937438.3575938363</v>
      </c>
      <c r="AR3050" s="16">
        <v>-5.2394302277286808E-2</v>
      </c>
      <c r="AS3050" s="7">
        <v>75152.767943903658</v>
      </c>
      <c r="AT3050" s="7">
        <v>919.08840493066236</v>
      </c>
      <c r="AU3050" s="7">
        <v>202.44237994067453</v>
      </c>
      <c r="AV3050" s="7">
        <v>168</v>
      </c>
      <c r="AW3050" s="16">
        <v>1.2050141663135387</v>
      </c>
      <c r="AX3050" s="16">
        <v>9.6399571511241566E-2</v>
      </c>
      <c r="AY3050" s="7">
        <v>46111032.910733305</v>
      </c>
      <c r="AZ3050" s="10">
        <v>23.8</v>
      </c>
      <c r="BA3050" s="16">
        <v>0</v>
      </c>
      <c r="BB3050" s="7">
        <v>1924226.8678077762</v>
      </c>
      <c r="BC3050" s="16">
        <v>-6.6142346755534695E-2</v>
      </c>
      <c r="BD3050" s="13"/>
      <c r="BE3050" s="13"/>
      <c r="BG3050" s="44"/>
      <c r="BH3050" s="43">
        <v>25.78</v>
      </c>
      <c r="BI3050" s="2">
        <v>52.805999999999997</v>
      </c>
    </row>
    <row r="3051" spans="1:62" x14ac:dyDescent="0.2">
      <c r="A3051" s="2">
        <v>2015</v>
      </c>
      <c r="B3051" s="4" t="s">
        <v>1</v>
      </c>
      <c r="C3051" s="4" t="s">
        <v>157</v>
      </c>
      <c r="D3051" s="4" t="s">
        <v>142</v>
      </c>
      <c r="E3051" s="52" t="s">
        <v>199</v>
      </c>
      <c r="F3051" s="4" t="s">
        <v>143</v>
      </c>
      <c r="G3051" s="7">
        <v>106773.73199999999</v>
      </c>
      <c r="J3051" s="8">
        <v>106773.73199999999</v>
      </c>
      <c r="K3051" s="16">
        <v>-0.23784395024500571</v>
      </c>
      <c r="L3051" s="7">
        <v>106773.73199999999</v>
      </c>
      <c r="M3051" s="7">
        <v>484752.74327999994</v>
      </c>
      <c r="P3051" s="8">
        <v>484752.74327999994</v>
      </c>
      <c r="Q3051" s="16">
        <v>-0.23784395024500571</v>
      </c>
      <c r="R3051" s="40">
        <v>38.020000000000003</v>
      </c>
      <c r="S3051" s="16">
        <v>0</v>
      </c>
      <c r="V3051" s="7">
        <v>4.54</v>
      </c>
      <c r="W3051" s="7"/>
      <c r="Y3051" s="7">
        <v>881268.4800000001</v>
      </c>
      <c r="AB3051" s="7">
        <v>96</v>
      </c>
      <c r="AE3051" s="7">
        <v>2234</v>
      </c>
      <c r="AF3051" s="7">
        <v>212</v>
      </c>
      <c r="AG3051" s="8">
        <v>2022</v>
      </c>
      <c r="AH3051" s="16">
        <v>-0.23784395024500571</v>
      </c>
      <c r="AI3051" s="7">
        <v>1359</v>
      </c>
      <c r="AJ3051" s="7">
        <v>663</v>
      </c>
      <c r="AK3051" s="12">
        <v>0.60832587287376905</v>
      </c>
      <c r="AL3051" s="12">
        <v>0.95</v>
      </c>
      <c r="AN3051" s="12">
        <v>0.67210682492581597</v>
      </c>
      <c r="AO3051" s="12">
        <v>0.90510295434198751</v>
      </c>
      <c r="AP3051" s="12">
        <v>-1.2680284314402157E-2</v>
      </c>
      <c r="AQ3051" s="8">
        <v>1831148.1904796166</v>
      </c>
      <c r="AR3051" s="16">
        <v>-0.17203993074853474</v>
      </c>
      <c r="AS3051" s="7">
        <v>70482.994244788933</v>
      </c>
      <c r="AT3051" s="7">
        <v>905.61235928764427</v>
      </c>
      <c r="AU3051" s="7">
        <v>199.47408794882031</v>
      </c>
      <c r="AV3051" s="7">
        <v>168</v>
      </c>
      <c r="AW3051" s="16">
        <v>1.1873457616001208</v>
      </c>
      <c r="AX3051" s="16">
        <v>8.6339299566833283E-2</v>
      </c>
      <c r="AY3051" s="7">
        <v>43581326.933414876</v>
      </c>
      <c r="AZ3051" s="10">
        <v>23.8</v>
      </c>
      <c r="BA3051" s="16">
        <v>0</v>
      </c>
      <c r="BB3051" s="7">
        <v>1774177.4849189031</v>
      </c>
      <c r="BC3051" s="16">
        <v>-9.2006468263857999E-2</v>
      </c>
      <c r="BD3051" s="13"/>
      <c r="BE3051" s="13"/>
      <c r="BG3051" s="44"/>
      <c r="BH3051" s="43">
        <v>25.98</v>
      </c>
      <c r="BI3051" s="2">
        <v>52.805999999999997</v>
      </c>
    </row>
    <row r="3052" spans="1:62" x14ac:dyDescent="0.2">
      <c r="A3052" s="2">
        <v>2015</v>
      </c>
      <c r="B3052" s="4" t="s">
        <v>2</v>
      </c>
      <c r="C3052" s="4" t="s">
        <v>157</v>
      </c>
      <c r="D3052" s="4" t="s">
        <v>142</v>
      </c>
      <c r="E3052" s="52" t="s">
        <v>199</v>
      </c>
      <c r="F3052" s="4" t="s">
        <v>143</v>
      </c>
      <c r="G3052" s="7">
        <v>101493.132</v>
      </c>
      <c r="J3052" s="8">
        <v>101493.132</v>
      </c>
      <c r="K3052" s="16">
        <v>-0.2388118811881188</v>
      </c>
      <c r="L3052" s="7">
        <v>101493.132</v>
      </c>
      <c r="M3052" s="7">
        <v>460778.81928</v>
      </c>
      <c r="P3052" s="8">
        <v>460778.81928</v>
      </c>
      <c r="Q3052" s="16">
        <v>-0.2388118811881188</v>
      </c>
      <c r="R3052" s="40">
        <v>38.020000000000003</v>
      </c>
      <c r="S3052" s="16">
        <v>0</v>
      </c>
      <c r="V3052" s="7">
        <v>4.54</v>
      </c>
      <c r="W3052" s="7"/>
      <c r="Y3052" s="7">
        <v>837684.4800000001</v>
      </c>
      <c r="AB3052" s="7">
        <v>96</v>
      </c>
      <c r="AE3052" s="7">
        <v>2176</v>
      </c>
      <c r="AF3052" s="7">
        <v>254</v>
      </c>
      <c r="AG3052" s="8">
        <v>1922</v>
      </c>
      <c r="AH3052" s="16">
        <v>-0.2388118811881188</v>
      </c>
      <c r="AI3052" s="7">
        <v>884</v>
      </c>
      <c r="AJ3052" s="7">
        <v>1038</v>
      </c>
      <c r="AK3052" s="12">
        <v>0.40625</v>
      </c>
      <c r="AL3052" s="12">
        <v>0.95</v>
      </c>
      <c r="AN3052" s="12">
        <v>0.45993756503642041</v>
      </c>
      <c r="AO3052" s="12">
        <v>0.88327205882352944</v>
      </c>
      <c r="AP3052" s="12">
        <v>-0.33864330767826789</v>
      </c>
      <c r="AQ3052" s="8">
        <v>1745006.1397563175</v>
      </c>
      <c r="AR3052" s="16">
        <v>-0.16838840588361181</v>
      </c>
      <c r="AS3052" s="7">
        <v>66935.410040518502</v>
      </c>
      <c r="AT3052" s="7">
        <v>907.91162318226714</v>
      </c>
      <c r="AU3052" s="7">
        <v>199.98053374058748</v>
      </c>
      <c r="AV3052" s="7">
        <v>168</v>
      </c>
      <c r="AW3052" s="16">
        <v>1.1903603198844492</v>
      </c>
      <c r="AX3052" s="16">
        <v>9.25178330613321E-2</v>
      </c>
      <c r="AY3052" s="7">
        <v>41531146.126200356</v>
      </c>
      <c r="AZ3052" s="10">
        <v>23.8</v>
      </c>
      <c r="BA3052" s="16">
        <v>0</v>
      </c>
      <c r="BB3052" s="7">
        <v>1764726.4538240291</v>
      </c>
      <c r="BC3052" s="16">
        <v>-0.1278856235361166</v>
      </c>
      <c r="BD3052" s="13"/>
      <c r="BE3052" s="13"/>
      <c r="BG3052" s="44"/>
      <c r="BH3052" s="43">
        <v>26.07</v>
      </c>
      <c r="BI3052" s="2">
        <v>52.805999999999997</v>
      </c>
    </row>
    <row r="3053" spans="1:62" x14ac:dyDescent="0.2">
      <c r="A3053" s="2">
        <v>2015</v>
      </c>
      <c r="B3053" s="4" t="s">
        <v>3</v>
      </c>
      <c r="C3053" s="4" t="s">
        <v>157</v>
      </c>
      <c r="D3053" s="4" t="s">
        <v>142</v>
      </c>
      <c r="E3053" s="52" t="s">
        <v>199</v>
      </c>
      <c r="F3053" s="4" t="s">
        <v>143</v>
      </c>
      <c r="G3053" s="7">
        <v>106615.314</v>
      </c>
      <c r="J3053" s="8">
        <v>106615.314</v>
      </c>
      <c r="K3053" s="16">
        <v>-0.24636058230683089</v>
      </c>
      <c r="L3053" s="7">
        <v>106615.314</v>
      </c>
      <c r="M3053" s="7">
        <v>484033.52555999998</v>
      </c>
      <c r="P3053" s="8">
        <v>484033.52555999998</v>
      </c>
      <c r="Q3053" s="16">
        <v>-0.246360582306831</v>
      </c>
      <c r="R3053" s="40">
        <v>38.020000000000003</v>
      </c>
      <c r="S3053" s="16">
        <v>0</v>
      </c>
      <c r="V3053" s="7">
        <v>4.54</v>
      </c>
      <c r="W3053" s="7"/>
      <c r="Y3053" s="7">
        <v>879960.96000000008</v>
      </c>
      <c r="AB3053" s="7">
        <v>96</v>
      </c>
      <c r="AE3053" s="7">
        <v>2252</v>
      </c>
      <c r="AF3053" s="7">
        <v>233</v>
      </c>
      <c r="AG3053" s="8">
        <v>2019</v>
      </c>
      <c r="AH3053" s="16">
        <v>-0.24636058230683089</v>
      </c>
      <c r="AI3053" s="7">
        <v>1027</v>
      </c>
      <c r="AJ3053" s="7">
        <v>992</v>
      </c>
      <c r="AK3053" s="12">
        <v>0.45603907637655416</v>
      </c>
      <c r="AL3053" s="12">
        <v>0.95</v>
      </c>
      <c r="AN3053" s="12">
        <v>0.50866765725606733</v>
      </c>
      <c r="AO3053" s="12">
        <v>0.89653641207815271</v>
      </c>
      <c r="AP3053" s="12">
        <v>-0.29024965948489356</v>
      </c>
      <c r="AQ3053" s="8">
        <v>1729537.4105922291</v>
      </c>
      <c r="AR3053" s="16">
        <v>-0.18218471866737973</v>
      </c>
      <c r="AS3053" s="7">
        <v>63376.23344053606</v>
      </c>
      <c r="AT3053" s="7">
        <v>856.63071351769645</v>
      </c>
      <c r="AU3053" s="7">
        <v>188.68517918891993</v>
      </c>
      <c r="AV3053" s="7">
        <v>168</v>
      </c>
      <c r="AW3053" s="16">
        <v>1.1231260666007139</v>
      </c>
      <c r="AX3053" s="16">
        <v>8.5154600638974509E-2</v>
      </c>
      <c r="AY3053" s="7">
        <v>41162990.372095056</v>
      </c>
      <c r="AZ3053" s="10">
        <v>23.8</v>
      </c>
      <c r="BA3053" s="16">
        <v>0</v>
      </c>
      <c r="BB3053" s="7">
        <v>1720888.1538246768</v>
      </c>
      <c r="BC3053" s="16">
        <v>-0.12087438272934278</v>
      </c>
      <c r="BD3053" s="13"/>
      <c r="BE3053" s="13"/>
      <c r="BG3053" s="44"/>
      <c r="BH3053" s="43">
        <v>27.29</v>
      </c>
      <c r="BI3053" s="2">
        <v>52.805999999999997</v>
      </c>
    </row>
    <row r="3054" spans="1:62" x14ac:dyDescent="0.2">
      <c r="A3054" s="2">
        <v>2015</v>
      </c>
      <c r="B3054" s="4" t="s">
        <v>4</v>
      </c>
      <c r="C3054" s="4" t="s">
        <v>157</v>
      </c>
      <c r="D3054" s="4" t="s">
        <v>142</v>
      </c>
      <c r="E3054" s="52" t="s">
        <v>199</v>
      </c>
      <c r="F3054" s="4" t="s">
        <v>143</v>
      </c>
      <c r="G3054" s="7">
        <v>110522.958</v>
      </c>
      <c r="J3054" s="8">
        <v>110522.958</v>
      </c>
      <c r="K3054" s="16">
        <v>-0.18242187499999996</v>
      </c>
      <c r="L3054" s="7">
        <v>110522.958</v>
      </c>
      <c r="M3054" s="7">
        <v>501774.22931999998</v>
      </c>
      <c r="P3054" s="8">
        <v>501774.22931999998</v>
      </c>
      <c r="Q3054" s="16">
        <v>-0.18242187499999996</v>
      </c>
      <c r="R3054" s="40">
        <v>38.020000000000003</v>
      </c>
      <c r="S3054" s="16">
        <v>0</v>
      </c>
      <c r="V3054" s="7">
        <v>4.54</v>
      </c>
      <c r="W3054" s="7"/>
      <c r="Y3054" s="7">
        <v>912213.12000000011</v>
      </c>
      <c r="AB3054" s="7">
        <v>96</v>
      </c>
      <c r="AE3054" s="7">
        <v>2244</v>
      </c>
      <c r="AF3054" s="7">
        <v>151</v>
      </c>
      <c r="AG3054" s="8">
        <v>2093</v>
      </c>
      <c r="AH3054" s="16">
        <v>-0.18242187499999996</v>
      </c>
      <c r="AI3054" s="7">
        <v>1345</v>
      </c>
      <c r="AJ3054" s="7">
        <v>748</v>
      </c>
      <c r="AK3054" s="12">
        <v>0.59937611408199643</v>
      </c>
      <c r="AL3054" s="12">
        <v>0.95</v>
      </c>
      <c r="AN3054" s="12">
        <v>0.64261825131390349</v>
      </c>
      <c r="AO3054" s="12">
        <v>0.9327094474153298</v>
      </c>
      <c r="AP3054" s="12">
        <v>-0.10250806144921287</v>
      </c>
      <c r="AQ3054" s="8">
        <v>1644461.8896066064</v>
      </c>
      <c r="AR3054" s="16">
        <v>-0.24910161136657771</v>
      </c>
      <c r="AS3054" s="7">
        <v>62078.591529128214</v>
      </c>
      <c r="AT3054" s="7">
        <v>785.69607721290322</v>
      </c>
      <c r="AU3054" s="7">
        <v>173.06080995878926</v>
      </c>
      <c r="AV3054" s="7">
        <v>168</v>
      </c>
      <c r="AW3054" s="16">
        <v>1.0301238688023171</v>
      </c>
      <c r="AX3054" s="16">
        <v>-8.1557632631838906E-2</v>
      </c>
      <c r="AY3054" s="7">
        <v>39138192.972637236</v>
      </c>
      <c r="AZ3054" s="10">
        <v>23.8</v>
      </c>
      <c r="BA3054" s="16">
        <v>0</v>
      </c>
      <c r="BB3054" s="7">
        <v>1579699.059540485</v>
      </c>
      <c r="BC3054" s="16">
        <v>-5.9563648290018277E-3</v>
      </c>
      <c r="BD3054" s="13"/>
      <c r="BE3054" s="13"/>
      <c r="BG3054" s="44"/>
      <c r="BH3054" s="43">
        <v>26.490000000000002</v>
      </c>
      <c r="BI3054" s="2">
        <v>52.805999999999997</v>
      </c>
    </row>
    <row r="3055" spans="1:62" x14ac:dyDescent="0.2">
      <c r="A3055" s="2">
        <v>2015</v>
      </c>
      <c r="B3055" s="4" t="s">
        <v>11</v>
      </c>
      <c r="C3055" s="4" t="s">
        <v>157</v>
      </c>
      <c r="D3055" s="4" t="s">
        <v>142</v>
      </c>
      <c r="E3055" s="52" t="s">
        <v>199</v>
      </c>
      <c r="F3055" s="4" t="s">
        <v>143</v>
      </c>
      <c r="G3055" s="7">
        <v>21703.266</v>
      </c>
      <c r="J3055" s="8">
        <v>21703.266</v>
      </c>
      <c r="K3055" s="16">
        <v>-0.8427095292766934</v>
      </c>
      <c r="L3055" s="7">
        <v>21703.266</v>
      </c>
      <c r="M3055" s="7">
        <v>98532.827640000003</v>
      </c>
      <c r="P3055" s="8">
        <v>98532.827640000003</v>
      </c>
      <c r="Q3055" s="16">
        <v>-0.8427095292766934</v>
      </c>
      <c r="R3055" s="40">
        <v>38.020000000000003</v>
      </c>
      <c r="S3055" s="16">
        <v>0</v>
      </c>
      <c r="V3055" s="7">
        <v>4.54</v>
      </c>
      <c r="W3055" s="7"/>
      <c r="Y3055" s="7">
        <v>179130.24000000002</v>
      </c>
      <c r="AB3055" s="7">
        <v>96</v>
      </c>
      <c r="AE3055" s="7">
        <v>2188</v>
      </c>
      <c r="AF3055" s="7">
        <v>1777</v>
      </c>
      <c r="AG3055" s="8">
        <v>411</v>
      </c>
      <c r="AH3055" s="16">
        <v>-0.84270952927669351</v>
      </c>
      <c r="AI3055" s="7">
        <v>281</v>
      </c>
      <c r="AJ3055" s="7">
        <v>130</v>
      </c>
      <c r="AK3055" s="12">
        <v>0.12842778793418647</v>
      </c>
      <c r="AL3055" s="12">
        <v>0.95</v>
      </c>
      <c r="AN3055" s="12">
        <v>0.68369829683698302</v>
      </c>
      <c r="AO3055" s="12">
        <v>0.18784277879341865</v>
      </c>
      <c r="AP3055" s="12">
        <v>-7.8171491416389793E-2</v>
      </c>
      <c r="AQ3055" s="8">
        <v>1334370.7472973587</v>
      </c>
      <c r="AR3055" s="16">
        <v>-0.3117148306860944</v>
      </c>
      <c r="AS3055" s="7">
        <v>49789.953257364126</v>
      </c>
      <c r="AV3055" s="7">
        <v>168</v>
      </c>
      <c r="AW3055" s="16">
        <v>0</v>
      </c>
      <c r="AX3055" s="16">
        <v>-1</v>
      </c>
      <c r="AY3055" s="7">
        <v>31758023.785677139</v>
      </c>
      <c r="AZ3055" s="10">
        <v>23.8</v>
      </c>
      <c r="BA3055" s="16">
        <v>0</v>
      </c>
      <c r="BB3055" s="7">
        <v>1262078.1590448699</v>
      </c>
      <c r="BC3055" s="16">
        <v>0.32364094500302232</v>
      </c>
      <c r="BD3055" s="13"/>
      <c r="BE3055" s="13"/>
      <c r="BG3055" s="44"/>
      <c r="BH3055" s="43">
        <v>26.8</v>
      </c>
      <c r="BI3055" s="2">
        <v>52.805999999999997</v>
      </c>
      <c r="BJ3055" s="2" t="s">
        <v>145</v>
      </c>
    </row>
    <row r="3056" spans="1:62" x14ac:dyDescent="0.2">
      <c r="A3056" s="2">
        <v>2015</v>
      </c>
      <c r="B3056" s="4" t="s">
        <v>5</v>
      </c>
      <c r="C3056" s="4" t="s">
        <v>157</v>
      </c>
      <c r="D3056" s="4" t="s">
        <v>142</v>
      </c>
      <c r="E3056" s="52" t="s">
        <v>198</v>
      </c>
      <c r="F3056" s="4" t="s">
        <v>115</v>
      </c>
      <c r="K3056" s="16"/>
      <c r="Q3056" s="16"/>
      <c r="R3056" s="40"/>
      <c r="S3056" s="16"/>
      <c r="V3056" s="7"/>
      <c r="W3056" s="7"/>
      <c r="AG3056" s="8"/>
      <c r="AH3056" s="16"/>
      <c r="AL3056" s="12">
        <v>0.95</v>
      </c>
      <c r="AQ3056" s="8">
        <v>1406062.3926479495</v>
      </c>
      <c r="AR3056" s="16">
        <v>-0.2950010473245086</v>
      </c>
      <c r="AS3056" s="7">
        <v>52076.384912887021</v>
      </c>
      <c r="AW3056" s="16"/>
      <c r="AX3056" s="16"/>
      <c r="AY3056" s="7">
        <v>33464284.945021201</v>
      </c>
      <c r="AZ3056" s="10">
        <v>23.8</v>
      </c>
      <c r="BA3056" s="16">
        <v>0</v>
      </c>
      <c r="BB3056" s="7">
        <v>1299963.8682063732</v>
      </c>
      <c r="BD3056" s="13"/>
      <c r="BE3056" s="13"/>
      <c r="BG3056" s="44"/>
      <c r="BH3056" s="43">
        <v>27</v>
      </c>
      <c r="BI3056" s="2">
        <v>52.805999999999997</v>
      </c>
      <c r="BJ3056" s="2" t="s">
        <v>146</v>
      </c>
    </row>
    <row r="3057" spans="1:62" x14ac:dyDescent="0.2">
      <c r="A3057" s="2">
        <v>2015</v>
      </c>
      <c r="B3057" s="4" t="s">
        <v>6</v>
      </c>
      <c r="C3057" s="4" t="s">
        <v>157</v>
      </c>
      <c r="D3057" s="4" t="s">
        <v>142</v>
      </c>
      <c r="E3057" s="52" t="s">
        <v>198</v>
      </c>
      <c r="F3057" s="4" t="s">
        <v>115</v>
      </c>
      <c r="K3057" s="16"/>
      <c r="Q3057" s="16"/>
      <c r="R3057" s="40"/>
      <c r="S3057" s="16"/>
      <c r="V3057" s="7"/>
      <c r="W3057" s="7"/>
      <c r="AG3057" s="8"/>
      <c r="AH3057" s="16"/>
      <c r="AL3057" s="12">
        <v>0.95</v>
      </c>
      <c r="AQ3057" s="8">
        <v>1334325.6373053205</v>
      </c>
      <c r="AR3057" s="16">
        <v>-0.27782254795593309</v>
      </c>
      <c r="AS3057" s="7">
        <v>51758.170570415845</v>
      </c>
      <c r="AW3057" s="16"/>
      <c r="AX3057" s="16"/>
      <c r="AY3057" s="7">
        <v>31756950.167866629</v>
      </c>
      <c r="AZ3057" s="10">
        <v>23.8</v>
      </c>
      <c r="BA3057" s="16">
        <v>0</v>
      </c>
      <c r="BB3057" s="7">
        <v>1265111.6510530291</v>
      </c>
      <c r="BD3057" s="13"/>
      <c r="BE3057" s="13"/>
      <c r="BG3057" s="44"/>
      <c r="BH3057" s="43">
        <v>25.78</v>
      </c>
      <c r="BI3057" s="2">
        <v>52.805999999999997</v>
      </c>
      <c r="BJ3057" s="2" t="s">
        <v>146</v>
      </c>
    </row>
    <row r="3058" spans="1:62" x14ac:dyDescent="0.2">
      <c r="A3058" s="2">
        <v>2015</v>
      </c>
      <c r="B3058" s="4" t="s">
        <v>7</v>
      </c>
      <c r="C3058" s="4" t="s">
        <v>157</v>
      </c>
      <c r="D3058" s="4" t="s">
        <v>142</v>
      </c>
      <c r="E3058" s="52" t="s">
        <v>198</v>
      </c>
      <c r="F3058" s="4" t="s">
        <v>115</v>
      </c>
      <c r="K3058" s="16"/>
      <c r="Q3058" s="16"/>
      <c r="R3058" s="40"/>
      <c r="S3058" s="16"/>
      <c r="V3058" s="7"/>
      <c r="W3058" s="7"/>
      <c r="AG3058" s="8"/>
      <c r="AH3058" s="16"/>
      <c r="AL3058" s="12">
        <v>0.95</v>
      </c>
      <c r="AQ3058" s="8">
        <v>1241821.6942510346</v>
      </c>
      <c r="AR3058" s="16">
        <v>-0.30646028425069538</v>
      </c>
      <c r="AS3058" s="7">
        <v>47271.476751086208</v>
      </c>
      <c r="AW3058" s="16"/>
      <c r="AX3058" s="16"/>
      <c r="AY3058" s="7">
        <v>29555356.323174626</v>
      </c>
      <c r="AZ3058" s="10">
        <v>23.8</v>
      </c>
      <c r="BA3058" s="16">
        <v>0</v>
      </c>
      <c r="BB3058" s="7">
        <v>1246978.3131767765</v>
      </c>
      <c r="BD3058" s="13"/>
      <c r="BE3058" s="13"/>
      <c r="BG3058" s="44"/>
      <c r="BH3058" s="43">
        <v>26.27</v>
      </c>
      <c r="BI3058" s="2">
        <v>52.805999999999997</v>
      </c>
      <c r="BJ3058" s="2" t="s">
        <v>146</v>
      </c>
    </row>
    <row r="3059" spans="1:62" x14ac:dyDescent="0.2">
      <c r="A3059" s="2">
        <v>2016</v>
      </c>
      <c r="B3059" s="4" t="s">
        <v>8</v>
      </c>
      <c r="C3059" s="4" t="s">
        <v>157</v>
      </c>
      <c r="D3059" s="4" t="s">
        <v>142</v>
      </c>
      <c r="E3059" s="52" t="s">
        <v>198</v>
      </c>
      <c r="F3059" s="4" t="s">
        <v>115</v>
      </c>
      <c r="K3059" s="16"/>
      <c r="Q3059" s="16"/>
      <c r="R3059" s="40"/>
      <c r="S3059" s="16"/>
      <c r="V3059" s="7"/>
      <c r="W3059" s="7"/>
      <c r="AG3059" s="8"/>
      <c r="AH3059" s="16"/>
      <c r="AL3059" s="12">
        <v>0.95</v>
      </c>
      <c r="AQ3059" s="8">
        <v>1093631.1402442115</v>
      </c>
      <c r="AR3059" s="16">
        <v>-0.30424839059577979</v>
      </c>
      <c r="AS3059" s="7">
        <v>41284.678755915869</v>
      </c>
      <c r="AW3059" s="16"/>
      <c r="AX3059" s="16"/>
      <c r="AY3059" s="7">
        <v>26028421.137812234</v>
      </c>
      <c r="AZ3059" s="10">
        <v>23.8</v>
      </c>
      <c r="BA3059" s="16">
        <v>0</v>
      </c>
      <c r="BB3059" s="7">
        <v>1265208.5124446636</v>
      </c>
      <c r="BD3059" s="13"/>
      <c r="BE3059" s="13"/>
      <c r="BG3059" s="44"/>
      <c r="BH3059" s="43">
        <v>26.490000000000002</v>
      </c>
      <c r="BI3059" s="2">
        <v>52.805999999999997</v>
      </c>
      <c r="BJ3059" s="2" t="s">
        <v>146</v>
      </c>
    </row>
    <row r="3060" spans="1:62" x14ac:dyDescent="0.2">
      <c r="A3060" s="2">
        <v>2016</v>
      </c>
      <c r="B3060" s="4" t="s">
        <v>9</v>
      </c>
      <c r="C3060" s="4" t="s">
        <v>157</v>
      </c>
      <c r="D3060" s="4" t="s">
        <v>142</v>
      </c>
      <c r="E3060" s="52" t="s">
        <v>198</v>
      </c>
      <c r="F3060" s="4" t="s">
        <v>115</v>
      </c>
      <c r="K3060" s="16"/>
      <c r="Q3060" s="16"/>
      <c r="R3060" s="40"/>
      <c r="S3060" s="16"/>
      <c r="V3060" s="7"/>
      <c r="W3060" s="7"/>
      <c r="AG3060" s="8"/>
      <c r="AH3060" s="16"/>
      <c r="AL3060" s="12">
        <v>0.95</v>
      </c>
      <c r="AQ3060" s="8">
        <v>1358820.1904034039</v>
      </c>
      <c r="AR3060" s="16">
        <v>-0.14099705514711536</v>
      </c>
      <c r="AS3060" s="7">
        <v>54835.358773341562</v>
      </c>
      <c r="AW3060" s="16"/>
      <c r="AX3060" s="16"/>
      <c r="AY3060" s="7">
        <v>32339920.531601015</v>
      </c>
      <c r="AZ3060" s="10">
        <v>23.8</v>
      </c>
      <c r="BA3060" s="16">
        <v>0</v>
      </c>
      <c r="BB3060" s="7">
        <v>1587712.5956430263</v>
      </c>
      <c r="BD3060" s="13"/>
      <c r="BE3060" s="13"/>
      <c r="BG3060" s="44"/>
      <c r="BH3060" s="43">
        <v>24.78</v>
      </c>
      <c r="BI3060" s="2">
        <v>52.805999999999997</v>
      </c>
      <c r="BJ3060" s="2" t="s">
        <v>146</v>
      </c>
    </row>
    <row r="3061" spans="1:62" x14ac:dyDescent="0.2">
      <c r="A3061" s="2">
        <v>2016</v>
      </c>
      <c r="B3061" s="4" t="s">
        <v>10</v>
      </c>
      <c r="C3061" s="4" t="s">
        <v>157</v>
      </c>
      <c r="D3061" s="4" t="s">
        <v>142</v>
      </c>
      <c r="E3061" s="52" t="s">
        <v>198</v>
      </c>
      <c r="F3061" s="4" t="s">
        <v>115</v>
      </c>
      <c r="I3061" s="7">
        <v>54215</v>
      </c>
      <c r="J3061" s="8">
        <v>54215</v>
      </c>
      <c r="K3061" s="16">
        <v>-0.53119517171236075</v>
      </c>
      <c r="O3061" s="7">
        <v>379505</v>
      </c>
      <c r="P3061" s="8">
        <v>379505</v>
      </c>
      <c r="Q3061" s="16">
        <v>-0.27717317224372795</v>
      </c>
      <c r="R3061" s="40"/>
      <c r="S3061" s="16"/>
      <c r="T3061" s="10">
        <v>38.020000000000003</v>
      </c>
      <c r="V3061" s="7"/>
      <c r="W3061" s="7"/>
      <c r="X3061" s="10">
        <v>7</v>
      </c>
      <c r="AA3061" s="7">
        <v>1084300</v>
      </c>
      <c r="AD3061" s="7">
        <v>50</v>
      </c>
      <c r="AE3061" s="7">
        <v>3234</v>
      </c>
      <c r="AF3061" s="7">
        <v>136</v>
      </c>
      <c r="AG3061" s="8">
        <v>3098</v>
      </c>
      <c r="AH3061" s="16">
        <v>0.41461187214611872</v>
      </c>
      <c r="AI3061" s="7">
        <v>2955</v>
      </c>
      <c r="AJ3061" s="7">
        <v>143</v>
      </c>
      <c r="AK3061" s="12">
        <v>0.9137291280148423</v>
      </c>
      <c r="AL3061" s="12">
        <v>0.95</v>
      </c>
      <c r="AN3061" s="12">
        <v>0.95384118786313754</v>
      </c>
      <c r="AO3061" s="12">
        <v>0.95794681508967228</v>
      </c>
      <c r="AP3061" s="12">
        <v>0.1929824108625191</v>
      </c>
      <c r="AQ3061" s="8">
        <v>2260854.9503257619</v>
      </c>
      <c r="AR3061" s="16">
        <v>0.25626516250439035</v>
      </c>
      <c r="AS3061" s="7">
        <v>84423.261774673709</v>
      </c>
      <c r="AT3061" s="7">
        <v>729.77887357190502</v>
      </c>
      <c r="AU3061" s="7">
        <v>104.25412479598643</v>
      </c>
      <c r="AV3061" s="7">
        <v>177</v>
      </c>
      <c r="AW3061" s="16">
        <v>0.5890063547795843</v>
      </c>
      <c r="AX3061" s="16">
        <v>-0.4533141335704326</v>
      </c>
      <c r="AY3061" s="7">
        <v>20347694.552931856</v>
      </c>
      <c r="AZ3061" s="10">
        <v>9</v>
      </c>
      <c r="BA3061" s="16">
        <v>-0.62184873949579833</v>
      </c>
      <c r="BB3061" s="7">
        <v>2224200.0844663954</v>
      </c>
      <c r="BC3061" s="16">
        <v>0.39106255625027175</v>
      </c>
      <c r="BD3061" s="13"/>
      <c r="BE3061" s="13"/>
      <c r="BG3061" s="44"/>
      <c r="BH3061" s="43">
        <v>26.78</v>
      </c>
      <c r="BI3061" s="2">
        <v>17.5</v>
      </c>
      <c r="BJ3061" s="2" t="s">
        <v>147</v>
      </c>
    </row>
    <row r="3062" spans="1:62" x14ac:dyDescent="0.2">
      <c r="A3062" s="2">
        <v>2016</v>
      </c>
      <c r="B3062" s="4" t="s">
        <v>0</v>
      </c>
      <c r="C3062" s="4" t="s">
        <v>157</v>
      </c>
      <c r="D3062" s="4" t="s">
        <v>142</v>
      </c>
      <c r="E3062" s="52" t="s">
        <v>198</v>
      </c>
      <c r="F3062" s="4" t="s">
        <v>115</v>
      </c>
      <c r="I3062" s="7">
        <v>51887.5</v>
      </c>
      <c r="J3062" s="8">
        <v>51887.5</v>
      </c>
      <c r="K3062" s="16">
        <v>-0.5338680534908451</v>
      </c>
      <c r="O3062" s="7">
        <v>363212.5</v>
      </c>
      <c r="P3062" s="8">
        <v>363212.5</v>
      </c>
      <c r="Q3062" s="16">
        <v>-0.28129435560262472</v>
      </c>
      <c r="R3062" s="40"/>
      <c r="S3062" s="16"/>
      <c r="T3062" s="10">
        <v>38.020000000000003</v>
      </c>
      <c r="V3062" s="7"/>
      <c r="W3062" s="7"/>
      <c r="X3062" s="10">
        <v>7</v>
      </c>
      <c r="AA3062" s="7">
        <v>1037750</v>
      </c>
      <c r="AD3062" s="7">
        <v>50</v>
      </c>
      <c r="AE3062" s="7">
        <v>3138</v>
      </c>
      <c r="AF3062" s="7">
        <v>173</v>
      </c>
      <c r="AG3062" s="8">
        <v>2965</v>
      </c>
      <c r="AH3062" s="16">
        <v>0.40654648956356731</v>
      </c>
      <c r="AI3062" s="7">
        <v>2775</v>
      </c>
      <c r="AJ3062" s="7">
        <v>190</v>
      </c>
      <c r="AK3062" s="12">
        <v>0.88432122370936905</v>
      </c>
      <c r="AL3062" s="12">
        <v>0.95</v>
      </c>
      <c r="AN3062" s="12">
        <v>0.93591905564924116</v>
      </c>
      <c r="AO3062" s="12">
        <v>0.94486934353091145</v>
      </c>
      <c r="AP3062" s="12">
        <v>0.21112177367010454</v>
      </c>
      <c r="AQ3062" s="8">
        <v>1466545.0876292568</v>
      </c>
      <c r="AR3062" s="16">
        <v>-0.24304942044679878</v>
      </c>
      <c r="AS3062" s="7">
        <v>55783.38104333423</v>
      </c>
      <c r="AT3062" s="7">
        <v>494.61891656973245</v>
      </c>
      <c r="AU3062" s="7">
        <v>70.659845224247491</v>
      </c>
      <c r="AV3062" s="7">
        <v>177</v>
      </c>
      <c r="AW3062" s="16">
        <v>0.39920816510874291</v>
      </c>
      <c r="AX3062" s="16">
        <v>-0.66871081164960278</v>
      </c>
      <c r="AY3062" s="7">
        <v>13198905.788663311</v>
      </c>
      <c r="AZ3062" s="10">
        <v>9</v>
      </c>
      <c r="BA3062" s="16">
        <v>-0.62184873949579833</v>
      </c>
      <c r="BB3062" s="7">
        <v>1456544.6427789375</v>
      </c>
      <c r="BC3062" s="16">
        <v>0.49896175505410512</v>
      </c>
      <c r="BD3062" s="13"/>
      <c r="BE3062" s="13"/>
      <c r="BG3062" s="44"/>
      <c r="BH3062" s="43">
        <v>26.29</v>
      </c>
      <c r="BI3062" s="2">
        <v>17.5</v>
      </c>
      <c r="BJ3062" s="2" t="s">
        <v>77</v>
      </c>
    </row>
    <row r="3063" spans="1:62" x14ac:dyDescent="0.2">
      <c r="A3063" s="2">
        <v>2016</v>
      </c>
      <c r="B3063" s="4" t="s">
        <v>1</v>
      </c>
      <c r="C3063" s="4" t="s">
        <v>157</v>
      </c>
      <c r="D3063" s="4" t="s">
        <v>142</v>
      </c>
      <c r="E3063" s="52" t="s">
        <v>198</v>
      </c>
      <c r="F3063" s="4" t="s">
        <v>115</v>
      </c>
      <c r="I3063" s="7">
        <v>51870</v>
      </c>
      <c r="J3063" s="8">
        <v>51870</v>
      </c>
      <c r="K3063" s="16">
        <v>-0.5142063592944377</v>
      </c>
      <c r="O3063" s="7">
        <v>363090</v>
      </c>
      <c r="P3063" s="8">
        <v>363090</v>
      </c>
      <c r="Q3063" s="16">
        <v>-0.2509789680751241</v>
      </c>
      <c r="R3063" s="40"/>
      <c r="S3063" s="16"/>
      <c r="T3063" s="10">
        <v>38.020000000000003</v>
      </c>
      <c r="V3063" s="7"/>
      <c r="W3063" s="7"/>
      <c r="X3063" s="10">
        <v>7</v>
      </c>
      <c r="AA3063" s="7">
        <v>1037400</v>
      </c>
      <c r="AD3063" s="7">
        <v>50</v>
      </c>
      <c r="AE3063" s="7">
        <v>3234</v>
      </c>
      <c r="AF3063" s="7">
        <v>270</v>
      </c>
      <c r="AG3063" s="8">
        <v>2964</v>
      </c>
      <c r="AH3063" s="16">
        <v>0.46587537091988129</v>
      </c>
      <c r="AI3063" s="7">
        <v>2803</v>
      </c>
      <c r="AJ3063" s="7">
        <v>161</v>
      </c>
      <c r="AK3063" s="12">
        <v>0.8667285095856524</v>
      </c>
      <c r="AL3063" s="12">
        <v>0.95</v>
      </c>
      <c r="AN3063" s="12">
        <v>0.94568151147098511</v>
      </c>
      <c r="AO3063" s="12">
        <v>0.91651205936920221</v>
      </c>
      <c r="AP3063" s="12">
        <v>0.4070404828508698</v>
      </c>
      <c r="AQ3063" s="8">
        <v>1455184.018811798</v>
      </c>
      <c r="AR3063" s="16">
        <v>-0.20531608180184791</v>
      </c>
      <c r="AS3063" s="7">
        <v>54338.462240918518</v>
      </c>
      <c r="AT3063" s="7">
        <v>490.95277287847432</v>
      </c>
      <c r="AU3063" s="7">
        <v>70.136110411210623</v>
      </c>
      <c r="AV3063" s="7">
        <v>177</v>
      </c>
      <c r="AW3063" s="16">
        <v>0.39624921136277186</v>
      </c>
      <c r="AX3063" s="16">
        <v>-0.66627310748238289</v>
      </c>
      <c r="AY3063" s="7">
        <v>13096656.169306181</v>
      </c>
      <c r="AZ3063" s="10">
        <v>9</v>
      </c>
      <c r="BA3063" s="16">
        <v>-0.62184873949579833</v>
      </c>
      <c r="BB3063" s="7">
        <v>1409910.3152942969</v>
      </c>
      <c r="BC3063" s="16">
        <v>0.52920055015983447</v>
      </c>
      <c r="BD3063" s="13"/>
      <c r="BE3063" s="13"/>
      <c r="BG3063" s="44"/>
      <c r="BH3063" s="43">
        <v>26.78</v>
      </c>
      <c r="BI3063" s="2">
        <v>17.5</v>
      </c>
    </row>
    <row r="3064" spans="1:62" x14ac:dyDescent="0.2">
      <c r="A3064" s="2">
        <v>2016</v>
      </c>
      <c r="B3064" s="4" t="s">
        <v>2</v>
      </c>
      <c r="C3064" s="4" t="s">
        <v>157</v>
      </c>
      <c r="D3064" s="4" t="s">
        <v>142</v>
      </c>
      <c r="E3064" s="52" t="s">
        <v>198</v>
      </c>
      <c r="F3064" s="4" t="s">
        <v>115</v>
      </c>
      <c r="I3064" s="7">
        <v>68040</v>
      </c>
      <c r="J3064" s="8">
        <v>68040</v>
      </c>
      <c r="K3064" s="16">
        <v>-0.32960981044510473</v>
      </c>
      <c r="O3064" s="7">
        <v>476280</v>
      </c>
      <c r="P3064" s="8">
        <v>476280</v>
      </c>
      <c r="Q3064" s="16">
        <v>3.3641261428252633E-2</v>
      </c>
      <c r="R3064" s="40"/>
      <c r="S3064" s="16"/>
      <c r="T3064" s="10">
        <v>38.020000000000003</v>
      </c>
      <c r="V3064" s="7"/>
      <c r="W3064" s="7"/>
      <c r="X3064" s="10">
        <v>7</v>
      </c>
      <c r="AA3064" s="7">
        <v>992250</v>
      </c>
      <c r="AD3064" s="7">
        <v>50</v>
      </c>
      <c r="AE3064" s="7">
        <v>3128</v>
      </c>
      <c r="AF3064" s="7">
        <v>293</v>
      </c>
      <c r="AG3064" s="8">
        <v>2835</v>
      </c>
      <c r="AH3064" s="16">
        <v>0.47502601456815818</v>
      </c>
      <c r="AI3064" s="7">
        <v>2388</v>
      </c>
      <c r="AJ3064" s="7">
        <v>447</v>
      </c>
      <c r="AK3064" s="12">
        <v>0.76342710997442453</v>
      </c>
      <c r="AL3064" s="12">
        <v>0.95</v>
      </c>
      <c r="AN3064" s="12">
        <v>0.84232804232804237</v>
      </c>
      <c r="AO3064" s="12">
        <v>0.90632992327365725</v>
      </c>
      <c r="AP3064" s="12">
        <v>0.83139649022001971</v>
      </c>
      <c r="AQ3064" s="8">
        <v>1545350.6775855953</v>
      </c>
      <c r="AR3064" s="16">
        <v>-0.114415335065012</v>
      </c>
      <c r="AS3064" s="7">
        <v>58780.931060692099</v>
      </c>
      <c r="AT3064" s="7">
        <v>545.09724077093313</v>
      </c>
      <c r="AU3064" s="7">
        <v>77.871034395847587</v>
      </c>
      <c r="AV3064" s="7">
        <v>177</v>
      </c>
      <c r="AW3064" s="16">
        <v>0.4399493468691954</v>
      </c>
      <c r="AX3064" s="16">
        <v>-0.63040657562249536</v>
      </c>
      <c r="AY3064" s="7">
        <v>16998857.453441549</v>
      </c>
      <c r="AZ3064" s="10">
        <v>11</v>
      </c>
      <c r="BA3064" s="16">
        <v>-0.53781512605042026</v>
      </c>
      <c r="BB3064" s="7">
        <v>1562814.6853116623</v>
      </c>
      <c r="BC3064" s="16">
        <v>0.54712965235192335</v>
      </c>
      <c r="BD3064" s="13"/>
      <c r="BE3064" s="13"/>
      <c r="BG3064" s="44"/>
      <c r="BH3064" s="43">
        <v>26.29</v>
      </c>
      <c r="BI3064" s="2">
        <v>24</v>
      </c>
      <c r="BJ3064" s="2" t="s">
        <v>148</v>
      </c>
    </row>
    <row r="3065" spans="1:62" x14ac:dyDescent="0.2">
      <c r="A3065" s="2">
        <v>2016</v>
      </c>
      <c r="B3065" s="4" t="s">
        <v>3</v>
      </c>
      <c r="C3065" s="4" t="s">
        <v>157</v>
      </c>
      <c r="D3065" s="4" t="s">
        <v>142</v>
      </c>
      <c r="E3065" s="52" t="s">
        <v>198</v>
      </c>
      <c r="F3065" s="4" t="s">
        <v>115</v>
      </c>
      <c r="I3065" s="7">
        <v>72024</v>
      </c>
      <c r="J3065" s="8">
        <v>72024</v>
      </c>
      <c r="K3065" s="16">
        <v>-0.3244497690078556</v>
      </c>
      <c r="O3065" s="7">
        <v>504168</v>
      </c>
      <c r="P3065" s="8">
        <v>504168</v>
      </c>
      <c r="Q3065" s="16">
        <v>4.1597272454848122E-2</v>
      </c>
      <c r="R3065" s="40"/>
      <c r="S3065" s="16"/>
      <c r="T3065" s="10">
        <v>38.020000000000003</v>
      </c>
      <c r="V3065" s="7"/>
      <c r="W3065" s="7"/>
      <c r="X3065" s="10">
        <v>7</v>
      </c>
      <c r="AA3065" s="7">
        <v>1050350</v>
      </c>
      <c r="AD3065" s="7">
        <v>50</v>
      </c>
      <c r="AE3065" s="7">
        <v>3224</v>
      </c>
      <c r="AF3065" s="7">
        <v>223</v>
      </c>
      <c r="AG3065" s="8">
        <v>3001</v>
      </c>
      <c r="AH3065" s="16">
        <v>0.48637939574046563</v>
      </c>
      <c r="AI3065" s="7">
        <v>2682</v>
      </c>
      <c r="AJ3065" s="7">
        <v>319</v>
      </c>
      <c r="AK3065" s="12">
        <v>0.83188585607940446</v>
      </c>
      <c r="AL3065" s="12">
        <v>0.95</v>
      </c>
      <c r="AN3065" s="12">
        <v>0.89370209930023325</v>
      </c>
      <c r="AO3065" s="12">
        <v>0.93083126550868489</v>
      </c>
      <c r="AP3065" s="12">
        <v>0.75694697028935831</v>
      </c>
      <c r="AQ3065" s="8">
        <v>1629447.666112473</v>
      </c>
      <c r="AR3065" s="16">
        <v>-5.7870817865387059E-2</v>
      </c>
      <c r="AS3065" s="7">
        <v>62026.938184715378</v>
      </c>
      <c r="AT3065" s="7">
        <v>542.96823262661542</v>
      </c>
      <c r="AU3065" s="7">
        <v>77.56689037523077</v>
      </c>
      <c r="AV3065" s="7">
        <v>177</v>
      </c>
      <c r="AW3065" s="16">
        <v>0.43823101906910039</v>
      </c>
      <c r="AX3065" s="16">
        <v>-0.60981137193666668</v>
      </c>
      <c r="AY3065" s="7">
        <v>17923924.327237204</v>
      </c>
      <c r="AZ3065" s="10">
        <v>11</v>
      </c>
      <c r="BA3065" s="16">
        <v>-0.53781512605042026</v>
      </c>
      <c r="BB3065" s="7">
        <v>1621298.9489079865</v>
      </c>
      <c r="BC3065" s="16">
        <v>0.53165777475040432</v>
      </c>
      <c r="BD3065" s="13"/>
      <c r="BE3065" s="13"/>
      <c r="BG3065" s="44"/>
      <c r="BH3065" s="43">
        <v>26.27</v>
      </c>
      <c r="BI3065" s="2">
        <v>24</v>
      </c>
    </row>
    <row r="3066" spans="1:62" x14ac:dyDescent="0.2">
      <c r="A3066" s="2">
        <v>2016</v>
      </c>
      <c r="B3066" s="4" t="s">
        <v>4</v>
      </c>
      <c r="C3066" s="4" t="s">
        <v>157</v>
      </c>
      <c r="D3066" s="4" t="s">
        <v>142</v>
      </c>
      <c r="E3066" s="52" t="s">
        <v>198</v>
      </c>
      <c r="F3066" s="4" t="s">
        <v>115</v>
      </c>
      <c r="I3066" s="7">
        <v>71592</v>
      </c>
      <c r="J3066" s="8">
        <v>71592</v>
      </c>
      <c r="K3066" s="16">
        <v>-0.35224317829061358</v>
      </c>
      <c r="O3066" s="7">
        <v>501144</v>
      </c>
      <c r="P3066" s="8">
        <v>501144</v>
      </c>
      <c r="Q3066" s="16">
        <v>-1.2560017696685577E-3</v>
      </c>
      <c r="R3066" s="40"/>
      <c r="S3066" s="16"/>
      <c r="T3066" s="10">
        <v>38.020000000000003</v>
      </c>
      <c r="V3066" s="7"/>
      <c r="W3066" s="7"/>
      <c r="X3066" s="10">
        <v>7</v>
      </c>
      <c r="AA3066" s="7">
        <v>1044050</v>
      </c>
      <c r="AD3066" s="7">
        <v>50</v>
      </c>
      <c r="AE3066" s="7">
        <v>3244</v>
      </c>
      <c r="AF3066" s="7">
        <v>261</v>
      </c>
      <c r="AG3066" s="8">
        <v>2983</v>
      </c>
      <c r="AH3066" s="16">
        <v>0.42522694696607743</v>
      </c>
      <c r="AI3066" s="7">
        <v>2786</v>
      </c>
      <c r="AJ3066" s="7">
        <v>197</v>
      </c>
      <c r="AK3066" s="12">
        <v>0.85881627620221945</v>
      </c>
      <c r="AL3066" s="12">
        <v>0.95</v>
      </c>
      <c r="AN3066" s="12">
        <v>0.93395910157559503</v>
      </c>
      <c r="AO3066" s="12">
        <v>0.91954377311960545</v>
      </c>
      <c r="AP3066" s="12">
        <v>0.45336535286075863</v>
      </c>
      <c r="AQ3066" s="8">
        <v>1815649.0069628321</v>
      </c>
      <c r="AR3066" s="16">
        <v>0.1040991697272946</v>
      </c>
      <c r="AS3066" s="7">
        <v>66531.660203841413</v>
      </c>
      <c r="AT3066" s="7">
        <v>608.66543981321888</v>
      </c>
      <c r="AU3066" s="7">
        <v>86.952205687602699</v>
      </c>
      <c r="AV3066" s="7">
        <v>177</v>
      </c>
      <c r="AW3066" s="16">
        <v>0.49125539936498702</v>
      </c>
      <c r="AX3066" s="16">
        <v>-0.52311036153724932</v>
      </c>
      <c r="AY3066" s="7">
        <v>19972139.076591153</v>
      </c>
      <c r="AZ3066" s="10">
        <v>11</v>
      </c>
      <c r="BA3066" s="16">
        <v>-0.53781512605042026</v>
      </c>
      <c r="BB3066" s="7">
        <v>1744144.4200576376</v>
      </c>
      <c r="BC3066" s="16">
        <v>0.44571861805295798</v>
      </c>
      <c r="BD3066" s="13"/>
      <c r="BE3066" s="13"/>
      <c r="BG3066" s="44"/>
      <c r="BH3066" s="43">
        <v>27.29</v>
      </c>
      <c r="BI3066" s="2">
        <v>24</v>
      </c>
    </row>
    <row r="3067" spans="1:62" x14ac:dyDescent="0.2">
      <c r="A3067" s="2">
        <v>2016</v>
      </c>
      <c r="B3067" s="4" t="s">
        <v>11</v>
      </c>
      <c r="C3067" s="4" t="s">
        <v>157</v>
      </c>
      <c r="D3067" s="4" t="s">
        <v>142</v>
      </c>
      <c r="E3067" s="52" t="s">
        <v>198</v>
      </c>
      <c r="F3067" s="4" t="s">
        <v>115</v>
      </c>
      <c r="I3067" s="7">
        <v>68352</v>
      </c>
      <c r="J3067" s="8">
        <v>68352</v>
      </c>
      <c r="K3067" s="16">
        <v>2.1493877465262603</v>
      </c>
      <c r="O3067" s="7">
        <v>478464</v>
      </c>
      <c r="P3067" s="8">
        <v>478464</v>
      </c>
      <c r="Q3067" s="16">
        <v>3.8558841906792551</v>
      </c>
      <c r="R3067" s="40"/>
      <c r="S3067" s="16"/>
      <c r="T3067" s="10">
        <v>38.020000000000003</v>
      </c>
      <c r="V3067" s="7"/>
      <c r="W3067" s="7"/>
      <c r="X3067" s="10">
        <v>7</v>
      </c>
      <c r="AA3067" s="7">
        <v>996800</v>
      </c>
      <c r="AD3067" s="7">
        <v>50</v>
      </c>
      <c r="AE3067" s="7">
        <v>3148</v>
      </c>
      <c r="AF3067" s="7">
        <v>300</v>
      </c>
      <c r="AG3067" s="8">
        <v>2848</v>
      </c>
      <c r="AH3067" s="16">
        <v>5.9294403892944043</v>
      </c>
      <c r="AI3067" s="7">
        <v>2495</v>
      </c>
      <c r="AJ3067" s="7">
        <v>353</v>
      </c>
      <c r="AK3067" s="12">
        <v>0.79256670902160098</v>
      </c>
      <c r="AL3067" s="12">
        <v>0.95</v>
      </c>
      <c r="AN3067" s="12">
        <v>0.87605337078651691</v>
      </c>
      <c r="AO3067" s="12">
        <v>0.90470139771283353</v>
      </c>
      <c r="AP3067" s="12">
        <v>0.2813449658123075</v>
      </c>
      <c r="AQ3067" s="8">
        <v>1907206.9606271284</v>
      </c>
      <c r="AR3067" s="16">
        <v>0.42929314397066554</v>
      </c>
      <c r="AS3067" s="7">
        <v>71164.438829370454</v>
      </c>
      <c r="AT3067" s="7">
        <v>669.66536538873891</v>
      </c>
      <c r="AU3067" s="7">
        <v>95.666480769819842</v>
      </c>
      <c r="AV3067" s="7">
        <v>177</v>
      </c>
      <c r="AW3067" s="16">
        <v>0.54048859191988607</v>
      </c>
      <c r="AX3067" s="16">
        <v>0</v>
      </c>
      <c r="AY3067" s="7">
        <v>20979276.566898413</v>
      </c>
      <c r="AZ3067" s="10">
        <v>11</v>
      </c>
      <c r="BA3067" s="16">
        <v>-0.53781512605042026</v>
      </c>
      <c r="BB3067" s="7">
        <v>1803879.659877952</v>
      </c>
      <c r="BC3067" s="16">
        <v>1.2678040870451537</v>
      </c>
      <c r="BD3067" s="13"/>
      <c r="BE3067" s="13"/>
      <c r="BG3067" s="44"/>
      <c r="BH3067" s="43">
        <v>26.8</v>
      </c>
      <c r="BI3067" s="2">
        <v>24</v>
      </c>
    </row>
    <row r="3068" spans="1:62" x14ac:dyDescent="0.2">
      <c r="A3068" s="2">
        <v>2016</v>
      </c>
      <c r="B3068" s="4" t="s">
        <v>5</v>
      </c>
      <c r="C3068" s="4" t="s">
        <v>157</v>
      </c>
      <c r="D3068" s="4" t="s">
        <v>142</v>
      </c>
      <c r="E3068" s="52" t="s">
        <v>198</v>
      </c>
      <c r="F3068" s="4" t="s">
        <v>115</v>
      </c>
      <c r="I3068" s="7">
        <v>70872</v>
      </c>
      <c r="J3068" s="8">
        <v>70872</v>
      </c>
      <c r="K3068" s="16"/>
      <c r="O3068" s="7">
        <v>496104</v>
      </c>
      <c r="P3068" s="8">
        <v>496104</v>
      </c>
      <c r="Q3068" s="16"/>
      <c r="R3068" s="40"/>
      <c r="S3068" s="16"/>
      <c r="T3068" s="10">
        <v>38.020000000000003</v>
      </c>
      <c r="V3068" s="7"/>
      <c r="W3068" s="7"/>
      <c r="X3068" s="10">
        <v>7</v>
      </c>
      <c r="AA3068" s="7">
        <v>1033550</v>
      </c>
      <c r="AD3068" s="7">
        <v>50</v>
      </c>
      <c r="AE3068" s="7">
        <v>3236</v>
      </c>
      <c r="AF3068" s="7">
        <v>283</v>
      </c>
      <c r="AG3068" s="8">
        <v>2953</v>
      </c>
      <c r="AH3068" s="16"/>
      <c r="AI3068" s="7">
        <v>2725</v>
      </c>
      <c r="AJ3068" s="7">
        <v>228</v>
      </c>
      <c r="AK3068" s="12">
        <v>0.84208899876390608</v>
      </c>
      <c r="AL3068" s="12">
        <v>0.95</v>
      </c>
      <c r="AN3068" s="12">
        <v>0.92279038266169999</v>
      </c>
      <c r="AO3068" s="12">
        <v>0.91254635352286773</v>
      </c>
      <c r="AQ3068" s="8">
        <v>1896331.1124225571</v>
      </c>
      <c r="AR3068" s="16">
        <v>0.34868205162028065</v>
      </c>
      <c r="AS3068" s="7">
        <v>71586.678460647672</v>
      </c>
      <c r="AT3068" s="7">
        <v>642.17105060025642</v>
      </c>
      <c r="AU3068" s="7">
        <v>91.73872151432235</v>
      </c>
      <c r="AV3068" s="7">
        <v>177</v>
      </c>
      <c r="AW3068" s="16">
        <v>0.51829786166283809</v>
      </c>
      <c r="AX3068" s="16">
        <v>0</v>
      </c>
      <c r="AY3068" s="7">
        <v>20859642.236648127</v>
      </c>
      <c r="AZ3068" s="10">
        <v>11</v>
      </c>
      <c r="BA3068" s="16">
        <v>-0.53781512605042026</v>
      </c>
      <c r="BB3068" s="7">
        <v>1753237.9368048075</v>
      </c>
      <c r="BC3068" s="16">
        <v>5.3781512605042027E-2</v>
      </c>
      <c r="BD3068" s="13"/>
      <c r="BE3068" s="13"/>
      <c r="BG3068" s="44"/>
      <c r="BH3068" s="43">
        <v>26.490000000000002</v>
      </c>
      <c r="BI3068" s="2">
        <v>24</v>
      </c>
    </row>
    <row r="3069" spans="1:62" x14ac:dyDescent="0.2">
      <c r="A3069" s="2">
        <v>2016</v>
      </c>
      <c r="B3069" s="4" t="s">
        <v>6</v>
      </c>
      <c r="C3069" s="4" t="s">
        <v>157</v>
      </c>
      <c r="D3069" s="4" t="s">
        <v>142</v>
      </c>
      <c r="E3069" s="52" t="s">
        <v>198</v>
      </c>
      <c r="F3069" s="4" t="s">
        <v>115</v>
      </c>
      <c r="I3069" s="7">
        <v>72312</v>
      </c>
      <c r="J3069" s="8">
        <v>72312</v>
      </c>
      <c r="K3069" s="16"/>
      <c r="O3069" s="7">
        <v>506184</v>
      </c>
      <c r="P3069" s="8">
        <v>506184</v>
      </c>
      <c r="Q3069" s="16"/>
      <c r="R3069" s="40"/>
      <c r="S3069" s="16"/>
      <c r="T3069" s="10">
        <v>38.020000000000003</v>
      </c>
      <c r="V3069" s="7"/>
      <c r="W3069" s="7"/>
      <c r="X3069" s="10">
        <v>7</v>
      </c>
      <c r="AA3069" s="7">
        <v>1054550</v>
      </c>
      <c r="AD3069" s="7">
        <v>50</v>
      </c>
      <c r="AE3069" s="7">
        <v>3138</v>
      </c>
      <c r="AF3069" s="7">
        <v>125</v>
      </c>
      <c r="AG3069" s="8">
        <v>3013</v>
      </c>
      <c r="AH3069" s="16"/>
      <c r="AI3069" s="7">
        <v>2874</v>
      </c>
      <c r="AJ3069" s="7">
        <v>139</v>
      </c>
      <c r="AK3069" s="12">
        <v>0.91586998087954108</v>
      </c>
      <c r="AL3069" s="12">
        <v>0.95</v>
      </c>
      <c r="AN3069" s="12">
        <v>0.95386657816130105</v>
      </c>
      <c r="AO3069" s="12">
        <v>0.96016571064372214</v>
      </c>
      <c r="AQ3069" s="8">
        <v>2044308.1506204584</v>
      </c>
      <c r="AR3069" s="16">
        <v>0.53209088806009341</v>
      </c>
      <c r="AS3069" s="7">
        <v>77759.914439728353</v>
      </c>
      <c r="AT3069" s="7">
        <v>678.49590130118099</v>
      </c>
      <c r="AU3069" s="7">
        <v>96.927985900168707</v>
      </c>
      <c r="AV3069" s="7">
        <v>177</v>
      </c>
      <c r="AW3069" s="16">
        <v>0.5476157395489758</v>
      </c>
      <c r="AX3069" s="16">
        <v>0</v>
      </c>
      <c r="AY3069" s="7">
        <v>22487389.656825043</v>
      </c>
      <c r="AZ3069" s="10">
        <v>11</v>
      </c>
      <c r="BA3069" s="16">
        <v>-0.53781512605042026</v>
      </c>
      <c r="BB3069" s="7">
        <v>1938266.0329570062</v>
      </c>
      <c r="BC3069" s="16">
        <v>5.3781512605042027E-2</v>
      </c>
      <c r="BD3069" s="13"/>
      <c r="BE3069" s="13"/>
      <c r="BG3069" s="44"/>
      <c r="BH3069" s="43">
        <v>26.29</v>
      </c>
      <c r="BI3069" s="2">
        <v>24</v>
      </c>
    </row>
    <row r="3070" spans="1:62" x14ac:dyDescent="0.2">
      <c r="A3070" s="2">
        <v>2016</v>
      </c>
      <c r="B3070" s="4" t="s">
        <v>7</v>
      </c>
      <c r="C3070" s="4" t="s">
        <v>157</v>
      </c>
      <c r="D3070" s="4" t="s">
        <v>142</v>
      </c>
      <c r="E3070" s="52" t="s">
        <v>198</v>
      </c>
      <c r="F3070" s="4" t="s">
        <v>115</v>
      </c>
      <c r="I3070" s="7">
        <v>73488</v>
      </c>
      <c r="J3070" s="8">
        <v>73488</v>
      </c>
      <c r="K3070" s="16"/>
      <c r="O3070" s="7">
        <v>514416</v>
      </c>
      <c r="P3070" s="8">
        <v>514416</v>
      </c>
      <c r="Q3070" s="16"/>
      <c r="R3070" s="40"/>
      <c r="S3070" s="16"/>
      <c r="T3070" s="10">
        <v>38.020000000000003</v>
      </c>
      <c r="V3070" s="7"/>
      <c r="W3070" s="7"/>
      <c r="X3070" s="10">
        <v>7</v>
      </c>
      <c r="AA3070" s="7">
        <v>1071700</v>
      </c>
      <c r="AD3070" s="7">
        <v>50</v>
      </c>
      <c r="AE3070" s="7">
        <v>3236</v>
      </c>
      <c r="AF3070" s="7">
        <v>174</v>
      </c>
      <c r="AG3070" s="8">
        <v>3062</v>
      </c>
      <c r="AH3070" s="16"/>
      <c r="AI3070" s="7">
        <v>2890</v>
      </c>
      <c r="AJ3070" s="7">
        <v>172</v>
      </c>
      <c r="AK3070" s="12">
        <v>0.89307787391841775</v>
      </c>
      <c r="AL3070" s="12">
        <v>0.95</v>
      </c>
      <c r="AN3070" s="12">
        <v>0.94382756368386678</v>
      </c>
      <c r="AO3070" s="12">
        <v>0.946229913473424</v>
      </c>
      <c r="AQ3070" s="8">
        <v>1994241.9658785104</v>
      </c>
      <c r="AR3070" s="16">
        <v>0.60590040833621783</v>
      </c>
      <c r="AS3070" s="7">
        <v>75913.283817225369</v>
      </c>
      <c r="AT3070" s="7">
        <v>651.28738271669181</v>
      </c>
      <c r="AU3070" s="7">
        <v>93.041054673813122</v>
      </c>
      <c r="AV3070" s="7">
        <v>177</v>
      </c>
      <c r="AW3070" s="16">
        <v>0.52565567612323794</v>
      </c>
      <c r="AX3070" s="16">
        <v>0</v>
      </c>
      <c r="AY3070" s="7">
        <v>21936661.624663614</v>
      </c>
      <c r="AZ3070" s="10">
        <v>11</v>
      </c>
      <c r="BA3070" s="16">
        <v>-0.53781512605042026</v>
      </c>
      <c r="BB3070" s="7">
        <v>2002522.9823169936</v>
      </c>
      <c r="BC3070" s="16">
        <v>5.3781512605042027E-2</v>
      </c>
      <c r="BD3070" s="13"/>
      <c r="BE3070" s="13"/>
      <c r="BG3070" s="44"/>
      <c r="BH3070" s="43">
        <v>26.27</v>
      </c>
      <c r="BI3070" s="2">
        <v>24</v>
      </c>
    </row>
    <row r="3071" spans="1:62" x14ac:dyDescent="0.2">
      <c r="A3071" s="2">
        <v>2017</v>
      </c>
      <c r="B3071" s="4" t="s">
        <v>8</v>
      </c>
      <c r="C3071" s="4" t="s">
        <v>157</v>
      </c>
      <c r="D3071" s="4" t="s">
        <v>142</v>
      </c>
      <c r="E3071" s="52" t="s">
        <v>198</v>
      </c>
      <c r="F3071" s="4" t="s">
        <v>115</v>
      </c>
      <c r="I3071" s="7">
        <v>74640</v>
      </c>
      <c r="J3071" s="8">
        <v>74640</v>
      </c>
      <c r="K3071" s="16"/>
      <c r="O3071" s="7">
        <v>522480</v>
      </c>
      <c r="P3071" s="8">
        <v>522480</v>
      </c>
      <c r="Q3071" s="16"/>
      <c r="R3071" s="40"/>
      <c r="S3071" s="16"/>
      <c r="T3071" s="10">
        <v>38.020000000000003</v>
      </c>
      <c r="V3071" s="7"/>
      <c r="W3071" s="7"/>
      <c r="X3071" s="10">
        <v>7</v>
      </c>
      <c r="AA3071" s="7">
        <v>1088500</v>
      </c>
      <c r="AD3071" s="7">
        <v>50</v>
      </c>
      <c r="AE3071" s="7">
        <v>3244</v>
      </c>
      <c r="AF3071" s="7">
        <v>134</v>
      </c>
      <c r="AG3071" s="8">
        <v>3110</v>
      </c>
      <c r="AH3071" s="16"/>
      <c r="AI3071" s="7">
        <v>3076</v>
      </c>
      <c r="AJ3071" s="7">
        <v>34</v>
      </c>
      <c r="AK3071" s="12">
        <v>0.94821208384710232</v>
      </c>
      <c r="AL3071" s="12">
        <v>0.95</v>
      </c>
      <c r="AN3071" s="12">
        <v>0.9890675241157556</v>
      </c>
      <c r="AO3071" s="12">
        <v>0.95869297163995071</v>
      </c>
      <c r="AQ3071" s="8">
        <v>1564456.3919558735</v>
      </c>
      <c r="AR3071" s="16">
        <v>0.43051558645863452</v>
      </c>
      <c r="AS3071" s="7">
        <v>57327.093878925378</v>
      </c>
      <c r="AT3071" s="7">
        <v>503.04064050028086</v>
      </c>
      <c r="AU3071" s="7">
        <v>71.862948642897265</v>
      </c>
      <c r="AV3071" s="7">
        <v>177</v>
      </c>
      <c r="AW3071" s="16">
        <v>0.40600535956439132</v>
      </c>
      <c r="AX3071" s="16">
        <v>0</v>
      </c>
      <c r="AY3071" s="7">
        <v>17209020.311514609</v>
      </c>
      <c r="AZ3071" s="10">
        <v>11</v>
      </c>
      <c r="BA3071" s="16">
        <v>-0.53781512605042026</v>
      </c>
      <c r="BB3071" s="7">
        <v>1809900.4971722346</v>
      </c>
      <c r="BC3071" s="16">
        <v>5.3781512605042027E-2</v>
      </c>
      <c r="BD3071" s="13"/>
      <c r="BE3071" s="13"/>
      <c r="BG3071" s="44"/>
      <c r="BH3071" s="43">
        <v>27.29</v>
      </c>
      <c r="BI3071" s="2">
        <v>24</v>
      </c>
    </row>
    <row r="3072" spans="1:62" x14ac:dyDescent="0.2">
      <c r="A3072" s="2">
        <v>2017</v>
      </c>
      <c r="B3072" s="4" t="s">
        <v>9</v>
      </c>
      <c r="C3072" s="4" t="s">
        <v>157</v>
      </c>
      <c r="D3072" s="4" t="s">
        <v>142</v>
      </c>
      <c r="E3072" s="52" t="s">
        <v>198</v>
      </c>
      <c r="F3072" s="4" t="s">
        <v>115</v>
      </c>
      <c r="I3072" s="7">
        <v>66888</v>
      </c>
      <c r="J3072" s="8">
        <v>66888</v>
      </c>
      <c r="K3072" s="16"/>
      <c r="O3072" s="7">
        <v>468216</v>
      </c>
      <c r="P3072" s="8">
        <v>468216</v>
      </c>
      <c r="Q3072" s="16"/>
      <c r="R3072" s="40"/>
      <c r="S3072" s="16"/>
      <c r="T3072" s="10">
        <v>38.020000000000003</v>
      </c>
      <c r="V3072" s="7"/>
      <c r="W3072" s="7"/>
      <c r="X3072" s="10">
        <v>7</v>
      </c>
      <c r="AA3072" s="7">
        <v>975450</v>
      </c>
      <c r="AD3072" s="7">
        <v>50</v>
      </c>
      <c r="AE3072" s="7">
        <v>2916</v>
      </c>
      <c r="AF3072" s="7">
        <v>129</v>
      </c>
      <c r="AG3072" s="8">
        <v>2787</v>
      </c>
      <c r="AH3072" s="16"/>
      <c r="AI3072" s="7">
        <v>2708</v>
      </c>
      <c r="AJ3072" s="7">
        <v>79</v>
      </c>
      <c r="AK3072" s="12">
        <v>0.92866941015089166</v>
      </c>
      <c r="AL3072" s="12">
        <v>0.95</v>
      </c>
      <c r="AN3072" s="12">
        <v>0.97165410836024402</v>
      </c>
      <c r="AO3072" s="12">
        <v>0.95576131687242794</v>
      </c>
      <c r="AQ3072" s="8">
        <v>1494798.0803789536</v>
      </c>
      <c r="AR3072" s="16">
        <v>0.100070554541275</v>
      </c>
      <c r="AS3072" s="7">
        <v>62859.465112655744</v>
      </c>
      <c r="AT3072" s="7">
        <v>536.34663809793813</v>
      </c>
      <c r="AU3072" s="7">
        <v>76.620948299705447</v>
      </c>
      <c r="AV3072" s="7">
        <v>177</v>
      </c>
      <c r="AW3072" s="16">
        <v>0.4328867135576579</v>
      </c>
      <c r="AX3072" s="16">
        <v>0</v>
      </c>
      <c r="AY3072" s="7">
        <v>16442778.884168489</v>
      </c>
      <c r="AZ3072" s="10">
        <v>11</v>
      </c>
      <c r="BA3072" s="16">
        <v>-0.53781512605042026</v>
      </c>
      <c r="BB3072" s="7">
        <v>1746595.8755411913</v>
      </c>
      <c r="BC3072" s="16">
        <v>5.3781512605042027E-2</v>
      </c>
      <c r="BD3072" s="13"/>
      <c r="BE3072" s="13"/>
      <c r="BG3072" s="44"/>
      <c r="BH3072" s="43">
        <v>23.78</v>
      </c>
      <c r="BI3072" s="2">
        <v>24</v>
      </c>
    </row>
    <row r="3073" spans="1:62" x14ac:dyDescent="0.2">
      <c r="A3073" s="2">
        <v>2017</v>
      </c>
      <c r="B3073" s="4" t="s">
        <v>10</v>
      </c>
      <c r="C3073" s="4" t="s">
        <v>157</v>
      </c>
      <c r="D3073" s="4" t="s">
        <v>142</v>
      </c>
      <c r="E3073" s="52" t="s">
        <v>198</v>
      </c>
      <c r="F3073" s="4" t="s">
        <v>115</v>
      </c>
      <c r="I3073" s="7">
        <v>91658.159999999989</v>
      </c>
      <c r="J3073" s="8">
        <v>91658.159999999989</v>
      </c>
      <c r="K3073" s="16">
        <v>0.69064207322696647</v>
      </c>
      <c r="O3073" s="7">
        <v>641607.11999999988</v>
      </c>
      <c r="P3073" s="8">
        <v>641607.11999999988</v>
      </c>
      <c r="Q3073" s="16">
        <v>0.69064207322696647</v>
      </c>
      <c r="R3073" s="40"/>
      <c r="S3073" s="16"/>
      <c r="T3073" s="10">
        <v>38.020000000000003</v>
      </c>
      <c r="U3073" s="16">
        <v>0</v>
      </c>
      <c r="V3073" s="7"/>
      <c r="W3073" s="7"/>
      <c r="X3073" s="10">
        <v>7</v>
      </c>
      <c r="AA3073" s="7">
        <v>745500</v>
      </c>
      <c r="AD3073" s="7">
        <v>50</v>
      </c>
      <c r="AE3073" s="7">
        <v>3676</v>
      </c>
      <c r="AF3073" s="7">
        <v>1546</v>
      </c>
      <c r="AG3073" s="8">
        <v>2130</v>
      </c>
      <c r="AH3073" s="16">
        <v>-0.31245965138799225</v>
      </c>
      <c r="AI3073" s="7">
        <v>1865</v>
      </c>
      <c r="AJ3073" s="7">
        <v>265</v>
      </c>
      <c r="AK3073" s="12">
        <v>0.50734494015233955</v>
      </c>
      <c r="AL3073" s="12">
        <v>0.95</v>
      </c>
      <c r="AN3073" s="12">
        <v>0.87558685446009388</v>
      </c>
      <c r="AO3073" s="12">
        <v>0.57943416757344945</v>
      </c>
      <c r="AP3073" s="12">
        <v>-8.2041260535576699E-2</v>
      </c>
      <c r="AQ3073" s="8">
        <v>2082248.078449992</v>
      </c>
      <c r="AR3073" s="16">
        <v>-7.8999704005794258E-2</v>
      </c>
      <c r="AS3073" s="7">
        <v>76300.772387321078</v>
      </c>
      <c r="AT3073" s="7">
        <v>977.5812574882591</v>
      </c>
      <c r="AU3073" s="7">
        <v>139.65446535546559</v>
      </c>
      <c r="AV3073" s="7">
        <v>177</v>
      </c>
      <c r="AW3073" s="16">
        <v>0.78900827884443836</v>
      </c>
      <c r="AX3073" s="16">
        <v>0.33955817699063373</v>
      </c>
      <c r="AY3073" s="7">
        <v>41644961.568999842</v>
      </c>
      <c r="AZ3073" s="10">
        <v>20</v>
      </c>
      <c r="BA3073" s="16">
        <v>1.2222222222222223</v>
      </c>
      <c r="BB3073" s="7">
        <v>2048488.9361438877</v>
      </c>
      <c r="BC3073" s="16">
        <v>-0.36269736704869526</v>
      </c>
      <c r="BD3073" s="13"/>
      <c r="BE3073" s="13"/>
      <c r="BG3073" s="44"/>
      <c r="BH3073" s="43">
        <v>27.29</v>
      </c>
      <c r="BI3073" s="2">
        <v>43.031999999999996</v>
      </c>
      <c r="BJ3073" s="2" t="s">
        <v>149</v>
      </c>
    </row>
    <row r="3074" spans="1:62" x14ac:dyDescent="0.2">
      <c r="A3074" s="2">
        <v>2017</v>
      </c>
      <c r="B3074" s="4" t="s">
        <v>0</v>
      </c>
      <c r="C3074" s="4" t="s">
        <v>157</v>
      </c>
      <c r="D3074" s="4" t="s">
        <v>142</v>
      </c>
      <c r="E3074" s="52" t="s">
        <v>198</v>
      </c>
      <c r="F3074" s="4" t="s">
        <v>115</v>
      </c>
      <c r="I3074" s="7">
        <v>96477.743999999992</v>
      </c>
      <c r="J3074" s="8">
        <v>96477.743999999992</v>
      </c>
      <c r="K3074" s="16">
        <v>0.85936389303782201</v>
      </c>
      <c r="O3074" s="7">
        <v>675344.20799999998</v>
      </c>
      <c r="P3074" s="8">
        <v>675344.20799999998</v>
      </c>
      <c r="Q3074" s="16">
        <v>0.85936389303782224</v>
      </c>
      <c r="R3074" s="40"/>
      <c r="S3074" s="16"/>
      <c r="T3074" s="10">
        <v>38.020000000000003</v>
      </c>
      <c r="U3074" s="16">
        <v>0</v>
      </c>
      <c r="V3074" s="7"/>
      <c r="W3074" s="7"/>
      <c r="X3074" s="10">
        <v>7</v>
      </c>
      <c r="AA3074" s="7">
        <v>784700</v>
      </c>
      <c r="AD3074" s="7">
        <v>50</v>
      </c>
      <c r="AE3074" s="7">
        <v>3738</v>
      </c>
      <c r="AF3074" s="7">
        <v>1496</v>
      </c>
      <c r="AG3074" s="8">
        <v>2242</v>
      </c>
      <c r="AH3074" s="16">
        <v>-0.24384485666104549</v>
      </c>
      <c r="AI3074" s="7">
        <v>1946</v>
      </c>
      <c r="AJ3074" s="7">
        <v>296</v>
      </c>
      <c r="AK3074" s="12">
        <v>0.52059925093632964</v>
      </c>
      <c r="AL3074" s="12">
        <v>0.95</v>
      </c>
      <c r="AN3074" s="12">
        <v>0.86797502230151646</v>
      </c>
      <c r="AO3074" s="12">
        <v>0.59978598180845377</v>
      </c>
      <c r="AP3074" s="12">
        <v>-7.2596057252613977E-2</v>
      </c>
      <c r="AQ3074" s="8">
        <v>1953389.6480325498</v>
      </c>
      <c r="AR3074" s="16">
        <v>0.33196699133901264</v>
      </c>
      <c r="AS3074" s="7">
        <v>78198.144436851464</v>
      </c>
      <c r="AT3074" s="7">
        <v>871.27102945252</v>
      </c>
      <c r="AU3074" s="7">
        <v>124.46728992178858</v>
      </c>
      <c r="AV3074" s="7">
        <v>177</v>
      </c>
      <c r="AW3074" s="16">
        <v>0.70320502780671512</v>
      </c>
      <c r="AX3074" s="16">
        <v>0.76149961165038937</v>
      </c>
      <c r="AY3074" s="7">
        <v>39067792.960650995</v>
      </c>
      <c r="AZ3074" s="10">
        <v>20</v>
      </c>
      <c r="BA3074" s="16">
        <v>1.2222222222222223</v>
      </c>
      <c r="BB3074" s="7">
        <v>1940069.3855932183</v>
      </c>
      <c r="BC3074" s="16">
        <v>-0.55900060510488747</v>
      </c>
      <c r="BD3074" s="13"/>
      <c r="BE3074" s="13"/>
      <c r="BG3074" s="44"/>
      <c r="BH3074" s="43">
        <v>24.98</v>
      </c>
      <c r="BI3074" s="2">
        <v>43.031999999999996</v>
      </c>
    </row>
    <row r="3075" spans="1:62" x14ac:dyDescent="0.2">
      <c r="A3075" s="2">
        <v>2017</v>
      </c>
      <c r="B3075" s="4" t="s">
        <v>1</v>
      </c>
      <c r="C3075" s="4" t="s">
        <v>157</v>
      </c>
      <c r="D3075" s="4" t="s">
        <v>142</v>
      </c>
      <c r="E3075" s="52" t="s">
        <v>198</v>
      </c>
      <c r="F3075" s="4" t="s">
        <v>115</v>
      </c>
      <c r="I3075" s="7">
        <v>160165.10399999999</v>
      </c>
      <c r="J3075" s="8">
        <v>160165.10399999999</v>
      </c>
      <c r="K3075" s="16">
        <v>2.0878176980913823</v>
      </c>
      <c r="O3075" s="7">
        <v>1121155.7279999999</v>
      </c>
      <c r="P3075" s="8">
        <v>1121155.7279999999</v>
      </c>
      <c r="Q3075" s="16">
        <v>2.0878176980913818</v>
      </c>
      <c r="R3075" s="40"/>
      <c r="S3075" s="16"/>
      <c r="T3075" s="10">
        <v>38.020000000000003</v>
      </c>
      <c r="U3075" s="16">
        <v>0</v>
      </c>
      <c r="V3075" s="7"/>
      <c r="W3075" s="7"/>
      <c r="X3075" s="10">
        <v>7</v>
      </c>
      <c r="AA3075" s="7">
        <v>1302700</v>
      </c>
      <c r="AD3075" s="7">
        <v>50</v>
      </c>
      <c r="AE3075" s="7">
        <v>3870</v>
      </c>
      <c r="AF3075" s="7">
        <v>148</v>
      </c>
      <c r="AG3075" s="8">
        <v>3722</v>
      </c>
      <c r="AH3075" s="16">
        <v>0.25573549257759787</v>
      </c>
      <c r="AI3075" s="7">
        <v>3310</v>
      </c>
      <c r="AJ3075" s="7">
        <v>412</v>
      </c>
      <c r="AK3075" s="12">
        <v>0.85529715762273906</v>
      </c>
      <c r="AL3075" s="12">
        <v>0.95</v>
      </c>
      <c r="AN3075" s="12">
        <v>0.88930682428801722</v>
      </c>
      <c r="AO3075" s="12">
        <v>0.96175710594315245</v>
      </c>
      <c r="AP3075" s="12">
        <v>-5.9612762329759872E-2</v>
      </c>
      <c r="AQ3075" s="8">
        <v>2200387.043358468</v>
      </c>
      <c r="AR3075" s="16">
        <v>0.51210225986068147</v>
      </c>
      <c r="AS3075" s="7">
        <v>82165.31155184719</v>
      </c>
      <c r="AT3075" s="7">
        <v>591.18405248749809</v>
      </c>
      <c r="AU3075" s="7">
        <v>84.454864641071154</v>
      </c>
      <c r="AV3075" s="7">
        <v>177</v>
      </c>
      <c r="AW3075" s="16">
        <v>0.47714612791565625</v>
      </c>
      <c r="AX3075" s="16">
        <v>0.20415666260802245</v>
      </c>
      <c r="AY3075" s="7">
        <v>44007740.867169358</v>
      </c>
      <c r="AZ3075" s="10">
        <v>20</v>
      </c>
      <c r="BA3075" s="16">
        <v>1.2222222222222223</v>
      </c>
      <c r="BB3075" s="7">
        <v>2131928.573957392</v>
      </c>
      <c r="BC3075" s="16">
        <v>-0.17911473124368987</v>
      </c>
      <c r="BD3075" s="13"/>
      <c r="BE3075" s="13"/>
      <c r="BG3075" s="44"/>
      <c r="BH3075" s="43">
        <v>26.78</v>
      </c>
      <c r="BI3075" s="2">
        <v>43.031999999999996</v>
      </c>
    </row>
    <row r="3076" spans="1:62" x14ac:dyDescent="0.2">
      <c r="A3076" s="2">
        <v>2017</v>
      </c>
      <c r="B3076" s="4" t="s">
        <v>2</v>
      </c>
      <c r="C3076" s="4" t="s">
        <v>157</v>
      </c>
      <c r="D3076" s="4" t="s">
        <v>142</v>
      </c>
      <c r="E3076" s="52" t="s">
        <v>198</v>
      </c>
      <c r="F3076" s="4" t="s">
        <v>115</v>
      </c>
      <c r="I3076" s="7">
        <v>156765.576</v>
      </c>
      <c r="J3076" s="8">
        <v>156765.576</v>
      </c>
      <c r="K3076" s="16">
        <v>1.304020811287478</v>
      </c>
      <c r="O3076" s="7">
        <v>1097359.0320000001</v>
      </c>
      <c r="P3076" s="8">
        <v>1097359.0320000001</v>
      </c>
      <c r="Q3076" s="16">
        <v>1.304020811287478</v>
      </c>
      <c r="R3076" s="40"/>
      <c r="S3076" s="16"/>
      <c r="T3076" s="10">
        <v>38.020000000000003</v>
      </c>
      <c r="U3076" s="16">
        <v>0</v>
      </c>
      <c r="V3076" s="7"/>
      <c r="W3076" s="7"/>
      <c r="X3076" s="10">
        <v>7</v>
      </c>
      <c r="AA3076" s="7">
        <v>1275050</v>
      </c>
      <c r="AD3076" s="7">
        <v>50</v>
      </c>
      <c r="AE3076" s="7">
        <v>3738</v>
      </c>
      <c r="AF3076" s="7">
        <v>95</v>
      </c>
      <c r="AG3076" s="8">
        <v>3643</v>
      </c>
      <c r="AH3076" s="16">
        <v>0.28500881834215175</v>
      </c>
      <c r="AI3076" s="7">
        <v>3240</v>
      </c>
      <c r="AJ3076" s="7">
        <v>403</v>
      </c>
      <c r="AK3076" s="12">
        <v>0.8667736757624398</v>
      </c>
      <c r="AL3076" s="12">
        <v>0.95</v>
      </c>
      <c r="AN3076" s="12">
        <v>0.88937688718089492</v>
      </c>
      <c r="AO3076" s="12">
        <v>0.97458533975387907</v>
      </c>
      <c r="AP3076" s="12">
        <v>5.5855726615509527E-2</v>
      </c>
      <c r="AQ3076" s="8">
        <v>2240535.5780512309</v>
      </c>
      <c r="AR3076" s="16">
        <v>0.44985575801588906</v>
      </c>
      <c r="AS3076" s="7">
        <v>87657.886465228134</v>
      </c>
      <c r="AT3076" s="7">
        <v>615.02486358804026</v>
      </c>
      <c r="AU3076" s="7">
        <v>87.860694798291462</v>
      </c>
      <c r="AV3076" s="7">
        <v>177</v>
      </c>
      <c r="AW3076" s="16">
        <v>0.49638810620503648</v>
      </c>
      <c r="AX3076" s="16">
        <v>0.12828467580978442</v>
      </c>
      <c r="AY3076" s="7">
        <v>44810711.561024621</v>
      </c>
      <c r="AZ3076" s="10">
        <v>20</v>
      </c>
      <c r="BA3076" s="16">
        <v>0.81818181818181812</v>
      </c>
      <c r="BB3076" s="7">
        <v>2265855.8702109032</v>
      </c>
      <c r="BC3076" s="16">
        <v>-8.3373183393092729E-2</v>
      </c>
      <c r="BD3076" s="13"/>
      <c r="BE3076" s="13"/>
      <c r="BG3076" s="44"/>
      <c r="BH3076" s="43">
        <v>25.56</v>
      </c>
      <c r="BI3076" s="2">
        <v>43.031999999999996</v>
      </c>
    </row>
    <row r="3077" spans="1:62" x14ac:dyDescent="0.2">
      <c r="A3077" s="2">
        <v>2017</v>
      </c>
      <c r="B3077" s="4" t="s">
        <v>3</v>
      </c>
      <c r="C3077" s="4" t="s">
        <v>157</v>
      </c>
      <c r="D3077" s="4" t="s">
        <v>142</v>
      </c>
      <c r="E3077" s="52" t="s">
        <v>198</v>
      </c>
      <c r="F3077" s="4" t="s">
        <v>115</v>
      </c>
      <c r="I3077" s="7">
        <v>161456.06399999998</v>
      </c>
      <c r="J3077" s="8">
        <v>161456.06399999998</v>
      </c>
      <c r="K3077" s="16">
        <v>1.2416981006331222</v>
      </c>
      <c r="O3077" s="7">
        <v>1130192.4479999999</v>
      </c>
      <c r="P3077" s="8">
        <v>1130192.4479999999</v>
      </c>
      <c r="Q3077" s="16">
        <v>1.2416981006331218</v>
      </c>
      <c r="R3077" s="40"/>
      <c r="S3077" s="16"/>
      <c r="T3077" s="10">
        <v>38.020000000000003</v>
      </c>
      <c r="U3077" s="16">
        <v>0</v>
      </c>
      <c r="V3077" s="7"/>
      <c r="W3077" s="7"/>
      <c r="X3077" s="10">
        <v>7</v>
      </c>
      <c r="AA3077" s="7">
        <v>1313200</v>
      </c>
      <c r="AD3077" s="7">
        <v>50</v>
      </c>
      <c r="AE3077" s="7">
        <v>3907</v>
      </c>
      <c r="AF3077" s="7">
        <v>155</v>
      </c>
      <c r="AG3077" s="8">
        <v>3752</v>
      </c>
      <c r="AH3077" s="16">
        <v>0.25024991669443519</v>
      </c>
      <c r="AI3077" s="7">
        <v>3359</v>
      </c>
      <c r="AJ3077" s="7">
        <v>393</v>
      </c>
      <c r="AK3077" s="12">
        <v>0.85973893012541591</v>
      </c>
      <c r="AL3077" s="12">
        <v>0.95</v>
      </c>
      <c r="AN3077" s="12">
        <v>0.89525586353944564</v>
      </c>
      <c r="AO3077" s="12">
        <v>0.96032761709751724</v>
      </c>
      <c r="AP3077" s="12">
        <v>1.738570649469251E-3</v>
      </c>
      <c r="AQ3077" s="8">
        <v>2119146.3846193105</v>
      </c>
      <c r="AR3077" s="16">
        <v>0.30053049796631881</v>
      </c>
      <c r="AS3077" s="7">
        <v>78486.903134048538</v>
      </c>
      <c r="AT3077" s="7">
        <v>564.80447351260943</v>
      </c>
      <c r="AU3077" s="7">
        <v>80.686353358944203</v>
      </c>
      <c r="AV3077" s="7">
        <v>177</v>
      </c>
      <c r="AW3077" s="16">
        <v>0.4558551037228486</v>
      </c>
      <c r="AX3077" s="16">
        <v>4.0216424412826024E-2</v>
      </c>
      <c r="AY3077" s="7">
        <v>42382927.69238621</v>
      </c>
      <c r="AZ3077" s="10">
        <v>20</v>
      </c>
      <c r="BA3077" s="16">
        <v>0.81818181818181812</v>
      </c>
      <c r="BB3077" s="7">
        <v>2108548.7293755729</v>
      </c>
      <c r="BC3077" s="16">
        <v>-5.1702553620760865E-2</v>
      </c>
      <c r="BD3077" s="13"/>
      <c r="BE3077" s="13"/>
      <c r="BG3077" s="44"/>
      <c r="BH3077" s="43">
        <v>27</v>
      </c>
      <c r="BI3077" s="2">
        <v>43.031999999999996</v>
      </c>
    </row>
    <row r="3078" spans="1:62" x14ac:dyDescent="0.2">
      <c r="A3078" s="2">
        <v>2017</v>
      </c>
      <c r="B3078" s="4" t="s">
        <v>4</v>
      </c>
      <c r="C3078" s="4" t="s">
        <v>157</v>
      </c>
      <c r="D3078" s="4" t="s">
        <v>142</v>
      </c>
      <c r="E3078" s="52" t="s">
        <v>198</v>
      </c>
      <c r="F3078" s="4" t="s">
        <v>115</v>
      </c>
      <c r="I3078" s="7">
        <v>161843.35199999998</v>
      </c>
      <c r="J3078" s="8">
        <v>161843.35199999998</v>
      </c>
      <c r="K3078" s="16">
        <v>1.2606345960442504</v>
      </c>
      <c r="O3078" s="7">
        <v>1132903.4639999999</v>
      </c>
      <c r="P3078" s="8">
        <v>1132903.4639999999</v>
      </c>
      <c r="Q3078" s="16">
        <v>1.2606345960442504</v>
      </c>
      <c r="R3078" s="40"/>
      <c r="S3078" s="16"/>
      <c r="T3078" s="10">
        <v>38.020000000000003</v>
      </c>
      <c r="U3078" s="16">
        <v>0</v>
      </c>
      <c r="V3078" s="7"/>
      <c r="W3078" s="7"/>
      <c r="X3078" s="10">
        <v>7</v>
      </c>
      <c r="AA3078" s="7">
        <v>1316350</v>
      </c>
      <c r="AD3078" s="7">
        <v>50</v>
      </c>
      <c r="AE3078" s="7">
        <v>3907</v>
      </c>
      <c r="AF3078" s="7">
        <v>146</v>
      </c>
      <c r="AG3078" s="8">
        <v>3761</v>
      </c>
      <c r="AH3078" s="16">
        <v>0.26081126382836062</v>
      </c>
      <c r="AI3078" s="7">
        <v>3493</v>
      </c>
      <c r="AJ3078" s="7">
        <v>268</v>
      </c>
      <c r="AK3078" s="12">
        <v>0.89403634502175577</v>
      </c>
      <c r="AL3078" s="12">
        <v>0.95</v>
      </c>
      <c r="AN3078" s="12">
        <v>0.9287423557564477</v>
      </c>
      <c r="AO3078" s="12">
        <v>0.96263117481443561</v>
      </c>
      <c r="AP3078" s="12">
        <v>-5.5856255486419482E-3</v>
      </c>
      <c r="AQ3078" s="8">
        <v>2252752.1774083246</v>
      </c>
      <c r="AR3078" s="16">
        <v>0.24074210861749479</v>
      </c>
      <c r="AS3078" s="7">
        <v>82548.632371136846</v>
      </c>
      <c r="AT3078" s="7">
        <v>598.97691502481371</v>
      </c>
      <c r="AU3078" s="7">
        <v>85.568130717830527</v>
      </c>
      <c r="AV3078" s="7">
        <v>177</v>
      </c>
      <c r="AW3078" s="16">
        <v>0.48343576676740413</v>
      </c>
      <c r="AX3078" s="16">
        <v>-1.591765221856245E-2</v>
      </c>
      <c r="AY3078" s="7">
        <v>45055043.548166491</v>
      </c>
      <c r="AZ3078" s="10">
        <v>20</v>
      </c>
      <c r="BA3078" s="16">
        <v>0.81818181818181812</v>
      </c>
      <c r="BB3078" s="7">
        <v>2164033.4254757506</v>
      </c>
      <c r="BC3078" s="16">
        <v>-2.2255665498092658E-2</v>
      </c>
      <c r="BD3078" s="13"/>
      <c r="BE3078" s="13"/>
      <c r="BG3078" s="44"/>
      <c r="BH3078" s="43">
        <v>27.29</v>
      </c>
      <c r="BI3078" s="2">
        <v>43.031999999999996</v>
      </c>
    </row>
    <row r="3079" spans="1:62" x14ac:dyDescent="0.2">
      <c r="A3079" s="2">
        <v>2017</v>
      </c>
      <c r="B3079" s="4" t="s">
        <v>11</v>
      </c>
      <c r="C3079" s="4" t="s">
        <v>157</v>
      </c>
      <c r="D3079" s="4" t="s">
        <v>142</v>
      </c>
      <c r="E3079" s="52" t="s">
        <v>198</v>
      </c>
      <c r="F3079" s="4" t="s">
        <v>115</v>
      </c>
      <c r="I3079" s="7">
        <v>157755.31199999998</v>
      </c>
      <c r="J3079" s="8">
        <v>157755.31199999998</v>
      </c>
      <c r="K3079" s="16">
        <v>1.3079838483146062</v>
      </c>
      <c r="O3079" s="7">
        <v>1104287.1839999999</v>
      </c>
      <c r="P3079" s="8">
        <v>1104287.1839999999</v>
      </c>
      <c r="Q3079" s="16">
        <v>1.3079838483146067</v>
      </c>
      <c r="R3079" s="40"/>
      <c r="S3079" s="16"/>
      <c r="T3079" s="10">
        <v>38.020000000000003</v>
      </c>
      <c r="U3079" s="16">
        <v>0</v>
      </c>
      <c r="V3079" s="7"/>
      <c r="W3079" s="7"/>
      <c r="X3079" s="10">
        <v>7</v>
      </c>
      <c r="AA3079" s="7">
        <v>1283100</v>
      </c>
      <c r="AD3079" s="7">
        <v>50</v>
      </c>
      <c r="AE3079" s="7">
        <v>3812</v>
      </c>
      <c r="AF3079" s="7">
        <v>146</v>
      </c>
      <c r="AG3079" s="8">
        <v>3666</v>
      </c>
      <c r="AH3079" s="16">
        <v>0.28721910112359561</v>
      </c>
      <c r="AI3079" s="7">
        <v>3454</v>
      </c>
      <c r="AJ3079" s="7">
        <v>212</v>
      </c>
      <c r="AK3079" s="12">
        <v>0.90608604407135362</v>
      </c>
      <c r="AL3079" s="12">
        <v>0.95</v>
      </c>
      <c r="AN3079" s="12">
        <v>0.94217130387343151</v>
      </c>
      <c r="AO3079" s="12">
        <v>0.96169989506820563</v>
      </c>
      <c r="AP3079" s="12">
        <v>7.5472494361335851E-2</v>
      </c>
      <c r="AQ3079" s="8">
        <v>2202812.5338189257</v>
      </c>
      <c r="AR3079" s="16">
        <v>0.15499396724862846</v>
      </c>
      <c r="AS3079" s="7">
        <v>83093.645183663728</v>
      </c>
      <c r="AT3079" s="7">
        <v>600.87630491514608</v>
      </c>
      <c r="AU3079" s="7">
        <v>85.83947213073516</v>
      </c>
      <c r="AV3079" s="7">
        <v>177</v>
      </c>
      <c r="AW3079" s="16">
        <v>0.48496876910019865</v>
      </c>
      <c r="AX3079" s="16">
        <v>-0.10272154426511348</v>
      </c>
      <c r="AY3079" s="7">
        <v>44056250.676378518</v>
      </c>
      <c r="AZ3079" s="10">
        <v>20</v>
      </c>
      <c r="BA3079" s="16">
        <v>0.81818181818181812</v>
      </c>
      <c r="BB3079" s="7">
        <v>2083470.1248015424</v>
      </c>
      <c r="BC3079" s="16">
        <v>3.4533659975227636E-2</v>
      </c>
      <c r="BD3079" s="13"/>
      <c r="BE3079" s="13"/>
      <c r="BG3079" s="44"/>
      <c r="BH3079" s="43">
        <v>26.51</v>
      </c>
      <c r="BI3079" s="2">
        <v>43.031999999999996</v>
      </c>
    </row>
    <row r="3080" spans="1:62" x14ac:dyDescent="0.2">
      <c r="A3080" s="2">
        <v>2017</v>
      </c>
      <c r="B3080" s="4" t="s">
        <v>5</v>
      </c>
      <c r="C3080" s="4" t="s">
        <v>157</v>
      </c>
      <c r="D3080" s="4" t="s">
        <v>142</v>
      </c>
      <c r="E3080" s="52" t="s">
        <v>198</v>
      </c>
      <c r="F3080" s="4" t="s">
        <v>115</v>
      </c>
      <c r="I3080" s="7">
        <v>180121.266</v>
      </c>
      <c r="J3080" s="8">
        <v>180121.266</v>
      </c>
      <c r="K3080" s="16">
        <v>1.5415011005756858</v>
      </c>
      <c r="O3080" s="7">
        <v>1260848.862</v>
      </c>
      <c r="P3080" s="8">
        <v>1260848.862</v>
      </c>
      <c r="Q3080" s="16">
        <v>1.5415011005756858</v>
      </c>
      <c r="R3080" s="40"/>
      <c r="S3080" s="16"/>
      <c r="T3080" s="10">
        <v>38.020000000000003</v>
      </c>
      <c r="U3080" s="16">
        <v>0</v>
      </c>
      <c r="V3080" s="7"/>
      <c r="W3080" s="7"/>
      <c r="X3080" s="10">
        <v>7</v>
      </c>
      <c r="AA3080" s="7">
        <v>1193850</v>
      </c>
      <c r="AD3080" s="7">
        <v>50</v>
      </c>
      <c r="AE3080" s="7">
        <v>3858</v>
      </c>
      <c r="AF3080" s="7">
        <v>447</v>
      </c>
      <c r="AG3080" s="8">
        <v>3411</v>
      </c>
      <c r="AH3080" s="16">
        <v>0.15509651202167296</v>
      </c>
      <c r="AI3080" s="7">
        <v>3115</v>
      </c>
      <c r="AJ3080" s="7">
        <v>296</v>
      </c>
      <c r="AK3080" s="12">
        <v>0.80741316744427161</v>
      </c>
      <c r="AL3080" s="12">
        <v>0.95</v>
      </c>
      <c r="AN3080" s="12">
        <v>0.91322192905306365</v>
      </c>
      <c r="AO3080" s="12">
        <v>0.88413685847589429</v>
      </c>
      <c r="AP3080" s="12">
        <v>-1.036904348855161E-2</v>
      </c>
      <c r="AQ3080" s="8">
        <v>2246811.7854127982</v>
      </c>
      <c r="AR3080" s="16">
        <v>0.18482039908236447</v>
      </c>
      <c r="AS3080" s="7">
        <v>83898.871748050718</v>
      </c>
      <c r="AT3080" s="7">
        <v>658.69592067217775</v>
      </c>
      <c r="AU3080" s="7">
        <v>94.099417238882538</v>
      </c>
      <c r="AV3080" s="7">
        <v>177</v>
      </c>
      <c r="AW3080" s="16">
        <v>0.5316351256434042</v>
      </c>
      <c r="AX3080" s="16">
        <v>2.5732816912994005E-2</v>
      </c>
      <c r="AY3080" s="7">
        <v>53474120.492824599</v>
      </c>
      <c r="AZ3080" s="10">
        <v>23.8</v>
      </c>
      <c r="BA3080" s="16">
        <v>1.1636363636363636</v>
      </c>
      <c r="BB3080" s="7">
        <v>2077272.0719714134</v>
      </c>
      <c r="BC3080" s="16">
        <v>-9.9247646764653932E-2</v>
      </c>
      <c r="BD3080" s="13"/>
      <c r="BE3080" s="13"/>
      <c r="BG3080" s="44"/>
      <c r="BH3080" s="43">
        <v>26.78</v>
      </c>
      <c r="BI3080" s="2">
        <v>52.805999999999997</v>
      </c>
      <c r="BJ3080" s="2" t="s">
        <v>144</v>
      </c>
    </row>
    <row r="3081" spans="1:62" x14ac:dyDescent="0.2">
      <c r="A3081" s="2">
        <v>2017</v>
      </c>
      <c r="B3081" s="4" t="s">
        <v>6</v>
      </c>
      <c r="C3081" s="4" t="s">
        <v>157</v>
      </c>
      <c r="D3081" s="4" t="s">
        <v>142</v>
      </c>
      <c r="E3081" s="52" t="s">
        <v>198</v>
      </c>
      <c r="F3081" s="4" t="s">
        <v>115</v>
      </c>
      <c r="I3081" s="7">
        <v>186827.628</v>
      </c>
      <c r="J3081" s="8">
        <v>186827.628</v>
      </c>
      <c r="K3081" s="16">
        <v>1.5836324261533354</v>
      </c>
      <c r="O3081" s="7">
        <v>1307793.3959999999</v>
      </c>
      <c r="P3081" s="8">
        <v>1307793.3959999999</v>
      </c>
      <c r="Q3081" s="16">
        <v>1.5836324261533354</v>
      </c>
      <c r="R3081" s="40"/>
      <c r="S3081" s="16"/>
      <c r="T3081" s="10">
        <v>38.020000000000003</v>
      </c>
      <c r="U3081" s="16">
        <v>0</v>
      </c>
      <c r="V3081" s="7"/>
      <c r="W3081" s="7"/>
      <c r="X3081" s="10">
        <v>7</v>
      </c>
      <c r="AA3081" s="7">
        <v>1238300</v>
      </c>
      <c r="AD3081" s="7">
        <v>50</v>
      </c>
      <c r="AE3081" s="7">
        <v>3750</v>
      </c>
      <c r="AF3081" s="7">
        <v>212</v>
      </c>
      <c r="AG3081" s="8">
        <v>3538</v>
      </c>
      <c r="AH3081" s="16">
        <v>0.17424493859940249</v>
      </c>
      <c r="AI3081" s="7">
        <v>3262</v>
      </c>
      <c r="AJ3081" s="7">
        <v>276</v>
      </c>
      <c r="AK3081" s="12">
        <v>0.86986666666666668</v>
      </c>
      <c r="AL3081" s="12">
        <v>0.95</v>
      </c>
      <c r="AN3081" s="12">
        <v>0.92198982475975122</v>
      </c>
      <c r="AO3081" s="12">
        <v>0.94346666666666668</v>
      </c>
      <c r="AP3081" s="12">
        <v>-3.3418461377477282E-2</v>
      </c>
      <c r="AQ3081" s="8">
        <v>2556472.9032213381</v>
      </c>
      <c r="AR3081" s="16">
        <v>0.25053206995502841</v>
      </c>
      <c r="AS3081" s="7">
        <v>97241.266763839405</v>
      </c>
      <c r="AT3081" s="7">
        <v>722.57572165668114</v>
      </c>
      <c r="AU3081" s="7">
        <v>103.2251030938116</v>
      </c>
      <c r="AV3081" s="7">
        <v>177</v>
      </c>
      <c r="AW3081" s="16">
        <v>0.5831926728463932</v>
      </c>
      <c r="AX3081" s="16">
        <v>6.4966966301441831E-2</v>
      </c>
      <c r="AY3081" s="7">
        <v>60844055.096667849</v>
      </c>
      <c r="AZ3081" s="10">
        <v>23.8</v>
      </c>
      <c r="BA3081" s="16">
        <v>1.1636363636363636</v>
      </c>
      <c r="BB3081" s="7">
        <v>2423863.8343172465</v>
      </c>
      <c r="BC3081" s="16">
        <v>-0.1173399779322245</v>
      </c>
      <c r="BD3081" s="13"/>
      <c r="BE3081" s="13"/>
      <c r="BG3081" s="44"/>
      <c r="BH3081" s="43">
        <v>26.29</v>
      </c>
      <c r="BI3081" s="2">
        <v>52.805999999999997</v>
      </c>
    </row>
    <row r="3082" spans="1:62" x14ac:dyDescent="0.2">
      <c r="A3082" s="2">
        <v>2017</v>
      </c>
      <c r="B3082" s="4" t="s">
        <v>7</v>
      </c>
      <c r="C3082" s="4" t="s">
        <v>157</v>
      </c>
      <c r="D3082" s="4" t="s">
        <v>142</v>
      </c>
      <c r="E3082" s="52" t="s">
        <v>198</v>
      </c>
      <c r="F3082" s="4" t="s">
        <v>115</v>
      </c>
      <c r="I3082" s="7">
        <v>184187.32799999998</v>
      </c>
      <c r="J3082" s="8">
        <v>184187.32799999998</v>
      </c>
      <c r="K3082" s="16">
        <v>1.5063592423252774</v>
      </c>
      <c r="O3082" s="7">
        <v>1289311.2959999999</v>
      </c>
      <c r="P3082" s="8">
        <v>1289311.2959999999</v>
      </c>
      <c r="Q3082" s="16">
        <v>1.5063592423252774</v>
      </c>
      <c r="R3082" s="40"/>
      <c r="S3082" s="16"/>
      <c r="T3082" s="10">
        <v>38.020000000000003</v>
      </c>
      <c r="U3082" s="16">
        <v>0</v>
      </c>
      <c r="V3082" s="7"/>
      <c r="W3082" s="7"/>
      <c r="X3082" s="10">
        <v>7</v>
      </c>
      <c r="AA3082" s="7">
        <v>1220800</v>
      </c>
      <c r="AD3082" s="7">
        <v>50</v>
      </c>
      <c r="AE3082" s="7">
        <v>3809</v>
      </c>
      <c r="AF3082" s="7">
        <v>321</v>
      </c>
      <c r="AG3082" s="8">
        <v>3488</v>
      </c>
      <c r="AH3082" s="16">
        <v>0.13912475506205091</v>
      </c>
      <c r="AI3082" s="7">
        <v>3348</v>
      </c>
      <c r="AJ3082" s="7">
        <v>140</v>
      </c>
      <c r="AK3082" s="12">
        <v>0.87897085849304279</v>
      </c>
      <c r="AL3082" s="12">
        <v>0.95</v>
      </c>
      <c r="AN3082" s="12">
        <v>0.95986238532110091</v>
      </c>
      <c r="AO3082" s="12">
        <v>0.91572591231294298</v>
      </c>
      <c r="AP3082" s="12">
        <v>1.6989143201803003E-2</v>
      </c>
      <c r="AQ3082" s="8">
        <v>2249623.1318157557</v>
      </c>
      <c r="AR3082" s="16">
        <v>0.12805926778536314</v>
      </c>
      <c r="AS3082" s="7">
        <v>86590.574742715777</v>
      </c>
      <c r="AT3082" s="7">
        <v>644.96076026827859</v>
      </c>
      <c r="AU3082" s="7">
        <v>92.137251466896942</v>
      </c>
      <c r="AV3082" s="7">
        <v>177</v>
      </c>
      <c r="AW3082" s="16">
        <v>0.52054944331580189</v>
      </c>
      <c r="AX3082" s="16">
        <v>-9.7140258145693714E-3</v>
      </c>
      <c r="AY3082" s="7">
        <v>53541030.537214987</v>
      </c>
      <c r="AZ3082" s="10">
        <v>23.8</v>
      </c>
      <c r="BA3082" s="16">
        <v>1.1636363636363636</v>
      </c>
      <c r="BB3082" s="7">
        <v>2258964.6091558696</v>
      </c>
      <c r="BC3082" s="16">
        <v>-8.1982758123761199E-2</v>
      </c>
      <c r="BD3082" s="13"/>
      <c r="BE3082" s="13"/>
      <c r="BG3082" s="44"/>
      <c r="BH3082" s="43">
        <v>25.98</v>
      </c>
      <c r="BI3082" s="2">
        <v>52.805999999999997</v>
      </c>
    </row>
    <row r="3083" spans="1:62" x14ac:dyDescent="0.2">
      <c r="A3083" s="2">
        <v>2018</v>
      </c>
      <c r="B3083" s="4" t="s">
        <v>8</v>
      </c>
      <c r="C3083" s="4" t="s">
        <v>157</v>
      </c>
      <c r="D3083" s="4" t="s">
        <v>142</v>
      </c>
      <c r="E3083" s="52" t="s">
        <v>198</v>
      </c>
      <c r="F3083" s="4" t="s">
        <v>115</v>
      </c>
      <c r="I3083" s="7">
        <v>194590.11</v>
      </c>
      <c r="J3083" s="8">
        <v>194590.11</v>
      </c>
      <c r="K3083" s="16">
        <v>1.6070486334405141</v>
      </c>
      <c r="O3083" s="7">
        <v>1362130.77</v>
      </c>
      <c r="P3083" s="8">
        <v>1362130.77</v>
      </c>
      <c r="Q3083" s="16">
        <v>1.6070486334405145</v>
      </c>
      <c r="R3083" s="40"/>
      <c r="S3083" s="16"/>
      <c r="T3083" s="10">
        <v>38.020000000000003</v>
      </c>
      <c r="U3083" s="16">
        <v>0</v>
      </c>
      <c r="V3083" s="7"/>
      <c r="W3083" s="7"/>
      <c r="X3083" s="10">
        <v>7</v>
      </c>
      <c r="AA3083" s="7">
        <v>1289750</v>
      </c>
      <c r="AD3083" s="7">
        <v>50</v>
      </c>
      <c r="AE3083" s="7">
        <v>3881</v>
      </c>
      <c r="AF3083" s="7">
        <v>196</v>
      </c>
      <c r="AG3083" s="8">
        <v>3685</v>
      </c>
      <c r="AH3083" s="16">
        <v>0.18488745980707399</v>
      </c>
      <c r="AI3083" s="7">
        <v>3177</v>
      </c>
      <c r="AJ3083" s="7">
        <v>508</v>
      </c>
      <c r="AK3083" s="12">
        <v>0.81860345271837154</v>
      </c>
      <c r="AL3083" s="12">
        <v>0.95</v>
      </c>
      <c r="AN3083" s="12">
        <v>0.86214382632293085</v>
      </c>
      <c r="AO3083" s="12">
        <v>0.94949755217727394</v>
      </c>
      <c r="AP3083" s="12">
        <v>-0.12832662553175711</v>
      </c>
      <c r="AQ3083" s="8">
        <v>1944161.7442423585</v>
      </c>
      <c r="AR3083" s="16">
        <v>0.2427075335809008</v>
      </c>
      <c r="AS3083" s="7">
        <v>71240.811441640108</v>
      </c>
      <c r="AT3083" s="7">
        <v>527.58799029643376</v>
      </c>
      <c r="AU3083" s="7">
        <v>75.369712899490537</v>
      </c>
      <c r="AV3083" s="7">
        <v>177</v>
      </c>
      <c r="AW3083" s="16">
        <v>0.42581758700277139</v>
      </c>
      <c r="AX3083" s="16">
        <v>4.879794557302608E-2</v>
      </c>
      <c r="AY3083" s="7">
        <v>46271049.51296813</v>
      </c>
      <c r="AZ3083" s="10">
        <v>23.8</v>
      </c>
      <c r="BA3083" s="16">
        <v>1.1636363636363636</v>
      </c>
      <c r="BB3083" s="7">
        <v>2249176.9828677536</v>
      </c>
      <c r="BC3083" s="16">
        <v>-0.1166177797419103</v>
      </c>
      <c r="BD3083" s="13"/>
      <c r="BE3083" s="13"/>
      <c r="BG3083" s="44"/>
      <c r="BH3083" s="43">
        <v>27.29</v>
      </c>
      <c r="BI3083" s="2">
        <v>52.805999999999997</v>
      </c>
    </row>
    <row r="3084" spans="1:62" x14ac:dyDescent="0.2">
      <c r="A3084" s="2">
        <v>2018</v>
      </c>
      <c r="B3084" s="4" t="s">
        <v>9</v>
      </c>
      <c r="C3084" s="4" t="s">
        <v>157</v>
      </c>
      <c r="D3084" s="4" t="s">
        <v>142</v>
      </c>
      <c r="E3084" s="52" t="s">
        <v>198</v>
      </c>
      <c r="F3084" s="4" t="s">
        <v>115</v>
      </c>
      <c r="I3084" s="7">
        <v>169876.902</v>
      </c>
      <c r="J3084" s="8">
        <v>169876.902</v>
      </c>
      <c r="K3084" s="16">
        <v>1.5397216541083605</v>
      </c>
      <c r="O3084" s="7">
        <v>1189138.314</v>
      </c>
      <c r="P3084" s="8">
        <v>1189138.314</v>
      </c>
      <c r="Q3084" s="16">
        <v>1.5397216541083605</v>
      </c>
      <c r="R3084" s="40"/>
      <c r="S3084" s="16"/>
      <c r="T3084" s="10">
        <v>38.020000000000003</v>
      </c>
      <c r="U3084" s="16">
        <v>0</v>
      </c>
      <c r="V3084" s="7"/>
      <c r="W3084" s="7"/>
      <c r="X3084" s="10">
        <v>7</v>
      </c>
      <c r="AA3084" s="7">
        <v>1125950</v>
      </c>
      <c r="AD3084" s="7">
        <v>50</v>
      </c>
      <c r="AE3084" s="7">
        <v>3452</v>
      </c>
      <c r="AF3084" s="7">
        <v>235</v>
      </c>
      <c r="AG3084" s="8">
        <v>3217</v>
      </c>
      <c r="AH3084" s="16">
        <v>0.15428776462145666</v>
      </c>
      <c r="AI3084" s="7">
        <v>2894</v>
      </c>
      <c r="AJ3084" s="7">
        <v>323</v>
      </c>
      <c r="AK3084" s="12">
        <v>0.83835457705677863</v>
      </c>
      <c r="AL3084" s="12">
        <v>0.95</v>
      </c>
      <c r="AN3084" s="12">
        <v>0.89959589679825924</v>
      </c>
      <c r="AO3084" s="12">
        <v>0.93192352259559674</v>
      </c>
      <c r="AP3084" s="12">
        <v>-7.4160352888940739E-2</v>
      </c>
      <c r="AQ3084" s="8">
        <v>1875225.6680496586</v>
      </c>
      <c r="AR3084" s="16">
        <v>0.2545009875676727</v>
      </c>
      <c r="AS3084" s="7">
        <v>78857.261061802288</v>
      </c>
      <c r="AT3084" s="7">
        <v>582.91130495792936</v>
      </c>
      <c r="AU3084" s="7">
        <v>83.273043565418476</v>
      </c>
      <c r="AV3084" s="7">
        <v>177</v>
      </c>
      <c r="AW3084" s="16">
        <v>0.4704691726859801</v>
      </c>
      <c r="AX3084" s="16">
        <v>8.6818232002208173E-2</v>
      </c>
      <c r="AY3084" s="7">
        <v>44630370.899581879</v>
      </c>
      <c r="AZ3084" s="10">
        <v>23.8</v>
      </c>
      <c r="BA3084" s="16">
        <v>1.1636363636363636</v>
      </c>
      <c r="BB3084" s="7">
        <v>2191106.2507480485</v>
      </c>
      <c r="BC3084" s="16">
        <v>-0.13633123472934316</v>
      </c>
      <c r="BD3084" s="13"/>
      <c r="BE3084" s="13"/>
      <c r="BG3084" s="44"/>
      <c r="BH3084" s="43">
        <v>23.78</v>
      </c>
      <c r="BI3084" s="2">
        <v>52.805999999999997</v>
      </c>
    </row>
    <row r="3085" spans="1:62" x14ac:dyDescent="0.2">
      <c r="A3085" s="2">
        <v>2018</v>
      </c>
      <c r="B3085" s="4" t="s">
        <v>10</v>
      </c>
      <c r="C3085" s="4" t="s">
        <v>157</v>
      </c>
      <c r="D3085" s="4" t="s">
        <v>142</v>
      </c>
      <c r="E3085" s="52" t="s">
        <v>198</v>
      </c>
      <c r="F3085" s="4" t="s">
        <v>115</v>
      </c>
      <c r="I3085" s="7">
        <v>200029.128</v>
      </c>
      <c r="J3085" s="8">
        <v>200029.128</v>
      </c>
      <c r="K3085" s="16">
        <v>1.1823384628275324</v>
      </c>
      <c r="O3085" s="7">
        <v>1400203.8959999999</v>
      </c>
      <c r="P3085" s="8">
        <v>1400203.8959999999</v>
      </c>
      <c r="Q3085" s="16">
        <v>1.1823384628275324</v>
      </c>
      <c r="R3085" s="40"/>
      <c r="S3085" s="16"/>
      <c r="T3085" s="10">
        <v>38.020000000000003</v>
      </c>
      <c r="U3085" s="16">
        <v>0</v>
      </c>
      <c r="V3085" s="7"/>
      <c r="W3085" s="7"/>
      <c r="X3085" s="10">
        <v>7</v>
      </c>
      <c r="AA3085" s="7">
        <v>1325800</v>
      </c>
      <c r="AD3085" s="7">
        <v>50</v>
      </c>
      <c r="AE3085" s="7">
        <v>3881</v>
      </c>
      <c r="AF3085" s="7">
        <v>93</v>
      </c>
      <c r="AG3085" s="8">
        <v>3788</v>
      </c>
      <c r="AH3085" s="16">
        <v>0.7784037558685446</v>
      </c>
      <c r="AI3085" s="7">
        <v>3456</v>
      </c>
      <c r="AJ3085" s="7">
        <v>332</v>
      </c>
      <c r="AK3085" s="12">
        <v>0.89049214120072151</v>
      </c>
      <c r="AL3085" s="12">
        <v>0.95</v>
      </c>
      <c r="AN3085" s="12">
        <v>0.91235480464625129</v>
      </c>
      <c r="AO3085" s="12">
        <v>0.97603710383921671</v>
      </c>
      <c r="AP3085" s="12">
        <v>4.1992350614753482E-2</v>
      </c>
      <c r="AQ3085" s="8">
        <v>2743883.3623322742</v>
      </c>
      <c r="AR3085" s="16">
        <v>0.31775045957770698</v>
      </c>
      <c r="AS3085" s="7">
        <v>104449.30956727348</v>
      </c>
      <c r="AT3085" s="7">
        <v>724.36202807082213</v>
      </c>
      <c r="AU3085" s="7">
        <v>103.48028972440316</v>
      </c>
      <c r="AV3085" s="7">
        <v>177</v>
      </c>
      <c r="AW3085" s="16">
        <v>0.58463440522261678</v>
      </c>
      <c r="AX3085" s="16">
        <v>-0.25902627272953638</v>
      </c>
      <c r="AY3085" s="7">
        <v>65304424.023508132</v>
      </c>
      <c r="AZ3085" s="10">
        <v>23.8</v>
      </c>
      <c r="BA3085" s="16">
        <v>0.18999999999999995</v>
      </c>
      <c r="BB3085" s="7">
        <v>2699397.2370434562</v>
      </c>
      <c r="BC3085" s="16">
        <v>0.27039312259995252</v>
      </c>
      <c r="BD3085" s="13"/>
      <c r="BE3085" s="13"/>
      <c r="BG3085" s="44"/>
      <c r="BH3085" s="43">
        <v>26.27</v>
      </c>
      <c r="BI3085" s="2">
        <v>52.805999999999997</v>
      </c>
    </row>
    <row r="3086" spans="1:62" x14ac:dyDescent="0.2">
      <c r="A3086" s="2">
        <v>2018</v>
      </c>
      <c r="B3086" s="4" t="s">
        <v>0</v>
      </c>
      <c r="C3086" s="4" t="s">
        <v>157</v>
      </c>
      <c r="D3086" s="4" t="s">
        <v>142</v>
      </c>
      <c r="E3086" s="52" t="s">
        <v>198</v>
      </c>
      <c r="F3086" s="4" t="s">
        <v>115</v>
      </c>
      <c r="I3086" s="7">
        <v>184187.32799999998</v>
      </c>
      <c r="J3086" s="8">
        <v>184187.32799999998</v>
      </c>
      <c r="K3086" s="16">
        <v>0.90911727786669627</v>
      </c>
      <c r="O3086" s="7">
        <v>1289311.2959999999</v>
      </c>
      <c r="P3086" s="8">
        <v>1289311.2959999999</v>
      </c>
      <c r="Q3086" s="16">
        <v>0.90911727786669627</v>
      </c>
      <c r="R3086" s="40"/>
      <c r="S3086" s="16"/>
      <c r="T3086" s="10">
        <v>38.020000000000003</v>
      </c>
      <c r="U3086" s="16">
        <v>0</v>
      </c>
      <c r="V3086" s="7"/>
      <c r="W3086" s="7"/>
      <c r="X3086" s="10">
        <v>7</v>
      </c>
      <c r="AA3086" s="7">
        <v>1220800</v>
      </c>
      <c r="AD3086" s="7">
        <v>50</v>
      </c>
      <c r="AE3086" s="7">
        <v>3678</v>
      </c>
      <c r="AF3086" s="7">
        <v>190</v>
      </c>
      <c r="AG3086" s="8">
        <v>3488</v>
      </c>
      <c r="AH3086" s="16">
        <v>0.55575379125780544</v>
      </c>
      <c r="AI3086" s="7">
        <v>3077</v>
      </c>
      <c r="AJ3086" s="7">
        <v>411</v>
      </c>
      <c r="AK3086" s="12">
        <v>0.8365959760739532</v>
      </c>
      <c r="AL3086" s="12">
        <v>0.95</v>
      </c>
      <c r="AN3086" s="12">
        <v>0.8821674311926605</v>
      </c>
      <c r="AO3086" s="12">
        <v>0.94834148994018486</v>
      </c>
      <c r="AP3086" s="12">
        <v>1.6351172011277004E-2</v>
      </c>
      <c r="AQ3086" s="8">
        <v>2504162.7519475836</v>
      </c>
      <c r="AR3086" s="16">
        <v>0.28195762400490421</v>
      </c>
      <c r="AS3086" s="7">
        <v>99096.270358036549</v>
      </c>
      <c r="AT3086" s="7">
        <v>717.93656879231185</v>
      </c>
      <c r="AU3086" s="7">
        <v>102.56236697033026</v>
      </c>
      <c r="AV3086" s="7">
        <v>177</v>
      </c>
      <c r="AW3086" s="16">
        <v>0.57944840096231787</v>
      </c>
      <c r="AX3086" s="16">
        <v>-0.17598939420326976</v>
      </c>
      <c r="AY3086" s="7">
        <v>59599073.496352494</v>
      </c>
      <c r="AZ3086" s="10">
        <v>23.8</v>
      </c>
      <c r="BA3086" s="16">
        <v>0.18999999999999995</v>
      </c>
      <c r="BB3086" s="7">
        <v>2487086.7399597364</v>
      </c>
      <c r="BC3086" s="16">
        <v>0.18178057255432367</v>
      </c>
      <c r="BD3086" s="13"/>
      <c r="BE3086" s="13"/>
      <c r="BG3086" s="44"/>
      <c r="BH3086" s="43">
        <v>25.27</v>
      </c>
      <c r="BI3086" s="2">
        <v>52.805999999999997</v>
      </c>
    </row>
    <row r="3087" spans="1:62" x14ac:dyDescent="0.2">
      <c r="A3087" s="2">
        <v>2018</v>
      </c>
      <c r="B3087" s="4" t="s">
        <v>1</v>
      </c>
      <c r="C3087" s="4" t="s">
        <v>157</v>
      </c>
      <c r="D3087" s="4" t="s">
        <v>142</v>
      </c>
      <c r="E3087" s="52" t="s">
        <v>198</v>
      </c>
      <c r="F3087" s="4" t="s">
        <v>115</v>
      </c>
      <c r="I3087" s="7">
        <v>187250.076</v>
      </c>
      <c r="J3087" s="8">
        <v>187250.076</v>
      </c>
      <c r="K3087" s="16">
        <v>0.16910657392636552</v>
      </c>
      <c r="O3087" s="7">
        <v>1310750.5320000001</v>
      </c>
      <c r="P3087" s="8">
        <v>1310750.5320000001</v>
      </c>
      <c r="Q3087" s="16">
        <v>0.16910657392636552</v>
      </c>
      <c r="R3087" s="40"/>
      <c r="S3087" s="16"/>
      <c r="T3087" s="10">
        <v>38.020000000000003</v>
      </c>
      <c r="U3087" s="16">
        <v>0</v>
      </c>
      <c r="V3087" s="7"/>
      <c r="W3087" s="7"/>
      <c r="X3087" s="10">
        <v>7</v>
      </c>
      <c r="AA3087" s="7">
        <v>1241100</v>
      </c>
      <c r="AD3087" s="7">
        <v>50</v>
      </c>
      <c r="AE3087" s="7">
        <v>3845</v>
      </c>
      <c r="AF3087" s="7">
        <v>299</v>
      </c>
      <c r="AG3087" s="8">
        <v>3546</v>
      </c>
      <c r="AH3087" s="16">
        <v>-4.7286405158516898E-2</v>
      </c>
      <c r="AI3087" s="7">
        <v>3261</v>
      </c>
      <c r="AJ3087" s="7">
        <v>285</v>
      </c>
      <c r="AK3087" s="12">
        <v>0.84811443433029909</v>
      </c>
      <c r="AL3087" s="12">
        <v>0.95</v>
      </c>
      <c r="AN3087" s="12">
        <v>0.91962774957698812</v>
      </c>
      <c r="AO3087" s="12">
        <v>0.92223667100130036</v>
      </c>
      <c r="AP3087" s="12">
        <v>3.4095010249410862E-2</v>
      </c>
      <c r="AQ3087" s="8">
        <v>2650578.111703299</v>
      </c>
      <c r="AR3087" s="16">
        <v>0.20459630941004847</v>
      </c>
      <c r="AS3087" s="7">
        <v>98976.031056881955</v>
      </c>
      <c r="AT3087" s="7">
        <v>747.48395705112773</v>
      </c>
      <c r="AU3087" s="7">
        <v>106.78342243587539</v>
      </c>
      <c r="AV3087" s="7">
        <v>177</v>
      </c>
      <c r="AW3087" s="16">
        <v>0.60329617195409824</v>
      </c>
      <c r="AX3087" s="16">
        <v>0.26438450750823472</v>
      </c>
      <c r="AY3087" s="7">
        <v>63083759.058538519</v>
      </c>
      <c r="AZ3087" s="10">
        <v>23.8</v>
      </c>
      <c r="BA3087" s="16">
        <v>0.18999999999999995</v>
      </c>
      <c r="BB3087" s="7">
        <v>2568113.2921149023</v>
      </c>
      <c r="BC3087" s="16">
        <v>-0.15724003376087964</v>
      </c>
      <c r="BD3087" s="13"/>
      <c r="BE3087" s="13"/>
      <c r="BG3087" s="44"/>
      <c r="BH3087" s="43">
        <v>26.78</v>
      </c>
      <c r="BI3087" s="2">
        <v>52.805999999999997</v>
      </c>
    </row>
    <row r="3088" spans="1:62" x14ac:dyDescent="0.2">
      <c r="A3088" s="2">
        <v>2018</v>
      </c>
      <c r="B3088" s="4" t="s">
        <v>2</v>
      </c>
      <c r="C3088" s="4" t="s">
        <v>157</v>
      </c>
      <c r="D3088" s="4" t="s">
        <v>142</v>
      </c>
      <c r="E3088" s="52" t="s">
        <v>198</v>
      </c>
      <c r="F3088" s="4" t="s">
        <v>115</v>
      </c>
      <c r="I3088" s="7">
        <v>181282.99799999999</v>
      </c>
      <c r="J3088" s="8">
        <v>181282.99799999999</v>
      </c>
      <c r="K3088" s="16">
        <v>0.15639544487751555</v>
      </c>
      <c r="O3088" s="7">
        <v>1268980.986</v>
      </c>
      <c r="P3088" s="8">
        <v>1268980.986</v>
      </c>
      <c r="Q3088" s="16">
        <v>0.15639544487751555</v>
      </c>
      <c r="R3088" s="40"/>
      <c r="S3088" s="16"/>
      <c r="T3088" s="10">
        <v>38.020000000000003</v>
      </c>
      <c r="U3088" s="16">
        <v>0</v>
      </c>
      <c r="V3088" s="7"/>
      <c r="W3088" s="7"/>
      <c r="X3088" s="10">
        <v>7</v>
      </c>
      <c r="AA3088" s="7">
        <v>1201550</v>
      </c>
      <c r="AD3088" s="7">
        <v>50</v>
      </c>
      <c r="AE3088" s="7">
        <v>3750</v>
      </c>
      <c r="AF3088" s="7">
        <v>317</v>
      </c>
      <c r="AG3088" s="8">
        <v>3433</v>
      </c>
      <c r="AH3088" s="16">
        <v>-5.7644798243206119E-2</v>
      </c>
      <c r="AI3088" s="7">
        <v>3066</v>
      </c>
      <c r="AJ3088" s="7">
        <v>367</v>
      </c>
      <c r="AK3088" s="12">
        <v>0.81759999999999999</v>
      </c>
      <c r="AL3088" s="12">
        <v>0.95</v>
      </c>
      <c r="AN3088" s="12">
        <v>0.89309641712787646</v>
      </c>
      <c r="AO3088" s="12">
        <v>0.91546666666666665</v>
      </c>
      <c r="AP3088" s="12">
        <v>4.1821751842141541E-3</v>
      </c>
      <c r="AQ3088" s="8">
        <v>2723068.5718372259</v>
      </c>
      <c r="AR3088" s="16">
        <v>0.21536502187824746</v>
      </c>
      <c r="AS3088" s="7">
        <v>106828.89650204887</v>
      </c>
      <c r="AT3088" s="7">
        <v>793.20377857186895</v>
      </c>
      <c r="AU3088" s="7">
        <v>113.314825510267</v>
      </c>
      <c r="AV3088" s="7">
        <v>177</v>
      </c>
      <c r="AW3088" s="16">
        <v>0.64019675429529377</v>
      </c>
      <c r="AX3088" s="16">
        <v>0.28971010040852208</v>
      </c>
      <c r="AY3088" s="7">
        <v>64809032.00972598</v>
      </c>
      <c r="AZ3088" s="10">
        <v>23.8</v>
      </c>
      <c r="BA3088" s="16">
        <v>0.18999999999999995</v>
      </c>
      <c r="BB3088" s="7">
        <v>2753841.9692718294</v>
      </c>
      <c r="BC3088" s="16">
        <v>-0.17496579233448084</v>
      </c>
      <c r="BD3088" s="13"/>
      <c r="BE3088" s="13"/>
      <c r="BG3088" s="44"/>
      <c r="BH3088" s="43">
        <v>25.490000000000002</v>
      </c>
      <c r="BI3088" s="2">
        <v>52.805999999999997</v>
      </c>
    </row>
    <row r="3089" spans="1:62" x14ac:dyDescent="0.2">
      <c r="A3089" s="2">
        <v>2018</v>
      </c>
      <c r="B3089" s="4" t="s">
        <v>3</v>
      </c>
      <c r="C3089" s="4" t="s">
        <v>157</v>
      </c>
      <c r="D3089" s="4" t="s">
        <v>142</v>
      </c>
      <c r="E3089" s="52" t="s">
        <v>198</v>
      </c>
      <c r="F3089" s="4" t="s">
        <v>115</v>
      </c>
      <c r="I3089" s="7">
        <v>196543.932</v>
      </c>
      <c r="J3089" s="8">
        <v>196543.932</v>
      </c>
      <c r="K3089" s="16">
        <v>0.2173214627602964</v>
      </c>
      <c r="O3089" s="7">
        <v>1375807.524</v>
      </c>
      <c r="P3089" s="8">
        <v>1375807.524</v>
      </c>
      <c r="Q3089" s="16">
        <v>0.2173214627602964</v>
      </c>
      <c r="R3089" s="40"/>
      <c r="S3089" s="16"/>
      <c r="T3089" s="10">
        <v>38.020000000000003</v>
      </c>
      <c r="U3089" s="16">
        <v>0</v>
      </c>
      <c r="V3089" s="7"/>
      <c r="W3089" s="7"/>
      <c r="X3089" s="10">
        <v>7</v>
      </c>
      <c r="AA3089" s="7">
        <v>1302700</v>
      </c>
      <c r="AD3089" s="7">
        <v>50</v>
      </c>
      <c r="AE3089" s="7">
        <v>3845</v>
      </c>
      <c r="AF3089" s="7">
        <v>123</v>
      </c>
      <c r="AG3089" s="8">
        <v>3722</v>
      </c>
      <c r="AH3089" s="16">
        <v>-7.9957356076758579E-3</v>
      </c>
      <c r="AI3089" s="7">
        <v>3465</v>
      </c>
      <c r="AJ3089" s="7">
        <v>257</v>
      </c>
      <c r="AK3089" s="12">
        <v>0.90117035110533161</v>
      </c>
      <c r="AL3089" s="12">
        <v>0.95</v>
      </c>
      <c r="AN3089" s="12">
        <v>0.93095110155830196</v>
      </c>
      <c r="AO3089" s="12">
        <v>0.96801040312093634</v>
      </c>
      <c r="AP3089" s="12">
        <v>3.9871548986826211E-2</v>
      </c>
      <c r="AQ3089" s="8">
        <v>2644696.881420617</v>
      </c>
      <c r="AR3089" s="16">
        <v>0.24800103504681581</v>
      </c>
      <c r="AS3089" s="7">
        <v>98756.418275601827</v>
      </c>
      <c r="AT3089" s="7">
        <v>710.55800145637215</v>
      </c>
      <c r="AU3089" s="7">
        <v>101.50828592233889</v>
      </c>
      <c r="AV3089" s="7">
        <v>177</v>
      </c>
      <c r="AW3089" s="16">
        <v>0.57349314080417446</v>
      </c>
      <c r="AX3089" s="16">
        <v>0.25806015139593041</v>
      </c>
      <c r="AY3089" s="7">
        <v>62943785.777810685</v>
      </c>
      <c r="AZ3089" s="10">
        <v>23.8</v>
      </c>
      <c r="BA3089" s="16">
        <v>0.18999999999999995</v>
      </c>
      <c r="BB3089" s="7">
        <v>2631470.9967073635</v>
      </c>
      <c r="BC3089" s="16">
        <v>-0.14564206792081774</v>
      </c>
      <c r="BD3089" s="13"/>
      <c r="BE3089" s="13"/>
      <c r="BG3089" s="44"/>
      <c r="BH3089" s="43">
        <v>26.78</v>
      </c>
      <c r="BI3089" s="2">
        <v>52.805999999999997</v>
      </c>
    </row>
    <row r="3090" spans="1:62" x14ac:dyDescent="0.2">
      <c r="A3090" s="2">
        <v>2018</v>
      </c>
      <c r="B3090" s="4" t="s">
        <v>4</v>
      </c>
      <c r="C3090" s="4" t="s">
        <v>157</v>
      </c>
      <c r="D3090" s="4" t="s">
        <v>142</v>
      </c>
      <c r="E3090" s="52" t="s">
        <v>198</v>
      </c>
      <c r="F3090" s="4" t="s">
        <v>115</v>
      </c>
      <c r="I3090" s="7">
        <v>200293.158</v>
      </c>
      <c r="J3090" s="8">
        <v>200293.158</v>
      </c>
      <c r="K3090" s="16">
        <v>0.23757420694054843</v>
      </c>
      <c r="O3090" s="7">
        <v>1402052.1059999999</v>
      </c>
      <c r="P3090" s="8">
        <v>1402052.1059999999</v>
      </c>
      <c r="Q3090" s="16">
        <v>0.2375742069405482</v>
      </c>
      <c r="R3090" s="40"/>
      <c r="S3090" s="16"/>
      <c r="T3090" s="10">
        <v>38.020000000000003</v>
      </c>
      <c r="U3090" s="16">
        <v>0</v>
      </c>
      <c r="V3090" s="7"/>
      <c r="W3090" s="7"/>
      <c r="X3090" s="10">
        <v>7</v>
      </c>
      <c r="AA3090" s="7">
        <v>1327550</v>
      </c>
      <c r="AD3090" s="7">
        <v>50</v>
      </c>
      <c r="AE3090" s="7">
        <v>3881</v>
      </c>
      <c r="AF3090" s="7">
        <v>88</v>
      </c>
      <c r="AG3090" s="8">
        <v>3793</v>
      </c>
      <c r="AH3090" s="16">
        <v>8.50837543206584E-3</v>
      </c>
      <c r="AI3090" s="7">
        <v>3521</v>
      </c>
      <c r="AJ3090" s="7">
        <v>272</v>
      </c>
      <c r="AK3090" s="12">
        <v>0.90724040195825817</v>
      </c>
      <c r="AL3090" s="12">
        <v>0.95</v>
      </c>
      <c r="AN3090" s="12">
        <v>0.92828895333509098</v>
      </c>
      <c r="AO3090" s="12">
        <v>0.97732543158979646</v>
      </c>
      <c r="AP3090" s="12">
        <v>-4.8818966696895227E-4</v>
      </c>
      <c r="AQ3090" s="8">
        <v>3017540.7194897793</v>
      </c>
      <c r="AR3090" s="16">
        <v>0.33949075701762488</v>
      </c>
      <c r="AS3090" s="7">
        <v>110573.13006558371</v>
      </c>
      <c r="AT3090" s="7">
        <v>795.55515936983375</v>
      </c>
      <c r="AU3090" s="7">
        <v>113.65073705283339</v>
      </c>
      <c r="AV3090" s="7">
        <v>177</v>
      </c>
      <c r="AW3090" s="16">
        <v>0.64209455962052764</v>
      </c>
      <c r="AX3090" s="16">
        <v>0.32819001770189482</v>
      </c>
      <c r="AY3090" s="7">
        <v>71817469.123856753</v>
      </c>
      <c r="AZ3090" s="10">
        <v>23.8</v>
      </c>
      <c r="BA3090" s="16">
        <v>0.18999999999999995</v>
      </c>
      <c r="BB3090" s="7">
        <v>2898702.7713019573</v>
      </c>
      <c r="BC3090" s="16">
        <v>-0.18144215273123113</v>
      </c>
      <c r="BD3090" s="13"/>
      <c r="BE3090" s="13"/>
      <c r="BG3090" s="44"/>
      <c r="BH3090" s="43">
        <v>27.29</v>
      </c>
      <c r="BI3090" s="2">
        <v>52.805999999999997</v>
      </c>
      <c r="BJ3090" s="2" t="s">
        <v>78</v>
      </c>
    </row>
    <row r="3091" spans="1:62" x14ac:dyDescent="0.2">
      <c r="A3091" s="2">
        <v>2018</v>
      </c>
      <c r="B3091" s="4" t="s">
        <v>11</v>
      </c>
      <c r="C3091" s="4" t="s">
        <v>157</v>
      </c>
      <c r="D3091" s="4" t="s">
        <v>142</v>
      </c>
      <c r="E3091" s="52" t="s">
        <v>198</v>
      </c>
      <c r="F3091" s="4" t="s">
        <v>115</v>
      </c>
      <c r="I3091" s="7">
        <v>189573.53999999998</v>
      </c>
      <c r="J3091" s="8">
        <v>189573.53999999998</v>
      </c>
      <c r="K3091" s="16">
        <v>0.20169354424020924</v>
      </c>
      <c r="O3091" s="7">
        <v>1327014.7799999998</v>
      </c>
      <c r="P3091" s="8">
        <v>1327014.7799999998</v>
      </c>
      <c r="Q3091" s="16">
        <v>0.20169354424020902</v>
      </c>
      <c r="R3091" s="40"/>
      <c r="S3091" s="16"/>
      <c r="T3091" s="10">
        <v>38.020000000000003</v>
      </c>
      <c r="U3091" s="16">
        <v>0</v>
      </c>
      <c r="V3091" s="7"/>
      <c r="W3091" s="7"/>
      <c r="X3091" s="10">
        <v>7</v>
      </c>
      <c r="AA3091" s="7">
        <v>1256500</v>
      </c>
      <c r="AD3091" s="7">
        <v>50</v>
      </c>
      <c r="AE3091" s="7">
        <v>3750</v>
      </c>
      <c r="AF3091" s="7">
        <v>160</v>
      </c>
      <c r="AG3091" s="8">
        <v>3590</v>
      </c>
      <c r="AH3091" s="16">
        <v>-2.0731042007637757E-2</v>
      </c>
      <c r="AI3091" s="7">
        <v>3350</v>
      </c>
      <c r="AJ3091" s="7">
        <v>240</v>
      </c>
      <c r="AK3091" s="12">
        <v>0.89333333333333331</v>
      </c>
      <c r="AL3091" s="12">
        <v>0.95</v>
      </c>
      <c r="AN3091" s="12">
        <v>0.93314763231197773</v>
      </c>
      <c r="AO3091" s="12">
        <v>0.95733333333333337</v>
      </c>
      <c r="AP3091" s="12">
        <v>-9.5775274882134998E-3</v>
      </c>
      <c r="AQ3091" s="8">
        <v>2741995.6038136566</v>
      </c>
      <c r="AR3091" s="16">
        <v>0.24477029330315792</v>
      </c>
      <c r="AS3091" s="7">
        <v>105461.36937744833</v>
      </c>
      <c r="AT3091" s="7">
        <v>763.78707627121355</v>
      </c>
      <c r="AU3091" s="7">
        <v>109.11243946731622</v>
      </c>
      <c r="AV3091" s="7">
        <v>177</v>
      </c>
      <c r="AW3091" s="16">
        <v>0.61645446026732331</v>
      </c>
      <c r="AX3091" s="16">
        <v>0.27112197639258406</v>
      </c>
      <c r="AY3091" s="7">
        <v>65259495.37076503</v>
      </c>
      <c r="AZ3091" s="10">
        <v>23.8</v>
      </c>
      <c r="BA3091" s="16">
        <v>0.18999999999999995</v>
      </c>
      <c r="BB3091" s="7">
        <v>2593441.7183375829</v>
      </c>
      <c r="BC3091" s="16">
        <v>-0.15966494934664091</v>
      </c>
      <c r="BD3091" s="13"/>
      <c r="BE3091" s="13"/>
      <c r="BG3091" s="44"/>
      <c r="BH3091" s="43">
        <v>26</v>
      </c>
      <c r="BI3091" s="2">
        <v>52.805999999999997</v>
      </c>
      <c r="BJ3091" s="2" t="s">
        <v>79</v>
      </c>
    </row>
    <row r="3092" spans="1:62" x14ac:dyDescent="0.2">
      <c r="A3092" s="2">
        <v>2018</v>
      </c>
      <c r="B3092" s="4" t="s">
        <v>5</v>
      </c>
      <c r="C3092" s="4" t="s">
        <v>157</v>
      </c>
      <c r="D3092" s="4" t="s">
        <v>142</v>
      </c>
      <c r="E3092" s="52" t="s">
        <v>198</v>
      </c>
      <c r="F3092" s="4" t="s">
        <v>115</v>
      </c>
      <c r="I3092" s="7">
        <v>133282.34399999998</v>
      </c>
      <c r="J3092" s="8">
        <v>133282.34399999998</v>
      </c>
      <c r="K3092" s="16">
        <v>-0.26004104368220471</v>
      </c>
      <c r="O3092" s="7">
        <v>932976.40799999982</v>
      </c>
      <c r="P3092" s="8">
        <v>932976.40799999982</v>
      </c>
      <c r="Q3092" s="16">
        <v>-0.26004104368220471</v>
      </c>
      <c r="R3092" s="40"/>
      <c r="S3092" s="16"/>
      <c r="T3092" s="10">
        <v>38.020000000000003</v>
      </c>
      <c r="U3092" s="16">
        <v>0</v>
      </c>
      <c r="V3092" s="7"/>
      <c r="W3092" s="7"/>
      <c r="X3092" s="10">
        <v>7</v>
      </c>
      <c r="AA3092" s="7">
        <v>883400</v>
      </c>
      <c r="AD3092" s="7">
        <v>50</v>
      </c>
      <c r="AE3092" s="7">
        <v>2817</v>
      </c>
      <c r="AF3092" s="7">
        <v>293</v>
      </c>
      <c r="AG3092" s="8">
        <v>2524</v>
      </c>
      <c r="AH3092" s="16">
        <v>-0.2600410436822046</v>
      </c>
      <c r="AI3092" s="7">
        <v>1993</v>
      </c>
      <c r="AJ3092" s="7">
        <v>531</v>
      </c>
      <c r="AK3092" s="12">
        <v>0.70749023784167553</v>
      </c>
      <c r="AL3092" s="12">
        <v>0.95</v>
      </c>
      <c r="AN3092" s="12">
        <v>0.78961965134706813</v>
      </c>
      <c r="AO3092" s="12">
        <v>0.89598864039758608</v>
      </c>
      <c r="AP3092" s="12">
        <v>-0.13534747006585901</v>
      </c>
      <c r="AQ3092" s="8">
        <v>3284355.6905745994</v>
      </c>
      <c r="AR3092" s="16">
        <v>0.46178496654590817</v>
      </c>
      <c r="AS3092" s="7">
        <v>120350.15355714913</v>
      </c>
      <c r="AT3092" s="7">
        <v>1301.2502736032486</v>
      </c>
      <c r="AU3092" s="7">
        <v>185.89289622903553</v>
      </c>
      <c r="AV3092" s="7">
        <v>177</v>
      </c>
      <c r="AW3092" s="16">
        <v>1.0502423515764718</v>
      </c>
      <c r="AX3092" s="16">
        <v>0.97549465962285753</v>
      </c>
      <c r="AY3092" s="7">
        <v>78167665.435675472</v>
      </c>
      <c r="AZ3092" s="10">
        <v>23.8</v>
      </c>
      <c r="BA3092" s="16">
        <v>0</v>
      </c>
      <c r="BB3092" s="7">
        <v>3036525.0862334818</v>
      </c>
      <c r="BC3092" s="16">
        <v>-0.55329028555445559</v>
      </c>
      <c r="BD3092" s="13"/>
      <c r="BE3092" s="13"/>
      <c r="BG3092" s="44"/>
      <c r="BH3092" s="43">
        <v>27.29</v>
      </c>
      <c r="BI3092" s="2">
        <v>52.805999999999997</v>
      </c>
      <c r="BJ3092" s="2" t="s">
        <v>80</v>
      </c>
    </row>
    <row r="3093" spans="1:62" x14ac:dyDescent="0.2">
      <c r="A3093" s="2">
        <v>2018</v>
      </c>
      <c r="B3093" s="4" t="s">
        <v>6</v>
      </c>
      <c r="C3093" s="4" t="s">
        <v>157</v>
      </c>
      <c r="D3093" s="4" t="s">
        <v>142</v>
      </c>
      <c r="E3093" s="52" t="s">
        <v>198</v>
      </c>
      <c r="F3093" s="4" t="s">
        <v>115</v>
      </c>
      <c r="I3093" s="7">
        <v>96951.815999999992</v>
      </c>
      <c r="J3093" s="8">
        <v>96951.815999999992</v>
      </c>
      <c r="K3093" s="16">
        <v>-0.4810627473148672</v>
      </c>
      <c r="O3093" s="7">
        <v>678662.71199999994</v>
      </c>
      <c r="P3093" s="8">
        <v>678662.71199999994</v>
      </c>
      <c r="Q3093" s="16">
        <v>-0.4810627473148672</v>
      </c>
      <c r="R3093" s="40"/>
      <c r="S3093" s="16"/>
      <c r="T3093" s="10">
        <v>38.020000000000003</v>
      </c>
      <c r="U3093" s="16">
        <v>0</v>
      </c>
      <c r="V3093" s="7"/>
      <c r="W3093" s="7"/>
      <c r="X3093" s="10">
        <v>7</v>
      </c>
      <c r="AA3093" s="7">
        <v>642600</v>
      </c>
      <c r="AD3093" s="7">
        <v>50</v>
      </c>
      <c r="AE3093" s="7">
        <v>2051</v>
      </c>
      <c r="AF3093" s="7">
        <v>215</v>
      </c>
      <c r="AG3093" s="8">
        <v>1836</v>
      </c>
      <c r="AH3093" s="16">
        <v>-0.4810627473148672</v>
      </c>
      <c r="AI3093" s="7">
        <v>1462</v>
      </c>
      <c r="AJ3093" s="7">
        <v>374</v>
      </c>
      <c r="AK3093" s="12">
        <v>0.71282301316431007</v>
      </c>
      <c r="AL3093" s="12">
        <v>0.95</v>
      </c>
      <c r="AN3093" s="12">
        <v>0.79629629629629628</v>
      </c>
      <c r="AO3093" s="12">
        <v>0.89517308629936621</v>
      </c>
      <c r="AP3093" s="12">
        <v>-0.13632854190794097</v>
      </c>
      <c r="AQ3093" s="8">
        <v>3057569.565571758</v>
      </c>
      <c r="AR3093" s="16">
        <v>0.19601094215354387</v>
      </c>
      <c r="AS3093" s="7">
        <v>116301.61907842367</v>
      </c>
      <c r="AT3093" s="7">
        <v>1665.3429006382123</v>
      </c>
      <c r="AU3093" s="7">
        <v>237.90612866260176</v>
      </c>
      <c r="AV3093" s="7">
        <v>177</v>
      </c>
      <c r="AW3093" s="16">
        <v>1.3441024218226088</v>
      </c>
      <c r="AX3093" s="16">
        <v>1.3047313253481687</v>
      </c>
      <c r="AY3093" s="7">
        <v>72770155.660607845</v>
      </c>
      <c r="AZ3093" s="10">
        <v>23.8</v>
      </c>
      <c r="BA3093" s="16">
        <v>0</v>
      </c>
      <c r="BB3093" s="7">
        <v>2898967.6681336709</v>
      </c>
      <c r="BC3093" s="16">
        <v>-0.76221106632785185</v>
      </c>
      <c r="BD3093" s="13"/>
      <c r="BE3093" s="13"/>
      <c r="BG3093" s="44"/>
      <c r="BH3093" s="43">
        <v>26.29</v>
      </c>
      <c r="BI3093" s="2">
        <v>52.805999999999997</v>
      </c>
    </row>
    <row r="3094" spans="1:62" x14ac:dyDescent="0.2">
      <c r="A3094" s="2">
        <v>2018</v>
      </c>
      <c r="B3094" s="4" t="s">
        <v>7</v>
      </c>
      <c r="C3094" s="4" t="s">
        <v>157</v>
      </c>
      <c r="D3094" s="4" t="s">
        <v>142</v>
      </c>
      <c r="E3094" s="52" t="s">
        <v>198</v>
      </c>
      <c r="F3094" s="4" t="s">
        <v>115</v>
      </c>
      <c r="I3094" s="7">
        <v>109414.03199999999</v>
      </c>
      <c r="J3094" s="8">
        <v>109414.03199999999</v>
      </c>
      <c r="K3094" s="16">
        <v>-0.40596330275229353</v>
      </c>
      <c r="O3094" s="7">
        <v>765898.22399999993</v>
      </c>
      <c r="P3094" s="8">
        <v>765898.22399999993</v>
      </c>
      <c r="Q3094" s="16">
        <v>-0.40596330275229353</v>
      </c>
      <c r="R3094" s="40"/>
      <c r="S3094" s="16"/>
      <c r="T3094" s="10">
        <v>38.020000000000003</v>
      </c>
      <c r="U3094" s="16">
        <v>0</v>
      </c>
      <c r="V3094" s="7"/>
      <c r="W3094" s="7"/>
      <c r="X3094" s="10">
        <v>7</v>
      </c>
      <c r="AA3094" s="7">
        <v>725200</v>
      </c>
      <c r="AD3094" s="7">
        <v>50</v>
      </c>
      <c r="AE3094" s="7">
        <v>2222</v>
      </c>
      <c r="AF3094" s="7">
        <v>150</v>
      </c>
      <c r="AG3094" s="8">
        <v>2072</v>
      </c>
      <c r="AH3094" s="16">
        <v>-0.40596330275229353</v>
      </c>
      <c r="AI3094" s="7">
        <v>1728</v>
      </c>
      <c r="AJ3094" s="7">
        <v>344</v>
      </c>
      <c r="AK3094" s="12">
        <v>0.77767776777677766</v>
      </c>
      <c r="AL3094" s="12">
        <v>0.95</v>
      </c>
      <c r="AN3094" s="12">
        <v>0.83397683397683398</v>
      </c>
      <c r="AO3094" s="12">
        <v>0.93249324932493249</v>
      </c>
      <c r="AP3094" s="12">
        <v>-0.13114958276248601</v>
      </c>
      <c r="AQ3094" s="8">
        <v>2695541.5175794289</v>
      </c>
      <c r="AR3094" s="16">
        <v>0.19821915033552995</v>
      </c>
      <c r="AS3094" s="7">
        <v>106754.11950809619</v>
      </c>
      <c r="AT3094" s="7">
        <v>1300.9370258587976</v>
      </c>
      <c r="AU3094" s="7">
        <v>185.8481465512568</v>
      </c>
      <c r="AV3094" s="7">
        <v>177</v>
      </c>
      <c r="AW3094" s="16">
        <v>1.049989528538174</v>
      </c>
      <c r="AX3094" s="16">
        <v>1.0170793418775714</v>
      </c>
      <c r="AY3094" s="7">
        <v>64153888.118390411</v>
      </c>
      <c r="AZ3094" s="10">
        <v>23.8</v>
      </c>
      <c r="BA3094" s="16">
        <v>0</v>
      </c>
      <c r="BB3094" s="7">
        <v>2706734.6546207787</v>
      </c>
      <c r="BC3094" s="16">
        <v>-0.60284728976549307</v>
      </c>
      <c r="BD3094" s="13"/>
      <c r="BE3094" s="13"/>
      <c r="BG3094" s="44"/>
      <c r="BH3094" s="43">
        <v>25.25</v>
      </c>
      <c r="BI3094" s="2">
        <v>52.805999999999997</v>
      </c>
    </row>
    <row r="3095" spans="1:62" x14ac:dyDescent="0.2">
      <c r="A3095" s="2">
        <v>2019</v>
      </c>
      <c r="B3095" s="4" t="s">
        <v>8</v>
      </c>
      <c r="C3095" s="4" t="s">
        <v>157</v>
      </c>
      <c r="D3095" s="4" t="s">
        <v>142</v>
      </c>
      <c r="E3095" s="52" t="s">
        <v>198</v>
      </c>
      <c r="F3095" s="4" t="s">
        <v>115</v>
      </c>
      <c r="I3095" s="7">
        <v>121876.24799999999</v>
      </c>
      <c r="J3095" s="8">
        <v>121876.24799999999</v>
      </c>
      <c r="K3095" s="16">
        <v>-0.3736770691994572</v>
      </c>
      <c r="O3095" s="7">
        <v>853133.73599999992</v>
      </c>
      <c r="P3095" s="8">
        <v>853133.73599999992</v>
      </c>
      <c r="Q3095" s="16">
        <v>-0.37367706919945731</v>
      </c>
      <c r="R3095" s="40"/>
      <c r="S3095" s="16"/>
      <c r="T3095" s="10">
        <v>38.020000000000003</v>
      </c>
      <c r="U3095" s="16">
        <v>0</v>
      </c>
      <c r="V3095" s="7"/>
      <c r="W3095" s="7"/>
      <c r="X3095" s="10">
        <v>7</v>
      </c>
      <c r="AA3095" s="7">
        <v>807800</v>
      </c>
      <c r="AD3095" s="7">
        <v>50</v>
      </c>
      <c r="AE3095" s="7">
        <v>2365</v>
      </c>
      <c r="AF3095" s="7">
        <v>57</v>
      </c>
      <c r="AG3095" s="8">
        <v>2308</v>
      </c>
      <c r="AH3095" s="16">
        <v>-0.37367706919945731</v>
      </c>
      <c r="AI3095" s="7">
        <v>2008</v>
      </c>
      <c r="AJ3095" s="7">
        <v>300</v>
      </c>
      <c r="AK3095" s="12">
        <v>0.84904862579281182</v>
      </c>
      <c r="AL3095" s="12">
        <v>0.95</v>
      </c>
      <c r="AN3095" s="12">
        <v>0.87001733102253032</v>
      </c>
      <c r="AO3095" s="12">
        <v>0.97589852008456657</v>
      </c>
      <c r="AP3095" s="12">
        <v>9.1324724010148906E-3</v>
      </c>
      <c r="AQ3095" s="8">
        <v>2684467.1046793964</v>
      </c>
      <c r="AR3095" s="16">
        <v>0.38078383273894501</v>
      </c>
      <c r="AS3095" s="7">
        <v>98368.16066982031</v>
      </c>
      <c r="AT3095" s="7">
        <v>1163.1139968281614</v>
      </c>
      <c r="AU3095" s="7">
        <v>166.15914240402304</v>
      </c>
      <c r="AV3095" s="7">
        <v>177</v>
      </c>
      <c r="AW3095" s="16">
        <v>0.9387522169718816</v>
      </c>
      <c r="AX3095" s="16">
        <v>1.2045877052179432</v>
      </c>
      <c r="AY3095" s="7">
        <v>63890317.091369636</v>
      </c>
      <c r="AZ3095" s="10">
        <v>23.8</v>
      </c>
      <c r="BA3095" s="16">
        <v>0</v>
      </c>
      <c r="BB3095" s="7">
        <v>3105627.2149123535</v>
      </c>
      <c r="BC3095" s="16">
        <v>-0.67611601920876163</v>
      </c>
      <c r="BD3095" s="13"/>
      <c r="BE3095" s="13"/>
      <c r="BG3095" s="44"/>
      <c r="BH3095" s="43">
        <v>27.29</v>
      </c>
      <c r="BI3095" s="2">
        <v>52.805999999999997</v>
      </c>
      <c r="BJ3095" s="2" t="s">
        <v>81</v>
      </c>
    </row>
    <row r="3096" spans="1:62" x14ac:dyDescent="0.2">
      <c r="A3096" s="2">
        <v>2019</v>
      </c>
      <c r="B3096" s="4" t="s">
        <v>9</v>
      </c>
      <c r="C3096" s="4" t="s">
        <v>157</v>
      </c>
      <c r="D3096" s="4" t="s">
        <v>142</v>
      </c>
      <c r="E3096" s="52" t="s">
        <v>198</v>
      </c>
      <c r="F3096" s="4" t="s">
        <v>115</v>
      </c>
      <c r="I3096" s="7">
        <v>109202.80799999999</v>
      </c>
      <c r="J3096" s="8">
        <v>109202.80799999999</v>
      </c>
      <c r="K3096" s="16">
        <v>-0.35716506061548037</v>
      </c>
      <c r="O3096" s="7">
        <v>764419.65599999996</v>
      </c>
      <c r="P3096" s="8">
        <v>764419.65599999996</v>
      </c>
      <c r="Q3096" s="16">
        <v>-0.35716506061548026</v>
      </c>
      <c r="R3096" s="40"/>
      <c r="S3096" s="16"/>
      <c r="T3096" s="10">
        <v>38.020000000000003</v>
      </c>
      <c r="U3096" s="16">
        <v>0</v>
      </c>
      <c r="V3096" s="7"/>
      <c r="W3096" s="7"/>
      <c r="X3096" s="10">
        <v>7</v>
      </c>
      <c r="AA3096" s="7">
        <v>723800</v>
      </c>
      <c r="AD3096" s="7">
        <v>50</v>
      </c>
      <c r="AE3096" s="7">
        <v>2148</v>
      </c>
      <c r="AF3096" s="7">
        <v>80</v>
      </c>
      <c r="AG3096" s="8">
        <v>2068</v>
      </c>
      <c r="AH3096" s="16">
        <v>-0.35716506061548026</v>
      </c>
      <c r="AI3096" s="7">
        <v>1787</v>
      </c>
      <c r="AJ3096" s="7">
        <v>281</v>
      </c>
      <c r="AK3096" s="12">
        <v>0.83193668528864062</v>
      </c>
      <c r="AL3096" s="12">
        <v>0.95</v>
      </c>
      <c r="AN3096" s="12">
        <v>0.86411992263056092</v>
      </c>
      <c r="AO3096" s="12">
        <v>0.96275605214152704</v>
      </c>
      <c r="AP3096" s="12">
        <v>-3.9435455735136626E-2</v>
      </c>
      <c r="AQ3096" s="8">
        <v>2900973.9851610512</v>
      </c>
      <c r="AR3096" s="16">
        <v>0.54699993424163673</v>
      </c>
      <c r="AS3096" s="7">
        <v>116974.75746617142</v>
      </c>
      <c r="AT3096" s="7">
        <v>1402.7920624569879</v>
      </c>
      <c r="AU3096" s="7">
        <v>200.39886606528398</v>
      </c>
      <c r="AV3096" s="7">
        <v>177</v>
      </c>
      <c r="AW3096" s="16">
        <v>1.1321969834196834</v>
      </c>
      <c r="AX3096" s="16">
        <v>1.4065274605683484</v>
      </c>
      <c r="AY3096" s="7">
        <v>69043180.84683302</v>
      </c>
      <c r="AZ3096" s="10">
        <v>23.8</v>
      </c>
      <c r="BA3096" s="16">
        <v>0</v>
      </c>
      <c r="BB3096" s="7">
        <v>3389641.2258236697</v>
      </c>
      <c r="BC3096" s="16">
        <v>-0.77864028798078389</v>
      </c>
      <c r="BD3096" s="13"/>
      <c r="BE3096" s="13"/>
      <c r="BG3096" s="44"/>
      <c r="BH3096" s="43">
        <v>24.8</v>
      </c>
      <c r="BI3096" s="2">
        <v>52.805999999999997</v>
      </c>
      <c r="BJ3096" s="2" t="s">
        <v>82</v>
      </c>
    </row>
    <row r="3097" spans="1:62" x14ac:dyDescent="0.2">
      <c r="A3097" s="2">
        <v>2019</v>
      </c>
      <c r="B3097" s="4" t="s">
        <v>10</v>
      </c>
      <c r="C3097" s="4" t="s">
        <v>157</v>
      </c>
      <c r="D3097" s="4" t="s">
        <v>142</v>
      </c>
      <c r="E3097" s="52" t="s">
        <v>198</v>
      </c>
      <c r="F3097" s="4" t="s">
        <v>115</v>
      </c>
      <c r="I3097" s="7">
        <v>115803.55799999999</v>
      </c>
      <c r="J3097" s="8">
        <v>115803.55799999999</v>
      </c>
      <c r="K3097" s="16">
        <v>-0.42106652587117221</v>
      </c>
      <c r="O3097" s="7">
        <v>810624.90599999996</v>
      </c>
      <c r="P3097" s="8">
        <v>810624.90599999996</v>
      </c>
      <c r="Q3097" s="16">
        <v>-0.4210665258711721</v>
      </c>
      <c r="R3097" s="40"/>
      <c r="S3097" s="16"/>
      <c r="T3097" s="10">
        <v>38.020000000000003</v>
      </c>
      <c r="U3097" s="16">
        <v>0</v>
      </c>
      <c r="V3097" s="7"/>
      <c r="W3097" s="7"/>
      <c r="X3097" s="10">
        <v>7</v>
      </c>
      <c r="AA3097" s="7">
        <v>767550</v>
      </c>
      <c r="AD3097" s="7">
        <v>50</v>
      </c>
      <c r="AE3097" s="7">
        <v>2289</v>
      </c>
      <c r="AF3097" s="7">
        <v>96</v>
      </c>
      <c r="AG3097" s="8">
        <v>2193</v>
      </c>
      <c r="AH3097" s="16">
        <v>-0.4210665258711721</v>
      </c>
      <c r="AI3097" s="7">
        <v>1955</v>
      </c>
      <c r="AJ3097" s="7">
        <v>238</v>
      </c>
      <c r="AK3097" s="12">
        <v>0.85408475316732202</v>
      </c>
      <c r="AL3097" s="12">
        <v>0.95</v>
      </c>
      <c r="AN3097" s="12">
        <v>0.89147286821705429</v>
      </c>
      <c r="AO3097" s="12">
        <v>0.95806028833551771</v>
      </c>
      <c r="AP3097" s="12">
        <v>-2.2887955785242498E-2</v>
      </c>
      <c r="AQ3097" s="8">
        <v>3305624.4736199952</v>
      </c>
      <c r="AR3097" s="16">
        <v>0.20472485055277523</v>
      </c>
      <c r="AS3097" s="7">
        <v>129683.18845115711</v>
      </c>
      <c r="AT3097" s="7">
        <v>1507.3527011491085</v>
      </c>
      <c r="AU3097" s="7">
        <v>215.33610016415835</v>
      </c>
      <c r="AV3097" s="7">
        <v>177</v>
      </c>
      <c r="AW3097" s="16">
        <v>1.2165881365206686</v>
      </c>
      <c r="AX3097" s="16">
        <v>1.08093831914907</v>
      </c>
      <c r="AY3097" s="7">
        <v>78673862.472155884</v>
      </c>
      <c r="AZ3097" s="10">
        <v>23.8</v>
      </c>
      <c r="BA3097" s="16">
        <v>0</v>
      </c>
      <c r="BB3097" s="7">
        <v>3252030.9329797514</v>
      </c>
      <c r="BC3097" s="16">
        <v>-0.62697126032729367</v>
      </c>
      <c r="BD3097" s="13"/>
      <c r="BE3097" s="13"/>
      <c r="BG3097" s="44"/>
      <c r="BH3097" s="43">
        <v>25.490000000000002</v>
      </c>
      <c r="BI3097" s="2">
        <v>52.805999999999997</v>
      </c>
      <c r="BJ3097" s="2" t="s">
        <v>83</v>
      </c>
    </row>
    <row r="3098" spans="1:62" x14ac:dyDescent="0.2">
      <c r="A3098" s="2">
        <v>2019</v>
      </c>
      <c r="B3098" s="4" t="s">
        <v>0</v>
      </c>
      <c r="C3098" s="4" t="s">
        <v>157</v>
      </c>
      <c r="D3098" s="4" t="s">
        <v>142</v>
      </c>
      <c r="E3098" s="52" t="s">
        <v>198</v>
      </c>
      <c r="F3098" s="4" t="s">
        <v>115</v>
      </c>
      <c r="I3098" s="7">
        <v>113849.73599999999</v>
      </c>
      <c r="J3098" s="8">
        <v>113849.73599999999</v>
      </c>
      <c r="K3098" s="16">
        <v>-0.38188073394495414</v>
      </c>
      <c r="O3098" s="7">
        <v>796948.15199999989</v>
      </c>
      <c r="P3098" s="8">
        <v>796948.15199999989</v>
      </c>
      <c r="Q3098" s="16">
        <v>-0.38188073394495414</v>
      </c>
      <c r="R3098" s="40"/>
      <c r="S3098" s="16"/>
      <c r="T3098" s="10">
        <v>38.020000000000003</v>
      </c>
      <c r="U3098" s="16">
        <v>0</v>
      </c>
      <c r="V3098" s="7"/>
      <c r="W3098" s="7"/>
      <c r="X3098" s="10">
        <v>7</v>
      </c>
      <c r="AA3098" s="7">
        <v>754600</v>
      </c>
      <c r="AD3098" s="7">
        <v>50</v>
      </c>
      <c r="AE3098" s="7">
        <v>2238</v>
      </c>
      <c r="AF3098" s="7">
        <v>82</v>
      </c>
      <c r="AG3098" s="8">
        <v>2156</v>
      </c>
      <c r="AH3098" s="16">
        <v>-0.38188073394495414</v>
      </c>
      <c r="AI3098" s="7">
        <v>1883</v>
      </c>
      <c r="AJ3098" s="7">
        <v>273</v>
      </c>
      <c r="AK3098" s="12">
        <v>0.84137622877569263</v>
      </c>
      <c r="AL3098" s="12">
        <v>0.95</v>
      </c>
      <c r="AN3098" s="12">
        <v>0.87337662337662336</v>
      </c>
      <c r="AO3098" s="12">
        <v>0.96336014298480788</v>
      </c>
      <c r="AP3098" s="12">
        <v>-9.9650106149943296E-3</v>
      </c>
      <c r="AQ3098" s="8">
        <v>3456507.7324939165</v>
      </c>
      <c r="AR3098" s="16">
        <v>0.38030474648888446</v>
      </c>
      <c r="AS3098" s="7">
        <v>136783.05233454358</v>
      </c>
      <c r="AT3098" s="7">
        <v>1603.2039575574752</v>
      </c>
      <c r="AU3098" s="7">
        <v>229.02913679392503</v>
      </c>
      <c r="AV3098" s="7">
        <v>177</v>
      </c>
      <c r="AW3098" s="16">
        <v>1.2939499253894069</v>
      </c>
      <c r="AX3098" s="16">
        <v>1.2330718718706999</v>
      </c>
      <c r="AY3098" s="7">
        <v>82264884.033355221</v>
      </c>
      <c r="AZ3098" s="10">
        <v>23.8</v>
      </c>
      <c r="BA3098" s="16">
        <v>0</v>
      </c>
      <c r="BB3098" s="7">
        <v>3432937.6320959898</v>
      </c>
      <c r="BC3098" s="16">
        <v>-0.69390858378584019</v>
      </c>
      <c r="BD3098" s="13"/>
      <c r="BE3098" s="13"/>
      <c r="BG3098" s="44"/>
      <c r="BH3098" s="43">
        <v>25.27</v>
      </c>
      <c r="BI3098" s="2">
        <v>52.805999999999997</v>
      </c>
    </row>
    <row r="3099" spans="1:62" x14ac:dyDescent="0.2">
      <c r="A3099" s="2">
        <v>2019</v>
      </c>
      <c r="B3099" s="4" t="s">
        <v>1</v>
      </c>
      <c r="C3099" s="4" t="s">
        <v>157</v>
      </c>
      <c r="D3099" s="4" t="s">
        <v>142</v>
      </c>
      <c r="E3099" s="52" t="s">
        <v>198</v>
      </c>
      <c r="F3099" s="4" t="s">
        <v>115</v>
      </c>
      <c r="I3099" s="7">
        <v>112476.78</v>
      </c>
      <c r="J3099" s="8">
        <v>112476.78</v>
      </c>
      <c r="K3099" s="16">
        <v>-0.39932318104906939</v>
      </c>
      <c r="O3099" s="7">
        <v>787337.46</v>
      </c>
      <c r="P3099" s="8">
        <v>787337.46</v>
      </c>
      <c r="Q3099" s="16">
        <v>-0.3993231810490695</v>
      </c>
      <c r="R3099" s="40"/>
      <c r="S3099" s="16"/>
      <c r="T3099" s="10">
        <v>38.020000000000003</v>
      </c>
      <c r="U3099" s="16">
        <v>0</v>
      </c>
      <c r="V3099" s="7"/>
      <c r="W3099" s="7"/>
      <c r="X3099" s="10">
        <v>7</v>
      </c>
      <c r="AA3099" s="7">
        <v>745500</v>
      </c>
      <c r="AD3099" s="7">
        <v>50</v>
      </c>
      <c r="AE3099" s="7">
        <v>2345</v>
      </c>
      <c r="AF3099" s="7">
        <v>215</v>
      </c>
      <c r="AG3099" s="8">
        <v>2130</v>
      </c>
      <c r="AH3099" s="16">
        <v>-0.39932318104906939</v>
      </c>
      <c r="AI3099" s="7">
        <v>1771</v>
      </c>
      <c r="AJ3099" s="7">
        <v>359</v>
      </c>
      <c r="AK3099" s="12">
        <v>0.75522388059701495</v>
      </c>
      <c r="AL3099" s="12">
        <v>0.95</v>
      </c>
      <c r="AN3099" s="12">
        <v>0.83145539906103283</v>
      </c>
      <c r="AO3099" s="12">
        <v>0.90831556503198296</v>
      </c>
      <c r="AP3099" s="12">
        <v>-9.5878305712841949E-2</v>
      </c>
      <c r="AQ3099" s="8">
        <v>3425230.4358004462</v>
      </c>
      <c r="AR3099" s="16">
        <v>0.29225787411310988</v>
      </c>
      <c r="AS3099" s="7">
        <v>126532.33970448638</v>
      </c>
      <c r="AT3099" s="7">
        <v>1608.0894064790828</v>
      </c>
      <c r="AU3099" s="7">
        <v>229.72705806844039</v>
      </c>
      <c r="AV3099" s="7">
        <v>177</v>
      </c>
      <c r="AW3099" s="16">
        <v>1.2978929834375164</v>
      </c>
      <c r="AX3099" s="16">
        <v>1.151336348171403</v>
      </c>
      <c r="AY3099" s="7">
        <v>81520484.372050628</v>
      </c>
      <c r="AZ3099" s="10">
        <v>23.8</v>
      </c>
      <c r="BA3099" s="16">
        <v>0</v>
      </c>
      <c r="BB3099" s="7">
        <v>3318664.6233500238</v>
      </c>
      <c r="BC3099" s="16">
        <v>-0.66512064086679956</v>
      </c>
      <c r="BD3099" s="13"/>
      <c r="BE3099" s="13"/>
      <c r="BG3099" s="44"/>
      <c r="BH3099" s="43">
        <v>27.07</v>
      </c>
      <c r="BI3099" s="2">
        <v>52.805999999999997</v>
      </c>
    </row>
    <row r="3100" spans="1:62" x14ac:dyDescent="0.2">
      <c r="A3100" s="2">
        <v>2019</v>
      </c>
      <c r="B3100" s="4" t="s">
        <v>2</v>
      </c>
      <c r="C3100" s="4" t="s">
        <v>157</v>
      </c>
      <c r="D3100" s="4" t="s">
        <v>142</v>
      </c>
      <c r="E3100" s="52" t="s">
        <v>198</v>
      </c>
      <c r="F3100" s="4" t="s">
        <v>115</v>
      </c>
      <c r="I3100" s="7">
        <v>87974.796000000002</v>
      </c>
      <c r="J3100" s="8">
        <v>87974.796000000002</v>
      </c>
      <c r="K3100" s="16">
        <v>-0.51471016603553732</v>
      </c>
      <c r="O3100" s="7">
        <v>615823.57200000004</v>
      </c>
      <c r="P3100" s="8">
        <v>615823.57200000004</v>
      </c>
      <c r="Q3100" s="16">
        <v>-0.51471016603553743</v>
      </c>
      <c r="R3100" s="40"/>
      <c r="S3100" s="16"/>
      <c r="T3100" s="10">
        <v>38.020000000000003</v>
      </c>
      <c r="U3100" s="16">
        <v>0</v>
      </c>
      <c r="V3100" s="7"/>
      <c r="W3100" s="7"/>
      <c r="X3100" s="10">
        <v>7</v>
      </c>
      <c r="AA3100" s="7">
        <v>583100</v>
      </c>
      <c r="AD3100" s="7">
        <v>50</v>
      </c>
      <c r="AE3100" s="7">
        <v>2206</v>
      </c>
      <c r="AF3100" s="7">
        <v>540</v>
      </c>
      <c r="AG3100" s="8">
        <v>1666</v>
      </c>
      <c r="AH3100" s="16">
        <v>-0.51471016603553743</v>
      </c>
      <c r="AI3100" s="7">
        <v>1273</v>
      </c>
      <c r="AJ3100" s="7">
        <v>393</v>
      </c>
      <c r="AK3100" s="12">
        <v>0.57706255666364459</v>
      </c>
      <c r="AL3100" s="12">
        <v>0.95</v>
      </c>
      <c r="AN3100" s="12">
        <v>0.76410564225690281</v>
      </c>
      <c r="AO3100" s="12">
        <v>0.75521305530371718</v>
      </c>
      <c r="AP3100" s="12">
        <v>-0.14443096220875817</v>
      </c>
      <c r="AQ3100" s="8">
        <v>2843699.9900582866</v>
      </c>
      <c r="AR3100" s="16">
        <v>4.4299809218418584E-2</v>
      </c>
      <c r="AS3100" s="7">
        <v>111561.39623610381</v>
      </c>
      <c r="AT3100" s="7">
        <v>1706.9027551370268</v>
      </c>
      <c r="AU3100" s="7">
        <v>243.84325073386097</v>
      </c>
      <c r="AV3100" s="7">
        <v>177</v>
      </c>
      <c r="AW3100" s="16">
        <v>1.3776454843720958</v>
      </c>
      <c r="AX3100" s="16">
        <v>1.1519095108324313</v>
      </c>
      <c r="AY3100" s="7">
        <v>67680059.763387218</v>
      </c>
      <c r="AZ3100" s="10">
        <v>23.8</v>
      </c>
      <c r="BA3100" s="16">
        <v>0</v>
      </c>
      <c r="BB3100" s="7">
        <v>2875836.6431282456</v>
      </c>
      <c r="BC3100" s="16">
        <v>-0.69333988484419895</v>
      </c>
      <c r="BD3100" s="13"/>
      <c r="BE3100" s="13"/>
      <c r="BG3100" s="44"/>
      <c r="BH3100" s="43">
        <v>25.490000000000002</v>
      </c>
      <c r="BI3100" s="2">
        <v>52.805999999999997</v>
      </c>
    </row>
    <row r="3101" spans="1:62" x14ac:dyDescent="0.2">
      <c r="A3101" s="2">
        <v>2019</v>
      </c>
      <c r="B3101" s="4" t="s">
        <v>3</v>
      </c>
      <c r="C3101" s="4" t="s">
        <v>157</v>
      </c>
      <c r="D3101" s="4" t="s">
        <v>142</v>
      </c>
      <c r="E3101" s="52" t="s">
        <v>198</v>
      </c>
      <c r="F3101" s="4" t="s">
        <v>115</v>
      </c>
      <c r="I3101" s="7">
        <v>117282.12599999999</v>
      </c>
      <c r="J3101" s="8">
        <v>117282.12599999999</v>
      </c>
      <c r="K3101" s="16">
        <v>-0.4032778076303063</v>
      </c>
      <c r="O3101" s="7">
        <v>820974.88199999998</v>
      </c>
      <c r="P3101" s="8">
        <v>820974.88199999998</v>
      </c>
      <c r="Q3101" s="16">
        <v>-0.4032778076303063</v>
      </c>
      <c r="R3101" s="40"/>
      <c r="S3101" s="16"/>
      <c r="T3101" s="10">
        <v>38.020000000000003</v>
      </c>
      <c r="U3101" s="16">
        <v>0</v>
      </c>
      <c r="V3101" s="7"/>
      <c r="W3101" s="7"/>
      <c r="X3101" s="10">
        <v>7</v>
      </c>
      <c r="AA3101" s="7">
        <v>777350</v>
      </c>
      <c r="AD3101" s="7">
        <v>50</v>
      </c>
      <c r="AE3101" s="7">
        <v>2353</v>
      </c>
      <c r="AF3101" s="7">
        <v>132</v>
      </c>
      <c r="AG3101" s="8">
        <v>2221</v>
      </c>
      <c r="AH3101" s="16">
        <v>-0.4032778076303063</v>
      </c>
      <c r="AI3101" s="7">
        <v>1896</v>
      </c>
      <c r="AJ3101" s="7">
        <v>325</v>
      </c>
      <c r="AK3101" s="12">
        <v>0.80577985550361242</v>
      </c>
      <c r="AL3101" s="12">
        <v>0.95</v>
      </c>
      <c r="AN3101" s="12">
        <v>0.85366951823502923</v>
      </c>
      <c r="AO3101" s="12">
        <v>0.94390140246493837</v>
      </c>
      <c r="AP3101" s="12">
        <v>-8.3013579546672767E-2</v>
      </c>
      <c r="AQ3101" s="8">
        <v>3172433.0393798421</v>
      </c>
      <c r="AR3101" s="16">
        <v>0.19954504490350056</v>
      </c>
      <c r="AS3101" s="7">
        <v>116248.92046096893</v>
      </c>
      <c r="AT3101" s="7">
        <v>1428.3804769832698</v>
      </c>
      <c r="AU3101" s="7">
        <v>204.05435385475283</v>
      </c>
      <c r="AV3101" s="7">
        <v>177</v>
      </c>
      <c r="AW3101" s="16">
        <v>1.1528494568065131</v>
      </c>
      <c r="AX3101" s="16">
        <v>1.0102236186991576</v>
      </c>
      <c r="AY3101" s="7">
        <v>75503906.337240249</v>
      </c>
      <c r="AZ3101" s="10">
        <v>23.8</v>
      </c>
      <c r="BA3101" s="16">
        <v>0</v>
      </c>
      <c r="BB3101" s="7">
        <v>3156567.9949075938</v>
      </c>
      <c r="BC3101" s="16">
        <v>-0.59406872883030726</v>
      </c>
      <c r="BD3101" s="13"/>
      <c r="BE3101" s="13"/>
      <c r="BG3101" s="44"/>
      <c r="BH3101" s="43">
        <v>27.29</v>
      </c>
      <c r="BI3101" s="2">
        <v>52.805999999999997</v>
      </c>
    </row>
    <row r="3102" spans="1:62" x14ac:dyDescent="0.2">
      <c r="A3102" s="2">
        <v>2019</v>
      </c>
      <c r="B3102" s="4" t="s">
        <v>4</v>
      </c>
      <c r="C3102" s="4" t="s">
        <v>157</v>
      </c>
      <c r="D3102" s="4" t="s">
        <v>142</v>
      </c>
      <c r="E3102" s="52" t="s">
        <v>198</v>
      </c>
      <c r="F3102" s="4" t="s">
        <v>115</v>
      </c>
      <c r="I3102" s="7">
        <v>116067.58799999999</v>
      </c>
      <c r="J3102" s="8">
        <v>116067.58799999999</v>
      </c>
      <c r="K3102" s="16">
        <v>-0.42051146849459531</v>
      </c>
      <c r="O3102" s="7">
        <v>812473.11599999992</v>
      </c>
      <c r="P3102" s="8">
        <v>812473.11599999992</v>
      </c>
      <c r="Q3102" s="16">
        <v>-0.42051146849459531</v>
      </c>
      <c r="R3102" s="40"/>
      <c r="S3102" s="16"/>
      <c r="T3102" s="10">
        <v>38.020000000000003</v>
      </c>
      <c r="U3102" s="16">
        <v>0</v>
      </c>
      <c r="V3102" s="7"/>
      <c r="W3102" s="7"/>
      <c r="X3102" s="10">
        <v>7</v>
      </c>
      <c r="AA3102" s="7">
        <v>769300</v>
      </c>
      <c r="AD3102" s="7">
        <v>50</v>
      </c>
      <c r="AE3102" s="7">
        <v>2353</v>
      </c>
      <c r="AF3102" s="7">
        <v>155</v>
      </c>
      <c r="AG3102" s="8">
        <v>2198</v>
      </c>
      <c r="AH3102" s="16">
        <v>-0.42051146849459531</v>
      </c>
      <c r="AI3102" s="7">
        <v>1943</v>
      </c>
      <c r="AJ3102" s="7">
        <v>255</v>
      </c>
      <c r="AK3102" s="12">
        <v>0.82575435614109649</v>
      </c>
      <c r="AL3102" s="12">
        <v>0.95</v>
      </c>
      <c r="AN3102" s="12">
        <v>0.88398544131028212</v>
      </c>
      <c r="AO3102" s="12">
        <v>0.93412664683382918</v>
      </c>
      <c r="AP3102" s="12">
        <v>-4.7725992931013872E-2</v>
      </c>
      <c r="AQ3102" s="8">
        <v>3521581.3317272961</v>
      </c>
      <c r="AR3102" s="16">
        <v>0.16703688834487118</v>
      </c>
      <c r="AS3102" s="7">
        <v>130428.93821212208</v>
      </c>
      <c r="AT3102" s="7">
        <v>1602.1753101580055</v>
      </c>
      <c r="AU3102" s="7">
        <v>228.88218716542934</v>
      </c>
      <c r="AV3102" s="7">
        <v>177</v>
      </c>
      <c r="AW3102" s="16">
        <v>1.2931197014996008</v>
      </c>
      <c r="AX3102" s="16">
        <v>1.0139085156924916</v>
      </c>
      <c r="AY3102" s="7">
        <v>83813635.69510965</v>
      </c>
      <c r="AZ3102" s="10">
        <v>23.8</v>
      </c>
      <c r="BA3102" s="16">
        <v>0</v>
      </c>
      <c r="BB3102" s="7">
        <v>3382893.0624568909</v>
      </c>
      <c r="BC3102" s="16">
        <v>-0.59582915083826626</v>
      </c>
      <c r="BD3102" s="13"/>
      <c r="BE3102" s="13"/>
      <c r="BG3102" s="44"/>
      <c r="BH3102" s="43">
        <v>27</v>
      </c>
      <c r="BI3102" s="2">
        <v>52.805999999999997</v>
      </c>
    </row>
    <row r="3103" spans="1:62" x14ac:dyDescent="0.2">
      <c r="A3103" s="2">
        <v>2019</v>
      </c>
      <c r="B3103" s="4" t="s">
        <v>11</v>
      </c>
      <c r="C3103" s="4" t="s">
        <v>157</v>
      </c>
      <c r="D3103" s="4" t="s">
        <v>142</v>
      </c>
      <c r="E3103" s="52" t="s">
        <v>198</v>
      </c>
      <c r="F3103" s="4" t="s">
        <v>115</v>
      </c>
      <c r="I3103" s="7">
        <v>112476.78</v>
      </c>
      <c r="J3103" s="8">
        <v>112476.78</v>
      </c>
      <c r="K3103" s="16">
        <v>-0.40668523676880219</v>
      </c>
      <c r="O3103" s="7">
        <v>787337.46</v>
      </c>
      <c r="P3103" s="8">
        <v>787337.46</v>
      </c>
      <c r="Q3103" s="16">
        <v>-0.40668523676880219</v>
      </c>
      <c r="R3103" s="40"/>
      <c r="S3103" s="16"/>
      <c r="T3103" s="10">
        <v>38.020000000000003</v>
      </c>
      <c r="U3103" s="16">
        <v>0</v>
      </c>
      <c r="V3103" s="7"/>
      <c r="W3103" s="7"/>
      <c r="X3103" s="10">
        <v>7</v>
      </c>
      <c r="AA3103" s="7">
        <v>745500</v>
      </c>
      <c r="AD3103" s="7">
        <v>50</v>
      </c>
      <c r="AE3103" s="7">
        <v>2282</v>
      </c>
      <c r="AF3103" s="7">
        <v>152</v>
      </c>
      <c r="AG3103" s="8">
        <v>2130</v>
      </c>
      <c r="AH3103" s="16">
        <v>-0.40668523676880219</v>
      </c>
      <c r="AI3103" s="7">
        <v>1954</v>
      </c>
      <c r="AJ3103" s="7">
        <v>176</v>
      </c>
      <c r="AK3103" s="12">
        <v>0.85626643295354954</v>
      </c>
      <c r="AL3103" s="12">
        <v>0.95</v>
      </c>
      <c r="AN3103" s="12">
        <v>0.9173708920187793</v>
      </c>
      <c r="AO3103" s="12">
        <v>0.9333917616126205</v>
      </c>
      <c r="AP3103" s="12">
        <v>-1.6907014224651462E-2</v>
      </c>
      <c r="AQ3103" s="8">
        <v>3551661.3084149789</v>
      </c>
      <c r="AR3103" s="16">
        <v>0.29528337079578582</v>
      </c>
      <c r="AS3103" s="7">
        <v>135095.52333263517</v>
      </c>
      <c r="AT3103" s="7">
        <v>1667.4466236690041</v>
      </c>
      <c r="AU3103" s="7">
        <v>238.20666052414344</v>
      </c>
      <c r="AV3103" s="7">
        <v>177</v>
      </c>
      <c r="AW3103" s="16">
        <v>1.3458003419443132</v>
      </c>
      <c r="AX3103" s="16">
        <v>1.1831301883365586</v>
      </c>
      <c r="AY3103" s="7">
        <v>84529539.140276507</v>
      </c>
      <c r="AZ3103" s="10">
        <v>23.8</v>
      </c>
      <c r="BA3103" s="16">
        <v>0</v>
      </c>
      <c r="BB3103" s="7">
        <v>3359241.9308907189</v>
      </c>
      <c r="BC3103" s="16">
        <v>-0.67459284294450494</v>
      </c>
      <c r="BD3103" s="13"/>
      <c r="BE3103" s="13"/>
      <c r="BG3103" s="44"/>
      <c r="BH3103" s="43">
        <v>26.29</v>
      </c>
      <c r="BI3103" s="2">
        <v>52.805999999999997</v>
      </c>
    </row>
    <row r="3104" spans="1:62" x14ac:dyDescent="0.2">
      <c r="A3104" s="2">
        <v>2019</v>
      </c>
      <c r="B3104" s="4" t="s">
        <v>5</v>
      </c>
      <c r="C3104" s="4" t="s">
        <v>157</v>
      </c>
      <c r="D3104" s="4" t="s">
        <v>142</v>
      </c>
      <c r="E3104" s="52" t="s">
        <v>198</v>
      </c>
      <c r="F3104" s="4" t="s">
        <v>115</v>
      </c>
      <c r="I3104" s="7">
        <v>111526.272</v>
      </c>
      <c r="J3104" s="8">
        <v>111526.272</v>
      </c>
      <c r="K3104" s="16">
        <v>-0.16323296354992067</v>
      </c>
      <c r="O3104" s="7">
        <v>780683.90399999998</v>
      </c>
      <c r="P3104" s="8">
        <v>780683.90399999998</v>
      </c>
      <c r="Q3104" s="16">
        <v>-0.16323296354992067</v>
      </c>
      <c r="R3104" s="40"/>
      <c r="S3104" s="16"/>
      <c r="T3104" s="10">
        <v>38.020000000000003</v>
      </c>
      <c r="U3104" s="16">
        <v>0</v>
      </c>
      <c r="V3104" s="7"/>
      <c r="W3104" s="7"/>
      <c r="X3104" s="10">
        <v>7</v>
      </c>
      <c r="AA3104" s="7">
        <v>739200</v>
      </c>
      <c r="AD3104" s="7">
        <v>50</v>
      </c>
      <c r="AE3104" s="7">
        <v>2365</v>
      </c>
      <c r="AF3104" s="7">
        <v>253</v>
      </c>
      <c r="AG3104" s="8">
        <v>2112</v>
      </c>
      <c r="AH3104" s="16">
        <v>-0.16323296354992078</v>
      </c>
      <c r="AI3104" s="7">
        <v>1943</v>
      </c>
      <c r="AJ3104" s="7">
        <v>169</v>
      </c>
      <c r="AK3104" s="12">
        <v>0.82156448202959831</v>
      </c>
      <c r="AL3104" s="12">
        <v>0.95</v>
      </c>
      <c r="AN3104" s="12">
        <v>0.91998106060606055</v>
      </c>
      <c r="AO3104" s="12">
        <v>0.89302325581395348</v>
      </c>
      <c r="AP3104" s="12">
        <v>0.16509392723015393</v>
      </c>
      <c r="AQ3104" s="8">
        <v>3578810.5584297488</v>
      </c>
      <c r="AR3104" s="16">
        <v>8.9653769444086651E-2</v>
      </c>
      <c r="AS3104" s="7">
        <v>131139.99847672219</v>
      </c>
      <c r="AT3104" s="7">
        <v>1694.5125750140855</v>
      </c>
      <c r="AU3104" s="7">
        <v>242.07322500201221</v>
      </c>
      <c r="AV3104" s="7">
        <v>177</v>
      </c>
      <c r="AW3104" s="16">
        <v>1.3676453389944192</v>
      </c>
      <c r="AX3104" s="16">
        <v>0.30221880401367174</v>
      </c>
      <c r="AY3104" s="7">
        <v>85175691.290628016</v>
      </c>
      <c r="AZ3104" s="10">
        <v>23.8</v>
      </c>
      <c r="BA3104" s="16">
        <v>0</v>
      </c>
      <c r="BB3104" s="7">
        <v>3308761.0062258439</v>
      </c>
      <c r="BC3104" s="16">
        <v>-0.16724660199380464</v>
      </c>
      <c r="BD3104" s="13"/>
      <c r="BE3104" s="13"/>
      <c r="BG3104" s="44"/>
      <c r="BH3104" s="43">
        <v>27.29</v>
      </c>
      <c r="BI3104" s="2">
        <v>52.805999999999997</v>
      </c>
    </row>
    <row r="3105" spans="1:61" x14ac:dyDescent="0.2">
      <c r="A3105" s="2">
        <v>2019</v>
      </c>
      <c r="B3105" s="4" t="s">
        <v>6</v>
      </c>
      <c r="C3105" s="4" t="s">
        <v>157</v>
      </c>
      <c r="D3105" s="4" t="s">
        <v>142</v>
      </c>
      <c r="E3105" s="52" t="s">
        <v>198</v>
      </c>
      <c r="F3105" s="4" t="s">
        <v>115</v>
      </c>
      <c r="I3105" s="7">
        <v>111367.85399999999</v>
      </c>
      <c r="J3105" s="8">
        <v>111367.85399999999</v>
      </c>
      <c r="K3105" s="16">
        <v>0.14869281045751626</v>
      </c>
      <c r="O3105" s="7">
        <v>779574.97799999989</v>
      </c>
      <c r="P3105" s="8">
        <v>779574.97799999989</v>
      </c>
      <c r="Q3105" s="16">
        <v>0.14869281045751626</v>
      </c>
      <c r="R3105" s="40"/>
      <c r="S3105" s="16"/>
      <c r="T3105" s="10">
        <v>38.020000000000003</v>
      </c>
      <c r="U3105" s="16">
        <v>0</v>
      </c>
      <c r="V3105" s="7"/>
      <c r="W3105" s="7"/>
      <c r="X3105" s="10">
        <v>7</v>
      </c>
      <c r="AA3105" s="7">
        <v>738150</v>
      </c>
      <c r="AD3105" s="7">
        <v>50</v>
      </c>
      <c r="AE3105" s="7">
        <v>2273</v>
      </c>
      <c r="AF3105" s="7">
        <v>164</v>
      </c>
      <c r="AG3105" s="8">
        <v>2109</v>
      </c>
      <c r="AH3105" s="16">
        <v>0.14869281045751626</v>
      </c>
      <c r="AI3105" s="7">
        <v>1908</v>
      </c>
      <c r="AJ3105" s="7">
        <v>201</v>
      </c>
      <c r="AK3105" s="12">
        <v>0.83941926968763747</v>
      </c>
      <c r="AL3105" s="12">
        <v>0.95</v>
      </c>
      <c r="AN3105" s="12">
        <v>0.90469416785206258</v>
      </c>
      <c r="AO3105" s="12">
        <v>0.92784865816102069</v>
      </c>
      <c r="AP3105" s="12">
        <v>0.13612755962817169</v>
      </c>
      <c r="AQ3105" s="8">
        <v>3403737.2628877107</v>
      </c>
      <c r="AR3105" s="16">
        <v>0.11321662185999037</v>
      </c>
      <c r="AS3105" s="7">
        <v>130912.97164952733</v>
      </c>
      <c r="AT3105" s="7">
        <v>1613.910508718687</v>
      </c>
      <c r="AU3105" s="7">
        <v>230.55864410266958</v>
      </c>
      <c r="AV3105" s="7">
        <v>177</v>
      </c>
      <c r="AW3105" s="16">
        <v>1.3025912096196022</v>
      </c>
      <c r="AX3105" s="16">
        <v>-3.0883965037959871E-2</v>
      </c>
      <c r="AY3105" s="7">
        <v>81008946.856727511</v>
      </c>
      <c r="AZ3105" s="10">
        <v>23.8</v>
      </c>
      <c r="BA3105" s="16">
        <v>0</v>
      </c>
      <c r="BB3105" s="7">
        <v>3227178.9944010992</v>
      </c>
      <c r="BC3105" s="16">
        <v>5.8793300573300358E-2</v>
      </c>
      <c r="BD3105" s="13"/>
      <c r="BE3105" s="13"/>
      <c r="BG3105" s="44"/>
      <c r="BH3105" s="43">
        <v>26</v>
      </c>
      <c r="BI3105" s="2">
        <v>52.805999999999997</v>
      </c>
    </row>
    <row r="3106" spans="1:61" x14ac:dyDescent="0.2">
      <c r="A3106" s="2">
        <v>2019</v>
      </c>
      <c r="B3106" s="4" t="s">
        <v>7</v>
      </c>
      <c r="C3106" s="4" t="s">
        <v>157</v>
      </c>
      <c r="D3106" s="4" t="s">
        <v>142</v>
      </c>
      <c r="E3106" s="52" t="s">
        <v>198</v>
      </c>
      <c r="F3106" s="4" t="s">
        <v>115</v>
      </c>
      <c r="I3106" s="7">
        <v>118338.246</v>
      </c>
      <c r="J3106" s="8">
        <v>118338.246</v>
      </c>
      <c r="K3106" s="16">
        <v>8.1563706563706706E-2</v>
      </c>
      <c r="O3106" s="7">
        <v>828367.72199999995</v>
      </c>
      <c r="P3106" s="8">
        <v>828367.72199999995</v>
      </c>
      <c r="Q3106" s="16">
        <v>8.1563706563706706E-2</v>
      </c>
      <c r="R3106" s="40"/>
      <c r="S3106" s="16"/>
      <c r="T3106" s="10">
        <v>38.020000000000003</v>
      </c>
      <c r="U3106" s="16">
        <v>0</v>
      </c>
      <c r="V3106" s="7"/>
      <c r="W3106" s="7"/>
      <c r="X3106" s="10">
        <v>7</v>
      </c>
      <c r="AA3106" s="7">
        <v>784350</v>
      </c>
      <c r="AD3106" s="7">
        <v>50</v>
      </c>
      <c r="AE3106" s="7">
        <v>2453</v>
      </c>
      <c r="AF3106" s="7">
        <v>212</v>
      </c>
      <c r="AG3106" s="8">
        <v>2241</v>
      </c>
      <c r="AH3106" s="16">
        <v>8.1563706563706484E-2</v>
      </c>
      <c r="AI3106" s="7">
        <v>2058</v>
      </c>
      <c r="AJ3106" s="7">
        <v>183</v>
      </c>
      <c r="AK3106" s="12">
        <v>0.83897268650631884</v>
      </c>
      <c r="AL3106" s="12">
        <v>0.95</v>
      </c>
      <c r="AN3106" s="12">
        <v>0.9183400267737617</v>
      </c>
      <c r="AO3106" s="12">
        <v>0.9135752140236445</v>
      </c>
      <c r="AP3106" s="12">
        <v>0.10115771728890866</v>
      </c>
      <c r="AQ3106" s="8">
        <v>3042108.4695946476</v>
      </c>
      <c r="AR3106" s="16">
        <v>0.12857043742603258</v>
      </c>
      <c r="AS3106" s="7">
        <v>113596.28340532664</v>
      </c>
      <c r="AT3106" s="7">
        <v>1357.4781211935062</v>
      </c>
      <c r="AU3106" s="7">
        <v>193.9254458847866</v>
      </c>
      <c r="AV3106" s="7">
        <v>177</v>
      </c>
      <c r="AW3106" s="16">
        <v>1.0956239880496419</v>
      </c>
      <c r="AX3106" s="16">
        <v>4.3461823447898063E-2</v>
      </c>
      <c r="AY3106" s="7">
        <v>72402181.576352611</v>
      </c>
      <c r="AZ3106" s="10">
        <v>23.8</v>
      </c>
      <c r="BA3106" s="16">
        <v>0</v>
      </c>
      <c r="BB3106" s="7">
        <v>3054740.7131615737</v>
      </c>
      <c r="BC3106" s="16">
        <v>4.6976013176831324E-3</v>
      </c>
      <c r="BD3106" s="13"/>
      <c r="BE3106" s="13"/>
      <c r="BG3106" s="44"/>
      <c r="BH3106" s="43">
        <v>26.78</v>
      </c>
      <c r="BI3106" s="2">
        <v>52.805999999999997</v>
      </c>
    </row>
    <row r="3107" spans="1:61" x14ac:dyDescent="0.2">
      <c r="A3107" s="2">
        <v>2020</v>
      </c>
      <c r="B3107" s="4" t="s">
        <v>8</v>
      </c>
      <c r="C3107" s="4" t="s">
        <v>157</v>
      </c>
      <c r="D3107" s="4" t="s">
        <v>142</v>
      </c>
      <c r="E3107" s="52" t="s">
        <v>198</v>
      </c>
      <c r="F3107" s="4" t="s">
        <v>115</v>
      </c>
      <c r="I3107" s="7">
        <v>125942.31</v>
      </c>
      <c r="J3107" s="8">
        <v>125942.31</v>
      </c>
      <c r="K3107" s="16">
        <v>3.3362218370883934E-2</v>
      </c>
      <c r="O3107" s="7">
        <v>881596.16999999993</v>
      </c>
      <c r="P3107" s="8">
        <v>881596.16999999993</v>
      </c>
      <c r="Q3107" s="16">
        <v>3.3362218370883934E-2</v>
      </c>
      <c r="R3107" s="40"/>
      <c r="S3107" s="16"/>
      <c r="T3107" s="10">
        <v>38.020000000000003</v>
      </c>
      <c r="U3107" s="16">
        <v>0</v>
      </c>
      <c r="V3107" s="7"/>
      <c r="W3107" s="7"/>
      <c r="X3107" s="10">
        <v>7</v>
      </c>
      <c r="AA3107" s="7">
        <v>834750</v>
      </c>
      <c r="AD3107" s="7">
        <v>50</v>
      </c>
      <c r="AE3107" s="7">
        <v>2519</v>
      </c>
      <c r="AF3107" s="7">
        <v>134</v>
      </c>
      <c r="AG3107" s="8">
        <v>2385</v>
      </c>
      <c r="AH3107" s="16">
        <v>3.3362218370883934E-2</v>
      </c>
      <c r="AI3107" s="7">
        <v>2302</v>
      </c>
      <c r="AJ3107" s="7">
        <v>83</v>
      </c>
      <c r="AK3107" s="12">
        <v>0.91385470424771731</v>
      </c>
      <c r="AL3107" s="12">
        <v>0.95</v>
      </c>
      <c r="AN3107" s="12">
        <v>0.96519916142557649</v>
      </c>
      <c r="AO3107" s="12">
        <v>0.94680428741564115</v>
      </c>
      <c r="AP3107" s="12">
        <v>0.10940222339154904</v>
      </c>
      <c r="AQ3107" s="8">
        <v>2742407.1046287874</v>
      </c>
      <c r="AR3107" s="16">
        <v>2.1583427060213767E-2</v>
      </c>
      <c r="AS3107" s="7">
        <v>100491.28269068478</v>
      </c>
      <c r="AT3107" s="7">
        <v>1149.8562283558856</v>
      </c>
      <c r="AU3107" s="7">
        <v>164.26517547941222</v>
      </c>
      <c r="AV3107" s="7">
        <v>177</v>
      </c>
      <c r="AW3107" s="16">
        <v>0.9280518388667357</v>
      </c>
      <c r="AX3107" s="16">
        <v>-1.1398511675063672E-2</v>
      </c>
      <c r="AY3107" s="7">
        <v>65269289.090165138</v>
      </c>
      <c r="AZ3107" s="10">
        <v>23.8</v>
      </c>
      <c r="BA3107" s="16">
        <v>0</v>
      </c>
      <c r="BB3107" s="7">
        <v>3172657.293381629</v>
      </c>
      <c r="BC3107" s="16">
        <v>2.3311921850863528E-2</v>
      </c>
      <c r="BD3107" s="13"/>
      <c r="BE3107" s="13"/>
      <c r="BG3107" s="44"/>
      <c r="BH3107" s="43">
        <v>27.29</v>
      </c>
      <c r="BI3107" s="2">
        <v>52.805999999999997</v>
      </c>
    </row>
    <row r="3108" spans="1:61" x14ac:dyDescent="0.2">
      <c r="A3108" s="2">
        <v>2020</v>
      </c>
      <c r="B3108" s="4" t="s">
        <v>9</v>
      </c>
      <c r="C3108" s="4" t="s">
        <v>157</v>
      </c>
      <c r="D3108" s="4" t="s">
        <v>142</v>
      </c>
      <c r="E3108" s="52" t="s">
        <v>198</v>
      </c>
      <c r="F3108" s="4" t="s">
        <v>115</v>
      </c>
      <c r="I3108" s="7">
        <v>115117.07999999999</v>
      </c>
      <c r="J3108" s="8">
        <v>115117.07999999999</v>
      </c>
      <c r="K3108" s="16">
        <v>5.4158607350096588E-2</v>
      </c>
      <c r="O3108" s="7">
        <v>805819.55999999994</v>
      </c>
      <c r="P3108" s="8">
        <v>805819.55999999994</v>
      </c>
      <c r="Q3108" s="16">
        <v>5.4158607350096588E-2</v>
      </c>
      <c r="R3108" s="40"/>
      <c r="S3108" s="16"/>
      <c r="T3108" s="10">
        <v>38.020000000000003</v>
      </c>
      <c r="U3108" s="16">
        <v>0</v>
      </c>
      <c r="V3108" s="7"/>
      <c r="W3108" s="7"/>
      <c r="X3108" s="10">
        <v>7</v>
      </c>
      <c r="AA3108" s="7">
        <v>763000</v>
      </c>
      <c r="AD3108" s="7">
        <v>50</v>
      </c>
      <c r="AE3108" s="7">
        <v>2291</v>
      </c>
      <c r="AF3108" s="7">
        <v>111</v>
      </c>
      <c r="AG3108" s="8">
        <v>2180</v>
      </c>
      <c r="AH3108" s="16">
        <v>5.415860735009681E-2</v>
      </c>
      <c r="AI3108" s="7">
        <v>2026</v>
      </c>
      <c r="AJ3108" s="7">
        <v>154</v>
      </c>
      <c r="AK3108" s="12">
        <v>0.88432998690528153</v>
      </c>
      <c r="AL3108" s="12">
        <v>0.95</v>
      </c>
      <c r="AN3108" s="12">
        <v>0.92935779816513764</v>
      </c>
      <c r="AO3108" s="12">
        <v>0.95154954168485373</v>
      </c>
      <c r="AP3108" s="12">
        <v>7.5496321547568357E-2</v>
      </c>
      <c r="AQ3108" s="8">
        <v>2949502.3593647778</v>
      </c>
      <c r="AR3108" s="16">
        <v>1.6728303822080903E-2</v>
      </c>
      <c r="AS3108" s="7">
        <v>120437.00936565037</v>
      </c>
      <c r="AT3108" s="7">
        <v>1352.9827336535677</v>
      </c>
      <c r="AU3108" s="7">
        <v>193.2832476647954</v>
      </c>
      <c r="AV3108" s="7">
        <v>177</v>
      </c>
      <c r="AW3108" s="16">
        <v>1.0919957495186181</v>
      </c>
      <c r="AX3108" s="16">
        <v>-3.5507278759603911E-2</v>
      </c>
      <c r="AY3108" s="7">
        <v>70198156.152881712</v>
      </c>
      <c r="AZ3108" s="10">
        <v>23.8</v>
      </c>
      <c r="BA3108" s="16">
        <v>0</v>
      </c>
      <c r="BB3108" s="7">
        <v>3446344.1740970989</v>
      </c>
      <c r="BC3108" s="16">
        <v>3.6134993004578154E-2</v>
      </c>
      <c r="BD3108" s="13"/>
      <c r="BE3108" s="13"/>
      <c r="BG3108" s="44"/>
      <c r="BH3108" s="43">
        <v>24.490000000000002</v>
      </c>
      <c r="BI3108" s="2">
        <v>52.805999999999997</v>
      </c>
    </row>
    <row r="3109" spans="1:61" x14ac:dyDescent="0.2">
      <c r="A3109" s="2">
        <v>2020</v>
      </c>
      <c r="B3109" s="4" t="s">
        <v>10</v>
      </c>
      <c r="C3109" s="4" t="s">
        <v>157</v>
      </c>
      <c r="D3109" s="4" t="s">
        <v>142</v>
      </c>
      <c r="E3109" s="52" t="s">
        <v>198</v>
      </c>
      <c r="F3109" s="4" t="s">
        <v>115</v>
      </c>
      <c r="I3109" s="7">
        <v>98113.547999999995</v>
      </c>
      <c r="J3109" s="8">
        <v>98113.547999999995</v>
      </c>
      <c r="K3109" s="16">
        <v>-0.15275877792977655</v>
      </c>
      <c r="O3109" s="7">
        <v>686794.83600000001</v>
      </c>
      <c r="P3109" s="8">
        <v>686794.83600000001</v>
      </c>
      <c r="Q3109" s="16">
        <v>-0.15275877792977655</v>
      </c>
      <c r="R3109" s="40"/>
      <c r="S3109" s="16"/>
      <c r="T3109" s="10">
        <v>38.020000000000003</v>
      </c>
      <c r="U3109" s="16">
        <v>0</v>
      </c>
      <c r="V3109" s="7"/>
      <c r="W3109" s="7"/>
      <c r="X3109" s="10">
        <v>7</v>
      </c>
      <c r="AA3109" s="7">
        <v>650300</v>
      </c>
      <c r="AD3109" s="7">
        <v>50</v>
      </c>
      <c r="AE3109" s="7">
        <v>2153</v>
      </c>
      <c r="AF3109" s="7">
        <v>295</v>
      </c>
      <c r="AG3109" s="8">
        <v>1858</v>
      </c>
      <c r="AH3109" s="16">
        <v>-0.15275877792977655</v>
      </c>
      <c r="AI3109" s="7">
        <v>1759</v>
      </c>
      <c r="AJ3109" s="7">
        <v>99</v>
      </c>
      <c r="AK3109" s="12">
        <v>0.81699953553181603</v>
      </c>
      <c r="AL3109" s="12">
        <v>0.95</v>
      </c>
      <c r="AN3109" s="12">
        <v>0.94671689989235741</v>
      </c>
      <c r="AO3109" s="12">
        <v>0.86298188574082679</v>
      </c>
      <c r="AP3109" s="12">
        <v>6.1969392053166095E-2</v>
      </c>
      <c r="AQ3109" s="8">
        <v>1778643.6332970117</v>
      </c>
      <c r="AR3109" s="16">
        <v>-0.46193415268697602</v>
      </c>
      <c r="AS3109" s="7">
        <v>67706.266969813922</v>
      </c>
      <c r="AT3109" s="7">
        <v>957.28936130086743</v>
      </c>
      <c r="AU3109" s="7">
        <v>136.75562304298106</v>
      </c>
      <c r="AV3109" s="7">
        <v>177</v>
      </c>
      <c r="AW3109" s="16">
        <v>0.77263063866090997</v>
      </c>
      <c r="AX3109" s="16">
        <v>-0.36492012747176428</v>
      </c>
      <c r="AY3109" s="7">
        <v>42331718.472468883</v>
      </c>
      <c r="AZ3109" s="10">
        <v>23.8</v>
      </c>
      <c r="BA3109" s="16">
        <v>0</v>
      </c>
      <c r="BB3109" s="7">
        <v>1749806.7794419141</v>
      </c>
      <c r="BC3109" s="16">
        <v>0.15810524735524345</v>
      </c>
      <c r="BD3109" s="13"/>
      <c r="BE3109" s="13"/>
      <c r="BG3109" s="44"/>
      <c r="BH3109" s="43">
        <v>26.27</v>
      </c>
      <c r="BI3109" s="2">
        <v>52.805999999999997</v>
      </c>
    </row>
    <row r="3110" spans="1:61" x14ac:dyDescent="0.2">
      <c r="A3110" s="2">
        <v>2020</v>
      </c>
      <c r="B3110" s="4" t="s">
        <v>0</v>
      </c>
      <c r="C3110" s="4" t="s">
        <v>157</v>
      </c>
      <c r="D3110" s="4" t="s">
        <v>142</v>
      </c>
      <c r="E3110" s="52" t="s">
        <v>198</v>
      </c>
      <c r="F3110" s="4" t="s">
        <v>115</v>
      </c>
      <c r="I3110" s="7">
        <v>99750.534</v>
      </c>
      <c r="J3110" s="8">
        <v>99750.534</v>
      </c>
      <c r="K3110" s="16">
        <v>-0.12384044526901661</v>
      </c>
      <c r="O3110" s="7">
        <v>698253.73800000001</v>
      </c>
      <c r="P3110" s="8">
        <v>698253.73800000001</v>
      </c>
      <c r="Q3110" s="16">
        <v>-0.12384044526901661</v>
      </c>
      <c r="R3110" s="40"/>
      <c r="S3110" s="16"/>
      <c r="T3110" s="10">
        <v>38.020000000000003</v>
      </c>
      <c r="U3110" s="16">
        <v>0</v>
      </c>
      <c r="V3110" s="7"/>
      <c r="W3110" s="7"/>
      <c r="X3110" s="10">
        <v>7</v>
      </c>
      <c r="AA3110" s="7">
        <v>661150</v>
      </c>
      <c r="AD3110" s="7">
        <v>50</v>
      </c>
      <c r="AE3110" s="7">
        <v>2115</v>
      </c>
      <c r="AF3110" s="7">
        <v>226</v>
      </c>
      <c r="AG3110" s="8">
        <v>1889</v>
      </c>
      <c r="AH3110" s="16">
        <v>-0.12384044526901672</v>
      </c>
      <c r="AI3110" s="7">
        <v>1863</v>
      </c>
      <c r="AJ3110" s="7">
        <v>26</v>
      </c>
      <c r="AK3110" s="12">
        <v>0.88085106382978728</v>
      </c>
      <c r="AL3110" s="12">
        <v>0.95</v>
      </c>
      <c r="AN3110" s="12">
        <v>0.98623610375860249</v>
      </c>
      <c r="AO3110" s="12">
        <v>0.89314420803782502</v>
      </c>
      <c r="AP3110" s="12">
        <v>0.12922200727750766</v>
      </c>
      <c r="AQ3110" s="8">
        <v>281714.49803074688</v>
      </c>
      <c r="AR3110" s="16">
        <v>-0.91849736212582223</v>
      </c>
      <c r="AS3110" s="7">
        <v>11148.179581747008</v>
      </c>
      <c r="AT3110" s="7">
        <v>149.13419694586918</v>
      </c>
      <c r="AU3110" s="7">
        <v>21.30488527798131</v>
      </c>
      <c r="AV3110" s="7">
        <v>177</v>
      </c>
      <c r="AW3110" s="16">
        <v>0.12036658349141983</v>
      </c>
      <c r="AX3110" s="16">
        <v>-0.90697740219336831</v>
      </c>
      <c r="AY3110" s="7">
        <v>6704805.0531317759</v>
      </c>
      <c r="AZ3110" s="10">
        <v>23.8</v>
      </c>
      <c r="BA3110" s="16">
        <v>0</v>
      </c>
      <c r="BB3110" s="7">
        <v>279793.47267335665</v>
      </c>
      <c r="BC3110" s="16">
        <v>0.44164281277063155</v>
      </c>
      <c r="BD3110" s="13"/>
      <c r="BE3110" s="13"/>
      <c r="BG3110" s="44"/>
      <c r="BH3110" s="43">
        <v>25.27</v>
      </c>
      <c r="BI3110" s="2">
        <v>52.805999999999997</v>
      </c>
    </row>
    <row r="3111" spans="1:61" x14ac:dyDescent="0.2">
      <c r="A3111" s="2">
        <v>2020</v>
      </c>
      <c r="B3111" s="4" t="s">
        <v>1</v>
      </c>
      <c r="C3111" s="4" t="s">
        <v>157</v>
      </c>
      <c r="D3111" s="4" t="s">
        <v>142</v>
      </c>
      <c r="E3111" s="52" t="s">
        <v>198</v>
      </c>
      <c r="F3111" s="4" t="s">
        <v>115</v>
      </c>
      <c r="I3111" s="7">
        <v>119235.94799999999</v>
      </c>
      <c r="J3111" s="8">
        <v>119235.94799999999</v>
      </c>
      <c r="K3111" s="16">
        <v>6.0093896713614869E-2</v>
      </c>
      <c r="O3111" s="7">
        <v>834651.63599999994</v>
      </c>
      <c r="P3111" s="8">
        <v>834651.63599999994</v>
      </c>
      <c r="Q3111" s="16">
        <v>6.0093896713615091E-2</v>
      </c>
      <c r="R3111" s="40"/>
      <c r="S3111" s="16"/>
      <c r="T3111" s="10">
        <v>38.020000000000003</v>
      </c>
      <c r="U3111" s="16">
        <v>0</v>
      </c>
      <c r="V3111" s="7"/>
      <c r="W3111" s="7"/>
      <c r="X3111" s="10">
        <v>7</v>
      </c>
      <c r="AA3111" s="7">
        <v>790300</v>
      </c>
      <c r="AD3111" s="7">
        <v>50</v>
      </c>
      <c r="AE3111" s="7">
        <v>2432</v>
      </c>
      <c r="AF3111" s="7">
        <v>174</v>
      </c>
      <c r="AG3111" s="8">
        <v>2258</v>
      </c>
      <c r="AH3111" s="16">
        <v>6.0093896713615091E-2</v>
      </c>
      <c r="AI3111" s="7">
        <v>2226</v>
      </c>
      <c r="AJ3111" s="7">
        <v>32</v>
      </c>
      <c r="AK3111" s="12">
        <v>0.91529605263157898</v>
      </c>
      <c r="AL3111" s="12">
        <v>0.95</v>
      </c>
      <c r="AN3111" s="12">
        <v>0.98582816651904337</v>
      </c>
      <c r="AO3111" s="12">
        <v>0.92845394736842102</v>
      </c>
      <c r="AP3111" s="12">
        <v>0.18566572257795744</v>
      </c>
      <c r="AQ3111" s="8">
        <v>399703.39265257609</v>
      </c>
      <c r="AR3111" s="16">
        <v>-0.88330613074236308</v>
      </c>
      <c r="AS3111" s="7">
        <v>15385.042057450966</v>
      </c>
      <c r="AT3111" s="7">
        <v>177.01656007642873</v>
      </c>
      <c r="AU3111" s="7">
        <v>25.288080010918389</v>
      </c>
      <c r="AV3111" s="7">
        <v>177</v>
      </c>
      <c r="AW3111" s="16">
        <v>0.14287050853626207</v>
      </c>
      <c r="AX3111" s="16">
        <v>-0.88992119507583411</v>
      </c>
      <c r="AY3111" s="7">
        <v>9512940.7451313119</v>
      </c>
      <c r="AZ3111" s="10">
        <v>23.8</v>
      </c>
      <c r="BA3111" s="16">
        <v>0</v>
      </c>
      <c r="BB3111" s="7">
        <v>387267.81566715264</v>
      </c>
      <c r="BC3111" s="16">
        <v>0.47554594913843579</v>
      </c>
      <c r="BD3111" s="13"/>
      <c r="BE3111" s="13"/>
      <c r="BG3111" s="44"/>
      <c r="BH3111" s="43">
        <v>25.98</v>
      </c>
      <c r="BI3111" s="2">
        <v>52.805999999999997</v>
      </c>
    </row>
    <row r="3112" spans="1:61" x14ac:dyDescent="0.2">
      <c r="A3112" s="2">
        <v>2020</v>
      </c>
      <c r="B3112" s="4" t="s">
        <v>2</v>
      </c>
      <c r="C3112" s="4" t="s">
        <v>157</v>
      </c>
      <c r="D3112" s="4" t="s">
        <v>142</v>
      </c>
      <c r="E3112" s="52" t="s">
        <v>198</v>
      </c>
      <c r="F3112" s="4" t="s">
        <v>115</v>
      </c>
      <c r="I3112" s="7">
        <v>118179.82799999999</v>
      </c>
      <c r="J3112" s="8">
        <v>118179.82799999999</v>
      </c>
      <c r="K3112" s="16">
        <v>0.34333733493397345</v>
      </c>
      <c r="O3112" s="7">
        <v>827258.79599999997</v>
      </c>
      <c r="P3112" s="8">
        <v>827258.79599999997</v>
      </c>
      <c r="Q3112" s="16">
        <v>0.34333733493397345</v>
      </c>
      <c r="R3112" s="40"/>
      <c r="S3112" s="16"/>
      <c r="T3112" s="10">
        <v>38.020000000000003</v>
      </c>
      <c r="U3112" s="16">
        <v>0</v>
      </c>
      <c r="V3112" s="7"/>
      <c r="W3112" s="7"/>
      <c r="X3112" s="10">
        <v>7</v>
      </c>
      <c r="AA3112" s="7">
        <v>783300</v>
      </c>
      <c r="AD3112" s="7">
        <v>50</v>
      </c>
      <c r="AE3112" s="7">
        <v>2409</v>
      </c>
      <c r="AF3112" s="7">
        <v>171</v>
      </c>
      <c r="AG3112" s="8">
        <v>2238</v>
      </c>
      <c r="AH3112" s="16">
        <v>0.34333733493397367</v>
      </c>
      <c r="AI3112" s="7">
        <v>2208</v>
      </c>
      <c r="AJ3112" s="7">
        <v>30</v>
      </c>
      <c r="AK3112" s="12">
        <v>0.91656288916562889</v>
      </c>
      <c r="AL3112" s="12">
        <v>0.95</v>
      </c>
      <c r="AN3112" s="12">
        <v>0.98659517426273458</v>
      </c>
      <c r="AO3112" s="12">
        <v>0.92901618929016194</v>
      </c>
      <c r="AP3112" s="12">
        <v>0.29117640245225118</v>
      </c>
      <c r="AQ3112" s="8">
        <v>437091.74747953517</v>
      </c>
      <c r="AR3112" s="16">
        <v>-0.84629470443168087</v>
      </c>
      <c r="AS3112" s="7">
        <v>16908.771662651263</v>
      </c>
      <c r="AT3112" s="7">
        <v>195.30462353866631</v>
      </c>
      <c r="AU3112" s="7">
        <v>27.900660505523756</v>
      </c>
      <c r="AV3112" s="7">
        <v>177</v>
      </c>
      <c r="AW3112" s="16">
        <v>0.15763085031369353</v>
      </c>
      <c r="AX3112" s="16">
        <v>-0.88557952528292239</v>
      </c>
      <c r="AY3112" s="7">
        <v>10402783.590012938</v>
      </c>
      <c r="AZ3112" s="10">
        <v>23.8</v>
      </c>
      <c r="BA3112" s="16">
        <v>0</v>
      </c>
      <c r="BB3112" s="7">
        <v>442031.32123822975</v>
      </c>
      <c r="BC3112" s="16">
        <v>0.54057486987348102</v>
      </c>
      <c r="BD3112" s="13"/>
      <c r="BE3112" s="13"/>
      <c r="BG3112" s="44"/>
      <c r="BH3112" s="43">
        <v>25.85</v>
      </c>
      <c r="BI3112" s="2">
        <v>52.805999999999997</v>
      </c>
    </row>
    <row r="3113" spans="1:61" x14ac:dyDescent="0.2">
      <c r="A3113" s="2">
        <v>2020</v>
      </c>
      <c r="B3113" s="4" t="s">
        <v>3</v>
      </c>
      <c r="C3113" s="4" t="s">
        <v>157</v>
      </c>
      <c r="D3113" s="4" t="s">
        <v>142</v>
      </c>
      <c r="E3113" s="52" t="s">
        <v>198</v>
      </c>
      <c r="F3113" s="4" t="s">
        <v>115</v>
      </c>
      <c r="I3113" s="7">
        <v>120767.322</v>
      </c>
      <c r="J3113" s="8">
        <v>120767.322</v>
      </c>
      <c r="K3113" s="16">
        <v>2.9716343989194094E-2</v>
      </c>
      <c r="O3113" s="7">
        <v>845371.25399999996</v>
      </c>
      <c r="P3113" s="8">
        <v>845371.25399999996</v>
      </c>
      <c r="Q3113" s="16">
        <v>2.9716343989194094E-2</v>
      </c>
      <c r="R3113" s="40"/>
      <c r="S3113" s="16"/>
      <c r="T3113" s="10">
        <v>38.020000000000003</v>
      </c>
      <c r="U3113" s="16">
        <v>0</v>
      </c>
      <c r="V3113" s="7"/>
      <c r="W3113" s="7"/>
      <c r="X3113" s="10">
        <v>7</v>
      </c>
      <c r="AA3113" s="7">
        <v>800450</v>
      </c>
      <c r="AD3113" s="7">
        <v>50</v>
      </c>
      <c r="AE3113" s="7">
        <v>2483</v>
      </c>
      <c r="AF3113" s="7">
        <v>196</v>
      </c>
      <c r="AG3113" s="8">
        <v>2287</v>
      </c>
      <c r="AH3113" s="16">
        <v>2.9716343989194094E-2</v>
      </c>
      <c r="AI3113" s="7">
        <v>2253</v>
      </c>
      <c r="AJ3113" s="7">
        <v>34</v>
      </c>
      <c r="AK3113" s="12">
        <v>0.90737011679420054</v>
      </c>
      <c r="AL3113" s="12">
        <v>0.95</v>
      </c>
      <c r="AN3113" s="12">
        <v>0.98513336248360295</v>
      </c>
      <c r="AO3113" s="12">
        <v>0.92106322996375356</v>
      </c>
      <c r="AP3113" s="12">
        <v>0.15399852219202659</v>
      </c>
      <c r="AQ3113" s="8">
        <v>379225.38789478899</v>
      </c>
      <c r="AR3113" s="16">
        <v>-0.8804622877181606</v>
      </c>
      <c r="AS3113" s="7">
        <v>14710.061594056981</v>
      </c>
      <c r="AT3113" s="7">
        <v>165.8178346719672</v>
      </c>
      <c r="AU3113" s="7">
        <v>23.688262095995317</v>
      </c>
      <c r="AV3113" s="7">
        <v>177</v>
      </c>
      <c r="AW3113" s="16">
        <v>0.1338319892429114</v>
      </c>
      <c r="AX3113" s="16">
        <v>-0.88391199869787251</v>
      </c>
      <c r="AY3113" s="7">
        <v>9025564.2318959776</v>
      </c>
      <c r="AZ3113" s="10">
        <v>23.8</v>
      </c>
      <c r="BA3113" s="16">
        <v>0</v>
      </c>
      <c r="BB3113" s="7">
        <v>377328.91677332681</v>
      </c>
      <c r="BC3113" s="16">
        <v>0.4632991203659777</v>
      </c>
      <c r="BD3113" s="13"/>
      <c r="BE3113" s="13"/>
      <c r="BG3113" s="44"/>
      <c r="BH3113" s="43">
        <v>25.78</v>
      </c>
      <c r="BI3113" s="2">
        <v>52.805999999999997</v>
      </c>
    </row>
    <row r="3114" spans="1:61" x14ac:dyDescent="0.2">
      <c r="A3114" s="2">
        <v>2020</v>
      </c>
      <c r="B3114" s="4" t="s">
        <v>4</v>
      </c>
      <c r="C3114" s="4" t="s">
        <v>157</v>
      </c>
      <c r="D3114" s="4" t="s">
        <v>142</v>
      </c>
      <c r="E3114" s="52" t="s">
        <v>198</v>
      </c>
      <c r="F3114" s="4" t="s">
        <v>115</v>
      </c>
      <c r="I3114" s="7">
        <v>120292.068</v>
      </c>
      <c r="J3114" s="8">
        <v>120292.068</v>
      </c>
      <c r="K3114" s="16">
        <v>3.6396724294813554E-2</v>
      </c>
      <c r="O3114" s="7">
        <v>842044.47600000002</v>
      </c>
      <c r="P3114" s="8">
        <v>842044.47600000002</v>
      </c>
      <c r="Q3114" s="16">
        <v>3.6396724294813554E-2</v>
      </c>
      <c r="R3114" s="40"/>
      <c r="S3114" s="16"/>
      <c r="T3114" s="10">
        <v>38.020000000000003</v>
      </c>
      <c r="U3114" s="16">
        <v>0</v>
      </c>
      <c r="V3114" s="7"/>
      <c r="W3114" s="7"/>
      <c r="X3114" s="10">
        <v>7</v>
      </c>
      <c r="AA3114" s="7">
        <v>797300</v>
      </c>
      <c r="AD3114" s="7">
        <v>50</v>
      </c>
      <c r="AE3114" s="7">
        <v>2468</v>
      </c>
      <c r="AF3114" s="7">
        <v>190</v>
      </c>
      <c r="AG3114" s="8">
        <v>2278</v>
      </c>
      <c r="AH3114" s="16">
        <v>3.6396724294813554E-2</v>
      </c>
      <c r="AI3114" s="7">
        <v>2269</v>
      </c>
      <c r="AJ3114" s="7">
        <v>9</v>
      </c>
      <c r="AK3114" s="12">
        <v>0.91936790923824963</v>
      </c>
      <c r="AL3114" s="12">
        <v>0.95</v>
      </c>
      <c r="AN3114" s="12">
        <v>0.99604916593503068</v>
      </c>
      <c r="AO3114" s="12">
        <v>0.92301458670988656</v>
      </c>
      <c r="AP3114" s="12">
        <v>0.1267710070639203</v>
      </c>
      <c r="AQ3114" s="8">
        <v>469493.05251708365</v>
      </c>
      <c r="AR3114" s="16">
        <v>-0.8666811843056873</v>
      </c>
      <c r="AS3114" s="7">
        <v>17723.40704103751</v>
      </c>
      <c r="AT3114" s="7">
        <v>206.0987939056557</v>
      </c>
      <c r="AU3114" s="7">
        <v>29.442684843665099</v>
      </c>
      <c r="AV3114" s="7">
        <v>177</v>
      </c>
      <c r="AW3114" s="16">
        <v>0.16634285222409662</v>
      </c>
      <c r="AX3114" s="16">
        <v>-0.87136314447054464</v>
      </c>
      <c r="AY3114" s="7">
        <v>11173934.649906591</v>
      </c>
      <c r="AZ3114" s="10">
        <v>23.8</v>
      </c>
      <c r="BA3114" s="16">
        <v>0</v>
      </c>
      <c r="BB3114" s="7">
        <v>451003.29670725932</v>
      </c>
      <c r="BC3114" s="16">
        <v>0.45563801780062707</v>
      </c>
      <c r="BD3114" s="13"/>
      <c r="BE3114" s="13"/>
      <c r="BG3114" s="44"/>
      <c r="BH3114" s="43">
        <v>26.490000000000002</v>
      </c>
      <c r="BI3114" s="2">
        <v>52.805999999999997</v>
      </c>
    </row>
    <row r="3115" spans="1:61" x14ac:dyDescent="0.2">
      <c r="A3115" s="2">
        <v>2020</v>
      </c>
      <c r="B3115" s="4" t="s">
        <v>11</v>
      </c>
      <c r="C3115" s="4" t="s">
        <v>157</v>
      </c>
      <c r="D3115" s="4" t="s">
        <v>142</v>
      </c>
      <c r="E3115" s="52" t="s">
        <v>198</v>
      </c>
      <c r="F3115" s="4" t="s">
        <v>115</v>
      </c>
      <c r="I3115" s="7">
        <v>121400.99399999999</v>
      </c>
      <c r="J3115" s="8">
        <v>121400.99399999999</v>
      </c>
      <c r="K3115" s="16">
        <v>7.9342723004694804E-2</v>
      </c>
      <c r="O3115" s="7">
        <v>849806.95799999998</v>
      </c>
      <c r="P3115" s="8">
        <v>849806.95799999998</v>
      </c>
      <c r="Q3115" s="16">
        <v>7.9342723004694804E-2</v>
      </c>
      <c r="R3115" s="40"/>
      <c r="S3115" s="16"/>
      <c r="T3115" s="10">
        <v>38.020000000000003</v>
      </c>
      <c r="U3115" s="16">
        <v>0</v>
      </c>
      <c r="V3115" s="7"/>
      <c r="W3115" s="7"/>
      <c r="X3115" s="10">
        <v>7</v>
      </c>
      <c r="AA3115" s="7">
        <v>804650</v>
      </c>
      <c r="AD3115" s="7">
        <v>50</v>
      </c>
      <c r="AE3115" s="7">
        <v>2466</v>
      </c>
      <c r="AF3115" s="7">
        <v>167</v>
      </c>
      <c r="AG3115" s="8">
        <v>2299</v>
      </c>
      <c r="AH3115" s="16">
        <v>7.9342723004694804E-2</v>
      </c>
      <c r="AI3115" s="7">
        <v>2283</v>
      </c>
      <c r="AJ3115" s="7">
        <v>16</v>
      </c>
      <c r="AK3115" s="12">
        <v>0.92579075425790758</v>
      </c>
      <c r="AL3115" s="12">
        <v>0.95</v>
      </c>
      <c r="AN3115" s="12">
        <v>0.99304045237059591</v>
      </c>
      <c r="AO3115" s="12">
        <v>0.93227899432278993</v>
      </c>
      <c r="AP3115" s="12">
        <v>8.2485242348704801E-2</v>
      </c>
      <c r="AQ3115" s="8">
        <v>553072.20351458574</v>
      </c>
      <c r="AR3115" s="16">
        <v>-0.84427788702594264</v>
      </c>
      <c r="AS3115" s="7">
        <v>20637.02251920096</v>
      </c>
      <c r="AT3115" s="7">
        <v>240.57077142870193</v>
      </c>
      <c r="AU3115" s="7">
        <v>34.367253061243133</v>
      </c>
      <c r="AV3115" s="7">
        <v>177</v>
      </c>
      <c r="AW3115" s="16">
        <v>0.19416527153244709</v>
      </c>
      <c r="AX3115" s="16">
        <v>-0.85572505409537092</v>
      </c>
      <c r="AY3115" s="7">
        <v>13163118.443647141</v>
      </c>
      <c r="AZ3115" s="10">
        <v>23.8</v>
      </c>
      <c r="BA3115" s="16">
        <v>0</v>
      </c>
      <c r="BB3115" s="7">
        <v>523108.25146935513</v>
      </c>
      <c r="BC3115" s="16">
        <v>0.4519795958834949</v>
      </c>
      <c r="BD3115" s="13"/>
      <c r="BE3115" s="13"/>
      <c r="BG3115" s="44"/>
      <c r="BH3115" s="43">
        <v>26.8</v>
      </c>
      <c r="BI3115" s="2">
        <v>52.805999999999997</v>
      </c>
    </row>
    <row r="3116" spans="1:61" x14ac:dyDescent="0.2">
      <c r="A3116" s="2">
        <v>2020</v>
      </c>
      <c r="B3116" s="4" t="s">
        <v>5</v>
      </c>
      <c r="C3116" s="4" t="s">
        <v>157</v>
      </c>
      <c r="D3116" s="4" t="s">
        <v>142</v>
      </c>
      <c r="E3116" s="52" t="s">
        <v>198</v>
      </c>
      <c r="F3116" s="4" t="s">
        <v>115</v>
      </c>
      <c r="I3116" s="7">
        <v>124833.38399999999</v>
      </c>
      <c r="J3116" s="8">
        <v>124833.38399999999</v>
      </c>
      <c r="K3116" s="16">
        <v>0.11931818181818166</v>
      </c>
      <c r="O3116" s="7">
        <v>873833.68799999997</v>
      </c>
      <c r="P3116" s="8">
        <v>873833.68799999997</v>
      </c>
      <c r="Q3116" s="16">
        <v>0.11931818181818188</v>
      </c>
      <c r="R3116" s="40"/>
      <c r="S3116" s="16"/>
      <c r="T3116" s="10">
        <v>38.020000000000003</v>
      </c>
      <c r="U3116" s="16">
        <v>0</v>
      </c>
      <c r="V3116" s="7"/>
      <c r="W3116" s="7"/>
      <c r="X3116" s="10">
        <v>7</v>
      </c>
      <c r="AA3116" s="7">
        <v>827400</v>
      </c>
      <c r="AD3116" s="7">
        <v>50</v>
      </c>
      <c r="AE3116" s="7">
        <v>2504</v>
      </c>
      <c r="AF3116" s="7">
        <v>140</v>
      </c>
      <c r="AG3116" s="8">
        <v>2364</v>
      </c>
      <c r="AH3116" s="16">
        <v>0.11931818181818188</v>
      </c>
      <c r="AI3116" s="7">
        <v>2333</v>
      </c>
      <c r="AJ3116" s="7">
        <v>31</v>
      </c>
      <c r="AK3116" s="12">
        <v>0.93170926517571884</v>
      </c>
      <c r="AL3116" s="12">
        <v>0.95</v>
      </c>
      <c r="AN3116" s="12">
        <v>0.98688663282571909</v>
      </c>
      <c r="AO3116" s="12">
        <v>0.94408945686900958</v>
      </c>
      <c r="AP3116" s="12">
        <v>7.2724945202222724E-2</v>
      </c>
      <c r="AQ3116" s="8">
        <v>690755.07680650626</v>
      </c>
      <c r="AR3116" s="16">
        <v>-0.8069875268531721</v>
      </c>
      <c r="AS3116" s="7">
        <v>25583.521363203934</v>
      </c>
      <c r="AT3116" s="7">
        <v>292.19757902136473</v>
      </c>
      <c r="AU3116" s="7">
        <v>41.742511288766387</v>
      </c>
      <c r="AV3116" s="7">
        <v>177</v>
      </c>
      <c r="AW3116" s="16">
        <v>0.2358333971116745</v>
      </c>
      <c r="AX3116" s="16">
        <v>-0.8275624605388745</v>
      </c>
      <c r="AY3116" s="7">
        <v>16439970.82799485</v>
      </c>
      <c r="AZ3116" s="10">
        <v>23.8</v>
      </c>
      <c r="BA3116" s="16">
        <v>0</v>
      </c>
      <c r="BB3116" s="7">
        <v>638632.14486343716</v>
      </c>
      <c r="BC3116" s="16">
        <v>0.44491736115329589</v>
      </c>
      <c r="BD3116" s="13"/>
      <c r="BE3116" s="13"/>
      <c r="BG3116" s="44"/>
      <c r="BH3116" s="43">
        <v>27</v>
      </c>
      <c r="BI3116" s="2">
        <v>52.805999999999997</v>
      </c>
    </row>
    <row r="3117" spans="1:61" x14ac:dyDescent="0.2">
      <c r="A3117" s="2">
        <v>2020</v>
      </c>
      <c r="B3117" s="4" t="s">
        <v>6</v>
      </c>
      <c r="C3117" s="4" t="s">
        <v>157</v>
      </c>
      <c r="D3117" s="4" t="s">
        <v>142</v>
      </c>
      <c r="E3117" s="52" t="s">
        <v>198</v>
      </c>
      <c r="F3117" s="4" t="s">
        <v>115</v>
      </c>
      <c r="I3117" s="7">
        <v>117704.57399999999</v>
      </c>
      <c r="J3117" s="8">
        <v>117704.57399999999</v>
      </c>
      <c r="K3117" s="16">
        <v>5.6899004267425335E-2</v>
      </c>
      <c r="O3117" s="7">
        <v>823932.01799999992</v>
      </c>
      <c r="P3117" s="8">
        <v>823932.01799999992</v>
      </c>
      <c r="Q3117" s="16">
        <v>5.6899004267425335E-2</v>
      </c>
      <c r="R3117" s="40"/>
      <c r="S3117" s="16"/>
      <c r="T3117" s="10">
        <v>38.020000000000003</v>
      </c>
      <c r="U3117" s="16">
        <v>0</v>
      </c>
      <c r="V3117" s="7"/>
      <c r="W3117" s="7"/>
      <c r="X3117" s="10">
        <v>7</v>
      </c>
      <c r="AA3117" s="7">
        <v>780150</v>
      </c>
      <c r="AD3117" s="7">
        <v>50</v>
      </c>
      <c r="AE3117" s="7">
        <v>2394</v>
      </c>
      <c r="AF3117" s="7">
        <v>165</v>
      </c>
      <c r="AG3117" s="8">
        <v>2229</v>
      </c>
      <c r="AH3117" s="16">
        <v>5.6899004267425335E-2</v>
      </c>
      <c r="AI3117" s="7">
        <v>2186</v>
      </c>
      <c r="AJ3117" s="7">
        <v>43</v>
      </c>
      <c r="AK3117" s="12">
        <v>0.91311612364243944</v>
      </c>
      <c r="AL3117" s="12">
        <v>0.95</v>
      </c>
      <c r="AN3117" s="12">
        <v>0.98070883804396591</v>
      </c>
      <c r="AO3117" s="12">
        <v>0.93107769423558895</v>
      </c>
      <c r="AP3117" s="12">
        <v>8.4022504944823995E-2</v>
      </c>
      <c r="AQ3117" s="8">
        <v>970491.72040124272</v>
      </c>
      <c r="AR3117" s="16">
        <v>-0.71487466703646707</v>
      </c>
      <c r="AS3117" s="7">
        <v>37645.140434493507</v>
      </c>
      <c r="AT3117" s="7">
        <v>435.39332454071007</v>
      </c>
      <c r="AU3117" s="7">
        <v>62.199046362958583</v>
      </c>
      <c r="AV3117" s="7">
        <v>177</v>
      </c>
      <c r="AW3117" s="16">
        <v>0.35140704159863606</v>
      </c>
      <c r="AX3117" s="16">
        <v>-0.73022461766707458</v>
      </c>
      <c r="AY3117" s="7">
        <v>23097702.945549577</v>
      </c>
      <c r="AZ3117" s="10">
        <v>23.8</v>
      </c>
      <c r="BA3117" s="16">
        <v>0</v>
      </c>
      <c r="BB3117" s="7">
        <v>920150.48531153274</v>
      </c>
      <c r="BC3117" s="16">
        <v>0.38489436018150475</v>
      </c>
      <c r="BD3117" s="13"/>
      <c r="BE3117" s="13"/>
      <c r="BG3117" s="44"/>
      <c r="BH3117" s="43">
        <v>25.78</v>
      </c>
      <c r="BI3117" s="2">
        <v>52.805999999999997</v>
      </c>
    </row>
    <row r="3118" spans="1:61" x14ac:dyDescent="0.2">
      <c r="A3118" s="2">
        <v>2020</v>
      </c>
      <c r="B3118" s="4" t="s">
        <v>7</v>
      </c>
      <c r="C3118" s="4" t="s">
        <v>157</v>
      </c>
      <c r="D3118" s="4" t="s">
        <v>142</v>
      </c>
      <c r="E3118" s="52" t="s">
        <v>198</v>
      </c>
      <c r="F3118" s="4" t="s">
        <v>115</v>
      </c>
      <c r="I3118" s="7">
        <v>114641.826</v>
      </c>
      <c r="J3118" s="8">
        <v>114641.826</v>
      </c>
      <c r="K3118" s="16">
        <v>-3.1236055332440893E-2</v>
      </c>
      <c r="O3118" s="7">
        <v>802492.78200000001</v>
      </c>
      <c r="P3118" s="8">
        <v>802492.78200000001</v>
      </c>
      <c r="Q3118" s="16">
        <v>-3.1236055332440782E-2</v>
      </c>
      <c r="R3118" s="40"/>
      <c r="S3118" s="16"/>
      <c r="T3118" s="10">
        <v>38.020000000000003</v>
      </c>
      <c r="U3118" s="16">
        <v>0</v>
      </c>
      <c r="V3118" s="7"/>
      <c r="W3118" s="7"/>
      <c r="X3118" s="10">
        <v>7</v>
      </c>
      <c r="AA3118" s="7">
        <v>759850</v>
      </c>
      <c r="AD3118" s="7">
        <v>50</v>
      </c>
      <c r="AE3118" s="7">
        <v>2427</v>
      </c>
      <c r="AF3118" s="7">
        <v>256</v>
      </c>
      <c r="AG3118" s="8">
        <v>2171</v>
      </c>
      <c r="AH3118" s="16">
        <v>-3.1236055332440893E-2</v>
      </c>
      <c r="AI3118" s="7">
        <v>2077</v>
      </c>
      <c r="AJ3118" s="7">
        <v>94</v>
      </c>
      <c r="AK3118" s="12">
        <v>0.85578903996703748</v>
      </c>
      <c r="AL3118" s="12">
        <v>0.95</v>
      </c>
      <c r="AN3118" s="12">
        <v>0.95670198065407641</v>
      </c>
      <c r="AO3118" s="12">
        <v>0.8945199835187474</v>
      </c>
      <c r="AP3118" s="12">
        <v>4.1773148030022078E-2</v>
      </c>
      <c r="AQ3118" s="8">
        <v>1157033.2060691067</v>
      </c>
      <c r="AR3118" s="16">
        <v>-0.61966076567175199</v>
      </c>
      <c r="AS3118" s="7">
        <v>44043.898213517576</v>
      </c>
      <c r="AT3118" s="7">
        <v>532.94942702400124</v>
      </c>
      <c r="AU3118" s="7">
        <v>76.135632432000179</v>
      </c>
      <c r="AV3118" s="7">
        <v>177</v>
      </c>
      <c r="AW3118" s="16">
        <v>0.43014481600000098</v>
      </c>
      <c r="AX3118" s="16">
        <v>-0.6073974094290171</v>
      </c>
      <c r="AY3118" s="7">
        <v>27537390.304444741</v>
      </c>
      <c r="AZ3118" s="10">
        <v>23.8</v>
      </c>
      <c r="BA3118" s="16">
        <v>0</v>
      </c>
      <c r="BB3118" s="7">
        <v>1161837.7439151993</v>
      </c>
      <c r="BC3118" s="16">
        <v>0.30162880845102258</v>
      </c>
      <c r="BD3118" s="13"/>
      <c r="BE3118" s="13"/>
      <c r="BG3118" s="44"/>
      <c r="BH3118" s="43">
        <v>26.27</v>
      </c>
      <c r="BI3118" s="2">
        <v>52.805999999999997</v>
      </c>
    </row>
    <row r="3119" spans="1:61" x14ac:dyDescent="0.2">
      <c r="A3119" s="2">
        <v>2021</v>
      </c>
      <c r="B3119" s="4" t="s">
        <v>8</v>
      </c>
      <c r="C3119" s="4" t="s">
        <v>157</v>
      </c>
      <c r="D3119" s="4" t="s">
        <v>142</v>
      </c>
      <c r="E3119" s="52" t="s">
        <v>198</v>
      </c>
      <c r="F3119" s="4" t="s">
        <v>115</v>
      </c>
      <c r="I3119" s="7">
        <v>118443.85799999999</v>
      </c>
      <c r="J3119" s="8">
        <v>118443.85799999999</v>
      </c>
      <c r="K3119" s="16">
        <v>-5.9538784067086015E-2</v>
      </c>
      <c r="O3119" s="7">
        <v>829107.00599999994</v>
      </c>
      <c r="P3119" s="8">
        <v>829107.00599999994</v>
      </c>
      <c r="Q3119" s="16">
        <v>-5.9538784067085904E-2</v>
      </c>
      <c r="R3119" s="40"/>
      <c r="S3119" s="16"/>
      <c r="T3119" s="10">
        <v>38.020000000000003</v>
      </c>
      <c r="U3119" s="16">
        <v>0</v>
      </c>
      <c r="V3119" s="7"/>
      <c r="W3119" s="7"/>
      <c r="X3119" s="10">
        <v>7</v>
      </c>
      <c r="AA3119" s="7">
        <v>785050</v>
      </c>
      <c r="AD3119" s="7">
        <v>50</v>
      </c>
      <c r="AE3119" s="7">
        <v>2468</v>
      </c>
      <c r="AF3119" s="7">
        <v>225</v>
      </c>
      <c r="AG3119" s="8">
        <v>2243</v>
      </c>
      <c r="AH3119" s="16">
        <v>-5.9538784067085904E-2</v>
      </c>
      <c r="AI3119" s="7">
        <v>2184</v>
      </c>
      <c r="AJ3119" s="7">
        <v>59</v>
      </c>
      <c r="AK3119" s="12">
        <v>0.88492706645056729</v>
      </c>
      <c r="AL3119" s="12">
        <v>0.95</v>
      </c>
      <c r="AN3119" s="12">
        <v>0.97369594293357109</v>
      </c>
      <c r="AO3119" s="12">
        <v>0.9088330632090762</v>
      </c>
      <c r="AP3119" s="12">
        <v>8.8031380958153438E-3</v>
      </c>
      <c r="AQ3119" s="8">
        <v>1134232.7916828939</v>
      </c>
      <c r="AR3119" s="16">
        <v>-0.5864097676203972</v>
      </c>
      <c r="AS3119" s="7">
        <v>43143.126347770783</v>
      </c>
      <c r="AT3119" s="7">
        <v>505.67667930579307</v>
      </c>
      <c r="AU3119" s="7">
        <v>72.239525615113294</v>
      </c>
      <c r="AV3119" s="7">
        <v>177</v>
      </c>
      <c r="AW3119" s="16">
        <v>0.40813291307973615</v>
      </c>
      <c r="AX3119" s="16">
        <v>-0.56022616842382844</v>
      </c>
      <c r="AY3119" s="7">
        <v>26994740.442052875</v>
      </c>
      <c r="AZ3119" s="10">
        <v>23.8</v>
      </c>
      <c r="BA3119" s="16">
        <v>0</v>
      </c>
      <c r="BB3119" s="7">
        <v>1339099.288418036</v>
      </c>
      <c r="BC3119" s="16">
        <v>0.2690856412080786</v>
      </c>
      <c r="BD3119" s="13"/>
      <c r="BE3119" s="13"/>
      <c r="BG3119" s="44"/>
      <c r="BH3119" s="43">
        <v>26.29</v>
      </c>
      <c r="BI3119" s="2">
        <v>52.805999999999997</v>
      </c>
    </row>
    <row r="3120" spans="1:61" x14ac:dyDescent="0.2">
      <c r="A3120" s="2">
        <v>2021</v>
      </c>
      <c r="B3120" s="4" t="s">
        <v>9</v>
      </c>
      <c r="C3120" s="4" t="s">
        <v>157</v>
      </c>
      <c r="D3120" s="4" t="s">
        <v>142</v>
      </c>
      <c r="E3120" s="52" t="s">
        <v>198</v>
      </c>
      <c r="F3120" s="4" t="s">
        <v>115</v>
      </c>
      <c r="I3120" s="7">
        <v>108410.71799999999</v>
      </c>
      <c r="J3120" s="8">
        <v>108410.71799999999</v>
      </c>
      <c r="K3120" s="16">
        <v>-5.825688073394486E-2</v>
      </c>
      <c r="O3120" s="7">
        <v>758875.02599999995</v>
      </c>
      <c r="P3120" s="8">
        <v>758875.02599999995</v>
      </c>
      <c r="Q3120" s="16">
        <v>-5.8256880733944971E-2</v>
      </c>
      <c r="R3120" s="40"/>
      <c r="S3120" s="16"/>
      <c r="T3120" s="10">
        <v>38.020000000000003</v>
      </c>
      <c r="U3120" s="16">
        <v>0</v>
      </c>
      <c r="V3120" s="7"/>
      <c r="W3120" s="7"/>
      <c r="X3120" s="10">
        <v>7</v>
      </c>
      <c r="AA3120" s="7">
        <v>718550</v>
      </c>
      <c r="AD3120" s="7">
        <v>50</v>
      </c>
      <c r="AE3120" s="7">
        <v>2216</v>
      </c>
      <c r="AF3120" s="7">
        <v>163</v>
      </c>
      <c r="AG3120" s="8">
        <v>2053</v>
      </c>
      <c r="AH3120" s="16">
        <v>-5.8256880733944971E-2</v>
      </c>
      <c r="AI3120" s="7">
        <v>1944</v>
      </c>
      <c r="AJ3120" s="7">
        <v>109</v>
      </c>
      <c r="AK3120" s="12">
        <v>0.87725631768953072</v>
      </c>
      <c r="AL3120" s="12">
        <v>0.95</v>
      </c>
      <c r="AN3120" s="12">
        <v>0.94690696541646369</v>
      </c>
      <c r="AO3120" s="12">
        <v>0.92644404332129959</v>
      </c>
      <c r="AP3120" s="12">
        <v>1.8883111849896661E-2</v>
      </c>
      <c r="AQ3120" s="8">
        <v>1163519.3411957044</v>
      </c>
      <c r="AR3120" s="16">
        <v>-0.60552011850355436</v>
      </c>
      <c r="AS3120" s="7">
        <v>44290.800959105611</v>
      </c>
      <c r="AT3120" s="7">
        <v>566.74103321758616</v>
      </c>
      <c r="AU3120" s="7">
        <v>80.963004745369446</v>
      </c>
      <c r="AV3120" s="7">
        <v>177</v>
      </c>
      <c r="AW3120" s="16">
        <v>0.45741810590604209</v>
      </c>
      <c r="AX3120" s="16">
        <v>-0.58111732018399831</v>
      </c>
      <c r="AY3120" s="7">
        <v>27691760.320457768</v>
      </c>
      <c r="AZ3120" s="10">
        <v>23.8</v>
      </c>
      <c r="BA3120" s="16">
        <v>0</v>
      </c>
      <c r="BB3120" s="7">
        <v>1391795.3953446501</v>
      </c>
      <c r="BC3120" s="16">
        <v>0.2807955951301998</v>
      </c>
      <c r="BD3120" s="13"/>
      <c r="BE3120" s="13"/>
      <c r="BG3120" s="44"/>
      <c r="BH3120" s="43">
        <v>26.27</v>
      </c>
      <c r="BI3120" s="2">
        <v>52.805999999999997</v>
      </c>
    </row>
    <row r="3121" spans="1:62" x14ac:dyDescent="0.2">
      <c r="A3121" s="2">
        <v>2021</v>
      </c>
      <c r="B3121" s="4" t="s">
        <v>10</v>
      </c>
      <c r="C3121" s="4" t="s">
        <v>157</v>
      </c>
      <c r="D3121" s="4" t="s">
        <v>142</v>
      </c>
      <c r="E3121" s="52" t="s">
        <v>198</v>
      </c>
      <c r="F3121" s="4" t="s">
        <v>115</v>
      </c>
      <c r="I3121" s="7">
        <v>123830.06999999999</v>
      </c>
      <c r="J3121" s="8">
        <v>123830.06999999999</v>
      </c>
      <c r="K3121" s="16">
        <v>0.2621097954790097</v>
      </c>
      <c r="O3121" s="7">
        <v>866810.49</v>
      </c>
      <c r="P3121" s="8">
        <v>866810.49</v>
      </c>
      <c r="Q3121" s="16">
        <v>0.2621097954790097</v>
      </c>
      <c r="R3121" s="40"/>
      <c r="S3121" s="40"/>
      <c r="T3121" s="10">
        <v>38.020000000000003</v>
      </c>
      <c r="U3121" s="16">
        <v>0</v>
      </c>
      <c r="V3121" s="7"/>
      <c r="W3121" s="7"/>
      <c r="X3121" s="10">
        <v>7</v>
      </c>
      <c r="AA3121" s="7">
        <v>820750</v>
      </c>
      <c r="AD3121" s="7">
        <v>50</v>
      </c>
      <c r="AE3121" s="7">
        <v>2519</v>
      </c>
      <c r="AF3121" s="7">
        <v>174</v>
      </c>
      <c r="AG3121" s="8">
        <v>2345</v>
      </c>
      <c r="AH3121" s="16">
        <v>0.2621097954790097</v>
      </c>
      <c r="AI3121" s="7">
        <v>2236</v>
      </c>
      <c r="AJ3121" s="7">
        <v>109</v>
      </c>
      <c r="AK3121" s="12">
        <v>0.88765383088527194</v>
      </c>
      <c r="AL3121" s="12">
        <v>0.95</v>
      </c>
      <c r="AN3121" s="12">
        <v>0.95351812366737743</v>
      </c>
      <c r="AO3121" s="12">
        <v>0.93092497022628029</v>
      </c>
      <c r="AP3121" s="12">
        <v>7.1840101045976823E-3</v>
      </c>
      <c r="AQ3121" s="8">
        <v>1489081.9220654194</v>
      </c>
      <c r="AR3121" s="16">
        <v>-0.16279917225174645</v>
      </c>
      <c r="AS3121" s="7">
        <v>54565.11257110368</v>
      </c>
      <c r="AT3121" s="7">
        <v>635.00295184026413</v>
      </c>
      <c r="AU3121" s="7">
        <v>90.714707405752023</v>
      </c>
      <c r="AV3121" s="7">
        <v>177</v>
      </c>
      <c r="AW3121" s="16">
        <v>0.51251247121893795</v>
      </c>
      <c r="AX3121" s="16">
        <v>-0.33666561281183149</v>
      </c>
      <c r="AY3121" s="7">
        <v>35440149.745156981</v>
      </c>
      <c r="AZ3121" s="10">
        <v>23.8</v>
      </c>
      <c r="BA3121" s="16">
        <v>0</v>
      </c>
      <c r="BB3121" s="7">
        <v>1459972.3097785586</v>
      </c>
      <c r="BC3121" s="16">
        <v>0.22147316651217747</v>
      </c>
      <c r="BD3121" s="64"/>
      <c r="BE3121" s="13"/>
      <c r="BG3121" s="44"/>
      <c r="BH3121" s="43">
        <v>27.29</v>
      </c>
      <c r="BI3121" s="10">
        <v>52.805999999999997</v>
      </c>
    </row>
    <row r="3122" spans="1:62" x14ac:dyDescent="0.2">
      <c r="A3122" s="2">
        <v>2021</v>
      </c>
      <c r="B3122" s="4" t="s">
        <v>0</v>
      </c>
      <c r="C3122" s="4" t="s">
        <v>157</v>
      </c>
      <c r="D3122" s="4" t="s">
        <v>142</v>
      </c>
      <c r="E3122" s="52" t="s">
        <v>198</v>
      </c>
      <c r="F3122" s="4" t="s">
        <v>115</v>
      </c>
      <c r="I3122" s="7">
        <v>116595.648</v>
      </c>
      <c r="J3122" s="8">
        <v>116595.648</v>
      </c>
      <c r="K3122" s="16">
        <v>0.16887241926945484</v>
      </c>
      <c r="O3122" s="7">
        <v>816169.53599999996</v>
      </c>
      <c r="P3122" s="8">
        <v>816169.53599999996</v>
      </c>
      <c r="Q3122" s="16">
        <v>0.16887241926945462</v>
      </c>
      <c r="R3122" s="40"/>
      <c r="S3122" s="40"/>
      <c r="T3122" s="10">
        <v>38.020000000000003</v>
      </c>
      <c r="U3122" s="16">
        <v>0</v>
      </c>
      <c r="V3122" s="7"/>
      <c r="W3122" s="7"/>
      <c r="X3122" s="10">
        <v>7</v>
      </c>
      <c r="AA3122" s="7">
        <v>772800</v>
      </c>
      <c r="AD3122" s="7">
        <v>50</v>
      </c>
      <c r="AE3122" s="7">
        <v>2415</v>
      </c>
      <c r="AF3122" s="7">
        <v>207</v>
      </c>
      <c r="AG3122" s="8">
        <v>2208</v>
      </c>
      <c r="AH3122" s="16">
        <v>0.16887241926945484</v>
      </c>
      <c r="AI3122" s="7">
        <v>2139</v>
      </c>
      <c r="AJ3122" s="7">
        <v>69</v>
      </c>
      <c r="AK3122" s="12">
        <v>0.88571428571428568</v>
      </c>
      <c r="AL3122" s="12">
        <v>0.95</v>
      </c>
      <c r="AN3122" s="12">
        <v>0.96875</v>
      </c>
      <c r="AO3122" s="12">
        <v>0.91428571428571426</v>
      </c>
      <c r="AP3122" s="12">
        <v>-1.7730139559849811E-2</v>
      </c>
      <c r="AQ3122" s="8">
        <v>1085585.4570103507</v>
      </c>
      <c r="AR3122" s="16">
        <v>2.8534951683312646</v>
      </c>
      <c r="AS3122" s="7">
        <v>41292.714226335134</v>
      </c>
      <c r="AT3122" s="7">
        <v>491.66008016773128</v>
      </c>
      <c r="AU3122" s="7">
        <v>70.237154309675901</v>
      </c>
      <c r="AV3122" s="7">
        <v>177</v>
      </c>
      <c r="AW3122" s="16">
        <v>0.39682008084562659</v>
      </c>
      <c r="AX3122" s="16">
        <v>2.2967628500805071</v>
      </c>
      <c r="AY3122" s="7">
        <v>25836933.876846347</v>
      </c>
      <c r="AZ3122" s="10">
        <v>23.8</v>
      </c>
      <c r="BA3122" s="16">
        <v>0</v>
      </c>
      <c r="BB3122" s="7">
        <v>1072999.1750575309</v>
      </c>
      <c r="BC3122" s="16">
        <v>-1.1163799551423477</v>
      </c>
      <c r="BD3122" s="64"/>
      <c r="BE3122" s="13"/>
      <c r="BG3122" s="44"/>
      <c r="BH3122" s="43">
        <v>26.29</v>
      </c>
      <c r="BI3122" s="10">
        <v>52.805999999999997</v>
      </c>
    </row>
    <row r="3123" spans="1:62" x14ac:dyDescent="0.2">
      <c r="A3123" s="2">
        <v>2021</v>
      </c>
      <c r="B3123" s="4" t="s">
        <v>1</v>
      </c>
      <c r="C3123" s="4" t="s">
        <v>157</v>
      </c>
      <c r="D3123" s="4" t="s">
        <v>142</v>
      </c>
      <c r="E3123" s="52" t="s">
        <v>198</v>
      </c>
      <c r="F3123" s="4" t="s">
        <v>115</v>
      </c>
      <c r="I3123" s="7">
        <v>115064.27399999999</v>
      </c>
      <c r="J3123" s="8">
        <v>115064.27399999999</v>
      </c>
      <c r="K3123" s="71">
        <v>-3.4986713906111633E-2</v>
      </c>
      <c r="O3123" s="7">
        <v>805449.91799999995</v>
      </c>
      <c r="P3123" s="8">
        <v>805449.91799999995</v>
      </c>
      <c r="Q3123" s="71">
        <v>-3.4986713906111633E-2</v>
      </c>
      <c r="R3123" s="40"/>
      <c r="S3123" s="40"/>
      <c r="T3123" s="10">
        <v>38.020000000000003</v>
      </c>
      <c r="U3123" s="16">
        <v>0</v>
      </c>
      <c r="V3123" s="7"/>
      <c r="W3123" s="7"/>
      <c r="X3123" s="10">
        <v>7</v>
      </c>
      <c r="AA3123" s="7">
        <v>762650</v>
      </c>
      <c r="AD3123" s="7">
        <v>50</v>
      </c>
      <c r="AE3123" s="7">
        <v>2371</v>
      </c>
      <c r="AF3123" s="7">
        <v>192</v>
      </c>
      <c r="AG3123" s="8">
        <v>2179</v>
      </c>
      <c r="AH3123" s="71">
        <v>-3.4986713906111633E-2</v>
      </c>
      <c r="AI3123" s="7">
        <v>2107</v>
      </c>
      <c r="AJ3123" s="7">
        <v>72</v>
      </c>
      <c r="AK3123" s="12">
        <v>0.88865457612821597</v>
      </c>
      <c r="AL3123" s="12">
        <v>0.95</v>
      </c>
      <c r="AM3123" s="12" t="s">
        <v>322</v>
      </c>
      <c r="AN3123" s="12">
        <v>0.96695731987150069</v>
      </c>
      <c r="AO3123" s="12">
        <v>0.91902150991142972</v>
      </c>
      <c r="AP3123" s="12">
        <v>-1.9142125664937781E-2</v>
      </c>
      <c r="AQ3123" s="8">
        <v>922039.5894985192</v>
      </c>
      <c r="AR3123" s="72">
        <v>1.306809515374717</v>
      </c>
      <c r="AS3123" s="7">
        <v>35793.46232525308</v>
      </c>
      <c r="AT3123" s="7">
        <v>423.14804474461641</v>
      </c>
      <c r="AU3123" s="7">
        <v>60.449720677802347</v>
      </c>
      <c r="AV3123" s="7">
        <v>177</v>
      </c>
      <c r="AW3123" s="16">
        <v>0.34152384563730137</v>
      </c>
      <c r="AX3123" s="16">
        <v>1.3904432701771965</v>
      </c>
      <c r="AY3123" s="7">
        <v>21944542.230064757</v>
      </c>
      <c r="AZ3123" s="10">
        <v>23.8</v>
      </c>
      <c r="BA3123" s="40">
        <v>0</v>
      </c>
      <c r="BB3123" s="7">
        <v>878801.57718575315</v>
      </c>
      <c r="BC3123" s="16">
        <v>-0.70413319043631439</v>
      </c>
      <c r="BD3123" s="64"/>
      <c r="BE3123" s="13"/>
      <c r="BF3123" s="73"/>
      <c r="BG3123" s="44"/>
      <c r="BH3123" s="43">
        <v>25.759999999999998</v>
      </c>
      <c r="BI3123" s="10">
        <v>52.805999999999997</v>
      </c>
    </row>
    <row r="3124" spans="1:62" x14ac:dyDescent="0.2">
      <c r="A3124" s="2">
        <v>2021</v>
      </c>
      <c r="B3124" s="4" t="s">
        <v>2</v>
      </c>
      <c r="C3124" s="4" t="s">
        <v>157</v>
      </c>
      <c r="D3124" s="4" t="s">
        <v>142</v>
      </c>
      <c r="E3124" s="52" t="s">
        <v>198</v>
      </c>
      <c r="F3124" s="4" t="s">
        <v>115</v>
      </c>
      <c r="I3124" s="7">
        <v>117282.12599999999</v>
      </c>
      <c r="J3124" s="8">
        <v>117282.12599999999</v>
      </c>
      <c r="K3124" s="71">
        <v>-7.5960679177837775E-3</v>
      </c>
      <c r="O3124" s="7">
        <v>820974.88199999998</v>
      </c>
      <c r="P3124" s="8">
        <v>820974.88199999998</v>
      </c>
      <c r="Q3124" s="71">
        <v>-7.5960679177837775E-3</v>
      </c>
      <c r="R3124" s="40"/>
      <c r="S3124" s="40"/>
      <c r="T3124" s="10">
        <v>38.020000000000003</v>
      </c>
      <c r="U3124" s="16">
        <v>0</v>
      </c>
      <c r="V3124" s="7"/>
      <c r="W3124" s="7"/>
      <c r="X3124" s="10">
        <v>7</v>
      </c>
      <c r="AA3124" s="7">
        <v>777350</v>
      </c>
      <c r="AD3124" s="7">
        <v>50</v>
      </c>
      <c r="AE3124" s="7">
        <v>2378</v>
      </c>
      <c r="AF3124" s="7">
        <v>157</v>
      </c>
      <c r="AG3124" s="8">
        <v>2221</v>
      </c>
      <c r="AH3124" s="71">
        <v>-7.5960679177837775E-3</v>
      </c>
      <c r="AI3124" s="7">
        <v>2145</v>
      </c>
      <c r="AJ3124" s="7">
        <v>76</v>
      </c>
      <c r="AK3124" s="12">
        <v>0.90201850294365016</v>
      </c>
      <c r="AL3124" s="12">
        <v>0.95</v>
      </c>
      <c r="AM3124" s="12" t="s">
        <v>322</v>
      </c>
      <c r="AN3124" s="12">
        <v>0.96578117964880683</v>
      </c>
      <c r="AO3124" s="12">
        <v>0.93397813288477716</v>
      </c>
      <c r="AP3124" s="12">
        <v>-2.1096793453790896E-2</v>
      </c>
      <c r="AQ3124" s="8">
        <v>1102198.5409517584</v>
      </c>
      <c r="AR3124" s="72">
        <v>1.5216640380595696</v>
      </c>
      <c r="AS3124" s="7">
        <v>41924.630694247186</v>
      </c>
      <c r="AT3124" s="7">
        <v>496.26228768651885</v>
      </c>
      <c r="AU3124" s="7">
        <v>70.894612526645545</v>
      </c>
      <c r="AV3124" s="7">
        <v>177</v>
      </c>
      <c r="AW3124" s="16">
        <v>0.40053453404884487</v>
      </c>
      <c r="AX3124" s="16">
        <v>1.5409653836908221</v>
      </c>
      <c r="AY3124" s="7">
        <v>26232325.274651852</v>
      </c>
      <c r="AZ3124" s="10">
        <v>23.8</v>
      </c>
      <c r="BA3124" s="40">
        <v>0</v>
      </c>
      <c r="BB3124" s="7">
        <v>1095373.1495222095</v>
      </c>
      <c r="BC3124" s="16">
        <v>-0.77411158477434694</v>
      </c>
      <c r="BD3124" s="64"/>
      <c r="BE3124" s="13"/>
      <c r="BF3124" s="73"/>
      <c r="BG3124" s="44"/>
      <c r="BH3124" s="43">
        <v>26.29</v>
      </c>
      <c r="BI3124" s="10">
        <v>52.805999999999997</v>
      </c>
    </row>
    <row r="3125" spans="1:62" x14ac:dyDescent="0.2">
      <c r="A3125" s="2">
        <v>2021</v>
      </c>
      <c r="B3125" s="74" t="s">
        <v>3</v>
      </c>
      <c r="C3125" s="74" t="s">
        <v>157</v>
      </c>
      <c r="D3125" s="74" t="s">
        <v>142</v>
      </c>
      <c r="E3125" s="52" t="s">
        <v>198</v>
      </c>
      <c r="F3125" s="74" t="s">
        <v>115</v>
      </c>
      <c r="I3125" s="7">
        <v>117757.37999999999</v>
      </c>
      <c r="J3125" s="8">
        <v>117757.37999999999</v>
      </c>
      <c r="K3125" s="71">
        <v>-2.4923480542195064E-2</v>
      </c>
      <c r="O3125" s="7">
        <v>824301.65999999992</v>
      </c>
      <c r="P3125" s="8">
        <v>824301.65999999992</v>
      </c>
      <c r="Q3125" s="71">
        <v>-2.4923480542195064E-2</v>
      </c>
      <c r="R3125" s="40"/>
      <c r="S3125" s="40"/>
      <c r="T3125" s="10">
        <v>38.020000000000003</v>
      </c>
      <c r="U3125" s="16">
        <v>0</v>
      </c>
      <c r="V3125" s="7"/>
      <c r="W3125" s="7"/>
      <c r="X3125" s="10">
        <v>7</v>
      </c>
      <c r="AA3125" s="7">
        <v>780500</v>
      </c>
      <c r="AD3125" s="7">
        <v>50</v>
      </c>
      <c r="AE3125" s="7">
        <v>2454</v>
      </c>
      <c r="AF3125" s="7">
        <v>224</v>
      </c>
      <c r="AG3125" s="8">
        <v>2230</v>
      </c>
      <c r="AH3125" s="71">
        <v>-2.4923480542195064E-2</v>
      </c>
      <c r="AI3125" s="7">
        <v>2167</v>
      </c>
      <c r="AJ3125" s="7">
        <v>63</v>
      </c>
      <c r="AK3125" s="12">
        <v>0.88304808475957619</v>
      </c>
      <c r="AL3125" s="12">
        <v>0.95</v>
      </c>
      <c r="AM3125" s="12" t="s">
        <v>322</v>
      </c>
      <c r="AN3125" s="12">
        <v>0.97174887892376682</v>
      </c>
      <c r="AO3125" s="12">
        <v>0.90872045639771803</v>
      </c>
      <c r="AP3125" s="12">
        <v>-1.358646866460067E-2</v>
      </c>
      <c r="AQ3125" s="8">
        <v>1266692.7711008086</v>
      </c>
      <c r="AR3125" s="72">
        <v>2.3402108918199209</v>
      </c>
      <c r="AS3125" s="7">
        <v>46914.547077807729</v>
      </c>
      <c r="AT3125" s="7">
        <v>568.02366417076621</v>
      </c>
      <c r="AU3125" s="7">
        <v>81.146237738680881</v>
      </c>
      <c r="AV3125" s="7">
        <v>177</v>
      </c>
      <c r="AW3125" s="16">
        <v>0.45845332055751908</v>
      </c>
      <c r="AX3125" s="16">
        <v>2.4255884796377387</v>
      </c>
      <c r="AY3125" s="7">
        <v>30147287.952199247</v>
      </c>
      <c r="AZ3125" s="10">
        <v>23.8</v>
      </c>
      <c r="BA3125" s="40">
        <v>0</v>
      </c>
      <c r="BB3125" s="7">
        <v>1245595.9044753206</v>
      </c>
      <c r="BC3125" s="16">
        <v>-1.2191375827937685</v>
      </c>
      <c r="BD3125" s="64"/>
      <c r="BE3125" s="13"/>
      <c r="BF3125" s="73"/>
      <c r="BG3125" s="44"/>
      <c r="BH3125" s="43">
        <v>27</v>
      </c>
      <c r="BI3125" s="10">
        <v>52.805999999999997</v>
      </c>
    </row>
    <row r="3126" spans="1:62" x14ac:dyDescent="0.2">
      <c r="A3126" s="2">
        <v>2021</v>
      </c>
      <c r="B3126" s="74" t="s">
        <v>4</v>
      </c>
      <c r="C3126" s="74" t="s">
        <v>157</v>
      </c>
      <c r="D3126" s="74" t="s">
        <v>142</v>
      </c>
      <c r="E3126" s="52" t="s">
        <v>198</v>
      </c>
      <c r="F3126" s="74" t="s">
        <v>115</v>
      </c>
      <c r="I3126" s="7">
        <v>119658.39599999999</v>
      </c>
      <c r="J3126" s="8">
        <v>119658.39599999999</v>
      </c>
      <c r="K3126" s="71">
        <v>-5.2677787532924292E-3</v>
      </c>
      <c r="O3126" s="7">
        <v>837608.772</v>
      </c>
      <c r="P3126" s="8">
        <v>837608.772</v>
      </c>
      <c r="Q3126" s="71">
        <v>-5.2677787532924292E-3</v>
      </c>
      <c r="R3126" s="40"/>
      <c r="S3126" s="40"/>
      <c r="T3126" s="10">
        <v>38.020000000000003</v>
      </c>
      <c r="U3126" s="16">
        <v>0</v>
      </c>
      <c r="V3126" s="7"/>
      <c r="W3126" s="7"/>
      <c r="X3126" s="10">
        <v>7</v>
      </c>
      <c r="AA3126" s="7">
        <v>793100</v>
      </c>
      <c r="AD3126" s="7">
        <v>50</v>
      </c>
      <c r="AE3126" s="7">
        <v>2419</v>
      </c>
      <c r="AF3126" s="7">
        <v>153</v>
      </c>
      <c r="AG3126" s="8">
        <v>2266</v>
      </c>
      <c r="AH3126" s="71">
        <v>-5.2677787532923182E-3</v>
      </c>
      <c r="AI3126" s="7">
        <v>2029</v>
      </c>
      <c r="AJ3126" s="7">
        <v>237</v>
      </c>
      <c r="AK3126" s="12">
        <v>0.83877635386523353</v>
      </c>
      <c r="AL3126" s="12">
        <v>0.95</v>
      </c>
      <c r="AM3126" s="12" t="s">
        <v>322</v>
      </c>
      <c r="AN3126" s="12">
        <v>0.89541041482789052</v>
      </c>
      <c r="AO3126" s="12">
        <v>0.93675072343943777</v>
      </c>
      <c r="AP3126" s="12">
        <v>-0.10103793522347526</v>
      </c>
      <c r="AQ3126" s="8">
        <v>1572137.1966741467</v>
      </c>
      <c r="AR3126" s="72">
        <v>2.3485845812743751</v>
      </c>
      <c r="AS3126" s="7">
        <v>58705.645880289267</v>
      </c>
      <c r="AT3126" s="7">
        <v>693.79399676705498</v>
      </c>
      <c r="AU3126" s="7">
        <v>99.113428109579289</v>
      </c>
      <c r="AV3126" s="7">
        <v>177</v>
      </c>
      <c r="AW3126" s="16">
        <v>0.55996287067558925</v>
      </c>
      <c r="AX3126" s="16">
        <v>2.3663175975918032</v>
      </c>
      <c r="AY3126" s="7">
        <v>37416865.280844696</v>
      </c>
      <c r="AZ3126" s="10">
        <v>23.8</v>
      </c>
      <c r="BA3126" s="40">
        <v>0</v>
      </c>
      <c r="BB3126" s="7">
        <v>1500866.887229057</v>
      </c>
      <c r="BC3126" s="16">
        <v>-1.1943161480689077</v>
      </c>
      <c r="BD3126" s="64"/>
      <c r="BE3126" s="13"/>
      <c r="BF3126" s="73"/>
      <c r="BG3126" s="44"/>
      <c r="BH3126" s="43">
        <v>26.78</v>
      </c>
      <c r="BI3126" s="10">
        <v>52.805999999999997</v>
      </c>
    </row>
    <row r="3127" spans="1:62" x14ac:dyDescent="0.2">
      <c r="A3127" s="75">
        <v>2021</v>
      </c>
      <c r="B3127" s="81" t="s">
        <v>11</v>
      </c>
      <c r="C3127" s="81" t="s">
        <v>157</v>
      </c>
      <c r="D3127" s="81" t="s">
        <v>142</v>
      </c>
      <c r="E3127" s="82" t="s">
        <v>198</v>
      </c>
      <c r="F3127" s="81" t="s">
        <v>115</v>
      </c>
      <c r="G3127" s="77"/>
      <c r="H3127" s="77"/>
      <c r="I3127" s="77">
        <v>118127.022</v>
      </c>
      <c r="J3127" s="83">
        <v>118127.022</v>
      </c>
      <c r="K3127" s="84">
        <v>-2.6968247063940853E-2</v>
      </c>
      <c r="L3127" s="77"/>
      <c r="M3127" s="77"/>
      <c r="N3127" s="77"/>
      <c r="O3127" s="77">
        <v>826889.15399999998</v>
      </c>
      <c r="P3127" s="83">
        <v>826889.15399999998</v>
      </c>
      <c r="Q3127" s="84">
        <v>-2.6968247063940853E-2</v>
      </c>
      <c r="R3127" s="85"/>
      <c r="S3127" s="85"/>
      <c r="T3127" s="79">
        <v>38.020000000000003</v>
      </c>
      <c r="U3127" s="86">
        <v>0</v>
      </c>
      <c r="V3127" s="77"/>
      <c r="W3127" s="77"/>
      <c r="X3127" s="79">
        <v>7</v>
      </c>
      <c r="Y3127" s="77"/>
      <c r="Z3127" s="77"/>
      <c r="AA3127" s="77">
        <v>782950</v>
      </c>
      <c r="AB3127" s="77"/>
      <c r="AC3127" s="77"/>
      <c r="AD3127" s="77">
        <v>50</v>
      </c>
      <c r="AE3127" s="77">
        <v>2418</v>
      </c>
      <c r="AF3127" s="77">
        <v>181</v>
      </c>
      <c r="AG3127" s="83">
        <v>2237</v>
      </c>
      <c r="AH3127" s="84">
        <v>-2.6968247063940853E-2</v>
      </c>
      <c r="AI3127" s="77">
        <v>1916</v>
      </c>
      <c r="AJ3127" s="77">
        <v>321</v>
      </c>
      <c r="AK3127" s="76">
        <v>0.79239040529363114</v>
      </c>
      <c r="AL3127" s="76">
        <v>0.95</v>
      </c>
      <c r="AM3127" s="76" t="s">
        <v>322</v>
      </c>
      <c r="AN3127" s="76">
        <v>0.85650424675905235</v>
      </c>
      <c r="AO3127" s="76">
        <v>0.9251447477253929</v>
      </c>
      <c r="AP3127" s="76">
        <v>-0.13749309535739762</v>
      </c>
      <c r="AQ3127" s="83">
        <v>1651377.3208507164</v>
      </c>
      <c r="AR3127" s="87">
        <v>1.9858259199373522</v>
      </c>
      <c r="AS3127" s="77">
        <v>61618.556748161056</v>
      </c>
      <c r="AT3127" s="77">
        <v>738.21069327255987</v>
      </c>
      <c r="AU3127" s="77">
        <v>105.45867046750855</v>
      </c>
      <c r="AV3127" s="77">
        <v>177</v>
      </c>
      <c r="AW3127" s="86">
        <v>0.59581169755654551</v>
      </c>
      <c r="AX3127" s="86">
        <v>2.0685801474903767</v>
      </c>
      <c r="AY3127" s="77">
        <v>39302780.236247055</v>
      </c>
      <c r="AZ3127" s="79">
        <v>23.8</v>
      </c>
      <c r="BA3127" s="85">
        <v>0</v>
      </c>
      <c r="BB3127" s="77">
        <v>1540715.8559871293</v>
      </c>
      <c r="BC3127" s="86">
        <v>-1.0534330326937162</v>
      </c>
      <c r="BD3127" s="88"/>
      <c r="BE3127" s="78"/>
      <c r="BF3127" s="89"/>
      <c r="BG3127" s="80"/>
      <c r="BH3127" s="90">
        <v>26.8</v>
      </c>
      <c r="BI3127" s="79">
        <v>52.805999999999997</v>
      </c>
      <c r="BJ3127" s="75"/>
    </row>
    <row r="3128" spans="1:62" x14ac:dyDescent="0.2">
      <c r="A3128" s="75">
        <v>2021</v>
      </c>
      <c r="B3128" s="81" t="s">
        <v>5</v>
      </c>
      <c r="C3128" s="81" t="s">
        <v>157</v>
      </c>
      <c r="D3128" s="81" t="s">
        <v>142</v>
      </c>
      <c r="E3128" s="82" t="s">
        <v>198</v>
      </c>
      <c r="F3128" s="81" t="s">
        <v>115</v>
      </c>
      <c r="G3128" s="77"/>
      <c r="H3128" s="77"/>
      <c r="I3128" s="77">
        <v>116542.84199999999</v>
      </c>
      <c r="J3128" s="83">
        <v>116542.84199999999</v>
      </c>
      <c r="K3128" s="84">
        <v>-6.6412859560067705E-2</v>
      </c>
      <c r="L3128" s="77"/>
      <c r="M3128" s="77"/>
      <c r="N3128" s="77"/>
      <c r="O3128" s="77">
        <v>815799.89399999997</v>
      </c>
      <c r="P3128" s="83">
        <v>815799.89399999997</v>
      </c>
      <c r="Q3128" s="84">
        <v>-6.6412859560067705E-2</v>
      </c>
      <c r="R3128" s="85"/>
      <c r="S3128" s="85"/>
      <c r="T3128" s="79">
        <v>38.020000000000003</v>
      </c>
      <c r="U3128" s="86">
        <v>0</v>
      </c>
      <c r="V3128" s="77"/>
      <c r="W3128" s="77"/>
      <c r="X3128" s="79">
        <v>7</v>
      </c>
      <c r="Y3128" s="77"/>
      <c r="Z3128" s="77"/>
      <c r="AA3128" s="77">
        <v>772450</v>
      </c>
      <c r="AB3128" s="77"/>
      <c r="AC3128" s="77"/>
      <c r="AD3128" s="77">
        <v>50</v>
      </c>
      <c r="AE3128" s="77">
        <v>2352</v>
      </c>
      <c r="AF3128" s="77">
        <v>145</v>
      </c>
      <c r="AG3128" s="83">
        <v>2207</v>
      </c>
      <c r="AH3128" s="84">
        <v>-6.6412859560067705E-2</v>
      </c>
      <c r="AI3128" s="77">
        <v>1868</v>
      </c>
      <c r="AJ3128" s="77">
        <v>339</v>
      </c>
      <c r="AK3128" s="76">
        <v>0.79421768707482998</v>
      </c>
      <c r="AL3128" s="76">
        <v>0.95</v>
      </c>
      <c r="AM3128" s="76" t="s">
        <v>322</v>
      </c>
      <c r="AN3128" s="76">
        <v>0.84639782510194839</v>
      </c>
      <c r="AO3128" s="76">
        <v>0.93835034013605445</v>
      </c>
      <c r="AP3128" s="76">
        <v>-0.14235556856364939</v>
      </c>
      <c r="AQ3128" s="83">
        <v>1919535.1181741157</v>
      </c>
      <c r="AR3128" s="87">
        <v>1.7788939707088312</v>
      </c>
      <c r="AS3128" s="77">
        <v>73885.108474754263</v>
      </c>
      <c r="AT3128" s="77">
        <v>869.74858095791376</v>
      </c>
      <c r="AU3128" s="77">
        <v>124.24979727970197</v>
      </c>
      <c r="AV3128" s="77">
        <v>177</v>
      </c>
      <c r="AW3128" s="86">
        <v>0.70197625581752521</v>
      </c>
      <c r="AX3128" s="86">
        <v>1.9765769582037502</v>
      </c>
      <c r="AY3128" s="77">
        <v>45684935.812543951</v>
      </c>
      <c r="AZ3128" s="79">
        <v>23.8</v>
      </c>
      <c r="BA3128" s="85">
        <v>0</v>
      </c>
      <c r="BB3128" s="77">
        <v>1784353.1022417508</v>
      </c>
      <c r="BC3128" s="86">
        <v>-1.0158066078702537</v>
      </c>
      <c r="BD3128" s="88"/>
      <c r="BE3128" s="78"/>
      <c r="BF3128" s="89"/>
      <c r="BG3128" s="80"/>
      <c r="BH3128" s="90">
        <v>25.98</v>
      </c>
      <c r="BI3128" s="79">
        <v>52.805999999999997</v>
      </c>
      <c r="BJ3128" s="75"/>
    </row>
    <row r="3129" spans="1:62" x14ac:dyDescent="0.2">
      <c r="A3129" s="75">
        <v>2021</v>
      </c>
      <c r="B3129" s="81" t="s">
        <v>6</v>
      </c>
      <c r="C3129" s="81" t="s">
        <v>157</v>
      </c>
      <c r="D3129" s="81" t="s">
        <v>142</v>
      </c>
      <c r="E3129" s="82" t="s">
        <v>198</v>
      </c>
      <c r="F3129" s="81" t="s">
        <v>115</v>
      </c>
      <c r="G3129" s="77"/>
      <c r="H3129" s="77"/>
      <c r="I3129" s="77">
        <v>116014.78199999999</v>
      </c>
      <c r="J3129" s="83">
        <v>116014.78199999999</v>
      </c>
      <c r="K3129" s="84">
        <v>-1.4356213548676555E-2</v>
      </c>
      <c r="L3129" s="77"/>
      <c r="M3129" s="77"/>
      <c r="N3129" s="77"/>
      <c r="O3129" s="77">
        <v>812103.47399999993</v>
      </c>
      <c r="P3129" s="83">
        <v>812103.47399999993</v>
      </c>
      <c r="Q3129" s="84">
        <v>-1.4356213548676555E-2</v>
      </c>
      <c r="R3129" s="85"/>
      <c r="S3129" s="85"/>
      <c r="T3129" s="79">
        <v>38.020000000000003</v>
      </c>
      <c r="U3129" s="86">
        <v>0</v>
      </c>
      <c r="V3129" s="77"/>
      <c r="W3129" s="77"/>
      <c r="X3129" s="79">
        <v>7</v>
      </c>
      <c r="Y3129" s="77"/>
      <c r="Z3129" s="77"/>
      <c r="AA3129" s="77">
        <v>768950</v>
      </c>
      <c r="AB3129" s="77"/>
      <c r="AC3129" s="77"/>
      <c r="AD3129" s="77">
        <v>50</v>
      </c>
      <c r="AE3129" s="77">
        <v>2372</v>
      </c>
      <c r="AF3129" s="77">
        <v>175</v>
      </c>
      <c r="AG3129" s="83">
        <v>2197</v>
      </c>
      <c r="AH3129" s="84">
        <v>-1.4356213548676555E-2</v>
      </c>
      <c r="AI3129" s="77">
        <v>1886</v>
      </c>
      <c r="AJ3129" s="77">
        <v>311</v>
      </c>
      <c r="AK3129" s="76">
        <v>0.79510961214165266</v>
      </c>
      <c r="AL3129" s="76">
        <v>0.95</v>
      </c>
      <c r="AM3129" s="76" t="s">
        <v>322</v>
      </c>
      <c r="AN3129" s="76">
        <v>0.85844333181611288</v>
      </c>
      <c r="AO3129" s="76">
        <v>0.92622259696458686</v>
      </c>
      <c r="AP3129" s="76">
        <v>-0.12467054592034965</v>
      </c>
      <c r="AQ3129" s="83">
        <v>2079356.8882407974</v>
      </c>
      <c r="AR3129" s="87">
        <v>1.1425807603810392</v>
      </c>
      <c r="AS3129" s="77">
        <v>79760.525057184408</v>
      </c>
      <c r="AT3129" s="77">
        <v>946.452839435957</v>
      </c>
      <c r="AU3129" s="77">
        <v>135.207548490851</v>
      </c>
      <c r="AV3129" s="77">
        <v>177</v>
      </c>
      <c r="AW3129" s="86">
        <v>0.76388445475057065</v>
      </c>
      <c r="AX3129" s="86">
        <v>1.1737881269409813</v>
      </c>
      <c r="AY3129" s="77">
        <v>49488693.940130979</v>
      </c>
      <c r="AZ3129" s="79">
        <v>23.8</v>
      </c>
      <c r="BA3129" s="85">
        <v>0</v>
      </c>
      <c r="BB3129" s="77">
        <v>1974744.6873784575</v>
      </c>
      <c r="BC3129" s="86">
        <v>-0.60223236077226094</v>
      </c>
      <c r="BD3129" s="88"/>
      <c r="BE3129" s="78"/>
      <c r="BF3129" s="89"/>
      <c r="BG3129" s="80"/>
      <c r="BH3129" s="90">
        <v>26.07</v>
      </c>
      <c r="BI3129" s="79">
        <v>52.805999999999997</v>
      </c>
      <c r="BJ3129" s="75"/>
    </row>
    <row r="3130" spans="1:62" x14ac:dyDescent="0.2">
      <c r="A3130" s="2">
        <v>2005</v>
      </c>
      <c r="B3130" s="4" t="s">
        <v>8</v>
      </c>
      <c r="C3130" s="4" t="s">
        <v>158</v>
      </c>
      <c r="D3130" s="4" t="s">
        <v>142</v>
      </c>
      <c r="E3130" s="52" t="s">
        <v>195</v>
      </c>
      <c r="F3130" s="4" t="s">
        <v>115</v>
      </c>
      <c r="I3130" s="7">
        <v>13379.550000000001</v>
      </c>
      <c r="J3130" s="8">
        <v>13379.550000000001</v>
      </c>
      <c r="K3130" s="16">
        <v>0.48445595854922296</v>
      </c>
      <c r="O3130" s="7">
        <v>80277.3</v>
      </c>
      <c r="P3130" s="8">
        <v>80277.3</v>
      </c>
      <c r="Q3130" s="16">
        <v>0.48445595854922274</v>
      </c>
      <c r="R3130" s="40"/>
      <c r="S3130" s="16"/>
      <c r="T3130" s="10">
        <v>55.9</v>
      </c>
      <c r="U3130" s="16">
        <v>0</v>
      </c>
      <c r="V3130" s="7"/>
      <c r="W3130" s="7"/>
      <c r="X3130" s="10">
        <v>6</v>
      </c>
      <c r="AA3130" s="7">
        <v>220032</v>
      </c>
      <c r="AD3130" s="7">
        <v>64</v>
      </c>
      <c r="AE3130" s="7">
        <v>588</v>
      </c>
      <c r="AF3130" s="7">
        <v>15</v>
      </c>
      <c r="AG3130" s="8">
        <v>573</v>
      </c>
      <c r="AH3130" s="16">
        <v>0.48445595854922274</v>
      </c>
      <c r="AI3130" s="7">
        <v>543</v>
      </c>
      <c r="AJ3130" s="7">
        <v>30</v>
      </c>
      <c r="AK3130" s="12">
        <v>0.92346938775510201</v>
      </c>
      <c r="AL3130" s="12">
        <v>0.95</v>
      </c>
      <c r="AN3130" s="12">
        <v>0.94764397905759157</v>
      </c>
      <c r="AO3130" s="12">
        <v>0.97448979591836737</v>
      </c>
      <c r="AP3130" s="12">
        <v>0.45446428571428577</v>
      </c>
      <c r="AQ3130" s="8">
        <v>383966.15892063134</v>
      </c>
      <c r="AR3130" s="16">
        <v>0.32326963197660352</v>
      </c>
      <c r="AS3130" s="7">
        <v>13698.400246900868</v>
      </c>
      <c r="AT3130" s="7">
        <v>670.09800858748929</v>
      </c>
      <c r="AU3130" s="7">
        <v>111.68300143124821</v>
      </c>
      <c r="AV3130" s="7">
        <v>148</v>
      </c>
      <c r="AW3130" s="16">
        <v>0.75461487453546094</v>
      </c>
      <c r="AX3130" s="16">
        <v>-0.10858276100703468</v>
      </c>
      <c r="AY3130" s="7">
        <v>7026580.7082475536</v>
      </c>
      <c r="AZ3130" s="10">
        <v>18.3</v>
      </c>
      <c r="BA3130" s="16">
        <v>0</v>
      </c>
      <c r="BB3130" s="7">
        <v>444205.76086429204</v>
      </c>
      <c r="BC3130" s="16">
        <v>0.19662900078479048</v>
      </c>
      <c r="BD3130" s="13"/>
      <c r="BE3130" s="13"/>
      <c r="BG3130" s="44"/>
      <c r="BH3130" s="43">
        <v>28.03</v>
      </c>
      <c r="BI3130" s="2">
        <v>23.35</v>
      </c>
    </row>
    <row r="3131" spans="1:62" x14ac:dyDescent="0.2">
      <c r="A3131" s="2">
        <v>2005</v>
      </c>
      <c r="B3131" s="4" t="s">
        <v>9</v>
      </c>
      <c r="C3131" s="4" t="s">
        <v>158</v>
      </c>
      <c r="D3131" s="4" t="s">
        <v>142</v>
      </c>
      <c r="E3131" s="52" t="s">
        <v>195</v>
      </c>
      <c r="F3131" s="4" t="s">
        <v>115</v>
      </c>
      <c r="I3131" s="7">
        <v>12702.400000000001</v>
      </c>
      <c r="J3131" s="8">
        <v>12702.400000000001</v>
      </c>
      <c r="K3131" s="16">
        <v>0.44297082228116724</v>
      </c>
      <c r="O3131" s="7">
        <v>76214.400000000009</v>
      </c>
      <c r="P3131" s="8">
        <v>76214.400000000009</v>
      </c>
      <c r="Q3131" s="16">
        <v>0.44297082228116724</v>
      </c>
      <c r="R3131" s="40"/>
      <c r="S3131" s="16"/>
      <c r="T3131" s="10">
        <v>55.9</v>
      </c>
      <c r="U3131" s="16">
        <v>0</v>
      </c>
      <c r="V3131" s="7"/>
      <c r="W3131" s="7"/>
      <c r="X3131" s="10">
        <v>6</v>
      </c>
      <c r="AA3131" s="7">
        <v>208896</v>
      </c>
      <c r="AD3131" s="7">
        <v>64</v>
      </c>
      <c r="AE3131" s="7">
        <v>560</v>
      </c>
      <c r="AF3131" s="7">
        <v>16</v>
      </c>
      <c r="AG3131" s="8">
        <v>544</v>
      </c>
      <c r="AH3131" s="16">
        <v>0.44297082228116702</v>
      </c>
      <c r="AI3131" s="7">
        <v>500</v>
      </c>
      <c r="AJ3131" s="7">
        <v>44</v>
      </c>
      <c r="AK3131" s="12">
        <v>0.8928571428571429</v>
      </c>
      <c r="AL3131" s="12">
        <v>0.95</v>
      </c>
      <c r="AN3131" s="12">
        <v>0.91911764705882348</v>
      </c>
      <c r="AO3131" s="12">
        <v>0.97142857142857142</v>
      </c>
      <c r="AP3131" s="12">
        <v>0.4392324093816633</v>
      </c>
      <c r="AQ3131" s="8">
        <v>383632.27193335234</v>
      </c>
      <c r="AR3131" s="16">
        <v>0.31726628000789026</v>
      </c>
      <c r="AS3131" s="7">
        <v>15056.211614338788</v>
      </c>
      <c r="AT3131" s="7">
        <v>705.20638223042715</v>
      </c>
      <c r="AU3131" s="7">
        <v>117.53439703840452</v>
      </c>
      <c r="AV3131" s="7">
        <v>148</v>
      </c>
      <c r="AW3131" s="16">
        <v>0.79415133134057103</v>
      </c>
      <c r="AX3131" s="16">
        <v>-8.7115096391590874E-2</v>
      </c>
      <c r="AY3131" s="7">
        <v>7020470.5763803478</v>
      </c>
      <c r="AZ3131" s="10">
        <v>18.3</v>
      </c>
      <c r="BA3131" s="16">
        <v>0</v>
      </c>
      <c r="BB3131" s="7">
        <v>448254.88651512191</v>
      </c>
      <c r="BC3131" s="16">
        <v>0.17607495359019518</v>
      </c>
      <c r="BD3131" s="13"/>
      <c r="BE3131" s="13"/>
      <c r="BG3131" s="44"/>
      <c r="BH3131" s="43">
        <v>25.48</v>
      </c>
      <c r="BI3131" s="2">
        <v>23.35</v>
      </c>
    </row>
    <row r="3132" spans="1:62" x14ac:dyDescent="0.2">
      <c r="A3132" s="2">
        <v>2005</v>
      </c>
      <c r="B3132" s="4" t="s">
        <v>10</v>
      </c>
      <c r="C3132" s="4" t="s">
        <v>158</v>
      </c>
      <c r="D3132" s="4" t="s">
        <v>142</v>
      </c>
      <c r="E3132" s="52" t="s">
        <v>195</v>
      </c>
      <c r="F3132" s="4" t="s">
        <v>115</v>
      </c>
      <c r="I3132" s="7">
        <v>13356.2</v>
      </c>
      <c r="J3132" s="8">
        <v>13356.2</v>
      </c>
      <c r="K3132" s="16">
        <v>0.17213114754098346</v>
      </c>
      <c r="O3132" s="7">
        <v>80137.200000000012</v>
      </c>
      <c r="P3132" s="8">
        <v>80137.200000000012</v>
      </c>
      <c r="Q3132" s="16">
        <v>0.17213114754098369</v>
      </c>
      <c r="R3132" s="40"/>
      <c r="S3132" s="16"/>
      <c r="T3132" s="10">
        <v>55.9</v>
      </c>
      <c r="U3132" s="16">
        <v>0</v>
      </c>
      <c r="V3132" s="7"/>
      <c r="W3132" s="7"/>
      <c r="X3132" s="10">
        <v>6</v>
      </c>
      <c r="AA3132" s="7">
        <v>219648</v>
      </c>
      <c r="AD3132" s="7">
        <v>64</v>
      </c>
      <c r="AE3132" s="7">
        <v>616</v>
      </c>
      <c r="AF3132" s="7">
        <v>44</v>
      </c>
      <c r="AG3132" s="8">
        <v>572</v>
      </c>
      <c r="AH3132" s="16">
        <v>0.17213114754098369</v>
      </c>
      <c r="AI3132" s="7">
        <v>453</v>
      </c>
      <c r="AJ3132" s="7">
        <v>119</v>
      </c>
      <c r="AK3132" s="12">
        <v>0.73538961038961037</v>
      </c>
      <c r="AL3132" s="12">
        <v>0.95</v>
      </c>
      <c r="AN3132" s="12">
        <v>0.79195804195804198</v>
      </c>
      <c r="AO3132" s="12">
        <v>0.9285714285714286</v>
      </c>
      <c r="AP3132" s="12">
        <v>7.4533995416348198E-2</v>
      </c>
      <c r="AQ3132" s="8">
        <v>488101.03010323818</v>
      </c>
      <c r="AR3132" s="16">
        <v>0.41728303799445299</v>
      </c>
      <c r="AS3132" s="7">
        <v>17813.906208147378</v>
      </c>
      <c r="AT3132" s="7">
        <v>853.32347920146537</v>
      </c>
      <c r="AU3132" s="7">
        <v>142.2205798669109</v>
      </c>
      <c r="AV3132" s="7">
        <v>148</v>
      </c>
      <c r="AW3132" s="16">
        <v>0.96094986396561421</v>
      </c>
      <c r="AX3132" s="16">
        <v>0.20915056388337949</v>
      </c>
      <c r="AY3132" s="7">
        <v>8932248.8508892599</v>
      </c>
      <c r="AZ3132" s="10">
        <v>18.3</v>
      </c>
      <c r="BA3132" s="16">
        <v>0</v>
      </c>
      <c r="BB3132" s="7">
        <v>480187.52915897156</v>
      </c>
      <c r="BC3132" s="16">
        <v>-6.2695652891858189E-2</v>
      </c>
      <c r="BD3132" s="13"/>
      <c r="BE3132" s="13"/>
      <c r="BG3132" s="44"/>
      <c r="BH3132" s="43">
        <v>27.4</v>
      </c>
      <c r="BI3132" s="2">
        <v>23.35</v>
      </c>
    </row>
    <row r="3133" spans="1:62" x14ac:dyDescent="0.2">
      <c r="A3133" s="2">
        <v>2005</v>
      </c>
      <c r="B3133" s="4" t="s">
        <v>0</v>
      </c>
      <c r="C3133" s="4" t="s">
        <v>158</v>
      </c>
      <c r="D3133" s="4" t="s">
        <v>142</v>
      </c>
      <c r="E3133" s="52" t="s">
        <v>195</v>
      </c>
      <c r="F3133" s="4" t="s">
        <v>115</v>
      </c>
      <c r="I3133" s="7">
        <v>12328.800000000001</v>
      </c>
      <c r="J3133" s="8">
        <v>12328.800000000001</v>
      </c>
      <c r="K3133" s="16">
        <v>0.4042553191489362</v>
      </c>
      <c r="O3133" s="7">
        <v>73972.800000000003</v>
      </c>
      <c r="P3133" s="8">
        <v>73972.800000000003</v>
      </c>
      <c r="Q3133" s="16">
        <v>0.40425531914893598</v>
      </c>
      <c r="R3133" s="40"/>
      <c r="S3133" s="16"/>
      <c r="T3133" s="10">
        <v>55.9</v>
      </c>
      <c r="U3133" s="16">
        <v>0</v>
      </c>
      <c r="V3133" s="7"/>
      <c r="W3133" s="7"/>
      <c r="X3133" s="10">
        <v>6</v>
      </c>
      <c r="AA3133" s="7">
        <v>202752</v>
      </c>
      <c r="AD3133" s="7">
        <v>64</v>
      </c>
      <c r="AE3133" s="7">
        <v>588</v>
      </c>
      <c r="AF3133" s="7">
        <v>60</v>
      </c>
      <c r="AG3133" s="8">
        <v>528</v>
      </c>
      <c r="AH3133" s="16">
        <v>0.4042553191489362</v>
      </c>
      <c r="AI3133" s="7">
        <v>429</v>
      </c>
      <c r="AJ3133" s="7">
        <v>99</v>
      </c>
      <c r="AK3133" s="12">
        <v>0.72959183673469385</v>
      </c>
      <c r="AL3133" s="12">
        <v>0.95</v>
      </c>
      <c r="AN3133" s="12">
        <v>0.8125</v>
      </c>
      <c r="AO3133" s="12">
        <v>0.89795918367346939</v>
      </c>
      <c r="AP3133" s="12">
        <v>0.13418367346938775</v>
      </c>
      <c r="AQ3133" s="8">
        <v>611983.69450312364</v>
      </c>
      <c r="AR3133" s="16">
        <v>0.90565420940682206</v>
      </c>
      <c r="AS3133" s="7">
        <v>22416.985146634564</v>
      </c>
      <c r="AT3133" s="7">
        <v>1159.0600274680371</v>
      </c>
      <c r="AU3133" s="7">
        <v>193.17667124467286</v>
      </c>
      <c r="AV3133" s="7">
        <v>148</v>
      </c>
      <c r="AW3133" s="16">
        <v>1.3052477786802221</v>
      </c>
      <c r="AX3133" s="16">
        <v>0.35705678548667619</v>
      </c>
      <c r="AY3133" s="7">
        <v>11199301.609407162</v>
      </c>
      <c r="AZ3133" s="10">
        <v>18.3</v>
      </c>
      <c r="BA3133" s="16">
        <v>0</v>
      </c>
      <c r="BB3133" s="7">
        <v>607810.54685304582</v>
      </c>
      <c r="BC3133" s="16">
        <v>-8.4258961566612084E-2</v>
      </c>
      <c r="BD3133" s="13"/>
      <c r="BE3133" s="13"/>
      <c r="BG3133" s="44"/>
      <c r="BH3133" s="43">
        <v>27.3</v>
      </c>
      <c r="BI3133" s="2">
        <v>23.35</v>
      </c>
    </row>
    <row r="3134" spans="1:62" x14ac:dyDescent="0.2">
      <c r="A3134" s="2">
        <v>2005</v>
      </c>
      <c r="B3134" s="4" t="s">
        <v>1</v>
      </c>
      <c r="C3134" s="4" t="s">
        <v>158</v>
      </c>
      <c r="D3134" s="4" t="s">
        <v>142</v>
      </c>
      <c r="E3134" s="52" t="s">
        <v>195</v>
      </c>
      <c r="F3134" s="4" t="s">
        <v>115</v>
      </c>
      <c r="I3134" s="7">
        <v>12212.050000000001</v>
      </c>
      <c r="J3134" s="8">
        <v>12212.050000000001</v>
      </c>
      <c r="K3134" s="16">
        <v>0.61419753086419759</v>
      </c>
      <c r="O3134" s="7">
        <v>73272.3</v>
      </c>
      <c r="P3134" s="8">
        <v>73272.3</v>
      </c>
      <c r="Q3134" s="16">
        <v>0.61419753086419759</v>
      </c>
      <c r="R3134" s="40"/>
      <c r="S3134" s="16"/>
      <c r="T3134" s="10">
        <v>55.9</v>
      </c>
      <c r="U3134" s="16">
        <v>0</v>
      </c>
      <c r="V3134" s="7"/>
      <c r="W3134" s="7"/>
      <c r="X3134" s="10">
        <v>6</v>
      </c>
      <c r="AA3134" s="7">
        <v>200832</v>
      </c>
      <c r="AD3134" s="7">
        <v>64</v>
      </c>
      <c r="AE3134" s="7">
        <v>588</v>
      </c>
      <c r="AF3134" s="7">
        <v>65</v>
      </c>
      <c r="AG3134" s="8">
        <v>523</v>
      </c>
      <c r="AH3134" s="16">
        <v>0.61419753086419759</v>
      </c>
      <c r="AI3134" s="7">
        <v>382</v>
      </c>
      <c r="AJ3134" s="7">
        <v>141</v>
      </c>
      <c r="AK3134" s="12">
        <v>0.64965986394557829</v>
      </c>
      <c r="AL3134" s="12">
        <v>0.95</v>
      </c>
      <c r="AN3134" s="12">
        <v>0.73040152963671123</v>
      </c>
      <c r="AO3134" s="12">
        <v>0.88945578231292521</v>
      </c>
      <c r="AP3134" s="12">
        <v>0.78987921699291963</v>
      </c>
      <c r="AQ3134" s="8">
        <v>604557.83960002894</v>
      </c>
      <c r="AR3134" s="16">
        <v>0.75500389082155817</v>
      </c>
      <c r="AS3134" s="7">
        <v>21778.020158502481</v>
      </c>
      <c r="AT3134" s="7">
        <v>1155.9423319312216</v>
      </c>
      <c r="AU3134" s="7">
        <v>192.65705532187027</v>
      </c>
      <c r="AV3134" s="7">
        <v>148</v>
      </c>
      <c r="AW3134" s="16">
        <v>1.3017368602829074</v>
      </c>
      <c r="AX3134" s="16">
        <v>8.7229943835917423E-2</v>
      </c>
      <c r="AY3134" s="7">
        <v>11063408.46468053</v>
      </c>
      <c r="AZ3134" s="10">
        <v>18.3</v>
      </c>
      <c r="BA3134" s="16">
        <v>0</v>
      </c>
      <c r="BB3134" s="7">
        <v>585748.82848157152</v>
      </c>
      <c r="BC3134" s="16">
        <v>0.15821245595417277</v>
      </c>
      <c r="BD3134" s="13"/>
      <c r="BE3134" s="13"/>
      <c r="BG3134" s="44"/>
      <c r="BH3134" s="43">
        <v>27.76</v>
      </c>
      <c r="BI3134" s="2">
        <v>23.35</v>
      </c>
    </row>
    <row r="3135" spans="1:62" x14ac:dyDescent="0.2">
      <c r="A3135" s="2">
        <v>2005</v>
      </c>
      <c r="B3135" s="4" t="s">
        <v>2</v>
      </c>
      <c r="C3135" s="4" t="s">
        <v>158</v>
      </c>
      <c r="D3135" s="4" t="s">
        <v>142</v>
      </c>
      <c r="E3135" s="52" t="s">
        <v>195</v>
      </c>
      <c r="F3135" s="4" t="s">
        <v>115</v>
      </c>
      <c r="I3135" s="7">
        <v>11791.75</v>
      </c>
      <c r="J3135" s="8">
        <v>11791.75</v>
      </c>
      <c r="K3135" s="16">
        <v>-0.10934744268077601</v>
      </c>
      <c r="O3135" s="7">
        <v>70750.5</v>
      </c>
      <c r="P3135" s="8">
        <v>70750.5</v>
      </c>
      <c r="Q3135" s="16">
        <v>-0.10934744268077612</v>
      </c>
      <c r="R3135" s="40"/>
      <c r="S3135" s="16"/>
      <c r="T3135" s="10">
        <v>55.9</v>
      </c>
      <c r="U3135" s="16">
        <v>0</v>
      </c>
      <c r="V3135" s="7"/>
      <c r="W3135" s="7"/>
      <c r="X3135" s="10">
        <v>6</v>
      </c>
      <c r="AA3135" s="7">
        <v>193920</v>
      </c>
      <c r="AD3135" s="7">
        <v>64</v>
      </c>
      <c r="AE3135" s="7">
        <v>588</v>
      </c>
      <c r="AF3135" s="7">
        <v>83</v>
      </c>
      <c r="AG3135" s="8">
        <v>505</v>
      </c>
      <c r="AH3135" s="16">
        <v>-0.10934744268077601</v>
      </c>
      <c r="AI3135" s="7">
        <v>400</v>
      </c>
      <c r="AJ3135" s="7">
        <v>105</v>
      </c>
      <c r="AK3135" s="12">
        <v>0.68027210884353739</v>
      </c>
      <c r="AL3135" s="12">
        <v>0.95</v>
      </c>
      <c r="AN3135" s="12">
        <v>0.79207920792079212</v>
      </c>
      <c r="AO3135" s="12">
        <v>0.858843537414966</v>
      </c>
      <c r="AP3135" s="12">
        <v>-0.31972789115646261</v>
      </c>
      <c r="AQ3135" s="8">
        <v>573833.02263521263</v>
      </c>
      <c r="AR3135" s="16">
        <v>1.4791416597574067</v>
      </c>
      <c r="AS3135" s="7">
        <v>21736.099342242906</v>
      </c>
      <c r="AT3135" s="7">
        <v>1136.3030151192329</v>
      </c>
      <c r="AU3135" s="7">
        <v>189.38383585320548</v>
      </c>
      <c r="AV3135" s="7">
        <v>148</v>
      </c>
      <c r="AW3135" s="16">
        <v>1.2796205125216586</v>
      </c>
      <c r="AX3135" s="16">
        <v>1.7835115268959401</v>
      </c>
      <c r="AY3135" s="7">
        <v>10501144.314224392</v>
      </c>
      <c r="AZ3135" s="10">
        <v>18.3</v>
      </c>
      <c r="BA3135" s="16">
        <v>0</v>
      </c>
      <c r="BB3135" s="7">
        <v>580317.90951954806</v>
      </c>
      <c r="BC3135" s="16">
        <v>-0.94559804109977152</v>
      </c>
      <c r="BD3135" s="13"/>
      <c r="BE3135" s="13"/>
      <c r="BG3135" s="44"/>
      <c r="BH3135" s="43">
        <v>26.4</v>
      </c>
      <c r="BI3135" s="2">
        <v>23.35</v>
      </c>
    </row>
    <row r="3136" spans="1:62" x14ac:dyDescent="0.2">
      <c r="A3136" s="2">
        <v>2005</v>
      </c>
      <c r="B3136" s="4" t="s">
        <v>3</v>
      </c>
      <c r="C3136" s="4" t="s">
        <v>158</v>
      </c>
      <c r="D3136" s="4" t="s">
        <v>142</v>
      </c>
      <c r="E3136" s="52" t="s">
        <v>195</v>
      </c>
      <c r="F3136" s="4" t="s">
        <v>115</v>
      </c>
      <c r="I3136" s="7">
        <v>9900.4000000000015</v>
      </c>
      <c r="J3136" s="8">
        <v>9900.4000000000015</v>
      </c>
      <c r="K3136" s="16">
        <v>-4.6948356807510194E-3</v>
      </c>
      <c r="O3136" s="7">
        <v>59402.400000000009</v>
      </c>
      <c r="P3136" s="8">
        <v>59402.400000000009</v>
      </c>
      <c r="Q3136" s="16">
        <v>-4.6948356807511304E-3</v>
      </c>
      <c r="R3136" s="40"/>
      <c r="S3136" s="16"/>
      <c r="T3136" s="10">
        <v>55.9</v>
      </c>
      <c r="U3136" s="16">
        <v>0</v>
      </c>
      <c r="V3136" s="7"/>
      <c r="W3136" s="7"/>
      <c r="X3136" s="10">
        <v>6</v>
      </c>
      <c r="AA3136" s="7">
        <v>162816</v>
      </c>
      <c r="AD3136" s="7">
        <v>64</v>
      </c>
      <c r="AE3136" s="7">
        <v>588</v>
      </c>
      <c r="AF3136" s="7">
        <v>164</v>
      </c>
      <c r="AG3136" s="8">
        <v>424</v>
      </c>
      <c r="AH3136" s="16">
        <v>-4.6948356807511304E-3</v>
      </c>
      <c r="AI3136" s="7">
        <v>328</v>
      </c>
      <c r="AJ3136" s="7">
        <v>96</v>
      </c>
      <c r="AK3136" s="12">
        <v>0.55782312925170063</v>
      </c>
      <c r="AL3136" s="12">
        <v>0.95</v>
      </c>
      <c r="AN3136" s="12">
        <v>0.77358490566037741</v>
      </c>
      <c r="AO3136" s="12">
        <v>0.72108843537414968</v>
      </c>
      <c r="AP3136" s="12">
        <v>-0.19927667269439431</v>
      </c>
      <c r="AQ3136" s="8">
        <v>545287.16427362838</v>
      </c>
      <c r="AR3136" s="16">
        <v>0.53599854702901362</v>
      </c>
      <c r="AS3136" s="7">
        <v>19453.698332987096</v>
      </c>
      <c r="AT3136" s="7">
        <v>1286.0546327208217</v>
      </c>
      <c r="AU3136" s="7">
        <v>214.34243878680363</v>
      </c>
      <c r="AV3136" s="7">
        <v>148</v>
      </c>
      <c r="AW3136" s="16">
        <v>1.4482597215324569</v>
      </c>
      <c r="AX3136" s="16">
        <v>0.54324382319424469</v>
      </c>
      <c r="AY3136" s="7">
        <v>9978755.1062074006</v>
      </c>
      <c r="AZ3136" s="10">
        <v>18.3</v>
      </c>
      <c r="BA3136" s="16">
        <v>0</v>
      </c>
      <c r="BB3136" s="7">
        <v>542560.23355390597</v>
      </c>
      <c r="BC3136" s="16">
        <v>-0.29248854600271201</v>
      </c>
      <c r="BD3136" s="13"/>
      <c r="BE3136" s="13"/>
      <c r="BG3136" s="44"/>
      <c r="BH3136" s="43">
        <v>28.03</v>
      </c>
      <c r="BI3136" s="2">
        <v>23.35</v>
      </c>
    </row>
    <row r="3137" spans="1:61" x14ac:dyDescent="0.2">
      <c r="A3137" s="2">
        <v>2005</v>
      </c>
      <c r="B3137" s="4" t="s">
        <v>4</v>
      </c>
      <c r="C3137" s="4" t="s">
        <v>158</v>
      </c>
      <c r="D3137" s="4" t="s">
        <v>142</v>
      </c>
      <c r="E3137" s="52" t="s">
        <v>195</v>
      </c>
      <c r="F3137" s="4" t="s">
        <v>115</v>
      </c>
      <c r="I3137" s="7">
        <v>11184.650000000001</v>
      </c>
      <c r="J3137" s="8">
        <v>11184.650000000001</v>
      </c>
      <c r="K3137" s="16">
        <v>-2.0833333333332149E-3</v>
      </c>
      <c r="O3137" s="7">
        <v>67107.900000000009</v>
      </c>
      <c r="P3137" s="8">
        <v>67107.900000000009</v>
      </c>
      <c r="Q3137" s="16">
        <v>-2.0833333333332149E-3</v>
      </c>
      <c r="R3137" s="40"/>
      <c r="S3137" s="16"/>
      <c r="T3137" s="10">
        <v>55.9</v>
      </c>
      <c r="U3137" s="16">
        <v>0</v>
      </c>
      <c r="V3137" s="7"/>
      <c r="W3137" s="7"/>
      <c r="X3137" s="10">
        <v>6</v>
      </c>
      <c r="AA3137" s="7">
        <v>183936</v>
      </c>
      <c r="AD3137" s="7">
        <v>64</v>
      </c>
      <c r="AE3137" s="7">
        <v>616</v>
      </c>
      <c r="AF3137" s="7">
        <v>137</v>
      </c>
      <c r="AG3137" s="8">
        <v>479</v>
      </c>
      <c r="AH3137" s="16">
        <v>-2.0833333333333259E-3</v>
      </c>
      <c r="AI3137" s="7">
        <v>391</v>
      </c>
      <c r="AJ3137" s="7">
        <v>88</v>
      </c>
      <c r="AK3137" s="12">
        <v>0.63474025974025972</v>
      </c>
      <c r="AL3137" s="12">
        <v>0.95</v>
      </c>
      <c r="AN3137" s="12">
        <v>0.81628392484342382</v>
      </c>
      <c r="AO3137" s="12">
        <v>0.77759740259740262</v>
      </c>
      <c r="AP3137" s="12">
        <v>-0.10473202170963358</v>
      </c>
      <c r="AQ3137" s="8">
        <v>562866.42106185982</v>
      </c>
      <c r="AR3137" s="16">
        <v>0.3740941074692552</v>
      </c>
      <c r="AS3137" s="7">
        <v>20210.643485165521</v>
      </c>
      <c r="AT3137" s="7">
        <v>1175.0864740331103</v>
      </c>
      <c r="AU3137" s="7">
        <v>195.84774567218506</v>
      </c>
      <c r="AV3137" s="7">
        <v>148</v>
      </c>
      <c r="AW3137" s="16">
        <v>1.3232955788661152</v>
      </c>
      <c r="AX3137" s="16">
        <v>0.37696277992743732</v>
      </c>
      <c r="AY3137" s="7">
        <v>10300455.505432036</v>
      </c>
      <c r="AZ3137" s="10">
        <v>18.3</v>
      </c>
      <c r="BA3137" s="16">
        <v>0</v>
      </c>
      <c r="BB3137" s="7">
        <v>540699.39937072445</v>
      </c>
      <c r="BC3137" s="16">
        <v>-0.19937125880134871</v>
      </c>
      <c r="BD3137" s="13"/>
      <c r="BE3137" s="13"/>
      <c r="BG3137" s="44"/>
      <c r="BH3137" s="43">
        <v>27.85</v>
      </c>
      <c r="BI3137" s="2">
        <v>23.35</v>
      </c>
    </row>
    <row r="3138" spans="1:61" x14ac:dyDescent="0.2">
      <c r="A3138" s="2">
        <v>2005</v>
      </c>
      <c r="B3138" s="4" t="s">
        <v>11</v>
      </c>
      <c r="C3138" s="4" t="s">
        <v>158</v>
      </c>
      <c r="D3138" s="4" t="s">
        <v>142</v>
      </c>
      <c r="E3138" s="52" t="s">
        <v>195</v>
      </c>
      <c r="F3138" s="4" t="s">
        <v>115</v>
      </c>
      <c r="I3138" s="7">
        <v>11581.6</v>
      </c>
      <c r="J3138" s="8">
        <v>11581.6</v>
      </c>
      <c r="K3138" s="16">
        <v>-9.323583180987205E-2</v>
      </c>
      <c r="O3138" s="7">
        <v>69489.600000000006</v>
      </c>
      <c r="P3138" s="8">
        <v>69489.600000000006</v>
      </c>
      <c r="Q3138" s="16">
        <v>-9.323583180987205E-2</v>
      </c>
      <c r="R3138" s="40"/>
      <c r="S3138" s="16"/>
      <c r="T3138" s="10">
        <v>55.9</v>
      </c>
      <c r="U3138" s="16">
        <v>0</v>
      </c>
      <c r="V3138" s="7"/>
      <c r="W3138" s="7"/>
      <c r="X3138" s="10">
        <v>6</v>
      </c>
      <c r="AA3138" s="7">
        <v>190464</v>
      </c>
      <c r="AD3138" s="7">
        <v>64</v>
      </c>
      <c r="AE3138" s="7">
        <v>616</v>
      </c>
      <c r="AF3138" s="7">
        <v>120</v>
      </c>
      <c r="AG3138" s="8">
        <v>496</v>
      </c>
      <c r="AH3138" s="16">
        <v>-9.323583180987205E-2</v>
      </c>
      <c r="AI3138" s="7">
        <v>415</v>
      </c>
      <c r="AJ3138" s="7">
        <v>81</v>
      </c>
      <c r="AK3138" s="12">
        <v>0.67370129870129869</v>
      </c>
      <c r="AL3138" s="12">
        <v>0.95</v>
      </c>
      <c r="AN3138" s="12">
        <v>0.83669354838709675</v>
      </c>
      <c r="AO3138" s="12">
        <v>0.80519480519480524</v>
      </c>
      <c r="AP3138" s="12">
        <v>7.5748847926267127E-2</v>
      </c>
      <c r="AQ3138" s="8">
        <v>609207.97624782054</v>
      </c>
      <c r="AR3138" s="16">
        <v>0.30036802640526483</v>
      </c>
      <c r="AS3138" s="7">
        <v>22538.215917418442</v>
      </c>
      <c r="AT3138" s="7">
        <v>1228.2418875964124</v>
      </c>
      <c r="AU3138" s="7">
        <v>204.70698126606874</v>
      </c>
      <c r="AV3138" s="7">
        <v>148</v>
      </c>
      <c r="AW3138" s="16">
        <v>1.3831552788247887</v>
      </c>
      <c r="AX3138" s="16">
        <v>0.43407522266870924</v>
      </c>
      <c r="AY3138" s="7">
        <v>11148505.965335116</v>
      </c>
      <c r="AZ3138" s="10">
        <v>18.3</v>
      </c>
      <c r="BA3138" s="16">
        <v>0</v>
      </c>
      <c r="BB3138" s="7">
        <v>576202.74027707032</v>
      </c>
      <c r="BC3138" s="16">
        <v>-0.22810989290370232</v>
      </c>
      <c r="BD3138" s="13"/>
      <c r="BE3138" s="13"/>
      <c r="BG3138" s="44"/>
      <c r="BH3138" s="43">
        <v>27.03</v>
      </c>
      <c r="BI3138" s="2">
        <v>23.35</v>
      </c>
    </row>
    <row r="3139" spans="1:61" x14ac:dyDescent="0.2">
      <c r="A3139" s="2">
        <v>2005</v>
      </c>
      <c r="B3139" s="4" t="s">
        <v>5</v>
      </c>
      <c r="C3139" s="4" t="s">
        <v>158</v>
      </c>
      <c r="D3139" s="4" t="s">
        <v>142</v>
      </c>
      <c r="E3139" s="52" t="s">
        <v>195</v>
      </c>
      <c r="F3139" s="4" t="s">
        <v>115</v>
      </c>
      <c r="I3139" s="7">
        <v>9807</v>
      </c>
      <c r="J3139" s="8">
        <v>9807</v>
      </c>
      <c r="K3139" s="16">
        <v>-8.6956521739130488E-2</v>
      </c>
      <c r="O3139" s="7">
        <v>58842</v>
      </c>
      <c r="P3139" s="8">
        <v>58842</v>
      </c>
      <c r="Q3139" s="16">
        <v>-8.6956521739130488E-2</v>
      </c>
      <c r="R3139" s="40"/>
      <c r="S3139" s="16"/>
      <c r="T3139" s="10">
        <v>55.9</v>
      </c>
      <c r="U3139" s="16">
        <v>0</v>
      </c>
      <c r="V3139" s="7"/>
      <c r="W3139" s="7"/>
      <c r="X3139" s="10">
        <v>6</v>
      </c>
      <c r="AA3139" s="7">
        <v>161280</v>
      </c>
      <c r="AD3139" s="7">
        <v>64</v>
      </c>
      <c r="AE3139" s="7">
        <v>580</v>
      </c>
      <c r="AF3139" s="7">
        <v>160</v>
      </c>
      <c r="AG3139" s="8">
        <v>420</v>
      </c>
      <c r="AH3139" s="16">
        <v>-8.6956521739130488E-2</v>
      </c>
      <c r="AI3139" s="7">
        <v>322</v>
      </c>
      <c r="AJ3139" s="7">
        <v>98</v>
      </c>
      <c r="AK3139" s="12">
        <v>0.55517241379310345</v>
      </c>
      <c r="AL3139" s="12">
        <v>0.95</v>
      </c>
      <c r="AN3139" s="12">
        <v>0.76666666666666672</v>
      </c>
      <c r="AO3139" s="12">
        <v>0.72413793103448276</v>
      </c>
      <c r="AP3139" s="12">
        <v>-8.5996635828427204E-2</v>
      </c>
      <c r="AQ3139" s="8">
        <v>579300.18391391775</v>
      </c>
      <c r="AR3139" s="16">
        <v>0.23889044188297515</v>
      </c>
      <c r="AS3139" s="7">
        <v>20667.148908809053</v>
      </c>
      <c r="AT3139" s="7">
        <v>1379.2861521759946</v>
      </c>
      <c r="AU3139" s="7">
        <v>229.88102536266578</v>
      </c>
      <c r="AV3139" s="7">
        <v>148</v>
      </c>
      <c r="AW3139" s="16">
        <v>1.5532501713693634</v>
      </c>
      <c r="AX3139" s="16">
        <v>0.35688000777659168</v>
      </c>
      <c r="AY3139" s="7">
        <v>10601193.365624696</v>
      </c>
      <c r="AZ3139" s="10">
        <v>18.3</v>
      </c>
      <c r="BA3139" s="16">
        <v>0</v>
      </c>
      <c r="BB3139" s="7">
        <v>535587.40484850854</v>
      </c>
      <c r="BC3139" s="16">
        <v>-0.20443097181896466</v>
      </c>
      <c r="BD3139" s="13"/>
      <c r="BE3139" s="13"/>
      <c r="BG3139" s="44"/>
      <c r="BH3139" s="43">
        <v>28.03</v>
      </c>
      <c r="BI3139" s="2">
        <v>23.35</v>
      </c>
    </row>
    <row r="3140" spans="1:61" x14ac:dyDescent="0.2">
      <c r="A3140" s="2">
        <v>2005</v>
      </c>
      <c r="B3140" s="4" t="s">
        <v>6</v>
      </c>
      <c r="C3140" s="4" t="s">
        <v>158</v>
      </c>
      <c r="D3140" s="4" t="s">
        <v>142</v>
      </c>
      <c r="E3140" s="52" t="s">
        <v>195</v>
      </c>
      <c r="F3140" s="4" t="s">
        <v>115</v>
      </c>
      <c r="I3140" s="7">
        <v>10624.25</v>
      </c>
      <c r="J3140" s="8">
        <v>10624.25</v>
      </c>
      <c r="K3140" s="16">
        <v>-0.23271500843170323</v>
      </c>
      <c r="O3140" s="7">
        <v>63745.5</v>
      </c>
      <c r="P3140" s="8">
        <v>63745.5</v>
      </c>
      <c r="Q3140" s="16">
        <v>-0.23271500843170323</v>
      </c>
      <c r="R3140" s="40"/>
      <c r="S3140" s="16"/>
      <c r="T3140" s="10">
        <v>55.9</v>
      </c>
      <c r="U3140" s="16">
        <v>0</v>
      </c>
      <c r="V3140" s="7"/>
      <c r="W3140" s="7"/>
      <c r="X3140" s="10">
        <v>6</v>
      </c>
      <c r="AA3140" s="7">
        <v>174720</v>
      </c>
      <c r="AD3140" s="7">
        <v>64</v>
      </c>
      <c r="AE3140" s="7">
        <v>638</v>
      </c>
      <c r="AF3140" s="7">
        <v>183</v>
      </c>
      <c r="AG3140" s="8">
        <v>455</v>
      </c>
      <c r="AH3140" s="16">
        <v>-0.23271500843170323</v>
      </c>
      <c r="AI3140" s="7">
        <v>357</v>
      </c>
      <c r="AJ3140" s="7">
        <v>98</v>
      </c>
      <c r="AK3140" s="12">
        <v>0.55956112852664575</v>
      </c>
      <c r="AL3140" s="12">
        <v>0.95</v>
      </c>
      <c r="AN3140" s="12">
        <v>0.7846153846153846</v>
      </c>
      <c r="AO3140" s="12">
        <v>0.71316614420062696</v>
      </c>
      <c r="AP3140" s="12">
        <v>-0.34964216005204951</v>
      </c>
      <c r="AQ3140" s="8">
        <v>598580.50139162305</v>
      </c>
      <c r="AR3140" s="16">
        <v>0.23285338160073343</v>
      </c>
      <c r="AS3140" s="7">
        <v>21926.025692000843</v>
      </c>
      <c r="AT3140" s="7">
        <v>1315.5615415200507</v>
      </c>
      <c r="AU3140" s="7">
        <v>219.26025692000846</v>
      </c>
      <c r="AV3140" s="7">
        <v>148</v>
      </c>
      <c r="AW3140" s="16">
        <v>1.4814882224324897</v>
      </c>
      <c r="AX3140" s="16">
        <v>0.60677374788842875</v>
      </c>
      <c r="AY3140" s="7">
        <v>10954023.175466701</v>
      </c>
      <c r="AZ3140" s="10">
        <v>18.3</v>
      </c>
      <c r="BA3140" s="16">
        <v>0</v>
      </c>
      <c r="BB3140" s="7">
        <v>567531.00235188496</v>
      </c>
      <c r="BC3140" s="16">
        <v>-0.38489409163575994</v>
      </c>
      <c r="BD3140" s="13"/>
      <c r="BE3140" s="13"/>
      <c r="BG3140" s="44"/>
      <c r="BH3140" s="43">
        <v>27.3</v>
      </c>
      <c r="BI3140" s="2">
        <v>23.35</v>
      </c>
    </row>
    <row r="3141" spans="1:61" x14ac:dyDescent="0.2">
      <c r="A3141" s="2">
        <v>2005</v>
      </c>
      <c r="B3141" s="4" t="s">
        <v>7</v>
      </c>
      <c r="C3141" s="4" t="s">
        <v>158</v>
      </c>
      <c r="D3141" s="4" t="s">
        <v>142</v>
      </c>
      <c r="E3141" s="52" t="s">
        <v>195</v>
      </c>
      <c r="F3141" s="4" t="s">
        <v>115</v>
      </c>
      <c r="I3141" s="7">
        <v>10507.5</v>
      </c>
      <c r="J3141" s="8">
        <v>10507.5</v>
      </c>
      <c r="K3141" s="16">
        <v>-0.16512059369202237</v>
      </c>
      <c r="O3141" s="7">
        <v>63045</v>
      </c>
      <c r="P3141" s="8">
        <v>63045</v>
      </c>
      <c r="Q3141" s="16">
        <v>-0.16512059369202237</v>
      </c>
      <c r="R3141" s="40"/>
      <c r="S3141" s="16"/>
      <c r="T3141" s="10">
        <v>55.9</v>
      </c>
      <c r="U3141" s="16">
        <v>0</v>
      </c>
      <c r="V3141" s="7"/>
      <c r="W3141" s="7"/>
      <c r="X3141" s="10">
        <v>6</v>
      </c>
      <c r="AA3141" s="7">
        <v>172800</v>
      </c>
      <c r="AD3141" s="7">
        <v>64</v>
      </c>
      <c r="AE3141" s="7">
        <v>609</v>
      </c>
      <c r="AF3141" s="7">
        <v>159</v>
      </c>
      <c r="AG3141" s="8">
        <v>450</v>
      </c>
      <c r="AH3141" s="16">
        <v>-0.16512059369202226</v>
      </c>
      <c r="AI3141" s="7">
        <v>354</v>
      </c>
      <c r="AJ3141" s="7">
        <v>96</v>
      </c>
      <c r="AK3141" s="12">
        <v>0.58128078817733986</v>
      </c>
      <c r="AL3141" s="12">
        <v>0.95</v>
      </c>
      <c r="AN3141" s="12">
        <v>0.78666666666666663</v>
      </c>
      <c r="AO3141" s="12">
        <v>0.73891625615763545</v>
      </c>
      <c r="AP3141" s="12">
        <v>-0.28457749147404321</v>
      </c>
      <c r="AQ3141" s="8">
        <v>557131.50989949028</v>
      </c>
      <c r="AR3141" s="16">
        <v>0.18507920788148513</v>
      </c>
      <c r="AS3141" s="7">
        <v>20467.726300495604</v>
      </c>
      <c r="AT3141" s="7">
        <v>1238.0700219988673</v>
      </c>
      <c r="AU3141" s="7">
        <v>206.34500366647788</v>
      </c>
      <c r="AV3141" s="7">
        <v>148</v>
      </c>
      <c r="AW3141" s="16">
        <v>1.3942229977464722</v>
      </c>
      <c r="AX3141" s="16">
        <v>0.41946154010693437</v>
      </c>
      <c r="AY3141" s="7">
        <v>10195506.631160673</v>
      </c>
      <c r="AZ3141" s="10">
        <v>18.3</v>
      </c>
      <c r="BA3141" s="16">
        <v>0</v>
      </c>
      <c r="BB3141" s="7">
        <v>559444.97800958611</v>
      </c>
      <c r="BC3141" s="16">
        <v>-0.27121263793927597</v>
      </c>
      <c r="BD3141" s="13"/>
      <c r="BE3141" s="13"/>
      <c r="BG3141" s="44"/>
      <c r="BH3141" s="43">
        <v>27.22</v>
      </c>
      <c r="BI3141" s="2">
        <v>23.35</v>
      </c>
    </row>
    <row r="3142" spans="1:61" x14ac:dyDescent="0.2">
      <c r="A3142" s="2">
        <v>2006</v>
      </c>
      <c r="B3142" s="4" t="s">
        <v>8</v>
      </c>
      <c r="C3142" s="4" t="s">
        <v>158</v>
      </c>
      <c r="D3142" s="4" t="s">
        <v>142</v>
      </c>
      <c r="E3142" s="52" t="s">
        <v>195</v>
      </c>
      <c r="F3142" s="4" t="s">
        <v>115</v>
      </c>
      <c r="I3142" s="7">
        <v>10694.300000000001</v>
      </c>
      <c r="J3142" s="8">
        <v>10694.300000000001</v>
      </c>
      <c r="K3142" s="16">
        <v>-0.20069808027923208</v>
      </c>
      <c r="O3142" s="7">
        <v>64165.8</v>
      </c>
      <c r="P3142" s="8">
        <v>64165.8</v>
      </c>
      <c r="Q3142" s="16">
        <v>-0.20069808027923208</v>
      </c>
      <c r="R3142" s="40"/>
      <c r="S3142" s="16"/>
      <c r="T3142" s="10">
        <v>55.9</v>
      </c>
      <c r="U3142" s="16">
        <v>0</v>
      </c>
      <c r="V3142" s="7"/>
      <c r="W3142" s="7"/>
      <c r="X3142" s="10">
        <v>6</v>
      </c>
      <c r="AA3142" s="7">
        <v>175872</v>
      </c>
      <c r="AD3142" s="7">
        <v>64</v>
      </c>
      <c r="AE3142" s="7">
        <v>638</v>
      </c>
      <c r="AF3142" s="7">
        <v>180</v>
      </c>
      <c r="AG3142" s="8">
        <v>458</v>
      </c>
      <c r="AH3142" s="16">
        <v>-0.20069808027923208</v>
      </c>
      <c r="AI3142" s="7">
        <v>391</v>
      </c>
      <c r="AJ3142" s="7">
        <v>67</v>
      </c>
      <c r="AK3142" s="12">
        <v>0.61285266457680254</v>
      </c>
      <c r="AL3142" s="12">
        <v>0.95</v>
      </c>
      <c r="AN3142" s="12">
        <v>0.85371179039301315</v>
      </c>
      <c r="AO3142" s="12">
        <v>0.7178683385579937</v>
      </c>
      <c r="AP3142" s="12">
        <v>-0.33635844056876629</v>
      </c>
      <c r="AQ3142" s="8">
        <v>455220.28848023806</v>
      </c>
      <c r="AR3142" s="16">
        <v>0.18557398329037511</v>
      </c>
      <c r="AS3142" s="7">
        <v>16240.466945424118</v>
      </c>
      <c r="AT3142" s="7">
        <v>993.93076087388226</v>
      </c>
      <c r="AU3142" s="7">
        <v>165.65512681231371</v>
      </c>
      <c r="AV3142" s="7">
        <v>148</v>
      </c>
      <c r="AW3142" s="16">
        <v>1.1192913973804981</v>
      </c>
      <c r="AX3142" s="16">
        <v>0.48326177385455216</v>
      </c>
      <c r="AY3142" s="7">
        <v>8330531.2791883564</v>
      </c>
      <c r="AZ3142" s="10">
        <v>18.3</v>
      </c>
      <c r="BA3142" s="16">
        <v>0</v>
      </c>
      <c r="BB3142" s="7">
        <v>526638.79330841056</v>
      </c>
      <c r="BC3142" s="16">
        <v>-0.31540634703999915</v>
      </c>
      <c r="BD3142" s="13"/>
      <c r="BE3142" s="13"/>
      <c r="BG3142" s="44"/>
      <c r="BH3142" s="43">
        <v>28.03</v>
      </c>
      <c r="BI3142" s="2">
        <v>23.35</v>
      </c>
    </row>
    <row r="3143" spans="1:61" x14ac:dyDescent="0.2">
      <c r="A3143" s="2">
        <v>2006</v>
      </c>
      <c r="B3143" s="4" t="s">
        <v>9</v>
      </c>
      <c r="C3143" s="4" t="s">
        <v>158</v>
      </c>
      <c r="D3143" s="4" t="s">
        <v>142</v>
      </c>
      <c r="E3143" s="52" t="s">
        <v>195</v>
      </c>
      <c r="F3143" s="4" t="s">
        <v>115</v>
      </c>
      <c r="I3143" s="7">
        <v>10484.150000000001</v>
      </c>
      <c r="J3143" s="8">
        <v>10484.150000000001</v>
      </c>
      <c r="K3143" s="16">
        <v>-0.17463235294117641</v>
      </c>
      <c r="O3143" s="7">
        <v>62904.900000000009</v>
      </c>
      <c r="P3143" s="8">
        <v>62904.900000000009</v>
      </c>
      <c r="Q3143" s="16">
        <v>-0.17463235294117641</v>
      </c>
      <c r="R3143" s="40"/>
      <c r="S3143" s="16"/>
      <c r="T3143" s="10">
        <v>55.9</v>
      </c>
      <c r="U3143" s="16">
        <v>0</v>
      </c>
      <c r="V3143" s="7"/>
      <c r="W3143" s="7"/>
      <c r="X3143" s="10">
        <v>6</v>
      </c>
      <c r="AA3143" s="7">
        <v>172416</v>
      </c>
      <c r="AD3143" s="7">
        <v>64</v>
      </c>
      <c r="AE3143" s="7">
        <v>580</v>
      </c>
      <c r="AF3143" s="7">
        <v>131</v>
      </c>
      <c r="AG3143" s="8">
        <v>449</v>
      </c>
      <c r="AH3143" s="16">
        <v>-0.17463235294117652</v>
      </c>
      <c r="AI3143" s="7">
        <v>362</v>
      </c>
      <c r="AJ3143" s="7">
        <v>87</v>
      </c>
      <c r="AK3143" s="12">
        <v>0.62413793103448278</v>
      </c>
      <c r="AL3143" s="12">
        <v>0.95</v>
      </c>
      <c r="AN3143" s="12">
        <v>0.80623608017817372</v>
      </c>
      <c r="AO3143" s="12">
        <v>0.77413793103448281</v>
      </c>
      <c r="AP3143" s="12">
        <v>-0.30096551724137932</v>
      </c>
      <c r="AQ3143" s="8">
        <v>451772.36701163434</v>
      </c>
      <c r="AR3143" s="16">
        <v>0.17761825597956959</v>
      </c>
      <c r="AS3143" s="7">
        <v>17730.469662936983</v>
      </c>
      <c r="AT3143" s="7">
        <v>1006.1745367742413</v>
      </c>
      <c r="AU3143" s="7">
        <v>167.69575612904023</v>
      </c>
      <c r="AV3143" s="7">
        <v>148</v>
      </c>
      <c r="AW3143" s="16">
        <v>1.1330794333043259</v>
      </c>
      <c r="AX3143" s="16">
        <v>0.42678024777925594</v>
      </c>
      <c r="AY3143" s="7">
        <v>8267434.3163129091</v>
      </c>
      <c r="AZ3143" s="10">
        <v>18.3</v>
      </c>
      <c r="BA3143" s="16">
        <v>0</v>
      </c>
      <c r="BB3143" s="7">
        <v>527873.13769225765</v>
      </c>
      <c r="BC3143" s="16">
        <v>-0.27841314620200119</v>
      </c>
      <c r="BD3143" s="13"/>
      <c r="BE3143" s="13"/>
      <c r="BG3143" s="44"/>
      <c r="BH3143" s="43">
        <v>25.48</v>
      </c>
      <c r="BI3143" s="2">
        <v>23.35</v>
      </c>
    </row>
    <row r="3144" spans="1:61" x14ac:dyDescent="0.2">
      <c r="A3144" s="2">
        <v>2006</v>
      </c>
      <c r="B3144" s="4" t="s">
        <v>10</v>
      </c>
      <c r="C3144" s="4" t="s">
        <v>158</v>
      </c>
      <c r="D3144" s="4" t="s">
        <v>142</v>
      </c>
      <c r="E3144" s="52" t="s">
        <v>195</v>
      </c>
      <c r="F3144" s="4" t="s">
        <v>115</v>
      </c>
      <c r="I3144" s="7">
        <v>11371.45</v>
      </c>
      <c r="J3144" s="8">
        <v>11371.45</v>
      </c>
      <c r="K3144" s="16">
        <v>-0.14860139860139865</v>
      </c>
      <c r="O3144" s="7">
        <v>68228.700000000012</v>
      </c>
      <c r="P3144" s="8">
        <v>68228.700000000012</v>
      </c>
      <c r="Q3144" s="16">
        <v>-0.14860139860139854</v>
      </c>
      <c r="R3144" s="40"/>
      <c r="S3144" s="16"/>
      <c r="T3144" s="10">
        <v>55.9</v>
      </c>
      <c r="U3144" s="16">
        <v>0</v>
      </c>
      <c r="V3144" s="7"/>
      <c r="W3144" s="7"/>
      <c r="X3144" s="10">
        <v>6</v>
      </c>
      <c r="AA3144" s="7">
        <v>187008</v>
      </c>
      <c r="AD3144" s="7">
        <v>64</v>
      </c>
      <c r="AE3144" s="7">
        <v>638</v>
      </c>
      <c r="AF3144" s="7">
        <v>151</v>
      </c>
      <c r="AG3144" s="8">
        <v>487</v>
      </c>
      <c r="AH3144" s="16">
        <v>-0.14860139860139865</v>
      </c>
      <c r="AI3144" s="7">
        <v>393</v>
      </c>
      <c r="AJ3144" s="7">
        <v>94</v>
      </c>
      <c r="AK3144" s="12">
        <v>0.61598746081504707</v>
      </c>
      <c r="AL3144" s="12">
        <v>0.95</v>
      </c>
      <c r="AN3144" s="12">
        <v>0.80698151950718688</v>
      </c>
      <c r="AO3144" s="12">
        <v>0.76332288401253923</v>
      </c>
      <c r="AP3144" s="12">
        <v>-0.16236583694907503</v>
      </c>
      <c r="AQ3144" s="8">
        <v>560264.31943205674</v>
      </c>
      <c r="AR3144" s="16">
        <v>0.14784498470235818</v>
      </c>
      <c r="AS3144" s="7">
        <v>20447.602898980174</v>
      </c>
      <c r="AT3144" s="7">
        <v>1150.4400809693157</v>
      </c>
      <c r="AU3144" s="7">
        <v>191.74001349488594</v>
      </c>
      <c r="AV3144" s="7">
        <v>148</v>
      </c>
      <c r="AW3144" s="16">
        <v>1.2955406317222022</v>
      </c>
      <c r="AX3144" s="16">
        <v>0.34818753850051087</v>
      </c>
      <c r="AY3144" s="7">
        <v>10252837.045606639</v>
      </c>
      <c r="AZ3144" s="10">
        <v>18.3</v>
      </c>
      <c r="BA3144" s="16">
        <v>0</v>
      </c>
      <c r="BB3144" s="7">
        <v>551180.84706174291</v>
      </c>
      <c r="BC3144" s="16">
        <v>-0.22005063266544267</v>
      </c>
      <c r="BD3144" s="13"/>
      <c r="BE3144" s="13"/>
      <c r="BG3144" s="44"/>
      <c r="BH3144" s="43">
        <v>27.4</v>
      </c>
      <c r="BI3144" s="2">
        <v>23.35</v>
      </c>
    </row>
    <row r="3145" spans="1:61" x14ac:dyDescent="0.2">
      <c r="A3145" s="2">
        <v>2006</v>
      </c>
      <c r="B3145" s="4" t="s">
        <v>0</v>
      </c>
      <c r="C3145" s="4" t="s">
        <v>158</v>
      </c>
      <c r="D3145" s="4" t="s">
        <v>142</v>
      </c>
      <c r="E3145" s="52" t="s">
        <v>195</v>
      </c>
      <c r="F3145" s="4" t="s">
        <v>115</v>
      </c>
      <c r="I3145" s="7">
        <v>9293.3000000000011</v>
      </c>
      <c r="J3145" s="8">
        <v>9293.3000000000011</v>
      </c>
      <c r="K3145" s="16">
        <v>-0.24621212121212122</v>
      </c>
      <c r="O3145" s="7">
        <v>55759.8</v>
      </c>
      <c r="P3145" s="8">
        <v>55759.8</v>
      </c>
      <c r="Q3145" s="16">
        <v>-0.24621212121212122</v>
      </c>
      <c r="R3145" s="40"/>
      <c r="S3145" s="16"/>
      <c r="T3145" s="10">
        <v>55.9</v>
      </c>
      <c r="U3145" s="16">
        <v>0</v>
      </c>
      <c r="V3145" s="7"/>
      <c r="W3145" s="7"/>
      <c r="X3145" s="10">
        <v>6</v>
      </c>
      <c r="AA3145" s="7">
        <v>152832</v>
      </c>
      <c r="AD3145" s="7">
        <v>64</v>
      </c>
      <c r="AE3145" s="7">
        <v>551</v>
      </c>
      <c r="AF3145" s="7">
        <v>153</v>
      </c>
      <c r="AG3145" s="8">
        <v>398</v>
      </c>
      <c r="AH3145" s="16">
        <v>-0.24621212121212122</v>
      </c>
      <c r="AI3145" s="7">
        <v>290</v>
      </c>
      <c r="AJ3145" s="7">
        <v>108</v>
      </c>
      <c r="AK3145" s="12">
        <v>0.52631578947368418</v>
      </c>
      <c r="AL3145" s="12">
        <v>0.95</v>
      </c>
      <c r="AN3145" s="12">
        <v>0.72864321608040206</v>
      </c>
      <c r="AO3145" s="12">
        <v>0.72232304900181488</v>
      </c>
      <c r="AP3145" s="12">
        <v>-0.27861612072138386</v>
      </c>
      <c r="AQ3145" s="8">
        <v>507665.05760018469</v>
      </c>
      <c r="AR3145" s="16">
        <v>-0.17045983061303027</v>
      </c>
      <c r="AS3145" s="7">
        <v>18595.789655684421</v>
      </c>
      <c r="AT3145" s="7">
        <v>1275.5403457291072</v>
      </c>
      <c r="AU3145" s="7">
        <v>212.59005762151787</v>
      </c>
      <c r="AV3145" s="7">
        <v>148</v>
      </c>
      <c r="AW3145" s="16">
        <v>1.4364193082534991</v>
      </c>
      <c r="AX3145" s="16">
        <v>0.10049550109628136</v>
      </c>
      <c r="AY3145" s="7">
        <v>9290270.5540833808</v>
      </c>
      <c r="AZ3145" s="10">
        <v>18.3</v>
      </c>
      <c r="BA3145" s="16">
        <v>0</v>
      </c>
      <c r="BB3145" s="7">
        <v>504203.26399166236</v>
      </c>
      <c r="BC3145" s="16">
        <v>-0.12735178686270332</v>
      </c>
      <c r="BD3145" s="13"/>
      <c r="BE3145" s="13"/>
      <c r="BG3145" s="44"/>
      <c r="BH3145" s="43">
        <v>27.3</v>
      </c>
      <c r="BI3145" s="2">
        <v>23.35</v>
      </c>
    </row>
    <row r="3146" spans="1:61" x14ac:dyDescent="0.2">
      <c r="A3146" s="2">
        <v>2006</v>
      </c>
      <c r="B3146" s="4" t="s">
        <v>1</v>
      </c>
      <c r="C3146" s="4" t="s">
        <v>158</v>
      </c>
      <c r="D3146" s="4" t="s">
        <v>142</v>
      </c>
      <c r="E3146" s="52" t="s">
        <v>195</v>
      </c>
      <c r="F3146" s="4" t="s">
        <v>115</v>
      </c>
      <c r="I3146" s="7">
        <v>8592.8000000000011</v>
      </c>
      <c r="J3146" s="8">
        <v>8592.8000000000011</v>
      </c>
      <c r="K3146" s="16">
        <v>-0.29636711281070738</v>
      </c>
      <c r="O3146" s="7">
        <v>51556.800000000003</v>
      </c>
      <c r="P3146" s="8">
        <v>51556.800000000003</v>
      </c>
      <c r="Q3146" s="16">
        <v>-0.29636711281070749</v>
      </c>
      <c r="R3146" s="40"/>
      <c r="S3146" s="16"/>
      <c r="T3146" s="10">
        <v>55.9</v>
      </c>
      <c r="U3146" s="16">
        <v>0</v>
      </c>
      <c r="V3146" s="7"/>
      <c r="W3146" s="7"/>
      <c r="X3146" s="10">
        <v>6</v>
      </c>
      <c r="AA3146" s="7">
        <v>141312</v>
      </c>
      <c r="AD3146" s="7">
        <v>64</v>
      </c>
      <c r="AE3146" s="7">
        <v>609</v>
      </c>
      <c r="AF3146" s="7">
        <v>241</v>
      </c>
      <c r="AG3146" s="8">
        <v>368</v>
      </c>
      <c r="AH3146" s="16">
        <v>-0.29636711281070749</v>
      </c>
      <c r="AI3146" s="7">
        <v>220</v>
      </c>
      <c r="AJ3146" s="7">
        <v>148</v>
      </c>
      <c r="AK3146" s="12">
        <v>0.36124794745484401</v>
      </c>
      <c r="AL3146" s="12">
        <v>0.95</v>
      </c>
      <c r="AN3146" s="12">
        <v>0.59782608695652173</v>
      </c>
      <c r="AO3146" s="12">
        <v>0.60426929392446638</v>
      </c>
      <c r="AP3146" s="12">
        <v>-0.44394294999097317</v>
      </c>
      <c r="AQ3146" s="8">
        <v>516880.94232332509</v>
      </c>
      <c r="AR3146" s="16">
        <v>-0.14502648304868604</v>
      </c>
      <c r="AS3146" s="7">
        <v>18619.63048715148</v>
      </c>
      <c r="AT3146" s="7">
        <v>1404.5677780525139</v>
      </c>
      <c r="AU3146" s="7">
        <v>234.09462967541899</v>
      </c>
      <c r="AV3146" s="7">
        <v>148</v>
      </c>
      <c r="AW3146" s="16">
        <v>1.581720470779858</v>
      </c>
      <c r="AX3146" s="16">
        <v>0.21508464501504676</v>
      </c>
      <c r="AY3146" s="7">
        <v>9458921.2445168495</v>
      </c>
      <c r="AZ3146" s="10">
        <v>18.3</v>
      </c>
      <c r="BA3146" s="16">
        <v>0</v>
      </c>
      <c r="BB3146" s="7">
        <v>500799.73593700118</v>
      </c>
      <c r="BC3146" s="16">
        <v>-0.21121004006876221</v>
      </c>
      <c r="BD3146" s="13"/>
      <c r="BE3146" s="13"/>
      <c r="BG3146" s="44"/>
      <c r="BH3146" s="43">
        <v>27.76</v>
      </c>
      <c r="BI3146" s="2">
        <v>23.35</v>
      </c>
    </row>
    <row r="3147" spans="1:61" x14ac:dyDescent="0.2">
      <c r="A3147" s="2">
        <v>2006</v>
      </c>
      <c r="B3147" s="4" t="s">
        <v>2</v>
      </c>
      <c r="C3147" s="4" t="s">
        <v>158</v>
      </c>
      <c r="D3147" s="4" t="s">
        <v>142</v>
      </c>
      <c r="E3147" s="52" t="s">
        <v>195</v>
      </c>
      <c r="F3147" s="4" t="s">
        <v>115</v>
      </c>
      <c r="I3147" s="7">
        <v>11418.150000000001</v>
      </c>
      <c r="J3147" s="8">
        <v>11418.150000000001</v>
      </c>
      <c r="K3147" s="16">
        <v>-3.16831683168316E-2</v>
      </c>
      <c r="O3147" s="7">
        <v>68508.900000000009</v>
      </c>
      <c r="P3147" s="8">
        <v>68508.900000000009</v>
      </c>
      <c r="Q3147" s="16">
        <v>-3.16831683168316E-2</v>
      </c>
      <c r="R3147" s="40"/>
      <c r="S3147" s="16"/>
      <c r="T3147" s="10">
        <v>55.9</v>
      </c>
      <c r="U3147" s="16">
        <v>0</v>
      </c>
      <c r="V3147" s="7"/>
      <c r="W3147" s="7"/>
      <c r="X3147" s="10">
        <v>6</v>
      </c>
      <c r="AA3147" s="7">
        <v>187776</v>
      </c>
      <c r="AD3147" s="7">
        <v>64</v>
      </c>
      <c r="AE3147" s="7">
        <v>609</v>
      </c>
      <c r="AF3147" s="7">
        <v>120</v>
      </c>
      <c r="AG3147" s="8">
        <v>489</v>
      </c>
      <c r="AH3147" s="16">
        <v>-3.1683168316831711E-2</v>
      </c>
      <c r="AI3147" s="7">
        <v>344</v>
      </c>
      <c r="AJ3147" s="7">
        <v>145</v>
      </c>
      <c r="AK3147" s="12">
        <v>0.56486042692939242</v>
      </c>
      <c r="AL3147" s="12">
        <v>0.95</v>
      </c>
      <c r="AN3147" s="12">
        <v>0.70347648261758688</v>
      </c>
      <c r="AO3147" s="12">
        <v>0.80295566502463056</v>
      </c>
      <c r="AP3147" s="12">
        <v>-0.16965517241379313</v>
      </c>
      <c r="AQ3147" s="8">
        <v>512454.21235336224</v>
      </c>
      <c r="AR3147" s="16">
        <v>-0.10696284086262686</v>
      </c>
      <c r="AS3147" s="7">
        <v>19411.144407324329</v>
      </c>
      <c r="AT3147" s="7">
        <v>1047.9636244445035</v>
      </c>
      <c r="AU3147" s="7">
        <v>174.66060407408392</v>
      </c>
      <c r="AV3147" s="7">
        <v>148</v>
      </c>
      <c r="AW3147" s="16">
        <v>1.1801392167167832</v>
      </c>
      <c r="AX3147" s="16">
        <v>-7.7742811115800725E-2</v>
      </c>
      <c r="AY3147" s="7">
        <v>9377912.0860665292</v>
      </c>
      <c r="AZ3147" s="10">
        <v>18.3</v>
      </c>
      <c r="BA3147" s="16">
        <v>0</v>
      </c>
      <c r="BB3147" s="7">
        <v>518245.45731387637</v>
      </c>
      <c r="BC3147" s="16">
        <v>1.5569254653154705E-2</v>
      </c>
      <c r="BD3147" s="13"/>
      <c r="BE3147" s="13"/>
      <c r="BG3147" s="44"/>
      <c r="BH3147" s="43">
        <v>26.4</v>
      </c>
      <c r="BI3147" s="2">
        <v>23.35</v>
      </c>
    </row>
    <row r="3148" spans="1:61" x14ac:dyDescent="0.2">
      <c r="A3148" s="2">
        <v>2006</v>
      </c>
      <c r="B3148" s="4" t="s">
        <v>3</v>
      </c>
      <c r="C3148" s="4" t="s">
        <v>158</v>
      </c>
      <c r="D3148" s="4" t="s">
        <v>142</v>
      </c>
      <c r="E3148" s="52" t="s">
        <v>195</v>
      </c>
      <c r="F3148" s="4" t="s">
        <v>115</v>
      </c>
      <c r="I3148" s="7">
        <v>11745.050000000001</v>
      </c>
      <c r="J3148" s="8">
        <v>11745.050000000001</v>
      </c>
      <c r="K3148" s="16">
        <v>0.18632075471698117</v>
      </c>
      <c r="O3148" s="7">
        <v>70470.3</v>
      </c>
      <c r="P3148" s="8">
        <v>70470.3</v>
      </c>
      <c r="Q3148" s="16">
        <v>0.18632075471698095</v>
      </c>
      <c r="R3148" s="40"/>
      <c r="S3148" s="16"/>
      <c r="T3148" s="10">
        <v>55.9</v>
      </c>
      <c r="U3148" s="16">
        <v>0</v>
      </c>
      <c r="V3148" s="7"/>
      <c r="W3148" s="7"/>
      <c r="X3148" s="10">
        <v>6</v>
      </c>
      <c r="AA3148" s="7">
        <v>193152</v>
      </c>
      <c r="AD3148" s="7">
        <v>64</v>
      </c>
      <c r="AE3148" s="7">
        <v>609</v>
      </c>
      <c r="AF3148" s="7">
        <v>106</v>
      </c>
      <c r="AG3148" s="8">
        <v>503</v>
      </c>
      <c r="AH3148" s="16">
        <v>0.18632075471698117</v>
      </c>
      <c r="AI3148" s="7">
        <v>398</v>
      </c>
      <c r="AJ3148" s="7">
        <v>105</v>
      </c>
      <c r="AK3148" s="12">
        <v>0.65353037766830868</v>
      </c>
      <c r="AL3148" s="12">
        <v>0.95</v>
      </c>
      <c r="AN3148" s="12">
        <v>0.79125248508946322</v>
      </c>
      <c r="AO3148" s="12">
        <v>0.82594417077175697</v>
      </c>
      <c r="AP3148" s="12">
        <v>0.17157275021026086</v>
      </c>
      <c r="AQ3148" s="8">
        <v>541612.75641322788</v>
      </c>
      <c r="AR3148" s="16">
        <v>-6.7384822184383131E-3</v>
      </c>
      <c r="AS3148" s="7">
        <v>19322.609932687403</v>
      </c>
      <c r="AT3148" s="7">
        <v>1076.7649232867354</v>
      </c>
      <c r="AU3148" s="7">
        <v>179.46082054778924</v>
      </c>
      <c r="AV3148" s="7">
        <v>148</v>
      </c>
      <c r="AW3148" s="16">
        <v>1.2125731118093868</v>
      </c>
      <c r="AX3148" s="16">
        <v>-0.16273780608472732</v>
      </c>
      <c r="AY3148" s="7">
        <v>9911513.4423620701</v>
      </c>
      <c r="AZ3148" s="10">
        <v>18.3</v>
      </c>
      <c r="BA3148" s="16">
        <v>0</v>
      </c>
      <c r="BB3148" s="7">
        <v>538904.20106767118</v>
      </c>
      <c r="BC3148" s="16">
        <v>0.135790329006786</v>
      </c>
      <c r="BD3148" s="13"/>
      <c r="BE3148" s="13"/>
      <c r="BG3148" s="44"/>
      <c r="BH3148" s="43">
        <v>28.03</v>
      </c>
      <c r="BI3148" s="2">
        <v>23.35</v>
      </c>
    </row>
    <row r="3149" spans="1:61" x14ac:dyDescent="0.2">
      <c r="A3149" s="2">
        <v>2006</v>
      </c>
      <c r="B3149" s="4" t="s">
        <v>4</v>
      </c>
      <c r="C3149" s="4" t="s">
        <v>158</v>
      </c>
      <c r="D3149" s="4" t="s">
        <v>142</v>
      </c>
      <c r="E3149" s="52" t="s">
        <v>195</v>
      </c>
      <c r="F3149" s="4" t="s">
        <v>115</v>
      </c>
      <c r="I3149" s="7">
        <v>11745.050000000001</v>
      </c>
      <c r="J3149" s="8">
        <v>11745.050000000001</v>
      </c>
      <c r="K3149" s="16">
        <v>5.0104384133611735E-2</v>
      </c>
      <c r="O3149" s="7">
        <v>70470.3</v>
      </c>
      <c r="P3149" s="8">
        <v>70470.3</v>
      </c>
      <c r="Q3149" s="16">
        <v>5.0104384133611513E-2</v>
      </c>
      <c r="R3149" s="40"/>
      <c r="S3149" s="16"/>
      <c r="T3149" s="10">
        <v>55.9</v>
      </c>
      <c r="U3149" s="16">
        <v>0</v>
      </c>
      <c r="V3149" s="7"/>
      <c r="W3149" s="7"/>
      <c r="X3149" s="10">
        <v>6</v>
      </c>
      <c r="AA3149" s="7">
        <v>193152</v>
      </c>
      <c r="AD3149" s="7">
        <v>64</v>
      </c>
      <c r="AE3149" s="7">
        <v>638</v>
      </c>
      <c r="AF3149" s="7">
        <v>135</v>
      </c>
      <c r="AG3149" s="8">
        <v>503</v>
      </c>
      <c r="AH3149" s="16">
        <v>5.0104384133611735E-2</v>
      </c>
      <c r="AI3149" s="7">
        <v>410</v>
      </c>
      <c r="AJ3149" s="7">
        <v>93</v>
      </c>
      <c r="AK3149" s="12">
        <v>0.64263322884012541</v>
      </c>
      <c r="AL3149" s="12">
        <v>0.95</v>
      </c>
      <c r="AN3149" s="12">
        <v>0.81510934393638168</v>
      </c>
      <c r="AO3149" s="12">
        <v>0.78840125391849525</v>
      </c>
      <c r="AP3149" s="12">
        <v>1.2434958991092815E-2</v>
      </c>
      <c r="AQ3149" s="8">
        <v>547930.37575090537</v>
      </c>
      <c r="AR3149" s="16">
        <v>-2.6535683693437062E-2</v>
      </c>
      <c r="AS3149" s="7">
        <v>19674.340242402348</v>
      </c>
      <c r="AT3149" s="7">
        <v>1089.3248026856966</v>
      </c>
      <c r="AU3149" s="7">
        <v>181.55413378094943</v>
      </c>
      <c r="AV3149" s="7">
        <v>148</v>
      </c>
      <c r="AW3149" s="16">
        <v>1.2267171201415501</v>
      </c>
      <c r="AX3149" s="16">
        <v>-7.2983285266712494E-2</v>
      </c>
      <c r="AY3149" s="7">
        <v>10027125.876241568</v>
      </c>
      <c r="AZ3149" s="10">
        <v>18.3</v>
      </c>
      <c r="BA3149" s="16">
        <v>0</v>
      </c>
      <c r="BB3149" s="7">
        <v>526351.57113579148</v>
      </c>
      <c r="BC3149" s="16">
        <v>4.775601535918788E-2</v>
      </c>
      <c r="BD3149" s="13"/>
      <c r="BE3149" s="13"/>
      <c r="BG3149" s="44"/>
      <c r="BH3149" s="43">
        <v>27.85</v>
      </c>
      <c r="BI3149" s="2">
        <v>23.35</v>
      </c>
    </row>
    <row r="3150" spans="1:61" x14ac:dyDescent="0.2">
      <c r="A3150" s="2">
        <v>2006</v>
      </c>
      <c r="B3150" s="4" t="s">
        <v>11</v>
      </c>
      <c r="C3150" s="4" t="s">
        <v>158</v>
      </c>
      <c r="D3150" s="4" t="s">
        <v>142</v>
      </c>
      <c r="E3150" s="52" t="s">
        <v>195</v>
      </c>
      <c r="F3150" s="4" t="s">
        <v>115</v>
      </c>
      <c r="I3150" s="7">
        <v>10857.75</v>
      </c>
      <c r="J3150" s="8">
        <v>10857.75</v>
      </c>
      <c r="K3150" s="16">
        <v>-6.25E-2</v>
      </c>
      <c r="O3150" s="7">
        <v>65146.5</v>
      </c>
      <c r="P3150" s="8">
        <v>65146.5</v>
      </c>
      <c r="Q3150" s="16">
        <v>-6.2500000000000111E-2</v>
      </c>
      <c r="R3150" s="40"/>
      <c r="S3150" s="16"/>
      <c r="T3150" s="10">
        <v>55.9</v>
      </c>
      <c r="U3150" s="16">
        <v>0</v>
      </c>
      <c r="V3150" s="7"/>
      <c r="W3150" s="7"/>
      <c r="X3150" s="10">
        <v>6</v>
      </c>
      <c r="AA3150" s="7">
        <v>178560</v>
      </c>
      <c r="AD3150" s="7">
        <v>64</v>
      </c>
      <c r="AE3150" s="7">
        <v>609</v>
      </c>
      <c r="AF3150" s="7">
        <v>144</v>
      </c>
      <c r="AG3150" s="8">
        <v>465</v>
      </c>
      <c r="AH3150" s="16">
        <v>-6.25E-2</v>
      </c>
      <c r="AI3150" s="7">
        <v>357</v>
      </c>
      <c r="AJ3150" s="7">
        <v>108</v>
      </c>
      <c r="AK3150" s="12">
        <v>0.58620689655172409</v>
      </c>
      <c r="AL3150" s="12">
        <v>0.95</v>
      </c>
      <c r="AN3150" s="12">
        <v>0.76774193548387093</v>
      </c>
      <c r="AO3150" s="12">
        <v>0.76354679802955661</v>
      </c>
      <c r="AP3150" s="12">
        <v>-0.12987120897382642</v>
      </c>
      <c r="AQ3150" s="8">
        <v>571046.18592720141</v>
      </c>
      <c r="AR3150" s="16">
        <v>-6.2641645888587671E-2</v>
      </c>
      <c r="AS3150" s="7">
        <v>21126.384976958987</v>
      </c>
      <c r="AT3150" s="7">
        <v>1228.0563138219386</v>
      </c>
      <c r="AU3150" s="7">
        <v>204.67605230365643</v>
      </c>
      <c r="AV3150" s="7">
        <v>148</v>
      </c>
      <c r="AW3150" s="16">
        <v>1.38294629934903</v>
      </c>
      <c r="AX3150" s="16">
        <v>-1.5108894782678295E-4</v>
      </c>
      <c r="AY3150" s="7">
        <v>10450145.202467786</v>
      </c>
      <c r="AZ3150" s="10">
        <v>18.3</v>
      </c>
      <c r="BA3150" s="16">
        <v>0</v>
      </c>
      <c r="BB3150" s="7">
        <v>540108.45226060029</v>
      </c>
      <c r="BC3150" s="16">
        <v>-2.5411576423469251E-2</v>
      </c>
      <c r="BD3150" s="13"/>
      <c r="BE3150" s="13"/>
      <c r="BG3150" s="44"/>
      <c r="BH3150" s="43">
        <v>27.03</v>
      </c>
      <c r="BI3150" s="2">
        <v>23.35</v>
      </c>
    </row>
    <row r="3151" spans="1:61" x14ac:dyDescent="0.2">
      <c r="A3151" s="2">
        <v>2006</v>
      </c>
      <c r="B3151" s="4" t="s">
        <v>5</v>
      </c>
      <c r="C3151" s="4" t="s">
        <v>158</v>
      </c>
      <c r="D3151" s="4" t="s">
        <v>142</v>
      </c>
      <c r="E3151" s="52" t="s">
        <v>195</v>
      </c>
      <c r="F3151" s="4" t="s">
        <v>115</v>
      </c>
      <c r="I3151" s="7">
        <v>10904.45</v>
      </c>
      <c r="J3151" s="8">
        <v>10904.45</v>
      </c>
      <c r="K3151" s="16">
        <v>0.11190476190476195</v>
      </c>
      <c r="O3151" s="7">
        <v>65426.700000000004</v>
      </c>
      <c r="P3151" s="8">
        <v>65426.700000000004</v>
      </c>
      <c r="Q3151" s="16">
        <v>0.11190476190476195</v>
      </c>
      <c r="R3151" s="40"/>
      <c r="S3151" s="16"/>
      <c r="T3151" s="10">
        <v>55.9</v>
      </c>
      <c r="U3151" s="16">
        <v>0</v>
      </c>
      <c r="V3151" s="7"/>
      <c r="W3151" s="7"/>
      <c r="X3151" s="10">
        <v>6</v>
      </c>
      <c r="AA3151" s="7">
        <v>179328</v>
      </c>
      <c r="AD3151" s="7">
        <v>64</v>
      </c>
      <c r="AE3151" s="7">
        <v>609</v>
      </c>
      <c r="AF3151" s="7">
        <v>142</v>
      </c>
      <c r="AG3151" s="8">
        <v>467</v>
      </c>
      <c r="AH3151" s="16">
        <v>0.11190476190476195</v>
      </c>
      <c r="AI3151" s="7">
        <v>302</v>
      </c>
      <c r="AJ3151" s="7">
        <v>165</v>
      </c>
      <c r="AK3151" s="12">
        <v>0.49589490968801314</v>
      </c>
      <c r="AL3151" s="12">
        <v>0.95</v>
      </c>
      <c r="AN3151" s="12">
        <v>0.64668094218415417</v>
      </c>
      <c r="AO3151" s="12">
        <v>0.76683087027914609</v>
      </c>
      <c r="AP3151" s="12">
        <v>-0.10677314404022475</v>
      </c>
      <c r="AQ3151" s="8">
        <v>552420.2353616748</v>
      </c>
      <c r="AR3151" s="16">
        <v>-4.6400725044888347E-2</v>
      </c>
      <c r="AS3151" s="7">
        <v>19708.178214829641</v>
      </c>
      <c r="AT3151" s="7">
        <v>1182.9127095539075</v>
      </c>
      <c r="AU3151" s="7">
        <v>197.15211825898459</v>
      </c>
      <c r="AV3151" s="7">
        <v>148</v>
      </c>
      <c r="AW3151" s="16">
        <v>1.3321089071553012</v>
      </c>
      <c r="AX3151" s="16">
        <v>-0.14237324308105592</v>
      </c>
      <c r="AY3151" s="7">
        <v>10109290.307118649</v>
      </c>
      <c r="AZ3151" s="10">
        <v>18.3</v>
      </c>
      <c r="BA3151" s="16">
        <v>0</v>
      </c>
      <c r="BB3151" s="7">
        <v>510735.76093862765</v>
      </c>
      <c r="BC3151" s="16">
        <v>8.2890259517457876E-2</v>
      </c>
      <c r="BD3151" s="13"/>
      <c r="BE3151" s="13"/>
      <c r="BG3151" s="44"/>
      <c r="BH3151" s="43">
        <v>28.03</v>
      </c>
      <c r="BI3151" s="2">
        <v>23.35</v>
      </c>
    </row>
    <row r="3152" spans="1:61" x14ac:dyDescent="0.2">
      <c r="A3152" s="2">
        <v>2006</v>
      </c>
      <c r="B3152" s="4" t="s">
        <v>6</v>
      </c>
      <c r="C3152" s="4" t="s">
        <v>158</v>
      </c>
      <c r="D3152" s="4" t="s">
        <v>142</v>
      </c>
      <c r="E3152" s="52" t="s">
        <v>195</v>
      </c>
      <c r="F3152" s="4" t="s">
        <v>115</v>
      </c>
      <c r="I3152" s="7">
        <v>12025.25</v>
      </c>
      <c r="J3152" s="8">
        <v>12025.25</v>
      </c>
      <c r="K3152" s="16">
        <v>0.13186813186813184</v>
      </c>
      <c r="O3152" s="7">
        <v>72151.5</v>
      </c>
      <c r="P3152" s="8">
        <v>72151.5</v>
      </c>
      <c r="Q3152" s="16">
        <v>0.13186813186813184</v>
      </c>
      <c r="R3152" s="40"/>
      <c r="S3152" s="16"/>
      <c r="T3152" s="10">
        <v>55.9</v>
      </c>
      <c r="U3152" s="16">
        <v>0</v>
      </c>
      <c r="V3152" s="7"/>
      <c r="W3152" s="7"/>
      <c r="X3152" s="10">
        <v>6</v>
      </c>
      <c r="AA3152" s="7">
        <v>197760</v>
      </c>
      <c r="AD3152" s="7">
        <v>64</v>
      </c>
      <c r="AE3152" s="7">
        <v>638</v>
      </c>
      <c r="AF3152" s="7">
        <v>123</v>
      </c>
      <c r="AG3152" s="8">
        <v>515</v>
      </c>
      <c r="AH3152" s="16">
        <v>0.13186813186813184</v>
      </c>
      <c r="AI3152" s="7">
        <v>289</v>
      </c>
      <c r="AJ3152" s="7">
        <v>226</v>
      </c>
      <c r="AK3152" s="12">
        <v>0.45297805642633227</v>
      </c>
      <c r="AL3152" s="12">
        <v>0.95</v>
      </c>
      <c r="AN3152" s="12">
        <v>0.56116504854368932</v>
      </c>
      <c r="AO3152" s="12">
        <v>0.80721003134796243</v>
      </c>
      <c r="AP3152" s="12">
        <v>-0.19047619047619047</v>
      </c>
      <c r="AQ3152" s="8">
        <v>582853.66340610967</v>
      </c>
      <c r="AR3152" s="16">
        <v>-2.627355543481702E-2</v>
      </c>
      <c r="AS3152" s="7">
        <v>21349.951040516837</v>
      </c>
      <c r="AT3152" s="7">
        <v>1131.7546862254558</v>
      </c>
      <c r="AU3152" s="7">
        <v>188.62578103757596</v>
      </c>
      <c r="AV3152" s="7">
        <v>148</v>
      </c>
      <c r="AW3152" s="16">
        <v>1.2744985205241619</v>
      </c>
      <c r="AX3152" s="16">
        <v>-0.13971741305406171</v>
      </c>
      <c r="AY3152" s="7">
        <v>10666222.040331807</v>
      </c>
      <c r="AZ3152" s="10">
        <v>18.3</v>
      </c>
      <c r="BA3152" s="16">
        <v>0</v>
      </c>
      <c r="BB3152" s="7">
        <v>552619.94510061538</v>
      </c>
      <c r="BC3152" s="16">
        <v>7.718471385303817E-2</v>
      </c>
      <c r="BD3152" s="13"/>
      <c r="BE3152" s="13"/>
      <c r="BG3152" s="44"/>
      <c r="BH3152" s="43">
        <v>27.3</v>
      </c>
      <c r="BI3152" s="2">
        <v>23.35</v>
      </c>
    </row>
    <row r="3153" spans="1:80" x14ac:dyDescent="0.2">
      <c r="A3153" s="2">
        <v>2006</v>
      </c>
      <c r="B3153" s="4" t="s">
        <v>7</v>
      </c>
      <c r="C3153" s="4" t="s">
        <v>158</v>
      </c>
      <c r="D3153" s="4" t="s">
        <v>142</v>
      </c>
      <c r="E3153" s="52" t="s">
        <v>195</v>
      </c>
      <c r="F3153" s="4" t="s">
        <v>115</v>
      </c>
      <c r="I3153" s="7">
        <v>9783.6500000000015</v>
      </c>
      <c r="J3153" s="8">
        <v>9783.6500000000015</v>
      </c>
      <c r="K3153" s="16">
        <v>-6.8888888888888777E-2</v>
      </c>
      <c r="O3153" s="7">
        <v>58701.900000000009</v>
      </c>
      <c r="P3153" s="8">
        <v>58701.900000000009</v>
      </c>
      <c r="Q3153" s="16">
        <v>-6.8888888888888777E-2</v>
      </c>
      <c r="R3153" s="40"/>
      <c r="S3153" s="16"/>
      <c r="T3153" s="10">
        <v>55.9</v>
      </c>
      <c r="U3153" s="16">
        <v>0</v>
      </c>
      <c r="V3153" s="7"/>
      <c r="W3153" s="7"/>
      <c r="X3153" s="10">
        <v>6</v>
      </c>
      <c r="AA3153" s="7">
        <v>160896</v>
      </c>
      <c r="AD3153" s="7">
        <v>64</v>
      </c>
      <c r="AE3153" s="7">
        <v>551</v>
      </c>
      <c r="AF3153" s="7">
        <v>132</v>
      </c>
      <c r="AG3153" s="8">
        <v>419</v>
      </c>
      <c r="AH3153" s="16">
        <v>-6.8888888888888888E-2</v>
      </c>
      <c r="AI3153" s="7">
        <v>255</v>
      </c>
      <c r="AJ3153" s="7">
        <v>164</v>
      </c>
      <c r="AK3153" s="12">
        <v>0.4627949183303085</v>
      </c>
      <c r="AL3153" s="12">
        <v>0.95</v>
      </c>
      <c r="AN3153" s="12">
        <v>0.60859188544152742</v>
      </c>
      <c r="AO3153" s="12">
        <v>0.76043557168784026</v>
      </c>
      <c r="AP3153" s="12">
        <v>-0.203835860838537</v>
      </c>
      <c r="AQ3153" s="8">
        <v>561312.38912455202</v>
      </c>
      <c r="AR3153" s="16">
        <v>7.5042950376582596E-3</v>
      </c>
      <c r="AS3153" s="7">
        <v>20621.322157404556</v>
      </c>
      <c r="AT3153" s="7">
        <v>1339.6477067411743</v>
      </c>
      <c r="AU3153" s="7">
        <v>223.27461779019572</v>
      </c>
      <c r="AV3153" s="7">
        <v>148</v>
      </c>
      <c r="AW3153" s="16">
        <v>1.5086122823661874</v>
      </c>
      <c r="AX3153" s="16">
        <v>8.2045185601303583E-2</v>
      </c>
      <c r="AY3153" s="7">
        <v>10272016.720979303</v>
      </c>
      <c r="AZ3153" s="10">
        <v>18.3</v>
      </c>
      <c r="BA3153" s="16">
        <v>0</v>
      </c>
      <c r="BB3153" s="7">
        <v>563643.21818190615</v>
      </c>
      <c r="BC3153" s="16">
        <v>-7.5183956662283266E-2</v>
      </c>
      <c r="BD3153" s="13"/>
      <c r="BE3153" s="13"/>
      <c r="BG3153" s="44"/>
      <c r="BH3153" s="43">
        <v>27.22</v>
      </c>
      <c r="BI3153" s="2">
        <v>23.35</v>
      </c>
    </row>
    <row r="3154" spans="1:80" x14ac:dyDescent="0.2">
      <c r="A3154" s="2">
        <v>2007</v>
      </c>
      <c r="B3154" s="4" t="s">
        <v>8</v>
      </c>
      <c r="C3154" s="4" t="s">
        <v>158</v>
      </c>
      <c r="D3154" s="4" t="s">
        <v>142</v>
      </c>
      <c r="E3154" s="52" t="s">
        <v>195</v>
      </c>
      <c r="F3154" s="4" t="s">
        <v>115</v>
      </c>
      <c r="I3154" s="7">
        <v>10414.1</v>
      </c>
      <c r="J3154" s="8">
        <v>10414.1</v>
      </c>
      <c r="K3154" s="16">
        <v>-2.6200873362445476E-2</v>
      </c>
      <c r="O3154" s="7">
        <v>62484.600000000006</v>
      </c>
      <c r="P3154" s="8">
        <v>62484.600000000006</v>
      </c>
      <c r="Q3154" s="16">
        <v>-2.6200873362445365E-2</v>
      </c>
      <c r="R3154" s="40"/>
      <c r="S3154" s="16"/>
      <c r="T3154" s="10">
        <v>55.9</v>
      </c>
      <c r="U3154" s="16">
        <v>0</v>
      </c>
      <c r="V3154" s="7"/>
      <c r="W3154" s="7"/>
      <c r="X3154" s="10">
        <v>6</v>
      </c>
      <c r="AA3154" s="7">
        <v>171264</v>
      </c>
      <c r="AD3154" s="7">
        <v>64</v>
      </c>
      <c r="AE3154" s="7">
        <v>638</v>
      </c>
      <c r="AF3154" s="7">
        <v>192</v>
      </c>
      <c r="AG3154" s="8">
        <v>446</v>
      </c>
      <c r="AH3154" s="16">
        <v>-2.6200873362445365E-2</v>
      </c>
      <c r="AI3154" s="7">
        <v>311</v>
      </c>
      <c r="AJ3154" s="7">
        <v>135</v>
      </c>
      <c r="AK3154" s="12">
        <v>0.48746081504702193</v>
      </c>
      <c r="AL3154" s="12">
        <v>0.95</v>
      </c>
      <c r="AN3154" s="12">
        <v>0.69730941704035876</v>
      </c>
      <c r="AO3154" s="12">
        <v>0.69905956112852663</v>
      </c>
      <c r="AP3154" s="12">
        <v>-0.20460358056265993</v>
      </c>
      <c r="AQ3154" s="8">
        <v>518133.07863792521</v>
      </c>
      <c r="AR3154" s="16">
        <v>0.13820295744665234</v>
      </c>
      <c r="AS3154" s="7">
        <v>18484.947507596331</v>
      </c>
      <c r="AT3154" s="7">
        <v>1161.7333601747202</v>
      </c>
      <c r="AU3154" s="7">
        <v>193.62222669578671</v>
      </c>
      <c r="AV3154" s="7">
        <v>148</v>
      </c>
      <c r="AW3154" s="16">
        <v>1.3082582884850453</v>
      </c>
      <c r="AX3154" s="16">
        <v>0.16882725226584472</v>
      </c>
      <c r="AY3154" s="7">
        <v>9481835.3390740324</v>
      </c>
      <c r="AZ3154" s="10">
        <v>18.3</v>
      </c>
      <c r="BA3154" s="16">
        <v>0</v>
      </c>
      <c r="BB3154" s="7">
        <v>599421.83204976912</v>
      </c>
      <c r="BC3154" s="16">
        <v>-0.11011415886167743</v>
      </c>
      <c r="BD3154" s="13"/>
      <c r="BE3154" s="13"/>
      <c r="BG3154" s="44"/>
      <c r="BH3154" s="43">
        <v>28.03</v>
      </c>
      <c r="BI3154" s="2">
        <v>23.35</v>
      </c>
    </row>
    <row r="3155" spans="1:80" x14ac:dyDescent="0.2">
      <c r="A3155" s="2">
        <v>2007</v>
      </c>
      <c r="B3155" s="4" t="s">
        <v>9</v>
      </c>
      <c r="C3155" s="4" t="s">
        <v>158</v>
      </c>
      <c r="D3155" s="4" t="s">
        <v>142</v>
      </c>
      <c r="E3155" s="52" t="s">
        <v>195</v>
      </c>
      <c r="F3155" s="4" t="s">
        <v>115</v>
      </c>
      <c r="I3155" s="7">
        <v>9713.6</v>
      </c>
      <c r="J3155" s="8">
        <v>9713.6</v>
      </c>
      <c r="K3155" s="16">
        <v>-7.349665924276183E-2</v>
      </c>
      <c r="O3155" s="7">
        <v>58281.600000000006</v>
      </c>
      <c r="P3155" s="8">
        <v>58281.600000000006</v>
      </c>
      <c r="Q3155" s="16">
        <v>-7.3496659242761719E-2</v>
      </c>
      <c r="R3155" s="40"/>
      <c r="S3155" s="16"/>
      <c r="T3155" s="10">
        <v>55.9</v>
      </c>
      <c r="U3155" s="16">
        <v>0</v>
      </c>
      <c r="V3155" s="7"/>
      <c r="W3155" s="7"/>
      <c r="X3155" s="10">
        <v>6</v>
      </c>
      <c r="AA3155" s="7">
        <v>159744</v>
      </c>
      <c r="AD3155" s="7">
        <v>64</v>
      </c>
      <c r="AE3155" s="7">
        <v>580</v>
      </c>
      <c r="AF3155" s="7">
        <v>164</v>
      </c>
      <c r="AG3155" s="8">
        <v>416</v>
      </c>
      <c r="AH3155" s="16">
        <v>-7.3496659242761719E-2</v>
      </c>
      <c r="AI3155" s="7">
        <v>313</v>
      </c>
      <c r="AJ3155" s="7">
        <v>103</v>
      </c>
      <c r="AK3155" s="12">
        <v>0.53965517241379313</v>
      </c>
      <c r="AL3155" s="12">
        <v>0.95</v>
      </c>
      <c r="AN3155" s="12">
        <v>0.75240384615384615</v>
      </c>
      <c r="AO3155" s="12">
        <v>0.71724137931034482</v>
      </c>
      <c r="AP3155" s="12">
        <v>-0.13535911602209949</v>
      </c>
      <c r="AQ3155" s="8">
        <v>496383.89737274422</v>
      </c>
      <c r="AR3155" s="16">
        <v>9.8747806680174799E-2</v>
      </c>
      <c r="AS3155" s="7">
        <v>19481.314653561389</v>
      </c>
      <c r="AT3155" s="7">
        <v>1193.2305225306352</v>
      </c>
      <c r="AU3155" s="7">
        <v>198.87175375510586</v>
      </c>
      <c r="AV3155" s="7">
        <v>148</v>
      </c>
      <c r="AW3155" s="16">
        <v>1.3437280659128774</v>
      </c>
      <c r="AX3155" s="16">
        <v>0.18590808942163095</v>
      </c>
      <c r="AY3155" s="7">
        <v>9083825.32192122</v>
      </c>
      <c r="AZ3155" s="10">
        <v>18.3</v>
      </c>
      <c r="BA3155" s="16">
        <v>0</v>
      </c>
      <c r="BB3155" s="7">
        <v>579999.45224475011</v>
      </c>
      <c r="BC3155" s="16">
        <v>-0.12118928816157777</v>
      </c>
      <c r="BD3155" s="13"/>
      <c r="BE3155" s="13"/>
      <c r="BG3155" s="44"/>
      <c r="BH3155" s="43">
        <v>25.48</v>
      </c>
      <c r="BI3155" s="2">
        <v>23.35</v>
      </c>
    </row>
    <row r="3156" spans="1:80" x14ac:dyDescent="0.2">
      <c r="A3156" s="2">
        <v>2007</v>
      </c>
      <c r="B3156" s="4" t="s">
        <v>10</v>
      </c>
      <c r="C3156" s="4" t="s">
        <v>158</v>
      </c>
      <c r="D3156" s="4" t="s">
        <v>142</v>
      </c>
      <c r="E3156" s="52" t="s">
        <v>195</v>
      </c>
      <c r="F3156" s="4" t="s">
        <v>115</v>
      </c>
      <c r="I3156" s="7">
        <v>10484.150000000001</v>
      </c>
      <c r="J3156" s="8">
        <v>10484.150000000001</v>
      </c>
      <c r="K3156" s="16">
        <v>-7.8028747433264822E-2</v>
      </c>
      <c r="O3156" s="7">
        <v>62904.900000000009</v>
      </c>
      <c r="P3156" s="8">
        <v>62904.900000000009</v>
      </c>
      <c r="Q3156" s="16">
        <v>-7.8028747433264933E-2</v>
      </c>
      <c r="R3156" s="40"/>
      <c r="S3156" s="16"/>
      <c r="T3156" s="10">
        <v>55.9</v>
      </c>
      <c r="U3156" s="16">
        <v>0</v>
      </c>
      <c r="V3156" s="7"/>
      <c r="W3156" s="7"/>
      <c r="X3156" s="10">
        <v>6</v>
      </c>
      <c r="AA3156" s="7">
        <v>172416</v>
      </c>
      <c r="AD3156" s="7">
        <v>64</v>
      </c>
      <c r="AE3156" s="7">
        <v>638</v>
      </c>
      <c r="AF3156" s="7">
        <v>189</v>
      </c>
      <c r="AG3156" s="8">
        <v>449</v>
      </c>
      <c r="AH3156" s="16">
        <v>-7.8028747433264933E-2</v>
      </c>
      <c r="AI3156" s="7">
        <v>294</v>
      </c>
      <c r="AJ3156" s="7">
        <v>155</v>
      </c>
      <c r="AK3156" s="12">
        <v>0.46081504702194359</v>
      </c>
      <c r="AL3156" s="12">
        <v>0.95</v>
      </c>
      <c r="AN3156" s="12">
        <v>0.65478841870824056</v>
      </c>
      <c r="AO3156" s="12">
        <v>0.70376175548589337</v>
      </c>
      <c r="AP3156" s="12">
        <v>-0.25190839694656497</v>
      </c>
      <c r="AQ3156" s="8">
        <v>544128.94152418245</v>
      </c>
      <c r="AR3156" s="16">
        <v>-2.8799581462247703E-2</v>
      </c>
      <c r="AS3156" s="7">
        <v>19858.720493583303</v>
      </c>
      <c r="AT3156" s="7">
        <v>1211.8684666462862</v>
      </c>
      <c r="AU3156" s="7">
        <v>201.97807777438103</v>
      </c>
      <c r="AV3156" s="7">
        <v>148</v>
      </c>
      <c r="AW3156" s="16">
        <v>1.3647167417187909</v>
      </c>
      <c r="AX3156" s="16">
        <v>5.3395554182372962E-2</v>
      </c>
      <c r="AY3156" s="7">
        <v>9957559.6298925392</v>
      </c>
      <c r="AZ3156" s="10">
        <v>18.3</v>
      </c>
      <c r="BA3156" s="16">
        <v>0</v>
      </c>
      <c r="BB3156" s="7">
        <v>535307.06935635756</v>
      </c>
      <c r="BC3156" s="16">
        <v>-6.749436627249597E-2</v>
      </c>
      <c r="BD3156" s="13"/>
      <c r="BE3156" s="13"/>
      <c r="BG3156" s="44"/>
      <c r="BH3156" s="43">
        <v>27.4</v>
      </c>
      <c r="BI3156" s="2">
        <v>23.35</v>
      </c>
    </row>
    <row r="3157" spans="1:80" x14ac:dyDescent="0.2">
      <c r="A3157" s="2">
        <v>2007</v>
      </c>
      <c r="B3157" s="4" t="s">
        <v>0</v>
      </c>
      <c r="C3157" s="4" t="s">
        <v>158</v>
      </c>
      <c r="D3157" s="4" t="s">
        <v>142</v>
      </c>
      <c r="E3157" s="52" t="s">
        <v>195</v>
      </c>
      <c r="F3157" s="4" t="s">
        <v>115</v>
      </c>
      <c r="I3157" s="7">
        <v>8289.25</v>
      </c>
      <c r="J3157" s="8">
        <v>8289.25</v>
      </c>
      <c r="K3157" s="16">
        <v>-0.1080402010050252</v>
      </c>
      <c r="O3157" s="7">
        <v>49735.5</v>
      </c>
      <c r="P3157" s="8">
        <v>49735.5</v>
      </c>
      <c r="Q3157" s="16">
        <v>-0.1080402010050252</v>
      </c>
      <c r="R3157" s="40"/>
      <c r="S3157" s="16"/>
      <c r="T3157" s="10">
        <v>55.9</v>
      </c>
      <c r="U3157" s="16">
        <v>0</v>
      </c>
      <c r="V3157" s="7"/>
      <c r="W3157" s="7"/>
      <c r="X3157" s="10">
        <v>6</v>
      </c>
      <c r="AA3157" s="7">
        <v>136320</v>
      </c>
      <c r="AD3157" s="7">
        <v>64</v>
      </c>
      <c r="AE3157" s="7">
        <v>551</v>
      </c>
      <c r="AF3157" s="7">
        <v>196</v>
      </c>
      <c r="AG3157" s="8">
        <v>355</v>
      </c>
      <c r="AH3157" s="16">
        <v>-0.10804020100502509</v>
      </c>
      <c r="AI3157" s="7">
        <v>188</v>
      </c>
      <c r="AJ3157" s="7">
        <v>167</v>
      </c>
      <c r="AK3157" s="12">
        <v>0.3411978221415608</v>
      </c>
      <c r="AL3157" s="12">
        <v>0.95</v>
      </c>
      <c r="AN3157" s="12">
        <v>0.52957746478873235</v>
      </c>
      <c r="AO3157" s="12">
        <v>0.64428312159709622</v>
      </c>
      <c r="AP3157" s="12">
        <v>-0.35172413793103441</v>
      </c>
      <c r="AQ3157" s="8">
        <v>470693.29597508488</v>
      </c>
      <c r="AR3157" s="16">
        <v>-7.282707578865355E-2</v>
      </c>
      <c r="AS3157" s="7">
        <v>17241.512673080033</v>
      </c>
      <c r="AT3157" s="7">
        <v>1325.8966083805208</v>
      </c>
      <c r="AU3157" s="7">
        <v>220.98276806342014</v>
      </c>
      <c r="AV3157" s="7">
        <v>148</v>
      </c>
      <c r="AW3157" s="16">
        <v>1.4931268112393252</v>
      </c>
      <c r="AX3157" s="16">
        <v>3.9478377003143494E-2</v>
      </c>
      <c r="AY3157" s="7">
        <v>8613687.3163440544</v>
      </c>
      <c r="AZ3157" s="10">
        <v>18.3</v>
      </c>
      <c r="BA3157" s="16">
        <v>0</v>
      </c>
      <c r="BB3157" s="7">
        <v>467483.61467205506</v>
      </c>
      <c r="BC3157" s="16">
        <v>-7.6519642495680218E-2</v>
      </c>
      <c r="BD3157" s="13"/>
      <c r="BE3157" s="13"/>
      <c r="BG3157" s="44"/>
      <c r="BH3157" s="43">
        <v>27.3</v>
      </c>
      <c r="BI3157" s="2">
        <v>23.35</v>
      </c>
    </row>
    <row r="3158" spans="1:80" x14ac:dyDescent="0.2">
      <c r="A3158" s="2">
        <v>2007</v>
      </c>
      <c r="B3158" s="4" t="s">
        <v>1</v>
      </c>
      <c r="C3158" s="4" t="s">
        <v>158</v>
      </c>
      <c r="D3158" s="4" t="s">
        <v>142</v>
      </c>
      <c r="E3158" s="52" t="s">
        <v>195</v>
      </c>
      <c r="F3158" s="4" t="s">
        <v>115</v>
      </c>
      <c r="I3158" s="7">
        <v>9830.35</v>
      </c>
      <c r="J3158" s="8">
        <v>9830.35</v>
      </c>
      <c r="K3158" s="16">
        <v>0.14402173913043459</v>
      </c>
      <c r="O3158" s="7">
        <v>58982.100000000006</v>
      </c>
      <c r="P3158" s="8">
        <v>58982.100000000006</v>
      </c>
      <c r="Q3158" s="16">
        <v>0.14402173913043481</v>
      </c>
      <c r="R3158" s="40"/>
      <c r="S3158" s="16"/>
      <c r="T3158" s="10">
        <v>55.9</v>
      </c>
      <c r="U3158" s="16">
        <v>0</v>
      </c>
      <c r="V3158" s="7"/>
      <c r="W3158" s="7"/>
      <c r="X3158" s="10">
        <v>6</v>
      </c>
      <c r="AA3158" s="7">
        <v>161664</v>
      </c>
      <c r="AD3158" s="7">
        <v>64</v>
      </c>
      <c r="AE3158" s="7">
        <v>609</v>
      </c>
      <c r="AF3158" s="7">
        <v>188</v>
      </c>
      <c r="AG3158" s="8">
        <v>421</v>
      </c>
      <c r="AH3158" s="16">
        <v>0.14402173913043481</v>
      </c>
      <c r="AI3158" s="7">
        <v>227</v>
      </c>
      <c r="AJ3158" s="7">
        <v>194</v>
      </c>
      <c r="AK3158" s="12">
        <v>0.37274220032840721</v>
      </c>
      <c r="AL3158" s="12">
        <v>0.95</v>
      </c>
      <c r="AN3158" s="12">
        <v>0.53919239904988125</v>
      </c>
      <c r="AO3158" s="12">
        <v>0.69129720853858789</v>
      </c>
      <c r="AP3158" s="12">
        <v>3.1818181818181746E-2</v>
      </c>
      <c r="AQ3158" s="8">
        <v>445094.05606826989</v>
      </c>
      <c r="AR3158" s="16">
        <v>-0.13888476122253757</v>
      </c>
      <c r="AS3158" s="7">
        <v>16033.647552891565</v>
      </c>
      <c r="AT3158" s="7">
        <v>1057.2305369792634</v>
      </c>
      <c r="AU3158" s="7">
        <v>176.20508949654391</v>
      </c>
      <c r="AV3158" s="7">
        <v>148</v>
      </c>
      <c r="AW3158" s="16">
        <v>1.1905749290307022</v>
      </c>
      <c r="AX3158" s="16">
        <v>-0.24729119270758615</v>
      </c>
      <c r="AY3158" s="7">
        <v>8145221.2260493394</v>
      </c>
      <c r="AZ3158" s="10">
        <v>18.3</v>
      </c>
      <c r="BA3158" s="16">
        <v>0</v>
      </c>
      <c r="BB3158" s="7">
        <v>431246.28419108095</v>
      </c>
      <c r="BC3158" s="16">
        <v>0.15563176236169821</v>
      </c>
      <c r="BD3158" s="13"/>
      <c r="BE3158" s="13"/>
      <c r="BG3158" s="44"/>
      <c r="BH3158" s="43">
        <v>27.76</v>
      </c>
      <c r="BI3158" s="2">
        <v>23.35</v>
      </c>
      <c r="BJ3158" s="2" t="s">
        <v>152</v>
      </c>
    </row>
    <row r="3159" spans="1:80" x14ac:dyDescent="0.2">
      <c r="A3159" s="2">
        <v>2007</v>
      </c>
      <c r="B3159" s="4" t="s">
        <v>2</v>
      </c>
      <c r="C3159" s="4" t="s">
        <v>158</v>
      </c>
      <c r="D3159" s="4" t="s">
        <v>142</v>
      </c>
      <c r="E3159" s="52" t="s">
        <v>195</v>
      </c>
      <c r="F3159" s="4" t="s">
        <v>115</v>
      </c>
      <c r="I3159" s="7">
        <v>8546.1</v>
      </c>
      <c r="J3159" s="8">
        <v>8546.1</v>
      </c>
      <c r="K3159" s="16">
        <v>-0.25153374233128845</v>
      </c>
      <c r="O3159" s="7">
        <v>51276.600000000006</v>
      </c>
      <c r="P3159" s="8">
        <v>51276.600000000006</v>
      </c>
      <c r="Q3159" s="16">
        <v>-0.25153374233128833</v>
      </c>
      <c r="R3159" s="40"/>
      <c r="S3159" s="16"/>
      <c r="T3159" s="10">
        <v>55.9</v>
      </c>
      <c r="U3159" s="16">
        <v>0</v>
      </c>
      <c r="V3159" s="7"/>
      <c r="W3159" s="7"/>
      <c r="X3159" s="10">
        <v>6</v>
      </c>
      <c r="AA3159" s="7">
        <v>140544</v>
      </c>
      <c r="AD3159" s="7">
        <v>64</v>
      </c>
      <c r="AE3159" s="7">
        <v>580</v>
      </c>
      <c r="AF3159" s="7">
        <v>214</v>
      </c>
      <c r="AG3159" s="8">
        <v>366</v>
      </c>
      <c r="AH3159" s="16">
        <v>-0.25153374233128833</v>
      </c>
      <c r="AI3159" s="7">
        <v>229</v>
      </c>
      <c r="AJ3159" s="7">
        <v>137</v>
      </c>
      <c r="AK3159" s="12">
        <v>0.39482758620689656</v>
      </c>
      <c r="AL3159" s="12">
        <v>0.95</v>
      </c>
      <c r="AN3159" s="12">
        <v>0.62568306010928965</v>
      </c>
      <c r="AO3159" s="12">
        <v>0.63103448275862073</v>
      </c>
      <c r="AP3159" s="12">
        <v>-0.30101744186046508</v>
      </c>
      <c r="AQ3159" s="8">
        <v>426947.67663720617</v>
      </c>
      <c r="AR3159" s="16">
        <v>-0.16685692819946052</v>
      </c>
      <c r="AS3159" s="7">
        <v>16172.260478682052</v>
      </c>
      <c r="AT3159" s="7">
        <v>1166.5237066590332</v>
      </c>
      <c r="AU3159" s="7">
        <v>194.42061777650554</v>
      </c>
      <c r="AV3159" s="7">
        <v>148</v>
      </c>
      <c r="AW3159" s="16">
        <v>1.3136528228142266</v>
      </c>
      <c r="AX3159" s="16">
        <v>0.11313377625809773</v>
      </c>
      <c r="AY3159" s="7">
        <v>7813142.4824608732</v>
      </c>
      <c r="AZ3159" s="10">
        <v>18.3</v>
      </c>
      <c r="BA3159" s="16">
        <v>0</v>
      </c>
      <c r="BB3159" s="7">
        <v>431772.6122531583</v>
      </c>
      <c r="BC3159" s="16">
        <v>-0.13697538078135305</v>
      </c>
      <c r="BD3159" s="13"/>
      <c r="BE3159" s="13"/>
      <c r="BG3159" s="44"/>
      <c r="BH3159" s="43">
        <v>26.4</v>
      </c>
      <c r="BI3159" s="2">
        <v>23.35</v>
      </c>
    </row>
    <row r="3160" spans="1:80" x14ac:dyDescent="0.2">
      <c r="A3160" s="2">
        <v>2007</v>
      </c>
      <c r="B3160" s="4" t="s">
        <v>3</v>
      </c>
      <c r="C3160" s="4" t="s">
        <v>155</v>
      </c>
      <c r="D3160" s="4" t="s">
        <v>142</v>
      </c>
      <c r="E3160" s="52" t="s">
        <v>195</v>
      </c>
      <c r="F3160" s="4" t="s">
        <v>115</v>
      </c>
      <c r="I3160" s="7">
        <v>11184.650000000001</v>
      </c>
      <c r="J3160" s="8">
        <v>11184.650000000001</v>
      </c>
      <c r="K3160" s="16">
        <v>-4.7713717693836921E-2</v>
      </c>
      <c r="O3160" s="7">
        <v>67107.900000000009</v>
      </c>
      <c r="P3160" s="8">
        <v>67107.900000000009</v>
      </c>
      <c r="Q3160" s="16">
        <v>-4.7713717693836921E-2</v>
      </c>
      <c r="R3160" s="40"/>
      <c r="S3160" s="16"/>
      <c r="T3160" s="10">
        <v>55.9</v>
      </c>
      <c r="U3160" s="16">
        <v>0</v>
      </c>
      <c r="V3160" s="7"/>
      <c r="W3160" s="7"/>
      <c r="X3160" s="10">
        <v>6</v>
      </c>
      <c r="AA3160" s="7">
        <v>183936</v>
      </c>
      <c r="AD3160" s="7">
        <v>64</v>
      </c>
      <c r="AE3160" s="7">
        <v>609</v>
      </c>
      <c r="AF3160" s="7">
        <v>130</v>
      </c>
      <c r="AG3160" s="8">
        <v>479</v>
      </c>
      <c r="AH3160" s="16">
        <v>-4.7713717693837032E-2</v>
      </c>
      <c r="AI3160" s="7">
        <v>316</v>
      </c>
      <c r="AJ3160" s="7">
        <v>163</v>
      </c>
      <c r="AK3160" s="12">
        <v>0.51888341543513961</v>
      </c>
      <c r="AL3160" s="12">
        <v>0.95</v>
      </c>
      <c r="AN3160" s="12">
        <v>0.65970772442588721</v>
      </c>
      <c r="AO3160" s="12">
        <v>0.78653530377668313</v>
      </c>
      <c r="AP3160" s="12">
        <v>-0.20603015075376874</v>
      </c>
      <c r="AQ3160" s="8">
        <v>382698.34012577089</v>
      </c>
      <c r="AR3160" s="16">
        <v>-0.29340966291091553</v>
      </c>
      <c r="AS3160" s="7">
        <v>13653.169465778483</v>
      </c>
      <c r="AT3160" s="7">
        <v>798.9526933732169</v>
      </c>
      <c r="AU3160" s="7">
        <v>133.15878222886948</v>
      </c>
      <c r="AV3160" s="7">
        <v>148</v>
      </c>
      <c r="AW3160" s="16">
        <v>0.89972150154641539</v>
      </c>
      <c r="AX3160" s="16">
        <v>-0.25800638923630592</v>
      </c>
      <c r="AY3160" s="7">
        <v>7003379.6243016077</v>
      </c>
      <c r="AZ3160" s="10">
        <v>18.3</v>
      </c>
      <c r="BA3160" s="16">
        <v>0</v>
      </c>
      <c r="BB3160" s="7">
        <v>380784.50109112955</v>
      </c>
      <c r="BC3160" s="16">
        <v>9.8857436004008675E-2</v>
      </c>
      <c r="BD3160" s="13"/>
      <c r="BE3160" s="13"/>
      <c r="BG3160" s="44"/>
      <c r="BH3160" s="43">
        <v>28.03</v>
      </c>
      <c r="BI3160" s="2">
        <v>23.35</v>
      </c>
      <c r="BJ3160" s="2" t="s">
        <v>151</v>
      </c>
    </row>
    <row r="3161" spans="1:80" x14ac:dyDescent="0.2">
      <c r="A3161" s="2">
        <v>2007</v>
      </c>
      <c r="B3161" s="4" t="s">
        <v>4</v>
      </c>
      <c r="C3161" s="4" t="s">
        <v>155</v>
      </c>
      <c r="D3161" s="4" t="s">
        <v>142</v>
      </c>
      <c r="E3161" s="52" t="s">
        <v>195</v>
      </c>
      <c r="F3161" s="4" t="s">
        <v>115</v>
      </c>
      <c r="I3161" s="7">
        <v>11137.95</v>
      </c>
      <c r="J3161" s="8">
        <v>11137.95</v>
      </c>
      <c r="K3161" s="16">
        <v>-5.1689860834990053E-2</v>
      </c>
      <c r="O3161" s="7">
        <v>66827.700000000012</v>
      </c>
      <c r="P3161" s="8">
        <v>66827.700000000012</v>
      </c>
      <c r="Q3161" s="16">
        <v>-5.1689860834989942E-2</v>
      </c>
      <c r="R3161" s="40"/>
      <c r="S3161" s="16"/>
      <c r="T3161" s="10">
        <v>55.9</v>
      </c>
      <c r="U3161" s="16">
        <v>0</v>
      </c>
      <c r="V3161" s="7"/>
      <c r="W3161" s="7"/>
      <c r="X3161" s="10">
        <v>6</v>
      </c>
      <c r="AA3161" s="7">
        <v>183168</v>
      </c>
      <c r="AD3161" s="7">
        <v>64</v>
      </c>
      <c r="AE3161" s="7">
        <v>638</v>
      </c>
      <c r="AF3161" s="7">
        <v>161</v>
      </c>
      <c r="AG3161" s="8">
        <v>477</v>
      </c>
      <c r="AH3161" s="16">
        <v>-5.1689860834990053E-2</v>
      </c>
      <c r="AI3161" s="7">
        <v>300</v>
      </c>
      <c r="AJ3161" s="7">
        <v>177</v>
      </c>
      <c r="AK3161" s="12">
        <v>0.47021943573667713</v>
      </c>
      <c r="AL3161" s="12">
        <v>0.95</v>
      </c>
      <c r="AN3161" s="12">
        <v>0.62893081761006286</v>
      </c>
      <c r="AO3161" s="12">
        <v>0.74764890282131657</v>
      </c>
      <c r="AP3161" s="12">
        <v>-0.26829268292682928</v>
      </c>
      <c r="AQ3161" s="8">
        <v>407043.54677536467</v>
      </c>
      <c r="AR3161" s="16">
        <v>-0.2571254217882406</v>
      </c>
      <c r="AS3161" s="7">
        <v>14615.567209169287</v>
      </c>
      <c r="AT3161" s="7">
        <v>853.34076892109988</v>
      </c>
      <c r="AU3161" s="7">
        <v>142.22346148684997</v>
      </c>
      <c r="AV3161" s="7">
        <v>148</v>
      </c>
      <c r="AW3161" s="16">
        <v>0.96096933437060794</v>
      </c>
      <c r="AX3161" s="16">
        <v>-0.21663330641401479</v>
      </c>
      <c r="AY3161" s="7">
        <v>7448896.9059891738</v>
      </c>
      <c r="AZ3161" s="10">
        <v>18.3</v>
      </c>
      <c r="BA3161" s="16">
        <v>0</v>
      </c>
      <c r="BB3161" s="7">
        <v>391013.20139859797</v>
      </c>
      <c r="BC3161" s="16">
        <v>7.1149412747326446E-2</v>
      </c>
      <c r="BD3161" s="13"/>
      <c r="BE3161" s="13"/>
      <c r="BG3161" s="44"/>
      <c r="BH3161" s="43">
        <v>27.85</v>
      </c>
      <c r="BI3161" s="2">
        <v>23.35</v>
      </c>
    </row>
    <row r="3162" spans="1:80" x14ac:dyDescent="0.2">
      <c r="A3162" s="2">
        <v>2007</v>
      </c>
      <c r="B3162" s="4" t="s">
        <v>11</v>
      </c>
      <c r="C3162" s="4" t="s">
        <v>155</v>
      </c>
      <c r="D3162" s="4" t="s">
        <v>142</v>
      </c>
      <c r="E3162" s="52" t="s">
        <v>195</v>
      </c>
      <c r="F3162" s="4" t="s">
        <v>115</v>
      </c>
      <c r="I3162" s="7">
        <v>10017.150000000001</v>
      </c>
      <c r="J3162" s="8">
        <v>10017.150000000001</v>
      </c>
      <c r="K3162" s="16">
        <v>-7.7419354838709542E-2</v>
      </c>
      <c r="O3162" s="7">
        <v>60102.900000000009</v>
      </c>
      <c r="P3162" s="8">
        <v>60102.900000000009</v>
      </c>
      <c r="Q3162" s="16">
        <v>-7.7419354838709542E-2</v>
      </c>
      <c r="R3162" s="40"/>
      <c r="S3162" s="16"/>
      <c r="T3162" s="10">
        <v>55.9</v>
      </c>
      <c r="U3162" s="16">
        <v>0</v>
      </c>
      <c r="V3162" s="7"/>
      <c r="W3162" s="7"/>
      <c r="X3162" s="10">
        <v>6</v>
      </c>
      <c r="AA3162" s="7">
        <v>164736</v>
      </c>
      <c r="AD3162" s="7">
        <v>64</v>
      </c>
      <c r="AE3162" s="7">
        <v>580</v>
      </c>
      <c r="AF3162" s="7">
        <v>151</v>
      </c>
      <c r="AG3162" s="8">
        <v>429</v>
      </c>
      <c r="AH3162" s="16">
        <v>-7.7419354838709653E-2</v>
      </c>
      <c r="AI3162" s="7">
        <v>249</v>
      </c>
      <c r="AJ3162" s="7">
        <v>180</v>
      </c>
      <c r="AK3162" s="12">
        <v>0.42931034482758623</v>
      </c>
      <c r="AL3162" s="12">
        <v>0.95</v>
      </c>
      <c r="AN3162" s="12">
        <v>0.58041958041958042</v>
      </c>
      <c r="AO3162" s="12">
        <v>0.73965517241379308</v>
      </c>
      <c r="AP3162" s="12">
        <v>-0.26764705882352935</v>
      </c>
      <c r="AQ3162" s="8">
        <v>328990.09814914083</v>
      </c>
      <c r="AR3162" s="16">
        <v>-0.42388180456023317</v>
      </c>
      <c r="AS3162" s="7">
        <v>12171.294789091411</v>
      </c>
      <c r="AT3162" s="7">
        <v>766.87668566233299</v>
      </c>
      <c r="AU3162" s="7">
        <v>127.81278094372216</v>
      </c>
      <c r="AV3162" s="7">
        <v>148</v>
      </c>
      <c r="AW3162" s="16">
        <v>0.86359987124136595</v>
      </c>
      <c r="AX3162" s="16">
        <v>-0.375536221726127</v>
      </c>
      <c r="AY3162" s="7">
        <v>6020518.7961292779</v>
      </c>
      <c r="AZ3162" s="10">
        <v>18.3</v>
      </c>
      <c r="BA3162" s="16">
        <v>0</v>
      </c>
      <c r="BB3162" s="7">
        <v>311166.30685814243</v>
      </c>
      <c r="BC3162" s="16">
        <v>0.14551953401296863</v>
      </c>
      <c r="BD3162" s="13"/>
      <c r="BE3162" s="13"/>
      <c r="BG3162" s="44"/>
      <c r="BH3162" s="43">
        <v>27.03</v>
      </c>
      <c r="BI3162" s="2">
        <v>23.35</v>
      </c>
    </row>
    <row r="3163" spans="1:80" x14ac:dyDescent="0.2">
      <c r="A3163" s="2">
        <v>2007</v>
      </c>
      <c r="B3163" s="4" t="s">
        <v>5</v>
      </c>
      <c r="C3163" s="4" t="s">
        <v>155</v>
      </c>
      <c r="D3163" s="4" t="s">
        <v>142</v>
      </c>
      <c r="E3163" s="52" t="s">
        <v>195</v>
      </c>
      <c r="F3163" s="4" t="s">
        <v>115</v>
      </c>
      <c r="I3163" s="7">
        <v>11371.45</v>
      </c>
      <c r="J3163" s="8">
        <v>11371.45</v>
      </c>
      <c r="K3163" s="16">
        <v>4.2826552462526868E-2</v>
      </c>
      <c r="O3163" s="7">
        <v>68228.700000000012</v>
      </c>
      <c r="P3163" s="8">
        <v>68228.700000000012</v>
      </c>
      <c r="Q3163" s="16">
        <v>4.2826552462526868E-2</v>
      </c>
      <c r="R3163" s="40"/>
      <c r="S3163" s="16"/>
      <c r="T3163" s="10">
        <v>55.9</v>
      </c>
      <c r="U3163" s="16">
        <v>0</v>
      </c>
      <c r="V3163" s="7"/>
      <c r="W3163" s="7"/>
      <c r="X3163" s="10">
        <v>6</v>
      </c>
      <c r="AA3163" s="7">
        <v>187008</v>
      </c>
      <c r="AD3163" s="7">
        <v>64</v>
      </c>
      <c r="AE3163" s="7">
        <v>638</v>
      </c>
      <c r="AF3163" s="7">
        <v>151</v>
      </c>
      <c r="AG3163" s="8">
        <v>487</v>
      </c>
      <c r="AH3163" s="16">
        <v>4.2826552462526868E-2</v>
      </c>
      <c r="AI3163" s="7">
        <v>373</v>
      </c>
      <c r="AJ3163" s="7">
        <v>114</v>
      </c>
      <c r="AK3163" s="12">
        <v>0.58463949843260188</v>
      </c>
      <c r="AL3163" s="12">
        <v>0.95</v>
      </c>
      <c r="AN3163" s="12">
        <v>0.76591375770020531</v>
      </c>
      <c r="AO3163" s="12">
        <v>0.76332288401253923</v>
      </c>
      <c r="AP3163" s="12">
        <v>0.17895845875978322</v>
      </c>
      <c r="AQ3163" s="8">
        <v>447335.30652750807</v>
      </c>
      <c r="AR3163" s="16">
        <v>-0.19022642927872946</v>
      </c>
      <c r="AS3163" s="7">
        <v>15959.161845433751</v>
      </c>
      <c r="AT3163" s="7">
        <v>918.55299081623832</v>
      </c>
      <c r="AU3163" s="7">
        <v>153.09216513603971</v>
      </c>
      <c r="AV3163" s="7">
        <v>148</v>
      </c>
      <c r="AW3163" s="16">
        <v>1.0344065211894575</v>
      </c>
      <c r="AX3163" s="16">
        <v>-0.22348201739869955</v>
      </c>
      <c r="AY3163" s="7">
        <v>8186236.1094533978</v>
      </c>
      <c r="AZ3163" s="10">
        <v>18.3</v>
      </c>
      <c r="BA3163" s="16">
        <v>0</v>
      </c>
      <c r="BB3163" s="7">
        <v>413580.32083031768</v>
      </c>
      <c r="BC3163" s="16">
        <v>0.13820216506783348</v>
      </c>
      <c r="BD3163" s="13"/>
      <c r="BE3163" s="13"/>
      <c r="BG3163" s="44"/>
      <c r="BH3163" s="43">
        <v>28.03</v>
      </c>
      <c r="BI3163" s="2">
        <v>23.35</v>
      </c>
    </row>
    <row r="3164" spans="1:80" x14ac:dyDescent="0.2">
      <c r="A3164" s="2">
        <v>2007</v>
      </c>
      <c r="B3164" s="4" t="s">
        <v>6</v>
      </c>
      <c r="C3164" s="4" t="s">
        <v>155</v>
      </c>
      <c r="D3164" s="4" t="s">
        <v>142</v>
      </c>
      <c r="E3164" s="52" t="s">
        <v>195</v>
      </c>
      <c r="F3164" s="4" t="s">
        <v>115</v>
      </c>
      <c r="I3164" s="7">
        <v>11815.1</v>
      </c>
      <c r="J3164" s="8">
        <v>11815.1</v>
      </c>
      <c r="K3164" s="16">
        <v>-1.747572815533982E-2</v>
      </c>
      <c r="O3164" s="7">
        <v>70890.600000000006</v>
      </c>
      <c r="P3164" s="8">
        <v>70890.600000000006</v>
      </c>
      <c r="Q3164" s="16">
        <v>-1.7475728155339709E-2</v>
      </c>
      <c r="R3164" s="40"/>
      <c r="S3164" s="16"/>
      <c r="T3164" s="10">
        <v>55.9</v>
      </c>
      <c r="U3164" s="16">
        <v>0</v>
      </c>
      <c r="V3164" s="7"/>
      <c r="W3164" s="7"/>
      <c r="X3164" s="10">
        <v>6</v>
      </c>
      <c r="AA3164" s="7">
        <v>194304</v>
      </c>
      <c r="AD3164" s="7">
        <v>64</v>
      </c>
      <c r="AE3164" s="7">
        <v>638</v>
      </c>
      <c r="AF3164" s="7">
        <v>132</v>
      </c>
      <c r="AG3164" s="8">
        <v>506</v>
      </c>
      <c r="AH3164" s="16">
        <v>-1.747572815533982E-2</v>
      </c>
      <c r="AI3164" s="7">
        <v>408</v>
      </c>
      <c r="AJ3164" s="7">
        <v>98</v>
      </c>
      <c r="AK3164" s="12">
        <v>0.63949843260188088</v>
      </c>
      <c r="AL3164" s="12">
        <v>0.95</v>
      </c>
      <c r="AN3164" s="12">
        <v>0.80632411067193677</v>
      </c>
      <c r="AO3164" s="12">
        <v>0.7931034482758621</v>
      </c>
      <c r="AP3164" s="12">
        <v>0.41176470588235303</v>
      </c>
      <c r="AQ3164" s="8">
        <v>518296.27045824152</v>
      </c>
      <c r="AR3164" s="16">
        <v>-0.11076089420216462</v>
      </c>
      <c r="AS3164" s="7">
        <v>18985.211372096757</v>
      </c>
      <c r="AT3164" s="7">
        <v>1024.3009297593705</v>
      </c>
      <c r="AU3164" s="7">
        <v>170.71682162656177</v>
      </c>
      <c r="AV3164" s="7">
        <v>148</v>
      </c>
      <c r="AW3164" s="16">
        <v>1.1534920380173093</v>
      </c>
      <c r="AX3164" s="16">
        <v>-9.4944388367815713E-2</v>
      </c>
      <c r="AY3164" s="7">
        <v>9484821.7493858207</v>
      </c>
      <c r="AZ3164" s="10">
        <v>18.3</v>
      </c>
      <c r="BA3164" s="16">
        <v>0</v>
      </c>
      <c r="BB3164" s="7">
        <v>491411.26582732017</v>
      </c>
      <c r="BC3164" s="16">
        <v>8.515351914107519E-2</v>
      </c>
      <c r="BD3164" s="13"/>
      <c r="BE3164" s="13"/>
      <c r="BG3164" s="44"/>
      <c r="BH3164" s="43">
        <v>27.3</v>
      </c>
      <c r="BI3164" s="2">
        <v>23.35</v>
      </c>
      <c r="CB3164" s="2">
        <v>0.97362484472499999</v>
      </c>
    </row>
    <row r="3165" spans="1:80" x14ac:dyDescent="0.2">
      <c r="A3165" s="2">
        <v>2007</v>
      </c>
      <c r="B3165" s="4" t="s">
        <v>7</v>
      </c>
      <c r="C3165" s="4" t="s">
        <v>155</v>
      </c>
      <c r="D3165" s="4" t="s">
        <v>142</v>
      </c>
      <c r="E3165" s="52" t="s">
        <v>195</v>
      </c>
      <c r="F3165" s="4" t="s">
        <v>115</v>
      </c>
      <c r="I3165" s="7">
        <v>11418.150000000001</v>
      </c>
      <c r="J3165" s="8">
        <v>11418.150000000001</v>
      </c>
      <c r="K3165" s="16">
        <v>0.16706443914081137</v>
      </c>
      <c r="O3165" s="7">
        <v>68508.900000000009</v>
      </c>
      <c r="P3165" s="8">
        <v>68508.900000000009</v>
      </c>
      <c r="Q3165" s="16">
        <v>0.16706443914081137</v>
      </c>
      <c r="R3165" s="40"/>
      <c r="S3165" s="16"/>
      <c r="T3165" s="10">
        <v>55.9</v>
      </c>
      <c r="U3165" s="16">
        <v>0</v>
      </c>
      <c r="V3165" s="7"/>
      <c r="W3165" s="7"/>
      <c r="X3165" s="10">
        <v>6</v>
      </c>
      <c r="AA3165" s="7">
        <v>187776</v>
      </c>
      <c r="AD3165" s="7">
        <v>64</v>
      </c>
      <c r="AE3165" s="7">
        <v>580</v>
      </c>
      <c r="AF3165" s="7">
        <v>91</v>
      </c>
      <c r="AG3165" s="8">
        <v>489</v>
      </c>
      <c r="AH3165" s="16">
        <v>0.16706443914081137</v>
      </c>
      <c r="AI3165" s="7">
        <v>395</v>
      </c>
      <c r="AJ3165" s="7">
        <v>94</v>
      </c>
      <c r="AK3165" s="12">
        <v>0.68103448275862066</v>
      </c>
      <c r="AL3165" s="12">
        <v>0.95</v>
      </c>
      <c r="AN3165" s="12">
        <v>0.80777096114519431</v>
      </c>
      <c r="AO3165" s="12">
        <v>0.84310344827586203</v>
      </c>
      <c r="AP3165" s="12">
        <v>0.47156862745098049</v>
      </c>
      <c r="AQ3165" s="8">
        <v>507619.05711130839</v>
      </c>
      <c r="AR3165" s="16">
        <v>-9.5656773400256023E-2</v>
      </c>
      <c r="AS3165" s="7">
        <v>18648.753016580031</v>
      </c>
      <c r="AT3165" s="7">
        <v>1038.0757814137187</v>
      </c>
      <c r="AU3165" s="7">
        <v>173.01263023561978</v>
      </c>
      <c r="AV3165" s="7">
        <v>148</v>
      </c>
      <c r="AW3165" s="16">
        <v>1.1690042583487823</v>
      </c>
      <c r="AX3165" s="16">
        <v>-0.22511285900758138</v>
      </c>
      <c r="AY3165" s="7">
        <v>9289428.7451369446</v>
      </c>
      <c r="AZ3165" s="10">
        <v>18.3</v>
      </c>
      <c r="BA3165" s="16">
        <v>0</v>
      </c>
      <c r="BB3165" s="7">
        <v>509726.92658168852</v>
      </c>
      <c r="BC3165" s="16">
        <v>0.19312618007705101</v>
      </c>
      <c r="BD3165" s="13"/>
      <c r="BE3165" s="13"/>
      <c r="BG3165" s="44"/>
      <c r="BH3165" s="43">
        <v>27.22</v>
      </c>
      <c r="BI3165" s="2">
        <v>23.35</v>
      </c>
      <c r="CB3165" s="2">
        <v>0.95984736328872</v>
      </c>
    </row>
    <row r="3166" spans="1:80" x14ac:dyDescent="0.2">
      <c r="A3166" s="2">
        <v>2008</v>
      </c>
      <c r="B3166" s="4" t="s">
        <v>8</v>
      </c>
      <c r="C3166" s="4" t="s">
        <v>155</v>
      </c>
      <c r="D3166" s="4" t="s">
        <v>142</v>
      </c>
      <c r="E3166" s="52" t="s">
        <v>195</v>
      </c>
      <c r="F3166" s="4" t="s">
        <v>115</v>
      </c>
      <c r="I3166" s="7">
        <v>11628.300000000001</v>
      </c>
      <c r="J3166" s="8">
        <v>11628.300000000001</v>
      </c>
      <c r="K3166" s="16">
        <v>0.11659192825112119</v>
      </c>
      <c r="O3166" s="7">
        <v>69769.8</v>
      </c>
      <c r="P3166" s="8">
        <v>69769.8</v>
      </c>
      <c r="Q3166" s="16">
        <v>0.11659192825112097</v>
      </c>
      <c r="R3166" s="40"/>
      <c r="S3166" s="16"/>
      <c r="T3166" s="10">
        <v>55.9</v>
      </c>
      <c r="U3166" s="16">
        <v>0</v>
      </c>
      <c r="V3166" s="7"/>
      <c r="W3166" s="7"/>
      <c r="X3166" s="10">
        <v>6</v>
      </c>
      <c r="AA3166" s="7">
        <v>191232</v>
      </c>
      <c r="AD3166" s="7">
        <v>64</v>
      </c>
      <c r="AE3166" s="7">
        <v>638</v>
      </c>
      <c r="AF3166" s="7">
        <v>140</v>
      </c>
      <c r="AG3166" s="8">
        <v>498</v>
      </c>
      <c r="AH3166" s="16">
        <v>0.11659192825112097</v>
      </c>
      <c r="AI3166" s="7">
        <v>431</v>
      </c>
      <c r="AJ3166" s="7">
        <v>67</v>
      </c>
      <c r="AK3166" s="12">
        <v>0.67554858934169282</v>
      </c>
      <c r="AL3166" s="12">
        <v>0.95</v>
      </c>
      <c r="AN3166" s="12">
        <v>0.86546184738955823</v>
      </c>
      <c r="AO3166" s="12">
        <v>0.78056426332288398</v>
      </c>
      <c r="AP3166" s="12">
        <v>0.38585209003215448</v>
      </c>
      <c r="AQ3166" s="8">
        <v>520859.43445455073</v>
      </c>
      <c r="AR3166" s="16">
        <v>5.2618833443187629E-3</v>
      </c>
      <c r="AS3166" s="7">
        <v>19291.090164983361</v>
      </c>
      <c r="AT3166" s="7">
        <v>1045.9024788243992</v>
      </c>
      <c r="AU3166" s="7">
        <v>174.31707980406654</v>
      </c>
      <c r="AV3166" s="7">
        <v>148</v>
      </c>
      <c r="AW3166" s="16">
        <v>1.1778181067842333</v>
      </c>
      <c r="AX3166" s="16">
        <v>-9.9705220940630168E-2</v>
      </c>
      <c r="AY3166" s="7">
        <v>9531727.6505182795</v>
      </c>
      <c r="AZ3166" s="10">
        <v>18.3</v>
      </c>
      <c r="BA3166" s="16">
        <v>0</v>
      </c>
      <c r="BB3166" s="7">
        <v>602575.9198040528</v>
      </c>
      <c r="BC3166" s="16">
        <v>0.11175620512375473</v>
      </c>
      <c r="BD3166" s="13"/>
      <c r="BE3166" s="13"/>
      <c r="BG3166" s="44"/>
      <c r="BH3166" s="43">
        <v>27</v>
      </c>
      <c r="BI3166" s="2">
        <v>23.35</v>
      </c>
      <c r="BJ3166" s="2" t="s">
        <v>73</v>
      </c>
    </row>
    <row r="3167" spans="1:80" x14ac:dyDescent="0.2">
      <c r="A3167" s="2">
        <v>2008</v>
      </c>
      <c r="B3167" s="4" t="s">
        <v>9</v>
      </c>
      <c r="C3167" s="4" t="s">
        <v>155</v>
      </c>
      <c r="D3167" s="4" t="s">
        <v>142</v>
      </c>
      <c r="E3167" s="52" t="s">
        <v>195</v>
      </c>
      <c r="F3167" s="4" t="s">
        <v>115</v>
      </c>
      <c r="I3167" s="7">
        <v>9176.5500000000011</v>
      </c>
      <c r="J3167" s="8">
        <v>9176.5500000000011</v>
      </c>
      <c r="K3167" s="16">
        <v>-5.5288461538461453E-2</v>
      </c>
      <c r="O3167" s="7">
        <v>55059.3</v>
      </c>
      <c r="P3167" s="8">
        <v>55059.3</v>
      </c>
      <c r="Q3167" s="16">
        <v>-5.5288461538461564E-2</v>
      </c>
      <c r="R3167" s="40"/>
      <c r="S3167" s="16"/>
      <c r="T3167" s="10">
        <v>55.9</v>
      </c>
      <c r="U3167" s="16">
        <v>0</v>
      </c>
      <c r="V3167" s="7"/>
      <c r="W3167" s="7"/>
      <c r="X3167" s="10">
        <v>6</v>
      </c>
      <c r="AA3167" s="7">
        <v>150912</v>
      </c>
      <c r="AD3167" s="7">
        <v>64</v>
      </c>
      <c r="AE3167" s="7">
        <v>609</v>
      </c>
      <c r="AF3167" s="7">
        <v>216</v>
      </c>
      <c r="AG3167" s="8">
        <v>393</v>
      </c>
      <c r="AH3167" s="16">
        <v>-5.5288461538461564E-2</v>
      </c>
      <c r="AI3167" s="7">
        <v>257</v>
      </c>
      <c r="AJ3167" s="7">
        <v>136</v>
      </c>
      <c r="AK3167" s="12">
        <v>0.42200328407224957</v>
      </c>
      <c r="AL3167" s="12">
        <v>0.95</v>
      </c>
      <c r="AN3167" s="12">
        <v>0.65394402035623411</v>
      </c>
      <c r="AO3167" s="12">
        <v>0.64532019704433496</v>
      </c>
      <c r="AP3167" s="12">
        <v>-0.2180130838277804</v>
      </c>
      <c r="AQ3167" s="8">
        <v>521896.55433503294</v>
      </c>
      <c r="AR3167" s="16">
        <v>5.1397027778946613E-2</v>
      </c>
      <c r="AS3167" s="7">
        <v>21044.215900606167</v>
      </c>
      <c r="AT3167" s="7">
        <v>1327.9810542876157</v>
      </c>
      <c r="AU3167" s="7">
        <v>221.33017571460263</v>
      </c>
      <c r="AV3167" s="7">
        <v>148</v>
      </c>
      <c r="AW3167" s="16">
        <v>1.4954741602338015</v>
      </c>
      <c r="AX3167" s="16">
        <v>0.11292916935379593</v>
      </c>
      <c r="AY3167" s="7">
        <v>9550706.9443311039</v>
      </c>
      <c r="AZ3167" s="10">
        <v>18.3</v>
      </c>
      <c r="BA3167" s="16">
        <v>0</v>
      </c>
      <c r="BB3167" s="7">
        <v>609809.70020354737</v>
      </c>
      <c r="BC3167" s="16">
        <v>-8.9323585367368313E-2</v>
      </c>
      <c r="BD3167" s="13"/>
      <c r="BE3167" s="13"/>
      <c r="BG3167" s="44"/>
      <c r="BH3167" s="43">
        <v>24.8</v>
      </c>
      <c r="BI3167" s="2">
        <v>23.35</v>
      </c>
    </row>
    <row r="3168" spans="1:80" x14ac:dyDescent="0.2">
      <c r="A3168" s="2">
        <v>2008</v>
      </c>
      <c r="B3168" s="4" t="s">
        <v>10</v>
      </c>
      <c r="C3168" s="4" t="s">
        <v>155</v>
      </c>
      <c r="D3168" s="4" t="s">
        <v>142</v>
      </c>
      <c r="E3168" s="52" t="s">
        <v>195</v>
      </c>
      <c r="F3168" s="4" t="s">
        <v>115</v>
      </c>
      <c r="I3168" s="7">
        <v>10484.150000000001</v>
      </c>
      <c r="J3168" s="8">
        <v>10484.150000000001</v>
      </c>
      <c r="K3168" s="16">
        <v>0</v>
      </c>
      <c r="O3168" s="7">
        <v>62904.900000000009</v>
      </c>
      <c r="P3168" s="8">
        <v>62904.900000000009</v>
      </c>
      <c r="Q3168" s="16">
        <v>0</v>
      </c>
      <c r="R3168" s="40"/>
      <c r="S3168" s="16"/>
      <c r="T3168" s="10">
        <v>55.9</v>
      </c>
      <c r="U3168" s="16">
        <v>0</v>
      </c>
      <c r="V3168" s="7"/>
      <c r="W3168" s="7"/>
      <c r="X3168" s="10">
        <v>6</v>
      </c>
      <c r="AA3168" s="7">
        <v>172416</v>
      </c>
      <c r="AD3168" s="7">
        <v>64</v>
      </c>
      <c r="AE3168" s="7">
        <v>551</v>
      </c>
      <c r="AF3168" s="7">
        <v>102</v>
      </c>
      <c r="AG3168" s="8">
        <v>449</v>
      </c>
      <c r="AH3168" s="16">
        <v>0</v>
      </c>
      <c r="AI3168" s="7">
        <v>252</v>
      </c>
      <c r="AJ3168" s="7">
        <v>197</v>
      </c>
      <c r="AK3168" s="12">
        <v>0.4573502722323049</v>
      </c>
      <c r="AL3168" s="12">
        <v>0.95</v>
      </c>
      <c r="AN3168" s="12">
        <v>0.56124721603563477</v>
      </c>
      <c r="AO3168" s="12">
        <v>0.81488203266787662</v>
      </c>
      <c r="AP3168" s="12">
        <v>-7.5187969924812581E-3</v>
      </c>
      <c r="AQ3168" s="8">
        <v>531490.02008668194</v>
      </c>
      <c r="AR3168" s="16">
        <v>-2.322780589853779E-2</v>
      </c>
      <c r="AS3168" s="7">
        <v>19846.528009211423</v>
      </c>
      <c r="AT3168" s="7">
        <v>1183.7194211284675</v>
      </c>
      <c r="AU3168" s="7">
        <v>197.28657018807792</v>
      </c>
      <c r="AV3168" s="7">
        <v>148</v>
      </c>
      <c r="AW3168" s="16">
        <v>1.3330173661356617</v>
      </c>
      <c r="AX3168" s="16">
        <v>-2.3227805898537901E-2</v>
      </c>
      <c r="AY3168" s="7">
        <v>9726267.3675862793</v>
      </c>
      <c r="AZ3168" s="10">
        <v>18.3</v>
      </c>
      <c r="BA3168" s="16">
        <v>0</v>
      </c>
      <c r="BB3168" s="7">
        <v>522873.06065323303</v>
      </c>
      <c r="BC3168" s="16">
        <v>1.0862023250020825E-2</v>
      </c>
      <c r="BD3168" s="13"/>
      <c r="BE3168" s="13"/>
      <c r="BG3168" s="44"/>
      <c r="BH3168" s="43">
        <v>26.78</v>
      </c>
      <c r="BI3168" s="2">
        <v>23.35</v>
      </c>
    </row>
    <row r="3169" spans="1:80" x14ac:dyDescent="0.2">
      <c r="A3169" s="2">
        <v>2008</v>
      </c>
      <c r="B3169" s="4" t="s">
        <v>0</v>
      </c>
      <c r="C3169" s="4" t="s">
        <v>155</v>
      </c>
      <c r="D3169" s="4" t="s">
        <v>142</v>
      </c>
      <c r="E3169" s="52" t="s">
        <v>195</v>
      </c>
      <c r="F3169" s="4" t="s">
        <v>115</v>
      </c>
      <c r="I3169" s="7">
        <v>11955.2</v>
      </c>
      <c r="J3169" s="8">
        <v>11955.2</v>
      </c>
      <c r="K3169" s="16">
        <v>0.44225352112676064</v>
      </c>
      <c r="O3169" s="7">
        <v>71731.200000000012</v>
      </c>
      <c r="P3169" s="8">
        <v>71731.200000000012</v>
      </c>
      <c r="Q3169" s="16">
        <v>0.44225352112676086</v>
      </c>
      <c r="R3169" s="40"/>
      <c r="S3169" s="16"/>
      <c r="T3169" s="10">
        <v>55.9</v>
      </c>
      <c r="U3169" s="16">
        <v>0</v>
      </c>
      <c r="V3169" s="7"/>
      <c r="W3169" s="7"/>
      <c r="X3169" s="10">
        <v>6</v>
      </c>
      <c r="AA3169" s="7">
        <v>196608</v>
      </c>
      <c r="AD3169" s="7">
        <v>64</v>
      </c>
      <c r="AE3169" s="7">
        <v>609</v>
      </c>
      <c r="AF3169" s="7">
        <v>97</v>
      </c>
      <c r="AG3169" s="8">
        <v>512</v>
      </c>
      <c r="AH3169" s="16">
        <v>0.44225352112676064</v>
      </c>
      <c r="AI3169" s="7">
        <v>324</v>
      </c>
      <c r="AJ3169" s="7">
        <v>188</v>
      </c>
      <c r="AK3169" s="12">
        <v>0.53201970443349755</v>
      </c>
      <c r="AL3169" s="12">
        <v>0.95</v>
      </c>
      <c r="AN3169" s="12">
        <v>0.6328125</v>
      </c>
      <c r="AO3169" s="12">
        <v>0.84072249589490966</v>
      </c>
      <c r="AP3169" s="12">
        <v>0.55927051671732531</v>
      </c>
      <c r="AQ3169" s="8">
        <v>604969.73875403171</v>
      </c>
      <c r="AR3169" s="16">
        <v>0.28527375241404429</v>
      </c>
      <c r="AS3169" s="7">
        <v>23940.235012031331</v>
      </c>
      <c r="AT3169" s="7">
        <v>1181.5815210039682</v>
      </c>
      <c r="AU3169" s="7">
        <v>196.93025350066137</v>
      </c>
      <c r="AV3169" s="7">
        <v>148</v>
      </c>
      <c r="AW3169" s="16">
        <v>1.3306098209504147</v>
      </c>
      <c r="AX3169" s="16">
        <v>-0.10884339432229351</v>
      </c>
      <c r="AY3169" s="7">
        <v>11070946.21919878</v>
      </c>
      <c r="AZ3169" s="10">
        <v>18.3</v>
      </c>
      <c r="BA3169" s="16">
        <v>0</v>
      </c>
      <c r="BB3169" s="7">
        <v>600844.41962163337</v>
      </c>
      <c r="BC3169" s="16">
        <v>0.19879945305823141</v>
      </c>
      <c r="BD3169" s="13"/>
      <c r="BE3169" s="13"/>
      <c r="BG3169" s="44"/>
      <c r="BH3169" s="43">
        <v>25.27</v>
      </c>
      <c r="BI3169" s="2">
        <v>23.35</v>
      </c>
      <c r="CB3169" s="2">
        <v>0.95266635719000003</v>
      </c>
    </row>
    <row r="3170" spans="1:80" x14ac:dyDescent="0.2">
      <c r="A3170" s="2">
        <v>2008</v>
      </c>
      <c r="B3170" s="4" t="s">
        <v>1</v>
      </c>
      <c r="C3170" s="4" t="s">
        <v>155</v>
      </c>
      <c r="D3170" s="4" t="s">
        <v>142</v>
      </c>
      <c r="E3170" s="52" t="s">
        <v>195</v>
      </c>
      <c r="F3170" s="4" t="s">
        <v>115</v>
      </c>
      <c r="I3170" s="7">
        <v>12001.900000000001</v>
      </c>
      <c r="J3170" s="8">
        <v>12001.900000000001</v>
      </c>
      <c r="K3170" s="16">
        <v>0.2209026128266034</v>
      </c>
      <c r="O3170" s="7">
        <v>72011.400000000009</v>
      </c>
      <c r="P3170" s="8">
        <v>72011.400000000009</v>
      </c>
      <c r="Q3170" s="16">
        <v>0.2209026128266034</v>
      </c>
      <c r="R3170" s="40"/>
      <c r="S3170" s="16"/>
      <c r="T3170" s="10">
        <v>55.9</v>
      </c>
      <c r="U3170" s="16">
        <v>0</v>
      </c>
      <c r="V3170" s="7"/>
      <c r="W3170" s="7"/>
      <c r="X3170" s="10">
        <v>6</v>
      </c>
      <c r="AA3170" s="7">
        <v>197376</v>
      </c>
      <c r="AD3170" s="7">
        <v>64</v>
      </c>
      <c r="AE3170" s="7">
        <v>609</v>
      </c>
      <c r="AF3170" s="7">
        <v>95</v>
      </c>
      <c r="AG3170" s="8">
        <v>514</v>
      </c>
      <c r="AH3170" s="16">
        <v>0.2209026128266034</v>
      </c>
      <c r="AI3170" s="7">
        <v>332</v>
      </c>
      <c r="AJ3170" s="7">
        <v>182</v>
      </c>
      <c r="AK3170" s="12">
        <v>0.5451559934318555</v>
      </c>
      <c r="AL3170" s="12">
        <v>0.95</v>
      </c>
      <c r="AN3170" s="12">
        <v>0.64591439688715957</v>
      </c>
      <c r="AO3170" s="12">
        <v>0.84400656814449915</v>
      </c>
      <c r="AP3170" s="12">
        <v>0.4625550660792952</v>
      </c>
      <c r="AQ3170" s="8">
        <v>601346.99333473213</v>
      </c>
      <c r="AR3170" s="16">
        <v>0.35105599622407824</v>
      </c>
      <c r="AS3170" s="7">
        <v>23146.535540212939</v>
      </c>
      <c r="AT3170" s="7">
        <v>1169.9357846979224</v>
      </c>
      <c r="AU3170" s="7">
        <v>194.98929744965372</v>
      </c>
      <c r="AV3170" s="7">
        <v>148</v>
      </c>
      <c r="AW3170" s="16">
        <v>1.3174952530382007</v>
      </c>
      <c r="AX3170" s="16">
        <v>0.10660423037030498</v>
      </c>
      <c r="AY3170" s="7">
        <v>11004649.978025598</v>
      </c>
      <c r="AZ3170" s="10">
        <v>18.3</v>
      </c>
      <c r="BA3170" s="16">
        <v>0</v>
      </c>
      <c r="BB3170" s="7">
        <v>582637.87810571282</v>
      </c>
      <c r="BC3170" s="16">
        <v>3.7133913988097712E-2</v>
      </c>
      <c r="BD3170" s="13"/>
      <c r="BE3170" s="13"/>
      <c r="BG3170" s="44"/>
      <c r="BH3170" s="43">
        <v>25.98</v>
      </c>
      <c r="BI3170" s="2">
        <v>23.35</v>
      </c>
      <c r="CB3170" s="2">
        <v>0.96228926353150002</v>
      </c>
    </row>
    <row r="3171" spans="1:80" x14ac:dyDescent="0.2">
      <c r="A3171" s="2">
        <v>2008</v>
      </c>
      <c r="B3171" s="4" t="s">
        <v>2</v>
      </c>
      <c r="C3171" s="4" t="s">
        <v>155</v>
      </c>
      <c r="D3171" s="4" t="s">
        <v>142</v>
      </c>
      <c r="E3171" s="52" t="s">
        <v>195</v>
      </c>
      <c r="F3171" s="4" t="s">
        <v>115</v>
      </c>
      <c r="I3171" s="7">
        <v>11418.150000000001</v>
      </c>
      <c r="J3171" s="8">
        <v>11418.150000000001</v>
      </c>
      <c r="K3171" s="16">
        <v>0.33606557377049184</v>
      </c>
      <c r="O3171" s="7">
        <v>68508.900000000009</v>
      </c>
      <c r="P3171" s="8">
        <v>68508.900000000009</v>
      </c>
      <c r="Q3171" s="16">
        <v>0.33606557377049184</v>
      </c>
      <c r="R3171" s="40"/>
      <c r="S3171" s="16"/>
      <c r="T3171" s="10">
        <v>55.9</v>
      </c>
      <c r="U3171" s="16">
        <v>0</v>
      </c>
      <c r="V3171" s="7"/>
      <c r="W3171" s="7"/>
      <c r="X3171" s="10">
        <v>6</v>
      </c>
      <c r="AA3171" s="7">
        <v>187776</v>
      </c>
      <c r="AD3171" s="7">
        <v>64</v>
      </c>
      <c r="AE3171" s="7">
        <v>580</v>
      </c>
      <c r="AF3171" s="7">
        <v>91</v>
      </c>
      <c r="AG3171" s="8">
        <v>489</v>
      </c>
      <c r="AH3171" s="16">
        <v>0.33606557377049184</v>
      </c>
      <c r="AI3171" s="7">
        <v>278</v>
      </c>
      <c r="AJ3171" s="7">
        <v>211</v>
      </c>
      <c r="AK3171" s="12">
        <v>0.47931034482758622</v>
      </c>
      <c r="AL3171" s="12">
        <v>0.95</v>
      </c>
      <c r="AN3171" s="12">
        <v>0.56850715746421265</v>
      </c>
      <c r="AO3171" s="12">
        <v>0.84310344827586203</v>
      </c>
      <c r="AP3171" s="12">
        <v>0.2139737991266375</v>
      </c>
      <c r="AQ3171" s="8">
        <v>563686.31621486938</v>
      </c>
      <c r="AR3171" s="16">
        <v>0.32027025104028217</v>
      </c>
      <c r="AS3171" s="7">
        <v>21207.160128475149</v>
      </c>
      <c r="AT3171" s="7">
        <v>1152.7327529956428</v>
      </c>
      <c r="AU3171" s="7">
        <v>192.12212549927381</v>
      </c>
      <c r="AV3171" s="7">
        <v>148</v>
      </c>
      <c r="AW3171" s="16">
        <v>1.2981224695896878</v>
      </c>
      <c r="AX3171" s="16">
        <v>-1.182226609254966E-2</v>
      </c>
      <c r="AY3171" s="7">
        <v>10315459.58673211</v>
      </c>
      <c r="AZ3171" s="10">
        <v>18.3</v>
      </c>
      <c r="BA3171" s="16">
        <v>0</v>
      </c>
      <c r="BB3171" s="7">
        <v>570056.53517179575</v>
      </c>
      <c r="BC3171" s="16">
        <v>9.452162771303696E-2</v>
      </c>
      <c r="BD3171" s="13"/>
      <c r="BE3171" s="13"/>
      <c r="BG3171" s="44"/>
      <c r="BH3171" s="43">
        <v>26.58</v>
      </c>
      <c r="BI3171" s="2">
        <v>23.35</v>
      </c>
      <c r="CB3171" s="2">
        <v>0.95588874424337</v>
      </c>
    </row>
    <row r="3172" spans="1:80" x14ac:dyDescent="0.2">
      <c r="A3172" s="2">
        <v>2008</v>
      </c>
      <c r="B3172" s="4" t="s">
        <v>3</v>
      </c>
      <c r="C3172" s="4" t="s">
        <v>155</v>
      </c>
      <c r="D3172" s="4" t="s">
        <v>142</v>
      </c>
      <c r="E3172" s="52" t="s">
        <v>195</v>
      </c>
      <c r="F3172" s="4" t="s">
        <v>115</v>
      </c>
      <c r="I3172" s="7">
        <v>12095.300000000001</v>
      </c>
      <c r="J3172" s="8">
        <v>12095.300000000001</v>
      </c>
      <c r="K3172" s="16">
        <v>8.1419624217119013E-2</v>
      </c>
      <c r="O3172" s="7">
        <v>72571.8</v>
      </c>
      <c r="P3172" s="8">
        <v>72571.8</v>
      </c>
      <c r="Q3172" s="16">
        <v>8.1419624217118791E-2</v>
      </c>
      <c r="R3172" s="40"/>
      <c r="S3172" s="16"/>
      <c r="T3172" s="10">
        <v>55.9</v>
      </c>
      <c r="U3172" s="16">
        <v>0</v>
      </c>
      <c r="V3172" s="7"/>
      <c r="W3172" s="7"/>
      <c r="X3172" s="10">
        <v>6</v>
      </c>
      <c r="AA3172" s="7">
        <v>198912</v>
      </c>
      <c r="AD3172" s="7">
        <v>64</v>
      </c>
      <c r="AE3172" s="7">
        <v>638</v>
      </c>
      <c r="AF3172" s="7">
        <v>120</v>
      </c>
      <c r="AG3172" s="8">
        <v>518</v>
      </c>
      <c r="AH3172" s="16">
        <v>8.1419624217119013E-2</v>
      </c>
      <c r="AI3172" s="7">
        <v>309</v>
      </c>
      <c r="AJ3172" s="7">
        <v>209</v>
      </c>
      <c r="AK3172" s="12">
        <v>0.4843260188087774</v>
      </c>
      <c r="AL3172" s="12">
        <v>0.95</v>
      </c>
      <c r="AN3172" s="12">
        <v>0.59652509652509655</v>
      </c>
      <c r="AO3172" s="12">
        <v>0.81191222570532917</v>
      </c>
      <c r="AP3172" s="12">
        <v>-6.6599539700805677E-2</v>
      </c>
      <c r="AQ3172" s="8">
        <v>621697.12655233475</v>
      </c>
      <c r="AR3172" s="16">
        <v>0.62450959768474235</v>
      </c>
      <c r="AS3172" s="7">
        <v>22781.133255856897</v>
      </c>
      <c r="AT3172" s="7">
        <v>1200.1875029967853</v>
      </c>
      <c r="AU3172" s="7">
        <v>200.03125049946422</v>
      </c>
      <c r="AV3172" s="7">
        <v>148</v>
      </c>
      <c r="AW3172" s="16">
        <v>1.3515625033747583</v>
      </c>
      <c r="AX3172" s="16">
        <v>0.50220096002121939</v>
      </c>
      <c r="AY3172" s="7">
        <v>11377057.415907726</v>
      </c>
      <c r="AZ3172" s="10">
        <v>18.3</v>
      </c>
      <c r="BA3172" s="16">
        <v>0</v>
      </c>
      <c r="BB3172" s="7">
        <v>618588.0766721362</v>
      </c>
      <c r="BC3172" s="16">
        <v>-0.24147650913726645</v>
      </c>
      <c r="BD3172" s="13"/>
      <c r="BE3172" s="13"/>
      <c r="BG3172" s="44"/>
      <c r="BH3172" s="43">
        <v>27.29</v>
      </c>
      <c r="BI3172" s="2">
        <v>23.35</v>
      </c>
    </row>
    <row r="3173" spans="1:80" x14ac:dyDescent="0.2">
      <c r="A3173" s="2">
        <v>2008</v>
      </c>
      <c r="B3173" s="4" t="s">
        <v>4</v>
      </c>
      <c r="C3173" s="4" t="s">
        <v>155</v>
      </c>
      <c r="D3173" s="4" t="s">
        <v>142</v>
      </c>
      <c r="E3173" s="52" t="s">
        <v>195</v>
      </c>
      <c r="F3173" s="4" t="s">
        <v>115</v>
      </c>
      <c r="I3173" s="7">
        <v>11838.45</v>
      </c>
      <c r="J3173" s="8">
        <v>11838.45</v>
      </c>
      <c r="K3173" s="16">
        <v>6.2893081761006275E-2</v>
      </c>
      <c r="O3173" s="7">
        <v>71030.700000000012</v>
      </c>
      <c r="P3173" s="8">
        <v>71030.700000000012</v>
      </c>
      <c r="Q3173" s="16">
        <v>6.2893081761006275E-2</v>
      </c>
      <c r="R3173" s="40"/>
      <c r="S3173" s="16"/>
      <c r="T3173" s="10">
        <v>55.9</v>
      </c>
      <c r="U3173" s="16">
        <v>0</v>
      </c>
      <c r="V3173" s="7"/>
      <c r="W3173" s="7"/>
      <c r="X3173" s="10">
        <v>6</v>
      </c>
      <c r="AA3173" s="7">
        <v>194688</v>
      </c>
      <c r="AD3173" s="7">
        <v>64</v>
      </c>
      <c r="AE3173" s="7">
        <v>580</v>
      </c>
      <c r="AF3173" s="7">
        <v>73</v>
      </c>
      <c r="AG3173" s="8">
        <v>507</v>
      </c>
      <c r="AH3173" s="16">
        <v>6.2893081761006275E-2</v>
      </c>
      <c r="AI3173" s="7">
        <v>324</v>
      </c>
      <c r="AJ3173" s="7">
        <v>183</v>
      </c>
      <c r="AK3173" s="12">
        <v>0.55862068965517242</v>
      </c>
      <c r="AL3173" s="12">
        <v>0.95</v>
      </c>
      <c r="AN3173" s="12">
        <v>0.63905325443786987</v>
      </c>
      <c r="AO3173" s="12">
        <v>0.87413793103448278</v>
      </c>
      <c r="AP3173" s="12">
        <v>0.18799999999999994</v>
      </c>
      <c r="AQ3173" s="8">
        <v>636905.29539037589</v>
      </c>
      <c r="AR3173" s="16">
        <v>0.56471046018539428</v>
      </c>
      <c r="AS3173" s="7">
        <v>24043.235009074211</v>
      </c>
      <c r="AT3173" s="7">
        <v>1256.2234623084337</v>
      </c>
      <c r="AU3173" s="7">
        <v>209.3705770514056</v>
      </c>
      <c r="AV3173" s="7">
        <v>148</v>
      </c>
      <c r="AW3173" s="16">
        <v>1.4146660611581461</v>
      </c>
      <c r="AX3173" s="16">
        <v>0.47212404242294492</v>
      </c>
      <c r="AY3173" s="7">
        <v>11655366.905643879</v>
      </c>
      <c r="AZ3173" s="10">
        <v>18.3</v>
      </c>
      <c r="BA3173" s="16">
        <v>0</v>
      </c>
      <c r="BB3173" s="7">
        <v>611822.44629896455</v>
      </c>
      <c r="BC3173" s="16">
        <v>-0.20468340485927122</v>
      </c>
      <c r="BD3173" s="13"/>
      <c r="BE3173" s="13"/>
      <c r="BG3173" s="44"/>
      <c r="BH3173" s="43">
        <v>26.490000000000002</v>
      </c>
      <c r="BI3173" s="2">
        <v>23.35</v>
      </c>
    </row>
    <row r="3174" spans="1:80" x14ac:dyDescent="0.2">
      <c r="A3174" s="2">
        <v>2008</v>
      </c>
      <c r="B3174" s="4" t="s">
        <v>11</v>
      </c>
      <c r="C3174" s="4" t="s">
        <v>155</v>
      </c>
      <c r="D3174" s="4" t="s">
        <v>142</v>
      </c>
      <c r="E3174" s="52" t="s">
        <v>195</v>
      </c>
      <c r="F3174" s="4" t="s">
        <v>115</v>
      </c>
      <c r="I3174" s="7">
        <v>13122.7</v>
      </c>
      <c r="J3174" s="8">
        <v>13122.7</v>
      </c>
      <c r="K3174" s="16">
        <v>0.31002331002330985</v>
      </c>
      <c r="O3174" s="7">
        <v>78736.200000000012</v>
      </c>
      <c r="P3174" s="8">
        <v>78736.200000000012</v>
      </c>
      <c r="Q3174" s="16">
        <v>0.31002331002331007</v>
      </c>
      <c r="R3174" s="40"/>
      <c r="S3174" s="16"/>
      <c r="T3174" s="10">
        <v>55.9</v>
      </c>
      <c r="U3174" s="16">
        <v>0</v>
      </c>
      <c r="V3174" s="7"/>
      <c r="W3174" s="7"/>
      <c r="X3174" s="10">
        <v>6</v>
      </c>
      <c r="AA3174" s="7">
        <v>215808</v>
      </c>
      <c r="AD3174" s="7">
        <v>64</v>
      </c>
      <c r="AE3174" s="7">
        <v>638</v>
      </c>
      <c r="AF3174" s="7">
        <v>76</v>
      </c>
      <c r="AG3174" s="8">
        <v>562</v>
      </c>
      <c r="AH3174" s="16">
        <v>0.31002331002331007</v>
      </c>
      <c r="AI3174" s="7">
        <v>393</v>
      </c>
      <c r="AJ3174" s="7">
        <v>169</v>
      </c>
      <c r="AK3174" s="12">
        <v>0.61598746081504707</v>
      </c>
      <c r="AL3174" s="12">
        <v>0.95</v>
      </c>
      <c r="AN3174" s="12">
        <v>0.69928825622775803</v>
      </c>
      <c r="AO3174" s="12">
        <v>0.88087774294670851</v>
      </c>
      <c r="AP3174" s="12">
        <v>0.434830230010953</v>
      </c>
      <c r="AQ3174" s="8">
        <v>686966.26818280865</v>
      </c>
      <c r="AR3174" s="16">
        <v>1.0881062136751201</v>
      </c>
      <c r="AS3174" s="7">
        <v>25633.069708313757</v>
      </c>
      <c r="AT3174" s="7">
        <v>1222.3599077985918</v>
      </c>
      <c r="AU3174" s="7">
        <v>203.72665129976531</v>
      </c>
      <c r="AV3174" s="7">
        <v>148</v>
      </c>
      <c r="AW3174" s="16">
        <v>1.3765314277011169</v>
      </c>
      <c r="AX3174" s="16">
        <v>0.59394584638189762</v>
      </c>
      <c r="AY3174" s="7">
        <v>12571482.707745399</v>
      </c>
      <c r="AZ3174" s="10">
        <v>18.3</v>
      </c>
      <c r="BA3174" s="16">
        <v>0</v>
      </c>
      <c r="BB3174" s="7">
        <v>649748.29883682646</v>
      </c>
      <c r="BC3174" s="16">
        <v>-0.1914852381851915</v>
      </c>
      <c r="BD3174" s="13"/>
      <c r="BE3174" s="13"/>
      <c r="BG3174" s="44"/>
      <c r="BH3174" s="43">
        <v>26.8</v>
      </c>
      <c r="BI3174" s="2">
        <v>23.35</v>
      </c>
    </row>
    <row r="3175" spans="1:80" x14ac:dyDescent="0.2">
      <c r="A3175" s="2">
        <v>2008</v>
      </c>
      <c r="B3175" s="4" t="s">
        <v>5</v>
      </c>
      <c r="C3175" s="4" t="s">
        <v>155</v>
      </c>
      <c r="D3175" s="4" t="s">
        <v>142</v>
      </c>
      <c r="E3175" s="52" t="s">
        <v>195</v>
      </c>
      <c r="F3175" s="4" t="s">
        <v>115</v>
      </c>
      <c r="I3175" s="7">
        <v>13869.900000000001</v>
      </c>
      <c r="J3175" s="8">
        <v>13869.900000000001</v>
      </c>
      <c r="K3175" s="16">
        <v>0.21971252566735111</v>
      </c>
      <c r="O3175" s="7">
        <v>83219.400000000009</v>
      </c>
      <c r="P3175" s="8">
        <v>83219.400000000009</v>
      </c>
      <c r="Q3175" s="16">
        <v>0.21971252566735111</v>
      </c>
      <c r="R3175" s="40"/>
      <c r="S3175" s="16"/>
      <c r="T3175" s="10">
        <v>55.9</v>
      </c>
      <c r="U3175" s="16">
        <v>0</v>
      </c>
      <c r="V3175" s="7"/>
      <c r="W3175" s="7"/>
      <c r="X3175" s="10">
        <v>6</v>
      </c>
      <c r="AA3175" s="7">
        <v>228096</v>
      </c>
      <c r="AD3175" s="7">
        <v>64</v>
      </c>
      <c r="AE3175" s="7">
        <v>638</v>
      </c>
      <c r="AF3175" s="7">
        <v>44</v>
      </c>
      <c r="AG3175" s="8">
        <v>594</v>
      </c>
      <c r="AH3175" s="16">
        <v>0.21971252566735111</v>
      </c>
      <c r="AI3175" s="7">
        <v>434</v>
      </c>
      <c r="AJ3175" s="7">
        <v>160</v>
      </c>
      <c r="AK3175" s="12">
        <v>0.68025078369905956</v>
      </c>
      <c r="AL3175" s="12">
        <v>0.95</v>
      </c>
      <c r="AN3175" s="12">
        <v>0.73063973063973064</v>
      </c>
      <c r="AO3175" s="12">
        <v>0.93103448275862066</v>
      </c>
      <c r="AP3175" s="12">
        <v>0.16353887399463818</v>
      </c>
      <c r="AQ3175" s="8">
        <v>703661.44995992072</v>
      </c>
      <c r="AR3175" s="16">
        <v>0.57300673497509935</v>
      </c>
      <c r="AS3175" s="7">
        <v>26061.535183700766</v>
      </c>
      <c r="AT3175" s="7">
        <v>1184.6152356227622</v>
      </c>
      <c r="AU3175" s="7">
        <v>197.43587260379368</v>
      </c>
      <c r="AV3175" s="7">
        <v>148</v>
      </c>
      <c r="AW3175" s="16">
        <v>1.3340261662418491</v>
      </c>
      <c r="AX3175" s="16">
        <v>0.28965366992066222</v>
      </c>
      <c r="AY3175" s="7">
        <v>12877004.53426655</v>
      </c>
      <c r="AZ3175" s="10">
        <v>18.3</v>
      </c>
      <c r="BA3175" s="16">
        <v>0</v>
      </c>
      <c r="BB3175" s="7">
        <v>650564.63011925214</v>
      </c>
      <c r="BC3175" s="16">
        <v>-8.4530442427397059E-2</v>
      </c>
      <c r="BD3175" s="13"/>
      <c r="BE3175" s="13"/>
      <c r="BG3175" s="44"/>
      <c r="BH3175" s="43">
        <v>27</v>
      </c>
      <c r="BI3175" s="2">
        <v>23.35</v>
      </c>
    </row>
    <row r="3176" spans="1:80" x14ac:dyDescent="0.2">
      <c r="A3176" s="2">
        <v>2008</v>
      </c>
      <c r="B3176" s="4" t="s">
        <v>6</v>
      </c>
      <c r="C3176" s="4" t="s">
        <v>155</v>
      </c>
      <c r="D3176" s="4" t="s">
        <v>142</v>
      </c>
      <c r="E3176" s="52" t="s">
        <v>195</v>
      </c>
      <c r="F3176" s="4" t="s">
        <v>115</v>
      </c>
      <c r="I3176" s="7">
        <v>12772.45</v>
      </c>
      <c r="J3176" s="8">
        <v>12772.45</v>
      </c>
      <c r="K3176" s="16">
        <v>8.10276679841897E-2</v>
      </c>
      <c r="O3176" s="7">
        <v>76634.700000000012</v>
      </c>
      <c r="P3176" s="8">
        <v>76634.700000000012</v>
      </c>
      <c r="Q3176" s="16">
        <v>8.10276679841897E-2</v>
      </c>
      <c r="R3176" s="40"/>
      <c r="S3176" s="16"/>
      <c r="T3176" s="10">
        <v>55.9</v>
      </c>
      <c r="U3176" s="16">
        <v>0</v>
      </c>
      <c r="V3176" s="7"/>
      <c r="W3176" s="7"/>
      <c r="X3176" s="10">
        <v>6</v>
      </c>
      <c r="AA3176" s="7">
        <v>210048</v>
      </c>
      <c r="AD3176" s="7">
        <v>64</v>
      </c>
      <c r="AE3176" s="7">
        <v>580</v>
      </c>
      <c r="AF3176" s="7">
        <v>33</v>
      </c>
      <c r="AG3176" s="8">
        <v>547</v>
      </c>
      <c r="AH3176" s="16">
        <v>8.10276679841897E-2</v>
      </c>
      <c r="AI3176" s="7">
        <v>424</v>
      </c>
      <c r="AJ3176" s="7">
        <v>123</v>
      </c>
      <c r="AK3176" s="12">
        <v>0.73103448275862071</v>
      </c>
      <c r="AL3176" s="12">
        <v>0.95</v>
      </c>
      <c r="AN3176" s="12">
        <v>0.77513711151736742</v>
      </c>
      <c r="AO3176" s="12">
        <v>0.94310344827586212</v>
      </c>
      <c r="AP3176" s="12">
        <v>0.14313725490196072</v>
      </c>
      <c r="AQ3176" s="8">
        <v>692845.07196998294</v>
      </c>
      <c r="AR3176" s="16">
        <v>0.33677418006002147</v>
      </c>
      <c r="AS3176" s="7">
        <v>26353.939595663101</v>
      </c>
      <c r="AT3176" s="7">
        <v>1266.6271882449414</v>
      </c>
      <c r="AU3176" s="7">
        <v>211.10453137415689</v>
      </c>
      <c r="AV3176" s="7">
        <v>148</v>
      </c>
      <c r="AW3176" s="16">
        <v>1.4263819687443033</v>
      </c>
      <c r="AX3176" s="16">
        <v>0.23657721226758843</v>
      </c>
      <c r="AY3176" s="7">
        <v>12679064.817050688</v>
      </c>
      <c r="AZ3176" s="10">
        <v>18.3</v>
      </c>
      <c r="BA3176" s="16">
        <v>0</v>
      </c>
      <c r="BB3176" s="7">
        <v>656905.89194857317</v>
      </c>
      <c r="BC3176" s="16">
        <v>-8.7769347046760204E-2</v>
      </c>
      <c r="BD3176" s="13"/>
      <c r="BE3176" s="13"/>
      <c r="BG3176" s="44"/>
      <c r="BH3176" s="43">
        <v>26.29</v>
      </c>
      <c r="BI3176" s="2">
        <v>23.35</v>
      </c>
    </row>
    <row r="3177" spans="1:80" x14ac:dyDescent="0.2">
      <c r="A3177" s="2">
        <v>2008</v>
      </c>
      <c r="B3177" s="4" t="s">
        <v>7</v>
      </c>
      <c r="C3177" s="4" t="s">
        <v>155</v>
      </c>
      <c r="D3177" s="4" t="s">
        <v>142</v>
      </c>
      <c r="E3177" s="52" t="s">
        <v>195</v>
      </c>
      <c r="F3177" s="4" t="s">
        <v>115</v>
      </c>
      <c r="I3177" s="7">
        <v>12048.6</v>
      </c>
      <c r="J3177" s="8">
        <v>12048.6</v>
      </c>
      <c r="K3177" s="16">
        <v>5.5214723926380271E-2</v>
      </c>
      <c r="O3177" s="7">
        <v>72291.600000000006</v>
      </c>
      <c r="P3177" s="8">
        <v>72291.600000000006</v>
      </c>
      <c r="Q3177" s="16">
        <v>5.5214723926380271E-2</v>
      </c>
      <c r="R3177" s="40"/>
      <c r="S3177" s="16"/>
      <c r="T3177" s="10">
        <v>55.9</v>
      </c>
      <c r="U3177" s="16">
        <v>0</v>
      </c>
      <c r="V3177" s="7"/>
      <c r="W3177" s="7"/>
      <c r="X3177" s="10">
        <v>6</v>
      </c>
      <c r="AA3177" s="7">
        <v>198144</v>
      </c>
      <c r="AD3177" s="7">
        <v>64</v>
      </c>
      <c r="AE3177" s="7">
        <v>551</v>
      </c>
      <c r="AF3177" s="7">
        <v>35</v>
      </c>
      <c r="AG3177" s="8">
        <v>516</v>
      </c>
      <c r="AH3177" s="16">
        <v>5.5214723926380271E-2</v>
      </c>
      <c r="AI3177" s="7">
        <v>331</v>
      </c>
      <c r="AJ3177" s="7">
        <v>185</v>
      </c>
      <c r="AK3177" s="12">
        <v>0.60072595281306718</v>
      </c>
      <c r="AL3177" s="12">
        <v>0.95</v>
      </c>
      <c r="AN3177" s="12">
        <v>0.64147286821705429</v>
      </c>
      <c r="AO3177" s="12">
        <v>0.93647912885662432</v>
      </c>
      <c r="AP3177" s="12">
        <v>-0.11792138574283806</v>
      </c>
      <c r="AQ3177" s="8">
        <v>681831.21617286722</v>
      </c>
      <c r="AR3177" s="16">
        <v>0.3431946784128681</v>
      </c>
      <c r="AS3177" s="7">
        <v>26468.603112300749</v>
      </c>
      <c r="AT3177" s="7">
        <v>1321.3783259164093</v>
      </c>
      <c r="AU3177" s="7">
        <v>220.2297209860682</v>
      </c>
      <c r="AV3177" s="7">
        <v>148</v>
      </c>
      <c r="AW3177" s="16">
        <v>1.4880386553112717</v>
      </c>
      <c r="AX3177" s="16">
        <v>0.27291123593777589</v>
      </c>
      <c r="AY3177" s="7">
        <v>12477511.255963471</v>
      </c>
      <c r="AZ3177" s="10">
        <v>18.3</v>
      </c>
      <c r="BA3177" s="16">
        <v>0</v>
      </c>
      <c r="BB3177" s="7">
        <v>684662.49522827077</v>
      </c>
      <c r="BC3177" s="16">
        <v>-0.13720481175789567</v>
      </c>
      <c r="BD3177" s="13"/>
      <c r="BE3177" s="13"/>
      <c r="BG3177" s="44"/>
      <c r="BH3177" s="43">
        <v>25.759999999999998</v>
      </c>
      <c r="BI3177" s="2">
        <v>23.35</v>
      </c>
      <c r="CB3177" s="2">
        <v>0.96132875999800005</v>
      </c>
    </row>
    <row r="3178" spans="1:80" x14ac:dyDescent="0.2">
      <c r="A3178" s="2">
        <v>2009</v>
      </c>
      <c r="B3178" s="4" t="s">
        <v>8</v>
      </c>
      <c r="C3178" s="4" t="s">
        <v>155</v>
      </c>
      <c r="D3178" s="4" t="s">
        <v>142</v>
      </c>
      <c r="E3178" s="52" t="s">
        <v>195</v>
      </c>
      <c r="F3178" s="4" t="s">
        <v>115</v>
      </c>
      <c r="I3178" s="7">
        <v>13146.050000000001</v>
      </c>
      <c r="J3178" s="8">
        <v>13146.050000000001</v>
      </c>
      <c r="K3178" s="16">
        <v>0.13052208835341372</v>
      </c>
      <c r="O3178" s="7">
        <v>78876.3</v>
      </c>
      <c r="P3178" s="8">
        <v>78876.3</v>
      </c>
      <c r="Q3178" s="16">
        <v>0.13052208835341372</v>
      </c>
      <c r="R3178" s="40"/>
      <c r="S3178" s="16"/>
      <c r="T3178" s="10">
        <v>55.9</v>
      </c>
      <c r="U3178" s="16">
        <v>0</v>
      </c>
      <c r="V3178" s="7"/>
      <c r="W3178" s="7"/>
      <c r="X3178" s="10">
        <v>6</v>
      </c>
      <c r="AA3178" s="7">
        <v>216192</v>
      </c>
      <c r="AD3178" s="7">
        <v>64</v>
      </c>
      <c r="AE3178" s="7">
        <v>609</v>
      </c>
      <c r="AF3178" s="7">
        <v>46</v>
      </c>
      <c r="AG3178" s="8">
        <v>563</v>
      </c>
      <c r="AH3178" s="16">
        <v>0.13052208835341372</v>
      </c>
      <c r="AI3178" s="7">
        <v>370</v>
      </c>
      <c r="AJ3178" s="7">
        <v>193</v>
      </c>
      <c r="AK3178" s="12">
        <v>0.60755336617405586</v>
      </c>
      <c r="AL3178" s="12">
        <v>0.95</v>
      </c>
      <c r="AN3178" s="12">
        <v>0.65719360568383656</v>
      </c>
      <c r="AO3178" s="12">
        <v>0.92446633825944169</v>
      </c>
      <c r="AP3178" s="12">
        <v>-0.10065186167274331</v>
      </c>
      <c r="AQ3178" s="8">
        <v>639424.93311657815</v>
      </c>
      <c r="AR3178" s="16">
        <v>0.22763434972852203</v>
      </c>
      <c r="AS3178" s="7">
        <v>23682.404930243636</v>
      </c>
      <c r="AT3178" s="7">
        <v>1135.7458847541352</v>
      </c>
      <c r="AU3178" s="7">
        <v>189.29098079235587</v>
      </c>
      <c r="AV3178" s="7">
        <v>148</v>
      </c>
      <c r="AW3178" s="16">
        <v>1.278993113461864</v>
      </c>
      <c r="AX3178" s="16">
        <v>8.5900366189705091E-2</v>
      </c>
      <c r="AY3178" s="7">
        <v>11701476.276033381</v>
      </c>
      <c r="AZ3178" s="10">
        <v>18.3</v>
      </c>
      <c r="BA3178" s="16">
        <v>0</v>
      </c>
      <c r="BB3178" s="7">
        <v>739742.89747071452</v>
      </c>
      <c r="BC3178" s="16">
        <v>-2.6910951591444132E-2</v>
      </c>
      <c r="BD3178" s="13"/>
      <c r="BE3178" s="13"/>
      <c r="BG3178" s="44"/>
      <c r="BH3178" s="43">
        <v>27</v>
      </c>
      <c r="BI3178" s="2">
        <v>23.35</v>
      </c>
      <c r="BJ3178" s="2" t="s">
        <v>74</v>
      </c>
    </row>
    <row r="3179" spans="1:80" x14ac:dyDescent="0.2">
      <c r="A3179" s="2">
        <v>2009</v>
      </c>
      <c r="B3179" s="4" t="s">
        <v>9</v>
      </c>
      <c r="C3179" s="4" t="s">
        <v>155</v>
      </c>
      <c r="D3179" s="4" t="s">
        <v>142</v>
      </c>
      <c r="E3179" s="52" t="s">
        <v>195</v>
      </c>
      <c r="F3179" s="4" t="s">
        <v>115</v>
      </c>
      <c r="I3179" s="7">
        <v>12819.150000000001</v>
      </c>
      <c r="J3179" s="8">
        <v>12819.150000000001</v>
      </c>
      <c r="K3179" s="16">
        <v>0.39694656488549618</v>
      </c>
      <c r="O3179" s="7">
        <v>76914.900000000009</v>
      </c>
      <c r="P3179" s="8">
        <v>76914.900000000009</v>
      </c>
      <c r="Q3179" s="16">
        <v>0.39694656488549618</v>
      </c>
      <c r="R3179" s="40"/>
      <c r="S3179" s="16"/>
      <c r="T3179" s="10">
        <v>55.9</v>
      </c>
      <c r="U3179" s="16">
        <v>0</v>
      </c>
      <c r="V3179" s="7"/>
      <c r="W3179" s="7"/>
      <c r="X3179" s="10">
        <v>6</v>
      </c>
      <c r="AA3179" s="7">
        <v>210816</v>
      </c>
      <c r="AD3179" s="7">
        <v>64</v>
      </c>
      <c r="AE3179" s="7">
        <v>580</v>
      </c>
      <c r="AF3179" s="7">
        <v>31</v>
      </c>
      <c r="AG3179" s="8">
        <v>549</v>
      </c>
      <c r="AH3179" s="16">
        <v>0.39694656488549618</v>
      </c>
      <c r="AI3179" s="7">
        <v>399</v>
      </c>
      <c r="AJ3179" s="7">
        <v>150</v>
      </c>
      <c r="AK3179" s="12">
        <v>0.68793103448275861</v>
      </c>
      <c r="AL3179" s="12">
        <v>0.95</v>
      </c>
      <c r="AN3179" s="12">
        <v>0.72677595628415304</v>
      </c>
      <c r="AO3179" s="12">
        <v>0.94655172413793098</v>
      </c>
      <c r="AP3179" s="12">
        <v>0.63015564202334629</v>
      </c>
      <c r="AQ3179" s="8">
        <v>631915.32357840904</v>
      </c>
      <c r="AR3179" s="16">
        <v>0.21080570149299982</v>
      </c>
      <c r="AS3179" s="7">
        <v>25480.45659590359</v>
      </c>
      <c r="AT3179" s="7">
        <v>1151.0297332940056</v>
      </c>
      <c r="AU3179" s="7">
        <v>191.83828888233427</v>
      </c>
      <c r="AV3179" s="7">
        <v>148</v>
      </c>
      <c r="AW3179" s="16">
        <v>1.2962046546103667</v>
      </c>
      <c r="AX3179" s="16">
        <v>-0.13324837761976516</v>
      </c>
      <c r="AY3179" s="7">
        <v>11564050.421484886</v>
      </c>
      <c r="AZ3179" s="10">
        <v>18.3</v>
      </c>
      <c r="BA3179" s="16">
        <v>0</v>
      </c>
      <c r="BB3179" s="7">
        <v>738361.061832192</v>
      </c>
      <c r="BC3179" s="16">
        <v>0.20902906598931642</v>
      </c>
      <c r="BD3179" s="13"/>
      <c r="BE3179" s="13"/>
      <c r="BG3179" s="44"/>
      <c r="BH3179" s="43">
        <v>24.8</v>
      </c>
      <c r="BI3179" s="2">
        <v>23.35</v>
      </c>
      <c r="CB3179" s="2">
        <v>0.96217445212999997</v>
      </c>
    </row>
    <row r="3180" spans="1:80" x14ac:dyDescent="0.2">
      <c r="A3180" s="2">
        <v>2009</v>
      </c>
      <c r="B3180" s="4" t="s">
        <v>10</v>
      </c>
      <c r="C3180" s="4" t="s">
        <v>155</v>
      </c>
      <c r="D3180" s="4" t="s">
        <v>142</v>
      </c>
      <c r="E3180" s="52" t="s">
        <v>195</v>
      </c>
      <c r="F3180" s="4" t="s">
        <v>115</v>
      </c>
      <c r="I3180" s="7">
        <v>13543</v>
      </c>
      <c r="J3180" s="8">
        <v>13543</v>
      </c>
      <c r="K3180" s="16">
        <v>0.2917594654788418</v>
      </c>
      <c r="O3180" s="7">
        <v>81258</v>
      </c>
      <c r="P3180" s="8">
        <v>81258</v>
      </c>
      <c r="Q3180" s="16">
        <v>0.2917594654788418</v>
      </c>
      <c r="R3180" s="40"/>
      <c r="S3180" s="16"/>
      <c r="T3180" s="10">
        <v>55.9</v>
      </c>
      <c r="U3180" s="16">
        <v>0</v>
      </c>
      <c r="V3180" s="7"/>
      <c r="W3180" s="7"/>
      <c r="X3180" s="10">
        <v>6</v>
      </c>
      <c r="AA3180" s="7">
        <v>222720</v>
      </c>
      <c r="AD3180" s="7">
        <v>64</v>
      </c>
      <c r="AE3180" s="7">
        <v>609</v>
      </c>
      <c r="AF3180" s="7">
        <v>29</v>
      </c>
      <c r="AG3180" s="8">
        <v>580</v>
      </c>
      <c r="AH3180" s="16">
        <v>0.2917594654788418</v>
      </c>
      <c r="AI3180" s="7">
        <v>389</v>
      </c>
      <c r="AJ3180" s="7">
        <v>191</v>
      </c>
      <c r="AK3180" s="12">
        <v>0.63875205254515599</v>
      </c>
      <c r="AL3180" s="12">
        <v>0.95</v>
      </c>
      <c r="AN3180" s="12">
        <v>0.67068965517241375</v>
      </c>
      <c r="AO3180" s="12">
        <v>0.95238095238095233</v>
      </c>
      <c r="AP3180" s="12">
        <v>0.3966364323507181</v>
      </c>
      <c r="AQ3180" s="8">
        <v>727354.07286233758</v>
      </c>
      <c r="AR3180" s="16">
        <v>0.36851877810181977</v>
      </c>
      <c r="AS3180" s="7">
        <v>27160.346260729559</v>
      </c>
      <c r="AT3180" s="7">
        <v>1254.0587463143752</v>
      </c>
      <c r="AU3180" s="7">
        <v>209.00979105239585</v>
      </c>
      <c r="AV3180" s="7">
        <v>148</v>
      </c>
      <c r="AW3180" s="16">
        <v>1.4122283179215935</v>
      </c>
      <c r="AX3180" s="16">
        <v>5.9422295461581065E-2</v>
      </c>
      <c r="AY3180" s="7">
        <v>13310579.533380779</v>
      </c>
      <c r="AZ3180" s="10">
        <v>18.3</v>
      </c>
      <c r="BA3180" s="16">
        <v>0</v>
      </c>
      <c r="BB3180" s="7">
        <v>715561.60206752107</v>
      </c>
      <c r="BC3180" s="16">
        <v>6.8304388600049643E-2</v>
      </c>
      <c r="BD3180" s="13"/>
      <c r="BE3180" s="13"/>
      <c r="BG3180" s="44"/>
      <c r="BH3180" s="43">
        <v>26.78</v>
      </c>
      <c r="BI3180" s="2">
        <v>23.35</v>
      </c>
    </row>
    <row r="3181" spans="1:80" x14ac:dyDescent="0.2">
      <c r="A3181" s="2">
        <v>2009</v>
      </c>
      <c r="B3181" s="4" t="s">
        <v>0</v>
      </c>
      <c r="C3181" s="4" t="s">
        <v>155</v>
      </c>
      <c r="D3181" s="4" t="s">
        <v>142</v>
      </c>
      <c r="E3181" s="52" t="s">
        <v>195</v>
      </c>
      <c r="F3181" s="4" t="s">
        <v>115</v>
      </c>
      <c r="I3181" s="7">
        <v>11091.25</v>
      </c>
      <c r="J3181" s="8">
        <v>11091.25</v>
      </c>
      <c r="K3181" s="16">
        <v>-7.2265625000000111E-2</v>
      </c>
      <c r="O3181" s="7">
        <v>66547.5</v>
      </c>
      <c r="P3181" s="8">
        <v>66547.5</v>
      </c>
      <c r="Q3181" s="16">
        <v>-7.2265625000000111E-2</v>
      </c>
      <c r="R3181" s="40"/>
      <c r="S3181" s="16"/>
      <c r="T3181" s="10">
        <v>55.9</v>
      </c>
      <c r="U3181" s="16">
        <v>0</v>
      </c>
      <c r="V3181" s="7"/>
      <c r="W3181" s="7"/>
      <c r="X3181" s="10">
        <v>6</v>
      </c>
      <c r="AA3181" s="7">
        <v>182400</v>
      </c>
      <c r="AD3181" s="7">
        <v>64</v>
      </c>
      <c r="AE3181" s="7">
        <v>551</v>
      </c>
      <c r="AF3181" s="7">
        <v>76</v>
      </c>
      <c r="AG3181" s="8">
        <v>475</v>
      </c>
      <c r="AH3181" s="16">
        <v>-7.2265625E-2</v>
      </c>
      <c r="AI3181" s="7">
        <v>255</v>
      </c>
      <c r="AJ3181" s="7">
        <v>220</v>
      </c>
      <c r="AK3181" s="12">
        <v>0.4627949183303085</v>
      </c>
      <c r="AL3181" s="12">
        <v>0.95</v>
      </c>
      <c r="AN3181" s="12">
        <v>0.5368421052631579</v>
      </c>
      <c r="AO3181" s="12">
        <v>0.86206896551724133</v>
      </c>
      <c r="AP3181" s="12">
        <v>-0.13011695906432752</v>
      </c>
      <c r="AQ3181" s="8">
        <v>702125.29039986338</v>
      </c>
      <c r="AR3181" s="16">
        <v>0.16059572144208212</v>
      </c>
      <c r="AS3181" s="7">
        <v>27235.271155929531</v>
      </c>
      <c r="AT3181" s="7">
        <v>1478.1585061049755</v>
      </c>
      <c r="AU3181" s="7">
        <v>246.35975101749591</v>
      </c>
      <c r="AV3181" s="7">
        <v>148</v>
      </c>
      <c r="AW3181" s="16">
        <v>1.6645929122803778</v>
      </c>
      <c r="AX3181" s="16">
        <v>0.25100001974388619</v>
      </c>
      <c r="AY3181" s="7">
        <v>12848892.8143175</v>
      </c>
      <c r="AZ3181" s="10">
        <v>18.3</v>
      </c>
      <c r="BA3181" s="16">
        <v>0</v>
      </c>
      <c r="BB3181" s="7">
        <v>697337.46266521874</v>
      </c>
      <c r="BC3181" s="16">
        <v>-0.15296483077837586</v>
      </c>
      <c r="BD3181" s="13"/>
      <c r="BE3181" s="13"/>
      <c r="BG3181" s="44"/>
      <c r="BH3181" s="43">
        <v>25.78</v>
      </c>
      <c r="BI3181" s="2">
        <v>23.35</v>
      </c>
    </row>
    <row r="3182" spans="1:80" x14ac:dyDescent="0.2">
      <c r="A3182" s="2">
        <v>2009</v>
      </c>
      <c r="B3182" s="4" t="s">
        <v>1</v>
      </c>
      <c r="C3182" s="4" t="s">
        <v>155</v>
      </c>
      <c r="D3182" s="4" t="s">
        <v>142</v>
      </c>
      <c r="E3182" s="52" t="s">
        <v>195</v>
      </c>
      <c r="F3182" s="4" t="s">
        <v>115</v>
      </c>
      <c r="I3182" s="7">
        <v>11628.300000000001</v>
      </c>
      <c r="J3182" s="8">
        <v>11628.300000000001</v>
      </c>
      <c r="K3182" s="16">
        <v>-3.1128404669260701E-2</v>
      </c>
      <c r="O3182" s="7">
        <v>69769.8</v>
      </c>
      <c r="P3182" s="8">
        <v>69769.8</v>
      </c>
      <c r="Q3182" s="16">
        <v>-3.1128404669260812E-2</v>
      </c>
      <c r="R3182" s="40"/>
      <c r="S3182" s="16"/>
      <c r="T3182" s="10">
        <v>55.9</v>
      </c>
      <c r="U3182" s="16">
        <v>0</v>
      </c>
      <c r="V3182" s="7"/>
      <c r="W3182" s="7"/>
      <c r="X3182" s="10">
        <v>6</v>
      </c>
      <c r="AA3182" s="7">
        <v>191232</v>
      </c>
      <c r="AD3182" s="7">
        <v>64</v>
      </c>
      <c r="AE3182" s="7">
        <v>551</v>
      </c>
      <c r="AF3182" s="7">
        <v>53</v>
      </c>
      <c r="AG3182" s="8">
        <v>498</v>
      </c>
      <c r="AH3182" s="16">
        <v>-3.1128404669260701E-2</v>
      </c>
      <c r="AI3182" s="7">
        <v>247</v>
      </c>
      <c r="AJ3182" s="7">
        <v>251</v>
      </c>
      <c r="AK3182" s="12">
        <v>0.44827586206896552</v>
      </c>
      <c r="AL3182" s="12">
        <v>0.95</v>
      </c>
      <c r="AN3182" s="12">
        <v>0.49598393574297189</v>
      </c>
      <c r="AO3182" s="12">
        <v>0.90381125226860259</v>
      </c>
      <c r="AP3182" s="12">
        <v>-0.17771084337349397</v>
      </c>
      <c r="AQ3182" s="8">
        <v>709707.04815524316</v>
      </c>
      <c r="AR3182" s="16">
        <v>0.18019555434975598</v>
      </c>
      <c r="AS3182" s="7">
        <v>27317.438343157934</v>
      </c>
      <c r="AT3182" s="7">
        <v>1425.1145545286008</v>
      </c>
      <c r="AU3182" s="7">
        <v>237.51909242143347</v>
      </c>
      <c r="AV3182" s="7">
        <v>148</v>
      </c>
      <c r="AW3182" s="16">
        <v>1.6048587325772532</v>
      </c>
      <c r="AX3182" s="16">
        <v>0.21811348380677642</v>
      </c>
      <c r="AY3182" s="7">
        <v>12987638.981240951</v>
      </c>
      <c r="AZ3182" s="10">
        <v>18.3</v>
      </c>
      <c r="BA3182" s="16">
        <v>0</v>
      </c>
      <c r="BB3182" s="7">
        <v>687626.63353613729</v>
      </c>
      <c r="BC3182" s="16">
        <v>-0.13305350717458975</v>
      </c>
      <c r="BD3182" s="13"/>
      <c r="BE3182" s="13"/>
      <c r="BG3182" s="44"/>
      <c r="BH3182" s="43">
        <v>25.98</v>
      </c>
      <c r="BI3182" s="2">
        <v>23.35</v>
      </c>
    </row>
    <row r="3183" spans="1:80" x14ac:dyDescent="0.2">
      <c r="A3183" s="2">
        <v>2009</v>
      </c>
      <c r="B3183" s="4" t="s">
        <v>2</v>
      </c>
      <c r="C3183" s="4" t="s">
        <v>155</v>
      </c>
      <c r="D3183" s="4" t="s">
        <v>142</v>
      </c>
      <c r="E3183" s="52" t="s">
        <v>195</v>
      </c>
      <c r="F3183" s="4" t="s">
        <v>115</v>
      </c>
      <c r="I3183" s="7">
        <v>13379.550000000001</v>
      </c>
      <c r="J3183" s="8">
        <v>13379.550000000001</v>
      </c>
      <c r="K3183" s="16">
        <v>0.17177914110429437</v>
      </c>
      <c r="O3183" s="7">
        <v>80277.3</v>
      </c>
      <c r="P3183" s="8">
        <v>80277.3</v>
      </c>
      <c r="Q3183" s="16">
        <v>0.17177914110429437</v>
      </c>
      <c r="R3183" s="40"/>
      <c r="S3183" s="16"/>
      <c r="T3183" s="10">
        <v>55.9</v>
      </c>
      <c r="U3183" s="16">
        <v>0</v>
      </c>
      <c r="V3183" s="7"/>
      <c r="W3183" s="7"/>
      <c r="X3183" s="10">
        <v>6</v>
      </c>
      <c r="AA3183" s="7">
        <v>220032</v>
      </c>
      <c r="AD3183" s="7">
        <v>64</v>
      </c>
      <c r="AE3183" s="7">
        <v>609</v>
      </c>
      <c r="AF3183" s="7">
        <v>36</v>
      </c>
      <c r="AG3183" s="8">
        <v>573</v>
      </c>
      <c r="AH3183" s="16">
        <v>0.17177914110429437</v>
      </c>
      <c r="AI3183" s="7">
        <v>331</v>
      </c>
      <c r="AJ3183" s="7">
        <v>242</v>
      </c>
      <c r="AK3183" s="12">
        <v>0.54351395730706076</v>
      </c>
      <c r="AL3183" s="12">
        <v>0.95</v>
      </c>
      <c r="AN3183" s="12">
        <v>0.57766143106457246</v>
      </c>
      <c r="AO3183" s="12">
        <v>0.94088669950738912</v>
      </c>
      <c r="AP3183" s="12">
        <v>0.13394998287084614</v>
      </c>
      <c r="AQ3183" s="8">
        <v>725045.19212259515</v>
      </c>
      <c r="AR3183" s="16">
        <v>0.2862565069722538</v>
      </c>
      <c r="AS3183" s="7">
        <v>27277.847709653695</v>
      </c>
      <c r="AT3183" s="7">
        <v>1265.3493754321032</v>
      </c>
      <c r="AU3183" s="7">
        <v>210.89156257201719</v>
      </c>
      <c r="AV3183" s="7">
        <v>148</v>
      </c>
      <c r="AW3183" s="16">
        <v>1.4249429903514674</v>
      </c>
      <c r="AX3183" s="16">
        <v>9.769534364647825E-2</v>
      </c>
      <c r="AY3183" s="7">
        <v>13268327.015843492</v>
      </c>
      <c r="AZ3183" s="10">
        <v>18.3</v>
      </c>
      <c r="BA3183" s="16">
        <v>0</v>
      </c>
      <c r="BB3183" s="7">
        <v>733238.92770677968</v>
      </c>
      <c r="BC3183" s="16">
        <v>-1.0968453152956324E-3</v>
      </c>
      <c r="BD3183" s="13"/>
      <c r="BE3183" s="13"/>
      <c r="BG3183" s="44"/>
      <c r="BH3183" s="43">
        <v>26.58</v>
      </c>
      <c r="BI3183" s="2">
        <v>23.35</v>
      </c>
    </row>
    <row r="3184" spans="1:80" x14ac:dyDescent="0.2">
      <c r="A3184" s="2">
        <v>2009</v>
      </c>
      <c r="B3184" s="4" t="s">
        <v>3</v>
      </c>
      <c r="C3184" s="4" t="s">
        <v>155</v>
      </c>
      <c r="D3184" s="4" t="s">
        <v>142</v>
      </c>
      <c r="E3184" s="52" t="s">
        <v>195</v>
      </c>
      <c r="F3184" s="4" t="s">
        <v>115</v>
      </c>
      <c r="I3184" s="7">
        <v>12468.900000000001</v>
      </c>
      <c r="J3184" s="8">
        <v>12468.900000000001</v>
      </c>
      <c r="K3184" s="16">
        <v>3.0888030888030826E-2</v>
      </c>
      <c r="O3184" s="7">
        <v>74813.400000000009</v>
      </c>
      <c r="P3184" s="8">
        <v>74813.400000000009</v>
      </c>
      <c r="Q3184" s="16">
        <v>3.0888030888031048E-2</v>
      </c>
      <c r="R3184" s="40"/>
      <c r="S3184" s="16"/>
      <c r="T3184" s="10">
        <v>55.9</v>
      </c>
      <c r="U3184" s="16">
        <v>0</v>
      </c>
      <c r="V3184" s="7"/>
      <c r="W3184" s="7"/>
      <c r="X3184" s="10">
        <v>6</v>
      </c>
      <c r="AA3184" s="7">
        <v>205056</v>
      </c>
      <c r="AD3184" s="7">
        <v>64</v>
      </c>
      <c r="AE3184" s="7">
        <v>609</v>
      </c>
      <c r="AF3184" s="7">
        <v>75</v>
      </c>
      <c r="AG3184" s="8">
        <v>534</v>
      </c>
      <c r="AH3184" s="16">
        <v>3.0888030888030826E-2</v>
      </c>
      <c r="AI3184" s="7">
        <v>418</v>
      </c>
      <c r="AJ3184" s="7">
        <v>116</v>
      </c>
      <c r="AK3184" s="12">
        <v>0.68637110016420366</v>
      </c>
      <c r="AL3184" s="12">
        <v>0.95</v>
      </c>
      <c r="AN3184" s="12">
        <v>0.78277153558052437</v>
      </c>
      <c r="AO3184" s="12">
        <v>0.87684729064039413</v>
      </c>
      <c r="AP3184" s="12">
        <v>0.41716751425489318</v>
      </c>
      <c r="AQ3184" s="8">
        <v>680603.06561417086</v>
      </c>
      <c r="AR3184" s="16">
        <v>9.4750219272370151E-2</v>
      </c>
      <c r="AS3184" s="7">
        <v>24939.650627122421</v>
      </c>
      <c r="AT3184" s="7">
        <v>1274.5375760564998</v>
      </c>
      <c r="AU3184" s="7">
        <v>212.42292934274997</v>
      </c>
      <c r="AV3184" s="7">
        <v>148</v>
      </c>
      <c r="AW3184" s="16">
        <v>1.4352900631266889</v>
      </c>
      <c r="AX3184" s="16">
        <v>6.1948714575070563E-2</v>
      </c>
      <c r="AY3184" s="7">
        <v>12455036.100739326</v>
      </c>
      <c r="AZ3184" s="10">
        <v>18.3</v>
      </c>
      <c r="BA3184" s="16">
        <v>0</v>
      </c>
      <c r="BB3184" s="7">
        <v>677199.43257609475</v>
      </c>
      <c r="BC3184" s="16">
        <v>1.6920000315560204E-2</v>
      </c>
      <c r="BD3184" s="13"/>
      <c r="BE3184" s="13"/>
      <c r="BG3184" s="44"/>
      <c r="BH3184" s="43">
        <v>27.29</v>
      </c>
      <c r="BI3184" s="2">
        <v>23.35</v>
      </c>
      <c r="CB3184" s="2">
        <v>0.97146198834940001</v>
      </c>
    </row>
    <row r="3185" spans="1:80" x14ac:dyDescent="0.2">
      <c r="A3185" s="2">
        <v>2009</v>
      </c>
      <c r="B3185" s="4" t="s">
        <v>4</v>
      </c>
      <c r="C3185" s="4" t="s">
        <v>155</v>
      </c>
      <c r="D3185" s="4" t="s">
        <v>142</v>
      </c>
      <c r="E3185" s="52" t="s">
        <v>195</v>
      </c>
      <c r="F3185" s="4" t="s">
        <v>115</v>
      </c>
      <c r="I3185" s="7">
        <v>12328.800000000001</v>
      </c>
      <c r="J3185" s="8">
        <v>12328.800000000001</v>
      </c>
      <c r="K3185" s="16">
        <v>4.1420118343195256E-2</v>
      </c>
      <c r="O3185" s="7">
        <v>73972.800000000003</v>
      </c>
      <c r="P3185" s="8">
        <v>73972.800000000003</v>
      </c>
      <c r="Q3185" s="16">
        <v>4.1420118343195034E-2</v>
      </c>
      <c r="R3185" s="40"/>
      <c r="S3185" s="16"/>
      <c r="T3185" s="10">
        <v>55.9</v>
      </c>
      <c r="U3185" s="16">
        <v>0</v>
      </c>
      <c r="V3185" s="7"/>
      <c r="W3185" s="7"/>
      <c r="X3185" s="10">
        <v>6</v>
      </c>
      <c r="AA3185" s="7">
        <v>202752</v>
      </c>
      <c r="AD3185" s="7">
        <v>64</v>
      </c>
      <c r="AE3185" s="7">
        <v>580</v>
      </c>
      <c r="AF3185" s="7">
        <v>52</v>
      </c>
      <c r="AG3185" s="8">
        <v>528</v>
      </c>
      <c r="AH3185" s="16">
        <v>4.1420118343195256E-2</v>
      </c>
      <c r="AI3185" s="7">
        <v>428</v>
      </c>
      <c r="AJ3185" s="7">
        <v>100</v>
      </c>
      <c r="AK3185" s="12">
        <v>0.73793103448275865</v>
      </c>
      <c r="AL3185" s="12">
        <v>0.95</v>
      </c>
      <c r="AN3185" s="12">
        <v>0.81060606060606055</v>
      </c>
      <c r="AO3185" s="12">
        <v>0.91034482758620694</v>
      </c>
      <c r="AP3185" s="12">
        <v>0.32098765432098775</v>
      </c>
      <c r="AQ3185" s="8">
        <v>729948.38425983046</v>
      </c>
      <c r="AR3185" s="16">
        <v>0.14608622277575201</v>
      </c>
      <c r="AS3185" s="7">
        <v>27555.620394859587</v>
      </c>
      <c r="AT3185" s="7">
        <v>1382.4780004921031</v>
      </c>
      <c r="AU3185" s="7">
        <v>230.41300008201719</v>
      </c>
      <c r="AV3185" s="7">
        <v>148</v>
      </c>
      <c r="AW3185" s="16">
        <v>1.5568445951487648</v>
      </c>
      <c r="AX3185" s="16">
        <v>0.10050324800626176</v>
      </c>
      <c r="AY3185" s="7">
        <v>13358055.431954898</v>
      </c>
      <c r="AZ3185" s="10">
        <v>18.3</v>
      </c>
      <c r="BA3185" s="16">
        <v>0</v>
      </c>
      <c r="BB3185" s="7">
        <v>701201.27648820053</v>
      </c>
      <c r="BC3185" s="16">
        <v>-9.8688349023930561E-3</v>
      </c>
      <c r="BD3185" s="13"/>
      <c r="BE3185" s="13"/>
      <c r="BG3185" s="44"/>
      <c r="BH3185" s="43">
        <v>26.490000000000002</v>
      </c>
      <c r="BI3185" s="2">
        <v>23.35</v>
      </c>
      <c r="CB3185" s="2">
        <v>0.98431474195788005</v>
      </c>
    </row>
    <row r="3186" spans="1:80" x14ac:dyDescent="0.2">
      <c r="A3186" s="2">
        <v>2009</v>
      </c>
      <c r="B3186" s="4" t="s">
        <v>11</v>
      </c>
      <c r="C3186" s="4" t="s">
        <v>155</v>
      </c>
      <c r="D3186" s="4" t="s">
        <v>142</v>
      </c>
      <c r="E3186" s="52" t="s">
        <v>195</v>
      </c>
      <c r="F3186" s="4" t="s">
        <v>115</v>
      </c>
      <c r="I3186" s="7">
        <v>13192.75</v>
      </c>
      <c r="J3186" s="8">
        <v>13192.75</v>
      </c>
      <c r="K3186" s="16">
        <v>5.3380782918148739E-3</v>
      </c>
      <c r="O3186" s="7">
        <v>79156.5</v>
      </c>
      <c r="P3186" s="8">
        <v>79156.5</v>
      </c>
      <c r="Q3186" s="16">
        <v>5.3380782918148739E-3</v>
      </c>
      <c r="R3186" s="40"/>
      <c r="S3186" s="16"/>
      <c r="T3186" s="10">
        <v>55.9</v>
      </c>
      <c r="U3186" s="16">
        <v>0</v>
      </c>
      <c r="V3186" s="7"/>
      <c r="W3186" s="7"/>
      <c r="X3186" s="10">
        <v>6</v>
      </c>
      <c r="AA3186" s="7">
        <v>216960</v>
      </c>
      <c r="AD3186" s="7">
        <v>64</v>
      </c>
      <c r="AE3186" s="7">
        <v>638</v>
      </c>
      <c r="AF3186" s="7">
        <v>73</v>
      </c>
      <c r="AG3186" s="8">
        <v>565</v>
      </c>
      <c r="AH3186" s="16">
        <v>5.3380782918148739E-3</v>
      </c>
      <c r="AI3186" s="7">
        <v>461</v>
      </c>
      <c r="AJ3186" s="7">
        <v>104</v>
      </c>
      <c r="AK3186" s="12">
        <v>0.72257053291536055</v>
      </c>
      <c r="AL3186" s="12">
        <v>0.95</v>
      </c>
      <c r="AN3186" s="12">
        <v>0.81592920353982301</v>
      </c>
      <c r="AO3186" s="12">
        <v>0.88557993730407525</v>
      </c>
      <c r="AP3186" s="12">
        <v>0.17302798982188294</v>
      </c>
      <c r="AQ3186" s="8">
        <v>756668.18678627489</v>
      </c>
      <c r="AR3186" s="16">
        <v>0.10146337867191746</v>
      </c>
      <c r="AS3186" s="7">
        <v>28233.887566652047</v>
      </c>
      <c r="AT3186" s="7">
        <v>1339.2357288252654</v>
      </c>
      <c r="AU3186" s="7">
        <v>223.2059548042109</v>
      </c>
      <c r="AV3186" s="7">
        <v>148</v>
      </c>
      <c r="AW3186" s="16">
        <v>1.5081483432716953</v>
      </c>
      <c r="AX3186" s="16">
        <v>9.5614900555075488E-2</v>
      </c>
      <c r="AY3186" s="7">
        <v>13847027.818188831</v>
      </c>
      <c r="AZ3186" s="10">
        <v>18.3</v>
      </c>
      <c r="BA3186" s="16">
        <v>0</v>
      </c>
      <c r="BB3186" s="7">
        <v>715673.95652314147</v>
      </c>
      <c r="BC3186" s="16">
        <v>-2.9437035636986474E-2</v>
      </c>
      <c r="BD3186" s="13"/>
      <c r="BE3186" s="13"/>
      <c r="BG3186" s="44"/>
      <c r="BH3186" s="43">
        <v>26.8</v>
      </c>
      <c r="BI3186" s="2">
        <v>23.35</v>
      </c>
      <c r="CB3186" s="2">
        <v>0.98545346423229996</v>
      </c>
    </row>
    <row r="3187" spans="1:80" x14ac:dyDescent="0.2">
      <c r="A3187" s="2">
        <v>2009</v>
      </c>
      <c r="B3187" s="4" t="s">
        <v>5</v>
      </c>
      <c r="C3187" s="4" t="s">
        <v>155</v>
      </c>
      <c r="D3187" s="4" t="s">
        <v>142</v>
      </c>
      <c r="E3187" s="52" t="s">
        <v>195</v>
      </c>
      <c r="F3187" s="4" t="s">
        <v>115</v>
      </c>
      <c r="I3187" s="7">
        <v>13753.150000000001</v>
      </c>
      <c r="J3187" s="8">
        <v>13753.150000000001</v>
      </c>
      <c r="K3187" s="16">
        <v>-8.4175084175084347E-3</v>
      </c>
      <c r="O3187" s="7">
        <v>82518.900000000009</v>
      </c>
      <c r="P3187" s="8">
        <v>82518.900000000009</v>
      </c>
      <c r="Q3187" s="16">
        <v>-8.4175084175084347E-3</v>
      </c>
      <c r="R3187" s="40"/>
      <c r="S3187" s="16"/>
      <c r="T3187" s="10">
        <v>55.9</v>
      </c>
      <c r="U3187" s="16">
        <v>0</v>
      </c>
      <c r="V3187" s="7"/>
      <c r="W3187" s="7"/>
      <c r="X3187" s="10">
        <v>6</v>
      </c>
      <c r="AA3187" s="7">
        <v>226176</v>
      </c>
      <c r="AD3187" s="7">
        <v>64</v>
      </c>
      <c r="AE3187" s="7">
        <v>609</v>
      </c>
      <c r="AF3187" s="7">
        <v>20</v>
      </c>
      <c r="AG3187" s="8">
        <v>589</v>
      </c>
      <c r="AH3187" s="16">
        <v>-8.4175084175084347E-3</v>
      </c>
      <c r="AI3187" s="7">
        <v>461</v>
      </c>
      <c r="AJ3187" s="7">
        <v>128</v>
      </c>
      <c r="AK3187" s="12">
        <v>0.75697865353037763</v>
      </c>
      <c r="AL3187" s="12">
        <v>0.95</v>
      </c>
      <c r="AN3187" s="12">
        <v>0.78268251273344647</v>
      </c>
      <c r="AO3187" s="12">
        <v>0.96715927750410513</v>
      </c>
      <c r="AP3187" s="12">
        <v>0.1127935044985735</v>
      </c>
      <c r="AQ3187" s="8">
        <v>758841.84100496932</v>
      </c>
      <c r="AR3187" s="16">
        <v>7.8418948555717405E-2</v>
      </c>
      <c r="AS3187" s="7">
        <v>28105.253370554419</v>
      </c>
      <c r="AT3187" s="7">
        <v>1288.3562665619174</v>
      </c>
      <c r="AU3187" s="7">
        <v>214.72604442698625</v>
      </c>
      <c r="AV3187" s="7">
        <v>148</v>
      </c>
      <c r="AW3187" s="16">
        <v>1.4508516515336909</v>
      </c>
      <c r="AX3187" s="16">
        <v>8.7573608560435279E-2</v>
      </c>
      <c r="AY3187" s="7">
        <v>13886805.690390939</v>
      </c>
      <c r="AZ3187" s="10">
        <v>18.3</v>
      </c>
      <c r="BA3187" s="16">
        <v>0</v>
      </c>
      <c r="BB3187" s="7">
        <v>701581.22438074311</v>
      </c>
      <c r="BC3187" s="16">
        <v>-3.4190955513861976E-2</v>
      </c>
      <c r="BD3187" s="13"/>
      <c r="BE3187" s="13"/>
      <c r="BG3187" s="44"/>
      <c r="BH3187" s="43">
        <v>27</v>
      </c>
      <c r="BI3187" s="2">
        <v>23.35</v>
      </c>
    </row>
    <row r="3188" spans="1:80" x14ac:dyDescent="0.2">
      <c r="A3188" s="2">
        <v>2009</v>
      </c>
      <c r="B3188" s="4" t="s">
        <v>6</v>
      </c>
      <c r="C3188" s="4" t="s">
        <v>155</v>
      </c>
      <c r="D3188" s="4" t="s">
        <v>142</v>
      </c>
      <c r="E3188" s="52" t="s">
        <v>195</v>
      </c>
      <c r="F3188" s="4" t="s">
        <v>115</v>
      </c>
      <c r="I3188" s="7">
        <v>13729.800000000001</v>
      </c>
      <c r="J3188" s="8">
        <v>13729.800000000001</v>
      </c>
      <c r="K3188" s="16">
        <v>7.4954296160877565E-2</v>
      </c>
      <c r="O3188" s="7">
        <v>82378.8</v>
      </c>
      <c r="P3188" s="8">
        <v>82378.8</v>
      </c>
      <c r="Q3188" s="16">
        <v>7.4954296160877343E-2</v>
      </c>
      <c r="R3188" s="40"/>
      <c r="S3188" s="16"/>
      <c r="T3188" s="10">
        <v>55.9</v>
      </c>
      <c r="U3188" s="16">
        <v>0</v>
      </c>
      <c r="V3188" s="7"/>
      <c r="W3188" s="7"/>
      <c r="X3188" s="10">
        <v>6</v>
      </c>
      <c r="AA3188" s="7">
        <v>225792</v>
      </c>
      <c r="AD3188" s="7">
        <v>64</v>
      </c>
      <c r="AE3188" s="7">
        <v>609</v>
      </c>
      <c r="AF3188" s="7">
        <v>21</v>
      </c>
      <c r="AG3188" s="8">
        <v>588</v>
      </c>
      <c r="AH3188" s="16">
        <v>7.4954296160877565E-2</v>
      </c>
      <c r="AI3188" s="7">
        <v>505</v>
      </c>
      <c r="AJ3188" s="7">
        <v>83</v>
      </c>
      <c r="AK3188" s="12">
        <v>0.82922824302134646</v>
      </c>
      <c r="AL3188" s="12">
        <v>0.95</v>
      </c>
      <c r="AN3188" s="12">
        <v>0.858843537414966</v>
      </c>
      <c r="AO3188" s="12">
        <v>0.96551724137931039</v>
      </c>
      <c r="AP3188" s="12">
        <v>0.13432165318957767</v>
      </c>
      <c r="AQ3188" s="8">
        <v>753263.20360884233</v>
      </c>
      <c r="AR3188" s="16">
        <v>8.7202946348555299E-2</v>
      </c>
      <c r="AS3188" s="7">
        <v>28652.080776296782</v>
      </c>
      <c r="AT3188" s="7">
        <v>1281.0598700830651</v>
      </c>
      <c r="AU3188" s="7">
        <v>213.50997834717751</v>
      </c>
      <c r="AV3188" s="7">
        <v>148</v>
      </c>
      <c r="AW3188" s="16">
        <v>1.4426349888322805</v>
      </c>
      <c r="AX3188" s="16">
        <v>1.1394577640577719E-2</v>
      </c>
      <c r="AY3188" s="7">
        <v>13784716.626041815</v>
      </c>
      <c r="AZ3188" s="10">
        <v>18.3</v>
      </c>
      <c r="BA3188" s="16">
        <v>0</v>
      </c>
      <c r="BB3188" s="7">
        <v>714190.02120021451</v>
      </c>
      <c r="BC3188" s="16">
        <v>2.2725735730844424E-2</v>
      </c>
      <c r="BD3188" s="13"/>
      <c r="BE3188" s="13"/>
      <c r="BG3188" s="44"/>
      <c r="BH3188" s="43">
        <v>26.29</v>
      </c>
      <c r="BI3188" s="2">
        <v>23.35</v>
      </c>
      <c r="CB3188" s="2">
        <v>0.97617426829665999</v>
      </c>
    </row>
    <row r="3189" spans="1:80" x14ac:dyDescent="0.2">
      <c r="A3189" s="2">
        <v>2009</v>
      </c>
      <c r="B3189" s="4" t="s">
        <v>7</v>
      </c>
      <c r="C3189" s="4" t="s">
        <v>155</v>
      </c>
      <c r="D3189" s="4" t="s">
        <v>142</v>
      </c>
      <c r="E3189" s="52" t="s">
        <v>195</v>
      </c>
      <c r="F3189" s="4" t="s">
        <v>115</v>
      </c>
      <c r="I3189" s="7">
        <v>12328.800000000001</v>
      </c>
      <c r="J3189" s="8">
        <v>12328.800000000001</v>
      </c>
      <c r="K3189" s="16">
        <v>2.3255813953488413E-2</v>
      </c>
      <c r="O3189" s="7">
        <v>73972.800000000003</v>
      </c>
      <c r="P3189" s="8">
        <v>73972.800000000003</v>
      </c>
      <c r="Q3189" s="16">
        <v>2.3255813953488413E-2</v>
      </c>
      <c r="R3189" s="40"/>
      <c r="S3189" s="16"/>
      <c r="T3189" s="10">
        <v>55.9</v>
      </c>
      <c r="U3189" s="16">
        <v>0</v>
      </c>
      <c r="V3189" s="7"/>
      <c r="W3189" s="7"/>
      <c r="X3189" s="10">
        <v>6</v>
      </c>
      <c r="AA3189" s="7">
        <v>202752</v>
      </c>
      <c r="AD3189" s="7">
        <v>64</v>
      </c>
      <c r="AE3189" s="7">
        <v>609</v>
      </c>
      <c r="AF3189" s="7">
        <v>81</v>
      </c>
      <c r="AG3189" s="8">
        <v>528</v>
      </c>
      <c r="AH3189" s="16">
        <v>2.3255813953488413E-2</v>
      </c>
      <c r="AI3189" s="7">
        <v>448</v>
      </c>
      <c r="AJ3189" s="7">
        <v>80</v>
      </c>
      <c r="AK3189" s="12">
        <v>0.73563218390804597</v>
      </c>
      <c r="AL3189" s="12">
        <v>0.95</v>
      </c>
      <c r="AN3189" s="12">
        <v>0.84848484848484851</v>
      </c>
      <c r="AO3189" s="12">
        <v>0.86699507389162567</v>
      </c>
      <c r="AP3189" s="12">
        <v>0.22457200402819733</v>
      </c>
      <c r="AQ3189" s="8">
        <v>719494.55223656702</v>
      </c>
      <c r="AR3189" s="16">
        <v>5.5238503562663022E-2</v>
      </c>
      <c r="AS3189" s="7">
        <v>27461.624131166682</v>
      </c>
      <c r="AT3189" s="7">
        <v>1362.6790762056194</v>
      </c>
      <c r="AU3189" s="7">
        <v>227.11317936760324</v>
      </c>
      <c r="AV3189" s="7">
        <v>148</v>
      </c>
      <c r="AW3189" s="16">
        <v>1.5345485092405624</v>
      </c>
      <c r="AX3189" s="16">
        <v>3.1255810299875453E-2</v>
      </c>
      <c r="AY3189" s="7">
        <v>13166750.305929177</v>
      </c>
      <c r="AZ3189" s="10">
        <v>18.3</v>
      </c>
      <c r="BA3189" s="16">
        <v>0</v>
      </c>
      <c r="BB3189" s="7">
        <v>722482.22691015934</v>
      </c>
      <c r="BC3189" s="16">
        <v>1.1480458043579689E-2</v>
      </c>
      <c r="BD3189" s="13"/>
      <c r="BE3189" s="13"/>
      <c r="BG3189" s="44"/>
      <c r="BH3189" s="43">
        <v>26.2</v>
      </c>
      <c r="BI3189" s="2">
        <v>23.35</v>
      </c>
      <c r="CB3189" s="2">
        <v>0.98251748251748205</v>
      </c>
    </row>
    <row r="3190" spans="1:80" x14ac:dyDescent="0.2">
      <c r="A3190" s="2">
        <v>2010</v>
      </c>
      <c r="B3190" s="4" t="s">
        <v>8</v>
      </c>
      <c r="C3190" s="4" t="s">
        <v>155</v>
      </c>
      <c r="D3190" s="4" t="s">
        <v>142</v>
      </c>
      <c r="E3190" s="52" t="s">
        <v>195</v>
      </c>
      <c r="F3190" s="4" t="s">
        <v>115</v>
      </c>
      <c r="I3190" s="7">
        <v>11908.5</v>
      </c>
      <c r="J3190" s="8">
        <v>11908.5</v>
      </c>
      <c r="K3190" s="16">
        <v>-9.4138543516874007E-2</v>
      </c>
      <c r="O3190" s="7">
        <v>71451</v>
      </c>
      <c r="P3190" s="8">
        <v>71451</v>
      </c>
      <c r="Q3190" s="16">
        <v>-9.4138543516873896E-2</v>
      </c>
      <c r="R3190" s="40"/>
      <c r="S3190" s="16"/>
      <c r="T3190" s="10">
        <v>55.9</v>
      </c>
      <c r="U3190" s="16">
        <v>0</v>
      </c>
      <c r="V3190" s="7"/>
      <c r="W3190" s="7"/>
      <c r="X3190" s="10">
        <v>6</v>
      </c>
      <c r="AA3190" s="7">
        <v>195840</v>
      </c>
      <c r="AD3190" s="7">
        <v>64</v>
      </c>
      <c r="AE3190" s="7">
        <v>580</v>
      </c>
      <c r="AF3190" s="7">
        <v>70</v>
      </c>
      <c r="AG3190" s="8">
        <v>510</v>
      </c>
      <c r="AH3190" s="16">
        <v>-9.4138543516873896E-2</v>
      </c>
      <c r="AI3190" s="7">
        <v>437</v>
      </c>
      <c r="AJ3190" s="7">
        <v>73</v>
      </c>
      <c r="AK3190" s="12">
        <v>0.75344827586206897</v>
      </c>
      <c r="AL3190" s="12">
        <v>0.95</v>
      </c>
      <c r="AN3190" s="12">
        <v>0.85686274509803917</v>
      </c>
      <c r="AO3190" s="12">
        <v>0.87931034482758619</v>
      </c>
      <c r="AP3190" s="12">
        <v>0.24013513513513507</v>
      </c>
      <c r="AQ3190" s="8">
        <v>616476.35088095814</v>
      </c>
      <c r="AR3190" s="16">
        <v>-3.5889407883686775E-2</v>
      </c>
      <c r="AS3190" s="7">
        <v>23272.040425857234</v>
      </c>
      <c r="AT3190" s="7">
        <v>1208.7771585901139</v>
      </c>
      <c r="AU3190" s="7">
        <v>201.46285976501898</v>
      </c>
      <c r="AV3190" s="7">
        <v>148</v>
      </c>
      <c r="AW3190" s="16">
        <v>1.361235538952831</v>
      </c>
      <c r="AX3190" s="16">
        <v>6.4302477179380979E-2</v>
      </c>
      <c r="AY3190" s="7">
        <v>11281517.221121535</v>
      </c>
      <c r="AZ3190" s="10">
        <v>18.3</v>
      </c>
      <c r="BA3190" s="16">
        <v>0</v>
      </c>
      <c r="BB3190" s="7">
        <v>713193.96289432771</v>
      </c>
      <c r="BC3190" s="16">
        <v>-2.696543377955176E-2</v>
      </c>
      <c r="BD3190" s="13"/>
      <c r="BE3190" s="13"/>
      <c r="BG3190" s="44"/>
      <c r="BH3190" s="43">
        <v>26.490000000000002</v>
      </c>
      <c r="BI3190" s="2">
        <v>23.35</v>
      </c>
      <c r="CB3190" s="2">
        <v>0.95975941897412997</v>
      </c>
    </row>
    <row r="3191" spans="1:80" x14ac:dyDescent="0.2">
      <c r="A3191" s="2">
        <v>2010</v>
      </c>
      <c r="B3191" s="4" t="s">
        <v>9</v>
      </c>
      <c r="C3191" s="4" t="s">
        <v>155</v>
      </c>
      <c r="D3191" s="4" t="s">
        <v>142</v>
      </c>
      <c r="E3191" s="52" t="s">
        <v>195</v>
      </c>
      <c r="F3191" s="4" t="s">
        <v>115</v>
      </c>
      <c r="I3191" s="7">
        <v>12865.85</v>
      </c>
      <c r="J3191" s="8">
        <v>12865.85</v>
      </c>
      <c r="K3191" s="16">
        <v>3.6429872495444826E-3</v>
      </c>
      <c r="O3191" s="7">
        <v>77195.100000000006</v>
      </c>
      <c r="P3191" s="8">
        <v>77195.100000000006</v>
      </c>
      <c r="Q3191" s="16">
        <v>3.6429872495444826E-3</v>
      </c>
      <c r="R3191" s="40"/>
      <c r="S3191" s="16"/>
      <c r="T3191" s="10">
        <v>55.9</v>
      </c>
      <c r="U3191" s="16">
        <v>0</v>
      </c>
      <c r="V3191" s="7"/>
      <c r="W3191" s="7"/>
      <c r="X3191" s="10">
        <v>6</v>
      </c>
      <c r="AA3191" s="7">
        <v>211584</v>
      </c>
      <c r="AD3191" s="7">
        <v>64</v>
      </c>
      <c r="AE3191" s="7">
        <v>580</v>
      </c>
      <c r="AF3191" s="7">
        <v>29</v>
      </c>
      <c r="AG3191" s="8">
        <v>551</v>
      </c>
      <c r="AH3191" s="16">
        <v>3.6429872495447047E-3</v>
      </c>
      <c r="AI3191" s="7">
        <v>492</v>
      </c>
      <c r="AJ3191" s="7">
        <v>59</v>
      </c>
      <c r="AK3191" s="12">
        <v>0.84827586206896555</v>
      </c>
      <c r="AL3191" s="12">
        <v>0.95</v>
      </c>
      <c r="AN3191" s="12">
        <v>0.89292196007259528</v>
      </c>
      <c r="AO3191" s="12">
        <v>0.95</v>
      </c>
      <c r="AP3191" s="12">
        <v>0.23308270676691745</v>
      </c>
      <c r="AQ3191" s="8">
        <v>598776.63386409404</v>
      </c>
      <c r="AR3191" s="16">
        <v>-5.244166184585819E-2</v>
      </c>
      <c r="AS3191" s="7">
        <v>24144.219107423145</v>
      </c>
      <c r="AT3191" s="7">
        <v>1086.7089543812958</v>
      </c>
      <c r="AU3191" s="7">
        <v>181.11815906354931</v>
      </c>
      <c r="AV3191" s="7">
        <v>148</v>
      </c>
      <c r="AW3191" s="16">
        <v>1.2237713450239818</v>
      </c>
      <c r="AX3191" s="16">
        <v>-5.5881075051499529E-2</v>
      </c>
      <c r="AY3191" s="7">
        <v>10957612.399712922</v>
      </c>
      <c r="AZ3191" s="10">
        <v>18.3</v>
      </c>
      <c r="BA3191" s="16">
        <v>0</v>
      </c>
      <c r="BB3191" s="7">
        <v>699640.18070743943</v>
      </c>
      <c r="BC3191" s="16">
        <v>5.1977405652350456E-2</v>
      </c>
      <c r="BD3191" s="13"/>
      <c r="BE3191" s="13"/>
      <c r="BG3191" s="44"/>
      <c r="BH3191" s="43">
        <v>24.8</v>
      </c>
      <c r="BI3191" s="2">
        <v>23.35</v>
      </c>
    </row>
    <row r="3192" spans="1:80" x14ac:dyDescent="0.2">
      <c r="A3192" s="2">
        <v>2010</v>
      </c>
      <c r="B3192" s="4" t="s">
        <v>10</v>
      </c>
      <c r="C3192" s="4" t="s">
        <v>155</v>
      </c>
      <c r="D3192" s="4" t="s">
        <v>142</v>
      </c>
      <c r="E3192" s="52" t="s">
        <v>195</v>
      </c>
      <c r="F3192" s="4" t="s">
        <v>115</v>
      </c>
      <c r="I3192" s="7">
        <v>14360.25</v>
      </c>
      <c r="J3192" s="8">
        <v>14360.25</v>
      </c>
      <c r="K3192" s="16">
        <v>6.0344827586206851E-2</v>
      </c>
      <c r="O3192" s="7">
        <v>86161.5</v>
      </c>
      <c r="P3192" s="8">
        <v>86161.5</v>
      </c>
      <c r="Q3192" s="16">
        <v>6.0344827586206851E-2</v>
      </c>
      <c r="R3192" s="40"/>
      <c r="S3192" s="16"/>
      <c r="T3192" s="10">
        <v>55.9</v>
      </c>
      <c r="U3192" s="16">
        <v>0</v>
      </c>
      <c r="V3192" s="7"/>
      <c r="W3192" s="7"/>
      <c r="X3192" s="10">
        <v>6</v>
      </c>
      <c r="AA3192" s="7">
        <v>236160</v>
      </c>
      <c r="AD3192" s="7">
        <v>64</v>
      </c>
      <c r="AE3192" s="7">
        <v>638</v>
      </c>
      <c r="AF3192" s="7">
        <v>23</v>
      </c>
      <c r="AG3192" s="8">
        <v>615</v>
      </c>
      <c r="AH3192" s="16">
        <v>6.0344827586206851E-2</v>
      </c>
      <c r="AI3192" s="7">
        <v>521</v>
      </c>
      <c r="AJ3192" s="7">
        <v>94</v>
      </c>
      <c r="AK3192" s="12">
        <v>0.81661442006269591</v>
      </c>
      <c r="AL3192" s="12">
        <v>0.95</v>
      </c>
      <c r="AN3192" s="12">
        <v>0.84715447154471546</v>
      </c>
      <c r="AO3192" s="12">
        <v>0.96394984326018807</v>
      </c>
      <c r="AP3192" s="12">
        <v>0.27845290955830793</v>
      </c>
      <c r="AQ3192" s="8">
        <v>733069.23211254971</v>
      </c>
      <c r="AR3192" s="16">
        <v>7.8574651101099846E-3</v>
      </c>
      <c r="AS3192" s="7">
        <v>26862.192455571629</v>
      </c>
      <c r="AT3192" s="7">
        <v>1191.9824912399183</v>
      </c>
      <c r="AU3192" s="7">
        <v>198.66374853998639</v>
      </c>
      <c r="AV3192" s="7">
        <v>148</v>
      </c>
      <c r="AW3192" s="16">
        <v>1.3423226252701783</v>
      </c>
      <c r="AX3192" s="16">
        <v>-4.9500276806725529E-2</v>
      </c>
      <c r="AY3192" s="7">
        <v>13415166.94765966</v>
      </c>
      <c r="AZ3192" s="10">
        <v>18.3</v>
      </c>
      <c r="BA3192" s="16">
        <v>0</v>
      </c>
      <c r="BB3192" s="7">
        <v>721184.10238990095</v>
      </c>
      <c r="BC3192" s="16">
        <v>6.4664394876434925E-2</v>
      </c>
      <c r="BD3192" s="13"/>
      <c r="BE3192" s="13"/>
      <c r="BG3192" s="44"/>
      <c r="BH3192" s="43">
        <v>27.29</v>
      </c>
      <c r="BI3192" s="2">
        <v>23.35</v>
      </c>
    </row>
    <row r="3193" spans="1:80" x14ac:dyDescent="0.2">
      <c r="A3193" s="2">
        <v>2010</v>
      </c>
      <c r="B3193" s="4" t="s">
        <v>0</v>
      </c>
      <c r="C3193" s="4" t="s">
        <v>155</v>
      </c>
      <c r="D3193" s="4" t="s">
        <v>142</v>
      </c>
      <c r="E3193" s="52" t="s">
        <v>195</v>
      </c>
      <c r="F3193" s="4" t="s">
        <v>115</v>
      </c>
      <c r="I3193" s="7">
        <v>13356.2</v>
      </c>
      <c r="J3193" s="8">
        <v>13356.2</v>
      </c>
      <c r="K3193" s="16">
        <v>0.20421052631578962</v>
      </c>
      <c r="O3193" s="7">
        <v>80137.200000000012</v>
      </c>
      <c r="P3193" s="8">
        <v>80137.200000000012</v>
      </c>
      <c r="Q3193" s="16">
        <v>0.20421052631578962</v>
      </c>
      <c r="R3193" s="40"/>
      <c r="S3193" s="16"/>
      <c r="T3193" s="10">
        <v>55.9</v>
      </c>
      <c r="U3193" s="16">
        <v>0</v>
      </c>
      <c r="V3193" s="7"/>
      <c r="W3193" s="7"/>
      <c r="X3193" s="10">
        <v>6</v>
      </c>
      <c r="AA3193" s="7">
        <v>219648</v>
      </c>
      <c r="AD3193" s="7">
        <v>64</v>
      </c>
      <c r="AE3193" s="7">
        <v>580</v>
      </c>
      <c r="AF3193" s="7">
        <v>8</v>
      </c>
      <c r="AG3193" s="8">
        <v>572</v>
      </c>
      <c r="AH3193" s="16">
        <v>0.2042105263157894</v>
      </c>
      <c r="AI3193" s="7">
        <v>455</v>
      </c>
      <c r="AJ3193" s="7">
        <v>117</v>
      </c>
      <c r="AK3193" s="12">
        <v>0.78448275862068961</v>
      </c>
      <c r="AL3193" s="12">
        <v>0.95</v>
      </c>
      <c r="AN3193" s="12">
        <v>0.79545454545454541</v>
      </c>
      <c r="AO3193" s="12">
        <v>0.98620689655172411</v>
      </c>
      <c r="AP3193" s="12">
        <v>0.69509803921568625</v>
      </c>
      <c r="AQ3193" s="8">
        <v>754689.62227906834</v>
      </c>
      <c r="AR3193" s="16">
        <v>7.4864604078382246E-2</v>
      </c>
      <c r="AS3193" s="7">
        <v>28706.337857705148</v>
      </c>
      <c r="AT3193" s="7">
        <v>1319.3874515368327</v>
      </c>
      <c r="AU3193" s="7">
        <v>219.89790858947211</v>
      </c>
      <c r="AV3193" s="7">
        <v>148</v>
      </c>
      <c r="AW3193" s="16">
        <v>1.4857966796585953</v>
      </c>
      <c r="AX3193" s="16">
        <v>-0.10741138647337134</v>
      </c>
      <c r="AY3193" s="7">
        <v>13810820.087706951</v>
      </c>
      <c r="AZ3193" s="10">
        <v>18.3</v>
      </c>
      <c r="BA3193" s="16">
        <v>0</v>
      </c>
      <c r="BB3193" s="7">
        <v>749543.35571667401</v>
      </c>
      <c r="BC3193" s="16">
        <v>0.16405760242141215</v>
      </c>
      <c r="BD3193" s="13"/>
      <c r="BE3193" s="13"/>
      <c r="BG3193" s="44"/>
      <c r="BH3193" s="43">
        <v>26.29</v>
      </c>
      <c r="BI3193" s="2">
        <v>23.35</v>
      </c>
    </row>
    <row r="3194" spans="1:80" x14ac:dyDescent="0.2">
      <c r="A3194" s="2">
        <v>2010</v>
      </c>
      <c r="B3194" s="4" t="s">
        <v>1</v>
      </c>
      <c r="C3194" s="4" t="s">
        <v>155</v>
      </c>
      <c r="D3194" s="4" t="s">
        <v>142</v>
      </c>
      <c r="E3194" s="52" t="s">
        <v>195</v>
      </c>
      <c r="F3194" s="4" t="s">
        <v>115</v>
      </c>
      <c r="I3194" s="7">
        <v>12118.650000000001</v>
      </c>
      <c r="J3194" s="8">
        <v>12118.650000000001</v>
      </c>
      <c r="K3194" s="16">
        <v>4.2168674698795261E-2</v>
      </c>
      <c r="O3194" s="7">
        <v>72711.900000000009</v>
      </c>
      <c r="P3194" s="8">
        <v>72711.900000000009</v>
      </c>
      <c r="Q3194" s="16">
        <v>4.2168674698795261E-2</v>
      </c>
      <c r="R3194" s="40"/>
      <c r="S3194" s="16"/>
      <c r="T3194" s="10">
        <v>55.9</v>
      </c>
      <c r="U3194" s="16">
        <v>0</v>
      </c>
      <c r="V3194" s="7"/>
      <c r="W3194" s="7"/>
      <c r="X3194" s="10">
        <v>6</v>
      </c>
      <c r="AA3194" s="7">
        <v>199296</v>
      </c>
      <c r="AD3194" s="7">
        <v>64</v>
      </c>
      <c r="AE3194" s="7">
        <v>547</v>
      </c>
      <c r="AF3194" s="7">
        <v>28</v>
      </c>
      <c r="AG3194" s="8">
        <v>519</v>
      </c>
      <c r="AH3194" s="16">
        <v>4.2168674698795261E-2</v>
      </c>
      <c r="AI3194" s="7">
        <v>369</v>
      </c>
      <c r="AJ3194" s="7">
        <v>150</v>
      </c>
      <c r="AK3194" s="12">
        <v>0.67458866544789764</v>
      </c>
      <c r="AL3194" s="12">
        <v>0.95</v>
      </c>
      <c r="AN3194" s="12">
        <v>0.71098265895953761</v>
      </c>
      <c r="AO3194" s="12">
        <v>0.94881170018281535</v>
      </c>
      <c r="AP3194" s="12">
        <v>0.50485163830684865</v>
      </c>
      <c r="AQ3194" s="8">
        <v>736595.76402718038</v>
      </c>
      <c r="AR3194" s="16">
        <v>3.788706331975944E-2</v>
      </c>
      <c r="AS3194" s="7">
        <v>28039.427637121447</v>
      </c>
      <c r="AT3194" s="7">
        <v>1419.2596609386906</v>
      </c>
      <c r="AU3194" s="7">
        <v>236.54327682311509</v>
      </c>
      <c r="AV3194" s="7">
        <v>148</v>
      </c>
      <c r="AW3194" s="16">
        <v>1.5982653839399668</v>
      </c>
      <c r="AX3194" s="16">
        <v>-4.1083669879766749E-3</v>
      </c>
      <c r="AY3194" s="7">
        <v>13479702.481697401</v>
      </c>
      <c r="AZ3194" s="10">
        <v>18.3</v>
      </c>
      <c r="BA3194" s="16">
        <v>0</v>
      </c>
      <c r="BB3194" s="7">
        <v>713678.78734127386</v>
      </c>
      <c r="BC3194" s="16">
        <v>6.0973082264432259E-2</v>
      </c>
      <c r="BD3194" s="13"/>
      <c r="BE3194" s="13"/>
      <c r="BG3194" s="44"/>
      <c r="BH3194" s="43">
        <v>26.27</v>
      </c>
      <c r="BI3194" s="2">
        <v>23.35</v>
      </c>
      <c r="CB3194" s="2">
        <v>0.95395651619621002</v>
      </c>
    </row>
    <row r="3195" spans="1:80" x14ac:dyDescent="0.2">
      <c r="A3195" s="2">
        <v>2010</v>
      </c>
      <c r="B3195" s="4" t="s">
        <v>2</v>
      </c>
      <c r="C3195" s="4" t="s">
        <v>155</v>
      </c>
      <c r="D3195" s="4" t="s">
        <v>142</v>
      </c>
      <c r="E3195" s="52" t="s">
        <v>195</v>
      </c>
      <c r="F3195" s="4" t="s">
        <v>115</v>
      </c>
      <c r="I3195" s="7">
        <v>13169.400000000001</v>
      </c>
      <c r="J3195" s="8">
        <v>13169.400000000001</v>
      </c>
      <c r="K3195" s="16">
        <v>-1.5706806282722474E-2</v>
      </c>
      <c r="O3195" s="7">
        <v>79016.400000000009</v>
      </c>
      <c r="P3195" s="8">
        <v>79016.400000000009</v>
      </c>
      <c r="Q3195" s="16">
        <v>-1.5706806282722474E-2</v>
      </c>
      <c r="R3195" s="40"/>
      <c r="S3195" s="16"/>
      <c r="T3195" s="10">
        <v>55.9</v>
      </c>
      <c r="U3195" s="16">
        <v>0</v>
      </c>
      <c r="V3195" s="7"/>
      <c r="W3195" s="7"/>
      <c r="X3195" s="10">
        <v>6</v>
      </c>
      <c r="AA3195" s="7">
        <v>216576</v>
      </c>
      <c r="AD3195" s="7">
        <v>64</v>
      </c>
      <c r="AE3195" s="7">
        <v>588</v>
      </c>
      <c r="AF3195" s="7">
        <v>24</v>
      </c>
      <c r="AG3195" s="8">
        <v>564</v>
      </c>
      <c r="AH3195" s="16">
        <v>-1.5706806282722474E-2</v>
      </c>
      <c r="AI3195" s="7">
        <v>445</v>
      </c>
      <c r="AJ3195" s="7">
        <v>119</v>
      </c>
      <c r="AK3195" s="12">
        <v>0.75680272108843538</v>
      </c>
      <c r="AL3195" s="12">
        <v>0.95</v>
      </c>
      <c r="AN3195" s="12">
        <v>0.78900709219858156</v>
      </c>
      <c r="AO3195" s="12">
        <v>0.95918367346938771</v>
      </c>
      <c r="AP3195" s="12">
        <v>0.39242555028053516</v>
      </c>
      <c r="AQ3195" s="8">
        <v>775303.5231595356</v>
      </c>
      <c r="AR3195" s="16">
        <v>6.93175150776566E-2</v>
      </c>
      <c r="AS3195" s="7">
        <v>28929.235938788643</v>
      </c>
      <c r="AT3195" s="7">
        <v>1374.6516368076873</v>
      </c>
      <c r="AU3195" s="7">
        <v>229.10860613461455</v>
      </c>
      <c r="AV3195" s="7">
        <v>148</v>
      </c>
      <c r="AW3195" s="16">
        <v>1.5480311225311794</v>
      </c>
      <c r="AX3195" s="16">
        <v>8.6381092445917185E-2</v>
      </c>
      <c r="AY3195" s="7">
        <v>14188054.473819502</v>
      </c>
      <c r="AZ3195" s="10">
        <v>18.3</v>
      </c>
      <c r="BA3195" s="16">
        <v>0</v>
      </c>
      <c r="BB3195" s="7">
        <v>784065.22813361918</v>
      </c>
      <c r="BC3195" s="16">
        <v>-7.0893524514495723E-3</v>
      </c>
      <c r="BD3195" s="13"/>
      <c r="BE3195" s="13"/>
      <c r="BG3195" s="44"/>
      <c r="BH3195" s="43">
        <v>26.8</v>
      </c>
      <c r="BI3195" s="2">
        <v>23.35</v>
      </c>
    </row>
    <row r="3196" spans="1:80" x14ac:dyDescent="0.2">
      <c r="A3196" s="2">
        <v>2010</v>
      </c>
      <c r="B3196" s="4" t="s">
        <v>3</v>
      </c>
      <c r="C3196" s="4" t="s">
        <v>155</v>
      </c>
      <c r="D3196" s="4" t="s">
        <v>142</v>
      </c>
      <c r="E3196" s="52" t="s">
        <v>195</v>
      </c>
      <c r="F3196" s="4" t="s">
        <v>115</v>
      </c>
      <c r="I3196" s="7">
        <v>12865.85</v>
      </c>
      <c r="J3196" s="8">
        <v>12865.85</v>
      </c>
      <c r="K3196" s="16">
        <v>3.183520599250933E-2</v>
      </c>
      <c r="O3196" s="7">
        <v>77195.100000000006</v>
      </c>
      <c r="P3196" s="8">
        <v>77195.100000000006</v>
      </c>
      <c r="Q3196" s="16">
        <v>3.183520599250933E-2</v>
      </c>
      <c r="R3196" s="40"/>
      <c r="S3196" s="16"/>
      <c r="T3196" s="10">
        <v>55.9</v>
      </c>
      <c r="U3196" s="16">
        <v>0</v>
      </c>
      <c r="V3196" s="7"/>
      <c r="W3196" s="7"/>
      <c r="X3196" s="10">
        <v>6</v>
      </c>
      <c r="AA3196" s="7">
        <v>211584</v>
      </c>
      <c r="AD3196" s="7">
        <v>64</v>
      </c>
      <c r="AE3196" s="7">
        <v>588</v>
      </c>
      <c r="AF3196" s="7">
        <v>37</v>
      </c>
      <c r="AG3196" s="8">
        <v>551</v>
      </c>
      <c r="AH3196" s="16">
        <v>3.183520599250933E-2</v>
      </c>
      <c r="AI3196" s="7">
        <v>460</v>
      </c>
      <c r="AJ3196" s="7">
        <v>91</v>
      </c>
      <c r="AK3196" s="12">
        <v>0.78231292517006801</v>
      </c>
      <c r="AL3196" s="12">
        <v>0.95</v>
      </c>
      <c r="AN3196" s="12">
        <v>0.83484573502722326</v>
      </c>
      <c r="AO3196" s="12">
        <v>0.93707482993197277</v>
      </c>
      <c r="AP3196" s="12">
        <v>0.13978127136021867</v>
      </c>
      <c r="AQ3196" s="8">
        <v>749258.62369307328</v>
      </c>
      <c r="AR3196" s="16">
        <v>0.10087459423496448</v>
      </c>
      <c r="AS3196" s="7">
        <v>27750.319396039751</v>
      </c>
      <c r="AT3196" s="7">
        <v>1359.8160139620204</v>
      </c>
      <c r="AU3196" s="7">
        <v>226.63600232700341</v>
      </c>
      <c r="AV3196" s="7">
        <v>148</v>
      </c>
      <c r="AW3196" s="16">
        <v>1.5313243400473204</v>
      </c>
      <c r="AX3196" s="16">
        <v>6.6909316372905758E-2</v>
      </c>
      <c r="AY3196" s="7">
        <v>13711432.813583242</v>
      </c>
      <c r="AZ3196" s="10">
        <v>18.3</v>
      </c>
      <c r="BA3196" s="16">
        <v>0</v>
      </c>
      <c r="BB3196" s="7">
        <v>745511.65055335651</v>
      </c>
      <c r="BC3196" s="16">
        <v>-1.3109489851929147E-2</v>
      </c>
      <c r="BD3196" s="13"/>
      <c r="BE3196" s="13"/>
      <c r="BG3196" s="44"/>
      <c r="BH3196" s="43">
        <v>27</v>
      </c>
      <c r="BI3196" s="2">
        <v>23.35</v>
      </c>
    </row>
    <row r="3197" spans="1:80" x14ac:dyDescent="0.2">
      <c r="A3197" s="2">
        <v>2010</v>
      </c>
      <c r="B3197" s="4" t="s">
        <v>4</v>
      </c>
      <c r="C3197" s="4" t="s">
        <v>155</v>
      </c>
      <c r="D3197" s="4" t="s">
        <v>142</v>
      </c>
      <c r="E3197" s="52" t="s">
        <v>195</v>
      </c>
      <c r="F3197" s="4" t="s">
        <v>115</v>
      </c>
      <c r="I3197" s="7">
        <v>13332.85</v>
      </c>
      <c r="J3197" s="8">
        <v>13332.85</v>
      </c>
      <c r="K3197" s="16">
        <v>8.1439393939393812E-2</v>
      </c>
      <c r="O3197" s="7">
        <v>79997.100000000006</v>
      </c>
      <c r="P3197" s="8">
        <v>79997.100000000006</v>
      </c>
      <c r="Q3197" s="16">
        <v>8.1439393939394034E-2</v>
      </c>
      <c r="R3197" s="40"/>
      <c r="S3197" s="16"/>
      <c r="T3197" s="10">
        <v>55.9</v>
      </c>
      <c r="U3197" s="16">
        <v>0</v>
      </c>
      <c r="V3197" s="7"/>
      <c r="W3197" s="7"/>
      <c r="X3197" s="10">
        <v>6</v>
      </c>
      <c r="AA3197" s="7">
        <v>219264</v>
      </c>
      <c r="AD3197" s="7">
        <v>64</v>
      </c>
      <c r="AE3197" s="7">
        <v>588</v>
      </c>
      <c r="AF3197" s="7">
        <v>17</v>
      </c>
      <c r="AG3197" s="8">
        <v>571</v>
      </c>
      <c r="AH3197" s="16">
        <v>8.1439393939394034E-2</v>
      </c>
      <c r="AI3197" s="7">
        <v>504</v>
      </c>
      <c r="AJ3197" s="7">
        <v>67</v>
      </c>
      <c r="AK3197" s="12">
        <v>0.8571428571428571</v>
      </c>
      <c r="AL3197" s="12">
        <v>0.95</v>
      </c>
      <c r="AN3197" s="12">
        <v>0.88266199649737298</v>
      </c>
      <c r="AO3197" s="12">
        <v>0.97108843537414968</v>
      </c>
      <c r="AP3197" s="12">
        <v>0.16154873164218952</v>
      </c>
      <c r="AQ3197" s="8">
        <v>802491.95744664548</v>
      </c>
      <c r="AR3197" s="16">
        <v>9.9381784727661682E-2</v>
      </c>
      <c r="AS3197" s="7">
        <v>29966.092511077128</v>
      </c>
      <c r="AT3197" s="7">
        <v>1405.4149867717083</v>
      </c>
      <c r="AU3197" s="7">
        <v>234.23583112861806</v>
      </c>
      <c r="AV3197" s="7">
        <v>148</v>
      </c>
      <c r="AW3197" s="16">
        <v>1.5826745346528248</v>
      </c>
      <c r="AX3197" s="16">
        <v>1.6591212497732766E-2</v>
      </c>
      <c r="AY3197" s="7">
        <v>14685602.821273614</v>
      </c>
      <c r="AZ3197" s="10">
        <v>18.3</v>
      </c>
      <c r="BA3197" s="16">
        <v>0</v>
      </c>
      <c r="BB3197" s="7">
        <v>770887.91079891264</v>
      </c>
      <c r="BC3197" s="16">
        <v>2.4147145703231378E-2</v>
      </c>
      <c r="BD3197" s="13"/>
      <c r="BE3197" s="13"/>
      <c r="BG3197" s="44"/>
      <c r="BH3197" s="43">
        <v>26.78</v>
      </c>
      <c r="BI3197" s="2">
        <v>23.35</v>
      </c>
    </row>
    <row r="3198" spans="1:80" x14ac:dyDescent="0.2">
      <c r="A3198" s="2">
        <v>2010</v>
      </c>
      <c r="B3198" s="4" t="s">
        <v>11</v>
      </c>
      <c r="C3198" s="4" t="s">
        <v>155</v>
      </c>
      <c r="D3198" s="4" t="s">
        <v>142</v>
      </c>
      <c r="E3198" s="52" t="s">
        <v>195</v>
      </c>
      <c r="F3198" s="4" t="s">
        <v>115</v>
      </c>
      <c r="I3198" s="7">
        <v>13893.25</v>
      </c>
      <c r="J3198" s="8">
        <v>13893.25</v>
      </c>
      <c r="K3198" s="16">
        <v>5.3097345132743445E-2</v>
      </c>
      <c r="O3198" s="7">
        <v>83359.5</v>
      </c>
      <c r="P3198" s="8">
        <v>83359.5</v>
      </c>
      <c r="Q3198" s="16">
        <v>5.3097345132743445E-2</v>
      </c>
      <c r="R3198" s="40"/>
      <c r="S3198" s="16"/>
      <c r="T3198" s="10">
        <v>55.9</v>
      </c>
      <c r="U3198" s="16">
        <v>0</v>
      </c>
      <c r="V3198" s="7"/>
      <c r="W3198" s="7"/>
      <c r="X3198" s="10">
        <v>6</v>
      </c>
      <c r="AA3198" s="7">
        <v>228480</v>
      </c>
      <c r="AD3198" s="7">
        <v>64</v>
      </c>
      <c r="AE3198" s="7">
        <v>616</v>
      </c>
      <c r="AF3198" s="7">
        <v>21</v>
      </c>
      <c r="AG3198" s="8">
        <v>595</v>
      </c>
      <c r="AH3198" s="16">
        <v>5.3097345132743445E-2</v>
      </c>
      <c r="AI3198" s="7">
        <v>521</v>
      </c>
      <c r="AJ3198" s="7">
        <v>74</v>
      </c>
      <c r="AK3198" s="12">
        <v>0.84577922077922074</v>
      </c>
      <c r="AL3198" s="12">
        <v>0.95</v>
      </c>
      <c r="AN3198" s="12">
        <v>0.87563025210084033</v>
      </c>
      <c r="AO3198" s="12">
        <v>0.96590909090909094</v>
      </c>
      <c r="AP3198" s="12">
        <v>0.17051440966842257</v>
      </c>
      <c r="AQ3198" s="8">
        <v>832017.4675903155</v>
      </c>
      <c r="AR3198" s="16">
        <v>9.9580347264319968E-2</v>
      </c>
      <c r="AS3198" s="7">
        <v>31045.427895161025</v>
      </c>
      <c r="AT3198" s="7">
        <v>1398.3486850257402</v>
      </c>
      <c r="AU3198" s="7">
        <v>233.05811417095671</v>
      </c>
      <c r="AV3198" s="7">
        <v>148</v>
      </c>
      <c r="AW3198" s="16">
        <v>1.5747169876415994</v>
      </c>
      <c r="AX3198" s="16">
        <v>4.4139321351833072E-2</v>
      </c>
      <c r="AY3198" s="7">
        <v>15225919.656902775</v>
      </c>
      <c r="AZ3198" s="10">
        <v>18.3</v>
      </c>
      <c r="BA3198" s="16">
        <v>0</v>
      </c>
      <c r="BB3198" s="7">
        <v>786941.01764174574</v>
      </c>
      <c r="BC3198" s="16">
        <v>5.6012493174744105E-3</v>
      </c>
      <c r="BD3198" s="13"/>
      <c r="BE3198" s="13"/>
      <c r="BG3198" s="44"/>
      <c r="BH3198" s="43">
        <v>26.8</v>
      </c>
      <c r="BI3198" s="2">
        <v>23.35</v>
      </c>
    </row>
    <row r="3199" spans="1:80" x14ac:dyDescent="0.2">
      <c r="A3199" s="2">
        <v>2010</v>
      </c>
      <c r="B3199" s="4" t="s">
        <v>5</v>
      </c>
      <c r="C3199" s="4" t="s">
        <v>155</v>
      </c>
      <c r="D3199" s="4" t="s">
        <v>142</v>
      </c>
      <c r="E3199" s="52" t="s">
        <v>195</v>
      </c>
      <c r="F3199" s="4" t="s">
        <v>115</v>
      </c>
      <c r="I3199" s="7">
        <v>11441.5</v>
      </c>
      <c r="J3199" s="8">
        <v>11441.5</v>
      </c>
      <c r="K3199" s="16">
        <v>-0.1680814940577251</v>
      </c>
      <c r="O3199" s="7">
        <v>68649</v>
      </c>
      <c r="P3199" s="8">
        <v>68649</v>
      </c>
      <c r="Q3199" s="16">
        <v>-0.1680814940577251</v>
      </c>
      <c r="R3199" s="40"/>
      <c r="S3199" s="16"/>
      <c r="T3199" s="10">
        <v>55.9</v>
      </c>
      <c r="U3199" s="16">
        <v>0</v>
      </c>
      <c r="V3199" s="7"/>
      <c r="W3199" s="7"/>
      <c r="X3199" s="10">
        <v>6</v>
      </c>
      <c r="AA3199" s="7">
        <v>188160</v>
      </c>
      <c r="AD3199" s="7">
        <v>64</v>
      </c>
      <c r="AE3199" s="7">
        <v>532</v>
      </c>
      <c r="AF3199" s="7">
        <v>42</v>
      </c>
      <c r="AG3199" s="8">
        <v>490</v>
      </c>
      <c r="AH3199" s="16">
        <v>-0.16808149405772499</v>
      </c>
      <c r="AI3199" s="7">
        <v>426</v>
      </c>
      <c r="AJ3199" s="7">
        <v>64</v>
      </c>
      <c r="AK3199" s="12">
        <v>0.8007518796992481</v>
      </c>
      <c r="AL3199" s="12">
        <v>0.95</v>
      </c>
      <c r="AN3199" s="12">
        <v>0.8693877551020408</v>
      </c>
      <c r="AO3199" s="12">
        <v>0.92105263157894735</v>
      </c>
      <c r="AP3199" s="12">
        <v>5.7826235871674792E-2</v>
      </c>
      <c r="AQ3199" s="8">
        <v>749306.16717508936</v>
      </c>
      <c r="AR3199" s="16">
        <v>-1.2566088629550776E-2</v>
      </c>
      <c r="AS3199" s="7">
        <v>28841.653855854092</v>
      </c>
      <c r="AT3199" s="7">
        <v>1529.1962595409987</v>
      </c>
      <c r="AU3199" s="7">
        <v>254.86604325683311</v>
      </c>
      <c r="AV3199" s="7">
        <v>148</v>
      </c>
      <c r="AW3199" s="16">
        <v>1.7220678598434669</v>
      </c>
      <c r="AX3199" s="16">
        <v>0.18693586489223368</v>
      </c>
      <c r="AY3199" s="7">
        <v>13712302.859304136</v>
      </c>
      <c r="AZ3199" s="10">
        <v>18.3</v>
      </c>
      <c r="BA3199" s="16">
        <v>0</v>
      </c>
      <c r="BB3199" s="7">
        <v>692765.09253434592</v>
      </c>
      <c r="BC3199" s="16">
        <v>-0.12130160767049435</v>
      </c>
      <c r="BD3199" s="13"/>
      <c r="BE3199" s="13"/>
      <c r="BG3199" s="44"/>
      <c r="BH3199" s="43">
        <v>25.98</v>
      </c>
      <c r="BI3199" s="2">
        <v>23.35</v>
      </c>
    </row>
    <row r="3200" spans="1:80" x14ac:dyDescent="0.2">
      <c r="A3200" s="2">
        <v>2010</v>
      </c>
      <c r="B3200" s="4" t="s">
        <v>6</v>
      </c>
      <c r="C3200" s="4" t="s">
        <v>155</v>
      </c>
      <c r="D3200" s="4" t="s">
        <v>142</v>
      </c>
      <c r="E3200" s="52" t="s">
        <v>195</v>
      </c>
      <c r="F3200" s="4" t="s">
        <v>115</v>
      </c>
      <c r="I3200" s="7">
        <v>13076</v>
      </c>
      <c r="J3200" s="8">
        <v>13076</v>
      </c>
      <c r="K3200" s="16">
        <v>-4.7619047619047672E-2</v>
      </c>
      <c r="O3200" s="7">
        <v>78456</v>
      </c>
      <c r="P3200" s="8">
        <v>78456</v>
      </c>
      <c r="Q3200" s="16">
        <v>-4.7619047619047672E-2</v>
      </c>
      <c r="R3200" s="40"/>
      <c r="S3200" s="16"/>
      <c r="T3200" s="10">
        <v>55.9</v>
      </c>
      <c r="U3200" s="16">
        <v>0</v>
      </c>
      <c r="V3200" s="7"/>
      <c r="W3200" s="7"/>
      <c r="X3200" s="10">
        <v>6</v>
      </c>
      <c r="AA3200" s="7">
        <v>215040</v>
      </c>
      <c r="AD3200" s="7">
        <v>64</v>
      </c>
      <c r="AE3200" s="7">
        <v>588</v>
      </c>
      <c r="AF3200" s="7">
        <v>28</v>
      </c>
      <c r="AG3200" s="8">
        <v>560</v>
      </c>
      <c r="AH3200" s="16">
        <v>-4.7619047619047672E-2</v>
      </c>
      <c r="AI3200" s="7">
        <v>508</v>
      </c>
      <c r="AJ3200" s="7">
        <v>52</v>
      </c>
      <c r="AK3200" s="12">
        <v>0.86394557823129248</v>
      </c>
      <c r="AL3200" s="12">
        <v>0.95</v>
      </c>
      <c r="AN3200" s="12">
        <v>0.90714285714285714</v>
      </c>
      <c r="AO3200" s="12">
        <v>0.95238095238095233</v>
      </c>
      <c r="AP3200" s="12">
        <v>4.1867043847241936E-2</v>
      </c>
      <c r="AQ3200" s="8">
        <v>721008.70527584292</v>
      </c>
      <c r="AR3200" s="16">
        <v>-4.2819691946281102E-2</v>
      </c>
      <c r="AS3200" s="7">
        <v>27425.207503835791</v>
      </c>
      <c r="AT3200" s="7">
        <v>1287.5155451354337</v>
      </c>
      <c r="AU3200" s="7">
        <v>214.58592418923897</v>
      </c>
      <c r="AV3200" s="7">
        <v>148</v>
      </c>
      <c r="AW3200" s="16">
        <v>1.4499048931705336</v>
      </c>
      <c r="AX3200" s="16">
        <v>5.0393234564050093E-3</v>
      </c>
      <c r="AY3200" s="7">
        <v>13194459.306547927</v>
      </c>
      <c r="AZ3200" s="10">
        <v>18.3</v>
      </c>
      <c r="BA3200" s="16">
        <v>0</v>
      </c>
      <c r="BB3200" s="7">
        <v>683608.62450131332</v>
      </c>
      <c r="BC3200" s="16">
        <v>-7.8567668672878468E-3</v>
      </c>
      <c r="BD3200" s="13"/>
      <c r="BE3200" s="13"/>
      <c r="BG3200" s="44"/>
      <c r="BH3200" s="43">
        <v>26.29</v>
      </c>
      <c r="BI3200" s="2">
        <v>23.35</v>
      </c>
    </row>
    <row r="3201" spans="1:80" x14ac:dyDescent="0.2">
      <c r="A3201" s="2">
        <v>2010</v>
      </c>
      <c r="B3201" s="4" t="s">
        <v>7</v>
      </c>
      <c r="C3201" s="4" t="s">
        <v>155</v>
      </c>
      <c r="D3201" s="4" t="s">
        <v>142</v>
      </c>
      <c r="E3201" s="52" t="s">
        <v>195</v>
      </c>
      <c r="F3201" s="4" t="s">
        <v>115</v>
      </c>
      <c r="I3201" s="7">
        <v>12328.800000000001</v>
      </c>
      <c r="J3201" s="8">
        <v>12328.800000000001</v>
      </c>
      <c r="K3201" s="16">
        <v>0</v>
      </c>
      <c r="O3201" s="7">
        <v>73972.800000000003</v>
      </c>
      <c r="P3201" s="8">
        <v>73972.800000000003</v>
      </c>
      <c r="Q3201" s="16">
        <v>0</v>
      </c>
      <c r="R3201" s="40"/>
      <c r="S3201" s="16"/>
      <c r="T3201" s="10">
        <v>55.9</v>
      </c>
      <c r="U3201" s="16">
        <v>0</v>
      </c>
      <c r="V3201" s="7"/>
      <c r="W3201" s="7"/>
      <c r="X3201" s="10">
        <v>6</v>
      </c>
      <c r="AA3201" s="7">
        <v>202752</v>
      </c>
      <c r="AD3201" s="7">
        <v>64</v>
      </c>
      <c r="AE3201" s="7">
        <v>560</v>
      </c>
      <c r="AF3201" s="7">
        <v>32</v>
      </c>
      <c r="AG3201" s="8">
        <v>528</v>
      </c>
      <c r="AH3201" s="16">
        <v>0</v>
      </c>
      <c r="AI3201" s="7">
        <v>471</v>
      </c>
      <c r="AJ3201" s="7">
        <v>57</v>
      </c>
      <c r="AK3201" s="12">
        <v>0.84107142857142858</v>
      </c>
      <c r="AL3201" s="12">
        <v>0.95</v>
      </c>
      <c r="AN3201" s="12">
        <v>0.89204545454545459</v>
      </c>
      <c r="AO3201" s="12">
        <v>0.94285714285714284</v>
      </c>
      <c r="AP3201" s="12">
        <v>0.14333147321428585</v>
      </c>
      <c r="AQ3201" s="8">
        <v>618312.64419063786</v>
      </c>
      <c r="AR3201" s="16">
        <v>-0.14062915102192597</v>
      </c>
      <c r="AS3201" s="7">
        <v>23341.360671598257</v>
      </c>
      <c r="AT3201" s="7">
        <v>1171.0466746034808</v>
      </c>
      <c r="AU3201" s="7">
        <v>195.17444576724679</v>
      </c>
      <c r="AV3201" s="7">
        <v>148</v>
      </c>
      <c r="AW3201" s="16">
        <v>1.3187462551841</v>
      </c>
      <c r="AX3201" s="16">
        <v>-0.14062915102192597</v>
      </c>
      <c r="AY3201" s="7">
        <v>11315121.388688674</v>
      </c>
      <c r="AZ3201" s="10">
        <v>18.3</v>
      </c>
      <c r="BA3201" s="16">
        <v>0</v>
      </c>
      <c r="BB3201" s="7">
        <v>620880.16471135314</v>
      </c>
      <c r="BC3201" s="16">
        <v>8.4647722832391567E-2</v>
      </c>
      <c r="BD3201" s="13"/>
      <c r="BE3201" s="13"/>
      <c r="BG3201" s="44"/>
      <c r="BH3201" s="43">
        <v>26.490000000000002</v>
      </c>
      <c r="BI3201" s="2">
        <v>23.35</v>
      </c>
      <c r="CB3201" s="2">
        <v>0.97122338156950005</v>
      </c>
    </row>
    <row r="3202" spans="1:80" x14ac:dyDescent="0.2">
      <c r="A3202" s="2">
        <v>2011</v>
      </c>
      <c r="B3202" s="4" t="s">
        <v>8</v>
      </c>
      <c r="C3202" s="4" t="s">
        <v>155</v>
      </c>
      <c r="D3202" s="4" t="s">
        <v>142</v>
      </c>
      <c r="E3202" s="52" t="s">
        <v>195</v>
      </c>
      <c r="F3202" s="4" t="s">
        <v>115</v>
      </c>
      <c r="I3202" s="7">
        <v>12562.300000000001</v>
      </c>
      <c r="J3202" s="8">
        <v>12562.300000000001</v>
      </c>
      <c r="K3202" s="16">
        <v>5.4901960784313752E-2</v>
      </c>
      <c r="O3202" s="7">
        <v>75373.8</v>
      </c>
      <c r="P3202" s="8">
        <v>75373.8</v>
      </c>
      <c r="Q3202" s="16">
        <v>5.4901960784313752E-2</v>
      </c>
      <c r="R3202" s="40"/>
      <c r="S3202" s="16"/>
      <c r="T3202" s="10">
        <v>55.9</v>
      </c>
      <c r="U3202" s="16">
        <v>0</v>
      </c>
      <c r="V3202" s="7"/>
      <c r="W3202" s="7"/>
      <c r="X3202" s="10">
        <v>6</v>
      </c>
      <c r="AA3202" s="7">
        <v>206592</v>
      </c>
      <c r="AD3202" s="7">
        <v>64</v>
      </c>
      <c r="AE3202" s="7">
        <v>588</v>
      </c>
      <c r="AF3202" s="7">
        <v>50</v>
      </c>
      <c r="AG3202" s="8">
        <v>538</v>
      </c>
      <c r="AH3202" s="16">
        <v>5.4901960784313752E-2</v>
      </c>
      <c r="AI3202" s="7">
        <v>457</v>
      </c>
      <c r="AJ3202" s="7">
        <v>81</v>
      </c>
      <c r="AK3202" s="12">
        <v>0.77721088435374153</v>
      </c>
      <c r="AL3202" s="12">
        <v>0.95</v>
      </c>
      <c r="AN3202" s="12">
        <v>0.84944237918215615</v>
      </c>
      <c r="AO3202" s="12">
        <v>0.91496598639455784</v>
      </c>
      <c r="AP3202" s="12">
        <v>3.1538473512975118E-2</v>
      </c>
      <c r="AQ3202" s="8">
        <v>463485.97073868499</v>
      </c>
      <c r="AR3202" s="16">
        <v>-0.24816909833385592</v>
      </c>
      <c r="AS3202" s="7">
        <v>17307.168436844098</v>
      </c>
      <c r="AT3202" s="7">
        <v>861.49808687487916</v>
      </c>
      <c r="AU3202" s="7">
        <v>143.58301447914653</v>
      </c>
      <c r="AV3202" s="7">
        <v>148</v>
      </c>
      <c r="AW3202" s="16">
        <v>0.97015550323747657</v>
      </c>
      <c r="AX3202" s="16">
        <v>-0.28729784414547677</v>
      </c>
      <c r="AY3202" s="7">
        <v>8481793.264517935</v>
      </c>
      <c r="AZ3202" s="10">
        <v>18.3</v>
      </c>
      <c r="BA3202" s="16">
        <v>0</v>
      </c>
      <c r="BB3202" s="7">
        <v>536201.26018569293</v>
      </c>
      <c r="BC3202" s="16">
        <v>0.15778316158089864</v>
      </c>
      <c r="BD3202" s="13"/>
      <c r="BE3202" s="13"/>
      <c r="BG3202" s="44"/>
      <c r="BH3202" s="43">
        <v>26.78</v>
      </c>
      <c r="BI3202" s="2">
        <v>23.35</v>
      </c>
      <c r="CB3202" s="2">
        <v>0.96242424242424196</v>
      </c>
    </row>
    <row r="3203" spans="1:80" x14ac:dyDescent="0.2">
      <c r="A3203" s="2">
        <v>2011</v>
      </c>
      <c r="B3203" s="4" t="s">
        <v>9</v>
      </c>
      <c r="C3203" s="4" t="s">
        <v>155</v>
      </c>
      <c r="D3203" s="4" t="s">
        <v>142</v>
      </c>
      <c r="E3203" s="52" t="s">
        <v>195</v>
      </c>
      <c r="F3203" s="4" t="s">
        <v>115</v>
      </c>
      <c r="I3203" s="7">
        <v>11815.1</v>
      </c>
      <c r="J3203" s="8">
        <v>11815.1</v>
      </c>
      <c r="K3203" s="16">
        <v>-8.1669691470054429E-2</v>
      </c>
      <c r="O3203" s="7">
        <v>70890.600000000006</v>
      </c>
      <c r="P3203" s="8">
        <v>70890.600000000006</v>
      </c>
      <c r="Q3203" s="16">
        <v>-8.1669691470054429E-2</v>
      </c>
      <c r="R3203" s="40"/>
      <c r="S3203" s="16"/>
      <c r="T3203" s="10">
        <v>55.9</v>
      </c>
      <c r="U3203" s="16">
        <v>0</v>
      </c>
      <c r="V3203" s="7"/>
      <c r="W3203" s="7"/>
      <c r="X3203" s="10">
        <v>6</v>
      </c>
      <c r="AA3203" s="7">
        <v>194304</v>
      </c>
      <c r="AD3203" s="7">
        <v>64</v>
      </c>
      <c r="AE3203" s="7">
        <v>560</v>
      </c>
      <c r="AF3203" s="7">
        <v>54</v>
      </c>
      <c r="AG3203" s="8">
        <v>506</v>
      </c>
      <c r="AH3203" s="16">
        <v>-8.1669691470054429E-2</v>
      </c>
      <c r="AI3203" s="7">
        <v>399</v>
      </c>
      <c r="AJ3203" s="7">
        <v>107</v>
      </c>
      <c r="AK3203" s="12">
        <v>0.71250000000000002</v>
      </c>
      <c r="AL3203" s="12">
        <v>0.95</v>
      </c>
      <c r="AN3203" s="12">
        <v>0.78853754940711462</v>
      </c>
      <c r="AO3203" s="12">
        <v>0.90357142857142858</v>
      </c>
      <c r="AP3203" s="12">
        <v>-0.16006097560975607</v>
      </c>
      <c r="AQ3203" s="8">
        <v>453673.55012171494</v>
      </c>
      <c r="AR3203" s="16">
        <v>-0.24233257534781083</v>
      </c>
      <c r="AS3203" s="7">
        <v>17784.145437934727</v>
      </c>
      <c r="AT3203" s="7">
        <v>896.58804371880422</v>
      </c>
      <c r="AU3203" s="7">
        <v>149.43134061980069</v>
      </c>
      <c r="AV3203" s="7">
        <v>148</v>
      </c>
      <c r="AW3203" s="16">
        <v>1.0096712204040588</v>
      </c>
      <c r="AX3203" s="16">
        <v>-0.17495108501312995</v>
      </c>
      <c r="AY3203" s="7">
        <v>8302225.9672273835</v>
      </c>
      <c r="AZ3203" s="10">
        <v>18.3</v>
      </c>
      <c r="BA3203" s="16">
        <v>0</v>
      </c>
      <c r="BB3203" s="7">
        <v>530094.57389979786</v>
      </c>
      <c r="BC3203" s="16">
        <v>5.5135506651578473E-2</v>
      </c>
      <c r="BD3203" s="13"/>
      <c r="BE3203" s="13"/>
      <c r="BG3203" s="44"/>
      <c r="BH3203" s="43">
        <v>25.51</v>
      </c>
      <c r="BI3203" s="2">
        <v>23.35</v>
      </c>
    </row>
    <row r="3204" spans="1:80" x14ac:dyDescent="0.2">
      <c r="A3204" s="2">
        <v>2011</v>
      </c>
      <c r="B3204" s="4" t="s">
        <v>10</v>
      </c>
      <c r="C3204" s="4" t="s">
        <v>155</v>
      </c>
      <c r="D3204" s="4" t="s">
        <v>142</v>
      </c>
      <c r="E3204" s="52" t="s">
        <v>195</v>
      </c>
      <c r="F3204" s="4" t="s">
        <v>115</v>
      </c>
      <c r="I3204" s="7">
        <v>12025.25</v>
      </c>
      <c r="J3204" s="8">
        <v>12025.25</v>
      </c>
      <c r="K3204" s="16">
        <v>-0.16260162601626016</v>
      </c>
      <c r="O3204" s="7">
        <v>72151.5</v>
      </c>
      <c r="P3204" s="8">
        <v>72151.5</v>
      </c>
      <c r="Q3204" s="16">
        <v>-0.16260162601626016</v>
      </c>
      <c r="R3204" s="40"/>
      <c r="S3204" s="16"/>
      <c r="T3204" s="10">
        <v>55.9</v>
      </c>
      <c r="U3204" s="16">
        <v>0</v>
      </c>
      <c r="V3204" s="7"/>
      <c r="W3204" s="7"/>
      <c r="X3204" s="10">
        <v>6</v>
      </c>
      <c r="AA3204" s="7">
        <v>197760</v>
      </c>
      <c r="AD3204" s="7">
        <v>64</v>
      </c>
      <c r="AE3204" s="7">
        <v>532</v>
      </c>
      <c r="AF3204" s="7">
        <v>17</v>
      </c>
      <c r="AG3204" s="8">
        <v>515</v>
      </c>
      <c r="AH3204" s="16">
        <v>-0.16260162601626016</v>
      </c>
      <c r="AI3204" s="7">
        <v>459</v>
      </c>
      <c r="AJ3204" s="7">
        <v>56</v>
      </c>
      <c r="AK3204" s="12">
        <v>0.86278195488721809</v>
      </c>
      <c r="AL3204" s="12">
        <v>0.95</v>
      </c>
      <c r="AN3204" s="12">
        <v>0.89126213592233006</v>
      </c>
      <c r="AO3204" s="12">
        <v>0.96804511278195493</v>
      </c>
      <c r="AP3204" s="12">
        <v>5.653529216515385E-2</v>
      </c>
      <c r="AQ3204" s="8">
        <v>569468.76494208095</v>
      </c>
      <c r="AR3204" s="16">
        <v>-0.22317191883637921</v>
      </c>
      <c r="AS3204" s="7">
        <v>22106.706713590102</v>
      </c>
      <c r="AT3204" s="7">
        <v>1105.7645921205456</v>
      </c>
      <c r="AU3204" s="7">
        <v>184.29409868675759</v>
      </c>
      <c r="AV3204" s="7">
        <v>148</v>
      </c>
      <c r="AW3204" s="16">
        <v>1.2452303965321458</v>
      </c>
      <c r="AX3204" s="16">
        <v>-7.2331514726938329E-2</v>
      </c>
      <c r="AY3204" s="7">
        <v>10421278.398440082</v>
      </c>
      <c r="AZ3204" s="10">
        <v>18.3</v>
      </c>
      <c r="BA3204" s="16">
        <v>0</v>
      </c>
      <c r="BB3204" s="7">
        <v>560236.06242525496</v>
      </c>
      <c r="BC3204" s="16">
        <v>9.2989613767325147E-3</v>
      </c>
      <c r="BD3204" s="13"/>
      <c r="BE3204" s="13"/>
      <c r="BG3204" s="44"/>
      <c r="BH3204" s="43">
        <v>25.759999999999998</v>
      </c>
      <c r="BI3204" s="2">
        <v>23.35</v>
      </c>
    </row>
    <row r="3205" spans="1:80" x14ac:dyDescent="0.2">
      <c r="A3205" s="2">
        <v>2011</v>
      </c>
      <c r="B3205" s="4" t="s">
        <v>0</v>
      </c>
      <c r="C3205" s="4" t="s">
        <v>155</v>
      </c>
      <c r="D3205" s="4" t="s">
        <v>142</v>
      </c>
      <c r="E3205" s="52" t="s">
        <v>195</v>
      </c>
      <c r="F3205" s="4" t="s">
        <v>115</v>
      </c>
      <c r="I3205" s="7">
        <v>12095.300000000001</v>
      </c>
      <c r="J3205" s="8">
        <v>12095.300000000001</v>
      </c>
      <c r="K3205" s="16">
        <v>-9.4405594405594373E-2</v>
      </c>
      <c r="O3205" s="7">
        <v>72571.8</v>
      </c>
      <c r="P3205" s="8">
        <v>72571.8</v>
      </c>
      <c r="Q3205" s="16">
        <v>-9.4405594405594484E-2</v>
      </c>
      <c r="R3205" s="40"/>
      <c r="S3205" s="16"/>
      <c r="T3205" s="10">
        <v>55.9</v>
      </c>
      <c r="U3205" s="16">
        <v>0</v>
      </c>
      <c r="V3205" s="7"/>
      <c r="W3205" s="7"/>
      <c r="X3205" s="10">
        <v>6</v>
      </c>
      <c r="AA3205" s="7">
        <v>198912</v>
      </c>
      <c r="AD3205" s="7">
        <v>64</v>
      </c>
      <c r="AE3205" s="7">
        <v>532</v>
      </c>
      <c r="AF3205" s="7">
        <v>14</v>
      </c>
      <c r="AG3205" s="8">
        <v>518</v>
      </c>
      <c r="AH3205" s="16">
        <v>-9.4405594405594373E-2</v>
      </c>
      <c r="AI3205" s="7">
        <v>386</v>
      </c>
      <c r="AJ3205" s="7">
        <v>132</v>
      </c>
      <c r="AK3205" s="12">
        <v>0.72556390977443608</v>
      </c>
      <c r="AL3205" s="12">
        <v>0.95</v>
      </c>
      <c r="AN3205" s="12">
        <v>0.74517374517374513</v>
      </c>
      <c r="AO3205" s="12">
        <v>0.97368421052631582</v>
      </c>
      <c r="AP3205" s="12">
        <v>-7.5105345782037425E-2</v>
      </c>
      <c r="AQ3205" s="8">
        <v>565611.47735215689</v>
      </c>
      <c r="AR3205" s="16">
        <v>-0.25053762413734948</v>
      </c>
      <c r="AS3205" s="7">
        <v>22382.725656990777</v>
      </c>
      <c r="AT3205" s="7">
        <v>1091.9140489423878</v>
      </c>
      <c r="AU3205" s="7">
        <v>181.9856748237313</v>
      </c>
      <c r="AV3205" s="7">
        <v>148</v>
      </c>
      <c r="AW3205" s="16">
        <v>1.2296329379981845</v>
      </c>
      <c r="AX3205" s="16">
        <v>-0.1724083417115132</v>
      </c>
      <c r="AY3205" s="7">
        <v>10350690.035544472</v>
      </c>
      <c r="AZ3205" s="10">
        <v>18.3</v>
      </c>
      <c r="BA3205" s="16">
        <v>0</v>
      </c>
      <c r="BB3205" s="7">
        <v>561754.54418748233</v>
      </c>
      <c r="BC3205" s="16">
        <v>5.9812517396433985E-2</v>
      </c>
      <c r="BD3205" s="13"/>
      <c r="BE3205" s="13"/>
      <c r="BG3205" s="44"/>
      <c r="BH3205" s="43">
        <v>25.27</v>
      </c>
      <c r="BI3205" s="2">
        <v>23.35</v>
      </c>
    </row>
    <row r="3206" spans="1:80" x14ac:dyDescent="0.2">
      <c r="A3206" s="2">
        <v>2011</v>
      </c>
      <c r="B3206" s="4" t="s">
        <v>1</v>
      </c>
      <c r="C3206" s="4" t="s">
        <v>155</v>
      </c>
      <c r="D3206" s="4" t="s">
        <v>142</v>
      </c>
      <c r="E3206" s="52" t="s">
        <v>195</v>
      </c>
      <c r="F3206" s="4" t="s">
        <v>115</v>
      </c>
      <c r="I3206" s="7">
        <v>13192.75</v>
      </c>
      <c r="J3206" s="8">
        <v>13192.75</v>
      </c>
      <c r="K3206" s="16">
        <v>8.863198458574173E-2</v>
      </c>
      <c r="O3206" s="7">
        <v>79156.5</v>
      </c>
      <c r="P3206" s="8">
        <v>79156.5</v>
      </c>
      <c r="Q3206" s="16">
        <v>8.863198458574173E-2</v>
      </c>
      <c r="R3206" s="40"/>
      <c r="S3206" s="16"/>
      <c r="T3206" s="10">
        <v>55.9</v>
      </c>
      <c r="U3206" s="16">
        <v>0</v>
      </c>
      <c r="V3206" s="7"/>
      <c r="W3206" s="7"/>
      <c r="X3206" s="10">
        <v>6</v>
      </c>
      <c r="AA3206" s="7">
        <v>216960</v>
      </c>
      <c r="AD3206" s="7">
        <v>64</v>
      </c>
      <c r="AE3206" s="7">
        <v>588</v>
      </c>
      <c r="AF3206" s="7">
        <v>23</v>
      </c>
      <c r="AG3206" s="8">
        <v>565</v>
      </c>
      <c r="AH3206" s="16">
        <v>8.863198458574173E-2</v>
      </c>
      <c r="AI3206" s="7">
        <v>372</v>
      </c>
      <c r="AJ3206" s="7">
        <v>193</v>
      </c>
      <c r="AK3206" s="12">
        <v>0.63265306122448983</v>
      </c>
      <c r="AL3206" s="12">
        <v>0.95</v>
      </c>
      <c r="AN3206" s="12">
        <v>0.65840707964601775</v>
      </c>
      <c r="AO3206" s="12">
        <v>0.96088435374149661</v>
      </c>
      <c r="AP3206" s="12">
        <v>-6.2164703279685818E-2</v>
      </c>
      <c r="AQ3206" s="8">
        <v>528308.0279439541</v>
      </c>
      <c r="AR3206" s="16">
        <v>-0.2827707492430549</v>
      </c>
      <c r="AS3206" s="7">
        <v>19727.708287675658</v>
      </c>
      <c r="AT3206" s="7">
        <v>935.05845653797189</v>
      </c>
      <c r="AU3206" s="7">
        <v>155.84307608966199</v>
      </c>
      <c r="AV3206" s="7">
        <v>148</v>
      </c>
      <c r="AW3206" s="16">
        <v>1.0529937573625809</v>
      </c>
      <c r="AX3206" s="16">
        <v>-0.34116463514539019</v>
      </c>
      <c r="AY3206" s="7">
        <v>9668036.9113743603</v>
      </c>
      <c r="AZ3206" s="10">
        <v>18.3</v>
      </c>
      <c r="BA3206" s="16">
        <v>0</v>
      </c>
      <c r="BB3206" s="7">
        <v>511871.30192590703</v>
      </c>
      <c r="BC3206" s="16">
        <v>0.18209224416187486</v>
      </c>
      <c r="BD3206" s="13"/>
      <c r="BE3206" s="13"/>
      <c r="BG3206" s="44"/>
      <c r="BH3206" s="43">
        <v>26.78</v>
      </c>
      <c r="BI3206" s="2">
        <v>23.35</v>
      </c>
    </row>
    <row r="3207" spans="1:80" x14ac:dyDescent="0.2">
      <c r="A3207" s="2">
        <v>2011</v>
      </c>
      <c r="B3207" s="4" t="s">
        <v>2</v>
      </c>
      <c r="C3207" s="4" t="s">
        <v>155</v>
      </c>
      <c r="D3207" s="4" t="s">
        <v>142</v>
      </c>
      <c r="E3207" s="52" t="s">
        <v>195</v>
      </c>
      <c r="F3207" s="4" t="s">
        <v>115</v>
      </c>
      <c r="I3207" s="7">
        <v>13122.7</v>
      </c>
      <c r="J3207" s="8">
        <v>13122.7</v>
      </c>
      <c r="K3207" s="16">
        <v>-3.5460992907802025E-3</v>
      </c>
      <c r="O3207" s="7">
        <v>78736.200000000012</v>
      </c>
      <c r="P3207" s="8">
        <v>78736.200000000012</v>
      </c>
      <c r="Q3207" s="16">
        <v>-3.5460992907800915E-3</v>
      </c>
      <c r="R3207" s="40"/>
      <c r="S3207" s="16"/>
      <c r="T3207" s="10">
        <v>55.9</v>
      </c>
      <c r="U3207" s="16">
        <v>0</v>
      </c>
      <c r="V3207" s="7"/>
      <c r="W3207" s="7"/>
      <c r="X3207" s="10">
        <v>6</v>
      </c>
      <c r="AA3207" s="7">
        <v>215808</v>
      </c>
      <c r="AD3207" s="7">
        <v>64</v>
      </c>
      <c r="AE3207" s="7">
        <v>588</v>
      </c>
      <c r="AF3207" s="7">
        <v>26</v>
      </c>
      <c r="AG3207" s="8">
        <v>562</v>
      </c>
      <c r="AH3207" s="16">
        <v>-3.5460992907800915E-3</v>
      </c>
      <c r="AI3207" s="7">
        <v>408</v>
      </c>
      <c r="AJ3207" s="7">
        <v>154</v>
      </c>
      <c r="AK3207" s="12">
        <v>0.69387755102040816</v>
      </c>
      <c r="AL3207" s="12">
        <v>0.95</v>
      </c>
      <c r="AN3207" s="12">
        <v>0.72597864768683273</v>
      </c>
      <c r="AO3207" s="12">
        <v>0.95578231292517002</v>
      </c>
      <c r="AP3207" s="12">
        <v>-8.3146067415730385E-2</v>
      </c>
      <c r="AQ3207" s="8">
        <v>469663.3473271387</v>
      </c>
      <c r="AR3207" s="16">
        <v>-0.39422002699903214</v>
      </c>
      <c r="AS3207" s="7">
        <v>17864.714618757655</v>
      </c>
      <c r="AT3207" s="7">
        <v>835.6999062760475</v>
      </c>
      <c r="AU3207" s="7">
        <v>139.28331771267457</v>
      </c>
      <c r="AV3207" s="7">
        <v>148</v>
      </c>
      <c r="AW3207" s="16">
        <v>0.94110349805861193</v>
      </c>
      <c r="AX3207" s="16">
        <v>-0.39206422638337046</v>
      </c>
      <c r="AY3207" s="7">
        <v>8594839.2560866382</v>
      </c>
      <c r="AZ3207" s="10">
        <v>18.3</v>
      </c>
      <c r="BA3207" s="16">
        <v>0</v>
      </c>
      <c r="BB3207" s="7">
        <v>474971.01272978151</v>
      </c>
      <c r="BC3207" s="16">
        <v>0.18700828659195617</v>
      </c>
      <c r="BD3207" s="13"/>
      <c r="BE3207" s="13"/>
      <c r="BG3207" s="44"/>
      <c r="BH3207" s="43">
        <v>26.29</v>
      </c>
      <c r="BI3207" s="2">
        <v>23.35</v>
      </c>
      <c r="CB3207" s="2">
        <v>0.96231426874000003</v>
      </c>
    </row>
    <row r="3208" spans="1:80" x14ac:dyDescent="0.2">
      <c r="A3208" s="2">
        <v>2011</v>
      </c>
      <c r="B3208" s="4" t="s">
        <v>3</v>
      </c>
      <c r="C3208" s="4" t="s">
        <v>155</v>
      </c>
      <c r="D3208" s="4" t="s">
        <v>142</v>
      </c>
      <c r="E3208" s="52" t="s">
        <v>195</v>
      </c>
      <c r="F3208" s="4" t="s">
        <v>115</v>
      </c>
      <c r="I3208" s="7">
        <v>12935.900000000001</v>
      </c>
      <c r="J3208" s="8">
        <v>12935.900000000001</v>
      </c>
      <c r="K3208" s="16">
        <v>5.4446460980037692E-3</v>
      </c>
      <c r="O3208" s="7">
        <v>77615.400000000009</v>
      </c>
      <c r="P3208" s="8">
        <v>77615.400000000009</v>
      </c>
      <c r="Q3208" s="16">
        <v>5.4446460980037692E-3</v>
      </c>
      <c r="R3208" s="40"/>
      <c r="S3208" s="16"/>
      <c r="T3208" s="10">
        <v>55.9</v>
      </c>
      <c r="U3208" s="16">
        <v>0</v>
      </c>
      <c r="V3208" s="7"/>
      <c r="W3208" s="7"/>
      <c r="X3208" s="10">
        <v>6</v>
      </c>
      <c r="AA3208" s="7">
        <v>212736</v>
      </c>
      <c r="AD3208" s="7">
        <v>64</v>
      </c>
      <c r="AE3208" s="7">
        <v>588</v>
      </c>
      <c r="AF3208" s="7">
        <v>34</v>
      </c>
      <c r="AG3208" s="8">
        <v>554</v>
      </c>
      <c r="AH3208" s="16">
        <v>5.4446460980035472E-3</v>
      </c>
      <c r="AI3208" s="7">
        <v>418</v>
      </c>
      <c r="AJ3208" s="7">
        <v>136</v>
      </c>
      <c r="AK3208" s="12">
        <v>0.71088435374149661</v>
      </c>
      <c r="AL3208" s="12">
        <v>0.95</v>
      </c>
      <c r="AN3208" s="12">
        <v>0.75451263537906132</v>
      </c>
      <c r="AO3208" s="12">
        <v>0.94217687074829937</v>
      </c>
      <c r="AP3208" s="12">
        <v>-9.1304347826086873E-2</v>
      </c>
      <c r="AQ3208" s="8">
        <v>443081.85697145015</v>
      </c>
      <c r="AR3208" s="16">
        <v>-0.40863962994845093</v>
      </c>
      <c r="AS3208" s="7">
        <v>16545.25231409448</v>
      </c>
      <c r="AT3208" s="7">
        <v>799.78674543583054</v>
      </c>
      <c r="AU3208" s="7">
        <v>133.29779090597177</v>
      </c>
      <c r="AV3208" s="7">
        <v>148</v>
      </c>
      <c r="AW3208" s="16">
        <v>0.90066074936467411</v>
      </c>
      <c r="AX3208" s="16">
        <v>-0.41184194242165428</v>
      </c>
      <c r="AY3208" s="7">
        <v>8108397.9825775381</v>
      </c>
      <c r="AZ3208" s="10">
        <v>18.3</v>
      </c>
      <c r="BA3208" s="16">
        <v>0</v>
      </c>
      <c r="BB3208" s="7">
        <v>440866.04554897407</v>
      </c>
      <c r="BC3208" s="16">
        <v>0.19787946564781916</v>
      </c>
      <c r="BD3208" s="13"/>
      <c r="BE3208" s="13"/>
      <c r="BG3208" s="44"/>
      <c r="BH3208" s="43">
        <v>26.78</v>
      </c>
      <c r="BI3208" s="2">
        <v>23.35</v>
      </c>
      <c r="CB3208" s="2">
        <v>0.95249668581528901</v>
      </c>
    </row>
    <row r="3209" spans="1:80" x14ac:dyDescent="0.2">
      <c r="A3209" s="2">
        <v>2011</v>
      </c>
      <c r="B3209" s="4" t="s">
        <v>4</v>
      </c>
      <c r="C3209" s="4" t="s">
        <v>155</v>
      </c>
      <c r="D3209" s="4" t="s">
        <v>142</v>
      </c>
      <c r="E3209" s="52" t="s">
        <v>195</v>
      </c>
      <c r="F3209" s="4" t="s">
        <v>115</v>
      </c>
      <c r="I3209" s="7">
        <v>13613.050000000001</v>
      </c>
      <c r="J3209" s="8">
        <v>13613.050000000001</v>
      </c>
      <c r="K3209" s="16">
        <v>2.1015761821365997E-2</v>
      </c>
      <c r="O3209" s="7">
        <v>81678.3</v>
      </c>
      <c r="P3209" s="8">
        <v>81678.3</v>
      </c>
      <c r="Q3209" s="16">
        <v>2.1015761821365997E-2</v>
      </c>
      <c r="R3209" s="40"/>
      <c r="S3209" s="16"/>
      <c r="T3209" s="10">
        <v>55.9</v>
      </c>
      <c r="U3209" s="16">
        <v>0</v>
      </c>
      <c r="V3209" s="7"/>
      <c r="W3209" s="7"/>
      <c r="X3209" s="10">
        <v>6</v>
      </c>
      <c r="AA3209" s="7">
        <v>223872</v>
      </c>
      <c r="AD3209" s="7">
        <v>64</v>
      </c>
      <c r="AE3209" s="7">
        <v>616</v>
      </c>
      <c r="AF3209" s="7">
        <v>33</v>
      </c>
      <c r="AG3209" s="8">
        <v>583</v>
      </c>
      <c r="AH3209" s="16">
        <v>2.1015761821365997E-2</v>
      </c>
      <c r="AI3209" s="7">
        <v>437</v>
      </c>
      <c r="AJ3209" s="7">
        <v>146</v>
      </c>
      <c r="AK3209" s="12">
        <v>0.70941558441558439</v>
      </c>
      <c r="AL3209" s="12">
        <v>0.95</v>
      </c>
      <c r="AN3209" s="12">
        <v>0.74957118353344765</v>
      </c>
      <c r="AO3209" s="12">
        <v>0.9464285714285714</v>
      </c>
      <c r="AP3209" s="12">
        <v>-0.17234848484848486</v>
      </c>
      <c r="AQ3209" s="8">
        <v>501530.4268572919</v>
      </c>
      <c r="AR3209" s="16">
        <v>-0.37503370319990192</v>
      </c>
      <c r="AS3209" s="7">
        <v>18377.809705287356</v>
      </c>
      <c r="AT3209" s="7">
        <v>860.25802205367393</v>
      </c>
      <c r="AU3209" s="7">
        <v>143.37633700894565</v>
      </c>
      <c r="AV3209" s="7">
        <v>148</v>
      </c>
      <c r="AW3209" s="16">
        <v>0.96875903384422735</v>
      </c>
      <c r="AX3209" s="16">
        <v>-0.38789750347709095</v>
      </c>
      <c r="AY3209" s="7">
        <v>9178006.8114884421</v>
      </c>
      <c r="AZ3209" s="10">
        <v>18.3</v>
      </c>
      <c r="BA3209" s="16">
        <v>0</v>
      </c>
      <c r="BB3209" s="7">
        <v>481778.96285996074</v>
      </c>
      <c r="BC3209" s="16">
        <v>0.1809170556179702</v>
      </c>
      <c r="BD3209" s="13"/>
      <c r="BE3209" s="13"/>
      <c r="BG3209" s="44"/>
      <c r="BH3209" s="43">
        <v>27.29</v>
      </c>
      <c r="BI3209" s="2">
        <v>23.35</v>
      </c>
      <c r="CB3209" s="2">
        <v>0.97199521946980005</v>
      </c>
    </row>
    <row r="3210" spans="1:80" x14ac:dyDescent="0.2">
      <c r="A3210" s="2">
        <v>2011</v>
      </c>
      <c r="B3210" s="4" t="s">
        <v>11</v>
      </c>
      <c r="C3210" s="4" t="s">
        <v>155</v>
      </c>
      <c r="D3210" s="4" t="s">
        <v>142</v>
      </c>
      <c r="E3210" s="52" t="s">
        <v>195</v>
      </c>
      <c r="F3210" s="4" t="s">
        <v>115</v>
      </c>
      <c r="I3210" s="7">
        <v>13566.35</v>
      </c>
      <c r="J3210" s="8">
        <v>13566.35</v>
      </c>
      <c r="K3210" s="16">
        <v>-2.352941176470591E-2</v>
      </c>
      <c r="O3210" s="7">
        <v>81398.100000000006</v>
      </c>
      <c r="P3210" s="8">
        <v>81398.100000000006</v>
      </c>
      <c r="Q3210" s="16">
        <v>-2.3529411764705799E-2</v>
      </c>
      <c r="R3210" s="40"/>
      <c r="S3210" s="16"/>
      <c r="T3210" s="10">
        <v>55.9</v>
      </c>
      <c r="U3210" s="16">
        <v>0</v>
      </c>
      <c r="V3210" s="7"/>
      <c r="W3210" s="7"/>
      <c r="X3210" s="10">
        <v>6</v>
      </c>
      <c r="AA3210" s="7">
        <v>223104</v>
      </c>
      <c r="AD3210" s="7">
        <v>64</v>
      </c>
      <c r="AE3210" s="7">
        <v>616</v>
      </c>
      <c r="AF3210" s="7">
        <v>35</v>
      </c>
      <c r="AG3210" s="8">
        <v>581</v>
      </c>
      <c r="AH3210" s="16">
        <v>-2.352941176470591E-2</v>
      </c>
      <c r="AI3210" s="7">
        <v>528</v>
      </c>
      <c r="AJ3210" s="7">
        <v>53</v>
      </c>
      <c r="AK3210" s="12">
        <v>0.8571428571428571</v>
      </c>
      <c r="AL3210" s="12">
        <v>0.95</v>
      </c>
      <c r="AN3210" s="12">
        <v>0.90877796901893293</v>
      </c>
      <c r="AO3210" s="12">
        <v>0.94318181818181823</v>
      </c>
      <c r="AP3210" s="12">
        <v>1.3435700575815668E-2</v>
      </c>
      <c r="AQ3210" s="8">
        <v>628463.54172327649</v>
      </c>
      <c r="AR3210" s="16">
        <v>-0.24465102452304377</v>
      </c>
      <c r="AS3210" s="7">
        <v>23450.132153853599</v>
      </c>
      <c r="AT3210" s="7">
        <v>1081.6928428972058</v>
      </c>
      <c r="AU3210" s="7">
        <v>180.28214048286762</v>
      </c>
      <c r="AV3210" s="7">
        <v>148</v>
      </c>
      <c r="AW3210" s="16">
        <v>1.2181225708301866</v>
      </c>
      <c r="AX3210" s="16">
        <v>-0.22644984439106886</v>
      </c>
      <c r="AY3210" s="7">
        <v>11500882.81353596</v>
      </c>
      <c r="AZ3210" s="10">
        <v>18.3</v>
      </c>
      <c r="BA3210" s="16">
        <v>0</v>
      </c>
      <c r="BB3210" s="7">
        <v>594415.09143648599</v>
      </c>
      <c r="BC3210" s="16">
        <v>0.10986260990017481</v>
      </c>
      <c r="BD3210" s="13"/>
      <c r="BE3210" s="13"/>
      <c r="BG3210" s="44"/>
      <c r="BH3210" s="43">
        <v>26.8</v>
      </c>
      <c r="BI3210" s="2">
        <v>23.35</v>
      </c>
      <c r="CB3210" s="2">
        <v>0.95977142857142905</v>
      </c>
    </row>
    <row r="3211" spans="1:80" x14ac:dyDescent="0.2">
      <c r="A3211" s="2">
        <v>2011</v>
      </c>
      <c r="B3211" s="4" t="s">
        <v>5</v>
      </c>
      <c r="C3211" s="4" t="s">
        <v>155</v>
      </c>
      <c r="D3211" s="4" t="s">
        <v>142</v>
      </c>
      <c r="E3211" s="52" t="s">
        <v>195</v>
      </c>
      <c r="F3211" s="4" t="s">
        <v>115</v>
      </c>
      <c r="I3211" s="7">
        <v>12515.6</v>
      </c>
      <c r="J3211" s="8">
        <v>12515.6</v>
      </c>
      <c r="K3211" s="16">
        <v>9.3877551020408179E-2</v>
      </c>
      <c r="O3211" s="7">
        <v>75093.600000000006</v>
      </c>
      <c r="P3211" s="8">
        <v>75093.600000000006</v>
      </c>
      <c r="Q3211" s="16">
        <v>9.3877551020408179E-2</v>
      </c>
      <c r="R3211" s="40"/>
      <c r="S3211" s="16"/>
      <c r="T3211" s="10">
        <v>55.9</v>
      </c>
      <c r="U3211" s="16">
        <v>0</v>
      </c>
      <c r="V3211" s="7"/>
      <c r="W3211" s="7"/>
      <c r="X3211" s="10">
        <v>6</v>
      </c>
      <c r="AA3211" s="7">
        <v>205824</v>
      </c>
      <c r="AD3211" s="7">
        <v>64</v>
      </c>
      <c r="AE3211" s="7">
        <v>560</v>
      </c>
      <c r="AF3211" s="7">
        <v>24</v>
      </c>
      <c r="AG3211" s="8">
        <v>536</v>
      </c>
      <c r="AH3211" s="16">
        <v>9.3877551020408179E-2</v>
      </c>
      <c r="AI3211" s="7">
        <v>479</v>
      </c>
      <c r="AJ3211" s="7">
        <v>57</v>
      </c>
      <c r="AK3211" s="12">
        <v>0.85535714285714282</v>
      </c>
      <c r="AL3211" s="12">
        <v>0.95</v>
      </c>
      <c r="AN3211" s="12">
        <v>0.89365671641791045</v>
      </c>
      <c r="AO3211" s="12">
        <v>0.95714285714285718</v>
      </c>
      <c r="AP3211" s="12">
        <v>6.81924882629108E-2</v>
      </c>
      <c r="AQ3211" s="8">
        <v>616668.60621914745</v>
      </c>
      <c r="AR3211" s="16">
        <v>-0.17701383862352316</v>
      </c>
      <c r="AS3211" s="7">
        <v>23279.29808301802</v>
      </c>
      <c r="AT3211" s="7">
        <v>1150.5011310058721</v>
      </c>
      <c r="AU3211" s="7">
        <v>191.75018850097868</v>
      </c>
      <c r="AV3211" s="7">
        <v>148</v>
      </c>
      <c r="AW3211" s="16">
        <v>1.2956093817633694</v>
      </c>
      <c r="AX3211" s="16">
        <v>-0.24764324799538495</v>
      </c>
      <c r="AY3211" s="7">
        <v>11285035.493810399</v>
      </c>
      <c r="AZ3211" s="10">
        <v>18.3</v>
      </c>
      <c r="BA3211" s="16">
        <v>0</v>
      </c>
      <c r="BB3211" s="7">
        <v>570136.08424046112</v>
      </c>
      <c r="BC3211" s="16">
        <v>0.1494163830280652</v>
      </c>
      <c r="BD3211" s="13"/>
      <c r="BE3211" s="13"/>
      <c r="BG3211" s="44"/>
      <c r="BH3211" s="43">
        <v>26.490000000000002</v>
      </c>
      <c r="BI3211" s="2">
        <v>23.35</v>
      </c>
      <c r="CB3211" s="2">
        <v>0.96516853932584301</v>
      </c>
    </row>
    <row r="3212" spans="1:80" x14ac:dyDescent="0.2">
      <c r="A3212" s="2">
        <v>2011</v>
      </c>
      <c r="B3212" s="4" t="s">
        <v>6</v>
      </c>
      <c r="C3212" s="4" t="s">
        <v>155</v>
      </c>
      <c r="D3212" s="4" t="s">
        <v>142</v>
      </c>
      <c r="E3212" s="52" t="s">
        <v>195</v>
      </c>
      <c r="F3212" s="4" t="s">
        <v>115</v>
      </c>
      <c r="I3212" s="7">
        <v>13729.800000000001</v>
      </c>
      <c r="J3212" s="8">
        <v>13729.800000000001</v>
      </c>
      <c r="K3212" s="16">
        <v>5.0000000000000044E-2</v>
      </c>
      <c r="O3212" s="7">
        <v>82378.8</v>
      </c>
      <c r="P3212" s="8">
        <v>82378.8</v>
      </c>
      <c r="Q3212" s="16">
        <v>5.0000000000000044E-2</v>
      </c>
      <c r="R3212" s="40"/>
      <c r="S3212" s="16"/>
      <c r="T3212" s="10">
        <v>55.9</v>
      </c>
      <c r="U3212" s="16">
        <v>0</v>
      </c>
      <c r="V3212" s="7"/>
      <c r="W3212" s="7"/>
      <c r="X3212" s="10">
        <v>6</v>
      </c>
      <c r="AA3212" s="7">
        <v>225792</v>
      </c>
      <c r="AD3212" s="7">
        <v>64</v>
      </c>
      <c r="AE3212" s="7">
        <v>588</v>
      </c>
      <c r="AF3212" s="7">
        <v>0</v>
      </c>
      <c r="AG3212" s="8">
        <v>588</v>
      </c>
      <c r="AH3212" s="16">
        <v>5.0000000000000044E-2</v>
      </c>
      <c r="AI3212" s="7">
        <v>541</v>
      </c>
      <c r="AJ3212" s="7">
        <v>47</v>
      </c>
      <c r="AK3212" s="12">
        <v>0.92006802721088432</v>
      </c>
      <c r="AL3212" s="12">
        <v>0.95</v>
      </c>
      <c r="AN3212" s="12">
        <v>0.92006802721088432</v>
      </c>
      <c r="AO3212" s="12">
        <v>1</v>
      </c>
      <c r="AP3212" s="12">
        <v>6.4960629921259949E-2</v>
      </c>
      <c r="AQ3212" s="8">
        <v>566969.24498190382</v>
      </c>
      <c r="AR3212" s="16">
        <v>-0.21364438344056724</v>
      </c>
      <c r="AS3212" s="7">
        <v>21155.568842608351</v>
      </c>
      <c r="AT3212" s="7">
        <v>964.23340983316973</v>
      </c>
      <c r="AU3212" s="7">
        <v>160.70556830552829</v>
      </c>
      <c r="AV3212" s="7">
        <v>148</v>
      </c>
      <c r="AW3212" s="16">
        <v>1.0858484344968127</v>
      </c>
      <c r="AX3212" s="16">
        <v>-0.25108988899101647</v>
      </c>
      <c r="AY3212" s="7">
        <v>10375537.18316884</v>
      </c>
      <c r="AZ3212" s="10">
        <v>18.3</v>
      </c>
      <c r="BA3212" s="16">
        <v>0</v>
      </c>
      <c r="BB3212" s="7">
        <v>537559.48140507599</v>
      </c>
      <c r="BC3212" s="16">
        <v>0.14204100748763424</v>
      </c>
      <c r="BD3212" s="13"/>
      <c r="BE3212" s="13"/>
      <c r="BG3212" s="44"/>
      <c r="BH3212" s="43">
        <v>26.8</v>
      </c>
      <c r="BI3212" s="2">
        <v>23.35</v>
      </c>
      <c r="CB3212" s="2">
        <v>0.98663116427810005</v>
      </c>
    </row>
    <row r="3213" spans="1:80" x14ac:dyDescent="0.2">
      <c r="A3213" s="2">
        <v>2011</v>
      </c>
      <c r="B3213" s="4" t="s">
        <v>7</v>
      </c>
      <c r="C3213" s="4" t="s">
        <v>155</v>
      </c>
      <c r="D3213" s="4" t="s">
        <v>142</v>
      </c>
      <c r="E3213" s="52" t="s">
        <v>195</v>
      </c>
      <c r="F3213" s="4" t="s">
        <v>115</v>
      </c>
      <c r="I3213" s="7">
        <v>12772.45</v>
      </c>
      <c r="J3213" s="8">
        <v>12772.45</v>
      </c>
      <c r="K3213" s="16">
        <v>3.5984848484848397E-2</v>
      </c>
      <c r="O3213" s="7">
        <v>76634.700000000012</v>
      </c>
      <c r="P3213" s="8">
        <v>76634.700000000012</v>
      </c>
      <c r="Q3213" s="16">
        <v>3.5984848484848619E-2</v>
      </c>
      <c r="R3213" s="40"/>
      <c r="S3213" s="16"/>
      <c r="T3213" s="10">
        <v>55.9</v>
      </c>
      <c r="U3213" s="16">
        <v>0</v>
      </c>
      <c r="V3213" s="7"/>
      <c r="W3213" s="7"/>
      <c r="X3213" s="10">
        <v>6</v>
      </c>
      <c r="AA3213" s="7">
        <v>210048</v>
      </c>
      <c r="AD3213" s="7">
        <v>64</v>
      </c>
      <c r="AE3213" s="7">
        <v>560</v>
      </c>
      <c r="AF3213" s="7">
        <v>13</v>
      </c>
      <c r="AG3213" s="8">
        <v>547</v>
      </c>
      <c r="AH3213" s="16">
        <v>3.5984848484848397E-2</v>
      </c>
      <c r="AI3213" s="7">
        <v>473</v>
      </c>
      <c r="AJ3213" s="7">
        <v>74</v>
      </c>
      <c r="AK3213" s="12">
        <v>0.84464285714285714</v>
      </c>
      <c r="AL3213" s="12">
        <v>0.95</v>
      </c>
      <c r="AN3213" s="12">
        <v>0.86471663619744055</v>
      </c>
      <c r="AO3213" s="12">
        <v>0.97678571428571426</v>
      </c>
      <c r="AP3213" s="12">
        <v>4.2462845010615702E-3</v>
      </c>
      <c r="AQ3213" s="8">
        <v>526404.67593876226</v>
      </c>
      <c r="AR3213" s="16">
        <v>-0.14864319711944718</v>
      </c>
      <c r="AS3213" s="7">
        <v>20207.47316463579</v>
      </c>
      <c r="AT3213" s="7">
        <v>962.34858489718874</v>
      </c>
      <c r="AU3213" s="7">
        <v>160.39143081619812</v>
      </c>
      <c r="AV3213" s="7">
        <v>148</v>
      </c>
      <c r="AW3213" s="16">
        <v>1.0837258838932307</v>
      </c>
      <c r="AX3213" s="16">
        <v>-0.17821500562900938</v>
      </c>
      <c r="AY3213" s="7">
        <v>9633205.5696793497</v>
      </c>
      <c r="AZ3213" s="10">
        <v>18.3</v>
      </c>
      <c r="BA3213" s="16">
        <v>0</v>
      </c>
      <c r="BB3213" s="7">
        <v>528590.55200060864</v>
      </c>
      <c r="BC3213" s="16">
        <v>9.6729100961580522E-2</v>
      </c>
      <c r="BD3213" s="13"/>
      <c r="BE3213" s="13"/>
      <c r="BG3213" s="44"/>
      <c r="BH3213" s="43">
        <v>26.049999999999997</v>
      </c>
      <c r="BI3213" s="2">
        <v>23.35</v>
      </c>
      <c r="CB3213" s="2">
        <v>0.96797323135755298</v>
      </c>
    </row>
    <row r="3214" spans="1:80" x14ac:dyDescent="0.2">
      <c r="A3214" s="2">
        <v>2012</v>
      </c>
      <c r="B3214" s="4" t="s">
        <v>8</v>
      </c>
      <c r="C3214" s="4" t="s">
        <v>155</v>
      </c>
      <c r="D3214" s="4" t="s">
        <v>142</v>
      </c>
      <c r="E3214" s="52" t="s">
        <v>195</v>
      </c>
      <c r="F3214" s="4" t="s">
        <v>115</v>
      </c>
      <c r="I3214" s="7">
        <v>14243.5</v>
      </c>
      <c r="J3214" s="8">
        <v>14243.5</v>
      </c>
      <c r="K3214" s="16">
        <v>0.13382899628252787</v>
      </c>
      <c r="O3214" s="7">
        <v>85461</v>
      </c>
      <c r="P3214" s="8">
        <v>85461</v>
      </c>
      <c r="Q3214" s="16">
        <v>0.13382899628252787</v>
      </c>
      <c r="R3214" s="40"/>
      <c r="S3214" s="16"/>
      <c r="T3214" s="10">
        <v>55.9</v>
      </c>
      <c r="U3214" s="16">
        <v>0</v>
      </c>
      <c r="V3214" s="7"/>
      <c r="W3214" s="7"/>
      <c r="X3214" s="10">
        <v>6</v>
      </c>
      <c r="AA3214" s="7">
        <v>234240</v>
      </c>
      <c r="AD3214" s="7">
        <v>64</v>
      </c>
      <c r="AE3214" s="7">
        <v>616</v>
      </c>
      <c r="AF3214" s="7">
        <v>6</v>
      </c>
      <c r="AG3214" s="8">
        <v>610</v>
      </c>
      <c r="AH3214" s="16">
        <v>0.13382899628252787</v>
      </c>
      <c r="AI3214" s="7">
        <v>560</v>
      </c>
      <c r="AJ3214" s="7">
        <v>50</v>
      </c>
      <c r="AK3214" s="12">
        <v>0.90909090909090906</v>
      </c>
      <c r="AL3214" s="12">
        <v>0.95</v>
      </c>
      <c r="AN3214" s="12">
        <v>0.91803278688524592</v>
      </c>
      <c r="AO3214" s="12">
        <v>0.99025974025974028</v>
      </c>
      <c r="AP3214" s="12">
        <v>0.16968370797692445</v>
      </c>
      <c r="AQ3214" s="8">
        <v>450699.69516573427</v>
      </c>
      <c r="AR3214" s="16">
        <v>-2.758719007734467E-2</v>
      </c>
      <c r="AS3214" s="7">
        <v>16515.195865362195</v>
      </c>
      <c r="AT3214" s="7">
        <v>738.85195928808901</v>
      </c>
      <c r="AU3214" s="7">
        <v>123.14199321468151</v>
      </c>
      <c r="AV3214" s="7">
        <v>148</v>
      </c>
      <c r="AW3214" s="16">
        <v>0.83204049469379393</v>
      </c>
      <c r="AX3214" s="16">
        <v>-0.1423637840354286</v>
      </c>
      <c r="AY3214" s="7">
        <v>8247804.4215329373</v>
      </c>
      <c r="AZ3214" s="10">
        <v>18.3</v>
      </c>
      <c r="BA3214" s="16">
        <v>0</v>
      </c>
      <c r="BB3214" s="7">
        <v>521408.97410123848</v>
      </c>
      <c r="BC3214" s="16">
        <v>0.11491606207191232</v>
      </c>
      <c r="BD3214" s="13"/>
      <c r="BE3214" s="13"/>
      <c r="BG3214" s="44"/>
      <c r="BH3214" s="43">
        <v>27.29</v>
      </c>
      <c r="BI3214" s="2">
        <v>23.35</v>
      </c>
    </row>
    <row r="3215" spans="1:80" x14ac:dyDescent="0.2">
      <c r="A3215" s="2">
        <v>2012</v>
      </c>
      <c r="B3215" s="4" t="s">
        <v>9</v>
      </c>
      <c r="C3215" s="4" t="s">
        <v>155</v>
      </c>
      <c r="D3215" s="4" t="s">
        <v>142</v>
      </c>
      <c r="E3215" s="52" t="s">
        <v>195</v>
      </c>
      <c r="F3215" s="4" t="s">
        <v>115</v>
      </c>
      <c r="I3215" s="7">
        <v>11464.85</v>
      </c>
      <c r="J3215" s="8">
        <v>11464.85</v>
      </c>
      <c r="K3215" s="16">
        <v>-2.9644268774703608E-2</v>
      </c>
      <c r="O3215" s="7">
        <v>68789.100000000006</v>
      </c>
      <c r="P3215" s="8">
        <v>68789.100000000006</v>
      </c>
      <c r="Q3215" s="16">
        <v>-2.9644268774703608E-2</v>
      </c>
      <c r="R3215" s="40"/>
      <c r="S3215" s="16"/>
      <c r="T3215" s="10">
        <v>55.9</v>
      </c>
      <c r="U3215" s="16">
        <v>0</v>
      </c>
      <c r="V3215" s="7"/>
      <c r="W3215" s="7"/>
      <c r="X3215" s="10">
        <v>6</v>
      </c>
      <c r="AA3215" s="7">
        <v>188544</v>
      </c>
      <c r="AD3215" s="7">
        <v>64</v>
      </c>
      <c r="AE3215" s="7">
        <v>504</v>
      </c>
      <c r="AF3215" s="7">
        <v>13</v>
      </c>
      <c r="AG3215" s="8">
        <v>491</v>
      </c>
      <c r="AH3215" s="16">
        <v>-2.9644268774703608E-2</v>
      </c>
      <c r="AI3215" s="7">
        <v>421</v>
      </c>
      <c r="AJ3215" s="7">
        <v>70</v>
      </c>
      <c r="AK3215" s="12">
        <v>0.83531746031746035</v>
      </c>
      <c r="AL3215" s="12">
        <v>0.95</v>
      </c>
      <c r="AN3215" s="12">
        <v>0.85743380855397144</v>
      </c>
      <c r="AO3215" s="12">
        <v>0.97420634920634919</v>
      </c>
      <c r="AP3215" s="12">
        <v>0.17237538290169874</v>
      </c>
      <c r="AQ3215" s="8">
        <v>474990.8194310473</v>
      </c>
      <c r="AR3215" s="16">
        <v>4.698812461871138E-2</v>
      </c>
      <c r="AS3215" s="7">
        <v>19571.109164855679</v>
      </c>
      <c r="AT3215" s="7">
        <v>967.3947442587521</v>
      </c>
      <c r="AU3215" s="7">
        <v>161.23245737645868</v>
      </c>
      <c r="AV3215" s="7">
        <v>148</v>
      </c>
      <c r="AW3215" s="16">
        <v>1.089408495786883</v>
      </c>
      <c r="AX3215" s="16">
        <v>7.8973505207877714E-2</v>
      </c>
      <c r="AY3215" s="7">
        <v>8692331.9955881666</v>
      </c>
      <c r="AZ3215" s="10">
        <v>18.3</v>
      </c>
      <c r="BA3215" s="16">
        <v>0</v>
      </c>
      <c r="BB3215" s="7">
        <v>555002.72379790433</v>
      </c>
      <c r="BC3215" s="16">
        <v>-2.8178068068709702E-2</v>
      </c>
      <c r="BD3215" s="13"/>
      <c r="BE3215" s="13"/>
      <c r="BG3215" s="44"/>
      <c r="BH3215" s="43">
        <v>24.27</v>
      </c>
      <c r="BI3215" s="2">
        <v>23.35</v>
      </c>
      <c r="CB3215" s="2">
        <v>0.95272142214220001</v>
      </c>
    </row>
    <row r="3216" spans="1:80" x14ac:dyDescent="0.2">
      <c r="A3216" s="2">
        <v>2012</v>
      </c>
      <c r="B3216" s="4" t="s">
        <v>10</v>
      </c>
      <c r="C3216" s="4" t="s">
        <v>155</v>
      </c>
      <c r="D3216" s="4" t="s">
        <v>142</v>
      </c>
      <c r="E3216" s="52" t="s">
        <v>195</v>
      </c>
      <c r="F3216" s="4" t="s">
        <v>115</v>
      </c>
      <c r="I3216" s="7">
        <v>13683.1</v>
      </c>
      <c r="J3216" s="8">
        <v>13683.1</v>
      </c>
      <c r="K3216" s="16">
        <v>0.13786407766990294</v>
      </c>
      <c r="O3216" s="7">
        <v>82098.600000000006</v>
      </c>
      <c r="P3216" s="8">
        <v>82098.600000000006</v>
      </c>
      <c r="Q3216" s="16">
        <v>0.13786407766990294</v>
      </c>
      <c r="R3216" s="40"/>
      <c r="S3216" s="16"/>
      <c r="T3216" s="10">
        <v>55.9</v>
      </c>
      <c r="U3216" s="16">
        <v>0</v>
      </c>
      <c r="V3216" s="7"/>
      <c r="W3216" s="7"/>
      <c r="X3216" s="10">
        <v>6</v>
      </c>
      <c r="AA3216" s="7">
        <v>225024</v>
      </c>
      <c r="AD3216" s="7">
        <v>64</v>
      </c>
      <c r="AE3216" s="7">
        <v>616</v>
      </c>
      <c r="AF3216" s="7">
        <v>30</v>
      </c>
      <c r="AG3216" s="8">
        <v>586</v>
      </c>
      <c r="AH3216" s="16">
        <v>0.13786407766990294</v>
      </c>
      <c r="AI3216" s="7">
        <v>456</v>
      </c>
      <c r="AJ3216" s="7">
        <v>130</v>
      </c>
      <c r="AK3216" s="12">
        <v>0.74025974025974028</v>
      </c>
      <c r="AL3216" s="12">
        <v>0.95</v>
      </c>
      <c r="AN3216" s="12">
        <v>0.77815699658703075</v>
      </c>
      <c r="AO3216" s="12">
        <v>0.95129870129870131</v>
      </c>
      <c r="AP3216" s="12">
        <v>-0.14200831847890671</v>
      </c>
      <c r="AQ3216" s="8">
        <v>641672.41882888344</v>
      </c>
      <c r="AR3216" s="16">
        <v>0.12679124533572295</v>
      </c>
      <c r="AS3216" s="7">
        <v>23513.097062252968</v>
      </c>
      <c r="AT3216" s="7">
        <v>1095.0041276943402</v>
      </c>
      <c r="AU3216" s="7">
        <v>182.5006879490567</v>
      </c>
      <c r="AV3216" s="7">
        <v>148</v>
      </c>
      <c r="AW3216" s="16">
        <v>1.2331127564125453</v>
      </c>
      <c r="AX3216" s="16">
        <v>-9.7312434336225273E-3</v>
      </c>
      <c r="AY3216" s="7">
        <v>11742605.264568567</v>
      </c>
      <c r="AZ3216" s="10">
        <v>18.3</v>
      </c>
      <c r="BA3216" s="16">
        <v>0</v>
      </c>
      <c r="BB3216" s="7">
        <v>631269.09046213492</v>
      </c>
      <c r="BC3216" s="16">
        <v>1.8237605402901182E-2</v>
      </c>
      <c r="BD3216" s="13"/>
      <c r="BE3216" s="13"/>
      <c r="BG3216" s="44"/>
      <c r="BH3216" s="43">
        <v>27.29</v>
      </c>
      <c r="BI3216" s="2">
        <v>23.35</v>
      </c>
      <c r="CB3216" s="2">
        <v>0.96623875114783997</v>
      </c>
    </row>
    <row r="3217" spans="1:80" x14ac:dyDescent="0.2">
      <c r="A3217" s="2">
        <v>2012</v>
      </c>
      <c r="B3217" s="4" t="s">
        <v>0</v>
      </c>
      <c r="C3217" s="4" t="s">
        <v>155</v>
      </c>
      <c r="D3217" s="4" t="s">
        <v>142</v>
      </c>
      <c r="E3217" s="52" t="s">
        <v>195</v>
      </c>
      <c r="F3217" s="4" t="s">
        <v>115</v>
      </c>
      <c r="I3217" s="7">
        <v>10110.550000000001</v>
      </c>
      <c r="J3217" s="8">
        <v>10110.550000000001</v>
      </c>
      <c r="K3217" s="16">
        <v>-0.1640926640926641</v>
      </c>
      <c r="O3217" s="7">
        <v>60663.3</v>
      </c>
      <c r="P3217" s="8">
        <v>60663.3</v>
      </c>
      <c r="Q3217" s="16">
        <v>-0.1640926640926641</v>
      </c>
      <c r="R3217" s="40"/>
      <c r="S3217" s="16"/>
      <c r="T3217" s="10">
        <v>55.9</v>
      </c>
      <c r="U3217" s="16">
        <v>0</v>
      </c>
      <c r="V3217" s="7"/>
      <c r="W3217" s="7"/>
      <c r="X3217" s="10">
        <v>6</v>
      </c>
      <c r="AA3217" s="7">
        <v>166272</v>
      </c>
      <c r="AD3217" s="7">
        <v>64</v>
      </c>
      <c r="AE3217" s="7">
        <v>476</v>
      </c>
      <c r="AF3217" s="7">
        <v>43</v>
      </c>
      <c r="AG3217" s="8">
        <v>433</v>
      </c>
      <c r="AH3217" s="16">
        <v>-0.1640926640926641</v>
      </c>
      <c r="AI3217" s="7">
        <v>347</v>
      </c>
      <c r="AJ3217" s="7">
        <v>86</v>
      </c>
      <c r="AK3217" s="12">
        <v>0.72899159663865543</v>
      </c>
      <c r="AL3217" s="12">
        <v>0.95</v>
      </c>
      <c r="AN3217" s="12">
        <v>0.80138568129330257</v>
      </c>
      <c r="AO3217" s="12">
        <v>0.90966386554621848</v>
      </c>
      <c r="AP3217" s="12">
        <v>4.7241694605302254E-3</v>
      </c>
      <c r="AQ3217" s="8">
        <v>498521.42829788383</v>
      </c>
      <c r="AR3217" s="16">
        <v>-0.11861507720519948</v>
      </c>
      <c r="AS3217" s="7">
        <v>20557.584672077683</v>
      </c>
      <c r="AT3217" s="7">
        <v>1151.3196958380688</v>
      </c>
      <c r="AU3217" s="7">
        <v>191.88661597301146</v>
      </c>
      <c r="AV3217" s="7">
        <v>148</v>
      </c>
      <c r="AW3217" s="16">
        <v>1.2965311890068343</v>
      </c>
      <c r="AX3217" s="16">
        <v>5.440505775451876E-2</v>
      </c>
      <c r="AY3217" s="7">
        <v>9122942.1378512736</v>
      </c>
      <c r="AZ3217" s="10">
        <v>18.3</v>
      </c>
      <c r="BA3217" s="16">
        <v>0</v>
      </c>
      <c r="BB3217" s="7">
        <v>495121.98555831244</v>
      </c>
      <c r="BC3217" s="16">
        <v>-5.9548644749739178E-2</v>
      </c>
      <c r="BD3217" s="13"/>
      <c r="BE3217" s="13"/>
      <c r="BG3217" s="44"/>
      <c r="BH3217" s="43">
        <v>24.25</v>
      </c>
      <c r="BI3217" s="2">
        <v>23.35</v>
      </c>
      <c r="CB3217" s="2">
        <v>0.98262243285939999</v>
      </c>
    </row>
    <row r="3218" spans="1:80" x14ac:dyDescent="0.2">
      <c r="A3218" s="2">
        <v>2012</v>
      </c>
      <c r="B3218" s="4" t="s">
        <v>1</v>
      </c>
      <c r="C3218" s="4" t="s">
        <v>155</v>
      </c>
      <c r="D3218" s="4" t="s">
        <v>142</v>
      </c>
      <c r="E3218" s="52" t="s">
        <v>195</v>
      </c>
      <c r="F3218" s="4" t="s">
        <v>115</v>
      </c>
      <c r="I3218" s="7">
        <v>12118.650000000001</v>
      </c>
      <c r="J3218" s="8">
        <v>12118.650000000001</v>
      </c>
      <c r="K3218" s="16">
        <v>-8.1415929203539683E-2</v>
      </c>
      <c r="O3218" s="7">
        <v>72711.900000000009</v>
      </c>
      <c r="P3218" s="8">
        <v>72711.900000000009</v>
      </c>
      <c r="Q3218" s="16">
        <v>-8.1415929203539683E-2</v>
      </c>
      <c r="R3218" s="40"/>
      <c r="S3218" s="16"/>
      <c r="T3218" s="10">
        <v>55.9</v>
      </c>
      <c r="U3218" s="16">
        <v>0</v>
      </c>
      <c r="V3218" s="7"/>
      <c r="W3218" s="7"/>
      <c r="X3218" s="10">
        <v>6</v>
      </c>
      <c r="AA3218" s="7">
        <v>199296</v>
      </c>
      <c r="AD3218" s="7">
        <v>64</v>
      </c>
      <c r="AE3218" s="7">
        <v>588</v>
      </c>
      <c r="AF3218" s="7">
        <v>69</v>
      </c>
      <c r="AG3218" s="8">
        <v>519</v>
      </c>
      <c r="AH3218" s="16">
        <v>-8.1415929203539794E-2</v>
      </c>
      <c r="AI3218" s="7">
        <v>369</v>
      </c>
      <c r="AJ3218" s="7">
        <v>150</v>
      </c>
      <c r="AK3218" s="12">
        <v>0.62755102040816324</v>
      </c>
      <c r="AL3218" s="12">
        <v>0.95</v>
      </c>
      <c r="AN3218" s="12">
        <v>0.71098265895953761</v>
      </c>
      <c r="AO3218" s="12">
        <v>0.88265306122448983</v>
      </c>
      <c r="AP3218" s="12">
        <v>-8.0645161290323619E-3</v>
      </c>
      <c r="AQ3218" s="8">
        <v>599534.19476485183</v>
      </c>
      <c r="AR3218" s="16">
        <v>0.13481939144118749</v>
      </c>
      <c r="AS3218" s="7">
        <v>22387.385913549359</v>
      </c>
      <c r="AT3218" s="7">
        <v>1155.1718588918147</v>
      </c>
      <c r="AU3218" s="7">
        <v>192.52864314863578</v>
      </c>
      <c r="AV3218" s="7">
        <v>148</v>
      </c>
      <c r="AW3218" s="16">
        <v>1.3008692104637554</v>
      </c>
      <c r="AX3218" s="16">
        <v>0.23540068625100363</v>
      </c>
      <c r="AY3218" s="7">
        <v>10971475.764196789</v>
      </c>
      <c r="AZ3218" s="10">
        <v>18.3</v>
      </c>
      <c r="BA3218" s="16">
        <v>0</v>
      </c>
      <c r="BB3218" s="7">
        <v>580881.47934776603</v>
      </c>
      <c r="BC3218" s="16">
        <v>-0.13478998057911301</v>
      </c>
      <c r="BD3218" s="13"/>
      <c r="BE3218" s="13"/>
      <c r="BG3218" s="44"/>
      <c r="BH3218" s="43">
        <v>26.78</v>
      </c>
      <c r="BI3218" s="2">
        <v>23.35</v>
      </c>
      <c r="CB3218" s="2">
        <v>0.98129353233838001</v>
      </c>
    </row>
    <row r="3219" spans="1:80" x14ac:dyDescent="0.2">
      <c r="A3219" s="2">
        <v>2012</v>
      </c>
      <c r="B3219" s="4" t="s">
        <v>2</v>
      </c>
      <c r="C3219" s="4" t="s">
        <v>155</v>
      </c>
      <c r="D3219" s="4" t="s">
        <v>142</v>
      </c>
      <c r="E3219" s="52" t="s">
        <v>195</v>
      </c>
      <c r="F3219" s="4" t="s">
        <v>115</v>
      </c>
      <c r="I3219" s="7">
        <v>11838.45</v>
      </c>
      <c r="J3219" s="8">
        <v>11838.45</v>
      </c>
      <c r="K3219" s="16">
        <v>-9.7864768683273984E-2</v>
      </c>
      <c r="O3219" s="7">
        <v>71030.700000000012</v>
      </c>
      <c r="P3219" s="8">
        <v>71030.700000000012</v>
      </c>
      <c r="Q3219" s="16">
        <v>-9.7864768683273984E-2</v>
      </c>
      <c r="R3219" s="40"/>
      <c r="S3219" s="16"/>
      <c r="T3219" s="10">
        <v>55.9</v>
      </c>
      <c r="U3219" s="16">
        <v>0</v>
      </c>
      <c r="V3219" s="7"/>
      <c r="W3219" s="7"/>
      <c r="X3219" s="10">
        <v>6</v>
      </c>
      <c r="AA3219" s="7">
        <v>194688</v>
      </c>
      <c r="AD3219" s="7">
        <v>64</v>
      </c>
      <c r="AE3219" s="7">
        <v>560</v>
      </c>
      <c r="AF3219" s="7">
        <v>53</v>
      </c>
      <c r="AG3219" s="8">
        <v>507</v>
      </c>
      <c r="AH3219" s="16">
        <v>-9.7864768683273984E-2</v>
      </c>
      <c r="AI3219" s="7">
        <v>389</v>
      </c>
      <c r="AJ3219" s="7">
        <v>118</v>
      </c>
      <c r="AK3219" s="12">
        <v>0.69464285714285712</v>
      </c>
      <c r="AL3219" s="12">
        <v>0.95</v>
      </c>
      <c r="AN3219" s="12">
        <v>0.76725838264299806</v>
      </c>
      <c r="AO3219" s="12">
        <v>0.90535714285714286</v>
      </c>
      <c r="AP3219" s="12">
        <v>1.1029411764704733E-3</v>
      </c>
      <c r="AQ3219" s="8">
        <v>603758.3447643884</v>
      </c>
      <c r="AR3219" s="16">
        <v>0.28551301309839561</v>
      </c>
      <c r="AS3219" s="7">
        <v>23221.474798630323</v>
      </c>
      <c r="AT3219" s="7">
        <v>1190.8448614682218</v>
      </c>
      <c r="AU3219" s="7">
        <v>198.47414357803697</v>
      </c>
      <c r="AV3219" s="7">
        <v>148</v>
      </c>
      <c r="AW3219" s="16">
        <v>1.3410415106624121</v>
      </c>
      <c r="AX3219" s="16">
        <v>0.42496708749763035</v>
      </c>
      <c r="AY3219" s="7">
        <v>11048777.709188309</v>
      </c>
      <c r="AZ3219" s="10">
        <v>18.3</v>
      </c>
      <c r="BA3219" s="16">
        <v>0</v>
      </c>
      <c r="BB3219" s="7">
        <v>610581.4177086578</v>
      </c>
      <c r="BC3219" s="16">
        <v>-0.23194620336782293</v>
      </c>
      <c r="BD3219" s="13"/>
      <c r="BE3219" s="13"/>
      <c r="BG3219" s="44"/>
      <c r="BH3219" s="43">
        <v>26</v>
      </c>
      <c r="BI3219" s="2">
        <v>23.35</v>
      </c>
      <c r="CB3219" s="2">
        <v>0.95592657182928997</v>
      </c>
    </row>
    <row r="3220" spans="1:80" x14ac:dyDescent="0.2">
      <c r="A3220" s="2">
        <v>2012</v>
      </c>
      <c r="B3220" s="4" t="s">
        <v>3</v>
      </c>
      <c r="C3220" s="4" t="s">
        <v>155</v>
      </c>
      <c r="D3220" s="4" t="s">
        <v>142</v>
      </c>
      <c r="E3220" s="52" t="s">
        <v>195</v>
      </c>
      <c r="F3220" s="4" t="s">
        <v>115</v>
      </c>
      <c r="I3220" s="7">
        <v>13169.400000000001</v>
      </c>
      <c r="J3220" s="8">
        <v>13169.400000000001</v>
      </c>
      <c r="K3220" s="16">
        <v>1.8050541516245522E-2</v>
      </c>
      <c r="O3220" s="7">
        <v>79016.400000000009</v>
      </c>
      <c r="P3220" s="8">
        <v>79016.400000000009</v>
      </c>
      <c r="Q3220" s="16">
        <v>1.8050541516245522E-2</v>
      </c>
      <c r="R3220" s="40"/>
      <c r="S3220" s="16"/>
      <c r="T3220" s="10">
        <v>55.9</v>
      </c>
      <c r="U3220" s="16">
        <v>0</v>
      </c>
      <c r="V3220" s="7"/>
      <c r="W3220" s="7"/>
      <c r="X3220" s="10">
        <v>6</v>
      </c>
      <c r="AA3220" s="7">
        <v>216576</v>
      </c>
      <c r="AD3220" s="7">
        <v>64</v>
      </c>
      <c r="AE3220" s="7">
        <v>588</v>
      </c>
      <c r="AF3220" s="7">
        <v>24</v>
      </c>
      <c r="AG3220" s="8">
        <v>564</v>
      </c>
      <c r="AH3220" s="16">
        <v>1.8050541516245522E-2</v>
      </c>
      <c r="AI3220" s="7">
        <v>392</v>
      </c>
      <c r="AJ3220" s="7">
        <v>172</v>
      </c>
      <c r="AK3220" s="12">
        <v>0.66666666666666663</v>
      </c>
      <c r="AL3220" s="12">
        <v>0.95</v>
      </c>
      <c r="AN3220" s="12">
        <v>0.69503546099290781</v>
      </c>
      <c r="AO3220" s="12">
        <v>0.95918367346938771</v>
      </c>
      <c r="AP3220" s="12">
        <v>-6.2200956937799146E-2</v>
      </c>
      <c r="AQ3220" s="8">
        <v>600660.63011516235</v>
      </c>
      <c r="AR3220" s="16">
        <v>0.35564257634197327</v>
      </c>
      <c r="AS3220" s="7">
        <v>22429.448473307031</v>
      </c>
      <c r="AT3220" s="7">
        <v>1065.0011172254651</v>
      </c>
      <c r="AU3220" s="7">
        <v>177.50018620424419</v>
      </c>
      <c r="AV3220" s="7">
        <v>148</v>
      </c>
      <c r="AW3220" s="16">
        <v>1.1993255824611093</v>
      </c>
      <c r="AX3220" s="16">
        <v>0.33160636044938485</v>
      </c>
      <c r="AY3220" s="7">
        <v>10992089.531107472</v>
      </c>
      <c r="AZ3220" s="10">
        <v>18.3</v>
      </c>
      <c r="BA3220" s="16">
        <v>0</v>
      </c>
      <c r="BB3220" s="7">
        <v>597656.78180970892</v>
      </c>
      <c r="BC3220" s="16">
        <v>-0.16841316761522324</v>
      </c>
      <c r="BD3220" s="13"/>
      <c r="BE3220" s="13"/>
      <c r="BG3220" s="44"/>
      <c r="BH3220" s="43">
        <v>26.78</v>
      </c>
      <c r="BI3220" s="2">
        <v>23.35</v>
      </c>
      <c r="CB3220" s="2">
        <v>0.98333986671893403</v>
      </c>
    </row>
    <row r="3221" spans="1:80" x14ac:dyDescent="0.2">
      <c r="A3221" s="2">
        <v>2012</v>
      </c>
      <c r="B3221" s="4" t="s">
        <v>4</v>
      </c>
      <c r="C3221" s="4" t="s">
        <v>155</v>
      </c>
      <c r="D3221" s="4" t="s">
        <v>142</v>
      </c>
      <c r="E3221" s="52" t="s">
        <v>195</v>
      </c>
      <c r="F3221" s="4" t="s">
        <v>115</v>
      </c>
      <c r="I3221" s="7">
        <v>13309.5</v>
      </c>
      <c r="J3221" s="8">
        <v>13309.5</v>
      </c>
      <c r="K3221" s="16">
        <v>-2.2298456260720467E-2</v>
      </c>
      <c r="O3221" s="7">
        <v>79857</v>
      </c>
      <c r="P3221" s="8">
        <v>79857</v>
      </c>
      <c r="Q3221" s="16">
        <v>-2.2298456260720467E-2</v>
      </c>
      <c r="R3221" s="40"/>
      <c r="S3221" s="16"/>
      <c r="T3221" s="10">
        <v>55.9</v>
      </c>
      <c r="U3221" s="16">
        <v>0</v>
      </c>
      <c r="V3221" s="7"/>
      <c r="W3221" s="7"/>
      <c r="X3221" s="10">
        <v>6</v>
      </c>
      <c r="AA3221" s="7">
        <v>218880</v>
      </c>
      <c r="AD3221" s="7">
        <v>64</v>
      </c>
      <c r="AE3221" s="7">
        <v>616</v>
      </c>
      <c r="AF3221" s="7">
        <v>46</v>
      </c>
      <c r="AG3221" s="8">
        <v>570</v>
      </c>
      <c r="AH3221" s="16">
        <v>-2.2298456260720356E-2</v>
      </c>
      <c r="AI3221" s="7">
        <v>358</v>
      </c>
      <c r="AJ3221" s="7">
        <v>212</v>
      </c>
      <c r="AK3221" s="12">
        <v>0.58116883116883122</v>
      </c>
      <c r="AL3221" s="12">
        <v>0.95</v>
      </c>
      <c r="AN3221" s="12">
        <v>0.62807017543859645</v>
      </c>
      <c r="AO3221" s="12">
        <v>0.92532467532467533</v>
      </c>
      <c r="AP3221" s="12">
        <v>-0.18077803203661313</v>
      </c>
      <c r="AQ3221" s="8">
        <v>651153.88626950514</v>
      </c>
      <c r="AR3221" s="16">
        <v>0.29833376281831825</v>
      </c>
      <c r="AS3221" s="7">
        <v>23860.530827024741</v>
      </c>
      <c r="AT3221" s="7">
        <v>1142.3752390693073</v>
      </c>
      <c r="AU3221" s="7">
        <v>190.3958731782179</v>
      </c>
      <c r="AV3221" s="7">
        <v>148</v>
      </c>
      <c r="AW3221" s="16">
        <v>1.2864586025555262</v>
      </c>
      <c r="AX3221" s="16">
        <v>0.32794488372470099</v>
      </c>
      <c r="AY3221" s="7">
        <v>11916116.118731944</v>
      </c>
      <c r="AZ3221" s="10">
        <v>18.3</v>
      </c>
      <c r="BA3221" s="16">
        <v>0</v>
      </c>
      <c r="BB3221" s="7">
        <v>625509.89369667962</v>
      </c>
      <c r="BC3221" s="16">
        <v>-0.18650993631815588</v>
      </c>
      <c r="BD3221" s="13"/>
      <c r="BE3221" s="13"/>
      <c r="BG3221" s="44"/>
      <c r="BH3221" s="43">
        <v>27.29</v>
      </c>
      <c r="BI3221" s="2">
        <v>23.35</v>
      </c>
      <c r="BJ3221" s="2" t="s">
        <v>75</v>
      </c>
      <c r="CB3221" s="2">
        <v>0.96633392532394002</v>
      </c>
    </row>
    <row r="3222" spans="1:80" x14ac:dyDescent="0.2">
      <c r="A3222" s="2">
        <v>2012</v>
      </c>
      <c r="B3222" s="4" t="s">
        <v>11</v>
      </c>
      <c r="C3222" s="4" t="s">
        <v>155</v>
      </c>
      <c r="D3222" s="4" t="s">
        <v>142</v>
      </c>
      <c r="E3222" s="52" t="s">
        <v>195</v>
      </c>
      <c r="F3222" s="4" t="s">
        <v>115</v>
      </c>
      <c r="I3222" s="7">
        <v>11161.300000000001</v>
      </c>
      <c r="J3222" s="8">
        <v>11161.300000000001</v>
      </c>
      <c r="K3222" s="16">
        <v>-0.17728055077452665</v>
      </c>
      <c r="O3222" s="7">
        <v>66967.8</v>
      </c>
      <c r="P3222" s="8">
        <v>66967.8</v>
      </c>
      <c r="Q3222" s="16">
        <v>-0.17728055077452665</v>
      </c>
      <c r="R3222" s="40"/>
      <c r="S3222" s="16"/>
      <c r="T3222" s="10">
        <v>55.9</v>
      </c>
      <c r="U3222" s="16">
        <v>0</v>
      </c>
      <c r="V3222" s="7"/>
      <c r="W3222" s="7"/>
      <c r="X3222" s="10">
        <v>6</v>
      </c>
      <c r="AA3222" s="7">
        <v>183552</v>
      </c>
      <c r="AD3222" s="7">
        <v>64</v>
      </c>
      <c r="AE3222" s="7">
        <v>532</v>
      </c>
      <c r="AF3222" s="7">
        <v>54</v>
      </c>
      <c r="AG3222" s="8">
        <v>478</v>
      </c>
      <c r="AH3222" s="16">
        <v>-0.17728055077452665</v>
      </c>
      <c r="AI3222" s="7">
        <v>245</v>
      </c>
      <c r="AJ3222" s="7">
        <v>233</v>
      </c>
      <c r="AK3222" s="12">
        <v>0.46052631578947367</v>
      </c>
      <c r="AL3222" s="12">
        <v>0.95</v>
      </c>
      <c r="AN3222" s="12">
        <v>0.5125523012552301</v>
      </c>
      <c r="AO3222" s="12">
        <v>0.89849624060150379</v>
      </c>
      <c r="AP3222" s="12">
        <v>-0.46271929824561397</v>
      </c>
      <c r="AQ3222" s="8">
        <v>611674.23257916397</v>
      </c>
      <c r="AR3222" s="16">
        <v>-2.6714849835322907E-2</v>
      </c>
      <c r="AS3222" s="7">
        <v>23525.932022275538</v>
      </c>
      <c r="AT3222" s="7">
        <v>1279.6532062325607</v>
      </c>
      <c r="AU3222" s="7">
        <v>213.27553437209346</v>
      </c>
      <c r="AV3222" s="7">
        <v>148</v>
      </c>
      <c r="AW3222" s="16">
        <v>1.4410509079195504</v>
      </c>
      <c r="AX3222" s="16">
        <v>0.18300977457254697</v>
      </c>
      <c r="AY3222" s="7">
        <v>11193638.456198702</v>
      </c>
      <c r="AZ3222" s="10">
        <v>18.3</v>
      </c>
      <c r="BA3222" s="16">
        <v>0</v>
      </c>
      <c r="BB3222" s="7">
        <v>578535.3815289106</v>
      </c>
      <c r="BC3222" s="16">
        <v>-0.17323292726574022</v>
      </c>
      <c r="BD3222" s="13"/>
      <c r="BE3222" s="13"/>
      <c r="BG3222" s="44"/>
      <c r="BH3222" s="43">
        <v>26</v>
      </c>
      <c r="BI3222" s="2">
        <v>23.35</v>
      </c>
      <c r="CB3222" s="2">
        <v>0.961677367576244</v>
      </c>
    </row>
    <row r="3223" spans="1:80" x14ac:dyDescent="0.2">
      <c r="A3223" s="2">
        <v>2012</v>
      </c>
      <c r="B3223" s="4" t="s">
        <v>5</v>
      </c>
      <c r="C3223" s="4" t="s">
        <v>155</v>
      </c>
      <c r="D3223" s="4" t="s">
        <v>142</v>
      </c>
      <c r="E3223" s="52" t="s">
        <v>195</v>
      </c>
      <c r="F3223" s="4" t="s">
        <v>115</v>
      </c>
      <c r="I3223" s="7">
        <v>13309.5</v>
      </c>
      <c r="J3223" s="8">
        <v>13309.5</v>
      </c>
      <c r="K3223" s="16">
        <v>6.3432835820895539E-2</v>
      </c>
      <c r="O3223" s="7">
        <v>79857</v>
      </c>
      <c r="P3223" s="8">
        <v>79857</v>
      </c>
      <c r="Q3223" s="16">
        <v>6.3432835820895539E-2</v>
      </c>
      <c r="R3223" s="40"/>
      <c r="S3223" s="16"/>
      <c r="T3223" s="10">
        <v>55.9</v>
      </c>
      <c r="U3223" s="16">
        <v>0</v>
      </c>
      <c r="V3223" s="7"/>
      <c r="W3223" s="7"/>
      <c r="X3223" s="10">
        <v>6</v>
      </c>
      <c r="AA3223" s="7">
        <v>218880</v>
      </c>
      <c r="AD3223" s="7">
        <v>64</v>
      </c>
      <c r="AE3223" s="7">
        <v>616</v>
      </c>
      <c r="AF3223" s="7">
        <v>46</v>
      </c>
      <c r="AG3223" s="8">
        <v>570</v>
      </c>
      <c r="AH3223" s="16">
        <v>6.3432835820895539E-2</v>
      </c>
      <c r="AI3223" s="7">
        <v>405</v>
      </c>
      <c r="AJ3223" s="7">
        <v>165</v>
      </c>
      <c r="AK3223" s="12">
        <v>0.65746753246753242</v>
      </c>
      <c r="AL3223" s="12">
        <v>0.95</v>
      </c>
      <c r="AN3223" s="12">
        <v>0.71052631578947367</v>
      </c>
      <c r="AO3223" s="12">
        <v>0.92532467532467533</v>
      </c>
      <c r="AP3223" s="12">
        <v>-0.2313531979502752</v>
      </c>
      <c r="AQ3223" s="8">
        <v>631781.57277768268</v>
      </c>
      <c r="AR3223" s="16">
        <v>2.4507436256880677E-2</v>
      </c>
      <c r="AS3223" s="7">
        <v>23150.662249090608</v>
      </c>
      <c r="AT3223" s="7">
        <v>1108.388724171373</v>
      </c>
      <c r="AU3223" s="7">
        <v>184.73145402856218</v>
      </c>
      <c r="AV3223" s="7">
        <v>148</v>
      </c>
      <c r="AW3223" s="16">
        <v>1.2481855001929878</v>
      </c>
      <c r="AX3223" s="16">
        <v>-3.6603533625108486E-2</v>
      </c>
      <c r="AY3223" s="7">
        <v>11561602.781831594</v>
      </c>
      <c r="AZ3223" s="10">
        <v>18.3</v>
      </c>
      <c r="BA3223" s="16">
        <v>0</v>
      </c>
      <c r="BB3223" s="7">
        <v>584108.65798273182</v>
      </c>
      <c r="BC3223" s="16">
        <v>7.8530141817058328E-3</v>
      </c>
      <c r="BD3223" s="13"/>
      <c r="BE3223" s="13"/>
      <c r="BG3223" s="44"/>
      <c r="BH3223" s="43">
        <v>27.29</v>
      </c>
      <c r="BI3223" s="2">
        <v>23.35</v>
      </c>
      <c r="CB3223" s="2">
        <v>0.97416896465210001</v>
      </c>
    </row>
    <row r="3224" spans="1:80" x14ac:dyDescent="0.2">
      <c r="A3224" s="2">
        <v>2012</v>
      </c>
      <c r="B3224" s="4" t="s">
        <v>6</v>
      </c>
      <c r="C3224" s="4" t="s">
        <v>155</v>
      </c>
      <c r="D3224" s="4" t="s">
        <v>142</v>
      </c>
      <c r="E3224" s="52" t="s">
        <v>195</v>
      </c>
      <c r="F3224" s="4" t="s">
        <v>115</v>
      </c>
      <c r="I3224" s="7">
        <v>12328.800000000001</v>
      </c>
      <c r="J3224" s="8">
        <v>12328.800000000001</v>
      </c>
      <c r="K3224" s="16">
        <v>-0.10204081632653061</v>
      </c>
      <c r="O3224" s="7">
        <v>73972.800000000003</v>
      </c>
      <c r="P3224" s="8">
        <v>73972.800000000003</v>
      </c>
      <c r="Q3224" s="16">
        <v>-0.10204081632653061</v>
      </c>
      <c r="R3224" s="40"/>
      <c r="S3224" s="16"/>
      <c r="T3224" s="10">
        <v>55.9</v>
      </c>
      <c r="U3224" s="16">
        <v>0</v>
      </c>
      <c r="V3224" s="7"/>
      <c r="W3224" s="7"/>
      <c r="X3224" s="10">
        <v>6</v>
      </c>
      <c r="AA3224" s="7">
        <v>202752</v>
      </c>
      <c r="AD3224" s="7">
        <v>64</v>
      </c>
      <c r="AE3224" s="7">
        <v>588</v>
      </c>
      <c r="AF3224" s="7">
        <v>60</v>
      </c>
      <c r="AG3224" s="8">
        <v>528</v>
      </c>
      <c r="AH3224" s="16">
        <v>-0.10204081632653061</v>
      </c>
      <c r="AI3224" s="7">
        <v>424</v>
      </c>
      <c r="AJ3224" s="7">
        <v>104</v>
      </c>
      <c r="AK3224" s="12">
        <v>0.72108843537414968</v>
      </c>
      <c r="AL3224" s="12">
        <v>0.95</v>
      </c>
      <c r="AN3224" s="12">
        <v>0.80303030303030298</v>
      </c>
      <c r="AO3224" s="12">
        <v>0.89795918367346939</v>
      </c>
      <c r="AP3224" s="12">
        <v>-0.2162661737523105</v>
      </c>
      <c r="AQ3224" s="8">
        <v>643561.50052216917</v>
      </c>
      <c r="AR3224" s="16">
        <v>0.13509067064600644</v>
      </c>
      <c r="AS3224" s="7">
        <v>24479.326760067295</v>
      </c>
      <c r="AT3224" s="7">
        <v>1218.8664782616841</v>
      </c>
      <c r="AU3224" s="7">
        <v>203.14441304361401</v>
      </c>
      <c r="AV3224" s="7">
        <v>148</v>
      </c>
      <c r="AW3224" s="16">
        <v>1.3725973854298243</v>
      </c>
      <c r="AX3224" s="16">
        <v>0.26407824685578007</v>
      </c>
      <c r="AY3224" s="7">
        <v>11777175.459555697</v>
      </c>
      <c r="AZ3224" s="10">
        <v>18.3</v>
      </c>
      <c r="BA3224" s="16">
        <v>0</v>
      </c>
      <c r="BB3224" s="7">
        <v>610178.7522602072</v>
      </c>
      <c r="BC3224" s="16">
        <v>-0.17407390406842721</v>
      </c>
      <c r="BD3224" s="13"/>
      <c r="BE3224" s="13"/>
      <c r="BG3224" s="44"/>
      <c r="BH3224" s="43">
        <v>26.29</v>
      </c>
      <c r="BI3224" s="2">
        <v>23.35</v>
      </c>
      <c r="CB3224" s="2">
        <v>0.98931678274540003</v>
      </c>
    </row>
    <row r="3225" spans="1:80" x14ac:dyDescent="0.2">
      <c r="A3225" s="2">
        <v>2012</v>
      </c>
      <c r="B3225" s="4" t="s">
        <v>7</v>
      </c>
      <c r="C3225" s="4" t="s">
        <v>155</v>
      </c>
      <c r="D3225" s="4" t="s">
        <v>142</v>
      </c>
      <c r="E3225" s="52" t="s">
        <v>195</v>
      </c>
      <c r="F3225" s="4" t="s">
        <v>115</v>
      </c>
      <c r="I3225" s="7">
        <v>10927.800000000001</v>
      </c>
      <c r="J3225" s="8">
        <v>10927.800000000001</v>
      </c>
      <c r="K3225" s="16">
        <v>-0.14442413162705658</v>
      </c>
      <c r="O3225" s="7">
        <v>65566.8</v>
      </c>
      <c r="P3225" s="8">
        <v>65566.8</v>
      </c>
      <c r="Q3225" s="16">
        <v>-0.14442413162705681</v>
      </c>
      <c r="R3225" s="40"/>
      <c r="S3225" s="16"/>
      <c r="T3225" s="10">
        <v>55.9</v>
      </c>
      <c r="U3225" s="16">
        <v>0</v>
      </c>
      <c r="V3225" s="7"/>
      <c r="W3225" s="7"/>
      <c r="X3225" s="10">
        <v>6</v>
      </c>
      <c r="AA3225" s="7">
        <v>179712</v>
      </c>
      <c r="AD3225" s="7">
        <v>64</v>
      </c>
      <c r="AE3225" s="7">
        <v>504</v>
      </c>
      <c r="AF3225" s="7">
        <v>36</v>
      </c>
      <c r="AG3225" s="8">
        <v>468</v>
      </c>
      <c r="AH3225" s="16">
        <v>-0.1444241316270567</v>
      </c>
      <c r="AI3225" s="7">
        <v>393</v>
      </c>
      <c r="AJ3225" s="7">
        <v>75</v>
      </c>
      <c r="AK3225" s="12">
        <v>0.77976190476190477</v>
      </c>
      <c r="AL3225" s="12">
        <v>0.95</v>
      </c>
      <c r="AN3225" s="12">
        <v>0.83974358974358976</v>
      </c>
      <c r="AO3225" s="12">
        <v>0.9285714285714286</v>
      </c>
      <c r="AP3225" s="12">
        <v>-7.6814658210006992E-2</v>
      </c>
      <c r="AQ3225" s="8">
        <v>518721.59945864254</v>
      </c>
      <c r="AR3225" s="16">
        <v>-1.459538038186714E-2</v>
      </c>
      <c r="AS3225" s="7">
        <v>20543.429681530397</v>
      </c>
      <c r="AT3225" s="7">
        <v>1108.3794860227404</v>
      </c>
      <c r="AU3225" s="7">
        <v>184.7299143371234</v>
      </c>
      <c r="AV3225" s="7">
        <v>148</v>
      </c>
      <c r="AW3225" s="16">
        <v>1.2481750968724554</v>
      </c>
      <c r="AX3225" s="16">
        <v>0.15174428831435605</v>
      </c>
      <c r="AY3225" s="7">
        <v>9492605.2700931579</v>
      </c>
      <c r="AZ3225" s="10">
        <v>18.3</v>
      </c>
      <c r="BA3225" s="16">
        <v>0</v>
      </c>
      <c r="BB3225" s="7">
        <v>520875.57182789868</v>
      </c>
      <c r="BC3225" s="16">
        <v>-0.11243843630359006</v>
      </c>
      <c r="BD3225" s="13"/>
      <c r="BE3225" s="13"/>
      <c r="BG3225" s="44"/>
      <c r="BH3225" s="43">
        <v>25.25</v>
      </c>
      <c r="BI3225" s="2">
        <v>23.35</v>
      </c>
      <c r="BJ3225" s="2" t="s">
        <v>76</v>
      </c>
      <c r="CB3225" s="2">
        <v>0.96881294964289999</v>
      </c>
    </row>
    <row r="3226" spans="1:80" x14ac:dyDescent="0.2">
      <c r="A3226" s="2">
        <v>2013</v>
      </c>
      <c r="B3226" s="4" t="s">
        <v>8</v>
      </c>
      <c r="C3226" s="4" t="s">
        <v>155</v>
      </c>
      <c r="D3226" s="4" t="s">
        <v>142</v>
      </c>
      <c r="E3226" s="52" t="s">
        <v>195</v>
      </c>
      <c r="F3226" s="4" t="s">
        <v>115</v>
      </c>
      <c r="I3226" s="7">
        <v>12959.25</v>
      </c>
      <c r="J3226" s="8">
        <v>12959.25</v>
      </c>
      <c r="K3226" s="16">
        <v>-9.0163934426229497E-2</v>
      </c>
      <c r="O3226" s="7">
        <v>77755.5</v>
      </c>
      <c r="P3226" s="8">
        <v>77755.5</v>
      </c>
      <c r="Q3226" s="16">
        <v>-9.0163934426229497E-2</v>
      </c>
      <c r="R3226" s="40"/>
      <c r="S3226" s="16"/>
      <c r="T3226" s="10">
        <v>55.9</v>
      </c>
      <c r="U3226" s="16">
        <v>0</v>
      </c>
      <c r="V3226" s="7"/>
      <c r="W3226" s="7"/>
      <c r="X3226" s="10">
        <v>6</v>
      </c>
      <c r="AA3226" s="7">
        <v>213120</v>
      </c>
      <c r="AD3226" s="7">
        <v>64</v>
      </c>
      <c r="AE3226" s="7">
        <v>588</v>
      </c>
      <c r="AF3226" s="7">
        <v>33</v>
      </c>
      <c r="AG3226" s="8">
        <v>555</v>
      </c>
      <c r="AH3226" s="16">
        <v>-9.0163934426229497E-2</v>
      </c>
      <c r="AI3226" s="7">
        <v>511</v>
      </c>
      <c r="AJ3226" s="7">
        <v>44</v>
      </c>
      <c r="AK3226" s="12">
        <v>0.86904761904761907</v>
      </c>
      <c r="AL3226" s="12">
        <v>0.95</v>
      </c>
      <c r="AN3226" s="12">
        <v>0.92072072072072075</v>
      </c>
      <c r="AO3226" s="12">
        <v>0.94387755102040816</v>
      </c>
      <c r="AP3226" s="12">
        <v>-4.4047619047619002E-2</v>
      </c>
      <c r="AQ3226" s="8">
        <v>497500.24906982237</v>
      </c>
      <c r="AR3226" s="16">
        <v>0.10383977270470157</v>
      </c>
      <c r="AS3226" s="7">
        <v>18230.130050195032</v>
      </c>
      <c r="AT3226" s="7">
        <v>896.39684517085107</v>
      </c>
      <c r="AU3226" s="7">
        <v>149.39947419514183</v>
      </c>
      <c r="AV3226" s="7">
        <v>148</v>
      </c>
      <c r="AW3226" s="16">
        <v>1.0094559067239313</v>
      </c>
      <c r="AX3226" s="16">
        <v>0.21322929972949156</v>
      </c>
      <c r="AY3226" s="7">
        <v>9104254.557977749</v>
      </c>
      <c r="AZ3226" s="10">
        <v>18.3</v>
      </c>
      <c r="BA3226" s="16">
        <v>0</v>
      </c>
      <c r="BB3226" s="7">
        <v>575551.96345810266</v>
      </c>
      <c r="BC3226" s="16">
        <v>-0.12905219865475359</v>
      </c>
      <c r="BD3226" s="13"/>
      <c r="BE3226" s="13"/>
      <c r="BG3226" s="44"/>
      <c r="BH3226" s="43">
        <v>27.29</v>
      </c>
      <c r="BI3226" s="2">
        <v>23.35</v>
      </c>
      <c r="CB3226" s="2">
        <v>0.98181498648129994</v>
      </c>
    </row>
    <row r="3227" spans="1:80" x14ac:dyDescent="0.2">
      <c r="A3227" s="2">
        <v>2013</v>
      </c>
      <c r="B3227" s="4" t="s">
        <v>9</v>
      </c>
      <c r="C3227" s="4" t="s">
        <v>155</v>
      </c>
      <c r="D3227" s="4" t="s">
        <v>142</v>
      </c>
      <c r="E3227" s="52" t="s">
        <v>195</v>
      </c>
      <c r="F3227" s="4" t="s">
        <v>115</v>
      </c>
      <c r="I3227" s="7">
        <v>10063.85</v>
      </c>
      <c r="J3227" s="8">
        <v>10063.85</v>
      </c>
      <c r="K3227" s="16">
        <v>-0.12219959266802438</v>
      </c>
      <c r="O3227" s="7">
        <v>60383.100000000006</v>
      </c>
      <c r="P3227" s="8">
        <v>60383.100000000006</v>
      </c>
      <c r="Q3227" s="16">
        <v>-0.12219959266802438</v>
      </c>
      <c r="R3227" s="40"/>
      <c r="S3227" s="16"/>
      <c r="T3227" s="10">
        <v>55.9</v>
      </c>
      <c r="U3227" s="16">
        <v>0</v>
      </c>
      <c r="V3227" s="7"/>
      <c r="W3227" s="7"/>
      <c r="X3227" s="10">
        <v>6</v>
      </c>
      <c r="AA3227" s="7">
        <v>165504</v>
      </c>
      <c r="AD3227" s="7">
        <v>64</v>
      </c>
      <c r="AE3227" s="7">
        <v>476</v>
      </c>
      <c r="AF3227" s="7">
        <v>45</v>
      </c>
      <c r="AG3227" s="8">
        <v>431</v>
      </c>
      <c r="AH3227" s="16">
        <v>-0.12219959266802449</v>
      </c>
      <c r="AI3227" s="7">
        <v>332</v>
      </c>
      <c r="AJ3227" s="7">
        <v>99</v>
      </c>
      <c r="AK3227" s="12">
        <v>0.69747899159663862</v>
      </c>
      <c r="AL3227" s="12">
        <v>0.95</v>
      </c>
      <c r="AN3227" s="12">
        <v>0.77030162412993042</v>
      </c>
      <c r="AO3227" s="12">
        <v>0.90546218487394958</v>
      </c>
      <c r="AP3227" s="12">
        <v>-0.16501327371803831</v>
      </c>
      <c r="AQ3227" s="8">
        <v>424883.24927919777</v>
      </c>
      <c r="AR3227" s="16">
        <v>-0.10549166026381163</v>
      </c>
      <c r="AS3227" s="7">
        <v>17867.251862035228</v>
      </c>
      <c r="AT3227" s="7">
        <v>985.80800296797622</v>
      </c>
      <c r="AU3227" s="7">
        <v>164.30133382799605</v>
      </c>
      <c r="AV3227" s="7">
        <v>148</v>
      </c>
      <c r="AW3227" s="16">
        <v>1.1101441474864597</v>
      </c>
      <c r="AX3227" s="16">
        <v>1.9033862669300516E-2</v>
      </c>
      <c r="AY3227" s="7">
        <v>7775363.4618093194</v>
      </c>
      <c r="AZ3227" s="10">
        <v>18.3</v>
      </c>
      <c r="BA3227" s="16">
        <v>0</v>
      </c>
      <c r="BB3227" s="7">
        <v>496454.56501352572</v>
      </c>
      <c r="BC3227" s="16">
        <v>-5.0458177240058993E-2</v>
      </c>
      <c r="BD3227" s="13"/>
      <c r="BE3227" s="13"/>
      <c r="BG3227" s="44"/>
      <c r="BH3227" s="43">
        <v>23.78</v>
      </c>
      <c r="BI3227" s="2">
        <v>23.35</v>
      </c>
      <c r="CB3227" s="2">
        <v>0.97822547822547801</v>
      </c>
    </row>
    <row r="3228" spans="1:80" x14ac:dyDescent="0.2">
      <c r="A3228" s="2">
        <v>2013</v>
      </c>
      <c r="B3228" s="4" t="s">
        <v>10</v>
      </c>
      <c r="C3228" s="4" t="s">
        <v>155</v>
      </c>
      <c r="D3228" s="4" t="s">
        <v>142</v>
      </c>
      <c r="E3228" s="52" t="s">
        <v>195</v>
      </c>
      <c r="F3228" s="4" t="s">
        <v>115</v>
      </c>
      <c r="I3228" s="7">
        <v>11511.550000000001</v>
      </c>
      <c r="J3228" s="8">
        <v>11511.550000000001</v>
      </c>
      <c r="K3228" s="16">
        <v>-0.15870307167235487</v>
      </c>
      <c r="O3228" s="7">
        <v>69069.3</v>
      </c>
      <c r="P3228" s="8">
        <v>69069.3</v>
      </c>
      <c r="Q3228" s="16">
        <v>-0.15870307167235498</v>
      </c>
      <c r="R3228" s="40"/>
      <c r="S3228" s="16"/>
      <c r="T3228" s="10">
        <v>55.9</v>
      </c>
      <c r="U3228" s="16">
        <v>0</v>
      </c>
      <c r="V3228" s="7"/>
      <c r="W3228" s="7"/>
      <c r="X3228" s="10">
        <v>6</v>
      </c>
      <c r="AA3228" s="7">
        <v>189312</v>
      </c>
      <c r="AD3228" s="7">
        <v>64</v>
      </c>
      <c r="AE3228" s="7">
        <v>532</v>
      </c>
      <c r="AF3228" s="7">
        <v>39</v>
      </c>
      <c r="AG3228" s="8">
        <v>493</v>
      </c>
      <c r="AH3228" s="16">
        <v>-0.15870307167235498</v>
      </c>
      <c r="AI3228" s="7">
        <v>350</v>
      </c>
      <c r="AJ3228" s="7">
        <v>143</v>
      </c>
      <c r="AK3228" s="12">
        <v>0.65789473684210531</v>
      </c>
      <c r="AL3228" s="12">
        <v>0.95</v>
      </c>
      <c r="AN3228" s="12">
        <v>0.70993914807302227</v>
      </c>
      <c r="AO3228" s="12">
        <v>0.92669172932330823</v>
      </c>
      <c r="AP3228" s="12">
        <v>-0.11126500461680511</v>
      </c>
      <c r="AQ3228" s="8">
        <v>510813.15521961579</v>
      </c>
      <c r="AR3228" s="16">
        <v>-0.20393468656187363</v>
      </c>
      <c r="AS3228" s="7">
        <v>19661.784265574126</v>
      </c>
      <c r="AT3228" s="7">
        <v>1036.1321606888757</v>
      </c>
      <c r="AU3228" s="7">
        <v>172.68869344814595</v>
      </c>
      <c r="AV3228" s="7">
        <v>148</v>
      </c>
      <c r="AW3228" s="16">
        <v>1.1668154962712565</v>
      </c>
      <c r="AX3228" s="16">
        <v>-5.3764150761172247E-2</v>
      </c>
      <c r="AY3228" s="7">
        <v>9347880.7405189686</v>
      </c>
      <c r="AZ3228" s="10">
        <v>18.3</v>
      </c>
      <c r="BA3228" s="16">
        <v>0</v>
      </c>
      <c r="BB3228" s="7">
        <v>502531.42636254034</v>
      </c>
      <c r="BC3228" s="16">
        <v>-1.5985039415565387E-2</v>
      </c>
      <c r="BD3228" s="13"/>
      <c r="BE3228" s="13"/>
      <c r="BG3228" s="44"/>
      <c r="BH3228" s="43">
        <v>25.98</v>
      </c>
      <c r="BI3228" s="2">
        <v>23.35</v>
      </c>
      <c r="CB3228" s="2">
        <v>0.96951472418838003</v>
      </c>
    </row>
    <row r="3229" spans="1:80" x14ac:dyDescent="0.2">
      <c r="A3229" s="2">
        <v>2013</v>
      </c>
      <c r="B3229" s="4" t="s">
        <v>0</v>
      </c>
      <c r="C3229" s="4" t="s">
        <v>155</v>
      </c>
      <c r="D3229" s="4" t="s">
        <v>142</v>
      </c>
      <c r="E3229" s="52" t="s">
        <v>195</v>
      </c>
      <c r="F3229" s="4" t="s">
        <v>115</v>
      </c>
      <c r="I3229" s="7">
        <v>11978.550000000001</v>
      </c>
      <c r="J3229" s="8">
        <v>11978.550000000001</v>
      </c>
      <c r="K3229" s="16">
        <v>0.18475750577367211</v>
      </c>
      <c r="O3229" s="7">
        <v>71871.3</v>
      </c>
      <c r="P3229" s="8">
        <v>71871.3</v>
      </c>
      <c r="Q3229" s="16">
        <v>0.18475750577367211</v>
      </c>
      <c r="R3229" s="40"/>
      <c r="S3229" s="16"/>
      <c r="T3229" s="10">
        <v>55.9</v>
      </c>
      <c r="U3229" s="16">
        <v>0</v>
      </c>
      <c r="V3229" s="7"/>
      <c r="W3229" s="7"/>
      <c r="X3229" s="10">
        <v>6</v>
      </c>
      <c r="AA3229" s="7">
        <v>196992</v>
      </c>
      <c r="AD3229" s="7">
        <v>64</v>
      </c>
      <c r="AE3229" s="7">
        <v>560</v>
      </c>
      <c r="AF3229" s="7">
        <v>47</v>
      </c>
      <c r="AG3229" s="8">
        <v>513</v>
      </c>
      <c r="AH3229" s="16">
        <v>0.18475750577367211</v>
      </c>
      <c r="AI3229" s="7">
        <v>327</v>
      </c>
      <c r="AJ3229" s="7">
        <v>186</v>
      </c>
      <c r="AK3229" s="12">
        <v>0.58392857142857146</v>
      </c>
      <c r="AL3229" s="12">
        <v>0.95</v>
      </c>
      <c r="AN3229" s="12">
        <v>0.63742690058479534</v>
      </c>
      <c r="AO3229" s="12">
        <v>0.91607142857142854</v>
      </c>
      <c r="AP3229" s="12">
        <v>-0.19899135446685867</v>
      </c>
      <c r="AQ3229" s="8">
        <v>582634.11705120991</v>
      </c>
      <c r="AR3229" s="16">
        <v>0.16872431951524014</v>
      </c>
      <c r="AS3229" s="7">
        <v>22600.2372789453</v>
      </c>
      <c r="AT3229" s="7">
        <v>1135.7390195930018</v>
      </c>
      <c r="AU3229" s="7">
        <v>189.28983659883363</v>
      </c>
      <c r="AV3229" s="7">
        <v>148</v>
      </c>
      <c r="AW3229" s="16">
        <v>1.2789853824245516</v>
      </c>
      <c r="AX3229" s="16">
        <v>-1.3532884307799087E-2</v>
      </c>
      <c r="AY3229" s="7">
        <v>10662204.342037141</v>
      </c>
      <c r="AZ3229" s="10">
        <v>18.3</v>
      </c>
      <c r="BA3229" s="16">
        <v>0</v>
      </c>
      <c r="BB3229" s="7">
        <v>578661.10564867326</v>
      </c>
      <c r="BC3229" s="16">
        <v>2.3818807861948101E-2</v>
      </c>
      <c r="BD3229" s="13"/>
      <c r="BE3229" s="13"/>
      <c r="BG3229" s="44"/>
      <c r="BH3229" s="43">
        <v>25.78</v>
      </c>
      <c r="BI3229" s="2">
        <v>23.35</v>
      </c>
      <c r="CB3229" s="2">
        <v>0.97993176811238003</v>
      </c>
    </row>
    <row r="3230" spans="1:80" x14ac:dyDescent="0.2">
      <c r="A3230" s="2">
        <v>2013</v>
      </c>
      <c r="B3230" s="4" t="s">
        <v>1</v>
      </c>
      <c r="C3230" s="4" t="s">
        <v>155</v>
      </c>
      <c r="D3230" s="4" t="s">
        <v>142</v>
      </c>
      <c r="E3230" s="52" t="s">
        <v>195</v>
      </c>
      <c r="F3230" s="4" t="s">
        <v>115</v>
      </c>
      <c r="I3230" s="7">
        <v>13706.45</v>
      </c>
      <c r="J3230" s="8">
        <v>13706.45</v>
      </c>
      <c r="K3230" s="16">
        <v>0.13102119460500949</v>
      </c>
      <c r="O3230" s="7">
        <v>82238.700000000012</v>
      </c>
      <c r="P3230" s="8">
        <v>82238.700000000012</v>
      </c>
      <c r="Q3230" s="16">
        <v>0.13102119460500972</v>
      </c>
      <c r="R3230" s="40"/>
      <c r="S3230" s="16"/>
      <c r="T3230" s="10">
        <v>55.9</v>
      </c>
      <c r="U3230" s="16">
        <v>0</v>
      </c>
      <c r="V3230" s="7"/>
      <c r="W3230" s="7"/>
      <c r="X3230" s="10">
        <v>6</v>
      </c>
      <c r="AA3230" s="7">
        <v>225408</v>
      </c>
      <c r="AD3230" s="7">
        <v>64</v>
      </c>
      <c r="AE3230" s="7">
        <v>616</v>
      </c>
      <c r="AF3230" s="7">
        <v>29</v>
      </c>
      <c r="AG3230" s="8">
        <v>587</v>
      </c>
      <c r="AH3230" s="16">
        <v>0.13102119460500972</v>
      </c>
      <c r="AI3230" s="7">
        <v>362</v>
      </c>
      <c r="AJ3230" s="7">
        <v>225</v>
      </c>
      <c r="AK3230" s="12">
        <v>0.58766233766233766</v>
      </c>
      <c r="AL3230" s="12">
        <v>0.95</v>
      </c>
      <c r="AN3230" s="12">
        <v>0.61669505962521298</v>
      </c>
      <c r="AO3230" s="12">
        <v>0.95292207792207795</v>
      </c>
      <c r="AP3230" s="12">
        <v>-6.3562453806356167E-2</v>
      </c>
      <c r="AQ3230" s="8">
        <v>584644.62575053039</v>
      </c>
      <c r="AR3230" s="16">
        <v>-2.483522899000179E-2</v>
      </c>
      <c r="AS3230" s="7">
        <v>21597.511110104559</v>
      </c>
      <c r="AT3230" s="7">
        <v>995.98743739443</v>
      </c>
      <c r="AU3230" s="7">
        <v>165.997906232405</v>
      </c>
      <c r="AV3230" s="7">
        <v>148</v>
      </c>
      <c r="AW3230" s="16">
        <v>1.1216074745432771</v>
      </c>
      <c r="AX3230" s="16">
        <v>-0.13780150569984817</v>
      </c>
      <c r="AY3230" s="7">
        <v>10698996.651234707</v>
      </c>
      <c r="AZ3230" s="10">
        <v>18.3</v>
      </c>
      <c r="BA3230" s="16">
        <v>0</v>
      </c>
      <c r="BB3230" s="7">
        <v>566455.15479211335</v>
      </c>
      <c r="BC3230" s="16">
        <v>8.8748746390290414E-2</v>
      </c>
      <c r="BD3230" s="13"/>
      <c r="BE3230" s="13"/>
      <c r="BG3230" s="44"/>
      <c r="BH3230" s="43">
        <v>27.07</v>
      </c>
      <c r="BI3230" s="2">
        <v>23.35</v>
      </c>
      <c r="CB3230" s="2">
        <v>0.97211781174800005</v>
      </c>
    </row>
    <row r="3231" spans="1:80" x14ac:dyDescent="0.2">
      <c r="A3231" s="2">
        <v>2013</v>
      </c>
      <c r="B3231" s="4" t="s">
        <v>2</v>
      </c>
      <c r="C3231" s="4" t="s">
        <v>155</v>
      </c>
      <c r="D3231" s="4" t="s">
        <v>142</v>
      </c>
      <c r="E3231" s="52" t="s">
        <v>195</v>
      </c>
      <c r="F3231" s="4" t="s">
        <v>115</v>
      </c>
      <c r="I3231" s="7">
        <v>10670.95</v>
      </c>
      <c r="J3231" s="8">
        <v>10670.95</v>
      </c>
      <c r="K3231" s="16">
        <v>-9.8619329388560106E-2</v>
      </c>
      <c r="O3231" s="7">
        <v>64025.700000000004</v>
      </c>
      <c r="P3231" s="8">
        <v>64025.700000000004</v>
      </c>
      <c r="Q3231" s="16">
        <v>-9.8619329388560217E-2</v>
      </c>
      <c r="R3231" s="40"/>
      <c r="S3231" s="16"/>
      <c r="T3231" s="10">
        <v>55.9</v>
      </c>
      <c r="U3231" s="16">
        <v>0</v>
      </c>
      <c r="V3231" s="7"/>
      <c r="W3231" s="7"/>
      <c r="X3231" s="10">
        <v>6</v>
      </c>
      <c r="AA3231" s="7">
        <v>175488</v>
      </c>
      <c r="AD3231" s="7">
        <v>64</v>
      </c>
      <c r="AE3231" s="7">
        <v>504</v>
      </c>
      <c r="AF3231" s="7">
        <v>47</v>
      </c>
      <c r="AG3231" s="8">
        <v>457</v>
      </c>
      <c r="AH3231" s="16">
        <v>-9.8619329388560106E-2</v>
      </c>
      <c r="AI3231" s="7">
        <v>281</v>
      </c>
      <c r="AJ3231" s="7">
        <v>176</v>
      </c>
      <c r="AK3231" s="12">
        <v>0.55753968253968256</v>
      </c>
      <c r="AL3231" s="12">
        <v>0.95</v>
      </c>
      <c r="AN3231" s="12">
        <v>0.61487964989059085</v>
      </c>
      <c r="AO3231" s="12">
        <v>0.90674603174603174</v>
      </c>
      <c r="AP3231" s="12">
        <v>-0.19737217937732066</v>
      </c>
      <c r="AQ3231" s="8">
        <v>531929.46065501333</v>
      </c>
      <c r="AR3231" s="16">
        <v>-0.1189695922752102</v>
      </c>
      <c r="AS3231" s="7">
        <v>21294.213797238324</v>
      </c>
      <c r="AT3231" s="7">
        <v>1163.9594325054995</v>
      </c>
      <c r="AU3231" s="7">
        <v>193.99323875091659</v>
      </c>
      <c r="AV3231" s="7">
        <v>148</v>
      </c>
      <c r="AW3231" s="16">
        <v>1.3107651266953824</v>
      </c>
      <c r="AX3231" s="16">
        <v>-2.2576768672935787E-2</v>
      </c>
      <c r="AY3231" s="7">
        <v>9734309.1299867444</v>
      </c>
      <c r="AZ3231" s="10">
        <v>18.3</v>
      </c>
      <c r="BA3231" s="16">
        <v>0</v>
      </c>
      <c r="BB3231" s="7">
        <v>537940.79539303901</v>
      </c>
      <c r="BC3231" s="16">
        <v>-2.8172699478976194E-2</v>
      </c>
      <c r="BD3231" s="13"/>
      <c r="BE3231" s="13"/>
      <c r="BG3231" s="44"/>
      <c r="BH3231" s="43">
        <v>24.98</v>
      </c>
      <c r="BI3231" s="2">
        <v>23.35</v>
      </c>
      <c r="CB3231" s="2">
        <v>0.97885375494711002</v>
      </c>
    </row>
    <row r="3232" spans="1:80" x14ac:dyDescent="0.2">
      <c r="A3232" s="2">
        <v>2013</v>
      </c>
      <c r="B3232" s="4" t="s">
        <v>3</v>
      </c>
      <c r="C3232" s="4" t="s">
        <v>155</v>
      </c>
      <c r="D3232" s="4" t="s">
        <v>142</v>
      </c>
      <c r="E3232" s="52" t="s">
        <v>195</v>
      </c>
      <c r="F3232" s="4" t="s">
        <v>115</v>
      </c>
      <c r="I3232" s="7">
        <v>13052.650000000001</v>
      </c>
      <c r="J3232" s="8">
        <v>13052.650000000001</v>
      </c>
      <c r="K3232" s="16">
        <v>-8.8652482269503396E-3</v>
      </c>
      <c r="O3232" s="7">
        <v>78315.900000000009</v>
      </c>
      <c r="P3232" s="8">
        <v>78315.900000000009</v>
      </c>
      <c r="Q3232" s="16">
        <v>-8.8652482269503396E-3</v>
      </c>
      <c r="R3232" s="40"/>
      <c r="S3232" s="16"/>
      <c r="T3232" s="10">
        <v>55.9</v>
      </c>
      <c r="U3232" s="16">
        <v>0</v>
      </c>
      <c r="V3232" s="7"/>
      <c r="W3232" s="7"/>
      <c r="X3232" s="10">
        <v>6</v>
      </c>
      <c r="AA3232" s="7">
        <v>214656</v>
      </c>
      <c r="AD3232" s="7">
        <v>64</v>
      </c>
      <c r="AE3232" s="7">
        <v>616</v>
      </c>
      <c r="AF3232" s="7">
        <v>57</v>
      </c>
      <c r="AG3232" s="8">
        <v>559</v>
      </c>
      <c r="AH3232" s="16">
        <v>-8.8652482269503396E-3</v>
      </c>
      <c r="AI3232" s="7">
        <v>314</v>
      </c>
      <c r="AJ3232" s="7">
        <v>245</v>
      </c>
      <c r="AK3232" s="12">
        <v>0.50974025974025972</v>
      </c>
      <c r="AL3232" s="12">
        <v>0.95</v>
      </c>
      <c r="AN3232" s="12">
        <v>0.56171735241502685</v>
      </c>
      <c r="AO3232" s="12">
        <v>0.90746753246753242</v>
      </c>
      <c r="AP3232" s="12">
        <v>-0.23538961038961037</v>
      </c>
      <c r="AQ3232" s="8">
        <v>551831.61680767208</v>
      </c>
      <c r="AR3232" s="16">
        <v>-8.1292182073142483E-2</v>
      </c>
      <c r="AS3232" s="7">
        <v>20221.019304055408</v>
      </c>
      <c r="AT3232" s="7">
        <v>987.17641647168534</v>
      </c>
      <c r="AU3232" s="7">
        <v>164.52940274528089</v>
      </c>
      <c r="AV3232" s="7">
        <v>148</v>
      </c>
      <c r="AW3232" s="16">
        <v>1.1116851536843304</v>
      </c>
      <c r="AX3232" s="16">
        <v>-7.3074759730326067E-2</v>
      </c>
      <c r="AY3232" s="7">
        <v>10098518.5875804</v>
      </c>
      <c r="AZ3232" s="10">
        <v>18.3</v>
      </c>
      <c r="BA3232" s="16">
        <v>0</v>
      </c>
      <c r="BB3232" s="7">
        <v>549071.95788558561</v>
      </c>
      <c r="BC3232" s="16">
        <v>1.1225369180811927E-2</v>
      </c>
      <c r="BD3232" s="13"/>
      <c r="BE3232" s="13"/>
      <c r="BG3232" s="44"/>
      <c r="BH3232" s="43">
        <v>27.29</v>
      </c>
      <c r="BI3232" s="2">
        <v>23.35</v>
      </c>
      <c r="CB3232" s="2">
        <v>0.97255978478243998</v>
      </c>
    </row>
    <row r="3233" spans="1:80" x14ac:dyDescent="0.2">
      <c r="A3233" s="2">
        <v>2013</v>
      </c>
      <c r="B3233" s="4" t="s">
        <v>4</v>
      </c>
      <c r="C3233" s="4" t="s">
        <v>155</v>
      </c>
      <c r="D3233" s="4" t="s">
        <v>142</v>
      </c>
      <c r="E3233" s="52" t="s">
        <v>195</v>
      </c>
      <c r="F3233" s="4" t="s">
        <v>115</v>
      </c>
      <c r="I3233" s="7">
        <v>11815.1</v>
      </c>
      <c r="J3233" s="8">
        <v>11815.1</v>
      </c>
      <c r="K3233" s="16">
        <v>-0.11228070175438598</v>
      </c>
      <c r="O3233" s="7">
        <v>70890.600000000006</v>
      </c>
      <c r="P3233" s="8">
        <v>70890.600000000006</v>
      </c>
      <c r="Q3233" s="16">
        <v>-0.11228070175438587</v>
      </c>
      <c r="R3233" s="40"/>
      <c r="S3233" s="16"/>
      <c r="T3233" s="10">
        <v>55.9</v>
      </c>
      <c r="U3233" s="16">
        <v>0</v>
      </c>
      <c r="V3233" s="7"/>
      <c r="W3233" s="7"/>
      <c r="X3233" s="10">
        <v>6</v>
      </c>
      <c r="AA3233" s="7">
        <v>194304</v>
      </c>
      <c r="AD3233" s="7">
        <v>64</v>
      </c>
      <c r="AE3233" s="7">
        <v>588</v>
      </c>
      <c r="AF3233" s="7">
        <v>82</v>
      </c>
      <c r="AG3233" s="8">
        <v>506</v>
      </c>
      <c r="AH3233" s="16">
        <v>-0.11228070175438598</v>
      </c>
      <c r="AI3233" s="7">
        <v>299</v>
      </c>
      <c r="AJ3233" s="7">
        <v>207</v>
      </c>
      <c r="AK3233" s="12">
        <v>0.50850340136054417</v>
      </c>
      <c r="AL3233" s="12">
        <v>0.95</v>
      </c>
      <c r="AN3233" s="12">
        <v>0.59090909090909094</v>
      </c>
      <c r="AO3233" s="12">
        <v>0.86054421768707479</v>
      </c>
      <c r="AP3233" s="12">
        <v>-0.12503325352487382</v>
      </c>
      <c r="AQ3233" s="8">
        <v>595181.13934738212</v>
      </c>
      <c r="AR3233" s="16">
        <v>-8.5959322523272985E-2</v>
      </c>
      <c r="AS3233" s="7">
        <v>21809.495762088023</v>
      </c>
      <c r="AT3233" s="7">
        <v>1176.2473109632058</v>
      </c>
      <c r="AU3233" s="7">
        <v>196.04121849386763</v>
      </c>
      <c r="AV3233" s="7">
        <v>148</v>
      </c>
      <c r="AW3233" s="16">
        <v>1.3246028276612678</v>
      </c>
      <c r="AX3233" s="16">
        <v>2.9650565537024498E-2</v>
      </c>
      <c r="AY3233" s="7">
        <v>10891814.850057093</v>
      </c>
      <c r="AZ3233" s="10">
        <v>18.3</v>
      </c>
      <c r="BA3233" s="16">
        <v>0</v>
      </c>
      <c r="BB3233" s="7">
        <v>571741.48700290849</v>
      </c>
      <c r="BC3233" s="16">
        <v>-4.9784748471876833E-2</v>
      </c>
      <c r="BD3233" s="13"/>
      <c r="BE3233" s="13"/>
      <c r="BG3233" s="44"/>
      <c r="BH3233" s="43">
        <v>27.29</v>
      </c>
      <c r="BI3233" s="2">
        <v>23.35</v>
      </c>
      <c r="CB3233" s="2">
        <v>0.98624794745484401</v>
      </c>
    </row>
    <row r="3234" spans="1:80" x14ac:dyDescent="0.2">
      <c r="A3234" s="2">
        <v>2013</v>
      </c>
      <c r="B3234" s="4" t="s">
        <v>11</v>
      </c>
      <c r="C3234" s="4" t="s">
        <v>155</v>
      </c>
      <c r="D3234" s="4" t="s">
        <v>142</v>
      </c>
      <c r="E3234" s="52" t="s">
        <v>195</v>
      </c>
      <c r="F3234" s="4" t="s">
        <v>115</v>
      </c>
      <c r="I3234" s="7">
        <v>11394.800000000001</v>
      </c>
      <c r="J3234" s="8">
        <v>11394.800000000001</v>
      </c>
      <c r="K3234" s="16">
        <v>2.0920502092050208E-2</v>
      </c>
      <c r="O3234" s="7">
        <v>68368.800000000003</v>
      </c>
      <c r="P3234" s="8">
        <v>68368.800000000003</v>
      </c>
      <c r="Q3234" s="16">
        <v>2.0920502092050208E-2</v>
      </c>
      <c r="R3234" s="40"/>
      <c r="S3234" s="16"/>
      <c r="T3234" s="10">
        <v>55.9</v>
      </c>
      <c r="U3234" s="16">
        <v>0</v>
      </c>
      <c r="V3234" s="7"/>
      <c r="W3234" s="7"/>
      <c r="X3234" s="10">
        <v>6</v>
      </c>
      <c r="AA3234" s="7">
        <v>187392</v>
      </c>
      <c r="AD3234" s="7">
        <v>64</v>
      </c>
      <c r="AE3234" s="7">
        <v>588</v>
      </c>
      <c r="AF3234" s="7">
        <v>100</v>
      </c>
      <c r="AG3234" s="8">
        <v>488</v>
      </c>
      <c r="AH3234" s="16">
        <v>2.0920502092050208E-2</v>
      </c>
      <c r="AI3234" s="7">
        <v>322</v>
      </c>
      <c r="AJ3234" s="7">
        <v>166</v>
      </c>
      <c r="AK3234" s="12">
        <v>0.54761904761904767</v>
      </c>
      <c r="AL3234" s="12">
        <v>0.95</v>
      </c>
      <c r="AN3234" s="12">
        <v>0.6598360655737705</v>
      </c>
      <c r="AO3234" s="12">
        <v>0.82993197278911568</v>
      </c>
      <c r="AP3234" s="12">
        <v>0.18911564625850352</v>
      </c>
      <c r="AQ3234" s="8">
        <v>548945.81604740256</v>
      </c>
      <c r="AR3234" s="16">
        <v>-0.10255200103372508</v>
      </c>
      <c r="AS3234" s="7">
        <v>20880.403805530717</v>
      </c>
      <c r="AT3234" s="7">
        <v>1124.8889673102512</v>
      </c>
      <c r="AU3234" s="7">
        <v>187.48149455170855</v>
      </c>
      <c r="AV3234" s="7">
        <v>148</v>
      </c>
      <c r="AW3234" s="16">
        <v>1.2667668550791118</v>
      </c>
      <c r="AX3234" s="16">
        <v>-0.12094232888139467</v>
      </c>
      <c r="AY3234" s="7">
        <v>10045708.433667468</v>
      </c>
      <c r="AZ3234" s="10">
        <v>18.3</v>
      </c>
      <c r="BA3234" s="16">
        <v>0</v>
      </c>
      <c r="BB3234" s="7">
        <v>519205.42048431124</v>
      </c>
      <c r="BC3234" s="16">
        <v>8.3566829484957722E-2</v>
      </c>
      <c r="BD3234" s="13"/>
      <c r="BE3234" s="13"/>
      <c r="BG3234" s="44"/>
      <c r="BH3234" s="43">
        <v>26.29</v>
      </c>
      <c r="BI3234" s="2">
        <v>23.35</v>
      </c>
      <c r="CB3234" s="2">
        <v>0.95986353622475995</v>
      </c>
    </row>
    <row r="3235" spans="1:80" x14ac:dyDescent="0.2">
      <c r="A3235" s="2">
        <v>2013</v>
      </c>
      <c r="B3235" s="4" t="s">
        <v>5</v>
      </c>
      <c r="C3235" s="4" t="s">
        <v>155</v>
      </c>
      <c r="D3235" s="4" t="s">
        <v>142</v>
      </c>
      <c r="E3235" s="52" t="s">
        <v>195</v>
      </c>
      <c r="F3235" s="4" t="s">
        <v>115</v>
      </c>
      <c r="I3235" s="7">
        <v>13192.75</v>
      </c>
      <c r="J3235" s="8">
        <v>13192.75</v>
      </c>
      <c r="K3235" s="16">
        <v>-8.7719298245614308E-3</v>
      </c>
      <c r="O3235" s="7">
        <v>79156.5</v>
      </c>
      <c r="P3235" s="8">
        <v>79156.5</v>
      </c>
      <c r="Q3235" s="16">
        <v>-8.7719298245614308E-3</v>
      </c>
      <c r="R3235" s="40"/>
      <c r="S3235" s="16"/>
      <c r="T3235" s="10">
        <v>55.9</v>
      </c>
      <c r="U3235" s="16">
        <v>0</v>
      </c>
      <c r="V3235" s="7"/>
      <c r="W3235" s="7"/>
      <c r="X3235" s="10">
        <v>6</v>
      </c>
      <c r="AA3235" s="7">
        <v>216960</v>
      </c>
      <c r="AD3235" s="7">
        <v>64</v>
      </c>
      <c r="AE3235" s="7">
        <v>616</v>
      </c>
      <c r="AF3235" s="7">
        <v>51</v>
      </c>
      <c r="AG3235" s="8">
        <v>565</v>
      </c>
      <c r="AH3235" s="16">
        <v>-8.7719298245614308E-3</v>
      </c>
      <c r="AI3235" s="7">
        <v>416</v>
      </c>
      <c r="AJ3235" s="7">
        <v>149</v>
      </c>
      <c r="AK3235" s="12">
        <v>0.67532467532467533</v>
      </c>
      <c r="AL3235" s="12">
        <v>0.95</v>
      </c>
      <c r="AN3235" s="12">
        <v>0.73628318584070795</v>
      </c>
      <c r="AO3235" s="12">
        <v>0.91720779220779225</v>
      </c>
      <c r="AP3235" s="12">
        <v>2.716049382716057E-2</v>
      </c>
      <c r="AQ3235" s="8">
        <v>593072.27050189883</v>
      </c>
      <c r="AR3235" s="16">
        <v>-6.1270071720507802E-2</v>
      </c>
      <c r="AS3235" s="7">
        <v>21503.708140025341</v>
      </c>
      <c r="AT3235" s="7">
        <v>1049.685434516635</v>
      </c>
      <c r="AU3235" s="7">
        <v>174.94757241943918</v>
      </c>
      <c r="AV3235" s="7">
        <v>148</v>
      </c>
      <c r="AW3235" s="16">
        <v>1.1820781920232377</v>
      </c>
      <c r="AX3235" s="16">
        <v>-5.2962727222459205E-2</v>
      </c>
      <c r="AY3235" s="7">
        <v>10853222.550184749</v>
      </c>
      <c r="AZ3235" s="10">
        <v>18.3</v>
      </c>
      <c r="BA3235" s="16">
        <v>0</v>
      </c>
      <c r="BB3235" s="7">
        <v>548320.27861556027</v>
      </c>
      <c r="BC3235" s="16">
        <v>2.7443027029033375E-2</v>
      </c>
      <c r="BD3235" s="13"/>
      <c r="BE3235" s="13"/>
      <c r="BG3235" s="44"/>
      <c r="BH3235" s="43">
        <v>27.58</v>
      </c>
      <c r="BI3235" s="2">
        <v>23.35</v>
      </c>
    </row>
    <row r="3236" spans="1:80" x14ac:dyDescent="0.2">
      <c r="A3236" s="2">
        <v>2013</v>
      </c>
      <c r="B3236" s="4" t="s">
        <v>6</v>
      </c>
      <c r="C3236" s="4" t="s">
        <v>155</v>
      </c>
      <c r="D3236" s="4" t="s">
        <v>142</v>
      </c>
      <c r="E3236" s="52" t="s">
        <v>195</v>
      </c>
      <c r="F3236" s="4" t="s">
        <v>115</v>
      </c>
      <c r="I3236" s="7">
        <v>10367.400000000001</v>
      </c>
      <c r="J3236" s="8">
        <v>10367.400000000001</v>
      </c>
      <c r="K3236" s="16">
        <v>-0.15909090909090906</v>
      </c>
      <c r="O3236" s="7">
        <v>62204.400000000009</v>
      </c>
      <c r="P3236" s="8">
        <v>62204.400000000009</v>
      </c>
      <c r="Q3236" s="16">
        <v>-0.15909090909090906</v>
      </c>
      <c r="R3236" s="40"/>
      <c r="S3236" s="16"/>
      <c r="T3236" s="10">
        <v>55.9</v>
      </c>
      <c r="U3236" s="16">
        <v>0</v>
      </c>
      <c r="V3236" s="7"/>
      <c r="W3236" s="7"/>
      <c r="X3236" s="10">
        <v>6</v>
      </c>
      <c r="AA3236" s="7">
        <v>170496</v>
      </c>
      <c r="AD3236" s="7">
        <v>64</v>
      </c>
      <c r="AE3236" s="7">
        <v>560</v>
      </c>
      <c r="AF3236" s="7">
        <v>116</v>
      </c>
      <c r="AG3236" s="8">
        <v>444</v>
      </c>
      <c r="AH3236" s="16">
        <v>-0.15909090909090906</v>
      </c>
      <c r="AI3236" s="7">
        <v>298</v>
      </c>
      <c r="AJ3236" s="7">
        <v>146</v>
      </c>
      <c r="AK3236" s="12">
        <v>0.53214285714285714</v>
      </c>
      <c r="AL3236" s="12">
        <v>0.95</v>
      </c>
      <c r="AN3236" s="12">
        <v>0.6711711711711712</v>
      </c>
      <c r="AO3236" s="12">
        <v>0.79285714285714282</v>
      </c>
      <c r="AP3236" s="12">
        <v>-0.26202830188679249</v>
      </c>
      <c r="AQ3236" s="8">
        <v>541725.14339116216</v>
      </c>
      <c r="AR3236" s="16">
        <v>-0.15823873405786337</v>
      </c>
      <c r="AS3236" s="7">
        <v>20835.582438121623</v>
      </c>
      <c r="AT3236" s="7">
        <v>1220.1016743044192</v>
      </c>
      <c r="AU3236" s="7">
        <v>203.35027905073653</v>
      </c>
      <c r="AV3236" s="7">
        <v>148</v>
      </c>
      <c r="AW3236" s="16">
        <v>1.3739883719644361</v>
      </c>
      <c r="AX3236" s="16">
        <v>1.0133973365948901E-3</v>
      </c>
      <c r="AY3236" s="7">
        <v>9913570.1240582671</v>
      </c>
      <c r="AZ3236" s="10">
        <v>18.3</v>
      </c>
      <c r="BA3236" s="16">
        <v>0</v>
      </c>
      <c r="BB3236" s="7">
        <v>513624.83895354543</v>
      </c>
      <c r="BC3236" s="16">
        <v>-5.8527710675158509E-2</v>
      </c>
      <c r="BD3236" s="13"/>
      <c r="BE3236" s="13"/>
      <c r="BG3236" s="44"/>
      <c r="BH3236" s="43">
        <v>26</v>
      </c>
      <c r="BI3236" s="2">
        <v>23.35</v>
      </c>
      <c r="CB3236" s="2">
        <v>0.95141969831418005</v>
      </c>
    </row>
    <row r="3237" spans="1:80" x14ac:dyDescent="0.2">
      <c r="A3237" s="2">
        <v>2013</v>
      </c>
      <c r="B3237" s="4" t="s">
        <v>7</v>
      </c>
      <c r="C3237" s="4" t="s">
        <v>155</v>
      </c>
      <c r="D3237" s="4" t="s">
        <v>142</v>
      </c>
      <c r="E3237" s="52" t="s">
        <v>195</v>
      </c>
      <c r="F3237" s="4" t="s">
        <v>115</v>
      </c>
      <c r="I3237" s="7">
        <v>8406</v>
      </c>
      <c r="J3237" s="8">
        <v>8406</v>
      </c>
      <c r="K3237" s="16">
        <v>-0.23076923076923084</v>
      </c>
      <c r="O3237" s="7">
        <v>50436</v>
      </c>
      <c r="P3237" s="8">
        <v>50436</v>
      </c>
      <c r="Q3237" s="16">
        <v>-0.23076923076923084</v>
      </c>
      <c r="R3237" s="40"/>
      <c r="S3237" s="16"/>
      <c r="T3237" s="10">
        <v>55.9</v>
      </c>
      <c r="U3237" s="16">
        <v>0</v>
      </c>
      <c r="V3237" s="7"/>
      <c r="W3237" s="7"/>
      <c r="X3237" s="10">
        <v>6</v>
      </c>
      <c r="AA3237" s="7">
        <v>138240</v>
      </c>
      <c r="AD3237" s="7">
        <v>64</v>
      </c>
      <c r="AE3237" s="7">
        <v>532</v>
      </c>
      <c r="AF3237" s="7">
        <v>172</v>
      </c>
      <c r="AG3237" s="8">
        <v>360</v>
      </c>
      <c r="AH3237" s="16">
        <v>-0.23076923076923073</v>
      </c>
      <c r="AI3237" s="7">
        <v>236</v>
      </c>
      <c r="AJ3237" s="7">
        <v>124</v>
      </c>
      <c r="AK3237" s="12">
        <v>0.44360902255639095</v>
      </c>
      <c r="AL3237" s="12">
        <v>0.95</v>
      </c>
      <c r="AN3237" s="12">
        <v>0.65555555555555556</v>
      </c>
      <c r="AO3237" s="12">
        <v>0.67669172932330823</v>
      </c>
      <c r="AP3237" s="12">
        <v>-0.43109682603455202</v>
      </c>
      <c r="AQ3237" s="8">
        <v>429975.8493764567</v>
      </c>
      <c r="AR3237" s="16">
        <v>-0.1710855113317129</v>
      </c>
      <c r="AS3237" s="7">
        <v>16055.856959539084</v>
      </c>
      <c r="AT3237" s="7">
        <v>1194.3773593790463</v>
      </c>
      <c r="AU3237" s="7">
        <v>199.06289322984105</v>
      </c>
      <c r="AV3237" s="7">
        <v>148</v>
      </c>
      <c r="AW3237" s="16">
        <v>1.3450195488502774</v>
      </c>
      <c r="AX3237" s="16">
        <v>7.7588835268773249E-2</v>
      </c>
      <c r="AY3237" s="7">
        <v>7868558.043589158</v>
      </c>
      <c r="AZ3237" s="10">
        <v>18.3</v>
      </c>
      <c r="BA3237" s="16">
        <v>0</v>
      </c>
      <c r="BB3237" s="7">
        <v>431761.30828152428</v>
      </c>
      <c r="BC3237" s="16">
        <v>-0.12805794639168799</v>
      </c>
      <c r="BD3237" s="13"/>
      <c r="BE3237" s="13"/>
      <c r="BG3237" s="44"/>
      <c r="BH3237" s="43">
        <v>26.78</v>
      </c>
      <c r="BI3237" s="2">
        <v>23.35</v>
      </c>
      <c r="CB3237" s="2">
        <v>0.95237341144900001</v>
      </c>
    </row>
    <row r="3238" spans="1:80" x14ac:dyDescent="0.2">
      <c r="A3238" s="2">
        <v>2014</v>
      </c>
      <c r="B3238" s="4" t="s">
        <v>8</v>
      </c>
      <c r="C3238" s="4" t="s">
        <v>155</v>
      </c>
      <c r="D3238" s="4" t="s">
        <v>142</v>
      </c>
      <c r="E3238" s="52" t="s">
        <v>195</v>
      </c>
      <c r="F3238" s="4" t="s">
        <v>115</v>
      </c>
      <c r="I3238" s="7">
        <v>12609</v>
      </c>
      <c r="J3238" s="8">
        <v>12609</v>
      </c>
      <c r="K3238" s="16">
        <v>-2.7027027027026973E-2</v>
      </c>
      <c r="O3238" s="7">
        <v>75654</v>
      </c>
      <c r="P3238" s="8">
        <v>75654</v>
      </c>
      <c r="Q3238" s="16">
        <v>-2.7027027027026973E-2</v>
      </c>
      <c r="R3238" s="40"/>
      <c r="S3238" s="16"/>
      <c r="T3238" s="10">
        <v>55.9</v>
      </c>
      <c r="U3238" s="16">
        <v>0</v>
      </c>
      <c r="V3238" s="7"/>
      <c r="W3238" s="7"/>
      <c r="X3238" s="10">
        <v>6</v>
      </c>
      <c r="AA3238" s="7">
        <v>207360</v>
      </c>
      <c r="AD3238" s="7">
        <v>64</v>
      </c>
      <c r="AE3238" s="7">
        <v>616</v>
      </c>
      <c r="AF3238" s="7">
        <v>76</v>
      </c>
      <c r="AG3238" s="8">
        <v>540</v>
      </c>
      <c r="AH3238" s="16">
        <v>-2.7027027027026973E-2</v>
      </c>
      <c r="AI3238" s="7">
        <v>404</v>
      </c>
      <c r="AJ3238" s="7">
        <v>136</v>
      </c>
      <c r="AK3238" s="12">
        <v>0.6558441558441559</v>
      </c>
      <c r="AL3238" s="12">
        <v>0.95</v>
      </c>
      <c r="AN3238" s="12">
        <v>0.74814814814814812</v>
      </c>
      <c r="AO3238" s="12">
        <v>0.87662337662337664</v>
      </c>
      <c r="AP3238" s="12">
        <v>-0.24533001245330011</v>
      </c>
      <c r="AQ3238" s="8">
        <v>368309.58308124961</v>
      </c>
      <c r="AR3238" s="16">
        <v>-0.25967960062355933</v>
      </c>
      <c r="AS3238" s="7">
        <v>13496.137159444837</v>
      </c>
      <c r="AT3238" s="7">
        <v>682.05478348379563</v>
      </c>
      <c r="AU3238" s="7">
        <v>113.67579724729927</v>
      </c>
      <c r="AV3238" s="7">
        <v>148</v>
      </c>
      <c r="AW3238" s="16">
        <v>0.76807971113040052</v>
      </c>
      <c r="AX3238" s="16">
        <v>-0.23911514508532461</v>
      </c>
      <c r="AY3238" s="7">
        <v>6740065.3703868678</v>
      </c>
      <c r="AZ3238" s="10">
        <v>18.3</v>
      </c>
      <c r="BA3238" s="16">
        <v>0</v>
      </c>
      <c r="BB3238" s="7">
        <v>426092.85944919719</v>
      </c>
      <c r="BC3238" s="16">
        <v>8.9619165891926894E-2</v>
      </c>
      <c r="BD3238" s="13"/>
      <c r="BE3238" s="13"/>
      <c r="BG3238" s="44"/>
      <c r="BH3238" s="43">
        <v>27.29</v>
      </c>
      <c r="BI3238" s="2">
        <v>23.35</v>
      </c>
      <c r="BJ3238" s="2" t="s">
        <v>166</v>
      </c>
      <c r="CB3238" s="2">
        <v>0.97518898568762002</v>
      </c>
    </row>
    <row r="3239" spans="1:80" x14ac:dyDescent="0.2">
      <c r="A3239" s="2">
        <v>2014</v>
      </c>
      <c r="B3239" s="4" t="s">
        <v>9</v>
      </c>
      <c r="C3239" s="4" t="s">
        <v>156</v>
      </c>
      <c r="D3239" s="4" t="s">
        <v>142</v>
      </c>
      <c r="E3239" s="52" t="s">
        <v>195</v>
      </c>
      <c r="F3239" s="4" t="s">
        <v>115</v>
      </c>
      <c r="K3239" s="16"/>
      <c r="Q3239" s="16"/>
      <c r="R3239" s="40"/>
      <c r="S3239" s="16"/>
      <c r="V3239" s="7"/>
      <c r="W3239" s="7"/>
      <c r="AG3239" s="8"/>
      <c r="AH3239" s="16"/>
      <c r="AL3239" s="12">
        <v>0.95</v>
      </c>
      <c r="AQ3239" s="8">
        <v>280315.51730786776</v>
      </c>
      <c r="AR3239" s="16">
        <v>-0.3402528393778409</v>
      </c>
      <c r="AS3239" s="7">
        <v>11303.045052736603</v>
      </c>
      <c r="AW3239" s="16"/>
      <c r="AX3239" s="16"/>
      <c r="BA3239" s="16"/>
      <c r="BB3239" s="7">
        <v>327534.48964558268</v>
      </c>
      <c r="BD3239" s="13"/>
      <c r="BE3239" s="13"/>
      <c r="BG3239" s="44"/>
      <c r="BH3239" s="43">
        <v>24.8</v>
      </c>
      <c r="BI3239" s="2">
        <v>23.35</v>
      </c>
      <c r="BJ3239" s="2" t="s">
        <v>169</v>
      </c>
    </row>
    <row r="3240" spans="1:80" x14ac:dyDescent="0.2">
      <c r="A3240" s="2">
        <v>2014</v>
      </c>
      <c r="B3240" s="4" t="s">
        <v>10</v>
      </c>
      <c r="C3240" s="4" t="s">
        <v>156</v>
      </c>
      <c r="D3240" s="4" t="s">
        <v>142</v>
      </c>
      <c r="E3240" s="52" t="s">
        <v>195</v>
      </c>
      <c r="F3240" s="4" t="s">
        <v>115</v>
      </c>
      <c r="K3240" s="16"/>
      <c r="Q3240" s="16"/>
      <c r="R3240" s="40"/>
      <c r="S3240" s="16"/>
      <c r="V3240" s="7"/>
      <c r="W3240" s="7"/>
      <c r="AG3240" s="8"/>
      <c r="AH3240" s="16"/>
      <c r="AL3240" s="12">
        <v>0.95</v>
      </c>
      <c r="AQ3240" s="8">
        <v>295286.51493937674</v>
      </c>
      <c r="AR3240" s="16">
        <v>-0.42192852333173936</v>
      </c>
      <c r="AS3240" s="7">
        <v>11593.502745951188</v>
      </c>
      <c r="AW3240" s="16"/>
      <c r="AX3240" s="16"/>
      <c r="BA3240" s="16"/>
      <c r="BB3240" s="7">
        <v>290499.08370960096</v>
      </c>
      <c r="BD3240" s="13"/>
      <c r="BE3240" s="13"/>
      <c r="BG3240" s="44"/>
      <c r="BH3240" s="43">
        <v>25.47</v>
      </c>
      <c r="BI3240" s="2">
        <v>23.35</v>
      </c>
      <c r="BJ3240" s="2" t="s">
        <v>146</v>
      </c>
      <c r="CB3240" s="2">
        <v>0.96659418857481705</v>
      </c>
    </row>
    <row r="3241" spans="1:80" x14ac:dyDescent="0.2">
      <c r="A3241" s="2">
        <v>2014</v>
      </c>
      <c r="B3241" s="4" t="s">
        <v>0</v>
      </c>
      <c r="C3241" s="4" t="s">
        <v>156</v>
      </c>
      <c r="D3241" s="4" t="s">
        <v>142</v>
      </c>
      <c r="E3241" s="52" t="s">
        <v>195</v>
      </c>
      <c r="F3241" s="4" t="s">
        <v>115</v>
      </c>
      <c r="K3241" s="16"/>
      <c r="Q3241" s="16"/>
      <c r="R3241" s="40"/>
      <c r="S3241" s="16"/>
      <c r="V3241" s="7"/>
      <c r="W3241" s="7"/>
      <c r="AG3241" s="8"/>
      <c r="AH3241" s="16"/>
      <c r="AL3241" s="12">
        <v>0.95</v>
      </c>
      <c r="AQ3241" s="8">
        <v>314501.6668939254</v>
      </c>
      <c r="AR3241" s="16">
        <v>-0.46020725925618489</v>
      </c>
      <c r="AS3241" s="7">
        <v>12445.653616696693</v>
      </c>
      <c r="AW3241" s="16"/>
      <c r="AX3241" s="16"/>
      <c r="BA3241" s="16"/>
      <c r="BB3241" s="7">
        <v>312357.06417994376</v>
      </c>
      <c r="BD3241" s="13"/>
      <c r="BE3241" s="13"/>
      <c r="BG3241" s="44"/>
      <c r="BH3241" s="43">
        <v>25.27</v>
      </c>
      <c r="BI3241" s="2">
        <v>23.35</v>
      </c>
      <c r="BJ3241" s="2" t="s">
        <v>146</v>
      </c>
      <c r="CB3241" s="2">
        <v>0.96264966225199999</v>
      </c>
    </row>
    <row r="3242" spans="1:80" x14ac:dyDescent="0.2">
      <c r="A3242" s="2">
        <v>2014</v>
      </c>
      <c r="B3242" s="4" t="s">
        <v>1</v>
      </c>
      <c r="C3242" s="4" t="s">
        <v>156</v>
      </c>
      <c r="D3242" s="4" t="s">
        <v>142</v>
      </c>
      <c r="E3242" s="52" t="s">
        <v>195</v>
      </c>
      <c r="F3242" s="4" t="s">
        <v>115</v>
      </c>
      <c r="K3242" s="16"/>
      <c r="Q3242" s="16"/>
      <c r="R3242" s="40"/>
      <c r="S3242" s="16"/>
      <c r="V3242" s="7"/>
      <c r="W3242" s="7"/>
      <c r="AG3242" s="8"/>
      <c r="AH3242" s="16"/>
      <c r="AL3242" s="12">
        <v>0.95</v>
      </c>
      <c r="AQ3242" s="8">
        <v>342892.30707778828</v>
      </c>
      <c r="AR3242" s="16">
        <v>-0.41350302050993037</v>
      </c>
      <c r="AS3242" s="7">
        <v>12699.715076955121</v>
      </c>
      <c r="AW3242" s="16"/>
      <c r="AX3242" s="16"/>
      <c r="BA3242" s="16"/>
      <c r="BB3242" s="7">
        <v>332224.2373021543</v>
      </c>
      <c r="BD3242" s="13"/>
      <c r="BE3242" s="13"/>
      <c r="BG3242" s="44"/>
      <c r="BH3242" s="43">
        <v>27</v>
      </c>
      <c r="BI3242" s="2">
        <v>23.35</v>
      </c>
      <c r="BJ3242" s="2" t="s">
        <v>146</v>
      </c>
      <c r="CB3242" s="2">
        <v>0.96877473557311999</v>
      </c>
    </row>
    <row r="3243" spans="1:80" x14ac:dyDescent="0.2">
      <c r="A3243" s="2">
        <v>2014</v>
      </c>
      <c r="B3243" s="4" t="s">
        <v>2</v>
      </c>
      <c r="C3243" s="4" t="s">
        <v>156</v>
      </c>
      <c r="D3243" s="4" t="s">
        <v>142</v>
      </c>
      <c r="E3243" s="52" t="s">
        <v>195</v>
      </c>
      <c r="F3243" s="4" t="s">
        <v>115</v>
      </c>
      <c r="K3243" s="16"/>
      <c r="Q3243" s="16"/>
      <c r="R3243" s="40"/>
      <c r="S3243" s="16"/>
      <c r="V3243" s="7"/>
      <c r="W3243" s="7"/>
      <c r="AG3243" s="8"/>
      <c r="AH3243" s="16"/>
      <c r="AL3243" s="12">
        <v>0.95</v>
      </c>
      <c r="AQ3243" s="8">
        <v>321597.47846252914</v>
      </c>
      <c r="AR3243" s="16">
        <v>-0.39541329772087297</v>
      </c>
      <c r="AS3243" s="7">
        <v>12474.688846490657</v>
      </c>
      <c r="AW3243" s="16"/>
      <c r="AX3243" s="16"/>
      <c r="BA3243" s="16"/>
      <c r="BB3243" s="7">
        <v>325231.85150808806</v>
      </c>
      <c r="BD3243" s="13"/>
      <c r="BE3243" s="13"/>
      <c r="BG3243" s="44"/>
      <c r="BH3243" s="43">
        <v>25.78</v>
      </c>
      <c r="BI3243" s="2">
        <v>23.35</v>
      </c>
      <c r="BJ3243" s="2" t="s">
        <v>146</v>
      </c>
      <c r="CB3243" s="2">
        <v>0.96913862495199998</v>
      </c>
    </row>
    <row r="3244" spans="1:80" x14ac:dyDescent="0.2">
      <c r="A3244" s="2">
        <v>2014</v>
      </c>
      <c r="B3244" s="4" t="s">
        <v>3</v>
      </c>
      <c r="C3244" s="4" t="s">
        <v>156</v>
      </c>
      <c r="D3244" s="4" t="s">
        <v>142</v>
      </c>
      <c r="E3244" s="52" t="s">
        <v>195</v>
      </c>
      <c r="F3244" s="4" t="s">
        <v>115</v>
      </c>
      <c r="K3244" s="16"/>
      <c r="Q3244" s="16"/>
      <c r="R3244" s="40"/>
      <c r="S3244" s="16"/>
      <c r="V3244" s="7"/>
      <c r="W3244" s="7"/>
      <c r="AG3244" s="8"/>
      <c r="AH3244" s="16"/>
      <c r="AL3244" s="12">
        <v>0.95</v>
      </c>
      <c r="AQ3244" s="8">
        <v>339900.07626262226</v>
      </c>
      <c r="AR3244" s="16">
        <v>-0.38405110198481718</v>
      </c>
      <c r="AS3244" s="7">
        <v>12455.114557076668</v>
      </c>
      <c r="AW3244" s="16"/>
      <c r="AX3244" s="16"/>
      <c r="BA3244" s="16"/>
      <c r="BB3244" s="7">
        <v>338200.26739066537</v>
      </c>
      <c r="BD3244" s="13"/>
      <c r="BE3244" s="13"/>
      <c r="BG3244" s="44"/>
      <c r="BH3244" s="43">
        <v>27.29</v>
      </c>
      <c r="BI3244" s="2">
        <v>23.35</v>
      </c>
      <c r="BJ3244" s="2" t="s">
        <v>146</v>
      </c>
      <c r="CB3244" s="2">
        <v>0.96824774598196806</v>
      </c>
    </row>
    <row r="3245" spans="1:80" x14ac:dyDescent="0.2">
      <c r="A3245" s="2">
        <v>2014</v>
      </c>
      <c r="B3245" s="4" t="s">
        <v>4</v>
      </c>
      <c r="C3245" s="4" t="s">
        <v>156</v>
      </c>
      <c r="D3245" s="4" t="s">
        <v>142</v>
      </c>
      <c r="E3245" s="52" t="s">
        <v>195</v>
      </c>
      <c r="F3245" s="4" t="s">
        <v>115</v>
      </c>
      <c r="K3245" s="16"/>
      <c r="Q3245" s="16"/>
      <c r="R3245" s="40"/>
      <c r="S3245" s="16"/>
      <c r="V3245" s="7"/>
      <c r="W3245" s="7"/>
      <c r="AG3245" s="8"/>
      <c r="AH3245" s="16"/>
      <c r="AL3245" s="12">
        <v>0.95</v>
      </c>
      <c r="AQ3245" s="8">
        <v>357586.82109385618</v>
      </c>
      <c r="AR3245" s="16">
        <v>-0.39919665215542421</v>
      </c>
      <c r="AS3245" s="7">
        <v>13498.93624363368</v>
      </c>
      <c r="AW3245" s="16"/>
      <c r="AX3245" s="16"/>
      <c r="BA3245" s="16"/>
      <c r="BB3245" s="7">
        <v>343504.19949298346</v>
      </c>
      <c r="BD3245" s="13"/>
      <c r="BE3245" s="13"/>
      <c r="BG3245" s="44"/>
      <c r="BH3245" s="43">
        <v>26.490000000000002</v>
      </c>
      <c r="BI3245" s="2">
        <v>23.35</v>
      </c>
      <c r="BJ3245" s="2" t="s">
        <v>146</v>
      </c>
      <c r="CB3245" s="2">
        <v>0.98457223142500006</v>
      </c>
    </row>
    <row r="3246" spans="1:80" x14ac:dyDescent="0.2">
      <c r="A3246" s="2">
        <v>2014</v>
      </c>
      <c r="B3246" s="4" t="s">
        <v>11</v>
      </c>
      <c r="C3246" s="4" t="s">
        <v>156</v>
      </c>
      <c r="D3246" s="4" t="s">
        <v>142</v>
      </c>
      <c r="E3246" s="52" t="s">
        <v>195</v>
      </c>
      <c r="F3246" s="4" t="s">
        <v>115</v>
      </c>
      <c r="K3246" s="16"/>
      <c r="Q3246" s="16"/>
      <c r="R3246" s="40"/>
      <c r="S3246" s="16"/>
      <c r="V3246" s="7"/>
      <c r="W3246" s="7"/>
      <c r="AG3246" s="8"/>
      <c r="AH3246" s="16"/>
      <c r="AL3246" s="12">
        <v>0.95</v>
      </c>
      <c r="AQ3246" s="8">
        <v>486109.95925597235</v>
      </c>
      <c r="AR3246" s="16">
        <v>-0.11446640989792012</v>
      </c>
      <c r="AS3246" s="7">
        <v>18138.431315521357</v>
      </c>
      <c r="AW3246" s="16"/>
      <c r="AX3246" s="16"/>
      <c r="BA3246" s="16"/>
      <c r="BB3246" s="7">
        <v>459773.84000193211</v>
      </c>
      <c r="BD3246" s="13"/>
      <c r="BE3246" s="13"/>
      <c r="BG3246" s="44"/>
      <c r="BH3246" s="43">
        <v>26.8</v>
      </c>
      <c r="BI3246" s="2">
        <v>23.35</v>
      </c>
      <c r="BJ3246" s="2" t="s">
        <v>146</v>
      </c>
      <c r="CB3246" s="2">
        <v>0.97993176811238003</v>
      </c>
    </row>
    <row r="3247" spans="1:80" x14ac:dyDescent="0.2">
      <c r="A3247" s="2">
        <v>2014</v>
      </c>
      <c r="B3247" s="4" t="s">
        <v>5</v>
      </c>
      <c r="C3247" s="4" t="s">
        <v>156</v>
      </c>
      <c r="D3247" s="4" t="s">
        <v>142</v>
      </c>
      <c r="E3247" s="52" t="s">
        <v>195</v>
      </c>
      <c r="F3247" s="4" t="s">
        <v>115</v>
      </c>
      <c r="K3247" s="16"/>
      <c r="Q3247" s="16"/>
      <c r="R3247" s="40"/>
      <c r="S3247" s="16"/>
      <c r="V3247" s="7"/>
      <c r="W3247" s="7"/>
      <c r="AG3247" s="8"/>
      <c r="AH3247" s="16"/>
      <c r="AL3247" s="12">
        <v>0.95</v>
      </c>
      <c r="AQ3247" s="8">
        <v>472125.6011625898</v>
      </c>
      <c r="AR3247" s="16">
        <v>-0.20393243008471063</v>
      </c>
      <c r="AS3247" s="7">
        <v>16982.935293618339</v>
      </c>
      <c r="AW3247" s="16"/>
      <c r="AX3247" s="16"/>
      <c r="BA3247" s="16"/>
      <c r="BB3247" s="7">
        <v>436499.99173276353</v>
      </c>
      <c r="BD3247" s="13"/>
      <c r="BE3247" s="13"/>
      <c r="BG3247" s="44"/>
      <c r="BH3247" s="43">
        <v>27.8</v>
      </c>
      <c r="BI3247" s="2">
        <v>23.35</v>
      </c>
      <c r="BJ3247" s="2" t="s">
        <v>146</v>
      </c>
      <c r="CB3247" s="2">
        <v>0.96893291312259999</v>
      </c>
    </row>
    <row r="3248" spans="1:80" x14ac:dyDescent="0.2">
      <c r="A3248" s="2">
        <v>2014</v>
      </c>
      <c r="B3248" s="4" t="s">
        <v>6</v>
      </c>
      <c r="C3248" s="4" t="s">
        <v>156</v>
      </c>
      <c r="D3248" s="4" t="s">
        <v>142</v>
      </c>
      <c r="E3248" s="52" t="s">
        <v>195</v>
      </c>
      <c r="F3248" s="4" t="s">
        <v>115</v>
      </c>
      <c r="K3248" s="16"/>
      <c r="Q3248" s="16"/>
      <c r="R3248" s="40"/>
      <c r="S3248" s="16"/>
      <c r="V3248" s="7"/>
      <c r="W3248" s="7"/>
      <c r="AG3248" s="8"/>
      <c r="AH3248" s="16"/>
      <c r="AL3248" s="12">
        <v>0.95</v>
      </c>
      <c r="AQ3248" s="8">
        <v>444425.28318193392</v>
      </c>
      <c r="AR3248" s="16">
        <v>-0.17961112087236308</v>
      </c>
      <c r="AS3248" s="7">
        <v>17435.279842366963</v>
      </c>
      <c r="AW3248" s="16"/>
      <c r="AX3248" s="16"/>
      <c r="BA3248" s="16"/>
      <c r="BB3248" s="7">
        <v>421372.10592121218</v>
      </c>
      <c r="BD3248" s="13"/>
      <c r="BE3248" s="13"/>
      <c r="BG3248" s="44"/>
      <c r="BH3248" s="43">
        <v>25.490000000000002</v>
      </c>
      <c r="BI3248" s="2">
        <v>23.35</v>
      </c>
      <c r="BJ3248" s="2" t="s">
        <v>146</v>
      </c>
    </row>
    <row r="3249" spans="1:80" x14ac:dyDescent="0.2">
      <c r="A3249" s="2">
        <v>2014</v>
      </c>
      <c r="B3249" s="4" t="s">
        <v>7</v>
      </c>
      <c r="C3249" s="4" t="s">
        <v>156</v>
      </c>
      <c r="D3249" s="4" t="s">
        <v>142</v>
      </c>
      <c r="E3249" s="52" t="s">
        <v>195</v>
      </c>
      <c r="F3249" s="4" t="s">
        <v>115</v>
      </c>
      <c r="K3249" s="16"/>
      <c r="Q3249" s="16"/>
      <c r="R3249" s="40"/>
      <c r="S3249" s="16"/>
      <c r="V3249" s="7"/>
      <c r="W3249" s="7"/>
      <c r="AG3249" s="8"/>
      <c r="AH3249" s="16"/>
      <c r="AL3249" s="12">
        <v>0.95</v>
      </c>
      <c r="AQ3249" s="8">
        <v>454568.12320437992</v>
      </c>
      <c r="AR3249" s="16">
        <v>5.7194546771839549E-2</v>
      </c>
      <c r="AS3249" s="7">
        <v>16974.164421373411</v>
      </c>
      <c r="AW3249" s="16"/>
      <c r="AX3249" s="16"/>
      <c r="BA3249" s="16"/>
      <c r="BB3249" s="7">
        <v>456455.7006223026</v>
      </c>
      <c r="BD3249" s="13"/>
      <c r="BE3249" s="13"/>
      <c r="BG3249" s="44"/>
      <c r="BH3249" s="43">
        <v>26.78</v>
      </c>
      <c r="BI3249" s="2">
        <v>23.35</v>
      </c>
      <c r="BJ3249" s="2" t="s">
        <v>146</v>
      </c>
    </row>
    <row r="3250" spans="1:80" x14ac:dyDescent="0.2">
      <c r="A3250" s="2">
        <v>2015</v>
      </c>
      <c r="B3250" s="4" t="s">
        <v>8</v>
      </c>
      <c r="C3250" s="4" t="s">
        <v>156</v>
      </c>
      <c r="D3250" s="4" t="s">
        <v>142</v>
      </c>
      <c r="E3250" s="52" t="s">
        <v>195</v>
      </c>
      <c r="F3250" s="4" t="s">
        <v>115</v>
      </c>
      <c r="K3250" s="16"/>
      <c r="Q3250" s="16"/>
      <c r="R3250" s="40"/>
      <c r="S3250" s="16"/>
      <c r="V3250" s="7"/>
      <c r="W3250" s="7"/>
      <c r="AG3250" s="8"/>
      <c r="AH3250" s="16"/>
      <c r="AL3250" s="12">
        <v>0.95</v>
      </c>
      <c r="AQ3250" s="8">
        <v>421033.86321916443</v>
      </c>
      <c r="AR3250" s="16">
        <v>0.14315207249517514</v>
      </c>
      <c r="AS3250" s="7">
        <v>15593.846785894979</v>
      </c>
      <c r="AW3250" s="16"/>
      <c r="AX3250" s="16"/>
      <c r="BA3250" s="16"/>
      <c r="BB3250" s="7">
        <v>487088.93535474513</v>
      </c>
      <c r="BD3250" s="13"/>
      <c r="BE3250" s="13"/>
      <c r="BG3250" s="44"/>
      <c r="BH3250" s="43">
        <v>27</v>
      </c>
      <c r="BI3250" s="2">
        <v>23.35</v>
      </c>
      <c r="BJ3250" s="2" t="s">
        <v>146</v>
      </c>
    </row>
    <row r="3251" spans="1:80" x14ac:dyDescent="0.2">
      <c r="A3251" s="2">
        <v>2015</v>
      </c>
      <c r="B3251" s="4" t="s">
        <v>9</v>
      </c>
      <c r="C3251" s="4" t="s">
        <v>156</v>
      </c>
      <c r="D3251" s="4" t="s">
        <v>142</v>
      </c>
      <c r="E3251" s="52" t="s">
        <v>195</v>
      </c>
      <c r="F3251" s="4" t="s">
        <v>115</v>
      </c>
      <c r="K3251" s="16"/>
      <c r="Q3251" s="16"/>
      <c r="R3251" s="40"/>
      <c r="S3251" s="16"/>
      <c r="V3251" s="7"/>
      <c r="W3251" s="7"/>
      <c r="AG3251" s="8"/>
      <c r="AH3251" s="16"/>
      <c r="AL3251" s="12">
        <v>0.95</v>
      </c>
      <c r="AQ3251" s="8">
        <v>382275.67233686399</v>
      </c>
      <c r="AR3251" s="16">
        <v>0.36373353857900925</v>
      </c>
      <c r="AS3251" s="7">
        <v>16075.511872870647</v>
      </c>
      <c r="AW3251" s="16"/>
      <c r="AX3251" s="16"/>
      <c r="BA3251" s="16"/>
      <c r="BB3251" s="7">
        <v>446669.7685710403</v>
      </c>
      <c r="BD3251" s="13"/>
      <c r="BE3251" s="13"/>
      <c r="BG3251" s="44"/>
      <c r="BH3251" s="43">
        <v>23.78</v>
      </c>
      <c r="BI3251" s="2">
        <v>23.35</v>
      </c>
      <c r="BJ3251" s="2" t="s">
        <v>146</v>
      </c>
    </row>
    <row r="3252" spans="1:80" x14ac:dyDescent="0.2">
      <c r="A3252" s="2">
        <v>2015</v>
      </c>
      <c r="B3252" s="4" t="s">
        <v>10</v>
      </c>
      <c r="C3252" s="4" t="s">
        <v>157</v>
      </c>
      <c r="D3252" s="4" t="s">
        <v>142</v>
      </c>
      <c r="E3252" s="52" t="s">
        <v>195</v>
      </c>
      <c r="F3252" s="4" t="s">
        <v>115</v>
      </c>
      <c r="K3252" s="16"/>
      <c r="Q3252" s="16"/>
      <c r="R3252" s="40"/>
      <c r="S3252" s="16"/>
      <c r="V3252" s="7"/>
      <c r="W3252" s="7"/>
      <c r="AG3252" s="8"/>
      <c r="AH3252" s="16"/>
      <c r="AL3252" s="12">
        <v>0.95</v>
      </c>
      <c r="AQ3252" s="8">
        <v>434602.85425162065</v>
      </c>
      <c r="AR3252" s="16">
        <v>0.47180054714264896</v>
      </c>
      <c r="AS3252" s="7">
        <v>16543.694489974139</v>
      </c>
      <c r="AW3252" s="16"/>
      <c r="AX3252" s="16"/>
      <c r="BA3252" s="16"/>
      <c r="BB3252" s="7">
        <v>427556.71034822892</v>
      </c>
      <c r="BD3252" s="13"/>
      <c r="BE3252" s="13"/>
      <c r="BG3252" s="44"/>
      <c r="BH3252" s="43">
        <v>26.27</v>
      </c>
      <c r="BI3252" s="2">
        <v>23.35</v>
      </c>
      <c r="BJ3252" s="2" t="s">
        <v>170</v>
      </c>
    </row>
    <row r="3253" spans="1:80" x14ac:dyDescent="0.2">
      <c r="A3253" s="2">
        <v>2015</v>
      </c>
      <c r="B3253" s="4" t="s">
        <v>0</v>
      </c>
      <c r="C3253" s="4" t="s">
        <v>157</v>
      </c>
      <c r="D3253" s="4" t="s">
        <v>142</v>
      </c>
      <c r="E3253" s="52" t="s">
        <v>195</v>
      </c>
      <c r="F3253" s="4" t="s">
        <v>115</v>
      </c>
      <c r="K3253" s="16"/>
      <c r="Q3253" s="16"/>
      <c r="R3253" s="40"/>
      <c r="S3253" s="16"/>
      <c r="V3253" s="7"/>
      <c r="W3253" s="7"/>
      <c r="AG3253" s="8"/>
      <c r="AH3253" s="16"/>
      <c r="AL3253" s="12">
        <v>0.95</v>
      </c>
      <c r="AQ3253" s="8">
        <v>484756.25005508144</v>
      </c>
      <c r="AR3253" s="16">
        <v>0.5413471567340824</v>
      </c>
      <c r="AS3253" s="7">
        <v>18803.578357450791</v>
      </c>
      <c r="AW3253" s="16"/>
      <c r="AX3253" s="16"/>
      <c r="BA3253" s="16"/>
      <c r="BB3253" s="7">
        <v>481450.67275956162</v>
      </c>
      <c r="BD3253" s="13"/>
      <c r="BE3253" s="13"/>
      <c r="BG3253" s="44"/>
      <c r="BH3253" s="43">
        <v>25.78</v>
      </c>
      <c r="BI3253" s="2">
        <v>23.35</v>
      </c>
      <c r="BJ3253" s="2" t="s">
        <v>146</v>
      </c>
    </row>
    <row r="3254" spans="1:80" x14ac:dyDescent="0.2">
      <c r="A3254" s="2">
        <v>2015</v>
      </c>
      <c r="B3254" s="4" t="s">
        <v>1</v>
      </c>
      <c r="C3254" s="4" t="s">
        <v>157</v>
      </c>
      <c r="D3254" s="4" t="s">
        <v>142</v>
      </c>
      <c r="E3254" s="52" t="s">
        <v>195</v>
      </c>
      <c r="F3254" s="4" t="s">
        <v>115</v>
      </c>
      <c r="K3254" s="16"/>
      <c r="Q3254" s="16"/>
      <c r="R3254" s="40"/>
      <c r="S3254" s="16"/>
      <c r="V3254" s="7"/>
      <c r="W3254" s="7"/>
      <c r="AG3254" s="8"/>
      <c r="AH3254" s="16"/>
      <c r="AL3254" s="12">
        <v>0.95</v>
      </c>
      <c r="AQ3254" s="8">
        <v>481883.93965251523</v>
      </c>
      <c r="AR3254" s="16">
        <v>0.40535068797328089</v>
      </c>
      <c r="AS3254" s="7">
        <v>18548.265575539463</v>
      </c>
      <c r="AW3254" s="16"/>
      <c r="AX3254" s="16"/>
      <c r="BA3254" s="16"/>
      <c r="BB3254" s="7">
        <v>466891.5604539811</v>
      </c>
      <c r="BD3254" s="13"/>
      <c r="BE3254" s="13"/>
      <c r="BG3254" s="44"/>
      <c r="BH3254" s="43">
        <v>25.98</v>
      </c>
      <c r="BI3254" s="2">
        <v>23.35</v>
      </c>
      <c r="BJ3254" s="2" t="s">
        <v>146</v>
      </c>
      <c r="CB3254" s="2">
        <v>0.95928853754946997</v>
      </c>
    </row>
    <row r="3255" spans="1:80" x14ac:dyDescent="0.2">
      <c r="A3255" s="2">
        <v>2015</v>
      </c>
      <c r="B3255" s="4" t="s">
        <v>2</v>
      </c>
      <c r="C3255" s="4" t="s">
        <v>157</v>
      </c>
      <c r="D3255" s="4" t="s">
        <v>142</v>
      </c>
      <c r="E3255" s="52" t="s">
        <v>195</v>
      </c>
      <c r="F3255" s="4" t="s">
        <v>115</v>
      </c>
      <c r="K3255" s="16"/>
      <c r="Q3255" s="16"/>
      <c r="R3255" s="40"/>
      <c r="S3255" s="16"/>
      <c r="V3255" s="7"/>
      <c r="W3255" s="7"/>
      <c r="AG3255" s="8"/>
      <c r="AH3255" s="16"/>
      <c r="AL3255" s="12">
        <v>0.95</v>
      </c>
      <c r="AQ3255" s="8">
        <v>492631.84644122096</v>
      </c>
      <c r="AR3255" s="16">
        <v>0.53182745336300852</v>
      </c>
      <c r="AS3255" s="7">
        <v>18896.503507526697</v>
      </c>
      <c r="AW3255" s="16"/>
      <c r="AX3255" s="16"/>
      <c r="BA3255" s="16"/>
      <c r="BB3255" s="7">
        <v>498199.07884817064</v>
      </c>
      <c r="BD3255" s="13"/>
      <c r="BE3255" s="13"/>
      <c r="BG3255" s="44"/>
      <c r="BH3255" s="43">
        <v>26.07</v>
      </c>
      <c r="BI3255" s="2">
        <v>23.35</v>
      </c>
      <c r="BJ3255" s="2" t="s">
        <v>146</v>
      </c>
      <c r="CB3255" s="2">
        <v>0.97645366937400002</v>
      </c>
    </row>
    <row r="3256" spans="1:80" x14ac:dyDescent="0.2">
      <c r="A3256" s="2">
        <v>2015</v>
      </c>
      <c r="B3256" s="4" t="s">
        <v>3</v>
      </c>
      <c r="C3256" s="4" t="s">
        <v>157</v>
      </c>
      <c r="D3256" s="4" t="s">
        <v>142</v>
      </c>
      <c r="E3256" s="52" t="s">
        <v>195</v>
      </c>
      <c r="F3256" s="4" t="s">
        <v>115</v>
      </c>
      <c r="I3256" s="7">
        <v>22416</v>
      </c>
      <c r="J3256" s="8">
        <v>22416</v>
      </c>
      <c r="K3256" s="16"/>
      <c r="O3256" s="7">
        <v>134496</v>
      </c>
      <c r="P3256" s="8">
        <v>134496</v>
      </c>
      <c r="Q3256" s="16"/>
      <c r="R3256" s="40"/>
      <c r="S3256" s="16"/>
      <c r="T3256" s="10">
        <v>55.9</v>
      </c>
      <c r="V3256" s="7"/>
      <c r="W3256" s="7"/>
      <c r="X3256" s="10">
        <v>6</v>
      </c>
      <c r="AA3256" s="7">
        <v>368640</v>
      </c>
      <c r="AD3256" s="7">
        <v>64</v>
      </c>
      <c r="AE3256" s="7">
        <v>971</v>
      </c>
      <c r="AF3256" s="7">
        <v>11</v>
      </c>
      <c r="AG3256" s="8">
        <v>960</v>
      </c>
      <c r="AH3256" s="16"/>
      <c r="AI3256" s="7">
        <v>424</v>
      </c>
      <c r="AJ3256" s="7">
        <v>536</v>
      </c>
      <c r="AK3256" s="12">
        <v>0.43666323377960864</v>
      </c>
      <c r="AL3256" s="12">
        <v>0.95</v>
      </c>
      <c r="AN3256" s="12">
        <v>0.44166666666666665</v>
      </c>
      <c r="AO3256" s="12">
        <v>0.98867147270854794</v>
      </c>
      <c r="AQ3256" s="8">
        <v>730839.53151512577</v>
      </c>
      <c r="AR3256" s="16">
        <v>1.1501599515689604</v>
      </c>
      <c r="AS3256" s="7">
        <v>26780.488512829819</v>
      </c>
      <c r="AT3256" s="7">
        <v>761.29117866158936</v>
      </c>
      <c r="AU3256" s="7">
        <v>126.88186311026489</v>
      </c>
      <c r="AV3256" s="7">
        <v>148</v>
      </c>
      <c r="AW3256" s="16">
        <v>0.85730988588016821</v>
      </c>
      <c r="AX3256" s="16">
        <v>0</v>
      </c>
      <c r="AY3256" s="7">
        <v>13374363.426726801</v>
      </c>
      <c r="AZ3256" s="10">
        <v>18.3</v>
      </c>
      <c r="BA3256" s="16"/>
      <c r="BB3256" s="7">
        <v>727184.67055332242</v>
      </c>
      <c r="BC3256" s="16">
        <v>0</v>
      </c>
      <c r="BD3256" s="13"/>
      <c r="BE3256" s="13"/>
      <c r="BG3256" s="44"/>
      <c r="BH3256" s="43">
        <v>27.29</v>
      </c>
      <c r="BI3256" s="2">
        <v>23.35</v>
      </c>
      <c r="CB3256" s="2">
        <v>0.95454545454545503</v>
      </c>
    </row>
    <row r="3257" spans="1:80" x14ac:dyDescent="0.2">
      <c r="A3257" s="2">
        <v>2015</v>
      </c>
      <c r="B3257" s="4" t="s">
        <v>4</v>
      </c>
      <c r="C3257" s="4" t="s">
        <v>157</v>
      </c>
      <c r="D3257" s="4" t="s">
        <v>142</v>
      </c>
      <c r="E3257" s="52" t="s">
        <v>195</v>
      </c>
      <c r="F3257" s="4" t="s">
        <v>115</v>
      </c>
      <c r="I3257" s="7">
        <v>27599.7</v>
      </c>
      <c r="J3257" s="8">
        <v>27599.7</v>
      </c>
      <c r="K3257" s="16"/>
      <c r="O3257" s="7">
        <v>165598.20000000001</v>
      </c>
      <c r="P3257" s="8">
        <v>165598.20000000001</v>
      </c>
      <c r="Q3257" s="16"/>
      <c r="R3257" s="40"/>
      <c r="S3257" s="16"/>
      <c r="T3257" s="10">
        <v>55.9</v>
      </c>
      <c r="V3257" s="7"/>
      <c r="W3257" s="7"/>
      <c r="X3257" s="10">
        <v>6</v>
      </c>
      <c r="AA3257" s="7">
        <v>453888</v>
      </c>
      <c r="AD3257" s="7">
        <v>64</v>
      </c>
      <c r="AE3257" s="7">
        <v>1203</v>
      </c>
      <c r="AF3257" s="7">
        <v>21</v>
      </c>
      <c r="AG3257" s="8">
        <v>1182</v>
      </c>
      <c r="AH3257" s="16"/>
      <c r="AI3257" s="7">
        <v>661</v>
      </c>
      <c r="AJ3257" s="7">
        <v>521</v>
      </c>
      <c r="AK3257" s="12">
        <v>0.54945968412302582</v>
      </c>
      <c r="AL3257" s="12">
        <v>0.95</v>
      </c>
      <c r="AN3257" s="12">
        <v>0.55922165820642977</v>
      </c>
      <c r="AO3257" s="12">
        <v>0.98254364089775559</v>
      </c>
      <c r="AQ3257" s="8">
        <v>834510.84460289578</v>
      </c>
      <c r="AR3257" s="16">
        <v>1.3337293081722965</v>
      </c>
      <c r="AS3257" s="7">
        <v>31502.863140917165</v>
      </c>
      <c r="AT3257" s="7">
        <v>706.01594298045325</v>
      </c>
      <c r="AU3257" s="7">
        <v>117.66932383007554</v>
      </c>
      <c r="AV3257" s="7">
        <v>148</v>
      </c>
      <c r="AW3257" s="16">
        <v>0.79506299885186171</v>
      </c>
      <c r="AX3257" s="16">
        <v>0</v>
      </c>
      <c r="AY3257" s="7">
        <v>15271548.456232993</v>
      </c>
      <c r="AZ3257" s="10">
        <v>18.3</v>
      </c>
      <c r="BA3257" s="16"/>
      <c r="BB3257" s="7">
        <v>801645.81783703889</v>
      </c>
      <c r="BC3257" s="16">
        <v>0</v>
      </c>
      <c r="BD3257" s="13"/>
      <c r="BE3257" s="13"/>
      <c r="BG3257" s="44"/>
      <c r="BH3257" s="43">
        <v>26.490000000000002</v>
      </c>
      <c r="BI3257" s="2">
        <v>23.35</v>
      </c>
      <c r="CB3257" s="2">
        <v>0.95828552143684997</v>
      </c>
    </row>
    <row r="3258" spans="1:80" x14ac:dyDescent="0.2">
      <c r="A3258" s="2">
        <v>2015</v>
      </c>
      <c r="B3258" s="4" t="s">
        <v>11</v>
      </c>
      <c r="C3258" s="4" t="s">
        <v>157</v>
      </c>
      <c r="D3258" s="4" t="s">
        <v>142</v>
      </c>
      <c r="E3258" s="52" t="s">
        <v>195</v>
      </c>
      <c r="F3258" s="4" t="s">
        <v>115</v>
      </c>
      <c r="I3258" s="7">
        <v>69326.150000000009</v>
      </c>
      <c r="J3258" s="8">
        <v>69326.150000000009</v>
      </c>
      <c r="K3258" s="16"/>
      <c r="O3258" s="7">
        <v>415956.9</v>
      </c>
      <c r="P3258" s="8">
        <v>415956.9</v>
      </c>
      <c r="Q3258" s="16"/>
      <c r="R3258" s="40"/>
      <c r="S3258" s="16"/>
      <c r="T3258" s="10">
        <v>55.9</v>
      </c>
      <c r="V3258" s="7"/>
      <c r="W3258" s="7"/>
      <c r="X3258" s="10">
        <v>6</v>
      </c>
      <c r="AA3258" s="7">
        <v>1140096</v>
      </c>
      <c r="AD3258" s="7">
        <v>64</v>
      </c>
      <c r="AE3258" s="7">
        <v>2980</v>
      </c>
      <c r="AF3258" s="7">
        <v>11</v>
      </c>
      <c r="AG3258" s="8">
        <v>2969</v>
      </c>
      <c r="AH3258" s="16"/>
      <c r="AI3258" s="7">
        <v>2764</v>
      </c>
      <c r="AJ3258" s="7">
        <v>205</v>
      </c>
      <c r="AK3258" s="12">
        <v>0.9275167785234899</v>
      </c>
      <c r="AL3258" s="12">
        <v>0.95</v>
      </c>
      <c r="AN3258" s="12">
        <v>0.93095318288986195</v>
      </c>
      <c r="AO3258" s="12">
        <v>0.99630872483221478</v>
      </c>
      <c r="AQ3258" s="8">
        <v>1215921.186916329</v>
      </c>
      <c r="AR3258" s="16">
        <v>1.5013295114903369</v>
      </c>
      <c r="AS3258" s="7">
        <v>45370.193541654065</v>
      </c>
      <c r="AT3258" s="7">
        <v>409.53896494318928</v>
      </c>
      <c r="AU3258" s="7">
        <v>68.256494157198219</v>
      </c>
      <c r="AV3258" s="7">
        <v>148</v>
      </c>
      <c r="AW3258" s="16">
        <v>0.46119252808917716</v>
      </c>
      <c r="AX3258" s="16">
        <v>0</v>
      </c>
      <c r="AY3258" s="7">
        <v>22251357.720568821</v>
      </c>
      <c r="AZ3258" s="10">
        <v>18.3</v>
      </c>
      <c r="BA3258" s="16"/>
      <c r="BB3258" s="7">
        <v>1150045.8746080692</v>
      </c>
      <c r="BC3258" s="16">
        <v>0</v>
      </c>
      <c r="BD3258" s="13"/>
      <c r="BE3258" s="13"/>
      <c r="BG3258" s="44"/>
      <c r="BH3258" s="43">
        <v>26.8</v>
      </c>
      <c r="BI3258" s="2">
        <v>23.35</v>
      </c>
    </row>
    <row r="3259" spans="1:80" x14ac:dyDescent="0.2">
      <c r="A3259" s="2">
        <v>2015</v>
      </c>
      <c r="B3259" s="4" t="s">
        <v>5</v>
      </c>
      <c r="C3259" s="4" t="s">
        <v>157</v>
      </c>
      <c r="D3259" s="4" t="s">
        <v>142</v>
      </c>
      <c r="E3259" s="52" t="s">
        <v>195</v>
      </c>
      <c r="F3259" s="4" t="s">
        <v>115</v>
      </c>
      <c r="I3259" s="7">
        <v>64913.000000000007</v>
      </c>
      <c r="J3259" s="8">
        <v>64913.000000000007</v>
      </c>
      <c r="K3259" s="16"/>
      <c r="O3259" s="7">
        <v>389478.00000000006</v>
      </c>
      <c r="P3259" s="8">
        <v>389478.00000000006</v>
      </c>
      <c r="Q3259" s="16"/>
      <c r="R3259" s="40"/>
      <c r="S3259" s="16"/>
      <c r="T3259" s="10">
        <v>55.9</v>
      </c>
      <c r="V3259" s="7"/>
      <c r="W3259" s="7"/>
      <c r="X3259" s="10">
        <v>6</v>
      </c>
      <c r="AA3259" s="7">
        <v>1067520</v>
      </c>
      <c r="AD3259" s="7">
        <v>64</v>
      </c>
      <c r="AE3259" s="7">
        <v>2958</v>
      </c>
      <c r="AF3259" s="7">
        <v>178</v>
      </c>
      <c r="AG3259" s="8">
        <v>2780</v>
      </c>
      <c r="AH3259" s="16"/>
      <c r="AI3259" s="7">
        <v>2672</v>
      </c>
      <c r="AJ3259" s="7">
        <v>108</v>
      </c>
      <c r="AK3259" s="12">
        <v>0.90331304935767409</v>
      </c>
      <c r="AL3259" s="12">
        <v>0.95</v>
      </c>
      <c r="AN3259" s="12">
        <v>0.96115107913669062</v>
      </c>
      <c r="AO3259" s="12">
        <v>0.93982420554428669</v>
      </c>
      <c r="AQ3259" s="8">
        <v>1271361.5013187174</v>
      </c>
      <c r="AR3259" s="16">
        <v>1.6928459252962393</v>
      </c>
      <c r="AS3259" s="7">
        <v>47087.46301180435</v>
      </c>
      <c r="AT3259" s="7">
        <v>457.32428104989833</v>
      </c>
      <c r="AU3259" s="7">
        <v>76.220713508316393</v>
      </c>
      <c r="AV3259" s="7">
        <v>148</v>
      </c>
      <c r="AW3259" s="16">
        <v>0.51500482100213785</v>
      </c>
      <c r="AX3259" s="16">
        <v>0</v>
      </c>
      <c r="AY3259" s="7">
        <v>23265915.47413253</v>
      </c>
      <c r="AZ3259" s="10">
        <v>18.3</v>
      </c>
      <c r="BA3259" s="16"/>
      <c r="BB3259" s="7">
        <v>1175427.2241294144</v>
      </c>
      <c r="BC3259" s="16">
        <v>0</v>
      </c>
      <c r="BD3259" s="13"/>
      <c r="BE3259" s="13"/>
      <c r="BG3259" s="44"/>
      <c r="BH3259" s="43">
        <v>27</v>
      </c>
      <c r="BI3259" s="2">
        <v>23.35</v>
      </c>
    </row>
    <row r="3260" spans="1:80" x14ac:dyDescent="0.2">
      <c r="A3260" s="2">
        <v>2015</v>
      </c>
      <c r="B3260" s="4" t="s">
        <v>6</v>
      </c>
      <c r="C3260" s="4" t="s">
        <v>157</v>
      </c>
      <c r="D3260" s="4" t="s">
        <v>142</v>
      </c>
      <c r="E3260" s="52" t="s">
        <v>195</v>
      </c>
      <c r="F3260" s="4" t="s">
        <v>115</v>
      </c>
      <c r="I3260" s="7">
        <v>62928.250000000007</v>
      </c>
      <c r="J3260" s="8">
        <v>62928.250000000007</v>
      </c>
      <c r="K3260" s="16"/>
      <c r="O3260" s="7">
        <v>377569.50000000006</v>
      </c>
      <c r="P3260" s="8">
        <v>377569.50000000006</v>
      </c>
      <c r="Q3260" s="16"/>
      <c r="R3260" s="40"/>
      <c r="S3260" s="16"/>
      <c r="T3260" s="10">
        <v>55.9</v>
      </c>
      <c r="V3260" s="7"/>
      <c r="W3260" s="7"/>
      <c r="X3260" s="10">
        <v>6</v>
      </c>
      <c r="AA3260" s="7">
        <v>1034880</v>
      </c>
      <c r="AD3260" s="7">
        <v>64</v>
      </c>
      <c r="AE3260" s="7">
        <v>2768</v>
      </c>
      <c r="AF3260" s="7">
        <v>73</v>
      </c>
      <c r="AG3260" s="8">
        <v>2695</v>
      </c>
      <c r="AH3260" s="16"/>
      <c r="AI3260" s="7">
        <v>2588</v>
      </c>
      <c r="AJ3260" s="7">
        <v>107</v>
      </c>
      <c r="AK3260" s="12">
        <v>0.93497109826589597</v>
      </c>
      <c r="AL3260" s="12">
        <v>0.95</v>
      </c>
      <c r="AN3260" s="12">
        <v>0.96029684601113174</v>
      </c>
      <c r="AO3260" s="12">
        <v>0.97362716763005785</v>
      </c>
      <c r="AQ3260" s="8">
        <v>1239431.9009501757</v>
      </c>
      <c r="AR3260" s="16">
        <v>1.7888420120391548</v>
      </c>
      <c r="AS3260" s="7">
        <v>48077.265358812088</v>
      </c>
      <c r="AT3260" s="7">
        <v>459.90051983308933</v>
      </c>
      <c r="AU3260" s="7">
        <v>76.650086638848222</v>
      </c>
      <c r="AV3260" s="7">
        <v>148</v>
      </c>
      <c r="AW3260" s="16">
        <v>0.51790599080302857</v>
      </c>
      <c r="AX3260" s="16">
        <v>0</v>
      </c>
      <c r="AY3260" s="7">
        <v>22681603.787388217</v>
      </c>
      <c r="AZ3260" s="10">
        <v>18.3</v>
      </c>
      <c r="BA3260" s="16"/>
      <c r="BB3260" s="7">
        <v>1175140.231694489</v>
      </c>
      <c r="BC3260" s="16">
        <v>0</v>
      </c>
      <c r="BD3260" s="13"/>
      <c r="BE3260" s="13"/>
      <c r="BG3260" s="44"/>
      <c r="BH3260" s="43">
        <v>25.78</v>
      </c>
      <c r="BI3260" s="2">
        <v>23.35</v>
      </c>
      <c r="CB3260" s="2">
        <v>0.96516529842467302</v>
      </c>
    </row>
    <row r="3261" spans="1:80" x14ac:dyDescent="0.2">
      <c r="A3261" s="2">
        <v>2015</v>
      </c>
      <c r="B3261" s="4" t="s">
        <v>7</v>
      </c>
      <c r="C3261" s="4" t="s">
        <v>157</v>
      </c>
      <c r="D3261" s="4" t="s">
        <v>142</v>
      </c>
      <c r="E3261" s="52" t="s">
        <v>195</v>
      </c>
      <c r="F3261" s="4" t="s">
        <v>115</v>
      </c>
      <c r="I3261" s="7">
        <v>62858.200000000004</v>
      </c>
      <c r="J3261" s="8">
        <v>62858.200000000004</v>
      </c>
      <c r="K3261" s="16"/>
      <c r="O3261" s="7">
        <v>377149.2</v>
      </c>
      <c r="P3261" s="8">
        <v>377149.2</v>
      </c>
      <c r="Q3261" s="16"/>
      <c r="R3261" s="40"/>
      <c r="S3261" s="16"/>
      <c r="T3261" s="10">
        <v>55.9</v>
      </c>
      <c r="V3261" s="7"/>
      <c r="W3261" s="7"/>
      <c r="X3261" s="10">
        <v>6</v>
      </c>
      <c r="AA3261" s="7">
        <v>1033728</v>
      </c>
      <c r="AD3261" s="7">
        <v>64</v>
      </c>
      <c r="AE3261" s="7">
        <v>2768</v>
      </c>
      <c r="AF3261" s="7">
        <v>76</v>
      </c>
      <c r="AG3261" s="8">
        <v>2692</v>
      </c>
      <c r="AH3261" s="16"/>
      <c r="AI3261" s="7">
        <v>2463</v>
      </c>
      <c r="AJ3261" s="7">
        <v>229</v>
      </c>
      <c r="AK3261" s="12">
        <v>0.88981213872832365</v>
      </c>
      <c r="AL3261" s="12">
        <v>0.95</v>
      </c>
      <c r="AN3261" s="12">
        <v>0.91493313521545316</v>
      </c>
      <c r="AO3261" s="12">
        <v>0.9725433526011561</v>
      </c>
      <c r="AQ3261" s="8">
        <v>1187895.1424021325</v>
      </c>
      <c r="AR3261" s="16">
        <v>1.6132389883133951</v>
      </c>
      <c r="AS3261" s="7">
        <v>45218.695942220496</v>
      </c>
      <c r="AT3261" s="7">
        <v>441.26862644952917</v>
      </c>
      <c r="AU3261" s="7">
        <v>73.544771074921528</v>
      </c>
      <c r="AV3261" s="7">
        <v>148</v>
      </c>
      <c r="AW3261" s="16">
        <v>0.49692412888460491</v>
      </c>
      <c r="AX3261" s="16">
        <v>0</v>
      </c>
      <c r="AY3261" s="7">
        <v>21738481.105959024</v>
      </c>
      <c r="AZ3261" s="10">
        <v>18.3</v>
      </c>
      <c r="BA3261" s="16"/>
      <c r="BB3261" s="7">
        <v>1192827.8333041079</v>
      </c>
      <c r="BC3261" s="16">
        <v>0</v>
      </c>
      <c r="BD3261" s="13"/>
      <c r="BE3261" s="13"/>
      <c r="BG3261" s="44"/>
      <c r="BH3261" s="43">
        <v>26.27</v>
      </c>
      <c r="BI3261" s="2">
        <v>23.35</v>
      </c>
    </row>
    <row r="3262" spans="1:80" x14ac:dyDescent="0.2">
      <c r="A3262" s="2">
        <v>2016</v>
      </c>
      <c r="B3262" s="4" t="s">
        <v>8</v>
      </c>
      <c r="C3262" s="4" t="s">
        <v>157</v>
      </c>
      <c r="D3262" s="4" t="s">
        <v>142</v>
      </c>
      <c r="E3262" s="52" t="s">
        <v>195</v>
      </c>
      <c r="F3262" s="4" t="s">
        <v>115</v>
      </c>
      <c r="I3262" s="7">
        <v>66617.55</v>
      </c>
      <c r="J3262" s="8">
        <v>66617.55</v>
      </c>
      <c r="K3262" s="16"/>
      <c r="O3262" s="7">
        <v>399705.30000000005</v>
      </c>
      <c r="P3262" s="8">
        <v>399705.30000000005</v>
      </c>
      <c r="Q3262" s="16"/>
      <c r="R3262" s="40"/>
      <c r="S3262" s="16"/>
      <c r="T3262" s="10">
        <v>55.9</v>
      </c>
      <c r="V3262" s="7"/>
      <c r="W3262" s="7"/>
      <c r="X3262" s="10">
        <v>6</v>
      </c>
      <c r="AA3262" s="7">
        <v>1095552</v>
      </c>
      <c r="AD3262" s="7">
        <v>64</v>
      </c>
      <c r="AE3262" s="7">
        <v>2865</v>
      </c>
      <c r="AF3262" s="7">
        <v>12</v>
      </c>
      <c r="AG3262" s="8">
        <v>2853</v>
      </c>
      <c r="AH3262" s="16"/>
      <c r="AI3262" s="7">
        <v>2743</v>
      </c>
      <c r="AJ3262" s="7">
        <v>110</v>
      </c>
      <c r="AK3262" s="12">
        <v>0.95741710296684124</v>
      </c>
      <c r="AL3262" s="12">
        <v>0.95</v>
      </c>
      <c r="AM3262" s="12">
        <v>0.95741712966840997</v>
      </c>
      <c r="AN3262" s="12">
        <v>0.96144409393620756</v>
      </c>
      <c r="AO3262" s="12">
        <v>0.99581151832460735</v>
      </c>
      <c r="AQ3262" s="8">
        <v>1208861.7304845406</v>
      </c>
      <c r="AR3262" s="16">
        <v>1.8711745920904259</v>
      </c>
      <c r="AS3262" s="7">
        <v>45634.644412402435</v>
      </c>
      <c r="AT3262" s="7">
        <v>423.71599386068721</v>
      </c>
      <c r="AU3262" s="7">
        <v>70.61933231011453</v>
      </c>
      <c r="AV3262" s="7">
        <v>148</v>
      </c>
      <c r="AW3262" s="16">
        <v>0.47715765074401711</v>
      </c>
      <c r="AX3262" s="16">
        <v>0</v>
      </c>
      <c r="AY3262" s="7">
        <v>22122169.667867094</v>
      </c>
      <c r="AZ3262" s="10">
        <v>18.3</v>
      </c>
      <c r="BA3262" s="16"/>
      <c r="BB3262" s="7">
        <v>1398517.3752789202</v>
      </c>
      <c r="BC3262" s="16">
        <v>0</v>
      </c>
      <c r="BD3262" s="13"/>
      <c r="BE3262" s="13"/>
      <c r="BG3262" s="44"/>
      <c r="BH3262" s="43">
        <v>26.490000000000002</v>
      </c>
      <c r="BI3262" s="2">
        <v>23.35</v>
      </c>
    </row>
    <row r="3263" spans="1:80" x14ac:dyDescent="0.2">
      <c r="A3263" s="2">
        <v>2016</v>
      </c>
      <c r="B3263" s="4" t="s">
        <v>9</v>
      </c>
      <c r="C3263" s="4" t="s">
        <v>157</v>
      </c>
      <c r="D3263" s="4" t="s">
        <v>142</v>
      </c>
      <c r="E3263" s="52" t="s">
        <v>195</v>
      </c>
      <c r="F3263" s="4" t="s">
        <v>115</v>
      </c>
      <c r="I3263" s="7">
        <v>59402.400000000001</v>
      </c>
      <c r="J3263" s="8">
        <v>59402.400000000001</v>
      </c>
      <c r="K3263" s="16"/>
      <c r="O3263" s="7">
        <v>356414.4</v>
      </c>
      <c r="P3263" s="8">
        <v>356414.4</v>
      </c>
      <c r="Q3263" s="16"/>
      <c r="R3263" s="40"/>
      <c r="S3263" s="16"/>
      <c r="T3263" s="10">
        <v>55.9</v>
      </c>
      <c r="V3263" s="7"/>
      <c r="W3263" s="7"/>
      <c r="X3263" s="10">
        <v>6</v>
      </c>
      <c r="AA3263" s="7">
        <v>976896</v>
      </c>
      <c r="AD3263" s="7">
        <v>64</v>
      </c>
      <c r="AE3263" s="7">
        <v>2649</v>
      </c>
      <c r="AF3263" s="7">
        <v>105</v>
      </c>
      <c r="AG3263" s="8">
        <v>2544</v>
      </c>
      <c r="AH3263" s="16"/>
      <c r="AI3263" s="7">
        <v>2309</v>
      </c>
      <c r="AJ3263" s="7">
        <v>235</v>
      </c>
      <c r="AK3263" s="12">
        <v>0.87164967912419777</v>
      </c>
      <c r="AL3263" s="12">
        <v>0.95</v>
      </c>
      <c r="AN3263" s="12">
        <v>0.90762578616352196</v>
      </c>
      <c r="AO3263" s="12">
        <v>0.96036240090600222</v>
      </c>
      <c r="AQ3263" s="8">
        <v>1094560.2202122211</v>
      </c>
      <c r="AR3263" s="16">
        <v>1.863274593230424</v>
      </c>
      <c r="AS3263" s="7">
        <v>44171.114617119492</v>
      </c>
      <c r="AT3263" s="7">
        <v>430.25165888845169</v>
      </c>
      <c r="AU3263" s="7">
        <v>71.708609814741948</v>
      </c>
      <c r="AV3263" s="7">
        <v>148</v>
      </c>
      <c r="AW3263" s="16">
        <v>0.48451763388339153</v>
      </c>
      <c r="AX3263" s="16">
        <v>0</v>
      </c>
      <c r="AY3263" s="7">
        <v>20030452.029883649</v>
      </c>
      <c r="AZ3263" s="10">
        <v>18.3</v>
      </c>
      <c r="BA3263" s="16"/>
      <c r="BB3263" s="7">
        <v>1278938.1999135732</v>
      </c>
      <c r="BC3263" s="16">
        <v>0</v>
      </c>
      <c r="BD3263" s="13"/>
      <c r="BE3263" s="13"/>
      <c r="BG3263" s="44"/>
      <c r="BH3263" s="43">
        <v>24.78</v>
      </c>
      <c r="BI3263" s="2">
        <v>23.35</v>
      </c>
    </row>
    <row r="3264" spans="1:80" x14ac:dyDescent="0.2">
      <c r="A3264" s="2">
        <v>2016</v>
      </c>
      <c r="B3264" s="4" t="s">
        <v>10</v>
      </c>
      <c r="C3264" s="4" t="s">
        <v>157</v>
      </c>
      <c r="D3264" s="4" t="s">
        <v>142</v>
      </c>
      <c r="E3264" s="52" t="s">
        <v>195</v>
      </c>
      <c r="F3264" s="4" t="s">
        <v>115</v>
      </c>
      <c r="I3264" s="7">
        <v>66243.95</v>
      </c>
      <c r="J3264" s="8">
        <v>66243.95</v>
      </c>
      <c r="K3264" s="16"/>
      <c r="O3264" s="7">
        <v>397463.69999999995</v>
      </c>
      <c r="P3264" s="8">
        <v>397463.69999999995</v>
      </c>
      <c r="Q3264" s="16"/>
      <c r="R3264" s="40"/>
      <c r="S3264" s="16"/>
      <c r="T3264" s="10">
        <v>55.9</v>
      </c>
      <c r="V3264" s="7"/>
      <c r="W3264" s="7"/>
      <c r="X3264" s="10">
        <v>6</v>
      </c>
      <c r="AA3264" s="7">
        <v>1089408</v>
      </c>
      <c r="AD3264" s="7">
        <v>64</v>
      </c>
      <c r="AE3264" s="7">
        <v>2887</v>
      </c>
      <c r="AF3264" s="7">
        <v>50</v>
      </c>
      <c r="AG3264" s="8">
        <v>2837</v>
      </c>
      <c r="AH3264" s="16"/>
      <c r="AI3264" s="7">
        <v>2671</v>
      </c>
      <c r="AJ3264" s="7">
        <v>166</v>
      </c>
      <c r="AK3264" s="12">
        <v>0.92518184967093864</v>
      </c>
      <c r="AL3264" s="12">
        <v>0.95</v>
      </c>
      <c r="AN3264" s="12">
        <v>0.94148748678181182</v>
      </c>
      <c r="AO3264" s="12">
        <v>0.98268098372012469</v>
      </c>
      <c r="AQ3264" s="8">
        <v>1435089.6808207044</v>
      </c>
      <c r="AR3264" s="16">
        <v>2.3020714585317359</v>
      </c>
      <c r="AS3264" s="7">
        <v>53588.113548196576</v>
      </c>
      <c r="AT3264" s="7">
        <v>505.8476139657048</v>
      </c>
      <c r="AU3264" s="7">
        <v>84.307935660950804</v>
      </c>
      <c r="AV3264" s="7">
        <v>148</v>
      </c>
      <c r="AW3264" s="16">
        <v>0.56964821392534326</v>
      </c>
      <c r="AX3264" s="16">
        <v>0</v>
      </c>
      <c r="AY3264" s="7">
        <v>26262141.159018893</v>
      </c>
      <c r="AZ3264" s="10">
        <v>18.3</v>
      </c>
      <c r="BA3264" s="16"/>
      <c r="BB3264" s="7">
        <v>1411822.8101446072</v>
      </c>
      <c r="BC3264" s="16">
        <v>0</v>
      </c>
      <c r="BD3264" s="13"/>
      <c r="BE3264" s="13"/>
      <c r="BG3264" s="44"/>
      <c r="BH3264" s="43">
        <v>26.78</v>
      </c>
      <c r="BI3264" s="2">
        <v>23.35</v>
      </c>
    </row>
    <row r="3265" spans="1:62" x14ac:dyDescent="0.2">
      <c r="A3265" s="2">
        <v>2016</v>
      </c>
      <c r="B3265" s="4" t="s">
        <v>0</v>
      </c>
      <c r="C3265" s="4" t="s">
        <v>157</v>
      </c>
      <c r="D3265" s="4" t="s">
        <v>142</v>
      </c>
      <c r="E3265" s="52" t="s">
        <v>195</v>
      </c>
      <c r="F3265" s="4" t="s">
        <v>115</v>
      </c>
      <c r="I3265" s="7">
        <v>66057.150000000009</v>
      </c>
      <c r="J3265" s="8">
        <v>66057.150000000009</v>
      </c>
      <c r="K3265" s="16"/>
      <c r="O3265" s="7">
        <v>396342.9</v>
      </c>
      <c r="P3265" s="8">
        <v>396342.9</v>
      </c>
      <c r="Q3265" s="16"/>
      <c r="R3265" s="40"/>
      <c r="S3265" s="16"/>
      <c r="T3265" s="10">
        <v>55.9</v>
      </c>
      <c r="V3265" s="7"/>
      <c r="W3265" s="7"/>
      <c r="X3265" s="10">
        <v>6</v>
      </c>
      <c r="AA3265" s="7">
        <v>1086336</v>
      </c>
      <c r="AD3265" s="7">
        <v>64</v>
      </c>
      <c r="AE3265" s="7">
        <v>2887</v>
      </c>
      <c r="AF3265" s="7">
        <v>58</v>
      </c>
      <c r="AG3265" s="8">
        <v>2829</v>
      </c>
      <c r="AH3265" s="16"/>
      <c r="AI3265" s="7">
        <v>2543</v>
      </c>
      <c r="AJ3265" s="7">
        <v>286</v>
      </c>
      <c r="AK3265" s="12">
        <v>0.88084516799445789</v>
      </c>
      <c r="AL3265" s="12">
        <v>0.95</v>
      </c>
      <c r="AN3265" s="12">
        <v>0.89890420643336866</v>
      </c>
      <c r="AO3265" s="12">
        <v>0.97990994111534468</v>
      </c>
      <c r="AQ3265" s="8">
        <v>1462338.9812096602</v>
      </c>
      <c r="AR3265" s="16">
        <v>2.0166480185526208</v>
      </c>
      <c r="AS3265" s="7">
        <v>55623.392210333215</v>
      </c>
      <c r="AT3265" s="7">
        <v>516.91020898185229</v>
      </c>
      <c r="AU3265" s="7">
        <v>86.151701496975377</v>
      </c>
      <c r="AV3265" s="7">
        <v>148</v>
      </c>
      <c r="AW3265" s="16">
        <v>0.58210609119577961</v>
      </c>
      <c r="AX3265" s="16">
        <v>0</v>
      </c>
      <c r="AY3265" s="7">
        <v>26760803.356136784</v>
      </c>
      <c r="AZ3265" s="10">
        <v>18.3</v>
      </c>
      <c r="BA3265" s="16"/>
      <c r="BB3265" s="7">
        <v>1452367.2180109578</v>
      </c>
      <c r="BC3265" s="16">
        <v>0</v>
      </c>
      <c r="BD3265" s="13"/>
      <c r="BE3265" s="13"/>
      <c r="BG3265" s="44"/>
      <c r="BH3265" s="43">
        <v>26.29</v>
      </c>
      <c r="BI3265" s="2">
        <v>23.35</v>
      </c>
      <c r="BJ3265" s="2" t="s">
        <v>77</v>
      </c>
    </row>
    <row r="3266" spans="1:62" x14ac:dyDescent="0.2">
      <c r="A3266" s="2">
        <v>2016</v>
      </c>
      <c r="B3266" s="4" t="s">
        <v>1</v>
      </c>
      <c r="C3266" s="4" t="s">
        <v>157</v>
      </c>
      <c r="D3266" s="4" t="s">
        <v>142</v>
      </c>
      <c r="E3266" s="52" t="s">
        <v>195</v>
      </c>
      <c r="F3266" s="4" t="s">
        <v>115</v>
      </c>
      <c r="I3266" s="7">
        <v>66267.3</v>
      </c>
      <c r="J3266" s="8">
        <v>66267.3</v>
      </c>
      <c r="K3266" s="16"/>
      <c r="O3266" s="7">
        <v>397603.80000000005</v>
      </c>
      <c r="P3266" s="8">
        <v>397603.80000000005</v>
      </c>
      <c r="Q3266" s="16"/>
      <c r="R3266" s="40"/>
      <c r="S3266" s="16"/>
      <c r="T3266" s="10">
        <v>55.9</v>
      </c>
      <c r="V3266" s="7"/>
      <c r="W3266" s="7"/>
      <c r="X3266" s="10">
        <v>6</v>
      </c>
      <c r="AA3266" s="7">
        <v>1089792</v>
      </c>
      <c r="AD3266" s="7">
        <v>64</v>
      </c>
      <c r="AE3266" s="7">
        <v>2887</v>
      </c>
      <c r="AF3266" s="7">
        <v>49</v>
      </c>
      <c r="AG3266" s="8">
        <v>2838</v>
      </c>
      <c r="AH3266" s="16"/>
      <c r="AI3266" s="7">
        <v>2588</v>
      </c>
      <c r="AJ3266" s="7">
        <v>250</v>
      </c>
      <c r="AK3266" s="12">
        <v>0.89643228264634567</v>
      </c>
      <c r="AL3266" s="12">
        <v>0.95</v>
      </c>
      <c r="AN3266" s="12">
        <v>0.91190979563072583</v>
      </c>
      <c r="AO3266" s="12">
        <v>0.98302736404572222</v>
      </c>
      <c r="AQ3266" s="8">
        <v>1456196.6353580547</v>
      </c>
      <c r="AR3266" s="16">
        <v>2.021882481512276</v>
      </c>
      <c r="AS3266" s="7">
        <v>54376.274658627881</v>
      </c>
      <c r="AT3266" s="7">
        <v>513.10663684216161</v>
      </c>
      <c r="AU3266" s="7">
        <v>85.51777280702693</v>
      </c>
      <c r="AV3266" s="7">
        <v>148</v>
      </c>
      <c r="AW3266" s="16">
        <v>0.57782278923666841</v>
      </c>
      <c r="AX3266" s="16">
        <v>0</v>
      </c>
      <c r="AY3266" s="7">
        <v>26648398.427052401</v>
      </c>
      <c r="AZ3266" s="10">
        <v>18.3</v>
      </c>
      <c r="BA3266" s="16"/>
      <c r="BB3266" s="7">
        <v>1410891.4273018152</v>
      </c>
      <c r="BC3266" s="16">
        <v>0</v>
      </c>
      <c r="BD3266" s="13"/>
      <c r="BE3266" s="13"/>
      <c r="BG3266" s="44"/>
      <c r="BH3266" s="43">
        <v>26.78</v>
      </c>
      <c r="BI3266" s="2">
        <v>23.35</v>
      </c>
    </row>
    <row r="3267" spans="1:62" x14ac:dyDescent="0.2">
      <c r="A3267" s="2">
        <v>2016</v>
      </c>
      <c r="B3267" s="4" t="s">
        <v>2</v>
      </c>
      <c r="C3267" s="4" t="s">
        <v>157</v>
      </c>
      <c r="D3267" s="4" t="s">
        <v>142</v>
      </c>
      <c r="E3267" s="52" t="s">
        <v>195</v>
      </c>
      <c r="F3267" s="4" t="s">
        <v>115</v>
      </c>
      <c r="I3267" s="7">
        <v>63371.9</v>
      </c>
      <c r="J3267" s="8">
        <v>63371.9</v>
      </c>
      <c r="K3267" s="16"/>
      <c r="O3267" s="7">
        <v>380231.4</v>
      </c>
      <c r="P3267" s="8">
        <v>380231.4</v>
      </c>
      <c r="Q3267" s="16"/>
      <c r="R3267" s="40"/>
      <c r="S3267" s="16"/>
      <c r="T3267" s="10">
        <v>55.9</v>
      </c>
      <c r="V3267" s="7"/>
      <c r="W3267" s="7"/>
      <c r="X3267" s="10">
        <v>6</v>
      </c>
      <c r="AA3267" s="7">
        <v>1042176</v>
      </c>
      <c r="AD3267" s="7">
        <v>64</v>
      </c>
      <c r="AE3267" s="7">
        <v>2768</v>
      </c>
      <c r="AF3267" s="7">
        <v>54</v>
      </c>
      <c r="AG3267" s="8">
        <v>2714</v>
      </c>
      <c r="AH3267" s="16"/>
      <c r="AI3267" s="7">
        <v>2438</v>
      </c>
      <c r="AJ3267" s="7">
        <v>276</v>
      </c>
      <c r="AK3267" s="12">
        <v>0.8807803468208093</v>
      </c>
      <c r="AL3267" s="12">
        <v>0.95</v>
      </c>
      <c r="AN3267" s="12">
        <v>0.89830508474576276</v>
      </c>
      <c r="AO3267" s="12">
        <v>0.9804913294797688</v>
      </c>
      <c r="AQ3267" s="8">
        <v>1445829.233305552</v>
      </c>
      <c r="AR3267" s="16">
        <v>1.9349081748373389</v>
      </c>
      <c r="AS3267" s="7">
        <v>54995.406363847549</v>
      </c>
      <c r="AT3267" s="7">
        <v>532.73000490256152</v>
      </c>
      <c r="AU3267" s="7">
        <v>88.78833415042692</v>
      </c>
      <c r="AV3267" s="7">
        <v>148</v>
      </c>
      <c r="AW3267" s="16">
        <v>0.59992117669207379</v>
      </c>
      <c r="AX3267" s="16">
        <v>0</v>
      </c>
      <c r="AY3267" s="7">
        <v>26458674.969491605</v>
      </c>
      <c r="AZ3267" s="10">
        <v>18.3</v>
      </c>
      <c r="BA3267" s="16"/>
      <c r="BB3267" s="7">
        <v>1462168.5492079279</v>
      </c>
      <c r="BC3267" s="16">
        <v>0</v>
      </c>
      <c r="BD3267" s="13"/>
      <c r="BE3267" s="13"/>
      <c r="BG3267" s="44"/>
      <c r="BH3267" s="43">
        <v>26.29</v>
      </c>
      <c r="BI3267" s="2">
        <v>23.35</v>
      </c>
    </row>
    <row r="3268" spans="1:62" x14ac:dyDescent="0.2">
      <c r="A3268" s="2">
        <v>2016</v>
      </c>
      <c r="B3268" s="4" t="s">
        <v>3</v>
      </c>
      <c r="C3268" s="4" t="s">
        <v>157</v>
      </c>
      <c r="D3268" s="4" t="s">
        <v>142</v>
      </c>
      <c r="E3268" s="52" t="s">
        <v>195</v>
      </c>
      <c r="F3268" s="4" t="s">
        <v>115</v>
      </c>
      <c r="I3268" s="7">
        <v>62437.9</v>
      </c>
      <c r="J3268" s="8">
        <v>62437.9</v>
      </c>
      <c r="K3268" s="16">
        <v>1.7854166666666669</v>
      </c>
      <c r="O3268" s="7">
        <v>374627.4</v>
      </c>
      <c r="P3268" s="8">
        <v>374627.4</v>
      </c>
      <c r="Q3268" s="16">
        <v>1.7854166666666669</v>
      </c>
      <c r="R3268" s="40"/>
      <c r="S3268" s="16"/>
      <c r="T3268" s="10">
        <v>55.9</v>
      </c>
      <c r="U3268" s="16">
        <v>0</v>
      </c>
      <c r="V3268" s="7"/>
      <c r="W3268" s="7"/>
      <c r="X3268" s="10">
        <v>6</v>
      </c>
      <c r="AA3268" s="7">
        <v>1026816</v>
      </c>
      <c r="AD3268" s="7">
        <v>64</v>
      </c>
      <c r="AE3268" s="7">
        <v>2768</v>
      </c>
      <c r="AF3268" s="7">
        <v>94</v>
      </c>
      <c r="AG3268" s="8">
        <v>2674</v>
      </c>
      <c r="AH3268" s="16">
        <v>1.7854166666666669</v>
      </c>
      <c r="AI3268" s="7">
        <v>2409</v>
      </c>
      <c r="AJ3268" s="7">
        <v>265</v>
      </c>
      <c r="AK3268" s="12">
        <v>0.87030346820809246</v>
      </c>
      <c r="AL3268" s="12">
        <v>0.95</v>
      </c>
      <c r="AN3268" s="12">
        <v>0.90089753178758414</v>
      </c>
      <c r="AO3268" s="12">
        <v>0.96604046242774566</v>
      </c>
      <c r="AP3268" s="12">
        <v>0.9930770462973062</v>
      </c>
      <c r="AQ3268" s="8">
        <v>1375646.2508556298</v>
      </c>
      <c r="AR3268" s="16">
        <v>0.88228221317439615</v>
      </c>
      <c r="AS3268" s="7">
        <v>52365.673804934522</v>
      </c>
      <c r="AT3268" s="7">
        <v>514.45259942244945</v>
      </c>
      <c r="AU3268" s="7">
        <v>85.742099903741575</v>
      </c>
      <c r="AV3268" s="7">
        <v>148</v>
      </c>
      <c r="AW3268" s="16">
        <v>0.57933851286311877</v>
      </c>
      <c r="AX3268" s="16">
        <v>-0.32423675218869841</v>
      </c>
      <c r="AY3268" s="7">
        <v>25174326.390658025</v>
      </c>
      <c r="AZ3268" s="10">
        <v>18.3</v>
      </c>
      <c r="BA3268" s="16">
        <v>0</v>
      </c>
      <c r="BB3268" s="7">
        <v>1368766.7710756019</v>
      </c>
      <c r="BC3268" s="16">
        <v>0.61850941405741322</v>
      </c>
      <c r="BD3268" s="13"/>
      <c r="BE3268" s="13"/>
      <c r="BG3268" s="44"/>
      <c r="BH3268" s="43">
        <v>26.27</v>
      </c>
      <c r="BI3268" s="2">
        <v>23.35</v>
      </c>
    </row>
    <row r="3269" spans="1:62" x14ac:dyDescent="0.2">
      <c r="A3269" s="2">
        <v>2016</v>
      </c>
      <c r="B3269" s="4" t="s">
        <v>4</v>
      </c>
      <c r="C3269" s="4" t="s">
        <v>157</v>
      </c>
      <c r="D3269" s="4" t="s">
        <v>142</v>
      </c>
      <c r="E3269" s="52" t="s">
        <v>195</v>
      </c>
      <c r="F3269" s="4" t="s">
        <v>115</v>
      </c>
      <c r="I3269" s="7">
        <v>69116</v>
      </c>
      <c r="J3269" s="8">
        <v>69116</v>
      </c>
      <c r="K3269" s="16">
        <v>1.5042301184433162</v>
      </c>
      <c r="O3269" s="7">
        <v>414696</v>
      </c>
      <c r="P3269" s="8">
        <v>414696</v>
      </c>
      <c r="Q3269" s="16">
        <v>1.5042301184433162</v>
      </c>
      <c r="R3269" s="40"/>
      <c r="S3269" s="16"/>
      <c r="T3269" s="10">
        <v>55.9</v>
      </c>
      <c r="U3269" s="16">
        <v>0</v>
      </c>
      <c r="V3269" s="7"/>
      <c r="W3269" s="7"/>
      <c r="X3269" s="10">
        <v>6</v>
      </c>
      <c r="AA3269" s="7">
        <v>1136640</v>
      </c>
      <c r="AD3269" s="7">
        <v>64</v>
      </c>
      <c r="AE3269" s="7">
        <v>3006</v>
      </c>
      <c r="AF3269" s="7">
        <v>46</v>
      </c>
      <c r="AG3269" s="8">
        <v>2960</v>
      </c>
      <c r="AH3269" s="16">
        <v>1.5042301184433162</v>
      </c>
      <c r="AI3269" s="7">
        <v>2744</v>
      </c>
      <c r="AJ3269" s="7">
        <v>216</v>
      </c>
      <c r="AK3269" s="12">
        <v>0.91284098469727215</v>
      </c>
      <c r="AL3269" s="12">
        <v>0.95</v>
      </c>
      <c r="AN3269" s="12">
        <v>0.927027027027027</v>
      </c>
      <c r="AO3269" s="12">
        <v>0.98469727212242186</v>
      </c>
      <c r="AP3269" s="12">
        <v>0.66134297214949811</v>
      </c>
      <c r="AQ3269" s="8">
        <v>1531848.4589614952</v>
      </c>
      <c r="AR3269" s="16">
        <v>0.83562438866858502</v>
      </c>
      <c r="AS3269" s="7">
        <v>56132.226418523096</v>
      </c>
      <c r="AT3269" s="7">
        <v>517.51637127077538</v>
      </c>
      <c r="AU3269" s="7">
        <v>86.25272854512923</v>
      </c>
      <c r="AV3269" s="7">
        <v>148</v>
      </c>
      <c r="AW3269" s="16">
        <v>0.58278870638600833</v>
      </c>
      <c r="AX3269" s="16">
        <v>-0.26699053128166628</v>
      </c>
      <c r="AY3269" s="7">
        <v>28032826.798995364</v>
      </c>
      <c r="AZ3269" s="10">
        <v>18.3</v>
      </c>
      <c r="BA3269" s="16">
        <v>0</v>
      </c>
      <c r="BB3269" s="7">
        <v>1471520.6142958424</v>
      </c>
      <c r="BC3269" s="16">
        <v>0.50047558654444624</v>
      </c>
      <c r="BD3269" s="13"/>
      <c r="BE3269" s="13"/>
      <c r="BG3269" s="44"/>
      <c r="BH3269" s="43">
        <v>27.29</v>
      </c>
      <c r="BI3269" s="2">
        <v>23.35</v>
      </c>
    </row>
    <row r="3270" spans="1:62" x14ac:dyDescent="0.2">
      <c r="A3270" s="2">
        <v>2016</v>
      </c>
      <c r="B3270" s="4" t="s">
        <v>11</v>
      </c>
      <c r="C3270" s="4" t="s">
        <v>157</v>
      </c>
      <c r="D3270" s="4" t="s">
        <v>142</v>
      </c>
      <c r="E3270" s="52" t="s">
        <v>195</v>
      </c>
      <c r="F3270" s="4" t="s">
        <v>115</v>
      </c>
      <c r="I3270" s="7">
        <v>66173.900000000009</v>
      </c>
      <c r="J3270" s="8">
        <v>66173.900000000009</v>
      </c>
      <c r="K3270" s="16">
        <v>-4.5469855170090945E-2</v>
      </c>
      <c r="O3270" s="7">
        <v>397043.4</v>
      </c>
      <c r="P3270" s="8">
        <v>397043.4</v>
      </c>
      <c r="Q3270" s="16">
        <v>-4.5469855170090945E-2</v>
      </c>
      <c r="R3270" s="40"/>
      <c r="S3270" s="16"/>
      <c r="T3270" s="10">
        <v>55.9</v>
      </c>
      <c r="U3270" s="16">
        <v>0</v>
      </c>
      <c r="V3270" s="7"/>
      <c r="W3270" s="7"/>
      <c r="X3270" s="10">
        <v>6</v>
      </c>
      <c r="AA3270" s="7">
        <v>1088256</v>
      </c>
      <c r="AD3270" s="7">
        <v>64</v>
      </c>
      <c r="AE3270" s="7">
        <v>3006</v>
      </c>
      <c r="AF3270" s="7">
        <v>172</v>
      </c>
      <c r="AG3270" s="8">
        <v>2834</v>
      </c>
      <c r="AH3270" s="16">
        <v>-4.5469855170090945E-2</v>
      </c>
      <c r="AI3270" s="7">
        <v>2460</v>
      </c>
      <c r="AJ3270" s="7">
        <v>374</v>
      </c>
      <c r="AK3270" s="12">
        <v>0.81836327345309379</v>
      </c>
      <c r="AL3270" s="12">
        <v>0.95</v>
      </c>
      <c r="AN3270" s="12">
        <v>0.8680310515172901</v>
      </c>
      <c r="AO3270" s="12">
        <v>0.94278110445775121</v>
      </c>
      <c r="AP3270" s="12">
        <v>-0.11768359085013769</v>
      </c>
      <c r="AQ3270" s="8">
        <v>1434361.6026426163</v>
      </c>
      <c r="AR3270" s="16">
        <v>0.17965014350993358</v>
      </c>
      <c r="AS3270" s="7">
        <v>53520.955322485679</v>
      </c>
      <c r="AT3270" s="7">
        <v>506.12618300727462</v>
      </c>
      <c r="AU3270" s="7">
        <v>84.354363834545765</v>
      </c>
      <c r="AV3270" s="7">
        <v>148</v>
      </c>
      <c r="AW3270" s="16">
        <v>0.56996191780098493</v>
      </c>
      <c r="AX3270" s="16">
        <v>0.23584378125652528</v>
      </c>
      <c r="AY3270" s="7">
        <v>26248817.32835988</v>
      </c>
      <c r="AZ3270" s="10">
        <v>18.3</v>
      </c>
      <c r="BA3270" s="16">
        <v>0</v>
      </c>
      <c r="BB3270" s="7">
        <v>1356651.781024416</v>
      </c>
      <c r="BC3270" s="16">
        <v>-0.1387842207472946</v>
      </c>
      <c r="BD3270" s="13"/>
      <c r="BE3270" s="13"/>
      <c r="BG3270" s="44"/>
      <c r="BH3270" s="43">
        <v>26.8</v>
      </c>
      <c r="BI3270" s="2">
        <v>23.35</v>
      </c>
    </row>
    <row r="3271" spans="1:62" x14ac:dyDescent="0.2">
      <c r="A3271" s="2">
        <v>2016</v>
      </c>
      <c r="B3271" s="4" t="s">
        <v>5</v>
      </c>
      <c r="C3271" s="4" t="s">
        <v>157</v>
      </c>
      <c r="D3271" s="4" t="s">
        <v>142</v>
      </c>
      <c r="E3271" s="52" t="s">
        <v>195</v>
      </c>
      <c r="F3271" s="4" t="s">
        <v>115</v>
      </c>
      <c r="I3271" s="7">
        <v>64492.700000000004</v>
      </c>
      <c r="J3271" s="8">
        <v>64492.700000000004</v>
      </c>
      <c r="K3271" s="16">
        <v>-6.4748201438848962E-3</v>
      </c>
      <c r="O3271" s="7">
        <v>386956.2</v>
      </c>
      <c r="P3271" s="8">
        <v>386956.2</v>
      </c>
      <c r="Q3271" s="16">
        <v>-6.4748201438850073E-3</v>
      </c>
      <c r="R3271" s="40"/>
      <c r="S3271" s="16"/>
      <c r="T3271" s="10">
        <v>55.9</v>
      </c>
      <c r="U3271" s="16">
        <v>0</v>
      </c>
      <c r="V3271" s="7"/>
      <c r="W3271" s="7"/>
      <c r="X3271" s="10">
        <v>6</v>
      </c>
      <c r="AA3271" s="7">
        <v>1060608</v>
      </c>
      <c r="AD3271" s="7">
        <v>64</v>
      </c>
      <c r="AE3271" s="7">
        <v>2865</v>
      </c>
      <c r="AF3271" s="7">
        <v>103</v>
      </c>
      <c r="AG3271" s="8">
        <v>2762</v>
      </c>
      <c r="AH3271" s="16">
        <v>-6.4748201438848962E-3</v>
      </c>
      <c r="AI3271" s="7">
        <v>2579</v>
      </c>
      <c r="AJ3271" s="7">
        <v>183</v>
      </c>
      <c r="AK3271" s="12">
        <v>0.90017452006980803</v>
      </c>
      <c r="AL3271" s="12">
        <v>0.95</v>
      </c>
      <c r="AN3271" s="12">
        <v>0.93374366401158582</v>
      </c>
      <c r="AO3271" s="12">
        <v>0.96404886561954628</v>
      </c>
      <c r="AP3271" s="12">
        <v>-3.4744646831990078E-3</v>
      </c>
      <c r="AQ3271" s="8">
        <v>1257069.5613031492</v>
      </c>
      <c r="AR3271" s="16">
        <v>-1.1241444703763537E-2</v>
      </c>
      <c r="AS3271" s="7">
        <v>47454.494575430319</v>
      </c>
      <c r="AT3271" s="7">
        <v>455.13018150005405</v>
      </c>
      <c r="AU3271" s="7">
        <v>75.855030250009008</v>
      </c>
      <c r="AV3271" s="7">
        <v>148</v>
      </c>
      <c r="AW3271" s="16">
        <v>0.51253398817573659</v>
      </c>
      <c r="AX3271" s="16">
        <v>-4.7976887315216432E-3</v>
      </c>
      <c r="AY3271" s="7">
        <v>23004372.971847631</v>
      </c>
      <c r="AZ3271" s="10">
        <v>18.3</v>
      </c>
      <c r="BA3271" s="16">
        <v>0</v>
      </c>
      <c r="BB3271" s="7">
        <v>1162213.7239860652</v>
      </c>
      <c r="BC3271" s="16">
        <v>7.5643386866394149E-4</v>
      </c>
      <c r="BD3271" s="13"/>
      <c r="BE3271" s="13"/>
      <c r="BG3271" s="44"/>
      <c r="BH3271" s="43">
        <v>26.490000000000002</v>
      </c>
      <c r="BI3271" s="2">
        <v>23.35</v>
      </c>
    </row>
    <row r="3272" spans="1:62" x14ac:dyDescent="0.2">
      <c r="A3272" s="2">
        <v>2016</v>
      </c>
      <c r="B3272" s="4" t="s">
        <v>6</v>
      </c>
      <c r="C3272" s="4" t="s">
        <v>157</v>
      </c>
      <c r="D3272" s="4" t="s">
        <v>142</v>
      </c>
      <c r="E3272" s="52" t="s">
        <v>195</v>
      </c>
      <c r="F3272" s="4" t="s">
        <v>115</v>
      </c>
      <c r="I3272" s="7">
        <v>62788.15</v>
      </c>
      <c r="J3272" s="8">
        <v>62788.15</v>
      </c>
      <c r="K3272" s="16">
        <v>-2.2263450834880683E-3</v>
      </c>
      <c r="O3272" s="7">
        <v>376728.9</v>
      </c>
      <c r="P3272" s="8">
        <v>376728.9</v>
      </c>
      <c r="Q3272" s="16">
        <v>-2.2263450834880683E-3</v>
      </c>
      <c r="R3272" s="40"/>
      <c r="S3272" s="16"/>
      <c r="T3272" s="10">
        <v>55.9</v>
      </c>
      <c r="U3272" s="16">
        <v>0</v>
      </c>
      <c r="V3272" s="7"/>
      <c r="W3272" s="7"/>
      <c r="X3272" s="10">
        <v>6</v>
      </c>
      <c r="AA3272" s="7">
        <v>1032576</v>
      </c>
      <c r="AD3272" s="7">
        <v>64</v>
      </c>
      <c r="AE3272" s="7">
        <v>2887</v>
      </c>
      <c r="AF3272" s="7">
        <v>198</v>
      </c>
      <c r="AG3272" s="8">
        <v>2689</v>
      </c>
      <c r="AH3272" s="16">
        <v>-2.2263450834879572E-3</v>
      </c>
      <c r="AI3272" s="7">
        <v>2541</v>
      </c>
      <c r="AJ3272" s="7">
        <v>148</v>
      </c>
      <c r="AK3272" s="12">
        <v>0.88015240734326294</v>
      </c>
      <c r="AL3272" s="12">
        <v>0.95</v>
      </c>
      <c r="AN3272" s="12">
        <v>0.94496095202677577</v>
      </c>
      <c r="AO3272" s="12">
        <v>0.93141669553169382</v>
      </c>
      <c r="AP3272" s="12">
        <v>-5.8631428312924339E-2</v>
      </c>
      <c r="AQ3272" s="8">
        <v>1290605.6009802604</v>
      </c>
      <c r="AR3272" s="16">
        <v>4.1288028806466759E-2</v>
      </c>
      <c r="AS3272" s="7">
        <v>49091.122136944105</v>
      </c>
      <c r="AT3272" s="7">
        <v>479.95745666800315</v>
      </c>
      <c r="AU3272" s="7">
        <v>79.992909444667191</v>
      </c>
      <c r="AV3272" s="7">
        <v>148</v>
      </c>
      <c r="AW3272" s="16">
        <v>0.54049263138288639</v>
      </c>
      <c r="AX3272" s="16">
        <v>4.3611468067470183E-2</v>
      </c>
      <c r="AY3272" s="7">
        <v>23618082.497938767</v>
      </c>
      <c r="AZ3272" s="10">
        <v>18.3</v>
      </c>
      <c r="BA3272" s="16">
        <v>0</v>
      </c>
      <c r="BB3272" s="7">
        <v>1223659.4554323291</v>
      </c>
      <c r="BC3272" s="16">
        <v>-2.8114145881725117E-2</v>
      </c>
      <c r="BD3272" s="13"/>
      <c r="BE3272" s="13"/>
      <c r="BG3272" s="44"/>
      <c r="BH3272" s="43">
        <v>26.29</v>
      </c>
      <c r="BI3272" s="2">
        <v>23.35</v>
      </c>
    </row>
    <row r="3273" spans="1:62" x14ac:dyDescent="0.2">
      <c r="A3273" s="2">
        <v>2016</v>
      </c>
      <c r="B3273" s="4" t="s">
        <v>7</v>
      </c>
      <c r="C3273" s="4" t="s">
        <v>157</v>
      </c>
      <c r="D3273" s="4" t="s">
        <v>142</v>
      </c>
      <c r="E3273" s="52" t="s">
        <v>195</v>
      </c>
      <c r="F3273" s="4" t="s">
        <v>115</v>
      </c>
      <c r="I3273" s="7">
        <v>61900.850000000006</v>
      </c>
      <c r="J3273" s="8">
        <v>61900.850000000006</v>
      </c>
      <c r="K3273" s="16">
        <v>-1.5230312035661164E-2</v>
      </c>
      <c r="O3273" s="7">
        <v>371405.10000000003</v>
      </c>
      <c r="P3273" s="8">
        <v>371405.10000000003</v>
      </c>
      <c r="Q3273" s="16">
        <v>-1.5230312035661164E-2</v>
      </c>
      <c r="R3273" s="40"/>
      <c r="S3273" s="16"/>
      <c r="T3273" s="10">
        <v>55.9</v>
      </c>
      <c r="U3273" s="16">
        <v>0</v>
      </c>
      <c r="V3273" s="7"/>
      <c r="W3273" s="7"/>
      <c r="X3273" s="10">
        <v>6</v>
      </c>
      <c r="AA3273" s="7">
        <v>1017984</v>
      </c>
      <c r="AD3273" s="7">
        <v>64</v>
      </c>
      <c r="AE3273" s="7">
        <v>2865</v>
      </c>
      <c r="AF3273" s="7">
        <v>214</v>
      </c>
      <c r="AG3273" s="8">
        <v>2651</v>
      </c>
      <c r="AH3273" s="16">
        <v>-1.5230312035661164E-2</v>
      </c>
      <c r="AI3273" s="7">
        <v>2455</v>
      </c>
      <c r="AJ3273" s="7">
        <v>196</v>
      </c>
      <c r="AK3273" s="12">
        <v>0.85689354275741714</v>
      </c>
      <c r="AL3273" s="12">
        <v>0.95</v>
      </c>
      <c r="AN3273" s="12">
        <v>0.92606563560920407</v>
      </c>
      <c r="AO3273" s="12">
        <v>0.92530541012216405</v>
      </c>
      <c r="AP3273" s="12">
        <v>-3.6994995390771113E-2</v>
      </c>
      <c r="AQ3273" s="8">
        <v>1171119.444006396</v>
      </c>
      <c r="AR3273" s="16">
        <v>-1.4122204727441745E-2</v>
      </c>
      <c r="AS3273" s="7">
        <v>44580.108260616522</v>
      </c>
      <c r="AT3273" s="7">
        <v>441.76516182813879</v>
      </c>
      <c r="AU3273" s="7">
        <v>73.62752697135646</v>
      </c>
      <c r="AV3273" s="7">
        <v>148</v>
      </c>
      <c r="AW3273" s="16">
        <v>0.49748329034700312</v>
      </c>
      <c r="AX3273" s="16">
        <v>1.1252451428618304E-3</v>
      </c>
      <c r="AY3273" s="7">
        <v>21431485.825317048</v>
      </c>
      <c r="AZ3273" s="10">
        <v>18.3</v>
      </c>
      <c r="BA3273" s="16">
        <v>0</v>
      </c>
      <c r="BB3273" s="7">
        <v>1175982.4744375965</v>
      </c>
      <c r="BC3273" s="16">
        <v>-7.3081845176402593E-3</v>
      </c>
      <c r="BD3273" s="13"/>
      <c r="BE3273" s="13"/>
      <c r="BG3273" s="44"/>
      <c r="BH3273" s="43">
        <v>26.27</v>
      </c>
      <c r="BI3273" s="2">
        <v>23.35</v>
      </c>
    </row>
    <row r="3274" spans="1:62" x14ac:dyDescent="0.2">
      <c r="A3274" s="2">
        <v>2017</v>
      </c>
      <c r="B3274" s="4" t="s">
        <v>8</v>
      </c>
      <c r="C3274" s="4" t="s">
        <v>157</v>
      </c>
      <c r="D3274" s="4" t="s">
        <v>142</v>
      </c>
      <c r="E3274" s="52" t="s">
        <v>195</v>
      </c>
      <c r="F3274" s="4" t="s">
        <v>115</v>
      </c>
      <c r="I3274" s="7">
        <v>65917.05</v>
      </c>
      <c r="J3274" s="8">
        <v>65917.05</v>
      </c>
      <c r="K3274" s="16">
        <v>-1.0515247108307091E-2</v>
      </c>
      <c r="O3274" s="7">
        <v>395502.30000000005</v>
      </c>
      <c r="P3274" s="8">
        <v>395502.30000000005</v>
      </c>
      <c r="Q3274" s="16">
        <v>-1.0515247108307091E-2</v>
      </c>
      <c r="R3274" s="40"/>
      <c r="S3274" s="16"/>
      <c r="T3274" s="10">
        <v>55.9</v>
      </c>
      <c r="U3274" s="16">
        <v>0</v>
      </c>
      <c r="V3274" s="7"/>
      <c r="W3274" s="7"/>
      <c r="X3274" s="10">
        <v>6</v>
      </c>
      <c r="AA3274" s="7">
        <v>1084032</v>
      </c>
      <c r="AD3274" s="7">
        <v>64</v>
      </c>
      <c r="AE3274" s="7">
        <v>3006</v>
      </c>
      <c r="AF3274" s="7">
        <v>183</v>
      </c>
      <c r="AG3274" s="8">
        <v>2823</v>
      </c>
      <c r="AH3274" s="16">
        <v>-1.0515247108307091E-2</v>
      </c>
      <c r="AI3274" s="7">
        <v>2748</v>
      </c>
      <c r="AJ3274" s="7">
        <v>75</v>
      </c>
      <c r="AK3274" s="12">
        <v>0.9141716566866267</v>
      </c>
      <c r="AL3274" s="12">
        <v>0.95</v>
      </c>
      <c r="AN3274" s="12">
        <v>0.97343251859723701</v>
      </c>
      <c r="AO3274" s="12">
        <v>0.93912175648702589</v>
      </c>
      <c r="AP3274" s="12">
        <v>-4.5168867514697286E-2</v>
      </c>
      <c r="AQ3274" s="8">
        <v>1095637.0239907666</v>
      </c>
      <c r="AR3274" s="16">
        <v>-9.3662247417155675E-2</v>
      </c>
      <c r="AS3274" s="7">
        <v>40147.930523663126</v>
      </c>
      <c r="AT3274" s="7">
        <v>388.11088345404414</v>
      </c>
      <c r="AU3274" s="7">
        <v>64.68514724234069</v>
      </c>
      <c r="AV3274" s="7">
        <v>148</v>
      </c>
      <c r="AW3274" s="16">
        <v>0.43706180569149117</v>
      </c>
      <c r="AX3274" s="16">
        <v>-8.4030602862608883E-2</v>
      </c>
      <c r="AY3274" s="7">
        <v>20050157.539031029</v>
      </c>
      <c r="AZ3274" s="10">
        <v>18.3</v>
      </c>
      <c r="BA3274" s="16">
        <v>0</v>
      </c>
      <c r="BB3274" s="7">
        <v>1267529.0948583549</v>
      </c>
      <c r="BC3274" s="16">
        <v>3.5395365258173293E-2</v>
      </c>
      <c r="BD3274" s="13"/>
      <c r="BE3274" s="13"/>
      <c r="BG3274" s="44"/>
      <c r="BH3274" s="43">
        <v>27.29</v>
      </c>
      <c r="BI3274" s="2">
        <v>23.35</v>
      </c>
    </row>
    <row r="3275" spans="1:62" x14ac:dyDescent="0.2">
      <c r="A3275" s="2">
        <v>2017</v>
      </c>
      <c r="B3275" s="4" t="s">
        <v>9</v>
      </c>
      <c r="C3275" s="4" t="s">
        <v>157</v>
      </c>
      <c r="D3275" s="4" t="s">
        <v>142</v>
      </c>
      <c r="E3275" s="52" t="s">
        <v>195</v>
      </c>
      <c r="F3275" s="4" t="s">
        <v>115</v>
      </c>
      <c r="I3275" s="7">
        <v>54942.55</v>
      </c>
      <c r="J3275" s="8">
        <v>54942.55</v>
      </c>
      <c r="K3275" s="16">
        <v>-7.5078616352201255E-2</v>
      </c>
      <c r="O3275" s="7">
        <v>329655.30000000005</v>
      </c>
      <c r="P3275" s="8">
        <v>329655.30000000005</v>
      </c>
      <c r="Q3275" s="16">
        <v>-7.5078616352201144E-2</v>
      </c>
      <c r="R3275" s="40"/>
      <c r="S3275" s="16"/>
      <c r="T3275" s="10">
        <v>55.9</v>
      </c>
      <c r="U3275" s="16">
        <v>0</v>
      </c>
      <c r="V3275" s="7"/>
      <c r="W3275" s="7"/>
      <c r="X3275" s="10">
        <v>6</v>
      </c>
      <c r="AA3275" s="7">
        <v>903552</v>
      </c>
      <c r="AD3275" s="7">
        <v>64</v>
      </c>
      <c r="AE3275" s="7">
        <v>2530</v>
      </c>
      <c r="AF3275" s="7">
        <v>177</v>
      </c>
      <c r="AG3275" s="8">
        <v>2353</v>
      </c>
      <c r="AH3275" s="16">
        <v>-7.5078616352201255E-2</v>
      </c>
      <c r="AI3275" s="7">
        <v>2254</v>
      </c>
      <c r="AJ3275" s="7">
        <v>99</v>
      </c>
      <c r="AK3275" s="12">
        <v>0.89090909090909087</v>
      </c>
      <c r="AL3275" s="12">
        <v>0.95</v>
      </c>
      <c r="AN3275" s="12">
        <v>0.95792605184870383</v>
      </c>
      <c r="AO3275" s="12">
        <v>0.93003952569169956</v>
      </c>
      <c r="AP3275" s="12">
        <v>2.2095358084963879E-2</v>
      </c>
      <c r="AQ3275" s="8">
        <v>853485.61695309356</v>
      </c>
      <c r="AR3275" s="16">
        <v>-0.22024791218192297</v>
      </c>
      <c r="AS3275" s="7">
        <v>35890.90062880965</v>
      </c>
      <c r="AT3275" s="7">
        <v>362.72231914708607</v>
      </c>
      <c r="AU3275" s="7">
        <v>60.45371985784768</v>
      </c>
      <c r="AV3275" s="7">
        <v>148</v>
      </c>
      <c r="AW3275" s="16">
        <v>0.40847108012059241</v>
      </c>
      <c r="AX3275" s="16">
        <v>-0.15695311882312457</v>
      </c>
      <c r="AY3275" s="7">
        <v>15618786.790241612</v>
      </c>
      <c r="AZ3275" s="10">
        <v>18.3</v>
      </c>
      <c r="BA3275" s="16">
        <v>0</v>
      </c>
      <c r="BB3275" s="7">
        <v>997254.73157290171</v>
      </c>
      <c r="BC3275" s="16">
        <v>6.5670371949618431E-2</v>
      </c>
      <c r="BD3275" s="13"/>
      <c r="BE3275" s="13"/>
      <c r="BG3275" s="44"/>
      <c r="BH3275" s="43">
        <v>23.78</v>
      </c>
      <c r="BI3275" s="2">
        <v>23.35</v>
      </c>
    </row>
    <row r="3276" spans="1:62" x14ac:dyDescent="0.2">
      <c r="A3276" s="2">
        <v>2017</v>
      </c>
      <c r="B3276" s="4" t="s">
        <v>10</v>
      </c>
      <c r="C3276" s="4" t="s">
        <v>157</v>
      </c>
      <c r="D3276" s="4" t="s">
        <v>142</v>
      </c>
      <c r="E3276" s="52" t="s">
        <v>195</v>
      </c>
      <c r="F3276" s="4" t="s">
        <v>115</v>
      </c>
      <c r="I3276" s="7">
        <v>76798.150000000009</v>
      </c>
      <c r="J3276" s="8">
        <v>76798.150000000009</v>
      </c>
      <c r="K3276" s="16">
        <v>0.15932322876277771</v>
      </c>
      <c r="O3276" s="7">
        <v>460788.9</v>
      </c>
      <c r="P3276" s="8">
        <v>460788.9</v>
      </c>
      <c r="Q3276" s="16">
        <v>0.15932322876277771</v>
      </c>
      <c r="R3276" s="40"/>
      <c r="S3276" s="16"/>
      <c r="T3276" s="10">
        <v>55.9</v>
      </c>
      <c r="U3276" s="16">
        <v>0</v>
      </c>
      <c r="V3276" s="7"/>
      <c r="W3276" s="7"/>
      <c r="X3276" s="10">
        <v>6</v>
      </c>
      <c r="AA3276" s="7">
        <v>1262976</v>
      </c>
      <c r="AD3276" s="7">
        <v>64</v>
      </c>
      <c r="AE3276" s="7">
        <v>3477</v>
      </c>
      <c r="AF3276" s="7">
        <v>188</v>
      </c>
      <c r="AG3276" s="8">
        <v>3289</v>
      </c>
      <c r="AH3276" s="16">
        <v>0.15932322876277749</v>
      </c>
      <c r="AI3276" s="7">
        <v>2916</v>
      </c>
      <c r="AJ3276" s="7">
        <v>373</v>
      </c>
      <c r="AK3276" s="12">
        <v>0.83865401207937873</v>
      </c>
      <c r="AL3276" s="12">
        <v>0.95</v>
      </c>
      <c r="AN3276" s="12">
        <v>0.88659166920036481</v>
      </c>
      <c r="AO3276" s="12">
        <v>0.94593039976991655</v>
      </c>
      <c r="AP3276" s="12">
        <v>-9.3525221687320692E-2</v>
      </c>
      <c r="AQ3276" s="8">
        <v>1174384.0980752539</v>
      </c>
      <c r="AR3276" s="16">
        <v>-0.18166501106492328</v>
      </c>
      <c r="AS3276" s="7">
        <v>43033.495715472847</v>
      </c>
      <c r="AT3276" s="7">
        <v>357.06418305723741</v>
      </c>
      <c r="AU3276" s="7">
        <v>59.510697176206236</v>
      </c>
      <c r="AV3276" s="7">
        <v>148</v>
      </c>
      <c r="AW3276" s="16">
        <v>0.40209930524463672</v>
      </c>
      <c r="AX3276" s="16">
        <v>-0.29412697974800484</v>
      </c>
      <c r="AY3276" s="7">
        <v>21491228.994777147</v>
      </c>
      <c r="AZ3276" s="10">
        <v>18.3</v>
      </c>
      <c r="BA3276" s="16">
        <v>0</v>
      </c>
      <c r="BB3276" s="7">
        <v>1155344.0037179759</v>
      </c>
      <c r="BC3276" s="16">
        <v>0.16957561345782585</v>
      </c>
      <c r="BD3276" s="13"/>
      <c r="BE3276" s="13"/>
      <c r="BG3276" s="44"/>
      <c r="BH3276" s="43">
        <v>27.29</v>
      </c>
      <c r="BI3276" s="2">
        <v>23.35</v>
      </c>
    </row>
    <row r="3277" spans="1:62" x14ac:dyDescent="0.2">
      <c r="A3277" s="2">
        <v>2017</v>
      </c>
      <c r="B3277" s="4" t="s">
        <v>0</v>
      </c>
      <c r="C3277" s="4" t="s">
        <v>157</v>
      </c>
      <c r="D3277" s="4" t="s">
        <v>142</v>
      </c>
      <c r="E3277" s="52" t="s">
        <v>195</v>
      </c>
      <c r="F3277" s="4" t="s">
        <v>115</v>
      </c>
      <c r="I3277" s="7">
        <v>72945.400000000009</v>
      </c>
      <c r="J3277" s="8">
        <v>72945.400000000009</v>
      </c>
      <c r="K3277" s="16">
        <v>0.10427712972781911</v>
      </c>
      <c r="O3277" s="7">
        <v>437672.4</v>
      </c>
      <c r="P3277" s="8">
        <v>437672.4</v>
      </c>
      <c r="Q3277" s="16">
        <v>0.10427712972781911</v>
      </c>
      <c r="R3277" s="40"/>
      <c r="S3277" s="16"/>
      <c r="T3277" s="10">
        <v>55.9</v>
      </c>
      <c r="U3277" s="16">
        <v>0</v>
      </c>
      <c r="V3277" s="7"/>
      <c r="W3277" s="7"/>
      <c r="X3277" s="10">
        <v>6</v>
      </c>
      <c r="AA3277" s="7">
        <v>1199616</v>
      </c>
      <c r="AD3277" s="7">
        <v>64</v>
      </c>
      <c r="AE3277" s="7">
        <v>3426</v>
      </c>
      <c r="AF3277" s="7">
        <v>302</v>
      </c>
      <c r="AG3277" s="8">
        <v>3124</v>
      </c>
      <c r="AH3277" s="16">
        <v>0.10427712972781911</v>
      </c>
      <c r="AI3277" s="7">
        <v>2883</v>
      </c>
      <c r="AJ3277" s="7">
        <v>241</v>
      </c>
      <c r="AK3277" s="12">
        <v>0.84150612959719795</v>
      </c>
      <c r="AL3277" s="12">
        <v>0.95</v>
      </c>
      <c r="AN3277" s="12">
        <v>0.92285531370038409</v>
      </c>
      <c r="AO3277" s="12">
        <v>0.91185055458260367</v>
      </c>
      <c r="AP3277" s="12">
        <v>-4.4660559910691844E-2</v>
      </c>
      <c r="AQ3277" s="8">
        <v>1336195.0883009338</v>
      </c>
      <c r="AR3277" s="16">
        <v>-8.6261731739093017E-2</v>
      </c>
      <c r="AS3277" s="7">
        <v>53490.596008844426</v>
      </c>
      <c r="AT3277" s="7">
        <v>427.71929843179703</v>
      </c>
      <c r="AU3277" s="7">
        <v>71.286549738632843</v>
      </c>
      <c r="AV3277" s="7">
        <v>148</v>
      </c>
      <c r="AW3277" s="16">
        <v>0.48166587661238408</v>
      </c>
      <c r="AX3277" s="16">
        <v>-0.17254623530406332</v>
      </c>
      <c r="AY3277" s="7">
        <v>24452370.115907092</v>
      </c>
      <c r="AZ3277" s="10">
        <v>18.3</v>
      </c>
      <c r="BA3277" s="16">
        <v>0</v>
      </c>
      <c r="BB3277" s="7">
        <v>1327083.5066642435</v>
      </c>
      <c r="BC3277" s="16">
        <v>0.1026624876065263</v>
      </c>
      <c r="BD3277" s="13"/>
      <c r="BE3277" s="13"/>
      <c r="BG3277" s="44"/>
      <c r="BH3277" s="43">
        <v>24.98</v>
      </c>
      <c r="BI3277" s="2">
        <v>23.35</v>
      </c>
    </row>
    <row r="3278" spans="1:62" x14ac:dyDescent="0.2">
      <c r="A3278" s="2">
        <v>2017</v>
      </c>
      <c r="B3278" s="4" t="s">
        <v>1</v>
      </c>
      <c r="C3278" s="4" t="s">
        <v>157</v>
      </c>
      <c r="D3278" s="4" t="s">
        <v>142</v>
      </c>
      <c r="E3278" s="52" t="s">
        <v>195</v>
      </c>
      <c r="F3278" s="4" t="s">
        <v>115</v>
      </c>
      <c r="I3278" s="7">
        <v>78806.25</v>
      </c>
      <c r="J3278" s="8">
        <v>78806.25</v>
      </c>
      <c r="K3278" s="16">
        <v>0.18921775898520088</v>
      </c>
      <c r="O3278" s="7">
        <v>472837.5</v>
      </c>
      <c r="P3278" s="8">
        <v>472837.5</v>
      </c>
      <c r="Q3278" s="16">
        <v>0.18921775898520066</v>
      </c>
      <c r="R3278" s="40"/>
      <c r="S3278" s="16"/>
      <c r="T3278" s="10">
        <v>55.9</v>
      </c>
      <c r="U3278" s="16">
        <v>0</v>
      </c>
      <c r="V3278" s="7"/>
      <c r="W3278" s="7"/>
      <c r="X3278" s="10">
        <v>6</v>
      </c>
      <c r="AA3278" s="7">
        <v>1296000</v>
      </c>
      <c r="AD3278" s="7">
        <v>64</v>
      </c>
      <c r="AE3278" s="7">
        <v>3571</v>
      </c>
      <c r="AF3278" s="7">
        <v>196</v>
      </c>
      <c r="AG3278" s="8">
        <v>3375</v>
      </c>
      <c r="AH3278" s="16">
        <v>0.18921775898520088</v>
      </c>
      <c r="AI3278" s="7">
        <v>3138</v>
      </c>
      <c r="AJ3278" s="7">
        <v>237</v>
      </c>
      <c r="AK3278" s="12">
        <v>0.87874544945393451</v>
      </c>
      <c r="AL3278" s="12">
        <v>0.95</v>
      </c>
      <c r="AN3278" s="12">
        <v>0.92977777777777781</v>
      </c>
      <c r="AO3278" s="12">
        <v>0.94511341360963319</v>
      </c>
      <c r="AP3278" s="12">
        <v>-1.9730250164795571E-2</v>
      </c>
      <c r="AQ3278" s="8">
        <v>1420997.8422468062</v>
      </c>
      <c r="AR3278" s="16">
        <v>-2.4171730833997929E-2</v>
      </c>
      <c r="AS3278" s="7">
        <v>53061.905983823977</v>
      </c>
      <c r="AT3278" s="7">
        <v>421.03639770275743</v>
      </c>
      <c r="AU3278" s="7">
        <v>70.172732950459576</v>
      </c>
      <c r="AV3278" s="7">
        <v>148</v>
      </c>
      <c r="AW3278" s="16">
        <v>0.47414008750310527</v>
      </c>
      <c r="AX3278" s="16">
        <v>-0.17943685099463269</v>
      </c>
      <c r="AY3278" s="7">
        <v>26004260.513116557</v>
      </c>
      <c r="AZ3278" s="10">
        <v>18.3</v>
      </c>
      <c r="BA3278" s="16">
        <v>0</v>
      </c>
      <c r="BB3278" s="7">
        <v>1376787.7394850806</v>
      </c>
      <c r="BC3278" s="16">
        <v>0.12558895227787698</v>
      </c>
      <c r="BD3278" s="13"/>
      <c r="BE3278" s="13"/>
      <c r="BG3278" s="44"/>
      <c r="BH3278" s="43">
        <v>26.78</v>
      </c>
      <c r="BI3278" s="2">
        <v>23.35</v>
      </c>
    </row>
    <row r="3279" spans="1:62" x14ac:dyDescent="0.2">
      <c r="A3279" s="2">
        <v>2017</v>
      </c>
      <c r="B3279" s="4" t="s">
        <v>2</v>
      </c>
      <c r="C3279" s="4" t="s">
        <v>157</v>
      </c>
      <c r="D3279" s="4" t="s">
        <v>142</v>
      </c>
      <c r="E3279" s="52" t="s">
        <v>195</v>
      </c>
      <c r="F3279" s="4" t="s">
        <v>115</v>
      </c>
      <c r="I3279" s="7">
        <v>75513.900000000009</v>
      </c>
      <c r="J3279" s="8">
        <v>75513.900000000009</v>
      </c>
      <c r="K3279" s="16">
        <v>0.19159911569638921</v>
      </c>
      <c r="O3279" s="7">
        <v>453083.4</v>
      </c>
      <c r="P3279" s="8">
        <v>453083.4</v>
      </c>
      <c r="Q3279" s="16">
        <v>0.19159911569638899</v>
      </c>
      <c r="R3279" s="40"/>
      <c r="S3279" s="16"/>
      <c r="T3279" s="10">
        <v>55.9</v>
      </c>
      <c r="U3279" s="16">
        <v>0</v>
      </c>
      <c r="V3279" s="7"/>
      <c r="W3279" s="7"/>
      <c r="X3279" s="10">
        <v>6</v>
      </c>
      <c r="AA3279" s="7">
        <v>1241856</v>
      </c>
      <c r="AD3279" s="7">
        <v>64</v>
      </c>
      <c r="AE3279" s="7">
        <v>3429</v>
      </c>
      <c r="AF3279" s="7">
        <v>195</v>
      </c>
      <c r="AG3279" s="8">
        <v>3234</v>
      </c>
      <c r="AH3279" s="16">
        <v>0.19159911569638899</v>
      </c>
      <c r="AI3279" s="7">
        <v>2963</v>
      </c>
      <c r="AJ3279" s="7">
        <v>271</v>
      </c>
      <c r="AK3279" s="12">
        <v>0.86410032079323418</v>
      </c>
      <c r="AL3279" s="12">
        <v>0.95</v>
      </c>
      <c r="AN3279" s="12">
        <v>0.91620284477427338</v>
      </c>
      <c r="AO3279" s="12">
        <v>0.94313210848643925</v>
      </c>
      <c r="AP3279" s="12">
        <v>-1.893778180653316E-2</v>
      </c>
      <c r="AQ3279" s="8">
        <v>1428326.7787827407</v>
      </c>
      <c r="AR3279" s="16">
        <v>-1.2105478378519163E-2</v>
      </c>
      <c r="AS3279" s="7">
        <v>55881.329373346663</v>
      </c>
      <c r="AT3279" s="7">
        <v>441.65948632737809</v>
      </c>
      <c r="AU3279" s="7">
        <v>73.609914387896353</v>
      </c>
      <c r="AV3279" s="7">
        <v>148</v>
      </c>
      <c r="AW3279" s="16">
        <v>0.49736428640470509</v>
      </c>
      <c r="AX3279" s="16">
        <v>-0.17095060863305522</v>
      </c>
      <c r="AY3279" s="7">
        <v>26138380.051724155</v>
      </c>
      <c r="AZ3279" s="10">
        <v>18.3</v>
      </c>
      <c r="BA3279" s="16">
        <v>0</v>
      </c>
      <c r="BB3279" s="7">
        <v>1444468.2994497407</v>
      </c>
      <c r="BC3279" s="16">
        <v>0.1219013492751521</v>
      </c>
      <c r="BD3279" s="13"/>
      <c r="BE3279" s="13"/>
      <c r="BG3279" s="44"/>
      <c r="BH3279" s="43">
        <v>25.56</v>
      </c>
      <c r="BI3279" s="2">
        <v>23.35</v>
      </c>
    </row>
    <row r="3280" spans="1:62" x14ac:dyDescent="0.2">
      <c r="A3280" s="2">
        <v>2015</v>
      </c>
      <c r="B3280" s="4" t="s">
        <v>11</v>
      </c>
      <c r="C3280" s="4" t="s">
        <v>157</v>
      </c>
      <c r="D3280" s="4" t="s">
        <v>142</v>
      </c>
      <c r="E3280" s="52" t="s">
        <v>201</v>
      </c>
      <c r="F3280" s="4" t="s">
        <v>143</v>
      </c>
      <c r="G3280" s="7">
        <v>51258.239999999991</v>
      </c>
      <c r="J3280" s="8">
        <v>51258.239999999991</v>
      </c>
      <c r="K3280" s="16">
        <v>-0.52489436044330762</v>
      </c>
      <c r="L3280" s="7">
        <v>51258.239999999991</v>
      </c>
      <c r="M3280" s="7">
        <v>358807.67999999993</v>
      </c>
      <c r="P3280" s="8">
        <v>358807.67999999993</v>
      </c>
      <c r="Q3280" s="16">
        <v>-0.52489436044330762</v>
      </c>
      <c r="R3280" s="40">
        <v>33.299999999999997</v>
      </c>
      <c r="S3280" s="16">
        <v>0</v>
      </c>
      <c r="V3280" s="7">
        <v>7</v>
      </c>
      <c r="W3280" s="7"/>
      <c r="Y3280" s="7">
        <v>1630944</v>
      </c>
      <c r="AB3280" s="7">
        <v>96</v>
      </c>
      <c r="AE3280" s="7">
        <v>2522</v>
      </c>
      <c r="AF3280" s="7">
        <v>95</v>
      </c>
      <c r="AG3280" s="8">
        <v>2427</v>
      </c>
      <c r="AH3280" s="16">
        <v>-0.14692442882249557</v>
      </c>
      <c r="AI3280" s="7">
        <v>2196</v>
      </c>
      <c r="AJ3280" s="7">
        <v>231</v>
      </c>
      <c r="AK3280" s="12">
        <v>0.87073750991276766</v>
      </c>
      <c r="AL3280" s="12">
        <v>0.95</v>
      </c>
      <c r="AN3280" s="12">
        <v>0.90482076637824471</v>
      </c>
      <c r="AO3280" s="12">
        <v>0.96233148295003967</v>
      </c>
      <c r="AP3280" s="12">
        <v>0.25755499772648083</v>
      </c>
      <c r="AQ3280" s="8">
        <v>743467.03439629171</v>
      </c>
      <c r="AR3280" s="16">
        <v>0.12789772473847449</v>
      </c>
      <c r="AS3280" s="7">
        <v>27741.307253592975</v>
      </c>
      <c r="AT3280" s="7">
        <v>306.33169938042511</v>
      </c>
      <c r="AU3280" s="7">
        <v>43.76167134006073</v>
      </c>
      <c r="AV3280" s="7">
        <v>168</v>
      </c>
      <c r="AW3280" s="16">
        <v>0.26048613892893291</v>
      </c>
      <c r="AX3280" s="16">
        <v>0.3221545228186895</v>
      </c>
      <c r="AY3280" s="7">
        <v>8326830.7852384662</v>
      </c>
      <c r="AZ3280" s="10">
        <v>11.2</v>
      </c>
      <c r="BA3280" s="16">
        <v>-0.52941176470588247</v>
      </c>
      <c r="BB3280" s="7">
        <v>703188.00676789857</v>
      </c>
      <c r="BC3280" s="16">
        <v>-0.11176547093060753</v>
      </c>
      <c r="BD3280" s="13"/>
      <c r="BE3280" s="13"/>
      <c r="BG3280" s="44"/>
      <c r="BH3280" s="43">
        <v>26.8</v>
      </c>
      <c r="BI3280" s="2">
        <v>21.119999999999997</v>
      </c>
    </row>
    <row r="3281" spans="1:62" x14ac:dyDescent="0.2">
      <c r="A3281" s="2">
        <v>2015</v>
      </c>
      <c r="B3281" s="4" t="s">
        <v>5</v>
      </c>
      <c r="C3281" s="4" t="s">
        <v>157</v>
      </c>
      <c r="D3281" s="4" t="s">
        <v>142</v>
      </c>
      <c r="E3281" s="52" t="s">
        <v>201</v>
      </c>
      <c r="F3281" s="4" t="s">
        <v>143</v>
      </c>
      <c r="G3281" s="7">
        <v>49294.079999999994</v>
      </c>
      <c r="J3281" s="8">
        <v>49294.079999999994</v>
      </c>
      <c r="K3281" s="16">
        <v>-0.52645507906219935</v>
      </c>
      <c r="L3281" s="7">
        <v>49294.079999999994</v>
      </c>
      <c r="M3281" s="7">
        <v>345058.55999999994</v>
      </c>
      <c r="P3281" s="8">
        <v>345058.55999999994</v>
      </c>
      <c r="Q3281" s="16">
        <v>-0.52645507906219935</v>
      </c>
      <c r="R3281" s="40">
        <v>33.299999999999997</v>
      </c>
      <c r="S3281" s="16">
        <v>0</v>
      </c>
      <c r="V3281" s="7">
        <v>7</v>
      </c>
      <c r="W3281" s="7"/>
      <c r="Y3281" s="7">
        <v>1568448</v>
      </c>
      <c r="AB3281" s="7">
        <v>96</v>
      </c>
      <c r="AE3281" s="7">
        <v>2600</v>
      </c>
      <c r="AF3281" s="7">
        <v>266</v>
      </c>
      <c r="AG3281" s="8">
        <v>2334</v>
      </c>
      <c r="AH3281" s="16">
        <v>-0.14972677595628414</v>
      </c>
      <c r="AI3281" s="7">
        <v>2110</v>
      </c>
      <c r="AJ3281" s="7">
        <v>224</v>
      </c>
      <c r="AK3281" s="12">
        <v>0.81153846153846154</v>
      </c>
      <c r="AL3281" s="12">
        <v>0.95</v>
      </c>
      <c r="AN3281" s="12">
        <v>0.90402742073693232</v>
      </c>
      <c r="AO3281" s="12">
        <v>0.89769230769230768</v>
      </c>
      <c r="AP3281" s="12">
        <v>0.26674592645374129</v>
      </c>
      <c r="AQ3281" s="8">
        <v>822172.49517973722</v>
      </c>
      <c r="AR3281" s="16">
        <v>0.31222506541190054</v>
      </c>
      <c r="AS3281" s="7">
        <v>30450.833154805081</v>
      </c>
      <c r="AT3281" s="7">
        <v>352.25899536406905</v>
      </c>
      <c r="AU3281" s="7">
        <v>50.322713623438439</v>
      </c>
      <c r="AV3281" s="7">
        <v>168</v>
      </c>
      <c r="AW3281" s="16">
        <v>0.29953996204427641</v>
      </c>
      <c r="AX3281" s="16">
        <v>0.54329811677620699</v>
      </c>
      <c r="AY3281" s="7">
        <v>9208331.9460130557</v>
      </c>
      <c r="AZ3281" s="10">
        <v>11.2</v>
      </c>
      <c r="BA3281" s="16">
        <v>-0.52941176470588247</v>
      </c>
      <c r="BB3281" s="7">
        <v>760133.07997943321</v>
      </c>
      <c r="BC3281" s="16">
        <v>-0.22197864446339793</v>
      </c>
      <c r="BD3281" s="13"/>
      <c r="BE3281" s="13"/>
      <c r="BG3281" s="44"/>
      <c r="BH3281" s="43">
        <v>27</v>
      </c>
      <c r="BI3281" s="2">
        <v>21.119999999999997</v>
      </c>
    </row>
    <row r="3282" spans="1:62" x14ac:dyDescent="0.2">
      <c r="A3282" s="2">
        <v>2015</v>
      </c>
      <c r="B3282" s="4" t="s">
        <v>6</v>
      </c>
      <c r="C3282" s="4" t="s">
        <v>157</v>
      </c>
      <c r="D3282" s="4" t="s">
        <v>142</v>
      </c>
      <c r="E3282" s="52" t="s">
        <v>201</v>
      </c>
      <c r="F3282" s="4" t="s">
        <v>143</v>
      </c>
      <c r="G3282" s="7">
        <v>48892.799999999996</v>
      </c>
      <c r="J3282" s="8">
        <v>48892.799999999996</v>
      </c>
      <c r="K3282" s="16">
        <v>-0.5167544649172171</v>
      </c>
      <c r="L3282" s="7">
        <v>48892.799999999996</v>
      </c>
      <c r="M3282" s="7">
        <v>342249.6</v>
      </c>
      <c r="P3282" s="8">
        <v>342249.6</v>
      </c>
      <c r="Q3282" s="16">
        <v>-0.5167544649172171</v>
      </c>
      <c r="R3282" s="40">
        <v>33.299999999999997</v>
      </c>
      <c r="S3282" s="16">
        <v>0</v>
      </c>
      <c r="V3282" s="7">
        <v>7</v>
      </c>
      <c r="W3282" s="7"/>
      <c r="Y3282" s="7">
        <v>1555680</v>
      </c>
      <c r="AB3282" s="7">
        <v>96</v>
      </c>
      <c r="AE3282" s="7">
        <v>2482</v>
      </c>
      <c r="AF3282" s="7">
        <v>167</v>
      </c>
      <c r="AG3282" s="8">
        <v>2315</v>
      </c>
      <c r="AH3282" s="16">
        <v>-0.13230884557721134</v>
      </c>
      <c r="AI3282" s="7">
        <v>2121</v>
      </c>
      <c r="AJ3282" s="7">
        <v>194</v>
      </c>
      <c r="AK3282" s="12">
        <v>0.85455278001611601</v>
      </c>
      <c r="AL3282" s="12">
        <v>0.95</v>
      </c>
      <c r="AN3282" s="12">
        <v>0.91619870410367166</v>
      </c>
      <c r="AO3282" s="12">
        <v>0.9327155519742143</v>
      </c>
      <c r="AP3282" s="12">
        <v>0.30438534821163077</v>
      </c>
      <c r="AQ3282" s="8">
        <v>799146.22406857857</v>
      </c>
      <c r="AR3282" s="16">
        <v>0.29202573327017456</v>
      </c>
      <c r="AS3282" s="7">
        <v>30998.689839743154</v>
      </c>
      <c r="AT3282" s="7">
        <v>345.20355251342488</v>
      </c>
      <c r="AU3282" s="7">
        <v>49.314793216203554</v>
      </c>
      <c r="AV3282" s="7">
        <v>168</v>
      </c>
      <c r="AW3282" s="16">
        <v>0.29354043581073547</v>
      </c>
      <c r="AX3282" s="16">
        <v>0.4890387284513289</v>
      </c>
      <c r="AY3282" s="7">
        <v>8950437.7095680796</v>
      </c>
      <c r="AZ3282" s="10">
        <v>11.2</v>
      </c>
      <c r="BA3282" s="16">
        <v>-0.52941176470588247</v>
      </c>
      <c r="BB3282" s="7">
        <v>757693.00289090839</v>
      </c>
      <c r="BC3282" s="16">
        <v>-0.1876014220493554</v>
      </c>
      <c r="BD3282" s="13"/>
      <c r="BE3282" s="13"/>
      <c r="BG3282" s="44"/>
      <c r="BH3282" s="43">
        <v>25.78</v>
      </c>
      <c r="BI3282" s="2">
        <v>21.119999999999997</v>
      </c>
    </row>
    <row r="3283" spans="1:62" x14ac:dyDescent="0.2">
      <c r="A3283" s="2">
        <v>2015</v>
      </c>
      <c r="B3283" s="4" t="s">
        <v>7</v>
      </c>
      <c r="C3283" s="4" t="s">
        <v>157</v>
      </c>
      <c r="D3283" s="4" t="s">
        <v>142</v>
      </c>
      <c r="E3283" s="52" t="s">
        <v>201</v>
      </c>
      <c r="F3283" s="4" t="s">
        <v>143</v>
      </c>
      <c r="G3283" s="7">
        <v>50687.999999999993</v>
      </c>
      <c r="J3283" s="8">
        <v>50687.999999999993</v>
      </c>
      <c r="K3283" s="16">
        <v>-0.50750244548432555</v>
      </c>
      <c r="L3283" s="7">
        <v>50687.999999999993</v>
      </c>
      <c r="M3283" s="7">
        <v>354815.99999999994</v>
      </c>
      <c r="P3283" s="8">
        <v>354815.99999999994</v>
      </c>
      <c r="Q3283" s="16">
        <v>-0.50750244548432566</v>
      </c>
      <c r="R3283" s="40">
        <v>33.299999999999997</v>
      </c>
      <c r="S3283" s="16">
        <v>0</v>
      </c>
      <c r="V3283" s="7">
        <v>7</v>
      </c>
      <c r="W3283" s="7"/>
      <c r="Y3283" s="7">
        <v>1612800</v>
      </c>
      <c r="AB3283" s="7">
        <v>96</v>
      </c>
      <c r="AE3283" s="7">
        <v>2547</v>
      </c>
      <c r="AF3283" s="7">
        <v>147</v>
      </c>
      <c r="AG3283" s="8">
        <v>2400</v>
      </c>
      <c r="AH3283" s="16">
        <v>-0.11569638909358881</v>
      </c>
      <c r="AI3283" s="7">
        <v>2137</v>
      </c>
      <c r="AJ3283" s="7">
        <v>263</v>
      </c>
      <c r="AK3283" s="12">
        <v>0.83902630545740087</v>
      </c>
      <c r="AL3283" s="12">
        <v>0.95</v>
      </c>
      <c r="AN3283" s="12">
        <v>0.89041666666666663</v>
      </c>
      <c r="AO3283" s="12">
        <v>0.94228504122497059</v>
      </c>
      <c r="AP3283" s="12">
        <v>0.13083333333333336</v>
      </c>
      <c r="AQ3283" s="8">
        <v>773339.19829118578</v>
      </c>
      <c r="AR3283" s="16">
        <v>8.3492328968520768E-2</v>
      </c>
      <c r="AS3283" s="7">
        <v>29438.111849683508</v>
      </c>
      <c r="AT3283" s="7">
        <v>322.22466595466074</v>
      </c>
      <c r="AU3283" s="7">
        <v>46.032095136380107</v>
      </c>
      <c r="AV3283" s="7">
        <v>168</v>
      </c>
      <c r="AW3283" s="16">
        <v>0.27400056628797681</v>
      </c>
      <c r="AX3283" s="16">
        <v>0.22524924200856877</v>
      </c>
      <c r="AY3283" s="7">
        <v>8661399.0208612811</v>
      </c>
      <c r="AZ3283" s="10">
        <v>11.2</v>
      </c>
      <c r="BA3283" s="16">
        <v>-0.52941176470588247</v>
      </c>
      <c r="BB3283" s="7">
        <v>776550.46087774541</v>
      </c>
      <c r="BC3283" s="16">
        <v>-6.9739389019080569E-2</v>
      </c>
      <c r="BD3283" s="13"/>
      <c r="BE3283" s="13"/>
      <c r="BG3283" s="44"/>
      <c r="BH3283" s="43">
        <v>26.27</v>
      </c>
      <c r="BI3283" s="2">
        <v>21.119999999999997</v>
      </c>
    </row>
    <row r="3284" spans="1:62" x14ac:dyDescent="0.2">
      <c r="A3284" s="2">
        <v>2016</v>
      </c>
      <c r="B3284" s="4" t="s">
        <v>8</v>
      </c>
      <c r="C3284" s="4" t="s">
        <v>157</v>
      </c>
      <c r="D3284" s="4" t="s">
        <v>142</v>
      </c>
      <c r="E3284" s="52" t="s">
        <v>201</v>
      </c>
      <c r="F3284" s="4" t="s">
        <v>143</v>
      </c>
      <c r="G3284" s="7">
        <v>51807.359999999993</v>
      </c>
      <c r="J3284" s="8">
        <v>51807.359999999993</v>
      </c>
      <c r="K3284" s="16">
        <v>-0.49681186244169118</v>
      </c>
      <c r="L3284" s="7">
        <v>51807.359999999993</v>
      </c>
      <c r="M3284" s="7">
        <v>362651.51999999996</v>
      </c>
      <c r="P3284" s="8">
        <v>362651.51999999996</v>
      </c>
      <c r="Q3284" s="16">
        <v>-0.49681186244169118</v>
      </c>
      <c r="R3284" s="40">
        <v>33.299999999999997</v>
      </c>
      <c r="S3284" s="16">
        <v>0</v>
      </c>
      <c r="V3284" s="7">
        <v>7</v>
      </c>
      <c r="W3284" s="7"/>
      <c r="Y3284" s="7">
        <v>1648416</v>
      </c>
      <c r="AB3284" s="7">
        <v>96</v>
      </c>
      <c r="AE3284" s="7">
        <v>2580</v>
      </c>
      <c r="AF3284" s="7">
        <v>127</v>
      </c>
      <c r="AG3284" s="8">
        <v>2453</v>
      </c>
      <c r="AH3284" s="16">
        <v>-9.6500920810313029E-2</v>
      </c>
      <c r="AI3284" s="7">
        <v>2260</v>
      </c>
      <c r="AJ3284" s="7">
        <v>193</v>
      </c>
      <c r="AK3284" s="12">
        <v>0.87596899224806202</v>
      </c>
      <c r="AL3284" s="12">
        <v>0.95</v>
      </c>
      <c r="AN3284" s="12">
        <v>0.921320831634733</v>
      </c>
      <c r="AO3284" s="12">
        <v>0.95077519379844966</v>
      </c>
      <c r="AP3284" s="12">
        <v>0.11123325539240336</v>
      </c>
      <c r="AQ3284" s="8">
        <v>388780</v>
      </c>
      <c r="AR3284" s="16">
        <v>-0.39626531520964214</v>
      </c>
      <c r="AS3284" s="7">
        <v>14676.481691204226</v>
      </c>
      <c r="AT3284" s="7">
        <v>158.49164288626173</v>
      </c>
      <c r="AU3284" s="7">
        <v>22.641663269465962</v>
      </c>
      <c r="AV3284" s="7">
        <v>168</v>
      </c>
      <c r="AW3284" s="16">
        <v>0.13477180517539264</v>
      </c>
      <c r="AX3284" s="16">
        <v>-0.33178162690345625</v>
      </c>
      <c r="AY3284" s="7">
        <v>4354336</v>
      </c>
      <c r="AZ3284" s="10">
        <v>11.2</v>
      </c>
      <c r="BA3284" s="16">
        <v>-0.52941176470588247</v>
      </c>
      <c r="BB3284" s="7">
        <v>449774.83482995565</v>
      </c>
      <c r="BC3284" s="16">
        <v>0.21065513129949409</v>
      </c>
      <c r="BD3284" s="13"/>
      <c r="BE3284" s="13"/>
      <c r="BG3284" s="44"/>
      <c r="BH3284" s="43">
        <v>26.490000000000002</v>
      </c>
      <c r="BI3284" s="2">
        <v>21.119999999999997</v>
      </c>
    </row>
    <row r="3285" spans="1:62" x14ac:dyDescent="0.2">
      <c r="A3285" s="2">
        <v>2016</v>
      </c>
      <c r="B3285" s="4" t="s">
        <v>9</v>
      </c>
      <c r="C3285" s="4" t="s">
        <v>157</v>
      </c>
      <c r="D3285" s="4" t="s">
        <v>142</v>
      </c>
      <c r="E3285" s="52" t="s">
        <v>201</v>
      </c>
      <c r="F3285" s="4" t="s">
        <v>143</v>
      </c>
      <c r="G3285" s="7">
        <v>47625.599999999991</v>
      </c>
      <c r="J3285" s="8">
        <v>47625.599999999991</v>
      </c>
      <c r="K3285" s="16">
        <v>-0.45703280219326581</v>
      </c>
      <c r="L3285" s="7">
        <v>47625.599999999991</v>
      </c>
      <c r="M3285" s="7">
        <v>333379.19999999995</v>
      </c>
      <c r="P3285" s="8">
        <v>333379.19999999995</v>
      </c>
      <c r="Q3285" s="16">
        <v>-0.4570328021932657</v>
      </c>
      <c r="R3285" s="40">
        <v>33.299999999999997</v>
      </c>
      <c r="S3285" s="16">
        <v>0</v>
      </c>
      <c r="V3285" s="7">
        <v>7</v>
      </c>
      <c r="W3285" s="7"/>
      <c r="Y3285" s="7">
        <v>1515360</v>
      </c>
      <c r="AB3285" s="7">
        <v>96</v>
      </c>
      <c r="AE3285" s="7">
        <v>2397</v>
      </c>
      <c r="AF3285" s="7">
        <v>142</v>
      </c>
      <c r="AG3285" s="8">
        <v>2255</v>
      </c>
      <c r="AH3285" s="16">
        <v>-2.5075659316904475E-2</v>
      </c>
      <c r="AI3285" s="7">
        <v>2057</v>
      </c>
      <c r="AJ3285" s="7">
        <v>198</v>
      </c>
      <c r="AK3285" s="12">
        <v>0.85815602836879434</v>
      </c>
      <c r="AL3285" s="12">
        <v>0.95</v>
      </c>
      <c r="AN3285" s="12">
        <v>0.91219512195121955</v>
      </c>
      <c r="AO3285" s="12">
        <v>0.94075928243637885</v>
      </c>
      <c r="AP3285" s="12">
        <v>0.13192452632680829</v>
      </c>
      <c r="AQ3285" s="8">
        <v>367317</v>
      </c>
      <c r="AR3285" s="16">
        <v>-0.42127898942875552</v>
      </c>
      <c r="AS3285" s="7">
        <v>14823.123486682807</v>
      </c>
      <c r="AT3285" s="7">
        <v>162.89002217294899</v>
      </c>
      <c r="AU3285" s="7">
        <v>23.270003167564141</v>
      </c>
      <c r="AV3285" s="7">
        <v>168</v>
      </c>
      <c r="AW3285" s="16">
        <v>0.13851192361645323</v>
      </c>
      <c r="AX3285" s="16">
        <v>-0.40639392574222244</v>
      </c>
      <c r="AY3285" s="7">
        <v>4113950.4</v>
      </c>
      <c r="AZ3285" s="10">
        <v>11.2</v>
      </c>
      <c r="BA3285" s="16">
        <v>-0.52941176470588247</v>
      </c>
      <c r="BB3285" s="7">
        <v>429191.31730054144</v>
      </c>
      <c r="BC3285" s="16">
        <v>0.26431546011099938</v>
      </c>
      <c r="BD3285" s="13"/>
      <c r="BE3285" s="13"/>
      <c r="BG3285" s="44"/>
      <c r="BH3285" s="43">
        <v>24.78</v>
      </c>
      <c r="BI3285" s="2">
        <v>21.119999999999997</v>
      </c>
    </row>
    <row r="3286" spans="1:62" x14ac:dyDescent="0.2">
      <c r="A3286" s="2">
        <v>2016</v>
      </c>
      <c r="B3286" s="4" t="s">
        <v>10</v>
      </c>
      <c r="C3286" s="4" t="s">
        <v>157</v>
      </c>
      <c r="D3286" s="4" t="s">
        <v>142</v>
      </c>
      <c r="E3286" s="52" t="s">
        <v>201</v>
      </c>
      <c r="F3286" s="4" t="s">
        <v>143</v>
      </c>
      <c r="G3286" s="7">
        <v>54236.159999999996</v>
      </c>
      <c r="J3286" s="8">
        <v>54236.159999999996</v>
      </c>
      <c r="K3286" s="16">
        <v>-0.41766976858207316</v>
      </c>
      <c r="L3286" s="7">
        <v>54236.159999999996</v>
      </c>
      <c r="M3286" s="7">
        <v>379653.12</v>
      </c>
      <c r="P3286" s="8">
        <v>379653.12</v>
      </c>
      <c r="Q3286" s="16">
        <v>-0.41766976858207316</v>
      </c>
      <c r="R3286" s="40">
        <v>33.299999999999997</v>
      </c>
      <c r="S3286" s="16">
        <v>0</v>
      </c>
      <c r="V3286" s="7">
        <v>7</v>
      </c>
      <c r="W3286" s="7"/>
      <c r="Y3286" s="7">
        <v>1725696</v>
      </c>
      <c r="AB3286" s="7">
        <v>96</v>
      </c>
      <c r="AE3286" s="7">
        <v>2671</v>
      </c>
      <c r="AF3286" s="7">
        <v>103</v>
      </c>
      <c r="AG3286" s="8">
        <v>2568</v>
      </c>
      <c r="AH3286" s="16">
        <v>4.5602605863192203E-2</v>
      </c>
      <c r="AI3286" s="7">
        <v>2396</v>
      </c>
      <c r="AJ3286" s="7">
        <v>172</v>
      </c>
      <c r="AK3286" s="12">
        <v>0.89704230625233994</v>
      </c>
      <c r="AL3286" s="12">
        <v>0.95</v>
      </c>
      <c r="AN3286" s="12">
        <v>0.9330218068535826</v>
      </c>
      <c r="AO3286" s="12">
        <v>0.961437663796331</v>
      </c>
      <c r="AP3286" s="12">
        <v>0.2016264067291027</v>
      </c>
      <c r="AQ3286" s="8">
        <v>507079</v>
      </c>
      <c r="AR3286" s="16">
        <v>-0.23331403388744121</v>
      </c>
      <c r="AS3286" s="7">
        <v>18934.988797610156</v>
      </c>
      <c r="AT3286" s="7">
        <v>197.46066978193147</v>
      </c>
      <c r="AU3286" s="7">
        <v>28.208667111704496</v>
      </c>
      <c r="AV3286" s="7">
        <v>168</v>
      </c>
      <c r="AW3286" s="16">
        <v>0.16790873280776486</v>
      </c>
      <c r="AX3286" s="16">
        <v>-0.26675205110107292</v>
      </c>
      <c r="AY3286" s="7">
        <v>5679284.7999999998</v>
      </c>
      <c r="AZ3286" s="10">
        <v>11.2</v>
      </c>
      <c r="BA3286" s="16">
        <v>-0.52941176470588247</v>
      </c>
      <c r="BB3286" s="7">
        <v>498857.81238138542</v>
      </c>
      <c r="BC3286" s="16">
        <v>0.21560036386667342</v>
      </c>
      <c r="BD3286" s="13"/>
      <c r="BE3286" s="13"/>
      <c r="BG3286" s="44"/>
      <c r="BH3286" s="43">
        <v>26.78</v>
      </c>
      <c r="BI3286" s="2">
        <v>21.119999999999997</v>
      </c>
    </row>
    <row r="3287" spans="1:62" x14ac:dyDescent="0.2">
      <c r="A3287" s="2">
        <v>2016</v>
      </c>
      <c r="B3287" s="4" t="s">
        <v>0</v>
      </c>
      <c r="C3287" s="4" t="s">
        <v>157</v>
      </c>
      <c r="D3287" s="4" t="s">
        <v>142</v>
      </c>
      <c r="E3287" s="52" t="s">
        <v>201</v>
      </c>
      <c r="F3287" s="4" t="s">
        <v>143</v>
      </c>
      <c r="G3287" s="7">
        <v>61459.19999999999</v>
      </c>
      <c r="J3287" s="8">
        <v>61459.19999999999</v>
      </c>
      <c r="K3287" s="16">
        <v>-0.37012280797373009</v>
      </c>
      <c r="L3287" s="7">
        <v>61459.19999999999</v>
      </c>
      <c r="M3287" s="7">
        <v>430214.39999999991</v>
      </c>
      <c r="P3287" s="8">
        <v>430214.39999999991</v>
      </c>
      <c r="Q3287" s="16">
        <v>-0.37012280797373021</v>
      </c>
      <c r="R3287" s="40">
        <v>33.299999999999997</v>
      </c>
      <c r="S3287" s="16">
        <v>0</v>
      </c>
      <c r="V3287" s="7">
        <v>7</v>
      </c>
      <c r="W3287" s="7"/>
      <c r="Y3287" s="7">
        <v>1955520</v>
      </c>
      <c r="AB3287" s="7">
        <v>96</v>
      </c>
      <c r="AE3287" s="7">
        <v>3048</v>
      </c>
      <c r="AF3287" s="7">
        <v>138</v>
      </c>
      <c r="AG3287" s="8">
        <v>2910</v>
      </c>
      <c r="AH3287" s="16">
        <v>0.13097551496307802</v>
      </c>
      <c r="AI3287" s="7">
        <v>2472</v>
      </c>
      <c r="AJ3287" s="7">
        <v>438</v>
      </c>
      <c r="AK3287" s="12">
        <v>0.8110236220472441</v>
      </c>
      <c r="AL3287" s="12">
        <v>0.95</v>
      </c>
      <c r="AN3287" s="12">
        <v>0.84948453608247421</v>
      </c>
      <c r="AO3287" s="12">
        <v>0.95472440944881887</v>
      </c>
      <c r="AP3287" s="12">
        <v>0.1719698184129792</v>
      </c>
      <c r="AQ3287" s="8">
        <v>471071</v>
      </c>
      <c r="AR3287" s="16">
        <v>-0.34447276252522674</v>
      </c>
      <c r="AS3287" s="7">
        <v>17918.25789273488</v>
      </c>
      <c r="AT3287" s="7">
        <v>161.88006872852233</v>
      </c>
      <c r="AU3287" s="7">
        <v>23.125724104074617</v>
      </c>
      <c r="AV3287" s="7">
        <v>168</v>
      </c>
      <c r="AW3287" s="16">
        <v>0.13765311966711083</v>
      </c>
      <c r="AX3287" s="16">
        <v>-0.42038777250082771</v>
      </c>
      <c r="AY3287" s="7">
        <v>5275995.1999999993</v>
      </c>
      <c r="AZ3287" s="10">
        <v>11.2</v>
      </c>
      <c r="BA3287" s="16">
        <v>-0.52941176470588247</v>
      </c>
      <c r="BB3287" s="7">
        <v>467858.74311419216</v>
      </c>
      <c r="BC3287" s="16">
        <v>0.30652714755491561</v>
      </c>
      <c r="BD3287" s="13"/>
      <c r="BE3287" s="13"/>
      <c r="BG3287" s="44"/>
      <c r="BH3287" s="43">
        <v>26.29</v>
      </c>
      <c r="BI3287" s="2">
        <v>21.119999999999997</v>
      </c>
      <c r="BJ3287" s="2" t="s">
        <v>77</v>
      </c>
    </row>
    <row r="3288" spans="1:62" x14ac:dyDescent="0.2">
      <c r="A3288" s="2">
        <v>2016</v>
      </c>
      <c r="B3288" s="4" t="s">
        <v>1</v>
      </c>
      <c r="C3288" s="4" t="s">
        <v>157</v>
      </c>
      <c r="D3288" s="4" t="s">
        <v>142</v>
      </c>
      <c r="E3288" s="52" t="s">
        <v>201</v>
      </c>
      <c r="F3288" s="4" t="s">
        <v>143</v>
      </c>
      <c r="G3288" s="7">
        <v>60888.959999999992</v>
      </c>
      <c r="J3288" s="8">
        <v>60888.959999999992</v>
      </c>
      <c r="K3288" s="16">
        <v>-0.34836167471576995</v>
      </c>
      <c r="L3288" s="7">
        <v>60888.959999999992</v>
      </c>
      <c r="M3288" s="7">
        <v>426222.72</v>
      </c>
      <c r="P3288" s="8">
        <v>426222.72</v>
      </c>
      <c r="Q3288" s="16">
        <v>-0.34836167471576995</v>
      </c>
      <c r="R3288" s="40">
        <v>33.299999999999997</v>
      </c>
      <c r="S3288" s="16">
        <v>0</v>
      </c>
      <c r="V3288" s="7">
        <v>7</v>
      </c>
      <c r="W3288" s="7"/>
      <c r="Y3288" s="7">
        <v>1937376</v>
      </c>
      <c r="AB3288" s="7">
        <v>96</v>
      </c>
      <c r="AE3288" s="7">
        <v>3119</v>
      </c>
      <c r="AF3288" s="7">
        <v>236</v>
      </c>
      <c r="AG3288" s="8">
        <v>2883</v>
      </c>
      <c r="AH3288" s="16">
        <v>0.17004870129870131</v>
      </c>
      <c r="AI3288" s="7">
        <v>2538</v>
      </c>
      <c r="AJ3288" s="7">
        <v>345</v>
      </c>
      <c r="AK3288" s="12">
        <v>0.8137223469060596</v>
      </c>
      <c r="AL3288" s="12">
        <v>0.95</v>
      </c>
      <c r="AN3288" s="12">
        <v>0.88033298647242453</v>
      </c>
      <c r="AO3288" s="12">
        <v>0.92433472266752159</v>
      </c>
      <c r="AP3288" s="12">
        <v>0.35996268255050401</v>
      </c>
      <c r="AQ3288" s="8">
        <v>454609</v>
      </c>
      <c r="AR3288" s="16">
        <v>-0.33488003196336025</v>
      </c>
      <c r="AS3288" s="7">
        <v>16975.690814040328</v>
      </c>
      <c r="AT3288" s="7">
        <v>157.68609087755809</v>
      </c>
      <c r="AU3288" s="7">
        <v>22.526584411079728</v>
      </c>
      <c r="AV3288" s="7">
        <v>168</v>
      </c>
      <c r="AW3288" s="16">
        <v>0.13408681197071268</v>
      </c>
      <c r="AX3288" s="16">
        <v>-0.43154505680115141</v>
      </c>
      <c r="AY3288" s="7">
        <v>5091620.8</v>
      </c>
      <c r="AZ3288" s="10">
        <v>11.2</v>
      </c>
      <c r="BA3288" s="16">
        <v>-0.52941176470588247</v>
      </c>
      <c r="BB3288" s="7">
        <v>440465.19906739128</v>
      </c>
      <c r="BC3288" s="16">
        <v>0.33871971338595463</v>
      </c>
      <c r="BD3288" s="13"/>
      <c r="BE3288" s="13"/>
      <c r="BG3288" s="44"/>
      <c r="BH3288" s="43">
        <v>26.78</v>
      </c>
      <c r="BI3288" s="2">
        <v>21.119999999999997</v>
      </c>
    </row>
    <row r="3289" spans="1:62" x14ac:dyDescent="0.2">
      <c r="A3289" s="2">
        <v>2016</v>
      </c>
      <c r="B3289" s="4" t="s">
        <v>2</v>
      </c>
      <c r="C3289" s="4" t="s">
        <v>157</v>
      </c>
      <c r="D3289" s="4" t="s">
        <v>142</v>
      </c>
      <c r="E3289" s="52" t="s">
        <v>201</v>
      </c>
      <c r="F3289" s="4" t="s">
        <v>143</v>
      </c>
      <c r="G3289" s="7">
        <v>56263.679999999993</v>
      </c>
      <c r="J3289" s="8">
        <v>56263.679999999993</v>
      </c>
      <c r="K3289" s="16">
        <v>-0.34205384351190704</v>
      </c>
      <c r="L3289" s="7">
        <v>56263.679999999993</v>
      </c>
      <c r="M3289" s="7">
        <v>393845.75999999995</v>
      </c>
      <c r="P3289" s="8">
        <v>393845.75999999995</v>
      </c>
      <c r="Q3289" s="16">
        <v>-0.34205384351190704</v>
      </c>
      <c r="R3289" s="40">
        <v>33.299999999999997</v>
      </c>
      <c r="S3289" s="16">
        <v>0</v>
      </c>
      <c r="V3289" s="7">
        <v>7</v>
      </c>
      <c r="W3289" s="7"/>
      <c r="Y3289" s="7">
        <v>1790208</v>
      </c>
      <c r="AB3289" s="7">
        <v>96</v>
      </c>
      <c r="AE3289" s="7">
        <v>3002</v>
      </c>
      <c r="AF3289" s="7">
        <v>338</v>
      </c>
      <c r="AG3289" s="8">
        <v>2664</v>
      </c>
      <c r="AH3289" s="16">
        <v>0.18137472283813749</v>
      </c>
      <c r="AI3289" s="7">
        <v>2261</v>
      </c>
      <c r="AJ3289" s="7">
        <v>403</v>
      </c>
      <c r="AK3289" s="12">
        <v>0.75316455696202533</v>
      </c>
      <c r="AL3289" s="12">
        <v>0.95</v>
      </c>
      <c r="AN3289" s="12">
        <v>0.84872372372372373</v>
      </c>
      <c r="AO3289" s="12">
        <v>0.88740839440373087</v>
      </c>
      <c r="AP3289" s="12">
        <v>0.60559731291694385</v>
      </c>
      <c r="AQ3289" s="8">
        <v>468772</v>
      </c>
      <c r="AR3289" s="16">
        <v>-0.34519819439569133</v>
      </c>
      <c r="AS3289" s="7">
        <v>17830.81019399011</v>
      </c>
      <c r="AT3289" s="7">
        <v>175.96546546546546</v>
      </c>
      <c r="AU3289" s="7">
        <v>25.137923637923638</v>
      </c>
      <c r="AV3289" s="7">
        <v>168</v>
      </c>
      <c r="AW3289" s="16">
        <v>0.14963049784478355</v>
      </c>
      <c r="AX3289" s="16">
        <v>-0.4457289520879445</v>
      </c>
      <c r="AY3289" s="7">
        <v>5250246.3999999994</v>
      </c>
      <c r="AZ3289" s="10">
        <v>11.2</v>
      </c>
      <c r="BA3289" s="16">
        <v>-0.52941176470588247</v>
      </c>
      <c r="BB3289" s="7">
        <v>474069.59228666103</v>
      </c>
      <c r="BC3289" s="16">
        <v>0.37264032837388239</v>
      </c>
      <c r="BD3289" s="13"/>
      <c r="BE3289" s="13"/>
      <c r="BG3289" s="44"/>
      <c r="BH3289" s="43">
        <v>26.29</v>
      </c>
      <c r="BI3289" s="2">
        <v>21.119999999999997</v>
      </c>
    </row>
    <row r="3290" spans="1:62" x14ac:dyDescent="0.2">
      <c r="A3290" s="2">
        <v>2016</v>
      </c>
      <c r="B3290" s="4" t="s">
        <v>3</v>
      </c>
      <c r="C3290" s="4" t="s">
        <v>157</v>
      </c>
      <c r="D3290" s="4" t="s">
        <v>142</v>
      </c>
      <c r="E3290" s="52" t="s">
        <v>201</v>
      </c>
      <c r="F3290" s="4" t="s">
        <v>143</v>
      </c>
      <c r="G3290" s="7">
        <v>59178.239999999991</v>
      </c>
      <c r="J3290" s="8">
        <v>59178.239999999991</v>
      </c>
      <c r="K3290" s="16">
        <v>-0.32298252114941728</v>
      </c>
      <c r="L3290" s="7">
        <v>59178.239999999991</v>
      </c>
      <c r="M3290" s="7">
        <v>414247.67999999993</v>
      </c>
      <c r="P3290" s="8">
        <v>414247.67999999993</v>
      </c>
      <c r="Q3290" s="16">
        <v>-0.32298252114941728</v>
      </c>
      <c r="R3290" s="40">
        <v>33.299999999999997</v>
      </c>
      <c r="S3290" s="16">
        <v>0</v>
      </c>
      <c r="V3290" s="7">
        <v>7</v>
      </c>
      <c r="W3290" s="7"/>
      <c r="Y3290" s="7">
        <v>1882944</v>
      </c>
      <c r="AB3290" s="7">
        <v>96</v>
      </c>
      <c r="AE3290" s="7">
        <v>3067</v>
      </c>
      <c r="AF3290" s="7">
        <v>265</v>
      </c>
      <c r="AG3290" s="8">
        <v>2802</v>
      </c>
      <c r="AH3290" s="16">
        <v>0.21561822125813457</v>
      </c>
      <c r="AI3290" s="7">
        <v>2467</v>
      </c>
      <c r="AJ3290" s="7">
        <v>335</v>
      </c>
      <c r="AK3290" s="12">
        <v>0.80436909031627002</v>
      </c>
      <c r="AL3290" s="12">
        <v>0.95</v>
      </c>
      <c r="AN3290" s="12">
        <v>0.88044254104211273</v>
      </c>
      <c r="AO3290" s="12">
        <v>0.91359634822301927</v>
      </c>
      <c r="AP3290" s="12">
        <v>0.44751787239805263</v>
      </c>
      <c r="AQ3290" s="8">
        <v>412360</v>
      </c>
      <c r="AR3290" s="16">
        <v>-0.38216732180930946</v>
      </c>
      <c r="AS3290" s="7">
        <v>15696.992767415302</v>
      </c>
      <c r="AT3290" s="7">
        <v>147.16630977872947</v>
      </c>
      <c r="AU3290" s="7">
        <v>21.023758539818495</v>
      </c>
      <c r="AV3290" s="7">
        <v>168</v>
      </c>
      <c r="AW3290" s="16">
        <v>0.12514141987987198</v>
      </c>
      <c r="AX3290" s="16">
        <v>-0.49175434574249055</v>
      </c>
      <c r="AY3290" s="7">
        <v>4618432</v>
      </c>
      <c r="AZ3290" s="10">
        <v>11.2</v>
      </c>
      <c r="BA3290" s="16">
        <v>-0.52941176470588247</v>
      </c>
      <c r="BB3290" s="7">
        <v>410297.82574529765</v>
      </c>
      <c r="BC3290" s="16">
        <v>0.38669378083326572</v>
      </c>
      <c r="BD3290" s="13"/>
      <c r="BE3290" s="13"/>
      <c r="BG3290" s="44"/>
      <c r="BH3290" s="43">
        <v>26.27</v>
      </c>
      <c r="BI3290" s="2">
        <v>21.119999999999997</v>
      </c>
    </row>
    <row r="3291" spans="1:62" x14ac:dyDescent="0.2">
      <c r="A3291" s="2">
        <v>2016</v>
      </c>
      <c r="B3291" s="4" t="s">
        <v>4</v>
      </c>
      <c r="C3291" s="4" t="s">
        <v>157</v>
      </c>
      <c r="D3291" s="4" t="s">
        <v>142</v>
      </c>
      <c r="E3291" s="52" t="s">
        <v>201</v>
      </c>
      <c r="F3291" s="4" t="s">
        <v>143</v>
      </c>
      <c r="G3291" s="7">
        <v>60445.439999999995</v>
      </c>
      <c r="J3291" s="8">
        <v>60445.439999999995</v>
      </c>
      <c r="K3291" s="16">
        <v>-0.34888020922202545</v>
      </c>
      <c r="L3291" s="7">
        <v>60445.439999999995</v>
      </c>
      <c r="M3291" s="7">
        <v>423118.07999999996</v>
      </c>
      <c r="P3291" s="8">
        <v>423118.07999999996</v>
      </c>
      <c r="Q3291" s="16">
        <v>-0.34888020922202545</v>
      </c>
      <c r="R3291" s="40">
        <v>33.299999999999997</v>
      </c>
      <c r="S3291" s="16">
        <v>0</v>
      </c>
      <c r="V3291" s="7">
        <v>7</v>
      </c>
      <c r="W3291" s="7"/>
      <c r="Y3291" s="7">
        <v>1923264</v>
      </c>
      <c r="AB3291" s="7">
        <v>96</v>
      </c>
      <c r="AE3291" s="7">
        <v>3159</v>
      </c>
      <c r="AF3291" s="7">
        <v>297</v>
      </c>
      <c r="AG3291" s="8">
        <v>2862</v>
      </c>
      <c r="AH3291" s="16">
        <v>0.16911764705882359</v>
      </c>
      <c r="AI3291" s="7">
        <v>2422</v>
      </c>
      <c r="AJ3291" s="7">
        <v>440</v>
      </c>
      <c r="AK3291" s="12">
        <v>0.7666983222538778</v>
      </c>
      <c r="AL3291" s="12">
        <v>0.95</v>
      </c>
      <c r="AN3291" s="12">
        <v>0.84626135569531791</v>
      </c>
      <c r="AO3291" s="12">
        <v>0.90598290598290598</v>
      </c>
      <c r="AP3291" s="12">
        <v>0.34174080229413106</v>
      </c>
      <c r="AQ3291" s="8">
        <v>473119</v>
      </c>
      <c r="AR3291" s="16">
        <v>-0.25523579643820271</v>
      </c>
      <c r="AS3291" s="7">
        <v>17336.716746060829</v>
      </c>
      <c r="AT3291" s="7">
        <v>165.31062194269742</v>
      </c>
      <c r="AU3291" s="7">
        <v>23.615803134671062</v>
      </c>
      <c r="AV3291" s="7">
        <v>168</v>
      </c>
      <c r="AW3291" s="16">
        <v>0.14057025675399443</v>
      </c>
      <c r="AX3291" s="16">
        <v>-0.36296898311695314</v>
      </c>
      <c r="AY3291" s="7">
        <v>5298932.8</v>
      </c>
      <c r="AZ3291" s="10">
        <v>11.2</v>
      </c>
      <c r="BA3291" s="16">
        <v>-0.52941176470588247</v>
      </c>
      <c r="BB3291" s="7">
        <v>454486.44573303359</v>
      </c>
      <c r="BC3291" s="16">
        <v>0.30242327767024263</v>
      </c>
      <c r="BD3291" s="13"/>
      <c r="BE3291" s="13"/>
      <c r="BG3291" s="44"/>
      <c r="BH3291" s="43">
        <v>27.29</v>
      </c>
      <c r="BI3291" s="2">
        <v>21.119999999999997</v>
      </c>
    </row>
    <row r="3292" spans="1:62" x14ac:dyDescent="0.2">
      <c r="A3292" s="2">
        <v>2016</v>
      </c>
      <c r="B3292" s="4" t="s">
        <v>11</v>
      </c>
      <c r="C3292" s="4" t="s">
        <v>157</v>
      </c>
      <c r="D3292" s="4" t="s">
        <v>142</v>
      </c>
      <c r="E3292" s="52" t="s">
        <v>201</v>
      </c>
      <c r="F3292" s="4" t="s">
        <v>143</v>
      </c>
      <c r="G3292" s="7">
        <v>60360.959999999992</v>
      </c>
      <c r="J3292" s="8">
        <v>60360.959999999992</v>
      </c>
      <c r="K3292" s="16">
        <v>0.17758549649773392</v>
      </c>
      <c r="L3292" s="7">
        <v>60360.959999999992</v>
      </c>
      <c r="M3292" s="7">
        <v>422526.71999999997</v>
      </c>
      <c r="P3292" s="8">
        <v>422526.71999999997</v>
      </c>
      <c r="Q3292" s="16">
        <v>0.17758549649773392</v>
      </c>
      <c r="R3292" s="40">
        <v>33.299999999999997</v>
      </c>
      <c r="S3292" s="16">
        <v>0</v>
      </c>
      <c r="V3292" s="7">
        <v>7</v>
      </c>
      <c r="W3292" s="7"/>
      <c r="Y3292" s="7">
        <v>1920576</v>
      </c>
      <c r="AB3292" s="7">
        <v>96</v>
      </c>
      <c r="AE3292" s="7">
        <v>3094</v>
      </c>
      <c r="AF3292" s="7">
        <v>236</v>
      </c>
      <c r="AG3292" s="8">
        <v>2858</v>
      </c>
      <c r="AH3292" s="16">
        <v>0.17758549649773392</v>
      </c>
      <c r="AI3292" s="7">
        <v>2218</v>
      </c>
      <c r="AJ3292" s="7">
        <v>640</v>
      </c>
      <c r="AK3292" s="12">
        <v>0.71687136393018747</v>
      </c>
      <c r="AL3292" s="12">
        <v>0.95</v>
      </c>
      <c r="AN3292" s="12">
        <v>0.77606717984604623</v>
      </c>
      <c r="AO3292" s="12">
        <v>0.92372333548804142</v>
      </c>
      <c r="AP3292" s="12">
        <v>-0.14229733812096801</v>
      </c>
      <c r="AQ3292" s="8">
        <v>439678</v>
      </c>
      <c r="AR3292" s="16">
        <v>-0.40861130398737011</v>
      </c>
      <c r="AS3292" s="7">
        <v>16405.895522388058</v>
      </c>
      <c r="AT3292" s="7">
        <v>153.84114765570328</v>
      </c>
      <c r="AU3292" s="7">
        <v>21.977306807957611</v>
      </c>
      <c r="AV3292" s="7">
        <v>168</v>
      </c>
      <c r="AW3292" s="16">
        <v>0.1308173024283191</v>
      </c>
      <c r="AX3292" s="16">
        <v>-0.497795533512018</v>
      </c>
      <c r="AY3292" s="7">
        <v>4924393.5999999996</v>
      </c>
      <c r="AZ3292" s="10">
        <v>11.2</v>
      </c>
      <c r="BA3292" s="16">
        <v>0</v>
      </c>
      <c r="BB3292" s="7">
        <v>415857.43837418786</v>
      </c>
      <c r="BC3292" s="16">
        <v>0.27018513224345897</v>
      </c>
      <c r="BD3292" s="13"/>
      <c r="BE3292" s="13"/>
      <c r="BG3292" s="44"/>
      <c r="BH3292" s="43">
        <v>26.8</v>
      </c>
      <c r="BI3292" s="2">
        <v>21.119999999999997</v>
      </c>
    </row>
    <row r="3293" spans="1:62" x14ac:dyDescent="0.2">
      <c r="A3293" s="2">
        <v>2016</v>
      </c>
      <c r="B3293" s="4" t="s">
        <v>5</v>
      </c>
      <c r="C3293" s="4" t="s">
        <v>157</v>
      </c>
      <c r="D3293" s="4" t="s">
        <v>142</v>
      </c>
      <c r="E3293" s="52" t="s">
        <v>201</v>
      </c>
      <c r="F3293" s="4" t="s">
        <v>143</v>
      </c>
      <c r="G3293" s="7">
        <v>62050.55999999999</v>
      </c>
      <c r="J3293" s="8">
        <v>62050.55999999999</v>
      </c>
      <c r="K3293" s="16">
        <v>0.25878320479862893</v>
      </c>
      <c r="L3293" s="7">
        <v>62050.55999999999</v>
      </c>
      <c r="M3293" s="7">
        <v>434353.91999999993</v>
      </c>
      <c r="P3293" s="8">
        <v>434353.91999999993</v>
      </c>
      <c r="Q3293" s="16">
        <v>0.25878320479862893</v>
      </c>
      <c r="R3293" s="40">
        <v>33.299999999999997</v>
      </c>
      <c r="S3293" s="16">
        <v>0</v>
      </c>
      <c r="V3293" s="7">
        <v>7</v>
      </c>
      <c r="W3293" s="7"/>
      <c r="Y3293" s="7">
        <v>1974336</v>
      </c>
      <c r="AB3293" s="7">
        <v>96</v>
      </c>
      <c r="AE3293" s="7">
        <v>3100</v>
      </c>
      <c r="AF3293" s="7">
        <v>162</v>
      </c>
      <c r="AG3293" s="8">
        <v>2938</v>
      </c>
      <c r="AH3293" s="16">
        <v>0.25878320479862893</v>
      </c>
      <c r="AI3293" s="7">
        <v>2472</v>
      </c>
      <c r="AJ3293" s="7">
        <v>466</v>
      </c>
      <c r="AK3293" s="12">
        <v>0.79741935483870963</v>
      </c>
      <c r="AL3293" s="12">
        <v>0.95</v>
      </c>
      <c r="AN3293" s="12">
        <v>0.84138869979577946</v>
      </c>
      <c r="AO3293" s="12">
        <v>0.94774193548387098</v>
      </c>
      <c r="AP3293" s="12">
        <v>-6.9288518804099919E-2</v>
      </c>
      <c r="AQ3293" s="8">
        <v>359742</v>
      </c>
      <c r="AR3293" s="16">
        <v>-0.56244948340024936</v>
      </c>
      <c r="AS3293" s="7">
        <v>13580.294450736126</v>
      </c>
      <c r="AT3293" s="7">
        <v>122.44452008168822</v>
      </c>
      <c r="AU3293" s="7">
        <v>17.492074297384033</v>
      </c>
      <c r="AV3293" s="7">
        <v>168</v>
      </c>
      <c r="AW3293" s="16">
        <v>0.10411948986538115</v>
      </c>
      <c r="AX3293" s="16">
        <v>-0.65240200621381272</v>
      </c>
      <c r="AY3293" s="7">
        <v>4029110.4</v>
      </c>
      <c r="AZ3293" s="10">
        <v>11.2</v>
      </c>
      <c r="BA3293" s="16">
        <v>0</v>
      </c>
      <c r="BB3293" s="7">
        <v>332596.62182956055</v>
      </c>
      <c r="BC3293" s="16">
        <v>0.37102879218622214</v>
      </c>
      <c r="BD3293" s="13"/>
      <c r="BE3293" s="13"/>
      <c r="BG3293" s="44"/>
      <c r="BH3293" s="43">
        <v>26.490000000000002</v>
      </c>
      <c r="BI3293" s="2">
        <v>21.119999999999997</v>
      </c>
    </row>
    <row r="3294" spans="1:62" x14ac:dyDescent="0.2">
      <c r="A3294" s="2">
        <v>2016</v>
      </c>
      <c r="B3294" s="4" t="s">
        <v>6</v>
      </c>
      <c r="C3294" s="4" t="s">
        <v>157</v>
      </c>
      <c r="D3294" s="4" t="s">
        <v>142</v>
      </c>
      <c r="E3294" s="52" t="s">
        <v>201</v>
      </c>
      <c r="F3294" s="4" t="s">
        <v>143</v>
      </c>
      <c r="G3294" s="7">
        <v>61374.719999999994</v>
      </c>
      <c r="J3294" s="8">
        <v>61374.719999999994</v>
      </c>
      <c r="K3294" s="16">
        <v>0.25529157667386615</v>
      </c>
      <c r="L3294" s="7">
        <v>61374.719999999994</v>
      </c>
      <c r="M3294" s="7">
        <v>429623.03999999998</v>
      </c>
      <c r="P3294" s="8">
        <v>429623.03999999998</v>
      </c>
      <c r="Q3294" s="16">
        <v>0.25529157667386615</v>
      </c>
      <c r="R3294" s="40">
        <v>33.299999999999997</v>
      </c>
      <c r="S3294" s="16">
        <v>0</v>
      </c>
      <c r="V3294" s="7">
        <v>7</v>
      </c>
      <c r="W3294" s="7"/>
      <c r="Y3294" s="7">
        <v>1952832</v>
      </c>
      <c r="AB3294" s="7">
        <v>96</v>
      </c>
      <c r="AE3294" s="7">
        <v>3048</v>
      </c>
      <c r="AF3294" s="7">
        <v>142</v>
      </c>
      <c r="AG3294" s="8">
        <v>2906</v>
      </c>
      <c r="AH3294" s="16">
        <v>0.25529157667386615</v>
      </c>
      <c r="AI3294" s="7">
        <v>2557</v>
      </c>
      <c r="AJ3294" s="7">
        <v>349</v>
      </c>
      <c r="AK3294" s="12">
        <v>0.83891076115485563</v>
      </c>
      <c r="AL3294" s="12">
        <v>0.95</v>
      </c>
      <c r="AN3294" s="12">
        <v>0.87990364762560225</v>
      </c>
      <c r="AO3294" s="12">
        <v>0.95341207349081369</v>
      </c>
      <c r="AP3294" s="12">
        <v>-3.9614830620806507E-2</v>
      </c>
      <c r="AQ3294" s="8">
        <v>375291</v>
      </c>
      <c r="AR3294" s="16">
        <v>-0.53038506759209247</v>
      </c>
      <c r="AS3294" s="7">
        <v>14275.047546595664</v>
      </c>
      <c r="AT3294" s="7">
        <v>129.14349621472815</v>
      </c>
      <c r="AU3294" s="7">
        <v>18.449070887818305</v>
      </c>
      <c r="AV3294" s="7">
        <v>168</v>
      </c>
      <c r="AW3294" s="16">
        <v>0.10981589814177563</v>
      </c>
      <c r="AX3294" s="16">
        <v>-0.62589175205632985</v>
      </c>
      <c r="AY3294" s="7">
        <v>4203259.2</v>
      </c>
      <c r="AZ3294" s="10">
        <v>11.2</v>
      </c>
      <c r="BA3294" s="16">
        <v>0</v>
      </c>
      <c r="BB3294" s="7">
        <v>355823.94833855837</v>
      </c>
      <c r="BC3294" s="16">
        <v>0.36004270830085749</v>
      </c>
      <c r="BD3294" s="13"/>
      <c r="BE3294" s="13"/>
      <c r="BG3294" s="44"/>
      <c r="BH3294" s="43">
        <v>26.29</v>
      </c>
      <c r="BI3294" s="2">
        <v>21.119999999999997</v>
      </c>
    </row>
    <row r="3295" spans="1:62" x14ac:dyDescent="0.2">
      <c r="A3295" s="2">
        <v>2016</v>
      </c>
      <c r="B3295" s="4" t="s">
        <v>7</v>
      </c>
      <c r="C3295" s="4" t="s">
        <v>157</v>
      </c>
      <c r="D3295" s="4" t="s">
        <v>142</v>
      </c>
      <c r="E3295" s="52" t="s">
        <v>201</v>
      </c>
      <c r="F3295" s="4" t="s">
        <v>143</v>
      </c>
      <c r="G3295" s="7">
        <v>58840.319999999992</v>
      </c>
      <c r="J3295" s="8">
        <v>58840.319999999992</v>
      </c>
      <c r="K3295" s="16">
        <v>0.16083333333333338</v>
      </c>
      <c r="L3295" s="7">
        <v>58840.319999999992</v>
      </c>
      <c r="M3295" s="7">
        <v>411882.23999999993</v>
      </c>
      <c r="P3295" s="8">
        <v>411882.23999999993</v>
      </c>
      <c r="Q3295" s="16">
        <v>0.16083333333333338</v>
      </c>
      <c r="R3295" s="40">
        <v>33.299999999999997</v>
      </c>
      <c r="S3295" s="16">
        <v>0</v>
      </c>
      <c r="V3295" s="7">
        <v>7</v>
      </c>
      <c r="W3295" s="7"/>
      <c r="Y3295" s="7">
        <v>1872192</v>
      </c>
      <c r="AB3295" s="7">
        <v>96</v>
      </c>
      <c r="AE3295" s="7">
        <v>3100</v>
      </c>
      <c r="AF3295" s="7">
        <v>314</v>
      </c>
      <c r="AG3295" s="8">
        <v>2786</v>
      </c>
      <c r="AH3295" s="16">
        <v>0.16083333333333338</v>
      </c>
      <c r="AI3295" s="7">
        <v>2481</v>
      </c>
      <c r="AJ3295" s="7">
        <v>305</v>
      </c>
      <c r="AK3295" s="12">
        <v>0.80032258064516126</v>
      </c>
      <c r="AL3295" s="12">
        <v>0.95</v>
      </c>
      <c r="AN3295" s="12">
        <v>0.89052404881550606</v>
      </c>
      <c r="AO3295" s="12">
        <v>0.89870967741935481</v>
      </c>
      <c r="AP3295" s="12">
        <v>1.2059764025007524E-4</v>
      </c>
      <c r="AQ3295" s="8">
        <v>345481</v>
      </c>
      <c r="AR3295" s="16">
        <v>-0.55326071565569879</v>
      </c>
      <c r="AS3295" s="7">
        <v>13151.161020175105</v>
      </c>
      <c r="AT3295" s="7">
        <v>124.00610193826274</v>
      </c>
      <c r="AU3295" s="7">
        <v>17.715157419751822</v>
      </c>
      <c r="AV3295" s="7">
        <v>168</v>
      </c>
      <c r="AW3295" s="16">
        <v>0.10544736559376085</v>
      </c>
      <c r="AX3295" s="16">
        <v>-0.61515639539615108</v>
      </c>
      <c r="AY3295" s="7">
        <v>3869387.1999999997</v>
      </c>
      <c r="AZ3295" s="10">
        <v>11.2</v>
      </c>
      <c r="BA3295" s="16">
        <v>0</v>
      </c>
      <c r="BB3295" s="7">
        <v>346915.59714976128</v>
      </c>
      <c r="BC3295" s="16">
        <v>0.33975692412876723</v>
      </c>
      <c r="BD3295" s="13"/>
      <c r="BE3295" s="13"/>
      <c r="BG3295" s="44"/>
      <c r="BH3295" s="43">
        <v>26.27</v>
      </c>
      <c r="BI3295" s="2">
        <v>21.119999999999997</v>
      </c>
    </row>
    <row r="3296" spans="1:62" x14ac:dyDescent="0.2">
      <c r="A3296" s="2">
        <v>2017</v>
      </c>
      <c r="B3296" s="4" t="s">
        <v>8</v>
      </c>
      <c r="C3296" s="4" t="s">
        <v>157</v>
      </c>
      <c r="D3296" s="4" t="s">
        <v>142</v>
      </c>
      <c r="E3296" s="52" t="s">
        <v>201</v>
      </c>
      <c r="F3296" s="4" t="s">
        <v>143</v>
      </c>
      <c r="G3296" s="7">
        <v>57678.719999999994</v>
      </c>
      <c r="J3296" s="8">
        <v>57678.719999999994</v>
      </c>
      <c r="K3296" s="16">
        <v>0.11333061557276802</v>
      </c>
      <c r="L3296" s="7">
        <v>57678.719999999994</v>
      </c>
      <c r="M3296" s="7">
        <v>403751.04</v>
      </c>
      <c r="P3296" s="8">
        <v>403751.04</v>
      </c>
      <c r="Q3296" s="16">
        <v>0.11333061557276802</v>
      </c>
      <c r="R3296" s="40">
        <v>33.299999999999997</v>
      </c>
      <c r="S3296" s="16">
        <v>0</v>
      </c>
      <c r="V3296" s="7">
        <v>7</v>
      </c>
      <c r="W3296" s="7"/>
      <c r="Y3296" s="7">
        <v>1835232</v>
      </c>
      <c r="AB3296" s="7">
        <v>96</v>
      </c>
      <c r="AE3296" s="7">
        <v>3159</v>
      </c>
      <c r="AF3296" s="7">
        <v>428</v>
      </c>
      <c r="AG3296" s="8">
        <v>2731</v>
      </c>
      <c r="AH3296" s="16">
        <v>0.11333061557276802</v>
      </c>
      <c r="AI3296" s="7">
        <v>2522</v>
      </c>
      <c r="AJ3296" s="7">
        <v>209</v>
      </c>
      <c r="AK3296" s="12">
        <v>0.79835390946502061</v>
      </c>
      <c r="AL3296" s="12">
        <v>0.95</v>
      </c>
      <c r="AN3296" s="12">
        <v>0.92347125595020141</v>
      </c>
      <c r="AO3296" s="12">
        <v>0.86451408673630892</v>
      </c>
      <c r="AP3296" s="12">
        <v>2.3340667459486042E-3</v>
      </c>
      <c r="AQ3296" s="8">
        <v>304047</v>
      </c>
      <c r="AR3296" s="16">
        <v>-0.21794588198981424</v>
      </c>
      <c r="AS3296" s="7">
        <v>11141.333821912789</v>
      </c>
      <c r="AT3296" s="7">
        <v>111.33174661296229</v>
      </c>
      <c r="AU3296" s="7">
        <v>15.904535230423184</v>
      </c>
      <c r="AV3296" s="7">
        <v>168</v>
      </c>
      <c r="AW3296" s="16">
        <v>9.4669852562042758E-2</v>
      </c>
      <c r="AX3296" s="16">
        <v>-0.29755446668656715</v>
      </c>
      <c r="AY3296" s="7">
        <v>3405326.4</v>
      </c>
      <c r="AZ3296" s="10">
        <v>11.2</v>
      </c>
      <c r="BA3296" s="16">
        <v>0</v>
      </c>
      <c r="BB3296" s="7">
        <v>351748.26175611792</v>
      </c>
      <c r="BC3296" s="16">
        <v>0.17167676313243205</v>
      </c>
      <c r="BD3296" s="13"/>
      <c r="BE3296" s="13"/>
      <c r="BG3296" s="44"/>
      <c r="BH3296" s="43">
        <v>27.29</v>
      </c>
      <c r="BI3296" s="2">
        <v>21.119999999999997</v>
      </c>
    </row>
    <row r="3297" spans="1:61" x14ac:dyDescent="0.2">
      <c r="A3297" s="2">
        <v>2017</v>
      </c>
      <c r="B3297" s="4" t="s">
        <v>9</v>
      </c>
      <c r="C3297" s="4" t="s">
        <v>157</v>
      </c>
      <c r="D3297" s="4" t="s">
        <v>142</v>
      </c>
      <c r="E3297" s="52" t="s">
        <v>201</v>
      </c>
      <c r="F3297" s="4" t="s">
        <v>143</v>
      </c>
      <c r="G3297" s="7">
        <v>52631.039999999994</v>
      </c>
      <c r="J3297" s="8">
        <v>52631.039999999994</v>
      </c>
      <c r="K3297" s="16">
        <v>0.10509977827051009</v>
      </c>
      <c r="L3297" s="7">
        <v>52631.039999999994</v>
      </c>
      <c r="M3297" s="7">
        <v>368417.27999999997</v>
      </c>
      <c r="P3297" s="8">
        <v>368417.27999999997</v>
      </c>
      <c r="Q3297" s="16">
        <v>0.10509977827051009</v>
      </c>
      <c r="R3297" s="40">
        <v>33.299999999999997</v>
      </c>
      <c r="S3297" s="16">
        <v>0</v>
      </c>
      <c r="V3297" s="7">
        <v>7</v>
      </c>
      <c r="W3297" s="7"/>
      <c r="Y3297" s="7">
        <v>1674624</v>
      </c>
      <c r="AB3297" s="7">
        <v>96</v>
      </c>
      <c r="AE3297" s="7">
        <v>2780</v>
      </c>
      <c r="AF3297" s="7">
        <v>288</v>
      </c>
      <c r="AG3297" s="8">
        <v>2492</v>
      </c>
      <c r="AH3297" s="16">
        <v>0.10509977827050987</v>
      </c>
      <c r="AI3297" s="7">
        <v>2339</v>
      </c>
      <c r="AJ3297" s="7">
        <v>153</v>
      </c>
      <c r="AK3297" s="12">
        <v>0.84136690647482015</v>
      </c>
      <c r="AL3297" s="12">
        <v>0.95</v>
      </c>
      <c r="AN3297" s="12">
        <v>0.9386035313001605</v>
      </c>
      <c r="AO3297" s="12">
        <v>0.89640287769784177</v>
      </c>
      <c r="AP3297" s="12">
        <v>2.8950395275576968E-2</v>
      </c>
      <c r="AQ3297" s="8">
        <v>270818</v>
      </c>
      <c r="AR3297" s="16">
        <v>-0.26271313334258961</v>
      </c>
      <c r="AS3297" s="7">
        <v>11388.47771236333</v>
      </c>
      <c r="AT3297" s="7">
        <v>108.67495987158908</v>
      </c>
      <c r="AU3297" s="7">
        <v>15.524994267369868</v>
      </c>
      <c r="AV3297" s="7">
        <v>168</v>
      </c>
      <c r="AW3297" s="16">
        <v>9.2410680162915884E-2</v>
      </c>
      <c r="AX3297" s="16">
        <v>-0.3328323096659469</v>
      </c>
      <c r="AY3297" s="7">
        <v>3033161.5999999996</v>
      </c>
      <c r="AZ3297" s="10">
        <v>11.2</v>
      </c>
      <c r="BA3297" s="16">
        <v>0</v>
      </c>
      <c r="BB3297" s="7">
        <v>316437.12152908259</v>
      </c>
      <c r="BC3297" s="16">
        <v>0.19033115001463313</v>
      </c>
      <c r="BD3297" s="13"/>
      <c r="BE3297" s="13"/>
      <c r="BG3297" s="44"/>
      <c r="BH3297" s="43">
        <v>23.78</v>
      </c>
      <c r="BI3297" s="2">
        <v>21.119999999999997</v>
      </c>
    </row>
    <row r="3298" spans="1:61" x14ac:dyDescent="0.2">
      <c r="A3298" s="2">
        <v>2017</v>
      </c>
      <c r="B3298" s="4" t="s">
        <v>10</v>
      </c>
      <c r="C3298" s="4" t="s">
        <v>157</v>
      </c>
      <c r="D3298" s="4" t="s">
        <v>142</v>
      </c>
      <c r="E3298" s="52" t="s">
        <v>201</v>
      </c>
      <c r="F3298" s="4" t="s">
        <v>143</v>
      </c>
      <c r="G3298" s="7">
        <v>45598.079999999994</v>
      </c>
      <c r="J3298" s="8">
        <v>45598.079999999994</v>
      </c>
      <c r="K3298" s="16">
        <v>-0.15926791277258567</v>
      </c>
      <c r="L3298" s="7">
        <v>45598.079999999994</v>
      </c>
      <c r="M3298" s="7">
        <v>319186.55999999994</v>
      </c>
      <c r="P3298" s="8">
        <v>319186.55999999994</v>
      </c>
      <c r="Q3298" s="16">
        <v>-0.15926791277258578</v>
      </c>
      <c r="R3298" s="40">
        <v>33.299999999999997</v>
      </c>
      <c r="S3298" s="16">
        <v>0</v>
      </c>
      <c r="V3298" s="7">
        <v>7</v>
      </c>
      <c r="W3298" s="7"/>
      <c r="Y3298" s="7">
        <v>1450848</v>
      </c>
      <c r="AB3298" s="7">
        <v>96</v>
      </c>
      <c r="AE3298" s="7">
        <v>2594</v>
      </c>
      <c r="AF3298" s="7">
        <v>435</v>
      </c>
      <c r="AG3298" s="8">
        <v>2159</v>
      </c>
      <c r="AH3298" s="16">
        <v>-0.15926791277258567</v>
      </c>
      <c r="AI3298" s="7">
        <v>1660</v>
      </c>
      <c r="AJ3298" s="7">
        <v>499</v>
      </c>
      <c r="AK3298" s="12">
        <v>0.63993831919814959</v>
      </c>
      <c r="AL3298" s="12">
        <v>0.95</v>
      </c>
      <c r="AN3298" s="12">
        <v>0.76887447892542848</v>
      </c>
      <c r="AO3298" s="12">
        <v>0.83230531996915957</v>
      </c>
      <c r="AP3298" s="12">
        <v>-0.17593085898142724</v>
      </c>
      <c r="AQ3298" s="8">
        <v>336148</v>
      </c>
      <c r="AR3298" s="16">
        <v>-0.33708948704245301</v>
      </c>
      <c r="AS3298" s="7">
        <v>12317.625503847563</v>
      </c>
      <c r="AT3298" s="7">
        <v>155.69615562760538</v>
      </c>
      <c r="AU3298" s="7">
        <v>22.242307946800768</v>
      </c>
      <c r="AV3298" s="7">
        <v>168</v>
      </c>
      <c r="AW3298" s="16">
        <v>0.13239469015952837</v>
      </c>
      <c r="AX3298" s="16">
        <v>-0.21150801423113452</v>
      </c>
      <c r="AY3298" s="7">
        <v>3764857.5999999996</v>
      </c>
      <c r="AZ3298" s="10">
        <v>11.2</v>
      </c>
      <c r="BA3298" s="16">
        <v>0</v>
      </c>
      <c r="BB3298" s="7">
        <v>330698.08829862397</v>
      </c>
      <c r="BC3298" s="16">
        <v>5.6307338662907394E-2</v>
      </c>
      <c r="BD3298" s="13"/>
      <c r="BE3298" s="13"/>
      <c r="BG3298" s="44"/>
      <c r="BH3298" s="43">
        <v>27.29</v>
      </c>
      <c r="BI3298" s="2">
        <v>21.119999999999997</v>
      </c>
    </row>
    <row r="3299" spans="1:61" x14ac:dyDescent="0.2">
      <c r="A3299" s="2">
        <v>2017</v>
      </c>
      <c r="B3299" s="4" t="s">
        <v>0</v>
      </c>
      <c r="C3299" s="4" t="s">
        <v>157</v>
      </c>
      <c r="D3299" s="4" t="s">
        <v>142</v>
      </c>
      <c r="E3299" s="52" t="s">
        <v>201</v>
      </c>
      <c r="F3299" s="4" t="s">
        <v>143</v>
      </c>
      <c r="G3299" s="7">
        <v>33876.479999999996</v>
      </c>
      <c r="J3299" s="8">
        <v>33876.479999999996</v>
      </c>
      <c r="K3299" s="16">
        <v>-0.44879725085910649</v>
      </c>
      <c r="L3299" s="7">
        <v>33876.479999999996</v>
      </c>
      <c r="M3299" s="7">
        <v>237135.35999999999</v>
      </c>
      <c r="P3299" s="8">
        <v>237135.35999999999</v>
      </c>
      <c r="Q3299" s="16">
        <v>-0.44879725085910649</v>
      </c>
      <c r="R3299" s="40">
        <v>33.299999999999997</v>
      </c>
      <c r="S3299" s="16">
        <v>0</v>
      </c>
      <c r="V3299" s="7">
        <v>7</v>
      </c>
      <c r="W3299" s="7"/>
      <c r="Y3299" s="7">
        <v>1077888</v>
      </c>
      <c r="AB3299" s="7">
        <v>96</v>
      </c>
      <c r="AE3299" s="7">
        <v>2202</v>
      </c>
      <c r="AF3299" s="7">
        <v>598</v>
      </c>
      <c r="AG3299" s="8">
        <v>1604</v>
      </c>
      <c r="AH3299" s="16">
        <v>-0.44879725085910649</v>
      </c>
      <c r="AI3299" s="7">
        <v>1054</v>
      </c>
      <c r="AJ3299" s="7">
        <v>550</v>
      </c>
      <c r="AK3299" s="12">
        <v>0.47865576748410538</v>
      </c>
      <c r="AL3299" s="12">
        <v>0.95</v>
      </c>
      <c r="AN3299" s="12">
        <v>0.65710723192019949</v>
      </c>
      <c r="AO3299" s="12">
        <v>0.72842870118074476</v>
      </c>
      <c r="AP3299" s="12">
        <v>-0.22646357407452244</v>
      </c>
      <c r="AQ3299" s="8">
        <v>262782</v>
      </c>
      <c r="AR3299" s="16">
        <v>-0.44216052357287972</v>
      </c>
      <c r="AS3299" s="7">
        <v>10519.695756605284</v>
      </c>
      <c r="AT3299" s="7">
        <v>163.82917705735662</v>
      </c>
      <c r="AU3299" s="7">
        <v>23.404168151050946</v>
      </c>
      <c r="AV3299" s="7">
        <v>168</v>
      </c>
      <c r="AW3299" s="16">
        <v>0.13931052470863658</v>
      </c>
      <c r="AX3299" s="16">
        <v>1.2040446635237068E-2</v>
      </c>
      <c r="AY3299" s="7">
        <v>2943158.4</v>
      </c>
      <c r="AZ3299" s="10">
        <v>11.2</v>
      </c>
      <c r="BA3299" s="16">
        <v>0</v>
      </c>
      <c r="BB3299" s="7">
        <v>260990.07630067153</v>
      </c>
      <c r="BC3299" s="16">
        <v>-0.11842603089689208</v>
      </c>
      <c r="BD3299" s="13"/>
      <c r="BE3299" s="13"/>
      <c r="BG3299" s="44"/>
      <c r="BH3299" s="43">
        <v>24.98</v>
      </c>
      <c r="BI3299" s="2">
        <v>21.119999999999997</v>
      </c>
    </row>
    <row r="3300" spans="1:61" x14ac:dyDescent="0.2">
      <c r="A3300" s="2">
        <v>2017</v>
      </c>
      <c r="B3300" s="4" t="s">
        <v>1</v>
      </c>
      <c r="C3300" s="4" t="s">
        <v>157</v>
      </c>
      <c r="D3300" s="4" t="s">
        <v>142</v>
      </c>
      <c r="E3300" s="52" t="s">
        <v>201</v>
      </c>
      <c r="F3300" s="4" t="s">
        <v>143</v>
      </c>
      <c r="G3300" s="7">
        <v>36030.719999999994</v>
      </c>
      <c r="J3300" s="8">
        <v>36030.719999999994</v>
      </c>
      <c r="K3300" s="16">
        <v>-0.40825528962885882</v>
      </c>
      <c r="L3300" s="7">
        <v>36030.719999999994</v>
      </c>
      <c r="M3300" s="7">
        <v>252215.03999999995</v>
      </c>
      <c r="P3300" s="8">
        <v>252215.03999999995</v>
      </c>
      <c r="Q3300" s="16">
        <v>-0.40825528962885893</v>
      </c>
      <c r="R3300" s="40">
        <v>33.299999999999997</v>
      </c>
      <c r="S3300" s="16">
        <v>0</v>
      </c>
      <c r="V3300" s="7">
        <v>7</v>
      </c>
      <c r="W3300" s="7"/>
      <c r="Y3300" s="7">
        <v>1146432</v>
      </c>
      <c r="AB3300" s="7">
        <v>96</v>
      </c>
      <c r="AE3300" s="7">
        <v>2277</v>
      </c>
      <c r="AF3300" s="7">
        <v>571</v>
      </c>
      <c r="AG3300" s="8">
        <v>1706</v>
      </c>
      <c r="AH3300" s="16">
        <v>-0.40825528962885882</v>
      </c>
      <c r="AI3300" s="7">
        <v>1194</v>
      </c>
      <c r="AJ3300" s="7">
        <v>512</v>
      </c>
      <c r="AK3300" s="12">
        <v>0.5243741765480896</v>
      </c>
      <c r="AL3300" s="12">
        <v>0.95</v>
      </c>
      <c r="AN3300" s="12">
        <v>0.69988276670574445</v>
      </c>
      <c r="AO3300" s="12">
        <v>0.74923144488361881</v>
      </c>
      <c r="AP3300" s="12">
        <v>-0.20497950495955031</v>
      </c>
      <c r="AQ3300" s="8">
        <v>274878</v>
      </c>
      <c r="AR3300" s="16">
        <v>-0.39535292966043345</v>
      </c>
      <c r="AS3300" s="7">
        <v>10264.301717699776</v>
      </c>
      <c r="AT3300" s="7">
        <v>161.12426729191091</v>
      </c>
      <c r="AU3300" s="7">
        <v>23.017752470272988</v>
      </c>
      <c r="AV3300" s="7">
        <v>168</v>
      </c>
      <c r="AW3300" s="16">
        <v>0.13701043137067254</v>
      </c>
      <c r="AX3300" s="16">
        <v>2.1803929536324818E-2</v>
      </c>
      <c r="AY3300" s="7">
        <v>3078633.5999999996</v>
      </c>
      <c r="AZ3300" s="10">
        <v>11.2</v>
      </c>
      <c r="BA3300" s="16">
        <v>0</v>
      </c>
      <c r="BB3300" s="7">
        <v>266325.99220263213</v>
      </c>
      <c r="BC3300" s="16">
        <v>-0.1130509731898892</v>
      </c>
      <c r="BD3300" s="13"/>
      <c r="BE3300" s="13"/>
      <c r="BG3300" s="44"/>
      <c r="BH3300" s="43">
        <v>26.78</v>
      </c>
      <c r="BI3300" s="2">
        <v>21.119999999999997</v>
      </c>
    </row>
    <row r="3301" spans="1:61" x14ac:dyDescent="0.2">
      <c r="A3301" s="2">
        <v>2017</v>
      </c>
      <c r="B3301" s="4" t="s">
        <v>2</v>
      </c>
      <c r="C3301" s="4" t="s">
        <v>157</v>
      </c>
      <c r="D3301" s="4" t="s">
        <v>142</v>
      </c>
      <c r="E3301" s="52" t="s">
        <v>201</v>
      </c>
      <c r="F3301" s="4" t="s">
        <v>143</v>
      </c>
      <c r="G3301" s="7">
        <v>32060.159999999996</v>
      </c>
      <c r="J3301" s="8">
        <v>32060.159999999996</v>
      </c>
      <c r="K3301" s="16">
        <v>-0.43018018018018023</v>
      </c>
      <c r="L3301" s="7">
        <v>32060.159999999996</v>
      </c>
      <c r="M3301" s="7">
        <v>224421.11999999997</v>
      </c>
      <c r="P3301" s="8">
        <v>224421.11999999997</v>
      </c>
      <c r="Q3301" s="16">
        <v>-0.43018018018018023</v>
      </c>
      <c r="R3301" s="40">
        <v>33.299999999999997</v>
      </c>
      <c r="S3301" s="16">
        <v>0</v>
      </c>
      <c r="V3301" s="7">
        <v>7</v>
      </c>
      <c r="W3301" s="7"/>
      <c r="Y3301" s="7">
        <v>1020096</v>
      </c>
      <c r="AB3301" s="7">
        <v>96</v>
      </c>
      <c r="AE3301" s="7">
        <v>2202</v>
      </c>
      <c r="AF3301" s="7">
        <v>684</v>
      </c>
      <c r="AG3301" s="8">
        <v>1518</v>
      </c>
      <c r="AH3301" s="16">
        <v>-0.43018018018018023</v>
      </c>
      <c r="AI3301" s="7">
        <v>945</v>
      </c>
      <c r="AJ3301" s="7">
        <v>573</v>
      </c>
      <c r="AK3301" s="12">
        <v>0.42915531335149865</v>
      </c>
      <c r="AL3301" s="12">
        <v>0.95</v>
      </c>
      <c r="AN3301" s="12">
        <v>0.62252964426877466</v>
      </c>
      <c r="AO3301" s="12">
        <v>0.68937329700272476</v>
      </c>
      <c r="AP3301" s="12">
        <v>-0.26651084815036896</v>
      </c>
      <c r="AQ3301" s="8">
        <v>259009</v>
      </c>
      <c r="AR3301" s="16">
        <v>-0.44747339858182655</v>
      </c>
      <c r="AS3301" s="7">
        <v>10133.372456964007</v>
      </c>
      <c r="AT3301" s="7">
        <v>170.62516469038209</v>
      </c>
      <c r="AU3301" s="7">
        <v>24.375023527197442</v>
      </c>
      <c r="AV3301" s="7">
        <v>168</v>
      </c>
      <c r="AW3301" s="16">
        <v>0.14508942575712763</v>
      </c>
      <c r="AX3301" s="16">
        <v>-3.0348573005260726E-2</v>
      </c>
      <c r="AY3301" s="7">
        <v>2900900.8</v>
      </c>
      <c r="AZ3301" s="10">
        <v>11.2</v>
      </c>
      <c r="BA3301" s="16">
        <v>0</v>
      </c>
      <c r="BB3301" s="7">
        <v>261936.06066184797</v>
      </c>
      <c r="BC3301" s="16">
        <v>-9.7512834348442573E-2</v>
      </c>
      <c r="BD3301" s="13"/>
      <c r="BE3301" s="13"/>
      <c r="BG3301" s="44"/>
      <c r="BH3301" s="43">
        <v>25.56</v>
      </c>
      <c r="BI3301" s="2">
        <v>21.119999999999997</v>
      </c>
    </row>
    <row r="3302" spans="1:61" x14ac:dyDescent="0.2">
      <c r="A3302" s="2">
        <v>2017</v>
      </c>
      <c r="B3302" s="4" t="s">
        <v>3</v>
      </c>
      <c r="C3302" s="4" t="s">
        <v>157</v>
      </c>
      <c r="D3302" s="4" t="s">
        <v>142</v>
      </c>
      <c r="E3302" s="52" t="s">
        <v>201</v>
      </c>
      <c r="F3302" s="4" t="s">
        <v>143</v>
      </c>
      <c r="G3302" s="7">
        <v>33855.359999999993</v>
      </c>
      <c r="J3302" s="8">
        <v>33855.359999999993</v>
      </c>
      <c r="K3302" s="16">
        <v>-0.42790863668807999</v>
      </c>
      <c r="L3302" s="7">
        <v>33855.359999999993</v>
      </c>
      <c r="M3302" s="7">
        <v>236987.51999999996</v>
      </c>
      <c r="P3302" s="8">
        <v>236987.51999999996</v>
      </c>
      <c r="Q3302" s="16">
        <v>-0.42790863668807999</v>
      </c>
      <c r="R3302" s="40">
        <v>33.299999999999997</v>
      </c>
      <c r="S3302" s="16">
        <v>0</v>
      </c>
      <c r="V3302" s="7">
        <v>7</v>
      </c>
      <c r="W3302" s="7"/>
      <c r="Y3302" s="7">
        <v>1077216</v>
      </c>
      <c r="AB3302" s="7">
        <v>96</v>
      </c>
      <c r="AE3302" s="7">
        <v>2285</v>
      </c>
      <c r="AF3302" s="7">
        <v>682</v>
      </c>
      <c r="AG3302" s="8">
        <v>1603</v>
      </c>
      <c r="AH3302" s="16">
        <v>-0.42790863668807999</v>
      </c>
      <c r="AI3302" s="7">
        <v>1046</v>
      </c>
      <c r="AJ3302" s="7">
        <v>557</v>
      </c>
      <c r="AK3302" s="12">
        <v>0.45776805251641139</v>
      </c>
      <c r="AL3302" s="12">
        <v>0.95</v>
      </c>
      <c r="AN3302" s="12">
        <v>0.65252651278852147</v>
      </c>
      <c r="AO3302" s="12">
        <v>0.70153172866520785</v>
      </c>
      <c r="AP3302" s="12">
        <v>-0.25886530651259132</v>
      </c>
      <c r="AQ3302" s="8">
        <v>251978</v>
      </c>
      <c r="AR3302" s="16">
        <v>-0.38893685129498501</v>
      </c>
      <c r="AS3302" s="7">
        <v>9332.5185185185182</v>
      </c>
      <c r="AT3302" s="7">
        <v>157.19151590767311</v>
      </c>
      <c r="AU3302" s="7">
        <v>22.455930843953301</v>
      </c>
      <c r="AV3302" s="7">
        <v>168</v>
      </c>
      <c r="AW3302" s="16">
        <v>0.13366625502353155</v>
      </c>
      <c r="AX3302" s="16">
        <v>6.8121611148753702E-2</v>
      </c>
      <c r="AY3302" s="7">
        <v>2822153.5999999996</v>
      </c>
      <c r="AZ3302" s="10">
        <v>11.2</v>
      </c>
      <c r="BA3302" s="16">
        <v>0</v>
      </c>
      <c r="BB3302" s="7">
        <v>250717.88130674316</v>
      </c>
      <c r="BC3302" s="16">
        <v>-0.14552906356325199</v>
      </c>
      <c r="BD3302" s="13"/>
      <c r="BE3302" s="13"/>
      <c r="BG3302" s="44"/>
      <c r="BH3302" s="43">
        <v>27</v>
      </c>
      <c r="BI3302" s="2">
        <v>21.119999999999997</v>
      </c>
    </row>
    <row r="3303" spans="1:61" x14ac:dyDescent="0.2">
      <c r="A3303" s="2">
        <v>2017</v>
      </c>
      <c r="B3303" s="4" t="s">
        <v>4</v>
      </c>
      <c r="C3303" s="4" t="s">
        <v>157</v>
      </c>
      <c r="D3303" s="4" t="s">
        <v>142</v>
      </c>
      <c r="E3303" s="52" t="s">
        <v>201</v>
      </c>
      <c r="F3303" s="4" t="s">
        <v>143</v>
      </c>
      <c r="G3303" s="7">
        <v>34742.399999999994</v>
      </c>
      <c r="J3303" s="8">
        <v>34742.399999999994</v>
      </c>
      <c r="K3303" s="16">
        <v>-0.42522711390635926</v>
      </c>
      <c r="L3303" s="7">
        <v>34742.399999999994</v>
      </c>
      <c r="M3303" s="7">
        <v>243196.79999999996</v>
      </c>
      <c r="P3303" s="8">
        <v>243196.79999999996</v>
      </c>
      <c r="Q3303" s="16">
        <v>-0.42522711390635926</v>
      </c>
      <c r="R3303" s="40">
        <v>33.299999999999997</v>
      </c>
      <c r="S3303" s="16">
        <v>0</v>
      </c>
      <c r="V3303" s="7">
        <v>7</v>
      </c>
      <c r="W3303" s="7"/>
      <c r="Y3303" s="7">
        <v>1105440</v>
      </c>
      <c r="AB3303" s="7">
        <v>96</v>
      </c>
      <c r="AE3303" s="7">
        <v>2285</v>
      </c>
      <c r="AF3303" s="7">
        <v>640</v>
      </c>
      <c r="AG3303" s="8">
        <v>1645</v>
      </c>
      <c r="AH3303" s="16">
        <v>-0.42522711390635914</v>
      </c>
      <c r="AI3303" s="7">
        <v>1102</v>
      </c>
      <c r="AJ3303" s="7">
        <v>543</v>
      </c>
      <c r="AK3303" s="12">
        <v>0.48227571115973744</v>
      </c>
      <c r="AL3303" s="12">
        <v>0.95</v>
      </c>
      <c r="AN3303" s="12">
        <v>0.66990881458966567</v>
      </c>
      <c r="AO3303" s="12">
        <v>0.71991247264770242</v>
      </c>
      <c r="AP3303" s="12">
        <v>-0.20839016211576245</v>
      </c>
      <c r="AQ3303" s="8">
        <v>252774</v>
      </c>
      <c r="AR3303" s="16">
        <v>-0.46572849536797301</v>
      </c>
      <c r="AS3303" s="7">
        <v>9262.5137412971781</v>
      </c>
      <c r="AT3303" s="7">
        <v>153.66200607902735</v>
      </c>
      <c r="AU3303" s="7">
        <v>21.951715154146765</v>
      </c>
      <c r="AV3303" s="7">
        <v>168</v>
      </c>
      <c r="AW3303" s="16">
        <v>0.1306649711556355</v>
      </c>
      <c r="AX3303" s="16">
        <v>-7.0465017473032798E-2</v>
      </c>
      <c r="AY3303" s="7">
        <v>2831068.8</v>
      </c>
      <c r="AZ3303" s="10">
        <v>11.2</v>
      </c>
      <c r="BA3303" s="16">
        <v>0</v>
      </c>
      <c r="BB3303" s="7">
        <v>242819.15719664996</v>
      </c>
      <c r="BC3303" s="16">
        <v>-7.065193025633168E-2</v>
      </c>
      <c r="BD3303" s="13"/>
      <c r="BE3303" s="13"/>
      <c r="BG3303" s="44"/>
      <c r="BH3303" s="43">
        <v>27.29</v>
      </c>
      <c r="BI3303" s="2">
        <v>21.119999999999997</v>
      </c>
    </row>
    <row r="3304" spans="1:61" x14ac:dyDescent="0.2">
      <c r="A3304" s="2">
        <v>2017</v>
      </c>
      <c r="B3304" s="4" t="s">
        <v>11</v>
      </c>
      <c r="C3304" s="4" t="s">
        <v>157</v>
      </c>
      <c r="D3304" s="4" t="s">
        <v>142</v>
      </c>
      <c r="E3304" s="52" t="s">
        <v>201</v>
      </c>
      <c r="F3304" s="4" t="s">
        <v>143</v>
      </c>
      <c r="G3304" s="7">
        <v>33918.719999999994</v>
      </c>
      <c r="J3304" s="8">
        <v>33918.719999999994</v>
      </c>
      <c r="K3304" s="16">
        <v>-0.43806857942617217</v>
      </c>
      <c r="L3304" s="7">
        <v>33918.719999999994</v>
      </c>
      <c r="M3304" s="7">
        <v>237431.03999999995</v>
      </c>
      <c r="P3304" s="8">
        <v>237431.03999999995</v>
      </c>
      <c r="Q3304" s="16">
        <v>-0.43806857942617228</v>
      </c>
      <c r="R3304" s="40">
        <v>33.299999999999997</v>
      </c>
      <c r="S3304" s="16">
        <v>0</v>
      </c>
      <c r="V3304" s="7">
        <v>7</v>
      </c>
      <c r="W3304" s="7"/>
      <c r="Y3304" s="7">
        <v>1079232</v>
      </c>
      <c r="AB3304" s="7">
        <v>96</v>
      </c>
      <c r="AE3304" s="7">
        <v>2218</v>
      </c>
      <c r="AF3304" s="7">
        <v>612</v>
      </c>
      <c r="AG3304" s="8">
        <v>1606</v>
      </c>
      <c r="AH3304" s="16">
        <v>-0.43806857942617217</v>
      </c>
      <c r="AI3304" s="7">
        <v>1172</v>
      </c>
      <c r="AJ3304" s="7">
        <v>434</v>
      </c>
      <c r="AK3304" s="12">
        <v>0.52840396753832286</v>
      </c>
      <c r="AL3304" s="12">
        <v>0.95</v>
      </c>
      <c r="AN3304" s="12">
        <v>0.7297633872976339</v>
      </c>
      <c r="AO3304" s="12">
        <v>0.72407574391343554</v>
      </c>
      <c r="AP3304" s="12">
        <v>-5.9664670470406911E-2</v>
      </c>
      <c r="AQ3304" s="8">
        <v>227482</v>
      </c>
      <c r="AR3304" s="16">
        <v>-0.48261682413038631</v>
      </c>
      <c r="AS3304" s="7">
        <v>8580.9883062995086</v>
      </c>
      <c r="AT3304" s="7">
        <v>141.6450809464508</v>
      </c>
      <c r="AU3304" s="7">
        <v>20.235011563778688</v>
      </c>
      <c r="AV3304" s="7">
        <v>168</v>
      </c>
      <c r="AW3304" s="16">
        <v>0.12044649740344457</v>
      </c>
      <c r="AX3304" s="16">
        <v>-7.9277013303016064E-2</v>
      </c>
      <c r="AY3304" s="7">
        <v>2547798.4</v>
      </c>
      <c r="AZ3304" s="10">
        <v>11.2</v>
      </c>
      <c r="BA3304" s="16">
        <v>0</v>
      </c>
      <c r="BB3304" s="7">
        <v>215157.64217503948</v>
      </c>
      <c r="BC3304" s="16">
        <v>-5.3941676280767098E-2</v>
      </c>
      <c r="BD3304" s="13"/>
      <c r="BE3304" s="13"/>
      <c r="BG3304" s="44"/>
      <c r="BH3304" s="43">
        <v>26.51</v>
      </c>
      <c r="BI3304" s="2">
        <v>21.119999999999997</v>
      </c>
    </row>
    <row r="3305" spans="1:61" x14ac:dyDescent="0.2">
      <c r="A3305" s="2">
        <v>2005</v>
      </c>
      <c r="B3305" s="4" t="s">
        <v>8</v>
      </c>
      <c r="C3305" s="4" t="s">
        <v>158</v>
      </c>
      <c r="D3305" s="4" t="s">
        <v>142</v>
      </c>
      <c r="E3305" s="52" t="s">
        <v>203</v>
      </c>
      <c r="F3305" s="4" t="s">
        <v>143</v>
      </c>
      <c r="G3305" s="7">
        <v>24835.704000000002</v>
      </c>
      <c r="J3305" s="8">
        <v>24835.704000000002</v>
      </c>
      <c r="K3305" s="16">
        <v>0.22164948453608257</v>
      </c>
      <c r="L3305" s="7">
        <v>24835.704000000002</v>
      </c>
      <c r="M3305" s="7">
        <v>74507.112000000008</v>
      </c>
      <c r="P3305" s="8">
        <v>74507.112000000008</v>
      </c>
      <c r="Q3305" s="16">
        <v>0.22164948453608257</v>
      </c>
      <c r="R3305" s="40">
        <v>36.6</v>
      </c>
      <c r="S3305" s="16">
        <v>0</v>
      </c>
      <c r="V3305" s="7">
        <v>3</v>
      </c>
      <c r="W3305" s="7"/>
      <c r="Y3305" s="7">
        <v>273024</v>
      </c>
      <c r="AB3305" s="7">
        <v>96</v>
      </c>
      <c r="AE3305" s="7">
        <v>980</v>
      </c>
      <c r="AF3305" s="7">
        <v>32</v>
      </c>
      <c r="AG3305" s="8">
        <v>948</v>
      </c>
      <c r="AH3305" s="16">
        <v>0.22164948453608257</v>
      </c>
      <c r="AI3305" s="7">
        <v>866</v>
      </c>
      <c r="AJ3305" s="7">
        <v>82</v>
      </c>
      <c r="AK3305" s="12">
        <v>0.88367346938775515</v>
      </c>
      <c r="AL3305" s="12">
        <v>0.95</v>
      </c>
      <c r="AN3305" s="12">
        <v>0.9135021097046413</v>
      </c>
      <c r="AO3305" s="12">
        <v>0.96734693877551026</v>
      </c>
      <c r="AP3305" s="12">
        <v>77.764181903422397</v>
      </c>
      <c r="AQ3305" s="8">
        <v>4542.7676338366518</v>
      </c>
      <c r="AR3305" s="16">
        <v>-0.26860771840584019</v>
      </c>
      <c r="AS3305" s="7">
        <v>162.0680568618142</v>
      </c>
      <c r="AT3305" s="7">
        <v>4.7919489808403499</v>
      </c>
      <c r="AU3305" s="7">
        <v>1.5973163269467834</v>
      </c>
      <c r="AV3305" s="7">
        <v>168</v>
      </c>
      <c r="AW3305" s="16">
        <v>9.5078352794451398E-3</v>
      </c>
      <c r="AX3305" s="16">
        <v>-0.40130758384275522</v>
      </c>
      <c r="AY3305" s="7">
        <v>69050.068034317112</v>
      </c>
      <c r="AZ3305" s="10">
        <v>15.2</v>
      </c>
      <c r="BA3305" s="16">
        <v>0</v>
      </c>
      <c r="BB3305" s="7">
        <v>5255.4724064503025</v>
      </c>
      <c r="BC3305" s="16">
        <v>8.0214018791708348</v>
      </c>
      <c r="BD3305" s="13"/>
      <c r="BE3305" s="13"/>
      <c r="BG3305" s="44"/>
      <c r="BH3305" s="43">
        <v>28.03</v>
      </c>
      <c r="BI3305" s="2">
        <v>26.198</v>
      </c>
    </row>
    <row r="3306" spans="1:61" x14ac:dyDescent="0.2">
      <c r="A3306" s="2">
        <v>2005</v>
      </c>
      <c r="B3306" s="4" t="s">
        <v>9</v>
      </c>
      <c r="C3306" s="4" t="s">
        <v>158</v>
      </c>
      <c r="D3306" s="4" t="s">
        <v>142</v>
      </c>
      <c r="E3306" s="52" t="s">
        <v>203</v>
      </c>
      <c r="F3306" s="4" t="s">
        <v>143</v>
      </c>
      <c r="G3306" s="7">
        <v>23263.824000000001</v>
      </c>
      <c r="J3306" s="8">
        <v>23263.824000000001</v>
      </c>
      <c r="K3306" s="16">
        <v>0.21145975443383347</v>
      </c>
      <c r="L3306" s="7">
        <v>23263.824000000001</v>
      </c>
      <c r="M3306" s="7">
        <v>69791.472000000009</v>
      </c>
      <c r="P3306" s="8">
        <v>69791.472000000009</v>
      </c>
      <c r="Q3306" s="16">
        <v>0.21145975443383369</v>
      </c>
      <c r="R3306" s="40">
        <v>36.6</v>
      </c>
      <c r="S3306" s="16">
        <v>0</v>
      </c>
      <c r="V3306" s="7">
        <v>3</v>
      </c>
      <c r="W3306" s="7"/>
      <c r="Y3306" s="7">
        <v>255744</v>
      </c>
      <c r="AB3306" s="7">
        <v>96</v>
      </c>
      <c r="AE3306" s="7">
        <v>888</v>
      </c>
      <c r="AF3306" s="7">
        <v>0</v>
      </c>
      <c r="AG3306" s="8">
        <v>888</v>
      </c>
      <c r="AH3306" s="16">
        <v>0.21145975443383347</v>
      </c>
      <c r="AI3306" s="7">
        <v>811</v>
      </c>
      <c r="AJ3306" s="7">
        <v>77</v>
      </c>
      <c r="AK3306" s="12">
        <v>0.91328828828828834</v>
      </c>
      <c r="AL3306" s="12">
        <v>0.95</v>
      </c>
      <c r="AN3306" s="12">
        <v>0.91328828828828834</v>
      </c>
      <c r="AO3306" s="12">
        <v>1</v>
      </c>
      <c r="AP3306" s="12">
        <v>24.747704435204437</v>
      </c>
      <c r="AQ3306" s="8">
        <v>5433.80432809169</v>
      </c>
      <c r="AR3306" s="16">
        <v>-0.29491537417158209</v>
      </c>
      <c r="AS3306" s="7">
        <v>213.25762669119661</v>
      </c>
      <c r="AT3306" s="7">
        <v>6.1191490181212727</v>
      </c>
      <c r="AU3306" s="7">
        <v>2.0397163393737574</v>
      </c>
      <c r="AV3306" s="7">
        <v>168</v>
      </c>
      <c r="AW3306" s="16">
        <v>1.2141168686748556E-2</v>
      </c>
      <c r="AX3306" s="16">
        <v>-0.41798757800424513</v>
      </c>
      <c r="AY3306" s="7">
        <v>82593.825786993679</v>
      </c>
      <c r="AZ3306" s="10">
        <v>15.2</v>
      </c>
      <c r="BA3306" s="16">
        <v>0</v>
      </c>
      <c r="BB3306" s="7">
        <v>6349.1252447533216</v>
      </c>
      <c r="BC3306" s="16">
        <v>2.7260561834093329</v>
      </c>
      <c r="BD3306" s="13"/>
      <c r="BE3306" s="13"/>
      <c r="BG3306" s="44"/>
      <c r="BH3306" s="43">
        <v>25.48</v>
      </c>
      <c r="BI3306" s="2">
        <v>26.198</v>
      </c>
    </row>
    <row r="3307" spans="1:61" x14ac:dyDescent="0.2">
      <c r="A3307" s="2">
        <v>2005</v>
      </c>
      <c r="B3307" s="4" t="s">
        <v>10</v>
      </c>
      <c r="C3307" s="4" t="s">
        <v>158</v>
      </c>
      <c r="D3307" s="4" t="s">
        <v>142</v>
      </c>
      <c r="E3307" s="52" t="s">
        <v>203</v>
      </c>
      <c r="F3307" s="4" t="s">
        <v>143</v>
      </c>
      <c r="G3307" s="7">
        <v>24337.941999999999</v>
      </c>
      <c r="J3307" s="8">
        <v>24337.941999999999</v>
      </c>
      <c r="K3307" s="16">
        <v>0.21916010498687655</v>
      </c>
      <c r="L3307" s="7">
        <v>24337.941999999999</v>
      </c>
      <c r="M3307" s="7">
        <v>73013.826000000001</v>
      </c>
      <c r="P3307" s="8">
        <v>73013.826000000001</v>
      </c>
      <c r="Q3307" s="16">
        <v>0.21916010498687677</v>
      </c>
      <c r="R3307" s="40">
        <v>36.6</v>
      </c>
      <c r="S3307" s="16">
        <v>0</v>
      </c>
      <c r="V3307" s="7">
        <v>3</v>
      </c>
      <c r="W3307" s="7"/>
      <c r="Y3307" s="7">
        <v>267552</v>
      </c>
      <c r="AB3307" s="7">
        <v>96</v>
      </c>
      <c r="AE3307" s="7">
        <v>982</v>
      </c>
      <c r="AF3307" s="7">
        <v>53</v>
      </c>
      <c r="AG3307" s="8">
        <v>929</v>
      </c>
      <c r="AH3307" s="16">
        <v>0.21916010498687655</v>
      </c>
      <c r="AI3307" s="7">
        <v>846</v>
      </c>
      <c r="AJ3307" s="7">
        <v>83</v>
      </c>
      <c r="AK3307" s="12">
        <v>0.86150712830957232</v>
      </c>
      <c r="AL3307" s="12">
        <v>0.95</v>
      </c>
      <c r="AN3307" s="12">
        <v>0.91065662002152847</v>
      </c>
      <c r="AO3307" s="12">
        <v>0.94602851323828918</v>
      </c>
      <c r="AP3307" s="12">
        <v>45.261356297093648</v>
      </c>
      <c r="AQ3307" s="8">
        <v>7453.6320260351804</v>
      </c>
      <c r="AR3307" s="16">
        <v>-9.8270214000699796E-2</v>
      </c>
      <c r="AS3307" s="7">
        <v>272.03036591369272</v>
      </c>
      <c r="AT3307" s="7">
        <v>8.0232852809851245</v>
      </c>
      <c r="AU3307" s="7">
        <v>2.6744284269950414</v>
      </c>
      <c r="AV3307" s="7">
        <v>168</v>
      </c>
      <c r="AW3307" s="16">
        <v>1.5919216827351437E-2</v>
      </c>
      <c r="AX3307" s="16">
        <v>-0.2603680334429852</v>
      </c>
      <c r="AY3307" s="7">
        <v>113295.20679573473</v>
      </c>
      <c r="AZ3307" s="10">
        <v>15.2</v>
      </c>
      <c r="BA3307" s="16">
        <v>0</v>
      </c>
      <c r="BB3307" s="7">
        <v>7332.7875277890498</v>
      </c>
      <c r="BC3307" s="16">
        <v>4.7001516674282326</v>
      </c>
      <c r="BD3307" s="13"/>
      <c r="BE3307" s="13"/>
      <c r="BG3307" s="44"/>
      <c r="BH3307" s="43">
        <v>27.4</v>
      </c>
      <c r="BI3307" s="2">
        <v>26.198</v>
      </c>
    </row>
    <row r="3308" spans="1:61" x14ac:dyDescent="0.2">
      <c r="A3308" s="2">
        <v>2005</v>
      </c>
      <c r="B3308" s="4" t="s">
        <v>0</v>
      </c>
      <c r="C3308" s="4" t="s">
        <v>158</v>
      </c>
      <c r="D3308" s="4" t="s">
        <v>142</v>
      </c>
      <c r="E3308" s="52" t="s">
        <v>203</v>
      </c>
      <c r="F3308" s="4" t="s">
        <v>143</v>
      </c>
      <c r="G3308" s="7">
        <v>24364.14</v>
      </c>
      <c r="J3308" s="8">
        <v>24364.14</v>
      </c>
      <c r="K3308" s="16">
        <v>0.28630705394190881</v>
      </c>
      <c r="L3308" s="7">
        <v>24364.14</v>
      </c>
      <c r="M3308" s="7">
        <v>73092.42</v>
      </c>
      <c r="P3308" s="8">
        <v>73092.42</v>
      </c>
      <c r="Q3308" s="16">
        <v>0.28630705394190858</v>
      </c>
      <c r="R3308" s="40">
        <v>36.6</v>
      </c>
      <c r="S3308" s="16">
        <v>0</v>
      </c>
      <c r="V3308" s="7">
        <v>3</v>
      </c>
      <c r="W3308" s="7"/>
      <c r="Y3308" s="7">
        <v>267840</v>
      </c>
      <c r="AB3308" s="7">
        <v>96</v>
      </c>
      <c r="AE3308" s="7">
        <v>950</v>
      </c>
      <c r="AF3308" s="7">
        <v>20</v>
      </c>
      <c r="AG3308" s="8">
        <v>930</v>
      </c>
      <c r="AH3308" s="16">
        <v>0.28630705394190881</v>
      </c>
      <c r="AI3308" s="7">
        <v>852</v>
      </c>
      <c r="AJ3308" s="7">
        <v>78</v>
      </c>
      <c r="AK3308" s="12">
        <v>0.89684210526315788</v>
      </c>
      <c r="AL3308" s="12">
        <v>0.95</v>
      </c>
      <c r="AN3308" s="12">
        <v>0.91612903225806452</v>
      </c>
      <c r="AO3308" s="12">
        <v>0.97894736842105268</v>
      </c>
      <c r="AP3308" s="12">
        <v>32.118064516129031</v>
      </c>
      <c r="AQ3308" s="8">
        <v>6804.6699125356727</v>
      </c>
      <c r="AR3308" s="16">
        <v>0.13041515586590635</v>
      </c>
      <c r="AS3308" s="7">
        <v>249.25530815148983</v>
      </c>
      <c r="AT3308" s="7">
        <v>7.3168493683179276</v>
      </c>
      <c r="AU3308" s="7">
        <v>2.4389497894393091</v>
      </c>
      <c r="AV3308" s="7">
        <v>168</v>
      </c>
      <c r="AW3308" s="16">
        <v>1.4517558270472079E-2</v>
      </c>
      <c r="AX3308" s="16">
        <v>-0.12119337882682779</v>
      </c>
      <c r="AY3308" s="7">
        <v>103430.98267054222</v>
      </c>
      <c r="AZ3308" s="10">
        <v>15.2</v>
      </c>
      <c r="BA3308" s="16">
        <v>0</v>
      </c>
      <c r="BB3308" s="7">
        <v>6758.2685255214174</v>
      </c>
      <c r="BC3308" s="16">
        <v>3.329664551814699</v>
      </c>
      <c r="BD3308" s="13"/>
      <c r="BE3308" s="13"/>
      <c r="BG3308" s="44"/>
      <c r="BH3308" s="43">
        <v>27.3</v>
      </c>
      <c r="BI3308" s="2">
        <v>26.198</v>
      </c>
    </row>
    <row r="3309" spans="1:61" x14ac:dyDescent="0.2">
      <c r="A3309" s="2">
        <v>2005</v>
      </c>
      <c r="B3309" s="4" t="s">
        <v>1</v>
      </c>
      <c r="C3309" s="4" t="s">
        <v>158</v>
      </c>
      <c r="D3309" s="4" t="s">
        <v>142</v>
      </c>
      <c r="E3309" s="52" t="s">
        <v>203</v>
      </c>
      <c r="F3309" s="4" t="s">
        <v>143</v>
      </c>
      <c r="G3309" s="7">
        <v>25202.475999999999</v>
      </c>
      <c r="J3309" s="8">
        <v>25202.475999999999</v>
      </c>
      <c r="K3309" s="16">
        <v>0.2177215189873416</v>
      </c>
      <c r="L3309" s="7">
        <v>25202.475999999999</v>
      </c>
      <c r="M3309" s="7">
        <v>75607.428</v>
      </c>
      <c r="P3309" s="8">
        <v>75607.428</v>
      </c>
      <c r="Q3309" s="16">
        <v>0.2177215189873416</v>
      </c>
      <c r="R3309" s="40">
        <v>36.6</v>
      </c>
      <c r="S3309" s="16">
        <v>0</v>
      </c>
      <c r="V3309" s="7">
        <v>3</v>
      </c>
      <c r="W3309" s="7"/>
      <c r="Y3309" s="7">
        <v>277056</v>
      </c>
      <c r="AB3309" s="7">
        <v>96</v>
      </c>
      <c r="AE3309" s="7">
        <v>980</v>
      </c>
      <c r="AF3309" s="7">
        <v>18</v>
      </c>
      <c r="AG3309" s="8">
        <v>962</v>
      </c>
      <c r="AH3309" s="16">
        <v>0.21772151898734182</v>
      </c>
      <c r="AI3309" s="7">
        <v>881</v>
      </c>
      <c r="AJ3309" s="7">
        <v>81</v>
      </c>
      <c r="AK3309" s="12">
        <v>0.8989795918367347</v>
      </c>
      <c r="AL3309" s="12">
        <v>0.95</v>
      </c>
      <c r="AN3309" s="12">
        <v>0.91580041580041582</v>
      </c>
      <c r="AO3309" s="12">
        <v>0.98163265306122449</v>
      </c>
      <c r="AP3309" s="12">
        <v>23.116077616077614</v>
      </c>
      <c r="AQ3309" s="8">
        <v>6925.6529538318191</v>
      </c>
      <c r="AR3309" s="16">
        <v>-6.0109991383126893E-2</v>
      </c>
      <c r="AS3309" s="7">
        <v>249.48317557031046</v>
      </c>
      <c r="AT3309" s="7">
        <v>7.1992234447316203</v>
      </c>
      <c r="AU3309" s="7">
        <v>2.3997411482438733</v>
      </c>
      <c r="AV3309" s="7">
        <v>168</v>
      </c>
      <c r="AW3309" s="16">
        <v>1.4284173501451627E-2</v>
      </c>
      <c r="AX3309" s="16">
        <v>-0.22815685363063443</v>
      </c>
      <c r="AY3309" s="7">
        <v>105269.92489824364</v>
      </c>
      <c r="AZ3309" s="10">
        <v>15.2</v>
      </c>
      <c r="BA3309" s="16">
        <v>0</v>
      </c>
      <c r="BB3309" s="7">
        <v>6710.1819519217579</v>
      </c>
      <c r="BC3309" s="16">
        <v>2.4692304922205475</v>
      </c>
      <c r="BD3309" s="13"/>
      <c r="BE3309" s="13"/>
      <c r="BG3309" s="44"/>
      <c r="BH3309" s="43">
        <v>27.76</v>
      </c>
      <c r="BI3309" s="2">
        <v>26.198</v>
      </c>
    </row>
    <row r="3310" spans="1:61" x14ac:dyDescent="0.2">
      <c r="A3310" s="2">
        <v>2005</v>
      </c>
      <c r="B3310" s="4" t="s">
        <v>2</v>
      </c>
      <c r="C3310" s="4" t="s">
        <v>158</v>
      </c>
      <c r="D3310" s="4" t="s">
        <v>142</v>
      </c>
      <c r="E3310" s="52" t="s">
        <v>203</v>
      </c>
      <c r="F3310" s="4" t="s">
        <v>143</v>
      </c>
      <c r="G3310" s="7">
        <v>24521.328000000001</v>
      </c>
      <c r="J3310" s="8">
        <v>24521.328000000001</v>
      </c>
      <c r="K3310" s="16">
        <v>0.25469168900804307</v>
      </c>
      <c r="L3310" s="7">
        <v>24521.328000000001</v>
      </c>
      <c r="M3310" s="7">
        <v>73563.983999999997</v>
      </c>
      <c r="P3310" s="8">
        <v>73563.983999999997</v>
      </c>
      <c r="Q3310" s="16">
        <v>0.25469168900804284</v>
      </c>
      <c r="R3310" s="40">
        <v>36.6</v>
      </c>
      <c r="S3310" s="16">
        <v>0</v>
      </c>
      <c r="V3310" s="7">
        <v>3</v>
      </c>
      <c r="W3310" s="7"/>
      <c r="Y3310" s="7">
        <v>269568</v>
      </c>
      <c r="AB3310" s="7">
        <v>96</v>
      </c>
      <c r="AE3310" s="7">
        <v>950</v>
      </c>
      <c r="AF3310" s="7">
        <v>14</v>
      </c>
      <c r="AG3310" s="8">
        <v>936</v>
      </c>
      <c r="AH3310" s="16">
        <v>0.25469168900804284</v>
      </c>
      <c r="AI3310" s="7">
        <v>866</v>
      </c>
      <c r="AJ3310" s="7">
        <v>70</v>
      </c>
      <c r="AK3310" s="12">
        <v>0.91157894736842104</v>
      </c>
      <c r="AL3310" s="12">
        <v>0.95</v>
      </c>
      <c r="AN3310" s="12">
        <v>0.92521367521367526</v>
      </c>
      <c r="AO3310" s="12">
        <v>0.98526315789473684</v>
      </c>
      <c r="AP3310" s="12">
        <v>25.546515450361603</v>
      </c>
      <c r="AQ3310" s="8">
        <v>6176.3987901000401</v>
      </c>
      <c r="AR3310" s="16">
        <v>-1.1061532908851479E-4</v>
      </c>
      <c r="AS3310" s="7">
        <v>233.95449962500152</v>
      </c>
      <c r="AT3310" s="7">
        <v>6.5987166560897865</v>
      </c>
      <c r="AU3310" s="7">
        <v>2.1995722186965954</v>
      </c>
      <c r="AV3310" s="7">
        <v>168</v>
      </c>
      <c r="AW3310" s="16">
        <v>1.3092691777955925E-2</v>
      </c>
      <c r="AX3310" s="16">
        <v>-0.20307961435416666</v>
      </c>
      <c r="AY3310" s="7">
        <v>93881.261609520603</v>
      </c>
      <c r="AZ3310" s="10">
        <v>15.2</v>
      </c>
      <c r="BA3310" s="16">
        <v>0</v>
      </c>
      <c r="BB3310" s="7">
        <v>6246.1982717025603</v>
      </c>
      <c r="BC3310" s="16">
        <v>2.7071296900148525</v>
      </c>
      <c r="BD3310" s="13"/>
      <c r="BE3310" s="13"/>
      <c r="BG3310" s="44"/>
      <c r="BH3310" s="43">
        <v>26.4</v>
      </c>
      <c r="BI3310" s="2">
        <v>26.198</v>
      </c>
    </row>
    <row r="3311" spans="1:61" x14ac:dyDescent="0.2">
      <c r="A3311" s="2">
        <v>2005</v>
      </c>
      <c r="B3311" s="4" t="s">
        <v>3</v>
      </c>
      <c r="C3311" s="4" t="s">
        <v>158</v>
      </c>
      <c r="D3311" s="4" t="s">
        <v>142</v>
      </c>
      <c r="E3311" s="52" t="s">
        <v>203</v>
      </c>
      <c r="F3311" s="4" t="s">
        <v>143</v>
      </c>
      <c r="G3311" s="7">
        <v>25464.456000000002</v>
      </c>
      <c r="J3311" s="8">
        <v>25464.456000000002</v>
      </c>
      <c r="K3311" s="16">
        <v>0.31529093369418137</v>
      </c>
      <c r="L3311" s="7">
        <v>25464.456000000002</v>
      </c>
      <c r="M3311" s="7">
        <v>76393.368000000002</v>
      </c>
      <c r="P3311" s="8">
        <v>76393.368000000002</v>
      </c>
      <c r="Q3311" s="16">
        <v>0.31529093369418137</v>
      </c>
      <c r="R3311" s="40">
        <v>36.6</v>
      </c>
      <c r="S3311" s="16">
        <v>0</v>
      </c>
      <c r="V3311" s="7">
        <v>3</v>
      </c>
      <c r="W3311" s="7"/>
      <c r="Y3311" s="7">
        <v>279936</v>
      </c>
      <c r="AB3311" s="7">
        <v>96</v>
      </c>
      <c r="AE3311" s="7">
        <v>980</v>
      </c>
      <c r="AF3311" s="7">
        <v>8</v>
      </c>
      <c r="AG3311" s="8">
        <v>972</v>
      </c>
      <c r="AH3311" s="16">
        <v>0.31529093369418137</v>
      </c>
      <c r="AI3311" s="7">
        <v>910</v>
      </c>
      <c r="AJ3311" s="7">
        <v>62</v>
      </c>
      <c r="AK3311" s="12">
        <v>0.9285714285714286</v>
      </c>
      <c r="AL3311" s="12">
        <v>0.95</v>
      </c>
      <c r="AN3311" s="12">
        <v>0.93621399176954734</v>
      </c>
      <c r="AO3311" s="12">
        <v>0.99183673469387756</v>
      </c>
      <c r="AP3311" s="12">
        <v>19.965519391445319</v>
      </c>
      <c r="AQ3311" s="8">
        <v>7467.4276492400641</v>
      </c>
      <c r="AR3311" s="16">
        <v>8.9405971034072662E-2</v>
      </c>
      <c r="AS3311" s="7">
        <v>266.4084070367486</v>
      </c>
      <c r="AT3311" s="7">
        <v>7.6825387337860738</v>
      </c>
      <c r="AU3311" s="7">
        <v>2.5608462445953579</v>
      </c>
      <c r="AV3311" s="7">
        <v>168</v>
      </c>
      <c r="AW3311" s="16">
        <v>1.5243132408305701E-2</v>
      </c>
      <c r="AX3311" s="16">
        <v>-0.17173764136401282</v>
      </c>
      <c r="AY3311" s="7">
        <v>113504.90026844897</v>
      </c>
      <c r="AZ3311" s="10">
        <v>15.2</v>
      </c>
      <c r="BA3311" s="16">
        <v>0</v>
      </c>
      <c r="BB3311" s="7">
        <v>7430.0837336150871</v>
      </c>
      <c r="BC3311" s="16">
        <v>2.1454789465653747</v>
      </c>
      <c r="BD3311" s="13"/>
      <c r="BE3311" s="13"/>
      <c r="BG3311" s="44"/>
      <c r="BH3311" s="43">
        <v>28.03</v>
      </c>
      <c r="BI3311" s="2">
        <v>26.198</v>
      </c>
    </row>
    <row r="3312" spans="1:61" x14ac:dyDescent="0.2">
      <c r="A3312" s="2">
        <v>2005</v>
      </c>
      <c r="B3312" s="4" t="s">
        <v>4</v>
      </c>
      <c r="C3312" s="4" t="s">
        <v>158</v>
      </c>
      <c r="D3312" s="4" t="s">
        <v>142</v>
      </c>
      <c r="E3312" s="52" t="s">
        <v>203</v>
      </c>
      <c r="F3312" s="4" t="s">
        <v>143</v>
      </c>
      <c r="G3312" s="7">
        <v>24495.13</v>
      </c>
      <c r="J3312" s="8">
        <v>24495.13</v>
      </c>
      <c r="K3312" s="16">
        <v>0.18204804045512013</v>
      </c>
      <c r="L3312" s="7">
        <v>24495.13</v>
      </c>
      <c r="M3312" s="7">
        <v>73485.39</v>
      </c>
      <c r="P3312" s="8">
        <v>73485.39</v>
      </c>
      <c r="Q3312" s="16">
        <v>0.18204804045512035</v>
      </c>
      <c r="R3312" s="40">
        <v>36.6</v>
      </c>
      <c r="S3312" s="16">
        <v>0</v>
      </c>
      <c r="V3312" s="7">
        <v>3</v>
      </c>
      <c r="W3312" s="7"/>
      <c r="Y3312" s="7">
        <v>269280</v>
      </c>
      <c r="AB3312" s="7">
        <v>96</v>
      </c>
      <c r="AE3312" s="7">
        <v>982</v>
      </c>
      <c r="AF3312" s="7">
        <v>47</v>
      </c>
      <c r="AG3312" s="8">
        <v>935</v>
      </c>
      <c r="AH3312" s="16">
        <v>0.18204804045512013</v>
      </c>
      <c r="AI3312" s="7">
        <v>871</v>
      </c>
      <c r="AJ3312" s="7">
        <v>64</v>
      </c>
      <c r="AK3312" s="12">
        <v>0.88696537678207743</v>
      </c>
      <c r="AL3312" s="12">
        <v>0.95</v>
      </c>
      <c r="AN3312" s="12">
        <v>0.9315508021390374</v>
      </c>
      <c r="AO3312" s="12">
        <v>0.95213849287169039</v>
      </c>
      <c r="AP3312" s="12">
        <v>48.123778966131901</v>
      </c>
      <c r="AQ3312" s="8">
        <v>6554.6254433343365</v>
      </c>
      <c r="AR3312" s="16">
        <v>6.2729526463908281E-2</v>
      </c>
      <c r="AS3312" s="7">
        <v>235.35459401559555</v>
      </c>
      <c r="AT3312" s="7">
        <v>7.0102945918014292</v>
      </c>
      <c r="AU3312" s="7">
        <v>2.3367648639338099</v>
      </c>
      <c r="AV3312" s="7">
        <v>168</v>
      </c>
      <c r="AW3312" s="16">
        <v>1.3909314666272678E-2</v>
      </c>
      <c r="AX3312" s="16">
        <v>-0.10094218670272559</v>
      </c>
      <c r="AY3312" s="7">
        <v>99630.306738681917</v>
      </c>
      <c r="AZ3312" s="10">
        <v>15.2</v>
      </c>
      <c r="BA3312" s="16">
        <v>0</v>
      </c>
      <c r="BB3312" s="7">
        <v>6296.4886653301428</v>
      </c>
      <c r="BC3312" s="16">
        <v>4.8992585980555772</v>
      </c>
      <c r="BD3312" s="13"/>
      <c r="BE3312" s="13"/>
      <c r="BG3312" s="44"/>
      <c r="BH3312" s="43">
        <v>27.85</v>
      </c>
      <c r="BI3312" s="2">
        <v>26.198</v>
      </c>
    </row>
    <row r="3313" spans="1:61" x14ac:dyDescent="0.2">
      <c r="A3313" s="2">
        <v>2005</v>
      </c>
      <c r="B3313" s="4" t="s">
        <v>11</v>
      </c>
      <c r="C3313" s="4" t="s">
        <v>158</v>
      </c>
      <c r="D3313" s="4" t="s">
        <v>142</v>
      </c>
      <c r="E3313" s="52" t="s">
        <v>203</v>
      </c>
      <c r="F3313" s="4" t="s">
        <v>143</v>
      </c>
      <c r="G3313" s="7">
        <v>24442.734</v>
      </c>
      <c r="J3313" s="8">
        <v>24442.734</v>
      </c>
      <c r="K3313" s="16">
        <v>0.22280471821756231</v>
      </c>
      <c r="L3313" s="7">
        <v>24442.734</v>
      </c>
      <c r="M3313" s="7">
        <v>73328.202000000005</v>
      </c>
      <c r="P3313" s="8">
        <v>73328.202000000005</v>
      </c>
      <c r="Q3313" s="16">
        <v>0.22280471821756231</v>
      </c>
      <c r="R3313" s="40">
        <v>36.6</v>
      </c>
      <c r="S3313" s="16">
        <v>0</v>
      </c>
      <c r="V3313" s="7">
        <v>3</v>
      </c>
      <c r="W3313" s="7"/>
      <c r="Y3313" s="7">
        <v>268704</v>
      </c>
      <c r="AB3313" s="7">
        <v>96</v>
      </c>
      <c r="AE3313" s="7">
        <v>952</v>
      </c>
      <c r="AF3313" s="7">
        <v>19</v>
      </c>
      <c r="AG3313" s="8">
        <v>933</v>
      </c>
      <c r="AH3313" s="16">
        <v>0.22280471821756231</v>
      </c>
      <c r="AI3313" s="7">
        <v>883</v>
      </c>
      <c r="AJ3313" s="7">
        <v>50</v>
      </c>
      <c r="AK3313" s="12">
        <v>0.92752100840336138</v>
      </c>
      <c r="AL3313" s="12">
        <v>0.95</v>
      </c>
      <c r="AN3313" s="12">
        <v>0.94640943193997862</v>
      </c>
      <c r="AO3313" s="12">
        <v>0.98004201680672265</v>
      </c>
      <c r="AP3313" s="12">
        <v>39.117244253900203</v>
      </c>
      <c r="AQ3313" s="8">
        <v>7004</v>
      </c>
      <c r="AR3313" s="16">
        <v>8.4891467034738044E-2</v>
      </c>
      <c r="AS3313" s="7">
        <v>259.11949685534591</v>
      </c>
      <c r="AT3313" s="7">
        <v>7.506966773847803</v>
      </c>
      <c r="AU3313" s="7">
        <v>2.5023222579492677</v>
      </c>
      <c r="AV3313" s="7">
        <v>168</v>
      </c>
      <c r="AW3313" s="16">
        <v>1.4894775344936117E-2</v>
      </c>
      <c r="AX3313" s="16">
        <v>-0.11278436297159156</v>
      </c>
      <c r="AY3313" s="7">
        <v>106460.79999999999</v>
      </c>
      <c r="AZ3313" s="10">
        <v>15.2</v>
      </c>
      <c r="BA3313" s="16">
        <v>0</v>
      </c>
      <c r="BB3313" s="7">
        <v>6624.5422749667068</v>
      </c>
      <c r="BC3313" s="16">
        <v>4.0126775505193288</v>
      </c>
      <c r="BD3313" s="13"/>
      <c r="BE3313" s="13"/>
      <c r="BG3313" s="44"/>
      <c r="BH3313" s="43">
        <v>27.03</v>
      </c>
      <c r="BI3313" s="2">
        <v>26.198</v>
      </c>
    </row>
    <row r="3314" spans="1:61" x14ac:dyDescent="0.2">
      <c r="A3314" s="2">
        <v>2005</v>
      </c>
      <c r="B3314" s="4" t="s">
        <v>5</v>
      </c>
      <c r="C3314" s="4" t="s">
        <v>158</v>
      </c>
      <c r="D3314" s="4" t="s">
        <v>142</v>
      </c>
      <c r="E3314" s="52" t="s">
        <v>203</v>
      </c>
      <c r="F3314" s="4" t="s">
        <v>143</v>
      </c>
      <c r="G3314" s="7">
        <v>25202.475999999999</v>
      </c>
      <c r="J3314" s="8">
        <v>25202.475999999999</v>
      </c>
      <c r="K3314" s="16">
        <v>0.23969072164948435</v>
      </c>
      <c r="L3314" s="7">
        <v>25202.475999999999</v>
      </c>
      <c r="M3314" s="7">
        <v>75607.428</v>
      </c>
      <c r="P3314" s="8">
        <v>75607.428</v>
      </c>
      <c r="Q3314" s="16">
        <v>0.23969072164948457</v>
      </c>
      <c r="R3314" s="40">
        <v>36.6</v>
      </c>
      <c r="S3314" s="16">
        <v>0</v>
      </c>
      <c r="V3314" s="7">
        <v>3</v>
      </c>
      <c r="W3314" s="7"/>
      <c r="Y3314" s="7">
        <v>277056</v>
      </c>
      <c r="AB3314" s="7">
        <v>96</v>
      </c>
      <c r="AE3314" s="7">
        <v>980</v>
      </c>
      <c r="AF3314" s="7">
        <v>18</v>
      </c>
      <c r="AG3314" s="8">
        <v>962</v>
      </c>
      <c r="AH3314" s="16">
        <v>0.23969072164948457</v>
      </c>
      <c r="AI3314" s="7">
        <v>922</v>
      </c>
      <c r="AJ3314" s="7">
        <v>40</v>
      </c>
      <c r="AK3314" s="12">
        <v>0.9408163265306122</v>
      </c>
      <c r="AL3314" s="12">
        <v>0.95</v>
      </c>
      <c r="AN3314" s="12">
        <v>0.95841995841995842</v>
      </c>
      <c r="AO3314" s="12">
        <v>0.98163265306122449</v>
      </c>
      <c r="AP3314" s="12">
        <v>26.545699545699545</v>
      </c>
      <c r="AQ3314" s="8">
        <v>8167</v>
      </c>
      <c r="AR3314" s="16">
        <v>0.17095495191590482</v>
      </c>
      <c r="AS3314" s="7">
        <v>291.36639315019619</v>
      </c>
      <c r="AT3314" s="7">
        <v>8.4896049896049899</v>
      </c>
      <c r="AU3314" s="7">
        <v>2.8298683298683298</v>
      </c>
      <c r="AV3314" s="7">
        <v>168</v>
      </c>
      <c r="AW3314" s="16">
        <v>1.6844454344454345E-2</v>
      </c>
      <c r="AX3314" s="16">
        <v>-5.5445901573033196E-2</v>
      </c>
      <c r="AY3314" s="7">
        <v>124138.4</v>
      </c>
      <c r="AZ3314" s="10">
        <v>15.2</v>
      </c>
      <c r="BA3314" s="16">
        <v>0</v>
      </c>
      <c r="BB3314" s="7">
        <v>7550.7352782883872</v>
      </c>
      <c r="BC3314" s="16">
        <v>2.7302310496863682</v>
      </c>
      <c r="BD3314" s="13"/>
      <c r="BE3314" s="13"/>
      <c r="BG3314" s="44"/>
      <c r="BH3314" s="43">
        <v>28.03</v>
      </c>
      <c r="BI3314" s="2">
        <v>26.198</v>
      </c>
    </row>
    <row r="3315" spans="1:61" x14ac:dyDescent="0.2">
      <c r="A3315" s="2">
        <v>2005</v>
      </c>
      <c r="B3315" s="4" t="s">
        <v>6</v>
      </c>
      <c r="C3315" s="4" t="s">
        <v>158</v>
      </c>
      <c r="D3315" s="4" t="s">
        <v>142</v>
      </c>
      <c r="E3315" s="52" t="s">
        <v>203</v>
      </c>
      <c r="F3315" s="4" t="s">
        <v>143</v>
      </c>
      <c r="G3315" s="7">
        <v>24049.763999999999</v>
      </c>
      <c r="J3315" s="8">
        <v>24049.763999999999</v>
      </c>
      <c r="K3315" s="16">
        <v>0.21750663129973469</v>
      </c>
      <c r="L3315" s="7">
        <v>24049.763999999999</v>
      </c>
      <c r="M3315" s="7">
        <v>72149.292000000001</v>
      </c>
      <c r="P3315" s="8">
        <v>72149.292000000001</v>
      </c>
      <c r="Q3315" s="16">
        <v>0.21750663129973469</v>
      </c>
      <c r="R3315" s="40">
        <v>36.6</v>
      </c>
      <c r="S3315" s="16">
        <v>0</v>
      </c>
      <c r="V3315" s="7">
        <v>3</v>
      </c>
      <c r="W3315" s="7"/>
      <c r="Y3315" s="7">
        <v>264384</v>
      </c>
      <c r="AB3315" s="7">
        <v>96</v>
      </c>
      <c r="AE3315" s="7">
        <v>952</v>
      </c>
      <c r="AF3315" s="7">
        <v>34</v>
      </c>
      <c r="AG3315" s="8">
        <v>918</v>
      </c>
      <c r="AH3315" s="16">
        <v>0.21750663129973469</v>
      </c>
      <c r="AI3315" s="7">
        <v>893</v>
      </c>
      <c r="AJ3315" s="7">
        <v>25</v>
      </c>
      <c r="AK3315" s="12">
        <v>0.93802521008403361</v>
      </c>
      <c r="AL3315" s="12">
        <v>0.95</v>
      </c>
      <c r="AN3315" s="12">
        <v>0.97276688453159044</v>
      </c>
      <c r="AO3315" s="12">
        <v>0.9642857142857143</v>
      </c>
      <c r="AP3315" s="12">
        <v>80.496247881868811</v>
      </c>
      <c r="AQ3315" s="8">
        <v>7477</v>
      </c>
      <c r="AR3315" s="16">
        <v>0.1103087411010808</v>
      </c>
      <c r="AS3315" s="7">
        <v>273.88278388278388</v>
      </c>
      <c r="AT3315" s="7">
        <v>8.1448801742919397</v>
      </c>
      <c r="AU3315" s="7">
        <v>2.7149600580973132</v>
      </c>
      <c r="AV3315" s="7">
        <v>168</v>
      </c>
      <c r="AW3315" s="16">
        <v>1.616047653629353E-2</v>
      </c>
      <c r="AX3315" s="16">
        <v>-8.8047068855974908E-2</v>
      </c>
      <c r="AY3315" s="7">
        <v>113650.4</v>
      </c>
      <c r="AZ3315" s="10">
        <v>15.2</v>
      </c>
      <c r="BA3315" s="16">
        <v>0</v>
      </c>
      <c r="BB3315" s="7">
        <v>7089.1539145020824</v>
      </c>
      <c r="BC3315" s="16">
        <v>8.1371496488748143</v>
      </c>
      <c r="BD3315" s="13"/>
      <c r="BE3315" s="13"/>
      <c r="BG3315" s="44"/>
      <c r="BH3315" s="43">
        <v>27.3</v>
      </c>
      <c r="BI3315" s="2">
        <v>26.198</v>
      </c>
    </row>
    <row r="3316" spans="1:61" x14ac:dyDescent="0.2">
      <c r="A3316" s="2">
        <v>2005</v>
      </c>
      <c r="B3316" s="4" t="s">
        <v>7</v>
      </c>
      <c r="C3316" s="4" t="s">
        <v>158</v>
      </c>
      <c r="D3316" s="4" t="s">
        <v>142</v>
      </c>
      <c r="E3316" s="52" t="s">
        <v>203</v>
      </c>
      <c r="F3316" s="4" t="s">
        <v>143</v>
      </c>
      <c r="G3316" s="7">
        <v>24966.694</v>
      </c>
      <c r="J3316" s="8">
        <v>24966.694</v>
      </c>
      <c r="K3316" s="16">
        <v>5.8888888888888768E-2</v>
      </c>
      <c r="L3316" s="7">
        <v>24966.694</v>
      </c>
      <c r="M3316" s="7">
        <v>74900.081999999995</v>
      </c>
      <c r="P3316" s="8">
        <v>74900.081999999995</v>
      </c>
      <c r="Q3316" s="16">
        <v>5.8888888888888768E-2</v>
      </c>
      <c r="R3316" s="40">
        <v>36.6</v>
      </c>
      <c r="S3316" s="16">
        <v>0</v>
      </c>
      <c r="V3316" s="7">
        <v>3</v>
      </c>
      <c r="W3316" s="7"/>
      <c r="Y3316" s="7">
        <v>274464</v>
      </c>
      <c r="AB3316" s="7">
        <v>96</v>
      </c>
      <c r="AE3316" s="7">
        <v>982</v>
      </c>
      <c r="AF3316" s="7">
        <v>29</v>
      </c>
      <c r="AG3316" s="8">
        <v>953</v>
      </c>
      <c r="AH3316" s="16">
        <v>5.8888888888888991E-2</v>
      </c>
      <c r="AI3316" s="7">
        <v>902</v>
      </c>
      <c r="AJ3316" s="7">
        <v>51</v>
      </c>
      <c r="AK3316" s="12">
        <v>0.91853360488798375</v>
      </c>
      <c r="AL3316" s="12">
        <v>0.95</v>
      </c>
      <c r="AN3316" s="12">
        <v>0.94648478488982157</v>
      </c>
      <c r="AO3316" s="12">
        <v>0.97046843177189412</v>
      </c>
      <c r="AP3316" s="12">
        <v>0.44379034983193111</v>
      </c>
      <c r="AQ3316" s="8">
        <v>8190</v>
      </c>
      <c r="AR3316" s="16">
        <v>0.16164139630373708</v>
      </c>
      <c r="AS3316" s="7">
        <v>300.88170462894931</v>
      </c>
      <c r="AT3316" s="7">
        <v>8.593913955928647</v>
      </c>
      <c r="AU3316" s="7">
        <v>2.8646379853095492</v>
      </c>
      <c r="AV3316" s="7">
        <v>168</v>
      </c>
      <c r="AW3316" s="16">
        <v>1.7051416579223506E-2</v>
      </c>
      <c r="AX3316" s="16">
        <v>9.7038044777925991E-2</v>
      </c>
      <c r="AY3316" s="7">
        <v>124488</v>
      </c>
      <c r="AZ3316" s="10">
        <v>15.2</v>
      </c>
      <c r="BA3316" s="16">
        <v>0</v>
      </c>
      <c r="BB3316" s="7">
        <v>8224.0086738678674</v>
      </c>
      <c r="BC3316" s="16">
        <v>7.637790372007916E-3</v>
      </c>
      <c r="BD3316" s="13"/>
      <c r="BE3316" s="13"/>
      <c r="BG3316" s="44"/>
      <c r="BH3316" s="43">
        <v>27.22</v>
      </c>
      <c r="BI3316" s="2">
        <v>26.198</v>
      </c>
    </row>
    <row r="3317" spans="1:61" x14ac:dyDescent="0.2">
      <c r="A3317" s="2">
        <v>2006</v>
      </c>
      <c r="B3317" s="4" t="s">
        <v>8</v>
      </c>
      <c r="C3317" s="4" t="s">
        <v>158</v>
      </c>
      <c r="D3317" s="4" t="s">
        <v>142</v>
      </c>
      <c r="E3317" s="52" t="s">
        <v>203</v>
      </c>
      <c r="F3317" s="4" t="s">
        <v>143</v>
      </c>
      <c r="G3317" s="7">
        <v>25150.080000000002</v>
      </c>
      <c r="J3317" s="8">
        <v>25150.080000000002</v>
      </c>
      <c r="K3317" s="16">
        <v>1.2658227848101333E-2</v>
      </c>
      <c r="L3317" s="7">
        <v>25150.080000000002</v>
      </c>
      <c r="M3317" s="7">
        <v>75450.240000000005</v>
      </c>
      <c r="P3317" s="8">
        <v>75450.240000000005</v>
      </c>
      <c r="Q3317" s="16">
        <v>1.2658227848101333E-2</v>
      </c>
      <c r="R3317" s="40">
        <v>36.6</v>
      </c>
      <c r="S3317" s="16">
        <v>0</v>
      </c>
      <c r="V3317" s="7">
        <v>3</v>
      </c>
      <c r="W3317" s="7"/>
      <c r="Y3317" s="7">
        <v>276480</v>
      </c>
      <c r="AB3317" s="7">
        <v>96</v>
      </c>
      <c r="AE3317" s="7">
        <v>982</v>
      </c>
      <c r="AF3317" s="7">
        <v>22</v>
      </c>
      <c r="AG3317" s="8">
        <v>960</v>
      </c>
      <c r="AH3317" s="16">
        <v>1.2658227848101333E-2</v>
      </c>
      <c r="AI3317" s="7">
        <v>919</v>
      </c>
      <c r="AJ3317" s="7">
        <v>41</v>
      </c>
      <c r="AK3317" s="12">
        <v>0.93584521384928721</v>
      </c>
      <c r="AL3317" s="12">
        <v>0.95</v>
      </c>
      <c r="AN3317" s="12">
        <v>0.95729166666666665</v>
      </c>
      <c r="AO3317" s="12">
        <v>0.9775967413441955</v>
      </c>
      <c r="AP3317" s="12">
        <v>4.7935912240184786E-2</v>
      </c>
      <c r="AQ3317" s="8">
        <v>5752.5795906586209</v>
      </c>
      <c r="AR3317" s="16">
        <v>0.26631605539555347</v>
      </c>
      <c r="AS3317" s="7">
        <v>205.22938247087481</v>
      </c>
      <c r="AT3317" s="7">
        <v>5.9922704069360631</v>
      </c>
      <c r="AU3317" s="7">
        <v>1.9974234689786876</v>
      </c>
      <c r="AV3317" s="7">
        <v>168</v>
      </c>
      <c r="AW3317" s="16">
        <v>1.1889425410587426E-2</v>
      </c>
      <c r="AX3317" s="16">
        <v>0.25048710470310875</v>
      </c>
      <c r="AY3317" s="7">
        <v>87439.209778011034</v>
      </c>
      <c r="AZ3317" s="10">
        <v>15.2</v>
      </c>
      <c r="BA3317" s="16">
        <v>0</v>
      </c>
      <c r="BB3317" s="7">
        <v>6655.0890869763234</v>
      </c>
      <c r="BC3317" s="16">
        <v>-0.11791831555791563</v>
      </c>
      <c r="BD3317" s="13"/>
      <c r="BE3317" s="13"/>
      <c r="BG3317" s="44"/>
      <c r="BH3317" s="43">
        <v>28.03</v>
      </c>
      <c r="BI3317" s="2">
        <v>26.198</v>
      </c>
    </row>
    <row r="3318" spans="1:61" x14ac:dyDescent="0.2">
      <c r="A3318" s="2">
        <v>2006</v>
      </c>
      <c r="B3318" s="4" t="s">
        <v>9</v>
      </c>
      <c r="C3318" s="4" t="s">
        <v>158</v>
      </c>
      <c r="D3318" s="4" t="s">
        <v>142</v>
      </c>
      <c r="E3318" s="52" t="s">
        <v>203</v>
      </c>
      <c r="F3318" s="4" t="s">
        <v>143</v>
      </c>
      <c r="G3318" s="7">
        <v>22844.655999999999</v>
      </c>
      <c r="J3318" s="8">
        <v>22844.655999999999</v>
      </c>
      <c r="K3318" s="16">
        <v>-1.8018018018018056E-2</v>
      </c>
      <c r="L3318" s="7">
        <v>22844.655999999999</v>
      </c>
      <c r="M3318" s="7">
        <v>68533.967999999993</v>
      </c>
      <c r="P3318" s="8">
        <v>68533.967999999993</v>
      </c>
      <c r="Q3318" s="16">
        <v>-1.8018018018018278E-2</v>
      </c>
      <c r="R3318" s="40">
        <v>36.6</v>
      </c>
      <c r="S3318" s="16">
        <v>0</v>
      </c>
      <c r="V3318" s="7">
        <v>3</v>
      </c>
      <c r="W3318" s="7"/>
      <c r="Y3318" s="7">
        <v>251136</v>
      </c>
      <c r="AB3318" s="7">
        <v>96</v>
      </c>
      <c r="AE3318" s="7">
        <v>888</v>
      </c>
      <c r="AF3318" s="7">
        <v>16</v>
      </c>
      <c r="AG3318" s="8">
        <v>872</v>
      </c>
      <c r="AH3318" s="16">
        <v>-1.8018018018018056E-2</v>
      </c>
      <c r="AI3318" s="7">
        <v>828</v>
      </c>
      <c r="AJ3318" s="7">
        <v>44</v>
      </c>
      <c r="AK3318" s="12">
        <v>0.93243243243243246</v>
      </c>
      <c r="AL3318" s="12">
        <v>0.95</v>
      </c>
      <c r="AN3318" s="12">
        <v>0.94954128440366969</v>
      </c>
      <c r="AO3318" s="12">
        <v>0.98198198198198194</v>
      </c>
      <c r="AP3318" s="12">
        <v>3.9695019174424973E-2</v>
      </c>
      <c r="AQ3318" s="8">
        <v>5709.0085039289379</v>
      </c>
      <c r="AR3318" s="16">
        <v>5.0646684941247688E-2</v>
      </c>
      <c r="AS3318" s="7">
        <v>224.05841852154387</v>
      </c>
      <c r="AT3318" s="7">
        <v>6.5470281008359379</v>
      </c>
      <c r="AU3318" s="7">
        <v>2.182342700278646</v>
      </c>
      <c r="AV3318" s="7">
        <v>168</v>
      </c>
      <c r="AW3318" s="16">
        <v>1.2990135120706226E-2</v>
      </c>
      <c r="AX3318" s="16">
        <v>6.9924605765857795E-2</v>
      </c>
      <c r="AY3318" s="7">
        <v>86776.929259719851</v>
      </c>
      <c r="AZ3318" s="10">
        <v>15.2</v>
      </c>
      <c r="BA3318" s="16">
        <v>0</v>
      </c>
      <c r="BB3318" s="7">
        <v>6670.687390676866</v>
      </c>
      <c r="BC3318" s="16">
        <v>-3.4596404569090008E-2</v>
      </c>
      <c r="BD3318" s="13"/>
      <c r="BE3318" s="13"/>
      <c r="BG3318" s="44"/>
      <c r="BH3318" s="43">
        <v>25.48</v>
      </c>
      <c r="BI3318" s="2">
        <v>26.198</v>
      </c>
    </row>
    <row r="3319" spans="1:61" x14ac:dyDescent="0.2">
      <c r="A3319" s="2">
        <v>2006</v>
      </c>
      <c r="B3319" s="4" t="s">
        <v>10</v>
      </c>
      <c r="C3319" s="4" t="s">
        <v>158</v>
      </c>
      <c r="D3319" s="4" t="s">
        <v>142</v>
      </c>
      <c r="E3319" s="52" t="s">
        <v>203</v>
      </c>
      <c r="F3319" s="4" t="s">
        <v>143</v>
      </c>
      <c r="G3319" s="7">
        <v>24626.12</v>
      </c>
      <c r="J3319" s="8">
        <v>24626.12</v>
      </c>
      <c r="K3319" s="16">
        <v>1.1840688912809538E-2</v>
      </c>
      <c r="L3319" s="7">
        <v>24626.12</v>
      </c>
      <c r="M3319" s="7">
        <v>73878.36</v>
      </c>
      <c r="P3319" s="8">
        <v>73878.36</v>
      </c>
      <c r="Q3319" s="16">
        <v>1.1840688912809538E-2</v>
      </c>
      <c r="R3319" s="40">
        <v>36.6</v>
      </c>
      <c r="S3319" s="16">
        <v>0</v>
      </c>
      <c r="V3319" s="7">
        <v>3</v>
      </c>
      <c r="W3319" s="7"/>
      <c r="Y3319" s="7">
        <v>270720</v>
      </c>
      <c r="AB3319" s="7">
        <v>96</v>
      </c>
      <c r="AE3319" s="7">
        <v>982</v>
      </c>
      <c r="AF3319" s="7">
        <v>42</v>
      </c>
      <c r="AG3319" s="8">
        <v>940</v>
      </c>
      <c r="AH3319" s="16">
        <v>1.1840688912809538E-2</v>
      </c>
      <c r="AI3319" s="7">
        <v>864</v>
      </c>
      <c r="AJ3319" s="7">
        <v>76</v>
      </c>
      <c r="AK3319" s="12">
        <v>0.87983706720977595</v>
      </c>
      <c r="AL3319" s="12">
        <v>0.95</v>
      </c>
      <c r="AN3319" s="12">
        <v>0.91914893617021276</v>
      </c>
      <c r="AO3319" s="12">
        <v>0.95723014256619143</v>
      </c>
      <c r="AP3319" s="12">
        <v>9.3254866455410035E-3</v>
      </c>
      <c r="AQ3319" s="8">
        <v>7470</v>
      </c>
      <c r="AR3319" s="16">
        <v>2.1959729039007225E-3</v>
      </c>
      <c r="AS3319" s="7">
        <v>272.62773722627736</v>
      </c>
      <c r="AT3319" s="7">
        <v>7.9468085106382977</v>
      </c>
      <c r="AU3319" s="7">
        <v>2.6489361702127661</v>
      </c>
      <c r="AV3319" s="7">
        <v>168</v>
      </c>
      <c r="AW3319" s="16">
        <v>1.5767477203647417E-2</v>
      </c>
      <c r="AX3319" s="16">
        <v>-9.5318523109322317E-3</v>
      </c>
      <c r="AY3319" s="7">
        <v>113544</v>
      </c>
      <c r="AZ3319" s="10">
        <v>15.2</v>
      </c>
      <c r="BA3319" s="16">
        <v>0</v>
      </c>
      <c r="BB3319" s="7">
        <v>7348.8901305101354</v>
      </c>
      <c r="BC3319" s="16">
        <v>8.0666126025821239E-3</v>
      </c>
      <c r="BD3319" s="13"/>
      <c r="BE3319" s="13"/>
      <c r="BG3319" s="44"/>
      <c r="BH3319" s="43">
        <v>27.4</v>
      </c>
      <c r="BI3319" s="2">
        <v>26.198</v>
      </c>
    </row>
    <row r="3320" spans="1:61" x14ac:dyDescent="0.2">
      <c r="A3320" s="2">
        <v>2006</v>
      </c>
      <c r="B3320" s="4" t="s">
        <v>0</v>
      </c>
      <c r="C3320" s="4" t="s">
        <v>158</v>
      </c>
      <c r="D3320" s="4" t="s">
        <v>142</v>
      </c>
      <c r="E3320" s="52" t="s">
        <v>203</v>
      </c>
      <c r="F3320" s="4" t="s">
        <v>143</v>
      </c>
      <c r="G3320" s="7">
        <v>24102.16</v>
      </c>
      <c r="J3320" s="8">
        <v>24102.16</v>
      </c>
      <c r="K3320" s="16">
        <v>-1.0752688172043001E-2</v>
      </c>
      <c r="L3320" s="7">
        <v>24102.16</v>
      </c>
      <c r="M3320" s="7">
        <v>72306.48</v>
      </c>
      <c r="P3320" s="8">
        <v>72306.48</v>
      </c>
      <c r="Q3320" s="16">
        <v>-1.0752688172043001E-2</v>
      </c>
      <c r="R3320" s="40">
        <v>36.6</v>
      </c>
      <c r="S3320" s="16">
        <v>0</v>
      </c>
      <c r="V3320" s="7">
        <v>3</v>
      </c>
      <c r="W3320" s="7"/>
      <c r="Y3320" s="7">
        <v>264960</v>
      </c>
      <c r="AB3320" s="7">
        <v>96</v>
      </c>
      <c r="AE3320" s="7">
        <v>948</v>
      </c>
      <c r="AF3320" s="7">
        <v>28</v>
      </c>
      <c r="AG3320" s="8">
        <v>920</v>
      </c>
      <c r="AH3320" s="16">
        <v>-1.0752688172043001E-2</v>
      </c>
      <c r="AI3320" s="7">
        <v>869</v>
      </c>
      <c r="AJ3320" s="7">
        <v>51</v>
      </c>
      <c r="AK3320" s="12">
        <v>0.91666666666666663</v>
      </c>
      <c r="AL3320" s="12">
        <v>0.95</v>
      </c>
      <c r="AN3320" s="12">
        <v>0.94456521739130439</v>
      </c>
      <c r="AO3320" s="12">
        <v>0.97046413502109707</v>
      </c>
      <c r="AP3320" s="12">
        <v>3.1039497856705456E-2</v>
      </c>
      <c r="AQ3320" s="8">
        <v>7484</v>
      </c>
      <c r="AR3320" s="16">
        <v>9.9832923006721419E-2</v>
      </c>
      <c r="AS3320" s="7">
        <v>274.13919413919416</v>
      </c>
      <c r="AT3320" s="7">
        <v>8.1347826086956516</v>
      </c>
      <c r="AU3320" s="7">
        <v>2.7115942028985507</v>
      </c>
      <c r="AV3320" s="7">
        <v>168</v>
      </c>
      <c r="AW3320" s="16">
        <v>1.6140441683919943E-2</v>
      </c>
      <c r="AX3320" s="16">
        <v>0.11178762869157688</v>
      </c>
      <c r="AY3320" s="7">
        <v>113756.79999999999</v>
      </c>
      <c r="AZ3320" s="10">
        <v>15.2</v>
      </c>
      <c r="BA3320" s="16">
        <v>0</v>
      </c>
      <c r="BB3320" s="7">
        <v>7432.9662268885459</v>
      </c>
      <c r="BC3320" s="16">
        <v>-5.4940402194526498E-2</v>
      </c>
      <c r="BD3320" s="13"/>
      <c r="BE3320" s="13"/>
      <c r="BG3320" s="44"/>
      <c r="BH3320" s="43">
        <v>27.3</v>
      </c>
      <c r="BI3320" s="2">
        <v>26.198</v>
      </c>
    </row>
    <row r="3321" spans="1:61" x14ac:dyDescent="0.2">
      <c r="A3321" s="2">
        <v>2006</v>
      </c>
      <c r="B3321" s="4" t="s">
        <v>1</v>
      </c>
      <c r="C3321" s="4" t="s">
        <v>158</v>
      </c>
      <c r="D3321" s="4" t="s">
        <v>142</v>
      </c>
      <c r="E3321" s="52" t="s">
        <v>203</v>
      </c>
      <c r="F3321" s="4" t="s">
        <v>143</v>
      </c>
      <c r="G3321" s="7">
        <v>25254.871999999999</v>
      </c>
      <c r="J3321" s="8">
        <v>25254.871999999999</v>
      </c>
      <c r="K3321" s="16">
        <v>2.0790020790020236E-3</v>
      </c>
      <c r="L3321" s="7">
        <v>25254.871999999999</v>
      </c>
      <c r="M3321" s="7">
        <v>75764.615999999995</v>
      </c>
      <c r="P3321" s="8">
        <v>75764.615999999995</v>
      </c>
      <c r="Q3321" s="16">
        <v>2.0790020790020236E-3</v>
      </c>
      <c r="R3321" s="40">
        <v>36.6</v>
      </c>
      <c r="S3321" s="16">
        <v>0</v>
      </c>
      <c r="V3321" s="7">
        <v>3</v>
      </c>
      <c r="W3321" s="7"/>
      <c r="Y3321" s="7">
        <v>277632</v>
      </c>
      <c r="AB3321" s="7">
        <v>96</v>
      </c>
      <c r="AE3321" s="7">
        <v>980</v>
      </c>
      <c r="AF3321" s="7">
        <v>16</v>
      </c>
      <c r="AG3321" s="8">
        <v>964</v>
      </c>
      <c r="AH3321" s="16">
        <v>2.0790020790020236E-3</v>
      </c>
      <c r="AI3321" s="7">
        <v>853</v>
      </c>
      <c r="AJ3321" s="7">
        <v>111</v>
      </c>
      <c r="AK3321" s="12">
        <v>0.87040816326530612</v>
      </c>
      <c r="AL3321" s="12">
        <v>0.95</v>
      </c>
      <c r="AN3321" s="12">
        <v>0.88485477178423233</v>
      </c>
      <c r="AO3321" s="12">
        <v>0.98367346938775513</v>
      </c>
      <c r="AP3321" s="12">
        <v>-3.3790816735038032E-2</v>
      </c>
      <c r="AQ3321" s="8">
        <v>4983</v>
      </c>
      <c r="AR3321" s="16">
        <v>-0.28050105409295589</v>
      </c>
      <c r="AS3321" s="7">
        <v>179.5028818443804</v>
      </c>
      <c r="AT3321" s="7">
        <v>5.1690871369294609</v>
      </c>
      <c r="AU3321" s="7">
        <v>1.7230290456431536</v>
      </c>
      <c r="AV3321" s="7">
        <v>168</v>
      </c>
      <c r="AW3321" s="16">
        <v>1.0256125271685438E-2</v>
      </c>
      <c r="AX3321" s="16">
        <v>-0.28199379049525264</v>
      </c>
      <c r="AY3321" s="7">
        <v>75741.599999999991</v>
      </c>
      <c r="AZ3321" s="10">
        <v>15.2</v>
      </c>
      <c r="BA3321" s="16">
        <v>0</v>
      </c>
      <c r="BB3321" s="7">
        <v>4827.9688412521764</v>
      </c>
      <c r="BC3321" s="16">
        <v>0.13803361398992292</v>
      </c>
      <c r="BD3321" s="13"/>
      <c r="BE3321" s="13"/>
      <c r="BG3321" s="44"/>
      <c r="BH3321" s="43">
        <v>27.76</v>
      </c>
      <c r="BI3321" s="2">
        <v>26.198</v>
      </c>
    </row>
    <row r="3322" spans="1:61" x14ac:dyDescent="0.2">
      <c r="A3322" s="2">
        <v>2006</v>
      </c>
      <c r="B3322" s="4" t="s">
        <v>2</v>
      </c>
      <c r="C3322" s="4" t="s">
        <v>158</v>
      </c>
      <c r="D3322" s="4" t="s">
        <v>142</v>
      </c>
      <c r="E3322" s="52" t="s">
        <v>203</v>
      </c>
      <c r="F3322" s="4" t="s">
        <v>143</v>
      </c>
      <c r="G3322" s="7">
        <v>24757.11</v>
      </c>
      <c r="J3322" s="8">
        <v>24757.11</v>
      </c>
      <c r="K3322" s="16">
        <v>9.6153846153845812E-3</v>
      </c>
      <c r="L3322" s="7">
        <v>24757.11</v>
      </c>
      <c r="M3322" s="7">
        <v>74271.33</v>
      </c>
      <c r="P3322" s="8">
        <v>74271.33</v>
      </c>
      <c r="Q3322" s="16">
        <v>9.6153846153845812E-3</v>
      </c>
      <c r="R3322" s="40">
        <v>36.6</v>
      </c>
      <c r="S3322" s="16">
        <v>0</v>
      </c>
      <c r="V3322" s="7">
        <v>3</v>
      </c>
      <c r="W3322" s="7"/>
      <c r="Y3322" s="7">
        <v>272160</v>
      </c>
      <c r="AB3322" s="7">
        <v>96</v>
      </c>
      <c r="AE3322" s="7">
        <v>950</v>
      </c>
      <c r="AF3322" s="7">
        <v>5</v>
      </c>
      <c r="AG3322" s="8">
        <v>945</v>
      </c>
      <c r="AH3322" s="16">
        <v>9.6153846153845812E-3</v>
      </c>
      <c r="AI3322" s="7">
        <v>880</v>
      </c>
      <c r="AJ3322" s="7">
        <v>65</v>
      </c>
      <c r="AK3322" s="12">
        <v>0.9263157894736842</v>
      </c>
      <c r="AL3322" s="12">
        <v>0.95</v>
      </c>
      <c r="AN3322" s="12">
        <v>0.93121693121693117</v>
      </c>
      <c r="AO3322" s="12">
        <v>0.99473684210526314</v>
      </c>
      <c r="AP3322" s="12">
        <v>6.4885076432419364E-3</v>
      </c>
      <c r="AQ3322" s="8">
        <v>6418</v>
      </c>
      <c r="AR3322" s="16">
        <v>3.9116841076909603E-2</v>
      </c>
      <c r="AS3322" s="7">
        <v>243.10606060606062</v>
      </c>
      <c r="AT3322" s="7">
        <v>6.7915343915343911</v>
      </c>
      <c r="AU3322" s="7">
        <v>2.2638447971781304</v>
      </c>
      <c r="AV3322" s="7">
        <v>168</v>
      </c>
      <c r="AW3322" s="16">
        <v>1.3475266649869824E-2</v>
      </c>
      <c r="AX3322" s="16">
        <v>2.9220490209510341E-2</v>
      </c>
      <c r="AY3322" s="7">
        <v>97553.599999999991</v>
      </c>
      <c r="AZ3322" s="10">
        <v>15.2</v>
      </c>
      <c r="BA3322" s="16">
        <v>0</v>
      </c>
      <c r="BB3322" s="7">
        <v>6490.5298168316167</v>
      </c>
      <c r="BC3322" s="16">
        <v>-1.2038317417354061E-2</v>
      </c>
      <c r="BD3322" s="13"/>
      <c r="BE3322" s="13"/>
      <c r="BG3322" s="44"/>
      <c r="BH3322" s="43">
        <v>26.4</v>
      </c>
      <c r="BI3322" s="2">
        <v>26.198</v>
      </c>
    </row>
    <row r="3323" spans="1:61" x14ac:dyDescent="0.2">
      <c r="A3323" s="2">
        <v>2006</v>
      </c>
      <c r="B3323" s="4" t="s">
        <v>3</v>
      </c>
      <c r="C3323" s="4" t="s">
        <v>158</v>
      </c>
      <c r="D3323" s="4" t="s">
        <v>142</v>
      </c>
      <c r="E3323" s="52" t="s">
        <v>203</v>
      </c>
      <c r="F3323" s="4" t="s">
        <v>143</v>
      </c>
      <c r="G3323" s="7">
        <v>24704.714</v>
      </c>
      <c r="J3323" s="8">
        <v>24704.714</v>
      </c>
      <c r="K3323" s="16">
        <v>-2.9835390946502116E-2</v>
      </c>
      <c r="L3323" s="7">
        <v>24704.714</v>
      </c>
      <c r="M3323" s="7">
        <v>74114.141999999993</v>
      </c>
      <c r="P3323" s="8">
        <v>74114.141999999993</v>
      </c>
      <c r="Q3323" s="16">
        <v>-2.9835390946502227E-2</v>
      </c>
      <c r="R3323" s="40">
        <v>36.6</v>
      </c>
      <c r="S3323" s="16">
        <v>0</v>
      </c>
      <c r="V3323" s="7">
        <v>3</v>
      </c>
      <c r="W3323" s="7"/>
      <c r="Y3323" s="7">
        <v>271584</v>
      </c>
      <c r="AB3323" s="7">
        <v>96</v>
      </c>
      <c r="AE3323" s="7">
        <v>982</v>
      </c>
      <c r="AF3323" s="7">
        <v>39</v>
      </c>
      <c r="AG3323" s="8">
        <v>943</v>
      </c>
      <c r="AH3323" s="16">
        <v>-2.9835390946502005E-2</v>
      </c>
      <c r="AI3323" s="7">
        <v>842</v>
      </c>
      <c r="AJ3323" s="7">
        <v>101</v>
      </c>
      <c r="AK3323" s="12">
        <v>0.85743380855397144</v>
      </c>
      <c r="AL3323" s="12">
        <v>0.95</v>
      </c>
      <c r="AN3323" s="12">
        <v>0.89289501590668086</v>
      </c>
      <c r="AO3323" s="12">
        <v>0.96028513238289204</v>
      </c>
      <c r="AP3323" s="12">
        <v>-4.6270378613962881E-2</v>
      </c>
      <c r="AQ3323" s="8">
        <v>6992</v>
      </c>
      <c r="AR3323" s="16">
        <v>-6.3666857125619036E-2</v>
      </c>
      <c r="AS3323" s="7">
        <v>249.44702104887619</v>
      </c>
      <c r="AT3323" s="7">
        <v>7.4146341463414638</v>
      </c>
      <c r="AU3323" s="7">
        <v>2.4715447154471546</v>
      </c>
      <c r="AV3323" s="7">
        <v>168</v>
      </c>
      <c r="AW3323" s="16">
        <v>1.4711575687185443E-2</v>
      </c>
      <c r="AX3323" s="16">
        <v>-3.4871882424285849E-2</v>
      </c>
      <c r="AY3323" s="7">
        <v>106278.39999999999</v>
      </c>
      <c r="AZ3323" s="10">
        <v>15.2</v>
      </c>
      <c r="BA3323" s="16">
        <v>0</v>
      </c>
      <c r="BB3323" s="7">
        <v>6957.0336541156294</v>
      </c>
      <c r="BC3323" s="16">
        <v>6.8418251614462341E-3</v>
      </c>
      <c r="BD3323" s="13"/>
      <c r="BE3323" s="13"/>
      <c r="BG3323" s="44"/>
      <c r="BH3323" s="43">
        <v>28.03</v>
      </c>
      <c r="BI3323" s="2">
        <v>26.198</v>
      </c>
    </row>
    <row r="3324" spans="1:61" x14ac:dyDescent="0.2">
      <c r="A3324" s="2">
        <v>2006</v>
      </c>
      <c r="B3324" s="4" t="s">
        <v>4</v>
      </c>
      <c r="C3324" s="4" t="s">
        <v>158</v>
      </c>
      <c r="D3324" s="4" t="s">
        <v>142</v>
      </c>
      <c r="E3324" s="52" t="s">
        <v>203</v>
      </c>
      <c r="F3324" s="4" t="s">
        <v>143</v>
      </c>
      <c r="G3324" s="7">
        <v>23499.606</v>
      </c>
      <c r="J3324" s="8">
        <v>23499.606</v>
      </c>
      <c r="K3324" s="16">
        <v>-4.0641711229946531E-2</v>
      </c>
      <c r="L3324" s="7">
        <v>23499.606</v>
      </c>
      <c r="M3324" s="7">
        <v>70498.817999999999</v>
      </c>
      <c r="P3324" s="8">
        <v>70498.817999999999</v>
      </c>
      <c r="Q3324" s="16">
        <v>-4.0641711229946531E-2</v>
      </c>
      <c r="R3324" s="40">
        <v>36.6</v>
      </c>
      <c r="S3324" s="16">
        <v>0</v>
      </c>
      <c r="V3324" s="7">
        <v>3</v>
      </c>
      <c r="W3324" s="7"/>
      <c r="Y3324" s="7">
        <v>258336</v>
      </c>
      <c r="AB3324" s="7">
        <v>96</v>
      </c>
      <c r="AE3324" s="7">
        <v>982</v>
      </c>
      <c r="AF3324" s="7">
        <v>85</v>
      </c>
      <c r="AG3324" s="8">
        <v>897</v>
      </c>
      <c r="AH3324" s="16">
        <v>-4.0641711229946531E-2</v>
      </c>
      <c r="AI3324" s="7">
        <v>805</v>
      </c>
      <c r="AJ3324" s="7">
        <v>92</v>
      </c>
      <c r="AK3324" s="12">
        <v>0.81975560081466392</v>
      </c>
      <c r="AL3324" s="12">
        <v>0.95</v>
      </c>
      <c r="AN3324" s="12">
        <v>0.89743589743589747</v>
      </c>
      <c r="AO3324" s="12">
        <v>0.9134419551934827</v>
      </c>
      <c r="AP3324" s="12">
        <v>-3.6621625599811525E-2</v>
      </c>
      <c r="AQ3324" s="8">
        <v>6847</v>
      </c>
      <c r="AR3324" s="16">
        <v>4.4605837388159486E-2</v>
      </c>
      <c r="AS3324" s="7">
        <v>245.85278276481148</v>
      </c>
      <c r="AT3324" s="7">
        <v>7.6332218506131548</v>
      </c>
      <c r="AU3324" s="7">
        <v>2.5444072835377183</v>
      </c>
      <c r="AV3324" s="7">
        <v>168</v>
      </c>
      <c r="AW3324" s="16">
        <v>1.5145281449629275E-2</v>
      </c>
      <c r="AX3324" s="16">
        <v>8.8858927489329886E-2</v>
      </c>
      <c r="AY3324" s="7">
        <v>104074.4</v>
      </c>
      <c r="AZ3324" s="10">
        <v>15.2</v>
      </c>
      <c r="BA3324" s="16">
        <v>0</v>
      </c>
      <c r="BB3324" s="7">
        <v>6577.3488148522483</v>
      </c>
      <c r="BC3324" s="16">
        <v>-5.6219968550635407E-2</v>
      </c>
      <c r="BD3324" s="13"/>
      <c r="BE3324" s="13"/>
      <c r="BG3324" s="44"/>
      <c r="BH3324" s="43">
        <v>27.85</v>
      </c>
      <c r="BI3324" s="2">
        <v>26.198</v>
      </c>
    </row>
    <row r="3325" spans="1:61" x14ac:dyDescent="0.2">
      <c r="A3325" s="2">
        <v>2006</v>
      </c>
      <c r="B3325" s="4" t="s">
        <v>11</v>
      </c>
      <c r="C3325" s="4" t="s">
        <v>158</v>
      </c>
      <c r="D3325" s="4" t="s">
        <v>142</v>
      </c>
      <c r="E3325" s="52" t="s">
        <v>203</v>
      </c>
      <c r="F3325" s="4" t="s">
        <v>143</v>
      </c>
      <c r="G3325" s="7">
        <v>24547.526000000002</v>
      </c>
      <c r="J3325" s="8">
        <v>24547.526000000002</v>
      </c>
      <c r="K3325" s="16">
        <v>4.2872454448017461E-3</v>
      </c>
      <c r="L3325" s="7">
        <v>24547.526000000002</v>
      </c>
      <c r="M3325" s="7">
        <v>73642.578000000009</v>
      </c>
      <c r="P3325" s="8">
        <v>73642.578000000009</v>
      </c>
      <c r="Q3325" s="16">
        <v>4.2872454448017461E-3</v>
      </c>
      <c r="R3325" s="40">
        <v>36.6</v>
      </c>
      <c r="S3325" s="16">
        <v>0</v>
      </c>
      <c r="V3325" s="7">
        <v>3</v>
      </c>
      <c r="W3325" s="7"/>
      <c r="Y3325" s="7">
        <v>269856</v>
      </c>
      <c r="AB3325" s="7">
        <v>96</v>
      </c>
      <c r="AE3325" s="7">
        <v>952</v>
      </c>
      <c r="AF3325" s="7">
        <v>15</v>
      </c>
      <c r="AG3325" s="8">
        <v>937</v>
      </c>
      <c r="AH3325" s="16">
        <v>4.2872454448017461E-3</v>
      </c>
      <c r="AI3325" s="7">
        <v>871</v>
      </c>
      <c r="AJ3325" s="7">
        <v>66</v>
      </c>
      <c r="AK3325" s="12">
        <v>0.91491596638655459</v>
      </c>
      <c r="AL3325" s="12">
        <v>0.95</v>
      </c>
      <c r="AN3325" s="12">
        <v>0.92956243329775878</v>
      </c>
      <c r="AO3325" s="12">
        <v>0.98424369747899154</v>
      </c>
      <c r="AP3325" s="12">
        <v>-1.7800962325244751E-2</v>
      </c>
      <c r="AQ3325" s="8">
        <v>7376</v>
      </c>
      <c r="AR3325" s="16">
        <v>5.3112507138777909E-2</v>
      </c>
      <c r="AS3325" s="7">
        <v>272.881982981872</v>
      </c>
      <c r="AT3325" s="7">
        <v>7.8719316969050164</v>
      </c>
      <c r="AU3325" s="7">
        <v>2.6239772323016721</v>
      </c>
      <c r="AV3325" s="7">
        <v>168</v>
      </c>
      <c r="AW3325" s="16">
        <v>1.5618912097033763E-2</v>
      </c>
      <c r="AX3325" s="16">
        <v>4.8616829413532292E-2</v>
      </c>
      <c r="AY3325" s="7">
        <v>112115.2</v>
      </c>
      <c r="AZ3325" s="10">
        <v>15.2</v>
      </c>
      <c r="BA3325" s="16">
        <v>0</v>
      </c>
      <c r="BB3325" s="7">
        <v>6976.3883238370117</v>
      </c>
      <c r="BC3325" s="16">
        <v>-2.5231061850330271E-2</v>
      </c>
      <c r="BD3325" s="13"/>
      <c r="BE3325" s="13"/>
      <c r="BG3325" s="44"/>
      <c r="BH3325" s="43">
        <v>27.03</v>
      </c>
      <c r="BI3325" s="2">
        <v>26.198</v>
      </c>
    </row>
    <row r="3326" spans="1:61" x14ac:dyDescent="0.2">
      <c r="A3326" s="2">
        <v>2006</v>
      </c>
      <c r="B3326" s="4" t="s">
        <v>5</v>
      </c>
      <c r="C3326" s="4" t="s">
        <v>158</v>
      </c>
      <c r="D3326" s="4" t="s">
        <v>142</v>
      </c>
      <c r="E3326" s="52" t="s">
        <v>203</v>
      </c>
      <c r="F3326" s="4" t="s">
        <v>143</v>
      </c>
      <c r="G3326" s="7">
        <v>24521.328000000001</v>
      </c>
      <c r="J3326" s="8">
        <v>24521.328000000001</v>
      </c>
      <c r="K3326" s="16">
        <v>-2.7027027027026973E-2</v>
      </c>
      <c r="L3326" s="7">
        <v>24521.328000000001</v>
      </c>
      <c r="M3326" s="7">
        <v>73563.983999999997</v>
      </c>
      <c r="P3326" s="8">
        <v>73563.983999999997</v>
      </c>
      <c r="Q3326" s="16">
        <v>-2.7027027027027084E-2</v>
      </c>
      <c r="R3326" s="40">
        <v>36.6</v>
      </c>
      <c r="S3326" s="16">
        <v>0</v>
      </c>
      <c r="V3326" s="7">
        <v>3</v>
      </c>
      <c r="W3326" s="7"/>
      <c r="Y3326" s="7">
        <v>269568</v>
      </c>
      <c r="AB3326" s="7">
        <v>96</v>
      </c>
      <c r="AE3326" s="7">
        <v>980</v>
      </c>
      <c r="AF3326" s="7">
        <v>44</v>
      </c>
      <c r="AG3326" s="8">
        <v>936</v>
      </c>
      <c r="AH3326" s="16">
        <v>-2.7027027027026973E-2</v>
      </c>
      <c r="AI3326" s="7">
        <v>871</v>
      </c>
      <c r="AJ3326" s="7">
        <v>65</v>
      </c>
      <c r="AK3326" s="12">
        <v>0.88877551020408163</v>
      </c>
      <c r="AL3326" s="12">
        <v>0.95</v>
      </c>
      <c r="AN3326" s="12">
        <v>0.93055555555555558</v>
      </c>
      <c r="AO3326" s="12">
        <v>0.95510204081632655</v>
      </c>
      <c r="AP3326" s="12">
        <v>-2.9073270667630768E-2</v>
      </c>
      <c r="AQ3326" s="8">
        <v>7639</v>
      </c>
      <c r="AR3326" s="16">
        <v>-6.4650422431737464E-2</v>
      </c>
      <c r="AS3326" s="7">
        <v>272.52943275062432</v>
      </c>
      <c r="AT3326" s="7">
        <v>8.1613247863247871</v>
      </c>
      <c r="AU3326" s="7">
        <v>2.7204415954415957</v>
      </c>
      <c r="AV3326" s="7">
        <v>168</v>
      </c>
      <c r="AW3326" s="16">
        <v>1.6193104734771403E-2</v>
      </c>
      <c r="AX3326" s="16">
        <v>-3.8668489721507937E-2</v>
      </c>
      <c r="AY3326" s="7">
        <v>116112.79999999999</v>
      </c>
      <c r="AZ3326" s="10">
        <v>15.2</v>
      </c>
      <c r="BA3326" s="16">
        <v>0</v>
      </c>
      <c r="BB3326" s="7">
        <v>7062.5770528768198</v>
      </c>
      <c r="BC3326" s="16">
        <v>1.1021512388585496E-2</v>
      </c>
      <c r="BD3326" s="13"/>
      <c r="BE3326" s="13"/>
      <c r="BG3326" s="44"/>
      <c r="BH3326" s="43">
        <v>28.03</v>
      </c>
      <c r="BI3326" s="2">
        <v>26.198</v>
      </c>
    </row>
    <row r="3327" spans="1:61" x14ac:dyDescent="0.2">
      <c r="A3327" s="2">
        <v>2006</v>
      </c>
      <c r="B3327" s="4" t="s">
        <v>6</v>
      </c>
      <c r="C3327" s="4" t="s">
        <v>158</v>
      </c>
      <c r="D3327" s="4" t="s">
        <v>142</v>
      </c>
      <c r="E3327" s="52" t="s">
        <v>203</v>
      </c>
      <c r="F3327" s="4" t="s">
        <v>143</v>
      </c>
      <c r="G3327" s="7">
        <v>24599.921999999999</v>
      </c>
      <c r="J3327" s="8">
        <v>24599.921999999999</v>
      </c>
      <c r="K3327" s="16">
        <v>2.2875816993463971E-2</v>
      </c>
      <c r="L3327" s="7">
        <v>24599.921999999999</v>
      </c>
      <c r="M3327" s="7">
        <v>73799.766000000003</v>
      </c>
      <c r="P3327" s="8">
        <v>73799.766000000003</v>
      </c>
      <c r="Q3327" s="16">
        <v>2.2875816993463971E-2</v>
      </c>
      <c r="R3327" s="40">
        <v>36.6</v>
      </c>
      <c r="S3327" s="16">
        <v>0</v>
      </c>
      <c r="V3327" s="7">
        <v>3</v>
      </c>
      <c r="W3327" s="7"/>
      <c r="Y3327" s="7">
        <v>270432</v>
      </c>
      <c r="AB3327" s="7">
        <v>96</v>
      </c>
      <c r="AE3327" s="7">
        <v>952</v>
      </c>
      <c r="AF3327" s="7">
        <v>13</v>
      </c>
      <c r="AG3327" s="8">
        <v>939</v>
      </c>
      <c r="AH3327" s="16">
        <v>2.2875816993463971E-2</v>
      </c>
      <c r="AI3327" s="7">
        <v>868</v>
      </c>
      <c r="AJ3327" s="7">
        <v>71</v>
      </c>
      <c r="AK3327" s="12">
        <v>0.91176470588235292</v>
      </c>
      <c r="AL3327" s="12">
        <v>0.95</v>
      </c>
      <c r="AN3327" s="12">
        <v>0.92438764643237492</v>
      </c>
      <c r="AO3327" s="12">
        <v>0.9863445378151261</v>
      </c>
      <c r="AP3327" s="12">
        <v>-4.9733640061679574E-2</v>
      </c>
      <c r="AQ3327" s="8">
        <v>7546</v>
      </c>
      <c r="AR3327" s="16">
        <v>9.2283001203692372E-3</v>
      </c>
      <c r="AS3327" s="7">
        <v>276.41025641025641</v>
      </c>
      <c r="AT3327" s="7">
        <v>8.0362087326943552</v>
      </c>
      <c r="AU3327" s="7">
        <v>2.6787362442314517</v>
      </c>
      <c r="AV3327" s="7">
        <v>168</v>
      </c>
      <c r="AW3327" s="16">
        <v>1.5944858596615784E-2</v>
      </c>
      <c r="AX3327" s="16">
        <v>-1.3342300840789356E-2</v>
      </c>
      <c r="AY3327" s="7">
        <v>114699.2</v>
      </c>
      <c r="AZ3327" s="10">
        <v>15.2</v>
      </c>
      <c r="BA3327" s="16">
        <v>0</v>
      </c>
      <c r="BB3327" s="7">
        <v>7154.5747544245969</v>
      </c>
      <c r="BC3327" s="16">
        <v>6.2729498129195146E-3</v>
      </c>
      <c r="BD3327" s="13"/>
      <c r="BE3327" s="13"/>
      <c r="BG3327" s="44"/>
      <c r="BH3327" s="43">
        <v>27.3</v>
      </c>
      <c r="BI3327" s="2">
        <v>26.198</v>
      </c>
    </row>
    <row r="3328" spans="1:61" x14ac:dyDescent="0.2">
      <c r="A3328" s="2">
        <v>2006</v>
      </c>
      <c r="B3328" s="4" t="s">
        <v>7</v>
      </c>
      <c r="C3328" s="4" t="s">
        <v>158</v>
      </c>
      <c r="D3328" s="4" t="s">
        <v>142</v>
      </c>
      <c r="E3328" s="52" t="s">
        <v>203</v>
      </c>
      <c r="F3328" s="4" t="s">
        <v>143</v>
      </c>
      <c r="G3328" s="7">
        <v>24783.308000000001</v>
      </c>
      <c r="J3328" s="8">
        <v>24783.308000000001</v>
      </c>
      <c r="K3328" s="16">
        <v>-7.3452256033577079E-3</v>
      </c>
      <c r="L3328" s="7">
        <v>24783.308000000001</v>
      </c>
      <c r="M3328" s="7">
        <v>74349.923999999999</v>
      </c>
      <c r="P3328" s="8">
        <v>74349.923999999999</v>
      </c>
      <c r="Q3328" s="16">
        <v>-7.3452256033577079E-3</v>
      </c>
      <c r="R3328" s="40">
        <v>36.6</v>
      </c>
      <c r="S3328" s="16">
        <v>0</v>
      </c>
      <c r="V3328" s="7">
        <v>3</v>
      </c>
      <c r="W3328" s="7"/>
      <c r="Y3328" s="7">
        <v>272448</v>
      </c>
      <c r="AB3328" s="7">
        <v>96</v>
      </c>
      <c r="AE3328" s="7">
        <v>978</v>
      </c>
      <c r="AF3328" s="7">
        <v>32</v>
      </c>
      <c r="AG3328" s="8">
        <v>946</v>
      </c>
      <c r="AH3328" s="16">
        <v>-7.3452256033578189E-3</v>
      </c>
      <c r="AI3328" s="7">
        <v>827</v>
      </c>
      <c r="AJ3328" s="7">
        <v>119</v>
      </c>
      <c r="AK3328" s="12">
        <v>0.84560327198364005</v>
      </c>
      <c r="AL3328" s="12">
        <v>0.95</v>
      </c>
      <c r="AN3328" s="12">
        <v>0.87420718816067655</v>
      </c>
      <c r="AO3328" s="12">
        <v>0.96728016359918201</v>
      </c>
      <c r="AP3328" s="12">
        <v>-7.6364245768154371E-2</v>
      </c>
      <c r="AQ3328" s="8">
        <v>6635</v>
      </c>
      <c r="AR3328" s="16">
        <v>-0.18986568986568986</v>
      </c>
      <c r="AS3328" s="7">
        <v>243.75459221160912</v>
      </c>
      <c r="AT3328" s="7">
        <v>7.013742071881607</v>
      </c>
      <c r="AU3328" s="7">
        <v>2.3379140239605358</v>
      </c>
      <c r="AV3328" s="7">
        <v>168</v>
      </c>
      <c r="AW3328" s="16">
        <v>1.3916154904526998E-2</v>
      </c>
      <c r="AX3328" s="16">
        <v>-0.18387103852220132</v>
      </c>
      <c r="AY3328" s="7">
        <v>100852</v>
      </c>
      <c r="AZ3328" s="10">
        <v>15.2</v>
      </c>
      <c r="BA3328" s="16">
        <v>0</v>
      </c>
      <c r="BB3328" s="7">
        <v>6662.5515935425283</v>
      </c>
      <c r="BC3328" s="16">
        <v>8.2830049563613672E-2</v>
      </c>
      <c r="BD3328" s="13"/>
      <c r="BE3328" s="13"/>
      <c r="BG3328" s="44"/>
      <c r="BH3328" s="43">
        <v>27.22</v>
      </c>
      <c r="BI3328" s="2">
        <v>26.198</v>
      </c>
    </row>
    <row r="3329" spans="1:62" x14ac:dyDescent="0.2">
      <c r="A3329" s="2">
        <v>2007</v>
      </c>
      <c r="B3329" s="4" t="s">
        <v>8</v>
      </c>
      <c r="C3329" s="4" t="s">
        <v>158</v>
      </c>
      <c r="D3329" s="4" t="s">
        <v>142</v>
      </c>
      <c r="E3329" s="52" t="s">
        <v>203</v>
      </c>
      <c r="F3329" s="4" t="s">
        <v>143</v>
      </c>
      <c r="G3329" s="7">
        <v>25071.486000000001</v>
      </c>
      <c r="J3329" s="8">
        <v>25071.486000000001</v>
      </c>
      <c r="K3329" s="16">
        <v>-3.1250000000000444E-3</v>
      </c>
      <c r="L3329" s="7">
        <v>25071.486000000001</v>
      </c>
      <c r="M3329" s="7">
        <v>75214.457999999999</v>
      </c>
      <c r="P3329" s="8">
        <v>75214.457999999999</v>
      </c>
      <c r="Q3329" s="16">
        <v>-3.1250000000000444E-3</v>
      </c>
      <c r="R3329" s="40">
        <v>36.6</v>
      </c>
      <c r="S3329" s="16">
        <v>0</v>
      </c>
      <c r="V3329" s="7">
        <v>3</v>
      </c>
      <c r="W3329" s="7"/>
      <c r="Y3329" s="7">
        <v>275616</v>
      </c>
      <c r="AB3329" s="7">
        <v>96</v>
      </c>
      <c r="AE3329" s="7">
        <v>982</v>
      </c>
      <c r="AF3329" s="7">
        <v>25</v>
      </c>
      <c r="AG3329" s="8">
        <v>957</v>
      </c>
      <c r="AH3329" s="16">
        <v>-3.1250000000000444E-3</v>
      </c>
      <c r="AI3329" s="7">
        <v>862</v>
      </c>
      <c r="AJ3329" s="7">
        <v>95</v>
      </c>
      <c r="AK3329" s="12">
        <v>0.87780040733197551</v>
      </c>
      <c r="AL3329" s="12">
        <v>0.95</v>
      </c>
      <c r="AN3329" s="12">
        <v>0.90073145245559039</v>
      </c>
      <c r="AO3329" s="12">
        <v>0.97454175152749489</v>
      </c>
      <c r="AP3329" s="12">
        <v>-5.9083575236815289E-2</v>
      </c>
      <c r="AQ3329" s="8">
        <v>6123</v>
      </c>
      <c r="AR3329" s="16">
        <v>6.4392052904907127E-2</v>
      </c>
      <c r="AS3329" s="7">
        <v>218.44452372458079</v>
      </c>
      <c r="AT3329" s="7">
        <v>6.3981191222570537</v>
      </c>
      <c r="AU3329" s="7">
        <v>2.1327063740856844</v>
      </c>
      <c r="AV3329" s="7">
        <v>168</v>
      </c>
      <c r="AW3329" s="16">
        <v>1.2694680798129073E-2</v>
      </c>
      <c r="AX3329" s="16">
        <v>6.7728705108370812E-2</v>
      </c>
      <c r="AY3329" s="7">
        <v>93069.599999999991</v>
      </c>
      <c r="AZ3329" s="10">
        <v>15.2</v>
      </c>
      <c r="BA3329" s="16">
        <v>0</v>
      </c>
      <c r="BB3329" s="7">
        <v>7083.6239355517737</v>
      </c>
      <c r="BC3329" s="16">
        <v>-4.0397710077866945E-2</v>
      </c>
      <c r="BD3329" s="13"/>
      <c r="BE3329" s="13"/>
      <c r="BG3329" s="44"/>
      <c r="BH3329" s="43">
        <v>28.03</v>
      </c>
      <c r="BI3329" s="2">
        <v>26.198</v>
      </c>
    </row>
    <row r="3330" spans="1:62" x14ac:dyDescent="0.2">
      <c r="A3330" s="2">
        <v>2007</v>
      </c>
      <c r="B3330" s="4" t="s">
        <v>9</v>
      </c>
      <c r="C3330" s="4" t="s">
        <v>158</v>
      </c>
      <c r="D3330" s="4" t="s">
        <v>142</v>
      </c>
      <c r="E3330" s="52" t="s">
        <v>203</v>
      </c>
      <c r="F3330" s="4" t="s">
        <v>143</v>
      </c>
      <c r="G3330" s="7">
        <v>22530.28</v>
      </c>
      <c r="J3330" s="8">
        <v>22530.28</v>
      </c>
      <c r="K3330" s="16">
        <v>-1.3761467889908285E-2</v>
      </c>
      <c r="L3330" s="7">
        <v>22530.28</v>
      </c>
      <c r="M3330" s="7">
        <v>67590.84</v>
      </c>
      <c r="P3330" s="8">
        <v>67590.84</v>
      </c>
      <c r="Q3330" s="16">
        <v>-1.3761467889908174E-2</v>
      </c>
      <c r="R3330" s="40">
        <v>36.6</v>
      </c>
      <c r="S3330" s="16">
        <v>0</v>
      </c>
      <c r="V3330" s="7">
        <v>3</v>
      </c>
      <c r="W3330" s="7"/>
      <c r="Y3330" s="7">
        <v>247680</v>
      </c>
      <c r="AB3330" s="7">
        <v>96</v>
      </c>
      <c r="AE3330" s="7">
        <v>888</v>
      </c>
      <c r="AF3330" s="7">
        <v>28</v>
      </c>
      <c r="AG3330" s="8">
        <v>860</v>
      </c>
      <c r="AH3330" s="16">
        <v>-1.3761467889908285E-2</v>
      </c>
      <c r="AI3330" s="7">
        <v>782</v>
      </c>
      <c r="AJ3330" s="7">
        <v>78</v>
      </c>
      <c r="AK3330" s="12">
        <v>0.88063063063063063</v>
      </c>
      <c r="AL3330" s="12">
        <v>0.95</v>
      </c>
      <c r="AN3330" s="12">
        <v>0.90930232558139534</v>
      </c>
      <c r="AO3330" s="12">
        <v>0.96846846846846846</v>
      </c>
      <c r="AP3330" s="12">
        <v>-4.2377260981912079E-2</v>
      </c>
      <c r="AQ3330" s="8">
        <v>5705</v>
      </c>
      <c r="AR3330" s="16">
        <v>-7.0213661902573943E-4</v>
      </c>
      <c r="AS3330" s="7">
        <v>223.90109890109889</v>
      </c>
      <c r="AT3330" s="7">
        <v>6.6337209302325579</v>
      </c>
      <c r="AU3330" s="7">
        <v>2.2112403100775193</v>
      </c>
      <c r="AV3330" s="7">
        <v>168</v>
      </c>
      <c r="AW3330" s="16">
        <v>1.3162144702842377E-2</v>
      </c>
      <c r="AX3330" s="16">
        <v>1.3241554497918084E-2</v>
      </c>
      <c r="AY3330" s="7">
        <v>86716</v>
      </c>
      <c r="AZ3330" s="10">
        <v>15.2</v>
      </c>
      <c r="BA3330" s="16">
        <v>0</v>
      </c>
      <c r="BB3330" s="7">
        <v>6666.0036567857978</v>
      </c>
      <c r="BC3330" s="16">
        <v>-1.3610796925131907E-2</v>
      </c>
      <c r="BD3330" s="13"/>
      <c r="BE3330" s="13"/>
      <c r="BG3330" s="44"/>
      <c r="BH3330" s="43">
        <v>25.48</v>
      </c>
      <c r="BI3330" s="2">
        <v>26.198</v>
      </c>
    </row>
    <row r="3331" spans="1:62" x14ac:dyDescent="0.2">
      <c r="A3331" s="2">
        <v>2007</v>
      </c>
      <c r="B3331" s="4" t="s">
        <v>10</v>
      </c>
      <c r="C3331" s="4" t="s">
        <v>158</v>
      </c>
      <c r="D3331" s="4" t="s">
        <v>142</v>
      </c>
      <c r="E3331" s="52" t="s">
        <v>203</v>
      </c>
      <c r="F3331" s="4" t="s">
        <v>143</v>
      </c>
      <c r="G3331" s="7">
        <v>25123.882000000001</v>
      </c>
      <c r="J3331" s="8">
        <v>25123.882000000001</v>
      </c>
      <c r="K3331" s="16">
        <v>2.0212765957446921E-2</v>
      </c>
      <c r="L3331" s="7">
        <v>25123.882000000001</v>
      </c>
      <c r="M3331" s="7">
        <v>75371.646000000008</v>
      </c>
      <c r="P3331" s="8">
        <v>75371.646000000008</v>
      </c>
      <c r="Q3331" s="16">
        <v>2.0212765957446921E-2</v>
      </c>
      <c r="R3331" s="40">
        <v>36.6</v>
      </c>
      <c r="S3331" s="16">
        <v>0</v>
      </c>
      <c r="V3331" s="7">
        <v>3</v>
      </c>
      <c r="W3331" s="7"/>
      <c r="Y3331" s="7">
        <v>276192</v>
      </c>
      <c r="AB3331" s="7">
        <v>96</v>
      </c>
      <c r="AE3331" s="7">
        <v>982</v>
      </c>
      <c r="AF3331" s="7">
        <v>23</v>
      </c>
      <c r="AG3331" s="8">
        <v>959</v>
      </c>
      <c r="AH3331" s="16">
        <v>2.0212765957446699E-2</v>
      </c>
      <c r="AI3331" s="7">
        <v>866</v>
      </c>
      <c r="AJ3331" s="7">
        <v>93</v>
      </c>
      <c r="AK3331" s="12">
        <v>0.88187372708757639</v>
      </c>
      <c r="AL3331" s="12">
        <v>0.95</v>
      </c>
      <c r="AN3331" s="12">
        <v>0.90302398331595413</v>
      </c>
      <c r="AO3331" s="12">
        <v>0.97657841140529533</v>
      </c>
      <c r="AP3331" s="12">
        <v>-1.7543351484957337E-2</v>
      </c>
      <c r="AQ3331" s="8">
        <v>6164</v>
      </c>
      <c r="AR3331" s="16">
        <v>-0.17483266398929054</v>
      </c>
      <c r="AS3331" s="7">
        <v>224.96350364963504</v>
      </c>
      <c r="AT3331" s="7">
        <v>6.4275286757038579</v>
      </c>
      <c r="AU3331" s="7">
        <v>2.1425095585679528</v>
      </c>
      <c r="AV3331" s="7">
        <v>168</v>
      </c>
      <c r="AW3331" s="16">
        <v>1.2753033086714004E-2</v>
      </c>
      <c r="AX3331" s="16">
        <v>-0.1911811305004516</v>
      </c>
      <c r="AY3331" s="7">
        <v>93692.799999999988</v>
      </c>
      <c r="AZ3331" s="10">
        <v>15.2</v>
      </c>
      <c r="BA3331" s="16">
        <v>0</v>
      </c>
      <c r="BB3331" s="7">
        <v>6064.0640916284437</v>
      </c>
      <c r="BC3331" s="16">
        <v>9.7878783293219404E-2</v>
      </c>
      <c r="BD3331" s="13"/>
      <c r="BE3331" s="13"/>
      <c r="BG3331" s="44"/>
      <c r="BH3331" s="43">
        <v>27.4</v>
      </c>
      <c r="BI3331" s="2">
        <v>26.198</v>
      </c>
    </row>
    <row r="3332" spans="1:62" x14ac:dyDescent="0.2">
      <c r="A3332" s="2">
        <v>2007</v>
      </c>
      <c r="B3332" s="4" t="s">
        <v>0</v>
      </c>
      <c r="C3332" s="4" t="s">
        <v>158</v>
      </c>
      <c r="D3332" s="4" t="s">
        <v>142</v>
      </c>
      <c r="E3332" s="52" t="s">
        <v>203</v>
      </c>
      <c r="F3332" s="4" t="s">
        <v>143</v>
      </c>
      <c r="G3332" s="7">
        <v>23682.992000000002</v>
      </c>
      <c r="J3332" s="8">
        <v>23682.992000000002</v>
      </c>
      <c r="K3332" s="16">
        <v>-1.7391304347825987E-2</v>
      </c>
      <c r="L3332" s="7">
        <v>23682.992000000002</v>
      </c>
      <c r="M3332" s="7">
        <v>71048.97600000001</v>
      </c>
      <c r="P3332" s="8">
        <v>71048.97600000001</v>
      </c>
      <c r="Q3332" s="16">
        <v>-1.7391304347825876E-2</v>
      </c>
      <c r="R3332" s="40">
        <v>36.6</v>
      </c>
      <c r="S3332" s="16">
        <v>0</v>
      </c>
      <c r="V3332" s="7">
        <v>3</v>
      </c>
      <c r="W3332" s="7"/>
      <c r="Y3332" s="7">
        <v>260352</v>
      </c>
      <c r="AB3332" s="7">
        <v>96</v>
      </c>
      <c r="AE3332" s="7">
        <v>946</v>
      </c>
      <c r="AF3332" s="7">
        <v>42</v>
      </c>
      <c r="AG3332" s="8">
        <v>904</v>
      </c>
      <c r="AH3332" s="16">
        <v>-1.7391304347826098E-2</v>
      </c>
      <c r="AI3332" s="7">
        <v>765</v>
      </c>
      <c r="AJ3332" s="7">
        <v>139</v>
      </c>
      <c r="AK3332" s="12">
        <v>0.80866807610993663</v>
      </c>
      <c r="AL3332" s="12">
        <v>0.95</v>
      </c>
      <c r="AN3332" s="12">
        <v>0.84623893805309736</v>
      </c>
      <c r="AO3332" s="12">
        <v>0.95560253699788589</v>
      </c>
      <c r="AP3332" s="12">
        <v>-0.10409686650305006</v>
      </c>
      <c r="AQ3332" s="8">
        <v>6054</v>
      </c>
      <c r="AR3332" s="16">
        <v>-0.19107429182255475</v>
      </c>
      <c r="AS3332" s="7">
        <v>221.75824175824175</v>
      </c>
      <c r="AT3332" s="7">
        <v>6.696902654867257</v>
      </c>
      <c r="AU3332" s="7">
        <v>2.2323008849557522</v>
      </c>
      <c r="AV3332" s="7">
        <v>168</v>
      </c>
      <c r="AW3332" s="16">
        <v>1.3287505267593763E-2</v>
      </c>
      <c r="AX3332" s="16">
        <v>-0.17675702265127247</v>
      </c>
      <c r="AY3332" s="7">
        <v>92020.800000000003</v>
      </c>
      <c r="AZ3332" s="10">
        <v>15.2</v>
      </c>
      <c r="BA3332" s="16">
        <v>0</v>
      </c>
      <c r="BB3332" s="7">
        <v>6012.7174689448493</v>
      </c>
      <c r="BC3332" s="16">
        <v>7.4490563805766005E-2</v>
      </c>
      <c r="BD3332" s="13"/>
      <c r="BE3332" s="13"/>
      <c r="BG3332" s="44"/>
      <c r="BH3332" s="43">
        <v>27.3</v>
      </c>
      <c r="BI3332" s="2">
        <v>26.198</v>
      </c>
    </row>
    <row r="3333" spans="1:62" x14ac:dyDescent="0.2">
      <c r="A3333" s="2">
        <v>2007</v>
      </c>
      <c r="B3333" s="4" t="s">
        <v>1</v>
      </c>
      <c r="C3333" s="4" t="s">
        <v>158</v>
      </c>
      <c r="D3333" s="4" t="s">
        <v>142</v>
      </c>
      <c r="E3333" s="52" t="s">
        <v>203</v>
      </c>
      <c r="F3333" s="4" t="s">
        <v>143</v>
      </c>
      <c r="G3333" s="7">
        <v>25071.486000000001</v>
      </c>
      <c r="J3333" s="8">
        <v>25071.486000000001</v>
      </c>
      <c r="K3333" s="16">
        <v>-7.2614107883817169E-3</v>
      </c>
      <c r="L3333" s="7">
        <v>25071.486000000001</v>
      </c>
      <c r="M3333" s="7">
        <v>75214.457999999999</v>
      </c>
      <c r="P3333" s="8">
        <v>75214.457999999999</v>
      </c>
      <c r="Q3333" s="16">
        <v>-7.2614107883817169E-3</v>
      </c>
      <c r="R3333" s="40">
        <v>36.6</v>
      </c>
      <c r="S3333" s="16">
        <v>0</v>
      </c>
      <c r="V3333" s="7">
        <v>3</v>
      </c>
      <c r="W3333" s="7"/>
      <c r="Y3333" s="7">
        <v>275616</v>
      </c>
      <c r="AB3333" s="7">
        <v>96</v>
      </c>
      <c r="AE3333" s="7">
        <v>980</v>
      </c>
      <c r="AF3333" s="7">
        <v>23</v>
      </c>
      <c r="AG3333" s="8">
        <v>957</v>
      </c>
      <c r="AH3333" s="16">
        <v>-7.2614107883817169E-3</v>
      </c>
      <c r="AI3333" s="7">
        <v>783</v>
      </c>
      <c r="AJ3333" s="7">
        <v>174</v>
      </c>
      <c r="AK3333" s="12">
        <v>0.79897959183673473</v>
      </c>
      <c r="AL3333" s="12">
        <v>0.95</v>
      </c>
      <c r="AN3333" s="12">
        <v>0.81818181818181823</v>
      </c>
      <c r="AO3333" s="12">
        <v>0.97653061224489801</v>
      </c>
      <c r="AP3333" s="12">
        <v>-7.5349035489715388E-2</v>
      </c>
      <c r="AQ3333" s="8">
        <v>5636</v>
      </c>
      <c r="AR3333" s="16">
        <v>0.13104555488661451</v>
      </c>
      <c r="AS3333" s="7">
        <v>203.02593659942363</v>
      </c>
      <c r="AT3333" s="7">
        <v>5.889237199582027</v>
      </c>
      <c r="AU3333" s="7">
        <v>1.9630790665273423</v>
      </c>
      <c r="AV3333" s="7">
        <v>168</v>
      </c>
      <c r="AW3333" s="16">
        <v>1.1684994443615133E-2</v>
      </c>
      <c r="AX3333" s="16">
        <v>0.13931861537167856</v>
      </c>
      <c r="AY3333" s="7">
        <v>85667.199999999997</v>
      </c>
      <c r="AZ3333" s="10">
        <v>15.2</v>
      </c>
      <c r="BA3333" s="16">
        <v>0</v>
      </c>
      <c r="BB3333" s="7">
        <v>5460.6526970293535</v>
      </c>
      <c r="BC3333" s="16">
        <v>-7.8646493392487166E-2</v>
      </c>
      <c r="BD3333" s="13"/>
      <c r="BE3333" s="13"/>
      <c r="BG3333" s="44"/>
      <c r="BH3333" s="43">
        <v>27.76</v>
      </c>
      <c r="BI3333" s="2">
        <v>26.198</v>
      </c>
      <c r="BJ3333" s="2" t="s">
        <v>152</v>
      </c>
    </row>
    <row r="3334" spans="1:62" x14ac:dyDescent="0.2">
      <c r="A3334" s="2">
        <v>2007</v>
      </c>
      <c r="B3334" s="4" t="s">
        <v>2</v>
      </c>
      <c r="C3334" s="4" t="s">
        <v>158</v>
      </c>
      <c r="D3334" s="4" t="s">
        <v>142</v>
      </c>
      <c r="E3334" s="52" t="s">
        <v>203</v>
      </c>
      <c r="F3334" s="4" t="s">
        <v>143</v>
      </c>
      <c r="G3334" s="7">
        <v>23971.170000000002</v>
      </c>
      <c r="J3334" s="8">
        <v>23971.170000000002</v>
      </c>
      <c r="K3334" s="16">
        <v>-3.1746031746031744E-2</v>
      </c>
      <c r="L3334" s="7">
        <v>23971.170000000002</v>
      </c>
      <c r="M3334" s="7">
        <v>71913.510000000009</v>
      </c>
      <c r="P3334" s="8">
        <v>71913.510000000009</v>
      </c>
      <c r="Q3334" s="16">
        <v>-3.1746031746031633E-2</v>
      </c>
      <c r="R3334" s="40">
        <v>36.6</v>
      </c>
      <c r="S3334" s="16">
        <v>0</v>
      </c>
      <c r="V3334" s="7">
        <v>3</v>
      </c>
      <c r="W3334" s="7"/>
      <c r="Y3334" s="7">
        <v>263520</v>
      </c>
      <c r="AB3334" s="7">
        <v>96</v>
      </c>
      <c r="AE3334" s="7">
        <v>950</v>
      </c>
      <c r="AF3334" s="7">
        <v>35</v>
      </c>
      <c r="AG3334" s="8">
        <v>915</v>
      </c>
      <c r="AH3334" s="16">
        <v>-3.1746031746031744E-2</v>
      </c>
      <c r="AI3334" s="7">
        <v>788</v>
      </c>
      <c r="AJ3334" s="7">
        <v>127</v>
      </c>
      <c r="AK3334" s="12">
        <v>0.82947368421052636</v>
      </c>
      <c r="AL3334" s="12">
        <v>0.95</v>
      </c>
      <c r="AN3334" s="12">
        <v>0.86120218579234975</v>
      </c>
      <c r="AO3334" s="12">
        <v>0.9631578947368421</v>
      </c>
      <c r="AP3334" s="12">
        <v>-7.5186289120715233E-2</v>
      </c>
      <c r="AQ3334" s="8">
        <v>3975.0016792785304</v>
      </c>
      <c r="AR3334" s="16">
        <v>-0.38064791535080544</v>
      </c>
      <c r="AS3334" s="7">
        <v>150.56824542721708</v>
      </c>
      <c r="AT3334" s="7">
        <v>4.3442641303590497</v>
      </c>
      <c r="AU3334" s="7">
        <v>1.4480880434530166</v>
      </c>
      <c r="AV3334" s="7">
        <v>168</v>
      </c>
      <c r="AW3334" s="16">
        <v>8.6195716872203374E-3</v>
      </c>
      <c r="AX3334" s="16">
        <v>-0.36034128962460232</v>
      </c>
      <c r="AY3334" s="7">
        <v>60420.025525033663</v>
      </c>
      <c r="AZ3334" s="10">
        <v>15.2</v>
      </c>
      <c r="BA3334" s="16">
        <v>0</v>
      </c>
      <c r="BB3334" s="7">
        <v>4019.9231725324166</v>
      </c>
      <c r="BC3334" s="16">
        <v>0.16630280955102328</v>
      </c>
      <c r="BD3334" s="13"/>
      <c r="BE3334" s="13"/>
      <c r="BG3334" s="44"/>
      <c r="BH3334" s="43">
        <v>26.4</v>
      </c>
      <c r="BI3334" s="2">
        <v>26.198</v>
      </c>
    </row>
    <row r="3335" spans="1:62" x14ac:dyDescent="0.2">
      <c r="A3335" s="2">
        <v>2007</v>
      </c>
      <c r="B3335" s="4" t="s">
        <v>3</v>
      </c>
      <c r="C3335" s="4" t="s">
        <v>155</v>
      </c>
      <c r="D3335" s="4" t="s">
        <v>142</v>
      </c>
      <c r="E3335" s="52" t="s">
        <v>203</v>
      </c>
      <c r="F3335" s="4" t="s">
        <v>143</v>
      </c>
      <c r="G3335" s="7">
        <v>25150.080000000002</v>
      </c>
      <c r="J3335" s="8">
        <v>25150.080000000002</v>
      </c>
      <c r="K3335" s="16">
        <v>1.8027571580063739E-2</v>
      </c>
      <c r="L3335" s="7">
        <v>25150.080000000002</v>
      </c>
      <c r="M3335" s="7">
        <v>75450.240000000005</v>
      </c>
      <c r="P3335" s="8">
        <v>75450.240000000005</v>
      </c>
      <c r="Q3335" s="16">
        <v>1.8027571580063739E-2</v>
      </c>
      <c r="R3335" s="40">
        <v>36.6</v>
      </c>
      <c r="S3335" s="16">
        <v>0</v>
      </c>
      <c r="V3335" s="7">
        <v>3</v>
      </c>
      <c r="W3335" s="7"/>
      <c r="Y3335" s="7">
        <v>276480</v>
      </c>
      <c r="AB3335" s="7">
        <v>96</v>
      </c>
      <c r="AE3335" s="7">
        <v>980</v>
      </c>
      <c r="AF3335" s="7">
        <v>20</v>
      </c>
      <c r="AG3335" s="8">
        <v>960</v>
      </c>
      <c r="AH3335" s="16">
        <v>1.8027571580063517E-2</v>
      </c>
      <c r="AI3335" s="7">
        <v>853</v>
      </c>
      <c r="AJ3335" s="7">
        <v>107</v>
      </c>
      <c r="AK3335" s="12">
        <v>0.87040816326530612</v>
      </c>
      <c r="AL3335" s="12">
        <v>0.95</v>
      </c>
      <c r="AN3335" s="12">
        <v>0.88854166666666667</v>
      </c>
      <c r="AO3335" s="12">
        <v>0.97959183673469385</v>
      </c>
      <c r="AP3335" s="12">
        <v>-4.8755443388757147E-3</v>
      </c>
      <c r="AQ3335" s="8">
        <v>0</v>
      </c>
      <c r="AR3335" s="16">
        <v>-1</v>
      </c>
      <c r="AS3335" s="7">
        <v>0</v>
      </c>
      <c r="AT3335" s="7">
        <v>0</v>
      </c>
      <c r="AU3335" s="7">
        <v>0</v>
      </c>
      <c r="AV3335" s="7">
        <v>168</v>
      </c>
      <c r="AW3335" s="16">
        <v>0</v>
      </c>
      <c r="AX3335" s="16">
        <v>-1</v>
      </c>
      <c r="AY3335" s="7">
        <v>0</v>
      </c>
      <c r="AZ3335" s="10">
        <v>15.2</v>
      </c>
      <c r="BA3335" s="16">
        <v>0</v>
      </c>
      <c r="BB3335" s="7">
        <v>0</v>
      </c>
      <c r="BC3335" s="16">
        <v>0.50311795988212515</v>
      </c>
      <c r="BD3335" s="13"/>
      <c r="BE3335" s="13"/>
      <c r="BG3335" s="44"/>
      <c r="BH3335" s="43">
        <v>28.03</v>
      </c>
      <c r="BI3335" s="2">
        <v>26.198</v>
      </c>
      <c r="BJ3335" s="2" t="s">
        <v>151</v>
      </c>
    </row>
    <row r="3336" spans="1:62" x14ac:dyDescent="0.2">
      <c r="A3336" s="2">
        <v>2007</v>
      </c>
      <c r="B3336" s="4" t="s">
        <v>4</v>
      </c>
      <c r="C3336" s="4" t="s">
        <v>155</v>
      </c>
      <c r="D3336" s="4" t="s">
        <v>142</v>
      </c>
      <c r="E3336" s="52" t="s">
        <v>203</v>
      </c>
      <c r="F3336" s="4" t="s">
        <v>143</v>
      </c>
      <c r="G3336" s="7">
        <v>25333.466</v>
      </c>
      <c r="J3336" s="8">
        <v>25333.466</v>
      </c>
      <c r="K3336" s="16">
        <v>7.8037904124860669E-2</v>
      </c>
      <c r="L3336" s="7">
        <v>25333.466</v>
      </c>
      <c r="M3336" s="7">
        <v>76000.398000000001</v>
      </c>
      <c r="P3336" s="8">
        <v>76000.398000000001</v>
      </c>
      <c r="Q3336" s="16">
        <v>7.8037904124860669E-2</v>
      </c>
      <c r="R3336" s="40">
        <v>36.6</v>
      </c>
      <c r="S3336" s="16">
        <v>0</v>
      </c>
      <c r="V3336" s="7">
        <v>3</v>
      </c>
      <c r="W3336" s="7"/>
      <c r="Y3336" s="7">
        <v>278496</v>
      </c>
      <c r="AB3336" s="7">
        <v>96</v>
      </c>
      <c r="AE3336" s="7">
        <v>982</v>
      </c>
      <c r="AF3336" s="7">
        <v>15</v>
      </c>
      <c r="AG3336" s="8">
        <v>967</v>
      </c>
      <c r="AH3336" s="16">
        <v>7.8037904124860669E-2</v>
      </c>
      <c r="AI3336" s="7">
        <v>922</v>
      </c>
      <c r="AJ3336" s="7">
        <v>45</v>
      </c>
      <c r="AK3336" s="12">
        <v>0.93890020366598781</v>
      </c>
      <c r="AL3336" s="12">
        <v>0.95</v>
      </c>
      <c r="AN3336" s="12">
        <v>0.95346432264736303</v>
      </c>
      <c r="AO3336" s="12">
        <v>0.98472505091649698</v>
      </c>
      <c r="AP3336" s="12">
        <v>6.2431673807061605E-2</v>
      </c>
      <c r="AQ3336" s="8">
        <v>0</v>
      </c>
      <c r="AR3336" s="16">
        <v>-1</v>
      </c>
      <c r="AS3336" s="7">
        <v>0</v>
      </c>
      <c r="AT3336" s="7">
        <v>0</v>
      </c>
      <c r="AU3336" s="7">
        <v>0</v>
      </c>
      <c r="AV3336" s="7">
        <v>168</v>
      </c>
      <c r="AW3336" s="16">
        <v>0</v>
      </c>
      <c r="AX3336" s="16">
        <v>-1</v>
      </c>
      <c r="AY3336" s="7">
        <v>0</v>
      </c>
      <c r="AZ3336" s="10">
        <v>15.2</v>
      </c>
      <c r="BA3336" s="16">
        <v>0</v>
      </c>
      <c r="BB3336" s="7">
        <v>0</v>
      </c>
      <c r="BC3336" s="16">
        <v>0.52185074820567834</v>
      </c>
      <c r="BD3336" s="13"/>
      <c r="BE3336" s="13"/>
      <c r="BG3336" s="44"/>
      <c r="BH3336" s="43">
        <v>27.85</v>
      </c>
      <c r="BI3336" s="2">
        <v>26.198</v>
      </c>
    </row>
    <row r="3337" spans="1:62" x14ac:dyDescent="0.2">
      <c r="A3337" s="2">
        <v>2007</v>
      </c>
      <c r="B3337" s="4" t="s">
        <v>11</v>
      </c>
      <c r="C3337" s="4" t="s">
        <v>155</v>
      </c>
      <c r="D3337" s="4" t="s">
        <v>142</v>
      </c>
      <c r="E3337" s="52" t="s">
        <v>203</v>
      </c>
      <c r="F3337" s="4" t="s">
        <v>143</v>
      </c>
      <c r="G3337" s="7">
        <v>23630.596000000001</v>
      </c>
      <c r="J3337" s="8">
        <v>23630.596000000001</v>
      </c>
      <c r="K3337" s="16">
        <v>-3.7353255069370372E-2</v>
      </c>
      <c r="L3337" s="7">
        <v>23630.596000000001</v>
      </c>
      <c r="M3337" s="7">
        <v>70891.788</v>
      </c>
      <c r="P3337" s="8">
        <v>70891.788</v>
      </c>
      <c r="Q3337" s="16">
        <v>-3.7353255069370483E-2</v>
      </c>
      <c r="R3337" s="40">
        <v>36.6</v>
      </c>
      <c r="S3337" s="16">
        <v>0</v>
      </c>
      <c r="V3337" s="7">
        <v>3</v>
      </c>
      <c r="W3337" s="7"/>
      <c r="Y3337" s="7">
        <v>259776</v>
      </c>
      <c r="AB3337" s="7">
        <v>96</v>
      </c>
      <c r="AE3337" s="7">
        <v>950</v>
      </c>
      <c r="AF3337" s="7">
        <v>48</v>
      </c>
      <c r="AG3337" s="8">
        <v>902</v>
      </c>
      <c r="AH3337" s="16">
        <v>-3.7353255069370372E-2</v>
      </c>
      <c r="AI3337" s="7">
        <v>839</v>
      </c>
      <c r="AJ3337" s="7">
        <v>63</v>
      </c>
      <c r="AK3337" s="12">
        <v>0.88315789473684214</v>
      </c>
      <c r="AL3337" s="12">
        <v>0.95</v>
      </c>
      <c r="AN3337" s="12">
        <v>0.93015521064301554</v>
      </c>
      <c r="AO3337" s="12">
        <v>0.94947368421052636</v>
      </c>
      <c r="AP3337" s="12">
        <v>6.3769503157939944E-4</v>
      </c>
      <c r="AQ3337" s="8">
        <v>976</v>
      </c>
      <c r="AR3337" s="16">
        <v>-0.86767895878524948</v>
      </c>
      <c r="AS3337" s="7">
        <v>36.108028116907136</v>
      </c>
      <c r="AT3337" s="7">
        <v>1.082039911308204</v>
      </c>
      <c r="AU3337" s="7">
        <v>0.36067997043606798</v>
      </c>
      <c r="AV3337" s="7">
        <v>168</v>
      </c>
      <c r="AW3337" s="16">
        <v>2.1469045859289762E-3</v>
      </c>
      <c r="AX3337" s="16">
        <v>-0.8625445503123933</v>
      </c>
      <c r="AY3337" s="7">
        <v>14835.199999999999</v>
      </c>
      <c r="AZ3337" s="10">
        <v>15.2</v>
      </c>
      <c r="BA3337" s="16">
        <v>0</v>
      </c>
      <c r="BB3337" s="7">
        <v>923.1229669285417</v>
      </c>
      <c r="BC3337" s="16">
        <v>0.42386539364548054</v>
      </c>
      <c r="BD3337" s="13"/>
      <c r="BE3337" s="13"/>
      <c r="BG3337" s="44"/>
      <c r="BH3337" s="43">
        <v>27.03</v>
      </c>
      <c r="BI3337" s="2">
        <v>26.198</v>
      </c>
    </row>
    <row r="3338" spans="1:62" x14ac:dyDescent="0.2">
      <c r="A3338" s="2">
        <v>2007</v>
      </c>
      <c r="B3338" s="4" t="s">
        <v>5</v>
      </c>
      <c r="C3338" s="4" t="s">
        <v>155</v>
      </c>
      <c r="D3338" s="4" t="s">
        <v>142</v>
      </c>
      <c r="E3338" s="52" t="s">
        <v>203</v>
      </c>
      <c r="F3338" s="4" t="s">
        <v>143</v>
      </c>
      <c r="G3338" s="7">
        <v>24861.902000000002</v>
      </c>
      <c r="J3338" s="8">
        <v>24861.902000000002</v>
      </c>
      <c r="K3338" s="16">
        <v>1.388888888888884E-2</v>
      </c>
      <c r="L3338" s="7">
        <v>24861.902000000002</v>
      </c>
      <c r="M3338" s="7">
        <v>74585.706000000006</v>
      </c>
      <c r="P3338" s="8">
        <v>74585.706000000006</v>
      </c>
      <c r="Q3338" s="16">
        <v>1.3888888888889062E-2</v>
      </c>
      <c r="R3338" s="40">
        <v>36.6</v>
      </c>
      <c r="S3338" s="16">
        <v>0</v>
      </c>
      <c r="V3338" s="7">
        <v>3</v>
      </c>
      <c r="W3338" s="7"/>
      <c r="Y3338" s="7">
        <v>273312</v>
      </c>
      <c r="AB3338" s="7">
        <v>96</v>
      </c>
      <c r="AE3338" s="7">
        <v>982</v>
      </c>
      <c r="AF3338" s="7">
        <v>33</v>
      </c>
      <c r="AG3338" s="8">
        <v>949</v>
      </c>
      <c r="AH3338" s="16">
        <v>1.388888888888884E-2</v>
      </c>
      <c r="AI3338" s="7">
        <v>868</v>
      </c>
      <c r="AJ3338" s="7">
        <v>81</v>
      </c>
      <c r="AK3338" s="12">
        <v>0.88391038696537683</v>
      </c>
      <c r="AL3338" s="12">
        <v>0.95</v>
      </c>
      <c r="AN3338" s="12">
        <v>0.9146469968387777</v>
      </c>
      <c r="AO3338" s="12">
        <v>0.96639511201629325</v>
      </c>
      <c r="AP3338" s="12">
        <v>-1.7095764591164242E-2</v>
      </c>
      <c r="AQ3338" s="8">
        <v>4623</v>
      </c>
      <c r="AR3338" s="16">
        <v>-0.3948160754025396</v>
      </c>
      <c r="AS3338" s="7">
        <v>164.93043168034248</v>
      </c>
      <c r="AT3338" s="7">
        <v>4.8714436248682826</v>
      </c>
      <c r="AU3338" s="7">
        <v>1.623814541622761</v>
      </c>
      <c r="AV3338" s="7">
        <v>168</v>
      </c>
      <c r="AW3338" s="16">
        <v>9.6655627477545292E-3</v>
      </c>
      <c r="AX3338" s="16">
        <v>-0.40310626615045009</v>
      </c>
      <c r="AY3338" s="7">
        <v>70269.599999999991</v>
      </c>
      <c r="AZ3338" s="10">
        <v>15.2</v>
      </c>
      <c r="BA3338" s="16">
        <v>0</v>
      </c>
      <c r="BB3338" s="7">
        <v>4274.1580986319595</v>
      </c>
      <c r="BC3338" s="16">
        <v>0.20262133439388638</v>
      </c>
      <c r="BD3338" s="13"/>
      <c r="BE3338" s="13"/>
      <c r="BG3338" s="44"/>
      <c r="BH3338" s="43">
        <v>28.03</v>
      </c>
      <c r="BI3338" s="2">
        <v>26.198</v>
      </c>
    </row>
    <row r="3339" spans="1:62" x14ac:dyDescent="0.2">
      <c r="A3339" s="2">
        <v>2007</v>
      </c>
      <c r="B3339" s="4" t="s">
        <v>6</v>
      </c>
      <c r="C3339" s="4" t="s">
        <v>155</v>
      </c>
      <c r="D3339" s="4" t="s">
        <v>142</v>
      </c>
      <c r="E3339" s="52" t="s">
        <v>203</v>
      </c>
      <c r="F3339" s="4" t="s">
        <v>143</v>
      </c>
      <c r="G3339" s="7">
        <v>24626.12</v>
      </c>
      <c r="J3339" s="8">
        <v>24626.12</v>
      </c>
      <c r="K3339" s="16">
        <v>1.0649627263046302E-3</v>
      </c>
      <c r="L3339" s="7">
        <v>24626.12</v>
      </c>
      <c r="M3339" s="7">
        <v>73878.36</v>
      </c>
      <c r="P3339" s="8">
        <v>73878.36</v>
      </c>
      <c r="Q3339" s="16">
        <v>1.0649627263046302E-3</v>
      </c>
      <c r="R3339" s="40">
        <v>36.6</v>
      </c>
      <c r="S3339" s="16">
        <v>0</v>
      </c>
      <c r="V3339" s="7">
        <v>3</v>
      </c>
      <c r="W3339" s="7"/>
      <c r="Y3339" s="7">
        <v>270720</v>
      </c>
      <c r="AB3339" s="7">
        <v>96</v>
      </c>
      <c r="AE3339" s="7">
        <v>952</v>
      </c>
      <c r="AF3339" s="7">
        <v>12</v>
      </c>
      <c r="AG3339" s="8">
        <v>940</v>
      </c>
      <c r="AH3339" s="16">
        <v>1.0649627263046302E-3</v>
      </c>
      <c r="AI3339" s="7">
        <v>902</v>
      </c>
      <c r="AJ3339" s="7">
        <v>38</v>
      </c>
      <c r="AK3339" s="12">
        <v>0.94747899159663862</v>
      </c>
      <c r="AL3339" s="12">
        <v>0.95</v>
      </c>
      <c r="AN3339" s="12">
        <v>0.95957446808510638</v>
      </c>
      <c r="AO3339" s="12">
        <v>0.98739495798319332</v>
      </c>
      <c r="AP3339" s="12">
        <v>3.8065006373173782E-2</v>
      </c>
      <c r="AQ3339" s="8">
        <v>5594</v>
      </c>
      <c r="AR3339" s="16">
        <v>-0.25868009541478931</v>
      </c>
      <c r="AS3339" s="7">
        <v>204.90842490842491</v>
      </c>
      <c r="AT3339" s="7">
        <v>5.951063829787234</v>
      </c>
      <c r="AU3339" s="7">
        <v>1.9836879432624113</v>
      </c>
      <c r="AV3339" s="7">
        <v>168</v>
      </c>
      <c r="AW3339" s="16">
        <v>1.1807666328942925E-2</v>
      </c>
      <c r="AX3339" s="16">
        <v>-0.25946873361115652</v>
      </c>
      <c r="AY3339" s="7">
        <v>85028.800000000003</v>
      </c>
      <c r="AZ3339" s="10">
        <v>15.2</v>
      </c>
      <c r="BA3339" s="16">
        <v>0</v>
      </c>
      <c r="BB3339" s="7">
        <v>5303.8286742977998</v>
      </c>
      <c r="BC3339" s="16">
        <v>0.13375385998815656</v>
      </c>
      <c r="BD3339" s="13"/>
      <c r="BE3339" s="13"/>
      <c r="BG3339" s="44"/>
      <c r="BH3339" s="43">
        <v>27.3</v>
      </c>
      <c r="BI3339" s="2">
        <v>26.198</v>
      </c>
    </row>
    <row r="3340" spans="1:62" x14ac:dyDescent="0.2">
      <c r="A3340" s="2">
        <v>2007</v>
      </c>
      <c r="B3340" s="4" t="s">
        <v>7</v>
      </c>
      <c r="C3340" s="4" t="s">
        <v>155</v>
      </c>
      <c r="D3340" s="4" t="s">
        <v>142</v>
      </c>
      <c r="E3340" s="52" t="s">
        <v>203</v>
      </c>
      <c r="F3340" s="4" t="s">
        <v>143</v>
      </c>
      <c r="G3340" s="7">
        <v>25307.268</v>
      </c>
      <c r="J3340" s="8">
        <v>25307.268</v>
      </c>
      <c r="K3340" s="16">
        <v>2.114164904862581E-2</v>
      </c>
      <c r="L3340" s="7">
        <v>25307.268</v>
      </c>
      <c r="M3340" s="7">
        <v>75921.804000000004</v>
      </c>
      <c r="P3340" s="8">
        <v>75921.804000000004</v>
      </c>
      <c r="Q3340" s="16">
        <v>2.114164904862581E-2</v>
      </c>
      <c r="R3340" s="40">
        <v>36.6</v>
      </c>
      <c r="S3340" s="16">
        <v>0</v>
      </c>
      <c r="V3340" s="7">
        <v>3</v>
      </c>
      <c r="W3340" s="7"/>
      <c r="Y3340" s="7">
        <v>278208</v>
      </c>
      <c r="AB3340" s="7">
        <v>96</v>
      </c>
      <c r="AE3340" s="7">
        <v>978</v>
      </c>
      <c r="AF3340" s="7">
        <v>12</v>
      </c>
      <c r="AG3340" s="8">
        <v>966</v>
      </c>
      <c r="AH3340" s="16">
        <v>2.114164904862581E-2</v>
      </c>
      <c r="AI3340" s="7">
        <v>916</v>
      </c>
      <c r="AJ3340" s="7">
        <v>50</v>
      </c>
      <c r="AK3340" s="12">
        <v>0.93660531697341509</v>
      </c>
      <c r="AL3340" s="12">
        <v>0.95</v>
      </c>
      <c r="AN3340" s="12">
        <v>0.94824016563146996</v>
      </c>
      <c r="AO3340" s="12">
        <v>0.98773006134969321</v>
      </c>
      <c r="AP3340" s="12">
        <v>8.4685848473241343E-2</v>
      </c>
      <c r="AQ3340" s="8">
        <v>6320</v>
      </c>
      <c r="AR3340" s="16">
        <v>-4.7475508666164234E-2</v>
      </c>
      <c r="AS3340" s="7">
        <v>232.18221895664954</v>
      </c>
      <c r="AT3340" s="7">
        <v>6.5424430641821942</v>
      </c>
      <c r="AU3340" s="7">
        <v>2.1808143547273979</v>
      </c>
      <c r="AV3340" s="7">
        <v>168</v>
      </c>
      <c r="AW3340" s="16">
        <v>1.298103782575832E-2</v>
      </c>
      <c r="AX3340" s="16">
        <v>-6.7196512627527571E-2</v>
      </c>
      <c r="AY3340" s="7">
        <v>96064</v>
      </c>
      <c r="AZ3340" s="10">
        <v>15.2</v>
      </c>
      <c r="BA3340" s="16">
        <v>0</v>
      </c>
      <c r="BB3340" s="7">
        <v>6346.2435676245332</v>
      </c>
      <c r="BC3340" s="16">
        <v>4.6295170970813086E-2</v>
      </c>
      <c r="BD3340" s="13"/>
      <c r="BE3340" s="13"/>
      <c r="BG3340" s="44"/>
      <c r="BH3340" s="43">
        <v>27.22</v>
      </c>
      <c r="BI3340" s="2">
        <v>26.198</v>
      </c>
    </row>
    <row r="3341" spans="1:62" x14ac:dyDescent="0.2">
      <c r="A3341" s="2">
        <v>2008</v>
      </c>
      <c r="B3341" s="4" t="s">
        <v>8</v>
      </c>
      <c r="C3341" s="4" t="s">
        <v>155</v>
      </c>
      <c r="D3341" s="4" t="s">
        <v>142</v>
      </c>
      <c r="E3341" s="52" t="s">
        <v>203</v>
      </c>
      <c r="F3341" s="4" t="s">
        <v>143</v>
      </c>
      <c r="G3341" s="7">
        <v>25359.664000000001</v>
      </c>
      <c r="J3341" s="8">
        <v>25359.664000000001</v>
      </c>
      <c r="K3341" s="16">
        <v>1.1494252873563315E-2</v>
      </c>
      <c r="L3341" s="7">
        <v>25359.664000000001</v>
      </c>
      <c r="M3341" s="7">
        <v>76078.991999999998</v>
      </c>
      <c r="P3341" s="8">
        <v>76078.991999999998</v>
      </c>
      <c r="Q3341" s="16">
        <v>1.1494252873563315E-2</v>
      </c>
      <c r="R3341" s="40">
        <v>36.6</v>
      </c>
      <c r="S3341" s="16">
        <v>0</v>
      </c>
      <c r="V3341" s="7">
        <v>3</v>
      </c>
      <c r="W3341" s="7"/>
      <c r="Y3341" s="7">
        <v>278784</v>
      </c>
      <c r="AB3341" s="7">
        <v>96</v>
      </c>
      <c r="AE3341" s="7">
        <v>982</v>
      </c>
      <c r="AF3341" s="7">
        <v>14</v>
      </c>
      <c r="AG3341" s="8">
        <v>968</v>
      </c>
      <c r="AH3341" s="16">
        <v>1.1494252873563315E-2</v>
      </c>
      <c r="AI3341" s="7">
        <v>912</v>
      </c>
      <c r="AJ3341" s="7">
        <v>56</v>
      </c>
      <c r="AK3341" s="12">
        <v>0.92871690427698572</v>
      </c>
      <c r="AL3341" s="12">
        <v>0.95</v>
      </c>
      <c r="AN3341" s="12">
        <v>0.94214876033057848</v>
      </c>
      <c r="AO3341" s="12">
        <v>0.98574338085539714</v>
      </c>
      <c r="AP3341" s="12">
        <v>4.598186036701124E-2</v>
      </c>
      <c r="AQ3341" s="8">
        <v>7631</v>
      </c>
      <c r="AR3341" s="16">
        <v>0.24628450106157107</v>
      </c>
      <c r="AS3341" s="7">
        <v>282.62962962962962</v>
      </c>
      <c r="AT3341" s="7">
        <v>7.8832644628099171</v>
      </c>
      <c r="AU3341" s="7">
        <v>2.627754820936639</v>
      </c>
      <c r="AV3341" s="7">
        <v>168</v>
      </c>
      <c r="AW3341" s="16">
        <v>1.564139774367047E-2</v>
      </c>
      <c r="AX3341" s="16">
        <v>0.23212217718587147</v>
      </c>
      <c r="AY3341" s="7">
        <v>115991.2</v>
      </c>
      <c r="AZ3341" s="10">
        <v>15.2</v>
      </c>
      <c r="BA3341" s="16">
        <v>0</v>
      </c>
      <c r="BB3341" s="7">
        <v>8828.2107222269442</v>
      </c>
      <c r="BC3341" s="16">
        <v>-0.10916405198152196</v>
      </c>
      <c r="BD3341" s="13"/>
      <c r="BE3341" s="13"/>
      <c r="BG3341" s="44"/>
      <c r="BH3341" s="43">
        <v>27</v>
      </c>
      <c r="BI3341" s="2">
        <v>26.198</v>
      </c>
      <c r="BJ3341" s="2" t="s">
        <v>73</v>
      </c>
    </row>
    <row r="3342" spans="1:62" x14ac:dyDescent="0.2">
      <c r="A3342" s="2">
        <v>2008</v>
      </c>
      <c r="B3342" s="4" t="s">
        <v>9</v>
      </c>
      <c r="C3342" s="4" t="s">
        <v>155</v>
      </c>
      <c r="D3342" s="4" t="s">
        <v>142</v>
      </c>
      <c r="E3342" s="52" t="s">
        <v>203</v>
      </c>
      <c r="F3342" s="4" t="s">
        <v>143</v>
      </c>
      <c r="G3342" s="7">
        <v>23682.992000000002</v>
      </c>
      <c r="J3342" s="8">
        <v>23682.992000000002</v>
      </c>
      <c r="K3342" s="16">
        <v>5.1162790697674598E-2</v>
      </c>
      <c r="L3342" s="7">
        <v>23682.992000000002</v>
      </c>
      <c r="M3342" s="7">
        <v>71048.97600000001</v>
      </c>
      <c r="P3342" s="8">
        <v>71048.97600000001</v>
      </c>
      <c r="Q3342" s="16">
        <v>5.1162790697674598E-2</v>
      </c>
      <c r="R3342" s="40">
        <v>36.6</v>
      </c>
      <c r="S3342" s="16">
        <v>0</v>
      </c>
      <c r="V3342" s="7">
        <v>3</v>
      </c>
      <c r="W3342" s="7"/>
      <c r="Y3342" s="7">
        <v>260352</v>
      </c>
      <c r="AB3342" s="7">
        <v>96</v>
      </c>
      <c r="AE3342" s="7">
        <v>920</v>
      </c>
      <c r="AF3342" s="7">
        <v>16</v>
      </c>
      <c r="AG3342" s="8">
        <v>904</v>
      </c>
      <c r="AH3342" s="16">
        <v>5.1162790697674376E-2</v>
      </c>
      <c r="AI3342" s="7">
        <v>860</v>
      </c>
      <c r="AJ3342" s="7">
        <v>44</v>
      </c>
      <c r="AK3342" s="12">
        <v>0.93478260869565222</v>
      </c>
      <c r="AL3342" s="12">
        <v>0.95</v>
      </c>
      <c r="AN3342" s="12">
        <v>0.95132743362831862</v>
      </c>
      <c r="AO3342" s="12">
        <v>0.9826086956521739</v>
      </c>
      <c r="AP3342" s="12">
        <v>4.6216870742140648E-2</v>
      </c>
      <c r="AQ3342" s="8">
        <v>6902</v>
      </c>
      <c r="AR3342" s="16">
        <v>0.2098159509202453</v>
      </c>
      <c r="AS3342" s="7">
        <v>278.30645161290323</v>
      </c>
      <c r="AT3342" s="7">
        <v>7.634955752212389</v>
      </c>
      <c r="AU3342" s="7">
        <v>2.5449852507374628</v>
      </c>
      <c r="AV3342" s="7">
        <v>168</v>
      </c>
      <c r="AW3342" s="16">
        <v>1.5148721730580137E-2</v>
      </c>
      <c r="AX3342" s="16">
        <v>0.15093110375156082</v>
      </c>
      <c r="AY3342" s="7">
        <v>104910.39999999999</v>
      </c>
      <c r="AZ3342" s="10">
        <v>15.2</v>
      </c>
      <c r="BA3342" s="16">
        <v>0</v>
      </c>
      <c r="BB3342" s="7">
        <v>8064.6375528721437</v>
      </c>
      <c r="BC3342" s="16">
        <v>-6.0611306662031475E-2</v>
      </c>
      <c r="BD3342" s="13"/>
      <c r="BE3342" s="13"/>
      <c r="BG3342" s="44"/>
      <c r="BH3342" s="43">
        <v>24.8</v>
      </c>
      <c r="BI3342" s="2">
        <v>26.198</v>
      </c>
    </row>
    <row r="3343" spans="1:62" x14ac:dyDescent="0.2">
      <c r="A3343" s="2">
        <v>2008</v>
      </c>
      <c r="B3343" s="4" t="s">
        <v>10</v>
      </c>
      <c r="C3343" s="4" t="s">
        <v>155</v>
      </c>
      <c r="D3343" s="4" t="s">
        <v>142</v>
      </c>
      <c r="E3343" s="52" t="s">
        <v>203</v>
      </c>
      <c r="F3343" s="4" t="s">
        <v>143</v>
      </c>
      <c r="G3343" s="7">
        <v>25123.882000000001</v>
      </c>
      <c r="J3343" s="8">
        <v>25123.882000000001</v>
      </c>
      <c r="K3343" s="16">
        <v>0</v>
      </c>
      <c r="L3343" s="7">
        <v>25123.882000000001</v>
      </c>
      <c r="M3343" s="7">
        <v>75371.646000000008</v>
      </c>
      <c r="P3343" s="8">
        <v>75371.646000000008</v>
      </c>
      <c r="Q3343" s="16">
        <v>0</v>
      </c>
      <c r="R3343" s="40">
        <v>36.6</v>
      </c>
      <c r="S3343" s="16">
        <v>0</v>
      </c>
      <c r="V3343" s="7">
        <v>3</v>
      </c>
      <c r="W3343" s="7"/>
      <c r="Y3343" s="7">
        <v>276192</v>
      </c>
      <c r="AB3343" s="7">
        <v>96</v>
      </c>
      <c r="AE3343" s="7">
        <v>978</v>
      </c>
      <c r="AF3343" s="7">
        <v>19</v>
      </c>
      <c r="AG3343" s="8">
        <v>959</v>
      </c>
      <c r="AH3343" s="16">
        <v>0</v>
      </c>
      <c r="AI3343" s="7">
        <v>899</v>
      </c>
      <c r="AJ3343" s="7">
        <v>60</v>
      </c>
      <c r="AK3343" s="12">
        <v>0.91922290388548056</v>
      </c>
      <c r="AL3343" s="12">
        <v>0.95</v>
      </c>
      <c r="AN3343" s="12">
        <v>0.93743482794577682</v>
      </c>
      <c r="AO3343" s="12">
        <v>0.98057259713701428</v>
      </c>
      <c r="AP3343" s="12">
        <v>3.8106235565819713E-2</v>
      </c>
      <c r="AQ3343" s="8">
        <v>5916</v>
      </c>
      <c r="AR3343" s="16">
        <v>-4.0233614536015594E-2</v>
      </c>
      <c r="AS3343" s="7">
        <v>220.91112770724419</v>
      </c>
      <c r="AT3343" s="7">
        <v>6.1689259645464025</v>
      </c>
      <c r="AU3343" s="7">
        <v>2.056308654848801</v>
      </c>
      <c r="AV3343" s="7">
        <v>168</v>
      </c>
      <c r="AW3343" s="16">
        <v>1.2239932469338102E-2</v>
      </c>
      <c r="AX3343" s="16">
        <v>-4.0233614536015483E-2</v>
      </c>
      <c r="AY3343" s="7">
        <v>89923.199999999997</v>
      </c>
      <c r="AZ3343" s="10">
        <v>15.2</v>
      </c>
      <c r="BA3343" s="16">
        <v>0</v>
      </c>
      <c r="BB3343" s="7">
        <v>5820.0848744441719</v>
      </c>
      <c r="BC3343" s="16">
        <v>2.3927430824589712E-2</v>
      </c>
      <c r="BD3343" s="13"/>
      <c r="BE3343" s="13"/>
      <c r="BG3343" s="44"/>
      <c r="BH3343" s="43">
        <v>26.78</v>
      </c>
      <c r="BI3343" s="2">
        <v>26.198</v>
      </c>
    </row>
    <row r="3344" spans="1:62" x14ac:dyDescent="0.2">
      <c r="A3344" s="2">
        <v>2008</v>
      </c>
      <c r="B3344" s="4" t="s">
        <v>0</v>
      </c>
      <c r="C3344" s="4" t="s">
        <v>155</v>
      </c>
      <c r="D3344" s="4" t="s">
        <v>142</v>
      </c>
      <c r="E3344" s="52" t="s">
        <v>203</v>
      </c>
      <c r="F3344" s="4" t="s">
        <v>143</v>
      </c>
      <c r="G3344" s="7">
        <v>24652.317999999999</v>
      </c>
      <c r="J3344" s="8">
        <v>24652.317999999999</v>
      </c>
      <c r="K3344" s="16">
        <v>4.0929203539822989E-2</v>
      </c>
      <c r="L3344" s="7">
        <v>24652.317999999999</v>
      </c>
      <c r="M3344" s="7">
        <v>73956.953999999998</v>
      </c>
      <c r="P3344" s="8">
        <v>73956.953999999998</v>
      </c>
      <c r="Q3344" s="16">
        <v>4.0929203539822767E-2</v>
      </c>
      <c r="R3344" s="40">
        <v>36.6</v>
      </c>
      <c r="S3344" s="16">
        <v>0</v>
      </c>
      <c r="V3344" s="7">
        <v>3</v>
      </c>
      <c r="W3344" s="7"/>
      <c r="Y3344" s="7">
        <v>271008</v>
      </c>
      <c r="AB3344" s="7">
        <v>96</v>
      </c>
      <c r="AE3344" s="7">
        <v>950</v>
      </c>
      <c r="AF3344" s="7">
        <v>9</v>
      </c>
      <c r="AG3344" s="8">
        <v>941</v>
      </c>
      <c r="AH3344" s="16">
        <v>4.0929203539822989E-2</v>
      </c>
      <c r="AI3344" s="7">
        <v>879</v>
      </c>
      <c r="AJ3344" s="7">
        <v>62</v>
      </c>
      <c r="AK3344" s="12">
        <v>0.92526315789473679</v>
      </c>
      <c r="AL3344" s="12">
        <v>0.95</v>
      </c>
      <c r="AN3344" s="12">
        <v>0.93411264612114775</v>
      </c>
      <c r="AO3344" s="12">
        <v>0.9905263157894737</v>
      </c>
      <c r="AP3344" s="12">
        <v>0.1038403033902191</v>
      </c>
      <c r="AQ3344" s="8">
        <v>10836</v>
      </c>
      <c r="AR3344" s="16">
        <v>0.78989098116947476</v>
      </c>
      <c r="AS3344" s="7">
        <v>428.80886426592798</v>
      </c>
      <c r="AT3344" s="7">
        <v>11.515409139213602</v>
      </c>
      <c r="AU3344" s="7">
        <v>3.8384697130712007</v>
      </c>
      <c r="AV3344" s="7">
        <v>168</v>
      </c>
      <c r="AW3344" s="16">
        <v>2.2848034006376194E-2</v>
      </c>
      <c r="AX3344" s="16">
        <v>0.71951269604378854</v>
      </c>
      <c r="AY3344" s="7">
        <v>164707.19999999998</v>
      </c>
      <c r="AZ3344" s="10">
        <v>15.2</v>
      </c>
      <c r="BA3344" s="16">
        <v>0</v>
      </c>
      <c r="BB3344" s="7">
        <v>10762.108769984538</v>
      </c>
      <c r="BC3344" s="16">
        <v>-0.34118647697490778</v>
      </c>
      <c r="BD3344" s="13"/>
      <c r="BE3344" s="13"/>
      <c r="BG3344" s="44"/>
      <c r="BH3344" s="43">
        <v>25.27</v>
      </c>
      <c r="BI3344" s="2">
        <v>26.198</v>
      </c>
    </row>
    <row r="3345" spans="1:80" x14ac:dyDescent="0.2">
      <c r="A3345" s="2">
        <v>2008</v>
      </c>
      <c r="B3345" s="4" t="s">
        <v>1</v>
      </c>
      <c r="C3345" s="4" t="s">
        <v>155</v>
      </c>
      <c r="D3345" s="4" t="s">
        <v>142</v>
      </c>
      <c r="E3345" s="52" t="s">
        <v>203</v>
      </c>
      <c r="F3345" s="4" t="s">
        <v>143</v>
      </c>
      <c r="G3345" s="7">
        <v>25412.06</v>
      </c>
      <c r="J3345" s="8">
        <v>25412.06</v>
      </c>
      <c r="K3345" s="16">
        <v>1.3584117032392928E-2</v>
      </c>
      <c r="L3345" s="7">
        <v>25412.06</v>
      </c>
      <c r="M3345" s="7">
        <v>76236.180000000008</v>
      </c>
      <c r="P3345" s="8">
        <v>76236.180000000008</v>
      </c>
      <c r="Q3345" s="16">
        <v>1.3584117032392928E-2</v>
      </c>
      <c r="R3345" s="40">
        <v>36.6</v>
      </c>
      <c r="S3345" s="16">
        <v>0</v>
      </c>
      <c r="V3345" s="7">
        <v>3</v>
      </c>
      <c r="W3345" s="7"/>
      <c r="Y3345" s="7">
        <v>279360</v>
      </c>
      <c r="AB3345" s="7">
        <v>96</v>
      </c>
      <c r="AE3345" s="7">
        <v>982</v>
      </c>
      <c r="AF3345" s="7">
        <v>12</v>
      </c>
      <c r="AG3345" s="8">
        <v>970</v>
      </c>
      <c r="AH3345" s="16">
        <v>1.3584117032392928E-2</v>
      </c>
      <c r="AI3345" s="7">
        <v>883</v>
      </c>
      <c r="AJ3345" s="7">
        <v>87</v>
      </c>
      <c r="AK3345" s="12">
        <v>0.89918533604887985</v>
      </c>
      <c r="AL3345" s="12">
        <v>0.95</v>
      </c>
      <c r="AN3345" s="12">
        <v>0.91030927835051545</v>
      </c>
      <c r="AO3345" s="12">
        <v>0.98778004073319758</v>
      </c>
      <c r="AP3345" s="12">
        <v>0.11260022909507428</v>
      </c>
      <c r="AQ3345" s="8">
        <v>15721</v>
      </c>
      <c r="AR3345" s="16">
        <v>1.7893896380411638</v>
      </c>
      <c r="AS3345" s="7">
        <v>605.11932255581212</v>
      </c>
      <c r="AT3345" s="7">
        <v>16.207216494845362</v>
      </c>
      <c r="AU3345" s="7">
        <v>5.4024054982817873</v>
      </c>
      <c r="AV3345" s="7">
        <v>168</v>
      </c>
      <c r="AW3345" s="16">
        <v>3.215717558501064E-2</v>
      </c>
      <c r="AX3345" s="16">
        <v>1.7520060655725715</v>
      </c>
      <c r="AY3345" s="7">
        <v>238959.19999999998</v>
      </c>
      <c r="AZ3345" s="10">
        <v>15.2</v>
      </c>
      <c r="BA3345" s="16">
        <v>0</v>
      </c>
      <c r="BB3345" s="7">
        <v>15231.888050035213</v>
      </c>
      <c r="BC3345" s="16">
        <v>-0.86202618647029972</v>
      </c>
      <c r="BD3345" s="13"/>
      <c r="BE3345" s="13"/>
      <c r="BG3345" s="44"/>
      <c r="BH3345" s="43">
        <v>25.98</v>
      </c>
      <c r="BI3345" s="2">
        <v>26.198</v>
      </c>
    </row>
    <row r="3346" spans="1:80" x14ac:dyDescent="0.2">
      <c r="A3346" s="2">
        <v>2008</v>
      </c>
      <c r="B3346" s="4" t="s">
        <v>2</v>
      </c>
      <c r="C3346" s="4" t="s">
        <v>155</v>
      </c>
      <c r="D3346" s="4" t="s">
        <v>142</v>
      </c>
      <c r="E3346" s="52" t="s">
        <v>203</v>
      </c>
      <c r="F3346" s="4" t="s">
        <v>143</v>
      </c>
      <c r="G3346" s="7">
        <v>24206.952000000001</v>
      </c>
      <c r="J3346" s="8">
        <v>24206.952000000001</v>
      </c>
      <c r="K3346" s="16">
        <v>9.8360655737703695E-3</v>
      </c>
      <c r="L3346" s="7">
        <v>24206.952000000001</v>
      </c>
      <c r="M3346" s="7">
        <v>72620.856</v>
      </c>
      <c r="P3346" s="8">
        <v>72620.856</v>
      </c>
      <c r="Q3346" s="16">
        <v>9.8360655737703695E-3</v>
      </c>
      <c r="R3346" s="40">
        <v>36.6</v>
      </c>
      <c r="S3346" s="16">
        <v>0</v>
      </c>
      <c r="V3346" s="7">
        <v>3</v>
      </c>
      <c r="W3346" s="7"/>
      <c r="Y3346" s="7">
        <v>266112</v>
      </c>
      <c r="AB3346" s="7">
        <v>96</v>
      </c>
      <c r="AE3346" s="7">
        <v>948</v>
      </c>
      <c r="AF3346" s="7">
        <v>24</v>
      </c>
      <c r="AG3346" s="8">
        <v>924</v>
      </c>
      <c r="AH3346" s="16">
        <v>9.8360655737705915E-3</v>
      </c>
      <c r="AI3346" s="7">
        <v>869</v>
      </c>
      <c r="AJ3346" s="7">
        <v>55</v>
      </c>
      <c r="AK3346" s="12">
        <v>0.91666666666666663</v>
      </c>
      <c r="AL3346" s="12">
        <v>0.95</v>
      </c>
      <c r="AN3346" s="12">
        <v>0.94047619047619047</v>
      </c>
      <c r="AO3346" s="12">
        <v>0.97468354430379744</v>
      </c>
      <c r="AP3346" s="12">
        <v>9.2050398839738978E-2</v>
      </c>
      <c r="AQ3346" s="8">
        <v>13260</v>
      </c>
      <c r="AR3346" s="16">
        <v>2.3358476473415508</v>
      </c>
      <c r="AS3346" s="7">
        <v>498.87133182844246</v>
      </c>
      <c r="AT3346" s="7">
        <v>14.35064935064935</v>
      </c>
      <c r="AU3346" s="7">
        <v>4.7835497835497831</v>
      </c>
      <c r="AV3346" s="7">
        <v>168</v>
      </c>
      <c r="AW3346" s="16">
        <v>2.8473510616367756E-2</v>
      </c>
      <c r="AX3346" s="16">
        <v>2.3033556248025091</v>
      </c>
      <c r="AY3346" s="7">
        <v>201552</v>
      </c>
      <c r="AZ3346" s="10">
        <v>15.2</v>
      </c>
      <c r="BA3346" s="16">
        <v>0</v>
      </c>
      <c r="BB3346" s="7">
        <v>13409.851257586046</v>
      </c>
      <c r="BC3346" s="16">
        <v>-1.1405055594025266</v>
      </c>
      <c r="BD3346" s="13"/>
      <c r="BE3346" s="13"/>
      <c r="BG3346" s="44"/>
      <c r="BH3346" s="43">
        <v>26.58</v>
      </c>
      <c r="BI3346" s="2">
        <v>26.198</v>
      </c>
    </row>
    <row r="3347" spans="1:80" x14ac:dyDescent="0.2">
      <c r="A3347" s="2">
        <v>2008</v>
      </c>
      <c r="B3347" s="4" t="s">
        <v>3</v>
      </c>
      <c r="C3347" s="4" t="s">
        <v>155</v>
      </c>
      <c r="D3347" s="4" t="s">
        <v>142</v>
      </c>
      <c r="E3347" s="52" t="s">
        <v>203</v>
      </c>
      <c r="F3347" s="4" t="s">
        <v>143</v>
      </c>
      <c r="G3347" s="7">
        <v>25569.248</v>
      </c>
      <c r="J3347" s="8">
        <v>25569.248</v>
      </c>
      <c r="K3347" s="16">
        <v>1.6666666666666607E-2</v>
      </c>
      <c r="L3347" s="7">
        <v>25569.248</v>
      </c>
      <c r="M3347" s="7">
        <v>76707.744000000006</v>
      </c>
      <c r="P3347" s="8">
        <v>76707.744000000006</v>
      </c>
      <c r="Q3347" s="16">
        <v>1.6666666666666607E-2</v>
      </c>
      <c r="R3347" s="40">
        <v>36.6</v>
      </c>
      <c r="S3347" s="16">
        <v>0</v>
      </c>
      <c r="V3347" s="7">
        <v>3</v>
      </c>
      <c r="W3347" s="7"/>
      <c r="Y3347" s="7">
        <v>281088</v>
      </c>
      <c r="AB3347" s="7">
        <v>96</v>
      </c>
      <c r="AE3347" s="7">
        <v>982</v>
      </c>
      <c r="AF3347" s="7">
        <v>6</v>
      </c>
      <c r="AG3347" s="8">
        <v>976</v>
      </c>
      <c r="AH3347" s="16">
        <v>1.6666666666666607E-2</v>
      </c>
      <c r="AI3347" s="7">
        <v>924</v>
      </c>
      <c r="AJ3347" s="7">
        <v>52</v>
      </c>
      <c r="AK3347" s="12">
        <v>0.94093686354378814</v>
      </c>
      <c r="AL3347" s="12">
        <v>0.95</v>
      </c>
      <c r="AN3347" s="12">
        <v>0.94672131147540983</v>
      </c>
      <c r="AO3347" s="12">
        <v>0.99389002036659879</v>
      </c>
      <c r="AP3347" s="12">
        <v>6.5477677627659325E-2</v>
      </c>
      <c r="AQ3347" s="8">
        <v>10938</v>
      </c>
      <c r="AR3347" s="16">
        <v>0</v>
      </c>
      <c r="AS3347" s="7">
        <v>400.80615610113597</v>
      </c>
      <c r="AT3347" s="7">
        <v>11.206967213114755</v>
      </c>
      <c r="AU3347" s="7">
        <v>3.7356557377049184</v>
      </c>
      <c r="AV3347" s="7">
        <v>168</v>
      </c>
      <c r="AW3347" s="16">
        <v>2.2236046057767373E-2</v>
      </c>
      <c r="AX3347" s="16">
        <v>0</v>
      </c>
      <c r="AY3347" s="7">
        <v>166257.60000000001</v>
      </c>
      <c r="AZ3347" s="10">
        <v>15.2</v>
      </c>
      <c r="BA3347" s="16">
        <v>0</v>
      </c>
      <c r="BB3347" s="7">
        <v>10883.300072756972</v>
      </c>
      <c r="BC3347" s="16">
        <v>9.8811010960992551E-3</v>
      </c>
      <c r="BD3347" s="13"/>
      <c r="BE3347" s="13"/>
      <c r="BG3347" s="44"/>
      <c r="BH3347" s="43">
        <v>27.29</v>
      </c>
      <c r="BI3347" s="2">
        <v>26.198</v>
      </c>
      <c r="CB3347" s="2">
        <v>0.95729435368339999</v>
      </c>
    </row>
    <row r="3348" spans="1:80" x14ac:dyDescent="0.2">
      <c r="A3348" s="2">
        <v>2008</v>
      </c>
      <c r="B3348" s="4" t="s">
        <v>4</v>
      </c>
      <c r="C3348" s="4" t="s">
        <v>155</v>
      </c>
      <c r="D3348" s="4" t="s">
        <v>142</v>
      </c>
      <c r="E3348" s="52" t="s">
        <v>203</v>
      </c>
      <c r="F3348" s="4" t="s">
        <v>143</v>
      </c>
      <c r="G3348" s="7">
        <v>25359.664000000001</v>
      </c>
      <c r="J3348" s="8">
        <v>25359.664000000001</v>
      </c>
      <c r="K3348" s="16">
        <v>1.0341261633919352E-3</v>
      </c>
      <c r="L3348" s="7">
        <v>25359.664000000001</v>
      </c>
      <c r="M3348" s="7">
        <v>76078.991999999998</v>
      </c>
      <c r="P3348" s="8">
        <v>76078.991999999998</v>
      </c>
      <c r="Q3348" s="16">
        <v>1.0341261633919352E-3</v>
      </c>
      <c r="R3348" s="40">
        <v>36.6</v>
      </c>
      <c r="S3348" s="16">
        <v>0</v>
      </c>
      <c r="V3348" s="7">
        <v>3</v>
      </c>
      <c r="W3348" s="7"/>
      <c r="Y3348" s="7">
        <v>278784</v>
      </c>
      <c r="AB3348" s="7">
        <v>96</v>
      </c>
      <c r="AE3348" s="7">
        <v>980</v>
      </c>
      <c r="AF3348" s="7">
        <v>12</v>
      </c>
      <c r="AG3348" s="8">
        <v>968</v>
      </c>
      <c r="AH3348" s="16">
        <v>1.0341261633919352E-3</v>
      </c>
      <c r="AI3348" s="7">
        <v>925</v>
      </c>
      <c r="AJ3348" s="7">
        <v>43</v>
      </c>
      <c r="AK3348" s="12">
        <v>0.94387755102040816</v>
      </c>
      <c r="AL3348" s="12">
        <v>0.95</v>
      </c>
      <c r="AN3348" s="12">
        <v>0.95557851239669422</v>
      </c>
      <c r="AO3348" s="12">
        <v>0.98775510204081629</v>
      </c>
      <c r="AP3348" s="12">
        <v>2.217376884602329E-3</v>
      </c>
      <c r="AQ3348" s="8">
        <v>10870</v>
      </c>
      <c r="AR3348" s="16">
        <v>0</v>
      </c>
      <c r="AS3348" s="7">
        <v>410.34352585881464</v>
      </c>
      <c r="AT3348" s="7">
        <v>11.229338842975206</v>
      </c>
      <c r="AU3348" s="7">
        <v>3.743112947658402</v>
      </c>
      <c r="AV3348" s="7">
        <v>168</v>
      </c>
      <c r="AW3348" s="16">
        <v>2.2280434212252391E-2</v>
      </c>
      <c r="AX3348" s="16">
        <v>0</v>
      </c>
      <c r="AY3348" s="7">
        <v>165224</v>
      </c>
      <c r="AZ3348" s="10">
        <v>15.2</v>
      </c>
      <c r="BA3348" s="16">
        <v>0</v>
      </c>
      <c r="BB3348" s="7">
        <v>10441.913482904036</v>
      </c>
      <c r="BC3348" s="16">
        <v>4.2856292113861998E-4</v>
      </c>
      <c r="BD3348" s="13"/>
      <c r="BE3348" s="13"/>
      <c r="BG3348" s="44"/>
      <c r="BH3348" s="43">
        <v>26.490000000000002</v>
      </c>
      <c r="BI3348" s="2">
        <v>26.198</v>
      </c>
    </row>
    <row r="3349" spans="1:80" x14ac:dyDescent="0.2">
      <c r="A3349" s="2">
        <v>2008</v>
      </c>
      <c r="B3349" s="4" t="s">
        <v>11</v>
      </c>
      <c r="C3349" s="4" t="s">
        <v>155</v>
      </c>
      <c r="D3349" s="4" t="s">
        <v>142</v>
      </c>
      <c r="E3349" s="52" t="s">
        <v>203</v>
      </c>
      <c r="F3349" s="4" t="s">
        <v>143</v>
      </c>
      <c r="G3349" s="7">
        <v>23944.972000000002</v>
      </c>
      <c r="J3349" s="8">
        <v>23944.972000000002</v>
      </c>
      <c r="K3349" s="16">
        <v>1.330376940133049E-2</v>
      </c>
      <c r="L3349" s="7">
        <v>23944.972000000002</v>
      </c>
      <c r="M3349" s="7">
        <v>71834.915999999997</v>
      </c>
      <c r="P3349" s="8">
        <v>71834.915999999997</v>
      </c>
      <c r="Q3349" s="16">
        <v>1.3303769401330268E-2</v>
      </c>
      <c r="R3349" s="40">
        <v>36.6</v>
      </c>
      <c r="S3349" s="16">
        <v>0</v>
      </c>
      <c r="V3349" s="7">
        <v>3</v>
      </c>
      <c r="W3349" s="7"/>
      <c r="Y3349" s="7">
        <v>263232</v>
      </c>
      <c r="AB3349" s="7">
        <v>96</v>
      </c>
      <c r="AE3349" s="7">
        <v>952</v>
      </c>
      <c r="AF3349" s="7">
        <v>38</v>
      </c>
      <c r="AG3349" s="8">
        <v>914</v>
      </c>
      <c r="AH3349" s="16">
        <v>1.3303769401330268E-2</v>
      </c>
      <c r="AI3349" s="7">
        <v>774</v>
      </c>
      <c r="AJ3349" s="7">
        <v>140</v>
      </c>
      <c r="AK3349" s="12">
        <v>0.81302521008403361</v>
      </c>
      <c r="AL3349" s="12">
        <v>0.95</v>
      </c>
      <c r="AN3349" s="12">
        <v>0.84682713347921224</v>
      </c>
      <c r="AO3349" s="12">
        <v>0.96008403361344541</v>
      </c>
      <c r="AP3349" s="12">
        <v>-8.958513182568606E-2</v>
      </c>
      <c r="AQ3349" s="8">
        <v>10816</v>
      </c>
      <c r="AR3349" s="16">
        <v>10.081967213114755</v>
      </c>
      <c r="AS3349" s="7">
        <v>403.58208955223881</v>
      </c>
      <c r="AT3349" s="7">
        <v>11.833698030634574</v>
      </c>
      <c r="AU3349" s="7">
        <v>3.9445660102115245</v>
      </c>
      <c r="AV3349" s="7">
        <v>168</v>
      </c>
      <c r="AW3349" s="16">
        <v>2.3479559584592406E-2</v>
      </c>
      <c r="AX3349" s="16">
        <v>9.9364709258528539</v>
      </c>
      <c r="AY3349" s="7">
        <v>164403.19999999998</v>
      </c>
      <c r="AZ3349" s="10">
        <v>15.2</v>
      </c>
      <c r="BA3349" s="16">
        <v>0</v>
      </c>
      <c r="BB3349" s="7">
        <v>10230.018453175315</v>
      </c>
      <c r="BC3349" s="16">
        <v>-4.9745332222287288</v>
      </c>
      <c r="BD3349" s="13"/>
      <c r="BE3349" s="13"/>
      <c r="BG3349" s="44"/>
      <c r="BH3349" s="43">
        <v>26.8</v>
      </c>
      <c r="BI3349" s="2">
        <v>26.198</v>
      </c>
    </row>
    <row r="3350" spans="1:80" x14ac:dyDescent="0.2">
      <c r="A3350" s="2">
        <v>2008</v>
      </c>
      <c r="B3350" s="4" t="s">
        <v>5</v>
      </c>
      <c r="C3350" s="4" t="s">
        <v>155</v>
      </c>
      <c r="D3350" s="4" t="s">
        <v>142</v>
      </c>
      <c r="E3350" s="52" t="s">
        <v>203</v>
      </c>
      <c r="F3350" s="4" t="s">
        <v>143</v>
      </c>
      <c r="G3350" s="7">
        <v>25307.268</v>
      </c>
      <c r="J3350" s="8">
        <v>25307.268</v>
      </c>
      <c r="K3350" s="16">
        <v>1.7913593256059013E-2</v>
      </c>
      <c r="L3350" s="7">
        <v>25307.268</v>
      </c>
      <c r="M3350" s="7">
        <v>75921.804000000004</v>
      </c>
      <c r="P3350" s="8">
        <v>75921.804000000004</v>
      </c>
      <c r="Q3350" s="16">
        <v>1.7913593256059013E-2</v>
      </c>
      <c r="R3350" s="40">
        <v>36.6</v>
      </c>
      <c r="S3350" s="16">
        <v>0</v>
      </c>
      <c r="V3350" s="7">
        <v>3</v>
      </c>
      <c r="W3350" s="7"/>
      <c r="Y3350" s="7">
        <v>278208</v>
      </c>
      <c r="AB3350" s="7">
        <v>96</v>
      </c>
      <c r="AE3350" s="7">
        <v>982</v>
      </c>
      <c r="AF3350" s="7">
        <v>16</v>
      </c>
      <c r="AG3350" s="8">
        <v>966</v>
      </c>
      <c r="AH3350" s="16">
        <v>1.7913593256059013E-2</v>
      </c>
      <c r="AI3350" s="7">
        <v>841</v>
      </c>
      <c r="AJ3350" s="7">
        <v>125</v>
      </c>
      <c r="AK3350" s="12">
        <v>0.85641547861507128</v>
      </c>
      <c r="AL3350" s="12">
        <v>0.95</v>
      </c>
      <c r="AN3350" s="12">
        <v>0.87060041407867494</v>
      </c>
      <c r="AO3350" s="12">
        <v>0.9837067209775967</v>
      </c>
      <c r="AP3350" s="12">
        <v>-4.8156920552232196E-2</v>
      </c>
      <c r="AQ3350" s="8">
        <v>11345</v>
      </c>
      <c r="AR3350" s="16">
        <v>1.4540341769413803</v>
      </c>
      <c r="AS3350" s="7">
        <v>420.18518518518516</v>
      </c>
      <c r="AT3350" s="7">
        <v>11.744306418219463</v>
      </c>
      <c r="AU3350" s="7">
        <v>3.914768806073154</v>
      </c>
      <c r="AV3350" s="7">
        <v>168</v>
      </c>
      <c r="AW3350" s="16">
        <v>2.3302195274244965E-2</v>
      </c>
      <c r="AX3350" s="16">
        <v>1.4108472400800927</v>
      </c>
      <c r="AY3350" s="7">
        <v>172444</v>
      </c>
      <c r="AZ3350" s="10">
        <v>15.2</v>
      </c>
      <c r="BA3350" s="16">
        <v>0</v>
      </c>
      <c r="BB3350" s="7">
        <v>10488.930051693615</v>
      </c>
      <c r="BC3350" s="16">
        <v>-0.70665659344405773</v>
      </c>
      <c r="BD3350" s="13"/>
      <c r="BE3350" s="13"/>
      <c r="BG3350" s="44"/>
      <c r="BH3350" s="43">
        <v>27</v>
      </c>
      <c r="BI3350" s="2">
        <v>26.198</v>
      </c>
    </row>
    <row r="3351" spans="1:80" x14ac:dyDescent="0.2">
      <c r="A3351" s="2">
        <v>2008</v>
      </c>
      <c r="B3351" s="4" t="s">
        <v>6</v>
      </c>
      <c r="C3351" s="4" t="s">
        <v>155</v>
      </c>
      <c r="D3351" s="4" t="s">
        <v>142</v>
      </c>
      <c r="E3351" s="52" t="s">
        <v>203</v>
      </c>
      <c r="F3351" s="4" t="s">
        <v>143</v>
      </c>
      <c r="G3351" s="7">
        <v>24730.912</v>
      </c>
      <c r="J3351" s="8">
        <v>24730.912</v>
      </c>
      <c r="K3351" s="16">
        <v>4.2553191489362874E-3</v>
      </c>
      <c r="L3351" s="7">
        <v>24730.912</v>
      </c>
      <c r="M3351" s="7">
        <v>74192.736000000004</v>
      </c>
      <c r="P3351" s="8">
        <v>74192.736000000004</v>
      </c>
      <c r="Q3351" s="16">
        <v>4.2553191489362874E-3</v>
      </c>
      <c r="R3351" s="40">
        <v>36.6</v>
      </c>
      <c r="S3351" s="16">
        <v>0</v>
      </c>
      <c r="V3351" s="7">
        <v>3</v>
      </c>
      <c r="W3351" s="7"/>
      <c r="Y3351" s="7">
        <v>271872</v>
      </c>
      <c r="AB3351" s="7">
        <v>96</v>
      </c>
      <c r="AE3351" s="7">
        <v>950</v>
      </c>
      <c r="AF3351" s="7">
        <v>6</v>
      </c>
      <c r="AG3351" s="8">
        <v>944</v>
      </c>
      <c r="AH3351" s="16">
        <v>4.2553191489360653E-3</v>
      </c>
      <c r="AI3351" s="7">
        <v>831</v>
      </c>
      <c r="AJ3351" s="7">
        <v>113</v>
      </c>
      <c r="AK3351" s="12">
        <v>0.87473684210526315</v>
      </c>
      <c r="AL3351" s="12">
        <v>0.95</v>
      </c>
      <c r="AN3351" s="12">
        <v>0.88029661016949157</v>
      </c>
      <c r="AO3351" s="12">
        <v>0.99368421052631584</v>
      </c>
      <c r="AP3351" s="12">
        <v>-8.2617723326693926E-2</v>
      </c>
      <c r="AQ3351" s="8">
        <v>10133</v>
      </c>
      <c r="AR3351" s="16">
        <v>0.81140507686807295</v>
      </c>
      <c r="AS3351" s="7">
        <v>385.43172308862688</v>
      </c>
      <c r="AT3351" s="7">
        <v>10.734110169491526</v>
      </c>
      <c r="AU3351" s="7">
        <v>3.5780367231638421</v>
      </c>
      <c r="AV3351" s="7">
        <v>168</v>
      </c>
      <c r="AW3351" s="16">
        <v>2.1297837637880013E-2</v>
      </c>
      <c r="AX3351" s="16">
        <v>0.80372963162710676</v>
      </c>
      <c r="AY3351" s="7">
        <v>154021.6</v>
      </c>
      <c r="AZ3351" s="10">
        <v>15.2</v>
      </c>
      <c r="BA3351" s="16">
        <v>0</v>
      </c>
      <c r="BB3351" s="7">
        <v>9607.3821874614951</v>
      </c>
      <c r="BC3351" s="16">
        <v>-0.40927552431643555</v>
      </c>
      <c r="BD3351" s="13"/>
      <c r="BE3351" s="13"/>
      <c r="BG3351" s="44"/>
      <c r="BH3351" s="43">
        <v>26.29</v>
      </c>
      <c r="BI3351" s="2">
        <v>26.198</v>
      </c>
    </row>
    <row r="3352" spans="1:80" x14ac:dyDescent="0.2">
      <c r="A3352" s="2">
        <v>2008</v>
      </c>
      <c r="B3352" s="4" t="s">
        <v>7</v>
      </c>
      <c r="C3352" s="4" t="s">
        <v>155</v>
      </c>
      <c r="D3352" s="4" t="s">
        <v>142</v>
      </c>
      <c r="E3352" s="52" t="s">
        <v>203</v>
      </c>
      <c r="F3352" s="4" t="s">
        <v>143</v>
      </c>
      <c r="G3352" s="7">
        <v>24730.912</v>
      </c>
      <c r="J3352" s="8">
        <v>24730.912</v>
      </c>
      <c r="K3352" s="16">
        <v>-2.2774327122153215E-2</v>
      </c>
      <c r="L3352" s="7">
        <v>24730.912</v>
      </c>
      <c r="M3352" s="7">
        <v>74192.736000000004</v>
      </c>
      <c r="P3352" s="8">
        <v>74192.736000000004</v>
      </c>
      <c r="Q3352" s="16">
        <v>-2.2774327122153215E-2</v>
      </c>
      <c r="R3352" s="40">
        <v>36.6</v>
      </c>
      <c r="S3352" s="16">
        <v>0</v>
      </c>
      <c r="V3352" s="7">
        <v>3</v>
      </c>
      <c r="W3352" s="7"/>
      <c r="Y3352" s="7">
        <v>271872</v>
      </c>
      <c r="AB3352" s="7">
        <v>96</v>
      </c>
      <c r="AE3352" s="7">
        <v>980</v>
      </c>
      <c r="AF3352" s="7">
        <v>36</v>
      </c>
      <c r="AG3352" s="8">
        <v>944</v>
      </c>
      <c r="AH3352" s="16">
        <v>-2.2774327122153215E-2</v>
      </c>
      <c r="AI3352" s="7">
        <v>863</v>
      </c>
      <c r="AJ3352" s="7">
        <v>81</v>
      </c>
      <c r="AK3352" s="12">
        <v>0.8806122448979592</v>
      </c>
      <c r="AL3352" s="12">
        <v>0.95</v>
      </c>
      <c r="AN3352" s="12">
        <v>0.91419491525423724</v>
      </c>
      <c r="AO3352" s="12">
        <v>0.96326530612244898</v>
      </c>
      <c r="AP3352" s="12">
        <v>-3.590361557249655E-2</v>
      </c>
      <c r="AQ3352" s="8">
        <v>10921</v>
      </c>
      <c r="AR3352" s="16">
        <v>0.72800632911392404</v>
      </c>
      <c r="AS3352" s="7">
        <v>423.9518633540373</v>
      </c>
      <c r="AT3352" s="7">
        <v>11.568855932203389</v>
      </c>
      <c r="AU3352" s="7">
        <v>3.8562853107344632</v>
      </c>
      <c r="AV3352" s="7">
        <v>168</v>
      </c>
      <c r="AW3352" s="16">
        <v>2.295407923056228E-2</v>
      </c>
      <c r="AX3352" s="16">
        <v>0.76827766305513867</v>
      </c>
      <c r="AY3352" s="7">
        <v>165999.19999999998</v>
      </c>
      <c r="AZ3352" s="10">
        <v>15.2</v>
      </c>
      <c r="BA3352" s="16">
        <v>0</v>
      </c>
      <c r="BB3352" s="7">
        <v>10966.349050953722</v>
      </c>
      <c r="BC3352" s="16">
        <v>-0.39228405850924963</v>
      </c>
      <c r="BD3352" s="13"/>
      <c r="BE3352" s="13"/>
      <c r="BG3352" s="44"/>
      <c r="BH3352" s="43">
        <v>25.759999999999998</v>
      </c>
      <c r="BI3352" s="2">
        <v>26.198</v>
      </c>
    </row>
    <row r="3353" spans="1:80" x14ac:dyDescent="0.2">
      <c r="A3353" s="2">
        <v>2009</v>
      </c>
      <c r="B3353" s="4" t="s">
        <v>8</v>
      </c>
      <c r="C3353" s="4" t="s">
        <v>155</v>
      </c>
      <c r="D3353" s="4" t="s">
        <v>142</v>
      </c>
      <c r="E3353" s="52" t="s">
        <v>203</v>
      </c>
      <c r="F3353" s="4" t="s">
        <v>143</v>
      </c>
      <c r="G3353" s="7">
        <v>25359.664000000001</v>
      </c>
      <c r="J3353" s="8">
        <v>25359.664000000001</v>
      </c>
      <c r="K3353" s="16">
        <v>0</v>
      </c>
      <c r="L3353" s="7">
        <v>25359.664000000001</v>
      </c>
      <c r="M3353" s="7">
        <v>76078.991999999998</v>
      </c>
      <c r="P3353" s="8">
        <v>76078.991999999998</v>
      </c>
      <c r="Q3353" s="16">
        <v>0</v>
      </c>
      <c r="R3353" s="40">
        <v>36.6</v>
      </c>
      <c r="S3353" s="16">
        <v>0</v>
      </c>
      <c r="V3353" s="7">
        <v>3</v>
      </c>
      <c r="W3353" s="7"/>
      <c r="Y3353" s="7">
        <v>278784</v>
      </c>
      <c r="AB3353" s="7">
        <v>96</v>
      </c>
      <c r="AE3353" s="7">
        <v>982</v>
      </c>
      <c r="AF3353" s="7">
        <v>14</v>
      </c>
      <c r="AG3353" s="8">
        <v>968</v>
      </c>
      <c r="AH3353" s="16">
        <v>0</v>
      </c>
      <c r="AI3353" s="7">
        <v>900</v>
      </c>
      <c r="AJ3353" s="7">
        <v>68</v>
      </c>
      <c r="AK3353" s="12">
        <v>0.91649694501018331</v>
      </c>
      <c r="AL3353" s="12">
        <v>0.95</v>
      </c>
      <c r="AN3353" s="12">
        <v>0.92975206611570249</v>
      </c>
      <c r="AO3353" s="12">
        <v>0.98574338085539714</v>
      </c>
      <c r="AP3353" s="12">
        <v>-1.3157894736842035E-2</v>
      </c>
      <c r="AQ3353" s="8">
        <v>10616</v>
      </c>
      <c r="AR3353" s="16">
        <v>0.3911676058183724</v>
      </c>
      <c r="AS3353" s="7">
        <v>393.18518518518516</v>
      </c>
      <c r="AT3353" s="7">
        <v>10.96694214876033</v>
      </c>
      <c r="AU3353" s="7">
        <v>3.6556473829201099</v>
      </c>
      <c r="AV3353" s="7">
        <v>168</v>
      </c>
      <c r="AW3353" s="16">
        <v>2.175980585071494E-2</v>
      </c>
      <c r="AX3353" s="16">
        <v>0.3911676058183724</v>
      </c>
      <c r="AY3353" s="7">
        <v>161363.19999999998</v>
      </c>
      <c r="AZ3353" s="10">
        <v>15.2</v>
      </c>
      <c r="BA3353" s="16">
        <v>0</v>
      </c>
      <c r="BB3353" s="7">
        <v>12281.520774100543</v>
      </c>
      <c r="BC3353" s="16">
        <v>-0.19689959238287041</v>
      </c>
      <c r="BD3353" s="13"/>
      <c r="BE3353" s="13"/>
      <c r="BG3353" s="44"/>
      <c r="BH3353" s="43">
        <v>27</v>
      </c>
      <c r="BI3353" s="2">
        <v>26.198</v>
      </c>
      <c r="BJ3353" s="2" t="s">
        <v>74</v>
      </c>
    </row>
    <row r="3354" spans="1:80" x14ac:dyDescent="0.2">
      <c r="A3354" s="2">
        <v>2009</v>
      </c>
      <c r="B3354" s="4" t="s">
        <v>9</v>
      </c>
      <c r="C3354" s="4" t="s">
        <v>155</v>
      </c>
      <c r="D3354" s="4" t="s">
        <v>142</v>
      </c>
      <c r="E3354" s="52" t="s">
        <v>203</v>
      </c>
      <c r="F3354" s="4" t="s">
        <v>143</v>
      </c>
      <c r="G3354" s="7">
        <v>22635.072</v>
      </c>
      <c r="J3354" s="8">
        <v>22635.072</v>
      </c>
      <c r="K3354" s="16">
        <v>-4.4247787610619538E-2</v>
      </c>
      <c r="L3354" s="7">
        <v>22635.072</v>
      </c>
      <c r="M3354" s="7">
        <v>67905.216</v>
      </c>
      <c r="P3354" s="8">
        <v>67905.216</v>
      </c>
      <c r="Q3354" s="16">
        <v>-4.4247787610619649E-2</v>
      </c>
      <c r="R3354" s="40">
        <v>36.6</v>
      </c>
      <c r="S3354" s="16">
        <v>0</v>
      </c>
      <c r="V3354" s="7">
        <v>3</v>
      </c>
      <c r="W3354" s="7"/>
      <c r="Y3354" s="7">
        <v>248832</v>
      </c>
      <c r="AB3354" s="7">
        <v>96</v>
      </c>
      <c r="AE3354" s="7">
        <v>888</v>
      </c>
      <c r="AF3354" s="7">
        <v>24</v>
      </c>
      <c r="AG3354" s="8">
        <v>864</v>
      </c>
      <c r="AH3354" s="16">
        <v>-4.4247787610619427E-2</v>
      </c>
      <c r="AI3354" s="7">
        <v>784</v>
      </c>
      <c r="AJ3354" s="7">
        <v>80</v>
      </c>
      <c r="AK3354" s="12">
        <v>0.88288288288288286</v>
      </c>
      <c r="AL3354" s="12">
        <v>0.95</v>
      </c>
      <c r="AN3354" s="12">
        <v>0.90740740740740744</v>
      </c>
      <c r="AO3354" s="12">
        <v>0.97297297297297303</v>
      </c>
      <c r="AP3354" s="12">
        <v>-4.6167097329887996E-2</v>
      </c>
      <c r="AQ3354" s="8">
        <v>9760</v>
      </c>
      <c r="AR3354" s="16">
        <v>0.41408287452912207</v>
      </c>
      <c r="AS3354" s="7">
        <v>393.54838709677421</v>
      </c>
      <c r="AT3354" s="7">
        <v>11.296296296296296</v>
      </c>
      <c r="AU3354" s="7">
        <v>3.7654320987654319</v>
      </c>
      <c r="AV3354" s="7">
        <v>168</v>
      </c>
      <c r="AW3354" s="16">
        <v>2.2413286302175189E-2</v>
      </c>
      <c r="AX3354" s="16">
        <v>0.4795496742758405</v>
      </c>
      <c r="AY3354" s="7">
        <v>148352</v>
      </c>
      <c r="AZ3354" s="10">
        <v>15.2</v>
      </c>
      <c r="BA3354" s="16">
        <v>0</v>
      </c>
      <c r="BB3354" s="7">
        <v>11404.065852800944</v>
      </c>
      <c r="BC3354" s="16">
        <v>-0.25324110439303293</v>
      </c>
      <c r="BD3354" s="13"/>
      <c r="BE3354" s="13"/>
      <c r="BG3354" s="44"/>
      <c r="BH3354" s="43">
        <v>24.8</v>
      </c>
      <c r="BI3354" s="2">
        <v>26.198</v>
      </c>
    </row>
    <row r="3355" spans="1:80" x14ac:dyDescent="0.2">
      <c r="A3355" s="2">
        <v>2009</v>
      </c>
      <c r="B3355" s="4" t="s">
        <v>10</v>
      </c>
      <c r="C3355" s="4" t="s">
        <v>155</v>
      </c>
      <c r="D3355" s="4" t="s">
        <v>142</v>
      </c>
      <c r="E3355" s="52" t="s">
        <v>203</v>
      </c>
      <c r="F3355" s="4" t="s">
        <v>143</v>
      </c>
      <c r="G3355" s="7">
        <v>25385.862000000001</v>
      </c>
      <c r="J3355" s="8">
        <v>25385.862000000001</v>
      </c>
      <c r="K3355" s="16">
        <v>1.0427528675703845E-2</v>
      </c>
      <c r="L3355" s="7">
        <v>25385.862000000001</v>
      </c>
      <c r="M3355" s="7">
        <v>76157.58600000001</v>
      </c>
      <c r="P3355" s="8">
        <v>76157.58600000001</v>
      </c>
      <c r="Q3355" s="16">
        <v>1.0427528675703845E-2</v>
      </c>
      <c r="R3355" s="40">
        <v>36.6</v>
      </c>
      <c r="S3355" s="16">
        <v>0</v>
      </c>
      <c r="V3355" s="7">
        <v>3</v>
      </c>
      <c r="W3355" s="7"/>
      <c r="Y3355" s="7">
        <v>279072</v>
      </c>
      <c r="AB3355" s="7">
        <v>96</v>
      </c>
      <c r="AE3355" s="7">
        <v>980</v>
      </c>
      <c r="AF3355" s="7">
        <v>11</v>
      </c>
      <c r="AG3355" s="8">
        <v>969</v>
      </c>
      <c r="AH3355" s="16">
        <v>1.0427528675703845E-2</v>
      </c>
      <c r="AI3355" s="7">
        <v>909</v>
      </c>
      <c r="AJ3355" s="7">
        <v>60</v>
      </c>
      <c r="AK3355" s="12">
        <v>0.92755102040816328</v>
      </c>
      <c r="AL3355" s="12">
        <v>0.95</v>
      </c>
      <c r="AN3355" s="12">
        <v>0.9380804953560371</v>
      </c>
      <c r="AO3355" s="12">
        <v>0.98877551020408161</v>
      </c>
      <c r="AP3355" s="12">
        <v>6.8875978469362664E-4</v>
      </c>
      <c r="AQ3355" s="8">
        <v>9901</v>
      </c>
      <c r="AR3355" s="16">
        <v>0.67359702501690322</v>
      </c>
      <c r="AS3355" s="7">
        <v>369.71620612397311</v>
      </c>
      <c r="AT3355" s="7">
        <v>10.217750257997936</v>
      </c>
      <c r="AU3355" s="7">
        <v>3.4059167526659788</v>
      </c>
      <c r="AV3355" s="7">
        <v>168</v>
      </c>
      <c r="AW3355" s="16">
        <v>2.0273314003964159E-2</v>
      </c>
      <c r="AX3355" s="16">
        <v>0.65632564188979381</v>
      </c>
      <c r="AY3355" s="7">
        <v>150495.19999999998</v>
      </c>
      <c r="AZ3355" s="10">
        <v>15.2</v>
      </c>
      <c r="BA3355" s="16">
        <v>0</v>
      </c>
      <c r="BB3355" s="7">
        <v>9740.4767312156437</v>
      </c>
      <c r="BC3355" s="16">
        <v>-0.32600843923128675</v>
      </c>
      <c r="BD3355" s="13"/>
      <c r="BE3355" s="13"/>
      <c r="BG3355" s="44"/>
      <c r="BH3355" s="43">
        <v>26.78</v>
      </c>
      <c r="BI3355" s="2">
        <v>26.198</v>
      </c>
    </row>
    <row r="3356" spans="1:80" x14ac:dyDescent="0.2">
      <c r="A3356" s="2">
        <v>2009</v>
      </c>
      <c r="B3356" s="4" t="s">
        <v>0</v>
      </c>
      <c r="C3356" s="4" t="s">
        <v>155</v>
      </c>
      <c r="D3356" s="4" t="s">
        <v>142</v>
      </c>
      <c r="E3356" s="52" t="s">
        <v>203</v>
      </c>
      <c r="F3356" s="4" t="s">
        <v>143</v>
      </c>
      <c r="G3356" s="7">
        <v>24416.536</v>
      </c>
      <c r="J3356" s="8">
        <v>24416.536</v>
      </c>
      <c r="K3356" s="16">
        <v>-9.5642933049946421E-3</v>
      </c>
      <c r="L3356" s="7">
        <v>24416.536</v>
      </c>
      <c r="M3356" s="7">
        <v>73249.608000000007</v>
      </c>
      <c r="P3356" s="8">
        <v>73249.608000000007</v>
      </c>
      <c r="Q3356" s="16">
        <v>-9.5642933049945311E-3</v>
      </c>
      <c r="R3356" s="40">
        <v>36.6</v>
      </c>
      <c r="S3356" s="16">
        <v>0</v>
      </c>
      <c r="V3356" s="7">
        <v>3</v>
      </c>
      <c r="W3356" s="7"/>
      <c r="Y3356" s="7">
        <v>268416</v>
      </c>
      <c r="AB3356" s="7">
        <v>96</v>
      </c>
      <c r="AE3356" s="7">
        <v>948</v>
      </c>
      <c r="AF3356" s="7">
        <v>16</v>
      </c>
      <c r="AG3356" s="8">
        <v>932</v>
      </c>
      <c r="AH3356" s="16">
        <v>-9.5642933049946421E-3</v>
      </c>
      <c r="AI3356" s="7">
        <v>867</v>
      </c>
      <c r="AJ3356" s="7">
        <v>65</v>
      </c>
      <c r="AK3356" s="12">
        <v>0.91455696202531644</v>
      </c>
      <c r="AL3356" s="12">
        <v>0.95</v>
      </c>
      <c r="AN3356" s="12">
        <v>0.93025751072961371</v>
      </c>
      <c r="AO3356" s="12">
        <v>0.9831223628691983</v>
      </c>
      <c r="AP3356" s="12">
        <v>-4.1270562041336722E-3</v>
      </c>
      <c r="AQ3356" s="8">
        <v>9996</v>
      </c>
      <c r="AR3356" s="16">
        <v>-7.7519379844961267E-2</v>
      </c>
      <c r="AS3356" s="7">
        <v>387.7424359968968</v>
      </c>
      <c r="AT3356" s="7">
        <v>10.725321888412017</v>
      </c>
      <c r="AU3356" s="7">
        <v>3.5751072961373391</v>
      </c>
      <c r="AV3356" s="7">
        <v>168</v>
      </c>
      <c r="AW3356" s="16">
        <v>2.1280400572246068E-2</v>
      </c>
      <c r="AX3356" s="16">
        <v>-6.8611305186811578E-2</v>
      </c>
      <c r="AY3356" s="7">
        <v>151939.19999999998</v>
      </c>
      <c r="AZ3356" s="10">
        <v>15.2</v>
      </c>
      <c r="BA3356" s="16">
        <v>0</v>
      </c>
      <c r="BB3356" s="7">
        <v>9927.836772311317</v>
      </c>
      <c r="BC3356" s="16">
        <v>3.1980088311993497E-2</v>
      </c>
      <c r="BD3356" s="13"/>
      <c r="BE3356" s="13"/>
      <c r="BG3356" s="44"/>
      <c r="BH3356" s="43">
        <v>25.78</v>
      </c>
      <c r="BI3356" s="2">
        <v>26.198</v>
      </c>
    </row>
    <row r="3357" spans="1:80" x14ac:dyDescent="0.2">
      <c r="A3357" s="2">
        <v>2009</v>
      </c>
      <c r="B3357" s="4" t="s">
        <v>1</v>
      </c>
      <c r="C3357" s="4" t="s">
        <v>155</v>
      </c>
      <c r="D3357" s="4" t="s">
        <v>142</v>
      </c>
      <c r="E3357" s="52" t="s">
        <v>203</v>
      </c>
      <c r="F3357" s="4" t="s">
        <v>143</v>
      </c>
      <c r="G3357" s="7">
        <v>22346.894</v>
      </c>
      <c r="J3357" s="8">
        <v>22346.894</v>
      </c>
      <c r="K3357" s="16">
        <v>-0.12061855670103094</v>
      </c>
      <c r="L3357" s="7">
        <v>22346.894</v>
      </c>
      <c r="M3357" s="7">
        <v>67040.682000000001</v>
      </c>
      <c r="P3357" s="8">
        <v>67040.682000000001</v>
      </c>
      <c r="Q3357" s="16">
        <v>-0.12061855670103105</v>
      </c>
      <c r="R3357" s="40">
        <v>36.6</v>
      </c>
      <c r="S3357" s="16">
        <v>0</v>
      </c>
      <c r="V3357" s="7">
        <v>3</v>
      </c>
      <c r="W3357" s="7"/>
      <c r="Y3357" s="7">
        <v>245664</v>
      </c>
      <c r="AB3357" s="7">
        <v>96</v>
      </c>
      <c r="AE3357" s="7">
        <v>978</v>
      </c>
      <c r="AF3357" s="7">
        <v>125</v>
      </c>
      <c r="AG3357" s="8">
        <v>853</v>
      </c>
      <c r="AH3357" s="16">
        <v>-0.12061855670103094</v>
      </c>
      <c r="AI3357" s="7">
        <v>761</v>
      </c>
      <c r="AJ3357" s="7">
        <v>92</v>
      </c>
      <c r="AK3357" s="12">
        <v>0.77811860940695299</v>
      </c>
      <c r="AL3357" s="12">
        <v>0.95</v>
      </c>
      <c r="AN3357" s="12">
        <v>0.89214536928487687</v>
      </c>
      <c r="AO3357" s="12">
        <v>0.8721881390593047</v>
      </c>
      <c r="AP3357" s="12">
        <v>-1.9953558090225809E-2</v>
      </c>
      <c r="AQ3357" s="8">
        <v>7359</v>
      </c>
      <c r="AR3357" s="16">
        <v>-0.5319000063609185</v>
      </c>
      <c r="AS3357" s="7">
        <v>283.25635103926095</v>
      </c>
      <c r="AT3357" s="7">
        <v>8.6271981242672915</v>
      </c>
      <c r="AU3357" s="7">
        <v>2.8757327080890973</v>
      </c>
      <c r="AV3357" s="7">
        <v>168</v>
      </c>
      <c r="AW3357" s="16">
        <v>1.7117456595768438E-2</v>
      </c>
      <c r="AX3357" s="16">
        <v>-0.46769402833539386</v>
      </c>
      <c r="AY3357" s="7">
        <v>111856.79999999999</v>
      </c>
      <c r="AZ3357" s="10">
        <v>15.2</v>
      </c>
      <c r="BA3357" s="16">
        <v>0</v>
      </c>
      <c r="BB3357" s="7">
        <v>7130.0466993326845</v>
      </c>
      <c r="BC3357" s="16">
        <v>0.20772794701846817</v>
      </c>
      <c r="BD3357" s="13"/>
      <c r="BE3357" s="13"/>
      <c r="BG3357" s="44"/>
      <c r="BH3357" s="43">
        <v>25.98</v>
      </c>
      <c r="BI3357" s="2">
        <v>26.198</v>
      </c>
    </row>
    <row r="3358" spans="1:80" x14ac:dyDescent="0.2">
      <c r="A3358" s="2">
        <v>2009</v>
      </c>
      <c r="B3358" s="4" t="s">
        <v>2</v>
      </c>
      <c r="C3358" s="4" t="s">
        <v>155</v>
      </c>
      <c r="D3358" s="4" t="s">
        <v>142</v>
      </c>
      <c r="E3358" s="52" t="s">
        <v>203</v>
      </c>
      <c r="F3358" s="4" t="s">
        <v>143</v>
      </c>
      <c r="G3358" s="7">
        <v>23656.794000000002</v>
      </c>
      <c r="J3358" s="8">
        <v>23656.794000000002</v>
      </c>
      <c r="K3358" s="16">
        <v>-2.2727272727272707E-2</v>
      </c>
      <c r="L3358" s="7">
        <v>23656.794000000002</v>
      </c>
      <c r="M3358" s="7">
        <v>70970.382000000012</v>
      </c>
      <c r="P3358" s="8">
        <v>70970.382000000012</v>
      </c>
      <c r="Q3358" s="16">
        <v>-2.2727272727272596E-2</v>
      </c>
      <c r="R3358" s="40">
        <v>36.6</v>
      </c>
      <c r="S3358" s="16">
        <v>0</v>
      </c>
      <c r="V3358" s="7">
        <v>3</v>
      </c>
      <c r="W3358" s="7"/>
      <c r="Y3358" s="7">
        <v>260064</v>
      </c>
      <c r="AB3358" s="7">
        <v>96</v>
      </c>
      <c r="AE3358" s="7">
        <v>950</v>
      </c>
      <c r="AF3358" s="7">
        <v>47</v>
      </c>
      <c r="AG3358" s="8">
        <v>903</v>
      </c>
      <c r="AH3358" s="16">
        <v>-2.2727272727272707E-2</v>
      </c>
      <c r="AI3358" s="7">
        <v>787</v>
      </c>
      <c r="AJ3358" s="7">
        <v>116</v>
      </c>
      <c r="AK3358" s="12">
        <v>0.82842105263157895</v>
      </c>
      <c r="AL3358" s="12">
        <v>0.95</v>
      </c>
      <c r="AN3358" s="12">
        <v>0.87153931339977853</v>
      </c>
      <c r="AO3358" s="12">
        <v>0.95052631578947366</v>
      </c>
      <c r="AP3358" s="12">
        <v>-7.3299970562260786E-2</v>
      </c>
      <c r="AQ3358" s="8">
        <v>7659</v>
      </c>
      <c r="AR3358" s="16">
        <v>-0.42239819004524892</v>
      </c>
      <c r="AS3358" s="7">
        <v>288.14898419864562</v>
      </c>
      <c r="AT3358" s="7">
        <v>8.4817275747508312</v>
      </c>
      <c r="AU3358" s="7">
        <v>2.8272425249169437</v>
      </c>
      <c r="AV3358" s="7">
        <v>168</v>
      </c>
      <c r="AW3358" s="16">
        <v>1.6828824553077045E-2</v>
      </c>
      <c r="AX3358" s="16">
        <v>-0.40896558981374298</v>
      </c>
      <c r="AY3358" s="7">
        <v>116416.79999999999</v>
      </c>
      <c r="AZ3358" s="10">
        <v>15.2</v>
      </c>
      <c r="BA3358" s="16">
        <v>0</v>
      </c>
      <c r="BB3358" s="7">
        <v>7745.5543576056953</v>
      </c>
      <c r="BC3358" s="16">
        <v>0.19260734330519086</v>
      </c>
      <c r="BD3358" s="13"/>
      <c r="BE3358" s="13"/>
      <c r="BG3358" s="44"/>
      <c r="BH3358" s="43">
        <v>26.58</v>
      </c>
      <c r="BI3358" s="2">
        <v>26.198</v>
      </c>
    </row>
    <row r="3359" spans="1:80" x14ac:dyDescent="0.2">
      <c r="A3359" s="2">
        <v>2009</v>
      </c>
      <c r="B3359" s="4" t="s">
        <v>3</v>
      </c>
      <c r="C3359" s="4" t="s">
        <v>155</v>
      </c>
      <c r="D3359" s="4" t="s">
        <v>142</v>
      </c>
      <c r="E3359" s="52" t="s">
        <v>203</v>
      </c>
      <c r="F3359" s="4" t="s">
        <v>143</v>
      </c>
      <c r="G3359" s="7">
        <v>25202.475999999999</v>
      </c>
      <c r="J3359" s="8">
        <v>25202.475999999999</v>
      </c>
      <c r="K3359" s="16">
        <v>-1.4344262295082011E-2</v>
      </c>
      <c r="L3359" s="7">
        <v>25202.475999999999</v>
      </c>
      <c r="M3359" s="7">
        <v>75607.428</v>
      </c>
      <c r="P3359" s="8">
        <v>75607.428</v>
      </c>
      <c r="Q3359" s="16">
        <v>-1.4344262295082011E-2</v>
      </c>
      <c r="R3359" s="40">
        <v>36.6</v>
      </c>
      <c r="S3359" s="16">
        <v>0</v>
      </c>
      <c r="V3359" s="7">
        <v>3</v>
      </c>
      <c r="W3359" s="7"/>
      <c r="Y3359" s="7">
        <v>277056</v>
      </c>
      <c r="AB3359" s="7">
        <v>96</v>
      </c>
      <c r="AE3359" s="7">
        <v>982</v>
      </c>
      <c r="AF3359" s="7">
        <v>20</v>
      </c>
      <c r="AG3359" s="8">
        <v>962</v>
      </c>
      <c r="AH3359" s="16">
        <v>-1.4344262295082011E-2</v>
      </c>
      <c r="AI3359" s="7">
        <v>834</v>
      </c>
      <c r="AJ3359" s="7">
        <v>128</v>
      </c>
      <c r="AK3359" s="12">
        <v>0.84928716904276991</v>
      </c>
      <c r="AL3359" s="12">
        <v>0.95</v>
      </c>
      <c r="AN3359" s="12">
        <v>0.86694386694386694</v>
      </c>
      <c r="AO3359" s="12">
        <v>0.97963340122199594</v>
      </c>
      <c r="AP3359" s="12">
        <v>-8.4267084267084291E-2</v>
      </c>
      <c r="AQ3359" s="8">
        <v>6872</v>
      </c>
      <c r="AR3359" s="16">
        <v>-0.37173157798500644</v>
      </c>
      <c r="AS3359" s="7">
        <v>251.81385122755589</v>
      </c>
      <c r="AT3359" s="7">
        <v>7.1434511434511432</v>
      </c>
      <c r="AU3359" s="7">
        <v>2.3811503811503809</v>
      </c>
      <c r="AV3359" s="7">
        <v>168</v>
      </c>
      <c r="AW3359" s="16">
        <v>1.4173514173514172E-2</v>
      </c>
      <c r="AX3359" s="16">
        <v>-0.36258837849622294</v>
      </c>
      <c r="AY3359" s="7">
        <v>104454.39999999999</v>
      </c>
      <c r="AZ3359" s="10">
        <v>15.2</v>
      </c>
      <c r="BA3359" s="16">
        <v>0</v>
      </c>
      <c r="BB3359" s="7">
        <v>6837.6337630266889</v>
      </c>
      <c r="BC3359" s="16">
        <v>0.16999862836238663</v>
      </c>
      <c r="BD3359" s="13"/>
      <c r="BE3359" s="13"/>
      <c r="BG3359" s="44"/>
      <c r="BH3359" s="43">
        <v>27.29</v>
      </c>
      <c r="BI3359" s="2">
        <v>26.198</v>
      </c>
    </row>
    <row r="3360" spans="1:80" x14ac:dyDescent="0.2">
      <c r="A3360" s="2">
        <v>2009</v>
      </c>
      <c r="B3360" s="4" t="s">
        <v>4</v>
      </c>
      <c r="C3360" s="4" t="s">
        <v>155</v>
      </c>
      <c r="D3360" s="4" t="s">
        <v>142</v>
      </c>
      <c r="E3360" s="52" t="s">
        <v>203</v>
      </c>
      <c r="F3360" s="4" t="s">
        <v>143</v>
      </c>
      <c r="G3360" s="7">
        <v>25176.278000000002</v>
      </c>
      <c r="J3360" s="8">
        <v>25176.278000000002</v>
      </c>
      <c r="K3360" s="16">
        <v>-7.2314049586775786E-3</v>
      </c>
      <c r="L3360" s="7">
        <v>25176.278000000002</v>
      </c>
      <c r="M3360" s="7">
        <v>75528.834000000003</v>
      </c>
      <c r="P3360" s="8">
        <v>75528.834000000003</v>
      </c>
      <c r="Q3360" s="16">
        <v>-7.2314049586775786E-3</v>
      </c>
      <c r="R3360" s="40">
        <v>36.6</v>
      </c>
      <c r="S3360" s="16">
        <v>0</v>
      </c>
      <c r="V3360" s="7">
        <v>3</v>
      </c>
      <c r="W3360" s="7"/>
      <c r="Y3360" s="7">
        <v>276768</v>
      </c>
      <c r="AB3360" s="7">
        <v>96</v>
      </c>
      <c r="AE3360" s="7">
        <v>980</v>
      </c>
      <c r="AF3360" s="7">
        <v>19</v>
      </c>
      <c r="AG3360" s="8">
        <v>961</v>
      </c>
      <c r="AH3360" s="16">
        <v>-7.2314049586776896E-3</v>
      </c>
      <c r="AI3360" s="7">
        <v>814</v>
      </c>
      <c r="AJ3360" s="7">
        <v>147</v>
      </c>
      <c r="AK3360" s="12">
        <v>0.83061224489795915</v>
      </c>
      <c r="AL3360" s="12">
        <v>0.95</v>
      </c>
      <c r="AN3360" s="12">
        <v>0.84703433922996874</v>
      </c>
      <c r="AO3360" s="12">
        <v>0.98061224489795917</v>
      </c>
      <c r="AP3360" s="12">
        <v>-0.11359001040582728</v>
      </c>
      <c r="AQ3360" s="8">
        <v>7036</v>
      </c>
      <c r="AR3360" s="16">
        <v>-0.35271389144434218</v>
      </c>
      <c r="AS3360" s="7">
        <v>265.60966402416005</v>
      </c>
      <c r="AT3360" s="7">
        <v>7.3215400624349636</v>
      </c>
      <c r="AU3360" s="7">
        <v>2.4405133541449877</v>
      </c>
      <c r="AV3360" s="7">
        <v>168</v>
      </c>
      <c r="AW3360" s="16">
        <v>1.4526865203243974E-2</v>
      </c>
      <c r="AX3360" s="16">
        <v>-0.34799900823946228</v>
      </c>
      <c r="AY3360" s="7">
        <v>106947.2</v>
      </c>
      <c r="AZ3360" s="10">
        <v>15.2</v>
      </c>
      <c r="BA3360" s="16">
        <v>0</v>
      </c>
      <c r="BB3360" s="7">
        <v>6758.9055442238086</v>
      </c>
      <c r="BC3360" s="16">
        <v>0.16119422208741285</v>
      </c>
      <c r="BD3360" s="13"/>
      <c r="BE3360" s="13"/>
      <c r="BG3360" s="44"/>
      <c r="BH3360" s="43">
        <v>26.490000000000002</v>
      </c>
      <c r="BI3360" s="2">
        <v>26.198</v>
      </c>
    </row>
    <row r="3361" spans="1:61" x14ac:dyDescent="0.2">
      <c r="A3361" s="2">
        <v>2009</v>
      </c>
      <c r="B3361" s="4" t="s">
        <v>11</v>
      </c>
      <c r="C3361" s="4" t="s">
        <v>155</v>
      </c>
      <c r="D3361" s="4" t="s">
        <v>142</v>
      </c>
      <c r="E3361" s="52" t="s">
        <v>203</v>
      </c>
      <c r="F3361" s="4" t="s">
        <v>143</v>
      </c>
      <c r="G3361" s="7">
        <v>24783.308000000001</v>
      </c>
      <c r="J3361" s="8">
        <v>24783.308000000001</v>
      </c>
      <c r="K3361" s="16">
        <v>3.5010940919037115E-2</v>
      </c>
      <c r="L3361" s="7">
        <v>24783.308000000001</v>
      </c>
      <c r="M3361" s="7">
        <v>74349.923999999999</v>
      </c>
      <c r="P3361" s="8">
        <v>74349.923999999999</v>
      </c>
      <c r="Q3361" s="16">
        <v>3.5010940919037115E-2</v>
      </c>
      <c r="R3361" s="40">
        <v>36.6</v>
      </c>
      <c r="S3361" s="16">
        <v>0</v>
      </c>
      <c r="V3361" s="7">
        <v>3</v>
      </c>
      <c r="W3361" s="7"/>
      <c r="Y3361" s="7">
        <v>272448</v>
      </c>
      <c r="AB3361" s="7">
        <v>96</v>
      </c>
      <c r="AE3361" s="7">
        <v>952</v>
      </c>
      <c r="AF3361" s="7">
        <v>6</v>
      </c>
      <c r="AG3361" s="8">
        <v>946</v>
      </c>
      <c r="AH3361" s="16">
        <v>3.5010940919037115E-2</v>
      </c>
      <c r="AI3361" s="7">
        <v>838</v>
      </c>
      <c r="AJ3361" s="7">
        <v>108</v>
      </c>
      <c r="AK3361" s="12">
        <v>0.88025210084033612</v>
      </c>
      <c r="AL3361" s="12">
        <v>0.95</v>
      </c>
      <c r="AN3361" s="12">
        <v>0.88583509513742076</v>
      </c>
      <c r="AO3361" s="12">
        <v>0.99369747899159666</v>
      </c>
      <c r="AP3361" s="12">
        <v>4.6063665317316094E-2</v>
      </c>
      <c r="AQ3361" s="8">
        <v>7192</v>
      </c>
      <c r="AR3361" s="16">
        <v>-0.3350591715976331</v>
      </c>
      <c r="AS3361" s="7">
        <v>268.35820895522386</v>
      </c>
      <c r="AT3361" s="7">
        <v>7.602536997885835</v>
      </c>
      <c r="AU3361" s="7">
        <v>2.5341789992952783</v>
      </c>
      <c r="AV3361" s="7">
        <v>168</v>
      </c>
      <c r="AW3361" s="16">
        <v>1.5084398805329038E-2</v>
      </c>
      <c r="AX3361" s="16">
        <v>-0.35755188460912968</v>
      </c>
      <c r="AY3361" s="7">
        <v>109318.39999999999</v>
      </c>
      <c r="AZ3361" s="10">
        <v>15.2</v>
      </c>
      <c r="BA3361" s="16">
        <v>0</v>
      </c>
      <c r="BB3361" s="7">
        <v>6802.3569448258932</v>
      </c>
      <c r="BC3361" s="16">
        <v>0.19038449702010388</v>
      </c>
      <c r="BD3361" s="13"/>
      <c r="BE3361" s="13"/>
      <c r="BG3361" s="44"/>
      <c r="BH3361" s="43">
        <v>26.8</v>
      </c>
      <c r="BI3361" s="2">
        <v>26.198</v>
      </c>
    </row>
    <row r="3362" spans="1:61" x14ac:dyDescent="0.2">
      <c r="A3362" s="2">
        <v>2009</v>
      </c>
      <c r="B3362" s="4" t="s">
        <v>5</v>
      </c>
      <c r="C3362" s="4" t="s">
        <v>155</v>
      </c>
      <c r="D3362" s="4" t="s">
        <v>142</v>
      </c>
      <c r="E3362" s="52" t="s">
        <v>203</v>
      </c>
      <c r="F3362" s="4" t="s">
        <v>143</v>
      </c>
      <c r="G3362" s="7">
        <v>25516.851999999999</v>
      </c>
      <c r="J3362" s="8">
        <v>25516.851999999999</v>
      </c>
      <c r="K3362" s="16">
        <v>8.2815734989647449E-3</v>
      </c>
      <c r="L3362" s="7">
        <v>25516.851999999999</v>
      </c>
      <c r="M3362" s="7">
        <v>76550.555999999997</v>
      </c>
      <c r="P3362" s="8">
        <v>76550.555999999997</v>
      </c>
      <c r="Q3362" s="16">
        <v>8.2815734989647449E-3</v>
      </c>
      <c r="R3362" s="40">
        <v>36.6</v>
      </c>
      <c r="S3362" s="16">
        <v>0</v>
      </c>
      <c r="V3362" s="7">
        <v>3</v>
      </c>
      <c r="W3362" s="7"/>
      <c r="Y3362" s="7">
        <v>280512</v>
      </c>
      <c r="AB3362" s="7">
        <v>96</v>
      </c>
      <c r="AE3362" s="7">
        <v>982</v>
      </c>
      <c r="AF3362" s="7">
        <v>8</v>
      </c>
      <c r="AG3362" s="8">
        <v>974</v>
      </c>
      <c r="AH3362" s="16">
        <v>8.2815734989647449E-3</v>
      </c>
      <c r="AI3362" s="7">
        <v>909</v>
      </c>
      <c r="AJ3362" s="7">
        <v>65</v>
      </c>
      <c r="AK3362" s="12">
        <v>0.92566191446028512</v>
      </c>
      <c r="AL3362" s="12">
        <v>0.95</v>
      </c>
      <c r="AN3362" s="12">
        <v>0.93326488706365507</v>
      </c>
      <c r="AO3362" s="12">
        <v>0.99185336048879835</v>
      </c>
      <c r="AP3362" s="12">
        <v>7.1978455295470534E-2</v>
      </c>
      <c r="AQ3362" s="8">
        <v>7351</v>
      </c>
      <c r="AR3362" s="16">
        <v>-0.35204936095196127</v>
      </c>
      <c r="AS3362" s="7">
        <v>272.25925925925924</v>
      </c>
      <c r="AT3362" s="7">
        <v>7.5472279260780288</v>
      </c>
      <c r="AU3362" s="7">
        <v>2.5157426420260096</v>
      </c>
      <c r="AV3362" s="7">
        <v>168</v>
      </c>
      <c r="AW3362" s="16">
        <v>1.4974658583488152E-2</v>
      </c>
      <c r="AX3362" s="16">
        <v>-0.35737133745338256</v>
      </c>
      <c r="AY3362" s="7">
        <v>111735.2</v>
      </c>
      <c r="AZ3362" s="10">
        <v>15.2</v>
      </c>
      <c r="BA3362" s="16">
        <v>0</v>
      </c>
      <c r="BB3362" s="7">
        <v>6796.308929925056</v>
      </c>
      <c r="BC3362" s="16">
        <v>0.18753982895603127</v>
      </c>
      <c r="BD3362" s="13"/>
      <c r="BE3362" s="13"/>
      <c r="BG3362" s="44"/>
      <c r="BH3362" s="43">
        <v>27</v>
      </c>
      <c r="BI3362" s="2">
        <v>26.198</v>
      </c>
    </row>
    <row r="3363" spans="1:61" x14ac:dyDescent="0.2">
      <c r="A3363" s="2">
        <v>2009</v>
      </c>
      <c r="B3363" s="4" t="s">
        <v>6</v>
      </c>
      <c r="C3363" s="4" t="s">
        <v>155</v>
      </c>
      <c r="D3363" s="4" t="s">
        <v>142</v>
      </c>
      <c r="E3363" s="52" t="s">
        <v>203</v>
      </c>
      <c r="F3363" s="4" t="s">
        <v>143</v>
      </c>
      <c r="G3363" s="7">
        <v>24678.516</v>
      </c>
      <c r="J3363" s="8">
        <v>24678.516</v>
      </c>
      <c r="K3363" s="16">
        <v>-2.1186440677966045E-3</v>
      </c>
      <c r="L3363" s="7">
        <v>24678.516</v>
      </c>
      <c r="M3363" s="7">
        <v>74035.547999999995</v>
      </c>
      <c r="P3363" s="8">
        <v>74035.547999999995</v>
      </c>
      <c r="Q3363" s="16">
        <v>-2.1186440677967155E-3</v>
      </c>
      <c r="R3363" s="40">
        <v>36.6</v>
      </c>
      <c r="S3363" s="16">
        <v>0</v>
      </c>
      <c r="V3363" s="7">
        <v>3</v>
      </c>
      <c r="W3363" s="7"/>
      <c r="Y3363" s="7">
        <v>271296</v>
      </c>
      <c r="AB3363" s="7">
        <v>96</v>
      </c>
      <c r="AE3363" s="7">
        <v>950</v>
      </c>
      <c r="AF3363" s="7">
        <v>8</v>
      </c>
      <c r="AG3363" s="8">
        <v>942</v>
      </c>
      <c r="AH3363" s="16">
        <v>-2.1186440677966045E-3</v>
      </c>
      <c r="AI3363" s="7">
        <v>875</v>
      </c>
      <c r="AJ3363" s="7">
        <v>67</v>
      </c>
      <c r="AK3363" s="12">
        <v>0.92105263157894735</v>
      </c>
      <c r="AL3363" s="12">
        <v>0.95</v>
      </c>
      <c r="AN3363" s="12">
        <v>0.9288747346072187</v>
      </c>
      <c r="AO3363" s="12">
        <v>0.991578947368421</v>
      </c>
      <c r="AP3363" s="12">
        <v>5.5183814042375934E-2</v>
      </c>
      <c r="AQ3363" s="8">
        <v>6552</v>
      </c>
      <c r="AR3363" s="16">
        <v>-0.35339978288759499</v>
      </c>
      <c r="AS3363" s="7">
        <v>249.22023583111451</v>
      </c>
      <c r="AT3363" s="7">
        <v>6.9554140127388537</v>
      </c>
      <c r="AU3363" s="7">
        <v>2.3184713375796178</v>
      </c>
      <c r="AV3363" s="7">
        <v>168</v>
      </c>
      <c r="AW3363" s="16">
        <v>1.3800424628450107E-2</v>
      </c>
      <c r="AX3363" s="16">
        <v>-0.35202695864744127</v>
      </c>
      <c r="AY3363" s="7">
        <v>99590.399999999994</v>
      </c>
      <c r="AZ3363" s="10">
        <v>15.2</v>
      </c>
      <c r="BA3363" s="16">
        <v>0</v>
      </c>
      <c r="BB3363" s="7">
        <v>6212.1354082944554</v>
      </c>
      <c r="BC3363" s="16">
        <v>0.18110813191439892</v>
      </c>
      <c r="BD3363" s="13"/>
      <c r="BE3363" s="13"/>
      <c r="BG3363" s="44"/>
      <c r="BH3363" s="43">
        <v>26.29</v>
      </c>
      <c r="BI3363" s="2">
        <v>26.198</v>
      </c>
    </row>
    <row r="3364" spans="1:61" x14ac:dyDescent="0.2">
      <c r="A3364" s="2">
        <v>2009</v>
      </c>
      <c r="B3364" s="4" t="s">
        <v>7</v>
      </c>
      <c r="C3364" s="4" t="s">
        <v>155</v>
      </c>
      <c r="D3364" s="4" t="s">
        <v>142</v>
      </c>
      <c r="E3364" s="52" t="s">
        <v>203</v>
      </c>
      <c r="F3364" s="4" t="s">
        <v>143</v>
      </c>
      <c r="G3364" s="7">
        <v>25359.664000000001</v>
      </c>
      <c r="J3364" s="8">
        <v>25359.664000000001</v>
      </c>
      <c r="K3364" s="16">
        <v>2.5423728813559254E-2</v>
      </c>
      <c r="L3364" s="7">
        <v>25359.664000000001</v>
      </c>
      <c r="M3364" s="7">
        <v>76078.991999999998</v>
      </c>
      <c r="P3364" s="8">
        <v>76078.991999999998</v>
      </c>
      <c r="Q3364" s="16">
        <v>2.5423728813559254E-2</v>
      </c>
      <c r="R3364" s="40">
        <v>36.6</v>
      </c>
      <c r="S3364" s="16">
        <v>0</v>
      </c>
      <c r="V3364" s="7">
        <v>3</v>
      </c>
      <c r="W3364" s="7"/>
      <c r="Y3364" s="7">
        <v>278784</v>
      </c>
      <c r="AB3364" s="7">
        <v>96</v>
      </c>
      <c r="AE3364" s="7">
        <v>980</v>
      </c>
      <c r="AF3364" s="7">
        <v>12</v>
      </c>
      <c r="AG3364" s="8">
        <v>968</v>
      </c>
      <c r="AH3364" s="16">
        <v>2.5423728813559254E-2</v>
      </c>
      <c r="AI3364" s="7">
        <v>920</v>
      </c>
      <c r="AJ3364" s="7">
        <v>48</v>
      </c>
      <c r="AK3364" s="12">
        <v>0.93877551020408168</v>
      </c>
      <c r="AL3364" s="12">
        <v>0.95</v>
      </c>
      <c r="AN3364" s="12">
        <v>0.95041322314049592</v>
      </c>
      <c r="AO3364" s="12">
        <v>0.98775510204081629</v>
      </c>
      <c r="AP3364" s="12">
        <v>3.9617708742327062E-2</v>
      </c>
      <c r="AQ3364" s="8">
        <v>7216</v>
      </c>
      <c r="AR3364" s="16">
        <v>-0.33925464701034702</v>
      </c>
      <c r="AS3364" s="7">
        <v>275.41984732824426</v>
      </c>
      <c r="AT3364" s="7">
        <v>7.4545454545454541</v>
      </c>
      <c r="AU3364" s="7">
        <v>2.4848484848484849</v>
      </c>
      <c r="AV3364" s="7">
        <v>168</v>
      </c>
      <c r="AW3364" s="16">
        <v>1.479076479076479E-2</v>
      </c>
      <c r="AX3364" s="16">
        <v>-0.35563676320017312</v>
      </c>
      <c r="AY3364" s="7">
        <v>109683.2</v>
      </c>
      <c r="AZ3364" s="10">
        <v>15.2</v>
      </c>
      <c r="BA3364" s="16">
        <v>0</v>
      </c>
      <c r="BB3364" s="7">
        <v>7245.9641746801626</v>
      </c>
      <c r="BC3364" s="16">
        <v>0.18686489823703112</v>
      </c>
      <c r="BD3364" s="13"/>
      <c r="BE3364" s="13"/>
      <c r="BG3364" s="44"/>
      <c r="BH3364" s="43">
        <v>26.2</v>
      </c>
      <c r="BI3364" s="2">
        <v>26.198</v>
      </c>
    </row>
    <row r="3365" spans="1:61" x14ac:dyDescent="0.2">
      <c r="A3365" s="2">
        <v>2010</v>
      </c>
      <c r="B3365" s="4" t="s">
        <v>8</v>
      </c>
      <c r="C3365" s="4" t="s">
        <v>155</v>
      </c>
      <c r="D3365" s="4" t="s">
        <v>142</v>
      </c>
      <c r="E3365" s="52" t="s">
        <v>203</v>
      </c>
      <c r="F3365" s="4" t="s">
        <v>143</v>
      </c>
      <c r="G3365" s="7">
        <v>25307.268</v>
      </c>
      <c r="J3365" s="8">
        <v>25307.268</v>
      </c>
      <c r="K3365" s="16">
        <v>-2.0661157024793875E-3</v>
      </c>
      <c r="L3365" s="7">
        <v>25307.268</v>
      </c>
      <c r="M3365" s="7">
        <v>75921.804000000004</v>
      </c>
      <c r="P3365" s="8">
        <v>75921.804000000004</v>
      </c>
      <c r="Q3365" s="16">
        <v>-2.0661157024792765E-3</v>
      </c>
      <c r="R3365" s="40">
        <v>36.6</v>
      </c>
      <c r="S3365" s="16">
        <v>0</v>
      </c>
      <c r="V3365" s="7">
        <v>3</v>
      </c>
      <c r="W3365" s="7"/>
      <c r="Y3365" s="7">
        <v>278208</v>
      </c>
      <c r="AB3365" s="7">
        <v>96</v>
      </c>
      <c r="AE3365" s="7">
        <v>980</v>
      </c>
      <c r="AF3365" s="7">
        <v>14</v>
      </c>
      <c r="AG3365" s="8">
        <v>966</v>
      </c>
      <c r="AH3365" s="16">
        <v>-2.0661157024793875E-3</v>
      </c>
      <c r="AI3365" s="7">
        <v>904</v>
      </c>
      <c r="AJ3365" s="7">
        <v>62</v>
      </c>
      <c r="AK3365" s="12">
        <v>0.92244897959183669</v>
      </c>
      <c r="AL3365" s="12">
        <v>0.95</v>
      </c>
      <c r="AN3365" s="12">
        <v>0.93581780538302273</v>
      </c>
      <c r="AO3365" s="12">
        <v>0.98571428571428577</v>
      </c>
      <c r="AP3365" s="12">
        <v>6.524039567517681E-3</v>
      </c>
      <c r="AQ3365" s="8">
        <v>7396</v>
      </c>
      <c r="AR3365" s="16">
        <v>-0.30331574981160514</v>
      </c>
      <c r="AS3365" s="7">
        <v>279.19969799924496</v>
      </c>
      <c r="AT3365" s="7">
        <v>7.6563146997929605</v>
      </c>
      <c r="AU3365" s="7">
        <v>2.552104899930987</v>
      </c>
      <c r="AV3365" s="7">
        <v>168</v>
      </c>
      <c r="AW3365" s="16">
        <v>1.5191100594827303E-2</v>
      </c>
      <c r="AX3365" s="16">
        <v>-0.30187333935572846</v>
      </c>
      <c r="AY3365" s="7">
        <v>112419.2</v>
      </c>
      <c r="AZ3365" s="10">
        <v>15.2</v>
      </c>
      <c r="BA3365" s="16">
        <v>0</v>
      </c>
      <c r="BB3365" s="7">
        <v>8556.3420916774321</v>
      </c>
      <c r="BC3365" s="16">
        <v>0.15117585049412011</v>
      </c>
      <c r="BD3365" s="13"/>
      <c r="BE3365" s="13"/>
      <c r="BG3365" s="44"/>
      <c r="BH3365" s="43">
        <v>26.490000000000002</v>
      </c>
      <c r="BI3365" s="2">
        <v>26.198</v>
      </c>
    </row>
    <row r="3366" spans="1:61" x14ac:dyDescent="0.2">
      <c r="A3366" s="2">
        <v>2010</v>
      </c>
      <c r="B3366" s="4" t="s">
        <v>9</v>
      </c>
      <c r="C3366" s="4" t="s">
        <v>155</v>
      </c>
      <c r="D3366" s="4" t="s">
        <v>142</v>
      </c>
      <c r="E3366" s="52" t="s">
        <v>203</v>
      </c>
      <c r="F3366" s="4" t="s">
        <v>143</v>
      </c>
      <c r="G3366" s="7">
        <v>22766.062000000002</v>
      </c>
      <c r="J3366" s="8">
        <v>22766.062000000002</v>
      </c>
      <c r="K3366" s="16">
        <v>5.7870370370372015E-3</v>
      </c>
      <c r="L3366" s="7">
        <v>22766.062000000002</v>
      </c>
      <c r="M3366" s="7">
        <v>68298.186000000002</v>
      </c>
      <c r="P3366" s="8">
        <v>68298.186000000002</v>
      </c>
      <c r="Q3366" s="16">
        <v>5.7870370370369795E-3</v>
      </c>
      <c r="R3366" s="40">
        <v>36.6</v>
      </c>
      <c r="S3366" s="16">
        <v>0</v>
      </c>
      <c r="V3366" s="7">
        <v>3</v>
      </c>
      <c r="W3366" s="7"/>
      <c r="Y3366" s="7">
        <v>250272</v>
      </c>
      <c r="AB3366" s="7">
        <v>96</v>
      </c>
      <c r="AE3366" s="7">
        <v>888</v>
      </c>
      <c r="AF3366" s="7">
        <v>19</v>
      </c>
      <c r="AG3366" s="8">
        <v>869</v>
      </c>
      <c r="AH3366" s="16">
        <v>5.7870370370369795E-3</v>
      </c>
      <c r="AI3366" s="7">
        <v>829</v>
      </c>
      <c r="AJ3366" s="7">
        <v>40</v>
      </c>
      <c r="AK3366" s="12">
        <v>0.93355855855855852</v>
      </c>
      <c r="AL3366" s="12">
        <v>0.95</v>
      </c>
      <c r="AN3366" s="12">
        <v>0.95397008055235899</v>
      </c>
      <c r="AO3366" s="12">
        <v>0.97860360360360366</v>
      </c>
      <c r="AP3366" s="12">
        <v>5.1313966323007776E-2</v>
      </c>
      <c r="AQ3366" s="8">
        <v>6700</v>
      </c>
      <c r="AR3366" s="16">
        <v>-0.31352459016393441</v>
      </c>
      <c r="AS3366" s="7">
        <v>270.16129032258061</v>
      </c>
      <c r="AT3366" s="7">
        <v>7.7100115074798623</v>
      </c>
      <c r="AU3366" s="7">
        <v>2.5700038358266206</v>
      </c>
      <c r="AV3366" s="7">
        <v>168</v>
      </c>
      <c r="AW3366" s="16">
        <v>1.5297641879920361E-2</v>
      </c>
      <c r="AX3366" s="16">
        <v>-0.31747439114112685</v>
      </c>
      <c r="AY3366" s="7">
        <v>101840</v>
      </c>
      <c r="AZ3366" s="10">
        <v>15.2</v>
      </c>
      <c r="BA3366" s="16">
        <v>0</v>
      </c>
      <c r="BB3366" s="7">
        <v>7828.6107800990094</v>
      </c>
      <c r="BC3366" s="16">
        <v>0.16502599961027159</v>
      </c>
      <c r="BD3366" s="13"/>
      <c r="BE3366" s="13"/>
      <c r="BG3366" s="44"/>
      <c r="BH3366" s="43">
        <v>24.8</v>
      </c>
      <c r="BI3366" s="2">
        <v>26.198</v>
      </c>
    </row>
    <row r="3367" spans="1:61" x14ac:dyDescent="0.2">
      <c r="A3367" s="2">
        <v>2010</v>
      </c>
      <c r="B3367" s="4" t="s">
        <v>10</v>
      </c>
      <c r="C3367" s="4" t="s">
        <v>155</v>
      </c>
      <c r="D3367" s="4" t="s">
        <v>142</v>
      </c>
      <c r="E3367" s="52" t="s">
        <v>203</v>
      </c>
      <c r="F3367" s="4" t="s">
        <v>143</v>
      </c>
      <c r="G3367" s="7">
        <v>25569.248</v>
      </c>
      <c r="J3367" s="8">
        <v>25569.248</v>
      </c>
      <c r="K3367" s="16">
        <v>7.2239422084623417E-3</v>
      </c>
      <c r="L3367" s="7">
        <v>25569.248</v>
      </c>
      <c r="M3367" s="7">
        <v>76707.744000000006</v>
      </c>
      <c r="P3367" s="8">
        <v>76707.744000000006</v>
      </c>
      <c r="Q3367" s="16">
        <v>7.2239422084623417E-3</v>
      </c>
      <c r="R3367" s="40">
        <v>36.6</v>
      </c>
      <c r="S3367" s="16">
        <v>0</v>
      </c>
      <c r="V3367" s="7">
        <v>3</v>
      </c>
      <c r="W3367" s="7"/>
      <c r="Y3367" s="7">
        <v>281088</v>
      </c>
      <c r="AB3367" s="7">
        <v>96</v>
      </c>
      <c r="AE3367" s="7">
        <v>982</v>
      </c>
      <c r="AF3367" s="7">
        <v>6</v>
      </c>
      <c r="AG3367" s="8">
        <v>976</v>
      </c>
      <c r="AH3367" s="16">
        <v>7.2239422084623417E-3</v>
      </c>
      <c r="AI3367" s="7">
        <v>942</v>
      </c>
      <c r="AJ3367" s="7">
        <v>34</v>
      </c>
      <c r="AK3367" s="12">
        <v>0.95926680244399187</v>
      </c>
      <c r="AL3367" s="12">
        <v>0.95</v>
      </c>
      <c r="AM3367" s="12">
        <v>0.95926682443991995</v>
      </c>
      <c r="AN3367" s="12">
        <v>0.9651639344262295</v>
      </c>
      <c r="AO3367" s="12">
        <v>0.99389002036659879</v>
      </c>
      <c r="AP3367" s="12">
        <v>2.887112481739984E-2</v>
      </c>
      <c r="AQ3367" s="8">
        <v>6990</v>
      </c>
      <c r="AR3367" s="16">
        <v>-0.29401070598929402</v>
      </c>
      <c r="AS3367" s="7">
        <v>256.13777940637596</v>
      </c>
      <c r="AT3367" s="7">
        <v>7.1618852459016393</v>
      </c>
      <c r="AU3367" s="7">
        <v>2.387295081967213</v>
      </c>
      <c r="AV3367" s="7">
        <v>168</v>
      </c>
      <c r="AW3367" s="16">
        <v>1.4210089773614362E-2</v>
      </c>
      <c r="AX3367" s="16">
        <v>-0.29907415379469882</v>
      </c>
      <c r="AY3367" s="7">
        <v>106248</v>
      </c>
      <c r="AZ3367" s="10">
        <v>15.2</v>
      </c>
      <c r="BA3367" s="16">
        <v>0</v>
      </c>
      <c r="BB3367" s="7">
        <v>6876.6722907986405</v>
      </c>
      <c r="BC3367" s="16">
        <v>0.15386897782078185</v>
      </c>
      <c r="BD3367" s="13"/>
      <c r="BE3367" s="13"/>
      <c r="BG3367" s="44"/>
      <c r="BH3367" s="43">
        <v>27.29</v>
      </c>
      <c r="BI3367" s="2">
        <v>26.198</v>
      </c>
    </row>
    <row r="3368" spans="1:61" x14ac:dyDescent="0.2">
      <c r="A3368" s="2">
        <v>2010</v>
      </c>
      <c r="B3368" s="4" t="s">
        <v>0</v>
      </c>
      <c r="C3368" s="4" t="s">
        <v>155</v>
      </c>
      <c r="D3368" s="4" t="s">
        <v>142</v>
      </c>
      <c r="E3368" s="52" t="s">
        <v>203</v>
      </c>
      <c r="F3368" s="4" t="s">
        <v>143</v>
      </c>
      <c r="G3368" s="7">
        <v>24547.526000000002</v>
      </c>
      <c r="J3368" s="8">
        <v>24547.526000000002</v>
      </c>
      <c r="K3368" s="16">
        <v>5.3648068669529536E-3</v>
      </c>
      <c r="L3368" s="7">
        <v>24547.526000000002</v>
      </c>
      <c r="M3368" s="7">
        <v>73642.578000000009</v>
      </c>
      <c r="P3368" s="8">
        <v>73642.578000000009</v>
      </c>
      <c r="Q3368" s="16">
        <v>5.3648068669527316E-3</v>
      </c>
      <c r="R3368" s="40">
        <v>36.6</v>
      </c>
      <c r="S3368" s="16">
        <v>0</v>
      </c>
      <c r="V3368" s="7">
        <v>3</v>
      </c>
      <c r="W3368" s="7"/>
      <c r="Y3368" s="7">
        <v>269856</v>
      </c>
      <c r="AB3368" s="7">
        <v>96</v>
      </c>
      <c r="AE3368" s="7">
        <v>950</v>
      </c>
      <c r="AF3368" s="7">
        <v>13</v>
      </c>
      <c r="AG3368" s="8">
        <v>937</v>
      </c>
      <c r="AH3368" s="16">
        <v>5.3648068669527316E-3</v>
      </c>
      <c r="AI3368" s="7">
        <v>882</v>
      </c>
      <c r="AJ3368" s="7">
        <v>55</v>
      </c>
      <c r="AK3368" s="12">
        <v>0.92842105263157892</v>
      </c>
      <c r="AL3368" s="12">
        <v>0.95</v>
      </c>
      <c r="AN3368" s="12">
        <v>0.94130202774813232</v>
      </c>
      <c r="AO3368" s="12">
        <v>0.98631578947368426</v>
      </c>
      <c r="AP3368" s="12">
        <v>1.1872537325558596E-2</v>
      </c>
      <c r="AQ3368" s="8">
        <v>6961</v>
      </c>
      <c r="AR3368" s="16">
        <v>-0.30362144857943174</v>
      </c>
      <c r="AS3368" s="7">
        <v>264.77748193229365</v>
      </c>
      <c r="AT3368" s="7">
        <v>7.4290288153681967</v>
      </c>
      <c r="AU3368" s="7">
        <v>2.4763429384560656</v>
      </c>
      <c r="AV3368" s="7">
        <v>168</v>
      </c>
      <c r="AW3368" s="16">
        <v>1.4740136538428962E-2</v>
      </c>
      <c r="AX3368" s="16">
        <v>-0.30733744938743912</v>
      </c>
      <c r="AY3368" s="7">
        <v>105807.2</v>
      </c>
      <c r="AZ3368" s="10">
        <v>15.2</v>
      </c>
      <c r="BA3368" s="16">
        <v>0</v>
      </c>
      <c r="BB3368" s="7">
        <v>6913.5325902420054</v>
      </c>
      <c r="BC3368" s="16">
        <v>0.15592893979966596</v>
      </c>
      <c r="BD3368" s="13"/>
      <c r="BE3368" s="13"/>
      <c r="BG3368" s="44"/>
      <c r="BH3368" s="43">
        <v>26.29</v>
      </c>
      <c r="BI3368" s="2">
        <v>26.198</v>
      </c>
    </row>
    <row r="3369" spans="1:61" x14ac:dyDescent="0.2">
      <c r="A3369" s="2">
        <v>2010</v>
      </c>
      <c r="B3369" s="4" t="s">
        <v>1</v>
      </c>
      <c r="C3369" s="4" t="s">
        <v>155</v>
      </c>
      <c r="D3369" s="4" t="s">
        <v>142</v>
      </c>
      <c r="E3369" s="52" t="s">
        <v>203</v>
      </c>
      <c r="F3369" s="4" t="s">
        <v>143</v>
      </c>
      <c r="G3369" s="7">
        <v>25097.684000000001</v>
      </c>
      <c r="J3369" s="8">
        <v>25097.684000000001</v>
      </c>
      <c r="K3369" s="16">
        <v>0.12309495896834699</v>
      </c>
      <c r="L3369" s="7">
        <v>25097.684000000001</v>
      </c>
      <c r="M3369" s="7">
        <v>75293.051999999996</v>
      </c>
      <c r="P3369" s="8">
        <v>75293.051999999996</v>
      </c>
      <c r="Q3369" s="16">
        <v>0.12309495896834699</v>
      </c>
      <c r="R3369" s="40">
        <v>36.6</v>
      </c>
      <c r="S3369" s="16">
        <v>0</v>
      </c>
      <c r="V3369" s="7">
        <v>3</v>
      </c>
      <c r="W3369" s="7"/>
      <c r="Y3369" s="7">
        <v>275904</v>
      </c>
      <c r="AB3369" s="7">
        <v>96</v>
      </c>
      <c r="AE3369" s="7">
        <v>976</v>
      </c>
      <c r="AF3369" s="7">
        <v>18</v>
      </c>
      <c r="AG3369" s="8">
        <v>958</v>
      </c>
      <c r="AH3369" s="16">
        <v>0.12309495896834699</v>
      </c>
      <c r="AI3369" s="7">
        <v>873</v>
      </c>
      <c r="AJ3369" s="7">
        <v>85</v>
      </c>
      <c r="AK3369" s="12">
        <v>0.89446721311475408</v>
      </c>
      <c r="AL3369" s="12">
        <v>0.95</v>
      </c>
      <c r="AN3369" s="12">
        <v>0.91127348643006267</v>
      </c>
      <c r="AO3369" s="12">
        <v>0.98155737704918034</v>
      </c>
      <c r="AP3369" s="12">
        <v>2.1440583344078279E-2</v>
      </c>
      <c r="AQ3369" s="8">
        <v>5834</v>
      </c>
      <c r="AR3369" s="16">
        <v>-0.20722924310368251</v>
      </c>
      <c r="AS3369" s="7">
        <v>222.07841644461362</v>
      </c>
      <c r="AT3369" s="7">
        <v>6.0897703549060545</v>
      </c>
      <c r="AU3369" s="7">
        <v>2.0299234516353515</v>
      </c>
      <c r="AV3369" s="7">
        <v>168</v>
      </c>
      <c r="AW3369" s="16">
        <v>1.2082877688305663E-2</v>
      </c>
      <c r="AX3369" s="16">
        <v>-0.29411956614555457</v>
      </c>
      <c r="AY3369" s="7">
        <v>88676.800000000003</v>
      </c>
      <c r="AZ3369" s="10">
        <v>15.2</v>
      </c>
      <c r="BA3369" s="16">
        <v>0</v>
      </c>
      <c r="BB3369" s="7">
        <v>5652.4925185360626</v>
      </c>
      <c r="BC3369" s="16">
        <v>0.17382283320085451</v>
      </c>
      <c r="BD3369" s="13"/>
      <c r="BE3369" s="13"/>
      <c r="BG3369" s="44"/>
      <c r="BH3369" s="43">
        <v>26.27</v>
      </c>
      <c r="BI3369" s="2">
        <v>26.198</v>
      </c>
    </row>
    <row r="3370" spans="1:61" x14ac:dyDescent="0.2">
      <c r="A3370" s="2">
        <v>2010</v>
      </c>
      <c r="B3370" s="4" t="s">
        <v>2</v>
      </c>
      <c r="C3370" s="4" t="s">
        <v>155</v>
      </c>
      <c r="D3370" s="4" t="s">
        <v>142</v>
      </c>
      <c r="E3370" s="52" t="s">
        <v>203</v>
      </c>
      <c r="F3370" s="4" t="s">
        <v>143</v>
      </c>
      <c r="G3370" s="7">
        <v>24599.921999999999</v>
      </c>
      <c r="J3370" s="8">
        <v>24599.921999999999</v>
      </c>
      <c r="K3370" s="16">
        <v>3.9867109634551312E-2</v>
      </c>
      <c r="L3370" s="7">
        <v>24599.921999999999</v>
      </c>
      <c r="M3370" s="7">
        <v>73799.766000000003</v>
      </c>
      <c r="P3370" s="8">
        <v>73799.766000000003</v>
      </c>
      <c r="Q3370" s="16">
        <v>3.9867109634551312E-2</v>
      </c>
      <c r="R3370" s="40">
        <v>36.6</v>
      </c>
      <c r="S3370" s="16">
        <v>0</v>
      </c>
      <c r="V3370" s="7">
        <v>3</v>
      </c>
      <c r="W3370" s="7"/>
      <c r="Y3370" s="7">
        <v>270432</v>
      </c>
      <c r="AB3370" s="7">
        <v>96</v>
      </c>
      <c r="AE3370" s="7">
        <v>950</v>
      </c>
      <c r="AF3370" s="7">
        <v>11</v>
      </c>
      <c r="AG3370" s="8">
        <v>939</v>
      </c>
      <c r="AH3370" s="16">
        <v>3.9867109634551534E-2</v>
      </c>
      <c r="AI3370" s="7">
        <v>841</v>
      </c>
      <c r="AJ3370" s="7">
        <v>98</v>
      </c>
      <c r="AK3370" s="12">
        <v>0.88526315789473686</v>
      </c>
      <c r="AL3370" s="12">
        <v>0.95</v>
      </c>
      <c r="AN3370" s="12">
        <v>0.89563365282215124</v>
      </c>
      <c r="AO3370" s="12">
        <v>0.98842105263157898</v>
      </c>
      <c r="AP3370" s="12">
        <v>2.764572871461568E-2</v>
      </c>
      <c r="AQ3370" s="8">
        <v>5754</v>
      </c>
      <c r="AR3370" s="16">
        <v>-0.24872698785742264</v>
      </c>
      <c r="AS3370" s="7">
        <v>214.70149253731341</v>
      </c>
      <c r="AT3370" s="7">
        <v>6.1277955271565494</v>
      </c>
      <c r="AU3370" s="7">
        <v>2.042598509052183</v>
      </c>
      <c r="AV3370" s="7">
        <v>168</v>
      </c>
      <c r="AW3370" s="16">
        <v>1.2158324458643946E-2</v>
      </c>
      <c r="AX3370" s="16">
        <v>-0.27752978704499764</v>
      </c>
      <c r="AY3370" s="7">
        <v>87460.800000000003</v>
      </c>
      <c r="AZ3370" s="10">
        <v>15.2</v>
      </c>
      <c r="BA3370" s="16">
        <v>0</v>
      </c>
      <c r="BB3370" s="7">
        <v>5819.0259529524965</v>
      </c>
      <c r="BC3370" s="16">
        <v>0.14950288832087069</v>
      </c>
      <c r="BD3370" s="13"/>
      <c r="BE3370" s="13"/>
      <c r="BG3370" s="44"/>
      <c r="BH3370" s="43">
        <v>26.8</v>
      </c>
      <c r="BI3370" s="2">
        <v>26.198</v>
      </c>
    </row>
    <row r="3371" spans="1:61" x14ac:dyDescent="0.2">
      <c r="A3371" s="2">
        <v>2010</v>
      </c>
      <c r="B3371" s="4" t="s">
        <v>3</v>
      </c>
      <c r="C3371" s="4" t="s">
        <v>155</v>
      </c>
      <c r="D3371" s="4" t="s">
        <v>142</v>
      </c>
      <c r="E3371" s="52" t="s">
        <v>203</v>
      </c>
      <c r="F3371" s="4" t="s">
        <v>143</v>
      </c>
      <c r="G3371" s="7">
        <v>23106.635999999999</v>
      </c>
      <c r="J3371" s="8">
        <v>23106.635999999999</v>
      </c>
      <c r="K3371" s="16">
        <v>-8.3160083160083165E-2</v>
      </c>
      <c r="L3371" s="7">
        <v>23106.635999999999</v>
      </c>
      <c r="M3371" s="7">
        <v>69319.907999999996</v>
      </c>
      <c r="P3371" s="8">
        <v>69319.907999999996</v>
      </c>
      <c r="Q3371" s="16">
        <v>-8.3160083160083165E-2</v>
      </c>
      <c r="R3371" s="40">
        <v>36.6</v>
      </c>
      <c r="S3371" s="16">
        <v>0</v>
      </c>
      <c r="V3371" s="7">
        <v>3</v>
      </c>
      <c r="W3371" s="7"/>
      <c r="Y3371" s="7">
        <v>254016</v>
      </c>
      <c r="AB3371" s="7">
        <v>96</v>
      </c>
      <c r="AE3371" s="7">
        <v>982</v>
      </c>
      <c r="AF3371" s="7">
        <v>100</v>
      </c>
      <c r="AG3371" s="8">
        <v>882</v>
      </c>
      <c r="AH3371" s="16">
        <v>-8.3160083160083165E-2</v>
      </c>
      <c r="AI3371" s="7">
        <v>783</v>
      </c>
      <c r="AJ3371" s="7">
        <v>99</v>
      </c>
      <c r="AK3371" s="12">
        <v>0.79735234215885942</v>
      </c>
      <c r="AL3371" s="12">
        <v>0.95</v>
      </c>
      <c r="AN3371" s="12">
        <v>0.88775510204081631</v>
      </c>
      <c r="AO3371" s="12">
        <v>0.89816700610997968</v>
      </c>
      <c r="AP3371" s="12">
        <v>2.4005285567464396E-2</v>
      </c>
      <c r="AQ3371" s="8">
        <v>5644</v>
      </c>
      <c r="AR3371" s="16">
        <v>-0.17869615832363217</v>
      </c>
      <c r="AS3371" s="7">
        <v>209.03703703703704</v>
      </c>
      <c r="AT3371" s="7">
        <v>6.3990929705215418</v>
      </c>
      <c r="AU3371" s="7">
        <v>2.1330309901738471</v>
      </c>
      <c r="AV3371" s="7">
        <v>168</v>
      </c>
      <c r="AW3371" s="16">
        <v>1.2696613036749091E-2</v>
      </c>
      <c r="AX3371" s="16">
        <v>-0.10420147880650121</v>
      </c>
      <c r="AY3371" s="7">
        <v>85788.800000000003</v>
      </c>
      <c r="AZ3371" s="10">
        <v>15.2</v>
      </c>
      <c r="BA3371" s="16">
        <v>0</v>
      </c>
      <c r="BB3371" s="7">
        <v>5615.7748775498585</v>
      </c>
      <c r="BC3371" s="16">
        <v>3.7869251327980413E-2</v>
      </c>
      <c r="BD3371" s="13"/>
      <c r="BE3371" s="13"/>
      <c r="BG3371" s="44"/>
      <c r="BH3371" s="43">
        <v>27</v>
      </c>
      <c r="BI3371" s="2">
        <v>26.198</v>
      </c>
    </row>
    <row r="3372" spans="1:61" x14ac:dyDescent="0.2">
      <c r="A3372" s="2">
        <v>2010</v>
      </c>
      <c r="B3372" s="4" t="s">
        <v>4</v>
      </c>
      <c r="C3372" s="4" t="s">
        <v>155</v>
      </c>
      <c r="D3372" s="4" t="s">
        <v>142</v>
      </c>
      <c r="E3372" s="52" t="s">
        <v>203</v>
      </c>
      <c r="F3372" s="4" t="s">
        <v>143</v>
      </c>
      <c r="G3372" s="7">
        <v>25569.248</v>
      </c>
      <c r="J3372" s="8">
        <v>25569.248</v>
      </c>
      <c r="K3372" s="16">
        <v>1.5608740894901052E-2</v>
      </c>
      <c r="L3372" s="7">
        <v>25569.248</v>
      </c>
      <c r="M3372" s="7">
        <v>76707.744000000006</v>
      </c>
      <c r="P3372" s="8">
        <v>76707.744000000006</v>
      </c>
      <c r="Q3372" s="16">
        <v>1.5608740894901274E-2</v>
      </c>
      <c r="R3372" s="40">
        <v>36.6</v>
      </c>
      <c r="S3372" s="16">
        <v>0</v>
      </c>
      <c r="V3372" s="7">
        <v>3</v>
      </c>
      <c r="W3372" s="7"/>
      <c r="Y3372" s="7">
        <v>281088</v>
      </c>
      <c r="AB3372" s="7">
        <v>96</v>
      </c>
      <c r="AE3372" s="7">
        <v>980</v>
      </c>
      <c r="AF3372" s="7">
        <v>4</v>
      </c>
      <c r="AG3372" s="8">
        <v>976</v>
      </c>
      <c r="AH3372" s="16">
        <v>1.5608740894901052E-2</v>
      </c>
      <c r="AI3372" s="7">
        <v>846</v>
      </c>
      <c r="AJ3372" s="7">
        <v>130</v>
      </c>
      <c r="AK3372" s="12">
        <v>0.86326530612244901</v>
      </c>
      <c r="AL3372" s="12">
        <v>0.95</v>
      </c>
      <c r="AN3372" s="12">
        <v>0.86680327868852458</v>
      </c>
      <c r="AO3372" s="12">
        <v>0.99591836734693873</v>
      </c>
      <c r="AP3372" s="12">
        <v>2.3339005920973266E-2</v>
      </c>
      <c r="AQ3372" s="8">
        <v>6683</v>
      </c>
      <c r="AR3372" s="16">
        <v>-5.0170551449687295E-2</v>
      </c>
      <c r="AS3372" s="7">
        <v>249.55190440627334</v>
      </c>
      <c r="AT3372" s="7">
        <v>6.8473360655737707</v>
      </c>
      <c r="AU3372" s="7">
        <v>2.2824453551912569</v>
      </c>
      <c r="AV3372" s="7">
        <v>168</v>
      </c>
      <c r="AW3372" s="16">
        <v>1.3585984257090815E-2</v>
      </c>
      <c r="AX3372" s="16">
        <v>-6.4768340105685884E-2</v>
      </c>
      <c r="AY3372" s="7">
        <v>101581.59999999999</v>
      </c>
      <c r="AZ3372" s="10">
        <v>15.2</v>
      </c>
      <c r="BA3372" s="16">
        <v>0</v>
      </c>
      <c r="BB3372" s="7">
        <v>6419.8075258737517</v>
      </c>
      <c r="BC3372" s="16">
        <v>3.7839818823920485E-2</v>
      </c>
      <c r="BD3372" s="13"/>
      <c r="BE3372" s="13"/>
      <c r="BG3372" s="44"/>
      <c r="BH3372" s="43">
        <v>26.78</v>
      </c>
      <c r="BI3372" s="2">
        <v>26.198</v>
      </c>
    </row>
    <row r="3373" spans="1:61" x14ac:dyDescent="0.2">
      <c r="A3373" s="2">
        <v>2010</v>
      </c>
      <c r="B3373" s="4" t="s">
        <v>11</v>
      </c>
      <c r="C3373" s="4" t="s">
        <v>155</v>
      </c>
      <c r="D3373" s="4" t="s">
        <v>142</v>
      </c>
      <c r="E3373" s="52" t="s">
        <v>203</v>
      </c>
      <c r="F3373" s="4" t="s">
        <v>143</v>
      </c>
      <c r="G3373" s="7">
        <v>24547.526000000002</v>
      </c>
      <c r="J3373" s="8">
        <v>24547.526000000002</v>
      </c>
      <c r="K3373" s="16">
        <v>-9.5137420718816035E-3</v>
      </c>
      <c r="L3373" s="7">
        <v>24547.526000000002</v>
      </c>
      <c r="M3373" s="7">
        <v>73642.578000000009</v>
      </c>
      <c r="P3373" s="8">
        <v>73642.578000000009</v>
      </c>
      <c r="Q3373" s="16">
        <v>-9.5137420718814925E-3</v>
      </c>
      <c r="R3373" s="40">
        <v>36.6</v>
      </c>
      <c r="S3373" s="16">
        <v>0</v>
      </c>
      <c r="V3373" s="7">
        <v>3</v>
      </c>
      <c r="W3373" s="7"/>
      <c r="Y3373" s="7">
        <v>269856</v>
      </c>
      <c r="AB3373" s="7">
        <v>96</v>
      </c>
      <c r="AE3373" s="7">
        <v>952</v>
      </c>
      <c r="AF3373" s="7">
        <v>15</v>
      </c>
      <c r="AG3373" s="8">
        <v>937</v>
      </c>
      <c r="AH3373" s="16">
        <v>-9.5137420718816035E-3</v>
      </c>
      <c r="AI3373" s="7">
        <v>811</v>
      </c>
      <c r="AJ3373" s="7">
        <v>126</v>
      </c>
      <c r="AK3373" s="12">
        <v>0.85189075630252098</v>
      </c>
      <c r="AL3373" s="12">
        <v>0.95</v>
      </c>
      <c r="AN3373" s="12">
        <v>0.86552828175026686</v>
      </c>
      <c r="AO3373" s="12">
        <v>0.98424369747899154</v>
      </c>
      <c r="AP3373" s="12">
        <v>-2.2923920601727432E-2</v>
      </c>
      <c r="AQ3373" s="8">
        <v>7610</v>
      </c>
      <c r="AR3373" s="16">
        <v>5.8120133481646352E-2</v>
      </c>
      <c r="AS3373" s="7">
        <v>283.95522388059703</v>
      </c>
      <c r="AT3373" s="7">
        <v>8.1216648879402342</v>
      </c>
      <c r="AU3373" s="7">
        <v>2.7072216293134113</v>
      </c>
      <c r="AV3373" s="7">
        <v>168</v>
      </c>
      <c r="AW3373" s="16">
        <v>1.6114414460198876E-2</v>
      </c>
      <c r="AX3373" s="16">
        <v>6.8283507229068396E-2</v>
      </c>
      <c r="AY3373" s="7">
        <v>115672</v>
      </c>
      <c r="AZ3373" s="10">
        <v>15.2</v>
      </c>
      <c r="BA3373" s="16">
        <v>0</v>
      </c>
      <c r="BB3373" s="7">
        <v>7197.7108384489775</v>
      </c>
      <c r="BC3373" s="16">
        <v>-3.8336894089083265E-2</v>
      </c>
      <c r="BD3373" s="13"/>
      <c r="BE3373" s="13"/>
      <c r="BG3373" s="44"/>
      <c r="BH3373" s="43">
        <v>26.8</v>
      </c>
      <c r="BI3373" s="2">
        <v>26.198</v>
      </c>
    </row>
    <row r="3374" spans="1:61" x14ac:dyDescent="0.2">
      <c r="A3374" s="2">
        <v>2010</v>
      </c>
      <c r="B3374" s="4" t="s">
        <v>5</v>
      </c>
      <c r="C3374" s="4" t="s">
        <v>155</v>
      </c>
      <c r="D3374" s="4" t="s">
        <v>142</v>
      </c>
      <c r="E3374" s="52" t="s">
        <v>203</v>
      </c>
      <c r="F3374" s="4" t="s">
        <v>143</v>
      </c>
      <c r="G3374" s="7">
        <v>24626.12</v>
      </c>
      <c r="J3374" s="8">
        <v>24626.12</v>
      </c>
      <c r="K3374" s="16">
        <v>-3.4907597535934309E-2</v>
      </c>
      <c r="L3374" s="7">
        <v>24626.12</v>
      </c>
      <c r="M3374" s="7">
        <v>73878.36</v>
      </c>
      <c r="P3374" s="8">
        <v>73878.36</v>
      </c>
      <c r="Q3374" s="16">
        <v>-3.4907597535934198E-2</v>
      </c>
      <c r="R3374" s="40">
        <v>36.6</v>
      </c>
      <c r="S3374" s="16">
        <v>0</v>
      </c>
      <c r="V3374" s="7">
        <v>3</v>
      </c>
      <c r="W3374" s="7"/>
      <c r="Y3374" s="7">
        <v>270720</v>
      </c>
      <c r="AB3374" s="7">
        <v>96</v>
      </c>
      <c r="AE3374" s="7">
        <v>978</v>
      </c>
      <c r="AF3374" s="7">
        <v>38</v>
      </c>
      <c r="AG3374" s="8">
        <v>940</v>
      </c>
      <c r="AH3374" s="16">
        <v>-3.4907597535934309E-2</v>
      </c>
      <c r="AI3374" s="7">
        <v>840</v>
      </c>
      <c r="AJ3374" s="7">
        <v>100</v>
      </c>
      <c r="AK3374" s="12">
        <v>0.85889570552147243</v>
      </c>
      <c r="AL3374" s="12">
        <v>0.95</v>
      </c>
      <c r="AN3374" s="12">
        <v>0.8936170212765957</v>
      </c>
      <c r="AO3374" s="12">
        <v>0.96114519427402867</v>
      </c>
      <c r="AP3374" s="12">
        <v>-4.2482971701425565E-2</v>
      </c>
      <c r="AQ3374" s="8">
        <v>7653</v>
      </c>
      <c r="AR3374" s="16">
        <v>4.1082845871309948E-2</v>
      </c>
      <c r="AS3374" s="7">
        <v>294.57274826789836</v>
      </c>
      <c r="AT3374" s="7">
        <v>8.1414893617021278</v>
      </c>
      <c r="AU3374" s="7">
        <v>2.7138297872340424</v>
      </c>
      <c r="AV3374" s="7">
        <v>168</v>
      </c>
      <c r="AW3374" s="16">
        <v>1.6153748733535967E-2</v>
      </c>
      <c r="AX3374" s="16">
        <v>7.8739033913463707E-2</v>
      </c>
      <c r="AY3374" s="7">
        <v>116325.59999999999</v>
      </c>
      <c r="AZ3374" s="10">
        <v>15.2</v>
      </c>
      <c r="BA3374" s="16">
        <v>0</v>
      </c>
      <c r="BB3374" s="7">
        <v>7075.5206421869752</v>
      </c>
      <c r="BC3374" s="16">
        <v>-5.0599333634061272E-2</v>
      </c>
      <c r="BD3374" s="13"/>
      <c r="BE3374" s="13"/>
      <c r="BG3374" s="44"/>
      <c r="BH3374" s="43">
        <v>25.98</v>
      </c>
      <c r="BI3374" s="2">
        <v>26.198</v>
      </c>
    </row>
    <row r="3375" spans="1:61" x14ac:dyDescent="0.2">
      <c r="A3375" s="2">
        <v>2010</v>
      </c>
      <c r="B3375" s="4" t="s">
        <v>6</v>
      </c>
      <c r="C3375" s="4" t="s">
        <v>155</v>
      </c>
      <c r="D3375" s="4" t="s">
        <v>142</v>
      </c>
      <c r="E3375" s="52" t="s">
        <v>203</v>
      </c>
      <c r="F3375" s="4" t="s">
        <v>143</v>
      </c>
      <c r="G3375" s="7">
        <v>24888.100000000002</v>
      </c>
      <c r="J3375" s="8">
        <v>24888.100000000002</v>
      </c>
      <c r="K3375" s="16">
        <v>8.4925690021231404E-3</v>
      </c>
      <c r="L3375" s="7">
        <v>24888.100000000002</v>
      </c>
      <c r="M3375" s="7">
        <v>74664.3</v>
      </c>
      <c r="P3375" s="8">
        <v>74664.3</v>
      </c>
      <c r="Q3375" s="16">
        <v>8.4925690021231404E-3</v>
      </c>
      <c r="R3375" s="40">
        <v>36.6</v>
      </c>
      <c r="S3375" s="16">
        <v>0</v>
      </c>
      <c r="V3375" s="7">
        <v>3</v>
      </c>
      <c r="W3375" s="7"/>
      <c r="Y3375" s="7">
        <v>273600</v>
      </c>
      <c r="AB3375" s="7">
        <v>96</v>
      </c>
      <c r="AE3375" s="7">
        <v>950</v>
      </c>
      <c r="AF3375" s="7">
        <v>0</v>
      </c>
      <c r="AG3375" s="8">
        <v>950</v>
      </c>
      <c r="AH3375" s="16">
        <v>8.4925690021231404E-3</v>
      </c>
      <c r="AI3375" s="7">
        <v>837</v>
      </c>
      <c r="AJ3375" s="7">
        <v>113</v>
      </c>
      <c r="AK3375" s="12">
        <v>0.88105263157894742</v>
      </c>
      <c r="AL3375" s="12">
        <v>0.95</v>
      </c>
      <c r="AN3375" s="12">
        <v>0.88105263157894742</v>
      </c>
      <c r="AO3375" s="12">
        <v>1</v>
      </c>
      <c r="AP3375" s="12">
        <v>-5.1483909774436065E-2</v>
      </c>
      <c r="AQ3375" s="8">
        <v>7867</v>
      </c>
      <c r="AR3375" s="16">
        <v>0.20070207570207566</v>
      </c>
      <c r="AS3375" s="7">
        <v>299.23925446938</v>
      </c>
      <c r="AT3375" s="7">
        <v>8.2810526315789481</v>
      </c>
      <c r="AU3375" s="7">
        <v>2.7603508771929826</v>
      </c>
      <c r="AV3375" s="7">
        <v>168</v>
      </c>
      <c r="AW3375" s="16">
        <v>1.6430659983291563E-2</v>
      </c>
      <c r="AX3375" s="16">
        <v>0.1905909003277424</v>
      </c>
      <c r="AY3375" s="7">
        <v>119578.4</v>
      </c>
      <c r="AZ3375" s="10">
        <v>15.2</v>
      </c>
      <c r="BA3375" s="16">
        <v>0</v>
      </c>
      <c r="BB3375" s="7">
        <v>7458.923879281514</v>
      </c>
      <c r="BC3375" s="16">
        <v>-9.8745327340890171E-2</v>
      </c>
      <c r="BD3375" s="13"/>
      <c r="BE3375" s="13"/>
      <c r="BG3375" s="44"/>
      <c r="BH3375" s="43">
        <v>26.29</v>
      </c>
      <c r="BI3375" s="2">
        <v>26.198</v>
      </c>
    </row>
    <row r="3376" spans="1:61" x14ac:dyDescent="0.2">
      <c r="A3376" s="2">
        <v>2010</v>
      </c>
      <c r="B3376" s="4" t="s">
        <v>7</v>
      </c>
      <c r="C3376" s="4" t="s">
        <v>155</v>
      </c>
      <c r="D3376" s="4" t="s">
        <v>142</v>
      </c>
      <c r="E3376" s="52" t="s">
        <v>203</v>
      </c>
      <c r="F3376" s="4" t="s">
        <v>143</v>
      </c>
      <c r="G3376" s="7">
        <v>24992.892</v>
      </c>
      <c r="J3376" s="8">
        <v>24992.892</v>
      </c>
      <c r="K3376" s="16">
        <v>-1.4462809917355379E-2</v>
      </c>
      <c r="L3376" s="7">
        <v>24992.892</v>
      </c>
      <c r="M3376" s="7">
        <v>74978.676000000007</v>
      </c>
      <c r="P3376" s="8">
        <v>74978.676000000007</v>
      </c>
      <c r="Q3376" s="16">
        <v>-1.4462809917355268E-2</v>
      </c>
      <c r="R3376" s="40">
        <v>36.6</v>
      </c>
      <c r="S3376" s="16">
        <v>0</v>
      </c>
      <c r="V3376" s="7">
        <v>3</v>
      </c>
      <c r="W3376" s="7"/>
      <c r="Y3376" s="7">
        <v>274752</v>
      </c>
      <c r="AB3376" s="7">
        <v>96</v>
      </c>
      <c r="AE3376" s="7">
        <v>980</v>
      </c>
      <c r="AF3376" s="7">
        <v>26</v>
      </c>
      <c r="AG3376" s="8">
        <v>954</v>
      </c>
      <c r="AH3376" s="16">
        <v>-1.4462809917355379E-2</v>
      </c>
      <c r="AI3376" s="7">
        <v>871</v>
      </c>
      <c r="AJ3376" s="7">
        <v>83</v>
      </c>
      <c r="AK3376" s="12">
        <v>0.88877551020408163</v>
      </c>
      <c r="AL3376" s="12">
        <v>0.95</v>
      </c>
      <c r="AN3376" s="12">
        <v>0.91299790356394128</v>
      </c>
      <c r="AO3376" s="12">
        <v>0.97346938775510206</v>
      </c>
      <c r="AP3376" s="12">
        <v>-3.9367423206635777E-2</v>
      </c>
      <c r="AQ3376" s="8">
        <v>8108</v>
      </c>
      <c r="AR3376" s="16">
        <v>0.12361419068736135</v>
      </c>
      <c r="AS3376" s="7">
        <v>306.07776519441296</v>
      </c>
      <c r="AT3376" s="7">
        <v>8.4989517819706499</v>
      </c>
      <c r="AU3376" s="7">
        <v>2.83298392732355</v>
      </c>
      <c r="AV3376" s="7">
        <v>168</v>
      </c>
      <c r="AW3376" s="16">
        <v>1.6862999567402084E-2</v>
      </c>
      <c r="AX3376" s="16">
        <v>0.14010328782533121</v>
      </c>
      <c r="AY3376" s="7">
        <v>123241.59999999999</v>
      </c>
      <c r="AZ3376" s="10">
        <v>15.2</v>
      </c>
      <c r="BA3376" s="16">
        <v>0</v>
      </c>
      <c r="BB3376" s="7">
        <v>8141.6681718828659</v>
      </c>
      <c r="BC3376" s="16">
        <v>-7.6880948216800249E-2</v>
      </c>
      <c r="BD3376" s="13"/>
      <c r="BE3376" s="13"/>
      <c r="BG3376" s="44"/>
      <c r="BH3376" s="43">
        <v>26.490000000000002</v>
      </c>
      <c r="BI3376" s="2">
        <v>26.198</v>
      </c>
    </row>
    <row r="3377" spans="1:61" x14ac:dyDescent="0.2">
      <c r="A3377" s="2">
        <v>2011</v>
      </c>
      <c r="B3377" s="4" t="s">
        <v>8</v>
      </c>
      <c r="C3377" s="4" t="s">
        <v>155</v>
      </c>
      <c r="D3377" s="4" t="s">
        <v>142</v>
      </c>
      <c r="E3377" s="52" t="s">
        <v>203</v>
      </c>
      <c r="F3377" s="4" t="s">
        <v>143</v>
      </c>
      <c r="G3377" s="7">
        <v>24285.546000000002</v>
      </c>
      <c r="J3377" s="8">
        <v>24285.546000000002</v>
      </c>
      <c r="K3377" s="16">
        <v>-4.0372670807453326E-2</v>
      </c>
      <c r="L3377" s="7">
        <v>24285.546000000002</v>
      </c>
      <c r="M3377" s="7">
        <v>72856.638000000006</v>
      </c>
      <c r="P3377" s="8">
        <v>72856.638000000006</v>
      </c>
      <c r="Q3377" s="16">
        <v>-4.0372670807453326E-2</v>
      </c>
      <c r="R3377" s="40">
        <v>36.6</v>
      </c>
      <c r="S3377" s="16">
        <v>0</v>
      </c>
      <c r="V3377" s="7">
        <v>3</v>
      </c>
      <c r="W3377" s="7"/>
      <c r="Y3377" s="7">
        <v>266976</v>
      </c>
      <c r="AB3377" s="7">
        <v>96</v>
      </c>
      <c r="AE3377" s="7">
        <v>980</v>
      </c>
      <c r="AF3377" s="7">
        <v>53</v>
      </c>
      <c r="AG3377" s="8">
        <v>927</v>
      </c>
      <c r="AH3377" s="16">
        <v>-4.0372670807453437E-2</v>
      </c>
      <c r="AI3377" s="7">
        <v>834</v>
      </c>
      <c r="AJ3377" s="7">
        <v>93</v>
      </c>
      <c r="AK3377" s="12">
        <v>0.8510204081632653</v>
      </c>
      <c r="AL3377" s="12">
        <v>0.95</v>
      </c>
      <c r="AN3377" s="12">
        <v>0.89967637540453071</v>
      </c>
      <c r="AO3377" s="12">
        <v>0.94591836734693879</v>
      </c>
      <c r="AP3377" s="12">
        <v>-3.8620156370822167E-2</v>
      </c>
      <c r="AQ3377" s="8">
        <v>6959</v>
      </c>
      <c r="AR3377" s="16">
        <v>-5.9085992428339673E-2</v>
      </c>
      <c r="AS3377" s="7">
        <v>259.85810306198653</v>
      </c>
      <c r="AT3377" s="7">
        <v>7.5070118662351675</v>
      </c>
      <c r="AU3377" s="7">
        <v>2.5023372887450557</v>
      </c>
      <c r="AV3377" s="7">
        <v>168</v>
      </c>
      <c r="AW3377" s="16">
        <v>1.4894864813958665E-2</v>
      </c>
      <c r="AX3377" s="16">
        <v>-1.9500613469014105E-2</v>
      </c>
      <c r="AY3377" s="7">
        <v>105776.79999999999</v>
      </c>
      <c r="AZ3377" s="10">
        <v>15.2</v>
      </c>
      <c r="BA3377" s="16">
        <v>0</v>
      </c>
      <c r="BB3377" s="7">
        <v>8050.7821276342956</v>
      </c>
      <c r="BC3377" s="16">
        <v>-2.1862430640658525E-3</v>
      </c>
      <c r="BD3377" s="13"/>
      <c r="BE3377" s="13"/>
      <c r="BG3377" s="44"/>
      <c r="BH3377" s="43">
        <v>26.78</v>
      </c>
      <c r="BI3377" s="2">
        <v>26.198</v>
      </c>
    </row>
    <row r="3378" spans="1:61" x14ac:dyDescent="0.2">
      <c r="A3378" s="2">
        <v>2011</v>
      </c>
      <c r="B3378" s="4" t="s">
        <v>9</v>
      </c>
      <c r="C3378" s="4" t="s">
        <v>155</v>
      </c>
      <c r="D3378" s="4" t="s">
        <v>142</v>
      </c>
      <c r="E3378" s="52" t="s">
        <v>203</v>
      </c>
      <c r="F3378" s="4" t="s">
        <v>143</v>
      </c>
      <c r="G3378" s="7">
        <v>22137.31</v>
      </c>
      <c r="J3378" s="8">
        <v>22137.31</v>
      </c>
      <c r="K3378" s="16">
        <v>-2.7617951668584606E-2</v>
      </c>
      <c r="L3378" s="7">
        <v>22137.31</v>
      </c>
      <c r="M3378" s="7">
        <v>66411.930000000008</v>
      </c>
      <c r="P3378" s="8">
        <v>66411.930000000008</v>
      </c>
      <c r="Q3378" s="16">
        <v>-2.7617951668584495E-2</v>
      </c>
      <c r="R3378" s="40">
        <v>36.6</v>
      </c>
      <c r="S3378" s="16">
        <v>0</v>
      </c>
      <c r="V3378" s="7">
        <v>3</v>
      </c>
      <c r="W3378" s="7"/>
      <c r="Y3378" s="7">
        <v>243360</v>
      </c>
      <c r="AB3378" s="7">
        <v>96</v>
      </c>
      <c r="AE3378" s="7">
        <v>888</v>
      </c>
      <c r="AF3378" s="7">
        <v>43</v>
      </c>
      <c r="AG3378" s="8">
        <v>845</v>
      </c>
      <c r="AH3378" s="16">
        <v>-2.7617951668584606E-2</v>
      </c>
      <c r="AI3378" s="7">
        <v>779</v>
      </c>
      <c r="AJ3378" s="7">
        <v>66</v>
      </c>
      <c r="AK3378" s="12">
        <v>0.87725225225225223</v>
      </c>
      <c r="AL3378" s="12">
        <v>0.95</v>
      </c>
      <c r="AN3378" s="12">
        <v>0.92189349112426033</v>
      </c>
      <c r="AO3378" s="12">
        <v>0.95157657657657657</v>
      </c>
      <c r="AP3378" s="12">
        <v>-3.3624313887838042E-2</v>
      </c>
      <c r="AQ3378" s="8">
        <v>5891</v>
      </c>
      <c r="AR3378" s="16">
        <v>-0.12074626865671645</v>
      </c>
      <c r="AS3378" s="7">
        <v>230.92904743237943</v>
      </c>
      <c r="AT3378" s="7">
        <v>6.9715976331360947</v>
      </c>
      <c r="AU3378" s="7">
        <v>2.3238658777120316</v>
      </c>
      <c r="AV3378" s="7">
        <v>168</v>
      </c>
      <c r="AW3378" s="16">
        <v>1.383253498638114E-2</v>
      </c>
      <c r="AX3378" s="16">
        <v>-9.5773381612646813E-2</v>
      </c>
      <c r="AY3378" s="7">
        <v>89543.2</v>
      </c>
      <c r="AZ3378" s="10">
        <v>15.2</v>
      </c>
      <c r="BA3378" s="16">
        <v>0</v>
      </c>
      <c r="BB3378" s="7">
        <v>6883.335239636308</v>
      </c>
      <c r="BC3378" s="16">
        <v>3.900066908382268E-2</v>
      </c>
      <c r="BD3378" s="13"/>
      <c r="BE3378" s="13"/>
      <c r="BG3378" s="44"/>
      <c r="BH3378" s="43">
        <v>25.51</v>
      </c>
      <c r="BI3378" s="2">
        <v>26.198</v>
      </c>
    </row>
    <row r="3379" spans="1:61" x14ac:dyDescent="0.2">
      <c r="A3379" s="2">
        <v>2011</v>
      </c>
      <c r="B3379" s="4" t="s">
        <v>10</v>
      </c>
      <c r="C3379" s="4" t="s">
        <v>155</v>
      </c>
      <c r="D3379" s="4" t="s">
        <v>142</v>
      </c>
      <c r="E3379" s="52" t="s">
        <v>203</v>
      </c>
      <c r="F3379" s="4" t="s">
        <v>143</v>
      </c>
      <c r="G3379" s="7">
        <v>24914.297999999999</v>
      </c>
      <c r="J3379" s="8">
        <v>24914.297999999999</v>
      </c>
      <c r="K3379" s="16">
        <v>-2.561475409836067E-2</v>
      </c>
      <c r="L3379" s="7">
        <v>24914.297999999999</v>
      </c>
      <c r="M3379" s="7">
        <v>74742.894</v>
      </c>
      <c r="P3379" s="8">
        <v>74742.894</v>
      </c>
      <c r="Q3379" s="16">
        <v>-2.5614754098360781E-2</v>
      </c>
      <c r="R3379" s="40">
        <v>36.6</v>
      </c>
      <c r="S3379" s="16">
        <v>0</v>
      </c>
      <c r="V3379" s="7">
        <v>3</v>
      </c>
      <c r="W3379" s="7"/>
      <c r="Y3379" s="7">
        <v>273888</v>
      </c>
      <c r="AB3379" s="7">
        <v>96</v>
      </c>
      <c r="AE3379" s="7">
        <v>976</v>
      </c>
      <c r="AF3379" s="7">
        <v>25</v>
      </c>
      <c r="AG3379" s="8">
        <v>951</v>
      </c>
      <c r="AH3379" s="16">
        <v>-2.561475409836067E-2</v>
      </c>
      <c r="AI3379" s="7">
        <v>841</v>
      </c>
      <c r="AJ3379" s="7">
        <v>110</v>
      </c>
      <c r="AK3379" s="12">
        <v>0.86168032786885251</v>
      </c>
      <c r="AL3379" s="12">
        <v>0.95</v>
      </c>
      <c r="AN3379" s="12">
        <v>0.88433228180862256</v>
      </c>
      <c r="AO3379" s="12">
        <v>0.97438524590163933</v>
      </c>
      <c r="AP3379" s="12">
        <v>-8.3749143264102321E-2</v>
      </c>
      <c r="AQ3379" s="8">
        <v>5678</v>
      </c>
      <c r="AR3379" s="16">
        <v>-0.18769670958512163</v>
      </c>
      <c r="AS3379" s="7">
        <v>220.41925465838511</v>
      </c>
      <c r="AT3379" s="7">
        <v>5.9705573080967405</v>
      </c>
      <c r="AU3379" s="7">
        <v>1.9901857693655802</v>
      </c>
      <c r="AV3379" s="7">
        <v>168</v>
      </c>
      <c r="AW3379" s="16">
        <v>1.1846343865271312E-2</v>
      </c>
      <c r="AX3379" s="16">
        <v>-0.16634278502111299</v>
      </c>
      <c r="AY3379" s="7">
        <v>86305.599999999991</v>
      </c>
      <c r="AZ3379" s="10">
        <v>15.2</v>
      </c>
      <c r="BA3379" s="16">
        <v>0</v>
      </c>
      <c r="BB3379" s="7">
        <v>5585.9435289205558</v>
      </c>
      <c r="BC3379" s="16">
        <v>6.967352736447413E-2</v>
      </c>
      <c r="BD3379" s="13"/>
      <c r="BE3379" s="13"/>
      <c r="BG3379" s="44"/>
      <c r="BH3379" s="43">
        <v>25.759999999999998</v>
      </c>
      <c r="BI3379" s="2">
        <v>26.198</v>
      </c>
    </row>
    <row r="3380" spans="1:61" x14ac:dyDescent="0.2">
      <c r="A3380" s="2">
        <v>2011</v>
      </c>
      <c r="B3380" s="4" t="s">
        <v>0</v>
      </c>
      <c r="C3380" s="4" t="s">
        <v>155</v>
      </c>
      <c r="D3380" s="4" t="s">
        <v>142</v>
      </c>
      <c r="E3380" s="52" t="s">
        <v>203</v>
      </c>
      <c r="F3380" s="4" t="s">
        <v>143</v>
      </c>
      <c r="G3380" s="7">
        <v>24599.921999999999</v>
      </c>
      <c r="J3380" s="8">
        <v>24599.921999999999</v>
      </c>
      <c r="K3380" s="16">
        <v>2.1344717182496531E-3</v>
      </c>
      <c r="L3380" s="7">
        <v>24599.921999999999</v>
      </c>
      <c r="M3380" s="7">
        <v>73799.766000000003</v>
      </c>
      <c r="P3380" s="8">
        <v>73799.766000000003</v>
      </c>
      <c r="Q3380" s="16">
        <v>2.1344717182496531E-3</v>
      </c>
      <c r="R3380" s="40">
        <v>36.6</v>
      </c>
      <c r="S3380" s="16">
        <v>0</v>
      </c>
      <c r="V3380" s="7">
        <v>3</v>
      </c>
      <c r="W3380" s="7"/>
      <c r="Y3380" s="7">
        <v>270432</v>
      </c>
      <c r="AB3380" s="7">
        <v>96</v>
      </c>
      <c r="AE3380" s="7">
        <v>948</v>
      </c>
      <c r="AF3380" s="7">
        <v>9</v>
      </c>
      <c r="AG3380" s="8">
        <v>939</v>
      </c>
      <c r="AH3380" s="16">
        <v>2.1344717182496531E-3</v>
      </c>
      <c r="AI3380" s="7">
        <v>856</v>
      </c>
      <c r="AJ3380" s="7">
        <v>83</v>
      </c>
      <c r="AK3380" s="12">
        <v>0.90295358649789026</v>
      </c>
      <c r="AL3380" s="12">
        <v>0.95</v>
      </c>
      <c r="AN3380" s="12">
        <v>0.91160809371671991</v>
      </c>
      <c r="AO3380" s="12">
        <v>0.990506329113924</v>
      </c>
      <c r="AP3380" s="12">
        <v>-3.15455965843916E-2</v>
      </c>
      <c r="AQ3380" s="8">
        <v>4970</v>
      </c>
      <c r="AR3380" s="16">
        <v>-0.28602212325815257</v>
      </c>
      <c r="AS3380" s="7">
        <v>196.67590027700831</v>
      </c>
      <c r="AT3380" s="7">
        <v>5.2928647497337593</v>
      </c>
      <c r="AU3380" s="7">
        <v>1.7642882499112531</v>
      </c>
      <c r="AV3380" s="7">
        <v>168</v>
      </c>
      <c r="AW3380" s="16">
        <v>1.0501715773281269E-2</v>
      </c>
      <c r="AX3380" s="16">
        <v>-0.28754284291042487</v>
      </c>
      <c r="AY3380" s="7">
        <v>75544</v>
      </c>
      <c r="AZ3380" s="10">
        <v>15.2</v>
      </c>
      <c r="BA3380" s="16">
        <v>0</v>
      </c>
      <c r="BB3380" s="7">
        <v>4936.1093195665517</v>
      </c>
      <c r="BC3380" s="16">
        <v>0.14104375614042319</v>
      </c>
      <c r="BD3380" s="13"/>
      <c r="BE3380" s="13"/>
      <c r="BG3380" s="44"/>
      <c r="BH3380" s="43">
        <v>25.27</v>
      </c>
      <c r="BI3380" s="2">
        <v>26.198</v>
      </c>
    </row>
    <row r="3381" spans="1:61" x14ac:dyDescent="0.2">
      <c r="A3381" s="2">
        <v>2011</v>
      </c>
      <c r="B3381" s="4" t="s">
        <v>1</v>
      </c>
      <c r="C3381" s="4" t="s">
        <v>155</v>
      </c>
      <c r="D3381" s="4" t="s">
        <v>142</v>
      </c>
      <c r="E3381" s="52" t="s">
        <v>203</v>
      </c>
      <c r="F3381" s="4" t="s">
        <v>143</v>
      </c>
      <c r="G3381" s="7">
        <v>25307.268</v>
      </c>
      <c r="J3381" s="8">
        <v>25307.268</v>
      </c>
      <c r="K3381" s="16">
        <v>8.3507306889352151E-3</v>
      </c>
      <c r="L3381" s="7">
        <v>25307.268</v>
      </c>
      <c r="M3381" s="7">
        <v>75921.804000000004</v>
      </c>
      <c r="P3381" s="8">
        <v>75921.804000000004</v>
      </c>
      <c r="Q3381" s="16">
        <v>8.3507306889354371E-3</v>
      </c>
      <c r="R3381" s="40">
        <v>36.6</v>
      </c>
      <c r="S3381" s="16">
        <v>0</v>
      </c>
      <c r="V3381" s="7">
        <v>3</v>
      </c>
      <c r="W3381" s="7"/>
      <c r="Y3381" s="7">
        <v>278208</v>
      </c>
      <c r="AB3381" s="7">
        <v>96</v>
      </c>
      <c r="AE3381" s="7">
        <v>980</v>
      </c>
      <c r="AF3381" s="7">
        <v>14</v>
      </c>
      <c r="AG3381" s="8">
        <v>966</v>
      </c>
      <c r="AH3381" s="16">
        <v>8.3507306889352151E-3</v>
      </c>
      <c r="AI3381" s="7">
        <v>882</v>
      </c>
      <c r="AJ3381" s="7">
        <v>84</v>
      </c>
      <c r="AK3381" s="12">
        <v>0.9</v>
      </c>
      <c r="AL3381" s="12">
        <v>0.95</v>
      </c>
      <c r="AN3381" s="12">
        <v>0.91304347826086951</v>
      </c>
      <c r="AO3381" s="12">
        <v>0.98571428571428577</v>
      </c>
      <c r="AP3381" s="12">
        <v>1.9423278051695636E-3</v>
      </c>
      <c r="AQ3381" s="8">
        <v>4918</v>
      </c>
      <c r="AR3381" s="16">
        <v>-0.15701062735687354</v>
      </c>
      <c r="AS3381" s="7">
        <v>183.64451082897685</v>
      </c>
      <c r="AT3381" s="7">
        <v>5.0910973084886129</v>
      </c>
      <c r="AU3381" s="7">
        <v>1.697032436162871</v>
      </c>
      <c r="AV3381" s="7">
        <v>168</v>
      </c>
      <c r="AW3381" s="16">
        <v>1.0101383548588519E-2</v>
      </c>
      <c r="AX3381" s="16">
        <v>-0.16399190580526368</v>
      </c>
      <c r="AY3381" s="7">
        <v>74753.599999999991</v>
      </c>
      <c r="AZ3381" s="10">
        <v>15.2</v>
      </c>
      <c r="BA3381" s="16">
        <v>0</v>
      </c>
      <c r="BB3381" s="7">
        <v>4764.9911220706808</v>
      </c>
      <c r="BC3381" s="16">
        <v>8.3860331820935843E-2</v>
      </c>
      <c r="BD3381" s="13"/>
      <c r="BE3381" s="13"/>
      <c r="BG3381" s="44"/>
      <c r="BH3381" s="43">
        <v>26.78</v>
      </c>
      <c r="BI3381" s="2">
        <v>26.198</v>
      </c>
    </row>
    <row r="3382" spans="1:61" x14ac:dyDescent="0.2">
      <c r="A3382" s="2">
        <v>2011</v>
      </c>
      <c r="B3382" s="4" t="s">
        <v>2</v>
      </c>
      <c r="C3382" s="4" t="s">
        <v>155</v>
      </c>
      <c r="D3382" s="4" t="s">
        <v>142</v>
      </c>
      <c r="E3382" s="52" t="s">
        <v>203</v>
      </c>
      <c r="F3382" s="4" t="s">
        <v>143</v>
      </c>
      <c r="G3382" s="7">
        <v>23761.585999999999</v>
      </c>
      <c r="J3382" s="8">
        <v>23761.585999999999</v>
      </c>
      <c r="K3382" s="16">
        <v>-3.40788072417465E-2</v>
      </c>
      <c r="L3382" s="7">
        <v>23761.585999999999</v>
      </c>
      <c r="M3382" s="7">
        <v>71284.758000000002</v>
      </c>
      <c r="P3382" s="8">
        <v>71284.758000000002</v>
      </c>
      <c r="Q3382" s="16">
        <v>-3.4078807241746611E-2</v>
      </c>
      <c r="R3382" s="40">
        <v>36.6</v>
      </c>
      <c r="S3382" s="16">
        <v>0</v>
      </c>
      <c r="V3382" s="7">
        <v>3</v>
      </c>
      <c r="W3382" s="7"/>
      <c r="Y3382" s="7">
        <v>261216</v>
      </c>
      <c r="AB3382" s="7">
        <v>96</v>
      </c>
      <c r="AE3382" s="7">
        <v>974</v>
      </c>
      <c r="AF3382" s="7">
        <v>67</v>
      </c>
      <c r="AG3382" s="8">
        <v>907</v>
      </c>
      <c r="AH3382" s="16">
        <v>-3.40788072417465E-2</v>
      </c>
      <c r="AI3382" s="7">
        <v>868</v>
      </c>
      <c r="AJ3382" s="7">
        <v>39</v>
      </c>
      <c r="AK3382" s="12">
        <v>0.89117043121149897</v>
      </c>
      <c r="AL3382" s="12">
        <v>0.95</v>
      </c>
      <c r="AN3382" s="12">
        <v>0.95700110253583237</v>
      </c>
      <c r="AO3382" s="12">
        <v>0.93121149897330591</v>
      </c>
      <c r="AP3382" s="12">
        <v>6.8518472391375207E-2</v>
      </c>
      <c r="AQ3382" s="8">
        <v>4718</v>
      </c>
      <c r="AR3382" s="16">
        <v>-0.18004866180048662</v>
      </c>
      <c r="AS3382" s="7">
        <v>179.45987067325981</v>
      </c>
      <c r="AT3382" s="7">
        <v>5.2017640573318635</v>
      </c>
      <c r="AU3382" s="7">
        <v>1.7339213524439545</v>
      </c>
      <c r="AV3382" s="7">
        <v>168</v>
      </c>
      <c r="AW3382" s="16">
        <v>1.0320960431214015E-2</v>
      </c>
      <c r="AX3382" s="16">
        <v>-0.15111983840204724</v>
      </c>
      <c r="AY3382" s="7">
        <v>71713.599999999991</v>
      </c>
      <c r="AZ3382" s="10">
        <v>15.2</v>
      </c>
      <c r="BA3382" s="16">
        <v>0</v>
      </c>
      <c r="BB3382" s="7">
        <v>4771.3181171410979</v>
      </c>
      <c r="BC3382" s="16">
        <v>7.5596004991811835E-2</v>
      </c>
      <c r="BD3382" s="13"/>
      <c r="BE3382" s="13"/>
      <c r="BG3382" s="44"/>
      <c r="BH3382" s="43">
        <v>26.29</v>
      </c>
      <c r="BI3382" s="2">
        <v>26.198</v>
      </c>
    </row>
    <row r="3383" spans="1:61" x14ac:dyDescent="0.2">
      <c r="A3383" s="2">
        <v>2011</v>
      </c>
      <c r="B3383" s="4" t="s">
        <v>3</v>
      </c>
      <c r="C3383" s="4" t="s">
        <v>155</v>
      </c>
      <c r="D3383" s="4" t="s">
        <v>142</v>
      </c>
      <c r="E3383" s="52" t="s">
        <v>203</v>
      </c>
      <c r="F3383" s="4" t="s">
        <v>143</v>
      </c>
      <c r="G3383" s="7">
        <v>24940.495999999999</v>
      </c>
      <c r="J3383" s="8">
        <v>24940.495999999999</v>
      </c>
      <c r="K3383" s="16">
        <v>7.9365079365079305E-2</v>
      </c>
      <c r="L3383" s="7">
        <v>24940.495999999999</v>
      </c>
      <c r="M3383" s="7">
        <v>74821.487999999998</v>
      </c>
      <c r="P3383" s="8">
        <v>74821.487999999998</v>
      </c>
      <c r="Q3383" s="16">
        <v>7.9365079365079305E-2</v>
      </c>
      <c r="R3383" s="40">
        <v>36.6</v>
      </c>
      <c r="S3383" s="16">
        <v>0</v>
      </c>
      <c r="V3383" s="7">
        <v>3</v>
      </c>
      <c r="W3383" s="7"/>
      <c r="Y3383" s="7">
        <v>274176</v>
      </c>
      <c r="AB3383" s="7">
        <v>96</v>
      </c>
      <c r="AE3383" s="7">
        <v>1043</v>
      </c>
      <c r="AF3383" s="7">
        <v>91</v>
      </c>
      <c r="AG3383" s="8">
        <v>952</v>
      </c>
      <c r="AH3383" s="16">
        <v>7.9365079365079305E-2</v>
      </c>
      <c r="AI3383" s="7">
        <v>854</v>
      </c>
      <c r="AJ3383" s="7">
        <v>98</v>
      </c>
      <c r="AK3383" s="12">
        <v>0.81879194630872487</v>
      </c>
      <c r="AL3383" s="12">
        <v>0.95</v>
      </c>
      <c r="AN3383" s="12">
        <v>0.8970588235294118</v>
      </c>
      <c r="AO3383" s="12">
        <v>0.91275167785234901</v>
      </c>
      <c r="AP3383" s="12">
        <v>1.048005409060182E-2</v>
      </c>
      <c r="AQ3383" s="8">
        <v>5156</v>
      </c>
      <c r="AR3383" s="16">
        <v>-8.6463501063075876E-2</v>
      </c>
      <c r="AS3383" s="7">
        <v>192.53174010455564</v>
      </c>
      <c r="AT3383" s="7">
        <v>5.4159663865546221</v>
      </c>
      <c r="AU3383" s="7">
        <v>1.8053221288515406</v>
      </c>
      <c r="AV3383" s="7">
        <v>168</v>
      </c>
      <c r="AW3383" s="16">
        <v>1.0745965052687743E-2</v>
      </c>
      <c r="AX3383" s="16">
        <v>-0.15363530245549661</v>
      </c>
      <c r="AY3383" s="7">
        <v>78371.199999999997</v>
      </c>
      <c r="AZ3383" s="10">
        <v>15.2</v>
      </c>
      <c r="BA3383" s="16">
        <v>0</v>
      </c>
      <c r="BB3383" s="7">
        <v>5130.2153204548322</v>
      </c>
      <c r="BC3383" s="16">
        <v>9.3738672509824345E-2</v>
      </c>
      <c r="BD3383" s="13"/>
      <c r="BE3383" s="13"/>
      <c r="BG3383" s="44"/>
      <c r="BH3383" s="43">
        <v>26.78</v>
      </c>
      <c r="BI3383" s="2">
        <v>26.198</v>
      </c>
    </row>
    <row r="3384" spans="1:61" x14ac:dyDescent="0.2">
      <c r="A3384" s="2">
        <v>2011</v>
      </c>
      <c r="B3384" s="4" t="s">
        <v>4</v>
      </c>
      <c r="C3384" s="4" t="s">
        <v>155</v>
      </c>
      <c r="D3384" s="4" t="s">
        <v>142</v>
      </c>
      <c r="E3384" s="52" t="s">
        <v>203</v>
      </c>
      <c r="F3384" s="4" t="s">
        <v>143</v>
      </c>
      <c r="G3384" s="7">
        <v>25359.664000000001</v>
      </c>
      <c r="J3384" s="8">
        <v>25359.664000000001</v>
      </c>
      <c r="K3384" s="16">
        <v>-8.1967213114754189E-3</v>
      </c>
      <c r="L3384" s="7">
        <v>25359.664000000001</v>
      </c>
      <c r="M3384" s="7">
        <v>76078.991999999998</v>
      </c>
      <c r="P3384" s="8">
        <v>76078.991999999998</v>
      </c>
      <c r="Q3384" s="16">
        <v>-8.19672131147553E-3</v>
      </c>
      <c r="R3384" s="40">
        <v>36.6</v>
      </c>
      <c r="S3384" s="16">
        <v>0</v>
      </c>
      <c r="V3384" s="7">
        <v>3</v>
      </c>
      <c r="W3384" s="7"/>
      <c r="Y3384" s="7">
        <v>278784</v>
      </c>
      <c r="AB3384" s="7">
        <v>96</v>
      </c>
      <c r="AE3384" s="7">
        <v>1048</v>
      </c>
      <c r="AF3384" s="7">
        <v>80</v>
      </c>
      <c r="AG3384" s="8">
        <v>968</v>
      </c>
      <c r="AH3384" s="16">
        <v>-8.1967213114754189E-3</v>
      </c>
      <c r="AI3384" s="7">
        <v>841</v>
      </c>
      <c r="AJ3384" s="7">
        <v>127</v>
      </c>
      <c r="AK3384" s="12">
        <v>0.8024809160305344</v>
      </c>
      <c r="AL3384" s="12">
        <v>0.95</v>
      </c>
      <c r="AN3384" s="12">
        <v>0.86880165289256195</v>
      </c>
      <c r="AO3384" s="12">
        <v>0.92366412213740456</v>
      </c>
      <c r="AP3384" s="12">
        <v>2.305452982435563E-3</v>
      </c>
      <c r="AQ3384" s="8">
        <v>4997</v>
      </c>
      <c r="AR3384" s="16">
        <v>-0.25228190932216066</v>
      </c>
      <c r="AS3384" s="7">
        <v>183.10736533528765</v>
      </c>
      <c r="AT3384" s="7">
        <v>5.1621900826446279</v>
      </c>
      <c r="AU3384" s="7">
        <v>1.7207300275482094</v>
      </c>
      <c r="AV3384" s="7">
        <v>168</v>
      </c>
      <c r="AW3384" s="16">
        <v>1.0242440640167914E-2</v>
      </c>
      <c r="AX3384" s="16">
        <v>-0.24610242096945123</v>
      </c>
      <c r="AY3384" s="7">
        <v>75954.399999999994</v>
      </c>
      <c r="AZ3384" s="10">
        <v>15.2</v>
      </c>
      <c r="BA3384" s="16">
        <v>0</v>
      </c>
      <c r="BB3384" s="7">
        <v>4800.2062257655443</v>
      </c>
      <c r="BC3384" s="16">
        <v>0.12164241152067408</v>
      </c>
      <c r="BD3384" s="13"/>
      <c r="BE3384" s="13"/>
      <c r="BG3384" s="44"/>
      <c r="BH3384" s="43">
        <v>27.29</v>
      </c>
      <c r="BI3384" s="2">
        <v>26.198</v>
      </c>
    </row>
    <row r="3385" spans="1:61" x14ac:dyDescent="0.2">
      <c r="A3385" s="2">
        <v>2011</v>
      </c>
      <c r="B3385" s="4" t="s">
        <v>11</v>
      </c>
      <c r="C3385" s="4" t="s">
        <v>155</v>
      </c>
      <c r="D3385" s="4" t="s">
        <v>142</v>
      </c>
      <c r="E3385" s="52" t="s">
        <v>203</v>
      </c>
      <c r="F3385" s="4" t="s">
        <v>143</v>
      </c>
      <c r="G3385" s="7">
        <v>26407.583999999999</v>
      </c>
      <c r="J3385" s="8">
        <v>26407.583999999999</v>
      </c>
      <c r="K3385" s="16">
        <v>7.5773745997865349E-2</v>
      </c>
      <c r="L3385" s="7">
        <v>26407.583999999999</v>
      </c>
      <c r="M3385" s="7">
        <v>79222.751999999993</v>
      </c>
      <c r="P3385" s="8">
        <v>79222.751999999993</v>
      </c>
      <c r="Q3385" s="16">
        <v>7.5773745997865349E-2</v>
      </c>
      <c r="R3385" s="40">
        <v>36.6</v>
      </c>
      <c r="S3385" s="16">
        <v>0</v>
      </c>
      <c r="V3385" s="7">
        <v>3</v>
      </c>
      <c r="W3385" s="7"/>
      <c r="Y3385" s="7">
        <v>290304</v>
      </c>
      <c r="AB3385" s="7">
        <v>96</v>
      </c>
      <c r="AE3385" s="7">
        <v>1018</v>
      </c>
      <c r="AF3385" s="7">
        <v>10</v>
      </c>
      <c r="AG3385" s="8">
        <v>1008</v>
      </c>
      <c r="AH3385" s="16">
        <v>7.5773745997865571E-2</v>
      </c>
      <c r="AI3385" s="7">
        <v>943</v>
      </c>
      <c r="AJ3385" s="7">
        <v>65</v>
      </c>
      <c r="AK3385" s="12">
        <v>0.9263261296660118</v>
      </c>
      <c r="AL3385" s="12">
        <v>0.95</v>
      </c>
      <c r="AN3385" s="12">
        <v>0.93551587301587302</v>
      </c>
      <c r="AO3385" s="12">
        <v>0.99017681728880158</v>
      </c>
      <c r="AP3385" s="12">
        <v>8.0861125790225641E-2</v>
      </c>
      <c r="AQ3385" s="8">
        <v>6300</v>
      </c>
      <c r="AR3385" s="16">
        <v>-0.17214191852825234</v>
      </c>
      <c r="AS3385" s="7">
        <v>235.07462686567163</v>
      </c>
      <c r="AT3385" s="7">
        <v>6.25</v>
      </c>
      <c r="AU3385" s="7">
        <v>2.0833333333333335</v>
      </c>
      <c r="AV3385" s="7">
        <v>168</v>
      </c>
      <c r="AW3385" s="16">
        <v>1.2400793650793652E-2</v>
      </c>
      <c r="AX3385" s="16">
        <v>-0.23045335085413909</v>
      </c>
      <c r="AY3385" s="7">
        <v>95760</v>
      </c>
      <c r="AZ3385" s="10">
        <v>15.2</v>
      </c>
      <c r="BA3385" s="16">
        <v>0</v>
      </c>
      <c r="BB3385" s="7">
        <v>5958.6830857067753</v>
      </c>
      <c r="BC3385" s="16">
        <v>0.13846753720566521</v>
      </c>
      <c r="BD3385" s="13"/>
      <c r="BE3385" s="13"/>
      <c r="BG3385" s="44"/>
      <c r="BH3385" s="43">
        <v>26.8</v>
      </c>
      <c r="BI3385" s="2">
        <v>26.198</v>
      </c>
    </row>
    <row r="3386" spans="1:61" x14ac:dyDescent="0.2">
      <c r="A3386" s="2">
        <v>2011</v>
      </c>
      <c r="B3386" s="4" t="s">
        <v>5</v>
      </c>
      <c r="C3386" s="4" t="s">
        <v>155</v>
      </c>
      <c r="D3386" s="4" t="s">
        <v>142</v>
      </c>
      <c r="E3386" s="52" t="s">
        <v>203</v>
      </c>
      <c r="F3386" s="4" t="s">
        <v>143</v>
      </c>
      <c r="G3386" s="7">
        <v>26590.97</v>
      </c>
      <c r="J3386" s="8">
        <v>26590.97</v>
      </c>
      <c r="K3386" s="16">
        <v>7.978723404255339E-2</v>
      </c>
      <c r="L3386" s="7">
        <v>26590.97</v>
      </c>
      <c r="M3386" s="7">
        <v>79772.91</v>
      </c>
      <c r="P3386" s="8">
        <v>79772.91</v>
      </c>
      <c r="Q3386" s="16">
        <v>7.9787234042553168E-2</v>
      </c>
      <c r="R3386" s="40">
        <v>36.6</v>
      </c>
      <c r="S3386" s="16">
        <v>0</v>
      </c>
      <c r="V3386" s="7">
        <v>3</v>
      </c>
      <c r="W3386" s="7"/>
      <c r="Y3386" s="7">
        <v>292320</v>
      </c>
      <c r="AB3386" s="7">
        <v>96</v>
      </c>
      <c r="AE3386" s="7">
        <v>1040</v>
      </c>
      <c r="AF3386" s="7">
        <v>25</v>
      </c>
      <c r="AG3386" s="8">
        <v>1015</v>
      </c>
      <c r="AH3386" s="16">
        <v>7.9787234042553168E-2</v>
      </c>
      <c r="AI3386" s="7">
        <v>951</v>
      </c>
      <c r="AJ3386" s="7">
        <v>64</v>
      </c>
      <c r="AK3386" s="12">
        <v>0.91442307692307689</v>
      </c>
      <c r="AL3386" s="12">
        <v>0.95</v>
      </c>
      <c r="AN3386" s="12">
        <v>0.93694581280788181</v>
      </c>
      <c r="AO3386" s="12">
        <v>0.97596153846153844</v>
      </c>
      <c r="AP3386" s="12">
        <v>4.848698099929627E-2</v>
      </c>
      <c r="AQ3386" s="8">
        <v>6717</v>
      </c>
      <c r="AR3386" s="16">
        <v>-0.12230497843982757</v>
      </c>
      <c r="AS3386" s="7">
        <v>253.56738391845977</v>
      </c>
      <c r="AT3386" s="7">
        <v>6.6177339901477836</v>
      </c>
      <c r="AU3386" s="7">
        <v>2.2059113300492612</v>
      </c>
      <c r="AV3386" s="7">
        <v>168</v>
      </c>
      <c r="AW3386" s="16">
        <v>1.3130424583626555E-2</v>
      </c>
      <c r="AX3386" s="16">
        <v>-0.18715929037777124</v>
      </c>
      <c r="AY3386" s="7">
        <v>102098.4</v>
      </c>
      <c r="AZ3386" s="10">
        <v>15.2</v>
      </c>
      <c r="BA3386" s="16">
        <v>0</v>
      </c>
      <c r="BB3386" s="7">
        <v>6210.1492425937431</v>
      </c>
      <c r="BC3386" s="16">
        <v>0.11438579009732588</v>
      </c>
      <c r="BD3386" s="13"/>
      <c r="BE3386" s="13"/>
      <c r="BG3386" s="44"/>
      <c r="BH3386" s="43">
        <v>26.490000000000002</v>
      </c>
      <c r="BI3386" s="2">
        <v>26.198</v>
      </c>
    </row>
    <row r="3387" spans="1:61" x14ac:dyDescent="0.2">
      <c r="A3387" s="2">
        <v>2011</v>
      </c>
      <c r="B3387" s="4" t="s">
        <v>6</v>
      </c>
      <c r="C3387" s="4" t="s">
        <v>155</v>
      </c>
      <c r="D3387" s="4" t="s">
        <v>142</v>
      </c>
      <c r="E3387" s="52" t="s">
        <v>203</v>
      </c>
      <c r="F3387" s="4" t="s">
        <v>143</v>
      </c>
      <c r="G3387" s="7">
        <v>25700.238000000001</v>
      </c>
      <c r="J3387" s="8">
        <v>25700.238000000001</v>
      </c>
      <c r="K3387" s="16">
        <v>3.2631578947368345E-2</v>
      </c>
      <c r="L3387" s="7">
        <v>25700.238000000001</v>
      </c>
      <c r="M3387" s="7">
        <v>77100.714000000007</v>
      </c>
      <c r="P3387" s="8">
        <v>77100.714000000007</v>
      </c>
      <c r="Q3387" s="16">
        <v>3.2631578947368567E-2</v>
      </c>
      <c r="R3387" s="40">
        <v>36.6</v>
      </c>
      <c r="S3387" s="16">
        <v>0</v>
      </c>
      <c r="V3387" s="7">
        <v>3</v>
      </c>
      <c r="W3387" s="7"/>
      <c r="Y3387" s="7">
        <v>282528</v>
      </c>
      <c r="AB3387" s="7">
        <v>96</v>
      </c>
      <c r="AE3387" s="7">
        <v>1013</v>
      </c>
      <c r="AF3387" s="7">
        <v>32</v>
      </c>
      <c r="AG3387" s="8">
        <v>981</v>
      </c>
      <c r="AH3387" s="16">
        <v>3.2631578947368345E-2</v>
      </c>
      <c r="AI3387" s="7">
        <v>904</v>
      </c>
      <c r="AJ3387" s="7">
        <v>77</v>
      </c>
      <c r="AK3387" s="12">
        <v>0.89239881539980259</v>
      </c>
      <c r="AL3387" s="12">
        <v>0.95</v>
      </c>
      <c r="AN3387" s="12">
        <v>0.92150866462793068</v>
      </c>
      <c r="AO3387" s="12">
        <v>0.9684106614017769</v>
      </c>
      <c r="AP3387" s="12">
        <v>4.591783918343384E-2</v>
      </c>
      <c r="AQ3387" s="8">
        <v>6096</v>
      </c>
      <c r="AR3387" s="16">
        <v>-0.22511757976356939</v>
      </c>
      <c r="AS3387" s="7">
        <v>227.46268656716418</v>
      </c>
      <c r="AT3387" s="7">
        <v>6.2140672782874615</v>
      </c>
      <c r="AU3387" s="7">
        <v>2.0713557594291538</v>
      </c>
      <c r="AV3387" s="7">
        <v>168</v>
      </c>
      <c r="AW3387" s="16">
        <v>1.2329498568030678E-2</v>
      </c>
      <c r="AX3387" s="16">
        <v>-0.2496041801991753</v>
      </c>
      <c r="AY3387" s="7">
        <v>92659.199999999997</v>
      </c>
      <c r="AZ3387" s="10">
        <v>15.2</v>
      </c>
      <c r="BA3387" s="16">
        <v>0</v>
      </c>
      <c r="BB3387" s="7">
        <v>5779.7889879369659</v>
      </c>
      <c r="BC3387" s="16">
        <v>0.1359201898074047</v>
      </c>
      <c r="BD3387" s="13"/>
      <c r="BE3387" s="13"/>
      <c r="BG3387" s="44"/>
      <c r="BH3387" s="43">
        <v>26.8</v>
      </c>
      <c r="BI3387" s="2">
        <v>26.198</v>
      </c>
    </row>
    <row r="3388" spans="1:61" x14ac:dyDescent="0.2">
      <c r="A3388" s="2">
        <v>2011</v>
      </c>
      <c r="B3388" s="4" t="s">
        <v>7</v>
      </c>
      <c r="C3388" s="4" t="s">
        <v>155</v>
      </c>
      <c r="D3388" s="4" t="s">
        <v>142</v>
      </c>
      <c r="E3388" s="52" t="s">
        <v>203</v>
      </c>
      <c r="F3388" s="4" t="s">
        <v>143</v>
      </c>
      <c r="G3388" s="7">
        <v>25962.218000000001</v>
      </c>
      <c r="J3388" s="8">
        <v>25962.218000000001</v>
      </c>
      <c r="K3388" s="16">
        <v>3.8784067085953833E-2</v>
      </c>
      <c r="L3388" s="7">
        <v>25962.218000000001</v>
      </c>
      <c r="M3388" s="7">
        <v>77886.65400000001</v>
      </c>
      <c r="P3388" s="8">
        <v>77886.65400000001</v>
      </c>
      <c r="Q3388" s="16">
        <v>3.8784067085953833E-2</v>
      </c>
      <c r="R3388" s="40">
        <v>36.6</v>
      </c>
      <c r="S3388" s="16">
        <v>0</v>
      </c>
      <c r="V3388" s="7">
        <v>3</v>
      </c>
      <c r="W3388" s="7"/>
      <c r="Y3388" s="7">
        <v>285408</v>
      </c>
      <c r="AB3388" s="7">
        <v>96</v>
      </c>
      <c r="AE3388" s="7">
        <v>1040</v>
      </c>
      <c r="AF3388" s="7">
        <v>49</v>
      </c>
      <c r="AG3388" s="8">
        <v>991</v>
      </c>
      <c r="AH3388" s="16">
        <v>3.8784067085953833E-2</v>
      </c>
      <c r="AI3388" s="7">
        <v>795</v>
      </c>
      <c r="AJ3388" s="7">
        <v>196</v>
      </c>
      <c r="AK3388" s="12">
        <v>0.76442307692307687</v>
      </c>
      <c r="AL3388" s="12">
        <v>0.95</v>
      </c>
      <c r="AN3388" s="12">
        <v>0.80221997981836524</v>
      </c>
      <c r="AO3388" s="12">
        <v>0.95288461538461533</v>
      </c>
      <c r="AP3388" s="12">
        <v>-0.12133425861455749</v>
      </c>
      <c r="AQ3388" s="8">
        <v>6541</v>
      </c>
      <c r="AR3388" s="16">
        <v>-0.19326591021213613</v>
      </c>
      <c r="AS3388" s="7">
        <v>251.09404990403073</v>
      </c>
      <c r="AT3388" s="7">
        <v>6.6004036326942481</v>
      </c>
      <c r="AU3388" s="7">
        <v>2.2001345442314162</v>
      </c>
      <c r="AV3388" s="7">
        <v>168</v>
      </c>
      <c r="AW3388" s="16">
        <v>1.3096038953758429E-2</v>
      </c>
      <c r="AX3388" s="16">
        <v>-0.22338615372591109</v>
      </c>
      <c r="AY3388" s="7">
        <v>99423.2</v>
      </c>
      <c r="AZ3388" s="10">
        <v>15.2</v>
      </c>
      <c r="BA3388" s="16">
        <v>0</v>
      </c>
      <c r="BB3388" s="7">
        <v>6568.1612619987454</v>
      </c>
      <c r="BC3388" s="16">
        <v>0.10731646441869055</v>
      </c>
      <c r="BD3388" s="13"/>
      <c r="BE3388" s="13"/>
      <c r="BG3388" s="44"/>
      <c r="BH3388" s="43">
        <v>26.049999999999997</v>
      </c>
      <c r="BI3388" s="2">
        <v>26.198</v>
      </c>
    </row>
    <row r="3389" spans="1:61" x14ac:dyDescent="0.2">
      <c r="A3389" s="2">
        <v>2012</v>
      </c>
      <c r="B3389" s="4" t="s">
        <v>8</v>
      </c>
      <c r="C3389" s="4" t="s">
        <v>155</v>
      </c>
      <c r="D3389" s="4" t="s">
        <v>142</v>
      </c>
      <c r="E3389" s="52" t="s">
        <v>203</v>
      </c>
      <c r="F3389" s="4" t="s">
        <v>143</v>
      </c>
      <c r="G3389" s="7">
        <v>26564.772000000001</v>
      </c>
      <c r="J3389" s="8">
        <v>26564.772000000001</v>
      </c>
      <c r="K3389" s="16">
        <v>9.3851132686084027E-2</v>
      </c>
      <c r="L3389" s="7">
        <v>26564.772000000001</v>
      </c>
      <c r="M3389" s="7">
        <v>79694.316000000006</v>
      </c>
      <c r="P3389" s="8">
        <v>79694.316000000006</v>
      </c>
      <c r="Q3389" s="16">
        <v>9.3851132686084027E-2</v>
      </c>
      <c r="R3389" s="40">
        <v>36.6</v>
      </c>
      <c r="S3389" s="16">
        <v>0</v>
      </c>
      <c r="V3389" s="7">
        <v>3</v>
      </c>
      <c r="W3389" s="7"/>
      <c r="Y3389" s="7">
        <v>292032</v>
      </c>
      <c r="AB3389" s="7">
        <v>96</v>
      </c>
      <c r="AE3389" s="7">
        <v>1048</v>
      </c>
      <c r="AF3389" s="7">
        <v>34</v>
      </c>
      <c r="AG3389" s="8">
        <v>1014</v>
      </c>
      <c r="AH3389" s="16">
        <v>9.3851132686084249E-2</v>
      </c>
      <c r="AI3389" s="7">
        <v>785</v>
      </c>
      <c r="AJ3389" s="7">
        <v>229</v>
      </c>
      <c r="AK3389" s="12">
        <v>0.74904580152671751</v>
      </c>
      <c r="AL3389" s="12">
        <v>0.95</v>
      </c>
      <c r="AN3389" s="12">
        <v>0.7741617357001972</v>
      </c>
      <c r="AO3389" s="12">
        <v>0.96755725190839692</v>
      </c>
      <c r="AP3389" s="12">
        <v>-0.13951087650589589</v>
      </c>
      <c r="AQ3389" s="8">
        <v>6016</v>
      </c>
      <c r="AR3389" s="16">
        <v>-0.13550797528380509</v>
      </c>
      <c r="AS3389" s="7">
        <v>220.44705020153904</v>
      </c>
      <c r="AT3389" s="7">
        <v>5.9329388560157792</v>
      </c>
      <c r="AU3389" s="7">
        <v>1.977646285338593</v>
      </c>
      <c r="AV3389" s="7">
        <v>168</v>
      </c>
      <c r="AW3389" s="16">
        <v>1.1771704079396386E-2</v>
      </c>
      <c r="AX3389" s="16">
        <v>-0.20968036793696987</v>
      </c>
      <c r="AY3389" s="7">
        <v>91443.199999999997</v>
      </c>
      <c r="AZ3389" s="10">
        <v>15.2</v>
      </c>
      <c r="BA3389" s="16">
        <v>0</v>
      </c>
      <c r="BB3389" s="7">
        <v>6959.8369420675272</v>
      </c>
      <c r="BC3389" s="16">
        <v>0.10965932285511221</v>
      </c>
      <c r="BD3389" s="13"/>
      <c r="BE3389" s="13"/>
      <c r="BG3389" s="44"/>
      <c r="BH3389" s="43">
        <v>27.29</v>
      </c>
      <c r="BI3389" s="2">
        <v>26.198</v>
      </c>
    </row>
    <row r="3390" spans="1:61" x14ac:dyDescent="0.2">
      <c r="A3390" s="2">
        <v>2012</v>
      </c>
      <c r="B3390" s="4" t="s">
        <v>9</v>
      </c>
      <c r="C3390" s="4" t="s">
        <v>155</v>
      </c>
      <c r="D3390" s="4" t="s">
        <v>142</v>
      </c>
      <c r="E3390" s="52" t="s">
        <v>203</v>
      </c>
      <c r="F3390" s="4" t="s">
        <v>143</v>
      </c>
      <c r="G3390" s="7">
        <v>24992.892</v>
      </c>
      <c r="J3390" s="8">
        <v>24992.892</v>
      </c>
      <c r="K3390" s="16">
        <v>0.1289940828402365</v>
      </c>
      <c r="L3390" s="7">
        <v>24992.892</v>
      </c>
      <c r="M3390" s="7">
        <v>74978.676000000007</v>
      </c>
      <c r="P3390" s="8">
        <v>74978.676000000007</v>
      </c>
      <c r="Q3390" s="16">
        <v>0.12899408284023672</v>
      </c>
      <c r="R3390" s="40">
        <v>36.6</v>
      </c>
      <c r="S3390" s="16">
        <v>0</v>
      </c>
      <c r="V3390" s="7">
        <v>3</v>
      </c>
      <c r="W3390" s="7"/>
      <c r="Y3390" s="7">
        <v>274752</v>
      </c>
      <c r="AB3390" s="7">
        <v>96</v>
      </c>
      <c r="AE3390" s="7">
        <v>968</v>
      </c>
      <c r="AF3390" s="7">
        <v>14</v>
      </c>
      <c r="AG3390" s="8">
        <v>954</v>
      </c>
      <c r="AH3390" s="16">
        <v>0.12899408284023672</v>
      </c>
      <c r="AI3390" s="7">
        <v>725</v>
      </c>
      <c r="AJ3390" s="7">
        <v>229</v>
      </c>
      <c r="AK3390" s="12">
        <v>0.74896694214876036</v>
      </c>
      <c r="AL3390" s="12">
        <v>0.95</v>
      </c>
      <c r="AN3390" s="12">
        <v>0.75995807127882598</v>
      </c>
      <c r="AO3390" s="12">
        <v>0.98553719008264462</v>
      </c>
      <c r="AP3390" s="12">
        <v>-0.17565523718792297</v>
      </c>
      <c r="AQ3390" s="8">
        <v>4792</v>
      </c>
      <c r="AR3390" s="16">
        <v>-0.18655576302834831</v>
      </c>
      <c r="AS3390" s="7">
        <v>197.44540585084468</v>
      </c>
      <c r="AT3390" s="7">
        <v>5.0230607966457024</v>
      </c>
      <c r="AU3390" s="7">
        <v>1.6743535988819007</v>
      </c>
      <c r="AV3390" s="7">
        <v>168</v>
      </c>
      <c r="AW3390" s="16">
        <v>9.9663904695351229E-3</v>
      </c>
      <c r="AX3390" s="16">
        <v>-0.27949645677039248</v>
      </c>
      <c r="AY3390" s="7">
        <v>72838.399999999994</v>
      </c>
      <c r="AZ3390" s="10">
        <v>15.2</v>
      </c>
      <c r="BA3390" s="16">
        <v>0</v>
      </c>
      <c r="BB3390" s="7">
        <v>5599.2093818260373</v>
      </c>
      <c r="BC3390" s="16">
        <v>0.14798152123445127</v>
      </c>
      <c r="BD3390" s="13"/>
      <c r="BE3390" s="13"/>
      <c r="BG3390" s="44"/>
      <c r="BH3390" s="43">
        <v>24.27</v>
      </c>
      <c r="BI3390" s="2">
        <v>26.198</v>
      </c>
    </row>
    <row r="3391" spans="1:61" x14ac:dyDescent="0.2">
      <c r="A3391" s="2">
        <v>2012</v>
      </c>
      <c r="B3391" s="4" t="s">
        <v>10</v>
      </c>
      <c r="C3391" s="4" t="s">
        <v>155</v>
      </c>
      <c r="D3391" s="4" t="s">
        <v>142</v>
      </c>
      <c r="E3391" s="52" t="s">
        <v>203</v>
      </c>
      <c r="F3391" s="4" t="s">
        <v>143</v>
      </c>
      <c r="G3391" s="7">
        <v>26328.99</v>
      </c>
      <c r="J3391" s="8">
        <v>26328.99</v>
      </c>
      <c r="K3391" s="16">
        <v>5.6782334384858135E-2</v>
      </c>
      <c r="L3391" s="7">
        <v>26328.99</v>
      </c>
      <c r="M3391" s="7">
        <v>78986.97</v>
      </c>
      <c r="P3391" s="8">
        <v>78986.97</v>
      </c>
      <c r="Q3391" s="16">
        <v>5.6782334384858135E-2</v>
      </c>
      <c r="R3391" s="40">
        <v>36.6</v>
      </c>
      <c r="S3391" s="16">
        <v>0</v>
      </c>
      <c r="V3391" s="7">
        <v>3</v>
      </c>
      <c r="W3391" s="7"/>
      <c r="Y3391" s="7">
        <v>289440</v>
      </c>
      <c r="AB3391" s="7">
        <v>96</v>
      </c>
      <c r="AE3391" s="7">
        <v>1048</v>
      </c>
      <c r="AF3391" s="7">
        <v>43</v>
      </c>
      <c r="AG3391" s="8">
        <v>1005</v>
      </c>
      <c r="AH3391" s="16">
        <v>5.6782334384858135E-2</v>
      </c>
      <c r="AI3391" s="7">
        <v>598</v>
      </c>
      <c r="AJ3391" s="7">
        <v>407</v>
      </c>
      <c r="AK3391" s="12">
        <v>0.57061068702290074</v>
      </c>
      <c r="AL3391" s="12">
        <v>0.95</v>
      </c>
      <c r="AN3391" s="12">
        <v>0.59502487562189055</v>
      </c>
      <c r="AO3391" s="12">
        <v>0.95896946564885499</v>
      </c>
      <c r="AP3391" s="12">
        <v>-0.32714785170461613</v>
      </c>
      <c r="AQ3391" s="8">
        <v>5847</v>
      </c>
      <c r="AR3391" s="16">
        <v>2.9764001408946861E-2</v>
      </c>
      <c r="AS3391" s="7">
        <v>214.25430560644926</v>
      </c>
      <c r="AT3391" s="7">
        <v>5.8179104477611938</v>
      </c>
      <c r="AU3391" s="7">
        <v>1.9393034825870645</v>
      </c>
      <c r="AV3391" s="7">
        <v>168</v>
      </c>
      <c r="AW3391" s="16">
        <v>1.154347311063729E-2</v>
      </c>
      <c r="AX3391" s="16">
        <v>-2.5566601651832555E-2</v>
      </c>
      <c r="AY3391" s="7">
        <v>88874.4</v>
      </c>
      <c r="AZ3391" s="10">
        <v>15.2</v>
      </c>
      <c r="BA3391" s="16">
        <v>0</v>
      </c>
      <c r="BB3391" s="7">
        <v>5752.2035599856445</v>
      </c>
      <c r="BC3391" s="16">
        <v>-8.5750174675737062E-3</v>
      </c>
      <c r="BD3391" s="13"/>
      <c r="BE3391" s="13"/>
      <c r="BG3391" s="44"/>
      <c r="BH3391" s="43">
        <v>27.29</v>
      </c>
      <c r="BI3391" s="2">
        <v>26.198</v>
      </c>
    </row>
    <row r="3392" spans="1:61" x14ac:dyDescent="0.2">
      <c r="A3392" s="2">
        <v>2012</v>
      </c>
      <c r="B3392" s="4" t="s">
        <v>0</v>
      </c>
      <c r="C3392" s="4" t="s">
        <v>155</v>
      </c>
      <c r="D3392" s="4" t="s">
        <v>142</v>
      </c>
      <c r="E3392" s="52" t="s">
        <v>203</v>
      </c>
      <c r="F3392" s="4" t="s">
        <v>143</v>
      </c>
      <c r="G3392" s="7">
        <v>21770.538</v>
      </c>
      <c r="J3392" s="8">
        <v>21770.538</v>
      </c>
      <c r="K3392" s="16">
        <v>-0.11501597444089451</v>
      </c>
      <c r="L3392" s="7">
        <v>21770.538</v>
      </c>
      <c r="M3392" s="7">
        <v>65311.614000000001</v>
      </c>
      <c r="P3392" s="8">
        <v>65311.614000000001</v>
      </c>
      <c r="Q3392" s="16">
        <v>-0.11501597444089462</v>
      </c>
      <c r="R3392" s="40">
        <v>36.6</v>
      </c>
      <c r="S3392" s="16">
        <v>0</v>
      </c>
      <c r="V3392" s="7">
        <v>3</v>
      </c>
      <c r="W3392" s="7"/>
      <c r="Y3392" s="7">
        <v>239328</v>
      </c>
      <c r="AB3392" s="7">
        <v>96</v>
      </c>
      <c r="AE3392" s="7">
        <v>995</v>
      </c>
      <c r="AF3392" s="7">
        <v>164</v>
      </c>
      <c r="AG3392" s="8">
        <v>831</v>
      </c>
      <c r="AH3392" s="16">
        <v>-0.11501597444089462</v>
      </c>
      <c r="AI3392" s="7">
        <v>425</v>
      </c>
      <c r="AJ3392" s="7">
        <v>406</v>
      </c>
      <c r="AK3392" s="12">
        <v>0.42713567839195982</v>
      </c>
      <c r="AL3392" s="12">
        <v>0.95</v>
      </c>
      <c r="AN3392" s="12">
        <v>0.51143200962695545</v>
      </c>
      <c r="AO3392" s="12">
        <v>0.8351758793969849</v>
      </c>
      <c r="AP3392" s="12">
        <v>-0.43897820439286073</v>
      </c>
      <c r="AQ3392" s="8">
        <v>2912</v>
      </c>
      <c r="AR3392" s="16">
        <v>-0.41408450704225352</v>
      </c>
      <c r="AS3392" s="7">
        <v>120.08247422680412</v>
      </c>
      <c r="AT3392" s="7">
        <v>3.5042117930204575</v>
      </c>
      <c r="AU3392" s="7">
        <v>1.1680705976734858</v>
      </c>
      <c r="AV3392" s="7">
        <v>168</v>
      </c>
      <c r="AW3392" s="16">
        <v>6.9528011766278918E-3</v>
      </c>
      <c r="AX3392" s="16">
        <v>-0.33793664514160782</v>
      </c>
      <c r="AY3392" s="7">
        <v>44262.400000000001</v>
      </c>
      <c r="AZ3392" s="10">
        <v>15.2</v>
      </c>
      <c r="BA3392" s="16">
        <v>0</v>
      </c>
      <c r="BB3392" s="7">
        <v>2892.1429252671624</v>
      </c>
      <c r="BC3392" s="16">
        <v>0.1020673072433389</v>
      </c>
      <c r="BD3392" s="13"/>
      <c r="BE3392" s="13"/>
      <c r="BG3392" s="44"/>
      <c r="BH3392" s="43">
        <v>24.25</v>
      </c>
      <c r="BI3392" s="2">
        <v>26.198</v>
      </c>
    </row>
    <row r="3393" spans="1:62" x14ac:dyDescent="0.2">
      <c r="A3393" s="2">
        <v>2012</v>
      </c>
      <c r="B3393" s="4" t="s">
        <v>1</v>
      </c>
      <c r="C3393" s="4" t="s">
        <v>155</v>
      </c>
      <c r="D3393" s="4" t="s">
        <v>142</v>
      </c>
      <c r="E3393" s="52" t="s">
        <v>203</v>
      </c>
      <c r="F3393" s="4" t="s">
        <v>143</v>
      </c>
      <c r="G3393" s="7">
        <v>25726.436000000002</v>
      </c>
      <c r="J3393" s="8">
        <v>25726.436000000002</v>
      </c>
      <c r="K3393" s="16">
        <v>1.6563146997929712E-2</v>
      </c>
      <c r="L3393" s="7">
        <v>25726.436000000002</v>
      </c>
      <c r="M3393" s="7">
        <v>77179.308000000005</v>
      </c>
      <c r="P3393" s="8">
        <v>77179.308000000005</v>
      </c>
      <c r="Q3393" s="16">
        <v>1.6563146997929712E-2</v>
      </c>
      <c r="R3393" s="40">
        <v>36.6</v>
      </c>
      <c r="S3393" s="16">
        <v>0</v>
      </c>
      <c r="V3393" s="7">
        <v>3</v>
      </c>
      <c r="W3393" s="7"/>
      <c r="Y3393" s="7">
        <v>282816</v>
      </c>
      <c r="AB3393" s="7">
        <v>96</v>
      </c>
      <c r="AE3393" s="7">
        <v>1043</v>
      </c>
      <c r="AF3393" s="7">
        <v>61</v>
      </c>
      <c r="AG3393" s="8">
        <v>982</v>
      </c>
      <c r="AH3393" s="16">
        <v>1.6563146997929712E-2</v>
      </c>
      <c r="AI3393" s="7">
        <v>562</v>
      </c>
      <c r="AJ3393" s="7">
        <v>420</v>
      </c>
      <c r="AK3393" s="12">
        <v>0.538830297219559</v>
      </c>
      <c r="AL3393" s="12">
        <v>0.95</v>
      </c>
      <c r="AN3393" s="12">
        <v>0.57230142566191444</v>
      </c>
      <c r="AO3393" s="12">
        <v>0.94151486097794823</v>
      </c>
      <c r="AP3393" s="12">
        <v>-0.37319367665599845</v>
      </c>
      <c r="AQ3393" s="8">
        <v>4339</v>
      </c>
      <c r="AR3393" s="16">
        <v>-0.11773078487189914</v>
      </c>
      <c r="AS3393" s="7">
        <v>162.0238984316654</v>
      </c>
      <c r="AT3393" s="7">
        <v>4.4185336048879833</v>
      </c>
      <c r="AU3393" s="7">
        <v>1.4728445349626611</v>
      </c>
      <c r="AV3393" s="7">
        <v>168</v>
      </c>
      <c r="AW3393" s="16">
        <v>8.7669317557301264E-3</v>
      </c>
      <c r="AX3393" s="16">
        <v>-0.13210584336685816</v>
      </c>
      <c r="AY3393" s="7">
        <v>65952.800000000003</v>
      </c>
      <c r="AZ3393" s="10">
        <v>15.2</v>
      </c>
      <c r="BA3393" s="16">
        <v>0</v>
      </c>
      <c r="BB3393" s="7">
        <v>4204.0049773616684</v>
      </c>
      <c r="BC3393" s="16">
        <v>3.2046183417415178E-2</v>
      </c>
      <c r="BD3393" s="13"/>
      <c r="BE3393" s="13"/>
      <c r="BG3393" s="44"/>
      <c r="BH3393" s="43">
        <v>26.78</v>
      </c>
      <c r="BI3393" s="2">
        <v>26.198</v>
      </c>
    </row>
    <row r="3394" spans="1:62" x14ac:dyDescent="0.2">
      <c r="A3394" s="2">
        <v>2012</v>
      </c>
      <c r="B3394" s="4" t="s">
        <v>2</v>
      </c>
      <c r="C3394" s="4" t="s">
        <v>155</v>
      </c>
      <c r="D3394" s="4" t="s">
        <v>142</v>
      </c>
      <c r="E3394" s="52" t="s">
        <v>203</v>
      </c>
      <c r="F3394" s="4" t="s">
        <v>143</v>
      </c>
      <c r="G3394" s="7">
        <v>25700.238000000001</v>
      </c>
      <c r="J3394" s="8">
        <v>25700.238000000001</v>
      </c>
      <c r="K3394" s="16">
        <v>8.1587651598677091E-2</v>
      </c>
      <c r="L3394" s="7">
        <v>25700.238000000001</v>
      </c>
      <c r="M3394" s="7">
        <v>77100.714000000007</v>
      </c>
      <c r="P3394" s="8">
        <v>77100.714000000007</v>
      </c>
      <c r="Q3394" s="16">
        <v>8.1587651598677091E-2</v>
      </c>
      <c r="R3394" s="40">
        <v>36.6</v>
      </c>
      <c r="S3394" s="16">
        <v>0</v>
      </c>
      <c r="V3394" s="7">
        <v>3</v>
      </c>
      <c r="W3394" s="7"/>
      <c r="Y3394" s="7">
        <v>282528</v>
      </c>
      <c r="AB3394" s="7">
        <v>96</v>
      </c>
      <c r="AE3394" s="7">
        <v>1010</v>
      </c>
      <c r="AF3394" s="7">
        <v>29</v>
      </c>
      <c r="AG3394" s="8">
        <v>981</v>
      </c>
      <c r="AH3394" s="16">
        <v>8.1587651598676869E-2</v>
      </c>
      <c r="AI3394" s="7">
        <v>659</v>
      </c>
      <c r="AJ3394" s="7">
        <v>322</v>
      </c>
      <c r="AK3394" s="12">
        <v>0.6524752475247525</v>
      </c>
      <c r="AL3394" s="12">
        <v>0.95</v>
      </c>
      <c r="AN3394" s="12">
        <v>0.6717635066258919</v>
      </c>
      <c r="AO3394" s="12">
        <v>0.97128712871287126</v>
      </c>
      <c r="AP3394" s="12">
        <v>-0.29805357084137785</v>
      </c>
      <c r="AQ3394" s="8">
        <v>4002</v>
      </c>
      <c r="AR3394" s="16">
        <v>-0.15175922000847819</v>
      </c>
      <c r="AS3394" s="7">
        <v>153.92307692307693</v>
      </c>
      <c r="AT3394" s="7">
        <v>4.0795107033639146</v>
      </c>
      <c r="AU3394" s="7">
        <v>1.359836901121305</v>
      </c>
      <c r="AV3394" s="7">
        <v>168</v>
      </c>
      <c r="AW3394" s="16">
        <v>8.0942672685791958E-3</v>
      </c>
      <c r="AX3394" s="16">
        <v>-0.21574476304555523</v>
      </c>
      <c r="AY3394" s="7">
        <v>60830.399999999994</v>
      </c>
      <c r="AZ3394" s="10">
        <v>15.2</v>
      </c>
      <c r="BA3394" s="16">
        <v>0</v>
      </c>
      <c r="BB3394" s="7">
        <v>4047.2266012714445</v>
      </c>
      <c r="BC3394" s="16">
        <v>9.4384554758375205E-2</v>
      </c>
      <c r="BD3394" s="13"/>
      <c r="BE3394" s="13"/>
      <c r="BG3394" s="44"/>
      <c r="BH3394" s="43">
        <v>26</v>
      </c>
      <c r="BI3394" s="2">
        <v>26.198</v>
      </c>
    </row>
    <row r="3395" spans="1:62" x14ac:dyDescent="0.2">
      <c r="A3395" s="2">
        <v>2012</v>
      </c>
      <c r="B3395" s="4" t="s">
        <v>3</v>
      </c>
      <c r="C3395" s="4" t="s">
        <v>155</v>
      </c>
      <c r="D3395" s="4" t="s">
        <v>142</v>
      </c>
      <c r="E3395" s="52" t="s">
        <v>203</v>
      </c>
      <c r="F3395" s="4" t="s">
        <v>143</v>
      </c>
      <c r="G3395" s="7">
        <v>26381.385999999999</v>
      </c>
      <c r="J3395" s="8">
        <v>26381.385999999999</v>
      </c>
      <c r="K3395" s="16">
        <v>5.7773109243697496E-2</v>
      </c>
      <c r="L3395" s="7">
        <v>26381.385999999999</v>
      </c>
      <c r="M3395" s="7">
        <v>79144.157999999996</v>
      </c>
      <c r="P3395" s="8">
        <v>79144.157999999996</v>
      </c>
      <c r="Q3395" s="16">
        <v>5.7773109243697496E-2</v>
      </c>
      <c r="R3395" s="40">
        <v>36.6</v>
      </c>
      <c r="S3395" s="16">
        <v>0</v>
      </c>
      <c r="V3395" s="7">
        <v>3</v>
      </c>
      <c r="W3395" s="7"/>
      <c r="Y3395" s="7">
        <v>290016</v>
      </c>
      <c r="AB3395" s="7">
        <v>96</v>
      </c>
      <c r="AE3395" s="7">
        <v>1043</v>
      </c>
      <c r="AF3395" s="7">
        <v>36</v>
      </c>
      <c r="AG3395" s="8">
        <v>1007</v>
      </c>
      <c r="AH3395" s="16">
        <v>5.7773109243697496E-2</v>
      </c>
      <c r="AI3395" s="7">
        <v>667</v>
      </c>
      <c r="AJ3395" s="7">
        <v>340</v>
      </c>
      <c r="AK3395" s="12">
        <v>0.63950143815915628</v>
      </c>
      <c r="AL3395" s="12">
        <v>0.95</v>
      </c>
      <c r="AN3395" s="12">
        <v>0.66236345580933464</v>
      </c>
      <c r="AO3395" s="12">
        <v>0.96548418024928095</v>
      </c>
      <c r="AP3395" s="12">
        <v>-0.26162762303221709</v>
      </c>
      <c r="AQ3395" s="8">
        <v>4386.6997340469597</v>
      </c>
      <c r="AR3395" s="16">
        <v>-0.14920486151145074</v>
      </c>
      <c r="AS3395" s="7">
        <v>163.80506848569678</v>
      </c>
      <c r="AT3395" s="7">
        <v>4.3562062900168419</v>
      </c>
      <c r="AU3395" s="7">
        <v>1.4520687633389473</v>
      </c>
      <c r="AV3395" s="7">
        <v>168</v>
      </c>
      <c r="AW3395" s="16">
        <v>8.6432664484461155E-3</v>
      </c>
      <c r="AX3395" s="16">
        <v>-0.19567331495422158</v>
      </c>
      <c r="AY3395" s="7">
        <v>66677.835957513787</v>
      </c>
      <c r="AZ3395" s="10">
        <v>15.2</v>
      </c>
      <c r="BA3395" s="16">
        <v>0</v>
      </c>
      <c r="BB3395" s="7">
        <v>4364.7622540424454</v>
      </c>
      <c r="BC3395" s="16">
        <v>8.3228517022628568E-2</v>
      </c>
      <c r="BD3395" s="13"/>
      <c r="BE3395" s="13"/>
      <c r="BG3395" s="44"/>
      <c r="BH3395" s="43">
        <v>26.78</v>
      </c>
      <c r="BI3395" s="2">
        <v>26.198</v>
      </c>
    </row>
    <row r="3396" spans="1:62" x14ac:dyDescent="0.2">
      <c r="A3396" s="2">
        <v>2012</v>
      </c>
      <c r="B3396" s="4" t="s">
        <v>4</v>
      </c>
      <c r="C3396" s="4" t="s">
        <v>155</v>
      </c>
      <c r="D3396" s="4" t="s">
        <v>142</v>
      </c>
      <c r="E3396" s="52" t="s">
        <v>203</v>
      </c>
      <c r="F3396" s="4" t="s">
        <v>143</v>
      </c>
      <c r="G3396" s="7">
        <v>26276.594000000001</v>
      </c>
      <c r="J3396" s="8">
        <v>26276.594000000001</v>
      </c>
      <c r="K3396" s="16">
        <v>3.6157024793388448E-2</v>
      </c>
      <c r="L3396" s="7">
        <v>26276.594000000001</v>
      </c>
      <c r="M3396" s="7">
        <v>78829.782000000007</v>
      </c>
      <c r="P3396" s="8">
        <v>78829.782000000007</v>
      </c>
      <c r="Q3396" s="16">
        <v>3.6157024793388448E-2</v>
      </c>
      <c r="R3396" s="40">
        <v>36.6</v>
      </c>
      <c r="S3396" s="16">
        <v>0</v>
      </c>
      <c r="V3396" s="7">
        <v>3</v>
      </c>
      <c r="W3396" s="7"/>
      <c r="Y3396" s="7">
        <v>288864</v>
      </c>
      <c r="AB3396" s="7">
        <v>96</v>
      </c>
      <c r="AE3396" s="7">
        <v>1048</v>
      </c>
      <c r="AF3396" s="7">
        <v>45</v>
      </c>
      <c r="AG3396" s="8">
        <v>1003</v>
      </c>
      <c r="AH3396" s="16">
        <v>3.6157024793388448E-2</v>
      </c>
      <c r="AI3396" s="7">
        <v>764</v>
      </c>
      <c r="AJ3396" s="7">
        <v>239</v>
      </c>
      <c r="AK3396" s="12">
        <v>0.72900763358778631</v>
      </c>
      <c r="AL3396" s="12">
        <v>0.95</v>
      </c>
      <c r="AN3396" s="12">
        <v>0.76171485543369888</v>
      </c>
      <c r="AO3396" s="12">
        <v>0.95706106870229013</v>
      </c>
      <c r="AP3396" s="12">
        <v>-0.12325804986941669</v>
      </c>
      <c r="AQ3396" s="8">
        <v>2031.825810072346</v>
      </c>
      <c r="AR3396" s="16">
        <v>-0.59339087250903622</v>
      </c>
      <c r="AS3396" s="7">
        <v>74.453126056150467</v>
      </c>
      <c r="AT3396" s="7">
        <v>2.0257485643792084</v>
      </c>
      <c r="AU3396" s="7">
        <v>0.67524952145973616</v>
      </c>
      <c r="AV3396" s="7">
        <v>168</v>
      </c>
      <c r="AW3396" s="16">
        <v>4.0193423896412867E-3</v>
      </c>
      <c r="AX3396" s="16">
        <v>-0.60757962571161217</v>
      </c>
      <c r="AY3396" s="7">
        <v>30883.75231309966</v>
      </c>
      <c r="AZ3396" s="10">
        <v>15.2</v>
      </c>
      <c r="BA3396" s="16">
        <v>0</v>
      </c>
      <c r="BB3396" s="7">
        <v>1951.8076652352204</v>
      </c>
      <c r="BC3396" s="16">
        <v>0.29869541282754208</v>
      </c>
      <c r="BD3396" s="13"/>
      <c r="BE3396" s="13"/>
      <c r="BG3396" s="44"/>
      <c r="BH3396" s="43">
        <v>27.29</v>
      </c>
      <c r="BI3396" s="2">
        <v>26.198</v>
      </c>
      <c r="BJ3396" s="2" t="s">
        <v>75</v>
      </c>
    </row>
    <row r="3397" spans="1:62" x14ac:dyDescent="0.2">
      <c r="A3397" s="2">
        <v>2012</v>
      </c>
      <c r="B3397" s="4" t="s">
        <v>11</v>
      </c>
      <c r="C3397" s="4" t="s">
        <v>155</v>
      </c>
      <c r="D3397" s="4" t="s">
        <v>142</v>
      </c>
      <c r="E3397" s="52" t="s">
        <v>203</v>
      </c>
      <c r="F3397" s="4" t="s">
        <v>143</v>
      </c>
      <c r="G3397" s="7">
        <v>25516.851999999999</v>
      </c>
      <c r="J3397" s="8">
        <v>25516.851999999999</v>
      </c>
      <c r="K3397" s="16">
        <v>-3.3730158730158721E-2</v>
      </c>
      <c r="L3397" s="7">
        <v>25516.851999999999</v>
      </c>
      <c r="M3397" s="7">
        <v>76550.555999999997</v>
      </c>
      <c r="P3397" s="8">
        <v>76550.555999999997</v>
      </c>
      <c r="Q3397" s="16">
        <v>-3.3730158730158721E-2</v>
      </c>
      <c r="R3397" s="40">
        <v>36.6</v>
      </c>
      <c r="S3397" s="16">
        <v>0</v>
      </c>
      <c r="V3397" s="7">
        <v>3</v>
      </c>
      <c r="W3397" s="7"/>
      <c r="Y3397" s="7">
        <v>280512</v>
      </c>
      <c r="AB3397" s="7">
        <v>96</v>
      </c>
      <c r="AE3397" s="7">
        <v>1005</v>
      </c>
      <c r="AF3397" s="7">
        <v>31</v>
      </c>
      <c r="AG3397" s="8">
        <v>974</v>
      </c>
      <c r="AH3397" s="16">
        <v>-3.3730158730158721E-2</v>
      </c>
      <c r="AI3397" s="7">
        <v>685</v>
      </c>
      <c r="AJ3397" s="7">
        <v>289</v>
      </c>
      <c r="AK3397" s="12">
        <v>0.68159203980099503</v>
      </c>
      <c r="AL3397" s="12">
        <v>0.95</v>
      </c>
      <c r="AN3397" s="12">
        <v>0.70328542094455848</v>
      </c>
      <c r="AO3397" s="12">
        <v>0.96915422885572144</v>
      </c>
      <c r="AP3397" s="12">
        <v>-0.24823785332755577</v>
      </c>
      <c r="AQ3397" s="8">
        <v>1695.6421138730707</v>
      </c>
      <c r="AR3397" s="16">
        <v>-0.73085045811538563</v>
      </c>
      <c r="AS3397" s="7">
        <v>65.217004379733481</v>
      </c>
      <c r="AT3397" s="7">
        <v>1.7409056610606475</v>
      </c>
      <c r="AU3397" s="7">
        <v>0.58030188702021579</v>
      </c>
      <c r="AV3397" s="7">
        <v>168</v>
      </c>
      <c r="AW3397" s="16">
        <v>3.454177898929856E-3</v>
      </c>
      <c r="AX3397" s="16">
        <v>-0.72145509423029641</v>
      </c>
      <c r="AY3397" s="7">
        <v>25773.760130870673</v>
      </c>
      <c r="AZ3397" s="10">
        <v>15.2</v>
      </c>
      <c r="BA3397" s="16">
        <v>0</v>
      </c>
      <c r="BB3397" s="7">
        <v>1603.7768227535792</v>
      </c>
      <c r="BC3397" s="16">
        <v>0.3291577300363609</v>
      </c>
      <c r="BD3397" s="13"/>
      <c r="BE3397" s="13"/>
      <c r="BG3397" s="44"/>
      <c r="BH3397" s="43">
        <v>26</v>
      </c>
      <c r="BI3397" s="2">
        <v>26.198</v>
      </c>
    </row>
    <row r="3398" spans="1:62" x14ac:dyDescent="0.2">
      <c r="A3398" s="2">
        <v>2012</v>
      </c>
      <c r="B3398" s="4" t="s">
        <v>5</v>
      </c>
      <c r="C3398" s="4" t="s">
        <v>155</v>
      </c>
      <c r="D3398" s="4" t="s">
        <v>142</v>
      </c>
      <c r="E3398" s="52" t="s">
        <v>203</v>
      </c>
      <c r="F3398" s="4" t="s">
        <v>143</v>
      </c>
      <c r="G3398" s="7">
        <v>24521.328000000001</v>
      </c>
      <c r="J3398" s="8">
        <v>24521.328000000001</v>
      </c>
      <c r="K3398" s="16">
        <v>-7.7832512315270885E-2</v>
      </c>
      <c r="L3398" s="7">
        <v>24521.328000000001</v>
      </c>
      <c r="M3398" s="7">
        <v>73563.983999999997</v>
      </c>
      <c r="P3398" s="8">
        <v>73563.983999999997</v>
      </c>
      <c r="Q3398" s="16">
        <v>-7.7832512315270996E-2</v>
      </c>
      <c r="R3398" s="40">
        <v>36.6</v>
      </c>
      <c r="S3398" s="16">
        <v>0</v>
      </c>
      <c r="V3398" s="7">
        <v>3</v>
      </c>
      <c r="W3398" s="7"/>
      <c r="Y3398" s="7">
        <v>269568</v>
      </c>
      <c r="AB3398" s="7">
        <v>96</v>
      </c>
      <c r="AE3398" s="7">
        <v>1048</v>
      </c>
      <c r="AF3398" s="7">
        <v>112</v>
      </c>
      <c r="AG3398" s="8">
        <v>936</v>
      </c>
      <c r="AH3398" s="16">
        <v>-7.7832512315270885E-2</v>
      </c>
      <c r="AI3398" s="7">
        <v>684</v>
      </c>
      <c r="AJ3398" s="7">
        <v>252</v>
      </c>
      <c r="AK3398" s="12">
        <v>0.65267175572519087</v>
      </c>
      <c r="AL3398" s="12">
        <v>0.95</v>
      </c>
      <c r="AN3398" s="12">
        <v>0.73076923076923073</v>
      </c>
      <c r="AO3398" s="12">
        <v>0.89312977099236646</v>
      </c>
      <c r="AP3398" s="12">
        <v>-0.22005176737037946</v>
      </c>
      <c r="AQ3398" s="8">
        <v>1942.5848352700114</v>
      </c>
      <c r="AR3398" s="16">
        <v>-0.71079576667113131</v>
      </c>
      <c r="AS3398" s="7">
        <v>71.183028042140393</v>
      </c>
      <c r="AT3398" s="7">
        <v>2.0754111487927474</v>
      </c>
      <c r="AU3398" s="7">
        <v>0.69180371626424908</v>
      </c>
      <c r="AV3398" s="7">
        <v>168</v>
      </c>
      <c r="AW3398" s="16">
        <v>4.1178792634776733E-3</v>
      </c>
      <c r="AX3398" s="16">
        <v>-0.68638643501196395</v>
      </c>
      <c r="AY3398" s="7">
        <v>29527.289496104171</v>
      </c>
      <c r="AZ3398" s="10">
        <v>15.2</v>
      </c>
      <c r="BA3398" s="16">
        <v>0</v>
      </c>
      <c r="BB3398" s="7">
        <v>1796.0014505621782</v>
      </c>
      <c r="BC3398" s="16">
        <v>0.30562153830588984</v>
      </c>
      <c r="BD3398" s="13"/>
      <c r="BE3398" s="13"/>
      <c r="BG3398" s="44"/>
      <c r="BH3398" s="43">
        <v>27.29</v>
      </c>
      <c r="BI3398" s="2">
        <v>26.198</v>
      </c>
    </row>
    <row r="3399" spans="1:62" x14ac:dyDescent="0.2">
      <c r="A3399" s="2">
        <v>2012</v>
      </c>
      <c r="B3399" s="4" t="s">
        <v>6</v>
      </c>
      <c r="C3399" s="4" t="s">
        <v>155</v>
      </c>
      <c r="D3399" s="4" t="s">
        <v>142</v>
      </c>
      <c r="E3399" s="52" t="s">
        <v>203</v>
      </c>
      <c r="F3399" s="4" t="s">
        <v>143</v>
      </c>
      <c r="G3399" s="7">
        <v>24547.526000000002</v>
      </c>
      <c r="J3399" s="8">
        <v>24547.526000000002</v>
      </c>
      <c r="K3399" s="16">
        <v>-4.4852191641182482E-2</v>
      </c>
      <c r="L3399" s="7">
        <v>24547.526000000002</v>
      </c>
      <c r="M3399" s="7">
        <v>73642.578000000009</v>
      </c>
      <c r="P3399" s="8">
        <v>73642.578000000009</v>
      </c>
      <c r="Q3399" s="16">
        <v>-4.4852191641182482E-2</v>
      </c>
      <c r="R3399" s="40">
        <v>36.6</v>
      </c>
      <c r="S3399" s="16">
        <v>0</v>
      </c>
      <c r="V3399" s="7">
        <v>3</v>
      </c>
      <c r="W3399" s="7"/>
      <c r="Y3399" s="7">
        <v>269856</v>
      </c>
      <c r="AB3399" s="7">
        <v>96</v>
      </c>
      <c r="AE3399" s="7">
        <v>1013</v>
      </c>
      <c r="AF3399" s="7">
        <v>76</v>
      </c>
      <c r="AG3399" s="8">
        <v>937</v>
      </c>
      <c r="AH3399" s="16">
        <v>-4.4852191641182482E-2</v>
      </c>
      <c r="AI3399" s="7">
        <v>655</v>
      </c>
      <c r="AJ3399" s="7">
        <v>282</v>
      </c>
      <c r="AK3399" s="12">
        <v>0.64659427443237905</v>
      </c>
      <c r="AL3399" s="12">
        <v>0.95</v>
      </c>
      <c r="AN3399" s="12">
        <v>0.69903948772678759</v>
      </c>
      <c r="AO3399" s="12">
        <v>0.92497532082922018</v>
      </c>
      <c r="AP3399" s="12">
        <v>-0.24141843201329793</v>
      </c>
      <c r="AQ3399" s="8">
        <v>2260.6028696930443</v>
      </c>
      <c r="AR3399" s="16">
        <v>-0.62916619591649536</v>
      </c>
      <c r="AS3399" s="7">
        <v>85.987176481287349</v>
      </c>
      <c r="AT3399" s="7">
        <v>2.4125964457769951</v>
      </c>
      <c r="AU3399" s="7">
        <v>0.80419881525899839</v>
      </c>
      <c r="AV3399" s="7">
        <v>168</v>
      </c>
      <c r="AW3399" s="16">
        <v>4.7868977098749904E-3</v>
      </c>
      <c r="AX3399" s="16">
        <v>-0.6117524420427769</v>
      </c>
      <c r="AY3399" s="7">
        <v>34361.163619334271</v>
      </c>
      <c r="AZ3399" s="10">
        <v>15.2</v>
      </c>
      <c r="BA3399" s="16">
        <v>0</v>
      </c>
      <c r="BB3399" s="7">
        <v>2143.3411371966145</v>
      </c>
      <c r="BC3399" s="16">
        <v>0.27276393949182215</v>
      </c>
      <c r="BD3399" s="13"/>
      <c r="BE3399" s="13"/>
      <c r="BG3399" s="44"/>
      <c r="BH3399" s="43">
        <v>26.29</v>
      </c>
      <c r="BI3399" s="2">
        <v>26.198</v>
      </c>
    </row>
    <row r="3400" spans="1:62" x14ac:dyDescent="0.2">
      <c r="A3400" s="2">
        <v>2012</v>
      </c>
      <c r="B3400" s="4" t="s">
        <v>7</v>
      </c>
      <c r="C3400" s="4" t="s">
        <v>155</v>
      </c>
      <c r="D3400" s="4" t="s">
        <v>142</v>
      </c>
      <c r="E3400" s="52" t="s">
        <v>203</v>
      </c>
      <c r="F3400" s="4" t="s">
        <v>143</v>
      </c>
      <c r="G3400" s="7">
        <v>25071.486000000001</v>
      </c>
      <c r="J3400" s="8">
        <v>25071.486000000001</v>
      </c>
      <c r="K3400" s="16">
        <v>-3.4308779011099855E-2</v>
      </c>
      <c r="L3400" s="7">
        <v>25071.486000000001</v>
      </c>
      <c r="M3400" s="7">
        <v>75214.457999999999</v>
      </c>
      <c r="P3400" s="8">
        <v>75214.457999999999</v>
      </c>
      <c r="Q3400" s="16">
        <v>-3.4308779011100077E-2</v>
      </c>
      <c r="R3400" s="40">
        <v>36.6</v>
      </c>
      <c r="S3400" s="16">
        <v>0</v>
      </c>
      <c r="V3400" s="7">
        <v>3</v>
      </c>
      <c r="W3400" s="7"/>
      <c r="Y3400" s="7">
        <v>275616</v>
      </c>
      <c r="AB3400" s="7">
        <v>96</v>
      </c>
      <c r="AE3400" s="7">
        <v>1032</v>
      </c>
      <c r="AF3400" s="7">
        <v>75</v>
      </c>
      <c r="AG3400" s="8">
        <v>957</v>
      </c>
      <c r="AH3400" s="16">
        <v>-3.4308779011099855E-2</v>
      </c>
      <c r="AI3400" s="7">
        <v>720</v>
      </c>
      <c r="AJ3400" s="7">
        <v>237</v>
      </c>
      <c r="AK3400" s="12">
        <v>0.69767441860465118</v>
      </c>
      <c r="AL3400" s="12">
        <v>0.95</v>
      </c>
      <c r="AN3400" s="12">
        <v>0.75235109717868343</v>
      </c>
      <c r="AO3400" s="12">
        <v>0.92732558139534882</v>
      </c>
      <c r="AP3400" s="12">
        <v>-6.2163600875376979E-2</v>
      </c>
      <c r="AQ3400" s="8">
        <v>2273.2606222624217</v>
      </c>
      <c r="AR3400" s="16">
        <v>-0.65245977338901984</v>
      </c>
      <c r="AS3400" s="7">
        <v>90.030123653957304</v>
      </c>
      <c r="AT3400" s="7">
        <v>2.3754029490725408</v>
      </c>
      <c r="AU3400" s="7">
        <v>0.79180098302418023</v>
      </c>
      <c r="AV3400" s="7">
        <v>168</v>
      </c>
      <c r="AW3400" s="16">
        <v>4.7131010894296442E-3</v>
      </c>
      <c r="AX3400" s="16">
        <v>-0.6401124717121407</v>
      </c>
      <c r="AY3400" s="7">
        <v>34553.561458388809</v>
      </c>
      <c r="AZ3400" s="10">
        <v>15.2</v>
      </c>
      <c r="BA3400" s="16">
        <v>0</v>
      </c>
      <c r="BB3400" s="7">
        <v>2282.7002534125058</v>
      </c>
      <c r="BC3400" s="16">
        <v>0.30697811996631269</v>
      </c>
      <c r="BD3400" s="13"/>
      <c r="BE3400" s="13"/>
      <c r="BG3400" s="44"/>
      <c r="BH3400" s="43">
        <v>25.25</v>
      </c>
      <c r="BI3400" s="2">
        <v>26.198</v>
      </c>
      <c r="BJ3400" s="2" t="s">
        <v>76</v>
      </c>
    </row>
    <row r="3401" spans="1:62" x14ac:dyDescent="0.2">
      <c r="A3401" s="2">
        <v>2013</v>
      </c>
      <c r="B3401" s="4" t="s">
        <v>8</v>
      </c>
      <c r="C3401" s="4" t="s">
        <v>155</v>
      </c>
      <c r="D3401" s="4" t="s">
        <v>142</v>
      </c>
      <c r="E3401" s="52" t="s">
        <v>203</v>
      </c>
      <c r="F3401" s="4" t="s">
        <v>143</v>
      </c>
      <c r="G3401" s="7">
        <v>26224.198</v>
      </c>
      <c r="J3401" s="8">
        <v>26224.198</v>
      </c>
      <c r="K3401" s="16">
        <v>-1.2820512820512886E-2</v>
      </c>
      <c r="L3401" s="7">
        <v>26224.198</v>
      </c>
      <c r="M3401" s="7">
        <v>78672.593999999997</v>
      </c>
      <c r="P3401" s="8">
        <v>78672.593999999997</v>
      </c>
      <c r="Q3401" s="16">
        <v>-1.2820512820512886E-2</v>
      </c>
      <c r="R3401" s="40">
        <v>36.6</v>
      </c>
      <c r="S3401" s="16">
        <v>0</v>
      </c>
      <c r="V3401" s="7">
        <v>3</v>
      </c>
      <c r="W3401" s="7"/>
      <c r="Y3401" s="7">
        <v>288288</v>
      </c>
      <c r="AB3401" s="7">
        <v>96</v>
      </c>
      <c r="AE3401" s="7">
        <v>1043</v>
      </c>
      <c r="AF3401" s="7">
        <v>42</v>
      </c>
      <c r="AG3401" s="8">
        <v>1001</v>
      </c>
      <c r="AH3401" s="16">
        <v>-1.2820512820512775E-2</v>
      </c>
      <c r="AI3401" s="7">
        <v>748</v>
      </c>
      <c r="AJ3401" s="7">
        <v>253</v>
      </c>
      <c r="AK3401" s="12">
        <v>0.71716203259827416</v>
      </c>
      <c r="AL3401" s="12">
        <v>0.95</v>
      </c>
      <c r="AN3401" s="12">
        <v>0.74725274725274726</v>
      </c>
      <c r="AO3401" s="12">
        <v>0.95973154362416102</v>
      </c>
      <c r="AP3401" s="12">
        <v>-3.475887170154679E-2</v>
      </c>
      <c r="AQ3401" s="8">
        <v>2120.5041874153803</v>
      </c>
      <c r="AR3401" s="16">
        <v>-0.64752257523015622</v>
      </c>
      <c r="AS3401" s="7">
        <v>77.702608553146959</v>
      </c>
      <c r="AT3401" s="7">
        <v>2.1183858016137664</v>
      </c>
      <c r="AU3401" s="7">
        <v>0.70612860053792215</v>
      </c>
      <c r="AV3401" s="7">
        <v>168</v>
      </c>
      <c r="AW3401" s="16">
        <v>4.2031464317733459E-3</v>
      </c>
      <c r="AX3401" s="16">
        <v>-0.64294494633704136</v>
      </c>
      <c r="AY3401" s="7">
        <v>32231.66364871378</v>
      </c>
      <c r="AZ3401" s="10">
        <v>15.2</v>
      </c>
      <c r="BA3401" s="16">
        <v>0</v>
      </c>
      <c r="BB3401" s="7">
        <v>2453.1854021579866</v>
      </c>
      <c r="BC3401" s="16">
        <v>0.31543248343426344</v>
      </c>
      <c r="BD3401" s="13"/>
      <c r="BE3401" s="13"/>
      <c r="BG3401" s="44"/>
      <c r="BH3401" s="43">
        <v>27.29</v>
      </c>
      <c r="BI3401" s="2">
        <v>26.198</v>
      </c>
    </row>
    <row r="3402" spans="1:62" x14ac:dyDescent="0.2">
      <c r="A3402" s="2">
        <v>2013</v>
      </c>
      <c r="B3402" s="4" t="s">
        <v>9</v>
      </c>
      <c r="C3402" s="4" t="s">
        <v>155</v>
      </c>
      <c r="D3402" s="4" t="s">
        <v>142</v>
      </c>
      <c r="E3402" s="52" t="s">
        <v>203</v>
      </c>
      <c r="F3402" s="4" t="s">
        <v>143</v>
      </c>
      <c r="G3402" s="7">
        <v>23473.407999999999</v>
      </c>
      <c r="J3402" s="8">
        <v>23473.407999999999</v>
      </c>
      <c r="K3402" s="16">
        <v>-6.079664570230614E-2</v>
      </c>
      <c r="L3402" s="7">
        <v>23473.407999999999</v>
      </c>
      <c r="M3402" s="7">
        <v>70420.224000000002</v>
      </c>
      <c r="P3402" s="8">
        <v>70420.224000000002</v>
      </c>
      <c r="Q3402" s="16">
        <v>-6.079664570230614E-2</v>
      </c>
      <c r="R3402" s="40">
        <v>36.6</v>
      </c>
      <c r="S3402" s="16">
        <v>0</v>
      </c>
      <c r="V3402" s="7">
        <v>3</v>
      </c>
      <c r="W3402" s="7"/>
      <c r="Y3402" s="7">
        <v>258048</v>
      </c>
      <c r="AB3402" s="7">
        <v>96</v>
      </c>
      <c r="AE3402" s="7">
        <v>933</v>
      </c>
      <c r="AF3402" s="7">
        <v>37</v>
      </c>
      <c r="AG3402" s="8">
        <v>896</v>
      </c>
      <c r="AH3402" s="16">
        <v>-6.0796645702306029E-2</v>
      </c>
      <c r="AI3402" s="7">
        <v>647</v>
      </c>
      <c r="AJ3402" s="7">
        <v>249</v>
      </c>
      <c r="AK3402" s="12">
        <v>0.69346195069667738</v>
      </c>
      <c r="AL3402" s="12">
        <v>0.95</v>
      </c>
      <c r="AN3402" s="12">
        <v>0.7220982142857143</v>
      </c>
      <c r="AO3402" s="12">
        <v>0.96034297963558413</v>
      </c>
      <c r="AP3402" s="12">
        <v>-4.981834975369448E-2</v>
      </c>
      <c r="AQ3402" s="8">
        <v>2502.7694302886812</v>
      </c>
      <c r="AR3402" s="16">
        <v>-0.47771923407999139</v>
      </c>
      <c r="AS3402" s="7">
        <v>105.24682213156775</v>
      </c>
      <c r="AT3402" s="7">
        <v>2.7932694534471887</v>
      </c>
      <c r="AU3402" s="7">
        <v>0.93108981781572953</v>
      </c>
      <c r="AV3402" s="7">
        <v>168</v>
      </c>
      <c r="AW3402" s="16">
        <v>5.5422012965221992E-3</v>
      </c>
      <c r="AX3402" s="16">
        <v>-0.4439108809289195</v>
      </c>
      <c r="AY3402" s="7">
        <v>38042.095340387954</v>
      </c>
      <c r="AZ3402" s="10">
        <v>15.2</v>
      </c>
      <c r="BA3402" s="16">
        <v>0</v>
      </c>
      <c r="BB3402" s="7">
        <v>2924.359364486601</v>
      </c>
      <c r="BC3402" s="16">
        <v>0.20481427634862912</v>
      </c>
      <c r="BD3402" s="13"/>
      <c r="BE3402" s="13"/>
      <c r="BG3402" s="44"/>
      <c r="BH3402" s="43">
        <v>23.78</v>
      </c>
      <c r="BI3402" s="2">
        <v>26.198</v>
      </c>
    </row>
    <row r="3403" spans="1:62" x14ac:dyDescent="0.2">
      <c r="A3403" s="2">
        <v>2013</v>
      </c>
      <c r="B3403" s="4" t="s">
        <v>10</v>
      </c>
      <c r="C3403" s="4" t="s">
        <v>155</v>
      </c>
      <c r="D3403" s="4" t="s">
        <v>142</v>
      </c>
      <c r="E3403" s="52" t="s">
        <v>203</v>
      </c>
      <c r="F3403" s="4" t="s">
        <v>143</v>
      </c>
      <c r="G3403" s="7">
        <v>24678.516</v>
      </c>
      <c r="J3403" s="8">
        <v>24678.516</v>
      </c>
      <c r="K3403" s="16">
        <v>-6.2686567164179197E-2</v>
      </c>
      <c r="L3403" s="7">
        <v>24678.516</v>
      </c>
      <c r="M3403" s="7">
        <v>74035.547999999995</v>
      </c>
      <c r="P3403" s="8">
        <v>74035.547999999995</v>
      </c>
      <c r="Q3403" s="16">
        <v>-6.2686567164179197E-2</v>
      </c>
      <c r="R3403" s="40">
        <v>36.6</v>
      </c>
      <c r="S3403" s="16">
        <v>0</v>
      </c>
      <c r="V3403" s="7">
        <v>3</v>
      </c>
      <c r="W3403" s="7"/>
      <c r="Y3403" s="7">
        <v>271296</v>
      </c>
      <c r="AB3403" s="7">
        <v>96</v>
      </c>
      <c r="AE3403" s="7">
        <v>1037</v>
      </c>
      <c r="AF3403" s="7">
        <v>95</v>
      </c>
      <c r="AG3403" s="8">
        <v>942</v>
      </c>
      <c r="AH3403" s="16">
        <v>-6.2686567164179086E-2</v>
      </c>
      <c r="AI3403" s="7">
        <v>677</v>
      </c>
      <c r="AJ3403" s="7">
        <v>265</v>
      </c>
      <c r="AK3403" s="12">
        <v>0.65284474445515916</v>
      </c>
      <c r="AL3403" s="12">
        <v>0.95</v>
      </c>
      <c r="AN3403" s="12">
        <v>0.71868365180467086</v>
      </c>
      <c r="AO3403" s="12">
        <v>0.90838958534233361</v>
      </c>
      <c r="AP3403" s="12">
        <v>0.20782118739748201</v>
      </c>
      <c r="AQ3403" s="8">
        <v>3547.1760221094723</v>
      </c>
      <c r="AR3403" s="16">
        <v>-0.3933340136635074</v>
      </c>
      <c r="AS3403" s="7">
        <v>136.53487383023372</v>
      </c>
      <c r="AT3403" s="7">
        <v>3.7655796413051723</v>
      </c>
      <c r="AU3403" s="7">
        <v>1.2551932137683908</v>
      </c>
      <c r="AV3403" s="7">
        <v>168</v>
      </c>
      <c r="AW3403" s="16">
        <v>7.4713881771928019E-3</v>
      </c>
      <c r="AX3403" s="16">
        <v>-0.3527608107556528</v>
      </c>
      <c r="AY3403" s="7">
        <v>53917.075536063974</v>
      </c>
      <c r="AZ3403" s="10">
        <v>15.2</v>
      </c>
      <c r="BA3403" s="16">
        <v>0</v>
      </c>
      <c r="BB3403" s="7">
        <v>3489.6662463269749</v>
      </c>
      <c r="BC3403" s="16">
        <v>0.18462521068473878</v>
      </c>
      <c r="BD3403" s="13"/>
      <c r="BE3403" s="13"/>
      <c r="BG3403" s="44"/>
      <c r="BH3403" s="43">
        <v>25.98</v>
      </c>
      <c r="BI3403" s="2">
        <v>26.198</v>
      </c>
    </row>
    <row r="3404" spans="1:62" x14ac:dyDescent="0.2">
      <c r="A3404" s="2">
        <v>2013</v>
      </c>
      <c r="B3404" s="4" t="s">
        <v>0</v>
      </c>
      <c r="C3404" s="4" t="s">
        <v>155</v>
      </c>
      <c r="D3404" s="4" t="s">
        <v>142</v>
      </c>
      <c r="E3404" s="52" t="s">
        <v>203</v>
      </c>
      <c r="F3404" s="4" t="s">
        <v>143</v>
      </c>
      <c r="G3404" s="7">
        <v>14199.316000000001</v>
      </c>
      <c r="J3404" s="8">
        <v>14199.316000000001</v>
      </c>
      <c r="K3404" s="16">
        <v>-0.34777376654632974</v>
      </c>
      <c r="L3404" s="7">
        <v>14199.316000000001</v>
      </c>
      <c r="M3404" s="7">
        <v>42597.948000000004</v>
      </c>
      <c r="P3404" s="8">
        <v>42597.948000000004</v>
      </c>
      <c r="Q3404" s="16">
        <v>-0.34777376654632963</v>
      </c>
      <c r="R3404" s="40">
        <v>36.6</v>
      </c>
      <c r="S3404" s="16">
        <v>0</v>
      </c>
      <c r="V3404" s="7">
        <v>3</v>
      </c>
      <c r="W3404" s="7"/>
      <c r="Y3404" s="7">
        <v>156096</v>
      </c>
      <c r="AB3404" s="7">
        <v>96</v>
      </c>
      <c r="AE3404" s="7">
        <v>1008</v>
      </c>
      <c r="AF3404" s="7">
        <v>466</v>
      </c>
      <c r="AG3404" s="8">
        <v>542</v>
      </c>
      <c r="AH3404" s="16">
        <v>-0.34777376654632974</v>
      </c>
      <c r="AI3404" s="7">
        <v>365</v>
      </c>
      <c r="AJ3404" s="7">
        <v>177</v>
      </c>
      <c r="AK3404" s="12">
        <v>0.36210317460317459</v>
      </c>
      <c r="AL3404" s="12">
        <v>0.95</v>
      </c>
      <c r="AN3404" s="12">
        <v>0.67343173431734316</v>
      </c>
      <c r="AO3404" s="12">
        <v>0.53769841269841268</v>
      </c>
      <c r="AP3404" s="12">
        <v>0.31675710874755802</v>
      </c>
      <c r="AQ3404" s="8">
        <v>2423.5206381294993</v>
      </c>
      <c r="AR3404" s="16">
        <v>-0.16774703360937526</v>
      </c>
      <c r="AS3404" s="7">
        <v>94.0077827047905</v>
      </c>
      <c r="AT3404" s="7">
        <v>4.4714402917518434</v>
      </c>
      <c r="AU3404" s="7">
        <v>1.4904800972506145</v>
      </c>
      <c r="AV3404" s="7">
        <v>168</v>
      </c>
      <c r="AW3404" s="16">
        <v>8.8719053407774664E-3</v>
      </c>
      <c r="AX3404" s="16">
        <v>0.27601884699374368</v>
      </c>
      <c r="AY3404" s="7">
        <v>36837.513699568386</v>
      </c>
      <c r="AZ3404" s="10">
        <v>15.2</v>
      </c>
      <c r="BA3404" s="16">
        <v>0</v>
      </c>
      <c r="BB3404" s="7">
        <v>2406.9945287792552</v>
      </c>
      <c r="BC3404" s="16">
        <v>-0.17588846593138202</v>
      </c>
      <c r="BD3404" s="13"/>
      <c r="BE3404" s="13"/>
      <c r="BG3404" s="44"/>
      <c r="BH3404" s="43">
        <v>25.78</v>
      </c>
      <c r="BI3404" s="2">
        <v>26.198</v>
      </c>
    </row>
    <row r="3405" spans="1:62" x14ac:dyDescent="0.2">
      <c r="A3405" s="2">
        <v>2013</v>
      </c>
      <c r="B3405" s="4" t="s">
        <v>1</v>
      </c>
      <c r="C3405" s="4" t="s">
        <v>155</v>
      </c>
      <c r="D3405" s="4" t="s">
        <v>142</v>
      </c>
      <c r="E3405" s="52" t="s">
        <v>203</v>
      </c>
      <c r="F3405" s="4" t="s">
        <v>143</v>
      </c>
      <c r="G3405" s="7">
        <v>16059.374</v>
      </c>
      <c r="J3405" s="8">
        <v>16059.374</v>
      </c>
      <c r="K3405" s="16">
        <v>-0.37576374745417518</v>
      </c>
      <c r="L3405" s="7">
        <v>16059.374</v>
      </c>
      <c r="M3405" s="7">
        <v>48178.122000000003</v>
      </c>
      <c r="P3405" s="8">
        <v>48178.122000000003</v>
      </c>
      <c r="Q3405" s="16">
        <v>-0.37576374745417518</v>
      </c>
      <c r="R3405" s="40">
        <v>36.6</v>
      </c>
      <c r="S3405" s="16">
        <v>0</v>
      </c>
      <c r="V3405" s="7">
        <v>3</v>
      </c>
      <c r="W3405" s="7"/>
      <c r="Y3405" s="7">
        <v>176544</v>
      </c>
      <c r="AB3405" s="7">
        <v>96</v>
      </c>
      <c r="AE3405" s="7">
        <v>1048</v>
      </c>
      <c r="AF3405" s="7">
        <v>435</v>
      </c>
      <c r="AG3405" s="8">
        <v>613</v>
      </c>
      <c r="AH3405" s="16">
        <v>-0.37576374745417518</v>
      </c>
      <c r="AI3405" s="7">
        <v>413</v>
      </c>
      <c r="AJ3405" s="7">
        <v>200</v>
      </c>
      <c r="AK3405" s="12">
        <v>0.39408396946564883</v>
      </c>
      <c r="AL3405" s="12">
        <v>0.95</v>
      </c>
      <c r="AN3405" s="12">
        <v>0.67373572593800979</v>
      </c>
      <c r="AO3405" s="12">
        <v>0.58492366412213737</v>
      </c>
      <c r="AP3405" s="12">
        <v>0.17723929336499222</v>
      </c>
      <c r="AQ3405" s="8">
        <v>2062.7112850913877</v>
      </c>
      <c r="AR3405" s="16">
        <v>-0.52461136550094767</v>
      </c>
      <c r="AS3405" s="7">
        <v>76.199160882578042</v>
      </c>
      <c r="AT3405" s="7">
        <v>3.3649450001490826</v>
      </c>
      <c r="AU3405" s="7">
        <v>1.1216483333830276</v>
      </c>
      <c r="AV3405" s="7">
        <v>168</v>
      </c>
      <c r="AW3405" s="16">
        <v>6.6764781748989742E-3</v>
      </c>
      <c r="AX3405" s="16">
        <v>-0.23844757083512347</v>
      </c>
      <c r="AY3405" s="7">
        <v>31353.211533389091</v>
      </c>
      <c r="AZ3405" s="10">
        <v>15.2</v>
      </c>
      <c r="BA3405" s="16">
        <v>0</v>
      </c>
      <c r="BB3405" s="7">
        <v>1998.5361856151826</v>
      </c>
      <c r="BC3405" s="16">
        <v>6.1794965263225914E-2</v>
      </c>
      <c r="BD3405" s="13"/>
      <c r="BE3405" s="13"/>
      <c r="BG3405" s="44"/>
      <c r="BH3405" s="43">
        <v>27.07</v>
      </c>
      <c r="BI3405" s="2">
        <v>26.198</v>
      </c>
    </row>
    <row r="3406" spans="1:62" x14ac:dyDescent="0.2">
      <c r="A3406" s="2">
        <v>2013</v>
      </c>
      <c r="B3406" s="4" t="s">
        <v>2</v>
      </c>
      <c r="C3406" s="4" t="s">
        <v>155</v>
      </c>
      <c r="D3406" s="4" t="s">
        <v>142</v>
      </c>
      <c r="E3406" s="52" t="s">
        <v>203</v>
      </c>
      <c r="F3406" s="4" t="s">
        <v>143</v>
      </c>
      <c r="G3406" s="7">
        <v>13727.752</v>
      </c>
      <c r="J3406" s="8">
        <v>13727.752</v>
      </c>
      <c r="K3406" s="16">
        <v>-0.46585117227319062</v>
      </c>
      <c r="L3406" s="7">
        <v>13727.752</v>
      </c>
      <c r="M3406" s="7">
        <v>41183.256000000001</v>
      </c>
      <c r="P3406" s="8">
        <v>41183.256000000001</v>
      </c>
      <c r="Q3406" s="16">
        <v>-0.46585117227319062</v>
      </c>
      <c r="R3406" s="40">
        <v>36.6</v>
      </c>
      <c r="S3406" s="16">
        <v>0</v>
      </c>
      <c r="V3406" s="7">
        <v>3</v>
      </c>
      <c r="W3406" s="7"/>
      <c r="Y3406" s="7">
        <v>150912</v>
      </c>
      <c r="AB3406" s="7">
        <v>96</v>
      </c>
      <c r="AE3406" s="7">
        <v>1000</v>
      </c>
      <c r="AF3406" s="7">
        <v>476</v>
      </c>
      <c r="AG3406" s="8">
        <v>524</v>
      </c>
      <c r="AH3406" s="16">
        <v>-0.46585117227319062</v>
      </c>
      <c r="AI3406" s="7">
        <v>291</v>
      </c>
      <c r="AJ3406" s="7">
        <v>233</v>
      </c>
      <c r="AK3406" s="12">
        <v>0.29099999999999998</v>
      </c>
      <c r="AL3406" s="12">
        <v>0.95</v>
      </c>
      <c r="AN3406" s="12">
        <v>0.55534351145038163</v>
      </c>
      <c r="AO3406" s="12">
        <v>0.52400000000000002</v>
      </c>
      <c r="AP3406" s="12">
        <v>-0.17330503075443948</v>
      </c>
      <c r="AQ3406" s="8">
        <v>1667.748073827735</v>
      </c>
      <c r="AR3406" s="16">
        <v>-0.58327134587013119</v>
      </c>
      <c r="AS3406" s="7">
        <v>66.763333620005398</v>
      </c>
      <c r="AT3406" s="7">
        <v>3.1827253317323185</v>
      </c>
      <c r="AU3406" s="7">
        <v>1.0609084439107728</v>
      </c>
      <c r="AV3406" s="7">
        <v>168</v>
      </c>
      <c r="AW3406" s="16">
        <v>6.3149312137546001E-3</v>
      </c>
      <c r="AX3406" s="16">
        <v>-0.21982669904312735</v>
      </c>
      <c r="AY3406" s="7">
        <v>25349.770722181569</v>
      </c>
      <c r="AZ3406" s="10">
        <v>15.2</v>
      </c>
      <c r="BA3406" s="16">
        <v>0</v>
      </c>
      <c r="BB3406" s="7">
        <v>1686.5952945064521</v>
      </c>
      <c r="BC3406" s="16">
        <v>-5.8738800851839898E-4</v>
      </c>
      <c r="BD3406" s="13"/>
      <c r="BE3406" s="13"/>
      <c r="BG3406" s="44"/>
      <c r="BH3406" s="43">
        <v>24.98</v>
      </c>
      <c r="BI3406" s="2">
        <v>26.198</v>
      </c>
    </row>
    <row r="3407" spans="1:62" x14ac:dyDescent="0.2">
      <c r="A3407" s="2">
        <v>2013</v>
      </c>
      <c r="B3407" s="4" t="s">
        <v>3</v>
      </c>
      <c r="C3407" s="4" t="s">
        <v>155</v>
      </c>
      <c r="D3407" s="4" t="s">
        <v>142</v>
      </c>
      <c r="E3407" s="52" t="s">
        <v>203</v>
      </c>
      <c r="F3407" s="4" t="s">
        <v>143</v>
      </c>
      <c r="G3407" s="7">
        <v>14068.326000000001</v>
      </c>
      <c r="J3407" s="8">
        <v>14068.326000000001</v>
      </c>
      <c r="K3407" s="16">
        <v>-0.46673286991062557</v>
      </c>
      <c r="L3407" s="7">
        <v>14068.326000000001</v>
      </c>
      <c r="M3407" s="7">
        <v>42204.978000000003</v>
      </c>
      <c r="P3407" s="8">
        <v>42204.978000000003</v>
      </c>
      <c r="Q3407" s="16">
        <v>-0.46673286991062557</v>
      </c>
      <c r="R3407" s="40">
        <v>36.6</v>
      </c>
      <c r="S3407" s="16">
        <v>0</v>
      </c>
      <c r="V3407" s="7">
        <v>3</v>
      </c>
      <c r="W3407" s="7"/>
      <c r="Y3407" s="7">
        <v>154656</v>
      </c>
      <c r="AB3407" s="7">
        <v>96</v>
      </c>
      <c r="AE3407" s="7">
        <v>1048</v>
      </c>
      <c r="AF3407" s="7">
        <v>511</v>
      </c>
      <c r="AG3407" s="8">
        <v>537</v>
      </c>
      <c r="AH3407" s="16">
        <v>-0.46673286991062557</v>
      </c>
      <c r="AI3407" s="7">
        <v>276</v>
      </c>
      <c r="AJ3407" s="7">
        <v>261</v>
      </c>
      <c r="AK3407" s="12">
        <v>0.26335877862595419</v>
      </c>
      <c r="AL3407" s="12">
        <v>0.95</v>
      </c>
      <c r="AN3407" s="12">
        <v>0.51396648044692739</v>
      </c>
      <c r="AO3407" s="12">
        <v>0.51240458015267176</v>
      </c>
      <c r="AP3407" s="12">
        <v>-0.2240416104796763</v>
      </c>
      <c r="AQ3407" s="8">
        <v>1500.8294341433175</v>
      </c>
      <c r="AR3407" s="16">
        <v>-0.65786820955745617</v>
      </c>
      <c r="AS3407" s="7">
        <v>54.995582049956667</v>
      </c>
      <c r="AT3407" s="7">
        <v>2.7948406594847626</v>
      </c>
      <c r="AU3407" s="7">
        <v>0.93161355316158756</v>
      </c>
      <c r="AV3407" s="7">
        <v>168</v>
      </c>
      <c r="AW3407" s="16">
        <v>5.5453187688189734E-3</v>
      </c>
      <c r="AX3407" s="16">
        <v>-0.35842325330420544</v>
      </c>
      <c r="AY3407" s="7">
        <v>22812.607398978424</v>
      </c>
      <c r="AZ3407" s="10">
        <v>15.2</v>
      </c>
      <c r="BA3407" s="16">
        <v>0</v>
      </c>
      <c r="BB3407" s="7">
        <v>1493.3239248315756</v>
      </c>
      <c r="BC3407" s="16">
        <v>6.3460891622009963E-2</v>
      </c>
      <c r="BD3407" s="13"/>
      <c r="BE3407" s="13"/>
      <c r="BG3407" s="44"/>
      <c r="BH3407" s="43">
        <v>27.29</v>
      </c>
      <c r="BI3407" s="2">
        <v>26.198</v>
      </c>
    </row>
    <row r="3408" spans="1:62" x14ac:dyDescent="0.2">
      <c r="A3408" s="2">
        <v>2013</v>
      </c>
      <c r="B3408" s="4" t="s">
        <v>4</v>
      </c>
      <c r="C3408" s="4" t="s">
        <v>155</v>
      </c>
      <c r="D3408" s="4" t="s">
        <v>142</v>
      </c>
      <c r="E3408" s="52" t="s">
        <v>203</v>
      </c>
      <c r="F3408" s="4" t="s">
        <v>143</v>
      </c>
      <c r="G3408" s="7">
        <v>14042.128000000001</v>
      </c>
      <c r="J3408" s="8">
        <v>14042.128000000001</v>
      </c>
      <c r="K3408" s="16">
        <v>-0.4656031904287139</v>
      </c>
      <c r="L3408" s="7">
        <v>14042.128000000001</v>
      </c>
      <c r="M3408" s="7">
        <v>42126.384000000005</v>
      </c>
      <c r="P3408" s="8">
        <v>42126.384000000005</v>
      </c>
      <c r="Q3408" s="16">
        <v>-0.46560319042871379</v>
      </c>
      <c r="R3408" s="40">
        <v>36.6</v>
      </c>
      <c r="S3408" s="16">
        <v>0</v>
      </c>
      <c r="V3408" s="7">
        <v>3</v>
      </c>
      <c r="W3408" s="7"/>
      <c r="Y3408" s="7">
        <v>154368</v>
      </c>
      <c r="AB3408" s="7">
        <v>96</v>
      </c>
      <c r="AE3408" s="7">
        <v>1045</v>
      </c>
      <c r="AF3408" s="7">
        <v>509</v>
      </c>
      <c r="AG3408" s="8">
        <v>536</v>
      </c>
      <c r="AH3408" s="16">
        <v>-0.4656031904287139</v>
      </c>
      <c r="AI3408" s="7">
        <v>294</v>
      </c>
      <c r="AJ3408" s="7">
        <v>242</v>
      </c>
      <c r="AK3408" s="12">
        <v>0.28133971291866028</v>
      </c>
      <c r="AL3408" s="12">
        <v>0.95</v>
      </c>
      <c r="AN3408" s="12">
        <v>0.54850746268656714</v>
      </c>
      <c r="AO3408" s="12">
        <v>0.51291866028708133</v>
      </c>
      <c r="AP3408" s="12">
        <v>-0.27990446979760886</v>
      </c>
      <c r="AQ3408" s="8">
        <v>1406.8181631593936</v>
      </c>
      <c r="AR3408" s="16">
        <v>-0.30760887267727843</v>
      </c>
      <c r="AS3408" s="7">
        <v>51.550683882718715</v>
      </c>
      <c r="AT3408" s="7">
        <v>2.6246607521630478</v>
      </c>
      <c r="AU3408" s="7">
        <v>0.87488691738768265</v>
      </c>
      <c r="AV3408" s="7">
        <v>168</v>
      </c>
      <c r="AW3408" s="16">
        <v>5.2076602225457303E-3</v>
      </c>
      <c r="AX3408" s="16">
        <v>0.29564981474755547</v>
      </c>
      <c r="AY3408" s="7">
        <v>21383.636080022781</v>
      </c>
      <c r="AZ3408" s="10">
        <v>15.2</v>
      </c>
      <c r="BA3408" s="16">
        <v>0</v>
      </c>
      <c r="BB3408" s="7">
        <v>1351.4143096493435</v>
      </c>
      <c r="BC3408" s="16">
        <v>-0.2689359924392814</v>
      </c>
      <c r="BD3408" s="13"/>
      <c r="BE3408" s="13"/>
      <c r="BG3408" s="44"/>
      <c r="BH3408" s="43">
        <v>27.29</v>
      </c>
      <c r="BI3408" s="2">
        <v>26.198</v>
      </c>
    </row>
    <row r="3409" spans="1:62" x14ac:dyDescent="0.2">
      <c r="A3409" s="2">
        <v>2013</v>
      </c>
      <c r="B3409" s="4" t="s">
        <v>11</v>
      </c>
      <c r="C3409" s="4" t="s">
        <v>155</v>
      </c>
      <c r="D3409" s="4" t="s">
        <v>142</v>
      </c>
      <c r="E3409" s="52" t="s">
        <v>203</v>
      </c>
      <c r="F3409" s="4" t="s">
        <v>143</v>
      </c>
      <c r="G3409" s="7">
        <v>12496.446</v>
      </c>
      <c r="J3409" s="8">
        <v>12496.446</v>
      </c>
      <c r="K3409" s="16">
        <v>-0.51026694045174537</v>
      </c>
      <c r="L3409" s="7">
        <v>12496.446</v>
      </c>
      <c r="M3409" s="7">
        <v>37489.338000000003</v>
      </c>
      <c r="P3409" s="8">
        <v>37489.338000000003</v>
      </c>
      <c r="Q3409" s="16">
        <v>-0.51026694045174525</v>
      </c>
      <c r="R3409" s="40">
        <v>36.6</v>
      </c>
      <c r="S3409" s="16">
        <v>0</v>
      </c>
      <c r="V3409" s="7">
        <v>3</v>
      </c>
      <c r="W3409" s="7"/>
      <c r="Y3409" s="7">
        <v>137376</v>
      </c>
      <c r="AB3409" s="7">
        <v>96</v>
      </c>
      <c r="AE3409" s="7">
        <v>1013</v>
      </c>
      <c r="AF3409" s="7">
        <v>536</v>
      </c>
      <c r="AG3409" s="8">
        <v>477</v>
      </c>
      <c r="AH3409" s="16">
        <v>-0.51026694045174537</v>
      </c>
      <c r="AI3409" s="7">
        <v>291</v>
      </c>
      <c r="AJ3409" s="7">
        <v>186</v>
      </c>
      <c r="AK3409" s="12">
        <v>0.28726554787759129</v>
      </c>
      <c r="AL3409" s="12">
        <v>0.95</v>
      </c>
      <c r="AN3409" s="12">
        <v>0.61006289308176098</v>
      </c>
      <c r="AO3409" s="12">
        <v>0.47087857847976305</v>
      </c>
      <c r="AP3409" s="12">
        <v>-0.13255290823118948</v>
      </c>
      <c r="AQ3409" s="8">
        <v>1521.84144312697</v>
      </c>
      <c r="AR3409" s="16">
        <v>-0.10249843957291016</v>
      </c>
      <c r="AS3409" s="7">
        <v>57.88670380855725</v>
      </c>
      <c r="AT3409" s="7">
        <v>3.1904432769957443</v>
      </c>
      <c r="AU3409" s="7">
        <v>1.0634810923319147</v>
      </c>
      <c r="AV3409" s="7">
        <v>168</v>
      </c>
      <c r="AW3409" s="16">
        <v>6.3302445972137781E-3</v>
      </c>
      <c r="AX3409" s="16">
        <v>0.8326342135345608</v>
      </c>
      <c r="AY3409" s="7">
        <v>23131.989935529942</v>
      </c>
      <c r="AZ3409" s="10">
        <v>15.2</v>
      </c>
      <c r="BA3409" s="16">
        <v>0</v>
      </c>
      <c r="BB3409" s="7">
        <v>1439.3922009981375</v>
      </c>
      <c r="BC3409" s="16">
        <v>-0.53162578568074847</v>
      </c>
      <c r="BD3409" s="13"/>
      <c r="BE3409" s="13"/>
      <c r="BG3409" s="44"/>
      <c r="BH3409" s="43">
        <v>26.29</v>
      </c>
      <c r="BI3409" s="2">
        <v>26.198</v>
      </c>
    </row>
    <row r="3410" spans="1:62" x14ac:dyDescent="0.2">
      <c r="A3410" s="2">
        <v>2013</v>
      </c>
      <c r="B3410" s="4" t="s">
        <v>5</v>
      </c>
      <c r="C3410" s="4" t="s">
        <v>155</v>
      </c>
      <c r="D3410" s="4" t="s">
        <v>142</v>
      </c>
      <c r="E3410" s="52" t="s">
        <v>203</v>
      </c>
      <c r="F3410" s="4" t="s">
        <v>143</v>
      </c>
      <c r="G3410" s="7">
        <v>12915.614</v>
      </c>
      <c r="J3410" s="8">
        <v>12915.614</v>
      </c>
      <c r="K3410" s="16">
        <v>-0.47329059829059839</v>
      </c>
      <c r="L3410" s="7">
        <v>12915.614</v>
      </c>
      <c r="M3410" s="7">
        <v>38746.841999999997</v>
      </c>
      <c r="P3410" s="8">
        <v>38746.841999999997</v>
      </c>
      <c r="Q3410" s="16">
        <v>-0.47329059829059827</v>
      </c>
      <c r="R3410" s="40">
        <v>36.6</v>
      </c>
      <c r="S3410" s="16">
        <v>0</v>
      </c>
      <c r="V3410" s="7">
        <v>3</v>
      </c>
      <c r="W3410" s="7"/>
      <c r="Y3410" s="7">
        <v>141984</v>
      </c>
      <c r="AB3410" s="7">
        <v>96</v>
      </c>
      <c r="AE3410" s="7">
        <v>1048</v>
      </c>
      <c r="AF3410" s="7">
        <v>555</v>
      </c>
      <c r="AG3410" s="8">
        <v>493</v>
      </c>
      <c r="AH3410" s="16">
        <v>-0.47329059829059827</v>
      </c>
      <c r="AI3410" s="7">
        <v>273</v>
      </c>
      <c r="AJ3410" s="7">
        <v>220</v>
      </c>
      <c r="AK3410" s="12">
        <v>0.26049618320610685</v>
      </c>
      <c r="AL3410" s="12">
        <v>0.95</v>
      </c>
      <c r="AN3410" s="12">
        <v>0.55375253549695735</v>
      </c>
      <c r="AO3410" s="12">
        <v>0.47041984732824427</v>
      </c>
      <c r="AP3410" s="12">
        <v>-0.24223337247784782</v>
      </c>
      <c r="AQ3410" s="8">
        <v>2223.6837192958324</v>
      </c>
      <c r="AR3410" s="16">
        <v>0.14470353053422724</v>
      </c>
      <c r="AS3410" s="7">
        <v>80.626675826534893</v>
      </c>
      <c r="AT3410" s="7">
        <v>4.510514643602094</v>
      </c>
      <c r="AU3410" s="7">
        <v>1.5035048812006979</v>
      </c>
      <c r="AV3410" s="7">
        <v>168</v>
      </c>
      <c r="AW3410" s="16">
        <v>8.9494338166708209E-3</v>
      </c>
      <c r="AX3410" s="16">
        <v>1.1733113683165044</v>
      </c>
      <c r="AY3410" s="7">
        <v>33799.992533296652</v>
      </c>
      <c r="AZ3410" s="10">
        <v>15.2</v>
      </c>
      <c r="BA3410" s="16">
        <v>0</v>
      </c>
      <c r="BB3410" s="7">
        <v>2055.8892013031191</v>
      </c>
      <c r="BC3410" s="16">
        <v>-0.70553714106415666</v>
      </c>
      <c r="BD3410" s="13"/>
      <c r="BE3410" s="13"/>
      <c r="BG3410" s="44"/>
      <c r="BH3410" s="43">
        <v>27.58</v>
      </c>
      <c r="BI3410" s="2">
        <v>26.198</v>
      </c>
    </row>
    <row r="3411" spans="1:62" x14ac:dyDescent="0.2">
      <c r="A3411" s="2">
        <v>2013</v>
      </c>
      <c r="B3411" s="4" t="s">
        <v>6</v>
      </c>
      <c r="C3411" s="4" t="s">
        <v>155</v>
      </c>
      <c r="D3411" s="4" t="s">
        <v>142</v>
      </c>
      <c r="E3411" s="52" t="s">
        <v>203</v>
      </c>
      <c r="F3411" s="4" t="s">
        <v>143</v>
      </c>
      <c r="G3411" s="7">
        <v>15771.196</v>
      </c>
      <c r="J3411" s="8">
        <v>15771.196</v>
      </c>
      <c r="K3411" s="16">
        <v>-0.35752401280683033</v>
      </c>
      <c r="L3411" s="7">
        <v>15771.196</v>
      </c>
      <c r="M3411" s="7">
        <v>47313.588000000003</v>
      </c>
      <c r="P3411" s="8">
        <v>47313.588000000003</v>
      </c>
      <c r="Q3411" s="16">
        <v>-0.35752401280683033</v>
      </c>
      <c r="R3411" s="40">
        <v>36.6</v>
      </c>
      <c r="S3411" s="16">
        <v>0</v>
      </c>
      <c r="V3411" s="7">
        <v>3</v>
      </c>
      <c r="W3411" s="7"/>
      <c r="Y3411" s="7">
        <v>173376</v>
      </c>
      <c r="AB3411" s="7">
        <v>96</v>
      </c>
      <c r="AE3411" s="7">
        <v>1010</v>
      </c>
      <c r="AF3411" s="7">
        <v>408</v>
      </c>
      <c r="AG3411" s="8">
        <v>602</v>
      </c>
      <c r="AH3411" s="16">
        <v>-0.35752401280683033</v>
      </c>
      <c r="AI3411" s="7">
        <v>382</v>
      </c>
      <c r="AJ3411" s="7">
        <v>220</v>
      </c>
      <c r="AK3411" s="12">
        <v>0.37821782178217822</v>
      </c>
      <c r="AL3411" s="12">
        <v>0.95</v>
      </c>
      <c r="AN3411" s="12">
        <v>0.63455149501661134</v>
      </c>
      <c r="AO3411" s="12">
        <v>0.59603960396039601</v>
      </c>
      <c r="AP3411" s="12">
        <v>-9.2252288808297944E-2</v>
      </c>
      <c r="AQ3411" s="8">
        <v>2273.7508717910791</v>
      </c>
      <c r="AR3411" s="16">
        <v>5.8161485479402142E-3</v>
      </c>
      <c r="AS3411" s="7">
        <v>87.451956607349203</v>
      </c>
      <c r="AT3411" s="7">
        <v>3.7769948036396666</v>
      </c>
      <c r="AU3411" s="7">
        <v>1.2589982678798888</v>
      </c>
      <c r="AV3411" s="7">
        <v>168</v>
      </c>
      <c r="AW3411" s="16">
        <v>7.4940373088088616E-3</v>
      </c>
      <c r="AX3411" s="16">
        <v>0.56553111493259123</v>
      </c>
      <c r="AY3411" s="7">
        <v>34561.013251224402</v>
      </c>
      <c r="AZ3411" s="10">
        <v>15.2</v>
      </c>
      <c r="BA3411" s="16">
        <v>0</v>
      </c>
      <c r="BB3411" s="7">
        <v>2155.8071276394612</v>
      </c>
      <c r="BC3411" s="16">
        <v>-0.36349558890849143</v>
      </c>
      <c r="BD3411" s="13"/>
      <c r="BE3411" s="13"/>
      <c r="BG3411" s="44"/>
      <c r="BH3411" s="43">
        <v>26</v>
      </c>
      <c r="BI3411" s="2">
        <v>26.198</v>
      </c>
    </row>
    <row r="3412" spans="1:62" x14ac:dyDescent="0.2">
      <c r="A3412" s="2">
        <v>2013</v>
      </c>
      <c r="B3412" s="4" t="s">
        <v>7</v>
      </c>
      <c r="C3412" s="4" t="s">
        <v>155</v>
      </c>
      <c r="D3412" s="4" t="s">
        <v>142</v>
      </c>
      <c r="E3412" s="52" t="s">
        <v>203</v>
      </c>
      <c r="F3412" s="4" t="s">
        <v>143</v>
      </c>
      <c r="G3412" s="7">
        <v>21167.984</v>
      </c>
      <c r="J3412" s="8">
        <v>21167.984</v>
      </c>
      <c r="K3412" s="16">
        <v>-0.15569487983281083</v>
      </c>
      <c r="L3412" s="7">
        <v>21167.984</v>
      </c>
      <c r="M3412" s="7">
        <v>63503.952000000005</v>
      </c>
      <c r="P3412" s="8">
        <v>63503.952000000005</v>
      </c>
      <c r="Q3412" s="16">
        <v>-0.15569487983281083</v>
      </c>
      <c r="R3412" s="40">
        <v>36.6</v>
      </c>
      <c r="S3412" s="16">
        <v>0</v>
      </c>
      <c r="V3412" s="7">
        <v>3</v>
      </c>
      <c r="W3412" s="7"/>
      <c r="Y3412" s="7">
        <v>232704</v>
      </c>
      <c r="AB3412" s="7">
        <v>96</v>
      </c>
      <c r="AE3412" s="7">
        <v>1037</v>
      </c>
      <c r="AF3412" s="7">
        <v>229</v>
      </c>
      <c r="AG3412" s="8">
        <v>808</v>
      </c>
      <c r="AH3412" s="16">
        <v>-0.15569487983281083</v>
      </c>
      <c r="AI3412" s="7">
        <v>518</v>
      </c>
      <c r="AJ3412" s="7">
        <v>290</v>
      </c>
      <c r="AK3412" s="12">
        <v>0.49951783992285437</v>
      </c>
      <c r="AL3412" s="12">
        <v>0.95</v>
      </c>
      <c r="AN3412" s="12">
        <v>0.6410891089108911</v>
      </c>
      <c r="AO3412" s="12">
        <v>0.77917068466730954</v>
      </c>
      <c r="AP3412" s="12">
        <v>-0.1478857260726073</v>
      </c>
      <c r="AQ3412" s="8">
        <v>2911.2836098776306</v>
      </c>
      <c r="AR3412" s="16">
        <v>0.28066425000589157</v>
      </c>
      <c r="AS3412" s="7">
        <v>108.71111313956798</v>
      </c>
      <c r="AT3412" s="7">
        <v>3.603073774601028</v>
      </c>
      <c r="AU3412" s="7">
        <v>1.2010245915336759</v>
      </c>
      <c r="AV3412" s="7">
        <v>168</v>
      </c>
      <c r="AW3412" s="16">
        <v>7.1489559019861666E-3</v>
      </c>
      <c r="AX3412" s="16">
        <v>0.5168263456134139</v>
      </c>
      <c r="AY3412" s="7">
        <v>44251.51087013998</v>
      </c>
      <c r="AZ3412" s="10">
        <v>15.2</v>
      </c>
      <c r="BA3412" s="16">
        <v>0</v>
      </c>
      <c r="BB3412" s="7">
        <v>2923.3726080247852</v>
      </c>
      <c r="BC3412" s="16">
        <v>-0.30434072138052987</v>
      </c>
      <c r="BD3412" s="13"/>
      <c r="BE3412" s="13"/>
      <c r="BG3412" s="44"/>
      <c r="BH3412" s="43">
        <v>26.78</v>
      </c>
      <c r="BI3412" s="2">
        <v>26.198</v>
      </c>
    </row>
    <row r="3413" spans="1:62" x14ac:dyDescent="0.2">
      <c r="A3413" s="2">
        <v>2014</v>
      </c>
      <c r="B3413" s="4" t="s">
        <v>8</v>
      </c>
      <c r="C3413" s="4" t="s">
        <v>155</v>
      </c>
      <c r="D3413" s="4" t="s">
        <v>142</v>
      </c>
      <c r="E3413" s="52" t="s">
        <v>203</v>
      </c>
      <c r="F3413" s="4" t="s">
        <v>143</v>
      </c>
      <c r="G3413" s="7">
        <v>15299.632</v>
      </c>
      <c r="J3413" s="8">
        <v>15299.632</v>
      </c>
      <c r="K3413" s="16">
        <v>-0.41658341658341658</v>
      </c>
      <c r="L3413" s="7">
        <v>15299.632</v>
      </c>
      <c r="M3413" s="7">
        <v>45898.896000000001</v>
      </c>
      <c r="P3413" s="8">
        <v>45898.896000000001</v>
      </c>
      <c r="Q3413" s="16">
        <v>-0.41658341658341658</v>
      </c>
      <c r="R3413" s="40">
        <v>36.6</v>
      </c>
      <c r="S3413" s="16">
        <v>0</v>
      </c>
      <c r="V3413" s="7">
        <v>3</v>
      </c>
      <c r="W3413" s="7"/>
      <c r="Y3413" s="7">
        <v>168192</v>
      </c>
      <c r="AB3413" s="7">
        <v>96</v>
      </c>
      <c r="AE3413" s="7">
        <v>1048</v>
      </c>
      <c r="AF3413" s="7">
        <v>464</v>
      </c>
      <c r="AG3413" s="8">
        <v>584</v>
      </c>
      <c r="AH3413" s="16">
        <v>-0.41658341658341658</v>
      </c>
      <c r="AI3413" s="7">
        <v>400</v>
      </c>
      <c r="AJ3413" s="7">
        <v>184</v>
      </c>
      <c r="AK3413" s="12">
        <v>0.38167938931297712</v>
      </c>
      <c r="AL3413" s="12">
        <v>0.95</v>
      </c>
      <c r="AN3413" s="12">
        <v>0.68493150684931503</v>
      </c>
      <c r="AO3413" s="12">
        <v>0.5572519083969466</v>
      </c>
      <c r="AP3413" s="12">
        <v>-8.340048348106377E-2</v>
      </c>
      <c r="AQ3413" s="8">
        <v>3835</v>
      </c>
      <c r="AR3413" s="16">
        <v>0.80853215134385925</v>
      </c>
      <c r="AS3413" s="7">
        <v>140.52766581165261</v>
      </c>
      <c r="AT3413" s="7">
        <v>6.5667808219178081</v>
      </c>
      <c r="AU3413" s="7">
        <v>2.1889269406392695</v>
      </c>
      <c r="AV3413" s="7">
        <v>168</v>
      </c>
      <c r="AW3413" s="16">
        <v>1.3029327027614699E-2</v>
      </c>
      <c r="AX3413" s="16">
        <v>2.0998984306424715</v>
      </c>
      <c r="AY3413" s="7">
        <v>58292</v>
      </c>
      <c r="AZ3413" s="10">
        <v>15.2</v>
      </c>
      <c r="BA3413" s="16">
        <v>0</v>
      </c>
      <c r="BB3413" s="7">
        <v>4436.6646730101338</v>
      </c>
      <c r="BC3413" s="16">
        <v>-1.1416059469860256</v>
      </c>
      <c r="BD3413" s="13"/>
      <c r="BE3413" s="13"/>
      <c r="BG3413" s="44"/>
      <c r="BH3413" s="43">
        <v>27.29</v>
      </c>
      <c r="BI3413" s="2">
        <v>26.198</v>
      </c>
    </row>
    <row r="3414" spans="1:62" x14ac:dyDescent="0.2">
      <c r="A3414" s="2">
        <v>2014</v>
      </c>
      <c r="B3414" s="4" t="s">
        <v>9</v>
      </c>
      <c r="C3414" s="4" t="s">
        <v>156</v>
      </c>
      <c r="D3414" s="4" t="s">
        <v>142</v>
      </c>
      <c r="E3414" s="52" t="s">
        <v>203</v>
      </c>
      <c r="F3414" s="4" t="s">
        <v>143</v>
      </c>
      <c r="G3414" s="7">
        <v>13177.594000000001</v>
      </c>
      <c r="J3414" s="8">
        <v>13177.594000000001</v>
      </c>
      <c r="K3414" s="16">
        <v>-0.4386160714285714</v>
      </c>
      <c r="L3414" s="7">
        <v>13177.594000000001</v>
      </c>
      <c r="M3414" s="7">
        <v>39532.782000000007</v>
      </c>
      <c r="P3414" s="8">
        <v>39532.782000000007</v>
      </c>
      <c r="Q3414" s="16">
        <v>-0.4386160714285714</v>
      </c>
      <c r="R3414" s="40">
        <v>36.6</v>
      </c>
      <c r="S3414" s="16">
        <v>0</v>
      </c>
      <c r="V3414" s="7">
        <v>3</v>
      </c>
      <c r="W3414" s="7"/>
      <c r="Y3414" s="7">
        <v>144864</v>
      </c>
      <c r="AB3414" s="7">
        <v>96</v>
      </c>
      <c r="AE3414" s="7">
        <v>948</v>
      </c>
      <c r="AF3414" s="7">
        <v>445</v>
      </c>
      <c r="AG3414" s="8">
        <v>503</v>
      </c>
      <c r="AH3414" s="16">
        <v>-0.4386160714285714</v>
      </c>
      <c r="AI3414" s="7">
        <v>356</v>
      </c>
      <c r="AJ3414" s="7">
        <v>147</v>
      </c>
      <c r="AK3414" s="12">
        <v>0.37552742616033757</v>
      </c>
      <c r="AL3414" s="12">
        <v>0.95</v>
      </c>
      <c r="AN3414" s="12">
        <v>0.70775347912524855</v>
      </c>
      <c r="AO3414" s="12">
        <v>0.53059071729957807</v>
      </c>
      <c r="AP3414" s="12">
        <v>-1.986535193783201E-2</v>
      </c>
      <c r="AQ3414" s="8">
        <v>2594</v>
      </c>
      <c r="AR3414" s="16">
        <v>3.6451847544260563E-2</v>
      </c>
      <c r="AS3414" s="7">
        <v>104.59677419354838</v>
      </c>
      <c r="AT3414" s="7">
        <v>5.1570576540755466</v>
      </c>
      <c r="AU3414" s="7">
        <v>1.7190192180251822</v>
      </c>
      <c r="AV3414" s="7">
        <v>168</v>
      </c>
      <c r="AW3414" s="16">
        <v>1.0232257250149894E-2</v>
      </c>
      <c r="AX3414" s="16">
        <v>0.84624424532735087</v>
      </c>
      <c r="AY3414" s="7">
        <v>39428.799999999996</v>
      </c>
      <c r="AZ3414" s="10">
        <v>15.2</v>
      </c>
      <c r="BA3414" s="16">
        <v>0</v>
      </c>
      <c r="BB3414" s="7">
        <v>3030.9576662054969</v>
      </c>
      <c r="BC3414" s="16">
        <v>-0.51283187214317294</v>
      </c>
      <c r="BD3414" s="13"/>
      <c r="BE3414" s="13"/>
      <c r="BG3414" s="44"/>
      <c r="BH3414" s="43">
        <v>24.8</v>
      </c>
      <c r="BI3414" s="2">
        <v>26.198</v>
      </c>
      <c r="BJ3414" s="2" t="s">
        <v>153</v>
      </c>
    </row>
    <row r="3415" spans="1:62" x14ac:dyDescent="0.2">
      <c r="A3415" s="2">
        <v>2014</v>
      </c>
      <c r="B3415" s="4" t="s">
        <v>10</v>
      </c>
      <c r="C3415" s="4" t="s">
        <v>156</v>
      </c>
      <c r="D3415" s="4" t="s">
        <v>142</v>
      </c>
      <c r="E3415" s="52" t="s">
        <v>203</v>
      </c>
      <c r="F3415" s="4" t="s">
        <v>143</v>
      </c>
      <c r="G3415" s="7">
        <v>17867.036</v>
      </c>
      <c r="J3415" s="8">
        <v>17867.036</v>
      </c>
      <c r="K3415" s="16">
        <v>-0.27600849256900206</v>
      </c>
      <c r="L3415" s="7">
        <v>17867.036</v>
      </c>
      <c r="M3415" s="7">
        <v>53601.108</v>
      </c>
      <c r="P3415" s="8">
        <v>53601.108</v>
      </c>
      <c r="Q3415" s="16">
        <v>-0.27600849256900206</v>
      </c>
      <c r="R3415" s="40">
        <v>36.6</v>
      </c>
      <c r="S3415" s="16">
        <v>0</v>
      </c>
      <c r="V3415" s="7">
        <v>3</v>
      </c>
      <c r="W3415" s="7"/>
      <c r="Y3415" s="7">
        <v>196416</v>
      </c>
      <c r="AB3415" s="7">
        <v>96</v>
      </c>
      <c r="AE3415" s="7">
        <v>1030</v>
      </c>
      <c r="AF3415" s="7">
        <v>348</v>
      </c>
      <c r="AG3415" s="8">
        <v>682</v>
      </c>
      <c r="AH3415" s="16">
        <v>-0.27600849256900217</v>
      </c>
      <c r="AI3415" s="7">
        <v>487</v>
      </c>
      <c r="AJ3415" s="7">
        <v>195</v>
      </c>
      <c r="AK3415" s="12">
        <v>0.47281553398058251</v>
      </c>
      <c r="AL3415" s="12">
        <v>0.95</v>
      </c>
      <c r="AN3415" s="12">
        <v>0.71407624633431088</v>
      </c>
      <c r="AO3415" s="12">
        <v>0.6621359223300971</v>
      </c>
      <c r="AP3415" s="12">
        <v>-6.4108950562468126E-3</v>
      </c>
      <c r="AQ3415" s="8">
        <v>3936.6345290277764</v>
      </c>
      <c r="AR3415" s="16">
        <v>0.10979396130635122</v>
      </c>
      <c r="AS3415" s="7">
        <v>154.55965956135753</v>
      </c>
      <c r="AT3415" s="7">
        <v>5.772191391536329</v>
      </c>
      <c r="AU3415" s="7">
        <v>1.9240637971787764</v>
      </c>
      <c r="AV3415" s="7">
        <v>168</v>
      </c>
      <c r="AW3415" s="16">
        <v>1.1452760697492717E-2</v>
      </c>
      <c r="AX3415" s="16">
        <v>0.53288256825598679</v>
      </c>
      <c r="AY3415" s="7">
        <v>59836.844841222199</v>
      </c>
      <c r="AZ3415" s="10">
        <v>15.2</v>
      </c>
      <c r="BA3415" s="16">
        <v>0</v>
      </c>
      <c r="BB3415" s="7">
        <v>3872.8105271482787</v>
      </c>
      <c r="BC3415" s="16">
        <v>-0.3222840721474185</v>
      </c>
      <c r="BD3415" s="13"/>
      <c r="BE3415" s="13"/>
      <c r="BG3415" s="44"/>
      <c r="BH3415" s="43">
        <v>25.47</v>
      </c>
      <c r="BI3415" s="2">
        <v>26.198</v>
      </c>
    </row>
    <row r="3416" spans="1:62" x14ac:dyDescent="0.2">
      <c r="A3416" s="2">
        <v>2014</v>
      </c>
      <c r="B3416" s="4" t="s">
        <v>0</v>
      </c>
      <c r="C3416" s="4" t="s">
        <v>156</v>
      </c>
      <c r="D3416" s="4" t="s">
        <v>142</v>
      </c>
      <c r="E3416" s="52" t="s">
        <v>203</v>
      </c>
      <c r="F3416" s="4" t="s">
        <v>143</v>
      </c>
      <c r="G3416" s="7">
        <v>22504.082000000002</v>
      </c>
      <c r="J3416" s="8">
        <v>22504.082000000002</v>
      </c>
      <c r="K3416" s="16">
        <v>0.58487084870848727</v>
      </c>
      <c r="L3416" s="7">
        <v>22504.082000000002</v>
      </c>
      <c r="M3416" s="7">
        <v>67512.246000000014</v>
      </c>
      <c r="P3416" s="8">
        <v>67512.246000000014</v>
      </c>
      <c r="Q3416" s="16">
        <v>0.58487084870848727</v>
      </c>
      <c r="R3416" s="40">
        <v>36.6</v>
      </c>
      <c r="S3416" s="16">
        <v>0</v>
      </c>
      <c r="V3416" s="7">
        <v>3</v>
      </c>
      <c r="W3416" s="7"/>
      <c r="Y3416" s="7">
        <v>247392</v>
      </c>
      <c r="AB3416" s="7">
        <v>96</v>
      </c>
      <c r="AE3416" s="7">
        <v>1005</v>
      </c>
      <c r="AF3416" s="7">
        <v>146</v>
      </c>
      <c r="AG3416" s="8">
        <v>859</v>
      </c>
      <c r="AH3416" s="16">
        <v>0.58487084870848705</v>
      </c>
      <c r="AI3416" s="7">
        <v>655</v>
      </c>
      <c r="AJ3416" s="7">
        <v>204</v>
      </c>
      <c r="AK3416" s="12">
        <v>0.65174129353233834</v>
      </c>
      <c r="AL3416" s="12">
        <v>0.95</v>
      </c>
      <c r="AN3416" s="12">
        <v>0.76251455180442373</v>
      </c>
      <c r="AO3416" s="12">
        <v>0.854726368159204</v>
      </c>
      <c r="AP3416" s="12">
        <v>0.13228188240547301</v>
      </c>
      <c r="AQ3416" s="8">
        <v>3925.4466448246662</v>
      </c>
      <c r="AR3416" s="16">
        <v>0.61972899387164726</v>
      </c>
      <c r="AS3416" s="7">
        <v>155.3401917223849</v>
      </c>
      <c r="AT3416" s="7">
        <v>4.569786548107877</v>
      </c>
      <c r="AU3416" s="7">
        <v>1.5232621827026256</v>
      </c>
      <c r="AV3416" s="7">
        <v>168</v>
      </c>
      <c r="AW3416" s="16">
        <v>9.0670368018013429E-3</v>
      </c>
      <c r="AX3416" s="16">
        <v>2.1994312780480696E-2</v>
      </c>
      <c r="AY3416" s="7">
        <v>59666.789001334924</v>
      </c>
      <c r="AZ3416" s="10">
        <v>15.2</v>
      </c>
      <c r="BA3416" s="16">
        <v>0</v>
      </c>
      <c r="BB3416" s="7">
        <v>3898.6788263541821</v>
      </c>
      <c r="BC3416" s="16">
        <v>0.11920520159200437</v>
      </c>
      <c r="BD3416" s="13"/>
      <c r="BE3416" s="13"/>
      <c r="BG3416" s="44"/>
      <c r="BH3416" s="43">
        <v>25.27</v>
      </c>
      <c r="BI3416" s="2">
        <v>26.198</v>
      </c>
    </row>
    <row r="3417" spans="1:62" x14ac:dyDescent="0.2">
      <c r="A3417" s="2">
        <v>2014</v>
      </c>
      <c r="B3417" s="4" t="s">
        <v>1</v>
      </c>
      <c r="C3417" s="4" t="s">
        <v>156</v>
      </c>
      <c r="D3417" s="4" t="s">
        <v>142</v>
      </c>
      <c r="E3417" s="52" t="s">
        <v>203</v>
      </c>
      <c r="F3417" s="4" t="s">
        <v>143</v>
      </c>
      <c r="G3417" s="7">
        <v>26302.792000000001</v>
      </c>
      <c r="J3417" s="8">
        <v>26302.792000000001</v>
      </c>
      <c r="K3417" s="16">
        <v>0.63784665579119104</v>
      </c>
      <c r="L3417" s="7">
        <v>26302.792000000001</v>
      </c>
      <c r="M3417" s="7">
        <v>78908.376000000004</v>
      </c>
      <c r="P3417" s="8">
        <v>78908.376000000004</v>
      </c>
      <c r="Q3417" s="16">
        <v>0.63784665579119082</v>
      </c>
      <c r="R3417" s="40">
        <v>36.6</v>
      </c>
      <c r="S3417" s="16">
        <v>0</v>
      </c>
      <c r="V3417" s="7">
        <v>3</v>
      </c>
      <c r="W3417" s="7"/>
      <c r="Y3417" s="7">
        <v>289152</v>
      </c>
      <c r="AB3417" s="7">
        <v>96</v>
      </c>
      <c r="AE3417" s="7">
        <v>1040</v>
      </c>
      <c r="AF3417" s="7">
        <v>36</v>
      </c>
      <c r="AG3417" s="8">
        <v>1004</v>
      </c>
      <c r="AH3417" s="16">
        <v>0.63784665579119082</v>
      </c>
      <c r="AI3417" s="7">
        <v>736</v>
      </c>
      <c r="AJ3417" s="7">
        <v>268</v>
      </c>
      <c r="AK3417" s="12">
        <v>0.70769230769230773</v>
      </c>
      <c r="AL3417" s="12">
        <v>0.95</v>
      </c>
      <c r="AN3417" s="12">
        <v>0.73306772908366535</v>
      </c>
      <c r="AO3417" s="12">
        <v>0.9653846153846154</v>
      </c>
      <c r="AP3417" s="12">
        <v>8.8064208058805882E-2</v>
      </c>
      <c r="AQ3417" s="8">
        <v>4948.0050974085907</v>
      </c>
      <c r="AR3417" s="16">
        <v>1.3987870397428748</v>
      </c>
      <c r="AS3417" s="7">
        <v>183.25944805217003</v>
      </c>
      <c r="AT3417" s="7">
        <v>4.9282919296898315</v>
      </c>
      <c r="AU3417" s="7">
        <v>1.6427639765632771</v>
      </c>
      <c r="AV3417" s="7">
        <v>168</v>
      </c>
      <c r="AW3417" s="16">
        <v>9.7783570033528402E-3</v>
      </c>
      <c r="AX3417" s="16">
        <v>0.46459806310994223</v>
      </c>
      <c r="AY3417" s="7">
        <v>75209.677480610582</v>
      </c>
      <c r="AZ3417" s="10">
        <v>15.2</v>
      </c>
      <c r="BA3417" s="16">
        <v>0</v>
      </c>
      <c r="BB3417" s="7">
        <v>4794.0627005108599</v>
      </c>
      <c r="BC3417" s="16">
        <v>-9.5923279590852339E-2</v>
      </c>
      <c r="BD3417" s="13"/>
      <c r="BE3417" s="13"/>
      <c r="BG3417" s="44"/>
      <c r="BH3417" s="43">
        <v>27</v>
      </c>
      <c r="BI3417" s="2">
        <v>26.198</v>
      </c>
    </row>
    <row r="3418" spans="1:62" x14ac:dyDescent="0.2">
      <c r="A3418" s="2">
        <v>2014</v>
      </c>
      <c r="B3418" s="4" t="s">
        <v>2</v>
      </c>
      <c r="C3418" s="4" t="s">
        <v>156</v>
      </c>
      <c r="D3418" s="4" t="s">
        <v>142</v>
      </c>
      <c r="E3418" s="52" t="s">
        <v>203</v>
      </c>
      <c r="F3418" s="4" t="s">
        <v>143</v>
      </c>
      <c r="G3418" s="7">
        <v>23944.972000000002</v>
      </c>
      <c r="J3418" s="8">
        <v>23944.972000000002</v>
      </c>
      <c r="K3418" s="16">
        <v>0.74427480916030531</v>
      </c>
      <c r="L3418" s="7">
        <v>23944.972000000002</v>
      </c>
      <c r="M3418" s="7">
        <v>71834.915999999997</v>
      </c>
      <c r="P3418" s="8">
        <v>71834.915999999997</v>
      </c>
      <c r="Q3418" s="16">
        <v>0.74427480916030531</v>
      </c>
      <c r="R3418" s="40">
        <v>36.6</v>
      </c>
      <c r="S3418" s="16">
        <v>0</v>
      </c>
      <c r="V3418" s="7">
        <v>3</v>
      </c>
      <c r="W3418" s="7"/>
      <c r="Y3418" s="7">
        <v>263232</v>
      </c>
      <c r="AB3418" s="7">
        <v>96</v>
      </c>
      <c r="AE3418" s="7">
        <v>1008</v>
      </c>
      <c r="AF3418" s="7">
        <v>94</v>
      </c>
      <c r="AG3418" s="8">
        <v>914</v>
      </c>
      <c r="AH3418" s="16">
        <v>0.74427480916030531</v>
      </c>
      <c r="AI3418" s="7">
        <v>473</v>
      </c>
      <c r="AJ3418" s="7">
        <v>441</v>
      </c>
      <c r="AK3418" s="12">
        <v>0.46924603174603174</v>
      </c>
      <c r="AL3418" s="12">
        <v>0.95</v>
      </c>
      <c r="AN3418" s="12">
        <v>0.51750547045951856</v>
      </c>
      <c r="AO3418" s="12">
        <v>0.90674603174603174</v>
      </c>
      <c r="AP3418" s="12">
        <v>-6.8134479310007712E-2</v>
      </c>
      <c r="AQ3418" s="8">
        <v>3367.2673578677732</v>
      </c>
      <c r="AR3418" s="16">
        <v>1.0190503654064389</v>
      </c>
      <c r="AS3418" s="7">
        <v>130.61549099564675</v>
      </c>
      <c r="AT3418" s="7">
        <v>3.6840999539034716</v>
      </c>
      <c r="AU3418" s="7">
        <v>1.2280333179678238</v>
      </c>
      <c r="AV3418" s="7">
        <v>168</v>
      </c>
      <c r="AW3418" s="16">
        <v>7.3097221307608555E-3</v>
      </c>
      <c r="AX3418" s="16">
        <v>0.15752996878881187</v>
      </c>
      <c r="AY3418" s="7">
        <v>51182.463839590149</v>
      </c>
      <c r="AZ3418" s="10">
        <v>15.2</v>
      </c>
      <c r="BA3418" s="16">
        <v>0</v>
      </c>
      <c r="BB3418" s="7">
        <v>3405.3208456660332</v>
      </c>
      <c r="BC3418" s="16">
        <v>6.3276529506654355E-2</v>
      </c>
      <c r="BD3418" s="13"/>
      <c r="BE3418" s="13"/>
      <c r="BG3418" s="44"/>
      <c r="BH3418" s="43">
        <v>25.78</v>
      </c>
      <c r="BI3418" s="2">
        <v>26.198</v>
      </c>
    </row>
    <row r="3419" spans="1:62" x14ac:dyDescent="0.2">
      <c r="A3419" s="2">
        <v>2014</v>
      </c>
      <c r="B3419" s="4" t="s">
        <v>3</v>
      </c>
      <c r="C3419" s="4" t="s">
        <v>156</v>
      </c>
      <c r="D3419" s="4" t="s">
        <v>142</v>
      </c>
      <c r="E3419" s="52" t="s">
        <v>203</v>
      </c>
      <c r="F3419" s="4" t="s">
        <v>143</v>
      </c>
      <c r="G3419" s="7">
        <v>25150.080000000002</v>
      </c>
      <c r="J3419" s="8">
        <v>25150.080000000002</v>
      </c>
      <c r="K3419" s="16">
        <v>0.78770949720670402</v>
      </c>
      <c r="L3419" s="7">
        <v>25150.080000000002</v>
      </c>
      <c r="M3419" s="7">
        <v>75450.240000000005</v>
      </c>
      <c r="P3419" s="8">
        <v>75450.240000000005</v>
      </c>
      <c r="Q3419" s="16">
        <v>0.78770949720670402</v>
      </c>
      <c r="R3419" s="40">
        <v>36.6</v>
      </c>
      <c r="S3419" s="16">
        <v>0</v>
      </c>
      <c r="V3419" s="7">
        <v>3</v>
      </c>
      <c r="W3419" s="7"/>
      <c r="Y3419" s="7">
        <v>276480</v>
      </c>
      <c r="AB3419" s="7">
        <v>96</v>
      </c>
      <c r="AE3419" s="7">
        <v>1048</v>
      </c>
      <c r="AF3419" s="7">
        <v>88</v>
      </c>
      <c r="AG3419" s="8">
        <v>960</v>
      </c>
      <c r="AH3419" s="16">
        <v>0.7877094972067038</v>
      </c>
      <c r="AI3419" s="7">
        <v>493</v>
      </c>
      <c r="AJ3419" s="7">
        <v>467</v>
      </c>
      <c r="AK3419" s="12">
        <v>0.47041984732824427</v>
      </c>
      <c r="AL3419" s="12">
        <v>0.95</v>
      </c>
      <c r="AN3419" s="12">
        <v>0.51354166666666667</v>
      </c>
      <c r="AO3419" s="12">
        <v>0.91603053435114501</v>
      </c>
      <c r="AP3419" s="12">
        <v>-8.2653985507252781E-4</v>
      </c>
      <c r="AQ3419" s="8">
        <v>4690.1467102991764</v>
      </c>
      <c r="AR3419" s="16">
        <v>2.1250364655703469</v>
      </c>
      <c r="AS3419" s="7">
        <v>171.86319935138059</v>
      </c>
      <c r="AT3419" s="7">
        <v>4.8855694898949755</v>
      </c>
      <c r="AU3419" s="7">
        <v>1.6285231632983252</v>
      </c>
      <c r="AV3419" s="7">
        <v>168</v>
      </c>
      <c r="AW3419" s="16">
        <v>9.6935902577281272E-3</v>
      </c>
      <c r="AX3419" s="16">
        <v>0.74806727292841302</v>
      </c>
      <c r="AY3419" s="7">
        <v>71290.229996547481</v>
      </c>
      <c r="AZ3419" s="10">
        <v>15.2</v>
      </c>
      <c r="BA3419" s="16">
        <v>0</v>
      </c>
      <c r="BB3419" s="7">
        <v>4666.6917200073049</v>
      </c>
      <c r="BC3419" s="16">
        <v>-0.21657439100837297</v>
      </c>
      <c r="BD3419" s="13"/>
      <c r="BE3419" s="13"/>
      <c r="BG3419" s="44"/>
      <c r="BH3419" s="43">
        <v>27.29</v>
      </c>
      <c r="BI3419" s="2">
        <v>26.198</v>
      </c>
    </row>
    <row r="3420" spans="1:62" x14ac:dyDescent="0.2">
      <c r="A3420" s="2">
        <v>2014</v>
      </c>
      <c r="B3420" s="4" t="s">
        <v>4</v>
      </c>
      <c r="C3420" s="4" t="s">
        <v>156</v>
      </c>
      <c r="D3420" s="4" t="s">
        <v>142</v>
      </c>
      <c r="E3420" s="52" t="s">
        <v>203</v>
      </c>
      <c r="F3420" s="4" t="s">
        <v>143</v>
      </c>
      <c r="G3420" s="7">
        <v>24652.317999999999</v>
      </c>
      <c r="J3420" s="8">
        <v>24652.317999999999</v>
      </c>
      <c r="K3420" s="16">
        <v>0.75559701492537301</v>
      </c>
      <c r="L3420" s="7">
        <v>24652.317999999999</v>
      </c>
      <c r="M3420" s="7">
        <v>73956.953999999998</v>
      </c>
      <c r="P3420" s="8">
        <v>73956.953999999998</v>
      </c>
      <c r="Q3420" s="16">
        <v>0.75559701492537279</v>
      </c>
      <c r="R3420" s="40">
        <v>36.6</v>
      </c>
      <c r="S3420" s="16">
        <v>0</v>
      </c>
      <c r="V3420" s="7">
        <v>3</v>
      </c>
      <c r="W3420" s="7"/>
      <c r="Y3420" s="7">
        <v>271008</v>
      </c>
      <c r="AB3420" s="7">
        <v>96</v>
      </c>
      <c r="AE3420" s="7">
        <v>1040</v>
      </c>
      <c r="AF3420" s="7">
        <v>99</v>
      </c>
      <c r="AG3420" s="8">
        <v>941</v>
      </c>
      <c r="AH3420" s="16">
        <v>0.75559701492537323</v>
      </c>
      <c r="AI3420" s="7">
        <v>529</v>
      </c>
      <c r="AJ3420" s="7">
        <v>412</v>
      </c>
      <c r="AK3420" s="12">
        <v>0.50865384615384612</v>
      </c>
      <c r="AL3420" s="12">
        <v>0.95</v>
      </c>
      <c r="AN3420" s="12">
        <v>0.56216790648246551</v>
      </c>
      <c r="AO3420" s="12">
        <v>0.90480769230769231</v>
      </c>
      <c r="AP3420" s="12">
        <v>2.490475467551545E-2</v>
      </c>
      <c r="AQ3420" s="8">
        <v>6151.4130213316312</v>
      </c>
      <c r="AR3420" s="16">
        <v>3.3725715109598502</v>
      </c>
      <c r="AS3420" s="7">
        <v>232.21642209632429</v>
      </c>
      <c r="AT3420" s="7">
        <v>6.5371020417976951</v>
      </c>
      <c r="AU3420" s="7">
        <v>2.179034013932565</v>
      </c>
      <c r="AV3420" s="7">
        <v>168</v>
      </c>
      <c r="AW3420" s="16">
        <v>1.2970440559122411E-2</v>
      </c>
      <c r="AX3420" s="16">
        <v>1.4906464717050794</v>
      </c>
      <c r="AY3420" s="7">
        <v>93501.477924240782</v>
      </c>
      <c r="AZ3420" s="10">
        <v>15.2</v>
      </c>
      <c r="BA3420" s="16">
        <v>0</v>
      </c>
      <c r="BB3420" s="7">
        <v>5909.1557098761932</v>
      </c>
      <c r="BC3420" s="16">
        <v>-0.59171335739991349</v>
      </c>
      <c r="BD3420" s="13"/>
      <c r="BE3420" s="13"/>
      <c r="BG3420" s="44"/>
      <c r="BH3420" s="43">
        <v>26.490000000000002</v>
      </c>
      <c r="BI3420" s="2">
        <v>26.198</v>
      </c>
    </row>
    <row r="3421" spans="1:62" x14ac:dyDescent="0.2">
      <c r="A3421" s="2">
        <v>2014</v>
      </c>
      <c r="B3421" s="4" t="s">
        <v>11</v>
      </c>
      <c r="C3421" s="4" t="s">
        <v>156</v>
      </c>
      <c r="D3421" s="4" t="s">
        <v>142</v>
      </c>
      <c r="E3421" s="52" t="s">
        <v>203</v>
      </c>
      <c r="F3421" s="4" t="s">
        <v>143</v>
      </c>
      <c r="G3421" s="7">
        <v>25281.07</v>
      </c>
      <c r="J3421" s="8">
        <v>25281.07</v>
      </c>
      <c r="K3421" s="16">
        <v>1.0230607966457024</v>
      </c>
      <c r="L3421" s="7">
        <v>25281.07</v>
      </c>
      <c r="M3421" s="7">
        <v>75843.209999999992</v>
      </c>
      <c r="P3421" s="8">
        <v>75843.209999999992</v>
      </c>
      <c r="Q3421" s="16">
        <v>1.0230607966457019</v>
      </c>
      <c r="R3421" s="40">
        <v>36.6</v>
      </c>
      <c r="S3421" s="16">
        <v>0</v>
      </c>
      <c r="V3421" s="7">
        <v>3</v>
      </c>
      <c r="W3421" s="7"/>
      <c r="Y3421" s="7">
        <v>277920</v>
      </c>
      <c r="AB3421" s="7">
        <v>96</v>
      </c>
      <c r="AE3421" s="7">
        <v>1018</v>
      </c>
      <c r="AF3421" s="7">
        <v>53</v>
      </c>
      <c r="AG3421" s="8">
        <v>965</v>
      </c>
      <c r="AH3421" s="16">
        <v>1.0230607966457024</v>
      </c>
      <c r="AI3421" s="7">
        <v>573</v>
      </c>
      <c r="AJ3421" s="7">
        <v>392</v>
      </c>
      <c r="AK3421" s="12">
        <v>0.56286836935166995</v>
      </c>
      <c r="AL3421" s="12">
        <v>0.95</v>
      </c>
      <c r="AN3421" s="12">
        <v>0.59378238341968914</v>
      </c>
      <c r="AO3421" s="12">
        <v>0.9479371316306483</v>
      </c>
      <c r="AP3421" s="12">
        <v>-2.6686608621334207E-2</v>
      </c>
      <c r="AQ3421" s="8">
        <v>4617</v>
      </c>
      <c r="AR3421" s="16">
        <v>2.0338245950992908</v>
      </c>
      <c r="AS3421" s="7">
        <v>172.27611940298507</v>
      </c>
      <c r="AT3421" s="7">
        <v>4.7844559585492226</v>
      </c>
      <c r="AU3421" s="7">
        <v>1.5948186528497408</v>
      </c>
      <c r="AV3421" s="7">
        <v>168</v>
      </c>
      <c r="AW3421" s="16">
        <v>9.4929681717246476E-3</v>
      </c>
      <c r="AX3421" s="16">
        <v>0.49962106928742123</v>
      </c>
      <c r="AY3421" s="7">
        <v>70178.399999999994</v>
      </c>
      <c r="AZ3421" s="10">
        <v>15.2</v>
      </c>
      <c r="BA3421" s="16">
        <v>0</v>
      </c>
      <c r="BB3421" s="7">
        <v>4366.8634613822514</v>
      </c>
      <c r="BC3421" s="16">
        <v>-4.7867036176703556E-2</v>
      </c>
      <c r="BD3421" s="13"/>
      <c r="BE3421" s="13"/>
      <c r="BG3421" s="44"/>
      <c r="BH3421" s="43">
        <v>26.8</v>
      </c>
      <c r="BI3421" s="2">
        <v>26.198</v>
      </c>
    </row>
    <row r="3422" spans="1:62" x14ac:dyDescent="0.2">
      <c r="A3422" s="2">
        <v>2014</v>
      </c>
      <c r="B3422" s="4" t="s">
        <v>5</v>
      </c>
      <c r="C3422" s="4" t="s">
        <v>156</v>
      </c>
      <c r="D3422" s="4" t="s">
        <v>142</v>
      </c>
      <c r="E3422" s="52" t="s">
        <v>203</v>
      </c>
      <c r="F3422" s="4" t="s">
        <v>143</v>
      </c>
      <c r="G3422" s="7">
        <v>24049.763999999999</v>
      </c>
      <c r="J3422" s="8">
        <v>24049.763999999999</v>
      </c>
      <c r="K3422" s="16">
        <v>0.86206896551724133</v>
      </c>
      <c r="L3422" s="7">
        <v>24049.763999999999</v>
      </c>
      <c r="M3422" s="7">
        <v>72149.292000000001</v>
      </c>
      <c r="P3422" s="8">
        <v>72149.292000000001</v>
      </c>
      <c r="Q3422" s="16">
        <v>0.86206896551724155</v>
      </c>
      <c r="R3422" s="40">
        <v>36.6</v>
      </c>
      <c r="S3422" s="16">
        <v>0</v>
      </c>
      <c r="V3422" s="7">
        <v>3</v>
      </c>
      <c r="W3422" s="7"/>
      <c r="Y3422" s="7">
        <v>264384</v>
      </c>
      <c r="AB3422" s="7">
        <v>96</v>
      </c>
      <c r="AE3422" s="7">
        <v>1048</v>
      </c>
      <c r="AF3422" s="7">
        <v>130</v>
      </c>
      <c r="AG3422" s="8">
        <v>918</v>
      </c>
      <c r="AH3422" s="16">
        <v>0.86206896551724133</v>
      </c>
      <c r="AI3422" s="7">
        <v>558</v>
      </c>
      <c r="AJ3422" s="7">
        <v>360</v>
      </c>
      <c r="AK3422" s="12">
        <v>0.53244274809160308</v>
      </c>
      <c r="AL3422" s="12">
        <v>0.95</v>
      </c>
      <c r="AN3422" s="12">
        <v>0.60784313725490191</v>
      </c>
      <c r="AO3422" s="12">
        <v>0.87595419847328249</v>
      </c>
      <c r="AP3422" s="12">
        <v>9.7680097680097777E-2</v>
      </c>
      <c r="AQ3422" s="8">
        <v>5261</v>
      </c>
      <c r="AR3422" s="16">
        <v>1.3658940137700815</v>
      </c>
      <c r="AS3422" s="7">
        <v>189.24460431654677</v>
      </c>
      <c r="AT3422" s="7">
        <v>5.7309368191721131</v>
      </c>
      <c r="AU3422" s="7">
        <v>1.9103122730573709</v>
      </c>
      <c r="AV3422" s="7">
        <v>168</v>
      </c>
      <c r="AW3422" s="16">
        <v>1.1370906387246256E-2</v>
      </c>
      <c r="AX3422" s="16">
        <v>0.27057271109874748</v>
      </c>
      <c r="AY3422" s="7">
        <v>79967.199999999997</v>
      </c>
      <c r="AZ3422" s="10">
        <v>15.2</v>
      </c>
      <c r="BA3422" s="16">
        <v>0</v>
      </c>
      <c r="BB3422" s="7">
        <v>4864.015954337603</v>
      </c>
      <c r="BC3422" s="16">
        <v>4.6895447322084324E-2</v>
      </c>
      <c r="BD3422" s="13"/>
      <c r="BE3422" s="13"/>
      <c r="BG3422" s="44"/>
      <c r="BH3422" s="43">
        <v>27.8</v>
      </c>
      <c r="BI3422" s="2">
        <v>26.198</v>
      </c>
    </row>
    <row r="3423" spans="1:62" x14ac:dyDescent="0.2">
      <c r="A3423" s="2">
        <v>2014</v>
      </c>
      <c r="B3423" s="4" t="s">
        <v>6</v>
      </c>
      <c r="C3423" s="4" t="s">
        <v>156</v>
      </c>
      <c r="D3423" s="4" t="s">
        <v>142</v>
      </c>
      <c r="E3423" s="52" t="s">
        <v>203</v>
      </c>
      <c r="F3423" s="4" t="s">
        <v>143</v>
      </c>
      <c r="G3423" s="7">
        <v>17369.274000000001</v>
      </c>
      <c r="J3423" s="8">
        <v>17369.274000000001</v>
      </c>
      <c r="K3423" s="16">
        <v>0.1013289036544851</v>
      </c>
      <c r="L3423" s="7">
        <v>17369.274000000001</v>
      </c>
      <c r="M3423" s="7">
        <v>52107.822</v>
      </c>
      <c r="P3423" s="8">
        <v>52107.822</v>
      </c>
      <c r="Q3423" s="16">
        <v>0.10132890365448488</v>
      </c>
      <c r="R3423" s="40">
        <v>36.6</v>
      </c>
      <c r="S3423" s="16">
        <v>0</v>
      </c>
      <c r="V3423" s="7">
        <v>3</v>
      </c>
      <c r="W3423" s="7"/>
      <c r="Y3423" s="7">
        <v>190944</v>
      </c>
      <c r="AB3423" s="7">
        <v>96</v>
      </c>
      <c r="AE3423" s="7">
        <v>1005</v>
      </c>
      <c r="AF3423" s="7">
        <v>342</v>
      </c>
      <c r="AG3423" s="8">
        <v>663</v>
      </c>
      <c r="AH3423" s="16">
        <v>0.1013289036544851</v>
      </c>
      <c r="AI3423" s="7">
        <v>328</v>
      </c>
      <c r="AJ3423" s="7">
        <v>335</v>
      </c>
      <c r="AK3423" s="12">
        <v>0.3263681592039801</v>
      </c>
      <c r="AL3423" s="12">
        <v>0.95</v>
      </c>
      <c r="AN3423" s="12">
        <v>0.49472096530920062</v>
      </c>
      <c r="AO3423" s="12">
        <v>0.65970149253731347</v>
      </c>
      <c r="AP3423" s="12">
        <v>-0.22036120126665248</v>
      </c>
      <c r="AQ3423" s="8">
        <v>3333</v>
      </c>
      <c r="AR3423" s="16">
        <v>0.46585980080329947</v>
      </c>
      <c r="AS3423" s="7">
        <v>130.757159670459</v>
      </c>
      <c r="AT3423" s="7">
        <v>5.0271493212669682</v>
      </c>
      <c r="AU3423" s="7">
        <v>1.6757164404223228</v>
      </c>
      <c r="AV3423" s="7">
        <v>168</v>
      </c>
      <c r="AW3423" s="16">
        <v>9.9745026215614461E-3</v>
      </c>
      <c r="AX3423" s="16">
        <v>0.33099185532969289</v>
      </c>
      <c r="AY3423" s="7">
        <v>50661.599999999999</v>
      </c>
      <c r="AZ3423" s="10">
        <v>15.2</v>
      </c>
      <c r="BA3423" s="16">
        <v>0</v>
      </c>
      <c r="BB3423" s="7">
        <v>3160.1110066919136</v>
      </c>
      <c r="BC3423" s="16">
        <v>-0.16726626706061468</v>
      </c>
      <c r="BD3423" s="13"/>
      <c r="BE3423" s="13"/>
      <c r="BG3423" s="44"/>
      <c r="BH3423" s="43">
        <v>25.490000000000002</v>
      </c>
      <c r="BI3423" s="2">
        <v>26.198</v>
      </c>
    </row>
    <row r="3424" spans="1:62" x14ac:dyDescent="0.2">
      <c r="A3424" s="2">
        <v>2014</v>
      </c>
      <c r="B3424" s="4" t="s">
        <v>7</v>
      </c>
      <c r="C3424" s="4" t="s">
        <v>156</v>
      </c>
      <c r="D3424" s="4" t="s">
        <v>142</v>
      </c>
      <c r="E3424" s="52" t="s">
        <v>203</v>
      </c>
      <c r="F3424" s="4" t="s">
        <v>143</v>
      </c>
      <c r="G3424" s="7">
        <v>17054.898000000001</v>
      </c>
      <c r="J3424" s="8">
        <v>17054.898000000001</v>
      </c>
      <c r="K3424" s="16">
        <v>-0.19430693069306926</v>
      </c>
      <c r="L3424" s="7">
        <v>17054.898000000001</v>
      </c>
      <c r="M3424" s="7">
        <v>51164.694000000003</v>
      </c>
      <c r="P3424" s="8">
        <v>51164.694000000003</v>
      </c>
      <c r="Q3424" s="16">
        <v>-0.19430693069306937</v>
      </c>
      <c r="R3424" s="40">
        <v>36.6</v>
      </c>
      <c r="S3424" s="16">
        <v>0</v>
      </c>
      <c r="V3424" s="7">
        <v>3</v>
      </c>
      <c r="W3424" s="7"/>
      <c r="Y3424" s="7">
        <v>187488</v>
      </c>
      <c r="AB3424" s="7">
        <v>96</v>
      </c>
      <c r="AE3424" s="7">
        <v>957</v>
      </c>
      <c r="AF3424" s="7">
        <v>306</v>
      </c>
      <c r="AG3424" s="8">
        <v>651</v>
      </c>
      <c r="AH3424" s="16">
        <v>-0.19430693069306926</v>
      </c>
      <c r="AI3424" s="7">
        <v>410</v>
      </c>
      <c r="AJ3424" s="7">
        <v>241</v>
      </c>
      <c r="AK3424" s="12">
        <v>0.42842215256008359</v>
      </c>
      <c r="AL3424" s="12">
        <v>0.95</v>
      </c>
      <c r="AN3424" s="12">
        <v>0.62980030721966207</v>
      </c>
      <c r="AO3424" s="12">
        <v>0.68025078369905956</v>
      </c>
      <c r="AP3424" s="12">
        <v>-1.7608787194040687E-2</v>
      </c>
      <c r="AQ3424" s="8">
        <v>2725</v>
      </c>
      <c r="AR3424" s="16">
        <v>-6.3986761456559238E-2</v>
      </c>
      <c r="AS3424" s="7">
        <v>101.75504107542942</v>
      </c>
      <c r="AT3424" s="7">
        <v>4.1858678955453152</v>
      </c>
      <c r="AU3424" s="7">
        <v>1.3952892985151051</v>
      </c>
      <c r="AV3424" s="7">
        <v>168</v>
      </c>
      <c r="AW3424" s="16">
        <v>8.3052934435422915E-3</v>
      </c>
      <c r="AX3424" s="16">
        <v>0.16174915014301106</v>
      </c>
      <c r="AY3424" s="7">
        <v>41420</v>
      </c>
      <c r="AZ3424" s="10">
        <v>15.2</v>
      </c>
      <c r="BA3424" s="16">
        <v>0</v>
      </c>
      <c r="BB3424" s="7">
        <v>2736.3154623064638</v>
      </c>
      <c r="BC3424" s="16">
        <v>-0.12149683992952345</v>
      </c>
      <c r="BD3424" s="13"/>
      <c r="BE3424" s="13"/>
      <c r="BG3424" s="44"/>
      <c r="BH3424" s="43">
        <v>26.78</v>
      </c>
      <c r="BI3424" s="2">
        <v>26.198</v>
      </c>
    </row>
    <row r="3425" spans="1:62" x14ac:dyDescent="0.2">
      <c r="A3425" s="2">
        <v>2015</v>
      </c>
      <c r="B3425" s="4" t="s">
        <v>8</v>
      </c>
      <c r="C3425" s="4" t="s">
        <v>156</v>
      </c>
      <c r="D3425" s="4" t="s">
        <v>142</v>
      </c>
      <c r="E3425" s="52" t="s">
        <v>203</v>
      </c>
      <c r="F3425" s="4" t="s">
        <v>143</v>
      </c>
      <c r="G3425" s="7">
        <v>19491.312000000002</v>
      </c>
      <c r="J3425" s="8">
        <v>19491.312000000002</v>
      </c>
      <c r="K3425" s="16">
        <v>0.27397260273972623</v>
      </c>
      <c r="L3425" s="7">
        <v>19491.312000000002</v>
      </c>
      <c r="M3425" s="7">
        <v>58473.936000000002</v>
      </c>
      <c r="P3425" s="8">
        <v>58473.936000000002</v>
      </c>
      <c r="Q3425" s="16">
        <v>0.27397260273972601</v>
      </c>
      <c r="R3425" s="40">
        <v>36.6</v>
      </c>
      <c r="S3425" s="16">
        <v>0</v>
      </c>
      <c r="V3425" s="7">
        <v>3</v>
      </c>
      <c r="W3425" s="7"/>
      <c r="Y3425" s="7">
        <v>214272</v>
      </c>
      <c r="AB3425" s="7">
        <v>96</v>
      </c>
      <c r="AE3425" s="7">
        <v>910</v>
      </c>
      <c r="AF3425" s="7">
        <v>166</v>
      </c>
      <c r="AG3425" s="8">
        <v>744</v>
      </c>
      <c r="AH3425" s="16">
        <v>0.27397260273972601</v>
      </c>
      <c r="AI3425" s="7">
        <v>674</v>
      </c>
      <c r="AJ3425" s="7">
        <v>70</v>
      </c>
      <c r="AK3425" s="12">
        <v>0.74065934065934069</v>
      </c>
      <c r="AL3425" s="12">
        <v>0.95</v>
      </c>
      <c r="AN3425" s="12">
        <v>0.90591397849462363</v>
      </c>
      <c r="AO3425" s="12">
        <v>0.81758241758241756</v>
      </c>
      <c r="AP3425" s="12">
        <v>0.32263440860215065</v>
      </c>
      <c r="AQ3425" s="8">
        <v>2099</v>
      </c>
      <c r="AR3425" s="16">
        <v>-0.45267275097783577</v>
      </c>
      <c r="AS3425" s="7">
        <v>77.740740740740748</v>
      </c>
      <c r="AT3425" s="7">
        <v>2.821236559139785</v>
      </c>
      <c r="AU3425" s="7">
        <v>0.94041218637992829</v>
      </c>
      <c r="AV3425" s="7">
        <v>168</v>
      </c>
      <c r="AW3425" s="16">
        <v>5.5976915855948115E-3</v>
      </c>
      <c r="AX3425" s="16">
        <v>-0.57037753571378502</v>
      </c>
      <c r="AY3425" s="7">
        <v>31904.799999999999</v>
      </c>
      <c r="AZ3425" s="10">
        <v>15.2</v>
      </c>
      <c r="BA3425" s="16">
        <v>0</v>
      </c>
      <c r="BB3425" s="7">
        <v>2428.3074703124566</v>
      </c>
      <c r="BC3425" s="16">
        <v>0.37224672926505276</v>
      </c>
      <c r="BD3425" s="13"/>
      <c r="BE3425" s="13"/>
      <c r="BG3425" s="44"/>
      <c r="BH3425" s="43">
        <v>27</v>
      </c>
      <c r="BI3425" s="2">
        <v>26.198</v>
      </c>
    </row>
    <row r="3426" spans="1:62" x14ac:dyDescent="0.2">
      <c r="A3426" s="2">
        <v>2015</v>
      </c>
      <c r="B3426" s="4" t="s">
        <v>9</v>
      </c>
      <c r="C3426" s="4" t="s">
        <v>156</v>
      </c>
      <c r="D3426" s="4" t="s">
        <v>142</v>
      </c>
      <c r="E3426" s="52" t="s">
        <v>203</v>
      </c>
      <c r="F3426" s="4" t="s">
        <v>143</v>
      </c>
      <c r="G3426" s="7">
        <v>17369.274000000001</v>
      </c>
      <c r="J3426" s="8">
        <v>17369.274000000001</v>
      </c>
      <c r="K3426" s="16">
        <v>0.31809145129224659</v>
      </c>
      <c r="L3426" s="7">
        <v>17369.274000000001</v>
      </c>
      <c r="M3426" s="7">
        <v>52107.822</v>
      </c>
      <c r="P3426" s="8">
        <v>52107.822</v>
      </c>
      <c r="Q3426" s="16">
        <v>0.31809145129224636</v>
      </c>
      <c r="R3426" s="40">
        <v>36.6</v>
      </c>
      <c r="S3426" s="16">
        <v>0</v>
      </c>
      <c r="V3426" s="7">
        <v>3</v>
      </c>
      <c r="W3426" s="7"/>
      <c r="Y3426" s="7">
        <v>190944</v>
      </c>
      <c r="AB3426" s="7">
        <v>96</v>
      </c>
      <c r="AE3426" s="7">
        <v>816</v>
      </c>
      <c r="AF3426" s="7">
        <v>153</v>
      </c>
      <c r="AG3426" s="8">
        <v>663</v>
      </c>
      <c r="AH3426" s="16">
        <v>0.31809145129224659</v>
      </c>
      <c r="AI3426" s="7">
        <v>617</v>
      </c>
      <c r="AJ3426" s="7">
        <v>46</v>
      </c>
      <c r="AK3426" s="12">
        <v>0.75612745098039214</v>
      </c>
      <c r="AL3426" s="12">
        <v>0.95</v>
      </c>
      <c r="AN3426" s="12">
        <v>0.93061840120663653</v>
      </c>
      <c r="AO3426" s="12">
        <v>0.8125</v>
      </c>
      <c r="AP3426" s="12">
        <v>0.31489060619926446</v>
      </c>
      <c r="AQ3426" s="8">
        <v>3140</v>
      </c>
      <c r="AR3426" s="16">
        <v>0.21048573631457201</v>
      </c>
      <c r="AS3426" s="7">
        <v>132.04373423044575</v>
      </c>
      <c r="AT3426" s="7">
        <v>4.7360482654600302</v>
      </c>
      <c r="AU3426" s="7">
        <v>1.5786827551533433</v>
      </c>
      <c r="AV3426" s="7">
        <v>168</v>
      </c>
      <c r="AW3426" s="16">
        <v>9.3969211616270441E-3</v>
      </c>
      <c r="AX3426" s="16">
        <v>-8.1637518301312495E-2</v>
      </c>
      <c r="AY3426" s="7">
        <v>47728</v>
      </c>
      <c r="AZ3426" s="10">
        <v>15.2</v>
      </c>
      <c r="BA3426" s="16">
        <v>0</v>
      </c>
      <c r="BB3426" s="7">
        <v>3668.9310223150578</v>
      </c>
      <c r="BC3426" s="16">
        <v>0.13592611002903202</v>
      </c>
      <c r="BD3426" s="13"/>
      <c r="BE3426" s="13"/>
      <c r="BG3426" s="44"/>
      <c r="BH3426" s="43">
        <v>23.78</v>
      </c>
      <c r="BI3426" s="2">
        <v>26.198</v>
      </c>
    </row>
    <row r="3427" spans="1:62" x14ac:dyDescent="0.2">
      <c r="A3427" s="2">
        <v>2015</v>
      </c>
      <c r="B3427" s="4" t="s">
        <v>10</v>
      </c>
      <c r="C3427" s="4" t="s">
        <v>157</v>
      </c>
      <c r="D3427" s="4" t="s">
        <v>142</v>
      </c>
      <c r="E3427" s="52" t="s">
        <v>203</v>
      </c>
      <c r="F3427" s="4" t="s">
        <v>143</v>
      </c>
      <c r="G3427" s="7">
        <v>20984.598000000002</v>
      </c>
      <c r="J3427" s="8">
        <v>20984.598000000002</v>
      </c>
      <c r="K3427" s="16">
        <v>0.17448680351906165</v>
      </c>
      <c r="L3427" s="7">
        <v>20984.598000000002</v>
      </c>
      <c r="M3427" s="7">
        <v>62953.794000000009</v>
      </c>
      <c r="P3427" s="8">
        <v>62953.794000000009</v>
      </c>
      <c r="Q3427" s="16">
        <v>0.17448680351906165</v>
      </c>
      <c r="R3427" s="40">
        <v>36.6</v>
      </c>
      <c r="S3427" s="16">
        <v>0</v>
      </c>
      <c r="V3427" s="7">
        <v>3</v>
      </c>
      <c r="W3427" s="7"/>
      <c r="Y3427" s="7">
        <v>230688</v>
      </c>
      <c r="AB3427" s="7">
        <v>96</v>
      </c>
      <c r="AE3427" s="7">
        <v>902</v>
      </c>
      <c r="AF3427" s="7">
        <v>101</v>
      </c>
      <c r="AG3427" s="8">
        <v>801</v>
      </c>
      <c r="AH3427" s="16">
        <v>0.17448680351906165</v>
      </c>
      <c r="AI3427" s="7">
        <v>751</v>
      </c>
      <c r="AJ3427" s="7">
        <v>50</v>
      </c>
      <c r="AK3427" s="12">
        <v>0.83259423503325947</v>
      </c>
      <c r="AL3427" s="12">
        <v>0.95</v>
      </c>
      <c r="AN3427" s="12">
        <v>0.93757802746566787</v>
      </c>
      <c r="AO3427" s="12">
        <v>0.88802660753880269</v>
      </c>
      <c r="AP3427" s="12">
        <v>0.31299428076300906</v>
      </c>
      <c r="AQ3427" s="8">
        <v>3864</v>
      </c>
      <c r="AR3427" s="16">
        <v>-1.845092006692195E-2</v>
      </c>
      <c r="AS3427" s="7">
        <v>147.08793300342597</v>
      </c>
      <c r="AT3427" s="7">
        <v>4.8239700374531838</v>
      </c>
      <c r="AU3427" s="7">
        <v>1.6079900124843947</v>
      </c>
      <c r="AV3427" s="7">
        <v>168</v>
      </c>
      <c r="AW3427" s="16">
        <v>9.5713691219309199E-3</v>
      </c>
      <c r="AX3427" s="16">
        <v>-0.16427406677358403</v>
      </c>
      <c r="AY3427" s="7">
        <v>58732.799999999996</v>
      </c>
      <c r="AZ3427" s="10">
        <v>15.2</v>
      </c>
      <c r="BA3427" s="16">
        <v>0</v>
      </c>
      <c r="BB3427" s="7">
        <v>3801.3536096775319</v>
      </c>
      <c r="BC3427" s="16">
        <v>0.14833382216690524</v>
      </c>
      <c r="BD3427" s="13"/>
      <c r="BE3427" s="13"/>
      <c r="BG3427" s="44"/>
      <c r="BH3427" s="43">
        <v>26.27</v>
      </c>
      <c r="BI3427" s="2">
        <v>26.198</v>
      </c>
      <c r="BJ3427" s="2" t="s">
        <v>154</v>
      </c>
    </row>
    <row r="3428" spans="1:62" x14ac:dyDescent="0.2">
      <c r="A3428" s="2">
        <v>2015</v>
      </c>
      <c r="B3428" s="4" t="s">
        <v>0</v>
      </c>
      <c r="C3428" s="4" t="s">
        <v>157</v>
      </c>
      <c r="D3428" s="4" t="s">
        <v>142</v>
      </c>
      <c r="E3428" s="52" t="s">
        <v>203</v>
      </c>
      <c r="F3428" s="4" t="s">
        <v>143</v>
      </c>
      <c r="G3428" s="7">
        <v>21482.36</v>
      </c>
      <c r="J3428" s="8">
        <v>21482.36</v>
      </c>
      <c r="K3428" s="16">
        <v>-4.54016298020955E-2</v>
      </c>
      <c r="L3428" s="7">
        <v>21482.36</v>
      </c>
      <c r="M3428" s="7">
        <v>64447.08</v>
      </c>
      <c r="P3428" s="8">
        <v>64447.08</v>
      </c>
      <c r="Q3428" s="16">
        <v>-4.5401629802095611E-2</v>
      </c>
      <c r="R3428" s="40">
        <v>36.6</v>
      </c>
      <c r="S3428" s="16">
        <v>0</v>
      </c>
      <c r="V3428" s="7">
        <v>3</v>
      </c>
      <c r="W3428" s="7"/>
      <c r="Y3428" s="7">
        <v>236160</v>
      </c>
      <c r="AB3428" s="7">
        <v>96</v>
      </c>
      <c r="AE3428" s="7">
        <v>876</v>
      </c>
      <c r="AF3428" s="7">
        <v>56</v>
      </c>
      <c r="AG3428" s="8">
        <v>820</v>
      </c>
      <c r="AH3428" s="16">
        <v>-4.54016298020955E-2</v>
      </c>
      <c r="AI3428" s="7">
        <v>785</v>
      </c>
      <c r="AJ3428" s="7">
        <v>35</v>
      </c>
      <c r="AK3428" s="12">
        <v>0.89611872146118721</v>
      </c>
      <c r="AL3428" s="12">
        <v>0.95</v>
      </c>
      <c r="AN3428" s="12">
        <v>0.95731707317073167</v>
      </c>
      <c r="AO3428" s="12">
        <v>0.9360730593607306</v>
      </c>
      <c r="AP3428" s="12">
        <v>0.25547384099795201</v>
      </c>
      <c r="AQ3428" s="8">
        <v>4474</v>
      </c>
      <c r="AR3428" s="16">
        <v>0.1397429145798097</v>
      </c>
      <c r="AS3428" s="7">
        <v>173.54538401861907</v>
      </c>
      <c r="AT3428" s="7">
        <v>5.4560975609756097</v>
      </c>
      <c r="AU3428" s="7">
        <v>1.8186991869918698</v>
      </c>
      <c r="AV3428" s="7">
        <v>168</v>
      </c>
      <c r="AW3428" s="16">
        <v>1.082559039876113E-2</v>
      </c>
      <c r="AX3428" s="16">
        <v>0.19395019954153225</v>
      </c>
      <c r="AY3428" s="7">
        <v>68004.800000000003</v>
      </c>
      <c r="AZ3428" s="10">
        <v>15.2</v>
      </c>
      <c r="BA3428" s="16">
        <v>0</v>
      </c>
      <c r="BB3428" s="7">
        <v>4443.491568559507</v>
      </c>
      <c r="BC3428" s="16">
        <v>-8.0508041631390026E-2</v>
      </c>
      <c r="BD3428" s="13"/>
      <c r="BE3428" s="13"/>
      <c r="BG3428" s="44"/>
      <c r="BH3428" s="43">
        <v>25.78</v>
      </c>
      <c r="BI3428" s="2">
        <v>26.198</v>
      </c>
    </row>
    <row r="3429" spans="1:62" x14ac:dyDescent="0.2">
      <c r="A3429" s="2">
        <v>2015</v>
      </c>
      <c r="B3429" s="4" t="s">
        <v>1</v>
      </c>
      <c r="C3429" s="4" t="s">
        <v>157</v>
      </c>
      <c r="D3429" s="4" t="s">
        <v>142</v>
      </c>
      <c r="E3429" s="52" t="s">
        <v>203</v>
      </c>
      <c r="F3429" s="4" t="s">
        <v>143</v>
      </c>
      <c r="G3429" s="7">
        <v>20853.608</v>
      </c>
      <c r="J3429" s="8">
        <v>20853.608</v>
      </c>
      <c r="K3429" s="16">
        <v>-0.20717131474103589</v>
      </c>
      <c r="L3429" s="7">
        <v>20853.608</v>
      </c>
      <c r="M3429" s="7">
        <v>62560.824000000001</v>
      </c>
      <c r="P3429" s="8">
        <v>62560.824000000001</v>
      </c>
      <c r="Q3429" s="16">
        <v>-0.20717131474103589</v>
      </c>
      <c r="R3429" s="40">
        <v>36.6</v>
      </c>
      <c r="S3429" s="16">
        <v>0</v>
      </c>
      <c r="V3429" s="7">
        <v>3</v>
      </c>
      <c r="W3429" s="7"/>
      <c r="Y3429" s="7">
        <v>229248</v>
      </c>
      <c r="AB3429" s="7">
        <v>96</v>
      </c>
      <c r="AE3429" s="7">
        <v>902</v>
      </c>
      <c r="AF3429" s="7">
        <v>106</v>
      </c>
      <c r="AG3429" s="8">
        <v>796</v>
      </c>
      <c r="AH3429" s="16">
        <v>-0.20717131474103589</v>
      </c>
      <c r="AI3429" s="7">
        <v>721</v>
      </c>
      <c r="AJ3429" s="7">
        <v>75</v>
      </c>
      <c r="AK3429" s="12">
        <v>0.79933481152993346</v>
      </c>
      <c r="AL3429" s="12">
        <v>0.95</v>
      </c>
      <c r="AN3429" s="12">
        <v>0.90577889447236182</v>
      </c>
      <c r="AO3429" s="12">
        <v>0.8824833702882483</v>
      </c>
      <c r="AP3429" s="12">
        <v>0.23560055713349359</v>
      </c>
      <c r="AQ3429" s="8">
        <v>4148</v>
      </c>
      <c r="AR3429" s="16">
        <v>-0.16168235110096707</v>
      </c>
      <c r="AS3429" s="7">
        <v>159.66127790608161</v>
      </c>
      <c r="AT3429" s="7">
        <v>5.2110552763819094</v>
      </c>
      <c r="AU3429" s="7">
        <v>1.7370184254606365</v>
      </c>
      <c r="AV3429" s="7">
        <v>168</v>
      </c>
      <c r="AW3429" s="16">
        <v>1.0339395389646646E-2</v>
      </c>
      <c r="AX3429" s="16">
        <v>5.7375527003302729E-2</v>
      </c>
      <c r="AY3429" s="7">
        <v>63049.599999999999</v>
      </c>
      <c r="AZ3429" s="10">
        <v>15.2</v>
      </c>
      <c r="BA3429" s="16">
        <v>0</v>
      </c>
      <c r="BB3429" s="7">
        <v>4018.9473717668129</v>
      </c>
      <c r="BC3429" s="16">
        <v>-4.6561970736509181E-2</v>
      </c>
      <c r="BD3429" s="13"/>
      <c r="BE3429" s="13"/>
      <c r="BG3429" s="44"/>
      <c r="BH3429" s="43">
        <v>25.98</v>
      </c>
      <c r="BI3429" s="2">
        <v>26.198</v>
      </c>
    </row>
    <row r="3430" spans="1:62" x14ac:dyDescent="0.2">
      <c r="A3430" s="2">
        <v>2015</v>
      </c>
      <c r="B3430" s="4" t="s">
        <v>2</v>
      </c>
      <c r="C3430" s="4" t="s">
        <v>157</v>
      </c>
      <c r="D3430" s="4" t="s">
        <v>142</v>
      </c>
      <c r="E3430" s="52" t="s">
        <v>203</v>
      </c>
      <c r="F3430" s="4" t="s">
        <v>143</v>
      </c>
      <c r="G3430" s="7">
        <v>15430.621999999999</v>
      </c>
      <c r="J3430" s="8">
        <v>15430.621999999999</v>
      </c>
      <c r="K3430" s="16">
        <v>-0.35557986870897162</v>
      </c>
      <c r="L3430" s="7">
        <v>15430.621999999999</v>
      </c>
      <c r="M3430" s="7">
        <v>46291.865999999995</v>
      </c>
      <c r="P3430" s="8">
        <v>46291.865999999995</v>
      </c>
      <c r="Q3430" s="16">
        <v>-0.35557986870897162</v>
      </c>
      <c r="R3430" s="40">
        <v>36.6</v>
      </c>
      <c r="S3430" s="16">
        <v>0</v>
      </c>
      <c r="V3430" s="7">
        <v>3</v>
      </c>
      <c r="W3430" s="7"/>
      <c r="Y3430" s="7">
        <v>169632</v>
      </c>
      <c r="AB3430" s="7">
        <v>96</v>
      </c>
      <c r="AE3430" s="7">
        <v>880</v>
      </c>
      <c r="AF3430" s="7">
        <v>291</v>
      </c>
      <c r="AG3430" s="8">
        <v>589</v>
      </c>
      <c r="AH3430" s="16">
        <v>-0.35557986870897151</v>
      </c>
      <c r="AI3430" s="7">
        <v>501</v>
      </c>
      <c r="AJ3430" s="7">
        <v>88</v>
      </c>
      <c r="AK3430" s="12">
        <v>0.56931818181818183</v>
      </c>
      <c r="AL3430" s="12">
        <v>0.95</v>
      </c>
      <c r="AN3430" s="12">
        <v>0.85059422750424452</v>
      </c>
      <c r="AO3430" s="12">
        <v>0.66931818181818181</v>
      </c>
      <c r="AP3430" s="12">
        <v>0.64364296815830779</v>
      </c>
      <c r="AQ3430" s="8">
        <v>3173</v>
      </c>
      <c r="AR3430" s="16">
        <v>-5.7692881859784162E-2</v>
      </c>
      <c r="AS3430" s="7">
        <v>121.71077867280398</v>
      </c>
      <c r="AT3430" s="7">
        <v>5.387096774193548</v>
      </c>
      <c r="AU3430" s="7">
        <v>1.7956989247311828</v>
      </c>
      <c r="AV3430" s="7">
        <v>168</v>
      </c>
      <c r="AW3430" s="16">
        <v>1.0688684075780849E-2</v>
      </c>
      <c r="AX3430" s="16">
        <v>0.46225586753846737</v>
      </c>
      <c r="AY3430" s="7">
        <v>48229.599999999999</v>
      </c>
      <c r="AZ3430" s="10">
        <v>15.2</v>
      </c>
      <c r="BA3430" s="16">
        <v>0</v>
      </c>
      <c r="BB3430" s="7">
        <v>3208.8580724223621</v>
      </c>
      <c r="BC3430" s="16">
        <v>-0.2378796106951972</v>
      </c>
      <c r="BD3430" s="13"/>
      <c r="BE3430" s="13"/>
      <c r="BG3430" s="44"/>
      <c r="BH3430" s="43">
        <v>26.07</v>
      </c>
      <c r="BI3430" s="2">
        <v>26.198</v>
      </c>
    </row>
    <row r="3431" spans="1:62" x14ac:dyDescent="0.2">
      <c r="A3431" s="2">
        <v>2015</v>
      </c>
      <c r="B3431" s="4" t="s">
        <v>3</v>
      </c>
      <c r="C3431" s="4" t="s">
        <v>157</v>
      </c>
      <c r="D3431" s="4" t="s">
        <v>142</v>
      </c>
      <c r="E3431" s="52" t="s">
        <v>203</v>
      </c>
      <c r="F3431" s="4" t="s">
        <v>143</v>
      </c>
      <c r="G3431" s="7">
        <v>20879.806</v>
      </c>
      <c r="J3431" s="8">
        <v>20879.806</v>
      </c>
      <c r="K3431" s="16">
        <v>-0.16979166666666667</v>
      </c>
      <c r="L3431" s="7">
        <v>20879.806</v>
      </c>
      <c r="M3431" s="7">
        <v>62639.418000000005</v>
      </c>
      <c r="P3431" s="8">
        <v>62639.418000000005</v>
      </c>
      <c r="Q3431" s="16">
        <v>-0.16979166666666667</v>
      </c>
      <c r="R3431" s="40">
        <v>36.6</v>
      </c>
      <c r="S3431" s="16">
        <v>0</v>
      </c>
      <c r="V3431" s="7">
        <v>3</v>
      </c>
      <c r="W3431" s="7"/>
      <c r="Y3431" s="7">
        <v>229536</v>
      </c>
      <c r="AB3431" s="7">
        <v>96</v>
      </c>
      <c r="AE3431" s="7">
        <v>910</v>
      </c>
      <c r="AF3431" s="7">
        <v>113</v>
      </c>
      <c r="AG3431" s="8">
        <v>797</v>
      </c>
      <c r="AH3431" s="16">
        <v>-0.16979166666666667</v>
      </c>
      <c r="AI3431" s="7">
        <v>730</v>
      </c>
      <c r="AJ3431" s="7">
        <v>67</v>
      </c>
      <c r="AK3431" s="12">
        <v>0.80219780219780223</v>
      </c>
      <c r="AL3431" s="12">
        <v>0.95</v>
      </c>
      <c r="AN3431" s="12">
        <v>0.91593475533249691</v>
      </c>
      <c r="AO3431" s="12">
        <v>0.87582417582417582</v>
      </c>
      <c r="AP3431" s="12">
        <v>0.78356463513021701</v>
      </c>
      <c r="AQ3431" s="8">
        <v>1926</v>
      </c>
      <c r="AR3431" s="16">
        <v>-0.58935186488502322</v>
      </c>
      <c r="AS3431" s="7">
        <v>70.575302308537928</v>
      </c>
      <c r="AT3431" s="7">
        <v>2.4165621079046424</v>
      </c>
      <c r="AU3431" s="7">
        <v>0.80552070263488085</v>
      </c>
      <c r="AV3431" s="7">
        <v>168</v>
      </c>
      <c r="AW3431" s="16">
        <v>4.7947660871123857E-3</v>
      </c>
      <c r="AX3431" s="16">
        <v>-0.50536736548258765</v>
      </c>
      <c r="AY3431" s="7">
        <v>29275.199999999997</v>
      </c>
      <c r="AZ3431" s="10">
        <v>15.2</v>
      </c>
      <c r="BA3431" s="16">
        <v>0</v>
      </c>
      <c r="BB3431" s="7">
        <v>1916.3682519775032</v>
      </c>
      <c r="BC3431" s="16">
        <v>0.29708181292098218</v>
      </c>
      <c r="BD3431" s="13"/>
      <c r="BE3431" s="13"/>
      <c r="BG3431" s="44"/>
      <c r="BH3431" s="43">
        <v>27.29</v>
      </c>
      <c r="BI3431" s="2">
        <v>26.198</v>
      </c>
    </row>
    <row r="3432" spans="1:62" x14ac:dyDescent="0.2">
      <c r="A3432" s="2">
        <v>2015</v>
      </c>
      <c r="B3432" s="4" t="s">
        <v>4</v>
      </c>
      <c r="C3432" s="4" t="s">
        <v>157</v>
      </c>
      <c r="D3432" s="4" t="s">
        <v>142</v>
      </c>
      <c r="E3432" s="52" t="s">
        <v>203</v>
      </c>
      <c r="F3432" s="4" t="s">
        <v>143</v>
      </c>
      <c r="G3432" s="7">
        <v>19936.678</v>
      </c>
      <c r="J3432" s="8">
        <v>19936.678</v>
      </c>
      <c r="K3432" s="16">
        <v>-0.19128586609989373</v>
      </c>
      <c r="L3432" s="7">
        <v>19936.678</v>
      </c>
      <c r="M3432" s="7">
        <v>59810.034</v>
      </c>
      <c r="P3432" s="8">
        <v>59810.034</v>
      </c>
      <c r="Q3432" s="16">
        <v>-0.19128586609989373</v>
      </c>
      <c r="R3432" s="40">
        <v>36.6</v>
      </c>
      <c r="S3432" s="16">
        <v>0</v>
      </c>
      <c r="V3432" s="7">
        <v>3</v>
      </c>
      <c r="W3432" s="7"/>
      <c r="Y3432" s="7">
        <v>219168</v>
      </c>
      <c r="AB3432" s="7">
        <v>96</v>
      </c>
      <c r="AE3432" s="7">
        <v>906</v>
      </c>
      <c r="AF3432" s="7">
        <v>145</v>
      </c>
      <c r="AG3432" s="8">
        <v>761</v>
      </c>
      <c r="AH3432" s="16">
        <v>-0.19128586609989373</v>
      </c>
      <c r="AI3432" s="7">
        <v>725</v>
      </c>
      <c r="AJ3432" s="7">
        <v>36</v>
      </c>
      <c r="AK3432" s="12">
        <v>0.80022075055187636</v>
      </c>
      <c r="AL3432" s="12">
        <v>0.95</v>
      </c>
      <c r="AN3432" s="12">
        <v>0.95269382391590018</v>
      </c>
      <c r="AO3432" s="12">
        <v>0.83995584988962468</v>
      </c>
      <c r="AP3432" s="12">
        <v>0.69467842779747069</v>
      </c>
      <c r="AQ3432" s="8">
        <v>1005</v>
      </c>
      <c r="AR3432" s="16">
        <v>-0.83662290330450906</v>
      </c>
      <c r="AS3432" s="7">
        <v>37.938844847112115</v>
      </c>
      <c r="AT3432" s="7">
        <v>1.3206307490144547</v>
      </c>
      <c r="AU3432" s="7">
        <v>0.44021024967148487</v>
      </c>
      <c r="AV3432" s="7">
        <v>168</v>
      </c>
      <c r="AW3432" s="16">
        <v>2.62029910518741E-3</v>
      </c>
      <c r="AX3432" s="16">
        <v>-0.79797917478257951</v>
      </c>
      <c r="AY3432" s="7">
        <v>15276</v>
      </c>
      <c r="AZ3432" s="10">
        <v>15.2</v>
      </c>
      <c r="BA3432" s="16">
        <v>0</v>
      </c>
      <c r="BB3432" s="7">
        <v>965.42070380115513</v>
      </c>
      <c r="BC3432" s="16">
        <v>0.43020025695105812</v>
      </c>
      <c r="BD3432" s="13"/>
      <c r="BE3432" s="13"/>
      <c r="BG3432" s="44"/>
      <c r="BH3432" s="43">
        <v>26.490000000000002</v>
      </c>
      <c r="BI3432" s="2">
        <v>26.198</v>
      </c>
    </row>
    <row r="3433" spans="1:62" x14ac:dyDescent="0.2">
      <c r="A3433" s="2">
        <v>2015</v>
      </c>
      <c r="B3433" s="4" t="s">
        <v>11</v>
      </c>
      <c r="C3433" s="4" t="s">
        <v>157</v>
      </c>
      <c r="D3433" s="4" t="s">
        <v>142</v>
      </c>
      <c r="E3433" s="52" t="s">
        <v>203</v>
      </c>
      <c r="F3433" s="4" t="s">
        <v>143</v>
      </c>
      <c r="G3433" s="7">
        <v>21456.162</v>
      </c>
      <c r="J3433" s="8">
        <v>21456.162</v>
      </c>
      <c r="K3433" s="16">
        <v>-0.15129533678756479</v>
      </c>
      <c r="L3433" s="7">
        <v>21456.162</v>
      </c>
      <c r="M3433" s="7">
        <v>64368.486000000004</v>
      </c>
      <c r="P3433" s="8">
        <v>64368.486000000004</v>
      </c>
      <c r="Q3433" s="16">
        <v>-0.15129533678756457</v>
      </c>
      <c r="R3433" s="40">
        <v>36.6</v>
      </c>
      <c r="S3433" s="16">
        <v>0</v>
      </c>
      <c r="V3433" s="7">
        <v>3</v>
      </c>
      <c r="W3433" s="7"/>
      <c r="Y3433" s="7">
        <v>235872</v>
      </c>
      <c r="AB3433" s="7">
        <v>96</v>
      </c>
      <c r="AE3433" s="7">
        <v>884</v>
      </c>
      <c r="AF3433" s="7">
        <v>65</v>
      </c>
      <c r="AG3433" s="8">
        <v>819</v>
      </c>
      <c r="AH3433" s="16">
        <v>-0.15129533678756479</v>
      </c>
      <c r="AI3433" s="7">
        <v>760</v>
      </c>
      <c r="AJ3433" s="7">
        <v>59</v>
      </c>
      <c r="AK3433" s="12">
        <v>0.85972850678733037</v>
      </c>
      <c r="AL3433" s="12">
        <v>0.95</v>
      </c>
      <c r="AN3433" s="12">
        <v>0.92796092796092799</v>
      </c>
      <c r="AO3433" s="12">
        <v>0.92647058823529416</v>
      </c>
      <c r="AP3433" s="12">
        <v>0.56279632719423289</v>
      </c>
      <c r="AQ3433" s="8">
        <v>3914</v>
      </c>
      <c r="AR3433" s="16">
        <v>-0.15226337448559668</v>
      </c>
      <c r="AS3433" s="7">
        <v>146.04477611940297</v>
      </c>
      <c r="AT3433" s="7">
        <v>4.7789987789987789</v>
      </c>
      <c r="AU3433" s="7">
        <v>1.592999592999593</v>
      </c>
      <c r="AV3433" s="7">
        <v>168</v>
      </c>
      <c r="AW3433" s="16">
        <v>9.4821404345213876E-3</v>
      </c>
      <c r="AX3433" s="16">
        <v>-1.1406060788775596E-3</v>
      </c>
      <c r="AY3433" s="7">
        <v>59492.799999999996</v>
      </c>
      <c r="AZ3433" s="10">
        <v>15.2</v>
      </c>
      <c r="BA3433" s="16">
        <v>0</v>
      </c>
      <c r="BB3433" s="7">
        <v>3701.9500948343361</v>
      </c>
      <c r="BC3433" s="16">
        <v>2.6590868401349114E-2</v>
      </c>
      <c r="BD3433" s="13"/>
      <c r="BE3433" s="13"/>
      <c r="BG3433" s="44"/>
      <c r="BH3433" s="43">
        <v>26.8</v>
      </c>
      <c r="BI3433" s="2">
        <v>26.198</v>
      </c>
    </row>
    <row r="3434" spans="1:62" x14ac:dyDescent="0.2">
      <c r="A3434" s="2">
        <v>2015</v>
      </c>
      <c r="B3434" s="4" t="s">
        <v>5</v>
      </c>
      <c r="C3434" s="4" t="s">
        <v>157</v>
      </c>
      <c r="D3434" s="4" t="s">
        <v>142</v>
      </c>
      <c r="E3434" s="52" t="s">
        <v>203</v>
      </c>
      <c r="F3434" s="4" t="s">
        <v>143</v>
      </c>
      <c r="G3434" s="7">
        <v>20329.648000000001</v>
      </c>
      <c r="J3434" s="8">
        <v>20329.648000000001</v>
      </c>
      <c r="K3434" s="16">
        <v>-0.15468409586056642</v>
      </c>
      <c r="L3434" s="7">
        <v>20329.648000000001</v>
      </c>
      <c r="M3434" s="7">
        <v>60988.944000000003</v>
      </c>
      <c r="P3434" s="8">
        <v>60988.944000000003</v>
      </c>
      <c r="Q3434" s="16">
        <v>-0.15468409586056642</v>
      </c>
      <c r="R3434" s="40">
        <v>36.6</v>
      </c>
      <c r="S3434" s="16">
        <v>0</v>
      </c>
      <c r="V3434" s="7">
        <v>3</v>
      </c>
      <c r="W3434" s="7"/>
      <c r="Y3434" s="7">
        <v>223488</v>
      </c>
      <c r="AB3434" s="7">
        <v>96</v>
      </c>
      <c r="AE3434" s="7">
        <v>910</v>
      </c>
      <c r="AF3434" s="7">
        <v>134</v>
      </c>
      <c r="AG3434" s="8">
        <v>776</v>
      </c>
      <c r="AH3434" s="16">
        <v>-0.15468409586056642</v>
      </c>
      <c r="AI3434" s="7">
        <v>741</v>
      </c>
      <c r="AJ3434" s="7">
        <v>35</v>
      </c>
      <c r="AK3434" s="12">
        <v>0.81428571428571428</v>
      </c>
      <c r="AL3434" s="12">
        <v>0.95</v>
      </c>
      <c r="AN3434" s="12">
        <v>0.95489690721649489</v>
      </c>
      <c r="AO3434" s="12">
        <v>0.85274725274725272</v>
      </c>
      <c r="AP3434" s="12">
        <v>0.57095942800133037</v>
      </c>
      <c r="AQ3434" s="8">
        <v>5370</v>
      </c>
      <c r="AR3434" s="16">
        <v>2.0718494582778968E-2</v>
      </c>
      <c r="AS3434" s="7">
        <v>198.88888888888889</v>
      </c>
      <c r="AT3434" s="7">
        <v>6.9201030927835054</v>
      </c>
      <c r="AU3434" s="7">
        <v>2.3067010309278353</v>
      </c>
      <c r="AV3434" s="7">
        <v>168</v>
      </c>
      <c r="AW3434" s="16">
        <v>1.3730363279332353E-2</v>
      </c>
      <c r="AX3434" s="16">
        <v>0.2074994562203496</v>
      </c>
      <c r="AY3434" s="7">
        <v>81624</v>
      </c>
      <c r="AZ3434" s="10">
        <v>15.2</v>
      </c>
      <c r="BA3434" s="16">
        <v>0</v>
      </c>
      <c r="BB3434" s="7">
        <v>4964.7910425380969</v>
      </c>
      <c r="BC3434" s="16">
        <v>-7.7590604482155032E-2</v>
      </c>
      <c r="BD3434" s="13"/>
      <c r="BE3434" s="13"/>
      <c r="BG3434" s="44"/>
      <c r="BH3434" s="43">
        <v>27</v>
      </c>
      <c r="BI3434" s="2">
        <v>26.198</v>
      </c>
    </row>
    <row r="3435" spans="1:62" x14ac:dyDescent="0.2">
      <c r="A3435" s="2">
        <v>2015</v>
      </c>
      <c r="B3435" s="4" t="s">
        <v>6</v>
      </c>
      <c r="C3435" s="4" t="s">
        <v>157</v>
      </c>
      <c r="D3435" s="4" t="s">
        <v>142</v>
      </c>
      <c r="E3435" s="52" t="s">
        <v>203</v>
      </c>
      <c r="F3435" s="4" t="s">
        <v>143</v>
      </c>
      <c r="G3435" s="7">
        <v>20172.46</v>
      </c>
      <c r="J3435" s="8">
        <v>20172.46</v>
      </c>
      <c r="K3435" s="16">
        <v>0.16138763197586714</v>
      </c>
      <c r="L3435" s="7">
        <v>20172.46</v>
      </c>
      <c r="M3435" s="7">
        <v>60517.38</v>
      </c>
      <c r="P3435" s="8">
        <v>60517.38</v>
      </c>
      <c r="Q3435" s="16">
        <v>0.16138763197586714</v>
      </c>
      <c r="R3435" s="40">
        <v>36.6</v>
      </c>
      <c r="S3435" s="16">
        <v>0</v>
      </c>
      <c r="V3435" s="7">
        <v>3</v>
      </c>
      <c r="W3435" s="7"/>
      <c r="Y3435" s="7">
        <v>221760</v>
      </c>
      <c r="AB3435" s="7">
        <v>96</v>
      </c>
      <c r="AE3435" s="7">
        <v>876</v>
      </c>
      <c r="AF3435" s="7">
        <v>106</v>
      </c>
      <c r="AG3435" s="8">
        <v>770</v>
      </c>
      <c r="AH3435" s="16">
        <v>0.16138763197586736</v>
      </c>
      <c r="AI3435" s="7">
        <v>722</v>
      </c>
      <c r="AJ3435" s="7">
        <v>48</v>
      </c>
      <c r="AK3435" s="12">
        <v>0.82420091324200917</v>
      </c>
      <c r="AL3435" s="12">
        <v>0.95</v>
      </c>
      <c r="AN3435" s="12">
        <v>0.93766233766233764</v>
      </c>
      <c r="AO3435" s="12">
        <v>0.87899543378995437</v>
      </c>
      <c r="AP3435" s="12">
        <v>0.8953357617991764</v>
      </c>
      <c r="AQ3435" s="8">
        <v>4189</v>
      </c>
      <c r="AR3435" s="16">
        <v>0.25682568256825689</v>
      </c>
      <c r="AS3435" s="7">
        <v>162.49030256012412</v>
      </c>
      <c r="AT3435" s="7">
        <v>5.4402597402597399</v>
      </c>
      <c r="AU3435" s="7">
        <v>1.8134199134199134</v>
      </c>
      <c r="AV3435" s="7">
        <v>168</v>
      </c>
      <c r="AW3435" s="16">
        <v>1.0794166151309008E-2</v>
      </c>
      <c r="AX3435" s="16">
        <v>8.2175879925654671E-2</v>
      </c>
      <c r="AY3435" s="7">
        <v>63672.799999999996</v>
      </c>
      <c r="AZ3435" s="10">
        <v>15.2</v>
      </c>
      <c r="BA3435" s="16">
        <v>0</v>
      </c>
      <c r="BB3435" s="7">
        <v>3971.7086729770258</v>
      </c>
      <c r="BC3435" s="16">
        <v>8.0723162612263782E-2</v>
      </c>
      <c r="BD3435" s="13"/>
      <c r="BE3435" s="13"/>
      <c r="BG3435" s="44"/>
      <c r="BH3435" s="43">
        <v>25.78</v>
      </c>
      <c r="BI3435" s="2">
        <v>26.198</v>
      </c>
    </row>
    <row r="3436" spans="1:62" x14ac:dyDescent="0.2">
      <c r="A3436" s="2">
        <v>2015</v>
      </c>
      <c r="B3436" s="4" t="s">
        <v>7</v>
      </c>
      <c r="C3436" s="4" t="s">
        <v>157</v>
      </c>
      <c r="D3436" s="4" t="s">
        <v>142</v>
      </c>
      <c r="E3436" s="52" t="s">
        <v>203</v>
      </c>
      <c r="F3436" s="4" t="s">
        <v>143</v>
      </c>
      <c r="G3436" s="7">
        <v>19491.312000000002</v>
      </c>
      <c r="J3436" s="8">
        <v>19491.312000000002</v>
      </c>
      <c r="K3436" s="16">
        <v>0.14285714285714279</v>
      </c>
      <c r="L3436" s="7">
        <v>19491.312000000002</v>
      </c>
      <c r="M3436" s="7">
        <v>58473.936000000002</v>
      </c>
      <c r="P3436" s="8">
        <v>58473.936000000002</v>
      </c>
      <c r="Q3436" s="16">
        <v>0.14285714285714279</v>
      </c>
      <c r="R3436" s="40">
        <v>36.6</v>
      </c>
      <c r="S3436" s="16">
        <v>0</v>
      </c>
      <c r="V3436" s="7">
        <v>3</v>
      </c>
      <c r="W3436" s="7"/>
      <c r="Y3436" s="7">
        <v>214272</v>
      </c>
      <c r="AB3436" s="7">
        <v>96</v>
      </c>
      <c r="AE3436" s="7">
        <v>902</v>
      </c>
      <c r="AF3436" s="7">
        <v>158</v>
      </c>
      <c r="AG3436" s="8">
        <v>744</v>
      </c>
      <c r="AH3436" s="16">
        <v>0.14285714285714279</v>
      </c>
      <c r="AI3436" s="7">
        <v>661</v>
      </c>
      <c r="AJ3436" s="7">
        <v>83</v>
      </c>
      <c r="AK3436" s="12">
        <v>0.73281596452328157</v>
      </c>
      <c r="AL3436" s="12">
        <v>0.95</v>
      </c>
      <c r="AN3436" s="12">
        <v>0.88844086021505375</v>
      </c>
      <c r="AO3436" s="12">
        <v>0.82483370288248337</v>
      </c>
      <c r="AP3436" s="12">
        <v>0.41067073170731705</v>
      </c>
      <c r="AQ3436" s="8">
        <v>4333</v>
      </c>
      <c r="AR3436" s="16">
        <v>0.59009174311926604</v>
      </c>
      <c r="AS3436" s="7">
        <v>164.94099733536353</v>
      </c>
      <c r="AT3436" s="7">
        <v>5.823924731182796</v>
      </c>
      <c r="AU3436" s="7">
        <v>1.9413082437275986</v>
      </c>
      <c r="AV3436" s="7">
        <v>168</v>
      </c>
      <c r="AW3436" s="16">
        <v>1.1555406212664278E-2</v>
      </c>
      <c r="AX3436" s="16">
        <v>0.39133027522935793</v>
      </c>
      <c r="AY3436" s="7">
        <v>65861.599999999991</v>
      </c>
      <c r="AZ3436" s="10">
        <v>15.2</v>
      </c>
      <c r="BA3436" s="16">
        <v>0</v>
      </c>
      <c r="BB3436" s="7">
        <v>4350.9926231830859</v>
      </c>
      <c r="BC3436" s="16">
        <v>-0.12602663587251869</v>
      </c>
      <c r="BD3436" s="13"/>
      <c r="BE3436" s="13"/>
      <c r="BG3436" s="44"/>
      <c r="BH3436" s="43">
        <v>26.27</v>
      </c>
      <c r="BI3436" s="2">
        <v>26.198</v>
      </c>
    </row>
    <row r="3437" spans="1:62" x14ac:dyDescent="0.2">
      <c r="A3437" s="2">
        <v>2016</v>
      </c>
      <c r="B3437" s="4" t="s">
        <v>8</v>
      </c>
      <c r="C3437" s="4" t="s">
        <v>157</v>
      </c>
      <c r="D3437" s="4" t="s">
        <v>142</v>
      </c>
      <c r="E3437" s="52" t="s">
        <v>203</v>
      </c>
      <c r="F3437" s="4" t="s">
        <v>143</v>
      </c>
      <c r="G3437" s="7">
        <v>19543.707999999999</v>
      </c>
      <c r="J3437" s="8">
        <v>19543.707999999999</v>
      </c>
      <c r="K3437" s="16">
        <v>2.6881720430105283E-3</v>
      </c>
      <c r="L3437" s="7">
        <v>19543.707999999999</v>
      </c>
      <c r="M3437" s="7">
        <v>58631.123999999996</v>
      </c>
      <c r="P3437" s="8">
        <v>58631.123999999996</v>
      </c>
      <c r="Q3437" s="16">
        <v>2.6881720430107503E-3</v>
      </c>
      <c r="R3437" s="40">
        <v>36.6</v>
      </c>
      <c r="S3437" s="16">
        <v>0</v>
      </c>
      <c r="V3437" s="7">
        <v>3</v>
      </c>
      <c r="W3437" s="7"/>
      <c r="Y3437" s="7">
        <v>214848</v>
      </c>
      <c r="AB3437" s="7">
        <v>96</v>
      </c>
      <c r="AE3437" s="7">
        <v>906</v>
      </c>
      <c r="AF3437" s="7">
        <v>160</v>
      </c>
      <c r="AG3437" s="8">
        <v>746</v>
      </c>
      <c r="AH3437" s="16">
        <v>2.6881720430107503E-3</v>
      </c>
      <c r="AI3437" s="7">
        <v>670</v>
      </c>
      <c r="AJ3437" s="7">
        <v>76</v>
      </c>
      <c r="AK3437" s="12">
        <v>0.73951434878587197</v>
      </c>
      <c r="AL3437" s="12">
        <v>0.95</v>
      </c>
      <c r="AN3437" s="12">
        <v>0.89812332439678288</v>
      </c>
      <c r="AO3437" s="12">
        <v>0.82339955849889623</v>
      </c>
      <c r="AP3437" s="12">
        <v>-8.5997724759547811E-3</v>
      </c>
      <c r="AQ3437" s="8">
        <v>4458</v>
      </c>
      <c r="AR3437" s="16">
        <v>1.1238685088137208</v>
      </c>
      <c r="AS3437" s="7">
        <v>168.28992072480179</v>
      </c>
      <c r="AT3437" s="7">
        <v>5.975871313672922</v>
      </c>
      <c r="AU3437" s="7">
        <v>1.9919571045576407</v>
      </c>
      <c r="AV3437" s="7">
        <v>168</v>
      </c>
      <c r="AW3437" s="16">
        <v>1.1856887527128815E-2</v>
      </c>
      <c r="AX3437" s="16">
        <v>1.1181744913638183</v>
      </c>
      <c r="AY3437" s="7">
        <v>67761.599999999991</v>
      </c>
      <c r="AZ3437" s="10">
        <v>15.2</v>
      </c>
      <c r="BA3437" s="16">
        <v>0</v>
      </c>
      <c r="BB3437" s="7">
        <v>5157.4057659137361</v>
      </c>
      <c r="BC3437" s="16">
        <v>-0.5594095885209025</v>
      </c>
      <c r="BD3437" s="13"/>
      <c r="BE3437" s="13"/>
      <c r="BG3437" s="44"/>
      <c r="BH3437" s="43">
        <v>26.490000000000002</v>
      </c>
      <c r="BI3437" s="2">
        <v>26.198</v>
      </c>
    </row>
    <row r="3438" spans="1:62" x14ac:dyDescent="0.2">
      <c r="A3438" s="2">
        <v>2016</v>
      </c>
      <c r="B3438" s="4" t="s">
        <v>9</v>
      </c>
      <c r="C3438" s="4" t="s">
        <v>157</v>
      </c>
      <c r="D3438" s="4" t="s">
        <v>142</v>
      </c>
      <c r="E3438" s="52" t="s">
        <v>203</v>
      </c>
      <c r="F3438" s="4" t="s">
        <v>143</v>
      </c>
      <c r="G3438" s="7">
        <v>18207.61</v>
      </c>
      <c r="J3438" s="8">
        <v>18207.61</v>
      </c>
      <c r="K3438" s="16">
        <v>4.8265460030165963E-2</v>
      </c>
      <c r="L3438" s="7">
        <v>18207.61</v>
      </c>
      <c r="M3438" s="7">
        <v>54622.83</v>
      </c>
      <c r="P3438" s="8">
        <v>54622.83</v>
      </c>
      <c r="Q3438" s="16">
        <v>4.8265460030165963E-2</v>
      </c>
      <c r="R3438" s="40">
        <v>36.6</v>
      </c>
      <c r="S3438" s="16">
        <v>0</v>
      </c>
      <c r="V3438" s="7">
        <v>3</v>
      </c>
      <c r="W3438" s="7"/>
      <c r="Y3438" s="7">
        <v>200160</v>
      </c>
      <c r="AB3438" s="7">
        <v>96</v>
      </c>
      <c r="AE3438" s="7">
        <v>846</v>
      </c>
      <c r="AF3438" s="7">
        <v>151</v>
      </c>
      <c r="AG3438" s="8">
        <v>695</v>
      </c>
      <c r="AH3438" s="16">
        <v>4.8265460030165963E-2</v>
      </c>
      <c r="AI3438" s="7">
        <v>621</v>
      </c>
      <c r="AJ3438" s="7">
        <v>74</v>
      </c>
      <c r="AK3438" s="12">
        <v>0.73404255319148937</v>
      </c>
      <c r="AL3438" s="12">
        <v>0.95</v>
      </c>
      <c r="AN3438" s="12">
        <v>0.89352517985611513</v>
      </c>
      <c r="AO3438" s="12">
        <v>0.82151300236406621</v>
      </c>
      <c r="AP3438" s="12">
        <v>-3.9858680316686712E-2</v>
      </c>
      <c r="AQ3438" s="8">
        <v>2829</v>
      </c>
      <c r="AR3438" s="16">
        <v>-9.904458598726118E-2</v>
      </c>
      <c r="AS3438" s="7">
        <v>114.16464891041161</v>
      </c>
      <c r="AT3438" s="7">
        <v>4.0705035971223023</v>
      </c>
      <c r="AU3438" s="7">
        <v>1.3568345323741007</v>
      </c>
      <c r="AV3438" s="7">
        <v>168</v>
      </c>
      <c r="AW3438" s="16">
        <v>8.0763960260363133E-3</v>
      </c>
      <c r="AX3438" s="16">
        <v>-0.14052742519360317</v>
      </c>
      <c r="AY3438" s="7">
        <v>43000.799999999996</v>
      </c>
      <c r="AZ3438" s="10">
        <v>15.2</v>
      </c>
      <c r="BA3438" s="16">
        <v>0</v>
      </c>
      <c r="BB3438" s="7">
        <v>3305.5432681940442</v>
      </c>
      <c r="BC3438" s="16">
        <v>7.5930936571166105E-2</v>
      </c>
      <c r="BD3438" s="13"/>
      <c r="BE3438" s="13"/>
      <c r="BG3438" s="44"/>
      <c r="BH3438" s="43">
        <v>24.78</v>
      </c>
      <c r="BI3438" s="2">
        <v>26.198</v>
      </c>
    </row>
    <row r="3439" spans="1:62" x14ac:dyDescent="0.2">
      <c r="A3439" s="2">
        <v>2016</v>
      </c>
      <c r="B3439" s="4" t="s">
        <v>10</v>
      </c>
      <c r="C3439" s="4" t="s">
        <v>157</v>
      </c>
      <c r="D3439" s="4" t="s">
        <v>142</v>
      </c>
      <c r="E3439" s="52" t="s">
        <v>203</v>
      </c>
      <c r="F3439" s="4" t="s">
        <v>143</v>
      </c>
      <c r="G3439" s="7">
        <v>21770.538</v>
      </c>
      <c r="J3439" s="8">
        <v>21770.538</v>
      </c>
      <c r="K3439" s="16">
        <v>3.745318352059912E-2</v>
      </c>
      <c r="L3439" s="7">
        <v>21770.538</v>
      </c>
      <c r="M3439" s="7">
        <v>65311.614000000001</v>
      </c>
      <c r="P3439" s="8">
        <v>65311.614000000001</v>
      </c>
      <c r="Q3439" s="16">
        <v>3.745318352059912E-2</v>
      </c>
      <c r="R3439" s="40">
        <v>36.6</v>
      </c>
      <c r="S3439" s="16">
        <v>0</v>
      </c>
      <c r="V3439" s="7">
        <v>3</v>
      </c>
      <c r="W3439" s="7"/>
      <c r="Y3439" s="7">
        <v>239328</v>
      </c>
      <c r="AB3439" s="7">
        <v>96</v>
      </c>
      <c r="AE3439" s="7">
        <v>906</v>
      </c>
      <c r="AF3439" s="7">
        <v>75</v>
      </c>
      <c r="AG3439" s="8">
        <v>831</v>
      </c>
      <c r="AH3439" s="16">
        <v>3.7453183520599342E-2</v>
      </c>
      <c r="AI3439" s="7">
        <v>795</v>
      </c>
      <c r="AJ3439" s="7">
        <v>36</v>
      </c>
      <c r="AK3439" s="12">
        <v>0.87748344370860931</v>
      </c>
      <c r="AL3439" s="12">
        <v>0.95</v>
      </c>
      <c r="AN3439" s="12">
        <v>0.95667870036101088</v>
      </c>
      <c r="AO3439" s="12">
        <v>0.91721854304635764</v>
      </c>
      <c r="AP3439" s="12">
        <v>2.037235551154426E-2</v>
      </c>
      <c r="AQ3439" s="8">
        <v>290</v>
      </c>
      <c r="AR3439" s="16">
        <v>-0.92494824016563149</v>
      </c>
      <c r="AS3439" s="7">
        <v>10.828976848394325</v>
      </c>
      <c r="AT3439" s="7">
        <v>0.34897713598074609</v>
      </c>
      <c r="AU3439" s="7">
        <v>0.11632571199358203</v>
      </c>
      <c r="AV3439" s="7">
        <v>168</v>
      </c>
      <c r="AW3439" s="16">
        <v>6.9241495234275015E-4</v>
      </c>
      <c r="AX3439" s="16">
        <v>-0.92765768997914655</v>
      </c>
      <c r="AY3439" s="7">
        <v>4408</v>
      </c>
      <c r="AZ3439" s="10">
        <v>15.2</v>
      </c>
      <c r="BA3439" s="16">
        <v>0</v>
      </c>
      <c r="BB3439" s="7">
        <v>285.29827815902803</v>
      </c>
      <c r="BC3439" s="16">
        <v>0.47335671724484757</v>
      </c>
      <c r="BD3439" s="13"/>
      <c r="BE3439" s="13"/>
      <c r="BG3439" s="44"/>
      <c r="BH3439" s="43">
        <v>26.78</v>
      </c>
      <c r="BI3439" s="2">
        <v>26.198</v>
      </c>
    </row>
    <row r="3440" spans="1:62" x14ac:dyDescent="0.2">
      <c r="A3440" s="2">
        <v>2016</v>
      </c>
      <c r="B3440" s="4" t="s">
        <v>0</v>
      </c>
      <c r="C3440" s="4" t="s">
        <v>157</v>
      </c>
      <c r="D3440" s="4" t="s">
        <v>142</v>
      </c>
      <c r="E3440" s="52" t="s">
        <v>203</v>
      </c>
      <c r="F3440" s="4" t="s">
        <v>143</v>
      </c>
      <c r="G3440" s="7">
        <v>21482.36</v>
      </c>
      <c r="J3440" s="8">
        <v>21482.36</v>
      </c>
      <c r="K3440" s="16">
        <v>0</v>
      </c>
      <c r="L3440" s="7">
        <v>21482.36</v>
      </c>
      <c r="M3440" s="7">
        <v>64447.08</v>
      </c>
      <c r="P3440" s="8">
        <v>64447.08</v>
      </c>
      <c r="Q3440" s="16">
        <v>0</v>
      </c>
      <c r="R3440" s="40">
        <v>36.6</v>
      </c>
      <c r="S3440" s="16">
        <v>0</v>
      </c>
      <c r="V3440" s="7">
        <v>3</v>
      </c>
      <c r="W3440" s="7"/>
      <c r="Y3440" s="7">
        <v>236160</v>
      </c>
      <c r="AB3440" s="7">
        <v>96</v>
      </c>
      <c r="AE3440" s="7">
        <v>880</v>
      </c>
      <c r="AF3440" s="7">
        <v>60</v>
      </c>
      <c r="AG3440" s="8">
        <v>820</v>
      </c>
      <c r="AH3440" s="16">
        <v>0</v>
      </c>
      <c r="AI3440" s="7">
        <v>761</v>
      </c>
      <c r="AJ3440" s="7">
        <v>59</v>
      </c>
      <c r="AK3440" s="12">
        <v>0.86477272727272725</v>
      </c>
      <c r="AL3440" s="12">
        <v>0.95</v>
      </c>
      <c r="AN3440" s="12">
        <v>0.92804878048780493</v>
      </c>
      <c r="AO3440" s="12">
        <v>0.93181818181818177</v>
      </c>
      <c r="AP3440" s="12">
        <v>-3.0573248407643194E-2</v>
      </c>
      <c r="AQ3440" s="8">
        <v>2856</v>
      </c>
      <c r="AR3440" s="16">
        <v>-0.36164506034868127</v>
      </c>
      <c r="AS3440" s="7">
        <v>108.63446177253709</v>
      </c>
      <c r="AT3440" s="7">
        <v>3.4829268292682927</v>
      </c>
      <c r="AU3440" s="7">
        <v>1.1609756097560975</v>
      </c>
      <c r="AV3440" s="7">
        <v>168</v>
      </c>
      <c r="AW3440" s="16">
        <v>6.9105691056910567E-3</v>
      </c>
      <c r="AX3440" s="16">
        <v>-0.36164506034868127</v>
      </c>
      <c r="AY3440" s="7">
        <v>43411.199999999997</v>
      </c>
      <c r="AZ3440" s="10">
        <v>15.2</v>
      </c>
      <c r="BA3440" s="16">
        <v>0</v>
      </c>
      <c r="BB3440" s="7">
        <v>2836.5247920889478</v>
      </c>
      <c r="BC3440" s="16">
        <v>0.17776520533357631</v>
      </c>
      <c r="BD3440" s="13"/>
      <c r="BE3440" s="13"/>
      <c r="BG3440" s="44"/>
      <c r="BH3440" s="43">
        <v>26.29</v>
      </c>
      <c r="BI3440" s="2">
        <v>26.198</v>
      </c>
      <c r="BJ3440" s="2" t="s">
        <v>77</v>
      </c>
    </row>
    <row r="3441" spans="1:61" x14ac:dyDescent="0.2">
      <c r="A3441" s="2">
        <v>2016</v>
      </c>
      <c r="B3441" s="4" t="s">
        <v>1</v>
      </c>
      <c r="C3441" s="4" t="s">
        <v>157</v>
      </c>
      <c r="D3441" s="4" t="s">
        <v>142</v>
      </c>
      <c r="E3441" s="52" t="s">
        <v>203</v>
      </c>
      <c r="F3441" s="4" t="s">
        <v>143</v>
      </c>
      <c r="G3441" s="7">
        <v>21744.34</v>
      </c>
      <c r="J3441" s="8">
        <v>21744.34</v>
      </c>
      <c r="K3441" s="16">
        <v>4.2713567839195887E-2</v>
      </c>
      <c r="L3441" s="7">
        <v>21744.34</v>
      </c>
      <c r="M3441" s="7">
        <v>65233.020000000004</v>
      </c>
      <c r="P3441" s="8">
        <v>65233.020000000004</v>
      </c>
      <c r="Q3441" s="16">
        <v>4.2713567839196109E-2</v>
      </c>
      <c r="R3441" s="40">
        <v>36.6</v>
      </c>
      <c r="S3441" s="16">
        <v>0</v>
      </c>
      <c r="V3441" s="7">
        <v>3</v>
      </c>
      <c r="W3441" s="7"/>
      <c r="Y3441" s="7">
        <v>239040</v>
      </c>
      <c r="AB3441" s="7">
        <v>96</v>
      </c>
      <c r="AE3441" s="7">
        <v>906</v>
      </c>
      <c r="AF3441" s="7">
        <v>76</v>
      </c>
      <c r="AG3441" s="8">
        <v>830</v>
      </c>
      <c r="AH3441" s="16">
        <v>4.2713567839195887E-2</v>
      </c>
      <c r="AI3441" s="7">
        <v>732</v>
      </c>
      <c r="AJ3441" s="7">
        <v>98</v>
      </c>
      <c r="AK3441" s="12">
        <v>0.80794701986754969</v>
      </c>
      <c r="AL3441" s="12">
        <v>0.95</v>
      </c>
      <c r="AN3441" s="12">
        <v>0.88192771084337351</v>
      </c>
      <c r="AO3441" s="12">
        <v>0.91611479028697573</v>
      </c>
      <c r="AP3441" s="12">
        <v>-2.633223601757928E-2</v>
      </c>
      <c r="AQ3441" s="8">
        <v>4556</v>
      </c>
      <c r="AR3441" s="16">
        <v>9.8360655737705027E-2</v>
      </c>
      <c r="AS3441" s="7">
        <v>170.12696041822255</v>
      </c>
      <c r="AT3441" s="7">
        <v>5.4891566265060243</v>
      </c>
      <c r="AU3441" s="7">
        <v>1.8297188755020082</v>
      </c>
      <c r="AV3441" s="7">
        <v>168</v>
      </c>
      <c r="AW3441" s="16">
        <v>1.0891183782750049E-2</v>
      </c>
      <c r="AX3441" s="16">
        <v>5.3367568635196649E-2</v>
      </c>
      <c r="AY3441" s="7">
        <v>69251.199999999997</v>
      </c>
      <c r="AZ3441" s="10">
        <v>15.2</v>
      </c>
      <c r="BA3441" s="16">
        <v>0</v>
      </c>
      <c r="BB3441" s="7">
        <v>4414.2536706291221</v>
      </c>
      <c r="BC3441" s="16">
        <v>-2.0774294351517075E-2</v>
      </c>
      <c r="BD3441" s="13"/>
      <c r="BE3441" s="13"/>
      <c r="BG3441" s="44"/>
      <c r="BH3441" s="43">
        <v>26.78</v>
      </c>
      <c r="BI3441" s="2">
        <v>26.198</v>
      </c>
    </row>
    <row r="3442" spans="1:61" x14ac:dyDescent="0.2">
      <c r="A3442" s="2">
        <v>2016</v>
      </c>
      <c r="B3442" s="4" t="s">
        <v>2</v>
      </c>
      <c r="C3442" s="4" t="s">
        <v>157</v>
      </c>
      <c r="D3442" s="4" t="s">
        <v>142</v>
      </c>
      <c r="E3442" s="52" t="s">
        <v>203</v>
      </c>
      <c r="F3442" s="4" t="s">
        <v>143</v>
      </c>
      <c r="G3442" s="7">
        <v>18417.194</v>
      </c>
      <c r="J3442" s="8">
        <v>18417.194</v>
      </c>
      <c r="K3442" s="16">
        <v>0.19354838709677424</v>
      </c>
      <c r="L3442" s="7">
        <v>18417.194</v>
      </c>
      <c r="M3442" s="7">
        <v>55251.581999999995</v>
      </c>
      <c r="P3442" s="8">
        <v>55251.581999999995</v>
      </c>
      <c r="Q3442" s="16">
        <v>0.19354838709677424</v>
      </c>
      <c r="R3442" s="40">
        <v>36.6</v>
      </c>
      <c r="S3442" s="16">
        <v>0</v>
      </c>
      <c r="V3442" s="7">
        <v>3</v>
      </c>
      <c r="W3442" s="7"/>
      <c r="Y3442" s="7">
        <v>202464</v>
      </c>
      <c r="AB3442" s="7">
        <v>96</v>
      </c>
      <c r="AE3442" s="7">
        <v>876</v>
      </c>
      <c r="AF3442" s="7">
        <v>173</v>
      </c>
      <c r="AG3442" s="8">
        <v>703</v>
      </c>
      <c r="AH3442" s="16">
        <v>0.19354838709677424</v>
      </c>
      <c r="AI3442" s="7">
        <v>632</v>
      </c>
      <c r="AJ3442" s="7">
        <v>71</v>
      </c>
      <c r="AK3442" s="12">
        <v>0.72146118721461183</v>
      </c>
      <c r="AL3442" s="12">
        <v>0.95</v>
      </c>
      <c r="AN3442" s="12">
        <v>0.89900426742532002</v>
      </c>
      <c r="AO3442" s="12">
        <v>0.80251141552511418</v>
      </c>
      <c r="AP3442" s="12">
        <v>5.6913200625775318E-2</v>
      </c>
      <c r="AQ3442" s="8">
        <v>4357</v>
      </c>
      <c r="AR3442" s="16">
        <v>0.37314843996218094</v>
      </c>
      <c r="AS3442" s="7">
        <v>165.72841384556867</v>
      </c>
      <c r="AT3442" s="7">
        <v>6.1977240398293034</v>
      </c>
      <c r="AU3442" s="7">
        <v>2.0659080132764345</v>
      </c>
      <c r="AV3442" s="7">
        <v>168</v>
      </c>
      <c r="AW3442" s="16">
        <v>1.2297071507597825E-2</v>
      </c>
      <c r="AX3442" s="16">
        <v>0.15047571996831399</v>
      </c>
      <c r="AY3442" s="7">
        <v>66226.399999999994</v>
      </c>
      <c r="AZ3442" s="10">
        <v>15.2</v>
      </c>
      <c r="BA3442" s="16">
        <v>0</v>
      </c>
      <c r="BB3442" s="7">
        <v>4406.2384562068173</v>
      </c>
      <c r="BC3442" s="16">
        <v>-3.0836862502224609E-2</v>
      </c>
      <c r="BD3442" s="13"/>
      <c r="BE3442" s="13"/>
      <c r="BG3442" s="44"/>
      <c r="BH3442" s="43">
        <v>26.29</v>
      </c>
      <c r="BI3442" s="2">
        <v>26.198</v>
      </c>
    </row>
    <row r="3443" spans="1:61" x14ac:dyDescent="0.2">
      <c r="A3443" s="2">
        <v>2016</v>
      </c>
      <c r="B3443" s="4" t="s">
        <v>3</v>
      </c>
      <c r="C3443" s="4" t="s">
        <v>157</v>
      </c>
      <c r="D3443" s="4" t="s">
        <v>142</v>
      </c>
      <c r="E3443" s="52" t="s">
        <v>203</v>
      </c>
      <c r="F3443" s="4" t="s">
        <v>143</v>
      </c>
      <c r="G3443" s="7">
        <v>19517.510000000002</v>
      </c>
      <c r="J3443" s="8">
        <v>19517.510000000002</v>
      </c>
      <c r="K3443" s="16">
        <v>-6.5244667503136733E-2</v>
      </c>
      <c r="L3443" s="7">
        <v>19517.510000000002</v>
      </c>
      <c r="M3443" s="7">
        <v>58552.530000000006</v>
      </c>
      <c r="P3443" s="8">
        <v>58552.530000000006</v>
      </c>
      <c r="Q3443" s="16">
        <v>-6.5244667503136733E-2</v>
      </c>
      <c r="R3443" s="40">
        <v>36.6</v>
      </c>
      <c r="S3443" s="16">
        <v>0</v>
      </c>
      <c r="V3443" s="7">
        <v>3</v>
      </c>
      <c r="W3443" s="7"/>
      <c r="Y3443" s="7">
        <v>214560</v>
      </c>
      <c r="AB3443" s="7">
        <v>96</v>
      </c>
      <c r="AE3443" s="7">
        <v>902</v>
      </c>
      <c r="AF3443" s="7">
        <v>157</v>
      </c>
      <c r="AG3443" s="8">
        <v>745</v>
      </c>
      <c r="AH3443" s="16">
        <v>-6.5244667503136733E-2</v>
      </c>
      <c r="AI3443" s="7">
        <v>688</v>
      </c>
      <c r="AJ3443" s="7">
        <v>57</v>
      </c>
      <c r="AK3443" s="12">
        <v>0.7627494456762749</v>
      </c>
      <c r="AL3443" s="12">
        <v>0.95</v>
      </c>
      <c r="AN3443" s="12">
        <v>0.92348993288590608</v>
      </c>
      <c r="AO3443" s="12">
        <v>0.82594235033259422</v>
      </c>
      <c r="AP3443" s="12">
        <v>8.2485979589961289E-3</v>
      </c>
      <c r="AQ3443" s="8">
        <v>3302</v>
      </c>
      <c r="AR3443" s="16">
        <v>0.71443406022845268</v>
      </c>
      <c r="AS3443" s="7">
        <v>125.69470879330035</v>
      </c>
      <c r="AT3443" s="7">
        <v>4.4322147651006709</v>
      </c>
      <c r="AU3443" s="7">
        <v>1.4774049217002236</v>
      </c>
      <c r="AV3443" s="7">
        <v>168</v>
      </c>
      <c r="AW3443" s="16">
        <v>8.7940769148822841E-3</v>
      </c>
      <c r="AX3443" s="16">
        <v>0.8340992563786267</v>
      </c>
      <c r="AY3443" s="7">
        <v>50190.399999999994</v>
      </c>
      <c r="AZ3443" s="10">
        <v>15.2</v>
      </c>
      <c r="BA3443" s="16">
        <v>0</v>
      </c>
      <c r="BB3443" s="7">
        <v>3285.4870031306937</v>
      </c>
      <c r="BC3443" s="16">
        <v>-0.42927370189404107</v>
      </c>
      <c r="BD3443" s="13"/>
      <c r="BE3443" s="13"/>
      <c r="BG3443" s="44"/>
      <c r="BH3443" s="43">
        <v>26.27</v>
      </c>
      <c r="BI3443" s="2">
        <v>26.198</v>
      </c>
    </row>
    <row r="3444" spans="1:61" x14ac:dyDescent="0.2">
      <c r="A3444" s="2">
        <v>2016</v>
      </c>
      <c r="B3444" s="4" t="s">
        <v>4</v>
      </c>
      <c r="C3444" s="4" t="s">
        <v>157</v>
      </c>
      <c r="D3444" s="4" t="s">
        <v>142</v>
      </c>
      <c r="E3444" s="52" t="s">
        <v>203</v>
      </c>
      <c r="F3444" s="4" t="s">
        <v>143</v>
      </c>
      <c r="G3444" s="7">
        <v>21036.993999999999</v>
      </c>
      <c r="J3444" s="8">
        <v>21036.993999999999</v>
      </c>
      <c r="K3444" s="16">
        <v>5.5190538764783081E-2</v>
      </c>
      <c r="L3444" s="7">
        <v>21036.993999999999</v>
      </c>
      <c r="M3444" s="7">
        <v>63110.981999999996</v>
      </c>
      <c r="P3444" s="8">
        <v>63110.981999999996</v>
      </c>
      <c r="Q3444" s="16">
        <v>5.5190538764783081E-2</v>
      </c>
      <c r="R3444" s="40">
        <v>36.6</v>
      </c>
      <c r="S3444" s="16">
        <v>0</v>
      </c>
      <c r="V3444" s="7">
        <v>3</v>
      </c>
      <c r="W3444" s="7"/>
      <c r="Y3444" s="7">
        <v>231264</v>
      </c>
      <c r="AB3444" s="7">
        <v>96</v>
      </c>
      <c r="AE3444" s="7">
        <v>910</v>
      </c>
      <c r="AF3444" s="7">
        <v>107</v>
      </c>
      <c r="AG3444" s="8">
        <v>803</v>
      </c>
      <c r="AH3444" s="16">
        <v>5.5190538764783081E-2</v>
      </c>
      <c r="AI3444" s="7">
        <v>585</v>
      </c>
      <c r="AJ3444" s="7">
        <v>218</v>
      </c>
      <c r="AK3444" s="12">
        <v>0.6428571428571429</v>
      </c>
      <c r="AL3444" s="12">
        <v>0.95</v>
      </c>
      <c r="AN3444" s="12">
        <v>0.7285180572851806</v>
      </c>
      <c r="AO3444" s="12">
        <v>0.88241758241758239</v>
      </c>
      <c r="AP3444" s="12">
        <v>-0.2353072529737622</v>
      </c>
      <c r="AQ3444" s="8">
        <v>3674</v>
      </c>
      <c r="AR3444" s="16">
        <v>2.6557213930348258</v>
      </c>
      <c r="AS3444" s="7">
        <v>134.6280688897032</v>
      </c>
      <c r="AT3444" s="7">
        <v>4.5753424657534243</v>
      </c>
      <c r="AU3444" s="7">
        <v>1.5251141552511414</v>
      </c>
      <c r="AV3444" s="7">
        <v>168</v>
      </c>
      <c r="AW3444" s="16">
        <v>9.0780604479234611E-3</v>
      </c>
      <c r="AX3444" s="16">
        <v>2.4645130511824438</v>
      </c>
      <c r="AY3444" s="7">
        <v>55844.799999999996</v>
      </c>
      <c r="AZ3444" s="10">
        <v>15.2</v>
      </c>
      <c r="BA3444" s="16">
        <v>0</v>
      </c>
      <c r="BB3444" s="7">
        <v>3529.3091201646212</v>
      </c>
      <c r="BC3444" s="16">
        <v>-1.2447491431356414</v>
      </c>
      <c r="BD3444" s="13"/>
      <c r="BE3444" s="13"/>
      <c r="BG3444" s="44"/>
      <c r="BH3444" s="43">
        <v>27.29</v>
      </c>
      <c r="BI3444" s="2">
        <v>26.198</v>
      </c>
    </row>
    <row r="3445" spans="1:61" x14ac:dyDescent="0.2">
      <c r="A3445" s="2">
        <v>2016</v>
      </c>
      <c r="B3445" s="4" t="s">
        <v>11</v>
      </c>
      <c r="C3445" s="4" t="s">
        <v>157</v>
      </c>
      <c r="D3445" s="4" t="s">
        <v>142</v>
      </c>
      <c r="E3445" s="52" t="s">
        <v>203</v>
      </c>
      <c r="F3445" s="4" t="s">
        <v>143</v>
      </c>
      <c r="G3445" s="7">
        <v>19936.678</v>
      </c>
      <c r="J3445" s="8">
        <v>19936.678</v>
      </c>
      <c r="K3445" s="16">
        <v>-7.0818070818070789E-2</v>
      </c>
      <c r="L3445" s="7">
        <v>19936.678</v>
      </c>
      <c r="M3445" s="7">
        <v>59810.034</v>
      </c>
      <c r="P3445" s="8">
        <v>59810.034</v>
      </c>
      <c r="Q3445" s="16">
        <v>-7.08180708180709E-2</v>
      </c>
      <c r="R3445" s="40">
        <v>36.6</v>
      </c>
      <c r="S3445" s="16">
        <v>0</v>
      </c>
      <c r="V3445" s="7">
        <v>3</v>
      </c>
      <c r="W3445" s="7"/>
      <c r="Y3445" s="7">
        <v>219168</v>
      </c>
      <c r="AB3445" s="7">
        <v>96</v>
      </c>
      <c r="AE3445" s="7">
        <v>884</v>
      </c>
      <c r="AF3445" s="7">
        <v>123</v>
      </c>
      <c r="AG3445" s="8">
        <v>761</v>
      </c>
      <c r="AH3445" s="16">
        <v>-7.0818070818070789E-2</v>
      </c>
      <c r="AI3445" s="7">
        <v>354</v>
      </c>
      <c r="AJ3445" s="7">
        <v>407</v>
      </c>
      <c r="AK3445" s="12">
        <v>0.40045248868778283</v>
      </c>
      <c r="AL3445" s="12">
        <v>0.95</v>
      </c>
      <c r="AN3445" s="12">
        <v>0.46517739816031539</v>
      </c>
      <c r="AO3445" s="12">
        <v>0.86085972850678738</v>
      </c>
      <c r="AP3445" s="12">
        <v>-0.49871014592987062</v>
      </c>
      <c r="AQ3445" s="8">
        <v>5466</v>
      </c>
      <c r="AR3445" s="16">
        <v>0.39652529381706692</v>
      </c>
      <c r="AS3445" s="7">
        <v>203.955223880597</v>
      </c>
      <c r="AT3445" s="7">
        <v>7.1826544021024965</v>
      </c>
      <c r="AU3445" s="7">
        <v>2.3942181340341655</v>
      </c>
      <c r="AV3445" s="7">
        <v>168</v>
      </c>
      <c r="AW3445" s="16">
        <v>1.4251298416870032E-2</v>
      </c>
      <c r="AX3445" s="16">
        <v>0.50296217560601542</v>
      </c>
      <c r="AY3445" s="7">
        <v>83083.199999999997</v>
      </c>
      <c r="AZ3445" s="10">
        <v>15.2</v>
      </c>
      <c r="BA3445" s="16">
        <v>0</v>
      </c>
      <c r="BB3445" s="7">
        <v>5169.86694388464</v>
      </c>
      <c r="BC3445" s="16">
        <v>-0.31551571655960897</v>
      </c>
      <c r="BD3445" s="13"/>
      <c r="BE3445" s="13"/>
      <c r="BG3445" s="44"/>
      <c r="BH3445" s="43">
        <v>26.8</v>
      </c>
      <c r="BI3445" s="2">
        <v>26.198</v>
      </c>
    </row>
    <row r="3446" spans="1:61" x14ac:dyDescent="0.2">
      <c r="A3446" s="2">
        <v>2016</v>
      </c>
      <c r="B3446" s="4" t="s">
        <v>5</v>
      </c>
      <c r="C3446" s="4" t="s">
        <v>157</v>
      </c>
      <c r="D3446" s="4" t="s">
        <v>142</v>
      </c>
      <c r="E3446" s="52" t="s">
        <v>203</v>
      </c>
      <c r="F3446" s="4" t="s">
        <v>143</v>
      </c>
      <c r="G3446" s="7">
        <v>20224.856</v>
      </c>
      <c r="J3446" s="8">
        <v>20224.856</v>
      </c>
      <c r="K3446" s="16">
        <v>-5.1546391752578247E-3</v>
      </c>
      <c r="L3446" s="7">
        <v>20224.856</v>
      </c>
      <c r="M3446" s="7">
        <v>60674.567999999999</v>
      </c>
      <c r="P3446" s="8">
        <v>60674.567999999999</v>
      </c>
      <c r="Q3446" s="16">
        <v>-5.1546391752578247E-3</v>
      </c>
      <c r="R3446" s="40">
        <v>36.6</v>
      </c>
      <c r="S3446" s="16">
        <v>0</v>
      </c>
      <c r="V3446" s="7">
        <v>3</v>
      </c>
      <c r="W3446" s="7"/>
      <c r="Y3446" s="7">
        <v>222336</v>
      </c>
      <c r="AB3446" s="7">
        <v>96</v>
      </c>
      <c r="AE3446" s="7">
        <v>906</v>
      </c>
      <c r="AF3446" s="7">
        <v>134</v>
      </c>
      <c r="AG3446" s="8">
        <v>772</v>
      </c>
      <c r="AH3446" s="16">
        <v>-5.1546391752577136E-3</v>
      </c>
      <c r="AI3446" s="7">
        <v>330</v>
      </c>
      <c r="AJ3446" s="7">
        <v>442</v>
      </c>
      <c r="AK3446" s="12">
        <v>0.36423841059602646</v>
      </c>
      <c r="AL3446" s="12">
        <v>0.95</v>
      </c>
      <c r="AN3446" s="12">
        <v>0.42746113989637308</v>
      </c>
      <c r="AO3446" s="12">
        <v>0.85209713024282563</v>
      </c>
      <c r="AP3446" s="12">
        <v>-0.55234838790879159</v>
      </c>
      <c r="AQ3446" s="8">
        <v>5445</v>
      </c>
      <c r="AR3446" s="16">
        <v>1.3966480446927276E-2</v>
      </c>
      <c r="AS3446" s="7">
        <v>205.54926387315967</v>
      </c>
      <c r="AT3446" s="7">
        <v>7.0531088082901556</v>
      </c>
      <c r="AU3446" s="7">
        <v>2.3510362694300517</v>
      </c>
      <c r="AV3446" s="7">
        <v>168</v>
      </c>
      <c r="AW3446" s="16">
        <v>1.3994263508512213E-2</v>
      </c>
      <c r="AX3446" s="16">
        <v>1.9220192780849077E-2</v>
      </c>
      <c r="AY3446" s="7">
        <v>82764</v>
      </c>
      <c r="AZ3446" s="10">
        <v>15.2</v>
      </c>
      <c r="BA3446" s="16">
        <v>0</v>
      </c>
      <c r="BB3446" s="7">
        <v>5034.1316995567859</v>
      </c>
      <c r="BC3446" s="16">
        <v>-6.5875863016355243E-2</v>
      </c>
      <c r="BD3446" s="13"/>
      <c r="BE3446" s="13"/>
      <c r="BG3446" s="44"/>
      <c r="BH3446" s="43">
        <v>26.490000000000002</v>
      </c>
      <c r="BI3446" s="2">
        <v>26.198</v>
      </c>
    </row>
    <row r="3447" spans="1:61" x14ac:dyDescent="0.2">
      <c r="A3447" s="2">
        <v>2016</v>
      </c>
      <c r="B3447" s="4" t="s">
        <v>6</v>
      </c>
      <c r="C3447" s="4" t="s">
        <v>157</v>
      </c>
      <c r="D3447" s="4" t="s">
        <v>142</v>
      </c>
      <c r="E3447" s="52" t="s">
        <v>203</v>
      </c>
      <c r="F3447" s="4" t="s">
        <v>143</v>
      </c>
      <c r="G3447" s="7">
        <v>20146.261999999999</v>
      </c>
      <c r="J3447" s="8">
        <v>20146.261999999999</v>
      </c>
      <c r="K3447" s="16">
        <v>-1.2987012987013546E-3</v>
      </c>
      <c r="L3447" s="7">
        <v>20146.261999999999</v>
      </c>
      <c r="M3447" s="7">
        <v>60438.785999999993</v>
      </c>
      <c r="P3447" s="8">
        <v>60438.785999999993</v>
      </c>
      <c r="Q3447" s="16">
        <v>-1.2987012987013546E-3</v>
      </c>
      <c r="R3447" s="40">
        <v>36.6</v>
      </c>
      <c r="S3447" s="16">
        <v>0</v>
      </c>
      <c r="V3447" s="7">
        <v>3</v>
      </c>
      <c r="W3447" s="7"/>
      <c r="Y3447" s="7">
        <v>221472</v>
      </c>
      <c r="AB3447" s="7">
        <v>96</v>
      </c>
      <c r="AE3447" s="7">
        <v>880</v>
      </c>
      <c r="AF3447" s="7">
        <v>111</v>
      </c>
      <c r="AG3447" s="8">
        <v>769</v>
      </c>
      <c r="AH3447" s="16">
        <v>-1.2987012987012436E-3</v>
      </c>
      <c r="AI3447" s="7">
        <v>345</v>
      </c>
      <c r="AJ3447" s="7">
        <v>424</v>
      </c>
      <c r="AK3447" s="12">
        <v>0.39204545454545453</v>
      </c>
      <c r="AL3447" s="12">
        <v>0.95</v>
      </c>
      <c r="AN3447" s="12">
        <v>0.44863459037711312</v>
      </c>
      <c r="AO3447" s="12">
        <v>0.8738636363636364</v>
      </c>
      <c r="AP3447" s="12">
        <v>-0.52153928727094589</v>
      </c>
      <c r="AQ3447" s="8">
        <v>5343</v>
      </c>
      <c r="AR3447" s="16">
        <v>0.27548340892814505</v>
      </c>
      <c r="AS3447" s="7">
        <v>203.23316850513504</v>
      </c>
      <c r="AT3447" s="7">
        <v>6.9479843953185956</v>
      </c>
      <c r="AU3447" s="7">
        <v>2.3159947984395317</v>
      </c>
      <c r="AV3447" s="7">
        <v>168</v>
      </c>
      <c r="AW3447" s="16">
        <v>1.3785683324044831E-2</v>
      </c>
      <c r="AX3447" s="16">
        <v>0.27714203494755751</v>
      </c>
      <c r="AY3447" s="7">
        <v>81213.599999999991</v>
      </c>
      <c r="AZ3447" s="10">
        <v>15.2</v>
      </c>
      <c r="BA3447" s="16">
        <v>0</v>
      </c>
      <c r="BB3447" s="7">
        <v>5065.8485174782163</v>
      </c>
      <c r="BC3447" s="16">
        <v>-0.19098468646061359</v>
      </c>
      <c r="BD3447" s="13"/>
      <c r="BE3447" s="13"/>
      <c r="BG3447" s="44"/>
      <c r="BH3447" s="43">
        <v>26.29</v>
      </c>
      <c r="BI3447" s="2">
        <v>26.198</v>
      </c>
    </row>
    <row r="3448" spans="1:61" x14ac:dyDescent="0.2">
      <c r="A3448" s="2">
        <v>2016</v>
      </c>
      <c r="B3448" s="4" t="s">
        <v>7</v>
      </c>
      <c r="C3448" s="4" t="s">
        <v>157</v>
      </c>
      <c r="D3448" s="4" t="s">
        <v>142</v>
      </c>
      <c r="E3448" s="52" t="s">
        <v>203</v>
      </c>
      <c r="F3448" s="4" t="s">
        <v>143</v>
      </c>
      <c r="G3448" s="7">
        <v>19176.936000000002</v>
      </c>
      <c r="J3448" s="8">
        <v>19176.936000000002</v>
      </c>
      <c r="K3448" s="16">
        <v>-1.6129032258064502E-2</v>
      </c>
      <c r="L3448" s="7">
        <v>19176.936000000002</v>
      </c>
      <c r="M3448" s="7">
        <v>57530.808000000005</v>
      </c>
      <c r="P3448" s="8">
        <v>57530.808000000005</v>
      </c>
      <c r="Q3448" s="16">
        <v>-1.6129032258064502E-2</v>
      </c>
      <c r="R3448" s="40">
        <v>36.6</v>
      </c>
      <c r="S3448" s="16">
        <v>0</v>
      </c>
      <c r="V3448" s="7">
        <v>3</v>
      </c>
      <c r="W3448" s="7"/>
      <c r="Y3448" s="7">
        <v>210816</v>
      </c>
      <c r="AB3448" s="7">
        <v>96</v>
      </c>
      <c r="AE3448" s="7">
        <v>906</v>
      </c>
      <c r="AF3448" s="7">
        <v>174</v>
      </c>
      <c r="AG3448" s="8">
        <v>732</v>
      </c>
      <c r="AH3448" s="16">
        <v>-1.6129032258064502E-2</v>
      </c>
      <c r="AI3448" s="7">
        <v>342</v>
      </c>
      <c r="AJ3448" s="7">
        <v>390</v>
      </c>
      <c r="AK3448" s="12">
        <v>0.37748344370860926</v>
      </c>
      <c r="AL3448" s="12">
        <v>0.95</v>
      </c>
      <c r="AN3448" s="12">
        <v>0.46721311475409838</v>
      </c>
      <c r="AO3448" s="12">
        <v>0.80794701986754969</v>
      </c>
      <c r="AP3448" s="12">
        <v>-0.474120185511272</v>
      </c>
      <c r="AQ3448" s="8">
        <v>4452</v>
      </c>
      <c r="AR3448" s="16">
        <v>2.7463651050080751E-2</v>
      </c>
      <c r="AS3448" s="7">
        <v>169.47087933003425</v>
      </c>
      <c r="AT3448" s="7">
        <v>6.081967213114754</v>
      </c>
      <c r="AU3448" s="7">
        <v>2.0273224043715845</v>
      </c>
      <c r="AV3448" s="7">
        <v>168</v>
      </c>
      <c r="AW3448" s="16">
        <v>1.2067395264116574E-2</v>
      </c>
      <c r="AX3448" s="16">
        <v>4.4307317460737572E-2</v>
      </c>
      <c r="AY3448" s="7">
        <v>67670.399999999994</v>
      </c>
      <c r="AZ3448" s="10">
        <v>15.2</v>
      </c>
      <c r="BA3448" s="16">
        <v>0</v>
      </c>
      <c r="BB3448" s="7">
        <v>4470.4867663076611</v>
      </c>
      <c r="BC3448" s="16">
        <v>-7.2791483733108883E-2</v>
      </c>
      <c r="BD3448" s="13"/>
      <c r="BE3448" s="13"/>
      <c r="BG3448" s="44"/>
      <c r="BH3448" s="43">
        <v>26.27</v>
      </c>
      <c r="BI3448" s="2">
        <v>26.198</v>
      </c>
    </row>
    <row r="3449" spans="1:61" x14ac:dyDescent="0.2">
      <c r="A3449" s="2">
        <v>2017</v>
      </c>
      <c r="B3449" s="4" t="s">
        <v>8</v>
      </c>
      <c r="C3449" s="4" t="s">
        <v>157</v>
      </c>
      <c r="D3449" s="4" t="s">
        <v>142</v>
      </c>
      <c r="E3449" s="52" t="s">
        <v>203</v>
      </c>
      <c r="F3449" s="4" t="s">
        <v>143</v>
      </c>
      <c r="G3449" s="7">
        <v>18574.382000000001</v>
      </c>
      <c r="J3449" s="8">
        <v>18574.382000000001</v>
      </c>
      <c r="K3449" s="16">
        <v>-4.9597855227881849E-2</v>
      </c>
      <c r="L3449" s="7">
        <v>18574.382000000001</v>
      </c>
      <c r="M3449" s="7">
        <v>55723.146000000008</v>
      </c>
      <c r="P3449" s="8">
        <v>55723.146000000008</v>
      </c>
      <c r="Q3449" s="16">
        <v>-4.9597855227881849E-2</v>
      </c>
      <c r="R3449" s="40">
        <v>36.6</v>
      </c>
      <c r="S3449" s="16">
        <v>0</v>
      </c>
      <c r="V3449" s="7">
        <v>3</v>
      </c>
      <c r="W3449" s="7"/>
      <c r="Y3449" s="7">
        <v>204192</v>
      </c>
      <c r="AB3449" s="7">
        <v>96</v>
      </c>
      <c r="AE3449" s="7">
        <v>910</v>
      </c>
      <c r="AF3449" s="7">
        <v>201</v>
      </c>
      <c r="AG3449" s="8">
        <v>709</v>
      </c>
      <c r="AH3449" s="16">
        <v>-4.9597855227882071E-2</v>
      </c>
      <c r="AI3449" s="7">
        <v>450</v>
      </c>
      <c r="AJ3449" s="7">
        <v>259</v>
      </c>
      <c r="AK3449" s="12">
        <v>0.49450549450549453</v>
      </c>
      <c r="AL3449" s="12">
        <v>0.95</v>
      </c>
      <c r="AN3449" s="12">
        <v>0.63469675599435826</v>
      </c>
      <c r="AO3449" s="12">
        <v>0.77912087912087913</v>
      </c>
      <c r="AP3449" s="12">
        <v>-0.29330779108687877</v>
      </c>
      <c r="AQ3449" s="8">
        <v>4600</v>
      </c>
      <c r="AR3449" s="16">
        <v>3.1852848811126044E-2</v>
      </c>
      <c r="AS3449" s="7">
        <v>168.55991205569805</v>
      </c>
      <c r="AT3449" s="7">
        <v>6.488011283497884</v>
      </c>
      <c r="AU3449" s="7">
        <v>2.1626704278326279</v>
      </c>
      <c r="AV3449" s="7">
        <v>168</v>
      </c>
      <c r="AW3449" s="16">
        <v>1.28730382609085E-2</v>
      </c>
      <c r="AX3449" s="16">
        <v>8.5701304955007052E-2</v>
      </c>
      <c r="AY3449" s="7">
        <v>69920</v>
      </c>
      <c r="AZ3449" s="10">
        <v>15.2</v>
      </c>
      <c r="BA3449" s="16">
        <v>0</v>
      </c>
      <c r="BB3449" s="7">
        <v>5321.6838320330162</v>
      </c>
      <c r="BC3449" s="16">
        <v>-8.2101002631767811E-2</v>
      </c>
      <c r="BD3449" s="13"/>
      <c r="BE3449" s="13"/>
      <c r="BG3449" s="44"/>
      <c r="BH3449" s="43">
        <v>27.29</v>
      </c>
      <c r="BI3449" s="2">
        <v>26.198</v>
      </c>
    </row>
    <row r="3450" spans="1:61" x14ac:dyDescent="0.2">
      <c r="A3450" s="2">
        <v>2017</v>
      </c>
      <c r="B3450" s="4" t="s">
        <v>9</v>
      </c>
      <c r="C3450" s="4" t="s">
        <v>157</v>
      </c>
      <c r="D3450" s="4" t="s">
        <v>142</v>
      </c>
      <c r="E3450" s="52" t="s">
        <v>203</v>
      </c>
      <c r="F3450" s="4" t="s">
        <v>143</v>
      </c>
      <c r="G3450" s="7">
        <v>18993.55</v>
      </c>
      <c r="J3450" s="8">
        <v>18993.55</v>
      </c>
      <c r="K3450" s="16">
        <v>4.3165467625899234E-2</v>
      </c>
      <c r="L3450" s="7">
        <v>18993.55</v>
      </c>
      <c r="M3450" s="7">
        <v>56980.649999999994</v>
      </c>
      <c r="P3450" s="8">
        <v>56980.649999999994</v>
      </c>
      <c r="Q3450" s="16">
        <v>4.3165467625899234E-2</v>
      </c>
      <c r="R3450" s="40">
        <v>36.6</v>
      </c>
      <c r="S3450" s="16">
        <v>0</v>
      </c>
      <c r="V3450" s="7">
        <v>3</v>
      </c>
      <c r="W3450" s="7"/>
      <c r="Y3450" s="7">
        <v>208800</v>
      </c>
      <c r="AB3450" s="7">
        <v>96</v>
      </c>
      <c r="AE3450" s="7">
        <v>816</v>
      </c>
      <c r="AF3450" s="7">
        <v>91</v>
      </c>
      <c r="AG3450" s="8">
        <v>725</v>
      </c>
      <c r="AH3450" s="16">
        <v>4.3165467625899234E-2</v>
      </c>
      <c r="AI3450" s="7">
        <v>484</v>
      </c>
      <c r="AJ3450" s="7">
        <v>241</v>
      </c>
      <c r="AK3450" s="12">
        <v>0.59313725490196079</v>
      </c>
      <c r="AL3450" s="12">
        <v>0.95</v>
      </c>
      <c r="AN3450" s="12">
        <v>0.66758620689655168</v>
      </c>
      <c r="AO3450" s="12">
        <v>0.8884803921568627</v>
      </c>
      <c r="AP3450" s="12">
        <v>-0.25286245766005888</v>
      </c>
      <c r="AQ3450" s="8">
        <v>4792</v>
      </c>
      <c r="AR3450" s="16">
        <v>0.69388476493460582</v>
      </c>
      <c r="AS3450" s="7">
        <v>201.51387720773758</v>
      </c>
      <c r="AT3450" s="7">
        <v>6.6096551724137935</v>
      </c>
      <c r="AU3450" s="7">
        <v>2.2032183908045977</v>
      </c>
      <c r="AV3450" s="7">
        <v>168</v>
      </c>
      <c r="AW3450" s="16">
        <v>1.3114395183360701E-2</v>
      </c>
      <c r="AX3450" s="16">
        <v>0.62379298155800167</v>
      </c>
      <c r="AY3450" s="7">
        <v>72838.399999999994</v>
      </c>
      <c r="AZ3450" s="10">
        <v>15.2</v>
      </c>
      <c r="BA3450" s="16">
        <v>0</v>
      </c>
      <c r="BB3450" s="7">
        <v>5599.2093818260373</v>
      </c>
      <c r="BC3450" s="16">
        <v>-0.32854964301982692</v>
      </c>
      <c r="BD3450" s="13"/>
      <c r="BE3450" s="13"/>
      <c r="BG3450" s="44"/>
      <c r="BH3450" s="43">
        <v>23.78</v>
      </c>
      <c r="BI3450" s="2">
        <v>26.198</v>
      </c>
    </row>
    <row r="3451" spans="1:61" x14ac:dyDescent="0.2">
      <c r="A3451" s="2">
        <v>2017</v>
      </c>
      <c r="B3451" s="4" t="s">
        <v>10</v>
      </c>
      <c r="C3451" s="4" t="s">
        <v>157</v>
      </c>
      <c r="D3451" s="4" t="s">
        <v>142</v>
      </c>
      <c r="E3451" s="52" t="s">
        <v>203</v>
      </c>
      <c r="F3451" s="4" t="s">
        <v>143</v>
      </c>
      <c r="G3451" s="7">
        <v>20093.866000000002</v>
      </c>
      <c r="J3451" s="8">
        <v>20093.866000000002</v>
      </c>
      <c r="K3451" s="16">
        <v>-7.701564380264736E-2</v>
      </c>
      <c r="L3451" s="7">
        <v>20093.866000000002</v>
      </c>
      <c r="M3451" s="7">
        <v>60281.598000000005</v>
      </c>
      <c r="P3451" s="8">
        <v>60281.598000000005</v>
      </c>
      <c r="Q3451" s="16">
        <v>-7.701564380264736E-2</v>
      </c>
      <c r="R3451" s="40">
        <v>36.6</v>
      </c>
      <c r="S3451" s="16">
        <v>0</v>
      </c>
      <c r="V3451" s="7">
        <v>3</v>
      </c>
      <c r="W3451" s="7"/>
      <c r="Y3451" s="7">
        <v>220896</v>
      </c>
      <c r="AB3451" s="7">
        <v>96</v>
      </c>
      <c r="AE3451" s="7">
        <v>910</v>
      </c>
      <c r="AF3451" s="7">
        <v>143</v>
      </c>
      <c r="AG3451" s="8">
        <v>767</v>
      </c>
      <c r="AH3451" s="16">
        <v>-7.701564380264736E-2</v>
      </c>
      <c r="AI3451" s="7">
        <v>351</v>
      </c>
      <c r="AJ3451" s="7">
        <v>416</v>
      </c>
      <c r="AK3451" s="12">
        <v>0.38571428571428573</v>
      </c>
      <c r="AL3451" s="12">
        <v>0.95</v>
      </c>
      <c r="AN3451" s="12">
        <v>0.4576271186440678</v>
      </c>
      <c r="AO3451" s="12">
        <v>0.84285714285714286</v>
      </c>
      <c r="AP3451" s="12">
        <v>-0.52165014390789899</v>
      </c>
      <c r="AQ3451" s="8">
        <v>5526</v>
      </c>
      <c r="AR3451" s="16">
        <v>18.055172413793102</v>
      </c>
      <c r="AS3451" s="7">
        <v>202.49175522169293</v>
      </c>
      <c r="AT3451" s="7">
        <v>7.2046936114732727</v>
      </c>
      <c r="AU3451" s="7">
        <v>2.4015645371577574</v>
      </c>
      <c r="AV3451" s="7">
        <v>168</v>
      </c>
      <c r="AW3451" s="16">
        <v>1.4295027006891413E-2</v>
      </c>
      <c r="AX3451" s="16">
        <v>19.645173762532032</v>
      </c>
      <c r="AY3451" s="7">
        <v>83995.199999999997</v>
      </c>
      <c r="AZ3451" s="10">
        <v>15.2</v>
      </c>
      <c r="BA3451" s="16">
        <v>0</v>
      </c>
      <c r="BB3451" s="7">
        <v>5436.4078796785825</v>
      </c>
      <c r="BC3451" s="16">
        <v>-9.8901550244173357</v>
      </c>
      <c r="BD3451" s="13"/>
      <c r="BE3451" s="13"/>
      <c r="BG3451" s="44"/>
      <c r="BH3451" s="43">
        <v>27.29</v>
      </c>
      <c r="BI3451" s="2">
        <v>26.198</v>
      </c>
    </row>
    <row r="3452" spans="1:61" x14ac:dyDescent="0.2">
      <c r="A3452" s="2">
        <v>2017</v>
      </c>
      <c r="B3452" s="4" t="s">
        <v>0</v>
      </c>
      <c r="C3452" s="4" t="s">
        <v>157</v>
      </c>
      <c r="D3452" s="4" t="s">
        <v>142</v>
      </c>
      <c r="E3452" s="52" t="s">
        <v>203</v>
      </c>
      <c r="F3452" s="4" t="s">
        <v>143</v>
      </c>
      <c r="G3452" s="7">
        <v>7937.9939999999997</v>
      </c>
      <c r="J3452" s="8">
        <v>7937.9939999999997</v>
      </c>
      <c r="K3452" s="16">
        <v>-0.63048780487804879</v>
      </c>
      <c r="L3452" s="7">
        <v>7937.9939999999997</v>
      </c>
      <c r="M3452" s="7">
        <v>23813.982</v>
      </c>
      <c r="P3452" s="8">
        <v>23813.982</v>
      </c>
      <c r="Q3452" s="16">
        <v>-0.63048780487804879</v>
      </c>
      <c r="R3452" s="40">
        <v>36.6</v>
      </c>
      <c r="S3452" s="16">
        <v>0</v>
      </c>
      <c r="V3452" s="7">
        <v>3</v>
      </c>
      <c r="W3452" s="7"/>
      <c r="Y3452" s="7">
        <v>87264</v>
      </c>
      <c r="AB3452" s="7">
        <v>96</v>
      </c>
      <c r="AE3452" s="7">
        <v>716</v>
      </c>
      <c r="AF3452" s="7">
        <v>413</v>
      </c>
      <c r="AG3452" s="8">
        <v>303</v>
      </c>
      <c r="AH3452" s="16">
        <v>-0.63048780487804879</v>
      </c>
      <c r="AI3452" s="7">
        <v>55</v>
      </c>
      <c r="AJ3452" s="7">
        <v>248</v>
      </c>
      <c r="AK3452" s="12">
        <v>7.6815642458100561E-2</v>
      </c>
      <c r="AL3452" s="12">
        <v>0.95</v>
      </c>
      <c r="AN3452" s="12">
        <v>0.18151815181518152</v>
      </c>
      <c r="AO3452" s="12">
        <v>0.42318435754189943</v>
      </c>
      <c r="AP3452" s="12">
        <v>-0.80440882458810925</v>
      </c>
      <c r="AQ3452" s="8">
        <v>2253</v>
      </c>
      <c r="AR3452" s="16">
        <v>-0.21113445378151263</v>
      </c>
      <c r="AS3452" s="7">
        <v>90.192153722978375</v>
      </c>
      <c r="AT3452" s="7">
        <v>7.435643564356436</v>
      </c>
      <c r="AU3452" s="7">
        <v>2.4785478547854787</v>
      </c>
      <c r="AV3452" s="7">
        <v>168</v>
      </c>
      <c r="AW3452" s="16">
        <v>1.4753261040389754E-2</v>
      </c>
      <c r="AX3452" s="16">
        <v>1.1348836564328706</v>
      </c>
      <c r="AY3452" s="7">
        <v>34245.599999999999</v>
      </c>
      <c r="AZ3452" s="10">
        <v>15.2</v>
      </c>
      <c r="BA3452" s="16">
        <v>0</v>
      </c>
      <c r="BB3452" s="7">
        <v>2237.6366794735295</v>
      </c>
      <c r="BC3452" s="16">
        <v>-0.77398027165085592</v>
      </c>
      <c r="BD3452" s="13"/>
      <c r="BE3452" s="13"/>
      <c r="BG3452" s="44"/>
      <c r="BH3452" s="43">
        <v>24.98</v>
      </c>
      <c r="BI3452" s="2">
        <v>26.198</v>
      </c>
    </row>
    <row r="3453" spans="1:61" x14ac:dyDescent="0.2">
      <c r="A3453" s="2">
        <v>2017</v>
      </c>
      <c r="B3453" s="4" t="s">
        <v>1</v>
      </c>
      <c r="C3453" s="4" t="s">
        <v>157</v>
      </c>
      <c r="D3453" s="4" t="s">
        <v>142</v>
      </c>
      <c r="E3453" s="52" t="s">
        <v>203</v>
      </c>
      <c r="F3453" s="4" t="s">
        <v>143</v>
      </c>
      <c r="G3453" s="7">
        <v>12286.862000000001</v>
      </c>
      <c r="J3453" s="8">
        <v>12286.862000000001</v>
      </c>
      <c r="K3453" s="16">
        <v>-0.43493975903614457</v>
      </c>
      <c r="L3453" s="7">
        <v>12286.862000000001</v>
      </c>
      <c r="M3453" s="7">
        <v>36860.586000000003</v>
      </c>
      <c r="P3453" s="8">
        <v>36860.586000000003</v>
      </c>
      <c r="Q3453" s="16">
        <v>-0.43493975903614457</v>
      </c>
      <c r="R3453" s="40">
        <v>36.6</v>
      </c>
      <c r="S3453" s="16">
        <v>0</v>
      </c>
      <c r="V3453" s="7">
        <v>3</v>
      </c>
      <c r="W3453" s="7"/>
      <c r="Y3453" s="7">
        <v>135072</v>
      </c>
      <c r="AB3453" s="7">
        <v>96</v>
      </c>
      <c r="AE3453" s="7">
        <v>558</v>
      </c>
      <c r="AF3453" s="7">
        <v>89</v>
      </c>
      <c r="AG3453" s="8">
        <v>469</v>
      </c>
      <c r="AH3453" s="16">
        <v>-0.43493975903614457</v>
      </c>
      <c r="AI3453" s="7">
        <v>90</v>
      </c>
      <c r="AJ3453" s="7">
        <v>379</v>
      </c>
      <c r="AK3453" s="12">
        <v>0.16129032258064516</v>
      </c>
      <c r="AL3453" s="12">
        <v>0.95</v>
      </c>
      <c r="AN3453" s="12">
        <v>0.19189765458422176</v>
      </c>
      <c r="AO3453" s="12">
        <v>0.84050179211469533</v>
      </c>
      <c r="AP3453" s="12">
        <v>-0.78241112936488522</v>
      </c>
      <c r="AQ3453" s="8">
        <v>2848</v>
      </c>
      <c r="AR3453" s="16">
        <v>-0.37489025460930636</v>
      </c>
      <c r="AS3453" s="7">
        <v>106.3480209111277</v>
      </c>
      <c r="AT3453" s="7">
        <v>6.0724946695095952</v>
      </c>
      <c r="AU3453" s="7">
        <v>2.0241648898365319</v>
      </c>
      <c r="AV3453" s="7">
        <v>168</v>
      </c>
      <c r="AW3453" s="16">
        <v>1.2048600534741261E-2</v>
      </c>
      <c r="AX3453" s="16">
        <v>0.10627097798353025</v>
      </c>
      <c r="AY3453" s="7">
        <v>43289.599999999999</v>
      </c>
      <c r="AZ3453" s="10">
        <v>15.2</v>
      </c>
      <c r="BA3453" s="16">
        <v>0</v>
      </c>
      <c r="BB3453" s="7">
        <v>2759.3929881369054</v>
      </c>
      <c r="BC3453" s="16">
        <v>-0.21836455373548255</v>
      </c>
      <c r="BD3453" s="13"/>
      <c r="BE3453" s="13"/>
      <c r="BG3453" s="44"/>
      <c r="BH3453" s="43">
        <v>26.78</v>
      </c>
      <c r="BI3453" s="2">
        <v>26.198</v>
      </c>
    </row>
    <row r="3454" spans="1:61" x14ac:dyDescent="0.2">
      <c r="A3454" s="2">
        <v>2017</v>
      </c>
      <c r="B3454" s="4" t="s">
        <v>2</v>
      </c>
      <c r="C3454" s="4" t="s">
        <v>157</v>
      </c>
      <c r="D3454" s="4" t="s">
        <v>142</v>
      </c>
      <c r="E3454" s="52" t="s">
        <v>203</v>
      </c>
      <c r="F3454" s="4" t="s">
        <v>143</v>
      </c>
      <c r="G3454" s="7">
        <v>11789.1</v>
      </c>
      <c r="J3454" s="8">
        <v>11789.1</v>
      </c>
      <c r="K3454" s="16">
        <v>-0.35988620199146515</v>
      </c>
      <c r="L3454" s="7">
        <v>11789.1</v>
      </c>
      <c r="M3454" s="7">
        <v>35367.300000000003</v>
      </c>
      <c r="P3454" s="8">
        <v>35367.300000000003</v>
      </c>
      <c r="Q3454" s="16">
        <v>-0.35988620199146504</v>
      </c>
      <c r="R3454" s="40">
        <v>36.6</v>
      </c>
      <c r="S3454" s="16">
        <v>0</v>
      </c>
      <c r="V3454" s="7">
        <v>3</v>
      </c>
      <c r="W3454" s="7"/>
      <c r="Y3454" s="7">
        <v>129600</v>
      </c>
      <c r="AB3454" s="7">
        <v>96</v>
      </c>
      <c r="AE3454" s="7">
        <v>540</v>
      </c>
      <c r="AF3454" s="7">
        <v>90</v>
      </c>
      <c r="AG3454" s="8">
        <v>450</v>
      </c>
      <c r="AH3454" s="16">
        <v>-0.35988620199146515</v>
      </c>
      <c r="AI3454" s="7">
        <v>60</v>
      </c>
      <c r="AJ3454" s="7">
        <v>390</v>
      </c>
      <c r="AK3454" s="12">
        <v>0.1111111111111111</v>
      </c>
      <c r="AL3454" s="12">
        <v>0.95</v>
      </c>
      <c r="AN3454" s="12">
        <v>0.13333333333333333</v>
      </c>
      <c r="AO3454" s="12">
        <v>0.83333333333333337</v>
      </c>
      <c r="AP3454" s="12">
        <v>-0.85168776371308019</v>
      </c>
      <c r="AQ3454" s="8">
        <v>3302</v>
      </c>
      <c r="AR3454" s="16">
        <v>-0.24213908652742711</v>
      </c>
      <c r="AS3454" s="7">
        <v>129.18622848200314</v>
      </c>
      <c r="AT3454" s="7">
        <v>7.3377777777777782</v>
      </c>
      <c r="AU3454" s="7">
        <v>2.4459259259259261</v>
      </c>
      <c r="AV3454" s="7">
        <v>168</v>
      </c>
      <c r="AW3454" s="16">
        <v>1.4559082892416227E-2</v>
      </c>
      <c r="AX3454" s="16">
        <v>0.18394716038048609</v>
      </c>
      <c r="AY3454" s="7">
        <v>50190.399999999994</v>
      </c>
      <c r="AZ3454" s="10">
        <v>15.2</v>
      </c>
      <c r="BA3454" s="16">
        <v>0</v>
      </c>
      <c r="BB3454" s="7">
        <v>3339.3159013988779</v>
      </c>
      <c r="BC3454" s="16">
        <v>-0.24911959695984409</v>
      </c>
      <c r="BD3454" s="13"/>
      <c r="BE3454" s="13"/>
      <c r="BG3454" s="44"/>
      <c r="BH3454" s="43">
        <v>25.56</v>
      </c>
      <c r="BI3454" s="2">
        <v>26.198</v>
      </c>
    </row>
    <row r="3455" spans="1:61" x14ac:dyDescent="0.2">
      <c r="A3455" s="2">
        <v>2017</v>
      </c>
      <c r="B3455" s="4" t="s">
        <v>3</v>
      </c>
      <c r="C3455" s="4" t="s">
        <v>157</v>
      </c>
      <c r="D3455" s="4" t="s">
        <v>142</v>
      </c>
      <c r="E3455" s="52" t="s">
        <v>203</v>
      </c>
      <c r="F3455" s="4" t="s">
        <v>143</v>
      </c>
      <c r="G3455" s="7">
        <v>11107.951999999999</v>
      </c>
      <c r="J3455" s="8">
        <v>11107.951999999999</v>
      </c>
      <c r="K3455" s="16">
        <v>-0.43087248322147664</v>
      </c>
      <c r="L3455" s="7">
        <v>11107.951999999999</v>
      </c>
      <c r="M3455" s="7">
        <v>33323.856</v>
      </c>
      <c r="P3455" s="8">
        <v>33323.856</v>
      </c>
      <c r="Q3455" s="16">
        <v>-0.43087248322147653</v>
      </c>
      <c r="R3455" s="40">
        <v>36.6</v>
      </c>
      <c r="S3455" s="16">
        <v>0</v>
      </c>
      <c r="V3455" s="7">
        <v>3</v>
      </c>
      <c r="W3455" s="7"/>
      <c r="Y3455" s="7">
        <v>122112</v>
      </c>
      <c r="AB3455" s="7">
        <v>96</v>
      </c>
      <c r="AE3455" s="7">
        <v>558</v>
      </c>
      <c r="AF3455" s="7">
        <v>134</v>
      </c>
      <c r="AG3455" s="8">
        <v>424</v>
      </c>
      <c r="AH3455" s="16">
        <v>-0.43087248322147653</v>
      </c>
      <c r="AI3455" s="7">
        <v>93</v>
      </c>
      <c r="AJ3455" s="7">
        <v>331</v>
      </c>
      <c r="AK3455" s="12">
        <v>0.16666666666666666</v>
      </c>
      <c r="AL3455" s="12">
        <v>0.95</v>
      </c>
      <c r="AN3455" s="12">
        <v>0.21933962264150944</v>
      </c>
      <c r="AO3455" s="12">
        <v>0.75985663082437271</v>
      </c>
      <c r="AP3455" s="12">
        <v>-0.76248834466871429</v>
      </c>
      <c r="AQ3455" s="8">
        <v>2732</v>
      </c>
      <c r="AR3455" s="16">
        <v>-0.17262265293761359</v>
      </c>
      <c r="AS3455" s="7">
        <v>101.18518518518519</v>
      </c>
      <c r="AT3455" s="7">
        <v>6.4433962264150946</v>
      </c>
      <c r="AU3455" s="7">
        <v>2.1477987421383649</v>
      </c>
      <c r="AV3455" s="7">
        <v>168</v>
      </c>
      <c r="AW3455" s="16">
        <v>1.2784516322252172E-2</v>
      </c>
      <c r="AX3455" s="16">
        <v>0.45376444236197622</v>
      </c>
      <c r="AY3455" s="7">
        <v>41526.400000000001</v>
      </c>
      <c r="AZ3455" s="10">
        <v>15.2</v>
      </c>
      <c r="BA3455" s="16">
        <v>0</v>
      </c>
      <c r="BB3455" s="7">
        <v>2718.3375204582235</v>
      </c>
      <c r="BC3455" s="16">
        <v>-0.38930555229215486</v>
      </c>
      <c r="BD3455" s="13"/>
      <c r="BE3455" s="13"/>
      <c r="BG3455" s="44"/>
      <c r="BH3455" s="43">
        <v>27</v>
      </c>
      <c r="BI3455" s="2">
        <v>26.198</v>
      </c>
    </row>
    <row r="3456" spans="1:61" x14ac:dyDescent="0.2">
      <c r="A3456" s="2">
        <v>2017</v>
      </c>
      <c r="B3456" s="4" t="s">
        <v>4</v>
      </c>
      <c r="C3456" s="4" t="s">
        <v>157</v>
      </c>
      <c r="D3456" s="4" t="s">
        <v>142</v>
      </c>
      <c r="E3456" s="52" t="s">
        <v>203</v>
      </c>
      <c r="F3456" s="4" t="s">
        <v>143</v>
      </c>
      <c r="G3456" s="7">
        <v>10976.962</v>
      </c>
      <c r="J3456" s="8">
        <v>10976.962</v>
      </c>
      <c r="K3456" s="16">
        <v>-0.47820672478206727</v>
      </c>
      <c r="L3456" s="7">
        <v>10976.962</v>
      </c>
      <c r="M3456" s="7">
        <v>32930.885999999999</v>
      </c>
      <c r="P3456" s="8">
        <v>32930.885999999999</v>
      </c>
      <c r="Q3456" s="16">
        <v>-0.47820672478206727</v>
      </c>
      <c r="R3456" s="40">
        <v>36.6</v>
      </c>
      <c r="S3456" s="16">
        <v>0</v>
      </c>
      <c r="V3456" s="7">
        <v>3</v>
      </c>
      <c r="W3456" s="7"/>
      <c r="Y3456" s="7">
        <v>120672</v>
      </c>
      <c r="AB3456" s="7">
        <v>96</v>
      </c>
      <c r="AE3456" s="7">
        <v>558</v>
      </c>
      <c r="AF3456" s="7">
        <v>139</v>
      </c>
      <c r="AG3456" s="8">
        <v>419</v>
      </c>
      <c r="AH3456" s="16">
        <v>-0.47820672478206727</v>
      </c>
      <c r="AI3456" s="7">
        <v>96</v>
      </c>
      <c r="AJ3456" s="7">
        <v>323</v>
      </c>
      <c r="AK3456" s="12">
        <v>0.17204301075268819</v>
      </c>
      <c r="AL3456" s="12">
        <v>0.95</v>
      </c>
      <c r="AN3456" s="12">
        <v>0.22911694510739858</v>
      </c>
      <c r="AO3456" s="12">
        <v>0.75089605734767029</v>
      </c>
      <c r="AP3456" s="12">
        <v>-0.68550272321155381</v>
      </c>
      <c r="AQ3456" s="8">
        <v>3274</v>
      </c>
      <c r="AR3456" s="16">
        <v>-0.10887316276537828</v>
      </c>
      <c r="AS3456" s="7">
        <v>119.97068523268597</v>
      </c>
      <c r="AT3456" s="7">
        <v>7.813842482100239</v>
      </c>
      <c r="AU3456" s="7">
        <v>2.6046141607000797</v>
      </c>
      <c r="AV3456" s="7">
        <v>168</v>
      </c>
      <c r="AW3456" s="16">
        <v>1.5503655718452854E-2</v>
      </c>
      <c r="AX3456" s="16">
        <v>0.7078158718362797</v>
      </c>
      <c r="AY3456" s="7">
        <v>49764.799999999996</v>
      </c>
      <c r="AZ3456" s="10">
        <v>15.2</v>
      </c>
      <c r="BA3456" s="16">
        <v>0</v>
      </c>
      <c r="BB3456" s="7">
        <v>3145.0620738756043</v>
      </c>
      <c r="BC3456" s="16">
        <v>-0.51809955319570866</v>
      </c>
      <c r="BD3456" s="13"/>
      <c r="BE3456" s="13"/>
      <c r="BG3456" s="44"/>
      <c r="BH3456" s="43">
        <v>27.29</v>
      </c>
      <c r="BI3456" s="2">
        <v>26.198</v>
      </c>
    </row>
    <row r="3457" spans="1:62" x14ac:dyDescent="0.2">
      <c r="A3457" s="2">
        <v>2017</v>
      </c>
      <c r="B3457" s="4" t="s">
        <v>11</v>
      </c>
      <c r="C3457" s="4" t="s">
        <v>157</v>
      </c>
      <c r="D3457" s="4" t="s">
        <v>142</v>
      </c>
      <c r="E3457" s="52" t="s">
        <v>203</v>
      </c>
      <c r="F3457" s="4" t="s">
        <v>143</v>
      </c>
      <c r="G3457" s="7">
        <v>10138.626</v>
      </c>
      <c r="J3457" s="8">
        <v>10138.626</v>
      </c>
      <c r="K3457" s="16">
        <v>-0.49145860709592637</v>
      </c>
      <c r="L3457" s="7">
        <v>10138.626</v>
      </c>
      <c r="M3457" s="7">
        <v>30415.878000000001</v>
      </c>
      <c r="P3457" s="8">
        <v>30415.878000000001</v>
      </c>
      <c r="Q3457" s="16">
        <v>-0.49145860709592637</v>
      </c>
      <c r="R3457" s="40">
        <v>36.6</v>
      </c>
      <c r="S3457" s="16">
        <v>0</v>
      </c>
      <c r="V3457" s="7">
        <v>3</v>
      </c>
      <c r="W3457" s="7"/>
      <c r="Y3457" s="7">
        <v>111456</v>
      </c>
      <c r="AB3457" s="7">
        <v>96</v>
      </c>
      <c r="AE3457" s="7">
        <v>540</v>
      </c>
      <c r="AF3457" s="7">
        <v>153</v>
      </c>
      <c r="AG3457" s="8">
        <v>387</v>
      </c>
      <c r="AH3457" s="16">
        <v>-0.49145860709592637</v>
      </c>
      <c r="AI3457" s="7">
        <v>82</v>
      </c>
      <c r="AJ3457" s="7">
        <v>305</v>
      </c>
      <c r="AK3457" s="12">
        <v>0.15185185185185185</v>
      </c>
      <c r="AL3457" s="12">
        <v>0.95</v>
      </c>
      <c r="AN3457" s="12">
        <v>0.21188630490956073</v>
      </c>
      <c r="AO3457" s="12">
        <v>0.71666666666666667</v>
      </c>
      <c r="AP3457" s="12">
        <v>-0.54450429933283706</v>
      </c>
      <c r="AQ3457" s="8">
        <v>2862</v>
      </c>
      <c r="AR3457" s="16">
        <v>-0.4763995609220637</v>
      </c>
      <c r="AS3457" s="7">
        <v>107.95926065635608</v>
      </c>
      <c r="AT3457" s="7">
        <v>7.3953488372093021</v>
      </c>
      <c r="AU3457" s="7">
        <v>2.4651162790697674</v>
      </c>
      <c r="AV3457" s="7">
        <v>168</v>
      </c>
      <c r="AW3457" s="16">
        <v>1.4673311184939091E-2</v>
      </c>
      <c r="AX3457" s="16">
        <v>2.9612232915528613E-2</v>
      </c>
      <c r="AY3457" s="7">
        <v>43502.400000000001</v>
      </c>
      <c r="AZ3457" s="10">
        <v>15.2</v>
      </c>
      <c r="BA3457" s="16">
        <v>0</v>
      </c>
      <c r="BB3457" s="7">
        <v>2706.9446017925065</v>
      </c>
      <c r="BC3457" s="16">
        <v>-0.1675482678102333</v>
      </c>
      <c r="BD3457" s="13"/>
      <c r="BE3457" s="13"/>
      <c r="BG3457" s="44"/>
      <c r="BH3457" s="43">
        <v>26.51</v>
      </c>
      <c r="BI3457" s="2">
        <v>26.198</v>
      </c>
    </row>
    <row r="3458" spans="1:62" x14ac:dyDescent="0.2">
      <c r="A3458" s="2">
        <v>2017</v>
      </c>
      <c r="B3458" s="4" t="s">
        <v>5</v>
      </c>
      <c r="C3458" s="4" t="s">
        <v>157</v>
      </c>
      <c r="D3458" s="4" t="s">
        <v>142</v>
      </c>
      <c r="E3458" s="52" t="s">
        <v>203</v>
      </c>
      <c r="F3458" s="4" t="s">
        <v>143</v>
      </c>
      <c r="G3458" s="7">
        <v>13439.574000000001</v>
      </c>
      <c r="J3458" s="8">
        <v>13439.574000000001</v>
      </c>
      <c r="K3458" s="16">
        <v>-0.33549222797927458</v>
      </c>
      <c r="L3458" s="7">
        <v>13439.574000000001</v>
      </c>
      <c r="M3458" s="7">
        <v>40318.722000000002</v>
      </c>
      <c r="P3458" s="8">
        <v>40318.722000000002</v>
      </c>
      <c r="Q3458" s="16">
        <v>-0.33549222797927458</v>
      </c>
      <c r="R3458" s="40">
        <v>36.6</v>
      </c>
      <c r="S3458" s="16">
        <v>0</v>
      </c>
      <c r="V3458" s="7">
        <v>3</v>
      </c>
      <c r="W3458" s="7"/>
      <c r="Y3458" s="7">
        <v>147744</v>
      </c>
      <c r="AB3458" s="7">
        <v>96</v>
      </c>
      <c r="AE3458" s="7">
        <v>614</v>
      </c>
      <c r="AF3458" s="7">
        <v>101</v>
      </c>
      <c r="AG3458" s="8">
        <v>513</v>
      </c>
      <c r="AH3458" s="16">
        <v>-0.33549222797927458</v>
      </c>
      <c r="AI3458" s="7">
        <v>469</v>
      </c>
      <c r="AJ3458" s="7">
        <v>44</v>
      </c>
      <c r="AK3458" s="12">
        <v>0.76384364820846906</v>
      </c>
      <c r="AL3458" s="12">
        <v>0.95</v>
      </c>
      <c r="AN3458" s="12">
        <v>0.91423001949317739</v>
      </c>
      <c r="AO3458" s="12">
        <v>0.83550488599348538</v>
      </c>
      <c r="AP3458" s="12">
        <v>1.1387441668143423</v>
      </c>
      <c r="AQ3458" s="8">
        <v>3772</v>
      </c>
      <c r="AR3458" s="16">
        <v>-0.30725436179981636</v>
      </c>
      <c r="AS3458" s="7">
        <v>140.85138162808065</v>
      </c>
      <c r="AT3458" s="7">
        <v>7.3528265107212478</v>
      </c>
      <c r="AU3458" s="7">
        <v>2.4509421702404159</v>
      </c>
      <c r="AV3458" s="7">
        <v>168</v>
      </c>
      <c r="AW3458" s="16">
        <v>1.4588941489526285E-2</v>
      </c>
      <c r="AX3458" s="16">
        <v>4.2494410702810459E-2</v>
      </c>
      <c r="AY3458" s="7">
        <v>57334.399999999994</v>
      </c>
      <c r="AZ3458" s="10">
        <v>15.2</v>
      </c>
      <c r="BA3458" s="16">
        <v>0</v>
      </c>
      <c r="BB3458" s="7">
        <v>3487.3727769932407</v>
      </c>
      <c r="BC3458" s="16">
        <v>2.5528765734174091E-2</v>
      </c>
      <c r="BD3458" s="13"/>
      <c r="BE3458" s="13"/>
      <c r="BG3458" s="44"/>
      <c r="BH3458" s="43">
        <v>26.78</v>
      </c>
      <c r="BI3458" s="2">
        <v>26.198</v>
      </c>
    </row>
    <row r="3459" spans="1:62" x14ac:dyDescent="0.2">
      <c r="A3459" s="2">
        <v>2017</v>
      </c>
      <c r="B3459" s="4" t="s">
        <v>6</v>
      </c>
      <c r="C3459" s="4" t="s">
        <v>157</v>
      </c>
      <c r="D3459" s="4" t="s">
        <v>142</v>
      </c>
      <c r="E3459" s="52" t="s">
        <v>203</v>
      </c>
      <c r="F3459" s="4" t="s">
        <v>143</v>
      </c>
      <c r="G3459" s="7">
        <v>11422.328</v>
      </c>
      <c r="J3459" s="8">
        <v>11422.328</v>
      </c>
      <c r="K3459" s="16">
        <v>-0.43302990897269178</v>
      </c>
      <c r="L3459" s="7">
        <v>11422.328</v>
      </c>
      <c r="M3459" s="7">
        <v>34266.983999999997</v>
      </c>
      <c r="P3459" s="8">
        <v>34266.983999999997</v>
      </c>
      <c r="Q3459" s="16">
        <v>-0.43302990897269178</v>
      </c>
      <c r="R3459" s="40">
        <v>36.6</v>
      </c>
      <c r="S3459" s="16">
        <v>0</v>
      </c>
      <c r="V3459" s="7">
        <v>3</v>
      </c>
      <c r="W3459" s="7"/>
      <c r="Y3459" s="7">
        <v>125568</v>
      </c>
      <c r="AB3459" s="7">
        <v>96</v>
      </c>
      <c r="AE3459" s="7">
        <v>600</v>
      </c>
      <c r="AF3459" s="7">
        <v>164</v>
      </c>
      <c r="AG3459" s="8">
        <v>436</v>
      </c>
      <c r="AH3459" s="16">
        <v>-0.43302990897269178</v>
      </c>
      <c r="AI3459" s="7">
        <v>413</v>
      </c>
      <c r="AJ3459" s="7">
        <v>23</v>
      </c>
      <c r="AK3459" s="12">
        <v>0.68833333333333335</v>
      </c>
      <c r="AL3459" s="12">
        <v>0.95</v>
      </c>
      <c r="AN3459" s="12">
        <v>0.94724770642201839</v>
      </c>
      <c r="AO3459" s="12">
        <v>0.72666666666666668</v>
      </c>
      <c r="AP3459" s="12">
        <v>1.1114014093870499</v>
      </c>
      <c r="AQ3459" s="8">
        <v>2059</v>
      </c>
      <c r="AR3459" s="16">
        <v>-0.61463597230020595</v>
      </c>
      <c r="AS3459" s="7">
        <v>78.318752377329787</v>
      </c>
      <c r="AT3459" s="7">
        <v>4.7224770642201834</v>
      </c>
      <c r="AU3459" s="7">
        <v>1.5741590214067278</v>
      </c>
      <c r="AV3459" s="7">
        <v>168</v>
      </c>
      <c r="AW3459" s="16">
        <v>9.3699941750400462E-3</v>
      </c>
      <c r="AX3459" s="16">
        <v>-0.32030977683224382</v>
      </c>
      <c r="AY3459" s="7">
        <v>31296.799999999999</v>
      </c>
      <c r="AZ3459" s="10">
        <v>15.2</v>
      </c>
      <c r="BA3459" s="16">
        <v>0</v>
      </c>
      <c r="BB3459" s="7">
        <v>1952.1957884124365</v>
      </c>
      <c r="BC3459" s="16">
        <v>0.18468904756028853</v>
      </c>
      <c r="BD3459" s="13"/>
      <c r="BE3459" s="13"/>
      <c r="BG3459" s="44"/>
      <c r="BH3459" s="43">
        <v>26.29</v>
      </c>
      <c r="BI3459" s="2">
        <v>26.198</v>
      </c>
    </row>
    <row r="3460" spans="1:62" x14ac:dyDescent="0.2">
      <c r="A3460" s="2">
        <v>2017</v>
      </c>
      <c r="B3460" s="4" t="s">
        <v>7</v>
      </c>
      <c r="C3460" s="4" t="s">
        <v>157</v>
      </c>
      <c r="D3460" s="4" t="s">
        <v>142</v>
      </c>
      <c r="E3460" s="52" t="s">
        <v>203</v>
      </c>
      <c r="F3460" s="4" t="s">
        <v>143</v>
      </c>
      <c r="G3460" s="7">
        <v>14854.266</v>
      </c>
      <c r="J3460" s="8">
        <v>14854.266</v>
      </c>
      <c r="K3460" s="16">
        <v>-0.22540983606557385</v>
      </c>
      <c r="L3460" s="7">
        <v>14854.266</v>
      </c>
      <c r="M3460" s="7">
        <v>44562.797999999995</v>
      </c>
      <c r="P3460" s="8">
        <v>44562.797999999995</v>
      </c>
      <c r="Q3460" s="16">
        <v>-0.22540983606557397</v>
      </c>
      <c r="R3460" s="40">
        <v>36.6</v>
      </c>
      <c r="S3460" s="16">
        <v>0</v>
      </c>
      <c r="V3460" s="7">
        <v>3</v>
      </c>
      <c r="W3460" s="7"/>
      <c r="Y3460" s="7">
        <v>163296</v>
      </c>
      <c r="AB3460" s="7">
        <v>96</v>
      </c>
      <c r="AE3460" s="7">
        <v>620</v>
      </c>
      <c r="AF3460" s="7">
        <v>53</v>
      </c>
      <c r="AG3460" s="8">
        <v>567</v>
      </c>
      <c r="AH3460" s="16">
        <v>-0.22540983606557374</v>
      </c>
      <c r="AI3460" s="7">
        <v>538</v>
      </c>
      <c r="AJ3460" s="7">
        <v>29</v>
      </c>
      <c r="AK3460" s="12">
        <v>0.86774193548387102</v>
      </c>
      <c r="AL3460" s="12">
        <v>0.95</v>
      </c>
      <c r="AN3460" s="12">
        <v>0.94885361552028213</v>
      </c>
      <c r="AO3460" s="12">
        <v>0.9145161290322581</v>
      </c>
      <c r="AP3460" s="12">
        <v>1.0308796683065689</v>
      </c>
      <c r="AQ3460" s="8">
        <v>3178</v>
      </c>
      <c r="AR3460" s="16">
        <v>-0.28616352201257866</v>
      </c>
      <c r="AS3460" s="7">
        <v>122.32486528098538</v>
      </c>
      <c r="AT3460" s="7">
        <v>5.6049382716049383</v>
      </c>
      <c r="AU3460" s="7">
        <v>1.868312757201646</v>
      </c>
      <c r="AV3460" s="7">
        <v>168</v>
      </c>
      <c r="AW3460" s="16">
        <v>1.1120909269057417E-2</v>
      </c>
      <c r="AX3460" s="16">
        <v>-7.8433330005656998E-2</v>
      </c>
      <c r="AY3460" s="7">
        <v>48305.599999999999</v>
      </c>
      <c r="AZ3460" s="10">
        <v>15.2</v>
      </c>
      <c r="BA3460" s="16">
        <v>0</v>
      </c>
      <c r="BB3460" s="7">
        <v>3191.1965281504376</v>
      </c>
      <c r="BC3460" s="16">
        <v>9.7222664620370644E-2</v>
      </c>
      <c r="BD3460" s="13"/>
      <c r="BE3460" s="13"/>
      <c r="BG3460" s="44"/>
      <c r="BH3460" s="43">
        <v>25.98</v>
      </c>
      <c r="BI3460" s="2">
        <v>26.198</v>
      </c>
    </row>
    <row r="3461" spans="1:62" x14ac:dyDescent="0.2">
      <c r="A3461" s="2">
        <v>2018</v>
      </c>
      <c r="B3461" s="4" t="s">
        <v>8</v>
      </c>
      <c r="C3461" s="4" t="s">
        <v>157</v>
      </c>
      <c r="D3461" s="4" t="s">
        <v>142</v>
      </c>
      <c r="E3461" s="52" t="s">
        <v>203</v>
      </c>
      <c r="F3461" s="4" t="s">
        <v>143</v>
      </c>
      <c r="G3461" s="7">
        <v>15378.226000000001</v>
      </c>
      <c r="J3461" s="8">
        <v>15378.226000000001</v>
      </c>
      <c r="K3461" s="16">
        <v>-0.1720733427362483</v>
      </c>
      <c r="L3461" s="7">
        <v>15378.226000000001</v>
      </c>
      <c r="M3461" s="7">
        <v>46134.678</v>
      </c>
      <c r="P3461" s="8">
        <v>46134.678</v>
      </c>
      <c r="Q3461" s="16">
        <v>-0.1720733427362483</v>
      </c>
      <c r="R3461" s="40">
        <v>36.6</v>
      </c>
      <c r="S3461" s="16">
        <v>0</v>
      </c>
      <c r="V3461" s="7">
        <v>3</v>
      </c>
      <c r="W3461" s="7"/>
      <c r="Y3461" s="7">
        <v>169056</v>
      </c>
      <c r="AB3461" s="7">
        <v>96</v>
      </c>
      <c r="AE3461" s="7">
        <v>620</v>
      </c>
      <c r="AF3461" s="7">
        <v>33</v>
      </c>
      <c r="AG3461" s="8">
        <v>587</v>
      </c>
      <c r="AH3461" s="16">
        <v>-0.17207334273624819</v>
      </c>
      <c r="AI3461" s="7">
        <v>557</v>
      </c>
      <c r="AJ3461" s="7">
        <v>30</v>
      </c>
      <c r="AK3461" s="12">
        <v>0.89838709677419359</v>
      </c>
      <c r="AL3461" s="12">
        <v>0.95</v>
      </c>
      <c r="AN3461" s="12">
        <v>0.94889267461669502</v>
      </c>
      <c r="AO3461" s="12">
        <v>0.9467741935483871</v>
      </c>
      <c r="AP3461" s="12">
        <v>0.495033125118304</v>
      </c>
      <c r="AQ3461" s="8">
        <v>3490</v>
      </c>
      <c r="AR3461" s="16">
        <v>-0.24130434782608701</v>
      </c>
      <c r="AS3461" s="7">
        <v>127.88567240747527</v>
      </c>
      <c r="AT3461" s="7">
        <v>5.9454855195911414</v>
      </c>
      <c r="AU3461" s="7">
        <v>1.9818285065303805</v>
      </c>
      <c r="AV3461" s="7">
        <v>168</v>
      </c>
      <c r="AW3461" s="16">
        <v>1.1796598253157027E-2</v>
      </c>
      <c r="AX3461" s="16">
        <v>-8.3619731871713121E-2</v>
      </c>
      <c r="AY3461" s="7">
        <v>53048</v>
      </c>
      <c r="AZ3461" s="10">
        <v>15.2</v>
      </c>
      <c r="BA3461" s="16">
        <v>0</v>
      </c>
      <c r="BB3461" s="7">
        <v>4037.5383856076578</v>
      </c>
      <c r="BC3461" s="16">
        <v>5.6898509900437329E-2</v>
      </c>
      <c r="BD3461" s="13"/>
      <c r="BE3461" s="13"/>
      <c r="BG3461" s="44"/>
      <c r="BH3461" s="43">
        <v>27.29</v>
      </c>
      <c r="BI3461" s="2">
        <v>26.198</v>
      </c>
    </row>
    <row r="3462" spans="1:62" x14ac:dyDescent="0.2">
      <c r="A3462" s="2">
        <v>2018</v>
      </c>
      <c r="B3462" s="4" t="s">
        <v>9</v>
      </c>
      <c r="C3462" s="4" t="s">
        <v>157</v>
      </c>
      <c r="D3462" s="4" t="s">
        <v>142</v>
      </c>
      <c r="E3462" s="52" t="s">
        <v>203</v>
      </c>
      <c r="F3462" s="4" t="s">
        <v>143</v>
      </c>
      <c r="G3462" s="7">
        <v>14251.712</v>
      </c>
      <c r="J3462" s="8">
        <v>14251.712</v>
      </c>
      <c r="K3462" s="16">
        <v>-0.24965517241379309</v>
      </c>
      <c r="L3462" s="7">
        <v>14251.712</v>
      </c>
      <c r="M3462" s="7">
        <v>42755.135999999999</v>
      </c>
      <c r="P3462" s="8">
        <v>42755.135999999999</v>
      </c>
      <c r="Q3462" s="16">
        <v>-0.24965517241379309</v>
      </c>
      <c r="R3462" s="40">
        <v>36.6</v>
      </c>
      <c r="S3462" s="16">
        <v>0</v>
      </c>
      <c r="V3462" s="7">
        <v>3</v>
      </c>
      <c r="W3462" s="7"/>
      <c r="Y3462" s="7">
        <v>156672</v>
      </c>
      <c r="AB3462" s="7">
        <v>96</v>
      </c>
      <c r="AE3462" s="7">
        <v>560</v>
      </c>
      <c r="AF3462" s="7">
        <v>16</v>
      </c>
      <c r="AG3462" s="8">
        <v>544</v>
      </c>
      <c r="AH3462" s="16">
        <v>-0.24965517241379309</v>
      </c>
      <c r="AI3462" s="7">
        <v>520</v>
      </c>
      <c r="AJ3462" s="7">
        <v>24</v>
      </c>
      <c r="AK3462" s="12">
        <v>0.9285714285714286</v>
      </c>
      <c r="AL3462" s="12">
        <v>0.95</v>
      </c>
      <c r="AN3462" s="12">
        <v>0.95588235294117652</v>
      </c>
      <c r="AO3462" s="12">
        <v>0.97142857142857142</v>
      </c>
      <c r="AP3462" s="12">
        <v>0.4318485658726301</v>
      </c>
      <c r="AQ3462" s="8">
        <v>3286</v>
      </c>
      <c r="AR3462" s="16">
        <v>-0.31427378964941566</v>
      </c>
      <c r="AS3462" s="7">
        <v>138.18334735071488</v>
      </c>
      <c r="AT3462" s="7">
        <v>6.0404411764705879</v>
      </c>
      <c r="AU3462" s="7">
        <v>2.0134803921568625</v>
      </c>
      <c r="AV3462" s="7">
        <v>168</v>
      </c>
      <c r="AW3462" s="16">
        <v>1.1985002334267039E-2</v>
      </c>
      <c r="AX3462" s="16">
        <v>-8.6118561573210295E-2</v>
      </c>
      <c r="AY3462" s="7">
        <v>49947.199999999997</v>
      </c>
      <c r="AZ3462" s="10">
        <v>15.2</v>
      </c>
      <c r="BA3462" s="16">
        <v>0</v>
      </c>
      <c r="BB3462" s="7">
        <v>3839.5246303590066</v>
      </c>
      <c r="BC3462" s="16">
        <v>3.6313102891109533E-2</v>
      </c>
      <c r="BD3462" s="13"/>
      <c r="BE3462" s="13"/>
      <c r="BG3462" s="44"/>
      <c r="BH3462" s="43">
        <v>23.78</v>
      </c>
      <c r="BI3462" s="2">
        <v>26.198</v>
      </c>
    </row>
    <row r="3463" spans="1:62" x14ac:dyDescent="0.2">
      <c r="A3463" s="2">
        <v>2018</v>
      </c>
      <c r="B3463" s="4" t="s">
        <v>10</v>
      </c>
      <c r="C3463" s="4" t="s">
        <v>157</v>
      </c>
      <c r="D3463" s="4" t="s">
        <v>142</v>
      </c>
      <c r="E3463" s="52" t="s">
        <v>203</v>
      </c>
      <c r="F3463" s="4" t="s">
        <v>143</v>
      </c>
      <c r="G3463" s="7">
        <v>16137.968000000001</v>
      </c>
      <c r="J3463" s="8">
        <v>16137.968000000001</v>
      </c>
      <c r="K3463" s="16">
        <v>-0.19687092568448505</v>
      </c>
      <c r="L3463" s="7">
        <v>16137.968000000001</v>
      </c>
      <c r="M3463" s="7">
        <v>48413.904000000002</v>
      </c>
      <c r="P3463" s="8">
        <v>48413.904000000002</v>
      </c>
      <c r="Q3463" s="16">
        <v>-0.19687092568448505</v>
      </c>
      <c r="R3463" s="40">
        <v>36.6</v>
      </c>
      <c r="S3463" s="16">
        <v>0</v>
      </c>
      <c r="V3463" s="7">
        <v>3</v>
      </c>
      <c r="W3463" s="7"/>
      <c r="Y3463" s="7">
        <v>177408</v>
      </c>
      <c r="AB3463" s="7">
        <v>96</v>
      </c>
      <c r="AE3463" s="7">
        <v>620</v>
      </c>
      <c r="AF3463" s="7">
        <v>4</v>
      </c>
      <c r="AG3463" s="8">
        <v>616</v>
      </c>
      <c r="AH3463" s="16">
        <v>-0.19687092568448505</v>
      </c>
      <c r="AI3463" s="7">
        <v>583</v>
      </c>
      <c r="AJ3463" s="7">
        <v>33</v>
      </c>
      <c r="AK3463" s="12">
        <v>0.94032258064516128</v>
      </c>
      <c r="AL3463" s="12">
        <v>0.95</v>
      </c>
      <c r="AN3463" s="12">
        <v>0.9464285714285714</v>
      </c>
      <c r="AO3463" s="12">
        <v>0.99354838709677418</v>
      </c>
      <c r="AP3463" s="12">
        <v>1.068121693121693</v>
      </c>
      <c r="AQ3463" s="8">
        <v>3400</v>
      </c>
      <c r="AR3463" s="16">
        <v>-0.38472674629026415</v>
      </c>
      <c r="AS3463" s="7">
        <v>129.42519984773506</v>
      </c>
      <c r="AT3463" s="7">
        <v>5.5194805194805197</v>
      </c>
      <c r="AU3463" s="7">
        <v>1.8398268398268398</v>
      </c>
      <c r="AV3463" s="7">
        <v>168</v>
      </c>
      <c r="AW3463" s="16">
        <v>1.0951350237064523E-2</v>
      </c>
      <c r="AX3463" s="16">
        <v>-0.233904893514014</v>
      </c>
      <c r="AY3463" s="7">
        <v>51680</v>
      </c>
      <c r="AZ3463" s="10">
        <v>15.2</v>
      </c>
      <c r="BA3463" s="16">
        <v>0</v>
      </c>
      <c r="BB3463" s="7">
        <v>3344.8763646230873</v>
      </c>
      <c r="BC3463" s="16">
        <v>0.1843904309322793</v>
      </c>
      <c r="BD3463" s="13"/>
      <c r="BE3463" s="13"/>
      <c r="BG3463" s="44"/>
      <c r="BH3463" s="43">
        <v>26.27</v>
      </c>
      <c r="BI3463" s="2">
        <v>26.198</v>
      </c>
    </row>
    <row r="3464" spans="1:62" x14ac:dyDescent="0.2">
      <c r="A3464" s="2">
        <v>2018</v>
      </c>
      <c r="B3464" s="4" t="s">
        <v>0</v>
      </c>
      <c r="C3464" s="4" t="s">
        <v>157</v>
      </c>
      <c r="D3464" s="4" t="s">
        <v>142</v>
      </c>
      <c r="E3464" s="52" t="s">
        <v>203</v>
      </c>
      <c r="F3464" s="4" t="s">
        <v>143</v>
      </c>
      <c r="G3464" s="7">
        <v>15352.028</v>
      </c>
      <c r="J3464" s="8">
        <v>15352.028</v>
      </c>
      <c r="K3464" s="16">
        <v>0.93399339933993408</v>
      </c>
      <c r="L3464" s="7">
        <v>15352.028</v>
      </c>
      <c r="M3464" s="7">
        <v>46056.084000000003</v>
      </c>
      <c r="P3464" s="8">
        <v>46056.084000000003</v>
      </c>
      <c r="Q3464" s="16">
        <v>0.93399339933993408</v>
      </c>
      <c r="R3464" s="40">
        <v>36.6</v>
      </c>
      <c r="S3464" s="16">
        <v>0</v>
      </c>
      <c r="V3464" s="7">
        <v>3</v>
      </c>
      <c r="W3464" s="7"/>
      <c r="Y3464" s="7">
        <v>168768</v>
      </c>
      <c r="AB3464" s="7">
        <v>96</v>
      </c>
      <c r="AE3464" s="7">
        <v>600</v>
      </c>
      <c r="AF3464" s="7">
        <v>14</v>
      </c>
      <c r="AG3464" s="8">
        <v>586</v>
      </c>
      <c r="AH3464" s="16">
        <v>0.93399339933993408</v>
      </c>
      <c r="AI3464" s="7">
        <v>565</v>
      </c>
      <c r="AJ3464" s="7">
        <v>21</v>
      </c>
      <c r="AK3464" s="12">
        <v>0.94166666666666665</v>
      </c>
      <c r="AL3464" s="12">
        <v>0.95</v>
      </c>
      <c r="AN3464" s="12">
        <v>0.96416382252559729</v>
      </c>
      <c r="AO3464" s="12">
        <v>0.97666666666666668</v>
      </c>
      <c r="AP3464" s="12">
        <v>4.311666149550109</v>
      </c>
      <c r="AQ3464" s="8">
        <v>3895</v>
      </c>
      <c r="AR3464" s="16">
        <v>0.72880603639591657</v>
      </c>
      <c r="AS3464" s="7">
        <v>154.13533834586465</v>
      </c>
      <c r="AT3464" s="7">
        <v>6.6467576791808876</v>
      </c>
      <c r="AU3464" s="7">
        <v>2.2155858930602959</v>
      </c>
      <c r="AV3464" s="7">
        <v>168</v>
      </c>
      <c r="AW3464" s="16">
        <v>1.3188011268216046E-2</v>
      </c>
      <c r="AX3464" s="16">
        <v>-0.10609517230723098</v>
      </c>
      <c r="AY3464" s="7">
        <v>59204</v>
      </c>
      <c r="AZ3464" s="10">
        <v>15.2</v>
      </c>
      <c r="BA3464" s="16">
        <v>0</v>
      </c>
      <c r="BB3464" s="7">
        <v>3868.439798734752</v>
      </c>
      <c r="BC3464" s="16">
        <v>0.67101288097661316</v>
      </c>
      <c r="BD3464" s="13"/>
      <c r="BE3464" s="13"/>
      <c r="BG3464" s="44"/>
      <c r="BH3464" s="43">
        <v>25.27</v>
      </c>
      <c r="BI3464" s="2">
        <v>26.198</v>
      </c>
    </row>
    <row r="3465" spans="1:62" x14ac:dyDescent="0.2">
      <c r="A3465" s="2">
        <v>2018</v>
      </c>
      <c r="B3465" s="4" t="s">
        <v>1</v>
      </c>
      <c r="C3465" s="4" t="s">
        <v>157</v>
      </c>
      <c r="D3465" s="4" t="s">
        <v>142</v>
      </c>
      <c r="E3465" s="52" t="s">
        <v>203</v>
      </c>
      <c r="F3465" s="4" t="s">
        <v>143</v>
      </c>
      <c r="G3465" s="7">
        <v>15718.800000000001</v>
      </c>
      <c r="J3465" s="8">
        <v>15718.800000000001</v>
      </c>
      <c r="K3465" s="16">
        <v>0.27931769722814503</v>
      </c>
      <c r="L3465" s="7">
        <v>15718.800000000001</v>
      </c>
      <c r="M3465" s="7">
        <v>47156.4</v>
      </c>
      <c r="P3465" s="8">
        <v>47156.4</v>
      </c>
      <c r="Q3465" s="16">
        <v>0.27931769722814503</v>
      </c>
      <c r="R3465" s="40">
        <v>36.6</v>
      </c>
      <c r="S3465" s="16">
        <v>0</v>
      </c>
      <c r="V3465" s="7">
        <v>3</v>
      </c>
      <c r="W3465" s="7"/>
      <c r="Y3465" s="7">
        <v>172800</v>
      </c>
      <c r="AB3465" s="7">
        <v>96</v>
      </c>
      <c r="AE3465" s="7">
        <v>620</v>
      </c>
      <c r="AF3465" s="7">
        <v>20</v>
      </c>
      <c r="AG3465" s="8">
        <v>600</v>
      </c>
      <c r="AH3465" s="16">
        <v>0.27931769722814503</v>
      </c>
      <c r="AI3465" s="7">
        <v>578</v>
      </c>
      <c r="AJ3465" s="7">
        <v>22</v>
      </c>
      <c r="AK3465" s="12">
        <v>0.93225806451612903</v>
      </c>
      <c r="AL3465" s="12">
        <v>0.95</v>
      </c>
      <c r="AN3465" s="12">
        <v>0.96333333333333337</v>
      </c>
      <c r="AO3465" s="12">
        <v>0.967741935483871</v>
      </c>
      <c r="AP3465" s="12">
        <v>4.0200370370370369</v>
      </c>
      <c r="AQ3465" s="8">
        <v>3725</v>
      </c>
      <c r="AR3465" s="16">
        <v>0.307935393258427</v>
      </c>
      <c r="AS3465" s="7">
        <v>139.09634055265121</v>
      </c>
      <c r="AT3465" s="7">
        <v>6.208333333333333</v>
      </c>
      <c r="AU3465" s="7">
        <v>2.0694444444444442</v>
      </c>
      <c r="AV3465" s="7">
        <v>168</v>
      </c>
      <c r="AW3465" s="16">
        <v>1.2318121693121692E-2</v>
      </c>
      <c r="AX3465" s="16">
        <v>2.2369499063670251E-2</v>
      </c>
      <c r="AY3465" s="7">
        <v>56620</v>
      </c>
      <c r="AZ3465" s="10">
        <v>15.2</v>
      </c>
      <c r="BA3465" s="16">
        <v>0</v>
      </c>
      <c r="BB3465" s="7">
        <v>3609.107753093389</v>
      </c>
      <c r="BC3465" s="16">
        <v>0.44668249361749757</v>
      </c>
      <c r="BD3465" s="13"/>
      <c r="BE3465" s="13"/>
      <c r="BG3465" s="44"/>
      <c r="BH3465" s="43">
        <v>26.78</v>
      </c>
      <c r="BI3465" s="2">
        <v>26.198</v>
      </c>
    </row>
    <row r="3466" spans="1:62" x14ac:dyDescent="0.2">
      <c r="A3466" s="2">
        <v>2018</v>
      </c>
      <c r="B3466" s="4" t="s">
        <v>2</v>
      </c>
      <c r="C3466" s="4" t="s">
        <v>157</v>
      </c>
      <c r="D3466" s="4" t="s">
        <v>142</v>
      </c>
      <c r="E3466" s="52" t="s">
        <v>203</v>
      </c>
      <c r="F3466" s="4" t="s">
        <v>143</v>
      </c>
      <c r="G3466" s="7">
        <v>14461.296</v>
      </c>
      <c r="J3466" s="8">
        <v>14461.296</v>
      </c>
      <c r="K3466" s="16">
        <v>0.22666666666666657</v>
      </c>
      <c r="L3466" s="7">
        <v>14461.296</v>
      </c>
      <c r="M3466" s="7">
        <v>43383.887999999999</v>
      </c>
      <c r="P3466" s="8">
        <v>43383.887999999999</v>
      </c>
      <c r="Q3466" s="16">
        <v>0.22666666666666657</v>
      </c>
      <c r="R3466" s="40">
        <v>36.6</v>
      </c>
      <c r="S3466" s="16">
        <v>0</v>
      </c>
      <c r="V3466" s="7">
        <v>3</v>
      </c>
      <c r="W3466" s="7"/>
      <c r="Y3466" s="7">
        <v>158976</v>
      </c>
      <c r="AB3466" s="7">
        <v>96</v>
      </c>
      <c r="AE3466" s="7">
        <v>600</v>
      </c>
      <c r="AF3466" s="7">
        <v>48</v>
      </c>
      <c r="AG3466" s="8">
        <v>552</v>
      </c>
      <c r="AH3466" s="16">
        <v>0.22666666666666657</v>
      </c>
      <c r="AI3466" s="7">
        <v>529</v>
      </c>
      <c r="AJ3466" s="7">
        <v>23</v>
      </c>
      <c r="AK3466" s="12">
        <v>0.88166666666666671</v>
      </c>
      <c r="AL3466" s="12">
        <v>0.95</v>
      </c>
      <c r="AN3466" s="12">
        <v>0.95833333333333337</v>
      </c>
      <c r="AO3466" s="12">
        <v>0.92</v>
      </c>
      <c r="AP3466" s="12">
        <v>6.1875</v>
      </c>
      <c r="AQ3466" s="8">
        <v>3459</v>
      </c>
      <c r="AR3466" s="16">
        <v>4.7546941247728736E-2</v>
      </c>
      <c r="AS3466" s="7">
        <v>135.70027461749706</v>
      </c>
      <c r="AT3466" s="7">
        <v>6.2663043478260869</v>
      </c>
      <c r="AU3466" s="7">
        <v>2.0887681159420288</v>
      </c>
      <c r="AV3466" s="7">
        <v>168</v>
      </c>
      <c r="AW3466" s="16">
        <v>1.243314354727398E-2</v>
      </c>
      <c r="AX3466" s="16">
        <v>-0.14602151528717788</v>
      </c>
      <c r="AY3466" s="7">
        <v>52576.799999999996</v>
      </c>
      <c r="AZ3466" s="10">
        <v>15.2</v>
      </c>
      <c r="BA3466" s="16">
        <v>0</v>
      </c>
      <c r="BB3466" s="7">
        <v>3498.0901583702962</v>
      </c>
      <c r="BC3466" s="16">
        <v>0.73709409097692224</v>
      </c>
      <c r="BD3466" s="13"/>
      <c r="BE3466" s="13"/>
      <c r="BG3466" s="44"/>
      <c r="BH3466" s="43">
        <v>25.490000000000002</v>
      </c>
      <c r="BI3466" s="2">
        <v>26.198</v>
      </c>
    </row>
    <row r="3467" spans="1:62" x14ac:dyDescent="0.2">
      <c r="A3467" s="2">
        <v>2018</v>
      </c>
      <c r="B3467" s="4" t="s">
        <v>3</v>
      </c>
      <c r="C3467" s="4" t="s">
        <v>157</v>
      </c>
      <c r="D3467" s="4" t="s">
        <v>142</v>
      </c>
      <c r="E3467" s="52" t="s">
        <v>203</v>
      </c>
      <c r="F3467" s="4" t="s">
        <v>143</v>
      </c>
      <c r="G3467" s="7">
        <v>15535.414000000001</v>
      </c>
      <c r="J3467" s="8">
        <v>15535.414000000001</v>
      </c>
      <c r="K3467" s="16">
        <v>0.39858490566037741</v>
      </c>
      <c r="L3467" s="7">
        <v>15535.414000000001</v>
      </c>
      <c r="M3467" s="7">
        <v>46606.241999999998</v>
      </c>
      <c r="P3467" s="8">
        <v>46606.241999999998</v>
      </c>
      <c r="Q3467" s="16">
        <v>0.39858490566037741</v>
      </c>
      <c r="R3467" s="40">
        <v>36.6</v>
      </c>
      <c r="S3467" s="16">
        <v>0</v>
      </c>
      <c r="V3467" s="7">
        <v>3</v>
      </c>
      <c r="W3467" s="7"/>
      <c r="Y3467" s="7">
        <v>170784</v>
      </c>
      <c r="AB3467" s="7">
        <v>96</v>
      </c>
      <c r="AE3467" s="7">
        <v>620</v>
      </c>
      <c r="AF3467" s="7">
        <v>27</v>
      </c>
      <c r="AG3467" s="8">
        <v>593</v>
      </c>
      <c r="AH3467" s="16">
        <v>0.39858490566037741</v>
      </c>
      <c r="AI3467" s="7">
        <v>555</v>
      </c>
      <c r="AJ3467" s="7">
        <v>38</v>
      </c>
      <c r="AK3467" s="12">
        <v>0.89516129032258063</v>
      </c>
      <c r="AL3467" s="12">
        <v>0.95</v>
      </c>
      <c r="AN3467" s="12">
        <v>0.93591905564924116</v>
      </c>
      <c r="AO3467" s="12">
        <v>0.95645161290322578</v>
      </c>
      <c r="AP3467" s="12">
        <v>3.2669858020997662</v>
      </c>
      <c r="AQ3467" s="8">
        <v>3389</v>
      </c>
      <c r="AR3467" s="16">
        <v>0.24048316251830171</v>
      </c>
      <c r="AS3467" s="7">
        <v>126.5496639283047</v>
      </c>
      <c r="AT3467" s="7">
        <v>5.7150084317032039</v>
      </c>
      <c r="AU3467" s="7">
        <v>1.9050028105677346</v>
      </c>
      <c r="AV3467" s="7">
        <v>168</v>
      </c>
      <c r="AW3467" s="16">
        <v>1.1339302443855562E-2</v>
      </c>
      <c r="AX3467" s="16">
        <v>-0.11304407941355854</v>
      </c>
      <c r="AY3467" s="7">
        <v>51512.799999999996</v>
      </c>
      <c r="AZ3467" s="10">
        <v>15.2</v>
      </c>
      <c r="BA3467" s="16">
        <v>0</v>
      </c>
      <c r="BB3467" s="7">
        <v>3372.0519241701759</v>
      </c>
      <c r="BC3467" s="16">
        <v>0.46293760104883142</v>
      </c>
      <c r="BD3467" s="13"/>
      <c r="BE3467" s="13"/>
      <c r="BG3467" s="44"/>
      <c r="BH3467" s="43">
        <v>26.78</v>
      </c>
      <c r="BI3467" s="2">
        <v>26.198</v>
      </c>
    </row>
    <row r="3468" spans="1:62" x14ac:dyDescent="0.2">
      <c r="A3468" s="2">
        <v>2018</v>
      </c>
      <c r="B3468" s="4" t="s">
        <v>4</v>
      </c>
      <c r="C3468" s="4" t="s">
        <v>157</v>
      </c>
      <c r="D3468" s="4" t="s">
        <v>142</v>
      </c>
      <c r="E3468" s="52" t="s">
        <v>203</v>
      </c>
      <c r="F3468" s="4" t="s">
        <v>143</v>
      </c>
      <c r="G3468" s="7">
        <v>15928.384</v>
      </c>
      <c r="J3468" s="8">
        <v>15928.384</v>
      </c>
      <c r="K3468" s="16">
        <v>0.45107398568019108</v>
      </c>
      <c r="L3468" s="7">
        <v>15928.384</v>
      </c>
      <c r="M3468" s="7">
        <v>47785.152000000002</v>
      </c>
      <c r="P3468" s="8">
        <v>47785.152000000002</v>
      </c>
      <c r="Q3468" s="16">
        <v>0.45107398568019108</v>
      </c>
      <c r="R3468" s="40">
        <v>36.6</v>
      </c>
      <c r="S3468" s="16">
        <v>0</v>
      </c>
      <c r="V3468" s="7">
        <v>3</v>
      </c>
      <c r="W3468" s="7"/>
      <c r="Y3468" s="7">
        <v>175104</v>
      </c>
      <c r="AB3468" s="7">
        <v>96</v>
      </c>
      <c r="AE3468" s="7">
        <v>620</v>
      </c>
      <c r="AF3468" s="7">
        <v>12</v>
      </c>
      <c r="AG3468" s="8">
        <v>608</v>
      </c>
      <c r="AH3468" s="16">
        <v>0.45107398568019086</v>
      </c>
      <c r="AI3468" s="7">
        <v>575</v>
      </c>
      <c r="AJ3468" s="7">
        <v>33</v>
      </c>
      <c r="AK3468" s="12">
        <v>0.92741935483870963</v>
      </c>
      <c r="AL3468" s="12">
        <v>0.95</v>
      </c>
      <c r="AN3468" s="12">
        <v>0.94572368421052633</v>
      </c>
      <c r="AO3468" s="12">
        <v>0.98064516129032253</v>
      </c>
      <c r="AP3468" s="12">
        <v>3.1276898300438596</v>
      </c>
      <c r="AQ3468" s="8">
        <v>3949</v>
      </c>
      <c r="AR3468" s="16">
        <v>0.20616982284667085</v>
      </c>
      <c r="AS3468" s="7">
        <v>144.70502015390252</v>
      </c>
      <c r="AT3468" s="7">
        <v>6.4950657894736841</v>
      </c>
      <c r="AU3468" s="7">
        <v>2.1650219298245612</v>
      </c>
      <c r="AV3468" s="7">
        <v>168</v>
      </c>
      <c r="AW3468" s="16">
        <v>1.288703529657477E-2</v>
      </c>
      <c r="AX3468" s="16">
        <v>-0.16877441484744238</v>
      </c>
      <c r="AY3468" s="7">
        <v>60024.799999999996</v>
      </c>
      <c r="AZ3468" s="10">
        <v>15.2</v>
      </c>
      <c r="BA3468" s="16">
        <v>0</v>
      </c>
      <c r="BB3468" s="7">
        <v>3793.4789644883203</v>
      </c>
      <c r="BC3468" s="16">
        <v>0.48737098756414537</v>
      </c>
      <c r="BD3468" s="13"/>
      <c r="BE3468" s="13"/>
      <c r="BG3468" s="44"/>
      <c r="BH3468" s="43">
        <v>27.29</v>
      </c>
      <c r="BI3468" s="2">
        <v>26.198</v>
      </c>
      <c r="BJ3468" s="2" t="s">
        <v>78</v>
      </c>
    </row>
    <row r="3469" spans="1:62" x14ac:dyDescent="0.2">
      <c r="A3469" s="2">
        <v>2018</v>
      </c>
      <c r="B3469" s="4" t="s">
        <v>11</v>
      </c>
      <c r="C3469" s="4" t="s">
        <v>157</v>
      </c>
      <c r="D3469" s="4" t="s">
        <v>142</v>
      </c>
      <c r="E3469" s="52" t="s">
        <v>203</v>
      </c>
      <c r="F3469" s="4" t="s">
        <v>143</v>
      </c>
      <c r="G3469" s="7">
        <v>14120.722</v>
      </c>
      <c r="J3469" s="8">
        <v>14120.722</v>
      </c>
      <c r="K3469" s="16">
        <v>0.39276485788113691</v>
      </c>
      <c r="L3469" s="7">
        <v>14120.722</v>
      </c>
      <c r="M3469" s="7">
        <v>42362.165999999997</v>
      </c>
      <c r="P3469" s="8">
        <v>42362.165999999997</v>
      </c>
      <c r="Q3469" s="16">
        <v>0.39276485788113691</v>
      </c>
      <c r="R3469" s="40">
        <v>36.6</v>
      </c>
      <c r="S3469" s="16">
        <v>0</v>
      </c>
      <c r="V3469" s="7">
        <v>3</v>
      </c>
      <c r="W3469" s="7"/>
      <c r="Y3469" s="7">
        <v>155232</v>
      </c>
      <c r="AB3469" s="7">
        <v>96</v>
      </c>
      <c r="AE3469" s="7">
        <v>600</v>
      </c>
      <c r="AF3469" s="7">
        <v>61</v>
      </c>
      <c r="AG3469" s="8">
        <v>539</v>
      </c>
      <c r="AH3469" s="16">
        <v>0.39276485788113691</v>
      </c>
      <c r="AI3469" s="7">
        <v>514</v>
      </c>
      <c r="AJ3469" s="7">
        <v>25</v>
      </c>
      <c r="AK3469" s="12">
        <v>0.85666666666666669</v>
      </c>
      <c r="AL3469" s="12">
        <v>0.95</v>
      </c>
      <c r="AN3469" s="12">
        <v>0.95361781076066787</v>
      </c>
      <c r="AO3469" s="12">
        <v>0.89833333333333332</v>
      </c>
      <c r="AP3469" s="12">
        <v>3.5006108873704687</v>
      </c>
      <c r="AQ3469" s="8">
        <v>2766</v>
      </c>
      <c r="AR3469" s="16">
        <v>-3.3542976939203384E-2</v>
      </c>
      <c r="AS3469" s="7">
        <v>106.38461538461539</v>
      </c>
      <c r="AT3469" s="7">
        <v>5.1317254174397036</v>
      </c>
      <c r="AU3469" s="7">
        <v>1.7105751391465678</v>
      </c>
      <c r="AV3469" s="7">
        <v>168</v>
      </c>
      <c r="AW3469" s="16">
        <v>1.0181994875872426E-2</v>
      </c>
      <c r="AX3469" s="16">
        <v>-0.30608744355375084</v>
      </c>
      <c r="AY3469" s="7">
        <v>42043.199999999997</v>
      </c>
      <c r="AZ3469" s="10">
        <v>15.2</v>
      </c>
      <c r="BA3469" s="16">
        <v>0</v>
      </c>
      <c r="BB3469" s="7">
        <v>2616.1456214388795</v>
      </c>
      <c r="BC3469" s="16">
        <v>0.58165778209014962</v>
      </c>
      <c r="BD3469" s="13"/>
      <c r="BE3469" s="13"/>
      <c r="BG3469" s="44"/>
      <c r="BH3469" s="43">
        <v>26</v>
      </c>
      <c r="BI3469" s="2">
        <v>26.198</v>
      </c>
      <c r="BJ3469" s="2" t="s">
        <v>79</v>
      </c>
    </row>
    <row r="3470" spans="1:62" x14ac:dyDescent="0.2">
      <c r="A3470" s="2">
        <v>2018</v>
      </c>
      <c r="B3470" s="4" t="s">
        <v>5</v>
      </c>
      <c r="C3470" s="4" t="s">
        <v>157</v>
      </c>
      <c r="D3470" s="4" t="s">
        <v>142</v>
      </c>
      <c r="E3470" s="52" t="s">
        <v>203</v>
      </c>
      <c r="F3470" s="4" t="s">
        <v>143</v>
      </c>
      <c r="G3470" s="7">
        <v>15509.216</v>
      </c>
      <c r="J3470" s="8">
        <v>15509.216</v>
      </c>
      <c r="K3470" s="16">
        <v>0.15399610136452235</v>
      </c>
      <c r="L3470" s="7">
        <v>15509.216</v>
      </c>
      <c r="M3470" s="7">
        <v>46527.648000000001</v>
      </c>
      <c r="P3470" s="8">
        <v>46527.648000000001</v>
      </c>
      <c r="Q3470" s="16">
        <v>0.15399610136452235</v>
      </c>
      <c r="R3470" s="40">
        <v>36.6</v>
      </c>
      <c r="S3470" s="16">
        <v>0</v>
      </c>
      <c r="V3470" s="7">
        <v>3</v>
      </c>
      <c r="W3470" s="7"/>
      <c r="Y3470" s="7">
        <v>170496</v>
      </c>
      <c r="AB3470" s="7">
        <v>96</v>
      </c>
      <c r="AE3470" s="7">
        <v>620</v>
      </c>
      <c r="AF3470" s="7">
        <v>28</v>
      </c>
      <c r="AG3470" s="8">
        <v>592</v>
      </c>
      <c r="AH3470" s="16">
        <v>0.15399610136452235</v>
      </c>
      <c r="AI3470" s="7">
        <v>573</v>
      </c>
      <c r="AJ3470" s="7">
        <v>19</v>
      </c>
      <c r="AK3470" s="12">
        <v>0.92419354838709677</v>
      </c>
      <c r="AL3470" s="12">
        <v>0.95</v>
      </c>
      <c r="AN3470" s="12">
        <v>0.96790540540540537</v>
      </c>
      <c r="AO3470" s="12">
        <v>0.95483870967741935</v>
      </c>
      <c r="AP3470" s="12">
        <v>5.8711029793119263E-2</v>
      </c>
      <c r="AQ3470" s="8">
        <v>3365</v>
      </c>
      <c r="AR3470" s="16">
        <v>-0.10790031813361611</v>
      </c>
      <c r="AS3470" s="7">
        <v>123.30524001465739</v>
      </c>
      <c r="AT3470" s="7">
        <v>5.6841216216216219</v>
      </c>
      <c r="AU3470" s="7">
        <v>1.8947072072072073</v>
      </c>
      <c r="AV3470" s="7">
        <v>168</v>
      </c>
      <c r="AW3470" s="16">
        <v>1.1278019090519091E-2</v>
      </c>
      <c r="AX3470" s="16">
        <v>-0.22694740405835312</v>
      </c>
      <c r="AY3470" s="7">
        <v>51148</v>
      </c>
      <c r="AZ3470" s="10">
        <v>15.2</v>
      </c>
      <c r="BA3470" s="16">
        <v>0</v>
      </c>
      <c r="BB3470" s="7">
        <v>3111.0841449051577</v>
      </c>
      <c r="BC3470" s="16">
        <v>0.15014402528139295</v>
      </c>
      <c r="BD3470" s="13"/>
      <c r="BE3470" s="13"/>
      <c r="BG3470" s="44"/>
      <c r="BH3470" s="43">
        <v>27.29</v>
      </c>
      <c r="BI3470" s="2">
        <v>26.198</v>
      </c>
      <c r="BJ3470" s="2" t="s">
        <v>80</v>
      </c>
    </row>
    <row r="3471" spans="1:62" x14ac:dyDescent="0.2">
      <c r="A3471" s="2">
        <v>2018</v>
      </c>
      <c r="B3471" s="4" t="s">
        <v>6</v>
      </c>
      <c r="C3471" s="4" t="s">
        <v>157</v>
      </c>
      <c r="D3471" s="4" t="s">
        <v>142</v>
      </c>
      <c r="E3471" s="52" t="s">
        <v>203</v>
      </c>
      <c r="F3471" s="4" t="s">
        <v>143</v>
      </c>
      <c r="G3471" s="7">
        <v>14251.712</v>
      </c>
      <c r="J3471" s="8">
        <v>14251.712</v>
      </c>
      <c r="K3471" s="16">
        <v>0.24770642201834869</v>
      </c>
      <c r="L3471" s="7">
        <v>14251.712</v>
      </c>
      <c r="M3471" s="7">
        <v>42755.135999999999</v>
      </c>
      <c r="P3471" s="8">
        <v>42755.135999999999</v>
      </c>
      <c r="Q3471" s="16">
        <v>0.24770642201834869</v>
      </c>
      <c r="R3471" s="40">
        <v>36.6</v>
      </c>
      <c r="S3471" s="16">
        <v>0</v>
      </c>
      <c r="V3471" s="7">
        <v>3</v>
      </c>
      <c r="W3471" s="7"/>
      <c r="Y3471" s="7">
        <v>156672</v>
      </c>
      <c r="AB3471" s="7">
        <v>96</v>
      </c>
      <c r="AE3471" s="7">
        <v>600</v>
      </c>
      <c r="AF3471" s="7">
        <v>56</v>
      </c>
      <c r="AG3471" s="8">
        <v>544</v>
      </c>
      <c r="AH3471" s="16">
        <v>0.24770642201834869</v>
      </c>
      <c r="AI3471" s="7">
        <v>533</v>
      </c>
      <c r="AJ3471" s="7">
        <v>11</v>
      </c>
      <c r="AK3471" s="12">
        <v>0.88833333333333331</v>
      </c>
      <c r="AL3471" s="12">
        <v>0.95</v>
      </c>
      <c r="AN3471" s="12">
        <v>0.97977941176470584</v>
      </c>
      <c r="AO3471" s="12">
        <v>0.90666666666666662</v>
      </c>
      <c r="AP3471" s="12">
        <v>3.4343398376299517E-2</v>
      </c>
      <c r="AQ3471" s="8">
        <v>2880</v>
      </c>
      <c r="AR3471" s="16">
        <v>0.39873725109276337</v>
      </c>
      <c r="AS3471" s="7">
        <v>109.54735640928109</v>
      </c>
      <c r="AT3471" s="7">
        <v>5.2941176470588234</v>
      </c>
      <c r="AU3471" s="7">
        <v>1.7647058823529411</v>
      </c>
      <c r="AV3471" s="7">
        <v>168</v>
      </c>
      <c r="AW3471" s="16">
        <v>1.0504201680672268E-2</v>
      </c>
      <c r="AX3471" s="16">
        <v>0.12104676741993536</v>
      </c>
      <c r="AY3471" s="7">
        <v>43776</v>
      </c>
      <c r="AZ3471" s="10">
        <v>15.2</v>
      </c>
      <c r="BA3471" s="16">
        <v>0</v>
      </c>
      <c r="BB3471" s="7">
        <v>2730.6089706788816</v>
      </c>
      <c r="BC3471" s="16">
        <v>-7.5477594686679892E-3</v>
      </c>
      <c r="BD3471" s="13"/>
      <c r="BE3471" s="13"/>
      <c r="BG3471" s="44"/>
      <c r="BH3471" s="43">
        <v>26.29</v>
      </c>
      <c r="BI3471" s="2">
        <v>26.198</v>
      </c>
    </row>
    <row r="3472" spans="1:62" x14ac:dyDescent="0.2">
      <c r="A3472" s="2">
        <v>2018</v>
      </c>
      <c r="B3472" s="4" t="s">
        <v>7</v>
      </c>
      <c r="C3472" s="4" t="s">
        <v>157</v>
      </c>
      <c r="D3472" s="4" t="s">
        <v>142</v>
      </c>
      <c r="E3472" s="52" t="s">
        <v>203</v>
      </c>
      <c r="F3472" s="4" t="s">
        <v>143</v>
      </c>
      <c r="G3472" s="7">
        <v>14146.92</v>
      </c>
      <c r="J3472" s="8">
        <v>14146.92</v>
      </c>
      <c r="K3472" s="16">
        <v>-4.7619047619047561E-2</v>
      </c>
      <c r="L3472" s="7">
        <v>14146.92</v>
      </c>
      <c r="M3472" s="7">
        <v>42440.76</v>
      </c>
      <c r="P3472" s="8">
        <v>42440.76</v>
      </c>
      <c r="Q3472" s="16">
        <v>-4.761904761904745E-2</v>
      </c>
      <c r="R3472" s="40">
        <v>36.6</v>
      </c>
      <c r="S3472" s="16">
        <v>0</v>
      </c>
      <c r="V3472" s="7">
        <v>3</v>
      </c>
      <c r="W3472" s="7"/>
      <c r="Y3472" s="7">
        <v>155520</v>
      </c>
      <c r="AB3472" s="7">
        <v>96</v>
      </c>
      <c r="AE3472" s="7">
        <v>620</v>
      </c>
      <c r="AF3472" s="7">
        <v>80</v>
      </c>
      <c r="AG3472" s="8">
        <v>540</v>
      </c>
      <c r="AH3472" s="16">
        <v>-4.7619047619047672E-2</v>
      </c>
      <c r="AI3472" s="7">
        <v>521</v>
      </c>
      <c r="AJ3472" s="7">
        <v>19</v>
      </c>
      <c r="AK3472" s="12">
        <v>0.8403225806451613</v>
      </c>
      <c r="AL3472" s="12">
        <v>0.95</v>
      </c>
      <c r="AN3472" s="12">
        <v>0.96481481481481479</v>
      </c>
      <c r="AO3472" s="12">
        <v>0.87096774193548387</v>
      </c>
      <c r="AP3472" s="12">
        <v>1.6821561338290048E-2</v>
      </c>
      <c r="AQ3472" s="8">
        <v>2782</v>
      </c>
      <c r="AR3472" s="16">
        <v>-0.12460667086217747</v>
      </c>
      <c r="AS3472" s="7">
        <v>110.17821782178218</v>
      </c>
      <c r="AT3472" s="7">
        <v>5.1518518518518519</v>
      </c>
      <c r="AU3472" s="7">
        <v>1.7172839506172839</v>
      </c>
      <c r="AV3472" s="7">
        <v>168</v>
      </c>
      <c r="AW3472" s="16">
        <v>1.0221928277483833E-2</v>
      </c>
      <c r="AX3472" s="16">
        <v>-8.0837004405286406E-2</v>
      </c>
      <c r="AY3472" s="7">
        <v>42286.400000000001</v>
      </c>
      <c r="AZ3472" s="10">
        <v>15.2</v>
      </c>
      <c r="BA3472" s="16">
        <v>0</v>
      </c>
      <c r="BB3472" s="7">
        <v>2793.5521527106725</v>
      </c>
      <c r="BC3472" s="16">
        <v>3.2576848812662672E-2</v>
      </c>
      <c r="BD3472" s="13"/>
      <c r="BE3472" s="13"/>
      <c r="BG3472" s="44"/>
      <c r="BH3472" s="43">
        <v>25.25</v>
      </c>
      <c r="BI3472" s="2">
        <v>26.198</v>
      </c>
    </row>
    <row r="3473" spans="1:62" x14ac:dyDescent="0.2">
      <c r="A3473" s="2">
        <v>2019</v>
      </c>
      <c r="B3473" s="4" t="s">
        <v>8</v>
      </c>
      <c r="C3473" s="4" t="s">
        <v>157</v>
      </c>
      <c r="D3473" s="4" t="s">
        <v>142</v>
      </c>
      <c r="E3473" s="52" t="s">
        <v>203</v>
      </c>
      <c r="F3473" s="4" t="s">
        <v>143</v>
      </c>
      <c r="G3473" s="7">
        <v>14435.098</v>
      </c>
      <c r="J3473" s="8">
        <v>14435.098</v>
      </c>
      <c r="K3473" s="16">
        <v>-6.1328790459965976E-2</v>
      </c>
      <c r="L3473" s="7">
        <v>14435.098</v>
      </c>
      <c r="M3473" s="7">
        <v>43305.294000000002</v>
      </c>
      <c r="P3473" s="8">
        <v>43305.294000000002</v>
      </c>
      <c r="Q3473" s="16">
        <v>-6.1328790459965865E-2</v>
      </c>
      <c r="R3473" s="40">
        <v>36.6</v>
      </c>
      <c r="S3473" s="16">
        <v>0</v>
      </c>
      <c r="V3473" s="7">
        <v>3</v>
      </c>
      <c r="W3473" s="7"/>
      <c r="Y3473" s="7">
        <v>158688</v>
      </c>
      <c r="AB3473" s="7">
        <v>96</v>
      </c>
      <c r="AE3473" s="7">
        <v>620</v>
      </c>
      <c r="AF3473" s="7">
        <v>69</v>
      </c>
      <c r="AG3473" s="8">
        <v>551</v>
      </c>
      <c r="AH3473" s="16">
        <v>-6.1328790459965976E-2</v>
      </c>
      <c r="AI3473" s="7">
        <v>530</v>
      </c>
      <c r="AJ3473" s="7">
        <v>21</v>
      </c>
      <c r="AK3473" s="12">
        <v>0.85483870967741937</v>
      </c>
      <c r="AL3473" s="12">
        <v>0.95</v>
      </c>
      <c r="AN3473" s="12">
        <v>0.96188747731397461</v>
      </c>
      <c r="AO3473" s="12">
        <v>0.8887096774193548</v>
      </c>
      <c r="AP3473" s="12">
        <v>1.3694702303955308E-2</v>
      </c>
      <c r="AQ3473" s="8">
        <v>2510</v>
      </c>
      <c r="AR3473" s="16">
        <v>-0.28080229226361031</v>
      </c>
      <c r="AS3473" s="7">
        <v>91.97508244778308</v>
      </c>
      <c r="AT3473" s="7">
        <v>4.5553539019963702</v>
      </c>
      <c r="AU3473" s="7">
        <v>1.5184513006654567</v>
      </c>
      <c r="AV3473" s="7">
        <v>168</v>
      </c>
      <c r="AW3473" s="16">
        <v>9.0384005991991472E-3</v>
      </c>
      <c r="AX3473" s="16">
        <v>-0.23381296834616927</v>
      </c>
      <c r="AY3473" s="7">
        <v>38152</v>
      </c>
      <c r="AZ3473" s="10">
        <v>15.2</v>
      </c>
      <c r="BA3473" s="16">
        <v>0</v>
      </c>
      <c r="BB3473" s="7">
        <v>2903.7883518267108</v>
      </c>
      <c r="BC3473" s="16">
        <v>0.10601019631148698</v>
      </c>
      <c r="BD3473" s="13"/>
      <c r="BE3473" s="13"/>
      <c r="BG3473" s="44"/>
      <c r="BH3473" s="43">
        <v>27.29</v>
      </c>
      <c r="BI3473" s="2">
        <v>26.198</v>
      </c>
      <c r="BJ3473" s="2" t="s">
        <v>81</v>
      </c>
    </row>
    <row r="3474" spans="1:62" x14ac:dyDescent="0.2">
      <c r="A3474" s="2">
        <v>2019</v>
      </c>
      <c r="B3474" s="4" t="s">
        <v>9</v>
      </c>
      <c r="C3474" s="4" t="s">
        <v>157</v>
      </c>
      <c r="D3474" s="4" t="s">
        <v>142</v>
      </c>
      <c r="E3474" s="52" t="s">
        <v>203</v>
      </c>
      <c r="F3474" s="4" t="s">
        <v>143</v>
      </c>
      <c r="G3474" s="7">
        <v>13387.178</v>
      </c>
      <c r="J3474" s="8">
        <v>13387.178</v>
      </c>
      <c r="K3474" s="16">
        <v>-6.0661764705882359E-2</v>
      </c>
      <c r="L3474" s="7">
        <v>13387.178</v>
      </c>
      <c r="M3474" s="7">
        <v>40161.534</v>
      </c>
      <c r="P3474" s="8">
        <v>40161.534</v>
      </c>
      <c r="Q3474" s="16">
        <v>-6.0661764705882359E-2</v>
      </c>
      <c r="R3474" s="40">
        <v>36.6</v>
      </c>
      <c r="S3474" s="16">
        <v>0</v>
      </c>
      <c r="V3474" s="7">
        <v>3</v>
      </c>
      <c r="W3474" s="7"/>
      <c r="Y3474" s="7">
        <v>147168</v>
      </c>
      <c r="AB3474" s="7">
        <v>96</v>
      </c>
      <c r="AE3474" s="7">
        <v>560</v>
      </c>
      <c r="AF3474" s="7">
        <v>49</v>
      </c>
      <c r="AG3474" s="8">
        <v>511</v>
      </c>
      <c r="AH3474" s="16">
        <v>-6.0661764705882359E-2</v>
      </c>
      <c r="AI3474" s="7">
        <v>506</v>
      </c>
      <c r="AJ3474" s="7">
        <v>5</v>
      </c>
      <c r="AK3474" s="12">
        <v>0.90357142857142858</v>
      </c>
      <c r="AL3474" s="12">
        <v>0.95</v>
      </c>
      <c r="AN3474" s="12">
        <v>0.99021526418786687</v>
      </c>
      <c r="AO3474" s="12">
        <v>0.91249999999999998</v>
      </c>
      <c r="AP3474" s="12">
        <v>3.5917507150383665E-2</v>
      </c>
      <c r="AQ3474" s="8">
        <v>2350</v>
      </c>
      <c r="AR3474" s="16">
        <v>-0.2848447961046866</v>
      </c>
      <c r="AS3474" s="7">
        <v>94.758064516129025</v>
      </c>
      <c r="AT3474" s="7">
        <v>4.5988258317025439</v>
      </c>
      <c r="AU3474" s="7">
        <v>1.532941943900848</v>
      </c>
      <c r="AV3474" s="7">
        <v>168</v>
      </c>
      <c r="AW3474" s="16">
        <v>9.1246544279812384E-3</v>
      </c>
      <c r="AX3474" s="16">
        <v>-0.238660604855087</v>
      </c>
      <c r="AY3474" s="7">
        <v>35720</v>
      </c>
      <c r="AZ3474" s="10">
        <v>15.2</v>
      </c>
      <c r="BA3474" s="16">
        <v>0</v>
      </c>
      <c r="BB3474" s="7">
        <v>2745.8560198854734</v>
      </c>
      <c r="BC3474" s="16">
        <v>0.1107897002014054</v>
      </c>
      <c r="BD3474" s="13"/>
      <c r="BE3474" s="13"/>
      <c r="BG3474" s="44"/>
      <c r="BH3474" s="43">
        <v>24.8</v>
      </c>
      <c r="BI3474" s="2">
        <v>26.198</v>
      </c>
      <c r="BJ3474" s="2" t="s">
        <v>82</v>
      </c>
    </row>
    <row r="3475" spans="1:62" x14ac:dyDescent="0.2">
      <c r="A3475" s="2">
        <v>2019</v>
      </c>
      <c r="B3475" s="4" t="s">
        <v>10</v>
      </c>
      <c r="C3475" s="4" t="s">
        <v>157</v>
      </c>
      <c r="D3475" s="4" t="s">
        <v>142</v>
      </c>
      <c r="E3475" s="52" t="s">
        <v>203</v>
      </c>
      <c r="F3475" s="4" t="s">
        <v>143</v>
      </c>
      <c r="G3475" s="7">
        <v>15404.424000000001</v>
      </c>
      <c r="J3475" s="8">
        <v>15404.424000000001</v>
      </c>
      <c r="K3475" s="16">
        <v>-4.5454545454545414E-2</v>
      </c>
      <c r="L3475" s="7">
        <v>15404.424000000001</v>
      </c>
      <c r="M3475" s="7">
        <v>46213.272000000004</v>
      </c>
      <c r="P3475" s="8">
        <v>46213.272000000004</v>
      </c>
      <c r="Q3475" s="16">
        <v>-4.5454545454545414E-2</v>
      </c>
      <c r="R3475" s="40">
        <v>36.6</v>
      </c>
      <c r="S3475" s="16">
        <v>0</v>
      </c>
      <c r="V3475" s="7">
        <v>3</v>
      </c>
      <c r="W3475" s="7"/>
      <c r="Y3475" s="7">
        <v>169344</v>
      </c>
      <c r="AB3475" s="7">
        <v>96</v>
      </c>
      <c r="AE3475" s="7">
        <v>620</v>
      </c>
      <c r="AF3475" s="7">
        <v>32</v>
      </c>
      <c r="AG3475" s="8">
        <v>588</v>
      </c>
      <c r="AH3475" s="16">
        <v>-4.5454545454545414E-2</v>
      </c>
      <c r="AI3475" s="7">
        <v>568</v>
      </c>
      <c r="AJ3475" s="7">
        <v>20</v>
      </c>
      <c r="AK3475" s="12">
        <v>0.91612903225806452</v>
      </c>
      <c r="AL3475" s="12">
        <v>0.95</v>
      </c>
      <c r="AN3475" s="12">
        <v>0.96598639455782309</v>
      </c>
      <c r="AO3475" s="12">
        <v>0.94838709677419353</v>
      </c>
      <c r="AP3475" s="12">
        <v>2.0664869721473522E-2</v>
      </c>
      <c r="AQ3475" s="8">
        <v>2790</v>
      </c>
      <c r="AR3475" s="16">
        <v>-0.17941176470588238</v>
      </c>
      <c r="AS3475" s="7">
        <v>109.45468811298548</v>
      </c>
      <c r="AT3475" s="7">
        <v>4.7448979591836737</v>
      </c>
      <c r="AU3475" s="7">
        <v>1.5816326530612246</v>
      </c>
      <c r="AV3475" s="7">
        <v>168</v>
      </c>
      <c r="AW3475" s="16">
        <v>9.4144800777453842E-3</v>
      </c>
      <c r="AX3475" s="16">
        <v>-0.14033613445378146</v>
      </c>
      <c r="AY3475" s="7">
        <v>42408</v>
      </c>
      <c r="AZ3475" s="10">
        <v>15.2</v>
      </c>
      <c r="BA3475" s="16">
        <v>0</v>
      </c>
      <c r="BB3475" s="7">
        <v>2744.7661933230629</v>
      </c>
      <c r="BC3475" s="16">
        <v>6.3143645108129004E-2</v>
      </c>
      <c r="BD3475" s="13"/>
      <c r="BE3475" s="13"/>
      <c r="BG3475" s="44"/>
      <c r="BH3475" s="43">
        <v>25.490000000000002</v>
      </c>
      <c r="BI3475" s="2">
        <v>26.198</v>
      </c>
      <c r="BJ3475" s="2" t="s">
        <v>83</v>
      </c>
    </row>
    <row r="3476" spans="1:62" x14ac:dyDescent="0.2">
      <c r="A3476" s="2">
        <v>2019</v>
      </c>
      <c r="B3476" s="4" t="s">
        <v>0</v>
      </c>
      <c r="C3476" s="4" t="s">
        <v>157</v>
      </c>
      <c r="D3476" s="4" t="s">
        <v>142</v>
      </c>
      <c r="E3476" s="52" t="s">
        <v>203</v>
      </c>
      <c r="F3476" s="4" t="s">
        <v>143</v>
      </c>
      <c r="G3476" s="7">
        <v>12863.218000000001</v>
      </c>
      <c r="J3476" s="8">
        <v>12863.218000000001</v>
      </c>
      <c r="K3476" s="16">
        <v>-0.16211604095563137</v>
      </c>
      <c r="L3476" s="7">
        <v>12863.218000000001</v>
      </c>
      <c r="M3476" s="7">
        <v>38589.654000000002</v>
      </c>
      <c r="P3476" s="8">
        <v>38589.654000000002</v>
      </c>
      <c r="Q3476" s="16">
        <v>-0.16211604095563137</v>
      </c>
      <c r="R3476" s="40">
        <v>36.6</v>
      </c>
      <c r="S3476" s="16">
        <v>0</v>
      </c>
      <c r="V3476" s="7">
        <v>3</v>
      </c>
      <c r="W3476" s="7"/>
      <c r="Y3476" s="7">
        <v>141408</v>
      </c>
      <c r="AB3476" s="7">
        <v>96</v>
      </c>
      <c r="AE3476" s="7">
        <v>600</v>
      </c>
      <c r="AF3476" s="7">
        <v>109</v>
      </c>
      <c r="AG3476" s="8">
        <v>491</v>
      </c>
      <c r="AH3476" s="16">
        <v>-0.16211604095563137</v>
      </c>
      <c r="AI3476" s="7">
        <v>482</v>
      </c>
      <c r="AJ3476" s="7">
        <v>9</v>
      </c>
      <c r="AK3476" s="12">
        <v>0.80333333333333334</v>
      </c>
      <c r="AL3476" s="12">
        <v>0.95</v>
      </c>
      <c r="AN3476" s="12">
        <v>0.98167006109979638</v>
      </c>
      <c r="AO3476" s="12">
        <v>0.81833333333333336</v>
      </c>
      <c r="AP3476" s="12">
        <v>1.8156912928284363E-2</v>
      </c>
      <c r="AQ3476" s="8">
        <v>2438</v>
      </c>
      <c r="AR3476" s="16">
        <v>-0.37406931964056478</v>
      </c>
      <c r="AS3476" s="7">
        <v>96.478037198258804</v>
      </c>
      <c r="AT3476" s="7">
        <v>4.9653767820773931</v>
      </c>
      <c r="AU3476" s="7">
        <v>1.6551255940257976</v>
      </c>
      <c r="AV3476" s="7">
        <v>168</v>
      </c>
      <c r="AW3476" s="16">
        <v>9.8519380596773665E-3</v>
      </c>
      <c r="AX3476" s="16">
        <v>-0.25296256885818946</v>
      </c>
      <c r="AY3476" s="7">
        <v>37057.599999999999</v>
      </c>
      <c r="AZ3476" s="10">
        <v>15.2</v>
      </c>
      <c r="BA3476" s="16">
        <v>0</v>
      </c>
      <c r="BB3476" s="7">
        <v>2421.3751551515597</v>
      </c>
      <c r="BC3476" s="16">
        <v>9.5873767530796891E-2</v>
      </c>
      <c r="BD3476" s="13"/>
      <c r="BE3476" s="13"/>
      <c r="BG3476" s="44"/>
      <c r="BH3476" s="43">
        <v>25.27</v>
      </c>
      <c r="BI3476" s="2">
        <v>26.198</v>
      </c>
    </row>
    <row r="3477" spans="1:62" x14ac:dyDescent="0.2">
      <c r="A3477" s="2">
        <v>2019</v>
      </c>
      <c r="B3477" s="4" t="s">
        <v>1</v>
      </c>
      <c r="C3477" s="4" t="s">
        <v>157</v>
      </c>
      <c r="D3477" s="4" t="s">
        <v>142</v>
      </c>
      <c r="E3477" s="52" t="s">
        <v>203</v>
      </c>
      <c r="F3477" s="4" t="s">
        <v>143</v>
      </c>
      <c r="G3477" s="7">
        <v>14906.662</v>
      </c>
      <c r="J3477" s="8">
        <v>14906.662</v>
      </c>
      <c r="K3477" s="16">
        <v>-5.166666666666675E-2</v>
      </c>
      <c r="L3477" s="7">
        <v>14906.662</v>
      </c>
      <c r="M3477" s="7">
        <v>44719.986000000004</v>
      </c>
      <c r="P3477" s="8">
        <v>44719.986000000004</v>
      </c>
      <c r="Q3477" s="16">
        <v>-5.1666666666666639E-2</v>
      </c>
      <c r="R3477" s="40">
        <v>36.6</v>
      </c>
      <c r="S3477" s="16">
        <v>0</v>
      </c>
      <c r="V3477" s="7">
        <v>3</v>
      </c>
      <c r="W3477" s="7"/>
      <c r="Y3477" s="7">
        <v>163872</v>
      </c>
      <c r="AB3477" s="7">
        <v>96</v>
      </c>
      <c r="AE3477" s="7">
        <v>620</v>
      </c>
      <c r="AF3477" s="7">
        <v>51</v>
      </c>
      <c r="AG3477" s="8">
        <v>569</v>
      </c>
      <c r="AH3477" s="16">
        <v>-5.1666666666666639E-2</v>
      </c>
      <c r="AI3477" s="7">
        <v>557</v>
      </c>
      <c r="AJ3477" s="7">
        <v>12</v>
      </c>
      <c r="AK3477" s="12">
        <v>0.89838709677419359</v>
      </c>
      <c r="AL3477" s="12">
        <v>0.95</v>
      </c>
      <c r="AN3477" s="12">
        <v>0.97891036906854134</v>
      </c>
      <c r="AO3477" s="12">
        <v>0.91774193548387095</v>
      </c>
      <c r="AP3477" s="12">
        <v>1.6169933289143179E-2</v>
      </c>
      <c r="AQ3477" s="8">
        <v>2996</v>
      </c>
      <c r="AR3477" s="16">
        <v>-0.19570469798657719</v>
      </c>
      <c r="AS3477" s="7">
        <v>110.67602512005911</v>
      </c>
      <c r="AT3477" s="7">
        <v>5.2653778558875217</v>
      </c>
      <c r="AU3477" s="7">
        <v>1.7551259519625073</v>
      </c>
      <c r="AV3477" s="7">
        <v>168</v>
      </c>
      <c r="AW3477" s="16">
        <v>1.0447178285491115E-2</v>
      </c>
      <c r="AX3477" s="16">
        <v>-0.15188544603153997</v>
      </c>
      <c r="AY3477" s="7">
        <v>45539.199999999997</v>
      </c>
      <c r="AZ3477" s="10">
        <v>15.2</v>
      </c>
      <c r="BA3477" s="16">
        <v>0</v>
      </c>
      <c r="BB3477" s="7">
        <v>2902.7884102732332</v>
      </c>
      <c r="BC3477" s="16">
        <v>6.7226383011350976E-2</v>
      </c>
      <c r="BD3477" s="13"/>
      <c r="BE3477" s="13"/>
      <c r="BG3477" s="44"/>
      <c r="BH3477" s="43">
        <v>27.07</v>
      </c>
      <c r="BI3477" s="2">
        <v>26.198</v>
      </c>
    </row>
    <row r="3478" spans="1:62" x14ac:dyDescent="0.2">
      <c r="A3478" s="2">
        <v>2019</v>
      </c>
      <c r="B3478" s="4" t="s">
        <v>2</v>
      </c>
      <c r="C3478" s="4" t="s">
        <v>157</v>
      </c>
      <c r="D3478" s="4" t="s">
        <v>142</v>
      </c>
      <c r="E3478" s="52" t="s">
        <v>203</v>
      </c>
      <c r="F3478" s="4" t="s">
        <v>143</v>
      </c>
      <c r="G3478" s="7">
        <v>15037.652</v>
      </c>
      <c r="J3478" s="8">
        <v>15037.652</v>
      </c>
      <c r="K3478" s="16">
        <v>3.9855072463768071E-2</v>
      </c>
      <c r="L3478" s="7">
        <v>15037.652</v>
      </c>
      <c r="M3478" s="7">
        <v>45112.955999999998</v>
      </c>
      <c r="P3478" s="8">
        <v>45112.955999999998</v>
      </c>
      <c r="Q3478" s="16">
        <v>3.9855072463768071E-2</v>
      </c>
      <c r="R3478" s="40">
        <v>36.6</v>
      </c>
      <c r="S3478" s="16">
        <v>0</v>
      </c>
      <c r="V3478" s="7">
        <v>3</v>
      </c>
      <c r="W3478" s="7"/>
      <c r="Y3478" s="7">
        <v>165312</v>
      </c>
      <c r="AB3478" s="7">
        <v>96</v>
      </c>
      <c r="AE3478" s="7">
        <v>600</v>
      </c>
      <c r="AF3478" s="7">
        <v>26</v>
      </c>
      <c r="AG3478" s="8">
        <v>574</v>
      </c>
      <c r="AH3478" s="16">
        <v>3.9855072463768071E-2</v>
      </c>
      <c r="AI3478" s="7">
        <v>558</v>
      </c>
      <c r="AJ3478" s="7">
        <v>16</v>
      </c>
      <c r="AK3478" s="12">
        <v>0.93</v>
      </c>
      <c r="AL3478" s="12">
        <v>0.95</v>
      </c>
      <c r="AN3478" s="12">
        <v>0.97212543554006969</v>
      </c>
      <c r="AO3478" s="12">
        <v>0.95666666666666667</v>
      </c>
      <c r="AP3478" s="12">
        <v>1.4391758824420453E-2</v>
      </c>
      <c r="AQ3478" s="8">
        <v>2275</v>
      </c>
      <c r="AR3478" s="16">
        <v>-0.34229546111592946</v>
      </c>
      <c r="AS3478" s="7">
        <v>89.250686543742631</v>
      </c>
      <c r="AT3478" s="7">
        <v>3.9634146341463414</v>
      </c>
      <c r="AU3478" s="7">
        <v>1.3211382113821137</v>
      </c>
      <c r="AV3478" s="7">
        <v>168</v>
      </c>
      <c r="AW3478" s="16">
        <v>7.8639179248935348E-3</v>
      </c>
      <c r="AX3478" s="16">
        <v>-0.3675036490174094</v>
      </c>
      <c r="AY3478" s="7">
        <v>34580</v>
      </c>
      <c r="AZ3478" s="10">
        <v>15.2</v>
      </c>
      <c r="BA3478" s="16">
        <v>0</v>
      </c>
      <c r="BB3478" s="7">
        <v>2300.7097745858409</v>
      </c>
      <c r="BC3478" s="16">
        <v>0.19316201488390036</v>
      </c>
      <c r="BD3478" s="13"/>
      <c r="BE3478" s="13"/>
      <c r="BG3478" s="44"/>
      <c r="BH3478" s="43">
        <v>25.490000000000002</v>
      </c>
      <c r="BI3478" s="2">
        <v>26.198</v>
      </c>
    </row>
    <row r="3479" spans="1:62" x14ac:dyDescent="0.2">
      <c r="A3479" s="2">
        <v>2019</v>
      </c>
      <c r="B3479" s="4" t="s">
        <v>3</v>
      </c>
      <c r="C3479" s="4" t="s">
        <v>157</v>
      </c>
      <c r="D3479" s="4" t="s">
        <v>142</v>
      </c>
      <c r="E3479" s="52" t="s">
        <v>203</v>
      </c>
      <c r="F3479" s="4" t="s">
        <v>143</v>
      </c>
      <c r="G3479" s="7">
        <v>15744.998</v>
      </c>
      <c r="J3479" s="8">
        <v>15744.998</v>
      </c>
      <c r="K3479" s="16">
        <v>1.3490725126475533E-2</v>
      </c>
      <c r="L3479" s="7">
        <v>15744.998</v>
      </c>
      <c r="M3479" s="7">
        <v>47234.993999999999</v>
      </c>
      <c r="P3479" s="8">
        <v>47234.993999999999</v>
      </c>
      <c r="Q3479" s="16">
        <v>1.3490725126475533E-2</v>
      </c>
      <c r="R3479" s="40">
        <v>36.6</v>
      </c>
      <c r="S3479" s="16">
        <v>0</v>
      </c>
      <c r="V3479" s="7">
        <v>3</v>
      </c>
      <c r="W3479" s="7"/>
      <c r="Y3479" s="7">
        <v>173088</v>
      </c>
      <c r="AB3479" s="7">
        <v>96</v>
      </c>
      <c r="AE3479" s="7">
        <v>620</v>
      </c>
      <c r="AF3479" s="7">
        <v>19</v>
      </c>
      <c r="AG3479" s="8">
        <v>601</v>
      </c>
      <c r="AH3479" s="16">
        <v>1.3490725126475533E-2</v>
      </c>
      <c r="AI3479" s="7">
        <v>577</v>
      </c>
      <c r="AJ3479" s="7">
        <v>24</v>
      </c>
      <c r="AK3479" s="12">
        <v>0.9306451612903226</v>
      </c>
      <c r="AL3479" s="12">
        <v>0.95</v>
      </c>
      <c r="AN3479" s="12">
        <v>0.96006655574043265</v>
      </c>
      <c r="AO3479" s="12">
        <v>0.96935483870967742</v>
      </c>
      <c r="AP3479" s="12">
        <v>2.5800842439777538E-2</v>
      </c>
      <c r="AQ3479" s="8">
        <v>2390</v>
      </c>
      <c r="AR3479" s="16">
        <v>-0.29477722041900267</v>
      </c>
      <c r="AS3479" s="7">
        <v>87.577867350677906</v>
      </c>
      <c r="AT3479" s="7">
        <v>3.9767054908485857</v>
      </c>
      <c r="AU3479" s="7">
        <v>1.3255684969495285</v>
      </c>
      <c r="AV3479" s="7">
        <v>168</v>
      </c>
      <c r="AW3479" s="16">
        <v>7.8902886723186214E-3</v>
      </c>
      <c r="AX3479" s="16">
        <v>-0.30416454527199432</v>
      </c>
      <c r="AY3479" s="7">
        <v>36328</v>
      </c>
      <c r="AZ3479" s="10">
        <v>15.2</v>
      </c>
      <c r="BA3479" s="16">
        <v>0</v>
      </c>
      <c r="BB3479" s="7">
        <v>2378.0478308547417</v>
      </c>
      <c r="BC3479" s="16">
        <v>0.15736050190527004</v>
      </c>
      <c r="BD3479" s="13"/>
      <c r="BE3479" s="13"/>
      <c r="BG3479" s="44"/>
      <c r="BH3479" s="43">
        <v>27.29</v>
      </c>
      <c r="BI3479" s="2">
        <v>26.198</v>
      </c>
    </row>
    <row r="3480" spans="1:62" x14ac:dyDescent="0.2">
      <c r="A3480" s="2">
        <v>2019</v>
      </c>
      <c r="B3480" s="4" t="s">
        <v>4</v>
      </c>
      <c r="C3480" s="4" t="s">
        <v>157</v>
      </c>
      <c r="D3480" s="4" t="s">
        <v>142</v>
      </c>
      <c r="E3480" s="52" t="s">
        <v>203</v>
      </c>
      <c r="F3480" s="4" t="s">
        <v>143</v>
      </c>
      <c r="G3480" s="7">
        <v>16033.175999999999</v>
      </c>
      <c r="J3480" s="8">
        <v>16033.175999999999</v>
      </c>
      <c r="K3480" s="16">
        <v>6.5789473684210176E-3</v>
      </c>
      <c r="L3480" s="7">
        <v>16033.175999999999</v>
      </c>
      <c r="M3480" s="7">
        <v>48099.527999999998</v>
      </c>
      <c r="P3480" s="8">
        <v>48099.527999999998</v>
      </c>
      <c r="Q3480" s="16">
        <v>6.5789473684210176E-3</v>
      </c>
      <c r="R3480" s="40">
        <v>36.6</v>
      </c>
      <c r="S3480" s="16">
        <v>0</v>
      </c>
      <c r="V3480" s="7">
        <v>3</v>
      </c>
      <c r="W3480" s="7"/>
      <c r="Y3480" s="7">
        <v>176256</v>
      </c>
      <c r="AB3480" s="7">
        <v>96</v>
      </c>
      <c r="AE3480" s="7">
        <v>620</v>
      </c>
      <c r="AF3480" s="7">
        <v>8</v>
      </c>
      <c r="AG3480" s="8">
        <v>612</v>
      </c>
      <c r="AH3480" s="16">
        <v>6.5789473684210176E-3</v>
      </c>
      <c r="AI3480" s="7">
        <v>596</v>
      </c>
      <c r="AJ3480" s="7">
        <v>16</v>
      </c>
      <c r="AK3480" s="12">
        <v>0.96129032258064517</v>
      </c>
      <c r="AL3480" s="12">
        <v>0.95</v>
      </c>
      <c r="AM3480" s="12">
        <v>0.96129322586449995</v>
      </c>
      <c r="AN3480" s="12">
        <v>0.97385620915032678</v>
      </c>
      <c r="AO3480" s="12">
        <v>0.98709677419354835</v>
      </c>
      <c r="AP3480" s="12">
        <v>2.9747087240693304E-2</v>
      </c>
      <c r="AQ3480" s="8">
        <v>2234</v>
      </c>
      <c r="AR3480" s="16">
        <v>-0.4342871613066599</v>
      </c>
      <c r="AS3480" s="7">
        <v>82.740740740740748</v>
      </c>
      <c r="AT3480" s="7">
        <v>3.6503267973856208</v>
      </c>
      <c r="AU3480" s="7">
        <v>1.2167755991285403</v>
      </c>
      <c r="AV3480" s="7">
        <v>168</v>
      </c>
      <c r="AW3480" s="16">
        <v>7.2427118995746446E-3</v>
      </c>
      <c r="AX3480" s="16">
        <v>-0.43798463084060335</v>
      </c>
      <c r="AY3480" s="7">
        <v>33956.799999999996</v>
      </c>
      <c r="AZ3480" s="10">
        <v>15.2</v>
      </c>
      <c r="BA3480" s="16">
        <v>0</v>
      </c>
      <c r="BB3480" s="7">
        <v>2146.01975352416</v>
      </c>
      <c r="BC3480" s="16">
        <v>0.22328281361805521</v>
      </c>
      <c r="BD3480" s="13"/>
      <c r="BE3480" s="13"/>
      <c r="BG3480" s="44"/>
      <c r="BH3480" s="43">
        <v>27</v>
      </c>
      <c r="BI3480" s="2">
        <v>26.198</v>
      </c>
    </row>
    <row r="3481" spans="1:62" x14ac:dyDescent="0.2">
      <c r="A3481" s="2">
        <v>2019</v>
      </c>
      <c r="B3481" s="4" t="s">
        <v>11</v>
      </c>
      <c r="C3481" s="4" t="s">
        <v>157</v>
      </c>
      <c r="D3481" s="4" t="s">
        <v>142</v>
      </c>
      <c r="E3481" s="52" t="s">
        <v>203</v>
      </c>
      <c r="F3481" s="4" t="s">
        <v>143</v>
      </c>
      <c r="G3481" s="7">
        <v>15509.216</v>
      </c>
      <c r="J3481" s="8">
        <v>15509.216</v>
      </c>
      <c r="K3481" s="16">
        <v>9.8330241187384093E-2</v>
      </c>
      <c r="L3481" s="7">
        <v>15509.216</v>
      </c>
      <c r="M3481" s="7">
        <v>46527.648000000001</v>
      </c>
      <c r="P3481" s="8">
        <v>46527.648000000001</v>
      </c>
      <c r="Q3481" s="16">
        <v>9.8330241187384093E-2</v>
      </c>
      <c r="R3481" s="40">
        <v>36.6</v>
      </c>
      <c r="S3481" s="16">
        <v>0</v>
      </c>
      <c r="V3481" s="7">
        <v>3</v>
      </c>
      <c r="W3481" s="7"/>
      <c r="Y3481" s="7">
        <v>170496</v>
      </c>
      <c r="AB3481" s="7">
        <v>96</v>
      </c>
      <c r="AE3481" s="7">
        <v>600</v>
      </c>
      <c r="AF3481" s="7">
        <v>8</v>
      </c>
      <c r="AG3481" s="8">
        <v>592</v>
      </c>
      <c r="AH3481" s="16">
        <v>9.8330241187384093E-2</v>
      </c>
      <c r="AI3481" s="7">
        <v>580</v>
      </c>
      <c r="AJ3481" s="7">
        <v>12</v>
      </c>
      <c r="AK3481" s="12">
        <v>0.96666666666666667</v>
      </c>
      <c r="AL3481" s="12">
        <v>0.95</v>
      </c>
      <c r="AM3481" s="12">
        <v>0.96666666666666701</v>
      </c>
      <c r="AN3481" s="12">
        <v>0.97972972972972971</v>
      </c>
      <c r="AO3481" s="12">
        <v>0.98666666666666669</v>
      </c>
      <c r="AP3481" s="12">
        <v>2.7381953938374171E-2</v>
      </c>
      <c r="AQ3481" s="8">
        <v>2303</v>
      </c>
      <c r="AR3481" s="16">
        <v>-0.16738973246565436</v>
      </c>
      <c r="AS3481" s="7">
        <v>87.59984785089388</v>
      </c>
      <c r="AT3481" s="7">
        <v>3.8902027027027026</v>
      </c>
      <c r="AU3481" s="7">
        <v>1.2967342342342343</v>
      </c>
      <c r="AV3481" s="7">
        <v>168</v>
      </c>
      <c r="AW3481" s="16">
        <v>7.7186561561561565E-3</v>
      </c>
      <c r="AX3481" s="16">
        <v>-0.24193085439018192</v>
      </c>
      <c r="AY3481" s="7">
        <v>35005.599999999999</v>
      </c>
      <c r="AZ3481" s="10">
        <v>15.2</v>
      </c>
      <c r="BA3481" s="16">
        <v>0</v>
      </c>
      <c r="BB3481" s="7">
        <v>2178.2297057750325</v>
      </c>
      <c r="BC3481" s="16">
        <v>0.14336967082640517</v>
      </c>
      <c r="BD3481" s="13"/>
      <c r="BE3481" s="13"/>
      <c r="BG3481" s="44"/>
      <c r="BH3481" s="43">
        <v>26.29</v>
      </c>
      <c r="BI3481" s="2">
        <v>26.198</v>
      </c>
    </row>
    <row r="3482" spans="1:62" x14ac:dyDescent="0.2">
      <c r="A3482" s="2">
        <v>2019</v>
      </c>
      <c r="B3482" s="4" t="s">
        <v>5</v>
      </c>
      <c r="C3482" s="4" t="s">
        <v>157</v>
      </c>
      <c r="D3482" s="4" t="s">
        <v>142</v>
      </c>
      <c r="E3482" s="52" t="s">
        <v>203</v>
      </c>
      <c r="F3482" s="4" t="s">
        <v>143</v>
      </c>
      <c r="G3482" s="7">
        <v>11789.1</v>
      </c>
      <c r="J3482" s="8">
        <v>11789.1</v>
      </c>
      <c r="K3482" s="16">
        <v>-0.23986486486486491</v>
      </c>
      <c r="L3482" s="7">
        <v>11789.1</v>
      </c>
      <c r="M3482" s="7">
        <v>35367.300000000003</v>
      </c>
      <c r="P3482" s="8">
        <v>35367.300000000003</v>
      </c>
      <c r="Q3482" s="16">
        <v>-0.2398648648648648</v>
      </c>
      <c r="R3482" s="40">
        <v>36.6</v>
      </c>
      <c r="S3482" s="16">
        <v>0</v>
      </c>
      <c r="V3482" s="7">
        <v>3</v>
      </c>
      <c r="W3482" s="7"/>
      <c r="Y3482" s="7">
        <v>129600</v>
      </c>
      <c r="AB3482" s="7">
        <v>96</v>
      </c>
      <c r="AE3482" s="7">
        <v>620</v>
      </c>
      <c r="AF3482" s="7">
        <v>170</v>
      </c>
      <c r="AG3482" s="8">
        <v>450</v>
      </c>
      <c r="AH3482" s="16">
        <v>-0.23986486486486491</v>
      </c>
      <c r="AI3482" s="7">
        <v>433</v>
      </c>
      <c r="AJ3482" s="7">
        <v>17</v>
      </c>
      <c r="AK3482" s="12">
        <v>0.69838709677419353</v>
      </c>
      <c r="AL3482" s="12">
        <v>0.95</v>
      </c>
      <c r="AN3482" s="12">
        <v>0.9622222222222222</v>
      </c>
      <c r="AO3482" s="12">
        <v>0.72580645161290325</v>
      </c>
      <c r="AP3482" s="12">
        <v>-5.871630793096716E-3</v>
      </c>
      <c r="AQ3482" s="8">
        <v>1690</v>
      </c>
      <c r="AR3482" s="16">
        <v>-0.49777117384843983</v>
      </c>
      <c r="AS3482" s="7">
        <v>61.92744595089777</v>
      </c>
      <c r="AT3482" s="7">
        <v>3.7555555555555555</v>
      </c>
      <c r="AU3482" s="7">
        <v>1.2518518518518518</v>
      </c>
      <c r="AV3482" s="7">
        <v>168</v>
      </c>
      <c r="AW3482" s="16">
        <v>7.4514991181657848E-3</v>
      </c>
      <c r="AX3482" s="16">
        <v>-0.33929007759616969</v>
      </c>
      <c r="AY3482" s="7">
        <v>25688</v>
      </c>
      <c r="AZ3482" s="10">
        <v>15.2</v>
      </c>
      <c r="BA3482" s="16">
        <v>0</v>
      </c>
      <c r="BB3482" s="7">
        <v>1562.4761381544477</v>
      </c>
      <c r="BC3482" s="16">
        <v>0.12108490274580219</v>
      </c>
      <c r="BD3482" s="13"/>
      <c r="BE3482" s="13"/>
      <c r="BG3482" s="44"/>
      <c r="BH3482" s="43">
        <v>27.29</v>
      </c>
      <c r="BI3482" s="2">
        <v>26.198</v>
      </c>
      <c r="BJ3482" s="2" t="s">
        <v>173</v>
      </c>
    </row>
    <row r="3483" spans="1:62" x14ac:dyDescent="0.2">
      <c r="A3483" s="2">
        <v>2019</v>
      </c>
      <c r="B3483" s="4" t="s">
        <v>6</v>
      </c>
      <c r="C3483" s="4" t="s">
        <v>157</v>
      </c>
      <c r="D3483" s="4" t="s">
        <v>142</v>
      </c>
      <c r="E3483" s="52" t="s">
        <v>203</v>
      </c>
      <c r="F3483" s="4" t="s">
        <v>143</v>
      </c>
      <c r="K3483" s="16"/>
      <c r="Q3483" s="16"/>
      <c r="R3483" s="40"/>
      <c r="S3483" s="16"/>
      <c r="V3483" s="7"/>
      <c r="W3483" s="7"/>
      <c r="AG3483" s="8"/>
      <c r="AH3483" s="16"/>
      <c r="AL3483" s="12">
        <v>0.95</v>
      </c>
      <c r="AQ3483" s="8">
        <v>23</v>
      </c>
      <c r="AR3483" s="16"/>
      <c r="AW3483" s="16"/>
      <c r="AX3483" s="16"/>
      <c r="BA3483" s="16"/>
      <c r="BD3483" s="13"/>
      <c r="BE3483" s="13"/>
      <c r="BG3483" s="44"/>
      <c r="BH3483" s="43">
        <v>26</v>
      </c>
      <c r="BI3483" s="2">
        <v>26.198</v>
      </c>
      <c r="BJ3483" s="2" t="s">
        <v>173</v>
      </c>
    </row>
    <row r="3484" spans="1:62" x14ac:dyDescent="0.2">
      <c r="A3484" s="2">
        <v>2019</v>
      </c>
      <c r="B3484" s="4" t="s">
        <v>7</v>
      </c>
      <c r="C3484" s="4" t="s">
        <v>157</v>
      </c>
      <c r="D3484" s="4" t="s">
        <v>142</v>
      </c>
      <c r="E3484" s="52" t="s">
        <v>203</v>
      </c>
      <c r="F3484" s="4" t="s">
        <v>143</v>
      </c>
      <c r="K3484" s="16"/>
      <c r="Q3484" s="16"/>
      <c r="R3484" s="40"/>
      <c r="S3484" s="16"/>
      <c r="V3484" s="7"/>
      <c r="W3484" s="7"/>
      <c r="AG3484" s="8"/>
      <c r="AH3484" s="16"/>
      <c r="AL3484" s="12">
        <v>0.95</v>
      </c>
      <c r="AQ3484" s="8">
        <v>29</v>
      </c>
      <c r="AR3484" s="16"/>
      <c r="AW3484" s="16"/>
      <c r="AX3484" s="16"/>
      <c r="BA3484" s="16"/>
      <c r="BD3484" s="13"/>
      <c r="BE3484" s="13"/>
      <c r="BG3484" s="44"/>
      <c r="BH3484" s="43">
        <v>26.78</v>
      </c>
      <c r="BI3484" s="2">
        <v>26.198</v>
      </c>
      <c r="BJ3484" s="2" t="s">
        <v>173</v>
      </c>
    </row>
    <row r="3485" spans="1:62" x14ac:dyDescent="0.2">
      <c r="A3485" s="2">
        <v>2020</v>
      </c>
      <c r="B3485" s="4" t="s">
        <v>8</v>
      </c>
      <c r="C3485" s="4" t="s">
        <v>157</v>
      </c>
      <c r="D3485" s="4" t="s">
        <v>142</v>
      </c>
      <c r="E3485" s="52" t="s">
        <v>203</v>
      </c>
      <c r="F3485" s="4" t="s">
        <v>143</v>
      </c>
      <c r="K3485" s="16"/>
      <c r="Q3485" s="16"/>
      <c r="R3485" s="40"/>
      <c r="S3485" s="16"/>
      <c r="V3485" s="7"/>
      <c r="W3485" s="7"/>
      <c r="AG3485" s="8"/>
      <c r="AH3485" s="16"/>
      <c r="AL3485" s="12">
        <v>0.95</v>
      </c>
      <c r="AQ3485" s="8">
        <v>22</v>
      </c>
      <c r="AR3485" s="16"/>
      <c r="AW3485" s="16"/>
      <c r="AX3485" s="16"/>
      <c r="BA3485" s="16"/>
      <c r="BD3485" s="13"/>
      <c r="BE3485" s="13"/>
      <c r="BG3485" s="44"/>
      <c r="BH3485" s="43">
        <v>27.29</v>
      </c>
      <c r="BI3485" s="2">
        <v>26.198</v>
      </c>
      <c r="BJ3485" s="2" t="s">
        <v>173</v>
      </c>
    </row>
    <row r="3486" spans="1:62" x14ac:dyDescent="0.2">
      <c r="A3486" s="2">
        <v>2020</v>
      </c>
      <c r="B3486" s="4" t="s">
        <v>9</v>
      </c>
      <c r="C3486" s="4" t="s">
        <v>157</v>
      </c>
      <c r="D3486" s="4" t="s">
        <v>142</v>
      </c>
      <c r="E3486" s="52" t="s">
        <v>203</v>
      </c>
      <c r="F3486" s="4" t="s">
        <v>143</v>
      </c>
      <c r="K3486" s="16"/>
      <c r="Q3486" s="16"/>
      <c r="R3486" s="40"/>
      <c r="S3486" s="16"/>
      <c r="V3486" s="7"/>
      <c r="W3486" s="7"/>
      <c r="AG3486" s="8"/>
      <c r="AH3486" s="16"/>
      <c r="AL3486" s="12">
        <v>0.95</v>
      </c>
      <c r="AQ3486" s="8">
        <v>14</v>
      </c>
      <c r="AR3486" s="16"/>
      <c r="AW3486" s="16"/>
      <c r="AX3486" s="16"/>
      <c r="BA3486" s="16"/>
      <c r="BD3486" s="13"/>
      <c r="BE3486" s="13"/>
      <c r="BG3486" s="44"/>
      <c r="BH3486" s="43">
        <v>24.490000000000002</v>
      </c>
      <c r="BI3486" s="2">
        <v>26.198</v>
      </c>
      <c r="BJ3486" s="2" t="s">
        <v>173</v>
      </c>
    </row>
    <row r="3487" spans="1:62" x14ac:dyDescent="0.2">
      <c r="A3487" s="2">
        <v>2020</v>
      </c>
      <c r="B3487" s="4" t="s">
        <v>10</v>
      </c>
      <c r="C3487" s="4" t="s">
        <v>157</v>
      </c>
      <c r="D3487" s="4" t="s">
        <v>142</v>
      </c>
      <c r="E3487" s="52" t="s">
        <v>203</v>
      </c>
      <c r="F3487" s="4" t="s">
        <v>143</v>
      </c>
      <c r="K3487" s="16"/>
      <c r="Q3487" s="16"/>
      <c r="R3487" s="40"/>
      <c r="S3487" s="16"/>
      <c r="V3487" s="7"/>
      <c r="W3487" s="7"/>
      <c r="AG3487" s="8"/>
      <c r="AH3487" s="16"/>
      <c r="AL3487" s="12">
        <v>0.95</v>
      </c>
      <c r="AQ3487" s="8">
        <v>9</v>
      </c>
      <c r="AR3487" s="16"/>
      <c r="AW3487" s="16"/>
      <c r="AX3487" s="16"/>
      <c r="BA3487" s="16"/>
      <c r="BD3487" s="13"/>
      <c r="BE3487" s="13"/>
      <c r="BG3487" s="44"/>
      <c r="BH3487" s="43">
        <v>26.27</v>
      </c>
      <c r="BI3487" s="2">
        <v>26.198</v>
      </c>
      <c r="BJ3487" s="2" t="s">
        <v>173</v>
      </c>
    </row>
    <row r="3488" spans="1:62" x14ac:dyDescent="0.2">
      <c r="A3488" s="2">
        <v>2020</v>
      </c>
      <c r="B3488" s="4" t="s">
        <v>0</v>
      </c>
      <c r="C3488" s="4" t="s">
        <v>157</v>
      </c>
      <c r="D3488" s="4" t="s">
        <v>142</v>
      </c>
      <c r="E3488" s="52" t="s">
        <v>203</v>
      </c>
      <c r="F3488" s="4" t="s">
        <v>143</v>
      </c>
      <c r="K3488" s="16"/>
      <c r="Q3488" s="16"/>
      <c r="R3488" s="40"/>
      <c r="S3488" s="16"/>
      <c r="V3488" s="7"/>
      <c r="W3488" s="7"/>
      <c r="AG3488" s="8"/>
      <c r="AH3488" s="16"/>
      <c r="AL3488" s="12">
        <v>0.95</v>
      </c>
      <c r="AQ3488" s="8">
        <v>3</v>
      </c>
      <c r="AR3488" s="16"/>
      <c r="AW3488" s="16"/>
      <c r="AX3488" s="16"/>
      <c r="BA3488" s="16"/>
      <c r="BD3488" s="13"/>
      <c r="BE3488" s="13"/>
      <c r="BG3488" s="44"/>
      <c r="BH3488" s="43">
        <v>25.27</v>
      </c>
      <c r="BI3488" s="2">
        <v>26.198</v>
      </c>
      <c r="BJ3488" s="2" t="s">
        <v>173</v>
      </c>
    </row>
    <row r="3489" spans="1:62" x14ac:dyDescent="0.2">
      <c r="A3489" s="2">
        <v>2020</v>
      </c>
      <c r="B3489" s="4" t="s">
        <v>1</v>
      </c>
      <c r="C3489" s="4" t="s">
        <v>157</v>
      </c>
      <c r="D3489" s="4" t="s">
        <v>142</v>
      </c>
      <c r="E3489" s="52" t="s">
        <v>203</v>
      </c>
      <c r="F3489" s="4" t="s">
        <v>143</v>
      </c>
      <c r="K3489" s="16"/>
      <c r="Q3489" s="16"/>
      <c r="R3489" s="40"/>
      <c r="S3489" s="16"/>
      <c r="V3489" s="7"/>
      <c r="W3489" s="7"/>
      <c r="AG3489" s="8"/>
      <c r="AH3489" s="16"/>
      <c r="AL3489" s="12">
        <v>0.95</v>
      </c>
      <c r="AQ3489" s="8">
        <v>3</v>
      </c>
      <c r="AR3489" s="16"/>
      <c r="AW3489" s="16"/>
      <c r="AX3489" s="16"/>
      <c r="BA3489" s="16"/>
      <c r="BD3489" s="13"/>
      <c r="BE3489" s="13"/>
      <c r="BG3489" s="44"/>
      <c r="BH3489" s="43">
        <v>25.98</v>
      </c>
      <c r="BI3489" s="2">
        <v>26.198</v>
      </c>
      <c r="BJ3489" s="2" t="s">
        <v>173</v>
      </c>
    </row>
    <row r="3490" spans="1:62" x14ac:dyDescent="0.2">
      <c r="A3490" s="2">
        <v>2020</v>
      </c>
      <c r="B3490" s="4" t="s">
        <v>2</v>
      </c>
      <c r="C3490" s="4" t="s">
        <v>157</v>
      </c>
      <c r="D3490" s="4" t="s">
        <v>142</v>
      </c>
      <c r="E3490" s="52" t="s">
        <v>203</v>
      </c>
      <c r="F3490" s="4" t="s">
        <v>143</v>
      </c>
      <c r="K3490" s="16"/>
      <c r="Q3490" s="16"/>
      <c r="R3490" s="40"/>
      <c r="S3490" s="16"/>
      <c r="V3490" s="7"/>
      <c r="W3490" s="7"/>
      <c r="AG3490" s="8"/>
      <c r="AH3490" s="16"/>
      <c r="AL3490" s="12">
        <v>0.95</v>
      </c>
      <c r="AQ3490" s="8">
        <v>0</v>
      </c>
      <c r="AR3490" s="16"/>
      <c r="AW3490" s="16"/>
      <c r="AX3490" s="16"/>
      <c r="BA3490" s="16"/>
      <c r="BD3490" s="13"/>
      <c r="BE3490" s="13"/>
      <c r="BG3490" s="44"/>
      <c r="BH3490" s="43">
        <v>25.85</v>
      </c>
      <c r="BI3490" s="2">
        <v>26.198</v>
      </c>
      <c r="BJ3490" s="2" t="s">
        <v>173</v>
      </c>
    </row>
    <row r="3491" spans="1:62" x14ac:dyDescent="0.2">
      <c r="A3491" s="2">
        <v>2020</v>
      </c>
      <c r="B3491" s="4" t="s">
        <v>3</v>
      </c>
      <c r="C3491" s="4" t="s">
        <v>157</v>
      </c>
      <c r="D3491" s="4" t="s">
        <v>142</v>
      </c>
      <c r="E3491" s="52" t="s">
        <v>203</v>
      </c>
      <c r="F3491" s="4" t="s">
        <v>143</v>
      </c>
      <c r="K3491" s="16"/>
      <c r="Q3491" s="16"/>
      <c r="R3491" s="40"/>
      <c r="S3491" s="16"/>
      <c r="V3491" s="7"/>
      <c r="W3491" s="7"/>
      <c r="AG3491" s="8"/>
      <c r="AH3491" s="16"/>
      <c r="AL3491" s="12">
        <v>0.95</v>
      </c>
      <c r="AQ3491" s="8">
        <v>5</v>
      </c>
      <c r="AR3491" s="16"/>
      <c r="AW3491" s="16"/>
      <c r="AX3491" s="16"/>
      <c r="BA3491" s="16"/>
      <c r="BD3491" s="13"/>
      <c r="BE3491" s="13"/>
      <c r="BG3491" s="44"/>
      <c r="BH3491" s="43">
        <v>25.78</v>
      </c>
      <c r="BI3491" s="2">
        <v>26.198</v>
      </c>
      <c r="BJ3491" s="2" t="s">
        <v>173</v>
      </c>
    </row>
    <row r="3492" spans="1:62" x14ac:dyDescent="0.2">
      <c r="A3492" s="2">
        <v>2020</v>
      </c>
      <c r="B3492" s="4" t="s">
        <v>4</v>
      </c>
      <c r="C3492" s="4" t="s">
        <v>157</v>
      </c>
      <c r="D3492" s="4" t="s">
        <v>142</v>
      </c>
      <c r="E3492" s="52" t="s">
        <v>203</v>
      </c>
      <c r="F3492" s="4" t="s">
        <v>143</v>
      </c>
      <c r="K3492" s="16"/>
      <c r="Q3492" s="16"/>
      <c r="R3492" s="40"/>
      <c r="S3492" s="16"/>
      <c r="V3492" s="7"/>
      <c r="W3492" s="7"/>
      <c r="AG3492" s="8"/>
      <c r="AH3492" s="16"/>
      <c r="AL3492" s="12">
        <v>0.95</v>
      </c>
      <c r="AQ3492" s="8">
        <v>3</v>
      </c>
      <c r="AR3492" s="16"/>
      <c r="AW3492" s="16"/>
      <c r="AX3492" s="16"/>
      <c r="BA3492" s="16"/>
      <c r="BD3492" s="13"/>
      <c r="BE3492" s="13"/>
      <c r="BG3492" s="44"/>
      <c r="BH3492" s="43">
        <v>26.490000000000002</v>
      </c>
      <c r="BI3492" s="2">
        <v>26.198</v>
      </c>
      <c r="BJ3492" s="2" t="s">
        <v>173</v>
      </c>
    </row>
    <row r="3493" spans="1:62" x14ac:dyDescent="0.2">
      <c r="A3493" s="2">
        <v>2020</v>
      </c>
      <c r="B3493" s="4" t="s">
        <v>11</v>
      </c>
      <c r="C3493" s="4" t="s">
        <v>157</v>
      </c>
      <c r="D3493" s="4" t="s">
        <v>142</v>
      </c>
      <c r="E3493" s="52" t="s">
        <v>203</v>
      </c>
      <c r="F3493" s="4" t="s">
        <v>143</v>
      </c>
      <c r="K3493" s="16"/>
      <c r="Q3493" s="16"/>
      <c r="R3493" s="40"/>
      <c r="S3493" s="16"/>
      <c r="V3493" s="7"/>
      <c r="W3493" s="7"/>
      <c r="AG3493" s="8"/>
      <c r="AH3493" s="16"/>
      <c r="AL3493" s="12">
        <v>0.95</v>
      </c>
      <c r="AQ3493" s="8">
        <v>6</v>
      </c>
      <c r="AR3493" s="16"/>
      <c r="AW3493" s="16"/>
      <c r="AX3493" s="16"/>
      <c r="BA3493" s="16"/>
      <c r="BD3493" s="13"/>
      <c r="BE3493" s="13"/>
      <c r="BG3493" s="44"/>
      <c r="BH3493" s="43">
        <v>26.8</v>
      </c>
      <c r="BI3493" s="2">
        <v>26.198</v>
      </c>
      <c r="BJ3493" s="2" t="s">
        <v>173</v>
      </c>
    </row>
    <row r="3494" spans="1:62" x14ac:dyDescent="0.2">
      <c r="A3494" s="2">
        <v>2020</v>
      </c>
      <c r="B3494" s="4" t="s">
        <v>5</v>
      </c>
      <c r="C3494" s="4" t="s">
        <v>157</v>
      </c>
      <c r="D3494" s="4" t="s">
        <v>142</v>
      </c>
      <c r="E3494" s="52" t="s">
        <v>203</v>
      </c>
      <c r="F3494" s="4" t="s">
        <v>143</v>
      </c>
      <c r="K3494" s="16"/>
      <c r="Q3494" s="16"/>
      <c r="R3494" s="40"/>
      <c r="S3494" s="16"/>
      <c r="V3494" s="7"/>
      <c r="W3494" s="7"/>
      <c r="AG3494" s="8"/>
      <c r="AH3494" s="16"/>
      <c r="AL3494" s="12">
        <v>0.95</v>
      </c>
      <c r="AQ3494" s="8">
        <v>10</v>
      </c>
      <c r="AR3494" s="16"/>
      <c r="AW3494" s="16"/>
      <c r="AX3494" s="16"/>
      <c r="BA3494" s="16"/>
      <c r="BD3494" s="13"/>
      <c r="BE3494" s="13"/>
      <c r="BG3494" s="44"/>
      <c r="BH3494" s="43">
        <v>27</v>
      </c>
      <c r="BI3494" s="2">
        <v>26.198</v>
      </c>
      <c r="BJ3494" s="2" t="s">
        <v>173</v>
      </c>
    </row>
    <row r="3495" spans="1:62" x14ac:dyDescent="0.2">
      <c r="A3495" s="2">
        <v>2020</v>
      </c>
      <c r="B3495" s="4" t="s">
        <v>6</v>
      </c>
      <c r="C3495" s="4" t="s">
        <v>157</v>
      </c>
      <c r="D3495" s="4" t="s">
        <v>142</v>
      </c>
      <c r="E3495" s="52" t="s">
        <v>203</v>
      </c>
      <c r="F3495" s="4" t="s">
        <v>143</v>
      </c>
      <c r="K3495" s="16"/>
      <c r="Q3495" s="16"/>
      <c r="R3495" s="40"/>
      <c r="S3495" s="16"/>
      <c r="V3495" s="7"/>
      <c r="W3495" s="7"/>
      <c r="AG3495" s="8"/>
      <c r="AH3495" s="16"/>
      <c r="AL3495" s="12">
        <v>0.95</v>
      </c>
      <c r="AQ3495" s="8">
        <v>8</v>
      </c>
      <c r="AR3495" s="16"/>
      <c r="AW3495" s="16"/>
      <c r="AX3495" s="16"/>
      <c r="BA3495" s="16"/>
      <c r="BD3495" s="13"/>
      <c r="BE3495" s="13"/>
      <c r="BG3495" s="44"/>
      <c r="BH3495" s="43">
        <v>25.78</v>
      </c>
      <c r="BI3495" s="2">
        <v>26.198</v>
      </c>
      <c r="BJ3495" s="2" t="s">
        <v>173</v>
      </c>
    </row>
    <row r="3496" spans="1:62" x14ac:dyDescent="0.2">
      <c r="A3496" s="2">
        <v>2020</v>
      </c>
      <c r="B3496" s="4" t="s">
        <v>7</v>
      </c>
      <c r="C3496" s="4" t="s">
        <v>157</v>
      </c>
      <c r="D3496" s="4" t="s">
        <v>142</v>
      </c>
      <c r="E3496" s="52" t="s">
        <v>203</v>
      </c>
      <c r="F3496" s="4" t="s">
        <v>143</v>
      </c>
      <c r="K3496" s="16"/>
      <c r="Q3496" s="16"/>
      <c r="R3496" s="40"/>
      <c r="S3496" s="16"/>
      <c r="V3496" s="7"/>
      <c r="W3496" s="7"/>
      <c r="AG3496" s="8"/>
      <c r="AH3496" s="16"/>
      <c r="AQ3496" s="8">
        <v>6</v>
      </c>
      <c r="AR3496" s="16"/>
      <c r="AW3496" s="16"/>
      <c r="AX3496" s="16"/>
      <c r="BA3496" s="16"/>
      <c r="BD3496" s="13"/>
      <c r="BE3496" s="13"/>
      <c r="BG3496" s="44"/>
      <c r="BH3496" s="43">
        <v>26.27</v>
      </c>
      <c r="BI3496" s="2">
        <v>26.198</v>
      </c>
      <c r="BJ3496" s="2" t="s">
        <v>173</v>
      </c>
    </row>
    <row r="3497" spans="1:62" x14ac:dyDescent="0.2">
      <c r="A3497" s="2">
        <v>2021</v>
      </c>
      <c r="B3497" s="4" t="s">
        <v>8</v>
      </c>
      <c r="C3497" s="4" t="s">
        <v>157</v>
      </c>
      <c r="D3497" s="4" t="s">
        <v>142</v>
      </c>
      <c r="E3497" s="52" t="s">
        <v>203</v>
      </c>
      <c r="F3497" s="4" t="s">
        <v>143</v>
      </c>
      <c r="K3497" s="16"/>
      <c r="Q3497" s="16"/>
      <c r="R3497" s="40"/>
      <c r="S3497" s="16"/>
      <c r="V3497" s="7"/>
      <c r="W3497" s="7"/>
      <c r="AG3497" s="8"/>
      <c r="AH3497" s="16"/>
      <c r="AQ3497" s="8">
        <v>11</v>
      </c>
      <c r="AR3497" s="16"/>
      <c r="AW3497" s="16"/>
      <c r="AX3497" s="16"/>
      <c r="BA3497" s="16"/>
      <c r="BD3497" s="13"/>
      <c r="BE3497" s="13"/>
      <c r="BG3497" s="44"/>
      <c r="BH3497" s="43">
        <v>26.29</v>
      </c>
      <c r="BI3497" s="2">
        <v>26.198</v>
      </c>
    </row>
    <row r="3498" spans="1:62" x14ac:dyDescent="0.2">
      <c r="A3498" s="2">
        <v>2021</v>
      </c>
      <c r="B3498" s="4" t="s">
        <v>9</v>
      </c>
      <c r="C3498" s="4" t="s">
        <v>157</v>
      </c>
      <c r="D3498" s="4" t="s">
        <v>142</v>
      </c>
      <c r="E3498" s="52" t="s">
        <v>203</v>
      </c>
      <c r="F3498" s="4" t="s">
        <v>143</v>
      </c>
      <c r="K3498" s="16"/>
      <c r="Q3498" s="16"/>
      <c r="R3498" s="40"/>
      <c r="S3498" s="16"/>
      <c r="V3498" s="7"/>
      <c r="W3498" s="7"/>
      <c r="AG3498" s="8"/>
      <c r="AH3498" s="16"/>
      <c r="AQ3498" s="8">
        <v>16</v>
      </c>
      <c r="AR3498" s="16"/>
      <c r="AW3498" s="16"/>
      <c r="AX3498" s="16"/>
      <c r="BA3498" s="16"/>
      <c r="BD3498" s="13"/>
      <c r="BE3498" s="13"/>
      <c r="BG3498" s="44"/>
      <c r="BH3498" s="43">
        <v>26.27</v>
      </c>
      <c r="BI3498" s="2">
        <v>26.198</v>
      </c>
    </row>
    <row r="3499" spans="1:62" x14ac:dyDescent="0.2">
      <c r="A3499" s="2">
        <v>2021</v>
      </c>
      <c r="B3499" s="4" t="s">
        <v>0</v>
      </c>
      <c r="C3499" s="4" t="s">
        <v>157</v>
      </c>
      <c r="D3499" s="4" t="s">
        <v>142</v>
      </c>
      <c r="E3499" s="52" t="s">
        <v>203</v>
      </c>
      <c r="F3499" s="4" t="s">
        <v>143</v>
      </c>
      <c r="G3499" s="7">
        <v>5973.1440000000002</v>
      </c>
      <c r="J3499" s="8">
        <v>5973.1440000000002</v>
      </c>
      <c r="K3499" s="16">
        <v>0</v>
      </c>
      <c r="L3499" s="7">
        <v>5973.1440000000002</v>
      </c>
      <c r="M3499" s="7">
        <v>17919.432000000001</v>
      </c>
      <c r="P3499" s="8">
        <v>17919.432000000001</v>
      </c>
      <c r="Q3499" s="16">
        <v>0</v>
      </c>
      <c r="R3499" s="40">
        <v>36.6</v>
      </c>
      <c r="S3499" s="40">
        <v>0</v>
      </c>
      <c r="V3499" s="7">
        <v>3</v>
      </c>
      <c r="W3499" s="7"/>
      <c r="Y3499" s="7">
        <v>65664</v>
      </c>
      <c r="AB3499" s="7">
        <v>96</v>
      </c>
      <c r="AE3499" s="7">
        <v>600</v>
      </c>
      <c r="AF3499" s="7">
        <v>372</v>
      </c>
      <c r="AG3499" s="8">
        <v>228</v>
      </c>
      <c r="AH3499" s="16">
        <v>0</v>
      </c>
      <c r="AI3499" s="7">
        <v>224</v>
      </c>
      <c r="AJ3499" s="7">
        <v>4</v>
      </c>
      <c r="AK3499" s="12">
        <v>0.37333333333333335</v>
      </c>
      <c r="AL3499" s="12">
        <v>0.95</v>
      </c>
      <c r="AN3499" s="12">
        <v>0.98245614035087714</v>
      </c>
      <c r="AO3499" s="12">
        <v>0.38</v>
      </c>
      <c r="AP3499" s="12">
        <v>0</v>
      </c>
      <c r="AQ3499" s="8">
        <v>385</v>
      </c>
      <c r="AR3499" s="16"/>
      <c r="AS3499" s="7">
        <v>14.644351464435147</v>
      </c>
      <c r="AT3499" s="7">
        <v>1.6885964912280702</v>
      </c>
      <c r="AU3499" s="7">
        <v>0.5628654970760234</v>
      </c>
      <c r="AV3499" s="7">
        <v>168</v>
      </c>
      <c r="AW3499" s="16">
        <v>3.3503898635477585E-3</v>
      </c>
      <c r="AX3499" s="16">
        <v>0</v>
      </c>
      <c r="AY3499" s="7">
        <v>1501.5</v>
      </c>
      <c r="AZ3499" s="10">
        <v>3.9</v>
      </c>
      <c r="BA3499" s="16">
        <v>0</v>
      </c>
      <c r="BB3499" s="7">
        <v>380.53630852316269</v>
      </c>
      <c r="BC3499" s="16">
        <v>0</v>
      </c>
      <c r="BD3499" s="64"/>
      <c r="BE3499" s="13"/>
      <c r="BG3499" s="44"/>
      <c r="BH3499" s="43">
        <v>26.29</v>
      </c>
      <c r="BI3499" s="10">
        <v>26.198</v>
      </c>
      <c r="BJ3499" s="2" t="s">
        <v>310</v>
      </c>
    </row>
    <row r="3500" spans="1:62" x14ac:dyDescent="0.2">
      <c r="A3500" s="2">
        <v>2021</v>
      </c>
      <c r="B3500" s="4" t="s">
        <v>1</v>
      </c>
      <c r="C3500" s="4" t="s">
        <v>157</v>
      </c>
      <c r="D3500" s="4" t="s">
        <v>142</v>
      </c>
      <c r="E3500" s="52" t="s">
        <v>203</v>
      </c>
      <c r="F3500" s="4" t="s">
        <v>143</v>
      </c>
      <c r="G3500" s="7">
        <v>10453.002</v>
      </c>
      <c r="J3500" s="8">
        <v>10453.002</v>
      </c>
      <c r="K3500" s="71">
        <v>0</v>
      </c>
      <c r="L3500" s="7">
        <v>10453.002</v>
      </c>
      <c r="M3500" s="7">
        <v>31359.006000000001</v>
      </c>
      <c r="P3500" s="8">
        <v>31359.006000000001</v>
      </c>
      <c r="Q3500" s="71">
        <v>0</v>
      </c>
      <c r="R3500" s="40">
        <v>36.6</v>
      </c>
      <c r="S3500" s="40">
        <v>0</v>
      </c>
      <c r="V3500" s="7">
        <v>3</v>
      </c>
      <c r="W3500" s="7"/>
      <c r="Y3500" s="7">
        <v>114912</v>
      </c>
      <c r="AB3500" s="7">
        <v>96</v>
      </c>
      <c r="AE3500" s="7">
        <v>620</v>
      </c>
      <c r="AF3500" s="7">
        <v>221</v>
      </c>
      <c r="AG3500" s="8">
        <v>399</v>
      </c>
      <c r="AH3500" s="71">
        <v>0</v>
      </c>
      <c r="AI3500" s="7">
        <v>388</v>
      </c>
      <c r="AJ3500" s="7">
        <v>11</v>
      </c>
      <c r="AK3500" s="12">
        <v>0.62580645161290327</v>
      </c>
      <c r="AL3500" s="12">
        <v>0.95</v>
      </c>
      <c r="AM3500" s="12" t="s">
        <v>322</v>
      </c>
      <c r="AN3500" s="12">
        <v>0.97243107769423553</v>
      </c>
      <c r="AO3500" s="12">
        <v>0.6435483870967742</v>
      </c>
      <c r="AP3500" s="12">
        <v>0</v>
      </c>
      <c r="AQ3500" s="8">
        <v>529</v>
      </c>
      <c r="AR3500" s="72"/>
      <c r="AS3500" s="7">
        <v>20.535714285714288</v>
      </c>
      <c r="AT3500" s="7">
        <v>1.3258145363408522</v>
      </c>
      <c r="AU3500" s="7">
        <v>0.44193817878028407</v>
      </c>
      <c r="AV3500" s="7">
        <v>168</v>
      </c>
      <c r="AW3500" s="16">
        <v>2.6305843975016909E-3</v>
      </c>
      <c r="AX3500" s="16">
        <v>0</v>
      </c>
      <c r="AY3500" s="7">
        <v>2063.1</v>
      </c>
      <c r="AZ3500" s="10">
        <v>3.9</v>
      </c>
      <c r="BA3500" s="40">
        <v>0</v>
      </c>
      <c r="BB3500" s="7">
        <v>504.19313837067079</v>
      </c>
      <c r="BC3500" s="16">
        <v>0</v>
      </c>
      <c r="BD3500" s="64"/>
      <c r="BE3500" s="13"/>
      <c r="BF3500" s="73"/>
      <c r="BG3500" s="44"/>
      <c r="BH3500" s="43">
        <v>25.759999999999998</v>
      </c>
      <c r="BI3500" s="10">
        <v>26.198</v>
      </c>
    </row>
    <row r="3501" spans="1:62" x14ac:dyDescent="0.2">
      <c r="A3501" s="2">
        <v>2021</v>
      </c>
      <c r="B3501" s="4" t="s">
        <v>2</v>
      </c>
      <c r="C3501" s="4" t="s">
        <v>157</v>
      </c>
      <c r="D3501" s="4" t="s">
        <v>142</v>
      </c>
      <c r="E3501" s="52" t="s">
        <v>203</v>
      </c>
      <c r="F3501" s="4" t="s">
        <v>143</v>
      </c>
      <c r="G3501" s="7">
        <v>9169.2999999999993</v>
      </c>
      <c r="J3501" s="8">
        <v>9169.2999999999993</v>
      </c>
      <c r="K3501" s="71">
        <v>0</v>
      </c>
      <c r="L3501" s="7">
        <v>9169.2999999999993</v>
      </c>
      <c r="M3501" s="7">
        <v>27507.899999999998</v>
      </c>
      <c r="P3501" s="8">
        <v>27507.899999999998</v>
      </c>
      <c r="Q3501" s="71">
        <v>0</v>
      </c>
      <c r="R3501" s="40">
        <v>36.6</v>
      </c>
      <c r="S3501" s="40">
        <v>0</v>
      </c>
      <c r="V3501" s="7">
        <v>3</v>
      </c>
      <c r="W3501" s="7"/>
      <c r="Y3501" s="7">
        <v>100800</v>
      </c>
      <c r="AB3501" s="7">
        <v>96</v>
      </c>
      <c r="AE3501" s="7">
        <v>600</v>
      </c>
      <c r="AF3501" s="7">
        <v>250</v>
      </c>
      <c r="AG3501" s="8">
        <v>350</v>
      </c>
      <c r="AH3501" s="71">
        <v>0</v>
      </c>
      <c r="AI3501" s="7">
        <v>339</v>
      </c>
      <c r="AJ3501" s="7">
        <v>11</v>
      </c>
      <c r="AK3501" s="12">
        <v>0.56499999999999995</v>
      </c>
      <c r="AL3501" s="12">
        <v>0.95</v>
      </c>
      <c r="AM3501" s="12" t="s">
        <v>322</v>
      </c>
      <c r="AN3501" s="12">
        <v>0.96857142857142853</v>
      </c>
      <c r="AO3501" s="12">
        <v>0.58333333333333337</v>
      </c>
      <c r="AP3501" s="12">
        <v>0</v>
      </c>
      <c r="AQ3501" s="8">
        <v>513</v>
      </c>
      <c r="AR3501" s="72"/>
      <c r="AS3501" s="7">
        <v>19.513122860403197</v>
      </c>
      <c r="AT3501" s="7">
        <v>1.4657142857142857</v>
      </c>
      <c r="AU3501" s="7">
        <v>0.4885714285714286</v>
      </c>
      <c r="AV3501" s="7">
        <v>168</v>
      </c>
      <c r="AW3501" s="16">
        <v>2.9081632653061226E-3</v>
      </c>
      <c r="AX3501" s="16">
        <v>0</v>
      </c>
      <c r="AY3501" s="7">
        <v>2000.7</v>
      </c>
      <c r="AZ3501" s="10">
        <v>3.9</v>
      </c>
      <c r="BA3501" s="40">
        <v>0</v>
      </c>
      <c r="BB3501" s="7">
        <v>509.82323494972593</v>
      </c>
      <c r="BC3501" s="16">
        <v>0</v>
      </c>
      <c r="BD3501" s="64"/>
      <c r="BE3501" s="13"/>
      <c r="BF3501" s="73"/>
      <c r="BG3501" s="44"/>
      <c r="BH3501" s="43">
        <v>26.29</v>
      </c>
      <c r="BI3501" s="10">
        <v>26.198</v>
      </c>
    </row>
    <row r="3502" spans="1:62" x14ac:dyDescent="0.2">
      <c r="A3502" s="2">
        <v>2021</v>
      </c>
      <c r="B3502" s="74" t="s">
        <v>3</v>
      </c>
      <c r="C3502" s="74" t="s">
        <v>157</v>
      </c>
      <c r="D3502" s="74" t="s">
        <v>142</v>
      </c>
      <c r="E3502" s="52" t="s">
        <v>203</v>
      </c>
      <c r="F3502" s="74" t="s">
        <v>143</v>
      </c>
      <c r="G3502" s="7">
        <v>10060.031999999999</v>
      </c>
      <c r="J3502" s="8">
        <v>10060.031999999999</v>
      </c>
      <c r="K3502" s="71">
        <v>0</v>
      </c>
      <c r="L3502" s="7">
        <v>10060.031999999999</v>
      </c>
      <c r="M3502" s="7">
        <v>30180.095999999998</v>
      </c>
      <c r="P3502" s="8">
        <v>30180.095999999998</v>
      </c>
      <c r="Q3502" s="71">
        <v>0</v>
      </c>
      <c r="R3502" s="40">
        <v>36.6</v>
      </c>
      <c r="S3502" s="40">
        <v>0</v>
      </c>
      <c r="V3502" s="7">
        <v>3</v>
      </c>
      <c r="W3502" s="7"/>
      <c r="Y3502" s="7">
        <v>110592</v>
      </c>
      <c r="AB3502" s="7">
        <v>96</v>
      </c>
      <c r="AE3502" s="7">
        <v>620</v>
      </c>
      <c r="AF3502" s="7">
        <v>236</v>
      </c>
      <c r="AG3502" s="8">
        <v>384</v>
      </c>
      <c r="AH3502" s="71">
        <v>0</v>
      </c>
      <c r="AI3502" s="7">
        <v>372</v>
      </c>
      <c r="AJ3502" s="7">
        <v>12</v>
      </c>
      <c r="AK3502" s="12">
        <v>0.6</v>
      </c>
      <c r="AL3502" s="12">
        <v>0.95</v>
      </c>
      <c r="AM3502" s="12" t="s">
        <v>322</v>
      </c>
      <c r="AN3502" s="12">
        <v>0.96875</v>
      </c>
      <c r="AO3502" s="12">
        <v>0.61935483870967745</v>
      </c>
      <c r="AP3502" s="12">
        <v>0</v>
      </c>
      <c r="AQ3502" s="8">
        <v>549</v>
      </c>
      <c r="AR3502" s="72"/>
      <c r="AS3502" s="7">
        <v>20.333333333333332</v>
      </c>
      <c r="AT3502" s="7">
        <v>1.4296875</v>
      </c>
      <c r="AU3502" s="7">
        <v>0.4765625</v>
      </c>
      <c r="AV3502" s="7">
        <v>168</v>
      </c>
      <c r="AW3502" s="16">
        <v>2.8366815476190475E-3</v>
      </c>
      <c r="AX3502" s="16">
        <v>0</v>
      </c>
      <c r="AY3502" s="7">
        <v>2141.1</v>
      </c>
      <c r="AZ3502" s="10">
        <v>3.9</v>
      </c>
      <c r="BA3502" s="40">
        <v>0</v>
      </c>
      <c r="BB3502" s="7">
        <v>539.85636229902252</v>
      </c>
      <c r="BC3502" s="16">
        <v>0</v>
      </c>
      <c r="BD3502" s="64"/>
      <c r="BE3502" s="13"/>
      <c r="BF3502" s="73"/>
      <c r="BG3502" s="44"/>
      <c r="BH3502" s="43">
        <v>27</v>
      </c>
      <c r="BI3502" s="10">
        <v>26.198</v>
      </c>
    </row>
    <row r="3503" spans="1:62" x14ac:dyDescent="0.2">
      <c r="A3503" s="2">
        <v>2021</v>
      </c>
      <c r="B3503" s="74" t="s">
        <v>4</v>
      </c>
      <c r="C3503" s="74" t="s">
        <v>157</v>
      </c>
      <c r="D3503" s="74" t="s">
        <v>142</v>
      </c>
      <c r="E3503" s="52" t="s">
        <v>203</v>
      </c>
      <c r="F3503" s="74" t="s">
        <v>143</v>
      </c>
      <c r="G3503" s="7">
        <v>11003.16</v>
      </c>
      <c r="J3503" s="8">
        <v>11003.16</v>
      </c>
      <c r="K3503" s="71">
        <v>0</v>
      </c>
      <c r="L3503" s="7">
        <v>11003.16</v>
      </c>
      <c r="M3503" s="7">
        <v>33009.479999999996</v>
      </c>
      <c r="P3503" s="8">
        <v>33009.479999999996</v>
      </c>
      <c r="Q3503" s="71">
        <v>0</v>
      </c>
      <c r="R3503" s="40">
        <v>36.6</v>
      </c>
      <c r="S3503" s="40">
        <v>0</v>
      </c>
      <c r="V3503" s="7">
        <v>3</v>
      </c>
      <c r="W3503" s="7"/>
      <c r="Y3503" s="7">
        <v>120960</v>
      </c>
      <c r="AB3503" s="7">
        <v>96</v>
      </c>
      <c r="AE3503" s="7">
        <v>620</v>
      </c>
      <c r="AF3503" s="7">
        <v>200</v>
      </c>
      <c r="AG3503" s="8">
        <v>420</v>
      </c>
      <c r="AH3503" s="71">
        <v>0</v>
      </c>
      <c r="AI3503" s="7">
        <v>416</v>
      </c>
      <c r="AJ3503" s="7">
        <v>4</v>
      </c>
      <c r="AK3503" s="12">
        <v>0.67096774193548392</v>
      </c>
      <c r="AL3503" s="12">
        <v>0.95</v>
      </c>
      <c r="AM3503" s="12" t="s">
        <v>322</v>
      </c>
      <c r="AN3503" s="12">
        <v>0.99047619047619051</v>
      </c>
      <c r="AO3503" s="12">
        <v>0.67741935483870963</v>
      </c>
      <c r="AP3503" s="12">
        <v>0</v>
      </c>
      <c r="AQ3503" s="8">
        <v>714</v>
      </c>
      <c r="AR3503" s="72"/>
      <c r="AS3503" s="7">
        <v>26.661687826736369</v>
      </c>
      <c r="AT3503" s="7">
        <v>1.7</v>
      </c>
      <c r="AU3503" s="7">
        <v>0.56666666666666665</v>
      </c>
      <c r="AV3503" s="7">
        <v>168</v>
      </c>
      <c r="AW3503" s="16">
        <v>3.3730158730158727E-3</v>
      </c>
      <c r="AX3503" s="16">
        <v>0</v>
      </c>
      <c r="AY3503" s="7">
        <v>2784.6</v>
      </c>
      <c r="AZ3503" s="10">
        <v>3.9</v>
      </c>
      <c r="BA3503" s="40">
        <v>0</v>
      </c>
      <c r="BB3503" s="7">
        <v>681.63195918813869</v>
      </c>
      <c r="BC3503" s="16">
        <v>0</v>
      </c>
      <c r="BD3503" s="64"/>
      <c r="BE3503" s="13"/>
      <c r="BF3503" s="73"/>
      <c r="BG3503" s="44"/>
      <c r="BH3503" s="43">
        <v>26.78</v>
      </c>
      <c r="BI3503" s="10">
        <v>26.198</v>
      </c>
    </row>
    <row r="3504" spans="1:62" x14ac:dyDescent="0.2">
      <c r="A3504" s="75">
        <v>2021</v>
      </c>
      <c r="B3504" s="81" t="s">
        <v>11</v>
      </c>
      <c r="C3504" s="81" t="s">
        <v>157</v>
      </c>
      <c r="D3504" s="81" t="s">
        <v>142</v>
      </c>
      <c r="E3504" s="82" t="s">
        <v>203</v>
      </c>
      <c r="F3504" s="81" t="s">
        <v>143</v>
      </c>
      <c r="G3504" s="77">
        <v>10138.626</v>
      </c>
      <c r="H3504" s="77"/>
      <c r="I3504" s="77"/>
      <c r="J3504" s="83">
        <v>10138.626</v>
      </c>
      <c r="K3504" s="84">
        <v>0</v>
      </c>
      <c r="L3504" s="77">
        <v>10138.626</v>
      </c>
      <c r="M3504" s="77">
        <v>30415.878000000001</v>
      </c>
      <c r="N3504" s="77"/>
      <c r="O3504" s="77"/>
      <c r="P3504" s="83">
        <v>30415.878000000001</v>
      </c>
      <c r="Q3504" s="84">
        <v>0</v>
      </c>
      <c r="R3504" s="85">
        <v>36.6</v>
      </c>
      <c r="S3504" s="85">
        <v>0</v>
      </c>
      <c r="T3504" s="79"/>
      <c r="U3504" s="86"/>
      <c r="V3504" s="77">
        <v>3</v>
      </c>
      <c r="W3504" s="77"/>
      <c r="X3504" s="79"/>
      <c r="Y3504" s="77">
        <v>111456</v>
      </c>
      <c r="Z3504" s="77"/>
      <c r="AA3504" s="77"/>
      <c r="AB3504" s="77">
        <v>96</v>
      </c>
      <c r="AC3504" s="77"/>
      <c r="AD3504" s="77"/>
      <c r="AE3504" s="77">
        <v>600</v>
      </c>
      <c r="AF3504" s="77">
        <v>213</v>
      </c>
      <c r="AG3504" s="83">
        <v>387</v>
      </c>
      <c r="AH3504" s="84">
        <v>0</v>
      </c>
      <c r="AI3504" s="77">
        <v>383</v>
      </c>
      <c r="AJ3504" s="77">
        <v>4</v>
      </c>
      <c r="AK3504" s="76">
        <v>0.63833333333333331</v>
      </c>
      <c r="AL3504" s="76">
        <v>0.95</v>
      </c>
      <c r="AM3504" s="76" t="s">
        <v>322</v>
      </c>
      <c r="AN3504" s="76">
        <v>0.98966408268733852</v>
      </c>
      <c r="AO3504" s="76">
        <v>0.64500000000000002</v>
      </c>
      <c r="AP3504" s="76">
        <v>0</v>
      </c>
      <c r="AQ3504" s="83">
        <v>647</v>
      </c>
      <c r="AR3504" s="87"/>
      <c r="AS3504" s="77">
        <v>24.14179104477612</v>
      </c>
      <c r="AT3504" s="77">
        <v>1.6718346253229974</v>
      </c>
      <c r="AU3504" s="77">
        <v>0.55727820844099918</v>
      </c>
      <c r="AV3504" s="77">
        <v>168</v>
      </c>
      <c r="AW3504" s="86">
        <v>3.3171321931011856E-3</v>
      </c>
      <c r="AX3504" s="86">
        <v>0</v>
      </c>
      <c r="AY3504" s="77">
        <v>2523.2999999999997</v>
      </c>
      <c r="AZ3504" s="79">
        <v>3.9</v>
      </c>
      <c r="BA3504" s="85">
        <v>0</v>
      </c>
      <c r="BB3504" s="77">
        <v>603.64348367709397</v>
      </c>
      <c r="BC3504" s="86">
        <v>0</v>
      </c>
      <c r="BD3504" s="88"/>
      <c r="BE3504" s="78"/>
      <c r="BF3504" s="89"/>
      <c r="BG3504" s="80"/>
      <c r="BH3504" s="90">
        <v>26.8</v>
      </c>
      <c r="BI3504" s="79">
        <v>26.198</v>
      </c>
      <c r="BJ3504" s="75"/>
    </row>
    <row r="3505" spans="1:62" x14ac:dyDescent="0.2">
      <c r="A3505" s="75">
        <v>2021</v>
      </c>
      <c r="B3505" s="81" t="s">
        <v>5</v>
      </c>
      <c r="C3505" s="81" t="s">
        <v>157</v>
      </c>
      <c r="D3505" s="81" t="s">
        <v>142</v>
      </c>
      <c r="E3505" s="82" t="s">
        <v>203</v>
      </c>
      <c r="F3505" s="81" t="s">
        <v>143</v>
      </c>
      <c r="G3505" s="77">
        <v>10610.19</v>
      </c>
      <c r="H3505" s="77"/>
      <c r="I3505" s="77"/>
      <c r="J3505" s="83">
        <v>10610.19</v>
      </c>
      <c r="K3505" s="84">
        <v>0</v>
      </c>
      <c r="L3505" s="77">
        <v>10610.19</v>
      </c>
      <c r="M3505" s="77">
        <v>31830.57</v>
      </c>
      <c r="N3505" s="77"/>
      <c r="O3505" s="77"/>
      <c r="P3505" s="83">
        <v>31830.57</v>
      </c>
      <c r="Q3505" s="84">
        <v>0</v>
      </c>
      <c r="R3505" s="85">
        <v>36.6</v>
      </c>
      <c r="S3505" s="85">
        <v>0</v>
      </c>
      <c r="T3505" s="79"/>
      <c r="U3505" s="86"/>
      <c r="V3505" s="77">
        <v>3</v>
      </c>
      <c r="W3505" s="77"/>
      <c r="X3505" s="79"/>
      <c r="Y3505" s="77">
        <v>116640</v>
      </c>
      <c r="Z3505" s="77"/>
      <c r="AA3505" s="77"/>
      <c r="AB3505" s="77">
        <v>96</v>
      </c>
      <c r="AC3505" s="77"/>
      <c r="AD3505" s="77"/>
      <c r="AE3505" s="77">
        <v>620</v>
      </c>
      <c r="AF3505" s="77">
        <v>215</v>
      </c>
      <c r="AG3505" s="83">
        <v>405</v>
      </c>
      <c r="AH3505" s="84">
        <v>0</v>
      </c>
      <c r="AI3505" s="77">
        <v>396</v>
      </c>
      <c r="AJ3505" s="77">
        <v>9</v>
      </c>
      <c r="AK3505" s="76">
        <v>0.6387096774193548</v>
      </c>
      <c r="AL3505" s="76">
        <v>0.95</v>
      </c>
      <c r="AM3505" s="76" t="s">
        <v>322</v>
      </c>
      <c r="AN3505" s="76">
        <v>0.97777777777777775</v>
      </c>
      <c r="AO3505" s="76">
        <v>0.65322580645161288</v>
      </c>
      <c r="AP3505" s="76">
        <v>0</v>
      </c>
      <c r="AQ3505" s="83">
        <v>782</v>
      </c>
      <c r="AR3505" s="87"/>
      <c r="AS3505" s="77">
        <v>30.100076982294073</v>
      </c>
      <c r="AT3505" s="77">
        <v>1.9308641975308642</v>
      </c>
      <c r="AU3505" s="77">
        <v>0.64362139917695471</v>
      </c>
      <c r="AV3505" s="77">
        <v>168</v>
      </c>
      <c r="AW3505" s="86">
        <v>3.8310797570056828E-3</v>
      </c>
      <c r="AX3505" s="86">
        <v>0</v>
      </c>
      <c r="AY3505" s="77">
        <v>3049.7999999999997</v>
      </c>
      <c r="AZ3505" s="79">
        <v>3.9</v>
      </c>
      <c r="BA3505" s="85">
        <v>0</v>
      </c>
      <c r="BB3505" s="77">
        <v>726.92815710521404</v>
      </c>
      <c r="BC3505" s="86">
        <v>0</v>
      </c>
      <c r="BD3505" s="88"/>
      <c r="BE3505" s="78"/>
      <c r="BF3505" s="89"/>
      <c r="BG3505" s="80"/>
      <c r="BH3505" s="90">
        <v>25.98</v>
      </c>
      <c r="BI3505" s="79">
        <v>26.198</v>
      </c>
      <c r="BJ3505" s="75"/>
    </row>
    <row r="3506" spans="1:62" x14ac:dyDescent="0.2">
      <c r="A3506" s="75">
        <v>2021</v>
      </c>
      <c r="B3506" s="81" t="s">
        <v>6</v>
      </c>
      <c r="C3506" s="81" t="s">
        <v>157</v>
      </c>
      <c r="D3506" s="81" t="s">
        <v>142</v>
      </c>
      <c r="E3506" s="82" t="s">
        <v>203</v>
      </c>
      <c r="F3506" s="81" t="s">
        <v>143</v>
      </c>
      <c r="G3506" s="77">
        <v>10191.022000000001</v>
      </c>
      <c r="H3506" s="77"/>
      <c r="I3506" s="77"/>
      <c r="J3506" s="83">
        <v>10191.022000000001</v>
      </c>
      <c r="K3506" s="84">
        <v>0</v>
      </c>
      <c r="L3506" s="77">
        <v>10191.022000000001</v>
      </c>
      <c r="M3506" s="77">
        <v>30573.066000000003</v>
      </c>
      <c r="N3506" s="77"/>
      <c r="O3506" s="77"/>
      <c r="P3506" s="83">
        <v>30573.066000000003</v>
      </c>
      <c r="Q3506" s="84">
        <v>0</v>
      </c>
      <c r="R3506" s="85">
        <v>36.6</v>
      </c>
      <c r="S3506" s="85">
        <v>0</v>
      </c>
      <c r="T3506" s="79"/>
      <c r="U3506" s="86"/>
      <c r="V3506" s="77">
        <v>3</v>
      </c>
      <c r="W3506" s="77"/>
      <c r="X3506" s="79"/>
      <c r="Y3506" s="77">
        <v>112032</v>
      </c>
      <c r="Z3506" s="77"/>
      <c r="AA3506" s="77"/>
      <c r="AB3506" s="77">
        <v>96</v>
      </c>
      <c r="AC3506" s="77"/>
      <c r="AD3506" s="77"/>
      <c r="AE3506" s="77">
        <v>600</v>
      </c>
      <c r="AF3506" s="77">
        <v>211</v>
      </c>
      <c r="AG3506" s="83">
        <v>389</v>
      </c>
      <c r="AH3506" s="84">
        <v>0</v>
      </c>
      <c r="AI3506" s="77">
        <v>382</v>
      </c>
      <c r="AJ3506" s="77">
        <v>7</v>
      </c>
      <c r="AK3506" s="76">
        <v>0.63666666666666671</v>
      </c>
      <c r="AL3506" s="76">
        <v>0.95</v>
      </c>
      <c r="AM3506" s="76" t="s">
        <v>322</v>
      </c>
      <c r="AN3506" s="76">
        <v>0.98200514138817485</v>
      </c>
      <c r="AO3506" s="76">
        <v>0.64833333333333332</v>
      </c>
      <c r="AP3506" s="76">
        <v>0</v>
      </c>
      <c r="AQ3506" s="83">
        <v>812</v>
      </c>
      <c r="AR3506" s="87"/>
      <c r="AS3506" s="77">
        <v>31.146912159570388</v>
      </c>
      <c r="AT3506" s="77">
        <v>2.0874035989717226</v>
      </c>
      <c r="AU3506" s="77">
        <v>0.69580119965724085</v>
      </c>
      <c r="AV3506" s="77">
        <v>168</v>
      </c>
      <c r="AW3506" s="86">
        <v>4.1416738074835768E-3</v>
      </c>
      <c r="AX3506" s="86">
        <v>0</v>
      </c>
      <c r="AY3506" s="77">
        <v>3166.7999999999997</v>
      </c>
      <c r="AZ3506" s="79">
        <v>3.9</v>
      </c>
      <c r="BA3506" s="85">
        <v>0</v>
      </c>
      <c r="BB3506" s="77">
        <v>771.14837535557149</v>
      </c>
      <c r="BC3506" s="86">
        <v>0</v>
      </c>
      <c r="BD3506" s="88"/>
      <c r="BE3506" s="78"/>
      <c r="BF3506" s="89"/>
      <c r="BG3506" s="80"/>
      <c r="BH3506" s="90">
        <v>26.07</v>
      </c>
      <c r="BI3506" s="79">
        <v>26.198</v>
      </c>
      <c r="BJ3506" s="75"/>
    </row>
    <row r="3507" spans="1:62" x14ac:dyDescent="0.2">
      <c r="A3507" s="2">
        <v>2005</v>
      </c>
      <c r="B3507" s="4" t="s">
        <v>8</v>
      </c>
      <c r="C3507" s="4" t="s">
        <v>226</v>
      </c>
      <c r="D3507" s="4" t="s">
        <v>246</v>
      </c>
      <c r="E3507" s="52" t="s">
        <v>254</v>
      </c>
      <c r="F3507" s="4" t="s">
        <v>143</v>
      </c>
      <c r="G3507" s="7">
        <v>75008.91283999999</v>
      </c>
      <c r="J3507" s="8">
        <v>75008.91283999999</v>
      </c>
      <c r="K3507" s="16">
        <v>-6.9210292812777352E-2</v>
      </c>
      <c r="L3507" s="7">
        <v>75008.91283999999</v>
      </c>
      <c r="M3507" s="7">
        <v>198023.52989759998</v>
      </c>
      <c r="P3507" s="8">
        <v>198023.52989759998</v>
      </c>
      <c r="Q3507" s="16">
        <v>-0.18090505767524401</v>
      </c>
      <c r="R3507" s="40">
        <v>38.799999999999997</v>
      </c>
      <c r="S3507" s="16">
        <v>0</v>
      </c>
      <c r="V3507" s="7">
        <v>2.64</v>
      </c>
      <c r="W3507" s="7"/>
      <c r="Y3507" s="7">
        <v>191085.84</v>
      </c>
      <c r="AB3507" s="7">
        <v>69</v>
      </c>
      <c r="AE3507" s="7">
        <v>1180</v>
      </c>
      <c r="AF3507" s="7">
        <v>131</v>
      </c>
      <c r="AG3507" s="8">
        <v>1049</v>
      </c>
      <c r="AH3507" s="16">
        <v>-6.9210292812777241E-2</v>
      </c>
      <c r="AI3507" s="7">
        <v>719</v>
      </c>
      <c r="AJ3507" s="7">
        <v>330</v>
      </c>
      <c r="AK3507" s="12">
        <v>0.60932203389830508</v>
      </c>
      <c r="AL3507" s="12">
        <v>0.95</v>
      </c>
      <c r="AN3507" s="12">
        <v>0.68541468064823641</v>
      </c>
      <c r="AO3507" s="12">
        <v>0.88898305084745766</v>
      </c>
      <c r="AP3507" s="12">
        <v>-0.18773675595103845</v>
      </c>
      <c r="AQ3507" s="8">
        <v>69040</v>
      </c>
      <c r="AR3507" s="16">
        <v>-0.14028839688192662</v>
      </c>
      <c r="AS3507" s="7">
        <v>2586.7366054702134</v>
      </c>
      <c r="AT3507" s="7">
        <v>65.815061963775022</v>
      </c>
      <c r="AU3507" s="7">
        <v>24.929947713551144</v>
      </c>
      <c r="AV3507" s="7">
        <v>164</v>
      </c>
      <c r="AW3507" s="16">
        <v>0.15201187630214111</v>
      </c>
      <c r="AX3507" s="16">
        <v>4.9587244035519173E-2</v>
      </c>
      <c r="AY3507" s="7">
        <v>2071200</v>
      </c>
      <c r="AZ3507" s="10">
        <v>30</v>
      </c>
      <c r="BA3507" s="16">
        <v>0</v>
      </c>
      <c r="BB3507" s="7">
        <v>80703.237397007339</v>
      </c>
      <c r="BC3507" s="16">
        <v>-5.7409356175418882E-2</v>
      </c>
      <c r="BD3507" s="13"/>
      <c r="BE3507" s="13"/>
      <c r="BG3507" s="44"/>
      <c r="BH3507" s="43">
        <v>26.69</v>
      </c>
      <c r="BI3507" s="2">
        <v>71.505159999999989</v>
      </c>
    </row>
    <row r="3508" spans="1:62" x14ac:dyDescent="0.2">
      <c r="A3508" s="2">
        <v>2005</v>
      </c>
      <c r="B3508" s="4" t="s">
        <v>9</v>
      </c>
      <c r="C3508" s="4" t="s">
        <v>226</v>
      </c>
      <c r="D3508" s="4" t="s">
        <v>246</v>
      </c>
      <c r="E3508" s="52" t="s">
        <v>254</v>
      </c>
      <c r="F3508" s="4" t="s">
        <v>143</v>
      </c>
      <c r="G3508" s="7">
        <v>68644.953599999993</v>
      </c>
      <c r="J3508" s="8">
        <v>68644.953599999993</v>
      </c>
      <c r="K3508" s="16">
        <v>-8.9184060721062663E-2</v>
      </c>
      <c r="L3508" s="7">
        <v>68644.953599999993</v>
      </c>
      <c r="M3508" s="7">
        <v>181222.67750399999</v>
      </c>
      <c r="P3508" s="8">
        <v>181222.67750399999</v>
      </c>
      <c r="Q3508" s="16">
        <v>-0.198481973434535</v>
      </c>
      <c r="R3508" s="40">
        <v>38.799999999999997</v>
      </c>
      <c r="S3508" s="16">
        <v>0</v>
      </c>
      <c r="V3508" s="7">
        <v>2.64</v>
      </c>
      <c r="W3508" s="7"/>
      <c r="Y3508" s="7">
        <v>174873.60000000001</v>
      </c>
      <c r="AB3508" s="7">
        <v>69</v>
      </c>
      <c r="AE3508" s="7">
        <v>1100</v>
      </c>
      <c r="AF3508" s="7">
        <v>140</v>
      </c>
      <c r="AG3508" s="8">
        <v>960</v>
      </c>
      <c r="AH3508" s="16">
        <v>-8.9184060721062663E-2</v>
      </c>
      <c r="AI3508" s="7">
        <v>601</v>
      </c>
      <c r="AJ3508" s="7">
        <v>359</v>
      </c>
      <c r="AK3508" s="12">
        <v>0.54636363636363638</v>
      </c>
      <c r="AL3508" s="12">
        <v>0.95</v>
      </c>
      <c r="AN3508" s="12">
        <v>0.62604166666666672</v>
      </c>
      <c r="AO3508" s="12">
        <v>0.87272727272727268</v>
      </c>
      <c r="AP3508" s="12">
        <v>-0.28432980838756317</v>
      </c>
      <c r="AQ3508" s="8">
        <v>71856</v>
      </c>
      <c r="AR3508" s="16">
        <v>-9.8543343790926108E-2</v>
      </c>
      <c r="AS3508" s="7">
        <v>2954.6052631578946</v>
      </c>
      <c r="AT3508" s="7">
        <v>74.849999999999994</v>
      </c>
      <c r="AU3508" s="7">
        <v>28.352272727272723</v>
      </c>
      <c r="AV3508" s="7">
        <v>164</v>
      </c>
      <c r="AW3508" s="16">
        <v>0.17287971175166295</v>
      </c>
      <c r="AX3508" s="16">
        <v>0.12468668991993836</v>
      </c>
      <c r="AY3508" s="7">
        <v>2155680</v>
      </c>
      <c r="AZ3508" s="10">
        <v>30</v>
      </c>
      <c r="BA3508" s="16">
        <v>0</v>
      </c>
      <c r="BB3508" s="7">
        <v>83291.680863926231</v>
      </c>
      <c r="BC3508" s="16">
        <v>-0.10861313794293803</v>
      </c>
      <c r="BD3508" s="13"/>
      <c r="BE3508" s="13"/>
      <c r="BG3508" s="44"/>
      <c r="BH3508" s="43">
        <v>24.32</v>
      </c>
      <c r="BI3508" s="2">
        <v>71.505159999999989</v>
      </c>
    </row>
    <row r="3509" spans="1:62" x14ac:dyDescent="0.2">
      <c r="A3509" s="2">
        <v>2005</v>
      </c>
      <c r="B3509" s="4" t="s">
        <v>10</v>
      </c>
      <c r="C3509" s="4" t="s">
        <v>226</v>
      </c>
      <c r="D3509" s="4" t="s">
        <v>246</v>
      </c>
      <c r="E3509" s="52" t="s">
        <v>254</v>
      </c>
      <c r="F3509" s="4" t="s">
        <v>143</v>
      </c>
      <c r="G3509" s="7">
        <v>76582.026359999989</v>
      </c>
      <c r="J3509" s="8">
        <v>76582.026359999989</v>
      </c>
      <c r="K3509" s="16">
        <v>-7.5927523727351121E-2</v>
      </c>
      <c r="L3509" s="7">
        <v>76582.026359999989</v>
      </c>
      <c r="M3509" s="7">
        <v>202176.54959039998</v>
      </c>
      <c r="P3509" s="8">
        <v>202176.54959039998</v>
      </c>
      <c r="Q3509" s="16">
        <v>-0.18681622088006899</v>
      </c>
      <c r="R3509" s="40">
        <v>38.799999999999997</v>
      </c>
      <c r="S3509" s="16">
        <v>0</v>
      </c>
      <c r="V3509" s="7">
        <v>2.64</v>
      </c>
      <c r="W3509" s="7"/>
      <c r="Y3509" s="7">
        <v>195093.36</v>
      </c>
      <c r="AB3509" s="7">
        <v>69</v>
      </c>
      <c r="AE3509" s="7">
        <v>1206</v>
      </c>
      <c r="AF3509" s="7">
        <v>135</v>
      </c>
      <c r="AG3509" s="8">
        <v>1071</v>
      </c>
      <c r="AH3509" s="16">
        <v>-7.5927523727351121E-2</v>
      </c>
      <c r="AI3509" s="7">
        <v>519</v>
      </c>
      <c r="AJ3509" s="7">
        <v>552</v>
      </c>
      <c r="AK3509" s="12">
        <v>0.43034825870646765</v>
      </c>
      <c r="AL3509" s="12">
        <v>0.95</v>
      </c>
      <c r="AN3509" s="12">
        <v>0.484593837535014</v>
      </c>
      <c r="AO3509" s="12">
        <v>0.88805970149253732</v>
      </c>
      <c r="AP3509" s="12">
        <v>-0.43553340934363693</v>
      </c>
      <c r="AQ3509" s="8">
        <v>82249</v>
      </c>
      <c r="AR3509" s="16">
        <v>-0.17596906214621344</v>
      </c>
      <c r="AS3509" s="7">
        <v>3191.6569654637174</v>
      </c>
      <c r="AT3509" s="7">
        <v>76.796451914098967</v>
      </c>
      <c r="AU3509" s="7">
        <v>29.089565118976878</v>
      </c>
      <c r="AV3509" s="7">
        <v>164</v>
      </c>
      <c r="AW3509" s="16">
        <v>0.17737539706693217</v>
      </c>
      <c r="AX3509" s="16">
        <v>1.3339123347485771E-2</v>
      </c>
      <c r="AY3509" s="7">
        <v>2467470</v>
      </c>
      <c r="AZ3509" s="10">
        <v>30</v>
      </c>
      <c r="BA3509" s="16">
        <v>0</v>
      </c>
      <c r="BB3509" s="7">
        <v>81882.705559695809</v>
      </c>
      <c r="BC3509" s="16">
        <v>-6.5408407353576808E-2</v>
      </c>
      <c r="BD3509" s="13"/>
      <c r="BE3509" s="13"/>
      <c r="BG3509" s="44"/>
      <c r="BH3509" s="43">
        <v>25.77</v>
      </c>
      <c r="BI3509" s="2">
        <v>71.505159999999989</v>
      </c>
    </row>
    <row r="3510" spans="1:62" x14ac:dyDescent="0.2">
      <c r="A3510" s="2">
        <v>2005</v>
      </c>
      <c r="B3510" s="4" t="s">
        <v>0</v>
      </c>
      <c r="C3510" s="4" t="s">
        <v>226</v>
      </c>
      <c r="D3510" s="4" t="s">
        <v>246</v>
      </c>
      <c r="E3510" s="52" t="s">
        <v>254</v>
      </c>
      <c r="F3510" s="4" t="s">
        <v>143</v>
      </c>
      <c r="G3510" s="7">
        <v>72792.252879999985</v>
      </c>
      <c r="J3510" s="8">
        <v>72792.252879999985</v>
      </c>
      <c r="K3510" s="16">
        <v>-3.3238366571699984E-2</v>
      </c>
      <c r="L3510" s="7">
        <v>72792.252879999985</v>
      </c>
      <c r="M3510" s="7">
        <v>192171.54760319996</v>
      </c>
      <c r="P3510" s="8">
        <v>192171.54760319996</v>
      </c>
      <c r="Q3510" s="16">
        <v>-0.14924976258309597</v>
      </c>
      <c r="R3510" s="40">
        <v>38.799999999999997</v>
      </c>
      <c r="S3510" s="16">
        <v>0</v>
      </c>
      <c r="V3510" s="7">
        <v>2.64</v>
      </c>
      <c r="W3510" s="7"/>
      <c r="Y3510" s="7">
        <v>185438.88</v>
      </c>
      <c r="AB3510" s="7">
        <v>69</v>
      </c>
      <c r="AE3510" s="7">
        <v>1162</v>
      </c>
      <c r="AF3510" s="7">
        <v>144</v>
      </c>
      <c r="AG3510" s="8">
        <v>1018</v>
      </c>
      <c r="AH3510" s="16">
        <v>-3.3238366571699873E-2</v>
      </c>
      <c r="AI3510" s="7">
        <v>722</v>
      </c>
      <c r="AJ3510" s="7">
        <v>296</v>
      </c>
      <c r="AK3510" s="12">
        <v>0.62134251290877796</v>
      </c>
      <c r="AL3510" s="12">
        <v>0.95</v>
      </c>
      <c r="AN3510" s="12">
        <v>0.70923379174852652</v>
      </c>
      <c r="AO3510" s="12">
        <v>0.87607573149741824</v>
      </c>
      <c r="AP3510" s="12">
        <v>-8.4775511383335167E-2</v>
      </c>
      <c r="AQ3510" s="8">
        <v>94940</v>
      </c>
      <c r="AR3510" s="16">
        <v>-3.7529652683441106E-2</v>
      </c>
      <c r="AS3510" s="7">
        <v>3647.330003841721</v>
      </c>
      <c r="AT3510" s="7">
        <v>93.261296660117878</v>
      </c>
      <c r="AU3510" s="7">
        <v>35.326248734893134</v>
      </c>
      <c r="AV3510" s="7">
        <v>164</v>
      </c>
      <c r="AW3510" s="16">
        <v>0.21540395570056789</v>
      </c>
      <c r="AX3510" s="16">
        <v>0.13131951657029872</v>
      </c>
      <c r="AY3510" s="7">
        <v>2848200</v>
      </c>
      <c r="AZ3510" s="10">
        <v>30</v>
      </c>
      <c r="BA3510" s="16">
        <v>0</v>
      </c>
      <c r="BB3510" s="7">
        <v>97290.843371718045</v>
      </c>
      <c r="BC3510" s="16">
        <v>-8.078498273782285E-2</v>
      </c>
      <c r="BD3510" s="13"/>
      <c r="BE3510" s="13"/>
      <c r="BG3510" s="44"/>
      <c r="BH3510" s="43">
        <v>26.03</v>
      </c>
      <c r="BI3510" s="2">
        <v>71.505159999999989</v>
      </c>
    </row>
    <row r="3511" spans="1:62" x14ac:dyDescent="0.2">
      <c r="A3511" s="2">
        <v>2005</v>
      </c>
      <c r="B3511" s="4" t="s">
        <v>1</v>
      </c>
      <c r="C3511" s="4" t="s">
        <v>226</v>
      </c>
      <c r="D3511" s="4" t="s">
        <v>246</v>
      </c>
      <c r="E3511" s="52" t="s">
        <v>254</v>
      </c>
      <c r="F3511" s="4" t="s">
        <v>143</v>
      </c>
      <c r="G3511" s="7">
        <v>77225.572799999994</v>
      </c>
      <c r="J3511" s="8">
        <v>77225.572799999994</v>
      </c>
      <c r="K3511" s="16">
        <v>-2.1739130434782594E-2</v>
      </c>
      <c r="L3511" s="7">
        <v>77225.572799999994</v>
      </c>
      <c r="M3511" s="7">
        <v>203875.51219199999</v>
      </c>
      <c r="P3511" s="8">
        <v>203875.51219199999</v>
      </c>
      <c r="Q3511" s="16">
        <v>-0.13913043478260867</v>
      </c>
      <c r="R3511" s="40">
        <v>38.799999999999997</v>
      </c>
      <c r="S3511" s="16">
        <v>0</v>
      </c>
      <c r="V3511" s="7">
        <v>2.64</v>
      </c>
      <c r="W3511" s="7"/>
      <c r="Y3511" s="7">
        <v>196732.79999999999</v>
      </c>
      <c r="AB3511" s="7">
        <v>69</v>
      </c>
      <c r="AE3511" s="7">
        <v>1180</v>
      </c>
      <c r="AF3511" s="7">
        <v>100</v>
      </c>
      <c r="AG3511" s="8">
        <v>1080</v>
      </c>
      <c r="AH3511" s="16">
        <v>-2.1739130434782594E-2</v>
      </c>
      <c r="AI3511" s="7">
        <v>779</v>
      </c>
      <c r="AJ3511" s="7">
        <v>301</v>
      </c>
      <c r="AK3511" s="12">
        <v>0.6601694915254237</v>
      </c>
      <c r="AL3511" s="12">
        <v>0.95</v>
      </c>
      <c r="AN3511" s="12">
        <v>0.72129629629629632</v>
      </c>
      <c r="AO3511" s="12">
        <v>0.9152542372881356</v>
      </c>
      <c r="AP3511" s="12">
        <v>-7.513227513227505E-2</v>
      </c>
      <c r="AQ3511" s="8">
        <v>94824</v>
      </c>
      <c r="AR3511" s="16">
        <v>-0.13049378753839802</v>
      </c>
      <c r="AS3511" s="7">
        <v>3598.6337760910815</v>
      </c>
      <c r="AT3511" s="7">
        <v>87.8</v>
      </c>
      <c r="AU3511" s="7">
        <v>33.257575757575758</v>
      </c>
      <c r="AV3511" s="7">
        <v>164</v>
      </c>
      <c r="AW3511" s="16">
        <v>0.20279009608277901</v>
      </c>
      <c r="AX3511" s="16">
        <v>1.0032469021052925E-2</v>
      </c>
      <c r="AY3511" s="7">
        <v>2844720</v>
      </c>
      <c r="AZ3511" s="10">
        <v>30</v>
      </c>
      <c r="BA3511" s="16">
        <v>0</v>
      </c>
      <c r="BB3511" s="7">
        <v>95343.880955046858</v>
      </c>
      <c r="BC3511" s="16">
        <v>-1.6877288110710487E-2</v>
      </c>
      <c r="BD3511" s="13"/>
      <c r="BE3511" s="13"/>
      <c r="BG3511" s="44"/>
      <c r="BH3511" s="43">
        <v>26.35</v>
      </c>
      <c r="BI3511" s="2">
        <v>71.505159999999989</v>
      </c>
    </row>
    <row r="3512" spans="1:62" x14ac:dyDescent="0.2">
      <c r="A3512" s="2">
        <v>2005</v>
      </c>
      <c r="B3512" s="4" t="s">
        <v>2</v>
      </c>
      <c r="C3512" s="4" t="s">
        <v>226</v>
      </c>
      <c r="D3512" s="4" t="s">
        <v>246</v>
      </c>
      <c r="E3512" s="52" t="s">
        <v>254</v>
      </c>
      <c r="F3512" s="4" t="s">
        <v>143</v>
      </c>
      <c r="G3512" s="7">
        <v>79299.222439999983</v>
      </c>
      <c r="J3512" s="8">
        <v>79299.222439999983</v>
      </c>
      <c r="K3512" s="16">
        <v>9.0252707581228719E-4</v>
      </c>
      <c r="L3512" s="7">
        <v>79299.222439999983</v>
      </c>
      <c r="M3512" s="7">
        <v>209349.94724159996</v>
      </c>
      <c r="P3512" s="8">
        <v>209349.94724159996</v>
      </c>
      <c r="Q3512" s="16">
        <v>9.0252707581228719E-4</v>
      </c>
      <c r="R3512" s="40">
        <v>38.799999999999997</v>
      </c>
      <c r="S3512" s="16">
        <v>0</v>
      </c>
      <c r="V3512" s="7">
        <v>2.64</v>
      </c>
      <c r="W3512" s="7"/>
      <c r="Y3512" s="7">
        <v>202015.44</v>
      </c>
      <c r="AB3512" s="7">
        <v>69</v>
      </c>
      <c r="AE3512" s="7">
        <v>1162</v>
      </c>
      <c r="AF3512" s="7">
        <v>53</v>
      </c>
      <c r="AG3512" s="8">
        <v>1109</v>
      </c>
      <c r="AH3512" s="16">
        <v>9.0252707581228719E-4</v>
      </c>
      <c r="AI3512" s="7">
        <v>921</v>
      </c>
      <c r="AJ3512" s="7">
        <v>188</v>
      </c>
      <c r="AK3512" s="12">
        <v>0.79259896729776247</v>
      </c>
      <c r="AL3512" s="12">
        <v>0.95</v>
      </c>
      <c r="AN3512" s="12">
        <v>0.83047790802524801</v>
      </c>
      <c r="AO3512" s="12">
        <v>0.95438898450946641</v>
      </c>
      <c r="AP3512" s="12">
        <v>2.3547855497191073E-2</v>
      </c>
      <c r="AQ3512" s="8">
        <v>98592</v>
      </c>
      <c r="AR3512" s="16">
        <v>-4.1036464969701703E-2</v>
      </c>
      <c r="AS3512" s="7">
        <v>3980.2987484860719</v>
      </c>
      <c r="AT3512" s="7">
        <v>88.901713255184845</v>
      </c>
      <c r="AU3512" s="7">
        <v>33.674891384539713</v>
      </c>
      <c r="AV3512" s="7">
        <v>164</v>
      </c>
      <c r="AW3512" s="16">
        <v>0.20533470356426653</v>
      </c>
      <c r="AX3512" s="16">
        <v>-4.1901175100477528E-2</v>
      </c>
      <c r="AY3512" s="7">
        <v>2957760</v>
      </c>
      <c r="AZ3512" s="10">
        <v>30</v>
      </c>
      <c r="BA3512" s="16">
        <v>0</v>
      </c>
      <c r="BB3512" s="7">
        <v>99360.799989754538</v>
      </c>
      <c r="BC3512" s="16">
        <v>2.348587851512033E-2</v>
      </c>
      <c r="BD3512" s="13"/>
      <c r="BE3512" s="13"/>
      <c r="BG3512" s="44"/>
      <c r="BH3512" s="43">
        <v>24.77</v>
      </c>
      <c r="BI3512" s="2">
        <v>71.505159999999989</v>
      </c>
    </row>
    <row r="3513" spans="1:62" x14ac:dyDescent="0.2">
      <c r="A3513" s="2">
        <v>2005</v>
      </c>
      <c r="B3513" s="4" t="s">
        <v>3</v>
      </c>
      <c r="C3513" s="4" t="s">
        <v>226</v>
      </c>
      <c r="D3513" s="4" t="s">
        <v>246</v>
      </c>
      <c r="E3513" s="52" t="s">
        <v>254</v>
      </c>
      <c r="F3513" s="4" t="s">
        <v>143</v>
      </c>
      <c r="G3513" s="7">
        <v>66070.767839999986</v>
      </c>
      <c r="J3513" s="8">
        <v>66070.767839999986</v>
      </c>
      <c r="K3513" s="16">
        <v>-0.13239436619718314</v>
      </c>
      <c r="L3513" s="7">
        <v>66070.767839999986</v>
      </c>
      <c r="M3513" s="7">
        <v>174426.82709759998</v>
      </c>
      <c r="P3513" s="8">
        <v>174426.82709759998</v>
      </c>
      <c r="Q3513" s="16">
        <v>-0.13239436619718314</v>
      </c>
      <c r="R3513" s="40">
        <v>38.799999999999997</v>
      </c>
      <c r="S3513" s="16">
        <v>0</v>
      </c>
      <c r="V3513" s="7">
        <v>2.64</v>
      </c>
      <c r="W3513" s="7"/>
      <c r="Y3513" s="7">
        <v>168315.84</v>
      </c>
      <c r="AB3513" s="7">
        <v>69</v>
      </c>
      <c r="AE3513" s="7">
        <v>1180</v>
      </c>
      <c r="AF3513" s="7">
        <v>256</v>
      </c>
      <c r="AG3513" s="8">
        <v>924</v>
      </c>
      <c r="AH3513" s="16">
        <v>-0.13239436619718314</v>
      </c>
      <c r="AI3513" s="7">
        <v>712</v>
      </c>
      <c r="AJ3513" s="7">
        <v>212</v>
      </c>
      <c r="AK3513" s="12">
        <v>0.60338983050847461</v>
      </c>
      <c r="AL3513" s="12">
        <v>0.95</v>
      </c>
      <c r="AN3513" s="12">
        <v>0.77056277056277056</v>
      </c>
      <c r="AO3513" s="12">
        <v>0.7830508474576271</v>
      </c>
      <c r="AP3513" s="12">
        <v>-1.2455655054932957E-2</v>
      </c>
      <c r="AQ3513" s="8">
        <v>73920</v>
      </c>
      <c r="AR3513" s="16">
        <v>-0.13855190015033392</v>
      </c>
      <c r="AS3513" s="7">
        <v>2769.5766204571</v>
      </c>
      <c r="AT3513" s="7">
        <v>80</v>
      </c>
      <c r="AU3513" s="7">
        <v>30.303030303030301</v>
      </c>
      <c r="AV3513" s="7">
        <v>164</v>
      </c>
      <c r="AW3513" s="16">
        <v>0.18477457501847744</v>
      </c>
      <c r="AX3513" s="16">
        <v>-7.0971576408069836E-3</v>
      </c>
      <c r="AY3513" s="7">
        <v>2217600</v>
      </c>
      <c r="AZ3513" s="10">
        <v>30</v>
      </c>
      <c r="BA3513" s="16">
        <v>0</v>
      </c>
      <c r="BB3513" s="7">
        <v>72159.650173229398</v>
      </c>
      <c r="BC3513" s="16">
        <v>-2.4175859924526436E-2</v>
      </c>
      <c r="BD3513" s="13"/>
      <c r="BE3513" s="13"/>
      <c r="BG3513" s="44"/>
      <c r="BH3513" s="43">
        <v>26.69</v>
      </c>
      <c r="BI3513" s="2">
        <v>71.505159999999989</v>
      </c>
    </row>
    <row r="3514" spans="1:62" x14ac:dyDescent="0.2">
      <c r="A3514" s="2">
        <v>2005</v>
      </c>
      <c r="B3514" s="4" t="s">
        <v>4</v>
      </c>
      <c r="C3514" s="4" t="s">
        <v>226</v>
      </c>
      <c r="D3514" s="4" t="s">
        <v>246</v>
      </c>
      <c r="E3514" s="52" t="s">
        <v>254</v>
      </c>
      <c r="F3514" s="4" t="s">
        <v>143</v>
      </c>
      <c r="G3514" s="7">
        <v>75938.479919999983</v>
      </c>
      <c r="J3514" s="8">
        <v>75938.479919999983</v>
      </c>
      <c r="K3514" s="16">
        <v>-3.629764065335761E-2</v>
      </c>
      <c r="L3514" s="7">
        <v>75938.479919999983</v>
      </c>
      <c r="M3514" s="7">
        <v>200477.58698879997</v>
      </c>
      <c r="P3514" s="8">
        <v>200477.58698879997</v>
      </c>
      <c r="Q3514" s="16">
        <v>-3.6297640653357721E-2</v>
      </c>
      <c r="R3514" s="40">
        <v>38.799999999999997</v>
      </c>
      <c r="S3514" s="16">
        <v>0</v>
      </c>
      <c r="V3514" s="7">
        <v>2.64</v>
      </c>
      <c r="W3514" s="7"/>
      <c r="Y3514" s="7">
        <v>193453.91999999998</v>
      </c>
      <c r="AB3514" s="7">
        <v>69</v>
      </c>
      <c r="AE3514" s="7">
        <v>1206</v>
      </c>
      <c r="AF3514" s="7">
        <v>144</v>
      </c>
      <c r="AG3514" s="8">
        <v>1062</v>
      </c>
      <c r="AH3514" s="16">
        <v>-3.6297640653357499E-2</v>
      </c>
      <c r="AI3514" s="7">
        <v>751</v>
      </c>
      <c r="AJ3514" s="7">
        <v>311</v>
      </c>
      <c r="AK3514" s="12">
        <v>0.62271973466003316</v>
      </c>
      <c r="AL3514" s="12">
        <v>0.95</v>
      </c>
      <c r="AN3514" s="12">
        <v>0.70715630885122416</v>
      </c>
      <c r="AO3514" s="12">
        <v>0.88059701492537312</v>
      </c>
      <c r="AP3514" s="12">
        <v>-9.8014582540673079E-3</v>
      </c>
      <c r="AQ3514" s="8">
        <v>98385.980398330503</v>
      </c>
      <c r="AR3514" s="16">
        <v>-1.3783137715835836E-2</v>
      </c>
      <c r="AS3514" s="7">
        <v>3726.7416817549433</v>
      </c>
      <c r="AT3514" s="7">
        <v>92.642166100122878</v>
      </c>
      <c r="AU3514" s="7">
        <v>35.091729583379873</v>
      </c>
      <c r="AV3514" s="7">
        <v>164</v>
      </c>
      <c r="AW3514" s="16">
        <v>0.21397396087426751</v>
      </c>
      <c r="AX3514" s="16">
        <v>2.3362506814641026E-2</v>
      </c>
      <c r="AY3514" s="7">
        <v>2951579.4119499149</v>
      </c>
      <c r="AZ3514" s="10">
        <v>30</v>
      </c>
      <c r="BA3514" s="16">
        <v>0</v>
      </c>
      <c r="BB3514" s="7">
        <v>93717.034647843509</v>
      </c>
      <c r="BC3514" s="16">
        <v>-1.9920927363398743E-2</v>
      </c>
      <c r="BD3514" s="13"/>
      <c r="BE3514" s="13"/>
      <c r="BG3514" s="44"/>
      <c r="BH3514" s="43">
        <v>26.4</v>
      </c>
      <c r="BI3514" s="2">
        <v>71.505159999999989</v>
      </c>
    </row>
    <row r="3515" spans="1:62" x14ac:dyDescent="0.2">
      <c r="A3515" s="2">
        <v>2005</v>
      </c>
      <c r="B3515" s="4" t="s">
        <v>11</v>
      </c>
      <c r="C3515" s="4" t="s">
        <v>226</v>
      </c>
      <c r="D3515" s="4" t="s">
        <v>246</v>
      </c>
      <c r="E3515" s="52" t="s">
        <v>254</v>
      </c>
      <c r="F3515" s="4" t="s">
        <v>143</v>
      </c>
      <c r="G3515" s="7">
        <v>77011.057319999993</v>
      </c>
      <c r="J3515" s="8">
        <v>77011.057319999993</v>
      </c>
      <c r="K3515" s="16">
        <v>4.4616876818622586E-2</v>
      </c>
      <c r="L3515" s="7">
        <v>77011.057319999993</v>
      </c>
      <c r="M3515" s="7">
        <v>203309.19132479999</v>
      </c>
      <c r="P3515" s="8">
        <v>203309.19132479999</v>
      </c>
      <c r="Q3515" s="16">
        <v>4.4616876818622808E-2</v>
      </c>
      <c r="R3515" s="40">
        <v>38.799999999999997</v>
      </c>
      <c r="S3515" s="16">
        <v>0</v>
      </c>
      <c r="V3515" s="7">
        <v>2.64</v>
      </c>
      <c r="W3515" s="7"/>
      <c r="Y3515" s="7">
        <v>196186.32</v>
      </c>
      <c r="AB3515" s="7">
        <v>69</v>
      </c>
      <c r="AE3515" s="7">
        <v>1188</v>
      </c>
      <c r="AF3515" s="7">
        <v>111</v>
      </c>
      <c r="AG3515" s="8">
        <v>1077</v>
      </c>
      <c r="AH3515" s="16">
        <v>4.4616876818622586E-2</v>
      </c>
      <c r="AI3515" s="7">
        <v>865</v>
      </c>
      <c r="AJ3515" s="7">
        <v>212</v>
      </c>
      <c r="AK3515" s="12">
        <v>0.72811447811447816</v>
      </c>
      <c r="AL3515" s="12">
        <v>0.95</v>
      </c>
      <c r="AN3515" s="12">
        <v>0.80315691736304551</v>
      </c>
      <c r="AO3515" s="12">
        <v>0.90656565656565657</v>
      </c>
      <c r="AP3515" s="12">
        <v>0.16956890084929377</v>
      </c>
      <c r="AQ3515" s="8">
        <v>99491.802379271918</v>
      </c>
      <c r="AR3515" s="16">
        <v>-3.1481474262190501E-2</v>
      </c>
      <c r="AS3515" s="7">
        <v>3872.7832767330447</v>
      </c>
      <c r="AT3515" s="7">
        <v>92.378646591710236</v>
      </c>
      <c r="AU3515" s="7">
        <v>34.991911587769025</v>
      </c>
      <c r="AV3515" s="7">
        <v>164</v>
      </c>
      <c r="AW3515" s="16">
        <v>0.21336531455956723</v>
      </c>
      <c r="AX3515" s="16">
        <v>-7.2848096531400564E-2</v>
      </c>
      <c r="AY3515" s="7">
        <v>2984754.0713781575</v>
      </c>
      <c r="AZ3515" s="10">
        <v>30</v>
      </c>
      <c r="BA3515" s="16">
        <v>0</v>
      </c>
      <c r="BB3515" s="7">
        <v>92582.180732214518</v>
      </c>
      <c r="BC3515" s="16">
        <v>6.230431371435418E-2</v>
      </c>
      <c r="BD3515" s="13"/>
      <c r="BE3515" s="13"/>
      <c r="BG3515" s="44"/>
      <c r="BH3515" s="43">
        <v>25.69</v>
      </c>
      <c r="BI3515" s="2">
        <v>71.505159999999989</v>
      </c>
    </row>
    <row r="3516" spans="1:62" x14ac:dyDescent="0.2">
      <c r="A3516" s="2">
        <v>2005</v>
      </c>
      <c r="B3516" s="4" t="s">
        <v>5</v>
      </c>
      <c r="C3516" s="4" t="s">
        <v>226</v>
      </c>
      <c r="D3516" s="4" t="s">
        <v>246</v>
      </c>
      <c r="E3516" s="52" t="s">
        <v>254</v>
      </c>
      <c r="F3516" s="4" t="s">
        <v>143</v>
      </c>
      <c r="G3516" s="7">
        <v>68430.438119999992</v>
      </c>
      <c r="J3516" s="8">
        <v>68430.438119999992</v>
      </c>
      <c r="K3516" s="16">
        <v>-0.12201834862385319</v>
      </c>
      <c r="L3516" s="7">
        <v>68430.438119999992</v>
      </c>
      <c r="M3516" s="7">
        <v>180656.35663679999</v>
      </c>
      <c r="P3516" s="8">
        <v>180656.35663679999</v>
      </c>
      <c r="Q3516" s="16">
        <v>-0.12201834862385308</v>
      </c>
      <c r="R3516" s="40">
        <v>38.799999999999997</v>
      </c>
      <c r="S3516" s="16">
        <v>0</v>
      </c>
      <c r="V3516" s="7">
        <v>2.64</v>
      </c>
      <c r="W3516" s="7"/>
      <c r="Y3516" s="7">
        <v>174327.12</v>
      </c>
      <c r="AB3516" s="7">
        <v>69</v>
      </c>
      <c r="AE3516" s="7">
        <v>1173</v>
      </c>
      <c r="AF3516" s="7">
        <v>216</v>
      </c>
      <c r="AG3516" s="8">
        <v>957</v>
      </c>
      <c r="AH3516" s="16">
        <v>-0.12201834862385319</v>
      </c>
      <c r="AI3516" s="7">
        <v>761</v>
      </c>
      <c r="AJ3516" s="7">
        <v>196</v>
      </c>
      <c r="AK3516" s="12">
        <v>0.64876385336743392</v>
      </c>
      <c r="AL3516" s="12">
        <v>0.95</v>
      </c>
      <c r="AN3516" s="12">
        <v>0.79519331243469171</v>
      </c>
      <c r="AO3516" s="12">
        <v>0.81585677749360619</v>
      </c>
      <c r="AP3516" s="12">
        <v>2.5752320182028443E-2</v>
      </c>
      <c r="AQ3516" s="8">
        <v>95447.375159336429</v>
      </c>
      <c r="AR3516" s="16">
        <v>-0.14573954265748601</v>
      </c>
      <c r="AS3516" s="7">
        <v>3576.1474394655834</v>
      </c>
      <c r="AT3516" s="7">
        <v>99.736024199933567</v>
      </c>
      <c r="AU3516" s="7">
        <v>37.778797045429378</v>
      </c>
      <c r="AV3516" s="7">
        <v>164</v>
      </c>
      <c r="AW3516" s="16">
        <v>0.23035851856969133</v>
      </c>
      <c r="AX3516" s="16">
        <v>-2.7017869902465796E-2</v>
      </c>
      <c r="AY3516" s="7">
        <v>2863421.2547800927</v>
      </c>
      <c r="AZ3516" s="10">
        <v>30</v>
      </c>
      <c r="BA3516" s="16">
        <v>0</v>
      </c>
      <c r="BB3516" s="7">
        <v>87660.58330731756</v>
      </c>
      <c r="BC3516" s="16">
        <v>-8.3195027553348965E-3</v>
      </c>
      <c r="BD3516" s="13"/>
      <c r="BE3516" s="13"/>
      <c r="BG3516" s="44"/>
      <c r="BH3516" s="43">
        <v>26.69</v>
      </c>
      <c r="BI3516" s="2">
        <v>71.505159999999989</v>
      </c>
    </row>
    <row r="3517" spans="1:62" x14ac:dyDescent="0.2">
      <c r="A3517" s="2">
        <v>2005</v>
      </c>
      <c r="B3517" s="4" t="s">
        <v>6</v>
      </c>
      <c r="C3517" s="4" t="s">
        <v>226</v>
      </c>
      <c r="D3517" s="4" t="s">
        <v>246</v>
      </c>
      <c r="E3517" s="52" t="s">
        <v>254</v>
      </c>
      <c r="F3517" s="4" t="s">
        <v>143</v>
      </c>
      <c r="G3517" s="7">
        <v>75151.923159999991</v>
      </c>
      <c r="J3517" s="8">
        <v>75151.923159999991</v>
      </c>
      <c r="K3517" s="16">
        <v>7.4642126789365992E-2</v>
      </c>
      <c r="L3517" s="7">
        <v>75151.923159999991</v>
      </c>
      <c r="M3517" s="7">
        <v>198401.0771424</v>
      </c>
      <c r="P3517" s="8">
        <v>198401.0771424</v>
      </c>
      <c r="Q3517" s="16">
        <v>7.4642126789366214E-2</v>
      </c>
      <c r="R3517" s="40">
        <v>38.799999999999997</v>
      </c>
      <c r="S3517" s="16">
        <v>0</v>
      </c>
      <c r="V3517" s="7">
        <v>2.64</v>
      </c>
      <c r="W3517" s="7"/>
      <c r="Y3517" s="7">
        <v>191450.16</v>
      </c>
      <c r="AB3517" s="7">
        <v>69</v>
      </c>
      <c r="AE3517" s="7">
        <v>1188</v>
      </c>
      <c r="AF3517" s="7">
        <v>137</v>
      </c>
      <c r="AG3517" s="8">
        <v>1051</v>
      </c>
      <c r="AH3517" s="16">
        <v>7.4642126789365992E-2</v>
      </c>
      <c r="AI3517" s="7">
        <v>864</v>
      </c>
      <c r="AJ3517" s="7">
        <v>187</v>
      </c>
      <c r="AK3517" s="12">
        <v>0.72727272727272729</v>
      </c>
      <c r="AL3517" s="12">
        <v>0.95</v>
      </c>
      <c r="AN3517" s="12">
        <v>0.82207421503330158</v>
      </c>
      <c r="AO3517" s="12">
        <v>0.88468013468013473</v>
      </c>
      <c r="AP3517" s="12">
        <v>0.4105062847413492</v>
      </c>
      <c r="AQ3517" s="8">
        <v>97926</v>
      </c>
      <c r="AR3517" s="16">
        <v>0.11111354802344908</v>
      </c>
      <c r="AS3517" s="7">
        <v>3762.0437956204378</v>
      </c>
      <c r="AT3517" s="7">
        <v>93.174119885823032</v>
      </c>
      <c r="AU3517" s="7">
        <v>35.293227229478418</v>
      </c>
      <c r="AV3517" s="7">
        <v>164</v>
      </c>
      <c r="AW3517" s="16">
        <v>0.21520260505779523</v>
      </c>
      <c r="AX3517" s="16">
        <v>3.3938201681192437E-2</v>
      </c>
      <c r="AY3517" s="7">
        <v>2937780</v>
      </c>
      <c r="AZ3517" s="10">
        <v>30</v>
      </c>
      <c r="BA3517" s="16">
        <v>0</v>
      </c>
      <c r="BB3517" s="7">
        <v>91425.777512094952</v>
      </c>
      <c r="BC3517" s="16">
        <v>3.9009952991411904E-2</v>
      </c>
      <c r="BD3517" s="13"/>
      <c r="BE3517" s="13"/>
      <c r="BG3517" s="44"/>
      <c r="BH3517" s="43">
        <v>26.03</v>
      </c>
      <c r="BI3517" s="2">
        <v>71.505159999999989</v>
      </c>
    </row>
    <row r="3518" spans="1:62" x14ac:dyDescent="0.2">
      <c r="A3518" s="2">
        <v>2005</v>
      </c>
      <c r="B3518" s="4" t="s">
        <v>7</v>
      </c>
      <c r="C3518" s="4" t="s">
        <v>226</v>
      </c>
      <c r="D3518" s="4" t="s">
        <v>246</v>
      </c>
      <c r="E3518" s="52" t="s">
        <v>254</v>
      </c>
      <c r="F3518" s="4" t="s">
        <v>143</v>
      </c>
      <c r="G3518" s="7">
        <v>76439.016039999988</v>
      </c>
      <c r="J3518" s="8">
        <v>76439.016039999988</v>
      </c>
      <c r="K3518" s="16">
        <v>-3.2579185520362097E-2</v>
      </c>
      <c r="L3518" s="7">
        <v>76439.016039999988</v>
      </c>
      <c r="M3518" s="7">
        <v>201799.00234559999</v>
      </c>
      <c r="P3518" s="8">
        <v>201799.00234559999</v>
      </c>
      <c r="Q3518" s="16">
        <v>-3.2579185520362097E-2</v>
      </c>
      <c r="R3518" s="40">
        <v>38.799999999999997</v>
      </c>
      <c r="S3518" s="16">
        <v>0</v>
      </c>
      <c r="V3518" s="7">
        <v>2.64</v>
      </c>
      <c r="W3518" s="7"/>
      <c r="Y3518" s="7">
        <v>194729.04</v>
      </c>
      <c r="AB3518" s="7">
        <v>69</v>
      </c>
      <c r="AE3518" s="7">
        <v>1199</v>
      </c>
      <c r="AF3518" s="7">
        <v>130</v>
      </c>
      <c r="AG3518" s="8">
        <v>1069</v>
      </c>
      <c r="AH3518" s="16">
        <v>-3.2579185520361986E-2</v>
      </c>
      <c r="AI3518" s="7">
        <v>807</v>
      </c>
      <c r="AJ3518" s="7">
        <v>262</v>
      </c>
      <c r="AK3518" s="12">
        <v>0.67306088407005837</v>
      </c>
      <c r="AL3518" s="12">
        <v>0.95</v>
      </c>
      <c r="AN3518" s="12">
        <v>0.75491113189897097</v>
      </c>
      <c r="AO3518" s="12">
        <v>0.89157631359466227</v>
      </c>
      <c r="AP3518" s="12">
        <v>5.8600000949699194E-2</v>
      </c>
      <c r="AQ3518" s="8">
        <v>90979.943961343495</v>
      </c>
      <c r="AR3518" s="16">
        <v>0.12540888560305929</v>
      </c>
      <c r="AS3518" s="7">
        <v>3570.6414427528844</v>
      </c>
      <c r="AT3518" s="7">
        <v>85.107524753361545</v>
      </c>
      <c r="AU3518" s="7">
        <v>32.237698770212702</v>
      </c>
      <c r="AV3518" s="7">
        <v>164</v>
      </c>
      <c r="AW3518" s="16">
        <v>0.1965713339647116</v>
      </c>
      <c r="AX3518" s="16">
        <v>0.16330853002000056</v>
      </c>
      <c r="AY3518" s="7">
        <v>2729398.3188403049</v>
      </c>
      <c r="AZ3518" s="10">
        <v>30</v>
      </c>
      <c r="BA3518" s="16">
        <v>0</v>
      </c>
      <c r="BB3518" s="7">
        <v>90444.305985313578</v>
      </c>
      <c r="BC3518" s="16">
        <v>-8.2310102019102757E-2</v>
      </c>
      <c r="BD3518" s="13"/>
      <c r="BE3518" s="13"/>
      <c r="BG3518" s="44"/>
      <c r="BH3518" s="43">
        <v>25.48</v>
      </c>
      <c r="BI3518" s="2">
        <v>71.505159999999989</v>
      </c>
    </row>
    <row r="3519" spans="1:62" x14ac:dyDescent="0.2">
      <c r="A3519" s="2">
        <v>2006</v>
      </c>
      <c r="B3519" s="4" t="s">
        <v>8</v>
      </c>
      <c r="C3519" s="4" t="s">
        <v>226</v>
      </c>
      <c r="D3519" s="4" t="s">
        <v>246</v>
      </c>
      <c r="E3519" s="52" t="s">
        <v>254</v>
      </c>
      <c r="F3519" s="4" t="s">
        <v>143</v>
      </c>
      <c r="G3519" s="7">
        <v>72935.263199999987</v>
      </c>
      <c r="J3519" s="8">
        <v>72935.263199999987</v>
      </c>
      <c r="K3519" s="16">
        <v>-2.764537654909438E-2</v>
      </c>
      <c r="L3519" s="7">
        <v>72935.263199999987</v>
      </c>
      <c r="M3519" s="7">
        <v>192549.09484799998</v>
      </c>
      <c r="P3519" s="8">
        <v>192549.09484799998</v>
      </c>
      <c r="Q3519" s="16">
        <v>-2.764537654909438E-2</v>
      </c>
      <c r="R3519" s="40">
        <v>38.799999999999997</v>
      </c>
      <c r="S3519" s="16">
        <v>0</v>
      </c>
      <c r="V3519" s="7">
        <v>2.64</v>
      </c>
      <c r="W3519" s="7"/>
      <c r="Y3519" s="7">
        <v>185803.19999999998</v>
      </c>
      <c r="AB3519" s="7">
        <v>69</v>
      </c>
      <c r="AE3519" s="7">
        <v>1206</v>
      </c>
      <c r="AF3519" s="7">
        <v>186</v>
      </c>
      <c r="AG3519" s="8">
        <v>1020</v>
      </c>
      <c r="AH3519" s="16">
        <v>-2.764537654909438E-2</v>
      </c>
      <c r="AI3519" s="7">
        <v>673</v>
      </c>
      <c r="AJ3519" s="7">
        <v>347</v>
      </c>
      <c r="AK3519" s="12">
        <v>0.55804311774461024</v>
      </c>
      <c r="AL3519" s="12">
        <v>0.95</v>
      </c>
      <c r="AN3519" s="12">
        <v>0.65980392156862744</v>
      </c>
      <c r="AO3519" s="12">
        <v>0.845771144278607</v>
      </c>
      <c r="AP3519" s="12">
        <v>-3.736534947776049E-2</v>
      </c>
      <c r="AQ3519" s="8">
        <v>77216</v>
      </c>
      <c r="AR3519" s="16">
        <v>0.11842410196987263</v>
      </c>
      <c r="AS3519" s="7">
        <v>2891.985018726592</v>
      </c>
      <c r="AT3519" s="7">
        <v>75.701960784313727</v>
      </c>
      <c r="AU3519" s="7">
        <v>28.67498514557338</v>
      </c>
      <c r="AV3519" s="7">
        <v>164</v>
      </c>
      <c r="AW3519" s="16">
        <v>0.1748474703998377</v>
      </c>
      <c r="AX3519" s="16">
        <v>0.15022243428078097</v>
      </c>
      <c r="AY3519" s="7">
        <v>2316480</v>
      </c>
      <c r="AZ3519" s="10">
        <v>30</v>
      </c>
      <c r="BA3519" s="16">
        <v>0</v>
      </c>
      <c r="BB3519" s="7">
        <v>90260.445811809361</v>
      </c>
      <c r="BC3519" s="16">
        <v>-8.437682739798541E-2</v>
      </c>
      <c r="BD3519" s="13"/>
      <c r="BE3519" s="13"/>
      <c r="BG3519" s="44"/>
      <c r="BH3519" s="43">
        <v>26.7</v>
      </c>
      <c r="BI3519" s="2">
        <v>71.505159999999989</v>
      </c>
    </row>
    <row r="3520" spans="1:62" x14ac:dyDescent="0.2">
      <c r="A3520" s="2">
        <v>2006</v>
      </c>
      <c r="B3520" s="4" t="s">
        <v>9</v>
      </c>
      <c r="C3520" s="4" t="s">
        <v>226</v>
      </c>
      <c r="D3520" s="4" t="s">
        <v>246</v>
      </c>
      <c r="E3520" s="52" t="s">
        <v>254</v>
      </c>
      <c r="F3520" s="4" t="s">
        <v>143</v>
      </c>
      <c r="G3520" s="7">
        <v>71433.654839999988</v>
      </c>
      <c r="J3520" s="8">
        <v>71433.654839999988</v>
      </c>
      <c r="K3520" s="16">
        <v>4.0624999999999911E-2</v>
      </c>
      <c r="L3520" s="7">
        <v>71433.654839999988</v>
      </c>
      <c r="M3520" s="7">
        <v>188584.84877759998</v>
      </c>
      <c r="P3520" s="8">
        <v>188584.84877759998</v>
      </c>
      <c r="Q3520" s="16">
        <v>4.0624999999999911E-2</v>
      </c>
      <c r="R3520" s="40">
        <v>38.799999999999997</v>
      </c>
      <c r="S3520" s="16">
        <v>0</v>
      </c>
      <c r="V3520" s="7">
        <v>2.64</v>
      </c>
      <c r="W3520" s="7"/>
      <c r="Y3520" s="7">
        <v>181977.84</v>
      </c>
      <c r="AB3520" s="7">
        <v>69</v>
      </c>
      <c r="AE3520" s="7">
        <v>1100</v>
      </c>
      <c r="AF3520" s="7">
        <v>101</v>
      </c>
      <c r="AG3520" s="8">
        <v>999</v>
      </c>
      <c r="AH3520" s="16">
        <v>4.0624999999999911E-2</v>
      </c>
      <c r="AI3520" s="7">
        <v>658</v>
      </c>
      <c r="AJ3520" s="7">
        <v>341</v>
      </c>
      <c r="AK3520" s="12">
        <v>0.59818181818181815</v>
      </c>
      <c r="AL3520" s="12">
        <v>0.95</v>
      </c>
      <c r="AN3520" s="12">
        <v>0.65865865865865869</v>
      </c>
      <c r="AO3520" s="12">
        <v>0.9081818181818182</v>
      </c>
      <c r="AP3520" s="12">
        <v>5.210035326507878E-2</v>
      </c>
      <c r="AQ3520" s="8">
        <v>78075</v>
      </c>
      <c r="AR3520" s="16">
        <v>8.6548096192384794E-2</v>
      </c>
      <c r="AS3520" s="7">
        <v>3178.9495114006518</v>
      </c>
      <c r="AT3520" s="7">
        <v>78.153153153153156</v>
      </c>
      <c r="AU3520" s="7">
        <v>29.603467103467104</v>
      </c>
      <c r="AV3520" s="7">
        <v>164</v>
      </c>
      <c r="AW3520" s="16">
        <v>0.1805089457528482</v>
      </c>
      <c r="AX3520" s="16">
        <v>4.4130302647336972E-2</v>
      </c>
      <c r="AY3520" s="7">
        <v>2342250</v>
      </c>
      <c r="AZ3520" s="10">
        <v>30</v>
      </c>
      <c r="BA3520" s="16">
        <v>0</v>
      </c>
      <c r="BB3520" s="7">
        <v>90500.417271362734</v>
      </c>
      <c r="BC3520" s="16">
        <v>-8.730115997160625E-3</v>
      </c>
      <c r="BD3520" s="13"/>
      <c r="BE3520" s="13"/>
      <c r="BG3520" s="44"/>
      <c r="BH3520" s="43">
        <v>24.56</v>
      </c>
      <c r="BI3520" s="2">
        <v>71.505159999999989</v>
      </c>
    </row>
    <row r="3521" spans="1:61" x14ac:dyDescent="0.2">
      <c r="A3521" s="2">
        <v>2006</v>
      </c>
      <c r="B3521" s="4" t="s">
        <v>10</v>
      </c>
      <c r="C3521" s="4" t="s">
        <v>226</v>
      </c>
      <c r="D3521" s="4" t="s">
        <v>246</v>
      </c>
      <c r="E3521" s="52" t="s">
        <v>254</v>
      </c>
      <c r="F3521" s="4" t="s">
        <v>143</v>
      </c>
      <c r="G3521" s="7">
        <v>72506.232239999983</v>
      </c>
      <c r="J3521" s="8">
        <v>72506.232239999983</v>
      </c>
      <c r="K3521" s="16">
        <v>-5.3221288515406195E-2</v>
      </c>
      <c r="L3521" s="7">
        <v>72506.232239999983</v>
      </c>
      <c r="M3521" s="7">
        <v>191416.45311359997</v>
      </c>
      <c r="P3521" s="8">
        <v>191416.45311359997</v>
      </c>
      <c r="Q3521" s="16">
        <v>-5.3221288515406195E-2</v>
      </c>
      <c r="R3521" s="40">
        <v>38.799999999999997</v>
      </c>
      <c r="S3521" s="16">
        <v>0</v>
      </c>
      <c r="V3521" s="7">
        <v>2.64</v>
      </c>
      <c r="W3521" s="7"/>
      <c r="Y3521" s="7">
        <v>184710.24</v>
      </c>
      <c r="AB3521" s="7">
        <v>69</v>
      </c>
      <c r="AE3521" s="7">
        <v>1206</v>
      </c>
      <c r="AF3521" s="7">
        <v>192</v>
      </c>
      <c r="AG3521" s="8">
        <v>1014</v>
      </c>
      <c r="AH3521" s="16">
        <v>-5.3221288515406195E-2</v>
      </c>
      <c r="AI3521" s="7">
        <v>727</v>
      </c>
      <c r="AJ3521" s="7">
        <v>287</v>
      </c>
      <c r="AK3521" s="12">
        <v>0.60281923714759533</v>
      </c>
      <c r="AL3521" s="12">
        <v>0.95</v>
      </c>
      <c r="AN3521" s="12">
        <v>0.71696252465483234</v>
      </c>
      <c r="AO3521" s="12">
        <v>0.84079601990049746</v>
      </c>
      <c r="AP3521" s="12">
        <v>0.47951226185997187</v>
      </c>
      <c r="AQ3521" s="8">
        <v>86424</v>
      </c>
      <c r="AR3521" s="16">
        <v>5.0760495568335173E-2</v>
      </c>
      <c r="AS3521" s="7">
        <v>3283.5866261398178</v>
      </c>
      <c r="AT3521" s="7">
        <v>85.230769230769226</v>
      </c>
      <c r="AU3521" s="7">
        <v>32.284382284382282</v>
      </c>
      <c r="AV3521" s="7">
        <v>164</v>
      </c>
      <c r="AW3521" s="16">
        <v>0.19685598953891636</v>
      </c>
      <c r="AX3521" s="16">
        <v>0.10982691395827149</v>
      </c>
      <c r="AY3521" s="7">
        <v>2592720</v>
      </c>
      <c r="AZ3521" s="10">
        <v>30</v>
      </c>
      <c r="BA3521" s="16">
        <v>0</v>
      </c>
      <c r="BB3521" s="7">
        <v>86039.112272382044</v>
      </c>
      <c r="BC3521" s="16">
        <v>-1.7606488496219791E-2</v>
      </c>
      <c r="BD3521" s="13"/>
      <c r="BE3521" s="13"/>
      <c r="BG3521" s="44"/>
      <c r="BH3521" s="43">
        <v>26.32</v>
      </c>
      <c r="BI3521" s="2">
        <v>71.505159999999989</v>
      </c>
    </row>
    <row r="3522" spans="1:61" x14ac:dyDescent="0.2">
      <c r="A3522" s="2">
        <v>2006</v>
      </c>
      <c r="B3522" s="4" t="s">
        <v>0</v>
      </c>
      <c r="C3522" s="4" t="s">
        <v>226</v>
      </c>
      <c r="D3522" s="4" t="s">
        <v>246</v>
      </c>
      <c r="E3522" s="52" t="s">
        <v>254</v>
      </c>
      <c r="F3522" s="4" t="s">
        <v>143</v>
      </c>
      <c r="G3522" s="7">
        <v>70790.108399999983</v>
      </c>
      <c r="J3522" s="8">
        <v>70790.108399999983</v>
      </c>
      <c r="K3522" s="16">
        <v>-2.7504911591355596E-2</v>
      </c>
      <c r="L3522" s="7">
        <v>70790.108399999983</v>
      </c>
      <c r="M3522" s="7">
        <v>186885.88617599997</v>
      </c>
      <c r="P3522" s="8">
        <v>186885.88617599997</v>
      </c>
      <c r="Q3522" s="16">
        <v>-2.7504911591355485E-2</v>
      </c>
      <c r="R3522" s="40">
        <v>38.799999999999997</v>
      </c>
      <c r="S3522" s="16">
        <v>0</v>
      </c>
      <c r="V3522" s="7">
        <v>2.64</v>
      </c>
      <c r="W3522" s="7"/>
      <c r="Y3522" s="7">
        <v>180338.4</v>
      </c>
      <c r="AB3522" s="7">
        <v>69</v>
      </c>
      <c r="AE3522" s="7">
        <v>1129</v>
      </c>
      <c r="AF3522" s="7">
        <v>139</v>
      </c>
      <c r="AG3522" s="8">
        <v>990</v>
      </c>
      <c r="AH3522" s="16">
        <v>-2.7504911591355596E-2</v>
      </c>
      <c r="AI3522" s="7">
        <v>654</v>
      </c>
      <c r="AJ3522" s="7">
        <v>336</v>
      </c>
      <c r="AK3522" s="12">
        <v>0.57927369353410096</v>
      </c>
      <c r="AL3522" s="12">
        <v>0.95</v>
      </c>
      <c r="AN3522" s="12">
        <v>0.66060606060606064</v>
      </c>
      <c r="AO3522" s="12">
        <v>0.87688219663418954</v>
      </c>
      <c r="AP3522" s="12">
        <v>-6.8563753882313394E-2</v>
      </c>
      <c r="AQ3522" s="8">
        <v>90917</v>
      </c>
      <c r="AR3522" s="16">
        <v>-4.2374131030124329E-2</v>
      </c>
      <c r="AS3522" s="7">
        <v>3680.8502024291497</v>
      </c>
      <c r="AT3522" s="7">
        <v>91.835353535353534</v>
      </c>
      <c r="AU3522" s="7">
        <v>34.786118763391485</v>
      </c>
      <c r="AV3522" s="7">
        <v>164</v>
      </c>
      <c r="AW3522" s="16">
        <v>0.21211048026458224</v>
      </c>
      <c r="AX3522" s="16">
        <v>-1.5289763018855096E-2</v>
      </c>
      <c r="AY3522" s="7">
        <v>2727510</v>
      </c>
      <c r="AZ3522" s="10">
        <v>30</v>
      </c>
      <c r="BA3522" s="16">
        <v>0</v>
      </c>
      <c r="BB3522" s="7">
        <v>93168.228426653572</v>
      </c>
      <c r="BC3522" s="16">
        <v>-4.7124761970749112E-3</v>
      </c>
      <c r="BD3522" s="13"/>
      <c r="BE3522" s="13"/>
      <c r="BG3522" s="44"/>
      <c r="BH3522" s="43">
        <v>24.7</v>
      </c>
      <c r="BI3522" s="2">
        <v>71.505159999999989</v>
      </c>
    </row>
    <row r="3523" spans="1:61" x14ac:dyDescent="0.2">
      <c r="A3523" s="2">
        <v>2006</v>
      </c>
      <c r="B3523" s="4" t="s">
        <v>1</v>
      </c>
      <c r="C3523" s="4" t="s">
        <v>226</v>
      </c>
      <c r="D3523" s="4" t="s">
        <v>246</v>
      </c>
      <c r="E3523" s="52" t="s">
        <v>254</v>
      </c>
      <c r="F3523" s="4" t="s">
        <v>143</v>
      </c>
      <c r="G3523" s="7">
        <v>68001.407159999988</v>
      </c>
      <c r="J3523" s="8">
        <v>68001.407159999988</v>
      </c>
      <c r="K3523" s="16">
        <v>-0.11944444444444458</v>
      </c>
      <c r="L3523" s="7">
        <v>68001.407159999988</v>
      </c>
      <c r="M3523" s="7">
        <v>179523.71490239998</v>
      </c>
      <c r="P3523" s="8">
        <v>179523.71490239998</v>
      </c>
      <c r="Q3523" s="16">
        <v>-0.11944444444444446</v>
      </c>
      <c r="R3523" s="40">
        <v>38.799999999999997</v>
      </c>
      <c r="S3523" s="16">
        <v>0</v>
      </c>
      <c r="V3523" s="7">
        <v>2.64</v>
      </c>
      <c r="W3523" s="7"/>
      <c r="Y3523" s="7">
        <v>173234.16</v>
      </c>
      <c r="AB3523" s="7">
        <v>69</v>
      </c>
      <c r="AE3523" s="7">
        <v>1180</v>
      </c>
      <c r="AF3523" s="7">
        <v>229</v>
      </c>
      <c r="AG3523" s="8">
        <v>951</v>
      </c>
      <c r="AH3523" s="16">
        <v>-0.11944444444444446</v>
      </c>
      <c r="AI3523" s="7">
        <v>700</v>
      </c>
      <c r="AJ3523" s="7">
        <v>251</v>
      </c>
      <c r="AK3523" s="12">
        <v>0.59322033898305082</v>
      </c>
      <c r="AL3523" s="12">
        <v>0.95</v>
      </c>
      <c r="AN3523" s="12">
        <v>0.73606729758149314</v>
      </c>
      <c r="AO3523" s="12">
        <v>0.80593220338983051</v>
      </c>
      <c r="AP3523" s="12">
        <v>2.0478409997448654E-2</v>
      </c>
      <c r="AQ3523" s="8">
        <v>86163</v>
      </c>
      <c r="AR3523" s="16">
        <v>-9.1337636041508463E-2</v>
      </c>
      <c r="AS3523" s="7">
        <v>3384.2498036135112</v>
      </c>
      <c r="AT3523" s="7">
        <v>90.602523659305987</v>
      </c>
      <c r="AU3523" s="7">
        <v>34.319137749737116</v>
      </c>
      <c r="AV3523" s="7">
        <v>164</v>
      </c>
      <c r="AW3523" s="16">
        <v>0.20926303505937266</v>
      </c>
      <c r="AX3523" s="16">
        <v>3.1919403864532958E-2</v>
      </c>
      <c r="AY3523" s="7">
        <v>2584890</v>
      </c>
      <c r="AZ3523" s="10">
        <v>30</v>
      </c>
      <c r="BA3523" s="16">
        <v>0</v>
      </c>
      <c r="BB3523" s="7">
        <v>86635.396257589877</v>
      </c>
      <c r="BC3523" s="16">
        <v>-3.7800749821410504E-2</v>
      </c>
      <c r="BD3523" s="13"/>
      <c r="BE3523" s="13"/>
      <c r="BG3523" s="44"/>
      <c r="BH3523" s="43">
        <v>25.46</v>
      </c>
      <c r="BI3523" s="2">
        <v>71.505159999999989</v>
      </c>
    </row>
    <row r="3524" spans="1:61" x14ac:dyDescent="0.2">
      <c r="A3524" s="2">
        <v>2006</v>
      </c>
      <c r="B3524" s="4" t="s">
        <v>2</v>
      </c>
      <c r="C3524" s="4" t="s">
        <v>226</v>
      </c>
      <c r="D3524" s="4" t="s">
        <v>246</v>
      </c>
      <c r="E3524" s="52" t="s">
        <v>254</v>
      </c>
      <c r="F3524" s="4" t="s">
        <v>143</v>
      </c>
      <c r="G3524" s="7">
        <v>77869.119239999985</v>
      </c>
      <c r="J3524" s="8">
        <v>77869.119239999985</v>
      </c>
      <c r="K3524" s="16">
        <v>-1.8034265103696989E-2</v>
      </c>
      <c r="L3524" s="7">
        <v>77869.119239999985</v>
      </c>
      <c r="M3524" s="7">
        <v>205574.47479359998</v>
      </c>
      <c r="P3524" s="8">
        <v>205574.47479359998</v>
      </c>
      <c r="Q3524" s="16">
        <v>-1.8034265103696989E-2</v>
      </c>
      <c r="R3524" s="40">
        <v>38.799999999999997</v>
      </c>
      <c r="S3524" s="16">
        <v>0</v>
      </c>
      <c r="V3524" s="7">
        <v>2.64</v>
      </c>
      <c r="W3524" s="7"/>
      <c r="Y3524" s="7">
        <v>198372.24</v>
      </c>
      <c r="AB3524" s="7">
        <v>69</v>
      </c>
      <c r="AE3524" s="7">
        <v>1162</v>
      </c>
      <c r="AF3524" s="7">
        <v>73</v>
      </c>
      <c r="AG3524" s="8">
        <v>1089</v>
      </c>
      <c r="AH3524" s="16">
        <v>-1.8034265103696989E-2</v>
      </c>
      <c r="AI3524" s="7">
        <v>704</v>
      </c>
      <c r="AJ3524" s="7">
        <v>385</v>
      </c>
      <c r="AK3524" s="12">
        <v>0.60585197934595525</v>
      </c>
      <c r="AL3524" s="12">
        <v>0.95</v>
      </c>
      <c r="AN3524" s="12">
        <v>0.64646464646464652</v>
      </c>
      <c r="AO3524" s="12">
        <v>0.93717728055077454</v>
      </c>
      <c r="AP3524" s="12">
        <v>-0.22157514339924755</v>
      </c>
      <c r="AQ3524" s="8">
        <v>83754</v>
      </c>
      <c r="AR3524" s="16">
        <v>-0.15049902629016554</v>
      </c>
      <c r="AS3524" s="7">
        <v>3199.1596638655465</v>
      </c>
      <c r="AT3524" s="7">
        <v>76.909090909090907</v>
      </c>
      <c r="AU3524" s="7">
        <v>29.132231404958674</v>
      </c>
      <c r="AV3524" s="7">
        <v>164</v>
      </c>
      <c r="AW3524" s="16">
        <v>0.17763555734730899</v>
      </c>
      <c r="AX3524" s="16">
        <v>-0.13489753916969105</v>
      </c>
      <c r="AY3524" s="7">
        <v>2512620</v>
      </c>
      <c r="AZ3524" s="10">
        <v>30</v>
      </c>
      <c r="BA3524" s="16">
        <v>0</v>
      </c>
      <c r="BB3524" s="7">
        <v>84407.096339884592</v>
      </c>
      <c r="BC3524" s="16">
        <v>4.1684402224181363E-2</v>
      </c>
      <c r="BD3524" s="13"/>
      <c r="BE3524" s="13"/>
      <c r="BG3524" s="44"/>
      <c r="BH3524" s="43">
        <v>26.18</v>
      </c>
      <c r="BI3524" s="2">
        <v>71.505159999999989</v>
      </c>
    </row>
    <row r="3525" spans="1:61" x14ac:dyDescent="0.2">
      <c r="A3525" s="2">
        <v>2006</v>
      </c>
      <c r="B3525" s="4" t="s">
        <v>3</v>
      </c>
      <c r="C3525" s="4" t="s">
        <v>226</v>
      </c>
      <c r="D3525" s="4" t="s">
        <v>246</v>
      </c>
      <c r="E3525" s="52" t="s">
        <v>254</v>
      </c>
      <c r="F3525" s="4" t="s">
        <v>143</v>
      </c>
      <c r="G3525" s="7">
        <v>73864.830279999995</v>
      </c>
      <c r="J3525" s="8">
        <v>73864.830279999995</v>
      </c>
      <c r="K3525" s="16">
        <v>0.11796536796536805</v>
      </c>
      <c r="L3525" s="7">
        <v>73864.830279999995</v>
      </c>
      <c r="M3525" s="7">
        <v>195003.1519392</v>
      </c>
      <c r="P3525" s="8">
        <v>195003.1519392</v>
      </c>
      <c r="Q3525" s="16">
        <v>0.11796536796536805</v>
      </c>
      <c r="R3525" s="40">
        <v>38.799999999999997</v>
      </c>
      <c r="S3525" s="16">
        <v>0</v>
      </c>
      <c r="V3525" s="7">
        <v>2.64</v>
      </c>
      <c r="W3525" s="7"/>
      <c r="Y3525" s="7">
        <v>188171.28</v>
      </c>
      <c r="AB3525" s="7">
        <v>69</v>
      </c>
      <c r="AE3525" s="7">
        <v>1199</v>
      </c>
      <c r="AF3525" s="7">
        <v>166</v>
      </c>
      <c r="AG3525" s="8">
        <v>1033</v>
      </c>
      <c r="AH3525" s="16">
        <v>0.11796536796536805</v>
      </c>
      <c r="AI3525" s="7">
        <v>719</v>
      </c>
      <c r="AJ3525" s="7">
        <v>314</v>
      </c>
      <c r="AK3525" s="12">
        <v>0.59966638865721433</v>
      </c>
      <c r="AL3525" s="12">
        <v>0.95</v>
      </c>
      <c r="AN3525" s="12">
        <v>0.6960309777347532</v>
      </c>
      <c r="AO3525" s="12">
        <v>0.86155129274395326</v>
      </c>
      <c r="AP3525" s="12">
        <v>-9.6723843501528184E-2</v>
      </c>
      <c r="AQ3525" s="8">
        <v>88125</v>
      </c>
      <c r="AR3525" s="16">
        <v>0.19216720779220786</v>
      </c>
      <c r="AS3525" s="7">
        <v>3271.1581291759467</v>
      </c>
      <c r="AT3525" s="7">
        <v>85.309777347531465</v>
      </c>
      <c r="AU3525" s="7">
        <v>32.314309601337676</v>
      </c>
      <c r="AV3525" s="7">
        <v>164</v>
      </c>
      <c r="AW3525" s="16">
        <v>0.19703847317888826</v>
      </c>
      <c r="AX3525" s="16">
        <v>6.6372216844143406E-2</v>
      </c>
      <c r="AY3525" s="7">
        <v>2643750</v>
      </c>
      <c r="AZ3525" s="10">
        <v>30</v>
      </c>
      <c r="BA3525" s="16">
        <v>0</v>
      </c>
      <c r="BB3525" s="7">
        <v>86026.368662281398</v>
      </c>
      <c r="BC3525" s="16">
        <v>-1.9265419179150912E-2</v>
      </c>
      <c r="BD3525" s="13"/>
      <c r="BE3525" s="13"/>
      <c r="BG3525" s="44"/>
      <c r="BH3525" s="43">
        <v>26.939999999999998</v>
      </c>
      <c r="BI3525" s="2">
        <v>71.505159999999989</v>
      </c>
    </row>
    <row r="3526" spans="1:61" x14ac:dyDescent="0.2">
      <c r="A3526" s="2">
        <v>2006</v>
      </c>
      <c r="B3526" s="4" t="s">
        <v>4</v>
      </c>
      <c r="C3526" s="4" t="s">
        <v>226</v>
      </c>
      <c r="D3526" s="4" t="s">
        <v>246</v>
      </c>
      <c r="E3526" s="52" t="s">
        <v>254</v>
      </c>
      <c r="F3526" s="4" t="s">
        <v>143</v>
      </c>
      <c r="G3526" s="7">
        <v>75580.954119999995</v>
      </c>
      <c r="J3526" s="8">
        <v>75580.954119999995</v>
      </c>
      <c r="K3526" s="16">
        <v>-4.7080979284367386E-3</v>
      </c>
      <c r="L3526" s="7">
        <v>75580.954119999995</v>
      </c>
      <c r="M3526" s="7">
        <v>199533.71887680001</v>
      </c>
      <c r="P3526" s="8">
        <v>199533.71887680001</v>
      </c>
      <c r="Q3526" s="16">
        <v>-4.7080979284367386E-3</v>
      </c>
      <c r="R3526" s="40">
        <v>38.799999999999997</v>
      </c>
      <c r="S3526" s="16">
        <v>0</v>
      </c>
      <c r="V3526" s="7">
        <v>2.64</v>
      </c>
      <c r="W3526" s="7"/>
      <c r="Y3526" s="7">
        <v>192543.12</v>
      </c>
      <c r="AB3526" s="7">
        <v>69</v>
      </c>
      <c r="AE3526" s="7">
        <v>1206</v>
      </c>
      <c r="AF3526" s="7">
        <v>149</v>
      </c>
      <c r="AG3526" s="8">
        <v>1057</v>
      </c>
      <c r="AH3526" s="16">
        <v>-4.7080979284369606E-3</v>
      </c>
      <c r="AI3526" s="7">
        <v>788</v>
      </c>
      <c r="AJ3526" s="7">
        <v>269</v>
      </c>
      <c r="AK3526" s="12">
        <v>0.65339966832504148</v>
      </c>
      <c r="AL3526" s="12">
        <v>0.95</v>
      </c>
      <c r="AN3526" s="12">
        <v>0.74550614947965943</v>
      </c>
      <c r="AO3526" s="12">
        <v>0.87645107794361521</v>
      </c>
      <c r="AP3526" s="12">
        <v>5.4231066241542392E-2</v>
      </c>
      <c r="AQ3526" s="8">
        <v>91871.684627116454</v>
      </c>
      <c r="AR3526" s="16">
        <v>-6.6211626339849783E-2</v>
      </c>
      <c r="AS3526" s="7">
        <v>3522.6872939845261</v>
      </c>
      <c r="AT3526" s="7">
        <v>86.91739321392285</v>
      </c>
      <c r="AU3526" s="7">
        <v>32.923255005273802</v>
      </c>
      <c r="AV3526" s="7">
        <v>164</v>
      </c>
      <c r="AW3526" s="16">
        <v>0.2007515549102061</v>
      </c>
      <c r="AX3526" s="16">
        <v>-6.1794462793680616E-2</v>
      </c>
      <c r="AY3526" s="7">
        <v>2756150.5388134937</v>
      </c>
      <c r="AZ3526" s="10">
        <v>30</v>
      </c>
      <c r="BA3526" s="16">
        <v>0</v>
      </c>
      <c r="BB3526" s="7">
        <v>87511.877368061731</v>
      </c>
      <c r="BC3526" s="16">
        <v>3.5378718435307155E-2</v>
      </c>
      <c r="BD3526" s="13"/>
      <c r="BE3526" s="13"/>
      <c r="BG3526" s="44"/>
      <c r="BH3526" s="43">
        <v>26.080000000000002</v>
      </c>
      <c r="BI3526" s="2">
        <v>71.505159999999989</v>
      </c>
    </row>
    <row r="3527" spans="1:61" x14ac:dyDescent="0.2">
      <c r="A3527" s="2">
        <v>2006</v>
      </c>
      <c r="B3527" s="4" t="s">
        <v>11</v>
      </c>
      <c r="C3527" s="4" t="s">
        <v>226</v>
      </c>
      <c r="D3527" s="4" t="s">
        <v>246</v>
      </c>
      <c r="E3527" s="52" t="s">
        <v>254</v>
      </c>
      <c r="F3527" s="4" t="s">
        <v>143</v>
      </c>
      <c r="G3527" s="7">
        <v>75080.417999999991</v>
      </c>
      <c r="J3527" s="8">
        <v>75080.417999999991</v>
      </c>
      <c r="K3527" s="16">
        <v>-2.5069637883008422E-2</v>
      </c>
      <c r="L3527" s="7">
        <v>75080.417999999991</v>
      </c>
      <c r="M3527" s="7">
        <v>198212.30351999999</v>
      </c>
      <c r="P3527" s="8">
        <v>198212.30351999999</v>
      </c>
      <c r="Q3527" s="16">
        <v>-2.5069637883008422E-2</v>
      </c>
      <c r="R3527" s="40">
        <v>38.799999999999997</v>
      </c>
      <c r="S3527" s="16">
        <v>0</v>
      </c>
      <c r="V3527" s="7">
        <v>2.64</v>
      </c>
      <c r="W3527" s="7"/>
      <c r="Y3527" s="7">
        <v>191268</v>
      </c>
      <c r="AB3527" s="7">
        <v>69</v>
      </c>
      <c r="AE3527" s="7">
        <v>1181</v>
      </c>
      <c r="AF3527" s="7">
        <v>131</v>
      </c>
      <c r="AG3527" s="8">
        <v>1050</v>
      </c>
      <c r="AH3527" s="16">
        <v>-2.5069637883008311E-2</v>
      </c>
      <c r="AI3527" s="7">
        <v>776</v>
      </c>
      <c r="AJ3527" s="7">
        <v>274</v>
      </c>
      <c r="AK3527" s="12">
        <v>0.65707027942421681</v>
      </c>
      <c r="AL3527" s="12">
        <v>0.95</v>
      </c>
      <c r="AN3527" s="12">
        <v>0.73904761904761906</v>
      </c>
      <c r="AO3527" s="12">
        <v>0.88907705334462317</v>
      </c>
      <c r="AP3527" s="12">
        <v>-7.9821635012386483E-2</v>
      </c>
      <c r="AQ3527" s="8">
        <v>91303</v>
      </c>
      <c r="AR3527" s="16">
        <v>-8.2306302463548198E-2</v>
      </c>
      <c r="AS3527" s="7">
        <v>3437.6129518072289</v>
      </c>
      <c r="AT3527" s="7">
        <v>86.955238095238101</v>
      </c>
      <c r="AU3527" s="7">
        <v>32.937590187590189</v>
      </c>
      <c r="AV3527" s="7">
        <v>164</v>
      </c>
      <c r="AW3527" s="16">
        <v>0.20083896455847677</v>
      </c>
      <c r="AX3527" s="16">
        <v>-5.8708464526896487E-2</v>
      </c>
      <c r="AY3527" s="7">
        <v>2739090</v>
      </c>
      <c r="AZ3527" s="10">
        <v>30</v>
      </c>
      <c r="BA3527" s="16">
        <v>0</v>
      </c>
      <c r="BB3527" s="7">
        <v>84962.083762133989</v>
      </c>
      <c r="BC3527" s="16">
        <v>1.6358141185607931E-2</v>
      </c>
      <c r="BD3527" s="13"/>
      <c r="BE3527" s="13"/>
      <c r="BG3527" s="44"/>
      <c r="BH3527" s="43">
        <v>26.56</v>
      </c>
      <c r="BI3527" s="2">
        <v>71.505159999999989</v>
      </c>
    </row>
    <row r="3528" spans="1:61" x14ac:dyDescent="0.2">
      <c r="A3528" s="2">
        <v>2006</v>
      </c>
      <c r="B3528" s="4" t="s">
        <v>5</v>
      </c>
      <c r="C3528" s="4" t="s">
        <v>226</v>
      </c>
      <c r="D3528" s="4" t="s">
        <v>246</v>
      </c>
      <c r="E3528" s="52" t="s">
        <v>254</v>
      </c>
      <c r="F3528" s="4" t="s">
        <v>143</v>
      </c>
      <c r="G3528" s="7">
        <v>75723.964439999982</v>
      </c>
      <c r="J3528" s="8">
        <v>75723.964439999982</v>
      </c>
      <c r="K3528" s="16">
        <v>0.10658307210031337</v>
      </c>
      <c r="L3528" s="7">
        <v>75723.964439999982</v>
      </c>
      <c r="M3528" s="7">
        <v>199911.26612159997</v>
      </c>
      <c r="P3528" s="8">
        <v>199911.26612159997</v>
      </c>
      <c r="Q3528" s="16">
        <v>0.10658307210031337</v>
      </c>
      <c r="R3528" s="40">
        <v>38.799999999999997</v>
      </c>
      <c r="S3528" s="16">
        <v>0</v>
      </c>
      <c r="V3528" s="7">
        <v>2.64</v>
      </c>
      <c r="W3528" s="7"/>
      <c r="Y3528" s="7">
        <v>192907.44</v>
      </c>
      <c r="AB3528" s="7">
        <v>69</v>
      </c>
      <c r="AE3528" s="7">
        <v>1180</v>
      </c>
      <c r="AF3528" s="7">
        <v>121</v>
      </c>
      <c r="AG3528" s="8">
        <v>1059</v>
      </c>
      <c r="AH3528" s="16">
        <v>0.10658307210031337</v>
      </c>
      <c r="AI3528" s="7">
        <v>742</v>
      </c>
      <c r="AJ3528" s="7">
        <v>317</v>
      </c>
      <c r="AK3528" s="12">
        <v>0.62881355932203387</v>
      </c>
      <c r="AL3528" s="12">
        <v>0.95</v>
      </c>
      <c r="AN3528" s="12">
        <v>0.70066100094428707</v>
      </c>
      <c r="AO3528" s="12">
        <v>0.89745762711864407</v>
      </c>
      <c r="AP3528" s="12">
        <v>-0.11887966109897141</v>
      </c>
      <c r="AQ3528" s="8">
        <v>80169</v>
      </c>
      <c r="AR3528" s="16">
        <v>-0.16007119246423751</v>
      </c>
      <c r="AS3528" s="7">
        <v>3002.5842696629215</v>
      </c>
      <c r="AT3528" s="7">
        <v>75.702549575070819</v>
      </c>
      <c r="AU3528" s="7">
        <v>28.67520817237531</v>
      </c>
      <c r="AV3528" s="7">
        <v>164</v>
      </c>
      <c r="AW3528" s="16">
        <v>0.17484883031936166</v>
      </c>
      <c r="AX3528" s="16">
        <v>-0.24097085098042981</v>
      </c>
      <c r="AY3528" s="7">
        <v>2405070</v>
      </c>
      <c r="AZ3528" s="10">
        <v>30</v>
      </c>
      <c r="BA3528" s="16">
        <v>0</v>
      </c>
      <c r="BB3528" s="7">
        <v>73628.649205204609</v>
      </c>
      <c r="BC3528" s="16">
        <v>0.12991407380038042</v>
      </c>
      <c r="BD3528" s="13"/>
      <c r="BE3528" s="13"/>
      <c r="BG3528" s="44"/>
      <c r="BH3528" s="43">
        <v>26.7</v>
      </c>
      <c r="BI3528" s="2">
        <v>71.505159999999989</v>
      </c>
    </row>
    <row r="3529" spans="1:61" x14ac:dyDescent="0.2">
      <c r="A3529" s="2">
        <v>2006</v>
      </c>
      <c r="B3529" s="4" t="s">
        <v>6</v>
      </c>
      <c r="C3529" s="4" t="s">
        <v>226</v>
      </c>
      <c r="D3529" s="4" t="s">
        <v>246</v>
      </c>
      <c r="E3529" s="52" t="s">
        <v>254</v>
      </c>
      <c r="F3529" s="4" t="s">
        <v>143</v>
      </c>
      <c r="G3529" s="7">
        <v>81587.387559999988</v>
      </c>
      <c r="J3529" s="8">
        <v>81587.387559999988</v>
      </c>
      <c r="K3529" s="16">
        <v>8.5632730732635665E-2</v>
      </c>
      <c r="L3529" s="7">
        <v>81587.387559999988</v>
      </c>
      <c r="M3529" s="7">
        <v>215390.70315839999</v>
      </c>
      <c r="P3529" s="8">
        <v>215390.70315839999</v>
      </c>
      <c r="Q3529" s="16">
        <v>8.5632730732635665E-2</v>
      </c>
      <c r="R3529" s="40">
        <v>38.799999999999997</v>
      </c>
      <c r="S3529" s="16">
        <v>0</v>
      </c>
      <c r="V3529" s="7">
        <v>2.64</v>
      </c>
      <c r="W3529" s="7"/>
      <c r="Y3529" s="7">
        <v>207844.56</v>
      </c>
      <c r="AB3529" s="7">
        <v>69</v>
      </c>
      <c r="AE3529" s="7">
        <v>1188</v>
      </c>
      <c r="AF3529" s="7">
        <v>47</v>
      </c>
      <c r="AG3529" s="8">
        <v>1141</v>
      </c>
      <c r="AH3529" s="16">
        <v>8.5632730732635665E-2</v>
      </c>
      <c r="AI3529" s="7">
        <v>949</v>
      </c>
      <c r="AJ3529" s="7">
        <v>192</v>
      </c>
      <c r="AK3529" s="12">
        <v>0.79882154882154888</v>
      </c>
      <c r="AL3529" s="12">
        <v>0.95</v>
      </c>
      <c r="AN3529" s="12">
        <v>0.83172655565293607</v>
      </c>
      <c r="AO3529" s="12">
        <v>0.96043771043771042</v>
      </c>
      <c r="AP3529" s="12">
        <v>1.1741446749115481E-2</v>
      </c>
      <c r="AQ3529" s="8">
        <v>93960.13916507065</v>
      </c>
      <c r="AR3529" s="16">
        <v>-4.0498548239786714E-2</v>
      </c>
      <c r="AS3529" s="7">
        <v>3622.21045354937</v>
      </c>
      <c r="AT3529" s="7">
        <v>82.348938794978665</v>
      </c>
      <c r="AU3529" s="7">
        <v>31.192779846582827</v>
      </c>
      <c r="AV3529" s="7">
        <v>164</v>
      </c>
      <c r="AW3529" s="16">
        <v>0.19019987711330991</v>
      </c>
      <c r="AX3529" s="16">
        <v>-0.11618227361964573</v>
      </c>
      <c r="AY3529" s="7">
        <v>2818804.1749521196</v>
      </c>
      <c r="AZ3529" s="10">
        <v>30</v>
      </c>
      <c r="BA3529" s="16">
        <v>0</v>
      </c>
      <c r="BB3529" s="7">
        <v>87723.166251161369</v>
      </c>
      <c r="BC3529" s="16">
        <v>7.6391827631261539E-2</v>
      </c>
      <c r="BD3529" s="13"/>
      <c r="BE3529" s="13"/>
      <c r="BG3529" s="44"/>
      <c r="BH3529" s="43">
        <v>25.939999999999998</v>
      </c>
      <c r="BI3529" s="2">
        <v>71.505159999999989</v>
      </c>
    </row>
    <row r="3530" spans="1:61" x14ac:dyDescent="0.2">
      <c r="A3530" s="2">
        <v>2006</v>
      </c>
      <c r="B3530" s="4" t="s">
        <v>7</v>
      </c>
      <c r="C3530" s="4" t="s">
        <v>226</v>
      </c>
      <c r="D3530" s="4" t="s">
        <v>246</v>
      </c>
      <c r="E3530" s="52" t="s">
        <v>254</v>
      </c>
      <c r="F3530" s="4" t="s">
        <v>143</v>
      </c>
      <c r="G3530" s="7">
        <v>76868.046999999991</v>
      </c>
      <c r="J3530" s="8">
        <v>76868.046999999991</v>
      </c>
      <c r="K3530" s="16">
        <v>5.6127221702526597E-3</v>
      </c>
      <c r="L3530" s="7">
        <v>76868.046999999991</v>
      </c>
      <c r="M3530" s="7">
        <v>202931.64408</v>
      </c>
      <c r="P3530" s="8">
        <v>202931.64408</v>
      </c>
      <c r="Q3530" s="16">
        <v>5.6127221702526597E-3</v>
      </c>
      <c r="R3530" s="40">
        <v>38.799999999999997</v>
      </c>
      <c r="S3530" s="16">
        <v>0</v>
      </c>
      <c r="V3530" s="7">
        <v>2.64</v>
      </c>
      <c r="W3530" s="7"/>
      <c r="Y3530" s="7">
        <v>195822</v>
      </c>
      <c r="AB3530" s="7">
        <v>69</v>
      </c>
      <c r="AE3530" s="7">
        <v>1147</v>
      </c>
      <c r="AF3530" s="7">
        <v>72</v>
      </c>
      <c r="AG3530" s="8">
        <v>1075</v>
      </c>
      <c r="AH3530" s="16">
        <v>5.6127221702526597E-3</v>
      </c>
      <c r="AI3530" s="7">
        <v>795</v>
      </c>
      <c r="AJ3530" s="7">
        <v>280</v>
      </c>
      <c r="AK3530" s="12">
        <v>0.69311246730601572</v>
      </c>
      <c r="AL3530" s="12">
        <v>0.95</v>
      </c>
      <c r="AN3530" s="12">
        <v>0.73953488372093024</v>
      </c>
      <c r="AO3530" s="12">
        <v>0.93722755013077597</v>
      </c>
      <c r="AP3530" s="12">
        <v>-2.0368289098296799E-2</v>
      </c>
      <c r="AQ3530" s="8">
        <v>80669</v>
      </c>
      <c r="AR3530" s="16">
        <v>-0.11333205443305738</v>
      </c>
      <c r="AS3530" s="7">
        <v>3216.4673046251996</v>
      </c>
      <c r="AT3530" s="7">
        <v>75.040930232558139</v>
      </c>
      <c r="AU3530" s="7">
        <v>28.424594785059899</v>
      </c>
      <c r="AV3530" s="7">
        <v>164</v>
      </c>
      <c r="AW3530" s="16">
        <v>0.17332069990890181</v>
      </c>
      <c r="AX3530" s="16">
        <v>-0.11828089878040782</v>
      </c>
      <c r="AY3530" s="7">
        <v>2420070</v>
      </c>
      <c r="AZ3530" s="10">
        <v>30</v>
      </c>
      <c r="BA3530" s="16">
        <v>0</v>
      </c>
      <c r="BB3530" s="7">
        <v>80194.06697622592</v>
      </c>
      <c r="BC3530" s="16">
        <v>5.8226164914424762E-2</v>
      </c>
      <c r="BD3530" s="13"/>
      <c r="BE3530" s="13"/>
      <c r="BG3530" s="44"/>
      <c r="BH3530" s="43">
        <v>25.08</v>
      </c>
      <c r="BI3530" s="2">
        <v>71.505159999999989</v>
      </c>
    </row>
    <row r="3531" spans="1:61" x14ac:dyDescent="0.2">
      <c r="A3531" s="2">
        <v>2007</v>
      </c>
      <c r="B3531" s="4" t="s">
        <v>8</v>
      </c>
      <c r="C3531" s="4" t="s">
        <v>226</v>
      </c>
      <c r="D3531" s="4" t="s">
        <v>246</v>
      </c>
      <c r="E3531" s="52" t="s">
        <v>254</v>
      </c>
      <c r="F3531" s="4" t="s">
        <v>143</v>
      </c>
      <c r="G3531" s="7">
        <v>81658.892719999989</v>
      </c>
      <c r="J3531" s="8">
        <v>81658.892719999989</v>
      </c>
      <c r="K3531" s="16">
        <v>0.11960784313725492</v>
      </c>
      <c r="L3531" s="7">
        <v>81658.892719999989</v>
      </c>
      <c r="M3531" s="7">
        <v>215579.47678079997</v>
      </c>
      <c r="P3531" s="8">
        <v>215579.47678079997</v>
      </c>
      <c r="Q3531" s="16">
        <v>0.11960784313725492</v>
      </c>
      <c r="R3531" s="40">
        <v>38.799999999999997</v>
      </c>
      <c r="S3531" s="16">
        <v>0</v>
      </c>
      <c r="V3531" s="7">
        <v>2.64</v>
      </c>
      <c r="W3531" s="7"/>
      <c r="Y3531" s="7">
        <v>259279.68000000002</v>
      </c>
      <c r="AB3531" s="7">
        <v>86</v>
      </c>
      <c r="AE3531" s="7">
        <v>1206</v>
      </c>
      <c r="AF3531" s="7">
        <v>64</v>
      </c>
      <c r="AG3531" s="8">
        <v>1142</v>
      </c>
      <c r="AH3531" s="16">
        <v>0.11960784313725492</v>
      </c>
      <c r="AI3531" s="7">
        <v>736</v>
      </c>
      <c r="AJ3531" s="7">
        <v>406</v>
      </c>
      <c r="AK3531" s="12">
        <v>0.61028192371475953</v>
      </c>
      <c r="AL3531" s="12">
        <v>0.95</v>
      </c>
      <c r="AN3531" s="12">
        <v>0.64448336252189142</v>
      </c>
      <c r="AO3531" s="12">
        <v>0.94693200663349919</v>
      </c>
      <c r="AP3531" s="12">
        <v>-2.3219866608723216E-2</v>
      </c>
      <c r="AQ3531" s="8">
        <v>83115</v>
      </c>
      <c r="AR3531" s="16">
        <v>7.6396083713220042E-2</v>
      </c>
      <c r="AS3531" s="7">
        <v>3112.9213483146068</v>
      </c>
      <c r="AT3531" s="7">
        <v>72.780210157618214</v>
      </c>
      <c r="AU3531" s="7">
        <v>27.568261423340232</v>
      </c>
      <c r="AV3531" s="7">
        <v>164</v>
      </c>
      <c r="AW3531" s="16">
        <v>0.16809915502036726</v>
      </c>
      <c r="AX3531" s="16">
        <v>-3.8595441867351643E-2</v>
      </c>
      <c r="AY3531" s="7">
        <v>2493450</v>
      </c>
      <c r="AZ3531" s="10">
        <v>30</v>
      </c>
      <c r="BA3531" s="16">
        <v>0</v>
      </c>
      <c r="BB3531" s="7">
        <v>97155.99038604091</v>
      </c>
      <c r="BC3531" s="16">
        <v>4.0897302900254486E-2</v>
      </c>
      <c r="BD3531" s="13"/>
      <c r="BE3531" s="13"/>
      <c r="BG3531" s="44"/>
      <c r="BH3531" s="43">
        <v>26.7</v>
      </c>
      <c r="BI3531" s="2">
        <v>71.505159999999989</v>
      </c>
    </row>
    <row r="3532" spans="1:61" x14ac:dyDescent="0.2">
      <c r="A3532" s="2">
        <v>2007</v>
      </c>
      <c r="B3532" s="4" t="s">
        <v>9</v>
      </c>
      <c r="C3532" s="4" t="s">
        <v>226</v>
      </c>
      <c r="D3532" s="4" t="s">
        <v>246</v>
      </c>
      <c r="E3532" s="52" t="s">
        <v>254</v>
      </c>
      <c r="F3532" s="4" t="s">
        <v>143</v>
      </c>
      <c r="G3532" s="7">
        <v>74865.902519999989</v>
      </c>
      <c r="J3532" s="8">
        <v>74865.902519999989</v>
      </c>
      <c r="K3532" s="16">
        <v>4.8048048048048075E-2</v>
      </c>
      <c r="L3532" s="7">
        <v>74865.902519999989</v>
      </c>
      <c r="M3532" s="7">
        <v>197645.98265279998</v>
      </c>
      <c r="P3532" s="8">
        <v>197645.98265279998</v>
      </c>
      <c r="Q3532" s="16">
        <v>4.8048048048048075E-2</v>
      </c>
      <c r="R3532" s="40">
        <v>38.799999999999997</v>
      </c>
      <c r="S3532" s="16">
        <v>0</v>
      </c>
      <c r="V3532" s="7">
        <v>2.64</v>
      </c>
      <c r="W3532" s="7"/>
      <c r="Y3532" s="7">
        <v>237710.88000000003</v>
      </c>
      <c r="AB3532" s="7">
        <v>86</v>
      </c>
      <c r="AE3532" s="7">
        <v>1100</v>
      </c>
      <c r="AF3532" s="7">
        <v>53</v>
      </c>
      <c r="AG3532" s="8">
        <v>1047</v>
      </c>
      <c r="AH3532" s="16">
        <v>4.8048048048048075E-2</v>
      </c>
      <c r="AI3532" s="7">
        <v>644</v>
      </c>
      <c r="AJ3532" s="7">
        <v>403</v>
      </c>
      <c r="AK3532" s="12">
        <v>0.58545454545454545</v>
      </c>
      <c r="AL3532" s="12">
        <v>0.95</v>
      </c>
      <c r="AN3532" s="12">
        <v>0.61509073543457493</v>
      </c>
      <c r="AO3532" s="12">
        <v>0.95181818181818179</v>
      </c>
      <c r="AP3532" s="12">
        <v>-6.6146436627446348E-2</v>
      </c>
      <c r="AQ3532" s="8">
        <v>76779</v>
      </c>
      <c r="AR3532" s="16">
        <v>-1.6599423631123877E-2</v>
      </c>
      <c r="AS3532" s="7">
        <v>3126.1807817589579</v>
      </c>
      <c r="AT3532" s="7">
        <v>73.332378223495695</v>
      </c>
      <c r="AU3532" s="7">
        <v>27.777415993748367</v>
      </c>
      <c r="AV3532" s="7">
        <v>164</v>
      </c>
      <c r="AW3532" s="16">
        <v>0.16937448776675834</v>
      </c>
      <c r="AX3532" s="16">
        <v>-6.1683690742591168E-2</v>
      </c>
      <c r="AY3532" s="7">
        <v>2303370</v>
      </c>
      <c r="AZ3532" s="10">
        <v>30</v>
      </c>
      <c r="BA3532" s="16">
        <v>0</v>
      </c>
      <c r="BB3532" s="7">
        <v>88998.162506281908</v>
      </c>
      <c r="BC3532" s="16">
        <v>3.3836811318160569E-2</v>
      </c>
      <c r="BD3532" s="13"/>
      <c r="BE3532" s="13"/>
      <c r="BG3532" s="44"/>
      <c r="BH3532" s="43">
        <v>24.56</v>
      </c>
      <c r="BI3532" s="2">
        <v>71.505159999999989</v>
      </c>
    </row>
    <row r="3533" spans="1:61" x14ac:dyDescent="0.2">
      <c r="A3533" s="2">
        <v>2007</v>
      </c>
      <c r="B3533" s="4" t="s">
        <v>10</v>
      </c>
      <c r="C3533" s="4" t="s">
        <v>226</v>
      </c>
      <c r="D3533" s="4" t="s">
        <v>246</v>
      </c>
      <c r="E3533" s="52" t="s">
        <v>254</v>
      </c>
      <c r="F3533" s="4" t="s">
        <v>143</v>
      </c>
      <c r="G3533" s="7">
        <v>74365.366399999984</v>
      </c>
      <c r="J3533" s="8">
        <v>74365.366399999984</v>
      </c>
      <c r="K3533" s="16">
        <v>2.5641025641025772E-2</v>
      </c>
      <c r="L3533" s="7">
        <v>74365.366399999984</v>
      </c>
      <c r="M3533" s="7">
        <v>196324.56729599996</v>
      </c>
      <c r="P3533" s="8">
        <v>196324.56729599996</v>
      </c>
      <c r="Q3533" s="16">
        <v>2.564102564102555E-2</v>
      </c>
      <c r="R3533" s="40">
        <v>38.799999999999997</v>
      </c>
      <c r="S3533" s="16">
        <v>0</v>
      </c>
      <c r="V3533" s="7">
        <v>2.64</v>
      </c>
      <c r="W3533" s="7"/>
      <c r="Y3533" s="7">
        <v>236121.60000000003</v>
      </c>
      <c r="AB3533" s="7">
        <v>86</v>
      </c>
      <c r="AE3533" s="7">
        <v>1206</v>
      </c>
      <c r="AF3533" s="7">
        <v>166</v>
      </c>
      <c r="AG3533" s="8">
        <v>1040</v>
      </c>
      <c r="AH3533" s="16">
        <v>2.564102564102555E-2</v>
      </c>
      <c r="AI3533" s="7">
        <v>543</v>
      </c>
      <c r="AJ3533" s="7">
        <v>497</v>
      </c>
      <c r="AK3533" s="12">
        <v>0.45024875621890548</v>
      </c>
      <c r="AL3533" s="12">
        <v>0.95</v>
      </c>
      <c r="AN3533" s="12">
        <v>0.52211538461538465</v>
      </c>
      <c r="AO3533" s="12">
        <v>0.86235489220563843</v>
      </c>
      <c r="AP3533" s="12">
        <v>-0.27176753782668495</v>
      </c>
      <c r="AQ3533" s="8">
        <v>75458</v>
      </c>
      <c r="AR3533" s="16">
        <v>-0.12688605017124877</v>
      </c>
      <c r="AS3533" s="7">
        <v>2866.9452887537996</v>
      </c>
      <c r="AT3533" s="7">
        <v>72.555769230769229</v>
      </c>
      <c r="AU3533" s="7">
        <v>27.483245920745919</v>
      </c>
      <c r="AV3533" s="7">
        <v>164</v>
      </c>
      <c r="AW3533" s="16">
        <v>0.16758076780942632</v>
      </c>
      <c r="AX3533" s="16">
        <v>-0.14871389891696762</v>
      </c>
      <c r="AY3533" s="7">
        <v>2263740</v>
      </c>
      <c r="AZ3533" s="10">
        <v>30</v>
      </c>
      <c r="BA3533" s="16">
        <v>0</v>
      </c>
      <c r="BB3533" s="7">
        <v>75121.949155898881</v>
      </c>
      <c r="BC3533" s="16">
        <v>5.2308400804020425E-2</v>
      </c>
      <c r="BD3533" s="13"/>
      <c r="BE3533" s="13"/>
      <c r="BG3533" s="44"/>
      <c r="BH3533" s="43">
        <v>26.32</v>
      </c>
      <c r="BI3533" s="2">
        <v>71.505159999999989</v>
      </c>
    </row>
    <row r="3534" spans="1:61" x14ac:dyDescent="0.2">
      <c r="A3534" s="2">
        <v>2007</v>
      </c>
      <c r="B3534" s="4" t="s">
        <v>0</v>
      </c>
      <c r="C3534" s="4" t="s">
        <v>226</v>
      </c>
      <c r="D3534" s="4" t="s">
        <v>246</v>
      </c>
      <c r="E3534" s="52" t="s">
        <v>254</v>
      </c>
      <c r="F3534" s="4" t="s">
        <v>143</v>
      </c>
      <c r="G3534" s="7">
        <v>70933.118719999984</v>
      </c>
      <c r="J3534" s="8">
        <v>70933.118719999984</v>
      </c>
      <c r="K3534" s="16">
        <v>2.0202020202020332E-3</v>
      </c>
      <c r="L3534" s="7">
        <v>70933.118719999984</v>
      </c>
      <c r="M3534" s="7">
        <v>187263.43342079996</v>
      </c>
      <c r="P3534" s="8">
        <v>187263.43342079996</v>
      </c>
      <c r="Q3534" s="16">
        <v>2.0202020202020332E-3</v>
      </c>
      <c r="R3534" s="40">
        <v>38.799999999999997</v>
      </c>
      <c r="S3534" s="16">
        <v>0</v>
      </c>
      <c r="V3534" s="7">
        <v>2.64</v>
      </c>
      <c r="W3534" s="7"/>
      <c r="Y3534" s="7">
        <v>225223.68000000002</v>
      </c>
      <c r="AB3534" s="7">
        <v>86</v>
      </c>
      <c r="AE3534" s="7">
        <v>1110</v>
      </c>
      <c r="AF3534" s="7">
        <v>118</v>
      </c>
      <c r="AG3534" s="8">
        <v>992</v>
      </c>
      <c r="AH3534" s="16">
        <v>2.0202020202020332E-3</v>
      </c>
      <c r="AI3534" s="7">
        <v>565</v>
      </c>
      <c r="AJ3534" s="7">
        <v>427</v>
      </c>
      <c r="AK3534" s="12">
        <v>0.50900900900900903</v>
      </c>
      <c r="AL3534" s="12">
        <v>0.95</v>
      </c>
      <c r="AN3534" s="12">
        <v>0.56955645161290325</v>
      </c>
      <c r="AO3534" s="12">
        <v>0.89369369369369367</v>
      </c>
      <c r="AP3534" s="12">
        <v>-0.13782738976028408</v>
      </c>
      <c r="AQ3534" s="8">
        <v>63833</v>
      </c>
      <c r="AR3534" s="16">
        <v>-0.29789808286679054</v>
      </c>
      <c r="AS3534" s="7">
        <v>2584.3319838056682</v>
      </c>
      <c r="AT3534" s="7">
        <v>64.347782258064512</v>
      </c>
      <c r="AU3534" s="7">
        <v>24.374159946236556</v>
      </c>
      <c r="AV3534" s="7">
        <v>164</v>
      </c>
      <c r="AW3534" s="16">
        <v>0.1486229265014424</v>
      </c>
      <c r="AX3534" s="16">
        <v>-0.299313610925527</v>
      </c>
      <c r="AY3534" s="7">
        <v>1914990</v>
      </c>
      <c r="AZ3534" s="10">
        <v>30</v>
      </c>
      <c r="BA3534" s="16">
        <v>0</v>
      </c>
      <c r="BB3534" s="7">
        <v>65413.591794258245</v>
      </c>
      <c r="BC3534" s="16">
        <v>0.13627810689077549</v>
      </c>
      <c r="BD3534" s="13"/>
      <c r="BE3534" s="13"/>
      <c r="BG3534" s="44"/>
      <c r="BH3534" s="43">
        <v>24.7</v>
      </c>
      <c r="BI3534" s="2">
        <v>71.505159999999989</v>
      </c>
    </row>
    <row r="3535" spans="1:61" x14ac:dyDescent="0.2">
      <c r="A3535" s="2">
        <v>2007</v>
      </c>
      <c r="B3535" s="4" t="s">
        <v>1</v>
      </c>
      <c r="C3535" s="4" t="s">
        <v>226</v>
      </c>
      <c r="D3535" s="4" t="s">
        <v>246</v>
      </c>
      <c r="E3535" s="52" t="s">
        <v>254</v>
      </c>
      <c r="F3535" s="4" t="s">
        <v>143</v>
      </c>
      <c r="G3535" s="7">
        <v>76653.53151999999</v>
      </c>
      <c r="J3535" s="8">
        <v>76653.53151999999</v>
      </c>
      <c r="K3535" s="16">
        <v>0.12723449001051534</v>
      </c>
      <c r="L3535" s="7">
        <v>76653.53151999999</v>
      </c>
      <c r="M3535" s="7">
        <v>199299.18195199998</v>
      </c>
      <c r="P3535" s="8">
        <v>199299.18195199998</v>
      </c>
      <c r="Q3535" s="16">
        <v>0.11015517955581045</v>
      </c>
      <c r="R3535" s="40">
        <v>38.799999999999997</v>
      </c>
      <c r="S3535" s="16">
        <v>0</v>
      </c>
      <c r="V3535" s="7">
        <v>2.6</v>
      </c>
      <c r="W3535" s="7"/>
      <c r="Y3535" s="7">
        <v>239699.19999999998</v>
      </c>
      <c r="AB3535" s="7">
        <v>86</v>
      </c>
      <c r="AE3535" s="7">
        <v>1180</v>
      </c>
      <c r="AF3535" s="7">
        <v>108</v>
      </c>
      <c r="AG3535" s="8">
        <v>1072</v>
      </c>
      <c r="AH3535" s="16">
        <v>0.12723449001051534</v>
      </c>
      <c r="AI3535" s="7">
        <v>590</v>
      </c>
      <c r="AJ3535" s="7">
        <v>482</v>
      </c>
      <c r="AK3535" s="12">
        <v>0.5</v>
      </c>
      <c r="AL3535" s="12">
        <v>0.95</v>
      </c>
      <c r="AN3535" s="12">
        <v>0.55037313432835822</v>
      </c>
      <c r="AO3535" s="12">
        <v>0.90847457627118644</v>
      </c>
      <c r="AP3535" s="12">
        <v>-0.25227878464818765</v>
      </c>
      <c r="AQ3535" s="8">
        <v>77297</v>
      </c>
      <c r="AR3535" s="16">
        <v>-0.10289799565938973</v>
      </c>
      <c r="AS3535" s="7">
        <v>3036.0172820109974</v>
      </c>
      <c r="AT3535" s="7">
        <v>72.105410447761187</v>
      </c>
      <c r="AU3535" s="7">
        <v>27.732850172215841</v>
      </c>
      <c r="AV3535" s="7">
        <v>164</v>
      </c>
      <c r="AW3535" s="16">
        <v>0.16910274495253561</v>
      </c>
      <c r="AX3535" s="16">
        <v>-0.19191296778928335</v>
      </c>
      <c r="AY3535" s="7">
        <v>2318910</v>
      </c>
      <c r="AZ3535" s="10">
        <v>30</v>
      </c>
      <c r="BA3535" s="16">
        <v>0</v>
      </c>
      <c r="BB3535" s="7">
        <v>77720.78762952688</v>
      </c>
      <c r="BC3535" s="16">
        <v>9.6175503431925977E-2</v>
      </c>
      <c r="BD3535" s="13"/>
      <c r="BE3535" s="13"/>
      <c r="BG3535" s="44"/>
      <c r="BH3535" s="43">
        <v>25.46</v>
      </c>
      <c r="BI3535" s="2">
        <v>71.505159999999989</v>
      </c>
    </row>
    <row r="3536" spans="1:61" x14ac:dyDescent="0.2">
      <c r="A3536" s="2">
        <v>2007</v>
      </c>
      <c r="B3536" s="4" t="s">
        <v>2</v>
      </c>
      <c r="C3536" s="4" t="s">
        <v>226</v>
      </c>
      <c r="D3536" s="4" t="s">
        <v>246</v>
      </c>
      <c r="E3536" s="52" t="s">
        <v>254</v>
      </c>
      <c r="F3536" s="4" t="s">
        <v>143</v>
      </c>
      <c r="G3536" s="7">
        <v>62567.014999999992</v>
      </c>
      <c r="J3536" s="8">
        <v>62567.014999999992</v>
      </c>
      <c r="K3536" s="16">
        <v>-0.1965105601469237</v>
      </c>
      <c r="L3536" s="7">
        <v>62567.014999999992</v>
      </c>
      <c r="M3536" s="7">
        <v>187701.04499999998</v>
      </c>
      <c r="P3536" s="8">
        <v>187701.04499999998</v>
      </c>
      <c r="Q3536" s="16">
        <v>-8.6943818348776958E-2</v>
      </c>
      <c r="R3536" s="40">
        <v>35.4</v>
      </c>
      <c r="S3536" s="16">
        <v>-8.7628865979381465E-2</v>
      </c>
      <c r="V3536" s="7">
        <v>3</v>
      </c>
      <c r="W3536" s="7"/>
      <c r="Y3536" s="7">
        <v>225750</v>
      </c>
      <c r="AB3536" s="7">
        <v>86</v>
      </c>
      <c r="AE3536" s="7">
        <v>1034</v>
      </c>
      <c r="AF3536" s="7">
        <v>159</v>
      </c>
      <c r="AG3536" s="8">
        <v>875</v>
      </c>
      <c r="AH3536" s="16">
        <v>-0.19651056014692381</v>
      </c>
      <c r="AI3536" s="7">
        <v>425</v>
      </c>
      <c r="AJ3536" s="7">
        <v>450</v>
      </c>
      <c r="AK3536" s="12">
        <v>0.41102514506769827</v>
      </c>
      <c r="AL3536" s="12">
        <v>0.95</v>
      </c>
      <c r="AN3536" s="12">
        <v>0.48571428571428571</v>
      </c>
      <c r="AO3536" s="12">
        <v>0.84622823984526108</v>
      </c>
      <c r="AP3536" s="12">
        <v>-0.24866071428571435</v>
      </c>
      <c r="AQ3536" s="8">
        <v>56935</v>
      </c>
      <c r="AR3536" s="16">
        <v>-0.32021157198462158</v>
      </c>
      <c r="AS3536" s="7">
        <v>2174.751718869366</v>
      </c>
      <c r="AT3536" s="7">
        <v>65.068571428571431</v>
      </c>
      <c r="AU3536" s="7">
        <v>21.689523809523809</v>
      </c>
      <c r="AV3536" s="7">
        <v>164</v>
      </c>
      <c r="AW3536" s="16">
        <v>0.13225319396051102</v>
      </c>
      <c r="AX3536" s="16">
        <v>-0.25548017561634584</v>
      </c>
      <c r="AY3536" s="7">
        <v>1708050</v>
      </c>
      <c r="AZ3536" s="10">
        <v>30</v>
      </c>
      <c r="BA3536" s="16">
        <v>0</v>
      </c>
      <c r="BB3536" s="7">
        <v>57378.967334232744</v>
      </c>
      <c r="BC3536" s="16">
        <v>6.3571904350216715E-2</v>
      </c>
      <c r="BD3536" s="13"/>
      <c r="BE3536" s="13"/>
      <c r="BG3536" s="44"/>
      <c r="BH3536" s="43">
        <v>26.18</v>
      </c>
      <c r="BI3536" s="2">
        <v>71.505159999999989</v>
      </c>
    </row>
    <row r="3537" spans="1:62" x14ac:dyDescent="0.2">
      <c r="A3537" s="2">
        <v>2007</v>
      </c>
      <c r="B3537" s="4" t="s">
        <v>3</v>
      </c>
      <c r="C3537" s="4" t="s">
        <v>226</v>
      </c>
      <c r="D3537" s="4" t="s">
        <v>246</v>
      </c>
      <c r="E3537" s="52" t="s">
        <v>254</v>
      </c>
      <c r="F3537" s="4" t="s">
        <v>143</v>
      </c>
      <c r="G3537" s="7">
        <v>68573.448439999993</v>
      </c>
      <c r="J3537" s="8">
        <v>68573.448439999993</v>
      </c>
      <c r="K3537" s="16">
        <v>-7.1636011616650563E-2</v>
      </c>
      <c r="L3537" s="7">
        <v>68573.448439999993</v>
      </c>
      <c r="M3537" s="7">
        <v>205720.34531999996</v>
      </c>
      <c r="P3537" s="8">
        <v>205720.34531999996</v>
      </c>
      <c r="Q3537" s="16">
        <v>5.4959077708351511E-2</v>
      </c>
      <c r="R3537" s="40">
        <v>35.4</v>
      </c>
      <c r="S3537" s="16">
        <v>-8.7628865979381465E-2</v>
      </c>
      <c r="V3537" s="7">
        <v>3</v>
      </c>
      <c r="W3537" s="7"/>
      <c r="Y3537" s="7">
        <v>247422</v>
      </c>
      <c r="AB3537" s="7">
        <v>86</v>
      </c>
      <c r="AE3537" s="7">
        <v>1076</v>
      </c>
      <c r="AF3537" s="7">
        <v>117</v>
      </c>
      <c r="AG3537" s="8">
        <v>959</v>
      </c>
      <c r="AH3537" s="16">
        <v>-7.1636011616650563E-2</v>
      </c>
      <c r="AI3537" s="7">
        <v>652</v>
      </c>
      <c r="AJ3537" s="7">
        <v>307</v>
      </c>
      <c r="AK3537" s="12">
        <v>0.60594795539033453</v>
      </c>
      <c r="AL3537" s="12">
        <v>0.95</v>
      </c>
      <c r="AN3537" s="12">
        <v>0.6798748696558915</v>
      </c>
      <c r="AO3537" s="12">
        <v>0.89126394052044611</v>
      </c>
      <c r="AP3537" s="12">
        <v>-2.3211765849046051E-2</v>
      </c>
      <c r="AQ3537" s="8">
        <v>70168.961544338876</v>
      </c>
      <c r="AR3537" s="16">
        <v>-0.20375646474509079</v>
      </c>
      <c r="AS3537" s="7">
        <v>2604.6385131528909</v>
      </c>
      <c r="AT3537" s="7">
        <v>73.168885864795485</v>
      </c>
      <c r="AU3537" s="7">
        <v>24.389628621598494</v>
      </c>
      <c r="AV3537" s="7">
        <v>164</v>
      </c>
      <c r="AW3537" s="16">
        <v>0.14871724769267375</v>
      </c>
      <c r="AX3537" s="16">
        <v>-0.24523751481947587</v>
      </c>
      <c r="AY3537" s="7">
        <v>2105068.8463301663</v>
      </c>
      <c r="AZ3537" s="10">
        <v>30</v>
      </c>
      <c r="BA3537" s="16">
        <v>0</v>
      </c>
      <c r="BB3537" s="7">
        <v>68497.939908797067</v>
      </c>
      <c r="BC3537" s="16">
        <v>0.10597037850150322</v>
      </c>
      <c r="BD3537" s="13"/>
      <c r="BE3537" s="13"/>
      <c r="BG3537" s="44"/>
      <c r="BH3537" s="43">
        <v>26.939999999999998</v>
      </c>
      <c r="BI3537" s="2">
        <v>71.505159999999989</v>
      </c>
    </row>
    <row r="3538" spans="1:62" x14ac:dyDescent="0.2">
      <c r="A3538" s="2">
        <v>2007</v>
      </c>
      <c r="B3538" s="4" t="s">
        <v>4</v>
      </c>
      <c r="C3538" s="4" t="s">
        <v>226</v>
      </c>
      <c r="D3538" s="4" t="s">
        <v>246</v>
      </c>
      <c r="E3538" s="52" t="s">
        <v>254</v>
      </c>
      <c r="F3538" s="4" t="s">
        <v>143</v>
      </c>
      <c r="G3538" s="7">
        <v>71076.129039999985</v>
      </c>
      <c r="J3538" s="8">
        <v>71076.129039999985</v>
      </c>
      <c r="K3538" s="16">
        <v>-5.9602649006622599E-2</v>
      </c>
      <c r="L3538" s="7">
        <v>71076.129039999985</v>
      </c>
      <c r="M3538" s="7">
        <v>213228.38711999997</v>
      </c>
      <c r="P3538" s="8">
        <v>213228.38711999997</v>
      </c>
      <c r="Q3538" s="16">
        <v>6.8633353401565067E-2</v>
      </c>
      <c r="R3538" s="40">
        <v>35.4</v>
      </c>
      <c r="S3538" s="16">
        <v>-8.7628865979381465E-2</v>
      </c>
      <c r="V3538" s="7">
        <v>3</v>
      </c>
      <c r="W3538" s="7"/>
      <c r="Y3538" s="7">
        <v>256452</v>
      </c>
      <c r="AB3538" s="7">
        <v>86</v>
      </c>
      <c r="AE3538" s="7">
        <v>1026</v>
      </c>
      <c r="AF3538" s="7">
        <v>32</v>
      </c>
      <c r="AG3538" s="8">
        <v>994</v>
      </c>
      <c r="AH3538" s="16">
        <v>-5.9602649006622488E-2</v>
      </c>
      <c r="AI3538" s="7">
        <v>742</v>
      </c>
      <c r="AJ3538" s="7">
        <v>252</v>
      </c>
      <c r="AK3538" s="12">
        <v>0.72319688109161795</v>
      </c>
      <c r="AL3538" s="12">
        <v>0.95</v>
      </c>
      <c r="AN3538" s="12">
        <v>0.74647887323943662</v>
      </c>
      <c r="AO3538" s="12">
        <v>0.96881091617933723</v>
      </c>
      <c r="AP3538" s="12">
        <v>1.3047830127976834E-3</v>
      </c>
      <c r="AQ3538" s="8">
        <v>71613</v>
      </c>
      <c r="AR3538" s="16">
        <v>-0.22051064709808299</v>
      </c>
      <c r="AS3538" s="7">
        <v>2745.8972392638034</v>
      </c>
      <c r="AT3538" s="7">
        <v>72.045271629778668</v>
      </c>
      <c r="AU3538" s="7">
        <v>24.015090543259557</v>
      </c>
      <c r="AV3538" s="7">
        <v>164</v>
      </c>
      <c r="AW3538" s="16">
        <v>0.14643347892231437</v>
      </c>
      <c r="AX3538" s="16">
        <v>-0.27057362525629047</v>
      </c>
      <c r="AY3538" s="7">
        <v>2148390</v>
      </c>
      <c r="AZ3538" s="10">
        <v>30</v>
      </c>
      <c r="BA3538" s="16">
        <v>0</v>
      </c>
      <c r="BB3538" s="7">
        <v>68214.576660862353</v>
      </c>
      <c r="BC3538" s="16">
        <v>0.12349676112810051</v>
      </c>
      <c r="BD3538" s="13"/>
      <c r="BE3538" s="13"/>
      <c r="BG3538" s="44"/>
      <c r="BH3538" s="43">
        <v>26.080000000000002</v>
      </c>
      <c r="BI3538" s="2">
        <v>71.505159999999989</v>
      </c>
    </row>
    <row r="3539" spans="1:62" x14ac:dyDescent="0.2">
      <c r="A3539" s="2">
        <v>2007</v>
      </c>
      <c r="B3539" s="4" t="s">
        <v>11</v>
      </c>
      <c r="C3539" s="4" t="s">
        <v>226</v>
      </c>
      <c r="D3539" s="4" t="s">
        <v>246</v>
      </c>
      <c r="E3539" s="52" t="s">
        <v>254</v>
      </c>
      <c r="F3539" s="4" t="s">
        <v>143</v>
      </c>
      <c r="G3539" s="7">
        <v>68501.943279999992</v>
      </c>
      <c r="J3539" s="8">
        <v>68501.943279999992</v>
      </c>
      <c r="K3539" s="16">
        <v>-8.7619047619047596E-2</v>
      </c>
      <c r="L3539" s="7">
        <v>68501.943279999992</v>
      </c>
      <c r="M3539" s="7">
        <v>205505.82983999996</v>
      </c>
      <c r="P3539" s="8">
        <v>205505.82983999996</v>
      </c>
      <c r="Q3539" s="16">
        <v>3.6796536796536605E-2</v>
      </c>
      <c r="R3539" s="40">
        <v>35.4</v>
      </c>
      <c r="S3539" s="16">
        <v>-8.7628865979381465E-2</v>
      </c>
      <c r="V3539" s="7">
        <v>3</v>
      </c>
      <c r="W3539" s="7"/>
      <c r="Y3539" s="7">
        <v>247164</v>
      </c>
      <c r="AB3539" s="7">
        <v>86</v>
      </c>
      <c r="AE3539" s="7">
        <v>990</v>
      </c>
      <c r="AF3539" s="7">
        <v>32</v>
      </c>
      <c r="AG3539" s="8">
        <v>958</v>
      </c>
      <c r="AH3539" s="16">
        <v>-8.7619047619047596E-2</v>
      </c>
      <c r="AI3539" s="7">
        <v>730</v>
      </c>
      <c r="AJ3539" s="7">
        <v>228</v>
      </c>
      <c r="AK3539" s="12">
        <v>0.73737373737373735</v>
      </c>
      <c r="AL3539" s="12">
        <v>0.95</v>
      </c>
      <c r="AN3539" s="12">
        <v>0.76200417536534448</v>
      </c>
      <c r="AO3539" s="12">
        <v>0.96767676767676769</v>
      </c>
      <c r="AP3539" s="12">
        <v>3.1062350687643958E-2</v>
      </c>
      <c r="AQ3539" s="8">
        <v>76890</v>
      </c>
      <c r="AR3539" s="16">
        <v>-0.15785899696614569</v>
      </c>
      <c r="AS3539" s="7">
        <v>2894.9548192771085</v>
      </c>
      <c r="AT3539" s="7">
        <v>80.260960334029221</v>
      </c>
      <c r="AU3539" s="7">
        <v>26.753653444676406</v>
      </c>
      <c r="AV3539" s="7">
        <v>164</v>
      </c>
      <c r="AW3539" s="16">
        <v>0.16313203319924638</v>
      </c>
      <c r="AX3539" s="16">
        <v>-0.18774709101953946</v>
      </c>
      <c r="AY3539" s="7">
        <v>2306700</v>
      </c>
      <c r="AZ3539" s="10">
        <v>30</v>
      </c>
      <c r="BA3539" s="16">
        <v>0</v>
      </c>
      <c r="BB3539" s="7">
        <v>71550.054439289859</v>
      </c>
      <c r="BC3539" s="16">
        <v>7.94559710547246E-2</v>
      </c>
      <c r="BD3539" s="13"/>
      <c r="BE3539" s="13"/>
      <c r="BG3539" s="44"/>
      <c r="BH3539" s="43">
        <v>26.56</v>
      </c>
      <c r="BI3539" s="2">
        <v>71.505159999999989</v>
      </c>
    </row>
    <row r="3540" spans="1:62" x14ac:dyDescent="0.2">
      <c r="A3540" s="2">
        <v>2007</v>
      </c>
      <c r="B3540" s="4" t="s">
        <v>5</v>
      </c>
      <c r="C3540" s="4" t="s">
        <v>226</v>
      </c>
      <c r="D3540" s="4" t="s">
        <v>246</v>
      </c>
      <c r="E3540" s="52" t="s">
        <v>254</v>
      </c>
      <c r="F3540" s="4" t="s">
        <v>143</v>
      </c>
      <c r="G3540" s="7">
        <v>72434.727079999982</v>
      </c>
      <c r="J3540" s="8">
        <v>72434.727079999982</v>
      </c>
      <c r="K3540" s="16">
        <v>-4.3437204910292682E-2</v>
      </c>
      <c r="L3540" s="7">
        <v>72434.727079999982</v>
      </c>
      <c r="M3540" s="7">
        <v>217304.18123999995</v>
      </c>
      <c r="P3540" s="8">
        <v>217304.18123999995</v>
      </c>
      <c r="Q3540" s="16">
        <v>8.700317623830367E-2</v>
      </c>
      <c r="R3540" s="40">
        <v>35.4</v>
      </c>
      <c r="S3540" s="16">
        <v>-8.7628865979381465E-2</v>
      </c>
      <c r="V3540" s="7">
        <v>3</v>
      </c>
      <c r="W3540" s="7"/>
      <c r="Y3540" s="7">
        <v>261354</v>
      </c>
      <c r="AB3540" s="7">
        <v>86</v>
      </c>
      <c r="AE3540" s="7">
        <v>1026</v>
      </c>
      <c r="AF3540" s="7">
        <v>13</v>
      </c>
      <c r="AG3540" s="8">
        <v>1013</v>
      </c>
      <c r="AH3540" s="16">
        <v>-4.3437204910292682E-2</v>
      </c>
      <c r="AI3540" s="7">
        <v>826</v>
      </c>
      <c r="AJ3540" s="7">
        <v>187</v>
      </c>
      <c r="AK3540" s="12">
        <v>0.80506822612085771</v>
      </c>
      <c r="AL3540" s="12">
        <v>0.95</v>
      </c>
      <c r="AN3540" s="12">
        <v>0.8153998025666338</v>
      </c>
      <c r="AO3540" s="12">
        <v>0.98732943469785572</v>
      </c>
      <c r="AP3540" s="12">
        <v>0.16375793924267534</v>
      </c>
      <c r="AQ3540" s="8">
        <v>84824.330117223086</v>
      </c>
      <c r="AR3540" s="16">
        <v>5.8068955796169108E-2</v>
      </c>
      <c r="AS3540" s="7">
        <v>3176.9412028922507</v>
      </c>
      <c r="AT3540" s="7">
        <v>83.735765170012911</v>
      </c>
      <c r="AU3540" s="7">
        <v>27.911921723337638</v>
      </c>
      <c r="AV3540" s="7">
        <v>164</v>
      </c>
      <c r="AW3540" s="16">
        <v>0.1701946446544978</v>
      </c>
      <c r="AX3540" s="16">
        <v>-2.6618340290655573E-2</v>
      </c>
      <c r="AY3540" s="7">
        <v>2544729.9035166926</v>
      </c>
      <c r="AZ3540" s="10">
        <v>30</v>
      </c>
      <c r="BA3540" s="16">
        <v>0</v>
      </c>
      <c r="BB3540" s="7">
        <v>77904.187981233277</v>
      </c>
      <c r="BC3540" s="16">
        <v>2.0997523087536784E-2</v>
      </c>
      <c r="BD3540" s="13"/>
      <c r="BE3540" s="13"/>
      <c r="BG3540" s="44"/>
      <c r="BH3540" s="43">
        <v>26.7</v>
      </c>
      <c r="BI3540" s="2">
        <v>71.505159999999989</v>
      </c>
    </row>
    <row r="3541" spans="1:62" x14ac:dyDescent="0.2">
      <c r="A3541" s="2">
        <v>2007</v>
      </c>
      <c r="B3541" s="4" t="s">
        <v>6</v>
      </c>
      <c r="C3541" s="4" t="s">
        <v>226</v>
      </c>
      <c r="D3541" s="4" t="s">
        <v>246</v>
      </c>
      <c r="E3541" s="52" t="s">
        <v>254</v>
      </c>
      <c r="F3541" s="4" t="s">
        <v>143</v>
      </c>
      <c r="G3541" s="7">
        <v>69360.005199999985</v>
      </c>
      <c r="J3541" s="8">
        <v>69360.005199999985</v>
      </c>
      <c r="K3541" s="16">
        <v>-0.14986853637160391</v>
      </c>
      <c r="L3541" s="7">
        <v>69360.005199999985</v>
      </c>
      <c r="M3541" s="7">
        <v>208080.01559999996</v>
      </c>
      <c r="P3541" s="8">
        <v>208080.01559999996</v>
      </c>
      <c r="Q3541" s="16">
        <v>-3.3941518604095444E-2</v>
      </c>
      <c r="R3541" s="40">
        <v>35.4</v>
      </c>
      <c r="S3541" s="16">
        <v>-8.7628865979381465E-2</v>
      </c>
      <c r="V3541" s="7">
        <v>3</v>
      </c>
      <c r="W3541" s="7"/>
      <c r="Y3541" s="7">
        <v>250260</v>
      </c>
      <c r="AB3541" s="7">
        <v>86</v>
      </c>
      <c r="AE3541" s="7">
        <v>1008</v>
      </c>
      <c r="AF3541" s="7">
        <v>38</v>
      </c>
      <c r="AG3541" s="8">
        <v>970</v>
      </c>
      <c r="AH3541" s="16">
        <v>-0.14986853637160391</v>
      </c>
      <c r="AI3541" s="7">
        <v>793</v>
      </c>
      <c r="AJ3541" s="7">
        <v>177</v>
      </c>
      <c r="AK3541" s="12">
        <v>0.78670634920634919</v>
      </c>
      <c r="AL3541" s="12">
        <v>0.95</v>
      </c>
      <c r="AN3541" s="12">
        <v>0.81752577319587627</v>
      </c>
      <c r="AO3541" s="12">
        <v>0.96230158730158732</v>
      </c>
      <c r="AP3541" s="12">
        <v>-1.7073859624346932E-2</v>
      </c>
      <c r="AQ3541" s="8">
        <v>78887.364775350259</v>
      </c>
      <c r="AR3541" s="16">
        <v>-0.16041668864751579</v>
      </c>
      <c r="AS3541" s="7">
        <v>3041.1474470065637</v>
      </c>
      <c r="AT3541" s="7">
        <v>81.327180180773468</v>
      </c>
      <c r="AU3541" s="7">
        <v>27.109060060257821</v>
      </c>
      <c r="AV3541" s="7">
        <v>164</v>
      </c>
      <c r="AW3541" s="16">
        <v>0.16529914670888915</v>
      </c>
      <c r="AX3541" s="16">
        <v>-0.13091875127546149</v>
      </c>
      <c r="AY3541" s="7">
        <v>2366620.9432605077</v>
      </c>
      <c r="AZ3541" s="10">
        <v>30</v>
      </c>
      <c r="BA3541" s="16">
        <v>0</v>
      </c>
      <c r="BB3541" s="7">
        <v>73650.906403474553</v>
      </c>
      <c r="BC3541" s="16">
        <v>3.3778282400975267E-2</v>
      </c>
      <c r="BD3541" s="13"/>
      <c r="BE3541" s="13"/>
      <c r="BG3541" s="44"/>
      <c r="BH3541" s="43">
        <v>25.939999999999998</v>
      </c>
      <c r="BI3541" s="2">
        <v>71.505159999999989</v>
      </c>
    </row>
    <row r="3542" spans="1:62" x14ac:dyDescent="0.2">
      <c r="A3542" s="2">
        <v>2007</v>
      </c>
      <c r="B3542" s="4" t="s">
        <v>7</v>
      </c>
      <c r="C3542" s="4" t="s">
        <v>226</v>
      </c>
      <c r="D3542" s="4" t="s">
        <v>246</v>
      </c>
      <c r="E3542" s="52" t="s">
        <v>254</v>
      </c>
      <c r="F3542" s="4" t="s">
        <v>143</v>
      </c>
      <c r="G3542" s="7">
        <v>70003.551639999991</v>
      </c>
      <c r="J3542" s="8">
        <v>70003.551639999991</v>
      </c>
      <c r="K3542" s="16">
        <v>-8.9302325581395392E-2</v>
      </c>
      <c r="L3542" s="7">
        <v>70003.551639999991</v>
      </c>
      <c r="M3542" s="7">
        <v>210010.65491999997</v>
      </c>
      <c r="P3542" s="8">
        <v>210010.65491999997</v>
      </c>
      <c r="Q3542" s="16">
        <v>3.4883720930232398E-2</v>
      </c>
      <c r="R3542" s="40">
        <v>35.4</v>
      </c>
      <c r="S3542" s="16">
        <v>-8.7628865979381465E-2</v>
      </c>
      <c r="V3542" s="7">
        <v>3</v>
      </c>
      <c r="W3542" s="7"/>
      <c r="Y3542" s="7">
        <v>252582</v>
      </c>
      <c r="AB3542" s="7">
        <v>86</v>
      </c>
      <c r="AE3542" s="7">
        <v>990</v>
      </c>
      <c r="AF3542" s="7">
        <v>11</v>
      </c>
      <c r="AG3542" s="8">
        <v>979</v>
      </c>
      <c r="AH3542" s="16">
        <v>-8.9302325581395392E-2</v>
      </c>
      <c r="AI3542" s="7">
        <v>828</v>
      </c>
      <c r="AJ3542" s="7">
        <v>151</v>
      </c>
      <c r="AK3542" s="12">
        <v>0.83636363636363631</v>
      </c>
      <c r="AL3542" s="12">
        <v>0.95</v>
      </c>
      <c r="AN3542" s="12">
        <v>0.84576098059244131</v>
      </c>
      <c r="AO3542" s="12">
        <v>0.98888888888888893</v>
      </c>
      <c r="AP3542" s="12">
        <v>0.14363906180738928</v>
      </c>
      <c r="AQ3542" s="8">
        <v>78708</v>
      </c>
      <c r="AR3542" s="16">
        <v>-2.4309214196283624E-2</v>
      </c>
      <c r="AS3542" s="7">
        <v>3138.2775119617227</v>
      </c>
      <c r="AT3542" s="7">
        <v>80.396322778345251</v>
      </c>
      <c r="AU3542" s="7">
        <v>26.798774259448418</v>
      </c>
      <c r="AV3542" s="7">
        <v>164</v>
      </c>
      <c r="AW3542" s="16">
        <v>0.16340716011858791</v>
      </c>
      <c r="AX3542" s="16">
        <v>-5.7197667650341288E-2</v>
      </c>
      <c r="AY3542" s="7">
        <v>2361240</v>
      </c>
      <c r="AZ3542" s="10">
        <v>30</v>
      </c>
      <c r="BA3542" s="16">
        <v>0</v>
      </c>
      <c r="BB3542" s="7">
        <v>78244.612224829732</v>
      </c>
      <c r="BC3542" s="16">
        <v>2.5102274889630495E-2</v>
      </c>
      <c r="BD3542" s="13"/>
      <c r="BE3542" s="13"/>
      <c r="BG3542" s="44"/>
      <c r="BH3542" s="43">
        <v>25.08</v>
      </c>
      <c r="BI3542" s="2">
        <v>71.505159999999989</v>
      </c>
    </row>
    <row r="3543" spans="1:62" x14ac:dyDescent="0.2">
      <c r="A3543" s="2">
        <v>2008</v>
      </c>
      <c r="B3543" s="4" t="s">
        <v>8</v>
      </c>
      <c r="C3543" s="4" t="s">
        <v>226</v>
      </c>
      <c r="D3543" s="4" t="s">
        <v>246</v>
      </c>
      <c r="E3543" s="52" t="s">
        <v>254</v>
      </c>
      <c r="F3543" s="4" t="s">
        <v>143</v>
      </c>
      <c r="G3543" s="7">
        <v>72005.696119999993</v>
      </c>
      <c r="J3543" s="8">
        <v>72005.696119999993</v>
      </c>
      <c r="K3543" s="16">
        <v>-0.11821366024518387</v>
      </c>
      <c r="L3543" s="7">
        <v>72005.696119999993</v>
      </c>
      <c r="M3543" s="7">
        <v>216017.08835999999</v>
      </c>
      <c r="P3543" s="8">
        <v>216017.08835999999</v>
      </c>
      <c r="Q3543" s="16">
        <v>2.0299315395637674E-3</v>
      </c>
      <c r="R3543" s="40">
        <v>35.4</v>
      </c>
      <c r="S3543" s="16">
        <v>-8.7628865979381465E-2</v>
      </c>
      <c r="V3543" s="7">
        <v>3</v>
      </c>
      <c r="W3543" s="7"/>
      <c r="Y3543" s="7">
        <v>259806</v>
      </c>
      <c r="AB3543" s="7">
        <v>86</v>
      </c>
      <c r="AE3543" s="7">
        <v>1026</v>
      </c>
      <c r="AF3543" s="7">
        <v>19</v>
      </c>
      <c r="AG3543" s="8">
        <v>1007</v>
      </c>
      <c r="AH3543" s="16">
        <v>-0.11821366024518387</v>
      </c>
      <c r="AI3543" s="7">
        <v>810</v>
      </c>
      <c r="AJ3543" s="7">
        <v>197</v>
      </c>
      <c r="AK3543" s="12">
        <v>0.78947368421052633</v>
      </c>
      <c r="AL3543" s="12">
        <v>0.95</v>
      </c>
      <c r="AN3543" s="12">
        <v>0.80436941410129092</v>
      </c>
      <c r="AO3543" s="12">
        <v>0.98148148148148151</v>
      </c>
      <c r="AP3543" s="12">
        <v>0.24808406372781833</v>
      </c>
      <c r="AQ3543" s="8">
        <v>89105</v>
      </c>
      <c r="AR3543" s="16">
        <v>7.2068820309210135E-2</v>
      </c>
      <c r="AS3543" s="7">
        <v>3337.2659176029965</v>
      </c>
      <c r="AT3543" s="7">
        <v>88.485600794438923</v>
      </c>
      <c r="AU3543" s="7">
        <v>29.495200264812976</v>
      </c>
      <c r="AV3543" s="7">
        <v>164</v>
      </c>
      <c r="AW3543" s="16">
        <v>0.17984878210251815</v>
      </c>
      <c r="AX3543" s="16">
        <v>6.9897002639467631E-2</v>
      </c>
      <c r="AY3543" s="7">
        <v>2673150</v>
      </c>
      <c r="AZ3543" s="10">
        <v>30</v>
      </c>
      <c r="BA3543" s="16">
        <v>0</v>
      </c>
      <c r="BB3543" s="7">
        <v>104157.90799913584</v>
      </c>
      <c r="BC3543" s="16">
        <v>-3.3782826995988752E-2</v>
      </c>
      <c r="BD3543" s="13"/>
      <c r="BE3543" s="13"/>
      <c r="BG3543" s="44"/>
      <c r="BH3543" s="43">
        <v>26.7</v>
      </c>
      <c r="BI3543" s="2">
        <v>71.505159999999989</v>
      </c>
      <c r="BJ3543" s="2" t="s">
        <v>73</v>
      </c>
    </row>
    <row r="3544" spans="1:62" x14ac:dyDescent="0.2">
      <c r="A3544" s="2">
        <v>2008</v>
      </c>
      <c r="B3544" s="4" t="s">
        <v>9</v>
      </c>
      <c r="C3544" s="4" t="s">
        <v>226</v>
      </c>
      <c r="D3544" s="4" t="s">
        <v>246</v>
      </c>
      <c r="E3544" s="52" t="s">
        <v>254</v>
      </c>
      <c r="F3544" s="4" t="s">
        <v>143</v>
      </c>
      <c r="G3544" s="7">
        <v>67143.345239999995</v>
      </c>
      <c r="J3544" s="8">
        <v>67143.345239999995</v>
      </c>
      <c r="K3544" s="16">
        <v>-0.10315186246418329</v>
      </c>
      <c r="L3544" s="7">
        <v>67143.345239999995</v>
      </c>
      <c r="M3544" s="7">
        <v>201430.03571999999</v>
      </c>
      <c r="P3544" s="8">
        <v>201430.03571999999</v>
      </c>
      <c r="Q3544" s="16">
        <v>1.914561083615518E-2</v>
      </c>
      <c r="R3544" s="40">
        <v>35.4</v>
      </c>
      <c r="S3544" s="16">
        <v>-8.7628865979381465E-2</v>
      </c>
      <c r="V3544" s="7">
        <v>3</v>
      </c>
      <c r="W3544" s="7"/>
      <c r="Y3544" s="7">
        <v>242262</v>
      </c>
      <c r="AB3544" s="7">
        <v>86</v>
      </c>
      <c r="AE3544" s="7">
        <v>972</v>
      </c>
      <c r="AF3544" s="7">
        <v>33</v>
      </c>
      <c r="AG3544" s="8">
        <v>939</v>
      </c>
      <c r="AH3544" s="16">
        <v>-0.1031518624641834</v>
      </c>
      <c r="AI3544" s="7">
        <v>812</v>
      </c>
      <c r="AJ3544" s="7">
        <v>127</v>
      </c>
      <c r="AK3544" s="12">
        <v>0.83539094650205759</v>
      </c>
      <c r="AL3544" s="12">
        <v>0.95</v>
      </c>
      <c r="AN3544" s="12">
        <v>0.86474973375931841</v>
      </c>
      <c r="AO3544" s="12">
        <v>0.96604938271604934</v>
      </c>
      <c r="AP3544" s="12">
        <v>0.4058897069037366</v>
      </c>
      <c r="AQ3544" s="8">
        <v>86105</v>
      </c>
      <c r="AR3544" s="16">
        <v>0.1214655048906601</v>
      </c>
      <c r="AS3544" s="7">
        <v>3505.9039087947885</v>
      </c>
      <c r="AT3544" s="7">
        <v>91.698615548455805</v>
      </c>
      <c r="AU3544" s="7">
        <v>30.566205182818603</v>
      </c>
      <c r="AV3544" s="7">
        <v>164</v>
      </c>
      <c r="AW3544" s="16">
        <v>0.18637929989523538</v>
      </c>
      <c r="AX3544" s="16">
        <v>0.10039771840900835</v>
      </c>
      <c r="AY3544" s="7">
        <v>2583150</v>
      </c>
      <c r="AZ3544" s="10">
        <v>30</v>
      </c>
      <c r="BA3544" s="16">
        <v>0</v>
      </c>
      <c r="BB3544" s="7">
        <v>99808.369249448457</v>
      </c>
      <c r="BC3544" s="16">
        <v>-3.0240261006967195E-2</v>
      </c>
      <c r="BD3544" s="13"/>
      <c r="BE3544" s="13"/>
      <c r="BG3544" s="44"/>
      <c r="BH3544" s="43">
        <v>24.56</v>
      </c>
      <c r="BI3544" s="2">
        <v>71.505159999999989</v>
      </c>
    </row>
    <row r="3545" spans="1:62" x14ac:dyDescent="0.2">
      <c r="A3545" s="2">
        <v>2008</v>
      </c>
      <c r="B3545" s="4" t="s">
        <v>10</v>
      </c>
      <c r="C3545" s="4" t="s">
        <v>226</v>
      </c>
      <c r="D3545" s="4" t="s">
        <v>246</v>
      </c>
      <c r="E3545" s="52" t="s">
        <v>254</v>
      </c>
      <c r="F3545" s="4" t="s">
        <v>143</v>
      </c>
      <c r="G3545" s="7">
        <v>68430.438119999992</v>
      </c>
      <c r="J3545" s="8">
        <v>68430.438119999992</v>
      </c>
      <c r="K3545" s="16">
        <v>-7.9807692307692246E-2</v>
      </c>
      <c r="L3545" s="7">
        <v>68430.438119999992</v>
      </c>
      <c r="M3545" s="7">
        <v>205291.31435999996</v>
      </c>
      <c r="P3545" s="8">
        <v>205291.31435999996</v>
      </c>
      <c r="Q3545" s="16">
        <v>4.5673076923076872E-2</v>
      </c>
      <c r="R3545" s="40">
        <v>35.4</v>
      </c>
      <c r="S3545" s="16">
        <v>-8.7628865979381465E-2</v>
      </c>
      <c r="V3545" s="7">
        <v>3</v>
      </c>
      <c r="W3545" s="7"/>
      <c r="Y3545" s="7">
        <v>246906</v>
      </c>
      <c r="AB3545" s="7">
        <v>86</v>
      </c>
      <c r="AE3545" s="7">
        <v>990</v>
      </c>
      <c r="AF3545" s="7">
        <v>33</v>
      </c>
      <c r="AG3545" s="8">
        <v>957</v>
      </c>
      <c r="AH3545" s="16">
        <v>-7.9807692307692357E-2</v>
      </c>
      <c r="AI3545" s="7">
        <v>722</v>
      </c>
      <c r="AJ3545" s="7">
        <v>235</v>
      </c>
      <c r="AK3545" s="12">
        <v>0.72929292929292933</v>
      </c>
      <c r="AL3545" s="12">
        <v>0.95</v>
      </c>
      <c r="AN3545" s="12">
        <v>0.75444096133751304</v>
      </c>
      <c r="AO3545" s="12">
        <v>0.96666666666666667</v>
      </c>
      <c r="AP3545" s="12">
        <v>0.44496979703685735</v>
      </c>
      <c r="AQ3545" s="8">
        <v>88633</v>
      </c>
      <c r="AR3545" s="16">
        <v>0.17460043997985641</v>
      </c>
      <c r="AS3545" s="7">
        <v>3367.5151975683889</v>
      </c>
      <c r="AT3545" s="7">
        <v>92.615464994775337</v>
      </c>
      <c r="AU3545" s="7">
        <v>30.871821664925111</v>
      </c>
      <c r="AV3545" s="7">
        <v>164</v>
      </c>
      <c r="AW3545" s="16">
        <v>0.18824281503003115</v>
      </c>
      <c r="AX3545" s="16">
        <v>0.12329605294625345</v>
      </c>
      <c r="AY3545" s="7">
        <v>2658990</v>
      </c>
      <c r="AZ3545" s="10">
        <v>30</v>
      </c>
      <c r="BA3545" s="16">
        <v>0</v>
      </c>
      <c r="BB3545" s="7">
        <v>88238.274530663213</v>
      </c>
      <c r="BC3545" s="16">
        <v>-3.3112585230979458E-2</v>
      </c>
      <c r="BD3545" s="13"/>
      <c r="BE3545" s="13"/>
      <c r="BG3545" s="44"/>
      <c r="BH3545" s="43">
        <v>26.32</v>
      </c>
      <c r="BI3545" s="2">
        <v>71.505159999999989</v>
      </c>
    </row>
    <row r="3546" spans="1:62" x14ac:dyDescent="0.2">
      <c r="A3546" s="2">
        <v>2008</v>
      </c>
      <c r="B3546" s="4" t="s">
        <v>0</v>
      </c>
      <c r="C3546" s="4" t="s">
        <v>226</v>
      </c>
      <c r="D3546" s="4" t="s">
        <v>246</v>
      </c>
      <c r="E3546" s="52" t="s">
        <v>254</v>
      </c>
      <c r="F3546" s="4" t="s">
        <v>143</v>
      </c>
      <c r="G3546" s="7">
        <v>69431.510359999986</v>
      </c>
      <c r="J3546" s="8">
        <v>69431.510359999986</v>
      </c>
      <c r="K3546" s="16">
        <v>-2.1169354838709631E-2</v>
      </c>
      <c r="L3546" s="7">
        <v>69431.510359999986</v>
      </c>
      <c r="M3546" s="7">
        <v>208294.53107999996</v>
      </c>
      <c r="P3546" s="8">
        <v>208294.53107999996</v>
      </c>
      <c r="Q3546" s="16">
        <v>0.11230755131964809</v>
      </c>
      <c r="R3546" s="40">
        <v>35.4</v>
      </c>
      <c r="S3546" s="16">
        <v>-8.7628865979381465E-2</v>
      </c>
      <c r="V3546" s="7">
        <v>3</v>
      </c>
      <c r="W3546" s="7"/>
      <c r="Y3546" s="7">
        <v>250518</v>
      </c>
      <c r="AB3546" s="7">
        <v>86</v>
      </c>
      <c r="AE3546" s="7">
        <v>990</v>
      </c>
      <c r="AF3546" s="7">
        <v>19</v>
      </c>
      <c r="AG3546" s="8">
        <v>971</v>
      </c>
      <c r="AH3546" s="16">
        <v>-2.1169354838709631E-2</v>
      </c>
      <c r="AI3546" s="7">
        <v>747</v>
      </c>
      <c r="AJ3546" s="7">
        <v>224</v>
      </c>
      <c r="AK3546" s="12">
        <v>0.75454545454545452</v>
      </c>
      <c r="AL3546" s="12">
        <v>0.95</v>
      </c>
      <c r="AN3546" s="12">
        <v>0.76930998970133879</v>
      </c>
      <c r="AO3546" s="12">
        <v>0.9808080808080808</v>
      </c>
      <c r="AP3546" s="12">
        <v>0.35071771643137706</v>
      </c>
      <c r="AQ3546" s="8">
        <v>96897</v>
      </c>
      <c r="AR3546" s="16">
        <v>0.51797659517804262</v>
      </c>
      <c r="AS3546" s="7">
        <v>3922.9554655870447</v>
      </c>
      <c r="AT3546" s="7">
        <v>99.790937178166843</v>
      </c>
      <c r="AU3546" s="7">
        <v>33.263645726055614</v>
      </c>
      <c r="AV3546" s="7">
        <v>164</v>
      </c>
      <c r="AW3546" s="16">
        <v>0.20282710808570498</v>
      </c>
      <c r="AX3546" s="16">
        <v>0.3647094217575948</v>
      </c>
      <c r="AY3546" s="7">
        <v>2906910</v>
      </c>
      <c r="AZ3546" s="10">
        <v>30</v>
      </c>
      <c r="BA3546" s="16">
        <v>0</v>
      </c>
      <c r="BB3546" s="7">
        <v>99296.30135021449</v>
      </c>
      <c r="BC3546" s="16">
        <v>-0.1515168102034016</v>
      </c>
      <c r="BD3546" s="13"/>
      <c r="BE3546" s="13"/>
      <c r="BG3546" s="44"/>
      <c r="BH3546" s="43">
        <v>24.7</v>
      </c>
      <c r="BI3546" s="2">
        <v>71.505159999999989</v>
      </c>
    </row>
    <row r="3547" spans="1:62" x14ac:dyDescent="0.2">
      <c r="A3547" s="2">
        <v>2008</v>
      </c>
      <c r="B3547" s="4" t="s">
        <v>1</v>
      </c>
      <c r="C3547" s="4" t="s">
        <v>226</v>
      </c>
      <c r="D3547" s="4" t="s">
        <v>246</v>
      </c>
      <c r="E3547" s="52" t="s">
        <v>254</v>
      </c>
      <c r="F3547" s="4" t="s">
        <v>143</v>
      </c>
      <c r="G3547" s="7">
        <v>72005.696119999993</v>
      </c>
      <c r="J3547" s="8">
        <v>72005.696119999993</v>
      </c>
      <c r="K3547" s="16">
        <v>-6.0634328358208922E-2</v>
      </c>
      <c r="L3547" s="7">
        <v>72005.696119999993</v>
      </c>
      <c r="M3547" s="7">
        <v>216017.08835999999</v>
      </c>
      <c r="P3547" s="8">
        <v>216017.08835999999</v>
      </c>
      <c r="Q3547" s="16">
        <v>8.3883467278989654E-2</v>
      </c>
      <c r="R3547" s="40">
        <v>35.4</v>
      </c>
      <c r="S3547" s="16">
        <v>-8.7628865979381465E-2</v>
      </c>
      <c r="V3547" s="7">
        <v>3</v>
      </c>
      <c r="W3547" s="7"/>
      <c r="Y3547" s="7">
        <v>259806</v>
      </c>
      <c r="AB3547" s="7">
        <v>86</v>
      </c>
      <c r="AE3547" s="7">
        <v>1026</v>
      </c>
      <c r="AF3547" s="7">
        <v>19</v>
      </c>
      <c r="AG3547" s="8">
        <v>1007</v>
      </c>
      <c r="AH3547" s="16">
        <v>-6.0634328358208922E-2</v>
      </c>
      <c r="AI3547" s="7">
        <v>925</v>
      </c>
      <c r="AJ3547" s="7">
        <v>82</v>
      </c>
      <c r="AK3547" s="12">
        <v>0.90155945419103312</v>
      </c>
      <c r="AL3547" s="12">
        <v>0.95</v>
      </c>
      <c r="AN3547" s="12">
        <v>0.91857000993048654</v>
      </c>
      <c r="AO3547" s="12">
        <v>0.98148148148148151</v>
      </c>
      <c r="AP3547" s="12">
        <v>0.66899500109403665</v>
      </c>
      <c r="AQ3547" s="8">
        <v>105277</v>
      </c>
      <c r="AR3547" s="16">
        <v>0.36198041321137953</v>
      </c>
      <c r="AS3547" s="7">
        <v>4134.9960722702281</v>
      </c>
      <c r="AT3547" s="7">
        <v>104.54518371400198</v>
      </c>
      <c r="AU3547" s="7">
        <v>34.848394571333991</v>
      </c>
      <c r="AV3547" s="7">
        <v>164</v>
      </c>
      <c r="AW3547" s="16">
        <v>0.21249021080081701</v>
      </c>
      <c r="AX3547" s="16">
        <v>0.25657458050405713</v>
      </c>
      <c r="AY3547" s="7">
        <v>3158310</v>
      </c>
      <c r="AZ3547" s="10">
        <v>30</v>
      </c>
      <c r="BA3547" s="16">
        <v>0</v>
      </c>
      <c r="BB3547" s="7">
        <v>105854.19045077689</v>
      </c>
      <c r="BC3547" s="16">
        <v>-7.351465581426668E-2</v>
      </c>
      <c r="BD3547" s="13"/>
      <c r="BE3547" s="13"/>
      <c r="BG3547" s="44"/>
      <c r="BH3547" s="43">
        <v>25.46</v>
      </c>
      <c r="BI3547" s="2">
        <v>71.505159999999989</v>
      </c>
    </row>
    <row r="3548" spans="1:62" x14ac:dyDescent="0.2">
      <c r="A3548" s="2">
        <v>2008</v>
      </c>
      <c r="B3548" s="4" t="s">
        <v>2</v>
      </c>
      <c r="C3548" s="4" t="s">
        <v>226</v>
      </c>
      <c r="D3548" s="4" t="s">
        <v>246</v>
      </c>
      <c r="E3548" s="52" t="s">
        <v>254</v>
      </c>
      <c r="F3548" s="4" t="s">
        <v>143</v>
      </c>
      <c r="G3548" s="7">
        <v>67715.386519999985</v>
      </c>
      <c r="J3548" s="8">
        <v>67715.386519999985</v>
      </c>
      <c r="K3548" s="16">
        <v>8.2285714285714295E-2</v>
      </c>
      <c r="L3548" s="7">
        <v>67715.386519999985</v>
      </c>
      <c r="M3548" s="7">
        <v>203146.15955999994</v>
      </c>
      <c r="P3548" s="8">
        <v>203146.15955999994</v>
      </c>
      <c r="Q3548" s="16">
        <v>8.2285714285714073E-2</v>
      </c>
      <c r="R3548" s="40">
        <v>35.4</v>
      </c>
      <c r="S3548" s="16">
        <v>0</v>
      </c>
      <c r="V3548" s="7">
        <v>3</v>
      </c>
      <c r="W3548" s="7"/>
      <c r="Y3548" s="7">
        <v>244326</v>
      </c>
      <c r="AB3548" s="7">
        <v>86</v>
      </c>
      <c r="AE3548" s="7">
        <v>972</v>
      </c>
      <c r="AF3548" s="7">
        <v>25</v>
      </c>
      <c r="AG3548" s="8">
        <v>947</v>
      </c>
      <c r="AH3548" s="16">
        <v>8.2285714285714295E-2</v>
      </c>
      <c r="AI3548" s="7">
        <v>792</v>
      </c>
      <c r="AJ3548" s="7">
        <v>155</v>
      </c>
      <c r="AK3548" s="12">
        <v>0.81481481481481477</v>
      </c>
      <c r="AL3548" s="12">
        <v>0.95</v>
      </c>
      <c r="AN3548" s="12">
        <v>0.83632523759239707</v>
      </c>
      <c r="AO3548" s="12">
        <v>0.97427983539094654</v>
      </c>
      <c r="AP3548" s="12">
        <v>0.72184607739611173</v>
      </c>
      <c r="AQ3548" s="8">
        <v>95280</v>
      </c>
      <c r="AR3548" s="16">
        <v>0.67348731009045393</v>
      </c>
      <c r="AS3548" s="7">
        <v>3639.4194041252863</v>
      </c>
      <c r="AT3548" s="7">
        <v>100.61246040126716</v>
      </c>
      <c r="AU3548" s="7">
        <v>33.537486800422386</v>
      </c>
      <c r="AV3548" s="7">
        <v>164</v>
      </c>
      <c r="AW3548" s="16">
        <v>0.20449687073428283</v>
      </c>
      <c r="AX3548" s="16">
        <v>0.54625279443415753</v>
      </c>
      <c r="AY3548" s="7">
        <v>2858400</v>
      </c>
      <c r="AZ3548" s="10">
        <v>30</v>
      </c>
      <c r="BA3548" s="16">
        <v>0</v>
      </c>
      <c r="BB3548" s="7">
        <v>96022.97369993318</v>
      </c>
      <c r="BC3548" s="16">
        <v>-0.18448464662032477</v>
      </c>
      <c r="BD3548" s="13"/>
      <c r="BE3548" s="13"/>
      <c r="BG3548" s="44"/>
      <c r="BH3548" s="43">
        <v>26.18</v>
      </c>
      <c r="BI3548" s="2">
        <v>71.505159999999989</v>
      </c>
    </row>
    <row r="3549" spans="1:62" x14ac:dyDescent="0.2">
      <c r="A3549" s="2">
        <v>2008</v>
      </c>
      <c r="B3549" s="4" t="s">
        <v>3</v>
      </c>
      <c r="C3549" s="4" t="s">
        <v>226</v>
      </c>
      <c r="D3549" s="4" t="s">
        <v>246</v>
      </c>
      <c r="E3549" s="52" t="s">
        <v>254</v>
      </c>
      <c r="F3549" s="4" t="s">
        <v>143</v>
      </c>
      <c r="G3549" s="7">
        <v>70790.108399999983</v>
      </c>
      <c r="J3549" s="8">
        <v>70790.108399999983</v>
      </c>
      <c r="K3549" s="16">
        <v>3.232533889468181E-2</v>
      </c>
      <c r="L3549" s="7">
        <v>70790.108399999983</v>
      </c>
      <c r="M3549" s="7">
        <v>212370.32519999996</v>
      </c>
      <c r="P3549" s="8">
        <v>212370.32519999996</v>
      </c>
      <c r="Q3549" s="16">
        <v>3.2325338894682032E-2</v>
      </c>
      <c r="R3549" s="40">
        <v>35.4</v>
      </c>
      <c r="S3549" s="16">
        <v>0</v>
      </c>
      <c r="V3549" s="7">
        <v>3</v>
      </c>
      <c r="W3549" s="7"/>
      <c r="Y3549" s="7">
        <v>255420</v>
      </c>
      <c r="AB3549" s="7">
        <v>86</v>
      </c>
      <c r="AE3549" s="7">
        <v>1026</v>
      </c>
      <c r="AF3549" s="7">
        <v>36</v>
      </c>
      <c r="AG3549" s="8">
        <v>990</v>
      </c>
      <c r="AH3549" s="16">
        <v>3.2325338894682032E-2</v>
      </c>
      <c r="AI3549" s="7">
        <v>805</v>
      </c>
      <c r="AJ3549" s="7">
        <v>185</v>
      </c>
      <c r="AK3549" s="12">
        <v>0.78460038986354774</v>
      </c>
      <c r="AL3549" s="12">
        <v>0.95</v>
      </c>
      <c r="AN3549" s="12">
        <v>0.81313131313131315</v>
      </c>
      <c r="AO3549" s="12">
        <v>0.96491228070175439</v>
      </c>
      <c r="AP3549" s="12">
        <v>0.19600142529590392</v>
      </c>
      <c r="AQ3549" s="8">
        <v>95615</v>
      </c>
      <c r="AR3549" s="16">
        <v>0.36263951889300938</v>
      </c>
      <c r="AS3549" s="7">
        <v>3549.1833704528585</v>
      </c>
      <c r="AT3549" s="7">
        <v>96.580808080808083</v>
      </c>
      <c r="AU3549" s="7">
        <v>32.193602693602692</v>
      </c>
      <c r="AV3549" s="7">
        <v>164</v>
      </c>
      <c r="AW3549" s="16">
        <v>0.1963024554487969</v>
      </c>
      <c r="AX3549" s="16">
        <v>0.31997100870545059</v>
      </c>
      <c r="AY3549" s="7">
        <v>2868450</v>
      </c>
      <c r="AZ3549" s="10">
        <v>30</v>
      </c>
      <c r="BA3549" s="16">
        <v>0</v>
      </c>
      <c r="BB3549" s="7">
        <v>93337.999882485514</v>
      </c>
      <c r="BC3549" s="16">
        <v>-0.1339202940441985</v>
      </c>
      <c r="BD3549" s="13"/>
      <c r="BE3549" s="13"/>
      <c r="BG3549" s="44"/>
      <c r="BH3549" s="43">
        <v>26.939999999999998</v>
      </c>
      <c r="BI3549" s="2">
        <v>71.505159999999989</v>
      </c>
    </row>
    <row r="3550" spans="1:62" x14ac:dyDescent="0.2">
      <c r="A3550" s="2">
        <v>2008</v>
      </c>
      <c r="B3550" s="4" t="s">
        <v>4</v>
      </c>
      <c r="C3550" s="4" t="s">
        <v>226</v>
      </c>
      <c r="D3550" s="4" t="s">
        <v>246</v>
      </c>
      <c r="E3550" s="52" t="s">
        <v>254</v>
      </c>
      <c r="F3550" s="4" t="s">
        <v>143</v>
      </c>
      <c r="G3550" s="7">
        <v>71004.623879999985</v>
      </c>
      <c r="J3550" s="8">
        <v>71004.623879999985</v>
      </c>
      <c r="K3550" s="16">
        <v>-1.006036217303885E-3</v>
      </c>
      <c r="L3550" s="7">
        <v>71004.623879999985</v>
      </c>
      <c r="M3550" s="7">
        <v>213013.87163999997</v>
      </c>
      <c r="P3550" s="8">
        <v>213013.87163999997</v>
      </c>
      <c r="Q3550" s="16">
        <v>-1.006036217303885E-3</v>
      </c>
      <c r="R3550" s="40">
        <v>35.4</v>
      </c>
      <c r="S3550" s="16">
        <v>0</v>
      </c>
      <c r="V3550" s="7">
        <v>3</v>
      </c>
      <c r="W3550" s="7"/>
      <c r="Y3550" s="7">
        <v>256194</v>
      </c>
      <c r="AB3550" s="7">
        <v>86</v>
      </c>
      <c r="AE3550" s="7">
        <v>1008</v>
      </c>
      <c r="AF3550" s="7">
        <v>15</v>
      </c>
      <c r="AG3550" s="8">
        <v>993</v>
      </c>
      <c r="AH3550" s="16">
        <v>-1.006036217303774E-3</v>
      </c>
      <c r="AI3550" s="7">
        <v>871</v>
      </c>
      <c r="AJ3550" s="7">
        <v>122</v>
      </c>
      <c r="AK3550" s="12">
        <v>0.86408730158730163</v>
      </c>
      <c r="AL3550" s="12">
        <v>0.95</v>
      </c>
      <c r="AN3550" s="12">
        <v>0.87713997985901304</v>
      </c>
      <c r="AO3550" s="12">
        <v>0.98511904761904767</v>
      </c>
      <c r="AP3550" s="12">
        <v>0.17503657679226281</v>
      </c>
      <c r="AQ3550" s="8">
        <v>102986.72093797792</v>
      </c>
      <c r="AR3550" s="16">
        <v>0.43810091656511974</v>
      </c>
      <c r="AS3550" s="7">
        <v>3948.8773365789079</v>
      </c>
      <c r="AT3550" s="7">
        <v>103.71270990732923</v>
      </c>
      <c r="AU3550" s="7">
        <v>34.570903302443078</v>
      </c>
      <c r="AV3550" s="7">
        <v>164</v>
      </c>
      <c r="AW3550" s="16">
        <v>0.21079819086855536</v>
      </c>
      <c r="AX3550" s="16">
        <v>0.43954915515179183</v>
      </c>
      <c r="AY3550" s="7">
        <v>3089601.6281393375</v>
      </c>
      <c r="AZ3550" s="10">
        <v>30</v>
      </c>
      <c r="BA3550" s="16">
        <v>0</v>
      </c>
      <c r="BB3550" s="7">
        <v>98099.445219087778</v>
      </c>
      <c r="BC3550" s="16">
        <v>-0.20247212714013038</v>
      </c>
      <c r="BD3550" s="13"/>
      <c r="BE3550" s="13"/>
      <c r="BG3550" s="44"/>
      <c r="BH3550" s="43">
        <v>26.080000000000002</v>
      </c>
      <c r="BI3550" s="2">
        <v>71.505159999999989</v>
      </c>
    </row>
    <row r="3551" spans="1:62" x14ac:dyDescent="0.2">
      <c r="A3551" s="2">
        <v>2008</v>
      </c>
      <c r="B3551" s="4" t="s">
        <v>11</v>
      </c>
      <c r="C3551" s="4" t="s">
        <v>226</v>
      </c>
      <c r="D3551" s="4" t="s">
        <v>246</v>
      </c>
      <c r="E3551" s="52" t="s">
        <v>254</v>
      </c>
      <c r="F3551" s="4" t="s">
        <v>143</v>
      </c>
      <c r="G3551" s="7">
        <v>69360.005199999985</v>
      </c>
      <c r="J3551" s="8">
        <v>69360.005199999985</v>
      </c>
      <c r="K3551" s="16">
        <v>1.2526096033402823E-2</v>
      </c>
      <c r="L3551" s="7">
        <v>69360.005199999985</v>
      </c>
      <c r="M3551" s="7">
        <v>208080.01559999996</v>
      </c>
      <c r="P3551" s="8">
        <v>208080.01559999996</v>
      </c>
      <c r="Q3551" s="16">
        <v>1.2526096033402823E-2</v>
      </c>
      <c r="R3551" s="40">
        <v>35.4</v>
      </c>
      <c r="S3551" s="16">
        <v>0</v>
      </c>
      <c r="V3551" s="7">
        <v>3</v>
      </c>
      <c r="W3551" s="7"/>
      <c r="Y3551" s="7">
        <v>250260</v>
      </c>
      <c r="AB3551" s="7">
        <v>86</v>
      </c>
      <c r="AE3551" s="7">
        <v>1008</v>
      </c>
      <c r="AF3551" s="7">
        <v>38</v>
      </c>
      <c r="AG3551" s="8">
        <v>970</v>
      </c>
      <c r="AH3551" s="16">
        <v>1.2526096033402823E-2</v>
      </c>
      <c r="AI3551" s="7">
        <v>892</v>
      </c>
      <c r="AJ3551" s="7">
        <v>78</v>
      </c>
      <c r="AK3551" s="12">
        <v>0.88492063492063489</v>
      </c>
      <c r="AL3551" s="12">
        <v>0.95</v>
      </c>
      <c r="AN3551" s="12">
        <v>0.91958762886597933</v>
      </c>
      <c r="AO3551" s="12">
        <v>0.96230158730158732</v>
      </c>
      <c r="AP3551" s="12">
        <v>0.20680129925151802</v>
      </c>
      <c r="AQ3551" s="8">
        <v>102618.80472939278</v>
      </c>
      <c r="AR3551" s="16">
        <v>0.33461834737147589</v>
      </c>
      <c r="AS3551" s="7">
        <v>3863.6598166187041</v>
      </c>
      <c r="AT3551" s="7">
        <v>105.79258219525029</v>
      </c>
      <c r="AU3551" s="7">
        <v>35.26419406508343</v>
      </c>
      <c r="AV3551" s="7">
        <v>164</v>
      </c>
      <c r="AW3551" s="16">
        <v>0.2150255735675819</v>
      </c>
      <c r="AX3551" s="16">
        <v>0.31810760492976708</v>
      </c>
      <c r="AY3551" s="7">
        <v>3078564.1418817835</v>
      </c>
      <c r="AZ3551" s="10">
        <v>30</v>
      </c>
      <c r="BA3551" s="16">
        <v>0</v>
      </c>
      <c r="BB3551" s="7">
        <v>95492.01541010417</v>
      </c>
      <c r="BC3551" s="16">
        <v>-0.13586845333305117</v>
      </c>
      <c r="BD3551" s="13"/>
      <c r="BE3551" s="13"/>
      <c r="BG3551" s="44"/>
      <c r="BH3551" s="43">
        <v>26.56</v>
      </c>
      <c r="BI3551" s="2">
        <v>71.505159999999989</v>
      </c>
    </row>
    <row r="3552" spans="1:62" x14ac:dyDescent="0.2">
      <c r="A3552" s="2">
        <v>2008</v>
      </c>
      <c r="B3552" s="4" t="s">
        <v>5</v>
      </c>
      <c r="C3552" s="4" t="s">
        <v>226</v>
      </c>
      <c r="D3552" s="4" t="s">
        <v>246</v>
      </c>
      <c r="E3552" s="52" t="s">
        <v>254</v>
      </c>
      <c r="F3552" s="4" t="s">
        <v>143</v>
      </c>
      <c r="G3552" s="7">
        <v>71290.644519999987</v>
      </c>
      <c r="J3552" s="8">
        <v>71290.644519999987</v>
      </c>
      <c r="K3552" s="16">
        <v>-1.5794669299111441E-2</v>
      </c>
      <c r="L3552" s="7">
        <v>71290.644519999987</v>
      </c>
      <c r="M3552" s="7">
        <v>213871.93355999998</v>
      </c>
      <c r="P3552" s="8">
        <v>213871.93355999998</v>
      </c>
      <c r="Q3552" s="16">
        <v>-1.5794669299111441E-2</v>
      </c>
      <c r="R3552" s="40">
        <v>35.4</v>
      </c>
      <c r="S3552" s="16">
        <v>0</v>
      </c>
      <c r="V3552" s="7">
        <v>3</v>
      </c>
      <c r="W3552" s="7"/>
      <c r="Y3552" s="7">
        <v>257226</v>
      </c>
      <c r="AB3552" s="7">
        <v>86</v>
      </c>
      <c r="AE3552" s="7">
        <v>1026</v>
      </c>
      <c r="AF3552" s="7">
        <v>29</v>
      </c>
      <c r="AG3552" s="8">
        <v>997</v>
      </c>
      <c r="AH3552" s="16">
        <v>-1.5794669299111552E-2</v>
      </c>
      <c r="AI3552" s="7">
        <v>883</v>
      </c>
      <c r="AJ3552" s="7">
        <v>114</v>
      </c>
      <c r="AK3552" s="12">
        <v>0.86062378167641329</v>
      </c>
      <c r="AL3552" s="12">
        <v>0.95</v>
      </c>
      <c r="AN3552" s="12">
        <v>0.88565697091273821</v>
      </c>
      <c r="AO3552" s="12">
        <v>0.97173489278752434</v>
      </c>
      <c r="AP3552" s="12">
        <v>8.6162846894193512E-2</v>
      </c>
      <c r="AQ3552" s="8">
        <v>102487</v>
      </c>
      <c r="AR3552" s="16">
        <v>0.2082264588281213</v>
      </c>
      <c r="AS3552" s="7">
        <v>3838.4644194756556</v>
      </c>
      <c r="AT3552" s="7">
        <v>102.79538615847542</v>
      </c>
      <c r="AU3552" s="7">
        <v>34.265128719491805</v>
      </c>
      <c r="AV3552" s="7">
        <v>164</v>
      </c>
      <c r="AW3552" s="16">
        <v>0.20893371170421832</v>
      </c>
      <c r="AX3552" s="16">
        <v>0.22761625154752929</v>
      </c>
      <c r="AY3552" s="7">
        <v>3074610</v>
      </c>
      <c r="AZ3552" s="10">
        <v>30</v>
      </c>
      <c r="BA3552" s="16">
        <v>0</v>
      </c>
      <c r="BB3552" s="7">
        <v>94125.901172445767</v>
      </c>
      <c r="BC3552" s="16">
        <v>-0.1083507749441676</v>
      </c>
      <c r="BD3552" s="13"/>
      <c r="BE3552" s="13"/>
      <c r="BG3552" s="44"/>
      <c r="BH3552" s="43">
        <v>26.7</v>
      </c>
      <c r="BI3552" s="2">
        <v>71.505159999999989</v>
      </c>
    </row>
    <row r="3553" spans="1:80" x14ac:dyDescent="0.2">
      <c r="A3553" s="2">
        <v>2008</v>
      </c>
      <c r="B3553" s="4" t="s">
        <v>6</v>
      </c>
      <c r="C3553" s="4" t="s">
        <v>226</v>
      </c>
      <c r="D3553" s="4" t="s">
        <v>246</v>
      </c>
      <c r="E3553" s="52" t="s">
        <v>254</v>
      </c>
      <c r="F3553" s="4" t="s">
        <v>143</v>
      </c>
      <c r="G3553" s="7">
        <v>70218.067119999992</v>
      </c>
      <c r="J3553" s="8">
        <v>70218.067119999992</v>
      </c>
      <c r="K3553" s="16">
        <v>1.2371134020618735E-2</v>
      </c>
      <c r="L3553" s="7">
        <v>70218.067119999992</v>
      </c>
      <c r="M3553" s="7">
        <v>210654.20135999998</v>
      </c>
      <c r="P3553" s="8">
        <v>210654.20135999998</v>
      </c>
      <c r="Q3553" s="16">
        <v>1.2371134020618735E-2</v>
      </c>
      <c r="R3553" s="40">
        <v>35.4</v>
      </c>
      <c r="S3553" s="16">
        <v>0</v>
      </c>
      <c r="V3553" s="7">
        <v>3</v>
      </c>
      <c r="W3553" s="7"/>
      <c r="Y3553" s="7">
        <v>253356</v>
      </c>
      <c r="AB3553" s="7">
        <v>86</v>
      </c>
      <c r="AE3553" s="7">
        <v>990</v>
      </c>
      <c r="AF3553" s="7">
        <v>8</v>
      </c>
      <c r="AG3553" s="8">
        <v>982</v>
      </c>
      <c r="AH3553" s="16">
        <v>1.2371134020618513E-2</v>
      </c>
      <c r="AI3553" s="7">
        <v>853</v>
      </c>
      <c r="AJ3553" s="7">
        <v>129</v>
      </c>
      <c r="AK3553" s="12">
        <v>0.86161616161616161</v>
      </c>
      <c r="AL3553" s="12">
        <v>0.95</v>
      </c>
      <c r="AN3553" s="12">
        <v>0.8686354378818737</v>
      </c>
      <c r="AO3553" s="12">
        <v>0.99191919191919187</v>
      </c>
      <c r="AP3553" s="12">
        <v>6.2517496526377725E-2</v>
      </c>
      <c r="AQ3553" s="8">
        <v>89530</v>
      </c>
      <c r="AR3553" s="16">
        <v>0.13490925010560395</v>
      </c>
      <c r="AS3553" s="7">
        <v>3451.4263685427914</v>
      </c>
      <c r="AT3553" s="7">
        <v>91.171079429735229</v>
      </c>
      <c r="AU3553" s="7">
        <v>30.390359809911743</v>
      </c>
      <c r="AV3553" s="7">
        <v>164</v>
      </c>
      <c r="AW3553" s="16">
        <v>0.18530707201165697</v>
      </c>
      <c r="AX3553" s="16">
        <v>0.1210407052977962</v>
      </c>
      <c r="AY3553" s="7">
        <v>2685900</v>
      </c>
      <c r="AZ3553" s="10">
        <v>30</v>
      </c>
      <c r="BA3553" s="16">
        <v>0</v>
      </c>
      <c r="BB3553" s="7">
        <v>83587.094955965324</v>
      </c>
      <c r="BC3553" s="16">
        <v>-5.1794376192136629E-2</v>
      </c>
      <c r="BD3553" s="13"/>
      <c r="BE3553" s="13"/>
      <c r="BG3553" s="44"/>
      <c r="BH3553" s="43">
        <v>25.939999999999998</v>
      </c>
      <c r="BI3553" s="2">
        <v>71.505159999999989</v>
      </c>
      <c r="CB3553" s="2">
        <v>0.95977722771999996</v>
      </c>
    </row>
    <row r="3554" spans="1:80" x14ac:dyDescent="0.2">
      <c r="A3554" s="2">
        <v>2008</v>
      </c>
      <c r="B3554" s="4" t="s">
        <v>7</v>
      </c>
      <c r="C3554" s="4" t="s">
        <v>226</v>
      </c>
      <c r="D3554" s="4" t="s">
        <v>246</v>
      </c>
      <c r="E3554" s="52" t="s">
        <v>254</v>
      </c>
      <c r="F3554" s="4" t="s">
        <v>143</v>
      </c>
      <c r="G3554" s="7">
        <v>69288.500039999984</v>
      </c>
      <c r="J3554" s="8">
        <v>69288.500039999984</v>
      </c>
      <c r="K3554" s="16">
        <v>-1.0214504596527174E-2</v>
      </c>
      <c r="L3554" s="7">
        <v>69288.500039999984</v>
      </c>
      <c r="M3554" s="7">
        <v>207865.50011999995</v>
      </c>
      <c r="P3554" s="8">
        <v>207865.50011999995</v>
      </c>
      <c r="Q3554" s="16">
        <v>-1.0214504596527174E-2</v>
      </c>
      <c r="R3554" s="40">
        <v>35.4</v>
      </c>
      <c r="S3554" s="16">
        <v>0</v>
      </c>
      <c r="V3554" s="7">
        <v>3</v>
      </c>
      <c r="W3554" s="7"/>
      <c r="Y3554" s="7">
        <v>250002</v>
      </c>
      <c r="AB3554" s="7">
        <v>86</v>
      </c>
      <c r="AE3554" s="7">
        <v>1008</v>
      </c>
      <c r="AF3554" s="7">
        <v>39</v>
      </c>
      <c r="AG3554" s="8">
        <v>969</v>
      </c>
      <c r="AH3554" s="16">
        <v>-1.0214504596527063E-2</v>
      </c>
      <c r="AI3554" s="7">
        <v>878</v>
      </c>
      <c r="AJ3554" s="7">
        <v>91</v>
      </c>
      <c r="AK3554" s="12">
        <v>0.87103174603174605</v>
      </c>
      <c r="AL3554" s="12">
        <v>0.95</v>
      </c>
      <c r="AN3554" s="12">
        <v>0.90608875128998967</v>
      </c>
      <c r="AO3554" s="12">
        <v>0.96130952380952384</v>
      </c>
      <c r="AP3554" s="12">
        <v>7.1329574290941888E-2</v>
      </c>
      <c r="AQ3554" s="8">
        <v>95717.31049495301</v>
      </c>
      <c r="AR3554" s="16">
        <v>0.21610650118098551</v>
      </c>
      <c r="AS3554" s="7">
        <v>3816.479684806739</v>
      </c>
      <c r="AT3554" s="7">
        <v>98.779474194997945</v>
      </c>
      <c r="AU3554" s="7">
        <v>32.926491398332651</v>
      </c>
      <c r="AV3554" s="7">
        <v>164</v>
      </c>
      <c r="AW3554" s="16">
        <v>0.20077128901422348</v>
      </c>
      <c r="AX3554" s="16">
        <v>0.22865661987222374</v>
      </c>
      <c r="AY3554" s="7">
        <v>2871519.3148485902</v>
      </c>
      <c r="AZ3554" s="10">
        <v>30</v>
      </c>
      <c r="BA3554" s="16">
        <v>0</v>
      </c>
      <c r="BB3554" s="7">
        <v>95153.781609000653</v>
      </c>
      <c r="BC3554" s="16">
        <v>-0.1092382534263231</v>
      </c>
      <c r="BD3554" s="13"/>
      <c r="BE3554" s="13"/>
      <c r="BG3554" s="44"/>
      <c r="BH3554" s="43">
        <v>25.08</v>
      </c>
      <c r="BI3554" s="2">
        <v>71.505159999999989</v>
      </c>
      <c r="CB3554" s="2">
        <v>0.95244356782818296</v>
      </c>
    </row>
    <row r="3555" spans="1:80" x14ac:dyDescent="0.2">
      <c r="A3555" s="2">
        <v>2009</v>
      </c>
      <c r="B3555" s="4" t="s">
        <v>8</v>
      </c>
      <c r="C3555" s="4" t="s">
        <v>226</v>
      </c>
      <c r="D3555" s="4" t="s">
        <v>246</v>
      </c>
      <c r="E3555" s="52" t="s">
        <v>254</v>
      </c>
      <c r="F3555" s="4" t="s">
        <v>143</v>
      </c>
      <c r="G3555" s="7">
        <v>69073.984559999983</v>
      </c>
      <c r="J3555" s="8">
        <v>69073.984559999983</v>
      </c>
      <c r="K3555" s="16">
        <v>-4.071499503475684E-2</v>
      </c>
      <c r="L3555" s="7">
        <v>69073.984559999983</v>
      </c>
      <c r="M3555" s="7">
        <v>207221.95367999995</v>
      </c>
      <c r="P3555" s="8">
        <v>207221.95367999995</v>
      </c>
      <c r="Q3555" s="16">
        <v>-4.0714995034756951E-2</v>
      </c>
      <c r="R3555" s="40">
        <v>35.4</v>
      </c>
      <c r="S3555" s="16">
        <v>0</v>
      </c>
      <c r="V3555" s="7">
        <v>3</v>
      </c>
      <c r="W3555" s="7"/>
      <c r="Y3555" s="7">
        <v>249228</v>
      </c>
      <c r="AB3555" s="7">
        <v>86</v>
      </c>
      <c r="AE3555" s="7">
        <v>1026</v>
      </c>
      <c r="AF3555" s="7">
        <v>60</v>
      </c>
      <c r="AG3555" s="8">
        <v>966</v>
      </c>
      <c r="AH3555" s="16">
        <v>-4.0714995034756729E-2</v>
      </c>
      <c r="AI3555" s="7">
        <v>794</v>
      </c>
      <c r="AJ3555" s="7">
        <v>172</v>
      </c>
      <c r="AK3555" s="12">
        <v>0.77387914230019494</v>
      </c>
      <c r="AL3555" s="12">
        <v>0.95</v>
      </c>
      <c r="AN3555" s="12">
        <v>0.82194616977225676</v>
      </c>
      <c r="AO3555" s="12">
        <v>0.94152046783625731</v>
      </c>
      <c r="AP3555" s="12">
        <v>2.1851596247731697E-2</v>
      </c>
      <c r="AQ3555" s="8">
        <v>90618.640863954468</v>
      </c>
      <c r="AR3555" s="16">
        <v>1.6987159687497533E-2</v>
      </c>
      <c r="AS3555" s="7">
        <v>3393.9565866649614</v>
      </c>
      <c r="AT3555" s="7">
        <v>93.80811683639179</v>
      </c>
      <c r="AU3555" s="7">
        <v>31.269372278797263</v>
      </c>
      <c r="AV3555" s="7">
        <v>164</v>
      </c>
      <c r="AW3555" s="16">
        <v>0.19066690413900769</v>
      </c>
      <c r="AX3555" s="16">
        <v>6.0151210978581782E-2</v>
      </c>
      <c r="AY3555" s="7">
        <v>2718559.2259186339</v>
      </c>
      <c r="AZ3555" s="10">
        <v>30</v>
      </c>
      <c r="BA3555" s="16">
        <v>0</v>
      </c>
      <c r="BB3555" s="7">
        <v>105927.25501503283</v>
      </c>
      <c r="BC3555" s="16">
        <v>-3.6033444871469068E-2</v>
      </c>
      <c r="BD3555" s="13"/>
      <c r="BE3555" s="13"/>
      <c r="BG3555" s="44"/>
      <c r="BH3555" s="43">
        <v>26.7</v>
      </c>
      <c r="BI3555" s="2">
        <v>71.505159999999989</v>
      </c>
      <c r="BJ3555" s="2" t="s">
        <v>74</v>
      </c>
    </row>
    <row r="3556" spans="1:80" x14ac:dyDescent="0.2">
      <c r="A3556" s="2">
        <v>2009</v>
      </c>
      <c r="B3556" s="4" t="s">
        <v>9</v>
      </c>
      <c r="C3556" s="4" t="s">
        <v>226</v>
      </c>
      <c r="D3556" s="4" t="s">
        <v>246</v>
      </c>
      <c r="E3556" s="52" t="s">
        <v>254</v>
      </c>
      <c r="F3556" s="4" t="s">
        <v>143</v>
      </c>
      <c r="G3556" s="7">
        <v>64998.190439999991</v>
      </c>
      <c r="J3556" s="8">
        <v>64998.190439999991</v>
      </c>
      <c r="K3556" s="16">
        <v>-3.1948881789137462E-2</v>
      </c>
      <c r="L3556" s="7">
        <v>64998.190439999991</v>
      </c>
      <c r="M3556" s="7">
        <v>194994.57131999999</v>
      </c>
      <c r="P3556" s="8">
        <v>194994.57131999999</v>
      </c>
      <c r="Q3556" s="16">
        <v>-3.1948881789137351E-2</v>
      </c>
      <c r="R3556" s="40">
        <v>35.4</v>
      </c>
      <c r="S3556" s="16">
        <v>0</v>
      </c>
      <c r="V3556" s="7">
        <v>3</v>
      </c>
      <c r="W3556" s="7"/>
      <c r="Y3556" s="7">
        <v>234522</v>
      </c>
      <c r="AB3556" s="7">
        <v>86</v>
      </c>
      <c r="AE3556" s="7">
        <v>936</v>
      </c>
      <c r="AF3556" s="7">
        <v>27</v>
      </c>
      <c r="AG3556" s="8">
        <v>909</v>
      </c>
      <c r="AH3556" s="16">
        <v>-3.1948881789137351E-2</v>
      </c>
      <c r="AI3556" s="7">
        <v>779</v>
      </c>
      <c r="AJ3556" s="7">
        <v>130</v>
      </c>
      <c r="AK3556" s="12">
        <v>0.83226495726495731</v>
      </c>
      <c r="AL3556" s="12">
        <v>0.95</v>
      </c>
      <c r="AN3556" s="12">
        <v>0.85698569856985696</v>
      </c>
      <c r="AO3556" s="12">
        <v>0.97115384615384615</v>
      </c>
      <c r="AP3556" s="12">
        <v>-8.9783608902762602E-3</v>
      </c>
      <c r="AQ3556" s="8">
        <v>80503.397802454943</v>
      </c>
      <c r="AR3556" s="16">
        <v>-6.5055481070147581E-2</v>
      </c>
      <c r="AS3556" s="7">
        <v>3277.8256434224327</v>
      </c>
      <c r="AT3556" s="7">
        <v>88.562593842084652</v>
      </c>
      <c r="AU3556" s="7">
        <v>29.520864614028216</v>
      </c>
      <c r="AV3556" s="7">
        <v>164</v>
      </c>
      <c r="AW3556" s="16">
        <v>0.18000527203675742</v>
      </c>
      <c r="AX3556" s="16">
        <v>-3.4199226319987397E-2</v>
      </c>
      <c r="AY3556" s="7">
        <v>2415101.9340736484</v>
      </c>
      <c r="AZ3556" s="10">
        <v>30</v>
      </c>
      <c r="BA3556" s="16">
        <v>0</v>
      </c>
      <c r="BB3556" s="7">
        <v>93315.287773098666</v>
      </c>
      <c r="BC3556" s="16">
        <v>9.8120007131386015E-3</v>
      </c>
      <c r="BD3556" s="13"/>
      <c r="BE3556" s="13"/>
      <c r="BG3556" s="44"/>
      <c r="BH3556" s="43">
        <v>24.56</v>
      </c>
      <c r="BI3556" s="2">
        <v>71.505159999999989</v>
      </c>
    </row>
    <row r="3557" spans="1:80" x14ac:dyDescent="0.2">
      <c r="A3557" s="2">
        <v>2009</v>
      </c>
      <c r="B3557" s="4" t="s">
        <v>10</v>
      </c>
      <c r="C3557" s="4" t="s">
        <v>226</v>
      </c>
      <c r="D3557" s="4" t="s">
        <v>246</v>
      </c>
      <c r="E3557" s="52" t="s">
        <v>254</v>
      </c>
      <c r="F3557" s="4" t="s">
        <v>143</v>
      </c>
      <c r="G3557" s="7">
        <v>69360.005199999985</v>
      </c>
      <c r="J3557" s="8">
        <v>69360.005199999985</v>
      </c>
      <c r="K3557" s="16">
        <v>1.3584117032392706E-2</v>
      </c>
      <c r="L3557" s="7">
        <v>69360.005199999985</v>
      </c>
      <c r="M3557" s="7">
        <v>208080.01559999996</v>
      </c>
      <c r="P3557" s="8">
        <v>208080.01559999996</v>
      </c>
      <c r="Q3557" s="16">
        <v>1.3584117032392928E-2</v>
      </c>
      <c r="R3557" s="40">
        <v>35.4</v>
      </c>
      <c r="S3557" s="16">
        <v>0</v>
      </c>
      <c r="V3557" s="7">
        <v>3</v>
      </c>
      <c r="W3557" s="7"/>
      <c r="Y3557" s="7">
        <v>250260</v>
      </c>
      <c r="AB3557" s="7">
        <v>86</v>
      </c>
      <c r="AE3557" s="7">
        <v>1008</v>
      </c>
      <c r="AF3557" s="7">
        <v>38</v>
      </c>
      <c r="AG3557" s="8">
        <v>970</v>
      </c>
      <c r="AH3557" s="16">
        <v>1.3584117032392928E-2</v>
      </c>
      <c r="AI3557" s="7">
        <v>808</v>
      </c>
      <c r="AJ3557" s="7">
        <v>162</v>
      </c>
      <c r="AK3557" s="12">
        <v>0.80158730158730163</v>
      </c>
      <c r="AL3557" s="12">
        <v>0.95</v>
      </c>
      <c r="AN3557" s="12">
        <v>0.83298969072164952</v>
      </c>
      <c r="AO3557" s="12">
        <v>0.96230158730158732</v>
      </c>
      <c r="AP3557" s="12">
        <v>0.10411514407287892</v>
      </c>
      <c r="AQ3557" s="8">
        <v>96834.665445700841</v>
      </c>
      <c r="AR3557" s="16">
        <v>9.2535121745860316E-2</v>
      </c>
      <c r="AS3557" s="7">
        <v>3679.1286263564148</v>
      </c>
      <c r="AT3557" s="7">
        <v>99.829552005877161</v>
      </c>
      <c r="AU3557" s="7">
        <v>33.27651733529239</v>
      </c>
      <c r="AV3557" s="7">
        <v>164</v>
      </c>
      <c r="AW3557" s="16">
        <v>0.20290559350788043</v>
      </c>
      <c r="AX3557" s="16">
        <v>7.7892898464730687E-2</v>
      </c>
      <c r="AY3557" s="7">
        <v>2905039.9633710254</v>
      </c>
      <c r="AZ3557" s="10">
        <v>30</v>
      </c>
      <c r="BA3557" s="16">
        <v>0</v>
      </c>
      <c r="BB3557" s="7">
        <v>96403.414007002779</v>
      </c>
      <c r="BC3557" s="16">
        <v>-2.5818111418598862E-2</v>
      </c>
      <c r="BD3557" s="13"/>
      <c r="BE3557" s="13"/>
      <c r="BG3557" s="44"/>
      <c r="BH3557" s="43">
        <v>26.32</v>
      </c>
      <c r="BI3557" s="2">
        <v>71.505159999999989</v>
      </c>
    </row>
    <row r="3558" spans="1:80" x14ac:dyDescent="0.2">
      <c r="A3558" s="2">
        <v>2009</v>
      </c>
      <c r="B3558" s="4" t="s">
        <v>0</v>
      </c>
      <c r="C3558" s="4" t="s">
        <v>226</v>
      </c>
      <c r="D3558" s="4" t="s">
        <v>246</v>
      </c>
      <c r="E3558" s="52" t="s">
        <v>254</v>
      </c>
      <c r="F3558" s="4" t="s">
        <v>143</v>
      </c>
      <c r="G3558" s="7">
        <v>65784.747199999983</v>
      </c>
      <c r="J3558" s="8">
        <v>65784.747199999983</v>
      </c>
      <c r="K3558" s="16">
        <v>-5.252317198764167E-2</v>
      </c>
      <c r="L3558" s="7">
        <v>65784.747199999983</v>
      </c>
      <c r="M3558" s="7">
        <v>197354.24159999995</v>
      </c>
      <c r="P3558" s="8">
        <v>197354.24159999995</v>
      </c>
      <c r="Q3558" s="16">
        <v>-5.252317198764167E-2</v>
      </c>
      <c r="R3558" s="40">
        <v>35.4</v>
      </c>
      <c r="S3558" s="16">
        <v>0</v>
      </c>
      <c r="V3558" s="7">
        <v>3</v>
      </c>
      <c r="W3558" s="7"/>
      <c r="Y3558" s="7">
        <v>237360</v>
      </c>
      <c r="AB3558" s="7">
        <v>86</v>
      </c>
      <c r="AE3558" s="7">
        <v>972</v>
      </c>
      <c r="AF3558" s="7">
        <v>52</v>
      </c>
      <c r="AG3558" s="8">
        <v>920</v>
      </c>
      <c r="AH3558" s="16">
        <v>-5.2523171987641559E-2</v>
      </c>
      <c r="AI3558" s="7">
        <v>783</v>
      </c>
      <c r="AJ3558" s="7">
        <v>137</v>
      </c>
      <c r="AK3558" s="12">
        <v>0.80555555555555558</v>
      </c>
      <c r="AL3558" s="12">
        <v>0.95</v>
      </c>
      <c r="AN3558" s="12">
        <v>0.85108695652173916</v>
      </c>
      <c r="AO3558" s="12">
        <v>0.94650205761316875</v>
      </c>
      <c r="AP3558" s="12">
        <v>0.10629910948140386</v>
      </c>
      <c r="AQ3558" s="8">
        <v>95380.341529067344</v>
      </c>
      <c r="AR3558" s="16">
        <v>-1.5652274796254306E-2</v>
      </c>
      <c r="AS3558" s="7">
        <v>3766.9961109426281</v>
      </c>
      <c r="AT3558" s="7">
        <v>103.67428427072538</v>
      </c>
      <c r="AU3558" s="7">
        <v>34.55809475690846</v>
      </c>
      <c r="AV3558" s="7">
        <v>164</v>
      </c>
      <c r="AW3558" s="16">
        <v>0.21072008998114913</v>
      </c>
      <c r="AX3558" s="16">
        <v>3.8914827361779203E-2</v>
      </c>
      <c r="AY3558" s="7">
        <v>2861410.2458720203</v>
      </c>
      <c r="AZ3558" s="10">
        <v>30</v>
      </c>
      <c r="BA3558" s="16">
        <v>0</v>
      </c>
      <c r="BB3558" s="7">
        <v>97742.088355229251</v>
      </c>
      <c r="BC3558" s="16">
        <v>-1.9332137130277531E-2</v>
      </c>
      <c r="BD3558" s="13"/>
      <c r="BE3558" s="13"/>
      <c r="BG3558" s="44"/>
      <c r="BH3558" s="43">
        <v>25.32</v>
      </c>
      <c r="BI3558" s="2">
        <v>71.505159999999989</v>
      </c>
    </row>
    <row r="3559" spans="1:80" x14ac:dyDescent="0.2">
      <c r="A3559" s="2">
        <v>2009</v>
      </c>
      <c r="B3559" s="4" t="s">
        <v>1</v>
      </c>
      <c r="C3559" s="4" t="s">
        <v>226</v>
      </c>
      <c r="D3559" s="4" t="s">
        <v>246</v>
      </c>
      <c r="E3559" s="52" t="s">
        <v>254</v>
      </c>
      <c r="F3559" s="4" t="s">
        <v>143</v>
      </c>
      <c r="G3559" s="7">
        <v>67858.396839999987</v>
      </c>
      <c r="J3559" s="8">
        <v>67858.396839999987</v>
      </c>
      <c r="K3559" s="16">
        <v>-5.759682224429008E-2</v>
      </c>
      <c r="L3559" s="7">
        <v>67858.396839999987</v>
      </c>
      <c r="M3559" s="7">
        <v>203575.19051999995</v>
      </c>
      <c r="P3559" s="8">
        <v>203575.19051999995</v>
      </c>
      <c r="Q3559" s="16">
        <v>-5.7596822244290191E-2</v>
      </c>
      <c r="R3559" s="40">
        <v>35.4</v>
      </c>
      <c r="S3559" s="16">
        <v>0</v>
      </c>
      <c r="V3559" s="7">
        <v>3</v>
      </c>
      <c r="W3559" s="7"/>
      <c r="Y3559" s="7">
        <v>244842</v>
      </c>
      <c r="AB3559" s="7">
        <v>86</v>
      </c>
      <c r="AE3559" s="7">
        <v>990</v>
      </c>
      <c r="AF3559" s="7">
        <v>41</v>
      </c>
      <c r="AG3559" s="8">
        <v>949</v>
      </c>
      <c r="AH3559" s="16">
        <v>-5.7596822244289969E-2</v>
      </c>
      <c r="AI3559" s="7">
        <v>700</v>
      </c>
      <c r="AJ3559" s="7">
        <v>249</v>
      </c>
      <c r="AK3559" s="12">
        <v>0.70707070707070707</v>
      </c>
      <c r="AL3559" s="12">
        <v>0.95</v>
      </c>
      <c r="AN3559" s="12">
        <v>0.7376185458377239</v>
      </c>
      <c r="AO3559" s="12">
        <v>0.95858585858585854</v>
      </c>
      <c r="AP3559" s="12">
        <v>-0.19699256685558053</v>
      </c>
      <c r="AQ3559" s="8">
        <v>90033</v>
      </c>
      <c r="AR3559" s="16">
        <v>-0.14479895893689976</v>
      </c>
      <c r="AS3559" s="7">
        <v>3536.2529457973292</v>
      </c>
      <c r="AT3559" s="7">
        <v>94.871443624868277</v>
      </c>
      <c r="AU3559" s="7">
        <v>31.62381454162276</v>
      </c>
      <c r="AV3559" s="7">
        <v>164</v>
      </c>
      <c r="AW3559" s="16">
        <v>0.19282813744891927</v>
      </c>
      <c r="AX3559" s="16">
        <v>-9.2531666648533184E-2</v>
      </c>
      <c r="AY3559" s="7">
        <v>2700990</v>
      </c>
      <c r="AZ3559" s="10">
        <v>30</v>
      </c>
      <c r="BA3559" s="16">
        <v>0</v>
      </c>
      <c r="BB3559" s="7">
        <v>90526.613874396076</v>
      </c>
      <c r="BC3559" s="16">
        <v>1.5047212189850542E-2</v>
      </c>
      <c r="BD3559" s="13"/>
      <c r="BE3559" s="13"/>
      <c r="BG3559" s="44"/>
      <c r="BH3559" s="43">
        <v>25.46</v>
      </c>
      <c r="BI3559" s="2">
        <v>71.505159999999989</v>
      </c>
    </row>
    <row r="3560" spans="1:80" x14ac:dyDescent="0.2">
      <c r="A3560" s="2">
        <v>2009</v>
      </c>
      <c r="B3560" s="4" t="s">
        <v>2</v>
      </c>
      <c r="C3560" s="4" t="s">
        <v>226</v>
      </c>
      <c r="D3560" s="4" t="s">
        <v>246</v>
      </c>
      <c r="E3560" s="52" t="s">
        <v>254</v>
      </c>
      <c r="F3560" s="4" t="s">
        <v>143</v>
      </c>
      <c r="G3560" s="7">
        <v>69073.984559999983</v>
      </c>
      <c r="J3560" s="8">
        <v>69073.984559999983</v>
      </c>
      <c r="K3560" s="16">
        <v>2.0063357972544882E-2</v>
      </c>
      <c r="L3560" s="7">
        <v>69073.984559999983</v>
      </c>
      <c r="M3560" s="7">
        <v>207221.95367999995</v>
      </c>
      <c r="P3560" s="8">
        <v>207221.95367999995</v>
      </c>
      <c r="Q3560" s="16">
        <v>2.0063357972544882E-2</v>
      </c>
      <c r="R3560" s="40">
        <v>35.4</v>
      </c>
      <c r="S3560" s="16">
        <v>0</v>
      </c>
      <c r="V3560" s="7">
        <v>3</v>
      </c>
      <c r="W3560" s="7"/>
      <c r="Y3560" s="7">
        <v>249228</v>
      </c>
      <c r="AB3560" s="7">
        <v>86</v>
      </c>
      <c r="AE3560" s="7">
        <v>990</v>
      </c>
      <c r="AF3560" s="7">
        <v>24</v>
      </c>
      <c r="AG3560" s="8">
        <v>966</v>
      </c>
      <c r="AH3560" s="16">
        <v>2.0063357972544882E-2</v>
      </c>
      <c r="AI3560" s="7">
        <v>780</v>
      </c>
      <c r="AJ3560" s="7">
        <v>186</v>
      </c>
      <c r="AK3560" s="12">
        <v>0.78787878787878785</v>
      </c>
      <c r="AL3560" s="12">
        <v>0.95</v>
      </c>
      <c r="AN3560" s="12">
        <v>0.80745341614906829</v>
      </c>
      <c r="AO3560" s="12">
        <v>0.97575757575757571</v>
      </c>
      <c r="AP3560" s="12">
        <v>-3.4522241043980273E-2</v>
      </c>
      <c r="AQ3560" s="8">
        <v>77498.662484646222</v>
      </c>
      <c r="AR3560" s="16">
        <v>-0.18662193026189944</v>
      </c>
      <c r="AS3560" s="7">
        <v>2960.2239298948139</v>
      </c>
      <c r="AT3560" s="7">
        <v>80.226358679757993</v>
      </c>
      <c r="AU3560" s="7">
        <v>26.742119559919331</v>
      </c>
      <c r="AV3560" s="7">
        <v>164</v>
      </c>
      <c r="AW3560" s="16">
        <v>0.16306170463365446</v>
      </c>
      <c r="AX3560" s="16">
        <v>-0.20262004964598201</v>
      </c>
      <c r="AY3560" s="7">
        <v>2324959.8745393865</v>
      </c>
      <c r="AZ3560" s="10">
        <v>30</v>
      </c>
      <c r="BA3560" s="16">
        <v>0</v>
      </c>
      <c r="BB3560" s="7">
        <v>78102.980998564046</v>
      </c>
      <c r="BC3560" s="16">
        <v>0.10187047231310196</v>
      </c>
      <c r="BD3560" s="13"/>
      <c r="BE3560" s="13"/>
      <c r="BG3560" s="44"/>
      <c r="BH3560" s="43">
        <v>26.18</v>
      </c>
      <c r="BI3560" s="2">
        <v>71.505159999999989</v>
      </c>
    </row>
    <row r="3561" spans="1:80" x14ac:dyDescent="0.2">
      <c r="A3561" s="2">
        <v>2009</v>
      </c>
      <c r="B3561" s="4" t="s">
        <v>3</v>
      </c>
      <c r="C3561" s="4" t="s">
        <v>226</v>
      </c>
      <c r="D3561" s="4" t="s">
        <v>246</v>
      </c>
      <c r="E3561" s="52" t="s">
        <v>254</v>
      </c>
      <c r="F3561" s="4" t="s">
        <v>143</v>
      </c>
      <c r="G3561" s="7">
        <v>66785.819439999992</v>
      </c>
      <c r="J3561" s="8">
        <v>66785.819439999992</v>
      </c>
      <c r="K3561" s="16">
        <v>-5.6565656565656486E-2</v>
      </c>
      <c r="L3561" s="7">
        <v>66785.819439999992</v>
      </c>
      <c r="M3561" s="7">
        <v>200357.45831999998</v>
      </c>
      <c r="P3561" s="8">
        <v>200357.45831999998</v>
      </c>
      <c r="Q3561" s="16">
        <v>-5.6565656565656486E-2</v>
      </c>
      <c r="R3561" s="40">
        <v>35.4</v>
      </c>
      <c r="S3561" s="16">
        <v>0</v>
      </c>
      <c r="V3561" s="7">
        <v>3</v>
      </c>
      <c r="W3561" s="7"/>
      <c r="Y3561" s="7">
        <v>240972</v>
      </c>
      <c r="AB3561" s="7">
        <v>86</v>
      </c>
      <c r="AE3561" s="7">
        <v>1026</v>
      </c>
      <c r="AF3561" s="7">
        <v>92</v>
      </c>
      <c r="AG3561" s="8">
        <v>934</v>
      </c>
      <c r="AH3561" s="16">
        <v>-5.6565656565656597E-2</v>
      </c>
      <c r="AI3561" s="7">
        <v>803</v>
      </c>
      <c r="AJ3561" s="7">
        <v>131</v>
      </c>
      <c r="AK3561" s="12">
        <v>0.78265107212475638</v>
      </c>
      <c r="AL3561" s="12">
        <v>0.95</v>
      </c>
      <c r="AN3561" s="12">
        <v>0.85974304068522489</v>
      </c>
      <c r="AO3561" s="12">
        <v>0.91033138401559455</v>
      </c>
      <c r="AP3561" s="12">
        <v>5.7323739476239366E-2</v>
      </c>
      <c r="AQ3561" s="8">
        <v>58126.621822865854</v>
      </c>
      <c r="AR3561" s="16">
        <v>-0.39207632878872711</v>
      </c>
      <c r="AS3561" s="7">
        <v>2157.6325843677009</v>
      </c>
      <c r="AT3561" s="7">
        <v>62.234070474160447</v>
      </c>
      <c r="AU3561" s="7">
        <v>20.744690158053483</v>
      </c>
      <c r="AV3561" s="7">
        <v>164</v>
      </c>
      <c r="AW3561" s="16">
        <v>0.12649201315886272</v>
      </c>
      <c r="AX3561" s="16">
        <v>-0.35562694379104898</v>
      </c>
      <c r="AY3561" s="7">
        <v>1743798.6546859755</v>
      </c>
      <c r="AZ3561" s="10">
        <v>30</v>
      </c>
      <c r="BA3561" s="16">
        <v>0</v>
      </c>
      <c r="BB3561" s="7">
        <v>56742.379552077946</v>
      </c>
      <c r="BC3561" s="16">
        <v>0.17223271453001709</v>
      </c>
      <c r="BD3561" s="13"/>
      <c r="BE3561" s="13"/>
      <c r="BG3561" s="44"/>
      <c r="BH3561" s="43">
        <v>26.939999999999998</v>
      </c>
      <c r="BI3561" s="2">
        <v>71.505159999999989</v>
      </c>
    </row>
    <row r="3562" spans="1:80" x14ac:dyDescent="0.2">
      <c r="A3562" s="2">
        <v>2009</v>
      </c>
      <c r="B3562" s="4" t="s">
        <v>4</v>
      </c>
      <c r="C3562" s="4" t="s">
        <v>226</v>
      </c>
      <c r="D3562" s="4" t="s">
        <v>246</v>
      </c>
      <c r="E3562" s="52" t="s">
        <v>254</v>
      </c>
      <c r="F3562" s="4" t="s">
        <v>143</v>
      </c>
      <c r="G3562" s="7">
        <v>70575.592919999996</v>
      </c>
      <c r="J3562" s="8">
        <v>70575.592919999996</v>
      </c>
      <c r="K3562" s="16">
        <v>-6.0422960725073915E-3</v>
      </c>
      <c r="L3562" s="7">
        <v>70575.592919999996</v>
      </c>
      <c r="M3562" s="7">
        <v>211726.77875999999</v>
      </c>
      <c r="P3562" s="8">
        <v>211726.77875999999</v>
      </c>
      <c r="Q3562" s="16">
        <v>-6.0422960725075026E-3</v>
      </c>
      <c r="R3562" s="40">
        <v>35.4</v>
      </c>
      <c r="S3562" s="16">
        <v>0</v>
      </c>
      <c r="V3562" s="7">
        <v>3</v>
      </c>
      <c r="W3562" s="7"/>
      <c r="Y3562" s="7">
        <v>254646</v>
      </c>
      <c r="AB3562" s="7">
        <v>86</v>
      </c>
      <c r="AE3562" s="7">
        <v>1008</v>
      </c>
      <c r="AF3562" s="7">
        <v>21</v>
      </c>
      <c r="AG3562" s="8">
        <v>987</v>
      </c>
      <c r="AH3562" s="16">
        <v>-6.0422960725075026E-3</v>
      </c>
      <c r="AI3562" s="7">
        <v>837</v>
      </c>
      <c r="AJ3562" s="7">
        <v>150</v>
      </c>
      <c r="AK3562" s="12">
        <v>0.8303571428571429</v>
      </c>
      <c r="AL3562" s="12">
        <v>0.95</v>
      </c>
      <c r="AN3562" s="12">
        <v>0.84802431610942253</v>
      </c>
      <c r="AO3562" s="12">
        <v>0.97916666666666663</v>
      </c>
      <c r="AP3562" s="12">
        <v>-3.319386234597399E-2</v>
      </c>
      <c r="AQ3562" s="8">
        <v>73777.326803131713</v>
      </c>
      <c r="AR3562" s="16">
        <v>-0.28362291632177605</v>
      </c>
      <c r="AS3562" s="7">
        <v>2828.8852301814304</v>
      </c>
      <c r="AT3562" s="7">
        <v>74.749064643497178</v>
      </c>
      <c r="AU3562" s="7">
        <v>24.916354881165727</v>
      </c>
      <c r="AV3562" s="7">
        <v>164</v>
      </c>
      <c r="AW3562" s="16">
        <v>0.15192899317783981</v>
      </c>
      <c r="AX3562" s="16">
        <v>-0.27926804043315456</v>
      </c>
      <c r="AY3562" s="7">
        <v>2213319.8040939514</v>
      </c>
      <c r="AZ3562" s="10">
        <v>30</v>
      </c>
      <c r="BA3562" s="16">
        <v>0</v>
      </c>
      <c r="BB3562" s="7">
        <v>70276.194476501798</v>
      </c>
      <c r="BC3562" s="16">
        <v>0.13510617476747838</v>
      </c>
      <c r="BD3562" s="13"/>
      <c r="BE3562" s="13"/>
      <c r="BG3562" s="44"/>
      <c r="BH3562" s="43">
        <v>26.080000000000002</v>
      </c>
      <c r="BI3562" s="2">
        <v>71.505159999999989</v>
      </c>
    </row>
    <row r="3563" spans="1:80" x14ac:dyDescent="0.2">
      <c r="A3563" s="2">
        <v>2009</v>
      </c>
      <c r="B3563" s="4" t="s">
        <v>11</v>
      </c>
      <c r="C3563" s="4" t="s">
        <v>226</v>
      </c>
      <c r="D3563" s="4" t="s">
        <v>246</v>
      </c>
      <c r="E3563" s="52" t="s">
        <v>254</v>
      </c>
      <c r="F3563" s="4" t="s">
        <v>143</v>
      </c>
      <c r="G3563" s="7">
        <v>68787.963919999995</v>
      </c>
      <c r="J3563" s="8">
        <v>68787.963919999995</v>
      </c>
      <c r="K3563" s="16">
        <v>-8.2474226804122308E-3</v>
      </c>
      <c r="L3563" s="7">
        <v>68787.963919999995</v>
      </c>
      <c r="M3563" s="7">
        <v>206363.89175999997</v>
      </c>
      <c r="P3563" s="8">
        <v>206363.89175999997</v>
      </c>
      <c r="Q3563" s="16">
        <v>-8.2474226804123418E-3</v>
      </c>
      <c r="R3563" s="40">
        <v>35.4</v>
      </c>
      <c r="S3563" s="16">
        <v>0</v>
      </c>
      <c r="V3563" s="7">
        <v>3</v>
      </c>
      <c r="W3563" s="7"/>
      <c r="Y3563" s="7">
        <v>248196</v>
      </c>
      <c r="AB3563" s="7">
        <v>86</v>
      </c>
      <c r="AE3563" s="7">
        <v>1008</v>
      </c>
      <c r="AF3563" s="7">
        <v>46</v>
      </c>
      <c r="AG3563" s="8">
        <v>962</v>
      </c>
      <c r="AH3563" s="16">
        <v>-8.2474226804123418E-3</v>
      </c>
      <c r="AI3563" s="7">
        <v>773</v>
      </c>
      <c r="AJ3563" s="7">
        <v>189</v>
      </c>
      <c r="AK3563" s="12">
        <v>0.76686507936507942</v>
      </c>
      <c r="AL3563" s="12">
        <v>0.95</v>
      </c>
      <c r="AN3563" s="12">
        <v>0.80353430353430355</v>
      </c>
      <c r="AO3563" s="12">
        <v>0.95436507936507942</v>
      </c>
      <c r="AP3563" s="12">
        <v>-0.1262014860669568</v>
      </c>
      <c r="AQ3563" s="8">
        <v>72879</v>
      </c>
      <c r="AR3563" s="16">
        <v>-0.28980852786014277</v>
      </c>
      <c r="AS3563" s="7">
        <v>2743.9382530120483</v>
      </c>
      <c r="AT3563" s="7">
        <v>75.757796257796258</v>
      </c>
      <c r="AU3563" s="7">
        <v>25.252598752598754</v>
      </c>
      <c r="AV3563" s="7">
        <v>164</v>
      </c>
      <c r="AW3563" s="16">
        <v>0.15397926068657777</v>
      </c>
      <c r="AX3563" s="16">
        <v>-0.28390256967186955</v>
      </c>
      <c r="AY3563" s="7">
        <v>2186370</v>
      </c>
      <c r="AZ3563" s="10">
        <v>30</v>
      </c>
      <c r="BA3563" s="16">
        <v>0</v>
      </c>
      <c r="BB3563" s="7">
        <v>67817.615001703802</v>
      </c>
      <c r="BC3563" s="16">
        <v>0.12768165169315662</v>
      </c>
      <c r="BD3563" s="13"/>
      <c r="BE3563" s="13"/>
      <c r="BG3563" s="44"/>
      <c r="BH3563" s="43">
        <v>26.56</v>
      </c>
      <c r="BI3563" s="2">
        <v>71.505159999999989</v>
      </c>
    </row>
    <row r="3564" spans="1:80" x14ac:dyDescent="0.2">
      <c r="A3564" s="2">
        <v>2009</v>
      </c>
      <c r="B3564" s="4" t="s">
        <v>5</v>
      </c>
      <c r="C3564" s="4" t="s">
        <v>226</v>
      </c>
      <c r="D3564" s="4" t="s">
        <v>246</v>
      </c>
      <c r="E3564" s="52" t="s">
        <v>254</v>
      </c>
      <c r="F3564" s="4" t="s">
        <v>143</v>
      </c>
      <c r="G3564" s="7">
        <v>72005.696119999993</v>
      </c>
      <c r="J3564" s="8">
        <v>72005.696119999993</v>
      </c>
      <c r="K3564" s="16">
        <v>1.0030090270812586E-2</v>
      </c>
      <c r="L3564" s="7">
        <v>72005.696119999993</v>
      </c>
      <c r="M3564" s="7">
        <v>216017.08835999999</v>
      </c>
      <c r="P3564" s="8">
        <v>216017.08835999999</v>
      </c>
      <c r="Q3564" s="16">
        <v>1.0030090270812586E-2</v>
      </c>
      <c r="R3564" s="40">
        <v>35.4</v>
      </c>
      <c r="S3564" s="16">
        <v>0</v>
      </c>
      <c r="V3564" s="7">
        <v>3</v>
      </c>
      <c r="W3564" s="7"/>
      <c r="Y3564" s="7">
        <v>259806</v>
      </c>
      <c r="AB3564" s="7">
        <v>86</v>
      </c>
      <c r="AE3564" s="7">
        <v>1026</v>
      </c>
      <c r="AF3564" s="7">
        <v>19</v>
      </c>
      <c r="AG3564" s="8">
        <v>1007</v>
      </c>
      <c r="AH3564" s="16">
        <v>1.0030090270812364E-2</v>
      </c>
      <c r="AI3564" s="7">
        <v>801</v>
      </c>
      <c r="AJ3564" s="7">
        <v>206</v>
      </c>
      <c r="AK3564" s="12">
        <v>0.7807017543859649</v>
      </c>
      <c r="AL3564" s="12">
        <v>0.95</v>
      </c>
      <c r="AN3564" s="12">
        <v>0.79543197616683214</v>
      </c>
      <c r="AO3564" s="12">
        <v>0.98148148148148151</v>
      </c>
      <c r="AP3564" s="12">
        <v>-0.10187352181389397</v>
      </c>
      <c r="AQ3564" s="8">
        <v>84399.101832173328</v>
      </c>
      <c r="AR3564" s="16">
        <v>-0.17648968325569747</v>
      </c>
      <c r="AS3564" s="7">
        <v>3161.0150498941321</v>
      </c>
      <c r="AT3564" s="7">
        <v>83.812414927679569</v>
      </c>
      <c r="AU3564" s="7">
        <v>27.937471642559856</v>
      </c>
      <c r="AV3564" s="7">
        <v>164</v>
      </c>
      <c r="AW3564" s="16">
        <v>0.17035043684487716</v>
      </c>
      <c r="AX3564" s="16">
        <v>-0.18466754141601827</v>
      </c>
      <c r="AY3564" s="7">
        <v>2531973.0549651999</v>
      </c>
      <c r="AZ3564" s="10">
        <v>30</v>
      </c>
      <c r="BA3564" s="16">
        <v>0</v>
      </c>
      <c r="BB3564" s="7">
        <v>77513.650688363719</v>
      </c>
      <c r="BC3564" s="16">
        <v>8.4152436580782211E-2</v>
      </c>
      <c r="BD3564" s="13"/>
      <c r="BE3564" s="13"/>
      <c r="BG3564" s="44"/>
      <c r="BH3564" s="43">
        <v>26.7</v>
      </c>
      <c r="BI3564" s="2">
        <v>71.505159999999989</v>
      </c>
      <c r="CB3564" s="2">
        <v>0.95239478956190005</v>
      </c>
    </row>
    <row r="3565" spans="1:80" x14ac:dyDescent="0.2">
      <c r="A3565" s="2">
        <v>2009</v>
      </c>
      <c r="B3565" s="4" t="s">
        <v>6</v>
      </c>
      <c r="C3565" s="4" t="s">
        <v>226</v>
      </c>
      <c r="D3565" s="4" t="s">
        <v>246</v>
      </c>
      <c r="E3565" s="52" t="s">
        <v>254</v>
      </c>
      <c r="F3565" s="4" t="s">
        <v>143</v>
      </c>
      <c r="G3565" s="7">
        <v>67071.840079999994</v>
      </c>
      <c r="J3565" s="8">
        <v>67071.840079999994</v>
      </c>
      <c r="K3565" s="16">
        <v>-4.4806517311608896E-2</v>
      </c>
      <c r="L3565" s="7">
        <v>67071.840079999994</v>
      </c>
      <c r="M3565" s="7">
        <v>201215.52023999998</v>
      </c>
      <c r="P3565" s="8">
        <v>201215.52023999998</v>
      </c>
      <c r="Q3565" s="16">
        <v>-4.4806517311608896E-2</v>
      </c>
      <c r="R3565" s="40">
        <v>35.4</v>
      </c>
      <c r="S3565" s="16">
        <v>0</v>
      </c>
      <c r="V3565" s="7">
        <v>3</v>
      </c>
      <c r="W3565" s="7"/>
      <c r="Y3565" s="7">
        <v>242004</v>
      </c>
      <c r="AB3565" s="7">
        <v>86</v>
      </c>
      <c r="AE3565" s="7">
        <v>990</v>
      </c>
      <c r="AF3565" s="7">
        <v>52</v>
      </c>
      <c r="AG3565" s="8">
        <v>938</v>
      </c>
      <c r="AH3565" s="16">
        <v>-4.4806517311609007E-2</v>
      </c>
      <c r="AI3565" s="7">
        <v>650</v>
      </c>
      <c r="AJ3565" s="7">
        <v>288</v>
      </c>
      <c r="AK3565" s="12">
        <v>0.65656565656565657</v>
      </c>
      <c r="AL3565" s="12">
        <v>0.95</v>
      </c>
      <c r="AN3565" s="12">
        <v>0.69296375266524524</v>
      </c>
      <c r="AO3565" s="12">
        <v>0.94747474747474747</v>
      </c>
      <c r="AP3565" s="12">
        <v>-0.20223868098795916</v>
      </c>
      <c r="AQ3565" s="8">
        <v>76699</v>
      </c>
      <c r="AR3565" s="16">
        <v>-0.14331508991399533</v>
      </c>
      <c r="AS3565" s="7">
        <v>2956.7848882035469</v>
      </c>
      <c r="AT3565" s="7">
        <v>81.768656716417908</v>
      </c>
      <c r="AU3565" s="7">
        <v>27.256218905472636</v>
      </c>
      <c r="AV3565" s="7">
        <v>164</v>
      </c>
      <c r="AW3565" s="16">
        <v>0.16619645674068681</v>
      </c>
      <c r="AX3565" s="16">
        <v>-0.10312944381187994</v>
      </c>
      <c r="AY3565" s="7">
        <v>2300970</v>
      </c>
      <c r="AZ3565" s="10">
        <v>30</v>
      </c>
      <c r="BA3565" s="16">
        <v>0</v>
      </c>
      <c r="BB3565" s="7">
        <v>71607.802926701494</v>
      </c>
      <c r="BC3565" s="16">
        <v>2.2379550344822249E-2</v>
      </c>
      <c r="BD3565" s="13"/>
      <c r="BE3565" s="13"/>
      <c r="BG3565" s="44"/>
      <c r="BH3565" s="43">
        <v>25.939999999999998</v>
      </c>
      <c r="BI3565" s="2">
        <v>71.505159999999989</v>
      </c>
      <c r="CB3565" s="2">
        <v>0.95224647887323999</v>
      </c>
    </row>
    <row r="3566" spans="1:80" x14ac:dyDescent="0.2">
      <c r="A3566" s="2">
        <v>2009</v>
      </c>
      <c r="B3566" s="4" t="s">
        <v>7</v>
      </c>
      <c r="C3566" s="4" t="s">
        <v>226</v>
      </c>
      <c r="D3566" s="4" t="s">
        <v>246</v>
      </c>
      <c r="E3566" s="52" t="s">
        <v>254</v>
      </c>
      <c r="F3566" s="4" t="s">
        <v>143</v>
      </c>
      <c r="G3566" s="7">
        <v>67500.871039999984</v>
      </c>
      <c r="J3566" s="8">
        <v>67500.871039999984</v>
      </c>
      <c r="K3566" s="16">
        <v>-2.5799793601651189E-2</v>
      </c>
      <c r="L3566" s="7">
        <v>67500.871039999984</v>
      </c>
      <c r="M3566" s="7">
        <v>202502.61311999994</v>
      </c>
      <c r="P3566" s="8">
        <v>202502.61311999994</v>
      </c>
      <c r="Q3566" s="16">
        <v>-2.57997936016513E-2</v>
      </c>
      <c r="R3566" s="40">
        <v>35.4</v>
      </c>
      <c r="S3566" s="16">
        <v>0</v>
      </c>
      <c r="V3566" s="7">
        <v>3</v>
      </c>
      <c r="W3566" s="7"/>
      <c r="Y3566" s="7">
        <v>243552</v>
      </c>
      <c r="AB3566" s="7">
        <v>86</v>
      </c>
      <c r="AE3566" s="7">
        <v>1008</v>
      </c>
      <c r="AF3566" s="7">
        <v>64</v>
      </c>
      <c r="AG3566" s="8">
        <v>944</v>
      </c>
      <c r="AH3566" s="16">
        <v>-2.5799793601651189E-2</v>
      </c>
      <c r="AI3566" s="7">
        <v>715</v>
      </c>
      <c r="AJ3566" s="7">
        <v>229</v>
      </c>
      <c r="AK3566" s="12">
        <v>0.70932539682539686</v>
      </c>
      <c r="AL3566" s="12">
        <v>0.95</v>
      </c>
      <c r="AN3566" s="12">
        <v>0.75741525423728817</v>
      </c>
      <c r="AO3566" s="12">
        <v>0.93650793650793651</v>
      </c>
      <c r="AP3566" s="12">
        <v>-0.16408270916180834</v>
      </c>
      <c r="AQ3566" s="8">
        <v>79542</v>
      </c>
      <c r="AR3566" s="16">
        <v>-0.16899044082319781</v>
      </c>
      <c r="AS3566" s="7">
        <v>3078.2507739938078</v>
      </c>
      <c r="AT3566" s="7">
        <v>84.26059322033899</v>
      </c>
      <c r="AU3566" s="7">
        <v>28.086864406779664</v>
      </c>
      <c r="AV3566" s="7">
        <v>164</v>
      </c>
      <c r="AW3566" s="16">
        <v>0.17126136833402233</v>
      </c>
      <c r="AX3566" s="16">
        <v>-0.14698277241279523</v>
      </c>
      <c r="AY3566" s="7">
        <v>2386260</v>
      </c>
      <c r="AZ3566" s="10">
        <v>30</v>
      </c>
      <c r="BA3566" s="16">
        <v>0</v>
      </c>
      <c r="BB3566" s="7">
        <v>79073.702108901343</v>
      </c>
      <c r="BC3566" s="16">
        <v>5.1923156569886546E-2</v>
      </c>
      <c r="BD3566" s="13"/>
      <c r="BE3566" s="13"/>
      <c r="BG3566" s="44"/>
      <c r="BH3566" s="43">
        <v>25.840000000000003</v>
      </c>
      <c r="BI3566" s="2">
        <v>71.505159999999989</v>
      </c>
    </row>
    <row r="3567" spans="1:80" x14ac:dyDescent="0.2">
      <c r="A3567" s="2">
        <v>2010</v>
      </c>
      <c r="B3567" s="4" t="s">
        <v>8</v>
      </c>
      <c r="C3567" s="4" t="s">
        <v>226</v>
      </c>
      <c r="D3567" s="4" t="s">
        <v>246</v>
      </c>
      <c r="E3567" s="52" t="s">
        <v>254</v>
      </c>
      <c r="F3567" s="4" t="s">
        <v>143</v>
      </c>
      <c r="G3567" s="7">
        <v>67858.396839999987</v>
      </c>
      <c r="J3567" s="8">
        <v>67858.396839999987</v>
      </c>
      <c r="K3567" s="16">
        <v>-1.7598343685300111E-2</v>
      </c>
      <c r="L3567" s="7">
        <v>67858.396839999987</v>
      </c>
      <c r="M3567" s="7">
        <v>203575.19051999995</v>
      </c>
      <c r="P3567" s="8">
        <v>203575.19051999995</v>
      </c>
      <c r="Q3567" s="16">
        <v>-1.7598343685300222E-2</v>
      </c>
      <c r="R3567" s="40">
        <v>35.4</v>
      </c>
      <c r="S3567" s="16">
        <v>0</v>
      </c>
      <c r="V3567" s="7">
        <v>3</v>
      </c>
      <c r="W3567" s="7"/>
      <c r="Y3567" s="7">
        <v>244842</v>
      </c>
      <c r="AB3567" s="7">
        <v>86</v>
      </c>
      <c r="AE3567" s="7">
        <v>1008</v>
      </c>
      <c r="AF3567" s="7">
        <v>59</v>
      </c>
      <c r="AG3567" s="8">
        <v>949</v>
      </c>
      <c r="AH3567" s="16">
        <v>-1.7598343685300222E-2</v>
      </c>
      <c r="AI3567" s="7">
        <v>751</v>
      </c>
      <c r="AJ3567" s="7">
        <v>198</v>
      </c>
      <c r="AK3567" s="12">
        <v>0.74503968253968256</v>
      </c>
      <c r="AL3567" s="12">
        <v>0.95</v>
      </c>
      <c r="AN3567" s="12">
        <v>0.79135932560590094</v>
      </c>
      <c r="AO3567" s="12">
        <v>0.94146825396825395</v>
      </c>
      <c r="AP3567" s="12">
        <v>-3.7212709653274167E-2</v>
      </c>
      <c r="AQ3567" s="8">
        <v>68402.736533266929</v>
      </c>
      <c r="AR3567" s="16">
        <v>-0.24515821600149823</v>
      </c>
      <c r="AS3567" s="7">
        <v>2622.8043149258788</v>
      </c>
      <c r="AT3567" s="7">
        <v>72.078752932841866</v>
      </c>
      <c r="AU3567" s="7">
        <v>24.026250977613955</v>
      </c>
      <c r="AV3567" s="7">
        <v>164</v>
      </c>
      <c r="AW3567" s="16">
        <v>0.14650153035130462</v>
      </c>
      <c r="AX3567" s="16">
        <v>-0.23163628731027097</v>
      </c>
      <c r="AY3567" s="7">
        <v>2052082.0959980078</v>
      </c>
      <c r="AZ3567" s="10">
        <v>30</v>
      </c>
      <c r="BA3567" s="16">
        <v>0</v>
      </c>
      <c r="BB3567" s="7">
        <v>79958.31814961163</v>
      </c>
      <c r="BC3567" s="16">
        <v>0.10857720395274803</v>
      </c>
      <c r="BD3567" s="13"/>
      <c r="BE3567" s="13"/>
      <c r="BG3567" s="44"/>
      <c r="BH3567" s="43">
        <v>26.080000000000002</v>
      </c>
      <c r="BI3567" s="2">
        <v>71.505159999999989</v>
      </c>
    </row>
    <row r="3568" spans="1:80" x14ac:dyDescent="0.2">
      <c r="A3568" s="2">
        <v>2010</v>
      </c>
      <c r="B3568" s="4" t="s">
        <v>9</v>
      </c>
      <c r="C3568" s="4" t="s">
        <v>226</v>
      </c>
      <c r="D3568" s="4" t="s">
        <v>246</v>
      </c>
      <c r="E3568" s="52" t="s">
        <v>254</v>
      </c>
      <c r="F3568" s="4" t="s">
        <v>143</v>
      </c>
      <c r="G3568" s="7">
        <v>63425.076919999992</v>
      </c>
      <c r="J3568" s="8">
        <v>63425.076919999992</v>
      </c>
      <c r="K3568" s="16">
        <v>-2.4202420242024236E-2</v>
      </c>
      <c r="L3568" s="7">
        <v>63425.076919999992</v>
      </c>
      <c r="M3568" s="7">
        <v>190275.23075999998</v>
      </c>
      <c r="P3568" s="8">
        <v>190275.23075999998</v>
      </c>
      <c r="Q3568" s="16">
        <v>-2.4202420242024236E-2</v>
      </c>
      <c r="R3568" s="40">
        <v>35.4</v>
      </c>
      <c r="S3568" s="16">
        <v>0</v>
      </c>
      <c r="V3568" s="7">
        <v>3</v>
      </c>
      <c r="W3568" s="7"/>
      <c r="Y3568" s="7">
        <v>228846</v>
      </c>
      <c r="AB3568" s="7">
        <v>86</v>
      </c>
      <c r="AE3568" s="7">
        <v>936</v>
      </c>
      <c r="AF3568" s="7">
        <v>49</v>
      </c>
      <c r="AG3568" s="8">
        <v>887</v>
      </c>
      <c r="AH3568" s="16">
        <v>-2.4202420242024236E-2</v>
      </c>
      <c r="AI3568" s="7">
        <v>670</v>
      </c>
      <c r="AJ3568" s="7">
        <v>217</v>
      </c>
      <c r="AK3568" s="12">
        <v>0.71581196581196582</v>
      </c>
      <c r="AL3568" s="12">
        <v>0.95</v>
      </c>
      <c r="AN3568" s="12">
        <v>0.75535512965050733</v>
      </c>
      <c r="AO3568" s="12">
        <v>0.94764957264957261</v>
      </c>
      <c r="AP3568" s="12">
        <v>-0.1185907408827841</v>
      </c>
      <c r="AQ3568" s="8">
        <v>59652.440038788198</v>
      </c>
      <c r="AR3568" s="16">
        <v>-0.25900717650244198</v>
      </c>
      <c r="AS3568" s="7">
        <v>2428.8452784522883</v>
      </c>
      <c r="AT3568" s="7">
        <v>67.251905342489508</v>
      </c>
      <c r="AU3568" s="7">
        <v>22.417301780829835</v>
      </c>
      <c r="AV3568" s="7">
        <v>164</v>
      </c>
      <c r="AW3568" s="16">
        <v>0.1366908645172551</v>
      </c>
      <c r="AX3568" s="16">
        <v>-0.24062854953857926</v>
      </c>
      <c r="AY3568" s="7">
        <v>1789573.2011636458</v>
      </c>
      <c r="AZ3568" s="10">
        <v>30</v>
      </c>
      <c r="BA3568" s="16">
        <v>0</v>
      </c>
      <c r="BB3568" s="7">
        <v>69145.958562475542</v>
      </c>
      <c r="BC3568" s="16">
        <v>0.10361471663260638</v>
      </c>
      <c r="BD3568" s="13"/>
      <c r="BE3568" s="13"/>
      <c r="BG3568" s="44"/>
      <c r="BH3568" s="43">
        <v>24.56</v>
      </c>
      <c r="BI3568" s="2">
        <v>71.505159999999989</v>
      </c>
    </row>
    <row r="3569" spans="1:61" x14ac:dyDescent="0.2">
      <c r="A3569" s="2">
        <v>2010</v>
      </c>
      <c r="B3569" s="4" t="s">
        <v>10</v>
      </c>
      <c r="C3569" s="4" t="s">
        <v>226</v>
      </c>
      <c r="D3569" s="4" t="s">
        <v>246</v>
      </c>
      <c r="E3569" s="52" t="s">
        <v>254</v>
      </c>
      <c r="F3569" s="4" t="s">
        <v>143</v>
      </c>
      <c r="G3569" s="7">
        <v>69789.036159999989</v>
      </c>
      <c r="J3569" s="8">
        <v>69789.036159999989</v>
      </c>
      <c r="K3569" s="16">
        <v>6.1855670103092564E-3</v>
      </c>
      <c r="L3569" s="7">
        <v>69789.036159999989</v>
      </c>
      <c r="M3569" s="7">
        <v>209367.10847999997</v>
      </c>
      <c r="P3569" s="8">
        <v>209367.10847999997</v>
      </c>
      <c r="Q3569" s="16">
        <v>6.1855670103092564E-3</v>
      </c>
      <c r="R3569" s="40">
        <v>35.4</v>
      </c>
      <c r="S3569" s="16">
        <v>0</v>
      </c>
      <c r="V3569" s="7">
        <v>3</v>
      </c>
      <c r="W3569" s="7"/>
      <c r="Y3569" s="7">
        <v>251808</v>
      </c>
      <c r="AB3569" s="7">
        <v>86</v>
      </c>
      <c r="AE3569" s="7">
        <v>1026</v>
      </c>
      <c r="AF3569" s="7">
        <v>50</v>
      </c>
      <c r="AG3569" s="8">
        <v>976</v>
      </c>
      <c r="AH3569" s="16">
        <v>6.1855670103092564E-3</v>
      </c>
      <c r="AI3569" s="7">
        <v>727</v>
      </c>
      <c r="AJ3569" s="7">
        <v>249</v>
      </c>
      <c r="AK3569" s="12">
        <v>0.70857699805068231</v>
      </c>
      <c r="AL3569" s="12">
        <v>0.95</v>
      </c>
      <c r="AN3569" s="12">
        <v>0.74487704918032782</v>
      </c>
      <c r="AO3569" s="12">
        <v>0.95126705653021437</v>
      </c>
      <c r="AP3569" s="12">
        <v>-0.1057787899691609</v>
      </c>
      <c r="AQ3569" s="8">
        <v>72212.736009114858</v>
      </c>
      <c r="AR3569" s="16">
        <v>-0.25426771831408357</v>
      </c>
      <c r="AS3569" s="7">
        <v>2680.5024502269807</v>
      </c>
      <c r="AT3569" s="7">
        <v>73.988459025732439</v>
      </c>
      <c r="AU3569" s="7">
        <v>24.662819675244148</v>
      </c>
      <c r="AV3569" s="7">
        <v>164</v>
      </c>
      <c r="AW3569" s="16">
        <v>0.1503830468002692</v>
      </c>
      <c r="AX3569" s="16">
        <v>-0.25885213807854612</v>
      </c>
      <c r="AY3569" s="7">
        <v>2166382.0802734457</v>
      </c>
      <c r="AZ3569" s="10">
        <v>30</v>
      </c>
      <c r="BA3569" s="16">
        <v>0</v>
      </c>
      <c r="BB3569" s="7">
        <v>71891.137889754216</v>
      </c>
      <c r="BC3569" s="16">
        <v>0.12008530344441881</v>
      </c>
      <c r="BD3569" s="13"/>
      <c r="BE3569" s="13"/>
      <c r="BG3569" s="44"/>
      <c r="BH3569" s="43">
        <v>26.939999999999998</v>
      </c>
      <c r="BI3569" s="2">
        <v>71.505159999999989</v>
      </c>
    </row>
    <row r="3570" spans="1:61" x14ac:dyDescent="0.2">
      <c r="A3570" s="2">
        <v>2010</v>
      </c>
      <c r="B3570" s="4" t="s">
        <v>0</v>
      </c>
      <c r="C3570" s="4" t="s">
        <v>226</v>
      </c>
      <c r="D3570" s="4" t="s">
        <v>246</v>
      </c>
      <c r="E3570" s="52" t="s">
        <v>254</v>
      </c>
      <c r="F3570" s="4" t="s">
        <v>143</v>
      </c>
      <c r="G3570" s="7">
        <v>66356.788479999988</v>
      </c>
      <c r="J3570" s="8">
        <v>66356.788479999988</v>
      </c>
      <c r="K3570" s="16">
        <v>8.6956521739132153E-3</v>
      </c>
      <c r="L3570" s="7">
        <v>66356.788479999988</v>
      </c>
      <c r="M3570" s="7">
        <v>199070.36543999997</v>
      </c>
      <c r="P3570" s="8">
        <v>199070.36543999997</v>
      </c>
      <c r="Q3570" s="16">
        <v>8.6956521739132153E-3</v>
      </c>
      <c r="R3570" s="40">
        <v>35.4</v>
      </c>
      <c r="S3570" s="16">
        <v>0</v>
      </c>
      <c r="V3570" s="7">
        <v>3</v>
      </c>
      <c r="W3570" s="7"/>
      <c r="Y3570" s="7">
        <v>239424</v>
      </c>
      <c r="AB3570" s="7">
        <v>86</v>
      </c>
      <c r="AE3570" s="7">
        <v>990</v>
      </c>
      <c r="AF3570" s="7">
        <v>62</v>
      </c>
      <c r="AG3570" s="8">
        <v>928</v>
      </c>
      <c r="AH3570" s="16">
        <v>8.6956521739129933E-3</v>
      </c>
      <c r="AI3570" s="7">
        <v>686</v>
      </c>
      <c r="AJ3570" s="7">
        <v>242</v>
      </c>
      <c r="AK3570" s="12">
        <v>0.69292929292929295</v>
      </c>
      <c r="AL3570" s="12">
        <v>0.95</v>
      </c>
      <c r="AN3570" s="12">
        <v>0.73922413793103448</v>
      </c>
      <c r="AO3570" s="12">
        <v>0.93737373737373741</v>
      </c>
      <c r="AP3570" s="12">
        <v>-0.13143524023428899</v>
      </c>
      <c r="AQ3570" s="8">
        <v>64788</v>
      </c>
      <c r="AR3570" s="16">
        <v>-0.32074053246857237</v>
      </c>
      <c r="AS3570" s="7">
        <v>2497.6098689282962</v>
      </c>
      <c r="AT3570" s="7">
        <v>69.814655172413794</v>
      </c>
      <c r="AU3570" s="7">
        <v>23.271551724137932</v>
      </c>
      <c r="AV3570" s="7">
        <v>164</v>
      </c>
      <c r="AW3570" s="16">
        <v>0.14189970563498738</v>
      </c>
      <c r="AX3570" s="16">
        <v>-0.32659621753349843</v>
      </c>
      <c r="AY3570" s="7">
        <v>1943640</v>
      </c>
      <c r="AZ3570" s="10">
        <v>30</v>
      </c>
      <c r="BA3570" s="16">
        <v>0</v>
      </c>
      <c r="BB3570" s="7">
        <v>66392.238891582776</v>
      </c>
      <c r="BC3570" s="16">
        <v>0.15189371517810293</v>
      </c>
      <c r="BD3570" s="13"/>
      <c r="BE3570" s="13"/>
      <c r="BG3570" s="44"/>
      <c r="BH3570" s="43">
        <v>25.939999999999998</v>
      </c>
      <c r="BI3570" s="2">
        <v>71.505159999999989</v>
      </c>
    </row>
    <row r="3571" spans="1:61" x14ac:dyDescent="0.2">
      <c r="A3571" s="2">
        <v>2010</v>
      </c>
      <c r="B3571" s="4" t="s">
        <v>1</v>
      </c>
      <c r="C3571" s="4" t="s">
        <v>226</v>
      </c>
      <c r="D3571" s="4" t="s">
        <v>246</v>
      </c>
      <c r="E3571" s="52" t="s">
        <v>254</v>
      </c>
      <c r="F3571" s="4" t="s">
        <v>143</v>
      </c>
      <c r="G3571" s="7">
        <v>64783.674959999989</v>
      </c>
      <c r="J3571" s="8">
        <v>64783.674959999989</v>
      </c>
      <c r="K3571" s="16">
        <v>-4.5310853530031614E-2</v>
      </c>
      <c r="L3571" s="7">
        <v>64783.674959999989</v>
      </c>
      <c r="M3571" s="7">
        <v>194351.02487999998</v>
      </c>
      <c r="P3571" s="8">
        <v>194351.02487999998</v>
      </c>
      <c r="Q3571" s="16">
        <v>-4.5310853530031392E-2</v>
      </c>
      <c r="R3571" s="40">
        <v>35.4</v>
      </c>
      <c r="S3571" s="16">
        <v>0</v>
      </c>
      <c r="V3571" s="7">
        <v>3</v>
      </c>
      <c r="W3571" s="7"/>
      <c r="Y3571" s="7">
        <v>233748</v>
      </c>
      <c r="AB3571" s="7">
        <v>86</v>
      </c>
      <c r="AE3571" s="7">
        <v>972</v>
      </c>
      <c r="AF3571" s="7">
        <v>66</v>
      </c>
      <c r="AG3571" s="8">
        <v>906</v>
      </c>
      <c r="AH3571" s="16">
        <v>-4.5310853530031614E-2</v>
      </c>
      <c r="AI3571" s="7">
        <v>628</v>
      </c>
      <c r="AJ3571" s="7">
        <v>278</v>
      </c>
      <c r="AK3571" s="12">
        <v>0.64609053497942381</v>
      </c>
      <c r="AL3571" s="12">
        <v>0.95</v>
      </c>
      <c r="AN3571" s="12">
        <v>0.69315673289183222</v>
      </c>
      <c r="AO3571" s="12">
        <v>0.9320987654320988</v>
      </c>
      <c r="AP3571" s="12">
        <v>-6.0277514979501734E-2</v>
      </c>
      <c r="AQ3571" s="8">
        <v>54377.675741667685</v>
      </c>
      <c r="AR3571" s="16">
        <v>-0.39602506034823137</v>
      </c>
      <c r="AS3571" s="7">
        <v>2115.862869325591</v>
      </c>
      <c r="AT3571" s="7">
        <v>60.019509648639826</v>
      </c>
      <c r="AU3571" s="7">
        <v>20.006503216213275</v>
      </c>
      <c r="AV3571" s="7">
        <v>164</v>
      </c>
      <c r="AW3571" s="16">
        <v>0.12199087326959314</v>
      </c>
      <c r="AX3571" s="16">
        <v>-0.36735958307999073</v>
      </c>
      <c r="AY3571" s="7">
        <v>1631330.2722500307</v>
      </c>
      <c r="AZ3571" s="10">
        <v>30</v>
      </c>
      <c r="BA3571" s="16">
        <v>0</v>
      </c>
      <c r="BB3571" s="7">
        <v>54675.806151667333</v>
      </c>
      <c r="BC3571" s="16">
        <v>0.16858986933603887</v>
      </c>
      <c r="BD3571" s="13"/>
      <c r="BE3571" s="13"/>
      <c r="BG3571" s="44"/>
      <c r="BH3571" s="43">
        <v>25.7</v>
      </c>
      <c r="BI3571" s="2">
        <v>71.505159999999989</v>
      </c>
    </row>
    <row r="3572" spans="1:61" x14ac:dyDescent="0.2">
      <c r="A3572" s="2">
        <v>2010</v>
      </c>
      <c r="B3572" s="4" t="s">
        <v>2</v>
      </c>
      <c r="C3572" s="4" t="s">
        <v>226</v>
      </c>
      <c r="D3572" s="4" t="s">
        <v>246</v>
      </c>
      <c r="E3572" s="52" t="s">
        <v>254</v>
      </c>
      <c r="F3572" s="4" t="s">
        <v>143</v>
      </c>
      <c r="G3572" s="7">
        <v>62638.520159999993</v>
      </c>
      <c r="J3572" s="8">
        <v>62638.520159999993</v>
      </c>
      <c r="K3572" s="16">
        <v>-9.316770186335388E-2</v>
      </c>
      <c r="L3572" s="7">
        <v>62638.520159999993</v>
      </c>
      <c r="M3572" s="7">
        <v>187915.56047999999</v>
      </c>
      <c r="P3572" s="8">
        <v>187915.56047999999</v>
      </c>
      <c r="Q3572" s="16">
        <v>-9.316770186335388E-2</v>
      </c>
      <c r="R3572" s="40">
        <v>35.4</v>
      </c>
      <c r="S3572" s="16">
        <v>0</v>
      </c>
      <c r="V3572" s="7">
        <v>3</v>
      </c>
      <c r="W3572" s="7"/>
      <c r="Y3572" s="7">
        <v>226008</v>
      </c>
      <c r="AB3572" s="7">
        <v>86</v>
      </c>
      <c r="AE3572" s="7">
        <v>990</v>
      </c>
      <c r="AF3572" s="7">
        <v>114</v>
      </c>
      <c r="AG3572" s="8">
        <v>876</v>
      </c>
      <c r="AH3572" s="16">
        <v>-9.3167701863353991E-2</v>
      </c>
      <c r="AI3572" s="7">
        <v>441</v>
      </c>
      <c r="AJ3572" s="7">
        <v>435</v>
      </c>
      <c r="AK3572" s="12">
        <v>0.44545454545454544</v>
      </c>
      <c r="AL3572" s="12">
        <v>0.95</v>
      </c>
      <c r="AN3572" s="12">
        <v>0.50342465753424659</v>
      </c>
      <c r="AO3572" s="12">
        <v>0.88484848484848488</v>
      </c>
      <c r="AP3572" s="12">
        <v>-0.37652792413066383</v>
      </c>
      <c r="AQ3572" s="8">
        <v>56214.19427509766</v>
      </c>
      <c r="AR3572" s="16">
        <v>-0.27464303933974821</v>
      </c>
      <c r="AS3572" s="7">
        <v>2116.4982784298818</v>
      </c>
      <c r="AT3572" s="7">
        <v>64.171454651937964</v>
      </c>
      <c r="AU3572" s="7">
        <v>21.390484883979322</v>
      </c>
      <c r="AV3572" s="7">
        <v>164</v>
      </c>
      <c r="AW3572" s="16">
        <v>0.1304297858779227</v>
      </c>
      <c r="AX3572" s="16">
        <v>-0.20012006392944837</v>
      </c>
      <c r="AY3572" s="7">
        <v>1686425.8282529297</v>
      </c>
      <c r="AZ3572" s="10">
        <v>30</v>
      </c>
      <c r="BA3572" s="16">
        <v>0</v>
      </c>
      <c r="BB3572" s="7">
        <v>56652.540915623817</v>
      </c>
      <c r="BC3572" s="16">
        <v>4.3773699178986998E-2</v>
      </c>
      <c r="BD3572" s="13"/>
      <c r="BE3572" s="13"/>
      <c r="BG3572" s="44"/>
      <c r="BH3572" s="43">
        <v>26.56</v>
      </c>
      <c r="BI3572" s="2">
        <v>71.505159999999989</v>
      </c>
    </row>
    <row r="3573" spans="1:61" x14ac:dyDescent="0.2">
      <c r="A3573" s="2">
        <v>2010</v>
      </c>
      <c r="B3573" s="4" t="s">
        <v>3</v>
      </c>
      <c r="C3573" s="4" t="s">
        <v>226</v>
      </c>
      <c r="D3573" s="4" t="s">
        <v>246</v>
      </c>
      <c r="E3573" s="52" t="s">
        <v>254</v>
      </c>
      <c r="F3573" s="4" t="s">
        <v>143</v>
      </c>
      <c r="G3573" s="7">
        <v>64140.128519999991</v>
      </c>
      <c r="J3573" s="8">
        <v>64140.128519999991</v>
      </c>
      <c r="K3573" s="16">
        <v>-3.9614561027837225E-2</v>
      </c>
      <c r="L3573" s="7">
        <v>64140.128519999991</v>
      </c>
      <c r="M3573" s="7">
        <v>192420.38555999997</v>
      </c>
      <c r="P3573" s="8">
        <v>192420.38555999997</v>
      </c>
      <c r="Q3573" s="16">
        <v>-3.9614561027837336E-2</v>
      </c>
      <c r="R3573" s="40">
        <v>35.4</v>
      </c>
      <c r="S3573" s="16">
        <v>0</v>
      </c>
      <c r="V3573" s="7">
        <v>3</v>
      </c>
      <c r="W3573" s="7"/>
      <c r="Y3573" s="7">
        <v>231426</v>
      </c>
      <c r="AB3573" s="7">
        <v>86</v>
      </c>
      <c r="AE3573" s="7">
        <v>1026</v>
      </c>
      <c r="AF3573" s="7">
        <v>129</v>
      </c>
      <c r="AG3573" s="8">
        <v>897</v>
      </c>
      <c r="AH3573" s="16">
        <v>-3.9614561027837225E-2</v>
      </c>
      <c r="AI3573" s="7">
        <v>303</v>
      </c>
      <c r="AJ3573" s="7">
        <v>594</v>
      </c>
      <c r="AK3573" s="12">
        <v>0.2953216374269006</v>
      </c>
      <c r="AL3573" s="12">
        <v>0.95</v>
      </c>
      <c r="AN3573" s="12">
        <v>0.33779264214046822</v>
      </c>
      <c r="AO3573" s="12">
        <v>0.8742690058479532</v>
      </c>
      <c r="AP3573" s="12">
        <v>-0.60710046356264347</v>
      </c>
      <c r="AQ3573" s="8">
        <v>56214.19427509766</v>
      </c>
      <c r="AR3573" s="16">
        <v>-3.2901061300209311E-2</v>
      </c>
      <c r="AS3573" s="7">
        <v>2105.4005346478525</v>
      </c>
      <c r="AT3573" s="7">
        <v>62.669112904233735</v>
      </c>
      <c r="AU3573" s="7">
        <v>20.889704301411246</v>
      </c>
      <c r="AV3573" s="7">
        <v>164</v>
      </c>
      <c r="AW3573" s="16">
        <v>0.12737624574031248</v>
      </c>
      <c r="AX3573" s="16">
        <v>6.9904222359022938E-3</v>
      </c>
      <c r="AY3573" s="7">
        <v>1686425.8282529297</v>
      </c>
      <c r="AZ3573" s="10">
        <v>30</v>
      </c>
      <c r="BA3573" s="16">
        <v>0</v>
      </c>
      <c r="BB3573" s="7">
        <v>54875.495044115283</v>
      </c>
      <c r="BC3573" s="16">
        <v>-7.2128169679782944E-2</v>
      </c>
      <c r="BD3573" s="13"/>
      <c r="BE3573" s="13"/>
      <c r="BG3573" s="44"/>
      <c r="BH3573" s="43">
        <v>26.7</v>
      </c>
      <c r="BI3573" s="2">
        <v>71.505159999999989</v>
      </c>
    </row>
    <row r="3574" spans="1:61" x14ac:dyDescent="0.2">
      <c r="A3574" s="2">
        <v>2010</v>
      </c>
      <c r="B3574" s="4" t="s">
        <v>4</v>
      </c>
      <c r="C3574" s="4" t="s">
        <v>226</v>
      </c>
      <c r="D3574" s="4" t="s">
        <v>246</v>
      </c>
      <c r="E3574" s="52" t="s">
        <v>254</v>
      </c>
      <c r="F3574" s="4" t="s">
        <v>143</v>
      </c>
      <c r="G3574" s="7">
        <v>66070.767839999986</v>
      </c>
      <c r="J3574" s="8">
        <v>66070.767839999986</v>
      </c>
      <c r="K3574" s="16">
        <v>-6.3829787234042645E-2</v>
      </c>
      <c r="L3574" s="7">
        <v>66070.767839999986</v>
      </c>
      <c r="M3574" s="7">
        <v>198212.30351999996</v>
      </c>
      <c r="P3574" s="8">
        <v>198212.30351999996</v>
      </c>
      <c r="Q3574" s="16">
        <v>-6.3829787234042645E-2</v>
      </c>
      <c r="R3574" s="40">
        <v>35.4</v>
      </c>
      <c r="S3574" s="16">
        <v>0</v>
      </c>
      <c r="V3574" s="7">
        <v>3</v>
      </c>
      <c r="W3574" s="7"/>
      <c r="Y3574" s="7">
        <v>238392</v>
      </c>
      <c r="AB3574" s="7">
        <v>86</v>
      </c>
      <c r="AE3574" s="7">
        <v>1008</v>
      </c>
      <c r="AF3574" s="7">
        <v>84</v>
      </c>
      <c r="AG3574" s="8">
        <v>924</v>
      </c>
      <c r="AH3574" s="16">
        <v>-6.3829787234042534E-2</v>
      </c>
      <c r="AI3574" s="7">
        <v>337</v>
      </c>
      <c r="AJ3574" s="7">
        <v>587</v>
      </c>
      <c r="AK3574" s="12">
        <v>0.3343253968253968</v>
      </c>
      <c r="AL3574" s="12">
        <v>0.95</v>
      </c>
      <c r="AN3574" s="12">
        <v>0.36471861471861472</v>
      </c>
      <c r="AO3574" s="12">
        <v>0.91666666666666663</v>
      </c>
      <c r="AP3574" s="12">
        <v>-0.56991962637123927</v>
      </c>
      <c r="AQ3574" s="8">
        <v>59251.582807996951</v>
      </c>
      <c r="AR3574" s="16">
        <v>-0.19688628776013295</v>
      </c>
      <c r="AS3574" s="7">
        <v>2251.1999547111304</v>
      </c>
      <c r="AT3574" s="7">
        <v>64.125089619044317</v>
      </c>
      <c r="AU3574" s="7">
        <v>21.375029873014771</v>
      </c>
      <c r="AV3574" s="7">
        <v>164</v>
      </c>
      <c r="AW3574" s="16">
        <v>0.13033554800618763</v>
      </c>
      <c r="AX3574" s="16">
        <v>-0.14212853465286956</v>
      </c>
      <c r="AY3574" s="7">
        <v>1777547.4842399084</v>
      </c>
      <c r="AZ3574" s="10">
        <v>30</v>
      </c>
      <c r="BA3574" s="16">
        <v>0</v>
      </c>
      <c r="BB3574" s="7">
        <v>56439.775428114197</v>
      </c>
      <c r="BC3574" s="16">
        <v>1.306347242502344E-3</v>
      </c>
      <c r="BD3574" s="13"/>
      <c r="BE3574" s="13"/>
      <c r="BG3574" s="44"/>
      <c r="BH3574" s="43">
        <v>26.32</v>
      </c>
      <c r="BI3574" s="2">
        <v>71.505159999999989</v>
      </c>
    </row>
    <row r="3575" spans="1:61" x14ac:dyDescent="0.2">
      <c r="A3575" s="2">
        <v>2010</v>
      </c>
      <c r="B3575" s="4" t="s">
        <v>11</v>
      </c>
      <c r="C3575" s="4" t="s">
        <v>226</v>
      </c>
      <c r="D3575" s="4" t="s">
        <v>246</v>
      </c>
      <c r="E3575" s="52" t="s">
        <v>254</v>
      </c>
      <c r="F3575" s="4" t="s">
        <v>143</v>
      </c>
      <c r="G3575" s="7">
        <v>67071.840079999994</v>
      </c>
      <c r="J3575" s="8">
        <v>67071.840079999994</v>
      </c>
      <c r="K3575" s="16">
        <v>-2.4948024948024949E-2</v>
      </c>
      <c r="L3575" s="7">
        <v>67071.840079999994</v>
      </c>
      <c r="M3575" s="7">
        <v>201215.52023999998</v>
      </c>
      <c r="P3575" s="8">
        <v>201215.52023999998</v>
      </c>
      <c r="Q3575" s="16">
        <v>-2.4948024948024838E-2</v>
      </c>
      <c r="R3575" s="40">
        <v>35.4</v>
      </c>
      <c r="S3575" s="16">
        <v>0</v>
      </c>
      <c r="V3575" s="7">
        <v>3</v>
      </c>
      <c r="W3575" s="7"/>
      <c r="Y3575" s="7">
        <v>242004</v>
      </c>
      <c r="AB3575" s="7">
        <v>86</v>
      </c>
      <c r="AE3575" s="7">
        <v>1008</v>
      </c>
      <c r="AF3575" s="7">
        <v>70</v>
      </c>
      <c r="AG3575" s="8">
        <v>938</v>
      </c>
      <c r="AH3575" s="16">
        <v>-2.4948024948024949E-2</v>
      </c>
      <c r="AI3575" s="7">
        <v>375</v>
      </c>
      <c r="AJ3575" s="7">
        <v>563</v>
      </c>
      <c r="AK3575" s="12">
        <v>0.37202380952380953</v>
      </c>
      <c r="AL3575" s="12">
        <v>0.95</v>
      </c>
      <c r="AN3575" s="12">
        <v>0.39978678038379528</v>
      </c>
      <c r="AO3575" s="12">
        <v>0.93055555555555558</v>
      </c>
      <c r="AP3575" s="12">
        <v>-0.50246457602948125</v>
      </c>
      <c r="AQ3575" s="8">
        <v>57415.893715401064</v>
      </c>
      <c r="AR3575" s="16">
        <v>-0.21217506119182394</v>
      </c>
      <c r="AS3575" s="7">
        <v>2161.7429862726303</v>
      </c>
      <c r="AT3575" s="7">
        <v>61.210974110235675</v>
      </c>
      <c r="AU3575" s="7">
        <v>20.403658036745224</v>
      </c>
      <c r="AV3575" s="7">
        <v>164</v>
      </c>
      <c r="AW3575" s="16">
        <v>0.12441254900454404</v>
      </c>
      <c r="AX3575" s="16">
        <v>-0.19201749346112451</v>
      </c>
      <c r="AY3575" s="7">
        <v>1722476.8114620319</v>
      </c>
      <c r="AZ3575" s="10">
        <v>30</v>
      </c>
      <c r="BA3575" s="16">
        <v>0</v>
      </c>
      <c r="BB3575" s="7">
        <v>53428.408388833741</v>
      </c>
      <c r="BC3575" s="16">
        <v>4.0772684138009135E-2</v>
      </c>
      <c r="BD3575" s="13"/>
      <c r="BE3575" s="13"/>
      <c r="BG3575" s="44"/>
      <c r="BH3575" s="43">
        <v>26.56</v>
      </c>
      <c r="BI3575" s="2">
        <v>71.505159999999989</v>
      </c>
    </row>
    <row r="3576" spans="1:61" x14ac:dyDescent="0.2">
      <c r="A3576" s="2">
        <v>2010</v>
      </c>
      <c r="B3576" s="4" t="s">
        <v>5</v>
      </c>
      <c r="C3576" s="4" t="s">
        <v>226</v>
      </c>
      <c r="D3576" s="4" t="s">
        <v>246</v>
      </c>
      <c r="E3576" s="52" t="s">
        <v>254</v>
      </c>
      <c r="F3576" s="4" t="s">
        <v>143</v>
      </c>
      <c r="G3576" s="7">
        <v>62924.540799999988</v>
      </c>
      <c r="J3576" s="8">
        <v>62924.540799999988</v>
      </c>
      <c r="K3576" s="16">
        <v>-0.12611717974180747</v>
      </c>
      <c r="L3576" s="7">
        <v>62924.540799999988</v>
      </c>
      <c r="M3576" s="7">
        <v>188773.62239999996</v>
      </c>
      <c r="P3576" s="8">
        <v>188773.62239999996</v>
      </c>
      <c r="Q3576" s="16">
        <v>-0.12611717974180747</v>
      </c>
      <c r="R3576" s="40">
        <v>35.4</v>
      </c>
      <c r="S3576" s="16">
        <v>0</v>
      </c>
      <c r="V3576" s="7">
        <v>3</v>
      </c>
      <c r="W3576" s="7"/>
      <c r="Y3576" s="7">
        <v>227040</v>
      </c>
      <c r="AB3576" s="7">
        <v>86</v>
      </c>
      <c r="AE3576" s="7">
        <v>990</v>
      </c>
      <c r="AF3576" s="7">
        <v>110</v>
      </c>
      <c r="AG3576" s="8">
        <v>880</v>
      </c>
      <c r="AH3576" s="16">
        <v>-0.12611717974180736</v>
      </c>
      <c r="AI3576" s="7">
        <v>538</v>
      </c>
      <c r="AJ3576" s="7">
        <v>342</v>
      </c>
      <c r="AK3576" s="12">
        <v>0.54343434343434338</v>
      </c>
      <c r="AL3576" s="12">
        <v>0.95</v>
      </c>
      <c r="AN3576" s="12">
        <v>0.61136363636363633</v>
      </c>
      <c r="AO3576" s="12">
        <v>0.88888888888888884</v>
      </c>
      <c r="AP3576" s="12">
        <v>-0.23140676427193285</v>
      </c>
      <c r="AQ3576" s="8">
        <v>61777.221012334208</v>
      </c>
      <c r="AR3576" s="16">
        <v>-0.26803461563871234</v>
      </c>
      <c r="AS3576" s="7">
        <v>2426.4423021341008</v>
      </c>
      <c r="AT3576" s="7">
        <v>70.201387514016147</v>
      </c>
      <c r="AU3576" s="7">
        <v>23.400462504672049</v>
      </c>
      <c r="AV3576" s="7">
        <v>164</v>
      </c>
      <c r="AW3576" s="16">
        <v>0.14268574697970762</v>
      </c>
      <c r="AX3576" s="16">
        <v>-0.16239870221384456</v>
      </c>
      <c r="AY3576" s="7">
        <v>1853316.6303700262</v>
      </c>
      <c r="AZ3576" s="10">
        <v>30</v>
      </c>
      <c r="BA3576" s="16">
        <v>0</v>
      </c>
      <c r="BB3576" s="7">
        <v>56737.309119354744</v>
      </c>
      <c r="BC3576" s="16">
        <v>3.2835238731367518E-2</v>
      </c>
      <c r="BD3576" s="13"/>
      <c r="BE3576" s="13"/>
      <c r="BG3576" s="44"/>
      <c r="BH3576" s="43">
        <v>25.46</v>
      </c>
      <c r="BI3576" s="2">
        <v>71.505159999999989</v>
      </c>
    </row>
    <row r="3577" spans="1:61" x14ac:dyDescent="0.2">
      <c r="A3577" s="2">
        <v>2010</v>
      </c>
      <c r="B3577" s="4" t="s">
        <v>6</v>
      </c>
      <c r="C3577" s="4" t="s">
        <v>226</v>
      </c>
      <c r="D3577" s="4" t="s">
        <v>246</v>
      </c>
      <c r="E3577" s="52" t="s">
        <v>254</v>
      </c>
      <c r="F3577" s="4" t="s">
        <v>143</v>
      </c>
      <c r="G3577" s="7">
        <v>62424.004679999991</v>
      </c>
      <c r="J3577" s="8">
        <v>62424.004679999991</v>
      </c>
      <c r="K3577" s="16">
        <v>-6.9296375266524546E-2</v>
      </c>
      <c r="L3577" s="7">
        <v>62424.004679999991</v>
      </c>
      <c r="M3577" s="7">
        <v>187272.01403999998</v>
      </c>
      <c r="P3577" s="8">
        <v>187272.01403999998</v>
      </c>
      <c r="Q3577" s="16">
        <v>-6.9296375266524546E-2</v>
      </c>
      <c r="R3577" s="40">
        <v>35.4</v>
      </c>
      <c r="S3577" s="16">
        <v>0</v>
      </c>
      <c r="V3577" s="7">
        <v>3</v>
      </c>
      <c r="W3577" s="7"/>
      <c r="Y3577" s="7">
        <v>225234</v>
      </c>
      <c r="AB3577" s="7">
        <v>86</v>
      </c>
      <c r="AE3577" s="7">
        <v>990</v>
      </c>
      <c r="AF3577" s="7">
        <v>117</v>
      </c>
      <c r="AG3577" s="8">
        <v>873</v>
      </c>
      <c r="AH3577" s="16">
        <v>-6.9296375266524546E-2</v>
      </c>
      <c r="AI3577" s="7">
        <v>565</v>
      </c>
      <c r="AJ3577" s="7">
        <v>308</v>
      </c>
      <c r="AK3577" s="12">
        <v>0.57070707070707072</v>
      </c>
      <c r="AL3577" s="12">
        <v>0.95</v>
      </c>
      <c r="AN3577" s="12">
        <v>0.64719358533791527</v>
      </c>
      <c r="AO3577" s="12">
        <v>0.88181818181818183</v>
      </c>
      <c r="AP3577" s="12">
        <v>-6.6049872235439233E-2</v>
      </c>
      <c r="AQ3577" s="8">
        <v>59228.291464515198</v>
      </c>
      <c r="AR3577" s="16">
        <v>-0.22778274208900773</v>
      </c>
      <c r="AS3577" s="7">
        <v>2283.2803186012029</v>
      </c>
      <c r="AT3577" s="7">
        <v>67.844549214794043</v>
      </c>
      <c r="AU3577" s="7">
        <v>22.614849738264681</v>
      </c>
      <c r="AV3577" s="7">
        <v>164</v>
      </c>
      <c r="AW3577" s="16">
        <v>0.13789542523332121</v>
      </c>
      <c r="AX3577" s="16">
        <v>-0.17028661177490179</v>
      </c>
      <c r="AY3577" s="7">
        <v>1776848.743935456</v>
      </c>
      <c r="AZ3577" s="10">
        <v>30</v>
      </c>
      <c r="BA3577" s="16">
        <v>0</v>
      </c>
      <c r="BB3577" s="7">
        <v>55296.78122108816</v>
      </c>
      <c r="BC3577" s="16">
        <v>6.4679043610602061E-2</v>
      </c>
      <c r="BD3577" s="13"/>
      <c r="BE3577" s="13"/>
      <c r="BG3577" s="44"/>
      <c r="BH3577" s="43">
        <v>25.939999999999998</v>
      </c>
      <c r="BI3577" s="2">
        <v>71.505159999999989</v>
      </c>
    </row>
    <row r="3578" spans="1:61" x14ac:dyDescent="0.2">
      <c r="A3578" s="2">
        <v>2010</v>
      </c>
      <c r="B3578" s="4" t="s">
        <v>7</v>
      </c>
      <c r="C3578" s="4" t="s">
        <v>226</v>
      </c>
      <c r="D3578" s="4" t="s">
        <v>246</v>
      </c>
      <c r="E3578" s="52" t="s">
        <v>254</v>
      </c>
      <c r="F3578" s="4" t="s">
        <v>143</v>
      </c>
      <c r="G3578" s="7">
        <v>60779.385999999991</v>
      </c>
      <c r="J3578" s="8">
        <v>60779.385999999991</v>
      </c>
      <c r="K3578" s="16">
        <v>-9.9576271186440635E-2</v>
      </c>
      <c r="L3578" s="7">
        <v>60779.385999999991</v>
      </c>
      <c r="M3578" s="7">
        <v>182338.15799999997</v>
      </c>
      <c r="P3578" s="8">
        <v>182338.15799999997</v>
      </c>
      <c r="Q3578" s="16">
        <v>-9.9576271186440524E-2</v>
      </c>
      <c r="R3578" s="40">
        <v>35.4</v>
      </c>
      <c r="S3578" s="16">
        <v>0</v>
      </c>
      <c r="V3578" s="7">
        <v>3</v>
      </c>
      <c r="W3578" s="7"/>
      <c r="Y3578" s="7">
        <v>219300</v>
      </c>
      <c r="AB3578" s="7">
        <v>86</v>
      </c>
      <c r="AE3578" s="7">
        <v>1008</v>
      </c>
      <c r="AF3578" s="7">
        <v>158</v>
      </c>
      <c r="AG3578" s="8">
        <v>850</v>
      </c>
      <c r="AH3578" s="16">
        <v>-9.9576271186440635E-2</v>
      </c>
      <c r="AI3578" s="7">
        <v>604</v>
      </c>
      <c r="AJ3578" s="7">
        <v>246</v>
      </c>
      <c r="AK3578" s="12">
        <v>0.59920634920634919</v>
      </c>
      <c r="AL3578" s="12">
        <v>0.95</v>
      </c>
      <c r="AN3578" s="12">
        <v>0.71058823529411763</v>
      </c>
      <c r="AO3578" s="12">
        <v>0.84325396825396826</v>
      </c>
      <c r="AP3578" s="12">
        <v>-6.1824763471822308E-2</v>
      </c>
      <c r="AQ3578" s="8">
        <v>58378.780819011241</v>
      </c>
      <c r="AR3578" s="16">
        <v>-0.26606345303096179</v>
      </c>
      <c r="AS3578" s="7">
        <v>2238.4501847780384</v>
      </c>
      <c r="AT3578" s="7">
        <v>68.680918610601466</v>
      </c>
      <c r="AU3578" s="7">
        <v>22.893639536867155</v>
      </c>
      <c r="AV3578" s="7">
        <v>164</v>
      </c>
      <c r="AW3578" s="16">
        <v>0.13959536302967779</v>
      </c>
      <c r="AX3578" s="16">
        <v>-0.18489870548379739</v>
      </c>
      <c r="AY3578" s="7">
        <v>1751363.4245703372</v>
      </c>
      <c r="AZ3578" s="10">
        <v>30</v>
      </c>
      <c r="BA3578" s="16">
        <v>0</v>
      </c>
      <c r="BB3578" s="7">
        <v>58035.079881865408</v>
      </c>
      <c r="BC3578" s="16">
        <v>6.6351622157428333E-2</v>
      </c>
      <c r="BD3578" s="13"/>
      <c r="BE3578" s="13"/>
      <c r="BG3578" s="44"/>
      <c r="BH3578" s="43">
        <v>26.080000000000002</v>
      </c>
      <c r="BI3578" s="2">
        <v>71.505159999999989</v>
      </c>
    </row>
    <row r="3579" spans="1:61" x14ac:dyDescent="0.2">
      <c r="A3579" s="2">
        <v>2011</v>
      </c>
      <c r="B3579" s="4" t="s">
        <v>8</v>
      </c>
      <c r="C3579" s="4" t="s">
        <v>226</v>
      </c>
      <c r="D3579" s="4" t="s">
        <v>246</v>
      </c>
      <c r="E3579" s="52" t="s">
        <v>254</v>
      </c>
      <c r="F3579" s="4" t="s">
        <v>143</v>
      </c>
      <c r="G3579" s="7">
        <v>63925.613039999989</v>
      </c>
      <c r="J3579" s="8">
        <v>63925.613039999989</v>
      </c>
      <c r="K3579" s="16">
        <v>-5.7955742887249695E-2</v>
      </c>
      <c r="L3579" s="7">
        <v>63925.613039999989</v>
      </c>
      <c r="M3579" s="7">
        <v>191776.83911999996</v>
      </c>
      <c r="P3579" s="8">
        <v>191776.83911999996</v>
      </c>
      <c r="Q3579" s="16">
        <v>-5.7955742887249695E-2</v>
      </c>
      <c r="R3579" s="40">
        <v>35.4</v>
      </c>
      <c r="S3579" s="16">
        <v>0</v>
      </c>
      <c r="V3579" s="7">
        <v>3</v>
      </c>
      <c r="W3579" s="7"/>
      <c r="Y3579" s="7">
        <v>230652</v>
      </c>
      <c r="AB3579" s="7">
        <v>86</v>
      </c>
      <c r="AE3579" s="7">
        <v>1008</v>
      </c>
      <c r="AF3579" s="7">
        <v>114</v>
      </c>
      <c r="AG3579" s="8">
        <v>894</v>
      </c>
      <c r="AH3579" s="16">
        <v>-5.7955742887249695E-2</v>
      </c>
      <c r="AI3579" s="7">
        <v>522</v>
      </c>
      <c r="AJ3579" s="7">
        <v>372</v>
      </c>
      <c r="AK3579" s="12">
        <v>0.5178571428571429</v>
      </c>
      <c r="AL3579" s="12">
        <v>0.95</v>
      </c>
      <c r="AN3579" s="12">
        <v>0.58389261744966447</v>
      </c>
      <c r="AO3579" s="12">
        <v>0.88690476190476186</v>
      </c>
      <c r="AP3579" s="12">
        <v>-0.26216498806959843</v>
      </c>
      <c r="AQ3579" s="8">
        <v>59996.942888970996</v>
      </c>
      <c r="AR3579" s="16">
        <v>-0.12288680351564396</v>
      </c>
      <c r="AS3579" s="7">
        <v>2279.519106723822</v>
      </c>
      <c r="AT3579" s="7">
        <v>67.110674372450774</v>
      </c>
      <c r="AU3579" s="7">
        <v>22.370224790816923</v>
      </c>
      <c r="AV3579" s="7">
        <v>164</v>
      </c>
      <c r="AW3579" s="16">
        <v>0.13640380970010318</v>
      </c>
      <c r="AX3579" s="16">
        <v>-6.8925700823653568E-2</v>
      </c>
      <c r="AY3579" s="7">
        <v>1799908.28666913</v>
      </c>
      <c r="AZ3579" s="10">
        <v>30</v>
      </c>
      <c r="BA3579" s="16">
        <v>0</v>
      </c>
      <c r="BB3579" s="7">
        <v>70132.496017718964</v>
      </c>
      <c r="BC3579" s="16">
        <v>-3.3447969725829974E-3</v>
      </c>
      <c r="BD3579" s="13"/>
      <c r="BE3579" s="13"/>
      <c r="BG3579" s="44"/>
      <c r="BH3579" s="43">
        <v>26.32</v>
      </c>
      <c r="BI3579" s="2">
        <v>71.505159999999989</v>
      </c>
    </row>
    <row r="3580" spans="1:61" x14ac:dyDescent="0.2">
      <c r="A3580" s="2">
        <v>2011</v>
      </c>
      <c r="B3580" s="4" t="s">
        <v>9</v>
      </c>
      <c r="C3580" s="4" t="s">
        <v>226</v>
      </c>
      <c r="D3580" s="4" t="s">
        <v>246</v>
      </c>
      <c r="E3580" s="52" t="s">
        <v>254</v>
      </c>
      <c r="F3580" s="4" t="s">
        <v>143</v>
      </c>
      <c r="G3580" s="7">
        <v>55988.540279999994</v>
      </c>
      <c r="J3580" s="8">
        <v>55988.540279999994</v>
      </c>
      <c r="K3580" s="16">
        <v>-0.11724915445321304</v>
      </c>
      <c r="L3580" s="7">
        <v>55988.540279999994</v>
      </c>
      <c r="M3580" s="7">
        <v>167965.62083999999</v>
      </c>
      <c r="P3580" s="8">
        <v>167965.62083999999</v>
      </c>
      <c r="Q3580" s="16">
        <v>-0.11724915445321304</v>
      </c>
      <c r="R3580" s="40">
        <v>35.4</v>
      </c>
      <c r="S3580" s="16">
        <v>0</v>
      </c>
      <c r="V3580" s="7">
        <v>3</v>
      </c>
      <c r="W3580" s="7"/>
      <c r="Y3580" s="7">
        <v>202014</v>
      </c>
      <c r="AB3580" s="7">
        <v>86</v>
      </c>
      <c r="AE3580" s="7">
        <v>936</v>
      </c>
      <c r="AF3580" s="7">
        <v>153</v>
      </c>
      <c r="AG3580" s="8">
        <v>783</v>
      </c>
      <c r="AH3580" s="16">
        <v>-0.11724915445321304</v>
      </c>
      <c r="AI3580" s="7">
        <v>298</v>
      </c>
      <c r="AJ3580" s="7">
        <v>485</v>
      </c>
      <c r="AK3580" s="12">
        <v>0.31837606837606836</v>
      </c>
      <c r="AL3580" s="12">
        <v>0.95</v>
      </c>
      <c r="AN3580" s="12">
        <v>0.38058748403575987</v>
      </c>
      <c r="AO3580" s="12">
        <v>0.83653846153846156</v>
      </c>
      <c r="AP3580" s="12">
        <v>-0.49614761441832989</v>
      </c>
      <c r="AQ3580" s="8">
        <v>52273.683518048056</v>
      </c>
      <c r="AR3580" s="16">
        <v>-0.12369580382532896</v>
      </c>
      <c r="AS3580" s="7">
        <v>2064.5214659576641</v>
      </c>
      <c r="AT3580" s="7">
        <v>66.760770776562012</v>
      </c>
      <c r="AU3580" s="7">
        <v>22.253590258854004</v>
      </c>
      <c r="AV3580" s="7">
        <v>164</v>
      </c>
      <c r="AW3580" s="16">
        <v>0.13569262352959757</v>
      </c>
      <c r="AX3580" s="16">
        <v>-7.3029093142614743E-3</v>
      </c>
      <c r="AY3580" s="7">
        <v>1568210.5055414417</v>
      </c>
      <c r="AZ3580" s="10">
        <v>30</v>
      </c>
      <c r="BA3580" s="16">
        <v>0</v>
      </c>
      <c r="BB3580" s="7">
        <v>60592.893636817236</v>
      </c>
      <c r="BC3580" s="16">
        <v>-6.9413137675344863E-2</v>
      </c>
      <c r="BD3580" s="13"/>
      <c r="BE3580" s="13"/>
      <c r="BG3580" s="44"/>
      <c r="BH3580" s="43">
        <v>25.32</v>
      </c>
      <c r="BI3580" s="2">
        <v>71.505159999999989</v>
      </c>
    </row>
    <row r="3581" spans="1:61" x14ac:dyDescent="0.2">
      <c r="A3581" s="2">
        <v>2011</v>
      </c>
      <c r="B3581" s="4" t="s">
        <v>10</v>
      </c>
      <c r="C3581" s="4" t="s">
        <v>226</v>
      </c>
      <c r="D3581" s="4" t="s">
        <v>246</v>
      </c>
      <c r="E3581" s="52" t="s">
        <v>254</v>
      </c>
      <c r="F3581" s="4" t="s">
        <v>143</v>
      </c>
      <c r="G3581" s="7">
        <v>56560.581559999991</v>
      </c>
      <c r="J3581" s="8">
        <v>56560.581559999991</v>
      </c>
      <c r="K3581" s="16">
        <v>-0.18954918032786883</v>
      </c>
      <c r="L3581" s="7">
        <v>56560.581559999991</v>
      </c>
      <c r="M3581" s="7">
        <v>169681.74467999997</v>
      </c>
      <c r="P3581" s="8">
        <v>169681.74467999997</v>
      </c>
      <c r="Q3581" s="16">
        <v>-0.18954918032786883</v>
      </c>
      <c r="R3581" s="40">
        <v>35.4</v>
      </c>
      <c r="S3581" s="16">
        <v>0</v>
      </c>
      <c r="V3581" s="7">
        <v>3</v>
      </c>
      <c r="W3581" s="7"/>
      <c r="Y3581" s="7">
        <v>204078</v>
      </c>
      <c r="AB3581" s="7">
        <v>86</v>
      </c>
      <c r="AE3581" s="7">
        <v>972</v>
      </c>
      <c r="AF3581" s="7">
        <v>181</v>
      </c>
      <c r="AG3581" s="8">
        <v>791</v>
      </c>
      <c r="AH3581" s="16">
        <v>-0.18954918032786883</v>
      </c>
      <c r="AI3581" s="7">
        <v>305</v>
      </c>
      <c r="AJ3581" s="7">
        <v>486</v>
      </c>
      <c r="AK3581" s="12">
        <v>0.31378600823045266</v>
      </c>
      <c r="AL3581" s="12">
        <v>0.95</v>
      </c>
      <c r="AN3581" s="12">
        <v>0.38558786346396967</v>
      </c>
      <c r="AO3581" s="12">
        <v>0.81378600823045266</v>
      </c>
      <c r="AP3581" s="12">
        <v>-0.48234696734410676</v>
      </c>
      <c r="AQ3581" s="8">
        <v>55659.036369098423</v>
      </c>
      <c r="AR3581" s="16">
        <v>-0.22923518142183386</v>
      </c>
      <c r="AS3581" s="7">
        <v>2219.2598233292833</v>
      </c>
      <c r="AT3581" s="7">
        <v>70.365406282046052</v>
      </c>
      <c r="AU3581" s="7">
        <v>23.455135427348683</v>
      </c>
      <c r="AV3581" s="7">
        <v>164</v>
      </c>
      <c r="AW3581" s="16">
        <v>0.14301911845944318</v>
      </c>
      <c r="AX3581" s="16">
        <v>-4.8967809188002476E-2</v>
      </c>
      <c r="AY3581" s="7">
        <v>1669771.0910729526</v>
      </c>
      <c r="AZ3581" s="10">
        <v>30</v>
      </c>
      <c r="BA3581" s="16">
        <v>0</v>
      </c>
      <c r="BB3581" s="7">
        <v>55411.159852974342</v>
      </c>
      <c r="BC3581" s="16">
        <v>-6.1660628205983212E-2</v>
      </c>
      <c r="BD3581" s="13"/>
      <c r="BE3581" s="13"/>
      <c r="BG3581" s="44"/>
      <c r="BH3581" s="43">
        <v>25.08</v>
      </c>
      <c r="BI3581" s="2">
        <v>71.505159999999989</v>
      </c>
    </row>
    <row r="3582" spans="1:61" x14ac:dyDescent="0.2">
      <c r="A3582" s="2">
        <v>2011</v>
      </c>
      <c r="B3582" s="4" t="s">
        <v>0</v>
      </c>
      <c r="C3582" s="4" t="s">
        <v>226</v>
      </c>
      <c r="D3582" s="4" t="s">
        <v>246</v>
      </c>
      <c r="E3582" s="52" t="s">
        <v>254</v>
      </c>
      <c r="F3582" s="4" t="s">
        <v>143</v>
      </c>
      <c r="G3582" s="7">
        <v>56846.602199999994</v>
      </c>
      <c r="J3582" s="8">
        <v>56846.602199999994</v>
      </c>
      <c r="K3582" s="16">
        <v>-0.14331896551724133</v>
      </c>
      <c r="L3582" s="7">
        <v>56846.602199999994</v>
      </c>
      <c r="M3582" s="7">
        <v>170539.80659999998</v>
      </c>
      <c r="P3582" s="8">
        <v>170539.80659999998</v>
      </c>
      <c r="Q3582" s="16">
        <v>-0.14331896551724133</v>
      </c>
      <c r="R3582" s="40">
        <v>35.4</v>
      </c>
      <c r="S3582" s="16">
        <v>0</v>
      </c>
      <c r="V3582" s="7">
        <v>3</v>
      </c>
      <c r="W3582" s="7"/>
      <c r="Y3582" s="7">
        <v>205110</v>
      </c>
      <c r="AB3582" s="7">
        <v>86</v>
      </c>
      <c r="AE3582" s="7">
        <v>972</v>
      </c>
      <c r="AF3582" s="7">
        <v>177</v>
      </c>
      <c r="AG3582" s="8">
        <v>795</v>
      </c>
      <c r="AH3582" s="16">
        <v>-0.14331896551724133</v>
      </c>
      <c r="AI3582" s="7">
        <v>216</v>
      </c>
      <c r="AJ3582" s="7">
        <v>579</v>
      </c>
      <c r="AK3582" s="12">
        <v>0.22222222222222221</v>
      </c>
      <c r="AL3582" s="12">
        <v>0.95</v>
      </c>
      <c r="AN3582" s="12">
        <v>0.27169811320754716</v>
      </c>
      <c r="AO3582" s="12">
        <v>0.8179012345679012</v>
      </c>
      <c r="AP3582" s="12">
        <v>-0.63245503052973207</v>
      </c>
      <c r="AQ3582" s="8">
        <v>52280.514576026144</v>
      </c>
      <c r="AR3582" s="16">
        <v>-0.19305250083308412</v>
      </c>
      <c r="AS3582" s="7">
        <v>2116.6200233208965</v>
      </c>
      <c r="AT3582" s="7">
        <v>65.76165355474987</v>
      </c>
      <c r="AU3582" s="7">
        <v>21.920551184916622</v>
      </c>
      <c r="AV3582" s="7">
        <v>164</v>
      </c>
      <c r="AW3582" s="16">
        <v>0.13366189746900378</v>
      </c>
      <c r="AX3582" s="16">
        <v>-5.8053736821512159E-2</v>
      </c>
      <c r="AY3582" s="7">
        <v>1568415.4372807844</v>
      </c>
      <c r="AZ3582" s="10">
        <v>30</v>
      </c>
      <c r="BA3582" s="16">
        <v>0</v>
      </c>
      <c r="BB3582" s="7">
        <v>53575.051137655173</v>
      </c>
      <c r="BC3582" s="16">
        <v>-6.2882427745665395E-2</v>
      </c>
      <c r="BD3582" s="13"/>
      <c r="BE3582" s="13"/>
      <c r="BG3582" s="44"/>
      <c r="BH3582" s="43">
        <v>24.7</v>
      </c>
      <c r="BI3582" s="2">
        <v>71.505159999999989</v>
      </c>
    </row>
    <row r="3583" spans="1:61" x14ac:dyDescent="0.2">
      <c r="A3583" s="2">
        <v>2011</v>
      </c>
      <c r="B3583" s="4" t="s">
        <v>1</v>
      </c>
      <c r="C3583" s="4" t="s">
        <v>226</v>
      </c>
      <c r="D3583" s="4" t="s">
        <v>246</v>
      </c>
      <c r="E3583" s="52" t="s">
        <v>254</v>
      </c>
      <c r="F3583" s="4" t="s">
        <v>143</v>
      </c>
      <c r="G3583" s="7">
        <v>65856.252359999984</v>
      </c>
      <c r="J3583" s="8">
        <v>65856.252359999984</v>
      </c>
      <c r="K3583" s="16">
        <v>1.655629139072845E-2</v>
      </c>
      <c r="L3583" s="7">
        <v>65856.252359999984</v>
      </c>
      <c r="M3583" s="7">
        <v>197568.75707999995</v>
      </c>
      <c r="P3583" s="8">
        <v>197568.75707999995</v>
      </c>
      <c r="Q3583" s="16">
        <v>1.6556291390728228E-2</v>
      </c>
      <c r="R3583" s="40">
        <v>35.4</v>
      </c>
      <c r="S3583" s="16">
        <v>0</v>
      </c>
      <c r="V3583" s="7">
        <v>3</v>
      </c>
      <c r="W3583" s="7"/>
      <c r="Y3583" s="7">
        <v>237618</v>
      </c>
      <c r="AB3583" s="7">
        <v>86</v>
      </c>
      <c r="AE3583" s="7">
        <v>1008</v>
      </c>
      <c r="AF3583" s="7">
        <v>87</v>
      </c>
      <c r="AG3583" s="8">
        <v>921</v>
      </c>
      <c r="AH3583" s="16">
        <v>1.655629139072845E-2</v>
      </c>
      <c r="AI3583" s="7">
        <v>267</v>
      </c>
      <c r="AJ3583" s="7">
        <v>654</v>
      </c>
      <c r="AK3583" s="12">
        <v>0.26488095238095238</v>
      </c>
      <c r="AL3583" s="12">
        <v>0.95</v>
      </c>
      <c r="AN3583" s="12">
        <v>0.28990228013029318</v>
      </c>
      <c r="AO3583" s="12">
        <v>0.91369047619047616</v>
      </c>
      <c r="AP3583" s="12">
        <v>-0.58176518185024584</v>
      </c>
      <c r="AQ3583" s="8">
        <v>56682.230680552602</v>
      </c>
      <c r="AR3583" s="16">
        <v>4.2380534060212138E-2</v>
      </c>
      <c r="AS3583" s="7">
        <v>2153.5801930301141</v>
      </c>
      <c r="AT3583" s="7">
        <v>61.544224408851903</v>
      </c>
      <c r="AU3583" s="7">
        <v>20.514741469617302</v>
      </c>
      <c r="AV3583" s="7">
        <v>164</v>
      </c>
      <c r="AW3583" s="16">
        <v>0.12508988700986159</v>
      </c>
      <c r="AX3583" s="16">
        <v>2.5403652397993692E-2</v>
      </c>
      <c r="AY3583" s="7">
        <v>1700466.9204165782</v>
      </c>
      <c r="AZ3583" s="10">
        <v>30</v>
      </c>
      <c r="BA3583" s="16">
        <v>0</v>
      </c>
      <c r="BB3583" s="7">
        <v>56992.996016547622</v>
      </c>
      <c r="BC3583" s="16">
        <v>-6.7567086105875751E-2</v>
      </c>
      <c r="BD3583" s="13"/>
      <c r="BE3583" s="13"/>
      <c r="BG3583" s="44"/>
      <c r="BH3583" s="43">
        <v>26.32</v>
      </c>
      <c r="BI3583" s="2">
        <v>71.505159999999989</v>
      </c>
    </row>
    <row r="3584" spans="1:61" x14ac:dyDescent="0.2">
      <c r="A3584" s="2">
        <v>2011</v>
      </c>
      <c r="B3584" s="4" t="s">
        <v>2</v>
      </c>
      <c r="C3584" s="4" t="s">
        <v>226</v>
      </c>
      <c r="D3584" s="4" t="s">
        <v>246</v>
      </c>
      <c r="E3584" s="52" t="s">
        <v>254</v>
      </c>
      <c r="F3584" s="4" t="s">
        <v>143</v>
      </c>
      <c r="G3584" s="7">
        <v>61923.468559999994</v>
      </c>
      <c r="J3584" s="8">
        <v>61923.468559999994</v>
      </c>
      <c r="K3584" s="16">
        <v>-1.1415525114155223E-2</v>
      </c>
      <c r="L3584" s="7">
        <v>61923.468559999994</v>
      </c>
      <c r="M3584" s="7">
        <v>185770.40567999997</v>
      </c>
      <c r="P3584" s="8">
        <v>185770.40567999997</v>
      </c>
      <c r="Q3584" s="16">
        <v>-1.1415525114155334E-2</v>
      </c>
      <c r="R3584" s="40">
        <v>35.4</v>
      </c>
      <c r="S3584" s="16">
        <v>0</v>
      </c>
      <c r="V3584" s="7">
        <v>3</v>
      </c>
      <c r="W3584" s="7"/>
      <c r="Y3584" s="7">
        <v>223428</v>
      </c>
      <c r="AB3584" s="7">
        <v>86</v>
      </c>
      <c r="AE3584" s="7">
        <v>990</v>
      </c>
      <c r="AF3584" s="7">
        <v>124</v>
      </c>
      <c r="AG3584" s="8">
        <v>866</v>
      </c>
      <c r="AH3584" s="16">
        <v>-1.1415525114155223E-2</v>
      </c>
      <c r="AI3584" s="7">
        <v>365</v>
      </c>
      <c r="AJ3584" s="7">
        <v>501</v>
      </c>
      <c r="AK3584" s="12">
        <v>0.36868686868686867</v>
      </c>
      <c r="AL3584" s="12">
        <v>0.95</v>
      </c>
      <c r="AN3584" s="12">
        <v>0.42147806004618937</v>
      </c>
      <c r="AO3584" s="12">
        <v>0.87474747474747472</v>
      </c>
      <c r="AP3584" s="12">
        <v>-0.16277827528239941</v>
      </c>
      <c r="AQ3584" s="8">
        <v>56197.120636485008</v>
      </c>
      <c r="AR3584" s="16">
        <v>-3.0372468791595164E-4</v>
      </c>
      <c r="AS3584" s="7">
        <v>2166.4271640896304</v>
      </c>
      <c r="AT3584" s="7">
        <v>64.892749002869522</v>
      </c>
      <c r="AU3584" s="7">
        <v>21.630916334289839</v>
      </c>
      <c r="AV3584" s="7">
        <v>164</v>
      </c>
      <c r="AW3584" s="16">
        <v>0.13189583130664537</v>
      </c>
      <c r="AX3584" s="16">
        <v>1.1240112209452091E-2</v>
      </c>
      <c r="AY3584" s="7">
        <v>1685913.6190945501</v>
      </c>
      <c r="AZ3584" s="10">
        <v>30</v>
      </c>
      <c r="BA3584" s="16">
        <v>0</v>
      </c>
      <c r="BB3584" s="7">
        <v>56635.334140314568</v>
      </c>
      <c r="BC3584" s="16">
        <v>-2.4180988655797035E-2</v>
      </c>
      <c r="BD3584" s="13"/>
      <c r="BE3584" s="13"/>
      <c r="BG3584" s="44"/>
      <c r="BH3584" s="43">
        <v>25.939999999999998</v>
      </c>
      <c r="BI3584" s="2">
        <v>71.505159999999989</v>
      </c>
    </row>
    <row r="3585" spans="1:80" x14ac:dyDescent="0.2">
      <c r="A3585" s="2">
        <v>2011</v>
      </c>
      <c r="B3585" s="4" t="s">
        <v>3</v>
      </c>
      <c r="C3585" s="4" t="s">
        <v>226</v>
      </c>
      <c r="D3585" s="4" t="s">
        <v>246</v>
      </c>
      <c r="E3585" s="52" t="s">
        <v>254</v>
      </c>
      <c r="F3585" s="4" t="s">
        <v>143</v>
      </c>
      <c r="G3585" s="7">
        <v>51984.251319999996</v>
      </c>
      <c r="J3585" s="8">
        <v>51984.251319999996</v>
      </c>
      <c r="K3585" s="16">
        <v>-0.18952062430323291</v>
      </c>
      <c r="L3585" s="7">
        <v>51984.251319999996</v>
      </c>
      <c r="M3585" s="7">
        <v>155952.75396</v>
      </c>
      <c r="P3585" s="8">
        <v>155952.75396</v>
      </c>
      <c r="Q3585" s="16">
        <v>-0.1895206243032328</v>
      </c>
      <c r="R3585" s="40">
        <v>35.4</v>
      </c>
      <c r="S3585" s="16">
        <v>0</v>
      </c>
      <c r="V3585" s="7">
        <v>3</v>
      </c>
      <c r="W3585" s="7"/>
      <c r="Y3585" s="7">
        <v>187566</v>
      </c>
      <c r="AB3585" s="7">
        <v>86</v>
      </c>
      <c r="AE3585" s="7">
        <v>1008</v>
      </c>
      <c r="AF3585" s="7">
        <v>281</v>
      </c>
      <c r="AG3585" s="8">
        <v>727</v>
      </c>
      <c r="AH3585" s="16">
        <v>-0.18952062430323302</v>
      </c>
      <c r="AI3585" s="7">
        <v>348</v>
      </c>
      <c r="AJ3585" s="7">
        <v>379</v>
      </c>
      <c r="AK3585" s="12">
        <v>0.34523809523809523</v>
      </c>
      <c r="AL3585" s="12">
        <v>0.95</v>
      </c>
      <c r="AN3585" s="12">
        <v>0.47867950481430538</v>
      </c>
      <c r="AO3585" s="12">
        <v>0.72123015873015872</v>
      </c>
      <c r="AP3585" s="12">
        <v>0.41708091029185446</v>
      </c>
      <c r="AQ3585" s="8">
        <v>54094.514941895781</v>
      </c>
      <c r="AR3585" s="16">
        <v>-3.7707190515418931E-2</v>
      </c>
      <c r="AS3585" s="7">
        <v>2055.2627257559188</v>
      </c>
      <c r="AT3585" s="7">
        <v>74.407860992979067</v>
      </c>
      <c r="AU3585" s="7">
        <v>24.802620330993022</v>
      </c>
      <c r="AV3585" s="7">
        <v>164</v>
      </c>
      <c r="AW3585" s="16">
        <v>0.15123548982312818</v>
      </c>
      <c r="AX3585" s="16">
        <v>0.18731313632416668</v>
      </c>
      <c r="AY3585" s="7">
        <v>1622835.4482568735</v>
      </c>
      <c r="AZ3585" s="10">
        <v>30</v>
      </c>
      <c r="BA3585" s="16">
        <v>0</v>
      </c>
      <c r="BB3585" s="7">
        <v>52806.294297858905</v>
      </c>
      <c r="BC3585" s="16">
        <v>-8.9852601993544487E-2</v>
      </c>
      <c r="BD3585" s="13"/>
      <c r="BE3585" s="13"/>
      <c r="BG3585" s="44"/>
      <c r="BH3585" s="43">
        <v>26.32</v>
      </c>
      <c r="BI3585" s="2">
        <v>71.505159999999989</v>
      </c>
    </row>
    <row r="3586" spans="1:80" x14ac:dyDescent="0.2">
      <c r="A3586" s="2">
        <v>2011</v>
      </c>
      <c r="B3586" s="4" t="s">
        <v>4</v>
      </c>
      <c r="C3586" s="4" t="s">
        <v>226</v>
      </c>
      <c r="D3586" s="4" t="s">
        <v>246</v>
      </c>
      <c r="E3586" s="52" t="s">
        <v>254</v>
      </c>
      <c r="F3586" s="4" t="s">
        <v>143</v>
      </c>
      <c r="G3586" s="7">
        <v>60922.396319999993</v>
      </c>
      <c r="J3586" s="8">
        <v>60922.396319999993</v>
      </c>
      <c r="K3586" s="16">
        <v>-7.7922077922077837E-2</v>
      </c>
      <c r="L3586" s="7">
        <v>60922.396319999993</v>
      </c>
      <c r="M3586" s="7">
        <v>182767.18895999997</v>
      </c>
      <c r="P3586" s="8">
        <v>182767.18895999997</v>
      </c>
      <c r="Q3586" s="16">
        <v>-7.7922077922077837E-2</v>
      </c>
      <c r="R3586" s="40">
        <v>35.4</v>
      </c>
      <c r="S3586" s="16">
        <v>0</v>
      </c>
      <c r="V3586" s="7">
        <v>3</v>
      </c>
      <c r="W3586" s="7"/>
      <c r="Y3586" s="7">
        <v>219816</v>
      </c>
      <c r="AB3586" s="7">
        <v>86</v>
      </c>
      <c r="AE3586" s="7">
        <v>1026</v>
      </c>
      <c r="AF3586" s="7">
        <v>174</v>
      </c>
      <c r="AG3586" s="8">
        <v>852</v>
      </c>
      <c r="AH3586" s="16">
        <v>-7.7922077922077948E-2</v>
      </c>
      <c r="AI3586" s="7">
        <v>427</v>
      </c>
      <c r="AJ3586" s="7">
        <v>425</v>
      </c>
      <c r="AK3586" s="12">
        <v>0.41617933723196882</v>
      </c>
      <c r="AL3586" s="12">
        <v>0.95</v>
      </c>
      <c r="AN3586" s="12">
        <v>0.50117370892018775</v>
      </c>
      <c r="AO3586" s="12">
        <v>0.83040935672514615</v>
      </c>
      <c r="AP3586" s="12">
        <v>0.37413800309274037</v>
      </c>
      <c r="AQ3586" s="8">
        <v>57551.937798411207</v>
      </c>
      <c r="AR3586" s="16">
        <v>-2.8685225424161187E-2</v>
      </c>
      <c r="AS3586" s="7">
        <v>2136.3005864295178</v>
      </c>
      <c r="AT3586" s="7">
        <v>67.549222768088271</v>
      </c>
      <c r="AU3586" s="7">
        <v>22.516407589362757</v>
      </c>
      <c r="AV3586" s="7">
        <v>164</v>
      </c>
      <c r="AW3586" s="16">
        <v>0.1372951682278217</v>
      </c>
      <c r="AX3586" s="16">
        <v>5.3397713272388847E-2</v>
      </c>
      <c r="AY3586" s="7">
        <v>1726558.1339523362</v>
      </c>
      <c r="AZ3586" s="10">
        <v>30</v>
      </c>
      <c r="BA3586" s="16">
        <v>0</v>
      </c>
      <c r="BB3586" s="7">
        <v>54820.787747069706</v>
      </c>
      <c r="BC3586" s="16">
        <v>-4.8694719113359722E-3</v>
      </c>
      <c r="BD3586" s="13"/>
      <c r="BE3586" s="13"/>
      <c r="BG3586" s="44"/>
      <c r="BH3586" s="43">
        <v>26.939999999999998</v>
      </c>
      <c r="BI3586" s="2">
        <v>71.505159999999989</v>
      </c>
    </row>
    <row r="3587" spans="1:80" x14ac:dyDescent="0.2">
      <c r="A3587" s="2">
        <v>2011</v>
      </c>
      <c r="B3587" s="4" t="s">
        <v>11</v>
      </c>
      <c r="C3587" s="4" t="s">
        <v>226</v>
      </c>
      <c r="D3587" s="4" t="s">
        <v>246</v>
      </c>
      <c r="E3587" s="52" t="s">
        <v>254</v>
      </c>
      <c r="F3587" s="4" t="s">
        <v>143</v>
      </c>
      <c r="G3587" s="7">
        <v>52270.271959999991</v>
      </c>
      <c r="J3587" s="8">
        <v>52270.271959999991</v>
      </c>
      <c r="K3587" s="16">
        <v>-0.22068230277185508</v>
      </c>
      <c r="L3587" s="7">
        <v>52270.271959999991</v>
      </c>
      <c r="M3587" s="7">
        <v>156810.81587999998</v>
      </c>
      <c r="P3587" s="8">
        <v>156810.81587999998</v>
      </c>
      <c r="Q3587" s="16">
        <v>-0.22068230277185508</v>
      </c>
      <c r="R3587" s="40">
        <v>35.4</v>
      </c>
      <c r="S3587" s="16">
        <v>0</v>
      </c>
      <c r="V3587" s="7">
        <v>3</v>
      </c>
      <c r="W3587" s="7"/>
      <c r="Y3587" s="7">
        <v>188598</v>
      </c>
      <c r="AB3587" s="7">
        <v>86</v>
      </c>
      <c r="AE3587" s="7">
        <v>1008</v>
      </c>
      <c r="AF3587" s="7">
        <v>277</v>
      </c>
      <c r="AG3587" s="8">
        <v>731</v>
      </c>
      <c r="AH3587" s="16">
        <v>-0.22068230277185497</v>
      </c>
      <c r="AI3587" s="7">
        <v>413</v>
      </c>
      <c r="AJ3587" s="7">
        <v>318</v>
      </c>
      <c r="AK3587" s="12">
        <v>0.40972222222222221</v>
      </c>
      <c r="AL3587" s="12">
        <v>0.95</v>
      </c>
      <c r="AN3587" s="12">
        <v>0.56497948016415867</v>
      </c>
      <c r="AO3587" s="12">
        <v>0.72519841269841268</v>
      </c>
      <c r="AP3587" s="12">
        <v>0.41320200638394899</v>
      </c>
      <c r="AQ3587" s="8">
        <v>48739.86260582228</v>
      </c>
      <c r="AR3587" s="16">
        <v>-0.15110852671882302</v>
      </c>
      <c r="AS3587" s="7">
        <v>1835.0851884722244</v>
      </c>
      <c r="AT3587" s="7">
        <v>66.67559863997576</v>
      </c>
      <c r="AU3587" s="7">
        <v>22.225199546658587</v>
      </c>
      <c r="AV3587" s="7">
        <v>164</v>
      </c>
      <c r="AW3587" s="16">
        <v>0.13551950943084504</v>
      </c>
      <c r="AX3587" s="16">
        <v>8.9275242048897585E-2</v>
      </c>
      <c r="AY3587" s="7">
        <v>1462195.8781746684</v>
      </c>
      <c r="AZ3587" s="10">
        <v>30</v>
      </c>
      <c r="BA3587" s="16">
        <v>0</v>
      </c>
      <c r="BB3587" s="7">
        <v>45354.920312265473</v>
      </c>
      <c r="BC3587" s="16">
        <v>-4.7453880940424888E-2</v>
      </c>
      <c r="BD3587" s="13"/>
      <c r="BE3587" s="13"/>
      <c r="BG3587" s="44"/>
      <c r="BH3587" s="43">
        <v>26.56</v>
      </c>
      <c r="BI3587" s="2">
        <v>71.505159999999989</v>
      </c>
    </row>
    <row r="3588" spans="1:80" x14ac:dyDescent="0.2">
      <c r="A3588" s="2">
        <v>2011</v>
      </c>
      <c r="B3588" s="4" t="s">
        <v>5</v>
      </c>
      <c r="C3588" s="4" t="s">
        <v>226</v>
      </c>
      <c r="D3588" s="4" t="s">
        <v>246</v>
      </c>
      <c r="E3588" s="52" t="s">
        <v>254</v>
      </c>
      <c r="F3588" s="4" t="s">
        <v>143</v>
      </c>
      <c r="G3588" s="7">
        <v>61923.468559999994</v>
      </c>
      <c r="J3588" s="8">
        <v>61923.468559999994</v>
      </c>
      <c r="K3588" s="16">
        <v>-1.5909090909090873E-2</v>
      </c>
      <c r="L3588" s="7">
        <v>61923.468559999994</v>
      </c>
      <c r="M3588" s="7">
        <v>185770.40567999997</v>
      </c>
      <c r="P3588" s="8">
        <v>185770.40567999997</v>
      </c>
      <c r="Q3588" s="16">
        <v>-1.5909090909090873E-2</v>
      </c>
      <c r="R3588" s="40">
        <v>35.4</v>
      </c>
      <c r="S3588" s="16">
        <v>0</v>
      </c>
      <c r="V3588" s="7">
        <v>3</v>
      </c>
      <c r="W3588" s="7"/>
      <c r="Y3588" s="7">
        <v>223428</v>
      </c>
      <c r="AB3588" s="7">
        <v>86</v>
      </c>
      <c r="AE3588" s="7">
        <v>1008</v>
      </c>
      <c r="AF3588" s="7">
        <v>142</v>
      </c>
      <c r="AG3588" s="8">
        <v>866</v>
      </c>
      <c r="AH3588" s="16">
        <v>-1.5909090909090873E-2</v>
      </c>
      <c r="AI3588" s="7">
        <v>448</v>
      </c>
      <c r="AJ3588" s="7">
        <v>418</v>
      </c>
      <c r="AK3588" s="12">
        <v>0.44444444444444442</v>
      </c>
      <c r="AL3588" s="12">
        <v>0.95</v>
      </c>
      <c r="AN3588" s="12">
        <v>0.51732101616628179</v>
      </c>
      <c r="AO3588" s="12">
        <v>0.85912698412698407</v>
      </c>
      <c r="AP3588" s="12">
        <v>-0.1538243601741115</v>
      </c>
      <c r="AQ3588" s="8">
        <v>64174.656174547446</v>
      </c>
      <c r="AR3588" s="16">
        <v>3.8807753455510241E-2</v>
      </c>
      <c r="AS3588" s="7">
        <v>2460.6846692694571</v>
      </c>
      <c r="AT3588" s="7">
        <v>74.104683804327308</v>
      </c>
      <c r="AU3588" s="7">
        <v>24.701561268109103</v>
      </c>
      <c r="AV3588" s="7">
        <v>164</v>
      </c>
      <c r="AW3588" s="16">
        <v>0.15061927602505551</v>
      </c>
      <c r="AX3588" s="16">
        <v>5.5601412287354712E-2</v>
      </c>
      <c r="AY3588" s="7">
        <v>1925239.6852364233</v>
      </c>
      <c r="AZ3588" s="10">
        <v>30</v>
      </c>
      <c r="BA3588" s="16">
        <v>0</v>
      </c>
      <c r="BB3588" s="7">
        <v>58939.156623387738</v>
      </c>
      <c r="BC3588" s="16">
        <v>-4.6364960342906679E-2</v>
      </c>
      <c r="BD3588" s="13"/>
      <c r="BE3588" s="13"/>
      <c r="BG3588" s="44"/>
      <c r="BH3588" s="43">
        <v>26.080000000000002</v>
      </c>
      <c r="BI3588" s="2">
        <v>71.505159999999989</v>
      </c>
      <c r="CB3588" s="2">
        <v>0.95759151833661005</v>
      </c>
    </row>
    <row r="3589" spans="1:80" x14ac:dyDescent="0.2">
      <c r="A3589" s="2">
        <v>2011</v>
      </c>
      <c r="B3589" s="4" t="s">
        <v>6</v>
      </c>
      <c r="C3589" s="4" t="s">
        <v>226</v>
      </c>
      <c r="D3589" s="4" t="s">
        <v>246</v>
      </c>
      <c r="E3589" s="52" t="s">
        <v>254</v>
      </c>
      <c r="F3589" s="4" t="s">
        <v>143</v>
      </c>
      <c r="G3589" s="7">
        <v>51769.735839999994</v>
      </c>
      <c r="J3589" s="8">
        <v>51769.735839999994</v>
      </c>
      <c r="K3589" s="16">
        <v>-0.17067583046964485</v>
      </c>
      <c r="L3589" s="7">
        <v>51769.735839999994</v>
      </c>
      <c r="M3589" s="7">
        <v>155309.20752</v>
      </c>
      <c r="P3589" s="8">
        <v>155309.20752</v>
      </c>
      <c r="Q3589" s="16">
        <v>-0.17067583046964485</v>
      </c>
      <c r="R3589" s="40">
        <v>35.4</v>
      </c>
      <c r="S3589" s="16">
        <v>0</v>
      </c>
      <c r="V3589" s="7">
        <v>3</v>
      </c>
      <c r="W3589" s="7"/>
      <c r="Y3589" s="7">
        <v>186792</v>
      </c>
      <c r="AB3589" s="7">
        <v>86</v>
      </c>
      <c r="AE3589" s="7">
        <v>990</v>
      </c>
      <c r="AF3589" s="7">
        <v>266</v>
      </c>
      <c r="AG3589" s="8">
        <v>724</v>
      </c>
      <c r="AH3589" s="16">
        <v>-0.17067583046964485</v>
      </c>
      <c r="AI3589" s="7">
        <v>359</v>
      </c>
      <c r="AJ3589" s="7">
        <v>365</v>
      </c>
      <c r="AK3589" s="12">
        <v>0.36262626262626263</v>
      </c>
      <c r="AL3589" s="12">
        <v>0.95</v>
      </c>
      <c r="AN3589" s="12">
        <v>0.4958563535911602</v>
      </c>
      <c r="AO3589" s="12">
        <v>0.73131313131313136</v>
      </c>
      <c r="AP3589" s="12">
        <v>-0.23383611206180033</v>
      </c>
      <c r="AQ3589" s="8">
        <v>52641.123472162362</v>
      </c>
      <c r="AR3589" s="16">
        <v>-0.11121657960198517</v>
      </c>
      <c r="AS3589" s="7">
        <v>1981.970010247077</v>
      </c>
      <c r="AT3589" s="7">
        <v>72.708734077572331</v>
      </c>
      <c r="AU3589" s="7">
        <v>24.23624469252411</v>
      </c>
      <c r="AV3589" s="7">
        <v>164</v>
      </c>
      <c r="AW3589" s="16">
        <v>0.14778197983246408</v>
      </c>
      <c r="AX3589" s="16">
        <v>7.1696030397053967E-2</v>
      </c>
      <c r="AY3589" s="7">
        <v>1579233.7041648708</v>
      </c>
      <c r="AZ3589" s="10">
        <v>30</v>
      </c>
      <c r="BA3589" s="16">
        <v>0</v>
      </c>
      <c r="BB3589" s="7">
        <v>49146.862350679447</v>
      </c>
      <c r="BC3589" s="16">
        <v>-9.3366792498635984E-2</v>
      </c>
      <c r="BD3589" s="13"/>
      <c r="BE3589" s="13"/>
      <c r="BG3589" s="44"/>
      <c r="BH3589" s="43">
        <v>26.56</v>
      </c>
      <c r="BI3589" s="2">
        <v>71.505159999999989</v>
      </c>
    </row>
    <row r="3590" spans="1:80" x14ac:dyDescent="0.2">
      <c r="A3590" s="2">
        <v>2011</v>
      </c>
      <c r="B3590" s="4" t="s">
        <v>7</v>
      </c>
      <c r="C3590" s="4" t="s">
        <v>226</v>
      </c>
      <c r="D3590" s="4" t="s">
        <v>246</v>
      </c>
      <c r="E3590" s="52" t="s">
        <v>254</v>
      </c>
      <c r="F3590" s="4" t="s">
        <v>143</v>
      </c>
      <c r="G3590" s="7">
        <v>57275.63315999999</v>
      </c>
      <c r="J3590" s="8">
        <v>57275.63315999999</v>
      </c>
      <c r="K3590" s="16">
        <v>-5.7647058823529385E-2</v>
      </c>
      <c r="L3590" s="7">
        <v>57275.63315999999</v>
      </c>
      <c r="M3590" s="7">
        <v>171826.89947999996</v>
      </c>
      <c r="P3590" s="8">
        <v>171826.89947999996</v>
      </c>
      <c r="Q3590" s="16">
        <v>-5.7647058823529385E-2</v>
      </c>
      <c r="R3590" s="40">
        <v>35.4</v>
      </c>
      <c r="S3590" s="16">
        <v>0</v>
      </c>
      <c r="V3590" s="7">
        <v>3</v>
      </c>
      <c r="W3590" s="7"/>
      <c r="Y3590" s="7">
        <v>206658</v>
      </c>
      <c r="AB3590" s="7">
        <v>86</v>
      </c>
      <c r="AE3590" s="7">
        <v>1008</v>
      </c>
      <c r="AF3590" s="7">
        <v>207</v>
      </c>
      <c r="AG3590" s="8">
        <v>801</v>
      </c>
      <c r="AH3590" s="16">
        <v>-5.7647058823529385E-2</v>
      </c>
      <c r="AI3590" s="7">
        <v>335</v>
      </c>
      <c r="AJ3590" s="7">
        <v>466</v>
      </c>
      <c r="AK3590" s="12">
        <v>0.33234126984126983</v>
      </c>
      <c r="AL3590" s="12">
        <v>0.95</v>
      </c>
      <c r="AN3590" s="12">
        <v>0.41822721598002499</v>
      </c>
      <c r="AO3590" s="12">
        <v>0.7946428571428571</v>
      </c>
      <c r="AP3590" s="12">
        <v>-0.41143520929963373</v>
      </c>
      <c r="AQ3590" s="8">
        <v>42295.016459886276</v>
      </c>
      <c r="AR3590" s="16">
        <v>-0.27550702727055298</v>
      </c>
      <c r="AS3590" s="7">
        <v>1670.4192914647028</v>
      </c>
      <c r="AT3590" s="7">
        <v>52.802767115962894</v>
      </c>
      <c r="AU3590" s="7">
        <v>17.600922371987632</v>
      </c>
      <c r="AV3590" s="7">
        <v>164</v>
      </c>
      <c r="AW3590" s="16">
        <v>0.10732269739016849</v>
      </c>
      <c r="AX3590" s="16">
        <v>-0.23118723243441952</v>
      </c>
      <c r="AY3590" s="7">
        <v>1268850.4937965884</v>
      </c>
      <c r="AZ3590" s="10">
        <v>30</v>
      </c>
      <c r="BA3590" s="16">
        <v>0</v>
      </c>
      <c r="BB3590" s="7">
        <v>42046.007546203597</v>
      </c>
      <c r="BC3590" s="16">
        <v>6.2920683522540516E-2</v>
      </c>
      <c r="BD3590" s="13"/>
      <c r="BE3590" s="13"/>
      <c r="BG3590" s="44"/>
      <c r="BH3590" s="43">
        <v>25.32</v>
      </c>
      <c r="BI3590" s="2">
        <v>71.505159999999989</v>
      </c>
    </row>
    <row r="3591" spans="1:80" x14ac:dyDescent="0.2">
      <c r="A3591" s="2">
        <v>2012</v>
      </c>
      <c r="B3591" s="4" t="s">
        <v>8</v>
      </c>
      <c r="C3591" s="4" t="s">
        <v>226</v>
      </c>
      <c r="D3591" s="4" t="s">
        <v>246</v>
      </c>
      <c r="E3591" s="52" t="s">
        <v>254</v>
      </c>
      <c r="F3591" s="4" t="s">
        <v>143</v>
      </c>
      <c r="G3591" s="7">
        <v>59134.767319999992</v>
      </c>
      <c r="J3591" s="8">
        <v>59134.767319999992</v>
      </c>
      <c r="K3591" s="16">
        <v>-7.4944071588366912E-2</v>
      </c>
      <c r="L3591" s="7">
        <v>59134.767319999992</v>
      </c>
      <c r="M3591" s="7">
        <v>177404.30195999998</v>
      </c>
      <c r="P3591" s="8">
        <v>177404.30195999998</v>
      </c>
      <c r="Q3591" s="16">
        <v>-7.4944071588366801E-2</v>
      </c>
      <c r="R3591" s="40">
        <v>35.4</v>
      </c>
      <c r="S3591" s="16">
        <v>0</v>
      </c>
      <c r="V3591" s="7">
        <v>3</v>
      </c>
      <c r="W3591" s="7"/>
      <c r="Y3591" s="7">
        <v>203442</v>
      </c>
      <c r="AB3591" s="7">
        <v>82</v>
      </c>
      <c r="AE3591" s="7">
        <v>1026</v>
      </c>
      <c r="AF3591" s="7">
        <v>199</v>
      </c>
      <c r="AG3591" s="8">
        <v>827</v>
      </c>
      <c r="AH3591" s="16">
        <v>-7.4944071588366912E-2</v>
      </c>
      <c r="AI3591" s="7">
        <v>399</v>
      </c>
      <c r="AJ3591" s="7">
        <v>428</v>
      </c>
      <c r="AK3591" s="12">
        <v>0.3888888888888889</v>
      </c>
      <c r="AL3591" s="12">
        <v>0.95</v>
      </c>
      <c r="AN3591" s="12">
        <v>0.48246674727932287</v>
      </c>
      <c r="AO3591" s="12">
        <v>0.80604288499025345</v>
      </c>
      <c r="AP3591" s="12">
        <v>-0.17370637534920574</v>
      </c>
      <c r="AQ3591" s="8">
        <v>42567.698230589522</v>
      </c>
      <c r="AR3591" s="16">
        <v>-0.29050221259832598</v>
      </c>
      <c r="AS3591" s="7">
        <v>1580.092733132499</v>
      </c>
      <c r="AT3591" s="7">
        <v>51.472428332030859</v>
      </c>
      <c r="AU3591" s="7">
        <v>17.157476110676953</v>
      </c>
      <c r="AV3591" s="7">
        <v>164</v>
      </c>
      <c r="AW3591" s="16">
        <v>0.10461875677242044</v>
      </c>
      <c r="AX3591" s="16">
        <v>-0.23302173889105604</v>
      </c>
      <c r="AY3591" s="7">
        <v>1277030.9469176857</v>
      </c>
      <c r="AZ3591" s="10">
        <v>30</v>
      </c>
      <c r="BA3591" s="16">
        <v>0</v>
      </c>
      <c r="BB3591" s="7">
        <v>49758.850749528319</v>
      </c>
      <c r="BC3591" s="16">
        <v>8.4151417592934069E-2</v>
      </c>
      <c r="BD3591" s="13"/>
      <c r="BE3591" s="13"/>
      <c r="BG3591" s="44"/>
      <c r="BH3591" s="43">
        <v>26.939999999999998</v>
      </c>
      <c r="BI3591" s="2">
        <v>71.505159999999989</v>
      </c>
    </row>
    <row r="3592" spans="1:80" x14ac:dyDescent="0.2">
      <c r="A3592" s="2">
        <v>2012</v>
      </c>
      <c r="B3592" s="4" t="s">
        <v>9</v>
      </c>
      <c r="C3592" s="4" t="s">
        <v>226</v>
      </c>
      <c r="D3592" s="4" t="s">
        <v>246</v>
      </c>
      <c r="E3592" s="52" t="s">
        <v>254</v>
      </c>
      <c r="F3592" s="4" t="s">
        <v>143</v>
      </c>
      <c r="G3592" s="7">
        <v>47979.96235999999</v>
      </c>
      <c r="J3592" s="8">
        <v>47979.96235999999</v>
      </c>
      <c r="K3592" s="16">
        <v>-0.14303959131545341</v>
      </c>
      <c r="L3592" s="7">
        <v>47979.96235999999</v>
      </c>
      <c r="M3592" s="7">
        <v>143939.88707999996</v>
      </c>
      <c r="P3592" s="8">
        <v>143939.88707999996</v>
      </c>
      <c r="Q3592" s="16">
        <v>-0.14303959131545363</v>
      </c>
      <c r="R3592" s="40">
        <v>35.4</v>
      </c>
      <c r="S3592" s="16">
        <v>0</v>
      </c>
      <c r="V3592" s="7">
        <v>3</v>
      </c>
      <c r="W3592" s="7"/>
      <c r="Y3592" s="7">
        <v>165066</v>
      </c>
      <c r="AB3592" s="7">
        <v>82</v>
      </c>
      <c r="AE3592" s="7">
        <v>918</v>
      </c>
      <c r="AF3592" s="7">
        <v>247</v>
      </c>
      <c r="AG3592" s="8">
        <v>671</v>
      </c>
      <c r="AH3592" s="16">
        <v>-0.14303959131545341</v>
      </c>
      <c r="AI3592" s="7">
        <v>295</v>
      </c>
      <c r="AJ3592" s="7">
        <v>376</v>
      </c>
      <c r="AK3592" s="12">
        <v>0.3213507625272331</v>
      </c>
      <c r="AL3592" s="12">
        <v>0.95</v>
      </c>
      <c r="AN3592" s="12">
        <v>0.43964232488822652</v>
      </c>
      <c r="AO3592" s="12">
        <v>0.73093681917211328</v>
      </c>
      <c r="AP3592" s="12">
        <v>0.15516758519289064</v>
      </c>
      <c r="AQ3592" s="8">
        <v>34394.061850374164</v>
      </c>
      <c r="AR3592" s="16">
        <v>-0.34203867920462805</v>
      </c>
      <c r="AS3592" s="7">
        <v>1451.2262384124119</v>
      </c>
      <c r="AT3592" s="7">
        <v>51.257916319484593</v>
      </c>
      <c r="AU3592" s="7">
        <v>17.085972106494864</v>
      </c>
      <c r="AV3592" s="7">
        <v>164</v>
      </c>
      <c r="AW3592" s="16">
        <v>0.1041827567469199</v>
      </c>
      <c r="AX3592" s="16">
        <v>-0.23221503102417851</v>
      </c>
      <c r="AY3592" s="7">
        <v>1031821.8555112249</v>
      </c>
      <c r="AZ3592" s="10">
        <v>30</v>
      </c>
      <c r="BA3592" s="16">
        <v>0</v>
      </c>
      <c r="BB3592" s="7">
        <v>39867.780328093759</v>
      </c>
      <c r="BC3592" s="16">
        <v>0.10301635576828763</v>
      </c>
      <c r="BD3592" s="13"/>
      <c r="BE3592" s="13"/>
      <c r="BG3592" s="44"/>
      <c r="BH3592" s="43">
        <v>23.7</v>
      </c>
      <c r="BI3592" s="2">
        <v>71.505159999999989</v>
      </c>
    </row>
    <row r="3593" spans="1:80" x14ac:dyDescent="0.2">
      <c r="A3593" s="2">
        <v>2012</v>
      </c>
      <c r="B3593" s="4" t="s">
        <v>10</v>
      </c>
      <c r="C3593" s="4" t="s">
        <v>226</v>
      </c>
      <c r="D3593" s="4" t="s">
        <v>246</v>
      </c>
      <c r="E3593" s="52" t="s">
        <v>254</v>
      </c>
      <c r="F3593" s="4" t="s">
        <v>143</v>
      </c>
      <c r="G3593" s="7">
        <v>57132.622839999989</v>
      </c>
      <c r="J3593" s="8">
        <v>57132.622839999989</v>
      </c>
      <c r="K3593" s="16">
        <v>1.0113780025284402E-2</v>
      </c>
      <c r="L3593" s="7">
        <v>57132.622839999989</v>
      </c>
      <c r="M3593" s="7">
        <v>171397.86851999996</v>
      </c>
      <c r="P3593" s="8">
        <v>171397.86851999996</v>
      </c>
      <c r="Q3593" s="16">
        <v>1.0113780025284402E-2</v>
      </c>
      <c r="R3593" s="40">
        <v>35.4</v>
      </c>
      <c r="S3593" s="16">
        <v>0</v>
      </c>
      <c r="V3593" s="7">
        <v>3</v>
      </c>
      <c r="W3593" s="7"/>
      <c r="Y3593" s="7">
        <v>196554</v>
      </c>
      <c r="AB3593" s="7">
        <v>82</v>
      </c>
      <c r="AE3593" s="7">
        <v>1026</v>
      </c>
      <c r="AF3593" s="7">
        <v>227</v>
      </c>
      <c r="AG3593" s="8">
        <v>799</v>
      </c>
      <c r="AH3593" s="16">
        <v>1.0113780025284402E-2</v>
      </c>
      <c r="AI3593" s="7">
        <v>281</v>
      </c>
      <c r="AJ3593" s="7">
        <v>518</v>
      </c>
      <c r="AK3593" s="12">
        <v>0.27387914230019494</v>
      </c>
      <c r="AL3593" s="12">
        <v>0.95</v>
      </c>
      <c r="AN3593" s="12">
        <v>0.35168961201501875</v>
      </c>
      <c r="AO3593" s="12">
        <v>0.77875243664717353</v>
      </c>
      <c r="AP3593" s="12">
        <v>-8.7913170151213693E-2</v>
      </c>
      <c r="AQ3593" s="8">
        <v>34172.113818890735</v>
      </c>
      <c r="AR3593" s="16">
        <v>-0.38604553639266925</v>
      </c>
      <c r="AS3593" s="7">
        <v>1268.4526287635761</v>
      </c>
      <c r="AT3593" s="7">
        <v>42.768603027397667</v>
      </c>
      <c r="AU3593" s="7">
        <v>14.256201009132555</v>
      </c>
      <c r="AV3593" s="7">
        <v>164</v>
      </c>
      <c r="AW3593" s="16">
        <v>8.6928054933735094E-2</v>
      </c>
      <c r="AX3593" s="16">
        <v>-0.39219276506458245</v>
      </c>
      <c r="AY3593" s="7">
        <v>1025163.414566722</v>
      </c>
      <c r="AZ3593" s="10">
        <v>30</v>
      </c>
      <c r="BA3593" s="16">
        <v>0</v>
      </c>
      <c r="BB3593" s="7">
        <v>34019.928925392924</v>
      </c>
      <c r="BC3593" s="16">
        <v>0.18932782152222674</v>
      </c>
      <c r="BD3593" s="13"/>
      <c r="BE3593" s="13"/>
      <c r="BG3593" s="44"/>
      <c r="BH3593" s="43">
        <v>26.939999999999998</v>
      </c>
      <c r="BI3593" s="2">
        <v>71.505159999999989</v>
      </c>
    </row>
    <row r="3594" spans="1:80" x14ac:dyDescent="0.2">
      <c r="A3594" s="2">
        <v>2012</v>
      </c>
      <c r="B3594" s="4" t="s">
        <v>0</v>
      </c>
      <c r="C3594" s="4" t="s">
        <v>226</v>
      </c>
      <c r="D3594" s="4" t="s">
        <v>246</v>
      </c>
      <c r="E3594" s="52" t="s">
        <v>254</v>
      </c>
      <c r="F3594" s="4" t="s">
        <v>143</v>
      </c>
      <c r="G3594" s="7">
        <v>45906.312719999994</v>
      </c>
      <c r="J3594" s="8">
        <v>45906.312719999994</v>
      </c>
      <c r="K3594" s="16">
        <v>-0.1924528301886792</v>
      </c>
      <c r="L3594" s="7">
        <v>45906.312719999994</v>
      </c>
      <c r="M3594" s="7">
        <v>137718.93815999999</v>
      </c>
      <c r="P3594" s="8">
        <v>137718.93815999999</v>
      </c>
      <c r="Q3594" s="16">
        <v>-0.1924528301886792</v>
      </c>
      <c r="R3594" s="40">
        <v>35.4</v>
      </c>
      <c r="S3594" s="16">
        <v>0</v>
      </c>
      <c r="V3594" s="7">
        <v>3</v>
      </c>
      <c r="W3594" s="7"/>
      <c r="Y3594" s="7">
        <v>157932</v>
      </c>
      <c r="AB3594" s="7">
        <v>82</v>
      </c>
      <c r="AE3594" s="7">
        <v>936</v>
      </c>
      <c r="AF3594" s="7">
        <v>294</v>
      </c>
      <c r="AG3594" s="8">
        <v>642</v>
      </c>
      <c r="AH3594" s="16">
        <v>-0.1924528301886792</v>
      </c>
      <c r="AI3594" s="7">
        <v>186</v>
      </c>
      <c r="AJ3594" s="7">
        <v>456</v>
      </c>
      <c r="AK3594" s="12">
        <v>0.19871794871794871</v>
      </c>
      <c r="AL3594" s="12">
        <v>0.95</v>
      </c>
      <c r="AN3594" s="12">
        <v>0.28971962616822428</v>
      </c>
      <c r="AO3594" s="12">
        <v>0.6858974358974359</v>
      </c>
      <c r="AP3594" s="12">
        <v>6.632917964693652E-2</v>
      </c>
      <c r="AQ3594" s="8">
        <v>29308.433761597378</v>
      </c>
      <c r="AR3594" s="16">
        <v>-0.43940043438216059</v>
      </c>
      <c r="AS3594" s="7">
        <v>1249.2938517304935</v>
      </c>
      <c r="AT3594" s="7">
        <v>45.651765983796537</v>
      </c>
      <c r="AU3594" s="7">
        <v>15.217255327932179</v>
      </c>
      <c r="AV3594" s="7">
        <v>164</v>
      </c>
      <c r="AW3594" s="16">
        <v>9.27881422434889E-2</v>
      </c>
      <c r="AX3594" s="16">
        <v>-0.30579960332370348</v>
      </c>
      <c r="AY3594" s="7">
        <v>879253.01284792135</v>
      </c>
      <c r="AZ3594" s="10">
        <v>30</v>
      </c>
      <c r="BA3594" s="16">
        <v>0</v>
      </c>
      <c r="BB3594" s="7">
        <v>30034.150395723023</v>
      </c>
      <c r="BC3594" s="16">
        <v>0.12104215358880954</v>
      </c>
      <c r="BD3594" s="13"/>
      <c r="BE3594" s="13"/>
      <c r="BG3594" s="44"/>
      <c r="BH3594" s="43">
        <v>23.46</v>
      </c>
      <c r="BI3594" s="2">
        <v>71.505159999999989</v>
      </c>
    </row>
    <row r="3595" spans="1:80" x14ac:dyDescent="0.2">
      <c r="A3595" s="2">
        <v>2012</v>
      </c>
      <c r="B3595" s="4" t="s">
        <v>1</v>
      </c>
      <c r="C3595" s="4" t="s">
        <v>229</v>
      </c>
      <c r="D3595" s="4" t="s">
        <v>246</v>
      </c>
      <c r="E3595" s="52" t="s">
        <v>254</v>
      </c>
      <c r="F3595" s="4" t="s">
        <v>143</v>
      </c>
      <c r="G3595" s="7">
        <v>41759.013439999995</v>
      </c>
      <c r="J3595" s="8">
        <v>41759.013439999995</v>
      </c>
      <c r="K3595" s="16">
        <v>-0.3659066232356134</v>
      </c>
      <c r="L3595" s="7">
        <v>41759.013439999995</v>
      </c>
      <c r="M3595" s="7">
        <v>125277.04031999999</v>
      </c>
      <c r="P3595" s="8">
        <v>125277.04031999999</v>
      </c>
      <c r="Q3595" s="16">
        <v>-0.3659066232356134</v>
      </c>
      <c r="R3595" s="40">
        <v>35.4</v>
      </c>
      <c r="S3595" s="16">
        <v>0</v>
      </c>
      <c r="V3595" s="7">
        <v>3</v>
      </c>
      <c r="W3595" s="7"/>
      <c r="Y3595" s="7">
        <v>143664</v>
      </c>
      <c r="AB3595" s="7">
        <v>82</v>
      </c>
      <c r="AE3595" s="7">
        <v>1008</v>
      </c>
      <c r="AF3595" s="7">
        <v>424</v>
      </c>
      <c r="AG3595" s="8">
        <v>584</v>
      </c>
      <c r="AH3595" s="16">
        <v>-0.36590662323561352</v>
      </c>
      <c r="AI3595" s="7">
        <v>255</v>
      </c>
      <c r="AJ3595" s="7">
        <v>329</v>
      </c>
      <c r="AK3595" s="12">
        <v>0.25297619047619047</v>
      </c>
      <c r="AL3595" s="12">
        <v>0.95</v>
      </c>
      <c r="AN3595" s="12">
        <v>0.43664383561643838</v>
      </c>
      <c r="AO3595" s="12">
        <v>0.57936507936507942</v>
      </c>
      <c r="AP3595" s="12">
        <v>0.50617592735108508</v>
      </c>
      <c r="AQ3595" s="8">
        <v>29494.925308448117</v>
      </c>
      <c r="AR3595" s="16">
        <v>-0.47964423851498694</v>
      </c>
      <c r="AS3595" s="7">
        <v>1120.6278612632264</v>
      </c>
      <c r="AT3595" s="7">
        <v>50.505009089808418</v>
      </c>
      <c r="AU3595" s="7">
        <v>16.835003029936139</v>
      </c>
      <c r="AV3595" s="7">
        <v>164</v>
      </c>
      <c r="AW3595" s="16">
        <v>0.10265245749961061</v>
      </c>
      <c r="AX3595" s="16">
        <v>-0.17937045149366959</v>
      </c>
      <c r="AY3595" s="7">
        <v>884847.75925344345</v>
      </c>
      <c r="AZ3595" s="10">
        <v>30</v>
      </c>
      <c r="BA3595" s="16">
        <v>0</v>
      </c>
      <c r="BB3595" s="7">
        <v>29656.633841502953</v>
      </c>
      <c r="BC3595" s="16">
        <v>6.7121493834820606E-2</v>
      </c>
      <c r="BD3595" s="13"/>
      <c r="BE3595" s="13"/>
      <c r="BG3595" s="44"/>
      <c r="BH3595" s="43">
        <v>26.32</v>
      </c>
      <c r="BI3595" s="2">
        <v>71.505159999999989</v>
      </c>
    </row>
    <row r="3596" spans="1:80" x14ac:dyDescent="0.2">
      <c r="A3596" s="2">
        <v>2012</v>
      </c>
      <c r="B3596" s="4" t="s">
        <v>2</v>
      </c>
      <c r="C3596" s="4" t="s">
        <v>229</v>
      </c>
      <c r="D3596" s="4" t="s">
        <v>246</v>
      </c>
      <c r="E3596" s="52" t="s">
        <v>254</v>
      </c>
      <c r="F3596" s="4" t="s">
        <v>143</v>
      </c>
      <c r="G3596" s="7">
        <v>58777.241519999989</v>
      </c>
      <c r="J3596" s="8">
        <v>58777.241519999989</v>
      </c>
      <c r="K3596" s="16">
        <v>-5.0808314087759876E-2</v>
      </c>
      <c r="L3596" s="7">
        <v>58777.241519999989</v>
      </c>
      <c r="M3596" s="7">
        <v>176331.72455999997</v>
      </c>
      <c r="P3596" s="8">
        <v>176331.72455999997</v>
      </c>
      <c r="Q3596" s="16">
        <v>-5.0808314087759765E-2</v>
      </c>
      <c r="R3596" s="40">
        <v>35.4</v>
      </c>
      <c r="S3596" s="16">
        <v>0</v>
      </c>
      <c r="V3596" s="7">
        <v>3</v>
      </c>
      <c r="W3596" s="7"/>
      <c r="Y3596" s="7">
        <v>202212</v>
      </c>
      <c r="AB3596" s="7">
        <v>82</v>
      </c>
      <c r="AE3596" s="7">
        <v>990</v>
      </c>
      <c r="AF3596" s="7">
        <v>168</v>
      </c>
      <c r="AG3596" s="8">
        <v>822</v>
      </c>
      <c r="AH3596" s="16">
        <v>-5.0808314087759765E-2</v>
      </c>
      <c r="AI3596" s="7">
        <v>361</v>
      </c>
      <c r="AJ3596" s="7">
        <v>461</v>
      </c>
      <c r="AK3596" s="12">
        <v>0.36464646464646466</v>
      </c>
      <c r="AL3596" s="12">
        <v>0.95</v>
      </c>
      <c r="AN3596" s="12">
        <v>0.43917274939172751</v>
      </c>
      <c r="AO3596" s="12">
        <v>0.83030303030303032</v>
      </c>
      <c r="AP3596" s="12">
        <v>4.198246841982467E-2</v>
      </c>
      <c r="AQ3596" s="8">
        <v>29743.021039884421</v>
      </c>
      <c r="AR3596" s="16">
        <v>-0.47073763383218103</v>
      </c>
      <c r="AS3596" s="7">
        <v>1157.3159937698219</v>
      </c>
      <c r="AT3596" s="7">
        <v>36.183723892803435</v>
      </c>
      <c r="AU3596" s="7">
        <v>12.061241297601144</v>
      </c>
      <c r="AV3596" s="7">
        <v>164</v>
      </c>
      <c r="AW3596" s="16">
        <v>7.354415425366552E-2</v>
      </c>
      <c r="AX3596" s="16">
        <v>-0.44240728819789388</v>
      </c>
      <c r="AY3596" s="7">
        <v>892290.63119653263</v>
      </c>
      <c r="AZ3596" s="10">
        <v>30</v>
      </c>
      <c r="BA3596" s="16">
        <v>0</v>
      </c>
      <c r="BB3596" s="7">
        <v>29974.950955807948</v>
      </c>
      <c r="BC3596" s="16">
        <v>0.21524022812337745</v>
      </c>
      <c r="BD3596" s="13"/>
      <c r="BE3596" s="13"/>
      <c r="BG3596" s="44"/>
      <c r="BH3596" s="43">
        <v>25.7</v>
      </c>
      <c r="BI3596" s="2">
        <v>71.505159999999989</v>
      </c>
    </row>
    <row r="3597" spans="1:80" x14ac:dyDescent="0.2">
      <c r="A3597" s="2">
        <v>2012</v>
      </c>
      <c r="B3597" s="4" t="s">
        <v>3</v>
      </c>
      <c r="C3597" s="4" t="s">
        <v>229</v>
      </c>
      <c r="D3597" s="4" t="s">
        <v>246</v>
      </c>
      <c r="E3597" s="52" t="s">
        <v>254</v>
      </c>
      <c r="F3597" s="4" t="s">
        <v>143</v>
      </c>
      <c r="G3597" s="7">
        <v>52842.313239999989</v>
      </c>
      <c r="J3597" s="8">
        <v>52842.313239999989</v>
      </c>
      <c r="K3597" s="16">
        <v>1.6506189821182904E-2</v>
      </c>
      <c r="L3597" s="7">
        <v>52842.313239999989</v>
      </c>
      <c r="M3597" s="7">
        <v>158526.93971999997</v>
      </c>
      <c r="P3597" s="8">
        <v>158526.93971999997</v>
      </c>
      <c r="Q3597" s="16">
        <v>1.6506189821182682E-2</v>
      </c>
      <c r="R3597" s="40">
        <v>35.4</v>
      </c>
      <c r="S3597" s="16">
        <v>0</v>
      </c>
      <c r="V3597" s="7">
        <v>3</v>
      </c>
      <c r="W3597" s="7"/>
      <c r="Y3597" s="7">
        <v>181794</v>
      </c>
      <c r="AB3597" s="7">
        <v>82</v>
      </c>
      <c r="AE3597" s="7">
        <v>1008</v>
      </c>
      <c r="AF3597" s="7">
        <v>269</v>
      </c>
      <c r="AG3597" s="8">
        <v>739</v>
      </c>
      <c r="AH3597" s="16">
        <v>1.6506189821182904E-2</v>
      </c>
      <c r="AI3597" s="7">
        <v>373</v>
      </c>
      <c r="AJ3597" s="7">
        <v>366</v>
      </c>
      <c r="AK3597" s="12">
        <v>0.37003968253968256</v>
      </c>
      <c r="AL3597" s="12">
        <v>0.95</v>
      </c>
      <c r="AN3597" s="12">
        <v>0.50473612990527739</v>
      </c>
      <c r="AO3597" s="12">
        <v>0.73313492063492058</v>
      </c>
      <c r="AP3597" s="12">
        <v>5.4434386325105333E-2</v>
      </c>
      <c r="AQ3597" s="8">
        <v>28583.890350256072</v>
      </c>
      <c r="AR3597" s="16">
        <v>-0.47159355470774222</v>
      </c>
      <c r="AS3597" s="7">
        <v>1086.0140710583614</v>
      </c>
      <c r="AT3597" s="7">
        <v>38.679147970576551</v>
      </c>
      <c r="AU3597" s="7">
        <v>12.893049323525517</v>
      </c>
      <c r="AV3597" s="7">
        <v>164</v>
      </c>
      <c r="AW3597" s="16">
        <v>7.8616154411740954E-2</v>
      </c>
      <c r="AX3597" s="16">
        <v>-0.48017390293982221</v>
      </c>
      <c r="AY3597" s="7">
        <v>857516.71050768218</v>
      </c>
      <c r="AZ3597" s="10">
        <v>30</v>
      </c>
      <c r="BA3597" s="16">
        <v>0</v>
      </c>
      <c r="BB3597" s="7">
        <v>27903.18625898844</v>
      </c>
      <c r="BC3597" s="16">
        <v>0.24883162806665823</v>
      </c>
      <c r="BD3597" s="13"/>
      <c r="BE3597" s="13"/>
      <c r="BG3597" s="44"/>
      <c r="BH3597" s="43">
        <v>26.32</v>
      </c>
      <c r="BI3597" s="2">
        <v>71.505159999999989</v>
      </c>
    </row>
    <row r="3598" spans="1:80" x14ac:dyDescent="0.2">
      <c r="A3598" s="2">
        <v>2012</v>
      </c>
      <c r="B3598" s="4" t="s">
        <v>4</v>
      </c>
      <c r="C3598" s="4" t="s">
        <v>229</v>
      </c>
      <c r="D3598" s="4" t="s">
        <v>246</v>
      </c>
      <c r="E3598" s="52" t="s">
        <v>254</v>
      </c>
      <c r="F3598" s="4" t="s">
        <v>143</v>
      </c>
      <c r="G3598" s="7">
        <v>39899.879279999994</v>
      </c>
      <c r="J3598" s="8">
        <v>39899.879279999994</v>
      </c>
      <c r="K3598" s="16">
        <v>-0.34507042253521125</v>
      </c>
      <c r="L3598" s="7">
        <v>39899.879279999994</v>
      </c>
      <c r="M3598" s="7">
        <v>119699.63783999998</v>
      </c>
      <c r="P3598" s="8">
        <v>119699.63783999998</v>
      </c>
      <c r="Q3598" s="16">
        <v>-0.34507042253521125</v>
      </c>
      <c r="R3598" s="40">
        <v>35.4</v>
      </c>
      <c r="S3598" s="16">
        <v>0</v>
      </c>
      <c r="V3598" s="7">
        <v>3</v>
      </c>
      <c r="W3598" s="7"/>
      <c r="Y3598" s="7">
        <v>137268</v>
      </c>
      <c r="AB3598" s="7">
        <v>82</v>
      </c>
      <c r="AE3598" s="7">
        <v>1026</v>
      </c>
      <c r="AF3598" s="7">
        <v>468</v>
      </c>
      <c r="AG3598" s="8">
        <v>558</v>
      </c>
      <c r="AH3598" s="16">
        <v>-0.34507042253521125</v>
      </c>
      <c r="AI3598" s="7">
        <v>207</v>
      </c>
      <c r="AJ3598" s="7">
        <v>351</v>
      </c>
      <c r="AK3598" s="12">
        <v>0.20175438596491227</v>
      </c>
      <c r="AL3598" s="12">
        <v>0.95</v>
      </c>
      <c r="AN3598" s="12">
        <v>0.37096774193548387</v>
      </c>
      <c r="AO3598" s="12">
        <v>0.54385964912280704</v>
      </c>
      <c r="AP3598" s="12">
        <v>-0.25980206995542787</v>
      </c>
      <c r="AQ3598" s="8">
        <v>7500.8189402439548</v>
      </c>
      <c r="AR3598" s="16">
        <v>-0.86966869879312692</v>
      </c>
      <c r="AS3598" s="7">
        <v>278.4268351983651</v>
      </c>
      <c r="AT3598" s="7">
        <v>13.442327849899561</v>
      </c>
      <c r="AU3598" s="7">
        <v>4.4807759499665201</v>
      </c>
      <c r="AV3598" s="7">
        <v>164</v>
      </c>
      <c r="AW3598" s="16">
        <v>2.7321804572966586E-2</v>
      </c>
      <c r="AX3598" s="16">
        <v>-0.80099951858735507</v>
      </c>
      <c r="AY3598" s="7">
        <v>225024.56820731863</v>
      </c>
      <c r="AZ3598" s="10">
        <v>30</v>
      </c>
      <c r="BA3598" s="16">
        <v>0</v>
      </c>
      <c r="BB3598" s="7">
        <v>7144.8646002613987</v>
      </c>
      <c r="BC3598" s="16">
        <v>0.3055054677910925</v>
      </c>
      <c r="BD3598" s="13"/>
      <c r="BE3598" s="13"/>
      <c r="BG3598" s="44"/>
      <c r="BH3598" s="43">
        <v>26.939999999999998</v>
      </c>
      <c r="BI3598" s="2">
        <v>71.505159999999989</v>
      </c>
      <c r="BJ3598" s="2" t="s">
        <v>75</v>
      </c>
    </row>
    <row r="3599" spans="1:80" x14ac:dyDescent="0.2">
      <c r="A3599" s="2">
        <v>2012</v>
      </c>
      <c r="B3599" s="4" t="s">
        <v>11</v>
      </c>
      <c r="C3599" s="4" t="s">
        <v>229</v>
      </c>
      <c r="D3599" s="4" t="s">
        <v>246</v>
      </c>
      <c r="E3599" s="52" t="s">
        <v>254</v>
      </c>
      <c r="F3599" s="4" t="s">
        <v>143</v>
      </c>
      <c r="G3599" s="7">
        <v>34751.507759999993</v>
      </c>
      <c r="J3599" s="8">
        <v>34751.507759999993</v>
      </c>
      <c r="K3599" s="16">
        <v>-0.33515731874145005</v>
      </c>
      <c r="L3599" s="7">
        <v>34751.507759999993</v>
      </c>
      <c r="M3599" s="7">
        <v>104254.52327999998</v>
      </c>
      <c r="P3599" s="8">
        <v>104254.52327999998</v>
      </c>
      <c r="Q3599" s="16">
        <v>-0.33515731874145016</v>
      </c>
      <c r="R3599" s="40">
        <v>35.4</v>
      </c>
      <c r="S3599" s="16">
        <v>0</v>
      </c>
      <c r="V3599" s="7">
        <v>3</v>
      </c>
      <c r="W3599" s="7"/>
      <c r="Y3599" s="7">
        <v>119556</v>
      </c>
      <c r="AB3599" s="7">
        <v>82</v>
      </c>
      <c r="AE3599" s="7">
        <v>972</v>
      </c>
      <c r="AF3599" s="7">
        <v>486</v>
      </c>
      <c r="AG3599" s="8">
        <v>486</v>
      </c>
      <c r="AH3599" s="16">
        <v>-0.33515731874145005</v>
      </c>
      <c r="AI3599" s="7">
        <v>166</v>
      </c>
      <c r="AJ3599" s="7">
        <v>320</v>
      </c>
      <c r="AK3599" s="12">
        <v>0.17078189300411523</v>
      </c>
      <c r="AL3599" s="12">
        <v>0.95</v>
      </c>
      <c r="AN3599" s="12">
        <v>0.34156378600823045</v>
      </c>
      <c r="AO3599" s="12">
        <v>0.5</v>
      </c>
      <c r="AP3599" s="12">
        <v>-0.39544036907502067</v>
      </c>
      <c r="AQ3599" s="8">
        <v>11798.258342783683</v>
      </c>
      <c r="AR3599" s="16">
        <v>-0.757934107484039</v>
      </c>
      <c r="AS3599" s="7">
        <v>459.07620010831454</v>
      </c>
      <c r="AT3599" s="7">
        <v>24.276251734122805</v>
      </c>
      <c r="AU3599" s="7">
        <v>8.0920839113742691</v>
      </c>
      <c r="AV3599" s="7">
        <v>164</v>
      </c>
      <c r="AW3599" s="16">
        <v>4.9341975069355302E-2</v>
      </c>
      <c r="AX3599" s="16">
        <v>-0.63590500528977878</v>
      </c>
      <c r="AY3599" s="7">
        <v>353947.75028351048</v>
      </c>
      <c r="AZ3599" s="10">
        <v>30</v>
      </c>
      <c r="BA3599" s="16">
        <v>0</v>
      </c>
      <c r="BB3599" s="7">
        <v>10978.879265378831</v>
      </c>
      <c r="BC3599" s="16">
        <v>0.21137700198909731</v>
      </c>
      <c r="BD3599" s="13"/>
      <c r="BE3599" s="13"/>
      <c r="BG3599" s="44"/>
      <c r="BH3599" s="43">
        <v>25.7</v>
      </c>
      <c r="BI3599" s="2">
        <v>71.505159999999989</v>
      </c>
    </row>
    <row r="3600" spans="1:80" x14ac:dyDescent="0.2">
      <c r="A3600" s="2">
        <v>2012</v>
      </c>
      <c r="B3600" s="4" t="s">
        <v>5</v>
      </c>
      <c r="C3600" s="4" t="s">
        <v>229</v>
      </c>
      <c r="D3600" s="4" t="s">
        <v>246</v>
      </c>
      <c r="E3600" s="52" t="s">
        <v>254</v>
      </c>
      <c r="F3600" s="4" t="s">
        <v>143</v>
      </c>
      <c r="G3600" s="7">
        <v>37897.734799999991</v>
      </c>
      <c r="J3600" s="8">
        <v>37897.734799999991</v>
      </c>
      <c r="K3600" s="16">
        <v>-0.3879907621247114</v>
      </c>
      <c r="L3600" s="7">
        <v>37897.734799999991</v>
      </c>
      <c r="M3600" s="7">
        <v>113693.20439999997</v>
      </c>
      <c r="P3600" s="8">
        <v>113693.20439999997</v>
      </c>
      <c r="Q3600" s="16">
        <v>-0.3879907621247114</v>
      </c>
      <c r="R3600" s="40">
        <v>35.4</v>
      </c>
      <c r="S3600" s="16">
        <v>0</v>
      </c>
      <c r="V3600" s="7">
        <v>3</v>
      </c>
      <c r="W3600" s="7"/>
      <c r="Y3600" s="7">
        <v>130380</v>
      </c>
      <c r="AB3600" s="7">
        <v>82</v>
      </c>
      <c r="AE3600" s="7">
        <v>1026</v>
      </c>
      <c r="AF3600" s="7">
        <v>496</v>
      </c>
      <c r="AG3600" s="8">
        <v>530</v>
      </c>
      <c r="AH3600" s="16">
        <v>-0.38799076212471129</v>
      </c>
      <c r="AI3600" s="7">
        <v>90</v>
      </c>
      <c r="AJ3600" s="7">
        <v>440</v>
      </c>
      <c r="AK3600" s="12">
        <v>8.771929824561403E-2</v>
      </c>
      <c r="AL3600" s="12">
        <v>0.95</v>
      </c>
      <c r="AN3600" s="12">
        <v>0.16981132075471697</v>
      </c>
      <c r="AO3600" s="12">
        <v>0.51656920077972712</v>
      </c>
      <c r="AP3600" s="12">
        <v>-0.67174865229110514</v>
      </c>
      <c r="AQ3600" s="8">
        <v>11919.27854425538</v>
      </c>
      <c r="AR3600" s="16">
        <v>-0.81426813551074806</v>
      </c>
      <c r="AS3600" s="7">
        <v>442.43795635691833</v>
      </c>
      <c r="AT3600" s="7">
        <v>22.489204800481847</v>
      </c>
      <c r="AU3600" s="7">
        <v>7.496401600160616</v>
      </c>
      <c r="AV3600" s="7">
        <v>164</v>
      </c>
      <c r="AW3600" s="16">
        <v>4.5709765854637902E-2</v>
      </c>
      <c r="AX3600" s="16">
        <v>-0.69652114217416572</v>
      </c>
      <c r="AY3600" s="7">
        <v>357578.35632766137</v>
      </c>
      <c r="AZ3600" s="10">
        <v>30</v>
      </c>
      <c r="BA3600" s="16">
        <v>0</v>
      </c>
      <c r="BB3600" s="7">
        <v>10946.879451085846</v>
      </c>
      <c r="BC3600" s="16">
        <v>0.20348755343303004</v>
      </c>
      <c r="BD3600" s="13"/>
      <c r="BE3600" s="13"/>
      <c r="BG3600" s="44"/>
      <c r="BH3600" s="43">
        <v>26.939999999999998</v>
      </c>
      <c r="BI3600" s="2">
        <v>71.505159999999989</v>
      </c>
    </row>
    <row r="3601" spans="1:62" x14ac:dyDescent="0.2">
      <c r="A3601" s="2">
        <v>2012</v>
      </c>
      <c r="B3601" s="4" t="s">
        <v>6</v>
      </c>
      <c r="C3601" s="4" t="s">
        <v>229</v>
      </c>
      <c r="D3601" s="4" t="s">
        <v>246</v>
      </c>
      <c r="E3601" s="52" t="s">
        <v>254</v>
      </c>
      <c r="F3601" s="4" t="s">
        <v>143</v>
      </c>
      <c r="G3601" s="7">
        <v>30961.734279999997</v>
      </c>
      <c r="J3601" s="8">
        <v>30961.734279999997</v>
      </c>
      <c r="K3601" s="16">
        <v>-0.40193370165745856</v>
      </c>
      <c r="L3601" s="7">
        <v>30961.734279999997</v>
      </c>
      <c r="M3601" s="7">
        <v>92885.202839999984</v>
      </c>
      <c r="P3601" s="8">
        <v>92885.202839999984</v>
      </c>
      <c r="Q3601" s="16">
        <v>-0.40193370165745868</v>
      </c>
      <c r="R3601" s="40">
        <v>35.4</v>
      </c>
      <c r="S3601" s="16">
        <v>0</v>
      </c>
      <c r="V3601" s="7">
        <v>3</v>
      </c>
      <c r="W3601" s="7"/>
      <c r="Y3601" s="7">
        <v>106518</v>
      </c>
      <c r="AB3601" s="7">
        <v>82</v>
      </c>
      <c r="AE3601" s="7">
        <v>990</v>
      </c>
      <c r="AF3601" s="7">
        <v>557</v>
      </c>
      <c r="AG3601" s="8">
        <v>433</v>
      </c>
      <c r="AH3601" s="16">
        <v>-0.40193370165745856</v>
      </c>
      <c r="AI3601" s="7">
        <v>128</v>
      </c>
      <c r="AJ3601" s="7">
        <v>305</v>
      </c>
      <c r="AK3601" s="12">
        <v>0.12929292929292929</v>
      </c>
      <c r="AL3601" s="12">
        <v>0.95</v>
      </c>
      <c r="AN3601" s="12">
        <v>0.29561200923787528</v>
      </c>
      <c r="AO3601" s="12">
        <v>0.43737373737373736</v>
      </c>
      <c r="AP3601" s="12">
        <v>-0.40383539084060804</v>
      </c>
      <c r="AQ3601" s="8">
        <v>10368.278528060502</v>
      </c>
      <c r="AR3601" s="16">
        <v>-0.80303842615472587</v>
      </c>
      <c r="AS3601" s="7">
        <v>399.7023333870664</v>
      </c>
      <c r="AT3601" s="7">
        <v>23.945216000139727</v>
      </c>
      <c r="AU3601" s="7">
        <v>7.9817386667132419</v>
      </c>
      <c r="AV3601" s="7">
        <v>164</v>
      </c>
      <c r="AW3601" s="16">
        <v>4.8669138211666109E-2</v>
      </c>
      <c r="AX3601" s="16">
        <v>-0.6706693314919665</v>
      </c>
      <c r="AY3601" s="7">
        <v>311048.35584181506</v>
      </c>
      <c r="AZ3601" s="10">
        <v>30</v>
      </c>
      <c r="BA3601" s="16">
        <v>0</v>
      </c>
      <c r="BB3601" s="7">
        <v>9680.0433581468733</v>
      </c>
      <c r="BC3601" s="16">
        <v>0.21456438633043071</v>
      </c>
      <c r="BD3601" s="13"/>
      <c r="BE3601" s="13"/>
      <c r="BG3601" s="44"/>
      <c r="BH3601" s="43">
        <v>25.939999999999998</v>
      </c>
      <c r="BI3601" s="2">
        <v>71.505159999999989</v>
      </c>
    </row>
    <row r="3602" spans="1:62" x14ac:dyDescent="0.2">
      <c r="A3602" s="2">
        <v>2012</v>
      </c>
      <c r="B3602" s="4" t="s">
        <v>7</v>
      </c>
      <c r="C3602" s="4" t="s">
        <v>229</v>
      </c>
      <c r="D3602" s="4" t="s">
        <v>246</v>
      </c>
      <c r="E3602" s="52" t="s">
        <v>254</v>
      </c>
      <c r="F3602" s="4" t="s">
        <v>143</v>
      </c>
      <c r="G3602" s="7">
        <v>31676.785879999996</v>
      </c>
      <c r="J3602" s="8">
        <v>31676.785879999996</v>
      </c>
      <c r="K3602" s="16">
        <v>-0.44694132334581771</v>
      </c>
      <c r="L3602" s="7">
        <v>31676.785879999996</v>
      </c>
      <c r="M3602" s="7">
        <v>95030.357639999987</v>
      </c>
      <c r="P3602" s="8">
        <v>95030.357639999987</v>
      </c>
      <c r="Q3602" s="16">
        <v>-0.44694132334581771</v>
      </c>
      <c r="R3602" s="40">
        <v>35.4</v>
      </c>
      <c r="S3602" s="16">
        <v>0</v>
      </c>
      <c r="V3602" s="7">
        <v>3</v>
      </c>
      <c r="W3602" s="7"/>
      <c r="Y3602" s="7">
        <v>108978</v>
      </c>
      <c r="AB3602" s="7">
        <v>82</v>
      </c>
      <c r="AE3602" s="7">
        <v>972</v>
      </c>
      <c r="AF3602" s="7">
        <v>529</v>
      </c>
      <c r="AG3602" s="8">
        <v>443</v>
      </c>
      <c r="AH3602" s="16">
        <v>-0.44694132334581771</v>
      </c>
      <c r="AI3602" s="7">
        <v>67</v>
      </c>
      <c r="AJ3602" s="7">
        <v>376</v>
      </c>
      <c r="AK3602" s="12">
        <v>6.893004115226338E-2</v>
      </c>
      <c r="AL3602" s="12">
        <v>0.95</v>
      </c>
      <c r="AN3602" s="12">
        <v>0.15124153498871332</v>
      </c>
      <c r="AO3602" s="12">
        <v>0.45576131687242799</v>
      </c>
      <c r="AP3602" s="12">
        <v>-0.63837471783295707</v>
      </c>
      <c r="AQ3602" s="8">
        <v>9941.3140999009483</v>
      </c>
      <c r="AR3602" s="16">
        <v>-0.76495306227556248</v>
      </c>
      <c r="AS3602" s="7">
        <v>406.43148405155142</v>
      </c>
      <c r="AT3602" s="7">
        <v>22.440889616029228</v>
      </c>
      <c r="AU3602" s="7">
        <v>7.4802965386764093</v>
      </c>
      <c r="AV3602" s="7">
        <v>164</v>
      </c>
      <c r="AW3602" s="16">
        <v>4.5611564260222011E-2</v>
      </c>
      <c r="AX3602" s="16">
        <v>-0.57500542411450462</v>
      </c>
      <c r="AY3602" s="7">
        <v>298239.42299702845</v>
      </c>
      <c r="AZ3602" s="10">
        <v>30</v>
      </c>
      <c r="BA3602" s="16">
        <v>0</v>
      </c>
      <c r="BB3602" s="7">
        <v>9882.785317273745</v>
      </c>
      <c r="BC3602" s="16">
        <v>0.13427697560479304</v>
      </c>
      <c r="BD3602" s="13"/>
      <c r="BE3602" s="13"/>
      <c r="BG3602" s="44"/>
      <c r="BH3602" s="43">
        <v>24.46</v>
      </c>
      <c r="BI3602" s="2">
        <v>71.505159999999989</v>
      </c>
      <c r="BJ3602" s="2" t="s">
        <v>76</v>
      </c>
    </row>
    <row r="3603" spans="1:62" x14ac:dyDescent="0.2">
      <c r="A3603" s="2">
        <v>2013</v>
      </c>
      <c r="B3603" s="4" t="s">
        <v>8</v>
      </c>
      <c r="C3603" s="4" t="s">
        <v>229</v>
      </c>
      <c r="D3603" s="4" t="s">
        <v>246</v>
      </c>
      <c r="E3603" s="52" t="s">
        <v>254</v>
      </c>
      <c r="F3603" s="4" t="s">
        <v>143</v>
      </c>
      <c r="G3603" s="7">
        <v>56632.086719999992</v>
      </c>
      <c r="J3603" s="8">
        <v>56632.086719999992</v>
      </c>
      <c r="K3603" s="16">
        <v>-4.2321644498186206E-2</v>
      </c>
      <c r="L3603" s="7">
        <v>56632.086719999992</v>
      </c>
      <c r="M3603" s="7">
        <v>169896.26015999998</v>
      </c>
      <c r="P3603" s="8">
        <v>169896.26015999998</v>
      </c>
      <c r="Q3603" s="16">
        <v>-4.2321644498186206E-2</v>
      </c>
      <c r="R3603" s="40">
        <v>35.4</v>
      </c>
      <c r="S3603" s="16">
        <v>0</v>
      </c>
      <c r="V3603" s="7">
        <v>3</v>
      </c>
      <c r="W3603" s="7"/>
      <c r="Y3603" s="7">
        <v>194832</v>
      </c>
      <c r="AB3603" s="7">
        <v>82</v>
      </c>
      <c r="AE3603" s="7">
        <v>1008</v>
      </c>
      <c r="AF3603" s="7">
        <v>216</v>
      </c>
      <c r="AG3603" s="8">
        <v>792</v>
      </c>
      <c r="AH3603" s="16">
        <v>-4.2321644498186206E-2</v>
      </c>
      <c r="AI3603" s="7">
        <v>181</v>
      </c>
      <c r="AJ3603" s="7">
        <v>611</v>
      </c>
      <c r="AK3603" s="12">
        <v>0.17956349206349206</v>
      </c>
      <c r="AL3603" s="12">
        <v>0.95</v>
      </c>
      <c r="AN3603" s="12">
        <v>0.22853535353535354</v>
      </c>
      <c r="AO3603" s="12">
        <v>0.7857142857142857</v>
      </c>
      <c r="AP3603" s="12">
        <v>-0.52631895395053285</v>
      </c>
      <c r="AQ3603" s="8">
        <v>8492.8618918334578</v>
      </c>
      <c r="AR3603" s="16">
        <v>-0.80048576162545682</v>
      </c>
      <c r="AS3603" s="7">
        <v>315.25099821208084</v>
      </c>
      <c r="AT3603" s="7">
        <v>10.723310469486689</v>
      </c>
      <c r="AU3603" s="7">
        <v>3.5744368231622299</v>
      </c>
      <c r="AV3603" s="7">
        <v>164</v>
      </c>
      <c r="AW3603" s="16">
        <v>2.1795346482696525E-2</v>
      </c>
      <c r="AX3603" s="16">
        <v>-0.79166884452557162</v>
      </c>
      <c r="AY3603" s="7">
        <v>329523.04140313814</v>
      </c>
      <c r="AZ3603" s="10">
        <v>38.799999999999997</v>
      </c>
      <c r="BA3603" s="16">
        <v>0.29333333333333322</v>
      </c>
      <c r="BB3603" s="7">
        <v>9927.5992096847094</v>
      </c>
      <c r="BC3603" s="16">
        <v>0.30540486463476196</v>
      </c>
      <c r="BD3603" s="13">
        <v>13745.05</v>
      </c>
      <c r="BE3603" s="13">
        <v>1.6184238216821736</v>
      </c>
      <c r="BF3603" s="16">
        <v>1.6703606490448619E-2</v>
      </c>
      <c r="BG3603" s="44">
        <v>0.32460912747085169</v>
      </c>
      <c r="BH3603" s="43">
        <v>26.939999999999998</v>
      </c>
      <c r="BI3603" s="2">
        <v>71.505159999999989</v>
      </c>
    </row>
    <row r="3604" spans="1:62" x14ac:dyDescent="0.2">
      <c r="A3604" s="2">
        <v>2013</v>
      </c>
      <c r="B3604" s="4" t="s">
        <v>9</v>
      </c>
      <c r="C3604" s="4" t="s">
        <v>229</v>
      </c>
      <c r="D3604" s="4" t="s">
        <v>246</v>
      </c>
      <c r="E3604" s="52" t="s">
        <v>254</v>
      </c>
      <c r="F3604" s="4" t="s">
        <v>143</v>
      </c>
      <c r="G3604" s="7">
        <v>52913.818399999989</v>
      </c>
      <c r="J3604" s="8">
        <v>52913.818399999989</v>
      </c>
      <c r="K3604" s="16">
        <v>0.10283159463487324</v>
      </c>
      <c r="L3604" s="7">
        <v>52913.818399999989</v>
      </c>
      <c r="M3604" s="7">
        <v>158741.45519999997</v>
      </c>
      <c r="P3604" s="8">
        <v>158741.45519999997</v>
      </c>
      <c r="Q3604" s="16">
        <v>0.10283159463487346</v>
      </c>
      <c r="R3604" s="40">
        <v>35.4</v>
      </c>
      <c r="S3604" s="16">
        <v>0</v>
      </c>
      <c r="V3604" s="7">
        <v>3</v>
      </c>
      <c r="W3604" s="7"/>
      <c r="Y3604" s="7">
        <v>182040</v>
      </c>
      <c r="AB3604" s="7">
        <v>82</v>
      </c>
      <c r="AE3604" s="7">
        <v>882</v>
      </c>
      <c r="AF3604" s="7">
        <v>142</v>
      </c>
      <c r="AG3604" s="8">
        <v>740</v>
      </c>
      <c r="AH3604" s="16">
        <v>0.10283159463487324</v>
      </c>
      <c r="AI3604" s="7">
        <v>150</v>
      </c>
      <c r="AJ3604" s="7">
        <v>590</v>
      </c>
      <c r="AK3604" s="12">
        <v>0.17006802721088435</v>
      </c>
      <c r="AL3604" s="12">
        <v>0.95</v>
      </c>
      <c r="AN3604" s="12">
        <v>0.20270270270270271</v>
      </c>
      <c r="AO3604" s="12">
        <v>0.83900226757369611</v>
      </c>
      <c r="AP3604" s="12">
        <v>-0.53893724232707285</v>
      </c>
      <c r="AQ3604" s="8">
        <v>0</v>
      </c>
      <c r="AR3604" s="16">
        <v>-1</v>
      </c>
      <c r="AS3604" s="7">
        <v>0</v>
      </c>
      <c r="AT3604" s="7">
        <v>0</v>
      </c>
      <c r="AU3604" s="7">
        <v>0</v>
      </c>
      <c r="AV3604" s="7">
        <v>164</v>
      </c>
      <c r="AW3604" s="16">
        <v>0</v>
      </c>
      <c r="AX3604" s="16">
        <v>-1</v>
      </c>
      <c r="AY3604" s="7">
        <v>0</v>
      </c>
      <c r="AZ3604" s="10">
        <v>38.799999999999997</v>
      </c>
      <c r="BA3604" s="16">
        <v>0.29333333333333322</v>
      </c>
      <c r="BB3604" s="7">
        <v>0</v>
      </c>
      <c r="BC3604" s="16">
        <v>0.43733926136093404</v>
      </c>
      <c r="BD3604" s="13"/>
      <c r="BE3604" s="13"/>
      <c r="BG3604" s="44"/>
      <c r="BH3604" s="43">
        <v>23.32</v>
      </c>
      <c r="BI3604" s="2">
        <v>71.505159999999989</v>
      </c>
    </row>
    <row r="3605" spans="1:62" x14ac:dyDescent="0.2">
      <c r="A3605" s="2">
        <v>2013</v>
      </c>
      <c r="B3605" s="4" t="s">
        <v>10</v>
      </c>
      <c r="C3605" s="4" t="s">
        <v>229</v>
      </c>
      <c r="D3605" s="4" t="s">
        <v>246</v>
      </c>
      <c r="E3605" s="52" t="s">
        <v>254</v>
      </c>
      <c r="F3605" s="4" t="s">
        <v>143</v>
      </c>
      <c r="G3605" s="7">
        <v>52055.756479999989</v>
      </c>
      <c r="J3605" s="8">
        <v>52055.756479999989</v>
      </c>
      <c r="K3605" s="16">
        <v>-8.8861076345431833E-2</v>
      </c>
      <c r="L3605" s="7">
        <v>52055.756479999989</v>
      </c>
      <c r="M3605" s="7">
        <v>156167.26943999997</v>
      </c>
      <c r="P3605" s="8">
        <v>156167.26943999997</v>
      </c>
      <c r="Q3605" s="16">
        <v>-8.8861076345431722E-2</v>
      </c>
      <c r="R3605" s="40">
        <v>35.4</v>
      </c>
      <c r="S3605" s="16">
        <v>0</v>
      </c>
      <c r="V3605" s="7">
        <v>3</v>
      </c>
      <c r="W3605" s="7"/>
      <c r="Y3605" s="7">
        <v>179088</v>
      </c>
      <c r="AB3605" s="7">
        <v>82</v>
      </c>
      <c r="AE3605" s="7">
        <v>1008</v>
      </c>
      <c r="AF3605" s="7">
        <v>280</v>
      </c>
      <c r="AG3605" s="8">
        <v>728</v>
      </c>
      <c r="AH3605" s="16">
        <v>-8.8861076345431833E-2</v>
      </c>
      <c r="AI3605" s="7">
        <v>149</v>
      </c>
      <c r="AJ3605" s="7">
        <v>579</v>
      </c>
      <c r="AK3605" s="12">
        <v>0.14781746031746032</v>
      </c>
      <c r="AL3605" s="12">
        <v>0.95</v>
      </c>
      <c r="AN3605" s="12">
        <v>0.20467032967032966</v>
      </c>
      <c r="AO3605" s="12">
        <v>0.72222222222222221</v>
      </c>
      <c r="AP3605" s="12">
        <v>-0.41803703414023696</v>
      </c>
      <c r="AQ3605" s="8">
        <v>0</v>
      </c>
      <c r="AR3605" s="16">
        <v>-1</v>
      </c>
      <c r="AS3605" s="7">
        <v>0</v>
      </c>
      <c r="AT3605" s="7">
        <v>0</v>
      </c>
      <c r="AU3605" s="7">
        <v>0</v>
      </c>
      <c r="AV3605" s="7">
        <v>164</v>
      </c>
      <c r="AW3605" s="16">
        <v>0</v>
      </c>
      <c r="AX3605" s="16">
        <v>-1</v>
      </c>
      <c r="AY3605" s="7">
        <v>0</v>
      </c>
      <c r="AZ3605" s="10">
        <v>38.799999999999997</v>
      </c>
      <c r="BA3605" s="16">
        <v>0.29333333333333322</v>
      </c>
      <c r="BB3605" s="7">
        <v>0</v>
      </c>
      <c r="BC3605" s="16">
        <v>0.4110907479835566</v>
      </c>
      <c r="BD3605" s="13"/>
      <c r="BE3605" s="13"/>
      <c r="BG3605" s="44"/>
      <c r="BH3605" s="43">
        <v>25.46</v>
      </c>
      <c r="BI3605" s="2">
        <v>71.505159999999989</v>
      </c>
    </row>
    <row r="3606" spans="1:62" x14ac:dyDescent="0.2">
      <c r="A3606" s="2">
        <v>2013</v>
      </c>
      <c r="B3606" s="4" t="s">
        <v>0</v>
      </c>
      <c r="C3606" s="4" t="s">
        <v>229</v>
      </c>
      <c r="D3606" s="4" t="s">
        <v>246</v>
      </c>
      <c r="E3606" s="52" t="s">
        <v>254</v>
      </c>
      <c r="F3606" s="4" t="s">
        <v>143</v>
      </c>
      <c r="G3606" s="7">
        <v>46049.323039999996</v>
      </c>
      <c r="J3606" s="8">
        <v>46049.323039999996</v>
      </c>
      <c r="K3606" s="16">
        <v>3.1152647975078995E-3</v>
      </c>
      <c r="L3606" s="7">
        <v>46049.323039999996</v>
      </c>
      <c r="M3606" s="7">
        <v>138147.96911999999</v>
      </c>
      <c r="P3606" s="8">
        <v>138147.96911999999</v>
      </c>
      <c r="Q3606" s="16">
        <v>3.1152647975078995E-3</v>
      </c>
      <c r="R3606" s="40">
        <v>35.4</v>
      </c>
      <c r="S3606" s="16">
        <v>0</v>
      </c>
      <c r="V3606" s="7">
        <v>3</v>
      </c>
      <c r="W3606" s="7"/>
      <c r="Y3606" s="7">
        <v>158424</v>
      </c>
      <c r="AB3606" s="7">
        <v>82</v>
      </c>
      <c r="AE3606" s="7">
        <v>972</v>
      </c>
      <c r="AF3606" s="7">
        <v>328</v>
      </c>
      <c r="AG3606" s="8">
        <v>644</v>
      </c>
      <c r="AH3606" s="16">
        <v>3.1152647975076775E-3</v>
      </c>
      <c r="AI3606" s="7">
        <v>94</v>
      </c>
      <c r="AJ3606" s="7">
        <v>550</v>
      </c>
      <c r="AK3606" s="12">
        <v>9.6707818930041156E-2</v>
      </c>
      <c r="AL3606" s="12">
        <v>0.95</v>
      </c>
      <c r="AN3606" s="12">
        <v>0.14596273291925466</v>
      </c>
      <c r="AO3606" s="12">
        <v>0.66255144032921809</v>
      </c>
      <c r="AP3606" s="12">
        <v>-0.49619314766579836</v>
      </c>
      <c r="AQ3606" s="8">
        <v>3993.5045027121005</v>
      </c>
      <c r="AR3606" s="16">
        <v>-0.86374213868962324</v>
      </c>
      <c r="AS3606" s="7">
        <v>157.72134686856637</v>
      </c>
      <c r="AT3606" s="7">
        <v>6.2010939483107146</v>
      </c>
      <c r="AU3606" s="7">
        <v>2.0670313161035714</v>
      </c>
      <c r="AV3606" s="7">
        <v>164</v>
      </c>
      <c r="AW3606" s="16">
        <v>1.2603849488436411E-2</v>
      </c>
      <c r="AX3606" s="16">
        <v>-0.86416529974959333</v>
      </c>
      <c r="AY3606" s="7">
        <v>154947.97470522948</v>
      </c>
      <c r="AZ3606" s="10">
        <v>38.799999999999997</v>
      </c>
      <c r="BA3606" s="16">
        <v>0.29333333333333322</v>
      </c>
      <c r="BB3606" s="7">
        <v>4092.3890991954258</v>
      </c>
      <c r="BC3606" s="16">
        <v>0.35375305473438506</v>
      </c>
      <c r="BD3606" s="13">
        <v>6765.65</v>
      </c>
      <c r="BE3606" s="13">
        <v>1.6941636087815246</v>
      </c>
      <c r="BF3606" s="16">
        <v>1.6675423064901107E-2</v>
      </c>
      <c r="BG3606" s="44">
        <v>0.32587589612632234</v>
      </c>
      <c r="BH3606" s="43">
        <v>25.32</v>
      </c>
      <c r="BI3606" s="2">
        <v>71.505159999999989</v>
      </c>
    </row>
    <row r="3607" spans="1:62" x14ac:dyDescent="0.2">
      <c r="A3607" s="2">
        <v>2013</v>
      </c>
      <c r="B3607" s="4" t="s">
        <v>1</v>
      </c>
      <c r="C3607" s="4" t="s">
        <v>229</v>
      </c>
      <c r="D3607" s="4" t="s">
        <v>246</v>
      </c>
      <c r="E3607" s="52" t="s">
        <v>254</v>
      </c>
      <c r="F3607" s="4" t="s">
        <v>143</v>
      </c>
      <c r="G3607" s="7">
        <v>38112.250279999993</v>
      </c>
      <c r="J3607" s="8">
        <v>38112.250279999993</v>
      </c>
      <c r="K3607" s="16">
        <v>-8.7328767123287743E-2</v>
      </c>
      <c r="L3607" s="7">
        <v>38112.250279999993</v>
      </c>
      <c r="M3607" s="7">
        <v>114336.75083999998</v>
      </c>
      <c r="P3607" s="8">
        <v>114336.75083999998</v>
      </c>
      <c r="Q3607" s="16">
        <v>-8.7328767123287743E-2</v>
      </c>
      <c r="R3607" s="40">
        <v>35.4</v>
      </c>
      <c r="S3607" s="16">
        <v>0</v>
      </c>
      <c r="V3607" s="7">
        <v>3</v>
      </c>
      <c r="W3607" s="7"/>
      <c r="Y3607" s="7">
        <v>131118</v>
      </c>
      <c r="AB3607" s="7">
        <v>82</v>
      </c>
      <c r="AE3607" s="7">
        <v>1026</v>
      </c>
      <c r="AF3607" s="7">
        <v>493</v>
      </c>
      <c r="AG3607" s="8">
        <v>533</v>
      </c>
      <c r="AH3607" s="16">
        <v>-8.7328767123287632E-2</v>
      </c>
      <c r="AI3607" s="7">
        <v>87</v>
      </c>
      <c r="AJ3607" s="7">
        <v>446</v>
      </c>
      <c r="AK3607" s="12">
        <v>8.4795321637426896E-2</v>
      </c>
      <c r="AL3607" s="12">
        <v>0.95</v>
      </c>
      <c r="AN3607" s="12">
        <v>0.16322701688555347</v>
      </c>
      <c r="AO3607" s="12">
        <v>0.51949317738791423</v>
      </c>
      <c r="AP3607" s="12">
        <v>-0.62617812603465406</v>
      </c>
      <c r="AQ3607" s="8">
        <v>17809.570926067016</v>
      </c>
      <c r="AR3607" s="16">
        <v>-0.3961818604447902</v>
      </c>
      <c r="AS3607" s="7">
        <v>670.54107402360751</v>
      </c>
      <c r="AT3607" s="7">
        <v>33.413829129581643</v>
      </c>
      <c r="AU3607" s="7">
        <v>11.13794304319388</v>
      </c>
      <c r="AV3607" s="7">
        <v>164</v>
      </c>
      <c r="AW3607" s="16">
        <v>6.7914286848743177E-2</v>
      </c>
      <c r="AX3607" s="16">
        <v>-0.33840564071249046</v>
      </c>
      <c r="AY3607" s="7">
        <v>691011.35193140013</v>
      </c>
      <c r="AZ3607" s="10">
        <v>38.799999999999997</v>
      </c>
      <c r="BA3607" s="16">
        <v>0.29333333333333322</v>
      </c>
      <c r="BB3607" s="7">
        <v>17907.213471646388</v>
      </c>
      <c r="BC3607" s="16">
        <v>5.9785920994788966E-2</v>
      </c>
      <c r="BD3607" s="13">
        <v>31525.599999999999</v>
      </c>
      <c r="BE3607" s="13">
        <v>1.7701493276212223</v>
      </c>
      <c r="BF3607" s="16">
        <v>1.7298516472034155E-2</v>
      </c>
      <c r="BG3607" s="44">
        <v>0.33533638624726081</v>
      </c>
      <c r="BH3607" s="43">
        <v>26.560000000000002</v>
      </c>
      <c r="BI3607" s="2">
        <v>71.505159999999989</v>
      </c>
    </row>
    <row r="3608" spans="1:62" x14ac:dyDescent="0.2">
      <c r="A3608" s="2">
        <v>2013</v>
      </c>
      <c r="B3608" s="4" t="s">
        <v>2</v>
      </c>
      <c r="C3608" s="4" t="s">
        <v>229</v>
      </c>
      <c r="D3608" s="4" t="s">
        <v>246</v>
      </c>
      <c r="E3608" s="52" t="s">
        <v>254</v>
      </c>
      <c r="F3608" s="4" t="s">
        <v>143</v>
      </c>
      <c r="G3608" s="7">
        <v>26385.404039999998</v>
      </c>
      <c r="J3608" s="8">
        <v>26385.404039999998</v>
      </c>
      <c r="K3608" s="16">
        <v>-0.55109489051094884</v>
      </c>
      <c r="L3608" s="7">
        <v>26385.404039999998</v>
      </c>
      <c r="M3608" s="7">
        <v>79156.212119999997</v>
      </c>
      <c r="P3608" s="8">
        <v>79156.212119999997</v>
      </c>
      <c r="Q3608" s="16">
        <v>-0.55109489051094884</v>
      </c>
      <c r="R3608" s="40">
        <v>35.4</v>
      </c>
      <c r="S3608" s="16">
        <v>0</v>
      </c>
      <c r="V3608" s="7">
        <v>3</v>
      </c>
      <c r="W3608" s="7"/>
      <c r="Y3608" s="7">
        <v>90774</v>
      </c>
      <c r="AB3608" s="7">
        <v>82</v>
      </c>
      <c r="AE3608" s="7">
        <v>954</v>
      </c>
      <c r="AF3608" s="7">
        <v>585</v>
      </c>
      <c r="AG3608" s="8">
        <v>369</v>
      </c>
      <c r="AH3608" s="16">
        <v>-0.55109489051094895</v>
      </c>
      <c r="AI3608" s="7">
        <v>72</v>
      </c>
      <c r="AJ3608" s="7">
        <v>297</v>
      </c>
      <c r="AK3608" s="12">
        <v>7.5471698113207544E-2</v>
      </c>
      <c r="AL3608" s="12">
        <v>0.95</v>
      </c>
      <c r="AN3608" s="12">
        <v>0.1951219512195122</v>
      </c>
      <c r="AO3608" s="12">
        <v>0.3867924528301887</v>
      </c>
      <c r="AP3608" s="12">
        <v>-0.55570569556111071</v>
      </c>
      <c r="AQ3608" s="8">
        <v>8206.557387544668</v>
      </c>
      <c r="AR3608" s="16">
        <v>-0.72408460537549491</v>
      </c>
      <c r="AS3608" s="7">
        <v>335.50929630190791</v>
      </c>
      <c r="AT3608" s="7">
        <v>22.239992920175251</v>
      </c>
      <c r="AU3608" s="7">
        <v>7.4133309733917505</v>
      </c>
      <c r="AV3608" s="7">
        <v>164</v>
      </c>
      <c r="AW3608" s="16">
        <v>4.5203237642632628E-2</v>
      </c>
      <c r="AX3608" s="16">
        <v>-0.38535920221858222</v>
      </c>
      <c r="AY3608" s="7">
        <v>318414.42663673311</v>
      </c>
      <c r="AZ3608" s="10">
        <v>38.799999999999997</v>
      </c>
      <c r="BA3608" s="16">
        <v>0.29333333333333322</v>
      </c>
      <c r="BB3608" s="7">
        <v>8270.5504218219357</v>
      </c>
      <c r="BC3608" s="16">
        <v>-2.4432798823430663E-3</v>
      </c>
      <c r="BD3608" s="13">
        <v>16980.550000000003</v>
      </c>
      <c r="BE3608" s="13">
        <v>2.0691441244012845</v>
      </c>
      <c r="BF3608" s="16">
        <v>1.9589937636929119E-2</v>
      </c>
      <c r="BG3608" s="44">
        <v>0.38551888788025057</v>
      </c>
      <c r="BH3608" s="43">
        <v>24.46</v>
      </c>
      <c r="BI3608" s="2">
        <v>71.505159999999989</v>
      </c>
    </row>
    <row r="3609" spans="1:62" x14ac:dyDescent="0.2">
      <c r="A3609" s="2">
        <v>2013</v>
      </c>
      <c r="B3609" s="4" t="s">
        <v>3</v>
      </c>
      <c r="C3609" s="4" t="s">
        <v>229</v>
      </c>
      <c r="D3609" s="4" t="s">
        <v>246</v>
      </c>
      <c r="E3609" s="52" t="s">
        <v>254</v>
      </c>
      <c r="F3609" s="4" t="s">
        <v>143</v>
      </c>
      <c r="G3609" s="7">
        <v>41687.508279999995</v>
      </c>
      <c r="J3609" s="8">
        <v>41687.508279999995</v>
      </c>
      <c r="K3609" s="16">
        <v>-0.21109607577807843</v>
      </c>
      <c r="L3609" s="7">
        <v>41687.508279999995</v>
      </c>
      <c r="M3609" s="7">
        <v>125062.52483999998</v>
      </c>
      <c r="P3609" s="8">
        <v>125062.52483999998</v>
      </c>
      <c r="Q3609" s="16">
        <v>-0.21109607577807843</v>
      </c>
      <c r="R3609" s="40">
        <v>35.4</v>
      </c>
      <c r="S3609" s="16">
        <v>0</v>
      </c>
      <c r="V3609" s="7">
        <v>3</v>
      </c>
      <c r="W3609" s="7"/>
      <c r="Y3609" s="7">
        <v>143418</v>
      </c>
      <c r="AB3609" s="7">
        <v>82</v>
      </c>
      <c r="AE3609" s="7">
        <v>1026</v>
      </c>
      <c r="AF3609" s="7">
        <v>443</v>
      </c>
      <c r="AG3609" s="8">
        <v>583</v>
      </c>
      <c r="AH3609" s="16">
        <v>-0.21109607577807843</v>
      </c>
      <c r="AI3609" s="7">
        <v>47</v>
      </c>
      <c r="AJ3609" s="7">
        <v>536</v>
      </c>
      <c r="AK3609" s="12">
        <v>4.5808966861598438E-2</v>
      </c>
      <c r="AL3609" s="12">
        <v>0.95</v>
      </c>
      <c r="AN3609" s="12">
        <v>8.0617495711835338E-2</v>
      </c>
      <c r="AO3609" s="12">
        <v>0.56822612085769986</v>
      </c>
      <c r="AP3609" s="12">
        <v>-0.84027793745027801</v>
      </c>
      <c r="AQ3609" s="8">
        <v>5293.5738436923875</v>
      </c>
      <c r="AR3609" s="16">
        <v>-0.81480569023925864</v>
      </c>
      <c r="AS3609" s="7">
        <v>196.49494594255339</v>
      </c>
      <c r="AT3609" s="7">
        <v>9.079886524343717</v>
      </c>
      <c r="AU3609" s="7">
        <v>3.0266288414479057</v>
      </c>
      <c r="AV3609" s="7">
        <v>164</v>
      </c>
      <c r="AW3609" s="16">
        <v>1.8455053911267717E-2</v>
      </c>
      <c r="AX3609" s="16">
        <v>-0.76525112364804837</v>
      </c>
      <c r="AY3609" s="7">
        <v>205390.66513526463</v>
      </c>
      <c r="AZ3609" s="10">
        <v>38.799999999999997</v>
      </c>
      <c r="BA3609" s="16">
        <v>0.29333333333333322</v>
      </c>
      <c r="BB3609" s="7">
        <v>5167.5113193587658</v>
      </c>
      <c r="BC3609" s="16">
        <v>0.22704521959004739</v>
      </c>
      <c r="BD3609" s="13">
        <v>10421.799999999999</v>
      </c>
      <c r="BE3609" s="13">
        <v>1.9687644505834565</v>
      </c>
      <c r="BF3609" s="16">
        <v>1.8075979241521566E-2</v>
      </c>
      <c r="BG3609" s="44">
        <v>0.35935002541118921</v>
      </c>
      <c r="BH3609" s="43">
        <v>26.939999999999998</v>
      </c>
      <c r="BI3609" s="2">
        <v>71.505159999999989</v>
      </c>
    </row>
    <row r="3610" spans="1:62" x14ac:dyDescent="0.2">
      <c r="A3610" s="2">
        <v>2013</v>
      </c>
      <c r="B3610" s="4" t="s">
        <v>4</v>
      </c>
      <c r="C3610" s="4" t="s">
        <v>229</v>
      </c>
      <c r="D3610" s="4" t="s">
        <v>246</v>
      </c>
      <c r="E3610" s="52" t="s">
        <v>254</v>
      </c>
      <c r="F3610" s="4" t="s">
        <v>143</v>
      </c>
      <c r="G3610" s="7">
        <v>36753.652239999996</v>
      </c>
      <c r="J3610" s="8">
        <v>36753.652239999996</v>
      </c>
      <c r="K3610" s="16">
        <v>-7.8853046594982046E-2</v>
      </c>
      <c r="L3610" s="7">
        <v>36753.652239999996</v>
      </c>
      <c r="M3610" s="7">
        <v>110260.95671999999</v>
      </c>
      <c r="P3610" s="8">
        <v>110260.95671999999</v>
      </c>
      <c r="Q3610" s="16">
        <v>-7.8853046594982046E-2</v>
      </c>
      <c r="R3610" s="40">
        <v>35.4</v>
      </c>
      <c r="S3610" s="16">
        <v>0</v>
      </c>
      <c r="V3610" s="7">
        <v>3</v>
      </c>
      <c r="W3610" s="7"/>
      <c r="Y3610" s="7">
        <v>126444</v>
      </c>
      <c r="AB3610" s="7">
        <v>82</v>
      </c>
      <c r="AE3610" s="7">
        <v>1026</v>
      </c>
      <c r="AF3610" s="7">
        <v>512</v>
      </c>
      <c r="AG3610" s="8">
        <v>514</v>
      </c>
      <c r="AH3610" s="16">
        <v>-7.8853046594982046E-2</v>
      </c>
      <c r="AI3610" s="7">
        <v>24</v>
      </c>
      <c r="AJ3610" s="7">
        <v>490</v>
      </c>
      <c r="AK3610" s="12">
        <v>2.3391812865497075E-2</v>
      </c>
      <c r="AL3610" s="12">
        <v>0.95</v>
      </c>
      <c r="AN3610" s="12">
        <v>4.6692607003891051E-2</v>
      </c>
      <c r="AO3610" s="12">
        <v>0.50097465886939574</v>
      </c>
      <c r="AP3610" s="12">
        <v>-0.87413297242429366</v>
      </c>
      <c r="AQ3610" s="8">
        <v>13654.061988807574</v>
      </c>
      <c r="AR3610" s="16">
        <v>0.82034283157400045</v>
      </c>
      <c r="AS3610" s="7">
        <v>506.83229357117949</v>
      </c>
      <c r="AT3610" s="7">
        <v>26.564322935423295</v>
      </c>
      <c r="AU3610" s="7">
        <v>8.8547743118077644</v>
      </c>
      <c r="AV3610" s="7">
        <v>164</v>
      </c>
      <c r="AW3610" s="16">
        <v>5.3992526291510759E-2</v>
      </c>
      <c r="AX3610" s="16">
        <v>0.97616984439356469</v>
      </c>
      <c r="AY3610" s="7">
        <v>529777.60516573384</v>
      </c>
      <c r="AZ3610" s="10">
        <v>38.799999999999997</v>
      </c>
      <c r="BA3610" s="16">
        <v>0.29333333333333322</v>
      </c>
      <c r="BB3610" s="7">
        <v>13006.103057652674</v>
      </c>
      <c r="BC3610" s="16">
        <v>-0.62060216209154151</v>
      </c>
      <c r="BD3610" s="13">
        <v>28762.15</v>
      </c>
      <c r="BE3610" s="13">
        <v>2.10649036334951</v>
      </c>
      <c r="BF3610" s="16">
        <v>1.8772864834061837E-2</v>
      </c>
      <c r="BG3610" s="44">
        <v>0.37494107262412668</v>
      </c>
      <c r="BH3610" s="43">
        <v>26.939999999999998</v>
      </c>
      <c r="BI3610" s="2">
        <v>71.505159999999989</v>
      </c>
    </row>
    <row r="3611" spans="1:62" x14ac:dyDescent="0.2">
      <c r="A3611" s="2">
        <v>2013</v>
      </c>
      <c r="B3611" s="4" t="s">
        <v>11</v>
      </c>
      <c r="C3611" s="4" t="s">
        <v>229</v>
      </c>
      <c r="D3611" s="4" t="s">
        <v>246</v>
      </c>
      <c r="E3611" s="52" t="s">
        <v>254</v>
      </c>
      <c r="F3611" s="4" t="s">
        <v>143</v>
      </c>
      <c r="G3611" s="7">
        <v>20951.011879999998</v>
      </c>
      <c r="J3611" s="8">
        <v>20951.011879999998</v>
      </c>
      <c r="K3611" s="16">
        <v>-0.39711934156378592</v>
      </c>
      <c r="L3611" s="7">
        <v>20951.011879999998</v>
      </c>
      <c r="M3611" s="7">
        <v>62853.035639999995</v>
      </c>
      <c r="P3611" s="8">
        <v>62853.035639999995</v>
      </c>
      <c r="Q3611" s="16">
        <v>-0.39711934156378592</v>
      </c>
      <c r="R3611" s="40">
        <v>35.4</v>
      </c>
      <c r="S3611" s="16">
        <v>0</v>
      </c>
      <c r="V3611" s="7">
        <v>3</v>
      </c>
      <c r="W3611" s="7"/>
      <c r="Y3611" s="7">
        <v>72078</v>
      </c>
      <c r="AB3611" s="7">
        <v>82</v>
      </c>
      <c r="AE3611" s="7">
        <v>990</v>
      </c>
      <c r="AF3611" s="7">
        <v>697</v>
      </c>
      <c r="AG3611" s="8">
        <v>293</v>
      </c>
      <c r="AH3611" s="16">
        <v>-0.39711934156378603</v>
      </c>
      <c r="AI3611" s="7">
        <v>10</v>
      </c>
      <c r="AJ3611" s="7">
        <v>283</v>
      </c>
      <c r="AK3611" s="12">
        <v>1.0101010101010102E-2</v>
      </c>
      <c r="AL3611" s="12">
        <v>0.95</v>
      </c>
      <c r="AN3611" s="12">
        <v>3.4129692832764506E-2</v>
      </c>
      <c r="AO3611" s="12">
        <v>0.29595959595959598</v>
      </c>
      <c r="AP3611" s="12">
        <v>-0.90007812821250877</v>
      </c>
      <c r="AQ3611" s="8">
        <v>6631.2908764736039</v>
      </c>
      <c r="AR3611" s="16">
        <v>-0.43794323841623761</v>
      </c>
      <c r="AS3611" s="7">
        <v>255.63958660268329</v>
      </c>
      <c r="AT3611" s="7">
        <v>22.632392069875781</v>
      </c>
      <c r="AU3611" s="7">
        <v>7.5441306899585934</v>
      </c>
      <c r="AV3611" s="7">
        <v>164</v>
      </c>
      <c r="AW3611" s="16">
        <v>4.6000796889991424E-2</v>
      </c>
      <c r="AX3611" s="16">
        <v>-6.7714723106797048E-2</v>
      </c>
      <c r="AY3611" s="7">
        <v>257294.08600717582</v>
      </c>
      <c r="AZ3611" s="10">
        <v>38.799999999999997</v>
      </c>
      <c r="BA3611" s="16">
        <v>0.29333333333333322</v>
      </c>
      <c r="BB3611" s="7">
        <v>6170.7533257179412</v>
      </c>
      <c r="BC3611" s="16">
        <v>-0.16490765291394288</v>
      </c>
      <c r="BD3611" s="13">
        <v>13350.55</v>
      </c>
      <c r="BE3611" s="13">
        <v>2.0132656293761571</v>
      </c>
      <c r="BF3611" s="16">
        <v>1.764678568007437E-2</v>
      </c>
      <c r="BG3611" s="44">
        <v>0.34747707557879975</v>
      </c>
      <c r="BH3611" s="43">
        <v>25.939999999999998</v>
      </c>
      <c r="BI3611" s="2">
        <v>71.505159999999989</v>
      </c>
    </row>
    <row r="3612" spans="1:62" x14ac:dyDescent="0.2">
      <c r="A3612" s="2">
        <v>2013</v>
      </c>
      <c r="B3612" s="4" t="s">
        <v>5</v>
      </c>
      <c r="C3612" s="4" t="s">
        <v>157</v>
      </c>
      <c r="D3612" s="4" t="s">
        <v>246</v>
      </c>
      <c r="E3612" s="52" t="s">
        <v>254</v>
      </c>
      <c r="F3612" s="4" t="s">
        <v>143</v>
      </c>
      <c r="G3612" s="7">
        <v>31033.239439999994</v>
      </c>
      <c r="J3612" s="8">
        <v>31033.239439999994</v>
      </c>
      <c r="K3612" s="16">
        <v>-0.18113207547169807</v>
      </c>
      <c r="L3612" s="7">
        <v>31033.239439999994</v>
      </c>
      <c r="M3612" s="7">
        <v>93099.718319999985</v>
      </c>
      <c r="P3612" s="8">
        <v>93099.718319999985</v>
      </c>
      <c r="Q3612" s="16">
        <v>-0.18113207547169807</v>
      </c>
      <c r="R3612" s="40">
        <v>35.4</v>
      </c>
      <c r="S3612" s="16">
        <v>0</v>
      </c>
      <c r="V3612" s="7">
        <v>3</v>
      </c>
      <c r="W3612" s="7"/>
      <c r="Y3612" s="7">
        <v>106764</v>
      </c>
      <c r="AB3612" s="7">
        <v>82</v>
      </c>
      <c r="AE3612" s="7">
        <v>1026</v>
      </c>
      <c r="AF3612" s="7">
        <v>592</v>
      </c>
      <c r="AG3612" s="8">
        <v>434</v>
      </c>
      <c r="AH3612" s="16">
        <v>-0.18113207547169807</v>
      </c>
      <c r="AI3612" s="7">
        <v>5</v>
      </c>
      <c r="AJ3612" s="7">
        <v>429</v>
      </c>
      <c r="AK3612" s="12">
        <v>4.8732943469785572E-3</v>
      </c>
      <c r="AL3612" s="12">
        <v>0.95</v>
      </c>
      <c r="AN3612" s="12">
        <v>1.1520737327188941E-2</v>
      </c>
      <c r="AO3612" s="12">
        <v>0.42300194931773877</v>
      </c>
      <c r="AP3612" s="12">
        <v>-0.93215565796210953</v>
      </c>
      <c r="AQ3612" s="8">
        <v>7318.7404949531592</v>
      </c>
      <c r="AR3612" s="16">
        <v>-0.38597453966871997</v>
      </c>
      <c r="AS3612" s="7">
        <v>269.26933388348635</v>
      </c>
      <c r="AT3612" s="7">
        <v>16.863457361643224</v>
      </c>
      <c r="AU3612" s="7">
        <v>5.6211524538810744</v>
      </c>
      <c r="AV3612" s="7">
        <v>164</v>
      </c>
      <c r="AW3612" s="16">
        <v>3.4275319840738255E-2</v>
      </c>
      <c r="AX3612" s="16">
        <v>-0.25015323968760739</v>
      </c>
      <c r="AY3612" s="7">
        <v>283967.13120418257</v>
      </c>
      <c r="AZ3612" s="10">
        <v>38.799999999999997</v>
      </c>
      <c r="BA3612" s="16">
        <v>0.29333333333333322</v>
      </c>
      <c r="BB3612" s="7">
        <v>6721.6626941440163</v>
      </c>
      <c r="BC3612" s="16">
        <v>-3.3698694380080205E-2</v>
      </c>
      <c r="BD3612" s="13">
        <v>14864.75</v>
      </c>
      <c r="BE3612" s="13">
        <v>2.0310530220671716</v>
      </c>
      <c r="BF3612" s="16">
        <v>1.7514465258897341E-2</v>
      </c>
      <c r="BG3612" s="44">
        <v>0.3448600088406778</v>
      </c>
      <c r="BH3612" s="43">
        <v>27.18</v>
      </c>
      <c r="BI3612" s="2">
        <v>71.505159999999989</v>
      </c>
    </row>
    <row r="3613" spans="1:62" x14ac:dyDescent="0.2">
      <c r="A3613" s="2">
        <v>2013</v>
      </c>
      <c r="B3613" s="4" t="s">
        <v>6</v>
      </c>
      <c r="C3613" s="4" t="s">
        <v>157</v>
      </c>
      <c r="D3613" s="4" t="s">
        <v>246</v>
      </c>
      <c r="E3613" s="52" t="s">
        <v>254</v>
      </c>
      <c r="F3613" s="4" t="s">
        <v>143</v>
      </c>
      <c r="G3613" s="7">
        <v>32892.373599999992</v>
      </c>
      <c r="J3613" s="8">
        <v>32892.373599999992</v>
      </c>
      <c r="K3613" s="16">
        <v>6.2355658198614217E-2</v>
      </c>
      <c r="L3613" s="7">
        <v>32892.373599999992</v>
      </c>
      <c r="M3613" s="7">
        <v>98677.120799999975</v>
      </c>
      <c r="P3613" s="8">
        <v>98677.120799999975</v>
      </c>
      <c r="Q3613" s="16">
        <v>6.2355658198614217E-2</v>
      </c>
      <c r="R3613" s="40">
        <v>35.4</v>
      </c>
      <c r="S3613" s="16">
        <v>0</v>
      </c>
      <c r="V3613" s="7">
        <v>3</v>
      </c>
      <c r="W3613" s="7"/>
      <c r="Y3613" s="7">
        <v>113160</v>
      </c>
      <c r="AB3613" s="7">
        <v>82</v>
      </c>
      <c r="AE3613" s="7">
        <v>990</v>
      </c>
      <c r="AF3613" s="7">
        <v>530</v>
      </c>
      <c r="AG3613" s="8">
        <v>460</v>
      </c>
      <c r="AH3613" s="16">
        <v>6.2355658198614217E-2</v>
      </c>
      <c r="AI3613" s="7">
        <v>10</v>
      </c>
      <c r="AJ3613" s="7">
        <v>450</v>
      </c>
      <c r="AK3613" s="12">
        <v>1.0101010101010102E-2</v>
      </c>
      <c r="AL3613" s="12">
        <v>0.95</v>
      </c>
      <c r="AN3613" s="12">
        <v>2.1739130434782608E-2</v>
      </c>
      <c r="AO3613" s="12">
        <v>0.46464646464646464</v>
      </c>
      <c r="AP3613" s="12">
        <v>-0.92646059782608692</v>
      </c>
      <c r="AQ3613" s="8">
        <v>5585.8079279865515</v>
      </c>
      <c r="AR3613" s="16">
        <v>-0.4612598501410593</v>
      </c>
      <c r="AS3613" s="7">
        <v>217.34661198391251</v>
      </c>
      <c r="AT3613" s="7">
        <v>12.143060713014242</v>
      </c>
      <c r="AU3613" s="7">
        <v>4.0476869043380805</v>
      </c>
      <c r="AV3613" s="7">
        <v>164</v>
      </c>
      <c r="AW3613" s="16">
        <v>2.4681017709378542E-2</v>
      </c>
      <c r="AX3613" s="16">
        <v>-0.4928815545893015</v>
      </c>
      <c r="AY3613" s="7">
        <v>216729.34760587817</v>
      </c>
      <c r="AZ3613" s="10">
        <v>38.799999999999997</v>
      </c>
      <c r="BA3613" s="16">
        <v>0.29333333333333322</v>
      </c>
      <c r="BB3613" s="7">
        <v>5215.0280094090904</v>
      </c>
      <c r="BC3613" s="16">
        <v>0.13693251581843158</v>
      </c>
      <c r="BD3613" s="13">
        <v>10585.8</v>
      </c>
      <c r="BE3613" s="13">
        <v>1.8951242392281351</v>
      </c>
      <c r="BF3613" s="16">
        <v>1.608193312414908E-2</v>
      </c>
      <c r="BG3613" s="44">
        <v>0.31270504520560122</v>
      </c>
      <c r="BH3613" s="43">
        <v>25.7</v>
      </c>
      <c r="BI3613" s="2">
        <v>71.505159999999989</v>
      </c>
    </row>
    <row r="3614" spans="1:62" x14ac:dyDescent="0.2">
      <c r="A3614" s="2">
        <v>2013</v>
      </c>
      <c r="B3614" s="4" t="s">
        <v>7</v>
      </c>
      <c r="C3614" s="4" t="s">
        <v>157</v>
      </c>
      <c r="D3614" s="4" t="s">
        <v>246</v>
      </c>
      <c r="E3614" s="52" t="s">
        <v>254</v>
      </c>
      <c r="F3614" s="4" t="s">
        <v>143</v>
      </c>
      <c r="G3614" s="7">
        <v>31104.744599999995</v>
      </c>
      <c r="J3614" s="8">
        <v>31104.744599999995</v>
      </c>
      <c r="K3614" s="16">
        <v>-1.8058690744921058E-2</v>
      </c>
      <c r="L3614" s="7">
        <v>31104.744599999995</v>
      </c>
      <c r="M3614" s="7">
        <v>93314.233799999987</v>
      </c>
      <c r="P3614" s="8">
        <v>93314.233799999987</v>
      </c>
      <c r="Q3614" s="16">
        <v>-1.8058690744920947E-2</v>
      </c>
      <c r="R3614" s="40">
        <v>35.4</v>
      </c>
      <c r="S3614" s="16">
        <v>0</v>
      </c>
      <c r="V3614" s="7">
        <v>3</v>
      </c>
      <c r="W3614" s="7"/>
      <c r="Y3614" s="7">
        <v>107010</v>
      </c>
      <c r="AB3614" s="7">
        <v>82</v>
      </c>
      <c r="AE3614" s="7">
        <v>942</v>
      </c>
      <c r="AF3614" s="7">
        <v>507</v>
      </c>
      <c r="AG3614" s="8">
        <v>435</v>
      </c>
      <c r="AH3614" s="16">
        <v>-1.8058690744920947E-2</v>
      </c>
      <c r="AI3614" s="7">
        <v>76</v>
      </c>
      <c r="AJ3614" s="7">
        <v>359</v>
      </c>
      <c r="AK3614" s="12">
        <v>8.0679405520169847E-2</v>
      </c>
      <c r="AL3614" s="12">
        <v>0.95</v>
      </c>
      <c r="AN3614" s="12">
        <v>0.17471264367816092</v>
      </c>
      <c r="AO3614" s="12">
        <v>0.46178343949044587</v>
      </c>
      <c r="AP3614" s="12">
        <v>0.1551895693944072</v>
      </c>
      <c r="AQ3614" s="8">
        <v>11664.118878429628</v>
      </c>
      <c r="AR3614" s="16">
        <v>0.17329748977007431</v>
      </c>
      <c r="AS3614" s="7">
        <v>443.16561088258464</v>
      </c>
      <c r="AT3614" s="7">
        <v>26.814066387194547</v>
      </c>
      <c r="AU3614" s="7">
        <v>8.9380221290648496</v>
      </c>
      <c r="AV3614" s="7">
        <v>164</v>
      </c>
      <c r="AW3614" s="16">
        <v>5.4500134933322252E-2</v>
      </c>
      <c r="AX3614" s="16">
        <v>0.19487537463940896</v>
      </c>
      <c r="AY3614" s="7">
        <v>452567.81248306955</v>
      </c>
      <c r="AZ3614" s="10">
        <v>38.799999999999997</v>
      </c>
      <c r="BA3614" s="16">
        <v>0.29333333333333322</v>
      </c>
      <c r="BB3614" s="7">
        <v>11595.447204693832</v>
      </c>
      <c r="BC3614" s="16">
        <v>-0.11486380186258127</v>
      </c>
      <c r="BD3614" s="13">
        <v>23155.65</v>
      </c>
      <c r="BE3614" s="13">
        <v>1.9852035324178305</v>
      </c>
      <c r="BF3614" s="16">
        <v>1.6430689320505801E-2</v>
      </c>
      <c r="BG3614" s="44">
        <v>0.3118421488647744</v>
      </c>
      <c r="BH3614" s="43">
        <v>26.32</v>
      </c>
      <c r="BI3614" s="2">
        <v>71.505159999999989</v>
      </c>
    </row>
    <row r="3615" spans="1:62" x14ac:dyDescent="0.2">
      <c r="A3615" s="2">
        <v>2014</v>
      </c>
      <c r="B3615" s="4" t="s">
        <v>8</v>
      </c>
      <c r="C3615" s="4" t="s">
        <v>157</v>
      </c>
      <c r="D3615" s="4" t="s">
        <v>246</v>
      </c>
      <c r="E3615" s="52" t="s">
        <v>254</v>
      </c>
      <c r="F3615" s="4" t="s">
        <v>143</v>
      </c>
      <c r="G3615" s="7">
        <v>39542.353479999991</v>
      </c>
      <c r="J3615" s="8">
        <v>39542.353479999991</v>
      </c>
      <c r="K3615" s="16">
        <v>-0.3017676767676768</v>
      </c>
      <c r="L3615" s="7">
        <v>39542.353479999991</v>
      </c>
      <c r="M3615" s="7">
        <v>118627.06043999997</v>
      </c>
      <c r="P3615" s="8">
        <v>118627.06043999997</v>
      </c>
      <c r="Q3615" s="16">
        <v>-0.3017676767676768</v>
      </c>
      <c r="R3615" s="40">
        <v>35.4</v>
      </c>
      <c r="S3615" s="16">
        <v>0</v>
      </c>
      <c r="V3615" s="7">
        <v>3</v>
      </c>
      <c r="W3615" s="7"/>
      <c r="Y3615" s="7">
        <v>136038</v>
      </c>
      <c r="AB3615" s="7">
        <v>82</v>
      </c>
      <c r="AE3615" s="7">
        <v>890</v>
      </c>
      <c r="AF3615" s="7">
        <v>337</v>
      </c>
      <c r="AG3615" s="8">
        <v>553</v>
      </c>
      <c r="AH3615" s="16">
        <v>-0.3017676767676768</v>
      </c>
      <c r="AI3615" s="7">
        <v>110</v>
      </c>
      <c r="AJ3615" s="7">
        <v>443</v>
      </c>
      <c r="AK3615" s="12">
        <v>0.12359550561797752</v>
      </c>
      <c r="AL3615" s="12">
        <v>0.95</v>
      </c>
      <c r="AN3615" s="12">
        <v>0.19891500904159132</v>
      </c>
      <c r="AO3615" s="12">
        <v>0.62134831460674156</v>
      </c>
      <c r="AP3615" s="12">
        <v>-0.12960946319922473</v>
      </c>
      <c r="AQ3615" s="8">
        <v>7209</v>
      </c>
      <c r="AR3615" s="16">
        <v>-0.15116952426460506</v>
      </c>
      <c r="AS3615" s="7">
        <v>267.59465478841872</v>
      </c>
      <c r="AT3615" s="7">
        <v>13.036166365280289</v>
      </c>
      <c r="AU3615" s="7">
        <v>4.3453887884267628</v>
      </c>
      <c r="AV3615" s="7">
        <v>164</v>
      </c>
      <c r="AW3615" s="16">
        <v>2.6496273100163188E-2</v>
      </c>
      <c r="AX3615" s="16">
        <v>0.21568487664092695</v>
      </c>
      <c r="AY3615" s="7">
        <v>279709.19999999995</v>
      </c>
      <c r="AZ3615" s="10">
        <v>38.799999999999997</v>
      </c>
      <c r="BA3615" s="16">
        <v>0</v>
      </c>
      <c r="BB3615" s="7">
        <v>8426.8487600670032</v>
      </c>
      <c r="BC3615" s="16">
        <v>-0.18115691999392131</v>
      </c>
      <c r="BD3615" s="13">
        <v>14281</v>
      </c>
      <c r="BE3615" s="13">
        <v>1.9809959772506589</v>
      </c>
      <c r="BF3615" s="16">
        <v>1.6001068372053451E-2</v>
      </c>
      <c r="BG3615" s="44">
        <v>0.27513485624874995</v>
      </c>
      <c r="BH3615" s="43">
        <v>26.939999999999998</v>
      </c>
      <c r="BI3615" s="2">
        <v>71.505159999999989</v>
      </c>
    </row>
    <row r="3616" spans="1:62" x14ac:dyDescent="0.2">
      <c r="A3616" s="2">
        <v>2014</v>
      </c>
      <c r="B3616" s="4" t="s">
        <v>9</v>
      </c>
      <c r="C3616" s="4" t="s">
        <v>157</v>
      </c>
      <c r="D3616" s="4" t="s">
        <v>246</v>
      </c>
      <c r="E3616" s="52" t="s">
        <v>254</v>
      </c>
      <c r="F3616" s="4" t="s">
        <v>143</v>
      </c>
      <c r="G3616" s="7">
        <v>40400.415399999991</v>
      </c>
      <c r="J3616" s="8">
        <v>40400.415399999991</v>
      </c>
      <c r="K3616" s="16">
        <v>-0.23648648648648651</v>
      </c>
      <c r="L3616" s="7">
        <v>40400.415399999991</v>
      </c>
      <c r="M3616" s="7">
        <v>121201.24619999997</v>
      </c>
      <c r="P3616" s="8">
        <v>121201.24619999997</v>
      </c>
      <c r="Q3616" s="16">
        <v>-0.23648648648648651</v>
      </c>
      <c r="R3616" s="40">
        <v>35.4</v>
      </c>
      <c r="S3616" s="16">
        <v>0</v>
      </c>
      <c r="V3616" s="7">
        <v>3</v>
      </c>
      <c r="W3616" s="7"/>
      <c r="Y3616" s="7">
        <v>138990</v>
      </c>
      <c r="AB3616" s="7">
        <v>82</v>
      </c>
      <c r="AE3616" s="7">
        <v>808</v>
      </c>
      <c r="AF3616" s="7">
        <v>243</v>
      </c>
      <c r="AG3616" s="8">
        <v>565</v>
      </c>
      <c r="AH3616" s="16">
        <v>-0.23648648648648651</v>
      </c>
      <c r="AI3616" s="7">
        <v>113</v>
      </c>
      <c r="AJ3616" s="7">
        <v>452</v>
      </c>
      <c r="AK3616" s="12">
        <v>0.13985148514851486</v>
      </c>
      <c r="AL3616" s="12">
        <v>0.95</v>
      </c>
      <c r="AN3616" s="12">
        <v>0.2</v>
      </c>
      <c r="AO3616" s="12">
        <v>0.69925742574257421</v>
      </c>
      <c r="AP3616" s="12">
        <v>-1.3333333333333308E-2</v>
      </c>
      <c r="AQ3616" s="8">
        <v>7765</v>
      </c>
      <c r="AR3616" s="16">
        <v>0</v>
      </c>
      <c r="AS3616" s="7">
        <v>316.16449511400651</v>
      </c>
      <c r="AT3616" s="7">
        <v>13.743362831858407</v>
      </c>
      <c r="AU3616" s="7">
        <v>4.5811209439528024</v>
      </c>
      <c r="AV3616" s="7">
        <v>164</v>
      </c>
      <c r="AW3616" s="16">
        <v>2.7933664292395136E-2</v>
      </c>
      <c r="AX3616" s="16">
        <v>0</v>
      </c>
      <c r="AY3616" s="7">
        <v>301282</v>
      </c>
      <c r="AZ3616" s="10">
        <v>38.799999999999997</v>
      </c>
      <c r="BA3616" s="16">
        <v>0</v>
      </c>
      <c r="BB3616" s="7">
        <v>9000.77797133694</v>
      </c>
      <c r="BC3616" s="16">
        <v>-4.8630630630630639E-2</v>
      </c>
      <c r="BD3616" s="13">
        <v>14216.25</v>
      </c>
      <c r="BE3616" s="13">
        <v>1.8308113329040567</v>
      </c>
      <c r="BF3616" s="16">
        <v>1.4440276174058849E-2</v>
      </c>
      <c r="BG3616" s="44">
        <v>0.23035882718842138</v>
      </c>
      <c r="BH3616" s="43">
        <v>24.56</v>
      </c>
      <c r="BI3616" s="2">
        <v>71.505159999999989</v>
      </c>
    </row>
    <row r="3617" spans="1:61" x14ac:dyDescent="0.2">
      <c r="A3617" s="2">
        <v>2014</v>
      </c>
      <c r="B3617" s="4" t="s">
        <v>10</v>
      </c>
      <c r="C3617" s="4" t="s">
        <v>157</v>
      </c>
      <c r="D3617" s="4" t="s">
        <v>246</v>
      </c>
      <c r="E3617" s="52" t="s">
        <v>254</v>
      </c>
      <c r="F3617" s="4" t="s">
        <v>143</v>
      </c>
      <c r="G3617" s="7">
        <v>38326.765759999995</v>
      </c>
      <c r="J3617" s="8">
        <v>38326.765759999995</v>
      </c>
      <c r="K3617" s="16">
        <v>-0.26373626373626369</v>
      </c>
      <c r="L3617" s="7">
        <v>38326.765759999995</v>
      </c>
      <c r="M3617" s="7">
        <v>114980.29727999998</v>
      </c>
      <c r="P3617" s="8">
        <v>114980.29727999998</v>
      </c>
      <c r="Q3617" s="16">
        <v>-0.26373626373626369</v>
      </c>
      <c r="R3617" s="40">
        <v>35.4</v>
      </c>
      <c r="S3617" s="16">
        <v>0</v>
      </c>
      <c r="V3617" s="7">
        <v>3</v>
      </c>
      <c r="W3617" s="7"/>
      <c r="Y3617" s="7">
        <v>131856</v>
      </c>
      <c r="AB3617" s="7">
        <v>82</v>
      </c>
      <c r="AE3617" s="7">
        <v>866</v>
      </c>
      <c r="AF3617" s="7">
        <v>330</v>
      </c>
      <c r="AG3617" s="8">
        <v>536</v>
      </c>
      <c r="AH3617" s="16">
        <v>-0.26373626373626369</v>
      </c>
      <c r="AI3617" s="7">
        <v>157</v>
      </c>
      <c r="AJ3617" s="7">
        <v>379</v>
      </c>
      <c r="AK3617" s="12">
        <v>0.1812933025404157</v>
      </c>
      <c r="AL3617" s="12">
        <v>0.95</v>
      </c>
      <c r="AN3617" s="12">
        <v>0.29291044776119401</v>
      </c>
      <c r="AO3617" s="12">
        <v>0.61893764434180143</v>
      </c>
      <c r="AP3617" s="12">
        <v>0.43113292597415609</v>
      </c>
      <c r="AQ3617" s="8">
        <v>6798</v>
      </c>
      <c r="AR3617" s="16">
        <v>0</v>
      </c>
      <c r="AS3617" s="7">
        <v>273.67149758454104</v>
      </c>
      <c r="AT3617" s="7">
        <v>12.682835820895523</v>
      </c>
      <c r="AU3617" s="7">
        <v>4.227611940298508</v>
      </c>
      <c r="AV3617" s="7">
        <v>164</v>
      </c>
      <c r="AW3617" s="16">
        <v>2.5778121587186023E-2</v>
      </c>
      <c r="AX3617" s="16">
        <v>0</v>
      </c>
      <c r="AY3617" s="7">
        <v>263762.39999999997</v>
      </c>
      <c r="AZ3617" s="10">
        <v>38.799999999999997</v>
      </c>
      <c r="BA3617" s="16">
        <v>0</v>
      </c>
      <c r="BB3617" s="7">
        <v>6767.7252294229975</v>
      </c>
      <c r="BC3617" s="16">
        <v>-9.6339601498371258E-3</v>
      </c>
      <c r="BD3617" s="13">
        <v>13207.1</v>
      </c>
      <c r="BE3617" s="13">
        <v>1.9427919976463666</v>
      </c>
      <c r="BF3617" s="16">
        <v>1.5007988600828748E-2</v>
      </c>
      <c r="BG3617" s="44">
        <v>0.24276133589005772</v>
      </c>
      <c r="BH3617" s="43">
        <v>24.84</v>
      </c>
      <c r="BI3617" s="2">
        <v>71.505159999999989</v>
      </c>
    </row>
    <row r="3618" spans="1:61" x14ac:dyDescent="0.2">
      <c r="A3618" s="2">
        <v>2014</v>
      </c>
      <c r="B3618" s="4" t="s">
        <v>0</v>
      </c>
      <c r="C3618" s="4" t="s">
        <v>157</v>
      </c>
      <c r="D3618" s="4" t="s">
        <v>246</v>
      </c>
      <c r="E3618" s="52" t="s">
        <v>254</v>
      </c>
      <c r="F3618" s="4" t="s">
        <v>143</v>
      </c>
      <c r="G3618" s="7">
        <v>39256.332839999995</v>
      </c>
      <c r="J3618" s="8">
        <v>39256.332839999995</v>
      </c>
      <c r="K3618" s="16">
        <v>-0.14751552795031053</v>
      </c>
      <c r="L3618" s="7">
        <v>39256.332839999995</v>
      </c>
      <c r="M3618" s="7">
        <v>117768.99851999999</v>
      </c>
      <c r="P3618" s="8">
        <v>117768.99851999999</v>
      </c>
      <c r="Q3618" s="16">
        <v>-0.14751552795031053</v>
      </c>
      <c r="R3618" s="40">
        <v>35.4</v>
      </c>
      <c r="S3618" s="16">
        <v>0</v>
      </c>
      <c r="V3618" s="7">
        <v>3</v>
      </c>
      <c r="W3618" s="7"/>
      <c r="Y3618" s="7">
        <v>135054</v>
      </c>
      <c r="AB3618" s="7">
        <v>82</v>
      </c>
      <c r="AE3618" s="7">
        <v>852</v>
      </c>
      <c r="AF3618" s="7">
        <v>303</v>
      </c>
      <c r="AG3618" s="8">
        <v>549</v>
      </c>
      <c r="AH3618" s="16">
        <v>-0.14751552795031053</v>
      </c>
      <c r="AI3618" s="7">
        <v>145</v>
      </c>
      <c r="AJ3618" s="7">
        <v>404</v>
      </c>
      <c r="AK3618" s="12">
        <v>0.17018779342723006</v>
      </c>
      <c r="AL3618" s="12">
        <v>0.95</v>
      </c>
      <c r="AN3618" s="12">
        <v>0.26411657559198543</v>
      </c>
      <c r="AO3618" s="12">
        <v>0.64436619718309862</v>
      </c>
      <c r="AP3618" s="12">
        <v>0.8094795178855172</v>
      </c>
      <c r="AQ3618" s="8">
        <v>18106</v>
      </c>
      <c r="AR3618" s="16">
        <v>3.5338624227676991</v>
      </c>
      <c r="AS3618" s="7">
        <v>733.0364372469636</v>
      </c>
      <c r="AT3618" s="7">
        <v>32.979963570127502</v>
      </c>
      <c r="AU3618" s="7">
        <v>10.993321190042501</v>
      </c>
      <c r="AV3618" s="7">
        <v>164</v>
      </c>
      <c r="AW3618" s="16">
        <v>6.7032446280746949E-2</v>
      </c>
      <c r="AX3618" s="16">
        <v>4.3184105651409803</v>
      </c>
      <c r="AY3618" s="7">
        <v>702512.79999999993</v>
      </c>
      <c r="AZ3618" s="10">
        <v>38.799999999999997</v>
      </c>
      <c r="BA3618" s="16">
        <v>0</v>
      </c>
      <c r="BB3618" s="7">
        <v>18554.329156186297</v>
      </c>
      <c r="BC3618" s="16">
        <v>-2.1077604363720006</v>
      </c>
      <c r="BD3618" s="13">
        <v>31143.449999999997</v>
      </c>
      <c r="BE3618" s="13">
        <v>1.7200624102507454</v>
      </c>
      <c r="BF3618" s="16">
        <v>1.3019336018272057E-2</v>
      </c>
      <c r="BG3618" s="44">
        <v>0.21293611037416116</v>
      </c>
      <c r="BH3618" s="43">
        <v>24.7</v>
      </c>
      <c r="BI3618" s="2">
        <v>71.505159999999989</v>
      </c>
    </row>
    <row r="3619" spans="1:61" x14ac:dyDescent="0.2">
      <c r="A3619" s="2">
        <v>2014</v>
      </c>
      <c r="B3619" s="4" t="s">
        <v>1</v>
      </c>
      <c r="C3619" s="4" t="s">
        <v>157</v>
      </c>
      <c r="D3619" s="4" t="s">
        <v>246</v>
      </c>
      <c r="E3619" s="52" t="s">
        <v>254</v>
      </c>
      <c r="F3619" s="4" t="s">
        <v>143</v>
      </c>
      <c r="G3619" s="7">
        <v>39613.858639999991</v>
      </c>
      <c r="J3619" s="8">
        <v>39613.858639999991</v>
      </c>
      <c r="K3619" s="16">
        <v>3.9399624765478425E-2</v>
      </c>
      <c r="L3619" s="7">
        <v>39613.858639999991</v>
      </c>
      <c r="M3619" s="7">
        <v>118841.57591999997</v>
      </c>
      <c r="P3619" s="8">
        <v>118841.57591999997</v>
      </c>
      <c r="Q3619" s="16">
        <v>3.9399624765478425E-2</v>
      </c>
      <c r="R3619" s="40">
        <v>35.4</v>
      </c>
      <c r="S3619" s="16">
        <v>0</v>
      </c>
      <c r="V3619" s="7">
        <v>3</v>
      </c>
      <c r="W3619" s="7"/>
      <c r="Y3619" s="7">
        <v>136284</v>
      </c>
      <c r="AB3619" s="7">
        <v>82</v>
      </c>
      <c r="AE3619" s="7">
        <v>882</v>
      </c>
      <c r="AF3619" s="7">
        <v>328</v>
      </c>
      <c r="AG3619" s="8">
        <v>554</v>
      </c>
      <c r="AH3619" s="16">
        <v>3.9399624765478425E-2</v>
      </c>
      <c r="AI3619" s="7">
        <v>84</v>
      </c>
      <c r="AJ3619" s="7">
        <v>470</v>
      </c>
      <c r="AK3619" s="12">
        <v>9.5238095238095233E-2</v>
      </c>
      <c r="AL3619" s="12">
        <v>0.95</v>
      </c>
      <c r="AN3619" s="12">
        <v>0.15162454873646208</v>
      </c>
      <c r="AO3619" s="12">
        <v>0.6281179138321995</v>
      </c>
      <c r="AP3619" s="12">
        <v>-7.1081787626042559E-2</v>
      </c>
      <c r="AQ3619" s="8">
        <v>9311</v>
      </c>
      <c r="AR3619" s="16">
        <v>-0.47719122270531877</v>
      </c>
      <c r="AS3619" s="7">
        <v>348.72659176029964</v>
      </c>
      <c r="AT3619" s="7">
        <v>16.806859205776174</v>
      </c>
      <c r="AU3619" s="7">
        <v>5.6022864019253911</v>
      </c>
      <c r="AV3619" s="7">
        <v>164</v>
      </c>
      <c r="AW3619" s="16">
        <v>3.4160282938569458E-2</v>
      </c>
      <c r="AX3619" s="16">
        <v>-0.49700888393851061</v>
      </c>
      <c r="AY3619" s="7">
        <v>361266.8</v>
      </c>
      <c r="AZ3619" s="10">
        <v>38.799999999999997</v>
      </c>
      <c r="BA3619" s="16">
        <v>0</v>
      </c>
      <c r="BB3619" s="7">
        <v>9362.0483798662917</v>
      </c>
      <c r="BC3619" s="16">
        <v>0.24927618815974675</v>
      </c>
      <c r="BD3619" s="13">
        <v>17701.25</v>
      </c>
      <c r="BE3619" s="13">
        <v>1.9011115884437761</v>
      </c>
      <c r="BF3619" s="16">
        <v>1.4105143072284375E-2</v>
      </c>
      <c r="BG3619" s="44">
        <v>0.23447500150392842</v>
      </c>
      <c r="BH3619" s="43">
        <v>26.7</v>
      </c>
      <c r="BI3619" s="2">
        <v>71.505159999999989</v>
      </c>
    </row>
    <row r="3620" spans="1:61" x14ac:dyDescent="0.2">
      <c r="A3620" s="2">
        <v>2014</v>
      </c>
      <c r="B3620" s="4" t="s">
        <v>2</v>
      </c>
      <c r="C3620" s="4" t="s">
        <v>157</v>
      </c>
      <c r="D3620" s="4" t="s">
        <v>246</v>
      </c>
      <c r="E3620" s="52" t="s">
        <v>254</v>
      </c>
      <c r="F3620" s="4" t="s">
        <v>143</v>
      </c>
      <c r="G3620" s="7">
        <v>39828.374119999993</v>
      </c>
      <c r="J3620" s="8">
        <v>39828.374119999993</v>
      </c>
      <c r="K3620" s="16">
        <v>0.50948509485094839</v>
      </c>
      <c r="L3620" s="7">
        <v>39828.374119999993</v>
      </c>
      <c r="M3620" s="7">
        <v>119485.12235999998</v>
      </c>
      <c r="P3620" s="8">
        <v>119485.12235999998</v>
      </c>
      <c r="Q3620" s="16">
        <v>0.50948509485094839</v>
      </c>
      <c r="R3620" s="40">
        <v>35.4</v>
      </c>
      <c r="S3620" s="16">
        <v>0</v>
      </c>
      <c r="V3620" s="7">
        <v>3</v>
      </c>
      <c r="W3620" s="7"/>
      <c r="Y3620" s="7">
        <v>137022</v>
      </c>
      <c r="AB3620" s="7">
        <v>82</v>
      </c>
      <c r="AE3620" s="7">
        <v>852</v>
      </c>
      <c r="AF3620" s="7">
        <v>295</v>
      </c>
      <c r="AG3620" s="8">
        <v>557</v>
      </c>
      <c r="AH3620" s="16">
        <v>0.50948509485094862</v>
      </c>
      <c r="AI3620" s="7">
        <v>70</v>
      </c>
      <c r="AJ3620" s="7">
        <v>487</v>
      </c>
      <c r="AK3620" s="12">
        <v>8.2159624413145546E-2</v>
      </c>
      <c r="AL3620" s="12">
        <v>0.95</v>
      </c>
      <c r="AN3620" s="12">
        <v>0.12567324955116696</v>
      </c>
      <c r="AO3620" s="12">
        <v>0.65375586854460099</v>
      </c>
      <c r="AP3620" s="12">
        <v>-0.35592459605026938</v>
      </c>
      <c r="AQ3620" s="8">
        <v>9072</v>
      </c>
      <c r="AR3620" s="16">
        <v>0.10545744964494363</v>
      </c>
      <c r="AS3620" s="7">
        <v>358.29383886255926</v>
      </c>
      <c r="AT3620" s="7">
        <v>16.28725314183124</v>
      </c>
      <c r="AU3620" s="7">
        <v>5.429084380610413</v>
      </c>
      <c r="AV3620" s="7">
        <v>164</v>
      </c>
      <c r="AW3620" s="16">
        <v>3.3104173052502517E-2</v>
      </c>
      <c r="AX3620" s="16">
        <v>-0.26765924790128515</v>
      </c>
      <c r="AY3620" s="7">
        <v>351993.59999999998</v>
      </c>
      <c r="AZ3620" s="10">
        <v>38.799999999999997</v>
      </c>
      <c r="BA3620" s="16">
        <v>0</v>
      </c>
      <c r="BB3620" s="7">
        <v>9142.7415764671896</v>
      </c>
      <c r="BC3620" s="16">
        <v>0.20013418331580535</v>
      </c>
      <c r="BD3620" s="13">
        <v>16752.95</v>
      </c>
      <c r="BE3620" s="13">
        <v>1.8466655643738978</v>
      </c>
      <c r="BF3620" s="16">
        <v>1.3419560189904639E-2</v>
      </c>
      <c r="BG3620" s="44">
        <v>0.22544093029523801</v>
      </c>
      <c r="BH3620" s="43">
        <v>25.32</v>
      </c>
      <c r="BI3620" s="2">
        <v>71.505159999999989</v>
      </c>
    </row>
    <row r="3621" spans="1:61" x14ac:dyDescent="0.2">
      <c r="A3621" s="2">
        <v>2014</v>
      </c>
      <c r="B3621" s="4" t="s">
        <v>3</v>
      </c>
      <c r="C3621" s="4" t="s">
        <v>157</v>
      </c>
      <c r="D3621" s="4" t="s">
        <v>246</v>
      </c>
      <c r="E3621" s="52" t="s">
        <v>254</v>
      </c>
      <c r="F3621" s="4" t="s">
        <v>143</v>
      </c>
      <c r="G3621" s="7">
        <v>44333.199199999995</v>
      </c>
      <c r="J3621" s="8">
        <v>44333.199199999995</v>
      </c>
      <c r="K3621" s="16">
        <v>6.3464837049742817E-2</v>
      </c>
      <c r="L3621" s="7">
        <v>44333.199199999995</v>
      </c>
      <c r="M3621" s="7">
        <v>132999.59759999998</v>
      </c>
      <c r="P3621" s="8">
        <v>132999.59759999998</v>
      </c>
      <c r="Q3621" s="16">
        <v>6.3464837049742595E-2</v>
      </c>
      <c r="R3621" s="40">
        <v>35.4</v>
      </c>
      <c r="S3621" s="16">
        <v>0</v>
      </c>
      <c r="V3621" s="7">
        <v>3</v>
      </c>
      <c r="W3621" s="7"/>
      <c r="Y3621" s="7">
        <v>152520</v>
      </c>
      <c r="AB3621" s="7">
        <v>82</v>
      </c>
      <c r="AE3621" s="7">
        <v>890</v>
      </c>
      <c r="AF3621" s="7">
        <v>270</v>
      </c>
      <c r="AG3621" s="8">
        <v>620</v>
      </c>
      <c r="AH3621" s="16">
        <v>6.3464837049742817E-2</v>
      </c>
      <c r="AI3621" s="7">
        <v>86</v>
      </c>
      <c r="AJ3621" s="7">
        <v>534</v>
      </c>
      <c r="AK3621" s="12">
        <v>9.662921348314607E-2</v>
      </c>
      <c r="AL3621" s="12">
        <v>0.95</v>
      </c>
      <c r="AN3621" s="12">
        <v>0.13870967741935483</v>
      </c>
      <c r="AO3621" s="12">
        <v>0.6966292134831461</v>
      </c>
      <c r="AP3621" s="12">
        <v>0.72059025394646525</v>
      </c>
      <c r="AQ3621" s="8">
        <v>6848</v>
      </c>
      <c r="AR3621" s="16">
        <v>0.29364399216982773</v>
      </c>
      <c r="AS3621" s="7">
        <v>254.19450631031924</v>
      </c>
      <c r="AT3621" s="7">
        <v>11.04516129032258</v>
      </c>
      <c r="AU3621" s="7">
        <v>3.6817204301075268</v>
      </c>
      <c r="AV3621" s="7">
        <v>164</v>
      </c>
      <c r="AW3621" s="16">
        <v>2.2449514817728822E-2</v>
      </c>
      <c r="AX3621" s="16">
        <v>0.2164426571532414</v>
      </c>
      <c r="AY3621" s="7">
        <v>265702.39999999997</v>
      </c>
      <c r="AZ3621" s="10">
        <v>38.799999999999997</v>
      </c>
      <c r="BA3621" s="16">
        <v>0</v>
      </c>
      <c r="BB3621" s="7">
        <v>6684.9199727580481</v>
      </c>
      <c r="BC3621" s="16">
        <v>-2.3469335772025618E-2</v>
      </c>
      <c r="BD3621" s="13">
        <v>10598.5</v>
      </c>
      <c r="BE3621" s="13">
        <v>1.5476781542056075</v>
      </c>
      <c r="BF3621" s="16">
        <v>1.1020323860057491E-2</v>
      </c>
      <c r="BG3621" s="44">
        <v>0.18824870290881598</v>
      </c>
      <c r="BH3621" s="43">
        <v>26.939999999999998</v>
      </c>
      <c r="BI3621" s="2">
        <v>71.505159999999989</v>
      </c>
    </row>
    <row r="3622" spans="1:61" x14ac:dyDescent="0.2">
      <c r="A3622" s="2">
        <v>2014</v>
      </c>
      <c r="B3622" s="4" t="s">
        <v>4</v>
      </c>
      <c r="C3622" s="4" t="s">
        <v>157</v>
      </c>
      <c r="D3622" s="4" t="s">
        <v>246</v>
      </c>
      <c r="E3622" s="52" t="s">
        <v>254</v>
      </c>
      <c r="F3622" s="4" t="s">
        <v>143</v>
      </c>
      <c r="G3622" s="7">
        <v>2002.1444799999997</v>
      </c>
      <c r="J3622" s="8">
        <v>2002.1444799999997</v>
      </c>
      <c r="K3622" s="16">
        <v>-0.94552529182879375</v>
      </c>
      <c r="L3622" s="7">
        <v>2002.1444799999997</v>
      </c>
      <c r="M3622" s="7">
        <v>6006.4334399999989</v>
      </c>
      <c r="P3622" s="8">
        <v>6006.4334399999989</v>
      </c>
      <c r="Q3622" s="16">
        <v>-0.94552529182879375</v>
      </c>
      <c r="R3622" s="40">
        <v>35.4</v>
      </c>
      <c r="S3622" s="16">
        <v>0</v>
      </c>
      <c r="V3622" s="7">
        <v>3</v>
      </c>
      <c r="W3622" s="7"/>
      <c r="Y3622" s="7">
        <v>6888</v>
      </c>
      <c r="AB3622" s="7">
        <v>82</v>
      </c>
      <c r="AE3622" s="7">
        <v>882</v>
      </c>
      <c r="AF3622" s="7">
        <v>854</v>
      </c>
      <c r="AG3622" s="8">
        <v>28</v>
      </c>
      <c r="AH3622" s="16">
        <v>-0.94552529182879375</v>
      </c>
      <c r="AI3622" s="7">
        <v>24</v>
      </c>
      <c r="AJ3622" s="7">
        <v>4</v>
      </c>
      <c r="AK3622" s="12">
        <v>2.7210884353741496E-2</v>
      </c>
      <c r="AL3622" s="12">
        <v>0.95</v>
      </c>
      <c r="AN3622" s="12">
        <v>0.8571428571428571</v>
      </c>
      <c r="AO3622" s="12">
        <v>3.1746031746031744E-2</v>
      </c>
      <c r="AP3622" s="12">
        <v>17.357142857142854</v>
      </c>
      <c r="AQ3622" s="8">
        <v>4600</v>
      </c>
      <c r="AR3622" s="16">
        <v>-0.66310391707825223</v>
      </c>
      <c r="AS3622" s="7">
        <v>176.38036809815949</v>
      </c>
      <c r="AT3622" s="7">
        <v>164.28571428571428</v>
      </c>
      <c r="AU3622" s="7">
        <v>54.761904761904759</v>
      </c>
      <c r="AV3622" s="7">
        <v>164</v>
      </c>
      <c r="AW3622" s="16">
        <v>0.33391405342624852</v>
      </c>
      <c r="AX3622" s="16">
        <v>5.1844495222063687</v>
      </c>
      <c r="AY3622" s="7">
        <v>178480</v>
      </c>
      <c r="AZ3622" s="10">
        <v>38.799999999999997</v>
      </c>
      <c r="BA3622" s="16">
        <v>0</v>
      </c>
      <c r="BB3622" s="7">
        <v>4381.705174199752</v>
      </c>
      <c r="BC3622" s="16">
        <v>-1.0456155337546573</v>
      </c>
      <c r="BD3622" s="13">
        <v>9029.15</v>
      </c>
      <c r="BE3622" s="13">
        <v>1.9628586956521739</v>
      </c>
      <c r="BF3622" s="16">
        <v>1.3700695770161432E-2</v>
      </c>
      <c r="BG3622" s="44">
        <v>0.23431942742823067</v>
      </c>
      <c r="BH3622" s="43">
        <v>26.080000000000002</v>
      </c>
      <c r="BI3622" s="2">
        <v>71.505159999999989</v>
      </c>
    </row>
    <row r="3623" spans="1:61" x14ac:dyDescent="0.2">
      <c r="A3623" s="2">
        <v>2014</v>
      </c>
      <c r="B3623" s="4" t="s">
        <v>11</v>
      </c>
      <c r="C3623" s="4" t="s">
        <v>157</v>
      </c>
      <c r="D3623" s="4" t="s">
        <v>246</v>
      </c>
      <c r="E3623" s="52" t="s">
        <v>254</v>
      </c>
      <c r="F3623" s="4" t="s">
        <v>143</v>
      </c>
      <c r="G3623" s="7">
        <v>32248.827159999993</v>
      </c>
      <c r="J3623" s="8">
        <v>32248.827159999993</v>
      </c>
      <c r="K3623" s="16">
        <v>0.53924914675767899</v>
      </c>
      <c r="L3623" s="7">
        <v>32248.827159999993</v>
      </c>
      <c r="M3623" s="7">
        <v>96746.481479999988</v>
      </c>
      <c r="P3623" s="8">
        <v>96746.481479999988</v>
      </c>
      <c r="Q3623" s="16">
        <v>0.53924914675767921</v>
      </c>
      <c r="R3623" s="40">
        <v>35.4</v>
      </c>
      <c r="S3623" s="16">
        <v>0</v>
      </c>
      <c r="V3623" s="7">
        <v>3</v>
      </c>
      <c r="W3623" s="7"/>
      <c r="Y3623" s="7">
        <v>110946</v>
      </c>
      <c r="AB3623" s="7">
        <v>82</v>
      </c>
      <c r="AE3623" s="7">
        <v>868</v>
      </c>
      <c r="AF3623" s="7">
        <v>417</v>
      </c>
      <c r="AG3623" s="8">
        <v>451</v>
      </c>
      <c r="AH3623" s="16">
        <v>0.53924914675767921</v>
      </c>
      <c r="AI3623" s="7">
        <v>0</v>
      </c>
      <c r="AJ3623" s="7">
        <v>451</v>
      </c>
      <c r="AK3623" s="12">
        <v>0</v>
      </c>
      <c r="AL3623" s="12">
        <v>0.95</v>
      </c>
      <c r="AN3623" s="12">
        <v>0</v>
      </c>
      <c r="AO3623" s="12">
        <v>0.5195852534562212</v>
      </c>
      <c r="AP3623" s="12">
        <v>-1</v>
      </c>
      <c r="AQ3623" s="8">
        <v>652</v>
      </c>
      <c r="AR3623" s="16">
        <v>-0.90167826865909984</v>
      </c>
      <c r="AS3623" s="7">
        <v>24.548192771084338</v>
      </c>
      <c r="AT3623" s="7">
        <v>1.4456762749445675</v>
      </c>
      <c r="AU3623" s="7">
        <v>0.48189209164818919</v>
      </c>
      <c r="AV3623" s="7">
        <v>164</v>
      </c>
      <c r="AW3623" s="16">
        <v>2.9383664124889583E-3</v>
      </c>
      <c r="AX3623" s="16">
        <v>-0.9361235758694374</v>
      </c>
      <c r="AY3623" s="7">
        <v>25297.599999999999</v>
      </c>
      <c r="AZ3623" s="10">
        <v>38.799999999999997</v>
      </c>
      <c r="BA3623" s="16">
        <v>0</v>
      </c>
      <c r="BB3623" s="7">
        <v>606.71915066220561</v>
      </c>
      <c r="BC3623" s="16">
        <v>0.47591161728625453</v>
      </c>
      <c r="BD3623" s="13">
        <v>1241.5999999999999</v>
      </c>
      <c r="BE3623" s="13">
        <v>1.9042944785276072</v>
      </c>
      <c r="BF3623" s="16">
        <v>1.2913719576973981E-2</v>
      </c>
      <c r="BG3623" s="44">
        <v>0.22424329872505633</v>
      </c>
      <c r="BH3623" s="43">
        <v>26.56</v>
      </c>
      <c r="BI3623" s="2">
        <v>71.505159999999989</v>
      </c>
    </row>
    <row r="3624" spans="1:61" x14ac:dyDescent="0.2">
      <c r="A3624" s="2">
        <v>2014</v>
      </c>
      <c r="B3624" s="4" t="s">
        <v>5</v>
      </c>
      <c r="C3624" s="4" t="s">
        <v>157</v>
      </c>
      <c r="D3624" s="4" t="s">
        <v>246</v>
      </c>
      <c r="E3624" s="52" t="s">
        <v>254</v>
      </c>
      <c r="F3624" s="4" t="s">
        <v>143</v>
      </c>
      <c r="G3624" s="7">
        <v>31819.796199999997</v>
      </c>
      <c r="J3624" s="8">
        <v>31819.796199999997</v>
      </c>
      <c r="K3624" s="16">
        <v>2.5345622119815836E-2</v>
      </c>
      <c r="L3624" s="7">
        <v>31819.796199999997</v>
      </c>
      <c r="M3624" s="7">
        <v>95459.388599999991</v>
      </c>
      <c r="P3624" s="8">
        <v>95459.388599999991</v>
      </c>
      <c r="Q3624" s="16">
        <v>2.5345622119815836E-2</v>
      </c>
      <c r="R3624" s="40">
        <v>35.4</v>
      </c>
      <c r="S3624" s="16">
        <v>0</v>
      </c>
      <c r="V3624" s="7">
        <v>3</v>
      </c>
      <c r="W3624" s="7"/>
      <c r="Y3624" s="7">
        <v>109470</v>
      </c>
      <c r="AB3624" s="7">
        <v>82</v>
      </c>
      <c r="AE3624" s="7">
        <v>890</v>
      </c>
      <c r="AF3624" s="7">
        <v>445</v>
      </c>
      <c r="AG3624" s="8">
        <v>445</v>
      </c>
      <c r="AH3624" s="16">
        <v>2.5345622119815614E-2</v>
      </c>
      <c r="AI3624" s="7">
        <v>0</v>
      </c>
      <c r="AJ3624" s="7">
        <v>445</v>
      </c>
      <c r="AK3624" s="12">
        <v>0</v>
      </c>
      <c r="AL3624" s="12">
        <v>0.95</v>
      </c>
      <c r="AN3624" s="12">
        <v>0</v>
      </c>
      <c r="AO3624" s="12">
        <v>0.5</v>
      </c>
      <c r="AP3624" s="12">
        <v>-1</v>
      </c>
      <c r="AQ3624" s="8">
        <v>1220</v>
      </c>
      <c r="AR3624" s="16">
        <v>-0.83330465114300956</v>
      </c>
      <c r="AS3624" s="7">
        <v>44.267053701015968</v>
      </c>
      <c r="AT3624" s="7">
        <v>2.7415730337078652</v>
      </c>
      <c r="AU3624" s="7">
        <v>0.91385767790262173</v>
      </c>
      <c r="AV3624" s="7">
        <v>164</v>
      </c>
      <c r="AW3624" s="16">
        <v>5.5723029140403767E-3</v>
      </c>
      <c r="AX3624" s="16">
        <v>-0.83742521032823847</v>
      </c>
      <c r="AY3624" s="7">
        <v>47336</v>
      </c>
      <c r="AZ3624" s="10">
        <v>38.799999999999997</v>
      </c>
      <c r="BA3624" s="16">
        <v>0</v>
      </c>
      <c r="BB3624" s="7">
        <v>1120.4699076993554</v>
      </c>
      <c r="BC3624" s="16">
        <v>0.32378172958808238</v>
      </c>
      <c r="BD3624" s="13">
        <v>2394.5</v>
      </c>
      <c r="BE3624" s="13">
        <v>1.9627049180327869</v>
      </c>
      <c r="BF3624" s="16">
        <v>1.2941590540317856E-2</v>
      </c>
      <c r="BG3624" s="44">
        <v>0.22971366964436707</v>
      </c>
      <c r="BH3624" s="43">
        <v>27.56</v>
      </c>
      <c r="BI3624" s="2">
        <v>71.505159999999989</v>
      </c>
    </row>
    <row r="3625" spans="1:61" x14ac:dyDescent="0.2">
      <c r="A3625" s="2">
        <v>2014</v>
      </c>
      <c r="B3625" s="4" t="s">
        <v>6</v>
      </c>
      <c r="C3625" s="4" t="s">
        <v>157</v>
      </c>
      <c r="D3625" s="4" t="s">
        <v>246</v>
      </c>
      <c r="E3625" s="52" t="s">
        <v>254</v>
      </c>
      <c r="F3625" s="4" t="s">
        <v>143</v>
      </c>
      <c r="G3625" s="7">
        <v>28745.074319999996</v>
      </c>
      <c r="J3625" s="8">
        <v>28745.074319999996</v>
      </c>
      <c r="K3625" s="16">
        <v>-0.12608695652173907</v>
      </c>
      <c r="L3625" s="7">
        <v>28745.074319999996</v>
      </c>
      <c r="M3625" s="7">
        <v>86235.222959999985</v>
      </c>
      <c r="P3625" s="8">
        <v>86235.222959999985</v>
      </c>
      <c r="Q3625" s="16">
        <v>-0.12608695652173907</v>
      </c>
      <c r="R3625" s="40">
        <v>35.4</v>
      </c>
      <c r="S3625" s="16">
        <v>0</v>
      </c>
      <c r="V3625" s="7">
        <v>3</v>
      </c>
      <c r="W3625" s="7"/>
      <c r="Y3625" s="7">
        <v>98892</v>
      </c>
      <c r="AB3625" s="7">
        <v>82</v>
      </c>
      <c r="AE3625" s="7">
        <v>852</v>
      </c>
      <c r="AF3625" s="7">
        <v>450</v>
      </c>
      <c r="AG3625" s="8">
        <v>402</v>
      </c>
      <c r="AH3625" s="16">
        <v>-0.12608695652173918</v>
      </c>
      <c r="AI3625" s="7">
        <v>0</v>
      </c>
      <c r="AJ3625" s="7">
        <v>402</v>
      </c>
      <c r="AK3625" s="12">
        <v>0</v>
      </c>
      <c r="AL3625" s="12">
        <v>0.95</v>
      </c>
      <c r="AN3625" s="12">
        <v>0</v>
      </c>
      <c r="AO3625" s="12">
        <v>0.47183098591549294</v>
      </c>
      <c r="AP3625" s="12">
        <v>-1</v>
      </c>
      <c r="AQ3625" s="8">
        <v>34853</v>
      </c>
      <c r="AR3625" s="16">
        <v>5.2395629153978156</v>
      </c>
      <c r="AS3625" s="7">
        <v>1389.6730462519936</v>
      </c>
      <c r="AT3625" s="7">
        <v>86.699004975124382</v>
      </c>
      <c r="AU3625" s="7">
        <v>28.899668325041461</v>
      </c>
      <c r="AV3625" s="7">
        <v>164</v>
      </c>
      <c r="AW3625" s="16">
        <v>0.17621748978683818</v>
      </c>
      <c r="AX3625" s="16">
        <v>6.139798360902974</v>
      </c>
      <c r="AY3625" s="7">
        <v>1352296.4</v>
      </c>
      <c r="AZ3625" s="10">
        <v>38.799999999999997</v>
      </c>
      <c r="BA3625" s="16">
        <v>0</v>
      </c>
      <c r="BB3625" s="7">
        <v>32539.495370269851</v>
      </c>
      <c r="BC3625" s="16">
        <v>-3.1951165717558347</v>
      </c>
      <c r="BD3625" s="13">
        <v>67555.399999999994</v>
      </c>
      <c r="BE3625" s="13">
        <v>1.9382951252402947</v>
      </c>
      <c r="BF3625" s="16">
        <v>1.2436566382704904E-2</v>
      </c>
      <c r="BG3625" s="44">
        <v>0.2260548934451555</v>
      </c>
      <c r="BH3625" s="43">
        <v>25.080000000000002</v>
      </c>
      <c r="BI3625" s="2">
        <v>71.505159999999989</v>
      </c>
    </row>
    <row r="3626" spans="1:61" x14ac:dyDescent="0.2">
      <c r="A3626" s="2">
        <v>2014</v>
      </c>
      <c r="B3626" s="4" t="s">
        <v>7</v>
      </c>
      <c r="C3626" s="4" t="s">
        <v>157</v>
      </c>
      <c r="D3626" s="4" t="s">
        <v>246</v>
      </c>
      <c r="E3626" s="52" t="s">
        <v>254</v>
      </c>
      <c r="F3626" s="4" t="s">
        <v>143</v>
      </c>
      <c r="G3626" s="7">
        <v>28387.548519999997</v>
      </c>
      <c r="J3626" s="8">
        <v>28387.548519999997</v>
      </c>
      <c r="K3626" s="16">
        <v>-8.7356321839080375E-2</v>
      </c>
      <c r="L3626" s="7">
        <v>28387.548519999997</v>
      </c>
      <c r="M3626" s="7">
        <v>85162.64555999999</v>
      </c>
      <c r="P3626" s="8">
        <v>85162.64555999999</v>
      </c>
      <c r="Q3626" s="16">
        <v>-8.7356321839080486E-2</v>
      </c>
      <c r="R3626" s="40">
        <v>35.4</v>
      </c>
      <c r="S3626" s="16">
        <v>0</v>
      </c>
      <c r="V3626" s="7">
        <v>3</v>
      </c>
      <c r="W3626" s="7"/>
      <c r="Y3626" s="7">
        <v>97662</v>
      </c>
      <c r="AB3626" s="7">
        <v>82</v>
      </c>
      <c r="AE3626" s="7">
        <v>874</v>
      </c>
      <c r="AF3626" s="7">
        <v>477</v>
      </c>
      <c r="AG3626" s="8">
        <v>397</v>
      </c>
      <c r="AH3626" s="16">
        <v>-8.7356321839080486E-2</v>
      </c>
      <c r="AI3626" s="7">
        <v>0</v>
      </c>
      <c r="AJ3626" s="7">
        <v>397</v>
      </c>
      <c r="AK3626" s="12">
        <v>0</v>
      </c>
      <c r="AL3626" s="12">
        <v>0.95</v>
      </c>
      <c r="AN3626" s="12">
        <v>0</v>
      </c>
      <c r="AO3626" s="12">
        <v>0.45423340961098396</v>
      </c>
      <c r="AP3626" s="12">
        <v>-1</v>
      </c>
      <c r="AQ3626" s="8">
        <v>18143</v>
      </c>
      <c r="AR3626" s="16">
        <v>0.55545396862781637</v>
      </c>
      <c r="AS3626" s="7">
        <v>689.32370820668689</v>
      </c>
      <c r="AT3626" s="7">
        <v>45.700251889168769</v>
      </c>
      <c r="AU3626" s="7">
        <v>15.23341729638959</v>
      </c>
      <c r="AV3626" s="7">
        <v>164</v>
      </c>
      <c r="AW3626" s="16">
        <v>9.2886690831643845E-2</v>
      </c>
      <c r="AX3626" s="16">
        <v>0.70433873136801073</v>
      </c>
      <c r="AY3626" s="7">
        <v>703948.39999999991</v>
      </c>
      <c r="AZ3626" s="10">
        <v>38.799999999999997</v>
      </c>
      <c r="BA3626" s="16">
        <v>0</v>
      </c>
      <c r="BB3626" s="7">
        <v>18036.184372555341</v>
      </c>
      <c r="BC3626" s="16">
        <v>-0.46964063005182144</v>
      </c>
      <c r="BD3626" s="13">
        <v>36098.800000000003</v>
      </c>
      <c r="BE3626" s="13">
        <v>1.9896819710081024</v>
      </c>
      <c r="BF3626" s="16">
        <v>1.2541714117425469E-2</v>
      </c>
      <c r="BG3626" s="44">
        <v>0.23125081020549773</v>
      </c>
      <c r="BH3626" s="43">
        <v>26.32</v>
      </c>
      <c r="BI3626" s="2">
        <v>71.505159999999989</v>
      </c>
    </row>
    <row r="3627" spans="1:61" x14ac:dyDescent="0.2">
      <c r="A3627" s="2">
        <v>2015</v>
      </c>
      <c r="B3627" s="4" t="s">
        <v>8</v>
      </c>
      <c r="C3627" s="4" t="s">
        <v>157</v>
      </c>
      <c r="D3627" s="4" t="s">
        <v>246</v>
      </c>
      <c r="E3627" s="52" t="s">
        <v>254</v>
      </c>
      <c r="F3627" s="4" t="s">
        <v>143</v>
      </c>
      <c r="G3627" s="7">
        <v>22238.104759999998</v>
      </c>
      <c r="J3627" s="8">
        <v>22238.104759999998</v>
      </c>
      <c r="K3627" s="16">
        <v>-0.43761301989150081</v>
      </c>
      <c r="L3627" s="7">
        <v>22238.104759999998</v>
      </c>
      <c r="M3627" s="7">
        <v>66714.314279999991</v>
      </c>
      <c r="P3627" s="8">
        <v>66714.314279999991</v>
      </c>
      <c r="Q3627" s="16">
        <v>-0.43761301989150081</v>
      </c>
      <c r="R3627" s="40">
        <v>35.4</v>
      </c>
      <c r="S3627" s="16">
        <v>0</v>
      </c>
      <c r="V3627" s="7">
        <v>3</v>
      </c>
      <c r="W3627" s="7"/>
      <c r="Y3627" s="7">
        <v>76506</v>
      </c>
      <c r="AB3627" s="7">
        <v>82</v>
      </c>
      <c r="AE3627" s="7">
        <v>890</v>
      </c>
      <c r="AF3627" s="7">
        <v>579</v>
      </c>
      <c r="AG3627" s="8">
        <v>311</v>
      </c>
      <c r="AH3627" s="16">
        <v>-0.43761301989150092</v>
      </c>
      <c r="AI3627" s="7">
        <v>0</v>
      </c>
      <c r="AJ3627" s="7">
        <v>311</v>
      </c>
      <c r="AK3627" s="12">
        <v>0</v>
      </c>
      <c r="AL3627" s="12">
        <v>0.95</v>
      </c>
      <c r="AN3627" s="12">
        <v>0</v>
      </c>
      <c r="AO3627" s="12">
        <v>0.34943820224719102</v>
      </c>
      <c r="AP3627" s="12">
        <v>-1</v>
      </c>
      <c r="AQ3627" s="8">
        <v>335</v>
      </c>
      <c r="AR3627" s="16">
        <v>-0.95353030933555283</v>
      </c>
      <c r="AS3627" s="7">
        <v>12.54681647940075</v>
      </c>
      <c r="AT3627" s="7">
        <v>1.0771704180064308</v>
      </c>
      <c r="AU3627" s="7">
        <v>0.35905680600214357</v>
      </c>
      <c r="AV3627" s="7">
        <v>164</v>
      </c>
      <c r="AW3627" s="16">
        <v>2.1893707683057536E-3</v>
      </c>
      <c r="AX3627" s="16">
        <v>-0.91737061434906975</v>
      </c>
      <c r="AY3627" s="7">
        <v>12997.999999999998</v>
      </c>
      <c r="AZ3627" s="10">
        <v>38.799999999999997</v>
      </c>
      <c r="BA3627" s="16">
        <v>0</v>
      </c>
      <c r="BB3627" s="7">
        <v>391.5930551563942</v>
      </c>
      <c r="BC3627" s="16">
        <v>0.2711627031962347</v>
      </c>
      <c r="BD3627" s="13">
        <v>645.4</v>
      </c>
      <c r="BE3627" s="13">
        <v>1.9265671641791045</v>
      </c>
      <c r="BF3627" s="16">
        <v>1.1933955919533506E-2</v>
      </c>
      <c r="BG3627" s="44">
        <v>0.22240130197654492</v>
      </c>
      <c r="BH3627" s="43">
        <v>26.7</v>
      </c>
      <c r="BI3627" s="2">
        <v>71.505159999999989</v>
      </c>
    </row>
    <row r="3628" spans="1:61" x14ac:dyDescent="0.2">
      <c r="A3628" s="2">
        <v>2015</v>
      </c>
      <c r="B3628" s="4" t="s">
        <v>9</v>
      </c>
      <c r="C3628" s="4" t="s">
        <v>157</v>
      </c>
      <c r="D3628" s="4" t="s">
        <v>246</v>
      </c>
      <c r="E3628" s="52" t="s">
        <v>254</v>
      </c>
      <c r="F3628" s="4" t="s">
        <v>143</v>
      </c>
      <c r="G3628" s="7">
        <v>19449.403519999996</v>
      </c>
      <c r="J3628" s="8">
        <v>19449.403519999996</v>
      </c>
      <c r="K3628" s="16">
        <v>-0.51858407079646018</v>
      </c>
      <c r="L3628" s="7">
        <v>19449.403519999996</v>
      </c>
      <c r="M3628" s="7">
        <v>58348.210559999992</v>
      </c>
      <c r="P3628" s="8">
        <v>58348.210559999992</v>
      </c>
      <c r="Q3628" s="16">
        <v>-0.51858407079646018</v>
      </c>
      <c r="R3628" s="40">
        <v>35.4</v>
      </c>
      <c r="S3628" s="16">
        <v>0</v>
      </c>
      <c r="V3628" s="7">
        <v>3</v>
      </c>
      <c r="W3628" s="7"/>
      <c r="Y3628" s="7">
        <v>66912</v>
      </c>
      <c r="AB3628" s="7">
        <v>82</v>
      </c>
      <c r="AE3628" s="7">
        <v>792</v>
      </c>
      <c r="AF3628" s="7">
        <v>520</v>
      </c>
      <c r="AG3628" s="8">
        <v>272</v>
      </c>
      <c r="AH3628" s="16">
        <v>-0.51858407079646018</v>
      </c>
      <c r="AI3628" s="7">
        <v>0</v>
      </c>
      <c r="AJ3628" s="7">
        <v>272</v>
      </c>
      <c r="AK3628" s="12">
        <v>0</v>
      </c>
      <c r="AL3628" s="12">
        <v>0.95</v>
      </c>
      <c r="AN3628" s="12">
        <v>0</v>
      </c>
      <c r="AO3628" s="12">
        <v>0.34343434343434343</v>
      </c>
      <c r="AP3628" s="12">
        <v>-1</v>
      </c>
      <c r="AQ3628" s="8">
        <v>13027</v>
      </c>
      <c r="AR3628" s="16">
        <v>0.67765614938828067</v>
      </c>
      <c r="AS3628" s="7">
        <v>558.61921097770153</v>
      </c>
      <c r="AT3628" s="7">
        <v>47.893382352941174</v>
      </c>
      <c r="AU3628" s="7">
        <v>15.964460784313724</v>
      </c>
      <c r="AV3628" s="7">
        <v>164</v>
      </c>
      <c r="AW3628" s="16">
        <v>9.7344273075083684E-2</v>
      </c>
      <c r="AX3628" s="16">
        <v>2.4848372220749213</v>
      </c>
      <c r="AY3628" s="7">
        <v>505447.6</v>
      </c>
      <c r="AZ3628" s="10">
        <v>38.799999999999997</v>
      </c>
      <c r="BA3628" s="16">
        <v>0</v>
      </c>
      <c r="BB3628" s="7">
        <v>15100.210512891994</v>
      </c>
      <c r="BC3628" s="16">
        <v>-1.4461354251967529</v>
      </c>
      <c r="BD3628" s="13">
        <v>30435.85</v>
      </c>
      <c r="BE3628" s="13">
        <v>2.3363667766945575</v>
      </c>
      <c r="BF3628" s="16">
        <v>1.4226502115079157E-2</v>
      </c>
      <c r="BG3628" s="44">
        <v>0.26714394961665094</v>
      </c>
      <c r="BH3628" s="43">
        <v>23.32</v>
      </c>
      <c r="BI3628" s="2">
        <v>71.505159999999989</v>
      </c>
    </row>
    <row r="3629" spans="1:61" x14ac:dyDescent="0.2">
      <c r="A3629" s="2">
        <v>2015</v>
      </c>
      <c r="B3629" s="4" t="s">
        <v>10</v>
      </c>
      <c r="C3629" s="4" t="s">
        <v>157</v>
      </c>
      <c r="D3629" s="4" t="s">
        <v>246</v>
      </c>
      <c r="E3629" s="52" t="s">
        <v>254</v>
      </c>
      <c r="F3629" s="4" t="s">
        <v>143</v>
      </c>
      <c r="G3629" s="7">
        <v>20808.001559999997</v>
      </c>
      <c r="J3629" s="8">
        <v>20808.001559999997</v>
      </c>
      <c r="K3629" s="16">
        <v>-0.45708955223880599</v>
      </c>
      <c r="L3629" s="7">
        <v>20808.001559999997</v>
      </c>
      <c r="M3629" s="7">
        <v>62424.004679999991</v>
      </c>
      <c r="P3629" s="8">
        <v>62424.004679999991</v>
      </c>
      <c r="Q3629" s="16">
        <v>-0.45708955223880599</v>
      </c>
      <c r="R3629" s="40">
        <v>35.4</v>
      </c>
      <c r="S3629" s="16">
        <v>0</v>
      </c>
      <c r="V3629" s="7">
        <v>3</v>
      </c>
      <c r="W3629" s="7"/>
      <c r="Y3629" s="7">
        <v>71586</v>
      </c>
      <c r="AB3629" s="7">
        <v>82</v>
      </c>
      <c r="AE3629" s="7">
        <v>874</v>
      </c>
      <c r="AF3629" s="7">
        <v>583</v>
      </c>
      <c r="AG3629" s="8">
        <v>291</v>
      </c>
      <c r="AH3629" s="16">
        <v>-0.45708955223880599</v>
      </c>
      <c r="AI3629" s="7">
        <v>0</v>
      </c>
      <c r="AJ3629" s="7">
        <v>291</v>
      </c>
      <c r="AK3629" s="12">
        <v>0</v>
      </c>
      <c r="AL3629" s="12">
        <v>0.95</v>
      </c>
      <c r="AN3629" s="12">
        <v>0</v>
      </c>
      <c r="AO3629" s="12">
        <v>0.33295194508009152</v>
      </c>
      <c r="AP3629" s="12">
        <v>-1</v>
      </c>
      <c r="AQ3629" s="8">
        <v>14803</v>
      </c>
      <c r="AR3629" s="16">
        <v>1.1775522212415415</v>
      </c>
      <c r="AS3629" s="7">
        <v>575.99221789883268</v>
      </c>
      <c r="AT3629" s="7">
        <v>50.869415807560138</v>
      </c>
      <c r="AU3629" s="7">
        <v>16.956471935853379</v>
      </c>
      <c r="AV3629" s="7">
        <v>164</v>
      </c>
      <c r="AW3629" s="16">
        <v>0.10339312156008158</v>
      </c>
      <c r="AX3629" s="16">
        <v>3.0108865655857944</v>
      </c>
      <c r="AY3629" s="7">
        <v>574356.39999999991</v>
      </c>
      <c r="AZ3629" s="10">
        <v>38.799999999999997</v>
      </c>
      <c r="BA3629" s="16">
        <v>0</v>
      </c>
      <c r="BB3629" s="7">
        <v>14737.07510608247</v>
      </c>
      <c r="BC3629" s="16">
        <v>-1.6968611932406585</v>
      </c>
      <c r="BD3629" s="13">
        <v>32801.699999999997</v>
      </c>
      <c r="BE3629" s="13">
        <v>2.2158819158278726</v>
      </c>
      <c r="BF3629" s="16">
        <v>1.3201502810206534E-2</v>
      </c>
      <c r="BG3629" s="44">
        <v>0.25064836276133667</v>
      </c>
      <c r="BH3629" s="43">
        <v>25.7</v>
      </c>
      <c r="BI3629" s="2">
        <v>71.505159999999989</v>
      </c>
    </row>
    <row r="3630" spans="1:61" x14ac:dyDescent="0.2">
      <c r="A3630" s="2">
        <v>2015</v>
      </c>
      <c r="B3630" s="4" t="s">
        <v>0</v>
      </c>
      <c r="C3630" s="4" t="s">
        <v>157</v>
      </c>
      <c r="D3630" s="4" t="s">
        <v>246</v>
      </c>
      <c r="E3630" s="52" t="s">
        <v>254</v>
      </c>
      <c r="F3630" s="4" t="s">
        <v>143</v>
      </c>
      <c r="G3630" s="7">
        <v>22881.651199999997</v>
      </c>
      <c r="J3630" s="8">
        <v>22881.651199999997</v>
      </c>
      <c r="K3630" s="16">
        <v>-0.4171220400728598</v>
      </c>
      <c r="L3630" s="7">
        <v>22881.651199999997</v>
      </c>
      <c r="M3630" s="7">
        <v>68644.953599999993</v>
      </c>
      <c r="P3630" s="8">
        <v>68644.953599999993</v>
      </c>
      <c r="Q3630" s="16">
        <v>-0.4171220400728598</v>
      </c>
      <c r="R3630" s="40">
        <v>35.4</v>
      </c>
      <c r="S3630" s="16">
        <v>0</v>
      </c>
      <c r="V3630" s="7">
        <v>3</v>
      </c>
      <c r="W3630" s="7"/>
      <c r="Y3630" s="7">
        <v>78720</v>
      </c>
      <c r="AB3630" s="7">
        <v>82</v>
      </c>
      <c r="AE3630" s="7">
        <v>852</v>
      </c>
      <c r="AF3630" s="7">
        <v>532</v>
      </c>
      <c r="AG3630" s="8">
        <v>320</v>
      </c>
      <c r="AH3630" s="16">
        <v>-0.41712204007285969</v>
      </c>
      <c r="AI3630" s="7">
        <v>0</v>
      </c>
      <c r="AJ3630" s="7">
        <v>320</v>
      </c>
      <c r="AK3630" s="12">
        <v>0</v>
      </c>
      <c r="AL3630" s="12">
        <v>0.95</v>
      </c>
      <c r="AN3630" s="12">
        <v>0</v>
      </c>
      <c r="AO3630" s="12">
        <v>0.37558685446009388</v>
      </c>
      <c r="AP3630" s="12">
        <v>-1</v>
      </c>
      <c r="AQ3630" s="8">
        <v>24647</v>
      </c>
      <c r="AR3630" s="16">
        <v>0.36126146028940687</v>
      </c>
      <c r="AS3630" s="7">
        <v>973.42022116903627</v>
      </c>
      <c r="AT3630" s="7">
        <v>77.021874999999994</v>
      </c>
      <c r="AU3630" s="7">
        <v>25.673958333333331</v>
      </c>
      <c r="AV3630" s="7">
        <v>164</v>
      </c>
      <c r="AW3630" s="16">
        <v>0.15654852642276421</v>
      </c>
      <c r="AX3630" s="16">
        <v>1.3354141928090137</v>
      </c>
      <c r="AY3630" s="7">
        <v>956303.6</v>
      </c>
      <c r="AZ3630" s="10">
        <v>38.799999999999997</v>
      </c>
      <c r="BA3630" s="16">
        <v>0</v>
      </c>
      <c r="BB3630" s="7">
        <v>25257.293201840475</v>
      </c>
      <c r="BC3630" s="16">
        <v>-0.85113150441907881</v>
      </c>
      <c r="BD3630" s="13">
        <v>49991.4</v>
      </c>
      <c r="BE3630" s="13">
        <v>2.0282955329248997</v>
      </c>
      <c r="BF3630" s="16">
        <v>1.1828513727598029E-2</v>
      </c>
      <c r="BG3630" s="44">
        <v>0.22721926970233902</v>
      </c>
      <c r="BH3630" s="43">
        <v>25.32</v>
      </c>
      <c r="BI3630" s="2">
        <v>71.505159999999989</v>
      </c>
    </row>
    <row r="3631" spans="1:61" x14ac:dyDescent="0.2">
      <c r="A3631" s="2">
        <v>2015</v>
      </c>
      <c r="B3631" s="4" t="s">
        <v>1</v>
      </c>
      <c r="C3631" s="4" t="s">
        <v>157</v>
      </c>
      <c r="D3631" s="4" t="s">
        <v>246</v>
      </c>
      <c r="E3631" s="52" t="s">
        <v>254</v>
      </c>
      <c r="F3631" s="4" t="s">
        <v>143</v>
      </c>
      <c r="G3631" s="7">
        <v>21022.517039999995</v>
      </c>
      <c r="J3631" s="8">
        <v>21022.517039999995</v>
      </c>
      <c r="K3631" s="16">
        <v>-0.46931407942238268</v>
      </c>
      <c r="L3631" s="7">
        <v>21022.517039999995</v>
      </c>
      <c r="M3631" s="7">
        <v>63067.551119999989</v>
      </c>
      <c r="P3631" s="8">
        <v>63067.551119999989</v>
      </c>
      <c r="Q3631" s="16">
        <v>-0.46931407942238268</v>
      </c>
      <c r="R3631" s="40">
        <v>35.4</v>
      </c>
      <c r="S3631" s="16">
        <v>0</v>
      </c>
      <c r="V3631" s="7">
        <v>3</v>
      </c>
      <c r="W3631" s="7"/>
      <c r="Y3631" s="7">
        <v>72324</v>
      </c>
      <c r="AB3631" s="7">
        <v>82</v>
      </c>
      <c r="AE3631" s="7">
        <v>874</v>
      </c>
      <c r="AF3631" s="7">
        <v>580</v>
      </c>
      <c r="AG3631" s="8">
        <v>294</v>
      </c>
      <c r="AH3631" s="16">
        <v>-0.46931407942238268</v>
      </c>
      <c r="AI3631" s="7">
        <v>0</v>
      </c>
      <c r="AJ3631" s="7">
        <v>294</v>
      </c>
      <c r="AK3631" s="12">
        <v>0</v>
      </c>
      <c r="AL3631" s="12">
        <v>0.95</v>
      </c>
      <c r="AN3631" s="12">
        <v>0</v>
      </c>
      <c r="AO3631" s="12">
        <v>0.33638443935926776</v>
      </c>
      <c r="AP3631" s="12">
        <v>-1</v>
      </c>
      <c r="AQ3631" s="8">
        <v>1259</v>
      </c>
      <c r="AR3631" s="16">
        <v>-0.86478358930297494</v>
      </c>
      <c r="AS3631" s="7">
        <v>49.450117831893166</v>
      </c>
      <c r="AT3631" s="7">
        <v>4.2823129251700678</v>
      </c>
      <c r="AU3631" s="7">
        <v>1.4274376417233559</v>
      </c>
      <c r="AV3631" s="7">
        <v>164</v>
      </c>
      <c r="AW3631" s="16">
        <v>8.7038880592887544E-3</v>
      </c>
      <c r="AX3631" s="16">
        <v>-0.74520445059132023</v>
      </c>
      <c r="AY3631" s="7">
        <v>48849.2</v>
      </c>
      <c r="AZ3631" s="10">
        <v>38.799999999999997</v>
      </c>
      <c r="BA3631" s="16">
        <v>0</v>
      </c>
      <c r="BB3631" s="7">
        <v>1265.9025786974182</v>
      </c>
      <c r="BC3631" s="16">
        <v>0.17873940941118358</v>
      </c>
      <c r="BD3631" s="13">
        <v>2485.4</v>
      </c>
      <c r="BE3631" s="13">
        <v>1.9741064336775218</v>
      </c>
      <c r="BF3631" s="16">
        <v>1.1274200543802883E-2</v>
      </c>
      <c r="BG3631" s="44">
        <v>0.21912603326423818</v>
      </c>
      <c r="BH3631" s="43">
        <v>25.46</v>
      </c>
      <c r="BI3631" s="2">
        <v>71.505159999999989</v>
      </c>
    </row>
    <row r="3632" spans="1:61" x14ac:dyDescent="0.2">
      <c r="A3632" s="2">
        <v>2015</v>
      </c>
      <c r="B3632" s="4" t="s">
        <v>2</v>
      </c>
      <c r="C3632" s="4" t="s">
        <v>157</v>
      </c>
      <c r="D3632" s="4" t="s">
        <v>246</v>
      </c>
      <c r="E3632" s="52" t="s">
        <v>254</v>
      </c>
      <c r="F3632" s="4" t="s">
        <v>143</v>
      </c>
      <c r="G3632" s="7">
        <v>21594.558319999996</v>
      </c>
      <c r="J3632" s="8">
        <v>21594.558319999996</v>
      </c>
      <c r="K3632" s="16">
        <v>-0.45780969479353684</v>
      </c>
      <c r="L3632" s="7">
        <v>21594.558319999996</v>
      </c>
      <c r="M3632" s="7">
        <v>64783.674959999989</v>
      </c>
      <c r="P3632" s="8">
        <v>64783.674959999989</v>
      </c>
      <c r="Q3632" s="16">
        <v>-0.45780969479353684</v>
      </c>
      <c r="R3632" s="40">
        <v>35.4</v>
      </c>
      <c r="S3632" s="16">
        <v>0</v>
      </c>
      <c r="V3632" s="7">
        <v>3</v>
      </c>
      <c r="W3632" s="7"/>
      <c r="Y3632" s="7">
        <v>74292</v>
      </c>
      <c r="AB3632" s="7">
        <v>82</v>
      </c>
      <c r="AE3632" s="7">
        <v>860</v>
      </c>
      <c r="AF3632" s="7">
        <v>558</v>
      </c>
      <c r="AG3632" s="8">
        <v>302</v>
      </c>
      <c r="AH3632" s="16">
        <v>-0.45780969479353684</v>
      </c>
      <c r="AI3632" s="7">
        <v>0</v>
      </c>
      <c r="AJ3632" s="7">
        <v>302</v>
      </c>
      <c r="AK3632" s="12">
        <v>0</v>
      </c>
      <c r="AL3632" s="12">
        <v>0.95</v>
      </c>
      <c r="AN3632" s="12">
        <v>0</v>
      </c>
      <c r="AO3632" s="12">
        <v>0.35116279069767442</v>
      </c>
      <c r="AP3632" s="12">
        <v>-1</v>
      </c>
      <c r="AQ3632" s="8">
        <v>503</v>
      </c>
      <c r="AR3632" s="16">
        <v>-0.94455467372134039</v>
      </c>
      <c r="AS3632" s="7">
        <v>19.679186228482003</v>
      </c>
      <c r="AT3632" s="7">
        <v>1.6655629139072847</v>
      </c>
      <c r="AU3632" s="7">
        <v>0.55518763796909487</v>
      </c>
      <c r="AV3632" s="7">
        <v>164</v>
      </c>
      <c r="AW3632" s="16">
        <v>3.3852904754213104E-3</v>
      </c>
      <c r="AX3632" s="16">
        <v>-0.8977382558370417</v>
      </c>
      <c r="AY3632" s="7">
        <v>19516.399999999998</v>
      </c>
      <c r="AZ3632" s="10">
        <v>38.799999999999997</v>
      </c>
      <c r="BA3632" s="16">
        <v>0</v>
      </c>
      <c r="BB3632" s="7">
        <v>506.92228978869008</v>
      </c>
      <c r="BC3632" s="16">
        <v>0.25730718895981353</v>
      </c>
      <c r="BD3632" s="13">
        <v>1639.26</v>
      </c>
      <c r="BE3632" s="13">
        <v>3.2589662027833</v>
      </c>
      <c r="BF3632" s="16">
        <v>1.8234648956718797E-2</v>
      </c>
      <c r="BG3632" s="44">
        <v>0.3579493582687599</v>
      </c>
      <c r="BH3632" s="43">
        <v>25.560000000000002</v>
      </c>
      <c r="BI3632" s="2">
        <v>71.505159999999989</v>
      </c>
    </row>
    <row r="3633" spans="1:62" x14ac:dyDescent="0.2">
      <c r="A3633" s="2">
        <v>2015</v>
      </c>
      <c r="B3633" s="4" t="s">
        <v>3</v>
      </c>
      <c r="C3633" s="4" t="s">
        <v>157</v>
      </c>
      <c r="D3633" s="4" t="s">
        <v>246</v>
      </c>
      <c r="E3633" s="52" t="s">
        <v>254</v>
      </c>
      <c r="F3633" s="4" t="s">
        <v>143</v>
      </c>
      <c r="G3633" s="7">
        <v>25527.342119999998</v>
      </c>
      <c r="J3633" s="8">
        <v>25527.342119999998</v>
      </c>
      <c r="K3633" s="16">
        <v>-0.42419354838709677</v>
      </c>
      <c r="L3633" s="7">
        <v>25527.342119999998</v>
      </c>
      <c r="M3633" s="7">
        <v>76582.026359999989</v>
      </c>
      <c r="P3633" s="8">
        <v>76582.026359999989</v>
      </c>
      <c r="Q3633" s="16">
        <v>-0.42419354838709677</v>
      </c>
      <c r="R3633" s="40">
        <v>35.4</v>
      </c>
      <c r="S3633" s="16">
        <v>0</v>
      </c>
      <c r="V3633" s="7">
        <v>3</v>
      </c>
      <c r="W3633" s="7"/>
      <c r="Y3633" s="7">
        <v>87822</v>
      </c>
      <c r="AB3633" s="7">
        <v>82</v>
      </c>
      <c r="AE3633" s="7">
        <v>890</v>
      </c>
      <c r="AF3633" s="7">
        <v>533</v>
      </c>
      <c r="AG3633" s="8">
        <v>357</v>
      </c>
      <c r="AH3633" s="16">
        <v>-0.42419354838709677</v>
      </c>
      <c r="AI3633" s="7">
        <v>0</v>
      </c>
      <c r="AJ3633" s="7">
        <v>357</v>
      </c>
      <c r="AK3633" s="12">
        <v>0</v>
      </c>
      <c r="AL3633" s="12">
        <v>0.95</v>
      </c>
      <c r="AN3633" s="12">
        <v>0</v>
      </c>
      <c r="AO3633" s="12">
        <v>0.40112359550561799</v>
      </c>
      <c r="AP3633" s="12">
        <v>-1</v>
      </c>
      <c r="AQ3633" s="8">
        <v>30602</v>
      </c>
      <c r="AR3633" s="16">
        <v>3.46875</v>
      </c>
      <c r="AS3633" s="7">
        <v>1135.9317000742392</v>
      </c>
      <c r="AT3633" s="7">
        <v>85.719887955182074</v>
      </c>
      <c r="AU3633" s="7">
        <v>28.573295985060692</v>
      </c>
      <c r="AV3633" s="7">
        <v>164</v>
      </c>
      <c r="AW3633" s="16">
        <v>0.17422741454305302</v>
      </c>
      <c r="AX3633" s="16">
        <v>6.760854341736696</v>
      </c>
      <c r="AY3633" s="7">
        <v>1187357.5999999999</v>
      </c>
      <c r="AZ3633" s="10">
        <v>38.799999999999997</v>
      </c>
      <c r="BA3633" s="16">
        <v>0</v>
      </c>
      <c r="BB3633" s="7">
        <v>29873.236128262528</v>
      </c>
      <c r="BC3633" s="16">
        <v>-3.5652658805457675</v>
      </c>
      <c r="BD3633" s="13">
        <v>57395.199999999997</v>
      </c>
      <c r="BE3633" s="13">
        <v>1.8755375465655839</v>
      </c>
      <c r="BF3633" s="16">
        <v>1.0285473958471032E-2</v>
      </c>
      <c r="BG3633" s="44">
        <v>0.20373393320648428</v>
      </c>
      <c r="BH3633" s="43">
        <v>26.939999999999998</v>
      </c>
      <c r="BI3633" s="2">
        <v>71.505159999999989</v>
      </c>
    </row>
    <row r="3634" spans="1:62" x14ac:dyDescent="0.2">
      <c r="A3634" s="2">
        <v>2015</v>
      </c>
      <c r="B3634" s="4" t="s">
        <v>4</v>
      </c>
      <c r="C3634" s="4" t="s">
        <v>157</v>
      </c>
      <c r="D3634" s="4" t="s">
        <v>246</v>
      </c>
      <c r="E3634" s="52" t="s">
        <v>254</v>
      </c>
      <c r="F3634" s="4" t="s">
        <v>143</v>
      </c>
      <c r="G3634" s="7">
        <v>21165.527359999996</v>
      </c>
      <c r="J3634" s="8">
        <v>21165.527359999996</v>
      </c>
      <c r="K3634" s="16">
        <v>9.5714285714285712</v>
      </c>
      <c r="L3634" s="7">
        <v>21165.527359999996</v>
      </c>
      <c r="M3634" s="7">
        <v>63496.582079999993</v>
      </c>
      <c r="P3634" s="8">
        <v>63496.582079999993</v>
      </c>
      <c r="Q3634" s="16">
        <v>9.571428571428573</v>
      </c>
      <c r="R3634" s="40">
        <v>35.4</v>
      </c>
      <c r="S3634" s="16">
        <v>0</v>
      </c>
      <c r="V3634" s="7">
        <v>3</v>
      </c>
      <c r="W3634" s="7"/>
      <c r="Y3634" s="7">
        <v>72816</v>
      </c>
      <c r="AB3634" s="7">
        <v>82</v>
      </c>
      <c r="AE3634" s="7">
        <v>882</v>
      </c>
      <c r="AF3634" s="7">
        <v>586</v>
      </c>
      <c r="AG3634" s="8">
        <v>296</v>
      </c>
      <c r="AH3634" s="16">
        <v>9.5714285714285712</v>
      </c>
      <c r="AI3634" s="7">
        <v>0</v>
      </c>
      <c r="AJ3634" s="7">
        <v>296</v>
      </c>
      <c r="AK3634" s="12">
        <v>0</v>
      </c>
      <c r="AL3634" s="12">
        <v>0.95</v>
      </c>
      <c r="AN3634" s="12">
        <v>0</v>
      </c>
      <c r="AO3634" s="12">
        <v>0.33560090702947848</v>
      </c>
      <c r="AP3634" s="12">
        <v>-1</v>
      </c>
      <c r="AQ3634" s="8">
        <v>10240</v>
      </c>
      <c r="AR3634" s="16">
        <v>1.2260869565217392</v>
      </c>
      <c r="AS3634" s="7">
        <v>392.6380368098159</v>
      </c>
      <c r="AT3634" s="7">
        <v>34.594594594594597</v>
      </c>
      <c r="AU3634" s="7">
        <v>11.531531531531533</v>
      </c>
      <c r="AV3634" s="7">
        <v>164</v>
      </c>
      <c r="AW3634" s="16">
        <v>7.0314216655680079E-2</v>
      </c>
      <c r="AX3634" s="16">
        <v>-0.78942420681551106</v>
      </c>
      <c r="AY3634" s="7">
        <v>397312</v>
      </c>
      <c r="AZ3634" s="10">
        <v>38.799999999999997</v>
      </c>
      <c r="BA3634" s="16">
        <v>0</v>
      </c>
      <c r="BB3634" s="7">
        <v>9754.0567356098818</v>
      </c>
      <c r="BC3634" s="16">
        <v>2.2089978176934699</v>
      </c>
      <c r="BD3634" s="13">
        <v>19846.96</v>
      </c>
      <c r="BE3634" s="13">
        <v>1.9381796874999999</v>
      </c>
      <c r="BF3634" s="16">
        <v>1.0421858807911381E-2</v>
      </c>
      <c r="BG3634" s="44">
        <v>0.20816803203857942</v>
      </c>
      <c r="BH3634" s="43">
        <v>26.080000000000002</v>
      </c>
      <c r="BI3634" s="2">
        <v>71.505159999999989</v>
      </c>
    </row>
    <row r="3635" spans="1:62" x14ac:dyDescent="0.2">
      <c r="A3635" s="2">
        <v>2015</v>
      </c>
      <c r="B3635" s="4" t="s">
        <v>11</v>
      </c>
      <c r="C3635" s="4" t="s">
        <v>157</v>
      </c>
      <c r="D3635" s="4" t="s">
        <v>246</v>
      </c>
      <c r="E3635" s="52" t="s">
        <v>254</v>
      </c>
      <c r="F3635" s="4" t="s">
        <v>143</v>
      </c>
      <c r="G3635" s="7">
        <v>42045.03407999999</v>
      </c>
      <c r="J3635" s="8">
        <v>42045.03407999999</v>
      </c>
      <c r="K3635" s="16">
        <v>0.30376940133037689</v>
      </c>
      <c r="L3635" s="7">
        <v>42045.03407999999</v>
      </c>
      <c r="M3635" s="7">
        <v>126135.10223999998</v>
      </c>
      <c r="P3635" s="8">
        <v>126135.10223999998</v>
      </c>
      <c r="Q3635" s="16">
        <v>0.30376940133037689</v>
      </c>
      <c r="R3635" s="40">
        <v>35.4</v>
      </c>
      <c r="S3635" s="16">
        <v>0</v>
      </c>
      <c r="V3635" s="7">
        <v>3</v>
      </c>
      <c r="W3635" s="7"/>
      <c r="Y3635" s="7">
        <v>144648</v>
      </c>
      <c r="AB3635" s="7">
        <v>82</v>
      </c>
      <c r="AE3635" s="7">
        <v>868</v>
      </c>
      <c r="AF3635" s="7">
        <v>280</v>
      </c>
      <c r="AG3635" s="8">
        <v>588</v>
      </c>
      <c r="AH3635" s="16">
        <v>0.30376940133037689</v>
      </c>
      <c r="AI3635" s="7">
        <v>181</v>
      </c>
      <c r="AJ3635" s="7">
        <v>407</v>
      </c>
      <c r="AK3635" s="12">
        <v>0.20852534562211983</v>
      </c>
      <c r="AL3635" s="12">
        <v>0.95</v>
      </c>
      <c r="AN3635" s="12">
        <v>0.30782312925170069</v>
      </c>
      <c r="AO3635" s="12">
        <v>0.67741935483870963</v>
      </c>
      <c r="AP3635" s="12">
        <v>0</v>
      </c>
      <c r="AQ3635" s="8">
        <v>21381</v>
      </c>
      <c r="AR3635" s="16">
        <v>31.79294478527607</v>
      </c>
      <c r="AS3635" s="7">
        <v>805.00753012048199</v>
      </c>
      <c r="AT3635" s="7">
        <v>36.362244897959187</v>
      </c>
      <c r="AU3635" s="7">
        <v>12.120748299319729</v>
      </c>
      <c r="AV3635" s="7">
        <v>164</v>
      </c>
      <c r="AW3635" s="16">
        <v>7.3907001825120291E-2</v>
      </c>
      <c r="AX3635" s="16">
        <v>24.152411731563792</v>
      </c>
      <c r="AY3635" s="7">
        <v>829582.79999999993</v>
      </c>
      <c r="AZ3635" s="10">
        <v>38.799999999999997</v>
      </c>
      <c r="BA3635" s="16">
        <v>0</v>
      </c>
      <c r="BB3635" s="7">
        <v>19896.107607835303</v>
      </c>
      <c r="BC3635" s="16">
        <v>-12.015451985515821</v>
      </c>
      <c r="BD3635" s="13">
        <v>42208.1</v>
      </c>
      <c r="BE3635" s="13">
        <v>1.9740938216173238</v>
      </c>
      <c r="BF3635" s="16">
        <v>1.0412056556999992E-2</v>
      </c>
      <c r="BG3635" s="44">
        <v>0.20919968630007141</v>
      </c>
      <c r="BH3635" s="43">
        <v>26.56</v>
      </c>
      <c r="BI3635" s="2">
        <v>71.505159999999989</v>
      </c>
    </row>
    <row r="3636" spans="1:62" x14ac:dyDescent="0.2">
      <c r="A3636" s="2">
        <v>2015</v>
      </c>
      <c r="B3636" s="4" t="s">
        <v>5</v>
      </c>
      <c r="C3636" s="4" t="s">
        <v>157</v>
      </c>
      <c r="D3636" s="4" t="s">
        <v>246</v>
      </c>
      <c r="E3636" s="52" t="s">
        <v>254</v>
      </c>
      <c r="F3636" s="4" t="s">
        <v>143</v>
      </c>
      <c r="G3636" s="7">
        <v>48122.972679999992</v>
      </c>
      <c r="J3636" s="8">
        <v>48122.972679999992</v>
      </c>
      <c r="K3636" s="16">
        <v>0.51235955056179772</v>
      </c>
      <c r="L3636" s="7">
        <v>48122.972679999992</v>
      </c>
      <c r="M3636" s="7">
        <v>144368.91803999996</v>
      </c>
      <c r="P3636" s="8">
        <v>144368.91803999996</v>
      </c>
      <c r="Q3636" s="16">
        <v>0.51235955056179749</v>
      </c>
      <c r="R3636" s="40">
        <v>35.4</v>
      </c>
      <c r="S3636" s="16">
        <v>0</v>
      </c>
      <c r="V3636" s="7">
        <v>3</v>
      </c>
      <c r="W3636" s="7"/>
      <c r="Y3636" s="7">
        <v>165558</v>
      </c>
      <c r="AB3636" s="7">
        <v>82</v>
      </c>
      <c r="AE3636" s="7">
        <v>890</v>
      </c>
      <c r="AF3636" s="7">
        <v>217</v>
      </c>
      <c r="AG3636" s="8">
        <v>673</v>
      </c>
      <c r="AH3636" s="16">
        <v>0.51235955056179772</v>
      </c>
      <c r="AI3636" s="7">
        <v>223</v>
      </c>
      <c r="AJ3636" s="7">
        <v>450</v>
      </c>
      <c r="AK3636" s="12">
        <v>0.25056179775280901</v>
      </c>
      <c r="AL3636" s="12">
        <v>0.95</v>
      </c>
      <c r="AN3636" s="12">
        <v>0.3313521545319465</v>
      </c>
      <c r="AO3636" s="12">
        <v>0.75617977528089886</v>
      </c>
      <c r="AP3636" s="12">
        <v>0</v>
      </c>
      <c r="AQ3636" s="8">
        <v>2345</v>
      </c>
      <c r="AR3636" s="16">
        <v>0.92213114754098369</v>
      </c>
      <c r="AS3636" s="7">
        <v>87.827715355805239</v>
      </c>
      <c r="AT3636" s="7">
        <v>3.4843982169390788</v>
      </c>
      <c r="AU3636" s="7">
        <v>1.1614660723130263</v>
      </c>
      <c r="AV3636" s="7">
        <v>164</v>
      </c>
      <c r="AW3636" s="16">
        <v>7.0821101970306487E-3</v>
      </c>
      <c r="AX3636" s="16">
        <v>0.27094852994909036</v>
      </c>
      <c r="AY3636" s="7">
        <v>90986</v>
      </c>
      <c r="AZ3636" s="10">
        <v>38.799999999999997</v>
      </c>
      <c r="BA3636" s="16">
        <v>0</v>
      </c>
      <c r="BB3636" s="7">
        <v>2153.6901094713016</v>
      </c>
      <c r="BC3636" s="16">
        <v>-3.3002354862185626E-2</v>
      </c>
      <c r="BD3636" s="13">
        <v>4853.1499999999996</v>
      </c>
      <c r="BE3636" s="13">
        <v>2.0695735607675902</v>
      </c>
      <c r="BF3636" s="16">
        <v>1.0710898667564334E-2</v>
      </c>
      <c r="BG3636" s="44">
        <v>0.21642868769543053</v>
      </c>
      <c r="BH3636" s="43">
        <v>26.7</v>
      </c>
      <c r="BI3636" s="2">
        <v>71.505159999999989</v>
      </c>
    </row>
    <row r="3637" spans="1:62" x14ac:dyDescent="0.2">
      <c r="A3637" s="2">
        <v>2015</v>
      </c>
      <c r="B3637" s="4" t="s">
        <v>6</v>
      </c>
      <c r="C3637" s="4" t="s">
        <v>157</v>
      </c>
      <c r="D3637" s="4" t="s">
        <v>246</v>
      </c>
      <c r="E3637" s="52" t="s">
        <v>254</v>
      </c>
      <c r="F3637" s="4" t="s">
        <v>143</v>
      </c>
      <c r="G3637" s="7">
        <v>47193.405599999991</v>
      </c>
      <c r="J3637" s="8">
        <v>47193.405599999991</v>
      </c>
      <c r="K3637" s="16">
        <v>0.64179104477611926</v>
      </c>
      <c r="L3637" s="7">
        <v>47193.405599999991</v>
      </c>
      <c r="M3637" s="7">
        <v>141580.21679999997</v>
      </c>
      <c r="P3637" s="8">
        <v>141580.21679999997</v>
      </c>
      <c r="Q3637" s="16">
        <v>0.64179104477611926</v>
      </c>
      <c r="R3637" s="40">
        <v>35.4</v>
      </c>
      <c r="S3637" s="16">
        <v>0</v>
      </c>
      <c r="V3637" s="7">
        <v>3</v>
      </c>
      <c r="W3637" s="7"/>
      <c r="Y3637" s="7">
        <v>162360</v>
      </c>
      <c r="AB3637" s="7">
        <v>82</v>
      </c>
      <c r="AE3637" s="7">
        <v>852</v>
      </c>
      <c r="AF3637" s="7">
        <v>192</v>
      </c>
      <c r="AG3637" s="8">
        <v>660</v>
      </c>
      <c r="AH3637" s="16">
        <v>0.64179104477611948</v>
      </c>
      <c r="AI3637" s="7">
        <v>216</v>
      </c>
      <c r="AJ3637" s="7">
        <v>444</v>
      </c>
      <c r="AK3637" s="12">
        <v>0.25352112676056338</v>
      </c>
      <c r="AL3637" s="12">
        <v>0.95</v>
      </c>
      <c r="AN3637" s="12">
        <v>0.32727272727272727</v>
      </c>
      <c r="AO3637" s="12">
        <v>0.77464788732394363</v>
      </c>
      <c r="AP3637" s="12">
        <v>0</v>
      </c>
      <c r="AQ3637" s="8">
        <v>25141</v>
      </c>
      <c r="AR3637" s="16">
        <v>-0.27865606977878521</v>
      </c>
      <c r="AS3637" s="7">
        <v>992.93048973143755</v>
      </c>
      <c r="AT3637" s="7">
        <v>38.092424242424244</v>
      </c>
      <c r="AU3637" s="7">
        <v>12.697474747474748</v>
      </c>
      <c r="AV3637" s="7">
        <v>164</v>
      </c>
      <c r="AW3637" s="16">
        <v>7.7423626508992371E-2</v>
      </c>
      <c r="AX3637" s="16">
        <v>-0.56063596977435104</v>
      </c>
      <c r="AY3637" s="7">
        <v>975470.79999999993</v>
      </c>
      <c r="AZ3637" s="10">
        <v>38.799999999999997</v>
      </c>
      <c r="BA3637" s="16">
        <v>0</v>
      </c>
      <c r="BB3637" s="7">
        <v>23472.167477805477</v>
      </c>
      <c r="BC3637" s="16">
        <v>0.40867619384239939</v>
      </c>
      <c r="BD3637" s="13">
        <v>47835.65</v>
      </c>
      <c r="BE3637" s="13">
        <v>1.9026948013205522</v>
      </c>
      <c r="BF3637" s="16">
        <v>9.6659227639162085E-3</v>
      </c>
      <c r="BG3637" s="44">
        <v>0.19614452482022304</v>
      </c>
      <c r="BH3637" s="43">
        <v>25.32</v>
      </c>
      <c r="BI3637" s="2">
        <v>71.505159999999989</v>
      </c>
    </row>
    <row r="3638" spans="1:62" x14ac:dyDescent="0.2">
      <c r="A3638" s="2">
        <v>2015</v>
      </c>
      <c r="B3638" s="4" t="s">
        <v>7</v>
      </c>
      <c r="C3638" s="4" t="s">
        <v>157</v>
      </c>
      <c r="D3638" s="4" t="s">
        <v>246</v>
      </c>
      <c r="E3638" s="52" t="s">
        <v>254</v>
      </c>
      <c r="F3638" s="4" t="s">
        <v>143</v>
      </c>
      <c r="G3638" s="7">
        <v>51483.715199999991</v>
      </c>
      <c r="J3638" s="8">
        <v>51483.715199999991</v>
      </c>
      <c r="K3638" s="16">
        <v>0.81360201511335006</v>
      </c>
      <c r="L3638" s="7">
        <v>51483.715199999991</v>
      </c>
      <c r="M3638" s="7">
        <v>154451.14559999999</v>
      </c>
      <c r="P3638" s="8">
        <v>154451.14559999999</v>
      </c>
      <c r="Q3638" s="16">
        <v>0.81360201511335029</v>
      </c>
      <c r="R3638" s="40">
        <v>35.4</v>
      </c>
      <c r="S3638" s="16">
        <v>0</v>
      </c>
      <c r="V3638" s="7">
        <v>3</v>
      </c>
      <c r="W3638" s="7"/>
      <c r="Y3638" s="7">
        <v>177120</v>
      </c>
      <c r="AB3638" s="7">
        <v>82</v>
      </c>
      <c r="AE3638" s="7">
        <v>874</v>
      </c>
      <c r="AF3638" s="7">
        <v>154</v>
      </c>
      <c r="AG3638" s="8">
        <v>720</v>
      </c>
      <c r="AH3638" s="16">
        <v>0.81360201511335006</v>
      </c>
      <c r="AI3638" s="7">
        <v>358</v>
      </c>
      <c r="AJ3638" s="7">
        <v>362</v>
      </c>
      <c r="AK3638" s="12">
        <v>0.40961098398169338</v>
      </c>
      <c r="AL3638" s="12">
        <v>0.95</v>
      </c>
      <c r="AN3638" s="12">
        <v>0.49722222222222223</v>
      </c>
      <c r="AO3638" s="12">
        <v>0.82379862700228834</v>
      </c>
      <c r="AP3638" s="12">
        <v>0</v>
      </c>
      <c r="AQ3638" s="8">
        <v>703</v>
      </c>
      <c r="AR3638" s="16">
        <v>-0.96125227360414489</v>
      </c>
      <c r="AS3638" s="7">
        <v>27.354085603112843</v>
      </c>
      <c r="AT3638" s="7">
        <v>0.97638888888888886</v>
      </c>
      <c r="AU3638" s="7">
        <v>0.32546296296296295</v>
      </c>
      <c r="AV3638" s="7">
        <v>164</v>
      </c>
      <c r="AW3638" s="16">
        <v>1.9845302619692865E-3</v>
      </c>
      <c r="AX3638" s="16">
        <v>-0.97863493419561876</v>
      </c>
      <c r="AY3638" s="7">
        <v>27276.399999999998</v>
      </c>
      <c r="AZ3638" s="10">
        <v>38.799999999999997</v>
      </c>
      <c r="BA3638" s="16">
        <v>0</v>
      </c>
      <c r="BB3638" s="7">
        <v>698.86113729297278</v>
      </c>
      <c r="BC3638" s="16">
        <v>0.65203787012047942</v>
      </c>
      <c r="BD3638" s="13">
        <v>1569.3</v>
      </c>
      <c r="BE3638" s="13">
        <v>2.232290184921764</v>
      </c>
      <c r="BF3638" s="16">
        <v>1.113528250346325E-2</v>
      </c>
      <c r="BG3638" s="44">
        <v>0.19343406416641662</v>
      </c>
      <c r="BH3638" s="43">
        <v>25.7</v>
      </c>
      <c r="BI3638" s="2">
        <v>71.505159999999989</v>
      </c>
    </row>
    <row r="3639" spans="1:62" x14ac:dyDescent="0.2">
      <c r="A3639" s="2">
        <v>2016</v>
      </c>
      <c r="B3639" s="4" t="s">
        <v>8</v>
      </c>
      <c r="C3639" s="4" t="s">
        <v>157</v>
      </c>
      <c r="D3639" s="4" t="s">
        <v>246</v>
      </c>
      <c r="E3639" s="52" t="s">
        <v>254</v>
      </c>
      <c r="F3639" s="4" t="s">
        <v>143</v>
      </c>
      <c r="G3639" s="7">
        <v>47693.941719999995</v>
      </c>
      <c r="J3639" s="8">
        <v>47693.941719999995</v>
      </c>
      <c r="K3639" s="16">
        <v>1.144694533762058</v>
      </c>
      <c r="L3639" s="7">
        <v>47693.941719999995</v>
      </c>
      <c r="M3639" s="7">
        <v>143081.82515999998</v>
      </c>
      <c r="P3639" s="8">
        <v>143081.82515999998</v>
      </c>
      <c r="Q3639" s="16">
        <v>1.144694533762058</v>
      </c>
      <c r="R3639" s="40">
        <v>35.4</v>
      </c>
      <c r="S3639" s="16">
        <v>0</v>
      </c>
      <c r="V3639" s="7">
        <v>3</v>
      </c>
      <c r="W3639" s="7"/>
      <c r="Y3639" s="7">
        <v>164082</v>
      </c>
      <c r="AB3639" s="7">
        <v>82</v>
      </c>
      <c r="AE3639" s="7">
        <v>882</v>
      </c>
      <c r="AF3639" s="7">
        <v>215</v>
      </c>
      <c r="AG3639" s="8">
        <v>667</v>
      </c>
      <c r="AH3639" s="16">
        <v>1.144694533762058</v>
      </c>
      <c r="AI3639" s="7">
        <v>396</v>
      </c>
      <c r="AJ3639" s="7">
        <v>271</v>
      </c>
      <c r="AK3639" s="12">
        <v>0.44897959183673469</v>
      </c>
      <c r="AL3639" s="12">
        <v>0.95</v>
      </c>
      <c r="AN3639" s="12">
        <v>0.59370314842578709</v>
      </c>
      <c r="AO3639" s="12">
        <v>0.75623582766439912</v>
      </c>
      <c r="AP3639" s="12">
        <v>0</v>
      </c>
      <c r="AQ3639" s="8">
        <v>29207</v>
      </c>
      <c r="AR3639" s="16">
        <v>86.185074626865671</v>
      </c>
      <c r="AS3639" s="7">
        <v>1119.9003067484662</v>
      </c>
      <c r="AT3639" s="7">
        <v>43.788605697151425</v>
      </c>
      <c r="AU3639" s="7">
        <v>14.596201899050476</v>
      </c>
      <c r="AV3639" s="7">
        <v>164</v>
      </c>
      <c r="AW3639" s="16">
        <v>8.9001231091771188E-2</v>
      </c>
      <c r="AX3639" s="16">
        <v>39.651511557654011</v>
      </c>
      <c r="AY3639" s="7">
        <v>1133231.5999999999</v>
      </c>
      <c r="AZ3639" s="10">
        <v>38.799999999999997</v>
      </c>
      <c r="BA3639" s="16">
        <v>0</v>
      </c>
      <c r="BB3639" s="7">
        <v>34141.069737172555</v>
      </c>
      <c r="BC3639" s="16">
        <v>-19.596816872074594</v>
      </c>
      <c r="BD3639" s="13">
        <v>52763.199999999997</v>
      </c>
      <c r="BE3639" s="13">
        <v>1.8065258328482896</v>
      </c>
      <c r="BF3639" s="16">
        <v>8.8514239988078634E-3</v>
      </c>
      <c r="BG3639" s="44">
        <v>0.13002669110363044</v>
      </c>
      <c r="BH3639" s="43">
        <v>26.080000000000002</v>
      </c>
      <c r="BI3639" s="2">
        <v>71.505159999999989</v>
      </c>
    </row>
    <row r="3640" spans="1:62" x14ac:dyDescent="0.2">
      <c r="A3640" s="2">
        <v>2016</v>
      </c>
      <c r="B3640" s="4" t="s">
        <v>9</v>
      </c>
      <c r="C3640" s="4" t="s">
        <v>157</v>
      </c>
      <c r="D3640" s="4" t="s">
        <v>246</v>
      </c>
      <c r="E3640" s="52" t="s">
        <v>254</v>
      </c>
      <c r="F3640" s="4" t="s">
        <v>143</v>
      </c>
      <c r="G3640" s="7">
        <v>39971.384439999994</v>
      </c>
      <c r="J3640" s="8">
        <v>39971.384439999994</v>
      </c>
      <c r="K3640" s="16">
        <v>1.0551470588235294</v>
      </c>
      <c r="L3640" s="7">
        <v>39971.384439999994</v>
      </c>
      <c r="M3640" s="7">
        <v>119914.15331999998</v>
      </c>
      <c r="P3640" s="8">
        <v>119914.15331999998</v>
      </c>
      <c r="Q3640" s="16">
        <v>1.0551470588235294</v>
      </c>
      <c r="R3640" s="40">
        <v>35.4</v>
      </c>
      <c r="S3640" s="16">
        <v>0</v>
      </c>
      <c r="V3640" s="7">
        <v>3</v>
      </c>
      <c r="W3640" s="7"/>
      <c r="Y3640" s="7">
        <v>137514</v>
      </c>
      <c r="AB3640" s="7">
        <v>82</v>
      </c>
      <c r="AE3640" s="7">
        <v>822</v>
      </c>
      <c r="AF3640" s="7">
        <v>263</v>
      </c>
      <c r="AG3640" s="8">
        <v>559</v>
      </c>
      <c r="AH3640" s="16">
        <v>1.0551470588235294</v>
      </c>
      <c r="AI3640" s="7">
        <v>381</v>
      </c>
      <c r="AJ3640" s="7">
        <v>178</v>
      </c>
      <c r="AK3640" s="12">
        <v>0.46350364963503649</v>
      </c>
      <c r="AL3640" s="12">
        <v>0.95</v>
      </c>
      <c r="AN3640" s="12">
        <v>0.68157423971377462</v>
      </c>
      <c r="AO3640" s="12">
        <v>0.68004866180048662</v>
      </c>
      <c r="AP3640" s="12">
        <v>0</v>
      </c>
      <c r="AQ3640" s="8">
        <v>0</v>
      </c>
      <c r="AR3640" s="16">
        <v>-1</v>
      </c>
      <c r="AS3640" s="7">
        <v>0</v>
      </c>
      <c r="AT3640" s="7">
        <v>0</v>
      </c>
      <c r="AU3640" s="7">
        <v>0</v>
      </c>
      <c r="AV3640" s="7">
        <v>164</v>
      </c>
      <c r="AW3640" s="16">
        <v>0</v>
      </c>
      <c r="AX3640" s="16">
        <v>-1</v>
      </c>
      <c r="AY3640" s="7">
        <v>0</v>
      </c>
      <c r="AZ3640" s="10">
        <v>38.799999999999997</v>
      </c>
      <c r="BA3640" s="16">
        <v>0</v>
      </c>
      <c r="BB3640" s="7">
        <v>0</v>
      </c>
      <c r="BC3640" s="16">
        <v>0.71102941176470591</v>
      </c>
      <c r="BD3640" s="13"/>
      <c r="BE3640" s="13"/>
      <c r="BG3640" s="44"/>
      <c r="BH3640" s="43">
        <v>24.32</v>
      </c>
      <c r="BI3640" s="2">
        <v>71.505159999999989</v>
      </c>
    </row>
    <row r="3641" spans="1:62" x14ac:dyDescent="0.2">
      <c r="A3641" s="2">
        <v>2016</v>
      </c>
      <c r="B3641" s="4" t="s">
        <v>10</v>
      </c>
      <c r="C3641" s="4" t="s">
        <v>157</v>
      </c>
      <c r="D3641" s="4" t="s">
        <v>246</v>
      </c>
      <c r="E3641" s="52" t="s">
        <v>254</v>
      </c>
      <c r="F3641" s="4" t="s">
        <v>143</v>
      </c>
      <c r="G3641" s="7">
        <v>53414.354519999993</v>
      </c>
      <c r="J3641" s="8">
        <v>53414.354519999993</v>
      </c>
      <c r="K3641" s="16">
        <v>1.5670103092783507</v>
      </c>
      <c r="L3641" s="7">
        <v>53414.354519999993</v>
      </c>
      <c r="M3641" s="7">
        <v>160243.06355999998</v>
      </c>
      <c r="P3641" s="8">
        <v>160243.06355999998</v>
      </c>
      <c r="Q3641" s="16">
        <v>1.5670103092783507</v>
      </c>
      <c r="R3641" s="40">
        <v>35.4</v>
      </c>
      <c r="S3641" s="16">
        <v>0</v>
      </c>
      <c r="V3641" s="7">
        <v>3</v>
      </c>
      <c r="W3641" s="7"/>
      <c r="Y3641" s="7">
        <v>183762</v>
      </c>
      <c r="AB3641" s="7">
        <v>82</v>
      </c>
      <c r="AE3641" s="7">
        <v>882</v>
      </c>
      <c r="AF3641" s="7">
        <v>135</v>
      </c>
      <c r="AG3641" s="8">
        <v>747</v>
      </c>
      <c r="AH3641" s="16">
        <v>1.5670103092783507</v>
      </c>
      <c r="AI3641" s="7">
        <v>509</v>
      </c>
      <c r="AJ3641" s="7">
        <v>238</v>
      </c>
      <c r="AK3641" s="12">
        <v>0.57709750566893425</v>
      </c>
      <c r="AL3641" s="12">
        <v>0.95</v>
      </c>
      <c r="AN3641" s="12">
        <v>0.68139223560910311</v>
      </c>
      <c r="AO3641" s="12">
        <v>0.84693877551020413</v>
      </c>
      <c r="AP3641" s="12">
        <v>0</v>
      </c>
      <c r="AQ3641" s="8">
        <v>3610</v>
      </c>
      <c r="AR3641" s="16">
        <v>-0.75613051408498277</v>
      </c>
      <c r="AS3641" s="7">
        <v>137.15805471124619</v>
      </c>
      <c r="AT3641" s="7">
        <v>4.832663989290495</v>
      </c>
      <c r="AU3641" s="7">
        <v>1.610887996430165</v>
      </c>
      <c r="AV3641" s="7">
        <v>164</v>
      </c>
      <c r="AW3641" s="16">
        <v>9.8224877831107615E-3</v>
      </c>
      <c r="AX3641" s="16">
        <v>-0.90499863400097724</v>
      </c>
      <c r="AY3641" s="7">
        <v>140068</v>
      </c>
      <c r="AZ3641" s="10">
        <v>38.799999999999997</v>
      </c>
      <c r="BA3641" s="16">
        <v>0</v>
      </c>
      <c r="BB3641" s="7">
        <v>3593.9229300113298</v>
      </c>
      <c r="BC3641" s="16">
        <v>0.76590137885615883</v>
      </c>
      <c r="BD3641" s="13">
        <v>7065.5</v>
      </c>
      <c r="BE3641" s="13">
        <v>1.9572022160664819</v>
      </c>
      <c r="BF3641" s="16">
        <v>9.2607811831421465E-3</v>
      </c>
      <c r="BG3641" s="44">
        <v>0.1287065711868112</v>
      </c>
      <c r="BH3641" s="43">
        <v>26.32</v>
      </c>
      <c r="BI3641" s="2">
        <v>71.505159999999989</v>
      </c>
    </row>
    <row r="3642" spans="1:62" x14ac:dyDescent="0.2">
      <c r="A3642" s="2">
        <v>2016</v>
      </c>
      <c r="B3642" s="4" t="s">
        <v>0</v>
      </c>
      <c r="C3642" s="4" t="s">
        <v>157</v>
      </c>
      <c r="D3642" s="4" t="s">
        <v>246</v>
      </c>
      <c r="E3642" s="52" t="s">
        <v>254</v>
      </c>
      <c r="F3642" s="4" t="s">
        <v>143</v>
      </c>
      <c r="G3642" s="7">
        <v>57418.643479999992</v>
      </c>
      <c r="J3642" s="8">
        <v>57418.643479999992</v>
      </c>
      <c r="K3642" s="16">
        <v>1.5093749999999999</v>
      </c>
      <c r="L3642" s="7">
        <v>57418.643479999992</v>
      </c>
      <c r="M3642" s="7">
        <v>172255.93043999997</v>
      </c>
      <c r="P3642" s="8">
        <v>172255.93043999997</v>
      </c>
      <c r="Q3642" s="16">
        <v>1.5093749999999999</v>
      </c>
      <c r="R3642" s="40">
        <v>35.4</v>
      </c>
      <c r="S3642" s="16">
        <v>0</v>
      </c>
      <c r="V3642" s="7">
        <v>3</v>
      </c>
      <c r="W3642" s="7"/>
      <c r="Y3642" s="7">
        <v>197538</v>
      </c>
      <c r="AB3642" s="7">
        <v>82</v>
      </c>
      <c r="AE3642" s="7">
        <v>860</v>
      </c>
      <c r="AF3642" s="7">
        <v>57</v>
      </c>
      <c r="AG3642" s="8">
        <v>803</v>
      </c>
      <c r="AH3642" s="16">
        <v>1.5093749999999999</v>
      </c>
      <c r="AI3642" s="7">
        <v>508</v>
      </c>
      <c r="AJ3642" s="7">
        <v>295</v>
      </c>
      <c r="AK3642" s="12">
        <v>0.59069767441860466</v>
      </c>
      <c r="AL3642" s="12">
        <v>0.95</v>
      </c>
      <c r="AN3642" s="12">
        <v>0.63262764632627644</v>
      </c>
      <c r="AO3642" s="12">
        <v>0.93372093023255809</v>
      </c>
      <c r="AP3642" s="12">
        <v>0</v>
      </c>
      <c r="AQ3642" s="8">
        <v>135545</v>
      </c>
      <c r="AR3642" s="16">
        <v>4.4994522659958616</v>
      </c>
      <c r="AS3642" s="7">
        <v>5225.3276792598308</v>
      </c>
      <c r="AT3642" s="7">
        <v>168.79825653798255</v>
      </c>
      <c r="AU3642" s="7">
        <v>56.266085512660851</v>
      </c>
      <c r="AV3642" s="7">
        <v>164</v>
      </c>
      <c r="AW3642" s="16">
        <v>0.34308588727232225</v>
      </c>
      <c r="AX3642" s="16">
        <v>1.191562546847666</v>
      </c>
      <c r="AY3642" s="7">
        <v>5259146</v>
      </c>
      <c r="AZ3642" s="10">
        <v>38.799999999999997</v>
      </c>
      <c r="BA3642" s="16">
        <v>0</v>
      </c>
      <c r="BB3642" s="7">
        <v>138901.27833178348</v>
      </c>
      <c r="BC3642" s="16">
        <v>-0.29390627342383302</v>
      </c>
      <c r="BD3642" s="13">
        <v>245172.07</v>
      </c>
      <c r="BE3642" s="13">
        <v>1.8087872662215501</v>
      </c>
      <c r="BF3642" s="16">
        <v>8.414237302050041E-3</v>
      </c>
      <c r="BG3642" s="44">
        <v>0.1234077414355973</v>
      </c>
      <c r="BH3642" s="43">
        <v>25.939999999999998</v>
      </c>
      <c r="BI3642" s="2">
        <v>71.505159999999989</v>
      </c>
      <c r="BJ3642" s="2" t="s">
        <v>77</v>
      </c>
    </row>
    <row r="3643" spans="1:62" x14ac:dyDescent="0.2">
      <c r="A3643" s="2">
        <v>2016</v>
      </c>
      <c r="B3643" s="4" t="s">
        <v>1</v>
      </c>
      <c r="C3643" s="4" t="s">
        <v>157</v>
      </c>
      <c r="D3643" s="4" t="s">
        <v>246</v>
      </c>
      <c r="E3643" s="52" t="s">
        <v>254</v>
      </c>
      <c r="F3643" s="4" t="s">
        <v>143</v>
      </c>
      <c r="G3643" s="7">
        <v>58920.25183999999</v>
      </c>
      <c r="J3643" s="8">
        <v>58920.25183999999</v>
      </c>
      <c r="K3643" s="16">
        <v>1.8027210884353742</v>
      </c>
      <c r="L3643" s="7">
        <v>58920.25183999999</v>
      </c>
      <c r="M3643" s="7">
        <v>176760.75551999998</v>
      </c>
      <c r="P3643" s="8">
        <v>176760.75551999998</v>
      </c>
      <c r="Q3643" s="16">
        <v>1.8027210884353742</v>
      </c>
      <c r="R3643" s="40">
        <v>35.4</v>
      </c>
      <c r="S3643" s="16">
        <v>0</v>
      </c>
      <c r="V3643" s="7">
        <v>3</v>
      </c>
      <c r="W3643" s="7"/>
      <c r="Y3643" s="7">
        <v>202704</v>
      </c>
      <c r="AB3643" s="7">
        <v>82</v>
      </c>
      <c r="AE3643" s="7">
        <v>882</v>
      </c>
      <c r="AF3643" s="7">
        <v>58</v>
      </c>
      <c r="AG3643" s="8">
        <v>824</v>
      </c>
      <c r="AH3643" s="16">
        <v>1.8027210884353742</v>
      </c>
      <c r="AI3643" s="7">
        <v>511</v>
      </c>
      <c r="AJ3643" s="7">
        <v>313</v>
      </c>
      <c r="AK3643" s="12">
        <v>0.57936507936507942</v>
      </c>
      <c r="AL3643" s="12">
        <v>0.95</v>
      </c>
      <c r="AN3643" s="12">
        <v>0.62014563106796117</v>
      </c>
      <c r="AO3643" s="12">
        <v>0.93424036281179135</v>
      </c>
      <c r="AP3643" s="12">
        <v>0</v>
      </c>
      <c r="AQ3643" s="8">
        <v>40735</v>
      </c>
      <c r="AR3643" s="16">
        <v>31.355043685464658</v>
      </c>
      <c r="AS3643" s="7">
        <v>1547.6823708206687</v>
      </c>
      <c r="AT3643" s="7">
        <v>49.435679611650485</v>
      </c>
      <c r="AU3643" s="7">
        <v>16.478559870550161</v>
      </c>
      <c r="AV3643" s="7">
        <v>164</v>
      </c>
      <c r="AW3643" s="16">
        <v>0.10047902360091561</v>
      </c>
      <c r="AX3643" s="16">
        <v>10.5441539363187</v>
      </c>
      <c r="AY3643" s="7">
        <v>1580518</v>
      </c>
      <c r="AZ3643" s="10">
        <v>38.799999999999997</v>
      </c>
      <c r="BA3643" s="16">
        <v>0</v>
      </c>
      <c r="BB3643" s="7">
        <v>40958.33323529733</v>
      </c>
      <c r="BC3643" s="16">
        <v>-4.9115327504722757</v>
      </c>
      <c r="BD3643" s="13">
        <v>123218.85</v>
      </c>
      <c r="BE3643" s="13">
        <v>3.0248889161654597</v>
      </c>
      <c r="BF3643" s="16">
        <v>1.2513107455529759E-2</v>
      </c>
      <c r="BG3643" s="44">
        <v>0.21014234044631752</v>
      </c>
      <c r="BH3643" s="43">
        <v>26.32</v>
      </c>
      <c r="BI3643" s="2">
        <v>71.505159999999989</v>
      </c>
    </row>
    <row r="3644" spans="1:62" x14ac:dyDescent="0.2">
      <c r="A3644" s="2">
        <v>2016</v>
      </c>
      <c r="B3644" s="4" t="s">
        <v>2</v>
      </c>
      <c r="C3644" s="4" t="s">
        <v>157</v>
      </c>
      <c r="D3644" s="4" t="s">
        <v>246</v>
      </c>
      <c r="E3644" s="52" t="s">
        <v>254</v>
      </c>
      <c r="F3644" s="4" t="s">
        <v>143</v>
      </c>
      <c r="G3644" s="7">
        <v>58133.69507999999</v>
      </c>
      <c r="J3644" s="8">
        <v>58133.69507999999</v>
      </c>
      <c r="K3644" s="16">
        <v>1.6920529801324502</v>
      </c>
      <c r="L3644" s="7">
        <v>58133.69507999999</v>
      </c>
      <c r="M3644" s="7">
        <v>174401.08523999999</v>
      </c>
      <c r="P3644" s="8">
        <v>174401.08523999999</v>
      </c>
      <c r="Q3644" s="16">
        <v>1.6920529801324506</v>
      </c>
      <c r="R3644" s="40">
        <v>35.4</v>
      </c>
      <c r="S3644" s="16">
        <v>0</v>
      </c>
      <c r="V3644" s="7">
        <v>3</v>
      </c>
      <c r="W3644" s="7"/>
      <c r="Y3644" s="7">
        <v>199998</v>
      </c>
      <c r="AB3644" s="7">
        <v>82</v>
      </c>
      <c r="AE3644" s="7">
        <v>860</v>
      </c>
      <c r="AF3644" s="7">
        <v>47</v>
      </c>
      <c r="AG3644" s="8">
        <v>813</v>
      </c>
      <c r="AH3644" s="16">
        <v>1.6920529801324502</v>
      </c>
      <c r="AI3644" s="7">
        <v>530</v>
      </c>
      <c r="AJ3644" s="7">
        <v>283</v>
      </c>
      <c r="AK3644" s="12">
        <v>0.61627906976744184</v>
      </c>
      <c r="AL3644" s="12">
        <v>0.95</v>
      </c>
      <c r="AN3644" s="12">
        <v>0.6519065190651907</v>
      </c>
      <c r="AO3644" s="12">
        <v>0.9453488372093023</v>
      </c>
      <c r="AP3644" s="12">
        <v>0</v>
      </c>
      <c r="AQ3644" s="8">
        <v>44057</v>
      </c>
      <c r="AR3644" s="16">
        <v>86.588469184890656</v>
      </c>
      <c r="AS3644" s="7">
        <v>1698.419429452583</v>
      </c>
      <c r="AT3644" s="7">
        <v>54.190651906519065</v>
      </c>
      <c r="AU3644" s="7">
        <v>18.063550635506356</v>
      </c>
      <c r="AV3644" s="7">
        <v>164</v>
      </c>
      <c r="AW3644" s="16">
        <v>0.11014360143601437</v>
      </c>
      <c r="AX3644" s="16">
        <v>31.535938122800715</v>
      </c>
      <c r="AY3644" s="7">
        <v>1709411.5999999999</v>
      </c>
      <c r="AZ3644" s="10">
        <v>38.799999999999997</v>
      </c>
      <c r="BA3644" s="16">
        <v>0</v>
      </c>
      <c r="BB3644" s="7">
        <v>44400.547358290896</v>
      </c>
      <c r="BC3644" s="16">
        <v>-15.429558465373868</v>
      </c>
      <c r="BD3644" s="13">
        <v>154606.04</v>
      </c>
      <c r="BE3644" s="13">
        <v>3.5092275915291555</v>
      </c>
      <c r="BF3644" s="16">
        <v>1.4283805266320308E-2</v>
      </c>
      <c r="BG3644" s="44">
        <v>0.24353231444992993</v>
      </c>
      <c r="BH3644" s="43">
        <v>25.939999999999998</v>
      </c>
      <c r="BI3644" s="2">
        <v>71.505159999999989</v>
      </c>
    </row>
    <row r="3645" spans="1:62" x14ac:dyDescent="0.2">
      <c r="A3645" s="2">
        <v>2016</v>
      </c>
      <c r="B3645" s="4" t="s">
        <v>3</v>
      </c>
      <c r="C3645" s="4" t="s">
        <v>157</v>
      </c>
      <c r="D3645" s="4" t="s">
        <v>246</v>
      </c>
      <c r="E3645" s="52" t="s">
        <v>254</v>
      </c>
      <c r="F3645" s="4" t="s">
        <v>143</v>
      </c>
      <c r="G3645" s="7">
        <v>58705.736359999988</v>
      </c>
      <c r="J3645" s="8">
        <v>58705.736359999988</v>
      </c>
      <c r="K3645" s="16">
        <v>1.2997198879551819</v>
      </c>
      <c r="L3645" s="7">
        <v>58705.736359999988</v>
      </c>
      <c r="M3645" s="7">
        <v>176117.20907999997</v>
      </c>
      <c r="P3645" s="8">
        <v>176117.20907999997</v>
      </c>
      <c r="Q3645" s="16">
        <v>1.2997198879551819</v>
      </c>
      <c r="R3645" s="40">
        <v>35.4</v>
      </c>
      <c r="S3645" s="16">
        <v>0</v>
      </c>
      <c r="V3645" s="7">
        <v>3</v>
      </c>
      <c r="W3645" s="7"/>
      <c r="Y3645" s="7">
        <v>201966</v>
      </c>
      <c r="AB3645" s="7">
        <v>82</v>
      </c>
      <c r="AE3645" s="7">
        <v>874</v>
      </c>
      <c r="AF3645" s="7">
        <v>53</v>
      </c>
      <c r="AG3645" s="8">
        <v>821</v>
      </c>
      <c r="AH3645" s="16">
        <v>1.2997198879551819</v>
      </c>
      <c r="AI3645" s="7">
        <v>579</v>
      </c>
      <c r="AJ3645" s="7">
        <v>242</v>
      </c>
      <c r="AK3645" s="12">
        <v>0.6624713958810069</v>
      </c>
      <c r="AL3645" s="12">
        <v>0.95</v>
      </c>
      <c r="AN3645" s="12">
        <v>0.70523751522533495</v>
      </c>
      <c r="AO3645" s="12">
        <v>0.9393592677345538</v>
      </c>
      <c r="AP3645" s="12">
        <v>0</v>
      </c>
      <c r="AQ3645" s="8">
        <v>0</v>
      </c>
      <c r="AR3645" s="16">
        <v>-1</v>
      </c>
      <c r="AS3645" s="7">
        <v>0</v>
      </c>
      <c r="AT3645" s="7">
        <v>0</v>
      </c>
      <c r="AU3645" s="7">
        <v>0</v>
      </c>
      <c r="AV3645" s="7">
        <v>164</v>
      </c>
      <c r="AW3645" s="16">
        <v>0</v>
      </c>
      <c r="AX3645" s="16">
        <v>-1</v>
      </c>
      <c r="AY3645" s="7">
        <v>0</v>
      </c>
      <c r="AZ3645" s="10">
        <v>38.799999999999997</v>
      </c>
      <c r="BA3645" s="16">
        <v>0</v>
      </c>
      <c r="BB3645" s="7">
        <v>0</v>
      </c>
      <c r="BC3645" s="16">
        <v>0.75994397759103638</v>
      </c>
      <c r="BD3645" s="13"/>
      <c r="BE3645" s="13"/>
      <c r="BG3645" s="44"/>
      <c r="BH3645" s="43">
        <v>25.7</v>
      </c>
      <c r="BI3645" s="2">
        <v>71.505159999999989</v>
      </c>
    </row>
    <row r="3646" spans="1:62" x14ac:dyDescent="0.2">
      <c r="A3646" s="2">
        <v>2016</v>
      </c>
      <c r="B3646" s="4" t="s">
        <v>4</v>
      </c>
      <c r="C3646" s="4" t="s">
        <v>157</v>
      </c>
      <c r="D3646" s="4" t="s">
        <v>246</v>
      </c>
      <c r="E3646" s="52" t="s">
        <v>254</v>
      </c>
      <c r="F3646" s="4" t="s">
        <v>143</v>
      </c>
      <c r="G3646" s="7">
        <v>60564.870519999989</v>
      </c>
      <c r="J3646" s="8">
        <v>60564.870519999989</v>
      </c>
      <c r="K3646" s="16">
        <v>1.8614864864864864</v>
      </c>
      <c r="L3646" s="7">
        <v>60564.870519999989</v>
      </c>
      <c r="M3646" s="7">
        <v>181694.61155999996</v>
      </c>
      <c r="P3646" s="8">
        <v>181694.61155999996</v>
      </c>
      <c r="Q3646" s="16">
        <v>1.8614864864864864</v>
      </c>
      <c r="R3646" s="40">
        <v>35.4</v>
      </c>
      <c r="S3646" s="16">
        <v>0</v>
      </c>
      <c r="V3646" s="7">
        <v>3</v>
      </c>
      <c r="W3646" s="7"/>
      <c r="Y3646" s="7">
        <v>208362</v>
      </c>
      <c r="AB3646" s="7">
        <v>82</v>
      </c>
      <c r="AE3646" s="7">
        <v>890</v>
      </c>
      <c r="AF3646" s="7">
        <v>43</v>
      </c>
      <c r="AG3646" s="8">
        <v>847</v>
      </c>
      <c r="AH3646" s="16">
        <v>1.8614864864864864</v>
      </c>
      <c r="AI3646" s="7">
        <v>587</v>
      </c>
      <c r="AJ3646" s="7">
        <v>260</v>
      </c>
      <c r="AK3646" s="12">
        <v>0.65955056179775284</v>
      </c>
      <c r="AL3646" s="12">
        <v>0.95</v>
      </c>
      <c r="AN3646" s="12">
        <v>0.69303423848878398</v>
      </c>
      <c r="AO3646" s="12">
        <v>0.95168539325842694</v>
      </c>
      <c r="AP3646" s="12">
        <v>0</v>
      </c>
      <c r="AQ3646" s="8">
        <v>13397</v>
      </c>
      <c r="AR3646" s="16">
        <v>0.30830078125000004</v>
      </c>
      <c r="AS3646" s="7">
        <v>497.29027468448407</v>
      </c>
      <c r="AT3646" s="7">
        <v>15.817001180637543</v>
      </c>
      <c r="AU3646" s="7">
        <v>5.2723337268791814</v>
      </c>
      <c r="AV3646" s="7">
        <v>164</v>
      </c>
      <c r="AW3646" s="16">
        <v>3.2148376383409644E-2</v>
      </c>
      <c r="AX3646" s="16">
        <v>-0.54278980962219603</v>
      </c>
      <c r="AY3646" s="7">
        <v>519803.6</v>
      </c>
      <c r="AZ3646" s="10">
        <v>38.799999999999997</v>
      </c>
      <c r="BA3646" s="16">
        <v>0</v>
      </c>
      <c r="BB3646" s="7">
        <v>12761.240047555233</v>
      </c>
      <c r="BC3646" s="16">
        <v>0.64369220210839528</v>
      </c>
      <c r="BD3646" s="13">
        <v>50312.759999999995</v>
      </c>
      <c r="BE3646" s="13">
        <v>3.7555243711278639</v>
      </c>
      <c r="BF3646" s="16">
        <v>1.4811126073149062E-2</v>
      </c>
      <c r="BG3646" s="44">
        <v>0.24885105407278349</v>
      </c>
      <c r="BH3646" s="43">
        <v>26.939999999999998</v>
      </c>
      <c r="BI3646" s="2">
        <v>71.505159999999989</v>
      </c>
    </row>
    <row r="3647" spans="1:62" x14ac:dyDescent="0.2">
      <c r="A3647" s="2">
        <v>2016</v>
      </c>
      <c r="B3647" s="4" t="s">
        <v>11</v>
      </c>
      <c r="C3647" s="4" t="s">
        <v>157</v>
      </c>
      <c r="D3647" s="4" t="s">
        <v>246</v>
      </c>
      <c r="E3647" s="52" t="s">
        <v>254</v>
      </c>
      <c r="F3647" s="4" t="s">
        <v>143</v>
      </c>
      <c r="G3647" s="7">
        <v>60564.870519999989</v>
      </c>
      <c r="J3647" s="8">
        <v>60564.870519999989</v>
      </c>
      <c r="K3647" s="16">
        <v>0.44047619047619047</v>
      </c>
      <c r="L3647" s="7">
        <v>60564.870519999989</v>
      </c>
      <c r="M3647" s="7">
        <v>181694.61155999996</v>
      </c>
      <c r="P3647" s="8">
        <v>181694.61155999996</v>
      </c>
      <c r="Q3647" s="16">
        <v>0.44047619047619047</v>
      </c>
      <c r="R3647" s="40">
        <v>35.4</v>
      </c>
      <c r="S3647" s="16">
        <v>0</v>
      </c>
      <c r="V3647" s="7">
        <v>3</v>
      </c>
      <c r="W3647" s="7"/>
      <c r="Y3647" s="7">
        <v>208362</v>
      </c>
      <c r="AB3647" s="7">
        <v>82</v>
      </c>
      <c r="AE3647" s="7">
        <v>868</v>
      </c>
      <c r="AF3647" s="7">
        <v>21</v>
      </c>
      <c r="AG3647" s="8">
        <v>847</v>
      </c>
      <c r="AH3647" s="16">
        <v>0.44047619047619047</v>
      </c>
      <c r="AI3647" s="7">
        <v>690</v>
      </c>
      <c r="AJ3647" s="7">
        <v>157</v>
      </c>
      <c r="AK3647" s="12">
        <v>0.79493087557603692</v>
      </c>
      <c r="AL3647" s="12">
        <v>0.95</v>
      </c>
      <c r="AN3647" s="12">
        <v>0.81463990554899646</v>
      </c>
      <c r="AO3647" s="12">
        <v>0.97580645161290325</v>
      </c>
      <c r="AP3647" s="12">
        <v>1.6464544997945301</v>
      </c>
      <c r="AQ3647" s="8">
        <v>9996</v>
      </c>
      <c r="AR3647" s="16">
        <v>-0.53248211028483228</v>
      </c>
      <c r="AS3647" s="7">
        <v>376.35542168674698</v>
      </c>
      <c r="AT3647" s="7">
        <v>11.801652892561984</v>
      </c>
      <c r="AU3647" s="7">
        <v>3.9338842975206614</v>
      </c>
      <c r="AV3647" s="7">
        <v>164</v>
      </c>
      <c r="AW3647" s="16">
        <v>2.3987099375125984E-2</v>
      </c>
      <c r="AX3647" s="16">
        <v>-0.67544212614814803</v>
      </c>
      <c r="AY3647" s="7">
        <v>387844.8</v>
      </c>
      <c r="AZ3647" s="10">
        <v>38.799999999999997</v>
      </c>
      <c r="BA3647" s="16">
        <v>0</v>
      </c>
      <c r="BB3647" s="7">
        <v>9301.7862423610532</v>
      </c>
      <c r="BC3647" s="16">
        <v>0.59046175114876509</v>
      </c>
      <c r="BD3647" s="13">
        <v>37489.01</v>
      </c>
      <c r="BE3647" s="13">
        <v>3.750401160464186</v>
      </c>
      <c r="BF3647" s="16">
        <v>1.4454830280380582E-2</v>
      </c>
      <c r="BG3647" s="44">
        <v>0.24468809469220673</v>
      </c>
      <c r="BH3647" s="43">
        <v>26.56</v>
      </c>
      <c r="BI3647" s="2">
        <v>71.505159999999989</v>
      </c>
    </row>
    <row r="3648" spans="1:62" x14ac:dyDescent="0.2">
      <c r="A3648" s="2">
        <v>2016</v>
      </c>
      <c r="B3648" s="4" t="s">
        <v>5</v>
      </c>
      <c r="C3648" s="4" t="s">
        <v>157</v>
      </c>
      <c r="D3648" s="4" t="s">
        <v>246</v>
      </c>
      <c r="E3648" s="52" t="s">
        <v>254</v>
      </c>
      <c r="F3648" s="4" t="s">
        <v>143</v>
      </c>
      <c r="G3648" s="7">
        <v>59992.829239999992</v>
      </c>
      <c r="J3648" s="8">
        <v>59992.829239999992</v>
      </c>
      <c r="K3648" s="16">
        <v>0.24665676077265974</v>
      </c>
      <c r="L3648" s="7">
        <v>59992.829239999992</v>
      </c>
      <c r="M3648" s="7">
        <v>179978.48771999998</v>
      </c>
      <c r="P3648" s="8">
        <v>179978.48771999998</v>
      </c>
      <c r="Q3648" s="16">
        <v>0.24665676077265997</v>
      </c>
      <c r="R3648" s="40">
        <v>35.4</v>
      </c>
      <c r="S3648" s="16">
        <v>0</v>
      </c>
      <c r="V3648" s="7">
        <v>3</v>
      </c>
      <c r="W3648" s="7"/>
      <c r="Y3648" s="7">
        <v>206394</v>
      </c>
      <c r="AB3648" s="7">
        <v>82</v>
      </c>
      <c r="AE3648" s="7">
        <v>882</v>
      </c>
      <c r="AF3648" s="7">
        <v>43</v>
      </c>
      <c r="AG3648" s="8">
        <v>839</v>
      </c>
      <c r="AH3648" s="16">
        <v>0.24665676077265974</v>
      </c>
      <c r="AI3648" s="7">
        <v>621</v>
      </c>
      <c r="AJ3648" s="7">
        <v>218</v>
      </c>
      <c r="AK3648" s="12">
        <v>0.70408163265306123</v>
      </c>
      <c r="AL3648" s="12">
        <v>0.95</v>
      </c>
      <c r="AN3648" s="12">
        <v>0.74016686531585218</v>
      </c>
      <c r="AO3648" s="12">
        <v>0.9512471655328798</v>
      </c>
      <c r="AP3648" s="12">
        <v>1.2337771316482895</v>
      </c>
      <c r="AQ3648" s="8">
        <v>94718</v>
      </c>
      <c r="AR3648" s="16">
        <v>39.391471215351814</v>
      </c>
      <c r="AS3648" s="7">
        <v>3631.8251533742327</v>
      </c>
      <c r="AT3648" s="7">
        <v>112.89392133492252</v>
      </c>
      <c r="AU3648" s="7">
        <v>37.631307111640844</v>
      </c>
      <c r="AV3648" s="7">
        <v>164</v>
      </c>
      <c r="AW3648" s="16">
        <v>0.2294591897051271</v>
      </c>
      <c r="AX3648" s="16">
        <v>31.3998332871654</v>
      </c>
      <c r="AY3648" s="7">
        <v>3675058.4</v>
      </c>
      <c r="AZ3648" s="10">
        <v>38.799999999999997</v>
      </c>
      <c r="BA3648" s="16">
        <v>0</v>
      </c>
      <c r="BB3648" s="7">
        <v>86990.71206349798</v>
      </c>
      <c r="BC3648" s="16">
        <v>-15.52720757826334</v>
      </c>
      <c r="BD3648" s="13">
        <v>259013.06</v>
      </c>
      <c r="BE3648" s="13">
        <v>2.7345706201566755</v>
      </c>
      <c r="BF3648" s="16">
        <v>1.0305438812977541E-2</v>
      </c>
      <c r="BG3648" s="44">
        <v>0.17750266913478527</v>
      </c>
      <c r="BH3648" s="43">
        <v>26.080000000000002</v>
      </c>
      <c r="BI3648" s="2">
        <v>71.505159999999989</v>
      </c>
    </row>
    <row r="3649" spans="1:61" x14ac:dyDescent="0.2">
      <c r="A3649" s="2">
        <v>2016</v>
      </c>
      <c r="B3649" s="4" t="s">
        <v>6</v>
      </c>
      <c r="C3649" s="4" t="s">
        <v>157</v>
      </c>
      <c r="D3649" s="4" t="s">
        <v>246</v>
      </c>
      <c r="E3649" s="52" t="s">
        <v>254</v>
      </c>
      <c r="F3649" s="4" t="s">
        <v>143</v>
      </c>
      <c r="G3649" s="7">
        <v>58562.726039999994</v>
      </c>
      <c r="J3649" s="8">
        <v>58562.726039999994</v>
      </c>
      <c r="K3649" s="16">
        <v>0.24090909090909096</v>
      </c>
      <c r="L3649" s="7">
        <v>58562.726039999994</v>
      </c>
      <c r="M3649" s="7">
        <v>175688.17812</v>
      </c>
      <c r="P3649" s="8">
        <v>175688.17812</v>
      </c>
      <c r="Q3649" s="16">
        <v>0.24090909090909118</v>
      </c>
      <c r="R3649" s="40">
        <v>35.4</v>
      </c>
      <c r="S3649" s="16">
        <v>0</v>
      </c>
      <c r="V3649" s="7">
        <v>3</v>
      </c>
      <c r="W3649" s="7"/>
      <c r="Y3649" s="7">
        <v>201474</v>
      </c>
      <c r="AB3649" s="7">
        <v>82</v>
      </c>
      <c r="AE3649" s="7">
        <v>860</v>
      </c>
      <c r="AF3649" s="7">
        <v>41</v>
      </c>
      <c r="AG3649" s="8">
        <v>819</v>
      </c>
      <c r="AH3649" s="16">
        <v>0.24090909090909096</v>
      </c>
      <c r="AI3649" s="7">
        <v>613</v>
      </c>
      <c r="AJ3649" s="7">
        <v>206</v>
      </c>
      <c r="AK3649" s="12">
        <v>0.71279069767441861</v>
      </c>
      <c r="AL3649" s="12">
        <v>0.95</v>
      </c>
      <c r="AN3649" s="12">
        <v>0.74847374847374848</v>
      </c>
      <c r="AO3649" s="12">
        <v>0.95232558139534884</v>
      </c>
      <c r="AP3649" s="12">
        <v>1.2870031203364536</v>
      </c>
      <c r="AQ3649" s="8">
        <v>1592</v>
      </c>
      <c r="AR3649" s="16">
        <v>-0.93667714092518195</v>
      </c>
      <c r="AS3649" s="7">
        <v>61.372397841171939</v>
      </c>
      <c r="AT3649" s="7">
        <v>1.9438339438339438</v>
      </c>
      <c r="AU3649" s="7">
        <v>0.6479446479446479</v>
      </c>
      <c r="AV3649" s="7">
        <v>164</v>
      </c>
      <c r="AW3649" s="16">
        <v>3.9508819996624872E-3</v>
      </c>
      <c r="AX3649" s="16">
        <v>-0.9489705897565569</v>
      </c>
      <c r="AY3649" s="7">
        <v>61769.599999999999</v>
      </c>
      <c r="AZ3649" s="10">
        <v>38.799999999999997</v>
      </c>
      <c r="BA3649" s="16">
        <v>0</v>
      </c>
      <c r="BB3649" s="7">
        <v>1486.3247533776032</v>
      </c>
      <c r="BC3649" s="16">
        <v>0.65136742509374201</v>
      </c>
      <c r="BD3649" s="13">
        <v>3928.4</v>
      </c>
      <c r="BE3649" s="13">
        <v>2.4675879396984923</v>
      </c>
      <c r="BF3649" s="16">
        <v>9.0971738444944276E-3</v>
      </c>
      <c r="BG3649" s="44">
        <v>0.15857029946867673</v>
      </c>
      <c r="BH3649" s="43">
        <v>25.939999999999998</v>
      </c>
      <c r="BI3649" s="2">
        <v>71.505159999999989</v>
      </c>
    </row>
    <row r="3650" spans="1:61" x14ac:dyDescent="0.2">
      <c r="A3650" s="2">
        <v>2016</v>
      </c>
      <c r="B3650" s="4" t="s">
        <v>7</v>
      </c>
      <c r="C3650" s="4" t="s">
        <v>157</v>
      </c>
      <c r="D3650" s="4" t="s">
        <v>246</v>
      </c>
      <c r="E3650" s="52" t="s">
        <v>254</v>
      </c>
      <c r="F3650" s="4" t="s">
        <v>143</v>
      </c>
      <c r="G3650" s="7">
        <v>57561.653799999993</v>
      </c>
      <c r="J3650" s="8">
        <v>57561.653799999993</v>
      </c>
      <c r="K3650" s="16">
        <v>0.11805555555555558</v>
      </c>
      <c r="L3650" s="7">
        <v>57561.653799999993</v>
      </c>
      <c r="M3650" s="7">
        <v>172684.96139999997</v>
      </c>
      <c r="P3650" s="8">
        <v>172684.96139999997</v>
      </c>
      <c r="Q3650" s="16">
        <v>0.11805555555555536</v>
      </c>
      <c r="R3650" s="40">
        <v>35.4</v>
      </c>
      <c r="S3650" s="16">
        <v>0</v>
      </c>
      <c r="V3650" s="7">
        <v>3</v>
      </c>
      <c r="W3650" s="7"/>
      <c r="Y3650" s="7">
        <v>198030</v>
      </c>
      <c r="AB3650" s="7">
        <v>82</v>
      </c>
      <c r="AE3650" s="7">
        <v>882</v>
      </c>
      <c r="AF3650" s="7">
        <v>77</v>
      </c>
      <c r="AG3650" s="8">
        <v>805</v>
      </c>
      <c r="AH3650" s="16">
        <v>0.11805555555555558</v>
      </c>
      <c r="AI3650" s="7">
        <v>676</v>
      </c>
      <c r="AJ3650" s="7">
        <v>129</v>
      </c>
      <c r="AK3650" s="12">
        <v>0.76643990929705219</v>
      </c>
      <c r="AL3650" s="12">
        <v>0.95</v>
      </c>
      <c r="AN3650" s="12">
        <v>0.83975155279503111</v>
      </c>
      <c r="AO3650" s="12">
        <v>0.91269841269841268</v>
      </c>
      <c r="AP3650" s="12">
        <v>0.68888580450397319</v>
      </c>
      <c r="AQ3650" s="8">
        <v>22687</v>
      </c>
      <c r="AR3650" s="16">
        <v>31.271692745376953</v>
      </c>
      <c r="AS3650" s="7">
        <v>882.7626459143969</v>
      </c>
      <c r="AT3650" s="7">
        <v>28.182608695652174</v>
      </c>
      <c r="AU3650" s="7">
        <v>9.3942028985507253</v>
      </c>
      <c r="AV3650" s="7">
        <v>164</v>
      </c>
      <c r="AW3650" s="16">
        <v>5.7281724991162956E-2</v>
      </c>
      <c r="AX3650" s="16">
        <v>27.864122703939636</v>
      </c>
      <c r="AY3650" s="7">
        <v>880255.6</v>
      </c>
      <c r="AZ3650" s="10">
        <v>38.799999999999997</v>
      </c>
      <c r="BA3650" s="16">
        <v>0</v>
      </c>
      <c r="BB3650" s="7">
        <v>22553.431894403519</v>
      </c>
      <c r="BC3650" s="16">
        <v>-13.839561660408311</v>
      </c>
      <c r="BD3650" s="13">
        <v>68360.63</v>
      </c>
      <c r="BE3650" s="13">
        <v>3.0132071230219952</v>
      </c>
      <c r="BF3650" s="16">
        <v>1.083205815281282E-2</v>
      </c>
      <c r="BG3650" s="44">
        <v>0.18749869313881576</v>
      </c>
      <c r="BH3650" s="43">
        <v>25.7</v>
      </c>
      <c r="BI3650" s="2">
        <v>71.505159999999989</v>
      </c>
    </row>
    <row r="3651" spans="1:61" x14ac:dyDescent="0.2">
      <c r="A3651" s="2">
        <v>2017</v>
      </c>
      <c r="B3651" s="4" t="s">
        <v>8</v>
      </c>
      <c r="C3651" s="4" t="s">
        <v>157</v>
      </c>
      <c r="D3651" s="4" t="s">
        <v>246</v>
      </c>
      <c r="E3651" s="52" t="s">
        <v>254</v>
      </c>
      <c r="F3651" s="4" t="s">
        <v>143</v>
      </c>
      <c r="G3651" s="7">
        <v>60493.365359999989</v>
      </c>
      <c r="J3651" s="8">
        <v>60493.365359999989</v>
      </c>
      <c r="K3651" s="16">
        <v>0.26836581709145424</v>
      </c>
      <c r="L3651" s="7">
        <v>60493.365359999989</v>
      </c>
      <c r="M3651" s="7">
        <v>181480.09607999996</v>
      </c>
      <c r="P3651" s="8">
        <v>181480.09607999996</v>
      </c>
      <c r="Q3651" s="16">
        <v>0.26836581709145424</v>
      </c>
      <c r="R3651" s="40">
        <v>35.4</v>
      </c>
      <c r="S3651" s="16">
        <v>0</v>
      </c>
      <c r="V3651" s="7">
        <v>3</v>
      </c>
      <c r="W3651" s="7"/>
      <c r="Y3651" s="7">
        <v>208116</v>
      </c>
      <c r="AB3651" s="7">
        <v>82</v>
      </c>
      <c r="AE3651" s="7">
        <v>890</v>
      </c>
      <c r="AF3651" s="7">
        <v>44</v>
      </c>
      <c r="AG3651" s="8">
        <v>846</v>
      </c>
      <c r="AH3651" s="16">
        <v>0.26836581709145424</v>
      </c>
      <c r="AI3651" s="7">
        <v>733</v>
      </c>
      <c r="AJ3651" s="7">
        <v>113</v>
      </c>
      <c r="AK3651" s="12">
        <v>0.82359550561797756</v>
      </c>
      <c r="AL3651" s="12">
        <v>0.95</v>
      </c>
      <c r="AN3651" s="12">
        <v>0.8664302600472813</v>
      </c>
      <c r="AO3651" s="12">
        <v>0.95056179775280902</v>
      </c>
      <c r="AP3651" s="12">
        <v>0.45936611982711284</v>
      </c>
      <c r="AQ3651" s="8">
        <v>58883</v>
      </c>
      <c r="AR3651" s="16">
        <v>1.0160577943643645</v>
      </c>
      <c r="AS3651" s="7">
        <v>2185.7089829250185</v>
      </c>
      <c r="AT3651" s="7">
        <v>69.601654846335691</v>
      </c>
      <c r="AU3651" s="7">
        <v>23.200551615445232</v>
      </c>
      <c r="AV3651" s="7">
        <v>164</v>
      </c>
      <c r="AW3651" s="16">
        <v>0.14146677814295872</v>
      </c>
      <c r="AX3651" s="16">
        <v>0.5894923745165852</v>
      </c>
      <c r="AY3651" s="7">
        <v>2284660.4</v>
      </c>
      <c r="AZ3651" s="10">
        <v>38.799999999999997</v>
      </c>
      <c r="BA3651" s="16">
        <v>0</v>
      </c>
      <c r="BB3651" s="7">
        <v>68830.369751564067</v>
      </c>
      <c r="BC3651" s="16">
        <v>-0.19513641185729047</v>
      </c>
      <c r="BD3651" s="13">
        <v>175227.6</v>
      </c>
      <c r="BE3651" s="13">
        <v>2.9758606049284175</v>
      </c>
      <c r="BF3651" s="16">
        <v>1.0437875772974028E-2</v>
      </c>
      <c r="BG3651" s="44">
        <v>0.18424722036975333</v>
      </c>
      <c r="BH3651" s="43">
        <v>26.939999999999998</v>
      </c>
      <c r="BI3651" s="2">
        <v>71.505159999999989</v>
      </c>
    </row>
    <row r="3652" spans="1:61" x14ac:dyDescent="0.2">
      <c r="A3652" s="2">
        <v>2017</v>
      </c>
      <c r="B3652" s="4" t="s">
        <v>9</v>
      </c>
      <c r="C3652" s="4" t="s">
        <v>157</v>
      </c>
      <c r="D3652" s="4" t="s">
        <v>246</v>
      </c>
      <c r="E3652" s="52" t="s">
        <v>254</v>
      </c>
      <c r="F3652" s="4" t="s">
        <v>143</v>
      </c>
      <c r="G3652" s="7">
        <v>49624.58103999999</v>
      </c>
      <c r="J3652" s="8">
        <v>49624.58103999999</v>
      </c>
      <c r="K3652" s="16">
        <v>0.2415026833631484</v>
      </c>
      <c r="L3652" s="7">
        <v>49624.58103999999</v>
      </c>
      <c r="M3652" s="7">
        <v>148873.74311999997</v>
      </c>
      <c r="P3652" s="8">
        <v>148873.74311999997</v>
      </c>
      <c r="Q3652" s="16">
        <v>0.2415026833631484</v>
      </c>
      <c r="R3652" s="40">
        <v>35.4</v>
      </c>
      <c r="S3652" s="16">
        <v>0</v>
      </c>
      <c r="V3652" s="7">
        <v>3</v>
      </c>
      <c r="W3652" s="7"/>
      <c r="Y3652" s="7">
        <v>170724</v>
      </c>
      <c r="AB3652" s="7">
        <v>82</v>
      </c>
      <c r="AE3652" s="7">
        <v>792</v>
      </c>
      <c r="AF3652" s="7">
        <v>98</v>
      </c>
      <c r="AG3652" s="8">
        <v>694</v>
      </c>
      <c r="AH3652" s="16">
        <v>0.2415026833631484</v>
      </c>
      <c r="AI3652" s="7">
        <v>534</v>
      </c>
      <c r="AJ3652" s="7">
        <v>160</v>
      </c>
      <c r="AK3652" s="12">
        <v>0.6742424242424242</v>
      </c>
      <c r="AL3652" s="12">
        <v>0.95</v>
      </c>
      <c r="AN3652" s="12">
        <v>0.7694524495677233</v>
      </c>
      <c r="AO3652" s="12">
        <v>0.8762626262626263</v>
      </c>
      <c r="AP3652" s="12">
        <v>0.12893417141301122</v>
      </c>
      <c r="AQ3652" s="8">
        <v>1315</v>
      </c>
      <c r="AR3652" s="16">
        <v>0</v>
      </c>
      <c r="AS3652" s="7">
        <v>56.3893653516295</v>
      </c>
      <c r="AT3652" s="7">
        <v>1.8948126801152738</v>
      </c>
      <c r="AU3652" s="7">
        <v>0.63160422670509131</v>
      </c>
      <c r="AV3652" s="7">
        <v>164</v>
      </c>
      <c r="AW3652" s="16">
        <v>3.8512452847871423E-3</v>
      </c>
      <c r="AX3652" s="16">
        <v>0</v>
      </c>
      <c r="AY3652" s="7">
        <v>51021.999999999993</v>
      </c>
      <c r="AZ3652" s="10">
        <v>38.799999999999997</v>
      </c>
      <c r="BA3652" s="16">
        <v>0</v>
      </c>
      <c r="BB3652" s="7">
        <v>1524.2785617911238</v>
      </c>
      <c r="BC3652" s="16">
        <v>6.11939538139308E-2</v>
      </c>
      <c r="BD3652" s="13">
        <v>3153.6</v>
      </c>
      <c r="BE3652" s="13">
        <v>2.3981749049429659</v>
      </c>
      <c r="BF3652" s="16">
        <v>8.2121032190931847E-3</v>
      </c>
      <c r="BG3652" s="44">
        <v>0.15112589856696926</v>
      </c>
      <c r="BH3652" s="43">
        <v>23.32</v>
      </c>
      <c r="BI3652" s="2">
        <v>71.505159999999989</v>
      </c>
    </row>
    <row r="3653" spans="1:61" x14ac:dyDescent="0.2">
      <c r="A3653" s="2">
        <v>2017</v>
      </c>
      <c r="B3653" s="4" t="s">
        <v>10</v>
      </c>
      <c r="C3653" s="4" t="s">
        <v>157</v>
      </c>
      <c r="D3653" s="4" t="s">
        <v>246</v>
      </c>
      <c r="E3653" s="52" t="s">
        <v>254</v>
      </c>
      <c r="F3653" s="4" t="s">
        <v>143</v>
      </c>
      <c r="G3653" s="7">
        <v>59849.818919999991</v>
      </c>
      <c r="J3653" s="8">
        <v>59849.818919999991</v>
      </c>
      <c r="K3653" s="16">
        <v>0.12048192771084332</v>
      </c>
      <c r="L3653" s="7">
        <v>59849.818919999991</v>
      </c>
      <c r="M3653" s="7">
        <v>179549.45675999997</v>
      </c>
      <c r="P3653" s="8">
        <v>179549.45675999997</v>
      </c>
      <c r="Q3653" s="16">
        <v>0.12048192771084332</v>
      </c>
      <c r="R3653" s="40">
        <v>35.4</v>
      </c>
      <c r="S3653" s="16">
        <v>0</v>
      </c>
      <c r="V3653" s="7">
        <v>3</v>
      </c>
      <c r="W3653" s="7"/>
      <c r="Y3653" s="7">
        <v>205902</v>
      </c>
      <c r="AB3653" s="7">
        <v>82</v>
      </c>
      <c r="AE3653" s="7">
        <v>890</v>
      </c>
      <c r="AF3653" s="7">
        <v>53</v>
      </c>
      <c r="AG3653" s="8">
        <v>837</v>
      </c>
      <c r="AH3653" s="16">
        <v>0.12048192771084332</v>
      </c>
      <c r="AI3653" s="7">
        <v>618</v>
      </c>
      <c r="AJ3653" s="7">
        <v>219</v>
      </c>
      <c r="AK3653" s="12">
        <v>0.69438202247191017</v>
      </c>
      <c r="AL3653" s="12">
        <v>0.95</v>
      </c>
      <c r="AN3653" s="12">
        <v>0.73835125448028671</v>
      </c>
      <c r="AO3653" s="12">
        <v>0.94044943820224725</v>
      </c>
      <c r="AP3653" s="12">
        <v>8.3592116103682113E-2</v>
      </c>
      <c r="AQ3653" s="8">
        <v>40928</v>
      </c>
      <c r="AR3653" s="16">
        <v>10.337396121883657</v>
      </c>
      <c r="AS3653" s="7">
        <v>1519.2279138827025</v>
      </c>
      <c r="AT3653" s="7">
        <v>48.898446833930706</v>
      </c>
      <c r="AU3653" s="7">
        <v>16.299482277976903</v>
      </c>
      <c r="AV3653" s="7">
        <v>164</v>
      </c>
      <c r="AW3653" s="16">
        <v>9.9387087060834781E-2</v>
      </c>
      <c r="AX3653" s="16">
        <v>9.118321270068213</v>
      </c>
      <c r="AY3653" s="7">
        <v>1588006.4</v>
      </c>
      <c r="AZ3653" s="10">
        <v>38.799999999999997</v>
      </c>
      <c r="BA3653" s="16">
        <v>0</v>
      </c>
      <c r="BB3653" s="7">
        <v>40745.727889059199</v>
      </c>
      <c r="BC3653" s="16">
        <v>-4.5267050378815696</v>
      </c>
      <c r="BD3653" s="13">
        <v>130201.73</v>
      </c>
      <c r="BE3653" s="13">
        <v>3.1812385164190773</v>
      </c>
      <c r="BF3653" s="16">
        <v>1.0720524448690059E-2</v>
      </c>
      <c r="BG3653" s="44">
        <v>0.2012955654019733</v>
      </c>
      <c r="BH3653" s="43">
        <v>26.939999999999998</v>
      </c>
      <c r="BI3653" s="2">
        <v>71.505159999999989</v>
      </c>
    </row>
    <row r="3654" spans="1:61" x14ac:dyDescent="0.2">
      <c r="A3654" s="2">
        <v>2017</v>
      </c>
      <c r="B3654" s="4" t="s">
        <v>0</v>
      </c>
      <c r="C3654" s="4" t="s">
        <v>157</v>
      </c>
      <c r="D3654" s="4" t="s">
        <v>246</v>
      </c>
      <c r="E3654" s="52" t="s">
        <v>254</v>
      </c>
      <c r="F3654" s="4" t="s">
        <v>143</v>
      </c>
      <c r="G3654" s="7">
        <v>54772.952559999991</v>
      </c>
      <c r="J3654" s="8">
        <v>54772.952559999991</v>
      </c>
      <c r="K3654" s="16">
        <v>-4.6077210460772178E-2</v>
      </c>
      <c r="L3654" s="7">
        <v>54772.952559999991</v>
      </c>
      <c r="M3654" s="7">
        <v>164318.85767999996</v>
      </c>
      <c r="P3654" s="8">
        <v>164318.85767999996</v>
      </c>
      <c r="Q3654" s="16">
        <v>-4.6077210460772178E-2</v>
      </c>
      <c r="R3654" s="40">
        <v>35.4</v>
      </c>
      <c r="S3654" s="16">
        <v>0</v>
      </c>
      <c r="V3654" s="7">
        <v>3</v>
      </c>
      <c r="W3654" s="7"/>
      <c r="Y3654" s="7">
        <v>188436</v>
      </c>
      <c r="AB3654" s="7">
        <v>82</v>
      </c>
      <c r="AE3654" s="7">
        <v>852</v>
      </c>
      <c r="AF3654" s="7">
        <v>86</v>
      </c>
      <c r="AG3654" s="8">
        <v>766</v>
      </c>
      <c r="AH3654" s="16">
        <v>-4.6077210460772067E-2</v>
      </c>
      <c r="AI3654" s="7">
        <v>578</v>
      </c>
      <c r="AJ3654" s="7">
        <v>188</v>
      </c>
      <c r="AK3654" s="12">
        <v>0.67840375586854462</v>
      </c>
      <c r="AL3654" s="12">
        <v>0.95</v>
      </c>
      <c r="AN3654" s="12">
        <v>0.75456919060052219</v>
      </c>
      <c r="AO3654" s="12">
        <v>0.89906103286384975</v>
      </c>
      <c r="AP3654" s="12">
        <v>0.19275405522090416</v>
      </c>
      <c r="AQ3654" s="8">
        <v>13240</v>
      </c>
      <c r="AR3654" s="16">
        <v>-0.90232026264340259</v>
      </c>
      <c r="AS3654" s="7">
        <v>541.29190515126731</v>
      </c>
      <c r="AT3654" s="7">
        <v>17.284595300261095</v>
      </c>
      <c r="AU3654" s="7">
        <v>5.7615317667536985</v>
      </c>
      <c r="AV3654" s="7">
        <v>164</v>
      </c>
      <c r="AW3654" s="16">
        <v>3.5131291260693281E-2</v>
      </c>
      <c r="AX3654" s="16">
        <v>-0.89760205078675226</v>
      </c>
      <c r="AY3654" s="7">
        <v>513711.99999999994</v>
      </c>
      <c r="AZ3654" s="10">
        <v>38.799999999999997</v>
      </c>
      <c r="BA3654" s="16">
        <v>0</v>
      </c>
      <c r="BB3654" s="7">
        <v>13567.840385944248</v>
      </c>
      <c r="BC3654" s="16">
        <v>0.45886098882331211</v>
      </c>
      <c r="BD3654" s="13">
        <v>40222.410000000003</v>
      </c>
      <c r="BE3654" s="13">
        <v>3.0379463746223569</v>
      </c>
      <c r="BF3654" s="16">
        <v>1.0077568191167233E-2</v>
      </c>
      <c r="BG3654" s="44">
        <v>0.19409171609396986</v>
      </c>
      <c r="BH3654" s="43">
        <v>24.46</v>
      </c>
      <c r="BI3654" s="2">
        <v>71.505159999999989</v>
      </c>
    </row>
    <row r="3655" spans="1:61" x14ac:dyDescent="0.2">
      <c r="A3655" s="2">
        <v>2017</v>
      </c>
      <c r="B3655" s="4" t="s">
        <v>1</v>
      </c>
      <c r="C3655" s="4" t="s">
        <v>157</v>
      </c>
      <c r="D3655" s="4" t="s">
        <v>246</v>
      </c>
      <c r="E3655" s="52" t="s">
        <v>254</v>
      </c>
      <c r="F3655" s="4" t="s">
        <v>143</v>
      </c>
      <c r="G3655" s="7">
        <v>58705.736359999988</v>
      </c>
      <c r="J3655" s="8">
        <v>58705.736359999988</v>
      </c>
      <c r="K3655" s="16">
        <v>-3.6407766990291801E-3</v>
      </c>
      <c r="L3655" s="7">
        <v>58705.736359999988</v>
      </c>
      <c r="M3655" s="7">
        <v>176117.20907999997</v>
      </c>
      <c r="P3655" s="8">
        <v>176117.20907999997</v>
      </c>
      <c r="Q3655" s="16">
        <v>-3.6407766990291801E-3</v>
      </c>
      <c r="R3655" s="40">
        <v>35.4</v>
      </c>
      <c r="S3655" s="16">
        <v>0</v>
      </c>
      <c r="V3655" s="7">
        <v>3</v>
      </c>
      <c r="W3655" s="7"/>
      <c r="Y3655" s="7">
        <v>201966</v>
      </c>
      <c r="AB3655" s="7">
        <v>82</v>
      </c>
      <c r="AE3655" s="7">
        <v>882</v>
      </c>
      <c r="AF3655" s="7">
        <v>61</v>
      </c>
      <c r="AG3655" s="8">
        <v>821</v>
      </c>
      <c r="AH3655" s="16">
        <v>-3.6407766990291801E-3</v>
      </c>
      <c r="AI3655" s="7">
        <v>504</v>
      </c>
      <c r="AJ3655" s="7">
        <v>317</v>
      </c>
      <c r="AK3655" s="12">
        <v>0.5714285714285714</v>
      </c>
      <c r="AL3655" s="12">
        <v>0.95</v>
      </c>
      <c r="AN3655" s="12">
        <v>0.61388550548112053</v>
      </c>
      <c r="AO3655" s="12">
        <v>0.93083900226757366</v>
      </c>
      <c r="AP3655" s="12">
        <v>-1.0094605642968046E-2</v>
      </c>
      <c r="AQ3655" s="8">
        <v>43936</v>
      </c>
      <c r="AR3655" s="16">
        <v>7.8581072787529127E-2</v>
      </c>
      <c r="AS3655" s="7">
        <v>1669.3009118541033</v>
      </c>
      <c r="AT3655" s="7">
        <v>53.515225334957371</v>
      </c>
      <c r="AU3655" s="7">
        <v>17.838408444985792</v>
      </c>
      <c r="AV3655" s="7">
        <v>164</v>
      </c>
      <c r="AW3655" s="16">
        <v>0.10877078320113287</v>
      </c>
      <c r="AX3655" s="16">
        <v>8.2522294734377777E-2</v>
      </c>
      <c r="AY3655" s="7">
        <v>1704716.7999999998</v>
      </c>
      <c r="AZ3655" s="10">
        <v>38.799999999999997</v>
      </c>
      <c r="BA3655" s="16">
        <v>0</v>
      </c>
      <c r="BB3655" s="7">
        <v>44176.8830005161</v>
      </c>
      <c r="BC3655" s="16">
        <v>-4.2998763271291533E-2</v>
      </c>
      <c r="BD3655" s="13">
        <v>124032.05</v>
      </c>
      <c r="BE3655" s="13">
        <v>2.8230164329934451</v>
      </c>
      <c r="BF3655" s="16">
        <v>9.2204279440512363E-3</v>
      </c>
      <c r="BG3655" s="44">
        <v>0.17653204701556882</v>
      </c>
      <c r="BH3655" s="43">
        <v>26.32</v>
      </c>
      <c r="BI3655" s="2">
        <v>71.505159999999989</v>
      </c>
    </row>
    <row r="3656" spans="1:61" x14ac:dyDescent="0.2">
      <c r="A3656" s="2">
        <v>2017</v>
      </c>
      <c r="B3656" s="4" t="s">
        <v>2</v>
      </c>
      <c r="C3656" s="4" t="s">
        <v>157</v>
      </c>
      <c r="D3656" s="4" t="s">
        <v>246</v>
      </c>
      <c r="E3656" s="52" t="s">
        <v>254</v>
      </c>
      <c r="F3656" s="4" t="s">
        <v>143</v>
      </c>
      <c r="G3656" s="7">
        <v>57347.138319999991</v>
      </c>
      <c r="J3656" s="8">
        <v>57347.138319999991</v>
      </c>
      <c r="K3656" s="16">
        <v>-1.3530135301353052E-2</v>
      </c>
      <c r="L3656" s="7">
        <v>57347.138319999991</v>
      </c>
      <c r="M3656" s="7">
        <v>172041.41495999997</v>
      </c>
      <c r="P3656" s="8">
        <v>172041.41495999997</v>
      </c>
      <c r="Q3656" s="16">
        <v>-1.3530135301353163E-2</v>
      </c>
      <c r="R3656" s="40">
        <v>35.4</v>
      </c>
      <c r="S3656" s="16">
        <v>0</v>
      </c>
      <c r="V3656" s="7">
        <v>3</v>
      </c>
      <c r="W3656" s="7"/>
      <c r="Y3656" s="7">
        <v>197292</v>
      </c>
      <c r="AB3656" s="7">
        <v>82</v>
      </c>
      <c r="AE3656" s="7">
        <v>852</v>
      </c>
      <c r="AF3656" s="7">
        <v>50</v>
      </c>
      <c r="AG3656" s="8">
        <v>802</v>
      </c>
      <c r="AH3656" s="16">
        <v>-1.3530135301353052E-2</v>
      </c>
      <c r="AI3656" s="7">
        <v>366</v>
      </c>
      <c r="AJ3656" s="7">
        <v>436</v>
      </c>
      <c r="AK3656" s="12">
        <v>0.42957746478873238</v>
      </c>
      <c r="AL3656" s="12">
        <v>0.95</v>
      </c>
      <c r="AN3656" s="12">
        <v>0.45635910224438903</v>
      </c>
      <c r="AO3656" s="12">
        <v>0.94131455399061037</v>
      </c>
      <c r="AP3656" s="12">
        <v>-0.29996235825530515</v>
      </c>
      <c r="AQ3656" s="8">
        <v>19400</v>
      </c>
      <c r="AR3656" s="16">
        <v>-0.55966134779944166</v>
      </c>
      <c r="AS3656" s="7">
        <v>777.86688051323176</v>
      </c>
      <c r="AT3656" s="7">
        <v>24.189526184538654</v>
      </c>
      <c r="AU3656" s="7">
        <v>8.0631753948462173</v>
      </c>
      <c r="AV3656" s="7">
        <v>164</v>
      </c>
      <c r="AW3656" s="16">
        <v>4.9165703627111083E-2</v>
      </c>
      <c r="AX3656" s="16">
        <v>-0.55362179022561864</v>
      </c>
      <c r="AY3656" s="7">
        <v>752720</v>
      </c>
      <c r="AZ3656" s="10">
        <v>38.799999999999997</v>
      </c>
      <c r="BA3656" s="16">
        <v>0</v>
      </c>
      <c r="BB3656" s="7">
        <v>19551.277180716876</v>
      </c>
      <c r="BC3656" s="16">
        <v>0.24410863222700818</v>
      </c>
      <c r="BD3656" s="13">
        <v>54199.459999999992</v>
      </c>
      <c r="BE3656" s="13">
        <v>2.7937865979381438</v>
      </c>
      <c r="BF3656" s="16">
        <v>8.9615257611538757E-3</v>
      </c>
      <c r="BG3656" s="44">
        <v>0.170505325775377</v>
      </c>
      <c r="BH3656" s="43">
        <v>24.94</v>
      </c>
      <c r="BI3656" s="2">
        <v>71.505159999999989</v>
      </c>
    </row>
    <row r="3657" spans="1:61" x14ac:dyDescent="0.2">
      <c r="A3657" s="2">
        <v>2017</v>
      </c>
      <c r="B3657" s="4" t="s">
        <v>3</v>
      </c>
      <c r="C3657" s="4" t="s">
        <v>157</v>
      </c>
      <c r="D3657" s="4" t="s">
        <v>246</v>
      </c>
      <c r="E3657" s="52" t="s">
        <v>254</v>
      </c>
      <c r="F3657" s="4" t="s">
        <v>143</v>
      </c>
      <c r="G3657" s="7">
        <v>59921.324079999991</v>
      </c>
      <c r="J3657" s="8">
        <v>59921.324079999991</v>
      </c>
      <c r="K3657" s="16">
        <v>2.0706455542021995E-2</v>
      </c>
      <c r="L3657" s="7">
        <v>59921.324079999991</v>
      </c>
      <c r="M3657" s="7">
        <v>179763.97223999997</v>
      </c>
      <c r="P3657" s="8">
        <v>179763.97223999997</v>
      </c>
      <c r="Q3657" s="16">
        <v>2.0706455542021995E-2</v>
      </c>
      <c r="R3657" s="40">
        <v>35.4</v>
      </c>
      <c r="S3657" s="16">
        <v>0</v>
      </c>
      <c r="V3657" s="7">
        <v>3</v>
      </c>
      <c r="W3657" s="7"/>
      <c r="Y3657" s="7">
        <v>206148</v>
      </c>
      <c r="AB3657" s="7">
        <v>82</v>
      </c>
      <c r="AE3657" s="7">
        <v>890</v>
      </c>
      <c r="AF3657" s="7">
        <v>52</v>
      </c>
      <c r="AG3657" s="8">
        <v>838</v>
      </c>
      <c r="AH3657" s="16">
        <v>2.0706455542021995E-2</v>
      </c>
      <c r="AI3657" s="7">
        <v>334</v>
      </c>
      <c r="AJ3657" s="7">
        <v>504</v>
      </c>
      <c r="AK3657" s="12">
        <v>0.37528089887640448</v>
      </c>
      <c r="AL3657" s="12">
        <v>0.95</v>
      </c>
      <c r="AN3657" s="12">
        <v>0.39856801909307876</v>
      </c>
      <c r="AO3657" s="12">
        <v>0.94157303370786516</v>
      </c>
      <c r="AP3657" s="12">
        <v>-0.43484569313399368</v>
      </c>
      <c r="AQ3657" s="8">
        <v>2100</v>
      </c>
      <c r="AR3657" s="16">
        <v>0</v>
      </c>
      <c r="AS3657" s="7">
        <v>78.651685393258433</v>
      </c>
      <c r="AT3657" s="7">
        <v>2.5059665871121717</v>
      </c>
      <c r="AU3657" s="7">
        <v>0.83532219570405719</v>
      </c>
      <c r="AV3657" s="7">
        <v>164</v>
      </c>
      <c r="AW3657" s="16">
        <v>5.0934280225857142E-3</v>
      </c>
      <c r="AX3657" s="16">
        <v>0</v>
      </c>
      <c r="AY3657" s="7">
        <v>81480</v>
      </c>
      <c r="AZ3657" s="10">
        <v>38.799999999999997</v>
      </c>
      <c r="BA3657" s="16">
        <v>0</v>
      </c>
      <c r="BB3657" s="7">
        <v>2049.9900617394715</v>
      </c>
      <c r="BC3657" s="16">
        <v>-3.9343278204994968E-2</v>
      </c>
      <c r="BD3657" s="13">
        <v>4920.3999999999996</v>
      </c>
      <c r="BE3657" s="13">
        <v>2.3430476190476188</v>
      </c>
      <c r="BF3657" s="16">
        <v>7.3834652837639824E-3</v>
      </c>
      <c r="BG3657" s="44">
        <v>0.13420065731156838</v>
      </c>
      <c r="BH3657" s="43">
        <v>26.7</v>
      </c>
      <c r="BI3657" s="2">
        <v>71.505159999999989</v>
      </c>
    </row>
    <row r="3658" spans="1:61" x14ac:dyDescent="0.2">
      <c r="A3658" s="2">
        <v>2017</v>
      </c>
      <c r="B3658" s="4" t="s">
        <v>4</v>
      </c>
      <c r="C3658" s="4" t="s">
        <v>157</v>
      </c>
      <c r="D3658" s="4" t="s">
        <v>246</v>
      </c>
      <c r="E3658" s="52" t="s">
        <v>254</v>
      </c>
      <c r="F3658" s="4" t="s">
        <v>143</v>
      </c>
      <c r="G3658" s="7">
        <v>60707.880839999991</v>
      </c>
      <c r="J3658" s="8">
        <v>60707.880839999991</v>
      </c>
      <c r="K3658" s="16">
        <v>2.3612750885477762E-3</v>
      </c>
      <c r="L3658" s="7">
        <v>60707.880839999991</v>
      </c>
      <c r="M3658" s="7">
        <v>182123.64251999996</v>
      </c>
      <c r="P3658" s="8">
        <v>182123.64251999996</v>
      </c>
      <c r="Q3658" s="16">
        <v>2.3612750885477762E-3</v>
      </c>
      <c r="R3658" s="40">
        <v>35.4</v>
      </c>
      <c r="S3658" s="16">
        <v>0</v>
      </c>
      <c r="V3658" s="7">
        <v>3</v>
      </c>
      <c r="W3658" s="7"/>
      <c r="Y3658" s="7">
        <v>208854</v>
      </c>
      <c r="AB3658" s="7">
        <v>82</v>
      </c>
      <c r="AE3658" s="7">
        <v>890</v>
      </c>
      <c r="AF3658" s="7">
        <v>41</v>
      </c>
      <c r="AG3658" s="8">
        <v>849</v>
      </c>
      <c r="AH3658" s="16">
        <v>2.3612750885477762E-3</v>
      </c>
      <c r="AI3658" s="7">
        <v>471</v>
      </c>
      <c r="AJ3658" s="7">
        <v>378</v>
      </c>
      <c r="AK3658" s="12">
        <v>0.52921348314606742</v>
      </c>
      <c r="AL3658" s="12">
        <v>0.95</v>
      </c>
      <c r="AN3658" s="12">
        <v>0.55477031802120136</v>
      </c>
      <c r="AO3658" s="12">
        <v>0.95393258426966288</v>
      </c>
      <c r="AP3658" s="12">
        <v>-0.19950517995918648</v>
      </c>
      <c r="AQ3658" s="8">
        <v>27303</v>
      </c>
      <c r="AR3658" s="16">
        <v>1.037993580652385</v>
      </c>
      <c r="AS3658" s="7">
        <v>1013.4743875278398</v>
      </c>
      <c r="AT3658" s="7">
        <v>32.159010600706715</v>
      </c>
      <c r="AU3658" s="7">
        <v>10.719670200235571</v>
      </c>
      <c r="AV3658" s="7">
        <v>164</v>
      </c>
      <c r="AW3658" s="16">
        <v>6.5363842684363238E-2</v>
      </c>
      <c r="AX3658" s="16">
        <v>1.0331926534894817</v>
      </c>
      <c r="AY3658" s="7">
        <v>1059356.3999999999</v>
      </c>
      <c r="AZ3658" s="10">
        <v>38.799999999999997</v>
      </c>
      <c r="BA3658" s="16">
        <v>0</v>
      </c>
      <c r="BB3658" s="7">
        <v>26007.325298081701</v>
      </c>
      <c r="BC3658" s="16">
        <v>-0.53607458972294997</v>
      </c>
      <c r="BD3658" s="13">
        <v>80975.11</v>
      </c>
      <c r="BE3658" s="13">
        <v>2.9657953338460974</v>
      </c>
      <c r="BF3658" s="16">
        <v>9.1842811778190883E-3</v>
      </c>
      <c r="BG3658" s="44">
        <v>0.16758057620293862</v>
      </c>
      <c r="BH3658" s="43">
        <v>26.939999999999998</v>
      </c>
      <c r="BI3658" s="2">
        <v>71.505159999999989</v>
      </c>
    </row>
    <row r="3659" spans="1:61" x14ac:dyDescent="0.2">
      <c r="A3659" s="2">
        <v>2017</v>
      </c>
      <c r="B3659" s="4" t="s">
        <v>11</v>
      </c>
      <c r="C3659" s="4" t="s">
        <v>157</v>
      </c>
      <c r="D3659" s="4" t="s">
        <v>246</v>
      </c>
      <c r="E3659" s="52" t="s">
        <v>254</v>
      </c>
      <c r="F3659" s="4" t="s">
        <v>143</v>
      </c>
      <c r="G3659" s="7">
        <v>59849.818919999991</v>
      </c>
      <c r="J3659" s="8">
        <v>59849.818919999991</v>
      </c>
      <c r="K3659" s="16">
        <v>-1.1806375442739103E-2</v>
      </c>
      <c r="L3659" s="7">
        <v>59849.818919999991</v>
      </c>
      <c r="M3659" s="7">
        <v>179549.45675999997</v>
      </c>
      <c r="P3659" s="8">
        <v>179549.45675999997</v>
      </c>
      <c r="Q3659" s="16">
        <v>-1.1806375442738992E-2</v>
      </c>
      <c r="R3659" s="40">
        <v>35.4</v>
      </c>
      <c r="S3659" s="16">
        <v>0</v>
      </c>
      <c r="V3659" s="7">
        <v>3</v>
      </c>
      <c r="W3659" s="7"/>
      <c r="Y3659" s="7">
        <v>205902</v>
      </c>
      <c r="AB3659" s="7">
        <v>82</v>
      </c>
      <c r="AE3659" s="7">
        <v>868</v>
      </c>
      <c r="AF3659" s="7">
        <v>31</v>
      </c>
      <c r="AG3659" s="8">
        <v>837</v>
      </c>
      <c r="AH3659" s="16">
        <v>-1.1806375442739103E-2</v>
      </c>
      <c r="AI3659" s="7">
        <v>496</v>
      </c>
      <c r="AJ3659" s="7">
        <v>341</v>
      </c>
      <c r="AK3659" s="12">
        <v>0.5714285714285714</v>
      </c>
      <c r="AL3659" s="12">
        <v>0.95</v>
      </c>
      <c r="AN3659" s="12">
        <v>0.59259259259259256</v>
      </c>
      <c r="AO3659" s="12">
        <v>0.9642857142857143</v>
      </c>
      <c r="AP3659" s="12">
        <v>-0.27257112184648424</v>
      </c>
      <c r="AQ3659" s="8">
        <v>40904</v>
      </c>
      <c r="AR3659" s="16">
        <v>3.0920368147258905</v>
      </c>
      <c r="AS3659" s="7">
        <v>1554.1033434650456</v>
      </c>
      <c r="AT3659" s="7">
        <v>48.86977299880526</v>
      </c>
      <c r="AU3659" s="7">
        <v>16.289924332935087</v>
      </c>
      <c r="AV3659" s="7">
        <v>164</v>
      </c>
      <c r="AW3659" s="16">
        <v>9.9328806908140777E-2</v>
      </c>
      <c r="AX3659" s="16">
        <v>3.1409261434561877</v>
      </c>
      <c r="AY3659" s="7">
        <v>1587075.2</v>
      </c>
      <c r="AZ3659" s="10">
        <v>38.799999999999997</v>
      </c>
      <c r="BA3659" s="16">
        <v>0</v>
      </c>
      <c r="BB3659" s="7">
        <v>38063.251746452239</v>
      </c>
      <c r="BC3659" s="16">
        <v>-1.60008145900129</v>
      </c>
      <c r="BD3659" s="13">
        <v>120066.54000000001</v>
      </c>
      <c r="BE3659" s="13">
        <v>2.9353251515744185</v>
      </c>
      <c r="BF3659" s="16">
        <v>8.9109411626406287E-3</v>
      </c>
      <c r="BG3659" s="44">
        <v>0.16751999006177942</v>
      </c>
      <c r="BH3659" s="43">
        <v>26.32</v>
      </c>
      <c r="BI3659" s="2">
        <v>71.505159999999989</v>
      </c>
    </row>
    <row r="3660" spans="1:61" x14ac:dyDescent="0.2">
      <c r="A3660" s="2">
        <v>2017</v>
      </c>
      <c r="B3660" s="4" t="s">
        <v>5</v>
      </c>
      <c r="C3660" s="4" t="s">
        <v>157</v>
      </c>
      <c r="D3660" s="4" t="s">
        <v>246</v>
      </c>
      <c r="E3660" s="52" t="s">
        <v>254</v>
      </c>
      <c r="F3660" s="4" t="s">
        <v>143</v>
      </c>
      <c r="G3660" s="7">
        <v>59778.31375999999</v>
      </c>
      <c r="J3660" s="8">
        <v>59778.31375999999</v>
      </c>
      <c r="K3660" s="16">
        <v>-3.5756853396901045E-3</v>
      </c>
      <c r="L3660" s="7">
        <v>59778.31375999999</v>
      </c>
      <c r="M3660" s="7">
        <v>179334.94127999997</v>
      </c>
      <c r="P3660" s="8">
        <v>179334.94127999997</v>
      </c>
      <c r="Q3660" s="16">
        <v>-3.5756853396901045E-3</v>
      </c>
      <c r="R3660" s="40">
        <v>35.4</v>
      </c>
      <c r="S3660" s="16">
        <v>0</v>
      </c>
      <c r="V3660" s="7">
        <v>3</v>
      </c>
      <c r="W3660" s="7"/>
      <c r="Y3660" s="7">
        <v>205656</v>
      </c>
      <c r="AB3660" s="7">
        <v>82</v>
      </c>
      <c r="AE3660" s="7">
        <v>882</v>
      </c>
      <c r="AF3660" s="7">
        <v>46</v>
      </c>
      <c r="AG3660" s="8">
        <v>836</v>
      </c>
      <c r="AH3660" s="16">
        <v>-3.5756853396901045E-3</v>
      </c>
      <c r="AI3660" s="7">
        <v>391</v>
      </c>
      <c r="AJ3660" s="7">
        <v>445</v>
      </c>
      <c r="AK3660" s="12">
        <v>0.44331065759637189</v>
      </c>
      <c r="AL3660" s="12">
        <v>0.95</v>
      </c>
      <c r="AN3660" s="12">
        <v>0.46770334928229668</v>
      </c>
      <c r="AO3660" s="12">
        <v>0.94784580498866211</v>
      </c>
      <c r="AP3660" s="12">
        <v>-0.3681109339004075</v>
      </c>
      <c r="AQ3660" s="8">
        <v>18812</v>
      </c>
      <c r="AR3660" s="16">
        <v>-0.80138938744483623</v>
      </c>
      <c r="AS3660" s="7">
        <v>714.741641337386</v>
      </c>
      <c r="AT3660" s="7">
        <v>22.502392344497608</v>
      </c>
      <c r="AU3660" s="7">
        <v>7.5007974481658692</v>
      </c>
      <c r="AV3660" s="7">
        <v>164</v>
      </c>
      <c r="AW3660" s="16">
        <v>4.5736569805889443E-2</v>
      </c>
      <c r="AX3660" s="16">
        <v>-0.800676669935667</v>
      </c>
      <c r="AY3660" s="7">
        <v>729905.6</v>
      </c>
      <c r="AZ3660" s="10">
        <v>38.799999999999997</v>
      </c>
      <c r="BA3660" s="16">
        <v>0</v>
      </c>
      <c r="BB3660" s="7">
        <v>17277.278609541208</v>
      </c>
      <c r="BC3660" s="16">
        <v>0.36281210450985474</v>
      </c>
      <c r="BD3660" s="13">
        <v>54253.43</v>
      </c>
      <c r="BE3660" s="13">
        <v>2.8839799064426961</v>
      </c>
      <c r="BF3660" s="16">
        <v>8.5860095355813036E-3</v>
      </c>
      <c r="BG3660" s="44">
        <v>0.16249561463580597</v>
      </c>
      <c r="BH3660" s="43">
        <v>26.32</v>
      </c>
      <c r="BI3660" s="2">
        <v>71.505159999999989</v>
      </c>
    </row>
    <row r="3661" spans="1:61" x14ac:dyDescent="0.2">
      <c r="A3661" s="2">
        <v>2017</v>
      </c>
      <c r="B3661" s="4" t="s">
        <v>6</v>
      </c>
      <c r="C3661" s="4" t="s">
        <v>157</v>
      </c>
      <c r="D3661" s="4" t="s">
        <v>246</v>
      </c>
      <c r="E3661" s="52" t="s">
        <v>254</v>
      </c>
      <c r="F3661" s="4" t="s">
        <v>143</v>
      </c>
      <c r="G3661" s="7">
        <v>58777.241519999989</v>
      </c>
      <c r="J3661" s="8">
        <v>58777.241519999989</v>
      </c>
      <c r="K3661" s="16">
        <v>3.66300366300365E-3</v>
      </c>
      <c r="L3661" s="7">
        <v>58777.241519999989</v>
      </c>
      <c r="M3661" s="7">
        <v>176331.72455999997</v>
      </c>
      <c r="P3661" s="8">
        <v>176331.72455999997</v>
      </c>
      <c r="Q3661" s="16">
        <v>3.6630036630034279E-3</v>
      </c>
      <c r="R3661" s="40">
        <v>35.4</v>
      </c>
      <c r="S3661" s="16">
        <v>0</v>
      </c>
      <c r="V3661" s="7">
        <v>3</v>
      </c>
      <c r="W3661" s="7"/>
      <c r="Y3661" s="7">
        <v>202212</v>
      </c>
      <c r="AB3661" s="7">
        <v>82</v>
      </c>
      <c r="AE3661" s="7">
        <v>860</v>
      </c>
      <c r="AF3661" s="7">
        <v>38</v>
      </c>
      <c r="AG3661" s="8">
        <v>822</v>
      </c>
      <c r="AH3661" s="16">
        <v>3.66300366300365E-3</v>
      </c>
      <c r="AI3661" s="7">
        <v>410</v>
      </c>
      <c r="AJ3661" s="7">
        <v>412</v>
      </c>
      <c r="AK3661" s="12">
        <v>0.47674418604651164</v>
      </c>
      <c r="AL3661" s="12">
        <v>0.95</v>
      </c>
      <c r="AN3661" s="12">
        <v>0.49878345498783455</v>
      </c>
      <c r="AO3661" s="12">
        <v>0.95581395348837206</v>
      </c>
      <c r="AP3661" s="12">
        <v>-0.33359926650075611</v>
      </c>
      <c r="AQ3661" s="8">
        <v>11401</v>
      </c>
      <c r="AR3661" s="16">
        <v>6.1614321608040203</v>
      </c>
      <c r="AS3661" s="7">
        <v>439.51426368542798</v>
      </c>
      <c r="AT3661" s="7">
        <v>13.869829683698297</v>
      </c>
      <c r="AU3661" s="7">
        <v>4.6232765612327658</v>
      </c>
      <c r="AV3661" s="7">
        <v>164</v>
      </c>
      <c r="AW3661" s="16">
        <v>2.8190710739224183E-2</v>
      </c>
      <c r="AX3661" s="16">
        <v>6.1352955470784591</v>
      </c>
      <c r="AY3661" s="7">
        <v>442358.8</v>
      </c>
      <c r="AZ3661" s="10">
        <v>38.799999999999997</v>
      </c>
      <c r="BA3661" s="16">
        <v>0</v>
      </c>
      <c r="BB3661" s="7">
        <v>10644.21389023747</v>
      </c>
      <c r="BC3661" s="16">
        <v>-3.1002750994567045</v>
      </c>
      <c r="BD3661" s="13">
        <v>40857.74</v>
      </c>
      <c r="BE3661" s="13">
        <v>3.5836979212349793</v>
      </c>
      <c r="BF3661" s="16">
        <v>1.0467049408640508E-2</v>
      </c>
      <c r="BG3661" s="44">
        <v>0.20170869780178532</v>
      </c>
      <c r="BH3661" s="43">
        <v>25.939999999999998</v>
      </c>
      <c r="BI3661" s="2">
        <v>71.505159999999989</v>
      </c>
    </row>
    <row r="3662" spans="1:61" x14ac:dyDescent="0.2">
      <c r="A3662" s="2">
        <v>2017</v>
      </c>
      <c r="B3662" s="4" t="s">
        <v>7</v>
      </c>
      <c r="C3662" s="4" t="s">
        <v>157</v>
      </c>
      <c r="D3662" s="4" t="s">
        <v>246</v>
      </c>
      <c r="E3662" s="52" t="s">
        <v>254</v>
      </c>
      <c r="F3662" s="4" t="s">
        <v>143</v>
      </c>
      <c r="G3662" s="7">
        <v>64783.674959999989</v>
      </c>
      <c r="J3662" s="8">
        <v>64783.674959999989</v>
      </c>
      <c r="K3662" s="16">
        <v>0.12546583850931681</v>
      </c>
      <c r="L3662" s="7">
        <v>64783.674959999989</v>
      </c>
      <c r="M3662" s="7">
        <v>194351.02487999998</v>
      </c>
      <c r="P3662" s="8">
        <v>194351.02487999998</v>
      </c>
      <c r="Q3662" s="16">
        <v>0.12546583850931681</v>
      </c>
      <c r="R3662" s="40">
        <v>35.4</v>
      </c>
      <c r="S3662" s="16">
        <v>0</v>
      </c>
      <c r="V3662" s="7">
        <v>3</v>
      </c>
      <c r="W3662" s="7"/>
      <c r="Y3662" s="7">
        <v>222876</v>
      </c>
      <c r="AB3662" s="7">
        <v>82</v>
      </c>
      <c r="AE3662" s="7">
        <v>1041</v>
      </c>
      <c r="AF3662" s="7">
        <v>135</v>
      </c>
      <c r="AG3662" s="8">
        <v>906</v>
      </c>
      <c r="AH3662" s="16">
        <v>0.12546583850931681</v>
      </c>
      <c r="AI3662" s="7">
        <v>655</v>
      </c>
      <c r="AJ3662" s="7">
        <v>251</v>
      </c>
      <c r="AK3662" s="12">
        <v>0.62920268972142168</v>
      </c>
      <c r="AL3662" s="12">
        <v>0.95</v>
      </c>
      <c r="AN3662" s="12">
        <v>0.72295805739514352</v>
      </c>
      <c r="AO3662" s="12">
        <v>0.87031700288184433</v>
      </c>
      <c r="AP3662" s="12">
        <v>-0.13908101153388985</v>
      </c>
      <c r="AQ3662" s="8">
        <v>0</v>
      </c>
      <c r="AR3662" s="16">
        <v>-1</v>
      </c>
      <c r="AS3662" s="7">
        <v>0</v>
      </c>
      <c r="AT3662" s="7">
        <v>0</v>
      </c>
      <c r="AU3662" s="7">
        <v>0</v>
      </c>
      <c r="AV3662" s="7">
        <v>164</v>
      </c>
      <c r="AW3662" s="16">
        <v>0</v>
      </c>
      <c r="AX3662" s="16">
        <v>-1</v>
      </c>
      <c r="AY3662" s="7">
        <v>0</v>
      </c>
      <c r="AZ3662" s="10">
        <v>38.799999999999997</v>
      </c>
      <c r="BA3662" s="16">
        <v>0</v>
      </c>
      <c r="BB3662" s="7">
        <v>0</v>
      </c>
      <c r="BC3662" s="16">
        <v>0.51118506654847429</v>
      </c>
      <c r="BD3662" s="13"/>
      <c r="BE3662" s="13"/>
      <c r="BG3662" s="44"/>
      <c r="BH3662" s="43">
        <v>25.46</v>
      </c>
      <c r="BI3662" s="2">
        <v>71.505159999999989</v>
      </c>
    </row>
    <row r="3663" spans="1:61" x14ac:dyDescent="0.2">
      <c r="A3663" s="2">
        <v>2018</v>
      </c>
      <c r="B3663" s="4" t="s">
        <v>8</v>
      </c>
      <c r="C3663" s="4" t="s">
        <v>157</v>
      </c>
      <c r="D3663" s="4" t="s">
        <v>246</v>
      </c>
      <c r="E3663" s="52" t="s">
        <v>254</v>
      </c>
      <c r="F3663" s="4" t="s">
        <v>143</v>
      </c>
      <c r="G3663" s="7">
        <v>69789.036159999989</v>
      </c>
      <c r="J3663" s="8">
        <v>69789.036159999989</v>
      </c>
      <c r="K3663" s="16">
        <v>0.15366430260047292</v>
      </c>
      <c r="L3663" s="7">
        <v>69789.036159999989</v>
      </c>
      <c r="M3663" s="7">
        <v>209367.10847999997</v>
      </c>
      <c r="P3663" s="8">
        <v>209367.10847999997</v>
      </c>
      <c r="Q3663" s="16">
        <v>0.15366430260047292</v>
      </c>
      <c r="R3663" s="40">
        <v>35.4</v>
      </c>
      <c r="S3663" s="16">
        <v>0</v>
      </c>
      <c r="V3663" s="7">
        <v>3</v>
      </c>
      <c r="W3663" s="7"/>
      <c r="Y3663" s="7">
        <v>240096</v>
      </c>
      <c r="AB3663" s="7">
        <v>82</v>
      </c>
      <c r="AE3663" s="7">
        <v>1076</v>
      </c>
      <c r="AF3663" s="7">
        <v>100</v>
      </c>
      <c r="AG3663" s="8">
        <v>976</v>
      </c>
      <c r="AH3663" s="16">
        <v>0.15366430260047292</v>
      </c>
      <c r="AI3663" s="7">
        <v>803</v>
      </c>
      <c r="AJ3663" s="7">
        <v>173</v>
      </c>
      <c r="AK3663" s="12">
        <v>0.74628252788104088</v>
      </c>
      <c r="AL3663" s="12">
        <v>0.95</v>
      </c>
      <c r="AN3663" s="12">
        <v>0.82274590163934425</v>
      </c>
      <c r="AO3663" s="12">
        <v>0.90706319702602234</v>
      </c>
      <c r="AP3663" s="12">
        <v>-5.0418782009706287E-2</v>
      </c>
      <c r="AQ3663" s="8">
        <v>54734</v>
      </c>
      <c r="AR3663" s="16">
        <v>-7.0461763157447788E-2</v>
      </c>
      <c r="AS3663" s="7">
        <v>2031.7000742390499</v>
      </c>
      <c r="AT3663" s="7">
        <v>56.079918032786885</v>
      </c>
      <c r="AU3663" s="7">
        <v>18.693306010928961</v>
      </c>
      <c r="AV3663" s="7">
        <v>164</v>
      </c>
      <c r="AW3663" s="16">
        <v>0.11398357323737171</v>
      </c>
      <c r="AX3663" s="16">
        <v>-0.19427320863852537</v>
      </c>
      <c r="AY3663" s="7">
        <v>2123679.1999999997</v>
      </c>
      <c r="AZ3663" s="10">
        <v>38.799999999999997</v>
      </c>
      <c r="BA3663" s="16">
        <v>0</v>
      </c>
      <c r="BB3663" s="7">
        <v>63980.460540089793</v>
      </c>
      <c r="BC3663" s="16">
        <v>0.12282758663838664</v>
      </c>
      <c r="BD3663" s="13">
        <v>152672.02000000002</v>
      </c>
      <c r="BE3663" s="13">
        <v>2.7893451967698328</v>
      </c>
      <c r="BF3663" s="16">
        <v>7.6729832033418195E-3</v>
      </c>
      <c r="BG3663" s="44">
        <v>0.14419929065148432</v>
      </c>
      <c r="BH3663" s="43">
        <v>26.939999999999998</v>
      </c>
      <c r="BI3663" s="2">
        <v>71.505159999999989</v>
      </c>
    </row>
    <row r="3664" spans="1:61" x14ac:dyDescent="0.2">
      <c r="A3664" s="2">
        <v>2018</v>
      </c>
      <c r="B3664" s="4" t="s">
        <v>9</v>
      </c>
      <c r="C3664" s="4" t="s">
        <v>157</v>
      </c>
      <c r="D3664" s="4" t="s">
        <v>246</v>
      </c>
      <c r="E3664" s="52" t="s">
        <v>254</v>
      </c>
      <c r="F3664" s="4" t="s">
        <v>143</v>
      </c>
      <c r="G3664" s="7">
        <v>63139.05627999999</v>
      </c>
      <c r="J3664" s="8">
        <v>63139.05627999999</v>
      </c>
      <c r="K3664" s="16">
        <v>0.2723342939481268</v>
      </c>
      <c r="L3664" s="7">
        <v>63139.05627999999</v>
      </c>
      <c r="M3664" s="7">
        <v>189417.16883999997</v>
      </c>
      <c r="P3664" s="8">
        <v>189417.16883999997</v>
      </c>
      <c r="Q3664" s="16">
        <v>0.2723342939481268</v>
      </c>
      <c r="R3664" s="40">
        <v>35.4</v>
      </c>
      <c r="S3664" s="16">
        <v>0</v>
      </c>
      <c r="V3664" s="7">
        <v>3</v>
      </c>
      <c r="W3664" s="7"/>
      <c r="Y3664" s="7">
        <v>217218</v>
      </c>
      <c r="AB3664" s="7">
        <v>82</v>
      </c>
      <c r="AE3664" s="7">
        <v>960</v>
      </c>
      <c r="AF3664" s="7">
        <v>77</v>
      </c>
      <c r="AG3664" s="8">
        <v>883</v>
      </c>
      <c r="AH3664" s="16">
        <v>0.2723342939481268</v>
      </c>
      <c r="AI3664" s="7">
        <v>693</v>
      </c>
      <c r="AJ3664" s="7">
        <v>190</v>
      </c>
      <c r="AK3664" s="12">
        <v>0.72187500000000004</v>
      </c>
      <c r="AL3664" s="12">
        <v>0.95</v>
      </c>
      <c r="AN3664" s="12">
        <v>0.78482446206115519</v>
      </c>
      <c r="AO3664" s="12">
        <v>0.91979166666666667</v>
      </c>
      <c r="AP3664" s="12">
        <v>1.9977858933411419E-2</v>
      </c>
      <c r="AQ3664" s="8">
        <v>0</v>
      </c>
      <c r="AR3664" s="16">
        <v>-1</v>
      </c>
      <c r="AS3664" s="7">
        <v>0</v>
      </c>
      <c r="AT3664" s="7">
        <v>0</v>
      </c>
      <c r="AU3664" s="7">
        <v>0</v>
      </c>
      <c r="AV3664" s="7">
        <v>164</v>
      </c>
      <c r="AW3664" s="16">
        <v>0</v>
      </c>
      <c r="AX3664" s="16">
        <v>-1</v>
      </c>
      <c r="AY3664" s="7">
        <v>0</v>
      </c>
      <c r="AZ3664" s="10">
        <v>38.799999999999997</v>
      </c>
      <c r="BA3664" s="16">
        <v>0</v>
      </c>
      <c r="BB3664" s="7">
        <v>0</v>
      </c>
      <c r="BC3664" s="16">
        <v>0.55646464468296641</v>
      </c>
      <c r="BD3664" s="13"/>
      <c r="BE3664" s="13"/>
      <c r="BG3664" s="44"/>
      <c r="BH3664" s="43">
        <v>23.32</v>
      </c>
      <c r="BI3664" s="2">
        <v>71.505159999999989</v>
      </c>
    </row>
    <row r="3665" spans="1:62" x14ac:dyDescent="0.2">
      <c r="A3665" s="2">
        <v>2018</v>
      </c>
      <c r="B3665" s="4" t="s">
        <v>10</v>
      </c>
      <c r="C3665" s="4" t="s">
        <v>157</v>
      </c>
      <c r="D3665" s="4" t="s">
        <v>246</v>
      </c>
      <c r="E3665" s="52" t="s">
        <v>254</v>
      </c>
      <c r="F3665" s="4" t="s">
        <v>143</v>
      </c>
      <c r="G3665" s="7">
        <v>74794.397359999988</v>
      </c>
      <c r="J3665" s="8">
        <v>74794.397359999988</v>
      </c>
      <c r="K3665" s="16">
        <v>0.24970131421744335</v>
      </c>
      <c r="L3665" s="7">
        <v>74794.397359999988</v>
      </c>
      <c r="M3665" s="7">
        <v>224383.19207999995</v>
      </c>
      <c r="P3665" s="8">
        <v>224383.19207999995</v>
      </c>
      <c r="Q3665" s="16">
        <v>0.24970131421744313</v>
      </c>
      <c r="R3665" s="40">
        <v>35.4</v>
      </c>
      <c r="S3665" s="16">
        <v>0</v>
      </c>
      <c r="V3665" s="7">
        <v>3</v>
      </c>
      <c r="W3665" s="7"/>
      <c r="Y3665" s="7">
        <v>257316</v>
      </c>
      <c r="AB3665" s="7">
        <v>82</v>
      </c>
      <c r="AE3665" s="7">
        <v>1068</v>
      </c>
      <c r="AF3665" s="7">
        <v>22</v>
      </c>
      <c r="AG3665" s="8">
        <v>1046</v>
      </c>
      <c r="AH3665" s="16">
        <v>0.24970131421744335</v>
      </c>
      <c r="AI3665" s="7">
        <v>801</v>
      </c>
      <c r="AJ3665" s="7">
        <v>245</v>
      </c>
      <c r="AK3665" s="12">
        <v>0.75</v>
      </c>
      <c r="AL3665" s="12">
        <v>0.95</v>
      </c>
      <c r="AN3665" s="12">
        <v>0.76577437858508601</v>
      </c>
      <c r="AO3665" s="12">
        <v>0.97940074906367036</v>
      </c>
      <c r="AP3665" s="12">
        <v>3.714102730698543E-2</v>
      </c>
      <c r="AQ3665" s="8">
        <v>12797</v>
      </c>
      <c r="AR3665" s="16">
        <v>-0.68732896794370602</v>
      </c>
      <c r="AS3665" s="7">
        <v>497.93774319066148</v>
      </c>
      <c r="AT3665" s="7">
        <v>12.234225621414915</v>
      </c>
      <c r="AU3665" s="7">
        <v>4.0780752071383048</v>
      </c>
      <c r="AV3665" s="7">
        <v>164</v>
      </c>
      <c r="AW3665" s="16">
        <v>2.48663122386482E-2</v>
      </c>
      <c r="AX3665" s="16">
        <v>-0.74980339021881637</v>
      </c>
      <c r="AY3665" s="7">
        <v>496523.6</v>
      </c>
      <c r="AZ3665" s="10">
        <v>38.799999999999997</v>
      </c>
      <c r="BA3665" s="16">
        <v>0</v>
      </c>
      <c r="BB3665" s="7">
        <v>12740.008790957061</v>
      </c>
      <c r="BC3665" s="16">
        <v>0.42855606068359542</v>
      </c>
      <c r="BD3665" s="13">
        <v>45197.65</v>
      </c>
      <c r="BE3665" s="13">
        <v>3.5318941939517075</v>
      </c>
      <c r="BF3665" s="16">
        <v>9.3490700495171223E-3</v>
      </c>
      <c r="BG3665" s="44">
        <v>0.17192312848872549</v>
      </c>
      <c r="BH3665" s="43">
        <v>25.7</v>
      </c>
      <c r="BI3665" s="2">
        <v>71.505159999999989</v>
      </c>
    </row>
    <row r="3666" spans="1:62" x14ac:dyDescent="0.2">
      <c r="A3666" s="2">
        <v>2018</v>
      </c>
      <c r="B3666" s="4" t="s">
        <v>0</v>
      </c>
      <c r="C3666" s="4" t="s">
        <v>157</v>
      </c>
      <c r="D3666" s="4" t="s">
        <v>246</v>
      </c>
      <c r="E3666" s="52" t="s">
        <v>254</v>
      </c>
      <c r="F3666" s="4" t="s">
        <v>143</v>
      </c>
      <c r="G3666" s="7">
        <v>70933.118719999984</v>
      </c>
      <c r="J3666" s="8">
        <v>70933.118719999984</v>
      </c>
      <c r="K3666" s="16">
        <v>0.29503916449086165</v>
      </c>
      <c r="L3666" s="7">
        <v>70933.118719999984</v>
      </c>
      <c r="M3666" s="7">
        <v>212799.35615999997</v>
      </c>
      <c r="P3666" s="8">
        <v>212799.35615999997</v>
      </c>
      <c r="Q3666" s="16">
        <v>0.29503916449086165</v>
      </c>
      <c r="R3666" s="40">
        <v>35.4</v>
      </c>
      <c r="S3666" s="16">
        <v>0</v>
      </c>
      <c r="V3666" s="7">
        <v>3</v>
      </c>
      <c r="W3666" s="7"/>
      <c r="Y3666" s="7">
        <v>244032</v>
      </c>
      <c r="AB3666" s="7">
        <v>82</v>
      </c>
      <c r="AE3666" s="7">
        <v>1024</v>
      </c>
      <c r="AF3666" s="7">
        <v>32</v>
      </c>
      <c r="AG3666" s="8">
        <v>992</v>
      </c>
      <c r="AH3666" s="16">
        <v>0.29503916449086165</v>
      </c>
      <c r="AI3666" s="7">
        <v>791</v>
      </c>
      <c r="AJ3666" s="7">
        <v>201</v>
      </c>
      <c r="AK3666" s="12">
        <v>0.7724609375</v>
      </c>
      <c r="AL3666" s="12">
        <v>0.95</v>
      </c>
      <c r="AN3666" s="12">
        <v>0.7973790322580645</v>
      </c>
      <c r="AO3666" s="12">
        <v>0.96875</v>
      </c>
      <c r="AP3666" s="12">
        <v>5.6734150016742868E-2</v>
      </c>
      <c r="AQ3666" s="8">
        <v>27005</v>
      </c>
      <c r="AR3666" s="16">
        <v>1.0396525679758306</v>
      </c>
      <c r="AS3666" s="7">
        <v>1093.3198380566803</v>
      </c>
      <c r="AT3666" s="7">
        <v>27.222782258064516</v>
      </c>
      <c r="AU3666" s="7">
        <v>9.074260752688172</v>
      </c>
      <c r="AV3666" s="7">
        <v>164</v>
      </c>
      <c r="AW3666" s="16">
        <v>5.5330858248098608E-2</v>
      </c>
      <c r="AX3666" s="16">
        <v>0.57497365632004693</v>
      </c>
      <c r="AY3666" s="7">
        <v>1047793.9999999999</v>
      </c>
      <c r="AZ3666" s="10">
        <v>38.799999999999997</v>
      </c>
      <c r="BA3666" s="16">
        <v>0</v>
      </c>
      <c r="BB3666" s="7">
        <v>27673.680485077373</v>
      </c>
      <c r="BC3666" s="16">
        <v>-0.22280558026017686</v>
      </c>
      <c r="BD3666" s="13">
        <v>76363.17</v>
      </c>
      <c r="BE3666" s="13">
        <v>2.8277418996482133</v>
      </c>
      <c r="BF3666" s="16">
        <v>7.4129865150122463E-3</v>
      </c>
      <c r="BG3666" s="44">
        <v>0.13773423800705514</v>
      </c>
      <c r="BH3666" s="43">
        <v>24.7</v>
      </c>
      <c r="BI3666" s="2">
        <v>71.505159999999989</v>
      </c>
    </row>
    <row r="3667" spans="1:62" x14ac:dyDescent="0.2">
      <c r="A3667" s="2">
        <v>2018</v>
      </c>
      <c r="B3667" s="4" t="s">
        <v>1</v>
      </c>
      <c r="C3667" s="4" t="s">
        <v>157</v>
      </c>
      <c r="D3667" s="4" t="s">
        <v>246</v>
      </c>
      <c r="E3667" s="52" t="s">
        <v>254</v>
      </c>
      <c r="F3667" s="4" t="s">
        <v>143</v>
      </c>
      <c r="G3667" s="7">
        <v>72005.696119999993</v>
      </c>
      <c r="J3667" s="8">
        <v>72005.696119999993</v>
      </c>
      <c r="K3667" s="16">
        <v>0.22655298416565173</v>
      </c>
      <c r="L3667" s="7">
        <v>72005.696119999993</v>
      </c>
      <c r="M3667" s="7">
        <v>216017.08835999999</v>
      </c>
      <c r="P3667" s="8">
        <v>216017.08835999999</v>
      </c>
      <c r="Q3667" s="16">
        <v>0.22655298416565173</v>
      </c>
      <c r="R3667" s="40">
        <v>35.4</v>
      </c>
      <c r="S3667" s="16">
        <v>0</v>
      </c>
      <c r="V3667" s="7">
        <v>3</v>
      </c>
      <c r="W3667" s="7"/>
      <c r="Y3667" s="7">
        <v>247722</v>
      </c>
      <c r="AB3667" s="7">
        <v>82</v>
      </c>
      <c r="AE3667" s="7">
        <v>1068</v>
      </c>
      <c r="AF3667" s="7">
        <v>61</v>
      </c>
      <c r="AG3667" s="8">
        <v>1007</v>
      </c>
      <c r="AH3667" s="16">
        <v>0.22655298416565173</v>
      </c>
      <c r="AI3667" s="7">
        <v>664</v>
      </c>
      <c r="AJ3667" s="7">
        <v>343</v>
      </c>
      <c r="AK3667" s="12">
        <v>0.62172284644194753</v>
      </c>
      <c r="AL3667" s="12">
        <v>0.95</v>
      </c>
      <c r="AN3667" s="12">
        <v>0.65938430983118168</v>
      </c>
      <c r="AO3667" s="12">
        <v>0.94288389513108617</v>
      </c>
      <c r="AP3667" s="12">
        <v>7.4116107879762305E-2</v>
      </c>
      <c r="AQ3667" s="8">
        <v>31459</v>
      </c>
      <c r="AR3667" s="16">
        <v>-0.28398124544792425</v>
      </c>
      <c r="AS3667" s="7">
        <v>1195.2507598784193</v>
      </c>
      <c r="AT3667" s="7">
        <v>31.240317775571004</v>
      </c>
      <c r="AU3667" s="7">
        <v>10.413439258523669</v>
      </c>
      <c r="AV3667" s="7">
        <v>164</v>
      </c>
      <c r="AW3667" s="16">
        <v>6.3496580844656522E-2</v>
      </c>
      <c r="AX3667" s="16">
        <v>-0.41623495780808906</v>
      </c>
      <c r="AY3667" s="7">
        <v>1220609.2</v>
      </c>
      <c r="AZ3667" s="10">
        <v>38.799999999999997</v>
      </c>
      <c r="BA3667" s="16">
        <v>0</v>
      </c>
      <c r="BB3667" s="7">
        <v>31631.476746022305</v>
      </c>
      <c r="BC3667" s="16">
        <v>0.2608396865251511</v>
      </c>
      <c r="BD3667" s="13">
        <v>79823.5</v>
      </c>
      <c r="BE3667" s="13">
        <v>2.5373819892558567</v>
      </c>
      <c r="BF3667" s="16">
        <v>6.5882850012252726E-3</v>
      </c>
      <c r="BG3667" s="44">
        <v>0.10475176245603414</v>
      </c>
      <c r="BH3667" s="43">
        <v>26.32</v>
      </c>
      <c r="BI3667" s="2">
        <v>71.505159999999989</v>
      </c>
    </row>
    <row r="3668" spans="1:62" x14ac:dyDescent="0.2">
      <c r="A3668" s="2">
        <v>2018</v>
      </c>
      <c r="B3668" s="4" t="s">
        <v>2</v>
      </c>
      <c r="C3668" s="4" t="s">
        <v>157</v>
      </c>
      <c r="D3668" s="4" t="s">
        <v>246</v>
      </c>
      <c r="E3668" s="52" t="s">
        <v>254</v>
      </c>
      <c r="F3668" s="4" t="s">
        <v>143</v>
      </c>
      <c r="G3668" s="7">
        <v>68501.943279999992</v>
      </c>
      <c r="J3668" s="8">
        <v>68501.943279999992</v>
      </c>
      <c r="K3668" s="16">
        <v>0.19451371571072329</v>
      </c>
      <c r="L3668" s="7">
        <v>68501.943279999992</v>
      </c>
      <c r="M3668" s="7">
        <v>205505.82983999996</v>
      </c>
      <c r="P3668" s="8">
        <v>205505.82983999996</v>
      </c>
      <c r="Q3668" s="16">
        <v>0.19451371571072329</v>
      </c>
      <c r="R3668" s="40">
        <v>35.4</v>
      </c>
      <c r="S3668" s="16">
        <v>0</v>
      </c>
      <c r="V3668" s="7">
        <v>3</v>
      </c>
      <c r="W3668" s="7"/>
      <c r="Y3668" s="7">
        <v>235668</v>
      </c>
      <c r="AB3668" s="7">
        <v>82</v>
      </c>
      <c r="AE3668" s="7">
        <v>1040</v>
      </c>
      <c r="AF3668" s="7">
        <v>82</v>
      </c>
      <c r="AG3668" s="8">
        <v>958</v>
      </c>
      <c r="AH3668" s="16">
        <v>0.19451371571072329</v>
      </c>
      <c r="AI3668" s="7">
        <v>640</v>
      </c>
      <c r="AJ3668" s="7">
        <v>318</v>
      </c>
      <c r="AK3668" s="12">
        <v>0.61538461538461542</v>
      </c>
      <c r="AL3668" s="12">
        <v>0.95</v>
      </c>
      <c r="AN3668" s="12">
        <v>0.66805845511482254</v>
      </c>
      <c r="AO3668" s="12">
        <v>0.9211538461538461</v>
      </c>
      <c r="AP3668" s="12">
        <v>0.46388765301116841</v>
      </c>
      <c r="AQ3668" s="8">
        <v>15477</v>
      </c>
      <c r="AR3668" s="16">
        <v>-0.20221649484536086</v>
      </c>
      <c r="AS3668" s="7">
        <v>617.10526315789468</v>
      </c>
      <c r="AT3668" s="7">
        <v>16.15553235908142</v>
      </c>
      <c r="AU3668" s="7">
        <v>5.3851774530271399</v>
      </c>
      <c r="AV3668" s="7">
        <v>164</v>
      </c>
      <c r="AW3668" s="16">
        <v>3.283644788431183E-2</v>
      </c>
      <c r="AX3668" s="16">
        <v>-0.33212696123797425</v>
      </c>
      <c r="AY3668" s="7">
        <v>600507.6</v>
      </c>
      <c r="AZ3668" s="10">
        <v>38.799999999999997</v>
      </c>
      <c r="BA3668" s="16">
        <v>0</v>
      </c>
      <c r="BB3668" s="7">
        <v>15597.686439482221</v>
      </c>
      <c r="BC3668" s="16">
        <v>0.25135498906224862</v>
      </c>
      <c r="BD3668" s="13">
        <v>54618.93</v>
      </c>
      <c r="BE3668" s="13">
        <v>3.5290385733669316</v>
      </c>
      <c r="BF3668" s="16">
        <v>9.0324650899888566E-3</v>
      </c>
      <c r="BG3668" s="44">
        <v>0.12952454014948678</v>
      </c>
      <c r="BH3668" s="43">
        <v>25.080000000000002</v>
      </c>
      <c r="BI3668" s="2">
        <v>71.505159999999989</v>
      </c>
    </row>
    <row r="3669" spans="1:62" x14ac:dyDescent="0.2">
      <c r="A3669" s="2">
        <v>2018</v>
      </c>
      <c r="B3669" s="4" t="s">
        <v>3</v>
      </c>
      <c r="C3669" s="4" t="s">
        <v>157</v>
      </c>
      <c r="D3669" s="4" t="s">
        <v>246</v>
      </c>
      <c r="E3669" s="52" t="s">
        <v>254</v>
      </c>
      <c r="F3669" s="4" t="s">
        <v>143</v>
      </c>
      <c r="G3669" s="7">
        <v>71290.644519999987</v>
      </c>
      <c r="J3669" s="8">
        <v>71290.644519999987</v>
      </c>
      <c r="K3669" s="16">
        <v>0.18973747016706444</v>
      </c>
      <c r="L3669" s="7">
        <v>71290.644519999987</v>
      </c>
      <c r="M3669" s="7">
        <v>213871.93355999998</v>
      </c>
      <c r="P3669" s="8">
        <v>213871.93355999998</v>
      </c>
      <c r="Q3669" s="16">
        <v>0.18973747016706444</v>
      </c>
      <c r="R3669" s="40">
        <v>35.4</v>
      </c>
      <c r="S3669" s="16">
        <v>0</v>
      </c>
      <c r="V3669" s="7">
        <v>3</v>
      </c>
      <c r="W3669" s="7"/>
      <c r="Y3669" s="7">
        <v>245262</v>
      </c>
      <c r="AB3669" s="7">
        <v>82</v>
      </c>
      <c r="AE3669" s="7">
        <v>1068</v>
      </c>
      <c r="AF3669" s="7">
        <v>71</v>
      </c>
      <c r="AG3669" s="8">
        <v>997</v>
      </c>
      <c r="AH3669" s="16">
        <v>0.18973747016706444</v>
      </c>
      <c r="AI3669" s="7">
        <v>737</v>
      </c>
      <c r="AJ3669" s="7">
        <v>260</v>
      </c>
      <c r="AK3669" s="12">
        <v>0.69007490636704116</v>
      </c>
      <c r="AL3669" s="12">
        <v>0.95</v>
      </c>
      <c r="AN3669" s="12">
        <v>0.73921765295887665</v>
      </c>
      <c r="AO3669" s="12">
        <v>0.93352059925093633</v>
      </c>
      <c r="AP3669" s="12">
        <v>0.85468381191478637</v>
      </c>
      <c r="AQ3669" s="8">
        <v>51749</v>
      </c>
      <c r="AR3669" s="16">
        <v>23.642380952380954</v>
      </c>
      <c r="AS3669" s="7">
        <v>1966.1474164133738</v>
      </c>
      <c r="AT3669" s="7">
        <v>51.904714142427281</v>
      </c>
      <c r="AU3669" s="7">
        <v>17.301571380809094</v>
      </c>
      <c r="AV3669" s="7">
        <v>164</v>
      </c>
      <c r="AW3669" s="16">
        <v>0.10549738646834814</v>
      </c>
      <c r="AX3669" s="16">
        <v>19.71245259588289</v>
      </c>
      <c r="AY3669" s="7">
        <v>2007861.2</v>
      </c>
      <c r="AZ3669" s="10">
        <v>38.799999999999997</v>
      </c>
      <c r="BA3669" s="16">
        <v>0</v>
      </c>
      <c r="BB3669" s="7">
        <v>50516.636049979003</v>
      </c>
      <c r="BC3669" s="16">
        <v>-9.7328104227165539</v>
      </c>
      <c r="BD3669" s="13">
        <v>204510.83000000002</v>
      </c>
      <c r="BE3669" s="13">
        <v>3.9519764633133012</v>
      </c>
      <c r="BF3669" s="16">
        <v>9.9727720222889706E-3</v>
      </c>
      <c r="BG3669" s="44">
        <v>0.13981402112516203</v>
      </c>
      <c r="BH3669" s="43">
        <v>26.32</v>
      </c>
      <c r="BI3669" s="2">
        <v>71.505159999999989</v>
      </c>
    </row>
    <row r="3670" spans="1:62" x14ac:dyDescent="0.2">
      <c r="A3670" s="2">
        <v>2018</v>
      </c>
      <c r="B3670" s="4" t="s">
        <v>4</v>
      </c>
      <c r="C3670" s="4" t="s">
        <v>157</v>
      </c>
      <c r="D3670" s="4" t="s">
        <v>246</v>
      </c>
      <c r="E3670" s="52" t="s">
        <v>254</v>
      </c>
      <c r="F3670" s="4" t="s">
        <v>143</v>
      </c>
      <c r="G3670" s="7">
        <v>75008.91283999999</v>
      </c>
      <c r="J3670" s="8">
        <v>75008.91283999999</v>
      </c>
      <c r="K3670" s="16">
        <v>0.23557126030624276</v>
      </c>
      <c r="L3670" s="7">
        <v>75008.91283999999</v>
      </c>
      <c r="M3670" s="7">
        <v>225026.73851999996</v>
      </c>
      <c r="P3670" s="8">
        <v>225026.73851999996</v>
      </c>
      <c r="Q3670" s="16">
        <v>0.23557126030624254</v>
      </c>
      <c r="R3670" s="40">
        <v>35.4</v>
      </c>
      <c r="S3670" s="16">
        <v>0</v>
      </c>
      <c r="V3670" s="7">
        <v>3</v>
      </c>
      <c r="W3670" s="7"/>
      <c r="Y3670" s="7">
        <v>258054</v>
      </c>
      <c r="AB3670" s="7">
        <v>82</v>
      </c>
      <c r="AE3670" s="7">
        <v>1076</v>
      </c>
      <c r="AF3670" s="7">
        <v>27</v>
      </c>
      <c r="AG3670" s="8">
        <v>1049</v>
      </c>
      <c r="AH3670" s="16">
        <v>0.23557126030624254</v>
      </c>
      <c r="AI3670" s="7">
        <v>779</v>
      </c>
      <c r="AJ3670" s="7">
        <v>270</v>
      </c>
      <c r="AK3670" s="12">
        <v>0.72397769516728627</v>
      </c>
      <c r="AL3670" s="12">
        <v>0.95</v>
      </c>
      <c r="AN3670" s="12">
        <v>0.7426120114394662</v>
      </c>
      <c r="AO3670" s="12">
        <v>0.97490706319702602</v>
      </c>
      <c r="AP3670" s="12">
        <v>0.33859362571572582</v>
      </c>
      <c r="AQ3670" s="8">
        <v>77427</v>
      </c>
      <c r="AR3670" s="16">
        <v>1.8358422151411933</v>
      </c>
      <c r="AS3670" s="7">
        <v>2874.0534521158133</v>
      </c>
      <c r="AT3670" s="7">
        <v>73.810295519542422</v>
      </c>
      <c r="AU3670" s="7">
        <v>24.603431839847474</v>
      </c>
      <c r="AV3670" s="7">
        <v>164</v>
      </c>
      <c r="AW3670" s="16">
        <v>0.1500209258527285</v>
      </c>
      <c r="AX3670" s="16">
        <v>1.2951668643039782</v>
      </c>
      <c r="AY3670" s="7">
        <v>3004167.5999999996</v>
      </c>
      <c r="AZ3670" s="10">
        <v>38.799999999999997</v>
      </c>
      <c r="BA3670" s="16">
        <v>0</v>
      </c>
      <c r="BB3670" s="7">
        <v>73752.670983209609</v>
      </c>
      <c r="BC3670" s="16">
        <v>-0.56660981751916795</v>
      </c>
      <c r="BD3670" s="13">
        <v>289854.52</v>
      </c>
      <c r="BE3670" s="13">
        <v>3.7435845376935695</v>
      </c>
      <c r="BF3670" s="16">
        <v>9.3159397467191228E-3</v>
      </c>
      <c r="BG3670" s="44">
        <v>0.12123345982247283</v>
      </c>
      <c r="BH3670" s="43">
        <v>26.939999999999998</v>
      </c>
      <c r="BI3670" s="2">
        <v>71.505159999999989</v>
      </c>
      <c r="BJ3670" s="2" t="s">
        <v>78</v>
      </c>
    </row>
    <row r="3671" spans="1:62" x14ac:dyDescent="0.2">
      <c r="A3671" s="2">
        <v>2018</v>
      </c>
      <c r="B3671" s="4" t="s">
        <v>11</v>
      </c>
      <c r="C3671" s="4" t="s">
        <v>157</v>
      </c>
      <c r="D3671" s="4" t="s">
        <v>246</v>
      </c>
      <c r="E3671" s="52" t="s">
        <v>254</v>
      </c>
      <c r="F3671" s="4" t="s">
        <v>143</v>
      </c>
      <c r="G3671" s="7">
        <v>66714.314279999991</v>
      </c>
      <c r="J3671" s="8">
        <v>66714.314279999991</v>
      </c>
      <c r="K3671" s="16">
        <v>0.11469534050179209</v>
      </c>
      <c r="L3671" s="7">
        <v>66714.314279999991</v>
      </c>
      <c r="M3671" s="7">
        <v>200142.94283999997</v>
      </c>
      <c r="P3671" s="8">
        <v>200142.94283999997</v>
      </c>
      <c r="Q3671" s="16">
        <v>0.11469534050179209</v>
      </c>
      <c r="R3671" s="40">
        <v>35.4</v>
      </c>
      <c r="S3671" s="16">
        <v>0</v>
      </c>
      <c r="V3671" s="7">
        <v>3</v>
      </c>
      <c r="W3671" s="7"/>
      <c r="Y3671" s="7">
        <v>229518</v>
      </c>
      <c r="AB3671" s="7">
        <v>82</v>
      </c>
      <c r="AE3671" s="7">
        <v>1040</v>
      </c>
      <c r="AF3671" s="7">
        <v>107</v>
      </c>
      <c r="AG3671" s="8">
        <v>933</v>
      </c>
      <c r="AH3671" s="16">
        <v>0.11469534050179209</v>
      </c>
      <c r="AI3671" s="7">
        <v>713</v>
      </c>
      <c r="AJ3671" s="7">
        <v>220</v>
      </c>
      <c r="AK3671" s="12">
        <v>0.68557692307692308</v>
      </c>
      <c r="AL3671" s="12">
        <v>0.95</v>
      </c>
      <c r="AN3671" s="12">
        <v>0.76420150053590563</v>
      </c>
      <c r="AO3671" s="12">
        <v>0.89711538461538465</v>
      </c>
      <c r="AP3671" s="12">
        <v>0.28959003215434076</v>
      </c>
      <c r="AQ3671" s="8">
        <v>74159</v>
      </c>
      <c r="AR3671" s="16">
        <v>0.81300117347936629</v>
      </c>
      <c r="AS3671" s="7">
        <v>2885.5642023346304</v>
      </c>
      <c r="AT3671" s="7">
        <v>79.484458735262592</v>
      </c>
      <c r="AU3671" s="7">
        <v>26.494819578420863</v>
      </c>
      <c r="AV3671" s="7">
        <v>164</v>
      </c>
      <c r="AW3671" s="16">
        <v>0.16155377791720038</v>
      </c>
      <c r="AX3671" s="16">
        <v>0.6264544289412961</v>
      </c>
      <c r="AY3671" s="7">
        <v>2877369.1999999997</v>
      </c>
      <c r="AZ3671" s="10">
        <v>38.799999999999997</v>
      </c>
      <c r="BA3671" s="16">
        <v>0</v>
      </c>
      <c r="BB3671" s="7">
        <v>69008.720082758446</v>
      </c>
      <c r="BC3671" s="16">
        <v>-0.26132914315485556</v>
      </c>
      <c r="BD3671" s="13">
        <v>311863.84999999998</v>
      </c>
      <c r="BE3671" s="13">
        <v>4.2053405520570664</v>
      </c>
      <c r="BF3671" s="16">
        <v>1.012468481409003E-2</v>
      </c>
      <c r="BG3671" s="44">
        <v>0.10675891833304731</v>
      </c>
      <c r="BH3671" s="43">
        <v>25.7</v>
      </c>
      <c r="BI3671" s="2">
        <v>71.505159999999989</v>
      </c>
      <c r="BJ3671" s="2" t="s">
        <v>252</v>
      </c>
    </row>
    <row r="3672" spans="1:62" x14ac:dyDescent="0.2">
      <c r="A3672" s="2">
        <v>2018</v>
      </c>
      <c r="B3672" s="4" t="s">
        <v>5</v>
      </c>
      <c r="C3672" s="4" t="s">
        <v>157</v>
      </c>
      <c r="D3672" s="4" t="s">
        <v>246</v>
      </c>
      <c r="E3672" s="52" t="s">
        <v>254</v>
      </c>
      <c r="F3672" s="4" t="s">
        <v>143</v>
      </c>
      <c r="G3672" s="7">
        <v>73650.314799999993</v>
      </c>
      <c r="J3672" s="8">
        <v>73650.314799999993</v>
      </c>
      <c r="K3672" s="16">
        <v>0.23205741626794274</v>
      </c>
      <c r="L3672" s="7">
        <v>73650.314799999993</v>
      </c>
      <c r="M3672" s="7">
        <v>220950.94439999998</v>
      </c>
      <c r="P3672" s="8">
        <v>220950.94439999998</v>
      </c>
      <c r="Q3672" s="16">
        <v>0.23205741626794274</v>
      </c>
      <c r="R3672" s="40">
        <v>35.4</v>
      </c>
      <c r="S3672" s="16">
        <v>0</v>
      </c>
      <c r="V3672" s="7">
        <v>3</v>
      </c>
      <c r="W3672" s="7"/>
      <c r="Y3672" s="7">
        <v>253380</v>
      </c>
      <c r="AB3672" s="7">
        <v>82</v>
      </c>
      <c r="AE3672" s="7">
        <v>1076</v>
      </c>
      <c r="AF3672" s="7">
        <v>46</v>
      </c>
      <c r="AG3672" s="8">
        <v>1030</v>
      </c>
      <c r="AH3672" s="16">
        <v>0.23205741626794252</v>
      </c>
      <c r="AI3672" s="7">
        <v>886</v>
      </c>
      <c r="AJ3672" s="7">
        <v>144</v>
      </c>
      <c r="AK3672" s="12">
        <v>0.82342007434944242</v>
      </c>
      <c r="AL3672" s="12">
        <v>0.95</v>
      </c>
      <c r="AN3672" s="12">
        <v>0.86019417475728155</v>
      </c>
      <c r="AO3672" s="12">
        <v>0.95724907063197029</v>
      </c>
      <c r="AP3672" s="12">
        <v>0.83918754500533854</v>
      </c>
      <c r="AQ3672" s="8">
        <v>89296</v>
      </c>
      <c r="AR3672" s="16">
        <v>3.7467573889007015</v>
      </c>
      <c r="AS3672" s="7">
        <v>3314.6250927988126</v>
      </c>
      <c r="AT3672" s="7">
        <v>86.695145631067959</v>
      </c>
      <c r="AU3672" s="7">
        <v>28.898381877022654</v>
      </c>
      <c r="AV3672" s="7">
        <v>164</v>
      </c>
      <c r="AW3672" s="16">
        <v>0.17620964559160154</v>
      </c>
      <c r="AX3672" s="16">
        <v>2.8527079389524146</v>
      </c>
      <c r="AY3672" s="7">
        <v>3464684.8</v>
      </c>
      <c r="AZ3672" s="10">
        <v>38.799999999999997</v>
      </c>
      <c r="BA3672" s="16">
        <v>0</v>
      </c>
      <c r="BB3672" s="7">
        <v>82011.049899935766</v>
      </c>
      <c r="BC3672" s="16">
        <v>-1.2960237317220851</v>
      </c>
      <c r="BD3672" s="13">
        <v>418466.11000000004</v>
      </c>
      <c r="BE3672" s="13">
        <v>4.6862805724780507</v>
      </c>
      <c r="BF3672" s="16">
        <v>1.0927215730869692E-2</v>
      </c>
      <c r="BG3672" s="44">
        <v>0.12308142690375737</v>
      </c>
      <c r="BH3672" s="43">
        <v>26.939999999999998</v>
      </c>
      <c r="BI3672" s="2">
        <v>71.505159999999989</v>
      </c>
      <c r="BJ3672" s="2" t="s">
        <v>253</v>
      </c>
    </row>
    <row r="3673" spans="1:62" x14ac:dyDescent="0.2">
      <c r="A3673" s="2">
        <v>2018</v>
      </c>
      <c r="B3673" s="4" t="s">
        <v>6</v>
      </c>
      <c r="C3673" s="4" t="s">
        <v>157</v>
      </c>
      <c r="D3673" s="4" t="s">
        <v>246</v>
      </c>
      <c r="E3673" s="52" t="s">
        <v>254</v>
      </c>
      <c r="F3673" s="4" t="s">
        <v>143</v>
      </c>
      <c r="G3673" s="7">
        <v>58205.200239999991</v>
      </c>
      <c r="J3673" s="8">
        <v>58205.200239999991</v>
      </c>
      <c r="K3673" s="16">
        <v>-9.7323600973235891E-3</v>
      </c>
      <c r="L3673" s="7">
        <v>58205.200239999991</v>
      </c>
      <c r="M3673" s="7">
        <v>174615.60071999999</v>
      </c>
      <c r="P3673" s="8">
        <v>174615.60071999999</v>
      </c>
      <c r="Q3673" s="16">
        <v>-9.7323600973234781E-3</v>
      </c>
      <c r="R3673" s="40">
        <v>35.4</v>
      </c>
      <c r="S3673" s="16">
        <v>0</v>
      </c>
      <c r="V3673" s="7">
        <v>3</v>
      </c>
      <c r="W3673" s="7"/>
      <c r="Y3673" s="7">
        <v>200244</v>
      </c>
      <c r="AB3673" s="7">
        <v>82</v>
      </c>
      <c r="AE3673" s="7">
        <v>1040</v>
      </c>
      <c r="AF3673" s="7">
        <v>226</v>
      </c>
      <c r="AG3673" s="8">
        <v>814</v>
      </c>
      <c r="AH3673" s="16">
        <v>-9.7323600973235891E-3</v>
      </c>
      <c r="AI3673" s="7">
        <v>603</v>
      </c>
      <c r="AJ3673" s="7">
        <v>211</v>
      </c>
      <c r="AK3673" s="12">
        <v>0.57980769230769236</v>
      </c>
      <c r="AL3673" s="12">
        <v>0.95</v>
      </c>
      <c r="AN3673" s="12">
        <v>0.74078624078624078</v>
      </c>
      <c r="AO3673" s="12">
        <v>0.78269230769230769</v>
      </c>
      <c r="AP3673" s="12">
        <v>0.48518607299095096</v>
      </c>
      <c r="AQ3673" s="8">
        <v>70482</v>
      </c>
      <c r="AR3673" s="16">
        <v>5.1820892904131215</v>
      </c>
      <c r="AS3673" s="7">
        <v>2717.116422513493</v>
      </c>
      <c r="AT3673" s="7">
        <v>86.58722358722359</v>
      </c>
      <c r="AU3673" s="7">
        <v>28.862407862407863</v>
      </c>
      <c r="AV3673" s="7">
        <v>164</v>
      </c>
      <c r="AW3673" s="16">
        <v>0.17599029184395037</v>
      </c>
      <c r="AX3673" s="16">
        <v>5.2428469247169351</v>
      </c>
      <c r="AY3673" s="7">
        <v>2734701.5999999996</v>
      </c>
      <c r="AZ3673" s="10">
        <v>38.799999999999997</v>
      </c>
      <c r="BA3673" s="16">
        <v>0</v>
      </c>
      <c r="BB3673" s="7">
        <v>65803.480695703664</v>
      </c>
      <c r="BC3673" s="16">
        <v>-2.5748513270788371</v>
      </c>
      <c r="BD3673" s="13">
        <v>346427.39</v>
      </c>
      <c r="BE3673" s="13">
        <v>4.915118611844159</v>
      </c>
      <c r="BF3673" s="16">
        <v>1.111084752991842E-2</v>
      </c>
      <c r="BG3673" s="44">
        <v>0.13112135804251357</v>
      </c>
      <c r="BH3673" s="43">
        <v>25.939999999999998</v>
      </c>
      <c r="BI3673" s="2">
        <v>71.505159999999989</v>
      </c>
    </row>
    <row r="3674" spans="1:62" x14ac:dyDescent="0.2">
      <c r="A3674" s="2">
        <v>2018</v>
      </c>
      <c r="B3674" s="4" t="s">
        <v>7</v>
      </c>
      <c r="C3674" s="4" t="s">
        <v>157</v>
      </c>
      <c r="D3674" s="4" t="s">
        <v>246</v>
      </c>
      <c r="E3674" s="52" t="s">
        <v>254</v>
      </c>
      <c r="F3674" s="4" t="s">
        <v>143</v>
      </c>
      <c r="G3674" s="7">
        <v>70933.118719999984</v>
      </c>
      <c r="J3674" s="8">
        <v>70933.118719999984</v>
      </c>
      <c r="K3674" s="16">
        <v>9.4922737306843308E-2</v>
      </c>
      <c r="L3674" s="7">
        <v>70933.118719999984</v>
      </c>
      <c r="M3674" s="7">
        <v>212799.35615999997</v>
      </c>
      <c r="P3674" s="8">
        <v>212799.35615999997</v>
      </c>
      <c r="Q3674" s="16">
        <v>9.4922737306843086E-2</v>
      </c>
      <c r="R3674" s="40">
        <v>35.4</v>
      </c>
      <c r="S3674" s="16">
        <v>0</v>
      </c>
      <c r="V3674" s="7">
        <v>3</v>
      </c>
      <c r="W3674" s="7"/>
      <c r="Y3674" s="7">
        <v>244032</v>
      </c>
      <c r="AB3674" s="7">
        <v>82</v>
      </c>
      <c r="AE3674" s="7">
        <v>1088</v>
      </c>
      <c r="AF3674" s="7">
        <v>96</v>
      </c>
      <c r="AG3674" s="8">
        <v>992</v>
      </c>
      <c r="AH3674" s="16">
        <v>9.4922737306843308E-2</v>
      </c>
      <c r="AI3674" s="7">
        <v>808</v>
      </c>
      <c r="AJ3674" s="7">
        <v>184</v>
      </c>
      <c r="AK3674" s="12">
        <v>0.74264705882352944</v>
      </c>
      <c r="AL3674" s="12">
        <v>0.95</v>
      </c>
      <c r="AN3674" s="12">
        <v>0.81451612903225812</v>
      </c>
      <c r="AO3674" s="12">
        <v>0.91176470588235292</v>
      </c>
      <c r="AP3674" s="12">
        <v>0.12664368382171887</v>
      </c>
      <c r="AQ3674" s="8">
        <v>93192</v>
      </c>
      <c r="AR3674" s="16">
        <v>0</v>
      </c>
      <c r="AS3674" s="7">
        <v>3809.9754701553557</v>
      </c>
      <c r="AT3674" s="7">
        <v>93.943548387096769</v>
      </c>
      <c r="AU3674" s="7">
        <v>31.314516129032256</v>
      </c>
      <c r="AV3674" s="7">
        <v>164</v>
      </c>
      <c r="AW3674" s="16">
        <v>0.19094217151848936</v>
      </c>
      <c r="AX3674" s="16">
        <v>0</v>
      </c>
      <c r="AY3674" s="7">
        <v>3615849.5999999996</v>
      </c>
      <c r="AZ3674" s="10">
        <v>38.799999999999997</v>
      </c>
      <c r="BA3674" s="16">
        <v>0</v>
      </c>
      <c r="BB3674" s="7">
        <v>92643.338700720793</v>
      </c>
      <c r="BC3674" s="16">
        <v>3.164891584354055E-2</v>
      </c>
      <c r="BD3674" s="13">
        <v>520092.67000000004</v>
      </c>
      <c r="BE3674" s="13">
        <v>5.5808724997853894</v>
      </c>
      <c r="BF3674" s="16">
        <v>1.2334595153003468E-2</v>
      </c>
      <c r="BG3674" s="44">
        <v>0.143694542343693</v>
      </c>
      <c r="BH3674" s="43">
        <v>24.46</v>
      </c>
      <c r="BI3674" s="2">
        <v>71.505159999999989</v>
      </c>
    </row>
    <row r="3675" spans="1:62" x14ac:dyDescent="0.2">
      <c r="A3675" s="2">
        <v>2019</v>
      </c>
      <c r="B3675" s="4" t="s">
        <v>8</v>
      </c>
      <c r="C3675" s="4" t="s">
        <v>157</v>
      </c>
      <c r="D3675" s="4" t="s">
        <v>246</v>
      </c>
      <c r="E3675" s="52" t="s">
        <v>254</v>
      </c>
      <c r="F3675" s="4" t="s">
        <v>143</v>
      </c>
      <c r="G3675" s="7">
        <v>68384.600000000006</v>
      </c>
      <c r="J3675" s="8">
        <v>68384.600000000006</v>
      </c>
      <c r="K3675" s="16">
        <v>-2.0124022873451608E-2</v>
      </c>
      <c r="L3675" s="7">
        <v>68384.600000000006</v>
      </c>
      <c r="M3675" s="7">
        <v>205153.80000000002</v>
      </c>
      <c r="P3675" s="8">
        <v>205153.80000000002</v>
      </c>
      <c r="Q3675" s="16">
        <v>-2.0124022873451608E-2</v>
      </c>
      <c r="R3675" s="40">
        <v>35.4</v>
      </c>
      <c r="S3675" s="16">
        <v>0</v>
      </c>
      <c r="V3675" s="7">
        <v>3</v>
      </c>
      <c r="W3675" s="7"/>
      <c r="Y3675" s="7">
        <v>254118</v>
      </c>
      <c r="AB3675" s="7">
        <v>82</v>
      </c>
      <c r="AE3675" s="7">
        <v>1076</v>
      </c>
      <c r="AF3675" s="7">
        <v>43</v>
      </c>
      <c r="AG3675" s="8">
        <v>1033</v>
      </c>
      <c r="AH3675" s="16">
        <v>5.8401639344262346E-2</v>
      </c>
      <c r="AI3675" s="7">
        <v>869</v>
      </c>
      <c r="AJ3675" s="7">
        <v>164</v>
      </c>
      <c r="AK3675" s="12">
        <v>0.80762081784386619</v>
      </c>
      <c r="AL3675" s="12">
        <v>0.95</v>
      </c>
      <c r="AN3675" s="12">
        <v>0.84123910939012581</v>
      </c>
      <c r="AO3675" s="12">
        <v>0.96003717472118955</v>
      </c>
      <c r="AP3675" s="12">
        <v>2.2477423119256379E-2</v>
      </c>
      <c r="AQ3675" s="8">
        <v>96394</v>
      </c>
      <c r="AR3675" s="16">
        <v>0.7611356743523221</v>
      </c>
      <c r="AS3675" s="7">
        <v>3578.0994803266522</v>
      </c>
      <c r="AT3675" s="7">
        <v>93.314617618586638</v>
      </c>
      <c r="AU3675" s="7">
        <v>31.104872539528881</v>
      </c>
      <c r="AV3675" s="7">
        <v>164</v>
      </c>
      <c r="AW3675" s="16">
        <v>0.18966385694834684</v>
      </c>
      <c r="AX3675" s="16">
        <v>0.66395781042387858</v>
      </c>
      <c r="AY3675" s="7">
        <v>3740087.1999999997</v>
      </c>
      <c r="AZ3675" s="10">
        <v>38.799999999999997</v>
      </c>
      <c r="BA3675" s="16">
        <v>0</v>
      </c>
      <c r="BB3675" s="7">
        <v>112678.27151864317</v>
      </c>
      <c r="BC3675" s="16">
        <v>-0.31805083503116116</v>
      </c>
      <c r="BD3675" s="13">
        <v>570683.91999999993</v>
      </c>
      <c r="BE3675" s="13">
        <v>5.9203261613793385</v>
      </c>
      <c r="BF3675" s="16">
        <v>1.27995262535335E-2</v>
      </c>
      <c r="BG3675" s="44">
        <v>0.15405717395690738</v>
      </c>
      <c r="BH3675" s="43">
        <v>26.939999999999998</v>
      </c>
      <c r="BI3675" s="2">
        <v>71.505159999999989</v>
      </c>
      <c r="BJ3675" s="2" t="s">
        <v>81</v>
      </c>
    </row>
    <row r="3676" spans="1:62" x14ac:dyDescent="0.2">
      <c r="A3676" s="2">
        <v>2019</v>
      </c>
      <c r="B3676" s="4" t="s">
        <v>9</v>
      </c>
      <c r="C3676" s="4" t="s">
        <v>157</v>
      </c>
      <c r="D3676" s="4" t="s">
        <v>246</v>
      </c>
      <c r="E3676" s="52" t="s">
        <v>254</v>
      </c>
      <c r="F3676" s="4" t="s">
        <v>143</v>
      </c>
      <c r="G3676" s="7">
        <v>60837.8</v>
      </c>
      <c r="J3676" s="8">
        <v>60837.8</v>
      </c>
      <c r="K3676" s="16">
        <v>-3.6447429144248034E-2</v>
      </c>
      <c r="L3676" s="7">
        <v>60837.8</v>
      </c>
      <c r="M3676" s="7">
        <v>182513.40000000002</v>
      </c>
      <c r="P3676" s="8">
        <v>182513.40000000002</v>
      </c>
      <c r="Q3676" s="16">
        <v>-3.6447429144247923E-2</v>
      </c>
      <c r="R3676" s="40">
        <v>35.4</v>
      </c>
      <c r="S3676" s="16">
        <v>0</v>
      </c>
      <c r="V3676" s="7">
        <v>3</v>
      </c>
      <c r="W3676" s="7"/>
      <c r="Y3676" s="7">
        <v>226074</v>
      </c>
      <c r="AB3676" s="7">
        <v>82</v>
      </c>
      <c r="AE3676" s="7">
        <v>976</v>
      </c>
      <c r="AF3676" s="7">
        <v>57</v>
      </c>
      <c r="AG3676" s="8">
        <v>919</v>
      </c>
      <c r="AH3676" s="16">
        <v>4.0770101925254876E-2</v>
      </c>
      <c r="AI3676" s="7">
        <v>731</v>
      </c>
      <c r="AJ3676" s="7">
        <v>188</v>
      </c>
      <c r="AK3676" s="12">
        <v>0.74897540983606559</v>
      </c>
      <c r="AL3676" s="12">
        <v>0.95</v>
      </c>
      <c r="AN3676" s="12">
        <v>0.79542981501632204</v>
      </c>
      <c r="AO3676" s="12">
        <v>0.94159836065573765</v>
      </c>
      <c r="AP3676" s="12">
        <v>1.3513025482557506E-2</v>
      </c>
      <c r="AQ3676" s="8">
        <v>107110</v>
      </c>
      <c r="AR3676" s="16">
        <v>0</v>
      </c>
      <c r="AS3676" s="7">
        <v>4361.1563517915311</v>
      </c>
      <c r="AT3676" s="7">
        <v>116.550598476605</v>
      </c>
      <c r="AU3676" s="7">
        <v>38.850199492201668</v>
      </c>
      <c r="AV3676" s="7">
        <v>164</v>
      </c>
      <c r="AW3676" s="16">
        <v>0.23689146031830285</v>
      </c>
      <c r="AX3676" s="16">
        <v>0</v>
      </c>
      <c r="AY3676" s="7">
        <v>4155867.9999999995</v>
      </c>
      <c r="AZ3676" s="10">
        <v>38.799999999999997</v>
      </c>
      <c r="BA3676" s="16">
        <v>0</v>
      </c>
      <c r="BB3676" s="7">
        <v>124156.25608627169</v>
      </c>
      <c r="BC3676" s="16">
        <v>9.5053229333067254E-3</v>
      </c>
      <c r="BD3676" s="13">
        <v>638379.64</v>
      </c>
      <c r="BE3676" s="13">
        <v>5.9600377182335915</v>
      </c>
      <c r="BF3676" s="16">
        <v>1.2610411839178035E-2</v>
      </c>
      <c r="BG3676" s="44">
        <v>0.15116314275907999</v>
      </c>
      <c r="BH3676" s="43">
        <v>24.56</v>
      </c>
      <c r="BI3676" s="2">
        <v>71.505159999999989</v>
      </c>
      <c r="BJ3676" s="2" t="s">
        <v>82</v>
      </c>
    </row>
    <row r="3677" spans="1:62" x14ac:dyDescent="0.2">
      <c r="A3677" s="2">
        <v>2019</v>
      </c>
      <c r="B3677" s="4" t="s">
        <v>10</v>
      </c>
      <c r="C3677" s="4" t="s">
        <v>157</v>
      </c>
      <c r="D3677" s="4" t="s">
        <v>246</v>
      </c>
      <c r="E3677" s="52" t="s">
        <v>254</v>
      </c>
      <c r="F3677" s="4" t="s">
        <v>143</v>
      </c>
      <c r="G3677" s="7">
        <v>65273.200000000004</v>
      </c>
      <c r="J3677" s="8">
        <v>65273.200000000004</v>
      </c>
      <c r="K3677" s="16">
        <v>-0.12729826960397328</v>
      </c>
      <c r="L3677" s="7">
        <v>65273.200000000004</v>
      </c>
      <c r="M3677" s="7">
        <v>195819.6</v>
      </c>
      <c r="P3677" s="8">
        <v>195819.6</v>
      </c>
      <c r="Q3677" s="16">
        <v>-0.12729826960397328</v>
      </c>
      <c r="R3677" s="40">
        <v>35.4</v>
      </c>
      <c r="S3677" s="16">
        <v>0</v>
      </c>
      <c r="V3677" s="7">
        <v>3</v>
      </c>
      <c r="W3677" s="7"/>
      <c r="Y3677" s="7">
        <v>242556</v>
      </c>
      <c r="AB3677" s="7">
        <v>82</v>
      </c>
      <c r="AE3677" s="7">
        <v>1060</v>
      </c>
      <c r="AF3677" s="7">
        <v>74</v>
      </c>
      <c r="AG3677" s="8">
        <v>986</v>
      </c>
      <c r="AH3677" s="16">
        <v>-5.7361376673040199E-2</v>
      </c>
      <c r="AI3677" s="7">
        <v>731</v>
      </c>
      <c r="AJ3677" s="7">
        <v>255</v>
      </c>
      <c r="AK3677" s="12">
        <v>0.68962264150943398</v>
      </c>
      <c r="AL3677" s="12">
        <v>0.95</v>
      </c>
      <c r="AN3677" s="12">
        <v>0.74137931034482762</v>
      </c>
      <c r="AO3677" s="12">
        <v>0.93018867924528303</v>
      </c>
      <c r="AP3677" s="12">
        <v>-3.1856730810624567E-2</v>
      </c>
      <c r="AQ3677" s="8">
        <v>128499</v>
      </c>
      <c r="AR3677" s="16">
        <v>9.0413378135500508</v>
      </c>
      <c r="AS3677" s="7">
        <v>5123.5645933014348</v>
      </c>
      <c r="AT3677" s="7">
        <v>130.3235294117647</v>
      </c>
      <c r="AU3677" s="7">
        <v>43.441176470588232</v>
      </c>
      <c r="AV3677" s="7">
        <v>164</v>
      </c>
      <c r="AW3677" s="16">
        <v>0.26488522238163559</v>
      </c>
      <c r="AX3677" s="16">
        <v>9.6523725689384925</v>
      </c>
      <c r="AY3677" s="7">
        <v>4985761.1999999993</v>
      </c>
      <c r="AZ3677" s="10">
        <v>38.799999999999997</v>
      </c>
      <c r="BA3677" s="16">
        <v>0</v>
      </c>
      <c r="BB3677" s="7">
        <v>127926.7320175972</v>
      </c>
      <c r="BC3677" s="16">
        <v>-4.8408442328849164</v>
      </c>
      <c r="BD3677" s="13">
        <v>839515.25</v>
      </c>
      <c r="BE3677" s="13">
        <v>6.5332434493653651</v>
      </c>
      <c r="BF3677" s="16">
        <v>1.3383964424180944E-2</v>
      </c>
      <c r="BG3677" s="44">
        <v>0.15357009045824466</v>
      </c>
      <c r="BH3677" s="43">
        <v>25.080000000000002</v>
      </c>
      <c r="BI3677" s="2">
        <v>71.505159999999989</v>
      </c>
      <c r="BJ3677" s="2" t="s">
        <v>83</v>
      </c>
    </row>
    <row r="3678" spans="1:62" x14ac:dyDescent="0.2">
      <c r="A3678" s="2">
        <v>2019</v>
      </c>
      <c r="B3678" s="4" t="s">
        <v>0</v>
      </c>
      <c r="C3678" s="4" t="s">
        <v>157</v>
      </c>
      <c r="D3678" s="4" t="s">
        <v>246</v>
      </c>
      <c r="E3678" s="52" t="s">
        <v>254</v>
      </c>
      <c r="F3678" s="4" t="s">
        <v>143</v>
      </c>
      <c r="G3678" s="7">
        <v>63883</v>
      </c>
      <c r="J3678" s="8">
        <v>63883</v>
      </c>
      <c r="K3678" s="16">
        <v>-9.9391072142612003E-2</v>
      </c>
      <c r="L3678" s="7">
        <v>63883</v>
      </c>
      <c r="M3678" s="7">
        <v>191649</v>
      </c>
      <c r="P3678" s="8">
        <v>191649</v>
      </c>
      <c r="Q3678" s="16">
        <v>-9.9391072142612114E-2</v>
      </c>
      <c r="R3678" s="40">
        <v>35.4</v>
      </c>
      <c r="S3678" s="16">
        <v>0</v>
      </c>
      <c r="V3678" s="7">
        <v>3</v>
      </c>
      <c r="W3678" s="7"/>
      <c r="Y3678" s="7">
        <v>237390</v>
      </c>
      <c r="AB3678" s="7">
        <v>82</v>
      </c>
      <c r="AE3678" s="7">
        <v>1032</v>
      </c>
      <c r="AF3678" s="7">
        <v>67</v>
      </c>
      <c r="AG3678" s="8">
        <v>965</v>
      </c>
      <c r="AH3678" s="16">
        <v>-2.7217741935483875E-2</v>
      </c>
      <c r="AI3678" s="7">
        <v>742</v>
      </c>
      <c r="AJ3678" s="7">
        <v>223</v>
      </c>
      <c r="AK3678" s="12">
        <v>0.71899224806201545</v>
      </c>
      <c r="AL3678" s="12">
        <v>0.95</v>
      </c>
      <c r="AN3678" s="12">
        <v>0.76891191709844564</v>
      </c>
      <c r="AO3678" s="12">
        <v>0.93507751937984496</v>
      </c>
      <c r="AP3678" s="12">
        <v>-3.5700857444174394E-2</v>
      </c>
      <c r="AQ3678" s="8">
        <v>121702</v>
      </c>
      <c r="AR3678" s="16">
        <v>3.506646917237549</v>
      </c>
      <c r="AS3678" s="7">
        <v>4927.2064777327932</v>
      </c>
      <c r="AT3678" s="7">
        <v>126.1160621761658</v>
      </c>
      <c r="AU3678" s="7">
        <v>42.038687392055266</v>
      </c>
      <c r="AV3678" s="7">
        <v>164</v>
      </c>
      <c r="AW3678" s="16">
        <v>0.25633345970765409</v>
      </c>
      <c r="AX3678" s="16">
        <v>3.632739628911553</v>
      </c>
      <c r="AY3678" s="7">
        <v>4722037.5999999996</v>
      </c>
      <c r="AZ3678" s="10">
        <v>38.799999999999997</v>
      </c>
      <c r="BA3678" s="16">
        <v>0</v>
      </c>
      <c r="BB3678" s="7">
        <v>124715.50684669086</v>
      </c>
      <c r="BC3678" s="16">
        <v>-1.8253834485872906</v>
      </c>
      <c r="BD3678" s="13">
        <v>799136.7200000002</v>
      </c>
      <c r="BE3678" s="13">
        <v>6.5663400765805013</v>
      </c>
      <c r="BF3678" s="16">
        <v>1.3037481905285074E-2</v>
      </c>
      <c r="BG3678" s="44">
        <v>0.14804602920448642</v>
      </c>
      <c r="BH3678" s="43">
        <v>24.7</v>
      </c>
      <c r="BI3678" s="2">
        <v>71.505159999999989</v>
      </c>
    </row>
    <row r="3679" spans="1:62" x14ac:dyDescent="0.2">
      <c r="A3679" s="2">
        <v>2019</v>
      </c>
      <c r="B3679" s="4" t="s">
        <v>1</v>
      </c>
      <c r="C3679" s="4" t="s">
        <v>157</v>
      </c>
      <c r="D3679" s="4" t="s">
        <v>246</v>
      </c>
      <c r="E3679" s="52" t="s">
        <v>254</v>
      </c>
      <c r="F3679" s="4" t="s">
        <v>143</v>
      </c>
      <c r="G3679" s="7">
        <v>62890</v>
      </c>
      <c r="J3679" s="8">
        <v>62890</v>
      </c>
      <c r="K3679" s="16">
        <v>-0.12659687512510631</v>
      </c>
      <c r="L3679" s="7">
        <v>62890</v>
      </c>
      <c r="M3679" s="7">
        <v>188670</v>
      </c>
      <c r="P3679" s="8">
        <v>188670</v>
      </c>
      <c r="Q3679" s="16">
        <v>-0.12659687512510642</v>
      </c>
      <c r="R3679" s="40">
        <v>35.4</v>
      </c>
      <c r="S3679" s="16">
        <v>0</v>
      </c>
      <c r="V3679" s="7">
        <v>3</v>
      </c>
      <c r="W3679" s="7"/>
      <c r="Y3679" s="7">
        <v>233700</v>
      </c>
      <c r="AB3679" s="7">
        <v>82</v>
      </c>
      <c r="AE3679" s="7">
        <v>1068</v>
      </c>
      <c r="AF3679" s="7">
        <v>118</v>
      </c>
      <c r="AG3679" s="8">
        <v>950</v>
      </c>
      <c r="AH3679" s="16">
        <v>-5.6603773584905648E-2</v>
      </c>
      <c r="AI3679" s="7">
        <v>707</v>
      </c>
      <c r="AJ3679" s="7">
        <v>243</v>
      </c>
      <c r="AK3679" s="12">
        <v>0.66198501872659177</v>
      </c>
      <c r="AL3679" s="12">
        <v>0.95</v>
      </c>
      <c r="AN3679" s="12">
        <v>0.74421052631578943</v>
      </c>
      <c r="AO3679" s="12">
        <v>0.88951310861423216</v>
      </c>
      <c r="AP3679" s="12">
        <v>0.12864457831325304</v>
      </c>
      <c r="AQ3679" s="8">
        <v>123528</v>
      </c>
      <c r="AR3679" s="16">
        <v>2.926634667344798</v>
      </c>
      <c r="AS3679" s="7">
        <v>4650.9036144578313</v>
      </c>
      <c r="AT3679" s="7">
        <v>130.02947368421053</v>
      </c>
      <c r="AU3679" s="7">
        <v>43.343157894736841</v>
      </c>
      <c r="AV3679" s="7">
        <v>164</v>
      </c>
      <c r="AW3679" s="16">
        <v>0.26428754813863925</v>
      </c>
      <c r="AX3679" s="16">
        <v>3.1622327473854845</v>
      </c>
      <c r="AY3679" s="7">
        <v>4792886.3999999994</v>
      </c>
      <c r="AZ3679" s="10">
        <v>38.799999999999997</v>
      </c>
      <c r="BA3679" s="16">
        <v>0</v>
      </c>
      <c r="BB3679" s="7">
        <v>124205.25317024201</v>
      </c>
      <c r="BC3679" s="16">
        <v>-1.5795726705783981</v>
      </c>
      <c r="BD3679" s="13">
        <v>764656.94</v>
      </c>
      <c r="BE3679" s="13">
        <v>6.1901507350560196</v>
      </c>
      <c r="BF3679" s="16">
        <v>1.1923345028207254E-2</v>
      </c>
      <c r="BG3679" s="44">
        <v>0.13430625199337307</v>
      </c>
      <c r="BH3679" s="43">
        <v>26.560000000000002</v>
      </c>
      <c r="BI3679" s="2">
        <v>71.505159999999989</v>
      </c>
    </row>
    <row r="3680" spans="1:62" x14ac:dyDescent="0.2">
      <c r="A3680" s="2">
        <v>2019</v>
      </c>
      <c r="B3680" s="4" t="s">
        <v>2</v>
      </c>
      <c r="C3680" s="4" t="s">
        <v>157</v>
      </c>
      <c r="D3680" s="4" t="s">
        <v>246</v>
      </c>
      <c r="E3680" s="52" t="s">
        <v>254</v>
      </c>
      <c r="F3680" s="4" t="s">
        <v>143</v>
      </c>
      <c r="G3680" s="7">
        <v>61632.200000000004</v>
      </c>
      <c r="J3680" s="8">
        <v>61632.200000000004</v>
      </c>
      <c r="K3680" s="16">
        <v>-0.10028537806467885</v>
      </c>
      <c r="L3680" s="7">
        <v>61632.200000000004</v>
      </c>
      <c r="M3680" s="7">
        <v>184896.6</v>
      </c>
      <c r="P3680" s="8">
        <v>184896.6</v>
      </c>
      <c r="Q3680" s="16">
        <v>-0.10028537806467885</v>
      </c>
      <c r="R3680" s="40">
        <v>35.4</v>
      </c>
      <c r="S3680" s="16">
        <v>0</v>
      </c>
      <c r="V3680" s="7">
        <v>3</v>
      </c>
      <c r="W3680" s="7"/>
      <c r="Y3680" s="7">
        <v>229026</v>
      </c>
      <c r="AB3680" s="7">
        <v>82</v>
      </c>
      <c r="AE3680" s="7">
        <v>1024</v>
      </c>
      <c r="AF3680" s="7">
        <v>93</v>
      </c>
      <c r="AG3680" s="8">
        <v>931</v>
      </c>
      <c r="AH3680" s="16">
        <v>-2.8183716075156573E-2</v>
      </c>
      <c r="AI3680" s="7">
        <v>697</v>
      </c>
      <c r="AJ3680" s="7">
        <v>234</v>
      </c>
      <c r="AK3680" s="12">
        <v>0.6806640625</v>
      </c>
      <c r="AL3680" s="12">
        <v>0.95</v>
      </c>
      <c r="AN3680" s="12">
        <v>0.74865735767991404</v>
      </c>
      <c r="AO3680" s="12">
        <v>0.9091796875</v>
      </c>
      <c r="AP3680" s="12">
        <v>0.12064648227712138</v>
      </c>
      <c r="AQ3680" s="8">
        <v>109928</v>
      </c>
      <c r="AR3680" s="16">
        <v>6.1026684758028038</v>
      </c>
      <c r="AS3680" s="7">
        <v>4383.0940988835719</v>
      </c>
      <c r="AT3680" s="7">
        <v>118.07518796992481</v>
      </c>
      <c r="AU3680" s="7">
        <v>39.358395989974937</v>
      </c>
      <c r="AV3680" s="7">
        <v>164</v>
      </c>
      <c r="AW3680" s="16">
        <v>0.23999021945106669</v>
      </c>
      <c r="AX3680" s="16">
        <v>6.3086534906757104</v>
      </c>
      <c r="AY3680" s="7">
        <v>4265206.3999999994</v>
      </c>
      <c r="AZ3680" s="10">
        <v>38.799999999999997</v>
      </c>
      <c r="BA3680" s="16">
        <v>0</v>
      </c>
      <c r="BB3680" s="7">
        <v>110785.19576916724</v>
      </c>
      <c r="BC3680" s="16">
        <v>-3.1478988403251744</v>
      </c>
      <c r="BD3680" s="13">
        <v>639543.07000000007</v>
      </c>
      <c r="BE3680" s="13">
        <v>5.8178359471654177</v>
      </c>
      <c r="BF3680" s="16">
        <v>1.0792619480641901E-2</v>
      </c>
      <c r="BG3680" s="44">
        <v>0.12941737681432464</v>
      </c>
      <c r="BH3680" s="43">
        <v>25.080000000000002</v>
      </c>
      <c r="BI3680" s="2">
        <v>71.505159999999989</v>
      </c>
      <c r="BJ3680" s="2" t="s">
        <v>244</v>
      </c>
    </row>
    <row r="3681" spans="1:62" x14ac:dyDescent="0.2">
      <c r="A3681" s="2">
        <v>2019</v>
      </c>
      <c r="B3681" s="4" t="s">
        <v>3</v>
      </c>
      <c r="C3681" s="4" t="s">
        <v>157</v>
      </c>
      <c r="D3681" s="4" t="s">
        <v>246</v>
      </c>
      <c r="E3681" s="52" t="s">
        <v>254</v>
      </c>
      <c r="F3681" s="4" t="s">
        <v>143</v>
      </c>
      <c r="G3681" s="7">
        <v>67855</v>
      </c>
      <c r="J3681" s="8">
        <v>67855</v>
      </c>
      <c r="K3681" s="16">
        <v>-4.8192081066627868E-2</v>
      </c>
      <c r="L3681" s="7">
        <v>67855</v>
      </c>
      <c r="M3681" s="7">
        <v>203565</v>
      </c>
      <c r="P3681" s="8">
        <v>203565</v>
      </c>
      <c r="Q3681" s="16">
        <v>-4.8192081066627868E-2</v>
      </c>
      <c r="R3681" s="40">
        <v>35.4</v>
      </c>
      <c r="S3681" s="16">
        <v>0</v>
      </c>
      <c r="V3681" s="7">
        <v>3</v>
      </c>
      <c r="W3681" s="7"/>
      <c r="Y3681" s="7">
        <v>252150</v>
      </c>
      <c r="AB3681" s="7">
        <v>82</v>
      </c>
      <c r="AE3681" s="7">
        <v>1076</v>
      </c>
      <c r="AF3681" s="7">
        <v>51</v>
      </c>
      <c r="AG3681" s="8">
        <v>1025</v>
      </c>
      <c r="AH3681" s="16">
        <v>2.8084252758274753E-2</v>
      </c>
      <c r="AI3681" s="7">
        <v>771</v>
      </c>
      <c r="AJ3681" s="7">
        <v>254</v>
      </c>
      <c r="AK3681" s="12">
        <v>0.71654275092936803</v>
      </c>
      <c r="AL3681" s="12">
        <v>0.95</v>
      </c>
      <c r="AN3681" s="12">
        <v>0.75219512195121951</v>
      </c>
      <c r="AO3681" s="12">
        <v>0.95260223048327142</v>
      </c>
      <c r="AP3681" s="12">
        <v>1.7555680577158617E-2</v>
      </c>
      <c r="AQ3681" s="8">
        <v>73037</v>
      </c>
      <c r="AR3681" s="16">
        <v>0.41137026802450283</v>
      </c>
      <c r="AS3681" s="7">
        <v>2711.0987379361545</v>
      </c>
      <c r="AT3681" s="7">
        <v>71.255609756097556</v>
      </c>
      <c r="AU3681" s="7">
        <v>23.751869918699185</v>
      </c>
      <c r="AV3681" s="7">
        <v>164</v>
      </c>
      <c r="AW3681" s="16">
        <v>0.14482847511401942</v>
      </c>
      <c r="AX3681" s="16">
        <v>0.37281576314188203</v>
      </c>
      <c r="AY3681" s="7">
        <v>2833835.5999999996</v>
      </c>
      <c r="AZ3681" s="10">
        <v>38.799999999999997</v>
      </c>
      <c r="BA3681" s="16">
        <v>0</v>
      </c>
      <c r="BB3681" s="7">
        <v>71297.67816155513</v>
      </c>
      <c r="BC3681" s="16">
        <v>-0.17903546296157019</v>
      </c>
      <c r="BD3681" s="13">
        <v>406241.52000000008</v>
      </c>
      <c r="BE3681" s="13">
        <v>5.5621331653819306</v>
      </c>
      <c r="BF3681" s="16">
        <v>9.9510115836008266E-3</v>
      </c>
      <c r="BG3681" s="44">
        <v>0.12713474910750341</v>
      </c>
      <c r="BH3681" s="43">
        <v>26.939999999999998</v>
      </c>
      <c r="BI3681" s="2">
        <v>71.505159999999989</v>
      </c>
      <c r="BJ3681" s="2" t="s">
        <v>244</v>
      </c>
    </row>
    <row r="3682" spans="1:62" x14ac:dyDescent="0.2">
      <c r="A3682" s="2">
        <v>2019</v>
      </c>
      <c r="B3682" s="4" t="s">
        <v>4</v>
      </c>
      <c r="C3682" s="4" t="s">
        <v>157</v>
      </c>
      <c r="D3682" s="4" t="s">
        <v>246</v>
      </c>
      <c r="E3682" s="52" t="s">
        <v>254</v>
      </c>
      <c r="F3682" s="4" t="s">
        <v>143</v>
      </c>
      <c r="G3682" s="7">
        <v>70304.400000000009</v>
      </c>
      <c r="J3682" s="8">
        <v>70304.400000000009</v>
      </c>
      <c r="K3682" s="16">
        <v>-6.27193844288223E-2</v>
      </c>
      <c r="L3682" s="7">
        <v>70304.400000000009</v>
      </c>
      <c r="M3682" s="7">
        <v>210913.2</v>
      </c>
      <c r="P3682" s="8">
        <v>210913.2</v>
      </c>
      <c r="Q3682" s="16">
        <v>-6.27193844288223E-2</v>
      </c>
      <c r="R3682" s="40">
        <v>35.4</v>
      </c>
      <c r="S3682" s="16">
        <v>0</v>
      </c>
      <c r="V3682" s="7">
        <v>3</v>
      </c>
      <c r="W3682" s="7"/>
      <c r="Y3682" s="7">
        <v>261252</v>
      </c>
      <c r="AB3682" s="7">
        <v>82</v>
      </c>
      <c r="AE3682" s="7">
        <v>1076</v>
      </c>
      <c r="AF3682" s="7">
        <v>14</v>
      </c>
      <c r="AG3682" s="8">
        <v>1062</v>
      </c>
      <c r="AH3682" s="16">
        <v>1.2392755004766443E-2</v>
      </c>
      <c r="AI3682" s="7">
        <v>930</v>
      </c>
      <c r="AJ3682" s="7">
        <v>132</v>
      </c>
      <c r="AK3682" s="12">
        <v>0.86431226765799252</v>
      </c>
      <c r="AL3682" s="12">
        <v>0.95</v>
      </c>
      <c r="AN3682" s="12">
        <v>0.87570621468926557</v>
      </c>
      <c r="AO3682" s="12">
        <v>0.98698884758364314</v>
      </c>
      <c r="AP3682" s="12">
        <v>0.17922441490248975</v>
      </c>
      <c r="AQ3682" s="8">
        <v>127381</v>
      </c>
      <c r="AR3682" s="16">
        <v>0.64517545559042722</v>
      </c>
      <c r="AS3682" s="7">
        <v>4770.8239700374534</v>
      </c>
      <c r="AT3682" s="7">
        <v>119.94444444444444</v>
      </c>
      <c r="AU3682" s="7">
        <v>39.981481481481481</v>
      </c>
      <c r="AV3682" s="7">
        <v>164</v>
      </c>
      <c r="AW3682" s="16">
        <v>0.24378952122854561</v>
      </c>
      <c r="AX3682" s="16">
        <v>0.62503677298903759</v>
      </c>
      <c r="AY3682" s="7">
        <v>4942382.8</v>
      </c>
      <c r="AZ3682" s="10">
        <v>38.799999999999997</v>
      </c>
      <c r="BA3682" s="16">
        <v>0</v>
      </c>
      <c r="BB3682" s="7">
        <v>121336.08408581273</v>
      </c>
      <c r="BC3682" s="16">
        <v>-0.29211739400331654</v>
      </c>
      <c r="BD3682" s="13">
        <v>757129.91</v>
      </c>
      <c r="BE3682" s="13">
        <v>5.9438213705340672</v>
      </c>
      <c r="BF3682" s="16">
        <v>1.0268395471079252E-2</v>
      </c>
      <c r="BG3682" s="44">
        <v>0.10876396800454452</v>
      </c>
      <c r="BH3682" s="43">
        <v>26.7</v>
      </c>
      <c r="BI3682" s="2">
        <v>71.505159999999989</v>
      </c>
    </row>
    <row r="3683" spans="1:62" x14ac:dyDescent="0.2">
      <c r="A3683" s="2">
        <v>2019</v>
      </c>
      <c r="B3683" s="4" t="s">
        <v>11</v>
      </c>
      <c r="C3683" s="4" t="s">
        <v>157</v>
      </c>
      <c r="D3683" s="4" t="s">
        <v>246</v>
      </c>
      <c r="E3683" s="52" t="s">
        <v>254</v>
      </c>
      <c r="F3683" s="4" t="s">
        <v>143</v>
      </c>
      <c r="G3683" s="7">
        <v>65736.600000000006</v>
      </c>
      <c r="J3683" s="8">
        <v>65736.600000000006</v>
      </c>
      <c r="K3683" s="16">
        <v>-1.4655239891944616E-2</v>
      </c>
      <c r="L3683" s="7">
        <v>65736.600000000006</v>
      </c>
      <c r="M3683" s="7">
        <v>197209.80000000002</v>
      </c>
      <c r="P3683" s="8">
        <v>197209.80000000002</v>
      </c>
      <c r="Q3683" s="16">
        <v>-1.4655239891944616E-2</v>
      </c>
      <c r="R3683" s="40">
        <v>35.4</v>
      </c>
      <c r="S3683" s="16">
        <v>0</v>
      </c>
      <c r="V3683" s="7">
        <v>3</v>
      </c>
      <c r="W3683" s="7"/>
      <c r="Y3683" s="7">
        <v>244278</v>
      </c>
      <c r="AB3683" s="7">
        <v>82</v>
      </c>
      <c r="AE3683" s="7">
        <v>1040</v>
      </c>
      <c r="AF3683" s="7">
        <v>47</v>
      </c>
      <c r="AG3683" s="8">
        <v>993</v>
      </c>
      <c r="AH3683" s="16">
        <v>6.4308681672025747E-2</v>
      </c>
      <c r="AI3683" s="7">
        <v>856</v>
      </c>
      <c r="AJ3683" s="7">
        <v>137</v>
      </c>
      <c r="AK3683" s="12">
        <v>0.82307692307692304</v>
      </c>
      <c r="AL3683" s="12">
        <v>0.95</v>
      </c>
      <c r="AN3683" s="12">
        <v>0.86203423967774417</v>
      </c>
      <c r="AO3683" s="12">
        <v>0.95480769230769236</v>
      </c>
      <c r="AP3683" s="12">
        <v>0.12801955907340168</v>
      </c>
      <c r="AQ3683" s="8">
        <v>133097</v>
      </c>
      <c r="AR3683" s="16">
        <v>0.79475181704176157</v>
      </c>
      <c r="AS3683" s="7">
        <v>5130.9560524286817</v>
      </c>
      <c r="AT3683" s="7">
        <v>134.03524672708963</v>
      </c>
      <c r="AU3683" s="7">
        <v>44.67841557569654</v>
      </c>
      <c r="AV3683" s="7">
        <v>164</v>
      </c>
      <c r="AW3683" s="16">
        <v>0.27242936326644229</v>
      </c>
      <c r="AX3683" s="16">
        <v>0.68630759848938916</v>
      </c>
      <c r="AY3683" s="7">
        <v>5164163.5999999996</v>
      </c>
      <c r="AZ3683" s="10">
        <v>38.799999999999997</v>
      </c>
      <c r="BA3683" s="16">
        <v>0</v>
      </c>
      <c r="BB3683" s="7">
        <v>123853.52576025702</v>
      </c>
      <c r="BC3683" s="16">
        <v>-0.31749010700294927</v>
      </c>
      <c r="BD3683" s="13">
        <v>758863.09000000008</v>
      </c>
      <c r="BE3683" s="13">
        <v>5.7015792241748509</v>
      </c>
      <c r="BF3683" s="16">
        <v>9.5826772935202423E-3</v>
      </c>
      <c r="BG3683" s="44">
        <v>9.6983069281707468E-2</v>
      </c>
      <c r="BH3683" s="43">
        <v>25.939999999999998</v>
      </c>
      <c r="BI3683" s="2">
        <v>71.505159999999989</v>
      </c>
    </row>
    <row r="3684" spans="1:62" x14ac:dyDescent="0.2">
      <c r="A3684" s="2">
        <v>2019</v>
      </c>
      <c r="B3684" s="4" t="s">
        <v>5</v>
      </c>
      <c r="C3684" s="4" t="s">
        <v>157</v>
      </c>
      <c r="D3684" s="4" t="s">
        <v>246</v>
      </c>
      <c r="E3684" s="52" t="s">
        <v>254</v>
      </c>
      <c r="F3684" s="4" t="s">
        <v>143</v>
      </c>
      <c r="G3684" s="7">
        <v>53291</v>
      </c>
      <c r="J3684" s="8">
        <v>53291</v>
      </c>
      <c r="K3684" s="16">
        <v>-0.27643214907209057</v>
      </c>
      <c r="L3684" s="7">
        <v>53291</v>
      </c>
      <c r="M3684" s="7">
        <v>159873</v>
      </c>
      <c r="P3684" s="8">
        <v>159873</v>
      </c>
      <c r="Q3684" s="16">
        <v>-0.27643214907209057</v>
      </c>
      <c r="R3684" s="40">
        <v>35.4</v>
      </c>
      <c r="S3684" s="16">
        <v>0</v>
      </c>
      <c r="V3684" s="7">
        <v>3</v>
      </c>
      <c r="W3684" s="7"/>
      <c r="Y3684" s="7">
        <v>198030</v>
      </c>
      <c r="AB3684" s="7">
        <v>82</v>
      </c>
      <c r="AE3684" s="7">
        <v>1076</v>
      </c>
      <c r="AF3684" s="7">
        <v>271</v>
      </c>
      <c r="AG3684" s="8">
        <v>805</v>
      </c>
      <c r="AH3684" s="16">
        <v>-0.21844660194174759</v>
      </c>
      <c r="AI3684" s="7">
        <v>495</v>
      </c>
      <c r="AJ3684" s="7">
        <v>310</v>
      </c>
      <c r="AK3684" s="12">
        <v>0.4600371747211896</v>
      </c>
      <c r="AL3684" s="12">
        <v>0.95</v>
      </c>
      <c r="AN3684" s="12">
        <v>0.6149068322981367</v>
      </c>
      <c r="AO3684" s="12">
        <v>0.7481412639405205</v>
      </c>
      <c r="AP3684" s="12">
        <v>-0.28515345680916393</v>
      </c>
      <c r="AQ3684" s="8">
        <v>128510</v>
      </c>
      <c r="AR3684" s="16">
        <v>0.43914621035656687</v>
      </c>
      <c r="AS3684" s="7">
        <v>4770.230141054195</v>
      </c>
      <c r="AT3684" s="7">
        <v>159.63975155279502</v>
      </c>
      <c r="AU3684" s="7">
        <v>53.21325051759834</v>
      </c>
      <c r="AV3684" s="7">
        <v>164</v>
      </c>
      <c r="AW3684" s="16">
        <v>0.3244710397414533</v>
      </c>
      <c r="AX3684" s="16">
        <v>0.84139204554939617</v>
      </c>
      <c r="AY3684" s="7">
        <v>4986188</v>
      </c>
      <c r="AZ3684" s="10">
        <v>38.799999999999997</v>
      </c>
      <c r="BA3684" s="16">
        <v>0</v>
      </c>
      <c r="BB3684" s="7">
        <v>118025.89167085587</v>
      </c>
      <c r="BC3684" s="16">
        <v>-0.49290068884396399</v>
      </c>
      <c r="BD3684" s="13">
        <v>695687.40999999992</v>
      </c>
      <c r="BE3684" s="13">
        <v>5.4134885222939841</v>
      </c>
      <c r="BF3684" s="16">
        <v>8.8581606910919392E-3</v>
      </c>
      <c r="BG3684" s="44">
        <v>8.816495476182791E-2</v>
      </c>
      <c r="BH3684" s="43">
        <v>26.939999999999998</v>
      </c>
      <c r="BI3684" s="2">
        <v>71.505159999999989</v>
      </c>
    </row>
    <row r="3685" spans="1:62" x14ac:dyDescent="0.2">
      <c r="A3685" s="2">
        <v>2019</v>
      </c>
      <c r="B3685" s="4" t="s">
        <v>6</v>
      </c>
      <c r="C3685" s="4" t="s">
        <v>157</v>
      </c>
      <c r="D3685" s="4" t="s">
        <v>246</v>
      </c>
      <c r="E3685" s="52" t="s">
        <v>254</v>
      </c>
      <c r="F3685" s="4" t="s">
        <v>143</v>
      </c>
      <c r="G3685" s="7">
        <v>41507.4</v>
      </c>
      <c r="J3685" s="8">
        <v>41507.4</v>
      </c>
      <c r="K3685" s="16">
        <v>-0.28687815128458005</v>
      </c>
      <c r="L3685" s="7">
        <v>41507.4</v>
      </c>
      <c r="M3685" s="7">
        <v>124522.20000000001</v>
      </c>
      <c r="P3685" s="8">
        <v>124522.20000000001</v>
      </c>
      <c r="Q3685" s="16">
        <v>-0.28687815128458005</v>
      </c>
      <c r="R3685" s="40">
        <v>35.4</v>
      </c>
      <c r="S3685" s="16">
        <v>0</v>
      </c>
      <c r="V3685" s="7">
        <v>3</v>
      </c>
      <c r="W3685" s="7"/>
      <c r="Y3685" s="7">
        <v>154242</v>
      </c>
      <c r="AB3685" s="7">
        <v>82</v>
      </c>
      <c r="AE3685" s="7">
        <v>824</v>
      </c>
      <c r="AF3685" s="7">
        <v>197</v>
      </c>
      <c r="AG3685" s="8">
        <v>627</v>
      </c>
      <c r="AH3685" s="16">
        <v>-0.22972972972972971</v>
      </c>
      <c r="AI3685" s="7">
        <v>520</v>
      </c>
      <c r="AJ3685" s="7">
        <v>107</v>
      </c>
      <c r="AK3685" s="12">
        <v>0.6310679611650486</v>
      </c>
      <c r="AL3685" s="12">
        <v>0.95</v>
      </c>
      <c r="AN3685" s="12">
        <v>0.82934609250398728</v>
      </c>
      <c r="AO3685" s="12">
        <v>0.76092233009708743</v>
      </c>
      <c r="AP3685" s="12">
        <v>0.11954845654767099</v>
      </c>
      <c r="AQ3685" s="8">
        <v>87183</v>
      </c>
      <c r="AR3685" s="16">
        <v>0.23695411594449656</v>
      </c>
      <c r="AS3685" s="7">
        <v>3392.3346303501949</v>
      </c>
      <c r="AT3685" s="7">
        <v>139.04784688995215</v>
      </c>
      <c r="AU3685" s="7">
        <v>46.349282296650721</v>
      </c>
      <c r="AV3685" s="7">
        <v>164</v>
      </c>
      <c r="AW3685" s="16">
        <v>0.28261757497957757</v>
      </c>
      <c r="AX3685" s="16">
        <v>0.60587025578759213</v>
      </c>
      <c r="AY3685" s="7">
        <v>3382700.4</v>
      </c>
      <c r="AZ3685" s="10">
        <v>38.799999999999997</v>
      </c>
      <c r="BA3685" s="16">
        <v>0</v>
      </c>
      <c r="BB3685" s="7">
        <v>81395.88629002485</v>
      </c>
      <c r="BC3685" s="16">
        <v>-0.33692622818497486</v>
      </c>
      <c r="BD3685" s="13">
        <v>452391.39</v>
      </c>
      <c r="BE3685" s="13">
        <v>5.1889862702591101</v>
      </c>
      <c r="BF3685" s="16">
        <v>8.2723059118636529E-3</v>
      </c>
      <c r="BG3685" s="44">
        <v>8.2348694395772845E-2</v>
      </c>
      <c r="BH3685" s="43">
        <v>25.7</v>
      </c>
      <c r="BI3685" s="2">
        <v>71.505159999999989</v>
      </c>
    </row>
    <row r="3686" spans="1:62" x14ac:dyDescent="0.2">
      <c r="A3686" s="2">
        <v>2019</v>
      </c>
      <c r="B3686" s="4" t="s">
        <v>7</v>
      </c>
      <c r="C3686" s="4" t="s">
        <v>157</v>
      </c>
      <c r="D3686" s="4" t="s">
        <v>246</v>
      </c>
      <c r="E3686" s="52" t="s">
        <v>254</v>
      </c>
      <c r="F3686" s="4" t="s">
        <v>143</v>
      </c>
      <c r="G3686" s="7">
        <v>41772.200000000004</v>
      </c>
      <c r="J3686" s="8">
        <v>41772.200000000004</v>
      </c>
      <c r="K3686" s="16">
        <v>-0.41110442126630897</v>
      </c>
      <c r="L3686" s="7">
        <v>41772.200000000004</v>
      </c>
      <c r="M3686" s="7">
        <v>125316.6</v>
      </c>
      <c r="P3686" s="8">
        <v>125316.6</v>
      </c>
      <c r="Q3686" s="16">
        <v>-0.41110442126630908</v>
      </c>
      <c r="R3686" s="40">
        <v>35.4</v>
      </c>
      <c r="S3686" s="16">
        <v>0</v>
      </c>
      <c r="V3686" s="7">
        <v>3</v>
      </c>
      <c r="W3686" s="7"/>
      <c r="Y3686" s="7">
        <v>155226</v>
      </c>
      <c r="AB3686" s="7">
        <v>82</v>
      </c>
      <c r="AE3686" s="7">
        <v>820</v>
      </c>
      <c r="AF3686" s="7">
        <v>189</v>
      </c>
      <c r="AG3686" s="8">
        <v>631</v>
      </c>
      <c r="AH3686" s="16">
        <v>-0.36391129032258063</v>
      </c>
      <c r="AI3686" s="7">
        <v>586</v>
      </c>
      <c r="AJ3686" s="7">
        <v>45</v>
      </c>
      <c r="AK3686" s="12">
        <v>0.71463414634146338</v>
      </c>
      <c r="AL3686" s="12">
        <v>0.95</v>
      </c>
      <c r="AN3686" s="12">
        <v>0.92868462757527737</v>
      </c>
      <c r="AO3686" s="12">
        <v>0.76951219512195124</v>
      </c>
      <c r="AP3686" s="12">
        <v>0.14016726553796421</v>
      </c>
      <c r="AQ3686" s="8">
        <v>79471</v>
      </c>
      <c r="AR3686" s="16">
        <v>-0.14723366812601935</v>
      </c>
      <c r="AS3686" s="7">
        <v>3019.4148936170213</v>
      </c>
      <c r="AT3686" s="7">
        <v>125.94453248811411</v>
      </c>
      <c r="AU3686" s="7">
        <v>41.981510829371366</v>
      </c>
      <c r="AV3686" s="7">
        <v>164</v>
      </c>
      <c r="AW3686" s="16">
        <v>0.25598482213031321</v>
      </c>
      <c r="AX3686" s="16">
        <v>0.34064057245481583</v>
      </c>
      <c r="AY3686" s="7">
        <v>3083474.8</v>
      </c>
      <c r="AZ3686" s="10">
        <v>38.799999999999997</v>
      </c>
      <c r="BA3686" s="16">
        <v>0</v>
      </c>
      <c r="BB3686" s="7">
        <v>79003.120116372462</v>
      </c>
      <c r="BC3686" s="16">
        <v>-0.22908581773812761</v>
      </c>
      <c r="BD3686" s="13">
        <v>446232.77999999997</v>
      </c>
      <c r="BE3686" s="13">
        <v>5.6150391966880999</v>
      </c>
      <c r="BF3686" s="16">
        <v>9.0065416721417883E-3</v>
      </c>
      <c r="BG3686" s="44">
        <v>8.9113014691891618E-2</v>
      </c>
      <c r="BH3686" s="43">
        <v>26.32</v>
      </c>
      <c r="BI3686" s="2">
        <v>71.505159999999989</v>
      </c>
    </row>
    <row r="3687" spans="1:62" x14ac:dyDescent="0.2">
      <c r="A3687" s="2">
        <v>2020</v>
      </c>
      <c r="B3687" s="4" t="s">
        <v>8</v>
      </c>
      <c r="C3687" s="4" t="s">
        <v>157</v>
      </c>
      <c r="D3687" s="4" t="s">
        <v>246</v>
      </c>
      <c r="E3687" s="52" t="s">
        <v>254</v>
      </c>
      <c r="F3687" s="4" t="s">
        <v>143</v>
      </c>
      <c r="G3687" s="7">
        <v>46604.800000000003</v>
      </c>
      <c r="J3687" s="8">
        <v>46604.800000000003</v>
      </c>
      <c r="K3687" s="16">
        <v>-0.31848983543078413</v>
      </c>
      <c r="L3687" s="7">
        <v>46604.800000000003</v>
      </c>
      <c r="M3687" s="7">
        <v>139814.40000000002</v>
      </c>
      <c r="P3687" s="8">
        <v>139814.40000000002</v>
      </c>
      <c r="Q3687" s="16">
        <v>-0.31848983543078402</v>
      </c>
      <c r="R3687" s="40">
        <v>35.4</v>
      </c>
      <c r="S3687" s="16">
        <v>0</v>
      </c>
      <c r="V3687" s="7">
        <v>3</v>
      </c>
      <c r="W3687" s="7"/>
      <c r="Y3687" s="7">
        <v>173184</v>
      </c>
      <c r="AB3687" s="7">
        <v>82</v>
      </c>
      <c r="AE3687" s="7">
        <v>828</v>
      </c>
      <c r="AF3687" s="7">
        <v>124</v>
      </c>
      <c r="AG3687" s="8">
        <v>704</v>
      </c>
      <c r="AH3687" s="16">
        <v>-0.31848983543078413</v>
      </c>
      <c r="AI3687" s="7">
        <v>625</v>
      </c>
      <c r="AJ3687" s="7">
        <v>79</v>
      </c>
      <c r="AK3687" s="12">
        <v>0.75483091787439616</v>
      </c>
      <c r="AL3687" s="12">
        <v>0.95</v>
      </c>
      <c r="AN3687" s="12">
        <v>0.88778409090909094</v>
      </c>
      <c r="AO3687" s="12">
        <v>0.85024154589371981</v>
      </c>
      <c r="AP3687" s="12">
        <v>5.5329074694005831E-2</v>
      </c>
      <c r="AQ3687" s="8">
        <v>87024</v>
      </c>
      <c r="AR3687" s="16">
        <v>-9.7205220241923795E-2</v>
      </c>
      <c r="AS3687" s="7">
        <v>3230.2895322939871</v>
      </c>
      <c r="AT3687" s="7">
        <v>123.61363636363636</v>
      </c>
      <c r="AU3687" s="7">
        <v>41.204545454545453</v>
      </c>
      <c r="AV3687" s="7">
        <v>164</v>
      </c>
      <c r="AW3687" s="16">
        <v>0.2512472283813747</v>
      </c>
      <c r="AX3687" s="16">
        <v>0.32469745382115422</v>
      </c>
      <c r="AY3687" s="7">
        <v>3376531.1999999997</v>
      </c>
      <c r="AZ3687" s="10">
        <v>38.799999999999997</v>
      </c>
      <c r="BA3687" s="16">
        <v>0</v>
      </c>
      <c r="BB3687" s="7">
        <v>101725.35531919418</v>
      </c>
      <c r="BC3687" s="16">
        <v>-0.22051378652733336</v>
      </c>
      <c r="BD3687" s="13">
        <v>523584.51999999996</v>
      </c>
      <c r="BE3687" s="13">
        <v>6.0165531347674204</v>
      </c>
      <c r="BF3687" s="16">
        <v>9.4472299524866535E-3</v>
      </c>
      <c r="BG3687" s="44">
        <v>9.5527447734277543E-2</v>
      </c>
      <c r="BH3687" s="43">
        <v>26.939999999999998</v>
      </c>
      <c r="BI3687" s="2">
        <v>71.505159999999989</v>
      </c>
    </row>
    <row r="3688" spans="1:62" x14ac:dyDescent="0.2">
      <c r="A3688" s="2">
        <v>2020</v>
      </c>
      <c r="B3688" s="4" t="s">
        <v>9</v>
      </c>
      <c r="C3688" s="4" t="s">
        <v>157</v>
      </c>
      <c r="D3688" s="4" t="s">
        <v>246</v>
      </c>
      <c r="E3688" s="52" t="s">
        <v>254</v>
      </c>
      <c r="F3688" s="4" t="s">
        <v>143</v>
      </c>
      <c r="G3688" s="7">
        <v>40580.6</v>
      </c>
      <c r="J3688" s="8">
        <v>40580.6</v>
      </c>
      <c r="K3688" s="16">
        <v>-0.33297062023939072</v>
      </c>
      <c r="L3688" s="7">
        <v>40580.6</v>
      </c>
      <c r="M3688" s="7">
        <v>121741.79999999999</v>
      </c>
      <c r="P3688" s="8">
        <v>121741.79999999999</v>
      </c>
      <c r="Q3688" s="16">
        <v>-0.33297062023939084</v>
      </c>
      <c r="R3688" s="40">
        <v>35.4</v>
      </c>
      <c r="S3688" s="16">
        <v>0</v>
      </c>
      <c r="V3688" s="7">
        <v>3</v>
      </c>
      <c r="W3688" s="7"/>
      <c r="Y3688" s="7">
        <v>150798</v>
      </c>
      <c r="AB3688" s="7">
        <v>82</v>
      </c>
      <c r="AE3688" s="7">
        <v>764</v>
      </c>
      <c r="AF3688" s="7">
        <v>151</v>
      </c>
      <c r="AG3688" s="8">
        <v>613</v>
      </c>
      <c r="AH3688" s="16">
        <v>-0.33297062023939061</v>
      </c>
      <c r="AI3688" s="7">
        <v>548</v>
      </c>
      <c r="AJ3688" s="7">
        <v>65</v>
      </c>
      <c r="AK3688" s="12">
        <v>0.7172774869109948</v>
      </c>
      <c r="AL3688" s="12">
        <v>0.95</v>
      </c>
      <c r="AN3688" s="12">
        <v>0.89396411092985317</v>
      </c>
      <c r="AO3688" s="12">
        <v>0.80235602094240843</v>
      </c>
      <c r="AP3688" s="12">
        <v>0.12387553754382363</v>
      </c>
      <c r="AQ3688" s="8">
        <v>74122</v>
      </c>
      <c r="AR3688" s="16">
        <v>-0.30798244795070484</v>
      </c>
      <c r="AS3688" s="7">
        <v>3078.1561461794017</v>
      </c>
      <c r="AT3688" s="7">
        <v>120.91680261011419</v>
      </c>
      <c r="AU3688" s="7">
        <v>40.305600870038063</v>
      </c>
      <c r="AV3688" s="7">
        <v>164</v>
      </c>
      <c r="AW3688" s="16">
        <v>0.24576585896364672</v>
      </c>
      <c r="AX3688" s="16">
        <v>3.7461876563298802E-2</v>
      </c>
      <c r="AY3688" s="7">
        <v>2875933.5999999996</v>
      </c>
      <c r="AZ3688" s="10">
        <v>38.799999999999997</v>
      </c>
      <c r="BA3688" s="16">
        <v>0</v>
      </c>
      <c r="BB3688" s="7">
        <v>85918.30840842714</v>
      </c>
      <c r="BC3688" s="16">
        <v>-7.2937508575145166E-2</v>
      </c>
      <c r="BD3688" s="13">
        <v>441385.45</v>
      </c>
      <c r="BE3688" s="13">
        <v>5.9548507865411082</v>
      </c>
      <c r="BF3688" s="16">
        <v>9.1573945467363742E-3</v>
      </c>
      <c r="BG3688" s="44">
        <v>9.3657954360582066E-2</v>
      </c>
      <c r="BH3688" s="43">
        <v>24.080000000000002</v>
      </c>
      <c r="BI3688" s="2">
        <v>71.505159999999989</v>
      </c>
    </row>
    <row r="3689" spans="1:62" x14ac:dyDescent="0.2">
      <c r="A3689" s="2">
        <v>2020</v>
      </c>
      <c r="B3689" s="4" t="s">
        <v>10</v>
      </c>
      <c r="C3689" s="4" t="s">
        <v>157</v>
      </c>
      <c r="D3689" s="4" t="s">
        <v>246</v>
      </c>
      <c r="E3689" s="52" t="s">
        <v>254</v>
      </c>
      <c r="F3689" s="4" t="s">
        <v>143</v>
      </c>
      <c r="G3689" s="7">
        <v>36211.4</v>
      </c>
      <c r="J3689" s="8">
        <v>36211.4</v>
      </c>
      <c r="K3689" s="16">
        <v>-0.44523326572008115</v>
      </c>
      <c r="L3689" s="7">
        <v>36211.4</v>
      </c>
      <c r="M3689" s="7">
        <v>108634.20000000001</v>
      </c>
      <c r="P3689" s="8">
        <v>108634.20000000001</v>
      </c>
      <c r="Q3689" s="16">
        <v>-0.44523326572008104</v>
      </c>
      <c r="R3689" s="40">
        <v>35.4</v>
      </c>
      <c r="S3689" s="16">
        <v>0</v>
      </c>
      <c r="V3689" s="7">
        <v>3</v>
      </c>
      <c r="W3689" s="7"/>
      <c r="Y3689" s="7">
        <v>134562</v>
      </c>
      <c r="AB3689" s="7">
        <v>82</v>
      </c>
      <c r="AE3689" s="7">
        <v>748</v>
      </c>
      <c r="AF3689" s="7">
        <v>201</v>
      </c>
      <c r="AG3689" s="8">
        <v>547</v>
      </c>
      <c r="AH3689" s="16">
        <v>-0.44523326572008115</v>
      </c>
      <c r="AI3689" s="7">
        <v>492</v>
      </c>
      <c r="AJ3689" s="7">
        <v>55</v>
      </c>
      <c r="AK3689" s="12">
        <v>0.65775401069518713</v>
      </c>
      <c r="AL3689" s="12">
        <v>0.95</v>
      </c>
      <c r="AN3689" s="12">
        <v>0.89945155393053011</v>
      </c>
      <c r="AO3689" s="12">
        <v>0.73128342245989308</v>
      </c>
      <c r="AP3689" s="12">
        <v>0.21321372390629634</v>
      </c>
      <c r="AQ3689" s="8">
        <v>37452</v>
      </c>
      <c r="AR3689" s="16">
        <v>-0.70854247892979716</v>
      </c>
      <c r="AS3689" s="7">
        <v>1457.2762645914397</v>
      </c>
      <c r="AT3689" s="7">
        <v>68.468007312614262</v>
      </c>
      <c r="AU3689" s="7">
        <v>22.822669104204753</v>
      </c>
      <c r="AV3689" s="7">
        <v>164</v>
      </c>
      <c r="AW3689" s="16">
        <v>0.13916261648905337</v>
      </c>
      <c r="AX3689" s="16">
        <v>-0.47463050132500906</v>
      </c>
      <c r="AY3689" s="7">
        <v>1453137.5999999999</v>
      </c>
      <c r="AZ3689" s="10">
        <v>38.799999999999997</v>
      </c>
      <c r="BA3689" s="16">
        <v>0</v>
      </c>
      <c r="BB3689" s="7">
        <v>37285.208192461032</v>
      </c>
      <c r="BC3689" s="16">
        <v>0.16958996990911795</v>
      </c>
      <c r="BD3689" s="13">
        <v>199530.65000000002</v>
      </c>
      <c r="BE3689" s="13">
        <v>5.3276367083199831</v>
      </c>
      <c r="BF3689" s="16">
        <v>8.0272156769116629E-3</v>
      </c>
      <c r="BG3689" s="44">
        <v>8.1711889650170663E-2</v>
      </c>
      <c r="BH3689" s="43">
        <v>25.7</v>
      </c>
      <c r="BI3689" s="2">
        <v>71.505159999999989</v>
      </c>
    </row>
    <row r="3690" spans="1:62" x14ac:dyDescent="0.2">
      <c r="A3690" s="2">
        <v>2020</v>
      </c>
      <c r="B3690" s="4" t="s">
        <v>0</v>
      </c>
      <c r="C3690" s="4" t="s">
        <v>157</v>
      </c>
      <c r="D3690" s="4" t="s">
        <v>246</v>
      </c>
      <c r="E3690" s="52" t="s">
        <v>254</v>
      </c>
      <c r="F3690" s="4" t="s">
        <v>143</v>
      </c>
      <c r="G3690" s="7">
        <v>25818</v>
      </c>
      <c r="J3690" s="8">
        <v>25818</v>
      </c>
      <c r="K3690" s="16">
        <v>-0.59585492227979275</v>
      </c>
      <c r="L3690" s="7">
        <v>25818</v>
      </c>
      <c r="M3690" s="7">
        <v>77454</v>
      </c>
      <c r="P3690" s="8">
        <v>77454</v>
      </c>
      <c r="Q3690" s="16">
        <v>-0.59585492227979275</v>
      </c>
      <c r="R3690" s="40">
        <v>35.4</v>
      </c>
      <c r="S3690" s="16">
        <v>0</v>
      </c>
      <c r="V3690" s="7">
        <v>3</v>
      </c>
      <c r="W3690" s="7"/>
      <c r="Y3690" s="7">
        <v>95940</v>
      </c>
      <c r="AB3690" s="7">
        <v>82</v>
      </c>
      <c r="AE3690" s="7">
        <v>600</v>
      </c>
      <c r="AF3690" s="7">
        <v>210</v>
      </c>
      <c r="AG3690" s="8">
        <v>390</v>
      </c>
      <c r="AH3690" s="16">
        <v>-0.59585492227979275</v>
      </c>
      <c r="AI3690" s="7">
        <v>322</v>
      </c>
      <c r="AJ3690" s="7">
        <v>68</v>
      </c>
      <c r="AK3690" s="12">
        <v>0.53666666666666663</v>
      </c>
      <c r="AL3690" s="12">
        <v>0.95</v>
      </c>
      <c r="AN3690" s="12">
        <v>0.82564102564102559</v>
      </c>
      <c r="AO3690" s="12">
        <v>0.65</v>
      </c>
      <c r="AP3690" s="12">
        <v>7.3778422835026447E-2</v>
      </c>
      <c r="AQ3690" s="8">
        <v>2544</v>
      </c>
      <c r="AR3690" s="16">
        <v>-0.97909648156973594</v>
      </c>
      <c r="AS3690" s="7">
        <v>102.99595141700405</v>
      </c>
      <c r="AT3690" s="7">
        <v>6.523076923076923</v>
      </c>
      <c r="AU3690" s="7">
        <v>2.1743589743589742</v>
      </c>
      <c r="AV3690" s="7">
        <v>164</v>
      </c>
      <c r="AW3690" s="16">
        <v>1.3258286429018135E-2</v>
      </c>
      <c r="AX3690" s="16">
        <v>-0.94827719157639789</v>
      </c>
      <c r="AY3690" s="7">
        <v>98707.199999999997</v>
      </c>
      <c r="AZ3690" s="10">
        <v>38.799999999999997</v>
      </c>
      <c r="BA3690" s="16">
        <v>0</v>
      </c>
      <c r="BB3690" s="7">
        <v>2606.9928959095291</v>
      </c>
      <c r="BC3690" s="16">
        <v>0.36234545361574305</v>
      </c>
      <c r="BD3690" s="13">
        <v>20271.19000000001</v>
      </c>
      <c r="BE3690" s="13">
        <v>7.9682350628930854</v>
      </c>
      <c r="BF3690" s="16">
        <v>1.1767909550739369E-2</v>
      </c>
      <c r="BG3690" s="44">
        <v>0.11739927412751452</v>
      </c>
      <c r="BH3690" s="43">
        <v>24.7</v>
      </c>
      <c r="BI3690" s="2">
        <v>71.505159999999989</v>
      </c>
      <c r="BJ3690" s="2" t="s">
        <v>236</v>
      </c>
    </row>
    <row r="3691" spans="1:62" x14ac:dyDescent="0.2">
      <c r="A3691" s="2">
        <v>2020</v>
      </c>
      <c r="B3691" s="4" t="s">
        <v>1</v>
      </c>
      <c r="C3691" s="4" t="s">
        <v>157</v>
      </c>
      <c r="D3691" s="4" t="s">
        <v>246</v>
      </c>
      <c r="E3691" s="52" t="s">
        <v>254</v>
      </c>
      <c r="F3691" s="4" t="s">
        <v>143</v>
      </c>
      <c r="G3691" s="7">
        <v>24891.200000000001</v>
      </c>
      <c r="J3691" s="8">
        <v>24891.200000000001</v>
      </c>
      <c r="K3691" s="16">
        <v>-0.60421052631578953</v>
      </c>
      <c r="L3691" s="7">
        <v>24891.200000000001</v>
      </c>
      <c r="M3691" s="7">
        <v>74673.600000000006</v>
      </c>
      <c r="P3691" s="8">
        <v>74673.600000000006</v>
      </c>
      <c r="Q3691" s="16">
        <v>-0.60421052631578942</v>
      </c>
      <c r="R3691" s="40">
        <v>35.4</v>
      </c>
      <c r="S3691" s="16">
        <v>0</v>
      </c>
      <c r="V3691" s="7">
        <v>3</v>
      </c>
      <c r="W3691" s="7"/>
      <c r="Y3691" s="7">
        <v>92496</v>
      </c>
      <c r="AB3691" s="7">
        <v>82</v>
      </c>
      <c r="AE3691" s="7">
        <v>620</v>
      </c>
      <c r="AF3691" s="7">
        <v>244</v>
      </c>
      <c r="AG3691" s="8">
        <v>376</v>
      </c>
      <c r="AH3691" s="16">
        <v>-0.60421052631578953</v>
      </c>
      <c r="AI3691" s="7">
        <v>331</v>
      </c>
      <c r="AJ3691" s="7">
        <v>45</v>
      </c>
      <c r="AK3691" s="12">
        <v>0.53387096774193543</v>
      </c>
      <c r="AL3691" s="12">
        <v>0.95</v>
      </c>
      <c r="AN3691" s="12">
        <v>0.88031914893617025</v>
      </c>
      <c r="AO3691" s="12">
        <v>0.6064516129032258</v>
      </c>
      <c r="AP3691" s="12">
        <v>0.18288994552950744</v>
      </c>
      <c r="AQ3691" s="8">
        <v>3256</v>
      </c>
      <c r="AR3691" s="16">
        <v>-0.97364160352308793</v>
      </c>
      <c r="AS3691" s="7">
        <v>127.88688138256087</v>
      </c>
      <c r="AT3691" s="7">
        <v>8.6595744680851059</v>
      </c>
      <c r="AU3691" s="7">
        <v>2.8865248226950353</v>
      </c>
      <c r="AV3691" s="7">
        <v>164</v>
      </c>
      <c r="AW3691" s="16">
        <v>1.7600761113994119E-2</v>
      </c>
      <c r="AX3691" s="16">
        <v>-0.9334029876248231</v>
      </c>
      <c r="AY3691" s="7">
        <v>126332.79999999999</v>
      </c>
      <c r="AZ3691" s="10">
        <v>38.799999999999997</v>
      </c>
      <c r="BA3691" s="16">
        <v>0</v>
      </c>
      <c r="BB3691" s="7">
        <v>3273.8513075764845</v>
      </c>
      <c r="BC3691" s="16">
        <v>0.36414838310220438</v>
      </c>
      <c r="BD3691" s="13">
        <v>27163.750000000011</v>
      </c>
      <c r="BE3691" s="13">
        <v>8.342675061425064</v>
      </c>
      <c r="BF3691" s="16">
        <v>1.2081475209072592E-2</v>
      </c>
      <c r="BG3691" s="44">
        <v>0.11910074646428404</v>
      </c>
      <c r="BH3691" s="43">
        <v>25.46</v>
      </c>
      <c r="BI3691" s="2">
        <v>71.505159999999989</v>
      </c>
      <c r="BJ3691" s="2" t="s">
        <v>236</v>
      </c>
    </row>
    <row r="3692" spans="1:62" x14ac:dyDescent="0.2">
      <c r="A3692" s="2">
        <v>2020</v>
      </c>
      <c r="B3692" s="4" t="s">
        <v>2</v>
      </c>
      <c r="C3692" s="4" t="s">
        <v>157</v>
      </c>
      <c r="D3692" s="4" t="s">
        <v>246</v>
      </c>
      <c r="E3692" s="52" t="s">
        <v>254</v>
      </c>
      <c r="F3692" s="4" t="s">
        <v>143</v>
      </c>
      <c r="G3692" s="7">
        <v>28135</v>
      </c>
      <c r="J3692" s="8">
        <v>28135</v>
      </c>
      <c r="K3692" s="16">
        <v>-0.54350161117078422</v>
      </c>
      <c r="L3692" s="7">
        <v>28135</v>
      </c>
      <c r="M3692" s="7">
        <v>84405</v>
      </c>
      <c r="P3692" s="8">
        <v>84405</v>
      </c>
      <c r="Q3692" s="16">
        <v>-0.5435016111707841</v>
      </c>
      <c r="R3692" s="40">
        <v>35.4</v>
      </c>
      <c r="S3692" s="16">
        <v>0</v>
      </c>
      <c r="V3692" s="7">
        <v>3</v>
      </c>
      <c r="W3692" s="7"/>
      <c r="Y3692" s="7">
        <v>104550</v>
      </c>
      <c r="AB3692" s="7">
        <v>82</v>
      </c>
      <c r="AE3692" s="7">
        <v>600</v>
      </c>
      <c r="AF3692" s="7">
        <v>175</v>
      </c>
      <c r="AG3692" s="8">
        <v>425</v>
      </c>
      <c r="AH3692" s="16">
        <v>-0.5435016111707841</v>
      </c>
      <c r="AI3692" s="7">
        <v>360</v>
      </c>
      <c r="AJ3692" s="7">
        <v>65</v>
      </c>
      <c r="AK3692" s="12">
        <v>0.6</v>
      </c>
      <c r="AL3692" s="12">
        <v>0.95</v>
      </c>
      <c r="AN3692" s="12">
        <v>0.84705882352941175</v>
      </c>
      <c r="AO3692" s="12">
        <v>0.70833333333333337</v>
      </c>
      <c r="AP3692" s="12">
        <v>0.13143725208878387</v>
      </c>
      <c r="AQ3692" s="8">
        <v>4388</v>
      </c>
      <c r="AR3692" s="16">
        <v>-0.96008296339422172</v>
      </c>
      <c r="AS3692" s="7">
        <v>174.26528991262907</v>
      </c>
      <c r="AT3692" s="7">
        <v>10.324705882352941</v>
      </c>
      <c r="AU3692" s="7">
        <v>3.4415686274509802</v>
      </c>
      <c r="AV3692" s="7">
        <v>164</v>
      </c>
      <c r="AW3692" s="16">
        <v>2.0985174557627929E-2</v>
      </c>
      <c r="AX3692" s="16">
        <v>-0.91255820922357733</v>
      </c>
      <c r="AY3692" s="7">
        <v>170254.4</v>
      </c>
      <c r="AZ3692" s="10">
        <v>38.799999999999997</v>
      </c>
      <c r="BA3692" s="16">
        <v>0</v>
      </c>
      <c r="BB3692" s="7">
        <v>4422.2167148961671</v>
      </c>
      <c r="BC3692" s="16">
        <v>0.36072250758651025</v>
      </c>
      <c r="BD3692" s="13">
        <v>32348.400000000009</v>
      </c>
      <c r="BE3692" s="13">
        <v>7.3720145852324546</v>
      </c>
      <c r="BF3692" s="16">
        <v>1.0472305668368797E-2</v>
      </c>
      <c r="BG3692" s="44">
        <v>0.10165491706056888</v>
      </c>
      <c r="BH3692" s="43">
        <v>25.18</v>
      </c>
      <c r="BI3692" s="2">
        <v>71.505159999999989</v>
      </c>
      <c r="BJ3692" s="2" t="s">
        <v>236</v>
      </c>
    </row>
    <row r="3693" spans="1:62" x14ac:dyDescent="0.2">
      <c r="A3693" s="2">
        <v>2020</v>
      </c>
      <c r="B3693" s="4" t="s">
        <v>3</v>
      </c>
      <c r="C3693" s="4" t="s">
        <v>157</v>
      </c>
      <c r="D3693" s="4" t="s">
        <v>246</v>
      </c>
      <c r="E3693" s="52" t="s">
        <v>254</v>
      </c>
      <c r="F3693" s="4" t="s">
        <v>143</v>
      </c>
      <c r="G3693" s="7">
        <v>24825</v>
      </c>
      <c r="J3693" s="8">
        <v>24825</v>
      </c>
      <c r="K3693" s="16">
        <v>-0.63414634146341464</v>
      </c>
      <c r="L3693" s="7">
        <v>24825</v>
      </c>
      <c r="M3693" s="7">
        <v>74475</v>
      </c>
      <c r="P3693" s="8">
        <v>74475</v>
      </c>
      <c r="Q3693" s="16">
        <v>-0.63414634146341464</v>
      </c>
      <c r="R3693" s="40">
        <v>35.4</v>
      </c>
      <c r="S3693" s="16">
        <v>0</v>
      </c>
      <c r="V3693" s="7">
        <v>3</v>
      </c>
      <c r="W3693" s="7"/>
      <c r="Y3693" s="7">
        <v>92250</v>
      </c>
      <c r="AB3693" s="7">
        <v>82</v>
      </c>
      <c r="AE3693" s="7">
        <v>556</v>
      </c>
      <c r="AF3693" s="7">
        <v>181</v>
      </c>
      <c r="AG3693" s="8">
        <v>375</v>
      </c>
      <c r="AH3693" s="16">
        <v>-0.63414634146341464</v>
      </c>
      <c r="AI3693" s="7">
        <v>331</v>
      </c>
      <c r="AJ3693" s="7">
        <v>44</v>
      </c>
      <c r="AK3693" s="12">
        <v>0.59532374100719421</v>
      </c>
      <c r="AL3693" s="12">
        <v>0.95</v>
      </c>
      <c r="AN3693" s="12">
        <v>0.88266666666666671</v>
      </c>
      <c r="AO3693" s="12">
        <v>0.67446043165467628</v>
      </c>
      <c r="AP3693" s="12">
        <v>0.17345438824038051</v>
      </c>
      <c r="AQ3693" s="8">
        <v>3678</v>
      </c>
      <c r="AR3693" s="16">
        <v>-0.94964196229308429</v>
      </c>
      <c r="AS3693" s="7">
        <v>145.260663507109</v>
      </c>
      <c r="AT3693" s="7">
        <v>9.8079999999999998</v>
      </c>
      <c r="AU3693" s="7">
        <v>3.2693333333333334</v>
      </c>
      <c r="AV3693" s="7">
        <v>164</v>
      </c>
      <c r="AW3693" s="16">
        <v>1.9934959349593495E-2</v>
      </c>
      <c r="AX3693" s="16">
        <v>-0.86235469693443045</v>
      </c>
      <c r="AY3693" s="7">
        <v>142706.4</v>
      </c>
      <c r="AZ3693" s="10">
        <v>38.799999999999997</v>
      </c>
      <c r="BA3693" s="16">
        <v>0</v>
      </c>
      <c r="BB3693" s="7">
        <v>3590.4111652751317</v>
      </c>
      <c r="BC3693" s="16">
        <v>0.32169351899857035</v>
      </c>
      <c r="BD3693" s="13">
        <v>25337.820000000003</v>
      </c>
      <c r="BE3693" s="13">
        <v>6.889021207177815</v>
      </c>
      <c r="BF3693" s="16">
        <v>9.6057366920176048E-3</v>
      </c>
      <c r="BG3693" s="44">
        <v>9.1458746586631764E-2</v>
      </c>
      <c r="BH3693" s="43">
        <v>25.32</v>
      </c>
      <c r="BI3693" s="2">
        <v>71.505159999999989</v>
      </c>
      <c r="BJ3693" s="2" t="s">
        <v>236</v>
      </c>
    </row>
    <row r="3694" spans="1:62" x14ac:dyDescent="0.2">
      <c r="A3694" s="2">
        <v>2020</v>
      </c>
      <c r="B3694" s="4" t="s">
        <v>4</v>
      </c>
      <c r="C3694" s="4" t="s">
        <v>157</v>
      </c>
      <c r="D3694" s="4" t="s">
        <v>246</v>
      </c>
      <c r="E3694" s="52" t="s">
        <v>254</v>
      </c>
      <c r="F3694" s="4" t="s">
        <v>143</v>
      </c>
      <c r="G3694" s="7">
        <v>15557</v>
      </c>
      <c r="J3694" s="8">
        <v>15557</v>
      </c>
      <c r="K3694" s="16">
        <v>-0.77871939736346518</v>
      </c>
      <c r="L3694" s="7">
        <v>15557</v>
      </c>
      <c r="M3694" s="7">
        <v>46671</v>
      </c>
      <c r="P3694" s="8">
        <v>46671</v>
      </c>
      <c r="Q3694" s="16">
        <v>-0.77871939736346518</v>
      </c>
      <c r="R3694" s="40">
        <v>35.4</v>
      </c>
      <c r="S3694" s="16">
        <v>0</v>
      </c>
      <c r="V3694" s="7">
        <v>3</v>
      </c>
      <c r="W3694" s="7"/>
      <c r="Y3694" s="7">
        <v>57810</v>
      </c>
      <c r="AB3694" s="7">
        <v>82</v>
      </c>
      <c r="AE3694" s="7">
        <v>498</v>
      </c>
      <c r="AF3694" s="7">
        <v>263</v>
      </c>
      <c r="AG3694" s="8">
        <v>235</v>
      </c>
      <c r="AH3694" s="16">
        <v>-0.77871939736346518</v>
      </c>
      <c r="AI3694" s="7">
        <v>208</v>
      </c>
      <c r="AJ3694" s="7">
        <v>27</v>
      </c>
      <c r="AK3694" s="12">
        <v>0.41767068273092367</v>
      </c>
      <c r="AL3694" s="12">
        <v>0.95</v>
      </c>
      <c r="AN3694" s="12">
        <v>0.88510638297872335</v>
      </c>
      <c r="AO3694" s="12">
        <v>0.4718875502008032</v>
      </c>
      <c r="AP3694" s="12">
        <v>1.0734385724090467E-2</v>
      </c>
      <c r="AQ3694" s="8">
        <v>2661</v>
      </c>
      <c r="AR3694" s="16">
        <v>-0.97910991435143391</v>
      </c>
      <c r="AS3694" s="7">
        <v>102.03220858895705</v>
      </c>
      <c r="AT3694" s="7">
        <v>11.323404255319149</v>
      </c>
      <c r="AU3694" s="7">
        <v>3.774468085106383</v>
      </c>
      <c r="AV3694" s="7">
        <v>164</v>
      </c>
      <c r="AW3694" s="16">
        <v>2.3015049299429165E-2</v>
      </c>
      <c r="AX3694" s="16">
        <v>-0.90559459166477785</v>
      </c>
      <c r="AY3694" s="7">
        <v>103246.79999999999</v>
      </c>
      <c r="AZ3694" s="10">
        <v>38.799999999999997</v>
      </c>
      <c r="BA3694" s="16">
        <v>0</v>
      </c>
      <c r="BB3694" s="7">
        <v>2534.7211888142479</v>
      </c>
      <c r="BC3694" s="16">
        <v>0.29812685493210489</v>
      </c>
      <c r="BD3694" s="13">
        <v>19580.309999999998</v>
      </c>
      <c r="BE3694" s="13">
        <v>7.3582525366403599</v>
      </c>
      <c r="BF3694" s="16">
        <v>1.007974179591254E-2</v>
      </c>
      <c r="BG3694" s="44">
        <v>9.4960265134213032E-2</v>
      </c>
      <c r="BH3694" s="43">
        <v>26.080000000000002</v>
      </c>
      <c r="BI3694" s="2">
        <v>71.505159999999989</v>
      </c>
      <c r="BJ3694" s="2" t="s">
        <v>236</v>
      </c>
    </row>
    <row r="3695" spans="1:62" x14ac:dyDescent="0.2">
      <c r="A3695" s="2">
        <v>2020</v>
      </c>
      <c r="B3695" s="4" t="s">
        <v>11</v>
      </c>
      <c r="C3695" s="4" t="s">
        <v>157</v>
      </c>
      <c r="D3695" s="4" t="s">
        <v>246</v>
      </c>
      <c r="E3695" s="52" t="s">
        <v>254</v>
      </c>
      <c r="F3695" s="4" t="s">
        <v>143</v>
      </c>
      <c r="G3695" s="7">
        <v>24361.600000000002</v>
      </c>
      <c r="J3695" s="8">
        <v>24361.600000000002</v>
      </c>
      <c r="K3695" s="16">
        <v>-0.62940584088620344</v>
      </c>
      <c r="L3695" s="7">
        <v>24361.600000000002</v>
      </c>
      <c r="M3695" s="7">
        <v>73084.800000000003</v>
      </c>
      <c r="P3695" s="8">
        <v>73084.800000000003</v>
      </c>
      <c r="Q3695" s="16">
        <v>-0.62940584088620344</v>
      </c>
      <c r="R3695" s="40">
        <v>35.4</v>
      </c>
      <c r="S3695" s="16">
        <v>0</v>
      </c>
      <c r="V3695" s="7">
        <v>3</v>
      </c>
      <c r="W3695" s="7"/>
      <c r="Y3695" s="7">
        <v>90528</v>
      </c>
      <c r="AB3695" s="7">
        <v>82</v>
      </c>
      <c r="AE3695" s="7">
        <v>482</v>
      </c>
      <c r="AF3695" s="7">
        <v>114</v>
      </c>
      <c r="AG3695" s="8">
        <v>368</v>
      </c>
      <c r="AH3695" s="16">
        <v>-0.62940584088620344</v>
      </c>
      <c r="AI3695" s="7">
        <v>330</v>
      </c>
      <c r="AJ3695" s="7">
        <v>38</v>
      </c>
      <c r="AK3695" s="12">
        <v>0.68464730290456433</v>
      </c>
      <c r="AL3695" s="12">
        <v>0.95</v>
      </c>
      <c r="AN3695" s="12">
        <v>0.89673913043478259</v>
      </c>
      <c r="AO3695" s="12">
        <v>0.76348547717842319</v>
      </c>
      <c r="AP3695" s="12">
        <v>4.0259295002031736E-2</v>
      </c>
      <c r="AQ3695" s="8">
        <v>5534</v>
      </c>
      <c r="AR3695" s="16">
        <v>-0.95842130175736495</v>
      </c>
      <c r="AS3695" s="7">
        <v>208.35843373493978</v>
      </c>
      <c r="AT3695" s="7">
        <v>15.038043478260869</v>
      </c>
      <c r="AU3695" s="7">
        <v>5.01268115942029</v>
      </c>
      <c r="AV3695" s="7">
        <v>164</v>
      </c>
      <c r="AW3695" s="16">
        <v>3.0565129020855428E-2</v>
      </c>
      <c r="AX3695" s="16">
        <v>-0.88780530610071562</v>
      </c>
      <c r="AY3695" s="7">
        <v>214719.19999999998</v>
      </c>
      <c r="AZ3695" s="10">
        <v>38.799999999999997</v>
      </c>
      <c r="BA3695" s="16">
        <v>0</v>
      </c>
      <c r="BB3695" s="7">
        <v>5149.6683738721558</v>
      </c>
      <c r="BC3695" s="16">
        <v>0.3220474143733203</v>
      </c>
      <c r="BD3695" s="13">
        <v>39632.44</v>
      </c>
      <c r="BE3695" s="13">
        <v>7.1616263100831228</v>
      </c>
      <c r="BF3695" s="16">
        <v>9.6409987877007861E-3</v>
      </c>
      <c r="BG3695" s="44">
        <v>9.0162583597952387E-2</v>
      </c>
      <c r="BH3695" s="43">
        <v>26.56</v>
      </c>
      <c r="BI3695" s="2">
        <v>71.505159999999989</v>
      </c>
      <c r="BJ3695" s="2" t="s">
        <v>236</v>
      </c>
    </row>
    <row r="3696" spans="1:62" x14ac:dyDescent="0.2">
      <c r="A3696" s="2">
        <v>2020</v>
      </c>
      <c r="B3696" s="4" t="s">
        <v>5</v>
      </c>
      <c r="C3696" s="4" t="s">
        <v>157</v>
      </c>
      <c r="D3696" s="4" t="s">
        <v>246</v>
      </c>
      <c r="E3696" s="52" t="s">
        <v>254</v>
      </c>
      <c r="F3696" s="4" t="s">
        <v>143</v>
      </c>
      <c r="G3696" s="7">
        <v>28466</v>
      </c>
      <c r="J3696" s="8">
        <v>28466</v>
      </c>
      <c r="K3696" s="16">
        <v>-0.46583850931677018</v>
      </c>
      <c r="L3696" s="7">
        <v>28466</v>
      </c>
      <c r="M3696" s="7">
        <v>85398</v>
      </c>
      <c r="P3696" s="8">
        <v>85398</v>
      </c>
      <c r="Q3696" s="16">
        <v>-0.46583850931677018</v>
      </c>
      <c r="R3696" s="40">
        <v>35.4</v>
      </c>
      <c r="S3696" s="16">
        <v>0</v>
      </c>
      <c r="V3696" s="7">
        <v>3</v>
      </c>
      <c r="W3696" s="7"/>
      <c r="Y3696" s="7">
        <v>105780</v>
      </c>
      <c r="AB3696" s="7">
        <v>82</v>
      </c>
      <c r="AE3696" s="7">
        <v>496</v>
      </c>
      <c r="AF3696" s="7">
        <v>66</v>
      </c>
      <c r="AG3696" s="8">
        <v>430</v>
      </c>
      <c r="AH3696" s="16">
        <v>-0.46583850931677018</v>
      </c>
      <c r="AI3696" s="7">
        <v>378</v>
      </c>
      <c r="AJ3696" s="7">
        <v>52</v>
      </c>
      <c r="AK3696" s="12">
        <v>0.76209677419354838</v>
      </c>
      <c r="AL3696" s="12">
        <v>0.95</v>
      </c>
      <c r="AN3696" s="12">
        <v>0.87906976744186049</v>
      </c>
      <c r="AO3696" s="12">
        <v>0.86693548387096775</v>
      </c>
      <c r="AP3696" s="12">
        <v>0.42959830866807613</v>
      </c>
      <c r="AQ3696" s="8">
        <v>11557</v>
      </c>
      <c r="AR3696" s="16">
        <v>-0.91006925531087079</v>
      </c>
      <c r="AS3696" s="7">
        <v>432.84644194756555</v>
      </c>
      <c r="AT3696" s="7">
        <v>26.876744186046512</v>
      </c>
      <c r="AU3696" s="7">
        <v>8.9589147286821706</v>
      </c>
      <c r="AV3696" s="7">
        <v>164</v>
      </c>
      <c r="AW3696" s="16">
        <v>5.462752883342787E-2</v>
      </c>
      <c r="AX3696" s="16">
        <v>-0.83164128029128126</v>
      </c>
      <c r="AY3696" s="7">
        <v>448411.6</v>
      </c>
      <c r="AZ3696" s="10">
        <v>38.799999999999997</v>
      </c>
      <c r="BA3696" s="16">
        <v>0</v>
      </c>
      <c r="BB3696" s="7">
        <v>10614.156330558564</v>
      </c>
      <c r="BC3696" s="16">
        <v>0.36561276914909419</v>
      </c>
      <c r="BD3696" s="13">
        <v>83719.45</v>
      </c>
      <c r="BE3696" s="13">
        <v>7.2440468979839059</v>
      </c>
      <c r="BF3696" s="16">
        <v>9.5864272166600682E-3</v>
      </c>
      <c r="BG3696" s="44">
        <v>8.7136345615952793E-2</v>
      </c>
      <c r="BH3696" s="43">
        <v>26.7</v>
      </c>
      <c r="BI3696" s="2">
        <v>71.505159999999989</v>
      </c>
      <c r="BJ3696" s="2" t="s">
        <v>236</v>
      </c>
    </row>
    <row r="3697" spans="1:62" x14ac:dyDescent="0.2">
      <c r="A3697" s="2">
        <v>2020</v>
      </c>
      <c r="B3697" s="4" t="s">
        <v>6</v>
      </c>
      <c r="C3697" s="4" t="s">
        <v>157</v>
      </c>
      <c r="D3697" s="4" t="s">
        <v>246</v>
      </c>
      <c r="E3697" s="52" t="s">
        <v>254</v>
      </c>
      <c r="F3697" s="4" t="s">
        <v>143</v>
      </c>
      <c r="G3697" s="7">
        <v>27936.400000000001</v>
      </c>
      <c r="J3697" s="8">
        <v>27936.400000000001</v>
      </c>
      <c r="K3697" s="16">
        <v>-0.32695374800637955</v>
      </c>
      <c r="L3697" s="7">
        <v>27936.400000000001</v>
      </c>
      <c r="M3697" s="7">
        <v>83809.200000000012</v>
      </c>
      <c r="P3697" s="8">
        <v>83809.200000000012</v>
      </c>
      <c r="Q3697" s="16">
        <v>-0.32695374800637955</v>
      </c>
      <c r="R3697" s="40">
        <v>35.4</v>
      </c>
      <c r="S3697" s="16">
        <v>0</v>
      </c>
      <c r="V3697" s="7">
        <v>3</v>
      </c>
      <c r="W3697" s="7"/>
      <c r="Y3697" s="7">
        <v>103812</v>
      </c>
      <c r="AB3697" s="7">
        <v>82</v>
      </c>
      <c r="AE3697" s="7">
        <v>480</v>
      </c>
      <c r="AF3697" s="7">
        <v>58</v>
      </c>
      <c r="AG3697" s="8">
        <v>422</v>
      </c>
      <c r="AH3697" s="16">
        <v>-0.32695374800637955</v>
      </c>
      <c r="AI3697" s="7">
        <v>382</v>
      </c>
      <c r="AJ3697" s="7">
        <v>40</v>
      </c>
      <c r="AK3697" s="12">
        <v>0.79583333333333328</v>
      </c>
      <c r="AL3697" s="12">
        <v>0.95</v>
      </c>
      <c r="AN3697" s="12">
        <v>0.90521327014218012</v>
      </c>
      <c r="AO3697" s="12">
        <v>0.87916666666666665</v>
      </c>
      <c r="AP3697" s="12">
        <v>9.1478308421436338E-2</v>
      </c>
      <c r="AQ3697" s="8">
        <v>14928</v>
      </c>
      <c r="AR3697" s="16">
        <v>-0.82877395822580091</v>
      </c>
      <c r="AS3697" s="7">
        <v>589.57345971563984</v>
      </c>
      <c r="AT3697" s="7">
        <v>35.374407582938389</v>
      </c>
      <c r="AU3697" s="7">
        <v>11.791469194312796</v>
      </c>
      <c r="AV3697" s="7">
        <v>164</v>
      </c>
      <c r="AW3697" s="16">
        <v>7.1899202404346316E-2</v>
      </c>
      <c r="AX3697" s="16">
        <v>-0.74559543082364255</v>
      </c>
      <c r="AY3697" s="7">
        <v>579206.39999999991</v>
      </c>
      <c r="AZ3697" s="10">
        <v>38.799999999999997</v>
      </c>
      <c r="BA3697" s="16">
        <v>0</v>
      </c>
      <c r="BB3697" s="7">
        <v>13937.095426143756</v>
      </c>
      <c r="BC3697" s="16">
        <v>0.31655479665268904</v>
      </c>
      <c r="BD3697" s="13">
        <v>100828.34</v>
      </c>
      <c r="BE3697" s="13">
        <v>6.7543100214362273</v>
      </c>
      <c r="BF3697" s="16">
        <v>8.7784830194992704E-3</v>
      </c>
      <c r="BG3697" s="44">
        <v>7.9012028889968042E-2</v>
      </c>
      <c r="BH3697" s="43">
        <v>25.32</v>
      </c>
      <c r="BI3697" s="2">
        <v>71.505159999999989</v>
      </c>
      <c r="BJ3697" s="2" t="s">
        <v>236</v>
      </c>
    </row>
    <row r="3698" spans="1:62" x14ac:dyDescent="0.2">
      <c r="A3698" s="2">
        <v>2020</v>
      </c>
      <c r="B3698" s="4" t="s">
        <v>7</v>
      </c>
      <c r="C3698" s="4" t="s">
        <v>157</v>
      </c>
      <c r="D3698" s="4" t="s">
        <v>246</v>
      </c>
      <c r="E3698" s="52" t="s">
        <v>254</v>
      </c>
      <c r="F3698" s="4" t="s">
        <v>143</v>
      </c>
      <c r="G3698" s="7">
        <v>30187.200000000001</v>
      </c>
      <c r="J3698" s="8">
        <v>30187.200000000001</v>
      </c>
      <c r="K3698" s="16">
        <v>-0.27733755942947713</v>
      </c>
      <c r="L3698" s="7">
        <v>30187.200000000001</v>
      </c>
      <c r="M3698" s="7">
        <v>90561.600000000006</v>
      </c>
      <c r="P3698" s="8">
        <v>90561.600000000006</v>
      </c>
      <c r="Q3698" s="16">
        <v>-0.27733755942947702</v>
      </c>
      <c r="R3698" s="40">
        <v>35.4</v>
      </c>
      <c r="S3698" s="16">
        <v>0</v>
      </c>
      <c r="V3698" s="7">
        <v>3</v>
      </c>
      <c r="W3698" s="7"/>
      <c r="Y3698" s="7">
        <v>112176</v>
      </c>
      <c r="AB3698" s="7">
        <v>82</v>
      </c>
      <c r="AE3698" s="7">
        <v>572</v>
      </c>
      <c r="AF3698" s="7">
        <v>116</v>
      </c>
      <c r="AG3698" s="8">
        <v>456</v>
      </c>
      <c r="AH3698" s="16">
        <v>-0.27733755942947702</v>
      </c>
      <c r="AI3698" s="7">
        <v>413</v>
      </c>
      <c r="AJ3698" s="7">
        <v>43</v>
      </c>
      <c r="AK3698" s="12">
        <v>0.72202797202797198</v>
      </c>
      <c r="AL3698" s="12">
        <v>0.95</v>
      </c>
      <c r="AN3698" s="12">
        <v>0.9057017543859649</v>
      </c>
      <c r="AO3698" s="12">
        <v>0.79720279720279719</v>
      </c>
      <c r="AP3698" s="12">
        <v>-2.4747769594635094E-2</v>
      </c>
      <c r="AQ3698" s="8">
        <v>21435</v>
      </c>
      <c r="AR3698" s="16">
        <v>-0.73027896968705563</v>
      </c>
      <c r="AS3698" s="7">
        <v>834.04669260700393</v>
      </c>
      <c r="AT3698" s="7">
        <v>47.006578947368418</v>
      </c>
      <c r="AU3698" s="7">
        <v>15.668859649122806</v>
      </c>
      <c r="AV3698" s="7">
        <v>164</v>
      </c>
      <c r="AW3698" s="16">
        <v>9.5541827128797607E-2</v>
      </c>
      <c r="AX3698" s="16">
        <v>-0.62676760936958797</v>
      </c>
      <c r="AY3698" s="7">
        <v>831677.99999999988</v>
      </c>
      <c r="AZ3698" s="10">
        <v>38.799999999999997</v>
      </c>
      <c r="BA3698" s="16">
        <v>0</v>
      </c>
      <c r="BB3698" s="7">
        <v>21308.802955725281</v>
      </c>
      <c r="BC3698" s="16">
        <v>0.25544151583943508</v>
      </c>
      <c r="BD3698" s="13">
        <v>163739.27999999997</v>
      </c>
      <c r="BE3698" s="13">
        <v>7.6388747375787247</v>
      </c>
      <c r="BF3698" s="16">
        <v>9.7608245677796839E-3</v>
      </c>
      <c r="BG3698" s="44">
        <v>8.6626781696588398E-2</v>
      </c>
      <c r="BH3698" s="43">
        <v>25.7</v>
      </c>
      <c r="BI3698" s="2">
        <v>71.505159999999989</v>
      </c>
      <c r="BJ3698" s="2" t="s">
        <v>236</v>
      </c>
    </row>
    <row r="3699" spans="1:62" x14ac:dyDescent="0.2">
      <c r="A3699" s="2">
        <v>2021</v>
      </c>
      <c r="B3699" s="4" t="s">
        <v>8</v>
      </c>
      <c r="C3699" s="4" t="s">
        <v>157</v>
      </c>
      <c r="D3699" s="4" t="s">
        <v>246</v>
      </c>
      <c r="E3699" s="52" t="s">
        <v>254</v>
      </c>
      <c r="F3699" s="4" t="s">
        <v>143</v>
      </c>
      <c r="G3699" s="7">
        <v>34622.6</v>
      </c>
      <c r="J3699" s="8">
        <v>34622.6</v>
      </c>
      <c r="K3699" s="16">
        <v>-0.25710227272727282</v>
      </c>
      <c r="L3699" s="7">
        <v>34622.6</v>
      </c>
      <c r="M3699" s="7">
        <v>103867.79999999999</v>
      </c>
      <c r="P3699" s="8">
        <v>103867.79999999999</v>
      </c>
      <c r="Q3699" s="16">
        <v>-0.25710227272727293</v>
      </c>
      <c r="R3699" s="40">
        <v>35.4</v>
      </c>
      <c r="S3699" s="16">
        <v>0</v>
      </c>
      <c r="V3699" s="7">
        <v>3</v>
      </c>
      <c r="W3699" s="7"/>
      <c r="Y3699" s="7">
        <v>128658</v>
      </c>
      <c r="AB3699" s="7">
        <v>82</v>
      </c>
      <c r="AE3699" s="7">
        <v>620</v>
      </c>
      <c r="AF3699" s="7">
        <v>97</v>
      </c>
      <c r="AG3699" s="8">
        <v>523</v>
      </c>
      <c r="AH3699" s="16">
        <v>-0.25710227272727271</v>
      </c>
      <c r="AI3699" s="7">
        <v>463</v>
      </c>
      <c r="AJ3699" s="7">
        <v>60</v>
      </c>
      <c r="AK3699" s="12">
        <v>0.74677419354838714</v>
      </c>
      <c r="AL3699" s="12">
        <v>0.95</v>
      </c>
      <c r="AN3699" s="12">
        <v>0.88527724665391971</v>
      </c>
      <c r="AO3699" s="12">
        <v>0.84354838709677415</v>
      </c>
      <c r="AP3699" s="12">
        <v>-2.8237093690248738E-3</v>
      </c>
      <c r="AQ3699" s="8">
        <v>24740</v>
      </c>
      <c r="AR3699" s="16">
        <v>-0.71571060856775137</v>
      </c>
      <c r="AS3699" s="7">
        <v>948.61963190184042</v>
      </c>
      <c r="AT3699" s="7">
        <v>47.304015296367112</v>
      </c>
      <c r="AU3699" s="7">
        <v>15.768005098789038</v>
      </c>
      <c r="AV3699" s="7">
        <v>164</v>
      </c>
      <c r="AW3699" s="16">
        <v>9.6146372553591694E-2</v>
      </c>
      <c r="AX3699" s="16">
        <v>-0.61732364900898085</v>
      </c>
      <c r="AY3699" s="7">
        <v>959911.99999999988</v>
      </c>
      <c r="AZ3699" s="10">
        <v>38.799999999999997</v>
      </c>
      <c r="BA3699" s="16">
        <v>0</v>
      </c>
      <c r="BB3699" s="7">
        <v>28919.439356922965</v>
      </c>
      <c r="BC3699" s="16">
        <v>0.28748696028313442</v>
      </c>
      <c r="BD3699" s="13">
        <v>178393.65000000002</v>
      </c>
      <c r="BE3699" s="13">
        <v>9.4384888888888892</v>
      </c>
      <c r="BF3699" s="16">
        <v>1.1865522849447804E-2</v>
      </c>
      <c r="BG3699" s="44">
        <v>0.10318225996460073</v>
      </c>
      <c r="BH3699" s="43">
        <v>26.080000000000002</v>
      </c>
      <c r="BI3699" s="2">
        <v>71.505159999999989</v>
      </c>
      <c r="BJ3699" s="2" t="s">
        <v>236</v>
      </c>
    </row>
    <row r="3700" spans="1:62" x14ac:dyDescent="0.2">
      <c r="A3700" s="2">
        <v>2021</v>
      </c>
      <c r="B3700" s="4" t="s">
        <v>9</v>
      </c>
      <c r="C3700" s="4" t="s">
        <v>157</v>
      </c>
      <c r="D3700" s="4" t="s">
        <v>246</v>
      </c>
      <c r="E3700" s="52" t="s">
        <v>254</v>
      </c>
      <c r="F3700" s="4" t="s">
        <v>143</v>
      </c>
      <c r="G3700" s="7">
        <v>31378.800000000003</v>
      </c>
      <c r="J3700" s="8">
        <v>31378.800000000003</v>
      </c>
      <c r="K3700" s="16">
        <v>-0.22675367047308315</v>
      </c>
      <c r="L3700" s="7">
        <v>31378.800000000003</v>
      </c>
      <c r="M3700" s="7">
        <v>94136.400000000009</v>
      </c>
      <c r="P3700" s="8">
        <v>94136.400000000009</v>
      </c>
      <c r="Q3700" s="16">
        <v>-0.22675367047308304</v>
      </c>
      <c r="R3700" s="40">
        <v>35.4</v>
      </c>
      <c r="S3700" s="16">
        <v>0</v>
      </c>
      <c r="V3700" s="7">
        <v>3</v>
      </c>
      <c r="W3700" s="7"/>
      <c r="Y3700" s="7">
        <v>116604</v>
      </c>
      <c r="AB3700" s="7">
        <v>82</v>
      </c>
      <c r="AE3700" s="7">
        <v>560</v>
      </c>
      <c r="AF3700" s="7">
        <v>86</v>
      </c>
      <c r="AG3700" s="8">
        <v>474</v>
      </c>
      <c r="AH3700" s="16">
        <v>-0.22675367047308315</v>
      </c>
      <c r="AI3700" s="7">
        <v>411</v>
      </c>
      <c r="AJ3700" s="7">
        <v>63</v>
      </c>
      <c r="AK3700" s="12">
        <v>0.73392857142857137</v>
      </c>
      <c r="AL3700" s="12">
        <v>0.95</v>
      </c>
      <c r="AN3700" s="12">
        <v>0.86708860759493667</v>
      </c>
      <c r="AO3700" s="12">
        <v>0.84642857142857142</v>
      </c>
      <c r="AP3700" s="12">
        <v>-3.0063291139240556E-2</v>
      </c>
      <c r="AQ3700" s="8">
        <v>28263</v>
      </c>
      <c r="AR3700" s="16">
        <v>-0.61869620355629906</v>
      </c>
      <c r="AS3700" s="7">
        <v>1211.9639794168095</v>
      </c>
      <c r="AT3700" s="7">
        <v>59.62658227848101</v>
      </c>
      <c r="AU3700" s="7">
        <v>19.875527426160335</v>
      </c>
      <c r="AV3700" s="7">
        <v>164</v>
      </c>
      <c r="AW3700" s="16">
        <v>0.12119224040341668</v>
      </c>
      <c r="AX3700" s="16">
        <v>-0.50687926746837841</v>
      </c>
      <c r="AY3700" s="7">
        <v>1096604.3999999999</v>
      </c>
      <c r="AZ3700" s="10">
        <v>38.799999999999997</v>
      </c>
      <c r="BA3700" s="16">
        <v>0</v>
      </c>
      <c r="BB3700" s="7">
        <v>32760.977180154019</v>
      </c>
      <c r="BC3700" s="16">
        <v>0.39174461479043854</v>
      </c>
      <c r="BD3700" s="13">
        <v>210410.53000000009</v>
      </c>
      <c r="BE3700" s="13">
        <v>8.7811369509043935</v>
      </c>
      <c r="BF3700" s="16">
        <v>1.0860336563170991E-2</v>
      </c>
      <c r="BG3700" s="44">
        <v>9.3419773724734062E-2</v>
      </c>
      <c r="BH3700" s="43">
        <v>23.32</v>
      </c>
      <c r="BI3700" s="2">
        <v>71.505159999999989</v>
      </c>
      <c r="BJ3700" s="2" t="s">
        <v>236</v>
      </c>
    </row>
    <row r="3701" spans="1:62" x14ac:dyDescent="0.2">
      <c r="A3701" s="2">
        <v>2021</v>
      </c>
      <c r="B3701" s="4" t="s">
        <v>10</v>
      </c>
      <c r="C3701" s="4" t="s">
        <v>157</v>
      </c>
      <c r="D3701" s="4" t="s">
        <v>246</v>
      </c>
      <c r="E3701" s="52" t="s">
        <v>254</v>
      </c>
      <c r="F3701" s="4" t="s">
        <v>143</v>
      </c>
      <c r="G3701" s="7">
        <v>36807.200000000004</v>
      </c>
      <c r="J3701" s="8">
        <v>36807.200000000004</v>
      </c>
      <c r="K3701" s="16">
        <v>1.6453382084095081E-2</v>
      </c>
      <c r="L3701" s="7">
        <v>36807.200000000004</v>
      </c>
      <c r="M3701" s="7">
        <v>110421.6</v>
      </c>
      <c r="P3701" s="8">
        <v>110421.6</v>
      </c>
      <c r="Q3701" s="16">
        <v>1.6453382084095081E-2</v>
      </c>
      <c r="R3701" s="40">
        <v>35.4</v>
      </c>
      <c r="S3701" s="16">
        <v>0</v>
      </c>
      <c r="V3701" s="7">
        <v>3</v>
      </c>
      <c r="W3701" s="7"/>
      <c r="Y3701" s="7">
        <v>136776</v>
      </c>
      <c r="AB3701" s="7">
        <v>82</v>
      </c>
      <c r="AE3701" s="7">
        <v>620</v>
      </c>
      <c r="AF3701" s="7">
        <v>64</v>
      </c>
      <c r="AG3701" s="8">
        <v>556</v>
      </c>
      <c r="AH3701" s="16">
        <v>1.6453382084095081E-2</v>
      </c>
      <c r="AI3701" s="7">
        <v>476</v>
      </c>
      <c r="AJ3701" s="7">
        <v>80</v>
      </c>
      <c r="AK3701" s="12">
        <v>0.76774193548387093</v>
      </c>
      <c r="AL3701" s="12">
        <v>0.95</v>
      </c>
      <c r="AN3701" s="12">
        <v>0.85611510791366907</v>
      </c>
      <c r="AO3701" s="12">
        <v>0.89677419354838706</v>
      </c>
      <c r="AP3701" s="12">
        <v>-4.8180967421184939E-2</v>
      </c>
      <c r="AQ3701" s="8">
        <v>36296</v>
      </c>
      <c r="AR3701" s="16">
        <v>-3.086617537114178E-2</v>
      </c>
      <c r="AS3701" s="7">
        <v>1347.2902746844841</v>
      </c>
      <c r="AT3701" s="7">
        <v>65.280575539568346</v>
      </c>
      <c r="AU3701" s="7">
        <v>21.760191846522783</v>
      </c>
      <c r="AV3701" s="7">
        <v>164</v>
      </c>
      <c r="AW3701" s="16">
        <v>0.13268409662513891</v>
      </c>
      <c r="AX3701" s="16">
        <v>-4.6553593395709525E-2</v>
      </c>
      <c r="AY3701" s="7">
        <v>1408284.7999999998</v>
      </c>
      <c r="AZ3701" s="10">
        <v>38.799999999999997</v>
      </c>
      <c r="BA3701" s="16">
        <v>0</v>
      </c>
      <c r="BB3701" s="7">
        <v>36134.356417643001</v>
      </c>
      <c r="BC3701" s="16">
        <v>-0.10528054814214649</v>
      </c>
      <c r="BD3701" s="64">
        <v>260924.58</v>
      </c>
      <c r="BE3701" s="13">
        <v>7.1887971126294907</v>
      </c>
      <c r="BF3701" s="16">
        <v>8.7492501371169255E-3</v>
      </c>
      <c r="BG3701" s="44">
        <v>7.4392076034785828E-2</v>
      </c>
      <c r="BH3701" s="43">
        <v>26.939999999999998</v>
      </c>
      <c r="BI3701" s="10">
        <v>71.505159999999989</v>
      </c>
      <c r="BJ3701" s="2" t="s">
        <v>236</v>
      </c>
    </row>
    <row r="3702" spans="1:62" x14ac:dyDescent="0.2">
      <c r="A3702" s="2">
        <v>2021</v>
      </c>
      <c r="B3702" s="4" t="s">
        <v>0</v>
      </c>
      <c r="C3702" s="4" t="s">
        <v>157</v>
      </c>
      <c r="D3702" s="4" t="s">
        <v>246</v>
      </c>
      <c r="E3702" s="52" t="s">
        <v>254</v>
      </c>
      <c r="F3702" s="4" t="s">
        <v>143</v>
      </c>
      <c r="G3702" s="7">
        <v>32438</v>
      </c>
      <c r="J3702" s="8">
        <v>32438</v>
      </c>
      <c r="K3702" s="16">
        <v>0.25641025641025639</v>
      </c>
      <c r="L3702" s="7">
        <v>32438</v>
      </c>
      <c r="M3702" s="7">
        <v>97314</v>
      </c>
      <c r="P3702" s="8">
        <v>97314</v>
      </c>
      <c r="Q3702" s="16">
        <v>0.25641025641025639</v>
      </c>
      <c r="R3702" s="40">
        <v>35.4</v>
      </c>
      <c r="S3702" s="16">
        <v>0</v>
      </c>
      <c r="V3702" s="7">
        <v>3</v>
      </c>
      <c r="W3702" s="7"/>
      <c r="Y3702" s="7">
        <v>120540</v>
      </c>
      <c r="AB3702" s="7">
        <v>82</v>
      </c>
      <c r="AE3702" s="7">
        <v>600</v>
      </c>
      <c r="AF3702" s="7">
        <v>110</v>
      </c>
      <c r="AG3702" s="8">
        <v>490</v>
      </c>
      <c r="AH3702" s="16">
        <v>0.25641025641025639</v>
      </c>
      <c r="AI3702" s="7">
        <v>412</v>
      </c>
      <c r="AJ3702" s="7">
        <v>78</v>
      </c>
      <c r="AK3702" s="12">
        <v>0.68666666666666665</v>
      </c>
      <c r="AL3702" s="12">
        <v>0.95</v>
      </c>
      <c r="AN3702" s="12">
        <v>0.84081632653061222</v>
      </c>
      <c r="AO3702" s="12">
        <v>0.81666666666666665</v>
      </c>
      <c r="AP3702" s="12">
        <v>1.8380022816580022E-2</v>
      </c>
      <c r="AQ3702" s="8">
        <v>21880</v>
      </c>
      <c r="AR3702" s="16">
        <v>7.60062893081761</v>
      </c>
      <c r="AS3702" s="7">
        <v>843.48496530454906</v>
      </c>
      <c r="AT3702" s="7">
        <v>44.653061224489797</v>
      </c>
      <c r="AU3702" s="7">
        <v>14.884353741496598</v>
      </c>
      <c r="AV3702" s="7">
        <v>164</v>
      </c>
      <c r="AW3702" s="16">
        <v>9.0758254521320719E-2</v>
      </c>
      <c r="AX3702" s="16">
        <v>5.8453985367732004</v>
      </c>
      <c r="AY3702" s="7">
        <v>848943.99999999988</v>
      </c>
      <c r="AZ3702" s="10">
        <v>38.799999999999997</v>
      </c>
      <c r="BA3702" s="16">
        <v>0</v>
      </c>
      <c r="BB3702" s="7">
        <v>22421.778522995479</v>
      </c>
      <c r="BC3702" s="16">
        <v>-2.1426511965287989</v>
      </c>
      <c r="BD3702" s="64">
        <v>151803.28</v>
      </c>
      <c r="BE3702" s="13">
        <v>6.9379926873857407</v>
      </c>
      <c r="BF3702" s="16">
        <v>8.3087012128392861E-3</v>
      </c>
      <c r="BG3702" s="44">
        <v>7.041838682435618E-2</v>
      </c>
      <c r="BH3702" s="43">
        <v>25.939999999999998</v>
      </c>
      <c r="BI3702" s="10">
        <v>71.505159999999989</v>
      </c>
      <c r="BJ3702" s="2" t="s">
        <v>236</v>
      </c>
    </row>
    <row r="3703" spans="1:62" x14ac:dyDescent="0.2">
      <c r="A3703" s="2">
        <v>2021</v>
      </c>
      <c r="B3703" s="4" t="s">
        <v>1</v>
      </c>
      <c r="C3703" s="4" t="s">
        <v>157</v>
      </c>
      <c r="D3703" s="4" t="s">
        <v>246</v>
      </c>
      <c r="E3703" s="52" t="s">
        <v>254</v>
      </c>
      <c r="F3703" s="4" t="s">
        <v>143</v>
      </c>
      <c r="G3703" s="7">
        <v>36343.800000000003</v>
      </c>
      <c r="J3703" s="8">
        <v>36343.800000000003</v>
      </c>
      <c r="K3703" s="16">
        <v>0.46010638297872353</v>
      </c>
      <c r="L3703" s="7">
        <v>36343.800000000003</v>
      </c>
      <c r="M3703" s="7">
        <v>109031.40000000001</v>
      </c>
      <c r="P3703" s="8">
        <v>109031.40000000001</v>
      </c>
      <c r="Q3703" s="16">
        <v>0.46010638297872331</v>
      </c>
      <c r="R3703" s="40">
        <v>35.4</v>
      </c>
      <c r="S3703" s="16">
        <v>0</v>
      </c>
      <c r="V3703" s="7">
        <v>3</v>
      </c>
      <c r="W3703" s="7"/>
      <c r="Y3703" s="7">
        <v>135054</v>
      </c>
      <c r="AB3703" s="7">
        <v>82</v>
      </c>
      <c r="AE3703" s="7">
        <v>620</v>
      </c>
      <c r="AF3703" s="7">
        <v>71</v>
      </c>
      <c r="AG3703" s="8">
        <v>549</v>
      </c>
      <c r="AH3703" s="71">
        <v>0.46010638297872331</v>
      </c>
      <c r="AI3703" s="7">
        <v>525</v>
      </c>
      <c r="AJ3703" s="7">
        <v>24</v>
      </c>
      <c r="AK3703" s="12">
        <v>0.84677419354838712</v>
      </c>
      <c r="AL3703" s="12">
        <v>0.95</v>
      </c>
      <c r="AM3703" s="12" t="s">
        <v>322</v>
      </c>
      <c r="AN3703" s="12">
        <v>0.95628415300546443</v>
      </c>
      <c r="AO3703" s="12">
        <v>0.88548387096774195</v>
      </c>
      <c r="AP3703" s="12">
        <v>8.6292572598352324E-2</v>
      </c>
      <c r="AQ3703" s="8">
        <v>20290</v>
      </c>
      <c r="AR3703" s="72">
        <v>5.2315724815724813</v>
      </c>
      <c r="AS3703" s="7">
        <v>809.01116427432225</v>
      </c>
      <c r="AT3703" s="7">
        <v>36.958105646630237</v>
      </c>
      <c r="AU3703" s="7">
        <v>12.319368548876746</v>
      </c>
      <c r="AV3703" s="7">
        <v>164</v>
      </c>
      <c r="AW3703" s="16">
        <v>7.5118100907785035E-2</v>
      </c>
      <c r="AX3703" s="16">
        <v>3.2678893498565627</v>
      </c>
      <c r="AY3703" s="7">
        <v>787252</v>
      </c>
      <c r="AZ3703" s="10">
        <v>38.799999999999997</v>
      </c>
      <c r="BA3703" s="40">
        <v>0</v>
      </c>
      <c r="BB3703" s="7">
        <v>20401.241717053708</v>
      </c>
      <c r="BC3703" s="16">
        <v>0.37215613568478895</v>
      </c>
      <c r="BD3703" s="64">
        <v>136074.31</v>
      </c>
      <c r="BE3703" s="13">
        <v>6.7064716609167077</v>
      </c>
      <c r="BF3703" s="16">
        <v>7.909674025290192E-3</v>
      </c>
      <c r="BG3703" s="44">
        <v>6.7325806085165349E-2</v>
      </c>
      <c r="BH3703" s="43">
        <v>25.08</v>
      </c>
      <c r="BI3703" s="10">
        <v>71.505159999999989</v>
      </c>
      <c r="BJ3703" s="2" t="s">
        <v>236</v>
      </c>
    </row>
    <row r="3704" spans="1:62" x14ac:dyDescent="0.2">
      <c r="A3704" s="2">
        <v>2021</v>
      </c>
      <c r="B3704" s="4" t="s">
        <v>2</v>
      </c>
      <c r="C3704" s="4" t="s">
        <v>157</v>
      </c>
      <c r="D3704" s="4" t="s">
        <v>246</v>
      </c>
      <c r="E3704" s="52" t="s">
        <v>254</v>
      </c>
      <c r="F3704" s="4" t="s">
        <v>143</v>
      </c>
      <c r="G3704" s="7">
        <v>34357.800000000003</v>
      </c>
      <c r="J3704" s="8">
        <v>34357.800000000003</v>
      </c>
      <c r="K3704" s="16">
        <v>0.22117647058823531</v>
      </c>
      <c r="L3704" s="7">
        <v>34357.800000000003</v>
      </c>
      <c r="M3704" s="7">
        <v>103073.40000000001</v>
      </c>
      <c r="P3704" s="8">
        <v>103073.40000000001</v>
      </c>
      <c r="Q3704" s="16">
        <v>0.22117647058823531</v>
      </c>
      <c r="R3704" s="40">
        <v>35.4</v>
      </c>
      <c r="S3704" s="16">
        <v>0</v>
      </c>
      <c r="V3704" s="7">
        <v>3</v>
      </c>
      <c r="W3704" s="7"/>
      <c r="Y3704" s="7">
        <v>127674</v>
      </c>
      <c r="AB3704" s="7">
        <v>82</v>
      </c>
      <c r="AE3704" s="7">
        <v>600</v>
      </c>
      <c r="AF3704" s="7">
        <v>81</v>
      </c>
      <c r="AG3704" s="8">
        <v>519</v>
      </c>
      <c r="AH3704" s="71">
        <v>0.22117647058823531</v>
      </c>
      <c r="AI3704" s="7">
        <v>467</v>
      </c>
      <c r="AJ3704" s="7">
        <v>52</v>
      </c>
      <c r="AK3704" s="12">
        <v>0.77833333333333332</v>
      </c>
      <c r="AL3704" s="12">
        <v>0.95</v>
      </c>
      <c r="AM3704" s="12" t="s">
        <v>322</v>
      </c>
      <c r="AN3704" s="12">
        <v>0.89980732177263967</v>
      </c>
      <c r="AO3704" s="12">
        <v>0.86499999999999999</v>
      </c>
      <c r="AP3704" s="12">
        <v>6.2272532648255163E-2</v>
      </c>
      <c r="AQ3704" s="8">
        <v>26341</v>
      </c>
      <c r="AR3704" s="72">
        <v>5.0029626253418416</v>
      </c>
      <c r="AS3704" s="7">
        <v>1015.4587509637627</v>
      </c>
      <c r="AT3704" s="7">
        <v>50.753371868978803</v>
      </c>
      <c r="AU3704" s="7">
        <v>16.917790622992936</v>
      </c>
      <c r="AV3704" s="7">
        <v>164</v>
      </c>
      <c r="AW3704" s="16">
        <v>0.10315725989629838</v>
      </c>
      <c r="AX3704" s="16">
        <v>3.9157208396344556</v>
      </c>
      <c r="AY3704" s="7">
        <v>1022030.7999999999</v>
      </c>
      <c r="AZ3704" s="10">
        <v>38.799999999999997</v>
      </c>
      <c r="BA3704" s="40">
        <v>0</v>
      </c>
      <c r="BB3704" s="7">
        <v>26546.40166068367</v>
      </c>
      <c r="BC3704" s="16">
        <v>-7.4000954053850515E-2</v>
      </c>
      <c r="BD3704" s="64">
        <v>179453.49000000002</v>
      </c>
      <c r="BE3704" s="13">
        <v>6.8127060476063939</v>
      </c>
      <c r="BF3704" s="16">
        <v>7.9128784702294681E-3</v>
      </c>
      <c r="BG3704" s="44">
        <v>6.77082847349781E-2</v>
      </c>
      <c r="BH3704" s="43">
        <v>25.939999999999998</v>
      </c>
      <c r="BI3704" s="10">
        <v>71.505159999999989</v>
      </c>
      <c r="BJ3704" s="2" t="s">
        <v>236</v>
      </c>
    </row>
    <row r="3705" spans="1:62" x14ac:dyDescent="0.2">
      <c r="A3705" s="2">
        <v>2021</v>
      </c>
      <c r="B3705" s="74" t="s">
        <v>3</v>
      </c>
      <c r="C3705" s="74" t="s">
        <v>157</v>
      </c>
      <c r="D3705" s="74" t="s">
        <v>246</v>
      </c>
      <c r="E3705" s="52" t="s">
        <v>254</v>
      </c>
      <c r="F3705" s="74" t="s">
        <v>143</v>
      </c>
      <c r="G3705" s="7">
        <v>37005.800000000003</v>
      </c>
      <c r="J3705" s="8">
        <v>37005.800000000003</v>
      </c>
      <c r="K3705" s="16">
        <v>0.49066666666666681</v>
      </c>
      <c r="L3705" s="7">
        <v>37005.800000000003</v>
      </c>
      <c r="M3705" s="7">
        <v>111017.40000000001</v>
      </c>
      <c r="P3705" s="8">
        <v>111017.40000000001</v>
      </c>
      <c r="Q3705" s="16">
        <v>0.49066666666666681</v>
      </c>
      <c r="R3705" s="40">
        <v>35.4</v>
      </c>
      <c r="S3705" s="16">
        <v>0</v>
      </c>
      <c r="V3705" s="7">
        <v>3</v>
      </c>
      <c r="W3705" s="7"/>
      <c r="Y3705" s="7">
        <v>137514</v>
      </c>
      <c r="AB3705" s="7">
        <v>82</v>
      </c>
      <c r="AE3705" s="7">
        <v>600</v>
      </c>
      <c r="AF3705" s="7">
        <v>41</v>
      </c>
      <c r="AG3705" s="8">
        <v>559</v>
      </c>
      <c r="AH3705" s="71">
        <v>0.49066666666666658</v>
      </c>
      <c r="AI3705" s="7">
        <v>524</v>
      </c>
      <c r="AJ3705" s="7">
        <v>35</v>
      </c>
      <c r="AK3705" s="12">
        <v>0.87333333333333329</v>
      </c>
      <c r="AL3705" s="12">
        <v>0.95</v>
      </c>
      <c r="AM3705" s="12" t="s">
        <v>322</v>
      </c>
      <c r="AN3705" s="12">
        <v>0.93738819320214672</v>
      </c>
      <c r="AO3705" s="12">
        <v>0.93166666666666664</v>
      </c>
      <c r="AP3705" s="12">
        <v>6.1995687162552882E-2</v>
      </c>
      <c r="AQ3705" s="8">
        <v>34486</v>
      </c>
      <c r="AR3705" s="72">
        <v>8.3762914627514959</v>
      </c>
      <c r="AS3705" s="7">
        <v>1291.6104868913858</v>
      </c>
      <c r="AT3705" s="7">
        <v>61.692307692307693</v>
      </c>
      <c r="AU3705" s="7">
        <v>20.564102564102566</v>
      </c>
      <c r="AV3705" s="7">
        <v>164</v>
      </c>
      <c r="AW3705" s="16">
        <v>0.12539086929330834</v>
      </c>
      <c r="AX3705" s="16">
        <v>5.2899987451374084</v>
      </c>
      <c r="AY3705" s="7">
        <v>1338056.7999999998</v>
      </c>
      <c r="AZ3705" s="10">
        <v>38.799999999999997</v>
      </c>
      <c r="BA3705" s="40">
        <v>0</v>
      </c>
      <c r="BB3705" s="7">
        <v>33664.741556736866</v>
      </c>
      <c r="BC3705" s="16">
        <v>-2.3430101490067337</v>
      </c>
      <c r="BD3705" s="64">
        <v>248651.26999999996</v>
      </c>
      <c r="BE3705" s="13">
        <v>7.2102090703473865</v>
      </c>
      <c r="BF3705" s="73">
        <v>8.2447004307048839E-3</v>
      </c>
      <c r="BG3705" s="44">
        <v>7.0953256125015393E-2</v>
      </c>
      <c r="BH3705" s="43">
        <v>26.7</v>
      </c>
      <c r="BI3705" s="10">
        <v>71.505159999999989</v>
      </c>
      <c r="BJ3705" s="2" t="s">
        <v>236</v>
      </c>
    </row>
    <row r="3706" spans="1:62" x14ac:dyDescent="0.2">
      <c r="A3706" s="2">
        <v>2021</v>
      </c>
      <c r="B3706" s="74" t="s">
        <v>4</v>
      </c>
      <c r="C3706" s="74" t="s">
        <v>157</v>
      </c>
      <c r="D3706" s="74" t="s">
        <v>246</v>
      </c>
      <c r="E3706" s="52" t="s">
        <v>254</v>
      </c>
      <c r="F3706" s="74" t="s">
        <v>143</v>
      </c>
      <c r="G3706" s="7">
        <v>39455.200000000004</v>
      </c>
      <c r="J3706" s="8">
        <v>39455.200000000004</v>
      </c>
      <c r="K3706" s="16">
        <v>1.5361702127659576</v>
      </c>
      <c r="L3706" s="7">
        <v>39455.200000000004</v>
      </c>
      <c r="M3706" s="7">
        <v>118365.6</v>
      </c>
      <c r="P3706" s="8">
        <v>118365.6</v>
      </c>
      <c r="Q3706" s="16">
        <v>1.5361702127659576</v>
      </c>
      <c r="R3706" s="40">
        <v>35.4</v>
      </c>
      <c r="S3706" s="16">
        <v>0</v>
      </c>
      <c r="V3706" s="7">
        <v>3</v>
      </c>
      <c r="W3706" s="7"/>
      <c r="Y3706" s="7">
        <v>146616</v>
      </c>
      <c r="AB3706" s="7">
        <v>82</v>
      </c>
      <c r="AE3706" s="7">
        <v>620</v>
      </c>
      <c r="AF3706" s="7">
        <v>24</v>
      </c>
      <c r="AG3706" s="8">
        <v>596</v>
      </c>
      <c r="AH3706" s="71">
        <v>1.5361702127659576</v>
      </c>
      <c r="AI3706" s="7">
        <v>575</v>
      </c>
      <c r="AJ3706" s="7">
        <v>21</v>
      </c>
      <c r="AK3706" s="12">
        <v>0.92741935483870963</v>
      </c>
      <c r="AL3706" s="12">
        <v>0.95</v>
      </c>
      <c r="AM3706" s="12" t="s">
        <v>322</v>
      </c>
      <c r="AN3706" s="12">
        <v>0.96476510067114096</v>
      </c>
      <c r="AO3706" s="12">
        <v>0.96129032258064517</v>
      </c>
      <c r="AP3706" s="12">
        <v>8.9999032008260205E-2</v>
      </c>
      <c r="AQ3706" s="8">
        <v>39486</v>
      </c>
      <c r="AR3706" s="72">
        <v>13.838782412626832</v>
      </c>
      <c r="AS3706" s="7">
        <v>1500.2279635258358</v>
      </c>
      <c r="AT3706" s="7">
        <v>66.25167785234899</v>
      </c>
      <c r="AU3706" s="7">
        <v>22.083892617449663</v>
      </c>
      <c r="AV3706" s="7">
        <v>164</v>
      </c>
      <c r="AW3706" s="16">
        <v>0.13465788181371746</v>
      </c>
      <c r="AX3706" s="16">
        <v>4.8508621928981634</v>
      </c>
      <c r="AY3706" s="7">
        <v>1532056.7999999998</v>
      </c>
      <c r="AZ3706" s="10">
        <v>38.799999999999997</v>
      </c>
      <c r="BA3706" s="40">
        <v>0</v>
      </c>
      <c r="BB3706" s="7">
        <v>37612.176197489433</v>
      </c>
      <c r="BC3706" s="16">
        <v>-0.48446040572141658</v>
      </c>
      <c r="BD3706" s="64">
        <v>269857.90000000008</v>
      </c>
      <c r="BE3706" s="13">
        <v>6.834267841766704</v>
      </c>
      <c r="BF3706" s="73">
        <v>7.698846142717315E-3</v>
      </c>
      <c r="BG3706" s="44">
        <v>6.6631393848233411E-2</v>
      </c>
      <c r="BH3706" s="43">
        <v>26.32</v>
      </c>
      <c r="BI3706" s="10">
        <v>71.505159999999989</v>
      </c>
      <c r="BJ3706" s="2" t="s">
        <v>236</v>
      </c>
    </row>
    <row r="3707" spans="1:62" x14ac:dyDescent="0.2">
      <c r="A3707" s="75">
        <v>2021</v>
      </c>
      <c r="B3707" s="81" t="s">
        <v>11</v>
      </c>
      <c r="C3707" s="81" t="s">
        <v>157</v>
      </c>
      <c r="D3707" s="81" t="s">
        <v>246</v>
      </c>
      <c r="E3707" s="82" t="s">
        <v>254</v>
      </c>
      <c r="F3707" s="81" t="s">
        <v>143</v>
      </c>
      <c r="G3707" s="77">
        <v>38329.800000000003</v>
      </c>
      <c r="H3707" s="77"/>
      <c r="I3707" s="77"/>
      <c r="J3707" s="83">
        <v>38329.800000000003</v>
      </c>
      <c r="K3707" s="16">
        <v>0.57336956521739135</v>
      </c>
      <c r="L3707" s="77">
        <v>38329.800000000003</v>
      </c>
      <c r="M3707" s="77">
        <v>114989.40000000001</v>
      </c>
      <c r="N3707" s="77"/>
      <c r="O3707" s="77"/>
      <c r="P3707" s="83">
        <v>114989.40000000001</v>
      </c>
      <c r="Q3707" s="16">
        <v>0.57336956521739135</v>
      </c>
      <c r="R3707" s="40">
        <v>35.4</v>
      </c>
      <c r="S3707" s="16">
        <v>0</v>
      </c>
      <c r="T3707" s="79"/>
      <c r="U3707" s="86"/>
      <c r="V3707" s="77">
        <v>3</v>
      </c>
      <c r="W3707" s="77"/>
      <c r="X3707" s="79"/>
      <c r="Y3707" s="77">
        <v>142434</v>
      </c>
      <c r="Z3707" s="77"/>
      <c r="AA3707" s="77"/>
      <c r="AB3707" s="77">
        <v>82</v>
      </c>
      <c r="AC3707" s="77"/>
      <c r="AD3707" s="77"/>
      <c r="AE3707" s="77">
        <v>600</v>
      </c>
      <c r="AF3707" s="77">
        <v>21</v>
      </c>
      <c r="AG3707" s="83">
        <v>579</v>
      </c>
      <c r="AH3707" s="84">
        <v>0.57336956521739135</v>
      </c>
      <c r="AI3707" s="77">
        <v>550</v>
      </c>
      <c r="AJ3707" s="77">
        <v>29</v>
      </c>
      <c r="AK3707" s="76">
        <v>0.91666666666666663</v>
      </c>
      <c r="AL3707" s="76">
        <v>0.95</v>
      </c>
      <c r="AM3707" s="76" t="s">
        <v>322</v>
      </c>
      <c r="AN3707" s="76">
        <v>0.94991364421416236</v>
      </c>
      <c r="AO3707" s="76">
        <v>0.96499999999999997</v>
      </c>
      <c r="AP3707" s="76">
        <v>5.9297639608520525E-2</v>
      </c>
      <c r="AQ3707" s="83">
        <v>44027</v>
      </c>
      <c r="AR3707" s="87">
        <v>6.9557282255149984</v>
      </c>
      <c r="AS3707" s="77">
        <v>1657.6430722891566</v>
      </c>
      <c r="AT3707" s="77">
        <v>76.039723661485326</v>
      </c>
      <c r="AU3707" s="77">
        <v>25.346574553828443</v>
      </c>
      <c r="AV3707" s="77">
        <v>164</v>
      </c>
      <c r="AW3707" s="86">
        <v>0.15455228386480757</v>
      </c>
      <c r="AX3707" s="86">
        <v>4.0564904783929521</v>
      </c>
      <c r="AY3707" s="77">
        <v>1708247.5999999999</v>
      </c>
      <c r="AZ3707" s="79">
        <v>38.799999999999997</v>
      </c>
      <c r="BA3707" s="85">
        <v>0</v>
      </c>
      <c r="BB3707" s="77">
        <v>40969.362034056634</v>
      </c>
      <c r="BC3707" s="86">
        <v>-4.7659324294338292</v>
      </c>
      <c r="BD3707" s="88">
        <v>292790.92</v>
      </c>
      <c r="BE3707" s="78">
        <v>6.650258250618938</v>
      </c>
      <c r="BF3707" s="89">
        <v>5.9133656105099372E-3</v>
      </c>
      <c r="BG3707" s="80">
        <v>6.4465473542254154E-2</v>
      </c>
      <c r="BH3707" s="90">
        <v>26.56</v>
      </c>
      <c r="BI3707" s="79">
        <v>71.505159999999989</v>
      </c>
      <c r="BJ3707" s="75" t="s">
        <v>236</v>
      </c>
    </row>
    <row r="3708" spans="1:62" x14ac:dyDescent="0.2">
      <c r="A3708" s="75">
        <v>2021</v>
      </c>
      <c r="B3708" s="81" t="s">
        <v>5</v>
      </c>
      <c r="C3708" s="81" t="s">
        <v>157</v>
      </c>
      <c r="D3708" s="81" t="s">
        <v>246</v>
      </c>
      <c r="E3708" s="82" t="s">
        <v>254</v>
      </c>
      <c r="F3708" s="81" t="s">
        <v>143</v>
      </c>
      <c r="G3708" s="77">
        <v>38859.4</v>
      </c>
      <c r="H3708" s="77"/>
      <c r="I3708" s="77"/>
      <c r="J3708" s="83">
        <v>38859.4</v>
      </c>
      <c r="K3708" s="16">
        <v>0.36511627906976751</v>
      </c>
      <c r="L3708" s="77">
        <v>38859.4</v>
      </c>
      <c r="M3708" s="77">
        <v>116578.20000000001</v>
      </c>
      <c r="N3708" s="77"/>
      <c r="O3708" s="77"/>
      <c r="P3708" s="83">
        <v>116578.20000000001</v>
      </c>
      <c r="Q3708" s="16">
        <v>0.36511627906976751</v>
      </c>
      <c r="R3708" s="40">
        <v>35.4</v>
      </c>
      <c r="S3708" s="16">
        <v>0</v>
      </c>
      <c r="T3708" s="79"/>
      <c r="U3708" s="86"/>
      <c r="V3708" s="77">
        <v>3</v>
      </c>
      <c r="W3708" s="77"/>
      <c r="X3708" s="79"/>
      <c r="Y3708" s="77">
        <v>144402</v>
      </c>
      <c r="Z3708" s="77"/>
      <c r="AA3708" s="77"/>
      <c r="AB3708" s="77">
        <v>82</v>
      </c>
      <c r="AC3708" s="77"/>
      <c r="AD3708" s="77"/>
      <c r="AE3708" s="77">
        <v>620</v>
      </c>
      <c r="AF3708" s="77">
        <v>33</v>
      </c>
      <c r="AG3708" s="83">
        <v>587</v>
      </c>
      <c r="AH3708" s="84">
        <v>0.36511627906976751</v>
      </c>
      <c r="AI3708" s="77">
        <v>540</v>
      </c>
      <c r="AJ3708" s="77">
        <v>47</v>
      </c>
      <c r="AK3708" s="76">
        <v>0.87096774193548387</v>
      </c>
      <c r="AL3708" s="76">
        <v>0.95</v>
      </c>
      <c r="AM3708" s="76" t="s">
        <v>322</v>
      </c>
      <c r="AN3708" s="76">
        <v>0.91993185689948898</v>
      </c>
      <c r="AO3708" s="76">
        <v>0.9467741935483871</v>
      </c>
      <c r="AP3708" s="76">
        <v>4.648332927719645E-2</v>
      </c>
      <c r="AQ3708" s="83">
        <v>54532</v>
      </c>
      <c r="AR3708" s="87">
        <v>3.7185255689192696</v>
      </c>
      <c r="AS3708" s="77">
        <v>2141.8695993715633</v>
      </c>
      <c r="AT3708" s="77">
        <v>92.899488926746173</v>
      </c>
      <c r="AU3708" s="77">
        <v>30.966496308915392</v>
      </c>
      <c r="AV3708" s="77">
        <v>164</v>
      </c>
      <c r="AW3708" s="86">
        <v>0.18882009944460604</v>
      </c>
      <c r="AX3708" s="86">
        <v>2.4565008426495503</v>
      </c>
      <c r="AY3708" s="77">
        <v>2115841.5999999996</v>
      </c>
      <c r="AZ3708" s="79">
        <v>38.799999999999997</v>
      </c>
      <c r="BA3708" s="85">
        <v>0</v>
      </c>
      <c r="BB3708" s="77">
        <v>50083.16803824692</v>
      </c>
      <c r="BC3708" s="86">
        <v>-6.0617657770358377</v>
      </c>
      <c r="BD3708" s="88">
        <v>379609.49999999983</v>
      </c>
      <c r="BE3708" s="78">
        <v>6.9612246020685067</v>
      </c>
      <c r="BF3708" s="89">
        <v>6.0095872151107715E-3</v>
      </c>
      <c r="BG3708" s="80">
        <v>6.6550904417480947E-2</v>
      </c>
      <c r="BH3708" s="90">
        <v>25.46</v>
      </c>
      <c r="BI3708" s="79">
        <v>71.505159999999989</v>
      </c>
      <c r="BJ3708" s="75" t="s">
        <v>236</v>
      </c>
    </row>
    <row r="3709" spans="1:62" x14ac:dyDescent="0.2">
      <c r="A3709" s="75">
        <v>2021</v>
      </c>
      <c r="B3709" s="81" t="s">
        <v>6</v>
      </c>
      <c r="C3709" s="81" t="s">
        <v>157</v>
      </c>
      <c r="D3709" s="81" t="s">
        <v>246</v>
      </c>
      <c r="E3709" s="82" t="s">
        <v>254</v>
      </c>
      <c r="F3709" s="81" t="s">
        <v>143</v>
      </c>
      <c r="G3709" s="77">
        <v>38594.6</v>
      </c>
      <c r="H3709" s="77"/>
      <c r="I3709" s="77"/>
      <c r="J3709" s="83">
        <v>38594.6</v>
      </c>
      <c r="K3709" s="16">
        <v>0.38151658767772489</v>
      </c>
      <c r="L3709" s="77">
        <v>38594.6</v>
      </c>
      <c r="M3709" s="77">
        <v>115783.79999999999</v>
      </c>
      <c r="N3709" s="77"/>
      <c r="O3709" s="77"/>
      <c r="P3709" s="83">
        <v>115783.79999999999</v>
      </c>
      <c r="Q3709" s="16">
        <v>0.38151658767772489</v>
      </c>
      <c r="R3709" s="40">
        <v>35.4</v>
      </c>
      <c r="S3709" s="16">
        <v>0</v>
      </c>
      <c r="T3709" s="79"/>
      <c r="U3709" s="86"/>
      <c r="V3709" s="77">
        <v>3</v>
      </c>
      <c r="W3709" s="77"/>
      <c r="X3709" s="79"/>
      <c r="Y3709" s="77">
        <v>143418</v>
      </c>
      <c r="Z3709" s="77"/>
      <c r="AA3709" s="77"/>
      <c r="AB3709" s="77">
        <v>82</v>
      </c>
      <c r="AC3709" s="77"/>
      <c r="AD3709" s="77"/>
      <c r="AE3709" s="77">
        <v>600</v>
      </c>
      <c r="AF3709" s="77">
        <v>17</v>
      </c>
      <c r="AG3709" s="83">
        <v>583</v>
      </c>
      <c r="AH3709" s="84">
        <v>0.38151658767772512</v>
      </c>
      <c r="AI3709" s="77">
        <v>546</v>
      </c>
      <c r="AJ3709" s="77">
        <v>37</v>
      </c>
      <c r="AK3709" s="76">
        <v>0.91</v>
      </c>
      <c r="AL3709" s="76">
        <v>0.95</v>
      </c>
      <c r="AM3709" s="76" t="s">
        <v>322</v>
      </c>
      <c r="AN3709" s="76">
        <v>0.93653516295025729</v>
      </c>
      <c r="AO3709" s="76">
        <v>0.97166666666666668</v>
      </c>
      <c r="AP3709" s="76">
        <v>3.4601672159708219E-2</v>
      </c>
      <c r="AQ3709" s="83">
        <v>54291</v>
      </c>
      <c r="AR3709" s="87">
        <v>2.6368569131832795</v>
      </c>
      <c r="AS3709" s="77">
        <v>2124.0610328638495</v>
      </c>
      <c r="AT3709" s="77">
        <v>93.123499142367066</v>
      </c>
      <c r="AU3709" s="77">
        <v>31.041166380789022</v>
      </c>
      <c r="AV3709" s="77">
        <v>164</v>
      </c>
      <c r="AW3709" s="86">
        <v>0.18927540476090868</v>
      </c>
      <c r="AX3709" s="86">
        <v>1.6325104929045353</v>
      </c>
      <c r="AY3709" s="77">
        <v>2106490.7999999998</v>
      </c>
      <c r="AZ3709" s="79">
        <v>38.799999999999997</v>
      </c>
      <c r="BA3709" s="85">
        <v>0</v>
      </c>
      <c r="BB3709" s="77">
        <v>50687.221850265989</v>
      </c>
      <c r="BC3709" s="86">
        <v>-0.16236797888475804</v>
      </c>
      <c r="BD3709" s="88">
        <v>381451.38000000006</v>
      </c>
      <c r="BE3709" s="78">
        <v>7.0260518317953267</v>
      </c>
      <c r="BF3709" s="89">
        <v>5.8888856396162922E-3</v>
      </c>
      <c r="BG3709" s="80">
        <v>6.6755836881665809E-2</v>
      </c>
      <c r="BH3709" s="90">
        <v>25.560000000000002</v>
      </c>
      <c r="BI3709" s="79">
        <v>71.505159999999989</v>
      </c>
      <c r="BJ3709" s="75" t="s">
        <v>236</v>
      </c>
    </row>
    <row r="3710" spans="1:62" x14ac:dyDescent="0.2">
      <c r="A3710" s="2">
        <v>2005</v>
      </c>
      <c r="B3710" s="4" t="s">
        <v>8</v>
      </c>
      <c r="C3710" s="4" t="s">
        <v>226</v>
      </c>
      <c r="D3710" s="4" t="s">
        <v>246</v>
      </c>
      <c r="E3710" s="52" t="s">
        <v>251</v>
      </c>
      <c r="F3710" s="4" t="s">
        <v>143</v>
      </c>
      <c r="G3710" s="7">
        <v>49656.447000000007</v>
      </c>
      <c r="J3710" s="8">
        <v>49656.447000000007</v>
      </c>
      <c r="K3710" s="16">
        <v>-5.5229142185663882E-2</v>
      </c>
      <c r="L3710" s="7">
        <v>49656.447000000007</v>
      </c>
      <c r="M3710" s="7">
        <v>148969.34100000001</v>
      </c>
      <c r="P3710" s="8">
        <v>148969.34100000001</v>
      </c>
      <c r="Q3710" s="16">
        <v>-5.5229142185664104E-2</v>
      </c>
      <c r="R3710" s="40">
        <v>36</v>
      </c>
      <c r="S3710" s="16">
        <v>0</v>
      </c>
      <c r="V3710" s="7">
        <v>3</v>
      </c>
      <c r="W3710" s="7"/>
      <c r="Y3710" s="7">
        <v>200196</v>
      </c>
      <c r="AB3710" s="7">
        <v>83</v>
      </c>
      <c r="AE3710" s="7">
        <v>914</v>
      </c>
      <c r="AF3710" s="7">
        <v>110</v>
      </c>
      <c r="AG3710" s="8">
        <v>804</v>
      </c>
      <c r="AH3710" s="16">
        <v>-5.5229142185663882E-2</v>
      </c>
      <c r="AI3710" s="7">
        <v>613</v>
      </c>
      <c r="AJ3710" s="7">
        <v>191</v>
      </c>
      <c r="AK3710" s="12">
        <v>0.67067833698030632</v>
      </c>
      <c r="AL3710" s="12">
        <v>0.95</v>
      </c>
      <c r="AN3710" s="12">
        <v>0.76243781094527363</v>
      </c>
      <c r="AO3710" s="12">
        <v>0.87964989059080967</v>
      </c>
      <c r="AP3710" s="12">
        <v>-8.7433787462126711E-2</v>
      </c>
      <c r="AQ3710" s="8">
        <v>93246</v>
      </c>
      <c r="AR3710" s="16">
        <v>-0.12904672059180666</v>
      </c>
      <c r="AS3710" s="7">
        <v>3493.6680404645931</v>
      </c>
      <c r="AT3710" s="7">
        <v>115.9776119402985</v>
      </c>
      <c r="AU3710" s="7">
        <v>38.659203980099498</v>
      </c>
      <c r="AV3710" s="7">
        <v>168</v>
      </c>
      <c r="AW3710" s="16">
        <v>0.23011430940535416</v>
      </c>
      <c r="AX3710" s="16">
        <v>-7.8132785104014335E-2</v>
      </c>
      <c r="AY3710" s="7">
        <v>3356856</v>
      </c>
      <c r="AZ3710" s="10">
        <v>36</v>
      </c>
      <c r="BA3710" s="16">
        <v>0</v>
      </c>
      <c r="BB3710" s="7">
        <v>108998.46573466607</v>
      </c>
      <c r="BC3710" s="16">
        <v>1.9277185368661721E-2</v>
      </c>
      <c r="BD3710" s="13"/>
      <c r="BE3710" s="13"/>
      <c r="BG3710" s="44"/>
      <c r="BH3710" s="43">
        <v>26.69</v>
      </c>
      <c r="BI3710" s="2">
        <v>61.761750000000006</v>
      </c>
    </row>
    <row r="3711" spans="1:62" x14ac:dyDescent="0.2">
      <c r="A3711" s="2">
        <v>2005</v>
      </c>
      <c r="B3711" s="4" t="s">
        <v>9</v>
      </c>
      <c r="C3711" s="4" t="s">
        <v>226</v>
      </c>
      <c r="D3711" s="4" t="s">
        <v>246</v>
      </c>
      <c r="E3711" s="52" t="s">
        <v>251</v>
      </c>
      <c r="F3711" s="4" t="s">
        <v>143</v>
      </c>
      <c r="G3711" s="7">
        <v>46321.312500000007</v>
      </c>
      <c r="J3711" s="8">
        <v>46321.312500000007</v>
      </c>
      <c r="K3711" s="16">
        <v>-8.4249084249084172E-2</v>
      </c>
      <c r="L3711" s="7">
        <v>46321.312500000007</v>
      </c>
      <c r="M3711" s="7">
        <v>138963.93750000003</v>
      </c>
      <c r="P3711" s="8">
        <v>138963.93750000003</v>
      </c>
      <c r="Q3711" s="16">
        <v>-8.4249084249084172E-2</v>
      </c>
      <c r="R3711" s="40">
        <v>36</v>
      </c>
      <c r="S3711" s="16">
        <v>0</v>
      </c>
      <c r="V3711" s="7">
        <v>3</v>
      </c>
      <c r="W3711" s="7"/>
      <c r="Y3711" s="7">
        <v>186750</v>
      </c>
      <c r="AB3711" s="7">
        <v>83</v>
      </c>
      <c r="AE3711" s="7">
        <v>824</v>
      </c>
      <c r="AF3711" s="7">
        <v>74</v>
      </c>
      <c r="AG3711" s="8">
        <v>750</v>
      </c>
      <c r="AH3711" s="16">
        <v>-8.4249084249084283E-2</v>
      </c>
      <c r="AI3711" s="7">
        <v>623</v>
      </c>
      <c r="AJ3711" s="7">
        <v>127</v>
      </c>
      <c r="AK3711" s="12">
        <v>0.7560679611650486</v>
      </c>
      <c r="AL3711" s="12">
        <v>0.95</v>
      </c>
      <c r="AN3711" s="12">
        <v>0.83066666666666666</v>
      </c>
      <c r="AO3711" s="12">
        <v>0.91019417475728159</v>
      </c>
      <c r="AP3711" s="12">
        <v>-1.5461649782923303E-2</v>
      </c>
      <c r="AQ3711" s="8">
        <v>100617</v>
      </c>
      <c r="AR3711" s="16">
        <v>-0.12252429676089349</v>
      </c>
      <c r="AS3711" s="7">
        <v>4137.2121710526317</v>
      </c>
      <c r="AT3711" s="7">
        <v>134.15600000000001</v>
      </c>
      <c r="AU3711" s="7">
        <v>44.718666666666671</v>
      </c>
      <c r="AV3711" s="7">
        <v>168</v>
      </c>
      <c r="AW3711" s="16">
        <v>0.26618253968253969</v>
      </c>
      <c r="AX3711" s="16">
        <v>-4.1796532062895686E-2</v>
      </c>
      <c r="AY3711" s="7">
        <v>3622212</v>
      </c>
      <c r="AZ3711" s="10">
        <v>36</v>
      </c>
      <c r="BA3711" s="16">
        <v>0</v>
      </c>
      <c r="BB3711" s="7">
        <v>116629.91334732891</v>
      </c>
      <c r="BC3711" s="16">
        <v>2.5022842033386567E-3</v>
      </c>
      <c r="BD3711" s="13"/>
      <c r="BE3711" s="13"/>
      <c r="BG3711" s="44"/>
      <c r="BH3711" s="43">
        <v>24.32</v>
      </c>
      <c r="BI3711" s="2">
        <v>61.761750000000006</v>
      </c>
    </row>
    <row r="3712" spans="1:62" x14ac:dyDescent="0.2">
      <c r="A3712" s="2">
        <v>2005</v>
      </c>
      <c r="B3712" s="4" t="s">
        <v>10</v>
      </c>
      <c r="C3712" s="4" t="s">
        <v>226</v>
      </c>
      <c r="D3712" s="4" t="s">
        <v>246</v>
      </c>
      <c r="E3712" s="52" t="s">
        <v>251</v>
      </c>
      <c r="F3712" s="4" t="s">
        <v>143</v>
      </c>
      <c r="G3712" s="7">
        <v>48791.782500000008</v>
      </c>
      <c r="J3712" s="8">
        <v>48791.782500000008</v>
      </c>
      <c r="K3712" s="16">
        <v>-4.0097205346293907E-2</v>
      </c>
      <c r="L3712" s="7">
        <v>48791.782500000008</v>
      </c>
      <c r="M3712" s="7">
        <v>146375.34750000003</v>
      </c>
      <c r="P3712" s="8">
        <v>146375.34750000003</v>
      </c>
      <c r="Q3712" s="16">
        <v>-4.0097205346293907E-2</v>
      </c>
      <c r="R3712" s="40">
        <v>36</v>
      </c>
      <c r="S3712" s="16">
        <v>0</v>
      </c>
      <c r="V3712" s="7">
        <v>3</v>
      </c>
      <c r="W3712" s="7"/>
      <c r="Y3712" s="7">
        <v>196710</v>
      </c>
      <c r="AB3712" s="7">
        <v>83</v>
      </c>
      <c r="AE3712" s="7">
        <v>914</v>
      </c>
      <c r="AF3712" s="7">
        <v>124</v>
      </c>
      <c r="AG3712" s="8">
        <v>790</v>
      </c>
      <c r="AH3712" s="16">
        <v>-4.0097205346294018E-2</v>
      </c>
      <c r="AI3712" s="7">
        <v>575</v>
      </c>
      <c r="AJ3712" s="7">
        <v>215</v>
      </c>
      <c r="AK3712" s="12">
        <v>0.62910284463894972</v>
      </c>
      <c r="AL3712" s="12">
        <v>0.95</v>
      </c>
      <c r="AN3712" s="12">
        <v>0.72784810126582278</v>
      </c>
      <c r="AO3712" s="12">
        <v>0.8643326039387309</v>
      </c>
      <c r="AP3712" s="12">
        <v>-7.70123461605976E-2</v>
      </c>
      <c r="AQ3712" s="8">
        <v>117414</v>
      </c>
      <c r="AR3712" s="16">
        <v>-0.16070509521358722</v>
      </c>
      <c r="AS3712" s="7">
        <v>4556.2281722933649</v>
      </c>
      <c r="AT3712" s="7">
        <v>148.62531645569621</v>
      </c>
      <c r="AU3712" s="7">
        <v>49.541772151898734</v>
      </c>
      <c r="AV3712" s="7">
        <v>168</v>
      </c>
      <c r="AW3712" s="16">
        <v>0.29489150090415911</v>
      </c>
      <c r="AX3712" s="16">
        <v>-0.12564594096301562</v>
      </c>
      <c r="AY3712" s="7">
        <v>4226904</v>
      </c>
      <c r="AZ3712" s="10">
        <v>36</v>
      </c>
      <c r="BA3712" s="16">
        <v>0</v>
      </c>
      <c r="BB3712" s="7">
        <v>116891.09886547099</v>
      </c>
      <c r="BC3712" s="16">
        <v>4.7102294796189249E-2</v>
      </c>
      <c r="BD3712" s="13"/>
      <c r="BE3712" s="13"/>
      <c r="BG3712" s="44"/>
      <c r="BH3712" s="43">
        <v>25.77</v>
      </c>
      <c r="BI3712" s="2">
        <v>61.761750000000006</v>
      </c>
    </row>
    <row r="3713" spans="1:61" x14ac:dyDescent="0.2">
      <c r="A3713" s="2">
        <v>2005</v>
      </c>
      <c r="B3713" s="4" t="s">
        <v>0</v>
      </c>
      <c r="C3713" s="4" t="s">
        <v>226</v>
      </c>
      <c r="D3713" s="4" t="s">
        <v>246</v>
      </c>
      <c r="E3713" s="52" t="s">
        <v>251</v>
      </c>
      <c r="F3713" s="4" t="s">
        <v>143</v>
      </c>
      <c r="G3713" s="7">
        <v>44715.507000000005</v>
      </c>
      <c r="J3713" s="8">
        <v>44715.507000000005</v>
      </c>
      <c r="K3713" s="16">
        <v>-0.11814859926918397</v>
      </c>
      <c r="L3713" s="7">
        <v>44715.507000000005</v>
      </c>
      <c r="M3713" s="7">
        <v>134146.52100000001</v>
      </c>
      <c r="P3713" s="8">
        <v>134146.52100000001</v>
      </c>
      <c r="Q3713" s="16">
        <v>-0.11814859926918397</v>
      </c>
      <c r="R3713" s="40">
        <v>36</v>
      </c>
      <c r="S3713" s="16">
        <v>0</v>
      </c>
      <c r="V3713" s="7">
        <v>3</v>
      </c>
      <c r="W3713" s="7"/>
      <c r="Y3713" s="7">
        <v>180276</v>
      </c>
      <c r="AB3713" s="7">
        <v>83</v>
      </c>
      <c r="AE3713" s="7">
        <v>884</v>
      </c>
      <c r="AF3713" s="7">
        <v>160</v>
      </c>
      <c r="AG3713" s="8">
        <v>724</v>
      </c>
      <c r="AH3713" s="16">
        <v>-0.11814859926918397</v>
      </c>
      <c r="AI3713" s="7">
        <v>424</v>
      </c>
      <c r="AJ3713" s="7">
        <v>300</v>
      </c>
      <c r="AK3713" s="12">
        <v>0.47963800904977377</v>
      </c>
      <c r="AL3713" s="12">
        <v>0.95</v>
      </c>
      <c r="AN3713" s="12">
        <v>0.58563535911602205</v>
      </c>
      <c r="AO3713" s="12">
        <v>0.8190045248868778</v>
      </c>
      <c r="AP3713" s="12">
        <v>-0.29500494159200275</v>
      </c>
      <c r="AQ3713" s="8">
        <v>106134</v>
      </c>
      <c r="AR3713" s="16">
        <v>-0.17675165411375959</v>
      </c>
      <c r="AS3713" s="7">
        <v>4077.3722627737225</v>
      </c>
      <c r="AT3713" s="7">
        <v>146.5939226519337</v>
      </c>
      <c r="AU3713" s="7">
        <v>48.864640883977899</v>
      </c>
      <c r="AV3713" s="7">
        <v>168</v>
      </c>
      <c r="AW3713" s="16">
        <v>0.29086095764272557</v>
      </c>
      <c r="AX3713" s="16">
        <v>-6.6454569098614247E-2</v>
      </c>
      <c r="AY3713" s="7">
        <v>3820824</v>
      </c>
      <c r="AZ3713" s="10">
        <v>36</v>
      </c>
      <c r="BA3713" s="16">
        <v>0</v>
      </c>
      <c r="BB3713" s="7">
        <v>108762.02201826336</v>
      </c>
      <c r="BC3713" s="16">
        <v>-1.990292946372995E-2</v>
      </c>
      <c r="BD3713" s="13"/>
      <c r="BE3713" s="13"/>
      <c r="BG3713" s="44"/>
      <c r="BH3713" s="43">
        <v>26.03</v>
      </c>
      <c r="BI3713" s="2">
        <v>61.761750000000006</v>
      </c>
    </row>
    <row r="3714" spans="1:61" x14ac:dyDescent="0.2">
      <c r="A3714" s="2">
        <v>2005</v>
      </c>
      <c r="B3714" s="4" t="s">
        <v>1</v>
      </c>
      <c r="C3714" s="4" t="s">
        <v>226</v>
      </c>
      <c r="D3714" s="4" t="s">
        <v>246</v>
      </c>
      <c r="E3714" s="52" t="s">
        <v>251</v>
      </c>
      <c r="F3714" s="4" t="s">
        <v>143</v>
      </c>
      <c r="G3714" s="7">
        <v>48791.782500000008</v>
      </c>
      <c r="J3714" s="8">
        <v>48791.782500000008</v>
      </c>
      <c r="K3714" s="16">
        <v>-7.9254079254079235E-2</v>
      </c>
      <c r="L3714" s="7">
        <v>48791.782500000008</v>
      </c>
      <c r="M3714" s="7">
        <v>146375.34750000003</v>
      </c>
      <c r="P3714" s="8">
        <v>146375.34750000003</v>
      </c>
      <c r="Q3714" s="16">
        <v>-7.9254079254079235E-2</v>
      </c>
      <c r="R3714" s="40">
        <v>36</v>
      </c>
      <c r="S3714" s="16">
        <v>0</v>
      </c>
      <c r="V3714" s="7">
        <v>3</v>
      </c>
      <c r="W3714" s="7"/>
      <c r="Y3714" s="7">
        <v>196710</v>
      </c>
      <c r="AB3714" s="7">
        <v>83</v>
      </c>
      <c r="AE3714" s="7">
        <v>914</v>
      </c>
      <c r="AF3714" s="7">
        <v>124</v>
      </c>
      <c r="AG3714" s="8">
        <v>790</v>
      </c>
      <c r="AH3714" s="16">
        <v>-7.9254079254079235E-2</v>
      </c>
      <c r="AI3714" s="7">
        <v>492</v>
      </c>
      <c r="AJ3714" s="7">
        <v>298</v>
      </c>
      <c r="AK3714" s="12">
        <v>0.53829321663019691</v>
      </c>
      <c r="AL3714" s="12">
        <v>0.95</v>
      </c>
      <c r="AN3714" s="12">
        <v>0.62278481012658227</v>
      </c>
      <c r="AO3714" s="12">
        <v>0.8643326039387309</v>
      </c>
      <c r="AP3714" s="12">
        <v>-0.2130348054659682</v>
      </c>
      <c r="AQ3714" s="8">
        <v>99309</v>
      </c>
      <c r="AR3714" s="16">
        <v>-0.19828692752944599</v>
      </c>
      <c r="AS3714" s="7">
        <v>3768.8425047438327</v>
      </c>
      <c r="AT3714" s="7">
        <v>125.70759493670886</v>
      </c>
      <c r="AU3714" s="7">
        <v>41.902531645569617</v>
      </c>
      <c r="AV3714" s="7">
        <v>168</v>
      </c>
      <c r="AW3714" s="16">
        <v>0.24941983122362868</v>
      </c>
      <c r="AX3714" s="16">
        <v>-0.12927871369653743</v>
      </c>
      <c r="AY3714" s="7">
        <v>3575124</v>
      </c>
      <c r="AZ3714" s="10">
        <v>36</v>
      </c>
      <c r="BA3714" s="16">
        <v>0</v>
      </c>
      <c r="BB3714" s="7">
        <v>99853.470363671106</v>
      </c>
      <c r="BC3714" s="16">
        <v>2.7485060450856039E-2</v>
      </c>
      <c r="BD3714" s="13"/>
      <c r="BE3714" s="13"/>
      <c r="BG3714" s="44"/>
      <c r="BH3714" s="43">
        <v>26.35</v>
      </c>
      <c r="BI3714" s="2">
        <v>61.761750000000006</v>
      </c>
    </row>
    <row r="3715" spans="1:61" x14ac:dyDescent="0.2">
      <c r="A3715" s="2">
        <v>2005</v>
      </c>
      <c r="B3715" s="4" t="s">
        <v>2</v>
      </c>
      <c r="C3715" s="4" t="s">
        <v>226</v>
      </c>
      <c r="D3715" s="4" t="s">
        <v>246</v>
      </c>
      <c r="E3715" s="52" t="s">
        <v>251</v>
      </c>
      <c r="F3715" s="4" t="s">
        <v>143</v>
      </c>
      <c r="G3715" s="7">
        <v>47185.977000000006</v>
      </c>
      <c r="J3715" s="8">
        <v>47185.977000000006</v>
      </c>
      <c r="K3715" s="16">
        <v>-0.1011764705882352</v>
      </c>
      <c r="L3715" s="7">
        <v>47185.977000000006</v>
      </c>
      <c r="M3715" s="7">
        <v>141557.93100000001</v>
      </c>
      <c r="P3715" s="8">
        <v>141557.93100000001</v>
      </c>
      <c r="Q3715" s="16">
        <v>-0.10117647058823531</v>
      </c>
      <c r="R3715" s="40">
        <v>36</v>
      </c>
      <c r="S3715" s="16">
        <v>0</v>
      </c>
      <c r="V3715" s="7">
        <v>3</v>
      </c>
      <c r="W3715" s="7"/>
      <c r="Y3715" s="7">
        <v>190236</v>
      </c>
      <c r="AB3715" s="7">
        <v>83</v>
      </c>
      <c r="AE3715" s="7">
        <v>884</v>
      </c>
      <c r="AF3715" s="7">
        <v>120</v>
      </c>
      <c r="AG3715" s="8">
        <v>764</v>
      </c>
      <c r="AH3715" s="16">
        <v>-0.10117647058823531</v>
      </c>
      <c r="AI3715" s="7">
        <v>533</v>
      </c>
      <c r="AJ3715" s="7">
        <v>231</v>
      </c>
      <c r="AK3715" s="12">
        <v>0.6029411764705882</v>
      </c>
      <c r="AL3715" s="12">
        <v>0.95</v>
      </c>
      <c r="AN3715" s="12">
        <v>0.69764397905759157</v>
      </c>
      <c r="AO3715" s="12">
        <v>0.86425339366515841</v>
      </c>
      <c r="AP3715" s="12">
        <v>-0.11756341934679637</v>
      </c>
      <c r="AQ3715" s="8">
        <v>95425</v>
      </c>
      <c r="AR3715" s="16">
        <v>-0.23646561794875898</v>
      </c>
      <c r="AS3715" s="7">
        <v>3852.4424707307226</v>
      </c>
      <c r="AT3715" s="7">
        <v>124.90183246073299</v>
      </c>
      <c r="AU3715" s="7">
        <v>41.633944153577666</v>
      </c>
      <c r="AV3715" s="7">
        <v>168</v>
      </c>
      <c r="AW3715" s="16">
        <v>0.24782109615224801</v>
      </c>
      <c r="AX3715" s="16">
        <v>-0.15051803044037315</v>
      </c>
      <c r="AY3715" s="7">
        <v>3435300</v>
      </c>
      <c r="AZ3715" s="10">
        <v>36</v>
      </c>
      <c r="BA3715" s="16">
        <v>0</v>
      </c>
      <c r="BB3715" s="7">
        <v>96169.104379892146</v>
      </c>
      <c r="BC3715" s="16">
        <v>4.326737916785988E-2</v>
      </c>
      <c r="BD3715" s="13"/>
      <c r="BE3715" s="13"/>
      <c r="BG3715" s="44"/>
      <c r="BH3715" s="43">
        <v>24.77</v>
      </c>
      <c r="BI3715" s="2">
        <v>61.761750000000006</v>
      </c>
    </row>
    <row r="3716" spans="1:61" x14ac:dyDescent="0.2">
      <c r="A3716" s="2">
        <v>2005</v>
      </c>
      <c r="B3716" s="4" t="s">
        <v>3</v>
      </c>
      <c r="C3716" s="4" t="s">
        <v>226</v>
      </c>
      <c r="D3716" s="4" t="s">
        <v>246</v>
      </c>
      <c r="E3716" s="52" t="s">
        <v>251</v>
      </c>
      <c r="F3716" s="4" t="s">
        <v>143</v>
      </c>
      <c r="G3716" s="7">
        <v>41689.181250000001</v>
      </c>
      <c r="J3716" s="8">
        <v>41689.181250000001</v>
      </c>
      <c r="K3716" s="16">
        <v>-0.1530740276035133</v>
      </c>
      <c r="L3716" s="7">
        <v>41689.181250000001</v>
      </c>
      <c r="M3716" s="7">
        <v>125067.54375000001</v>
      </c>
      <c r="P3716" s="8">
        <v>125067.54375000001</v>
      </c>
      <c r="Q3716" s="16">
        <v>-0.15307402760351319</v>
      </c>
      <c r="R3716" s="40">
        <v>36</v>
      </c>
      <c r="S3716" s="16">
        <v>0</v>
      </c>
      <c r="V3716" s="7">
        <v>3</v>
      </c>
      <c r="W3716" s="7"/>
      <c r="Y3716" s="7">
        <v>168075</v>
      </c>
      <c r="AB3716" s="7">
        <v>83</v>
      </c>
      <c r="AE3716" s="7">
        <v>914</v>
      </c>
      <c r="AF3716" s="7">
        <v>239</v>
      </c>
      <c r="AG3716" s="8">
        <v>675</v>
      </c>
      <c r="AH3716" s="16">
        <v>-0.15307402760351319</v>
      </c>
      <c r="AI3716" s="7">
        <v>351</v>
      </c>
      <c r="AJ3716" s="7">
        <v>324</v>
      </c>
      <c r="AK3716" s="12">
        <v>0.38402625820568925</v>
      </c>
      <c r="AL3716" s="12">
        <v>0.95</v>
      </c>
      <c r="AN3716" s="12">
        <v>0.52</v>
      </c>
      <c r="AO3716" s="12">
        <v>0.73851203501094087</v>
      </c>
      <c r="AP3716" s="12">
        <v>-0.38692307692307693</v>
      </c>
      <c r="AQ3716" s="8">
        <v>69492</v>
      </c>
      <c r="AR3716" s="16">
        <v>-0.34122688103747378</v>
      </c>
      <c r="AS3716" s="7">
        <v>2603.671787186212</v>
      </c>
      <c r="AT3716" s="7">
        <v>102.95111111111112</v>
      </c>
      <c r="AU3716" s="7">
        <v>34.317037037037039</v>
      </c>
      <c r="AV3716" s="7">
        <v>168</v>
      </c>
      <c r="AW3716" s="16">
        <v>0.20426807760141094</v>
      </c>
      <c r="AX3716" s="16">
        <v>-0.22215973953609858</v>
      </c>
      <c r="AY3716" s="7">
        <v>2501712</v>
      </c>
      <c r="AZ3716" s="10">
        <v>36</v>
      </c>
      <c r="BA3716" s="16">
        <v>0</v>
      </c>
      <c r="BB3716" s="7">
        <v>67837.099700190171</v>
      </c>
      <c r="BC3716" s="16">
        <v>4.1772756555038953E-2</v>
      </c>
      <c r="BD3716" s="13"/>
      <c r="BE3716" s="13"/>
      <c r="BG3716" s="44"/>
      <c r="BH3716" s="43">
        <v>26.69</v>
      </c>
      <c r="BI3716" s="2">
        <v>61.761750000000006</v>
      </c>
    </row>
    <row r="3717" spans="1:61" x14ac:dyDescent="0.2">
      <c r="A3717" s="2">
        <v>2005</v>
      </c>
      <c r="B3717" s="4" t="s">
        <v>4</v>
      </c>
      <c r="C3717" s="4" t="s">
        <v>226</v>
      </c>
      <c r="D3717" s="4" t="s">
        <v>246</v>
      </c>
      <c r="E3717" s="52" t="s">
        <v>251</v>
      </c>
      <c r="F3717" s="4" t="s">
        <v>143</v>
      </c>
      <c r="G3717" s="7">
        <v>47000.691750000005</v>
      </c>
      <c r="J3717" s="8">
        <v>47000.691750000005</v>
      </c>
      <c r="K3717" s="16">
        <v>-2.9336734693877542E-2</v>
      </c>
      <c r="L3717" s="7">
        <v>47000.691750000005</v>
      </c>
      <c r="M3717" s="7">
        <v>141002.07525000002</v>
      </c>
      <c r="P3717" s="8">
        <v>141002.07525000002</v>
      </c>
      <c r="Q3717" s="16">
        <v>-2.9336734693877542E-2</v>
      </c>
      <c r="R3717" s="40">
        <v>36</v>
      </c>
      <c r="S3717" s="16">
        <v>0</v>
      </c>
      <c r="V3717" s="7">
        <v>3</v>
      </c>
      <c r="W3717" s="7"/>
      <c r="Y3717" s="7">
        <v>189489</v>
      </c>
      <c r="AB3717" s="7">
        <v>83</v>
      </c>
      <c r="AE3717" s="7">
        <v>914</v>
      </c>
      <c r="AF3717" s="7">
        <v>153</v>
      </c>
      <c r="AG3717" s="8">
        <v>761</v>
      </c>
      <c r="AH3717" s="16">
        <v>-2.9336734693877542E-2</v>
      </c>
      <c r="AI3717" s="7">
        <v>522</v>
      </c>
      <c r="AJ3717" s="7">
        <v>239</v>
      </c>
      <c r="AK3717" s="12">
        <v>0.57111597374179435</v>
      </c>
      <c r="AL3717" s="12">
        <v>0.95</v>
      </c>
      <c r="AN3717" s="12">
        <v>0.68593955321944811</v>
      </c>
      <c r="AO3717" s="12">
        <v>0.83260393873085337</v>
      </c>
      <c r="AP3717" s="12">
        <v>7.3406406634825005E-2</v>
      </c>
      <c r="AQ3717" s="8">
        <v>83222.528227274219</v>
      </c>
      <c r="AR3717" s="16">
        <v>-0.22036134500656501</v>
      </c>
      <c r="AS3717" s="7">
        <v>3152.3684934573571</v>
      </c>
      <c r="AT3717" s="7">
        <v>109.35943262453905</v>
      </c>
      <c r="AU3717" s="7">
        <v>36.453144208179687</v>
      </c>
      <c r="AV3717" s="7">
        <v>168</v>
      </c>
      <c r="AW3717" s="16">
        <v>0.21698300123916481</v>
      </c>
      <c r="AX3717" s="16">
        <v>-0.19679802166247951</v>
      </c>
      <c r="AY3717" s="7">
        <v>2996011.0161818718</v>
      </c>
      <c r="AZ3717" s="10">
        <v>36</v>
      </c>
      <c r="BA3717" s="16">
        <v>0</v>
      </c>
      <c r="BB3717" s="7">
        <v>79273.170118137466</v>
      </c>
      <c r="BC3717" s="16">
        <v>9.9872304555946742E-2</v>
      </c>
      <c r="BD3717" s="13"/>
      <c r="BE3717" s="13"/>
      <c r="BG3717" s="44"/>
      <c r="BH3717" s="43">
        <v>26.4</v>
      </c>
      <c r="BI3717" s="2">
        <v>61.761750000000006</v>
      </c>
    </row>
    <row r="3718" spans="1:61" x14ac:dyDescent="0.2">
      <c r="A3718" s="2">
        <v>2005</v>
      </c>
      <c r="B3718" s="4" t="s">
        <v>11</v>
      </c>
      <c r="C3718" s="4" t="s">
        <v>226</v>
      </c>
      <c r="D3718" s="4" t="s">
        <v>246</v>
      </c>
      <c r="E3718" s="52" t="s">
        <v>251</v>
      </c>
      <c r="F3718" s="4" t="s">
        <v>143</v>
      </c>
      <c r="G3718" s="7">
        <v>47247.738750000004</v>
      </c>
      <c r="J3718" s="8">
        <v>47247.738750000004</v>
      </c>
      <c r="K3718" s="16">
        <v>1.5936254980079667E-2</v>
      </c>
      <c r="L3718" s="7">
        <v>47247.738750000004</v>
      </c>
      <c r="M3718" s="7">
        <v>141743.21625</v>
      </c>
      <c r="P3718" s="8">
        <v>141743.21625</v>
      </c>
      <c r="Q3718" s="16">
        <v>1.5936254980079445E-2</v>
      </c>
      <c r="R3718" s="40">
        <v>36</v>
      </c>
      <c r="S3718" s="16">
        <v>0</v>
      </c>
      <c r="V3718" s="7">
        <v>3</v>
      </c>
      <c r="W3718" s="7"/>
      <c r="Y3718" s="7">
        <v>190485</v>
      </c>
      <c r="AB3718" s="7">
        <v>83</v>
      </c>
      <c r="AE3718" s="7">
        <v>884</v>
      </c>
      <c r="AF3718" s="7">
        <v>119</v>
      </c>
      <c r="AG3718" s="8">
        <v>765</v>
      </c>
      <c r="AH3718" s="16">
        <v>1.5936254980079667E-2</v>
      </c>
      <c r="AI3718" s="7">
        <v>492</v>
      </c>
      <c r="AJ3718" s="7">
        <v>273</v>
      </c>
      <c r="AK3718" s="12">
        <v>0.5565610859728507</v>
      </c>
      <c r="AL3718" s="12">
        <v>0.95</v>
      </c>
      <c r="AN3718" s="12">
        <v>0.64313725490196083</v>
      </c>
      <c r="AO3718" s="12">
        <v>0.86538461538461542</v>
      </c>
      <c r="AP3718" s="12">
        <v>-5.7816433966582648E-2</v>
      </c>
      <c r="AQ3718" s="8">
        <v>94069.752806876349</v>
      </c>
      <c r="AR3718" s="16">
        <v>-0.17592059943354044</v>
      </c>
      <c r="AS3718" s="7">
        <v>3661.726461925899</v>
      </c>
      <c r="AT3718" s="7">
        <v>122.9669971331717</v>
      </c>
      <c r="AU3718" s="7">
        <v>40.988999044390567</v>
      </c>
      <c r="AV3718" s="7">
        <v>168</v>
      </c>
      <c r="AW3718" s="16">
        <v>0.24398213716899148</v>
      </c>
      <c r="AX3718" s="16">
        <v>-0.18884733512870044</v>
      </c>
      <c r="AY3718" s="7">
        <v>3386511.1010475485</v>
      </c>
      <c r="AZ3718" s="10">
        <v>36</v>
      </c>
      <c r="BA3718" s="16">
        <v>0</v>
      </c>
      <c r="BB3718" s="7">
        <v>87536.68792330008</v>
      </c>
      <c r="BC3718" s="16">
        <v>9.1829275163707896E-2</v>
      </c>
      <c r="BD3718" s="13"/>
      <c r="BE3718" s="13"/>
      <c r="BG3718" s="44"/>
      <c r="BH3718" s="43">
        <v>25.69</v>
      </c>
      <c r="BI3718" s="2">
        <v>61.761750000000006</v>
      </c>
    </row>
    <row r="3719" spans="1:61" x14ac:dyDescent="0.2">
      <c r="A3719" s="2">
        <v>2005</v>
      </c>
      <c r="B3719" s="4" t="s">
        <v>5</v>
      </c>
      <c r="C3719" s="4" t="s">
        <v>226</v>
      </c>
      <c r="D3719" s="4" t="s">
        <v>246</v>
      </c>
      <c r="E3719" s="52" t="s">
        <v>251</v>
      </c>
      <c r="F3719" s="4" t="s">
        <v>143</v>
      </c>
      <c r="G3719" s="7">
        <v>42862.654500000004</v>
      </c>
      <c r="J3719" s="8">
        <v>42862.654500000004</v>
      </c>
      <c r="K3719" s="16">
        <v>-0.19208381839348077</v>
      </c>
      <c r="L3719" s="7">
        <v>42862.654500000004</v>
      </c>
      <c r="M3719" s="7">
        <v>128587.96350000001</v>
      </c>
      <c r="P3719" s="8">
        <v>128587.96350000001</v>
      </c>
      <c r="Q3719" s="16">
        <v>-0.19208381839348077</v>
      </c>
      <c r="R3719" s="40">
        <v>36</v>
      </c>
      <c r="S3719" s="16">
        <v>0</v>
      </c>
      <c r="V3719" s="7">
        <v>3</v>
      </c>
      <c r="W3719" s="7"/>
      <c r="Y3719" s="7">
        <v>172806</v>
      </c>
      <c r="AB3719" s="7">
        <v>83</v>
      </c>
      <c r="AE3719" s="7">
        <v>910</v>
      </c>
      <c r="AF3719" s="7">
        <v>216</v>
      </c>
      <c r="AG3719" s="8">
        <v>694</v>
      </c>
      <c r="AH3719" s="16">
        <v>-0.19208381839348077</v>
      </c>
      <c r="AI3719" s="7">
        <v>400</v>
      </c>
      <c r="AJ3719" s="7">
        <v>294</v>
      </c>
      <c r="AK3719" s="12">
        <v>0.43956043956043955</v>
      </c>
      <c r="AL3719" s="12">
        <v>0.95</v>
      </c>
      <c r="AN3719" s="12">
        <v>0.57636887608069165</v>
      </c>
      <c r="AO3719" s="12">
        <v>0.76263736263736259</v>
      </c>
      <c r="AP3719" s="12">
        <v>-0.29170119520269799</v>
      </c>
      <c r="AQ3719" s="8">
        <v>105083.79766633583</v>
      </c>
      <c r="AR3719" s="16">
        <v>-0.21022879339273814</v>
      </c>
      <c r="AS3719" s="7">
        <v>3937.1973647933992</v>
      </c>
      <c r="AT3719" s="7">
        <v>151.41757588809196</v>
      </c>
      <c r="AU3719" s="7">
        <v>50.472525296030653</v>
      </c>
      <c r="AV3719" s="7">
        <v>168</v>
      </c>
      <c r="AW3719" s="16">
        <v>0.30043169819065862</v>
      </c>
      <c r="AX3719" s="16">
        <v>-2.2458982023576546E-2</v>
      </c>
      <c r="AY3719" s="7">
        <v>3783016.7159880898</v>
      </c>
      <c r="AZ3719" s="10">
        <v>36</v>
      </c>
      <c r="BA3719" s="16">
        <v>0</v>
      </c>
      <c r="BB3719" s="7">
        <v>96510.846780243475</v>
      </c>
      <c r="BC3719" s="16">
        <v>-5.6357392187177682E-2</v>
      </c>
      <c r="BD3719" s="13"/>
      <c r="BE3719" s="13"/>
      <c r="BG3719" s="44"/>
      <c r="BH3719" s="43">
        <v>26.69</v>
      </c>
      <c r="BI3719" s="2">
        <v>61.761750000000006</v>
      </c>
    </row>
    <row r="3720" spans="1:61" x14ac:dyDescent="0.2">
      <c r="A3720" s="2">
        <v>2005</v>
      </c>
      <c r="B3720" s="4" t="s">
        <v>6</v>
      </c>
      <c r="C3720" s="4" t="s">
        <v>226</v>
      </c>
      <c r="D3720" s="4" t="s">
        <v>246</v>
      </c>
      <c r="E3720" s="52" t="s">
        <v>251</v>
      </c>
      <c r="F3720" s="4" t="s">
        <v>143</v>
      </c>
      <c r="G3720" s="7">
        <v>43171.463250000008</v>
      </c>
      <c r="J3720" s="8">
        <v>43171.463250000008</v>
      </c>
      <c r="K3720" s="16">
        <v>-6.7999999999999949E-2</v>
      </c>
      <c r="L3720" s="7">
        <v>43171.463250000008</v>
      </c>
      <c r="M3720" s="7">
        <v>129514.38975000003</v>
      </c>
      <c r="P3720" s="8">
        <v>129514.38975000003</v>
      </c>
      <c r="Q3720" s="16">
        <v>-6.7999999999999949E-2</v>
      </c>
      <c r="R3720" s="40">
        <v>36</v>
      </c>
      <c r="S3720" s="16">
        <v>0</v>
      </c>
      <c r="V3720" s="7">
        <v>3</v>
      </c>
      <c r="W3720" s="7"/>
      <c r="Y3720" s="7">
        <v>174051</v>
      </c>
      <c r="AB3720" s="7">
        <v>83</v>
      </c>
      <c r="AE3720" s="7">
        <v>884</v>
      </c>
      <c r="AF3720" s="7">
        <v>185</v>
      </c>
      <c r="AG3720" s="8">
        <v>699</v>
      </c>
      <c r="AH3720" s="16">
        <v>-6.7999999999999949E-2</v>
      </c>
      <c r="AI3720" s="7">
        <v>411</v>
      </c>
      <c r="AJ3720" s="7">
        <v>288</v>
      </c>
      <c r="AK3720" s="12">
        <v>0.46493212669683259</v>
      </c>
      <c r="AL3720" s="12">
        <v>0.95</v>
      </c>
      <c r="AN3720" s="12">
        <v>0.58798283261802575</v>
      </c>
      <c r="AO3720" s="12">
        <v>0.79072398190045246</v>
      </c>
      <c r="AP3720" s="12">
        <v>-0.10731351323174221</v>
      </c>
      <c r="AQ3720" s="8">
        <v>85178</v>
      </c>
      <c r="AR3720" s="16">
        <v>-0.20184409721031515</v>
      </c>
      <c r="AS3720" s="7">
        <v>3272.3011909335382</v>
      </c>
      <c r="AT3720" s="7">
        <v>121.85693848354792</v>
      </c>
      <c r="AU3720" s="7">
        <v>40.618979494515976</v>
      </c>
      <c r="AV3720" s="7">
        <v>168</v>
      </c>
      <c r="AW3720" s="16">
        <v>0.24177963984830939</v>
      </c>
      <c r="AX3720" s="16">
        <v>-0.14360954636299905</v>
      </c>
      <c r="AY3720" s="7">
        <v>3066408</v>
      </c>
      <c r="AZ3720" s="10">
        <v>36</v>
      </c>
      <c r="BA3720" s="16">
        <v>0</v>
      </c>
      <c r="BB3720" s="7">
        <v>79523.976032159218</v>
      </c>
      <c r="BC3720" s="16">
        <v>4.7473421858325315E-2</v>
      </c>
      <c r="BD3720" s="13"/>
      <c r="BE3720" s="13"/>
      <c r="BG3720" s="44"/>
      <c r="BH3720" s="43">
        <v>26.03</v>
      </c>
      <c r="BI3720" s="2">
        <v>61.761750000000006</v>
      </c>
    </row>
    <row r="3721" spans="1:61" x14ac:dyDescent="0.2">
      <c r="A3721" s="2">
        <v>2005</v>
      </c>
      <c r="B3721" s="4" t="s">
        <v>7</v>
      </c>
      <c r="C3721" s="4" t="s">
        <v>226</v>
      </c>
      <c r="D3721" s="4" t="s">
        <v>246</v>
      </c>
      <c r="E3721" s="52" t="s">
        <v>251</v>
      </c>
      <c r="F3721" s="4" t="s">
        <v>143</v>
      </c>
      <c r="G3721" s="7">
        <v>46012.503750000003</v>
      </c>
      <c r="J3721" s="8">
        <v>46012.503750000003</v>
      </c>
      <c r="K3721" s="16">
        <v>-0.14269275028768702</v>
      </c>
      <c r="L3721" s="7">
        <v>46012.503750000003</v>
      </c>
      <c r="M3721" s="7">
        <v>138037.51125000001</v>
      </c>
      <c r="P3721" s="8">
        <v>138037.51125000001</v>
      </c>
      <c r="Q3721" s="16">
        <v>-0.14269275028768702</v>
      </c>
      <c r="R3721" s="40">
        <v>36</v>
      </c>
      <c r="S3721" s="16">
        <v>0</v>
      </c>
      <c r="V3721" s="7">
        <v>3</v>
      </c>
      <c r="W3721" s="7"/>
      <c r="Y3721" s="7">
        <v>185505</v>
      </c>
      <c r="AB3721" s="7">
        <v>83</v>
      </c>
      <c r="AE3721" s="7">
        <v>910</v>
      </c>
      <c r="AF3721" s="7">
        <v>165</v>
      </c>
      <c r="AG3721" s="8">
        <v>745</v>
      </c>
      <c r="AH3721" s="16">
        <v>-0.14269275028768702</v>
      </c>
      <c r="AI3721" s="7">
        <v>517</v>
      </c>
      <c r="AJ3721" s="7">
        <v>228</v>
      </c>
      <c r="AK3721" s="12">
        <v>0.56813186813186811</v>
      </c>
      <c r="AL3721" s="12">
        <v>0.95</v>
      </c>
      <c r="AN3721" s="12">
        <v>0.69395973154362411</v>
      </c>
      <c r="AO3721" s="12">
        <v>0.81868131868131866</v>
      </c>
      <c r="AP3721" s="12">
        <v>-0.13230070976775632</v>
      </c>
      <c r="AQ3721" s="8">
        <v>87435.637592525076</v>
      </c>
      <c r="AR3721" s="16">
        <v>-0.20350874770062366</v>
      </c>
      <c r="AS3721" s="7">
        <v>3431.539936912287</v>
      </c>
      <c r="AT3721" s="7">
        <v>117.36327193627527</v>
      </c>
      <c r="AU3721" s="7">
        <v>39.121090645425092</v>
      </c>
      <c r="AV3721" s="7">
        <v>168</v>
      </c>
      <c r="AW3721" s="16">
        <v>0.23286363479419697</v>
      </c>
      <c r="AX3721" s="16">
        <v>-7.0938391613210583E-2</v>
      </c>
      <c r="AY3721" s="7">
        <v>3147682.9533309028</v>
      </c>
      <c r="AZ3721" s="10">
        <v>36</v>
      </c>
      <c r="BA3721" s="16">
        <v>0</v>
      </c>
      <c r="BB3721" s="7">
        <v>86920.866469200962</v>
      </c>
      <c r="BC3721" s="16">
        <v>-6.2994252277077459E-3</v>
      </c>
      <c r="BD3721" s="13"/>
      <c r="BE3721" s="13"/>
      <c r="BG3721" s="44"/>
      <c r="BH3721" s="43">
        <v>25.48</v>
      </c>
      <c r="BI3721" s="2">
        <v>61.761750000000006</v>
      </c>
    </row>
    <row r="3722" spans="1:61" x14ac:dyDescent="0.2">
      <c r="A3722" s="2">
        <v>2006</v>
      </c>
      <c r="B3722" s="4" t="s">
        <v>8</v>
      </c>
      <c r="C3722" s="4" t="s">
        <v>226</v>
      </c>
      <c r="D3722" s="4" t="s">
        <v>246</v>
      </c>
      <c r="E3722" s="52" t="s">
        <v>251</v>
      </c>
      <c r="F3722" s="4" t="s">
        <v>143</v>
      </c>
      <c r="G3722" s="7">
        <v>43727.319000000003</v>
      </c>
      <c r="J3722" s="8">
        <v>43727.319000000003</v>
      </c>
      <c r="K3722" s="16">
        <v>-0.11940298507462699</v>
      </c>
      <c r="L3722" s="7">
        <v>43727.319000000003</v>
      </c>
      <c r="M3722" s="7">
        <v>131181.95699999999</v>
      </c>
      <c r="P3722" s="8">
        <v>131181.95699999999</v>
      </c>
      <c r="Q3722" s="16">
        <v>-0.11940298507462699</v>
      </c>
      <c r="R3722" s="40">
        <v>36</v>
      </c>
      <c r="S3722" s="16">
        <v>0</v>
      </c>
      <c r="V3722" s="7">
        <v>3</v>
      </c>
      <c r="W3722" s="7"/>
      <c r="Y3722" s="7">
        <v>176292</v>
      </c>
      <c r="AB3722" s="7">
        <v>83</v>
      </c>
      <c r="AE3722" s="7">
        <v>914</v>
      </c>
      <c r="AF3722" s="7">
        <v>206</v>
      </c>
      <c r="AG3722" s="8">
        <v>708</v>
      </c>
      <c r="AH3722" s="16">
        <v>-0.11940298507462688</v>
      </c>
      <c r="AI3722" s="7">
        <v>517</v>
      </c>
      <c r="AJ3722" s="7">
        <v>191</v>
      </c>
      <c r="AK3722" s="12">
        <v>0.56564551422319476</v>
      </c>
      <c r="AL3722" s="12">
        <v>0.95</v>
      </c>
      <c r="AN3722" s="12">
        <v>0.73022598870056499</v>
      </c>
      <c r="AO3722" s="12">
        <v>0.77461706783369799</v>
      </c>
      <c r="AP3722" s="12">
        <v>-4.2248458539552614E-2</v>
      </c>
      <c r="AQ3722" s="8">
        <v>73559</v>
      </c>
      <c r="AR3722" s="16">
        <v>-0.21112969993350916</v>
      </c>
      <c r="AS3722" s="7">
        <v>2755.0187265917602</v>
      </c>
      <c r="AT3722" s="7">
        <v>103.89689265536722</v>
      </c>
      <c r="AU3722" s="7">
        <v>34.632297551789073</v>
      </c>
      <c r="AV3722" s="7">
        <v>168</v>
      </c>
      <c r="AW3722" s="16">
        <v>0.20614462828445876</v>
      </c>
      <c r="AX3722" s="16">
        <v>-0.10416423551771392</v>
      </c>
      <c r="AY3722" s="7">
        <v>2648124</v>
      </c>
      <c r="AZ3722" s="10">
        <v>36</v>
      </c>
      <c r="BA3722" s="16">
        <v>0</v>
      </c>
      <c r="BB3722" s="7">
        <v>85985.652370893135</v>
      </c>
      <c r="BC3722" s="16">
        <v>2.3976674889976322E-2</v>
      </c>
      <c r="BD3722" s="13"/>
      <c r="BE3722" s="13"/>
      <c r="BG3722" s="44"/>
      <c r="BH3722" s="43">
        <v>26.7</v>
      </c>
      <c r="BI3722" s="2">
        <v>61.761750000000006</v>
      </c>
    </row>
    <row r="3723" spans="1:61" x14ac:dyDescent="0.2">
      <c r="A3723" s="2">
        <v>2006</v>
      </c>
      <c r="B3723" s="4" t="s">
        <v>9</v>
      </c>
      <c r="C3723" s="4" t="s">
        <v>226</v>
      </c>
      <c r="D3723" s="4" t="s">
        <v>246</v>
      </c>
      <c r="E3723" s="52" t="s">
        <v>251</v>
      </c>
      <c r="F3723" s="4" t="s">
        <v>143</v>
      </c>
      <c r="G3723" s="7">
        <v>43294.986750000004</v>
      </c>
      <c r="J3723" s="8">
        <v>43294.986750000004</v>
      </c>
      <c r="K3723" s="16">
        <v>-6.5333333333333354E-2</v>
      </c>
      <c r="L3723" s="7">
        <v>43294.986750000004</v>
      </c>
      <c r="M3723" s="7">
        <v>129884.96025</v>
      </c>
      <c r="P3723" s="8">
        <v>129884.96025</v>
      </c>
      <c r="Q3723" s="16">
        <v>-6.5333333333333465E-2</v>
      </c>
      <c r="R3723" s="40">
        <v>36</v>
      </c>
      <c r="S3723" s="16">
        <v>0</v>
      </c>
      <c r="V3723" s="7">
        <v>3</v>
      </c>
      <c r="W3723" s="7"/>
      <c r="Y3723" s="7">
        <v>174549</v>
      </c>
      <c r="AB3723" s="7">
        <v>83</v>
      </c>
      <c r="AE3723" s="7">
        <v>824</v>
      </c>
      <c r="AF3723" s="7">
        <v>123</v>
      </c>
      <c r="AG3723" s="8">
        <v>701</v>
      </c>
      <c r="AH3723" s="16">
        <v>-6.5333333333333354E-2</v>
      </c>
      <c r="AI3723" s="7">
        <v>520</v>
      </c>
      <c r="AJ3723" s="7">
        <v>181</v>
      </c>
      <c r="AK3723" s="12">
        <v>0.6310679611650486</v>
      </c>
      <c r="AL3723" s="12">
        <v>0.95</v>
      </c>
      <c r="AN3723" s="12">
        <v>0.74179743223965766</v>
      </c>
      <c r="AO3723" s="12">
        <v>0.85072815533980584</v>
      </c>
      <c r="AP3723" s="12">
        <v>-0.10698543470346189</v>
      </c>
      <c r="AQ3723" s="8">
        <v>74237</v>
      </c>
      <c r="AR3723" s="16">
        <v>-0.26218233499309263</v>
      </c>
      <c r="AS3723" s="7">
        <v>3022.6791530944629</v>
      </c>
      <c r="AT3723" s="7">
        <v>105.90156918687589</v>
      </c>
      <c r="AU3723" s="7">
        <v>35.300523062291965</v>
      </c>
      <c r="AV3723" s="7">
        <v>168</v>
      </c>
      <c r="AW3723" s="16">
        <v>0.21012216108507123</v>
      </c>
      <c r="AX3723" s="16">
        <v>-0.21060877495694641</v>
      </c>
      <c r="AY3723" s="7">
        <v>2672532</v>
      </c>
      <c r="AZ3723" s="10">
        <v>36</v>
      </c>
      <c r="BA3723" s="16">
        <v>0</v>
      </c>
      <c r="BB3723" s="7">
        <v>86051.61033588415</v>
      </c>
      <c r="BC3723" s="16">
        <v>8.153917734146035E-2</v>
      </c>
      <c r="BD3723" s="13"/>
      <c r="BE3723" s="13"/>
      <c r="BG3723" s="44"/>
      <c r="BH3723" s="43">
        <v>24.56</v>
      </c>
      <c r="BI3723" s="2">
        <v>61.761750000000006</v>
      </c>
    </row>
    <row r="3724" spans="1:61" x14ac:dyDescent="0.2">
      <c r="A3724" s="2">
        <v>2006</v>
      </c>
      <c r="B3724" s="4" t="s">
        <v>10</v>
      </c>
      <c r="C3724" s="4" t="s">
        <v>226</v>
      </c>
      <c r="D3724" s="4" t="s">
        <v>246</v>
      </c>
      <c r="E3724" s="52" t="s">
        <v>251</v>
      </c>
      <c r="F3724" s="4" t="s">
        <v>143</v>
      </c>
      <c r="G3724" s="7">
        <v>45827.218500000003</v>
      </c>
      <c r="J3724" s="8">
        <v>45827.218500000003</v>
      </c>
      <c r="K3724" s="16">
        <v>-6.0759493670886178E-2</v>
      </c>
      <c r="L3724" s="7">
        <v>45827.218500000003</v>
      </c>
      <c r="M3724" s="7">
        <v>137481.65549999999</v>
      </c>
      <c r="P3724" s="8">
        <v>137481.65549999999</v>
      </c>
      <c r="Q3724" s="16">
        <v>-6.0759493670886289E-2</v>
      </c>
      <c r="R3724" s="40">
        <v>36</v>
      </c>
      <c r="S3724" s="16">
        <v>0</v>
      </c>
      <c r="V3724" s="7">
        <v>3</v>
      </c>
      <c r="W3724" s="7"/>
      <c r="Y3724" s="7">
        <v>184758</v>
      </c>
      <c r="AB3724" s="7">
        <v>83</v>
      </c>
      <c r="AE3724" s="7">
        <v>914</v>
      </c>
      <c r="AF3724" s="7">
        <v>172</v>
      </c>
      <c r="AG3724" s="8">
        <v>742</v>
      </c>
      <c r="AH3724" s="16">
        <v>-6.0759493670886067E-2</v>
      </c>
      <c r="AI3724" s="7">
        <v>463</v>
      </c>
      <c r="AJ3724" s="7">
        <v>279</v>
      </c>
      <c r="AK3724" s="12">
        <v>0.50656455142231949</v>
      </c>
      <c r="AL3724" s="12">
        <v>0.95</v>
      </c>
      <c r="AN3724" s="12">
        <v>0.62398921832884102</v>
      </c>
      <c r="AO3724" s="12">
        <v>0.81181619256017501</v>
      </c>
      <c r="AP3724" s="12">
        <v>-0.14269307394820108</v>
      </c>
      <c r="AQ3724" s="8">
        <v>97636</v>
      </c>
      <c r="AR3724" s="16">
        <v>-0.16844669289863223</v>
      </c>
      <c r="AS3724" s="7">
        <v>3709.5744680851062</v>
      </c>
      <c r="AT3724" s="7">
        <v>131.58490566037736</v>
      </c>
      <c r="AU3724" s="7">
        <v>43.861635220125784</v>
      </c>
      <c r="AV3724" s="7">
        <v>168</v>
      </c>
      <c r="AW3724" s="16">
        <v>0.26108116202455822</v>
      </c>
      <c r="AX3724" s="16">
        <v>-0.11465348704840894</v>
      </c>
      <c r="AY3724" s="7">
        <v>3514896</v>
      </c>
      <c r="AZ3724" s="10">
        <v>36</v>
      </c>
      <c r="BA3724" s="16">
        <v>0</v>
      </c>
      <c r="BB3724" s="7">
        <v>97201.179832295355</v>
      </c>
      <c r="BC3724" s="16">
        <v>3.0905537395207149E-2</v>
      </c>
      <c r="BD3724" s="13"/>
      <c r="BE3724" s="13"/>
      <c r="BG3724" s="44"/>
      <c r="BH3724" s="43">
        <v>26.32</v>
      </c>
      <c r="BI3724" s="2">
        <v>61.761750000000006</v>
      </c>
    </row>
    <row r="3725" spans="1:61" x14ac:dyDescent="0.2">
      <c r="A3725" s="2">
        <v>2006</v>
      </c>
      <c r="B3725" s="4" t="s">
        <v>0</v>
      </c>
      <c r="C3725" s="4" t="s">
        <v>226</v>
      </c>
      <c r="D3725" s="4" t="s">
        <v>246</v>
      </c>
      <c r="E3725" s="52" t="s">
        <v>251</v>
      </c>
      <c r="F3725" s="4" t="s">
        <v>143</v>
      </c>
      <c r="G3725" s="7">
        <v>42430.322250000005</v>
      </c>
      <c r="J3725" s="8">
        <v>42430.322250000005</v>
      </c>
      <c r="K3725" s="16">
        <v>-5.1104972375690561E-2</v>
      </c>
      <c r="L3725" s="7">
        <v>42430.322250000005</v>
      </c>
      <c r="M3725" s="7">
        <v>127290.96675000002</v>
      </c>
      <c r="P3725" s="8">
        <v>127290.96675000002</v>
      </c>
      <c r="Q3725" s="16">
        <v>-5.1104972375690449E-2</v>
      </c>
      <c r="R3725" s="40">
        <v>36</v>
      </c>
      <c r="S3725" s="16">
        <v>0</v>
      </c>
      <c r="V3725" s="7">
        <v>3</v>
      </c>
      <c r="W3725" s="7"/>
      <c r="Y3725" s="7">
        <v>171063</v>
      </c>
      <c r="AB3725" s="7">
        <v>83</v>
      </c>
      <c r="AE3725" s="7">
        <v>880</v>
      </c>
      <c r="AF3725" s="7">
        <v>193</v>
      </c>
      <c r="AG3725" s="8">
        <v>687</v>
      </c>
      <c r="AH3725" s="16">
        <v>-5.1104972375690561E-2</v>
      </c>
      <c r="AI3725" s="7">
        <v>364</v>
      </c>
      <c r="AJ3725" s="7">
        <v>323</v>
      </c>
      <c r="AK3725" s="12">
        <v>0.41363636363636364</v>
      </c>
      <c r="AL3725" s="12">
        <v>0.95</v>
      </c>
      <c r="AN3725" s="12">
        <v>0.529839883551674</v>
      </c>
      <c r="AO3725" s="12">
        <v>0.78068181818181814</v>
      </c>
      <c r="AP3725" s="12">
        <v>-9.5273406388179271E-2</v>
      </c>
      <c r="AQ3725" s="8">
        <v>87853</v>
      </c>
      <c r="AR3725" s="16">
        <v>-0.17224452107712895</v>
      </c>
      <c r="AS3725" s="7">
        <v>3556.8016194331985</v>
      </c>
      <c r="AT3725" s="7">
        <v>127.87918486171762</v>
      </c>
      <c r="AU3725" s="7">
        <v>42.626394953905873</v>
      </c>
      <c r="AV3725" s="7">
        <v>168</v>
      </c>
      <c r="AW3725" s="16">
        <v>0.25372854139229684</v>
      </c>
      <c r="AX3725" s="16">
        <v>-0.12766380387167586</v>
      </c>
      <c r="AY3725" s="7">
        <v>3162708</v>
      </c>
      <c r="AZ3725" s="10">
        <v>36</v>
      </c>
      <c r="BA3725" s="16">
        <v>0</v>
      </c>
      <c r="BB3725" s="7">
        <v>90028.359624347431</v>
      </c>
      <c r="BC3725" s="16">
        <v>4.4083566821881887E-2</v>
      </c>
      <c r="BD3725" s="13"/>
      <c r="BE3725" s="13"/>
      <c r="BG3725" s="44"/>
      <c r="BH3725" s="43">
        <v>24.7</v>
      </c>
      <c r="BI3725" s="2">
        <v>61.761750000000006</v>
      </c>
    </row>
    <row r="3726" spans="1:61" x14ac:dyDescent="0.2">
      <c r="A3726" s="2">
        <v>2006</v>
      </c>
      <c r="B3726" s="4" t="s">
        <v>1</v>
      </c>
      <c r="C3726" s="4" t="s">
        <v>226</v>
      </c>
      <c r="D3726" s="4" t="s">
        <v>246</v>
      </c>
      <c r="E3726" s="52" t="s">
        <v>251</v>
      </c>
      <c r="F3726" s="4" t="s">
        <v>143</v>
      </c>
      <c r="G3726" s="7">
        <v>44715.507000000005</v>
      </c>
      <c r="J3726" s="8">
        <v>44715.507000000005</v>
      </c>
      <c r="K3726" s="16">
        <v>-8.3544303797468356E-2</v>
      </c>
      <c r="L3726" s="7">
        <v>44715.507000000005</v>
      </c>
      <c r="M3726" s="7">
        <v>134146.52100000001</v>
      </c>
      <c r="P3726" s="8">
        <v>134146.52100000001</v>
      </c>
      <c r="Q3726" s="16">
        <v>-8.3544303797468467E-2</v>
      </c>
      <c r="R3726" s="40">
        <v>36</v>
      </c>
      <c r="S3726" s="16">
        <v>0</v>
      </c>
      <c r="V3726" s="7">
        <v>3</v>
      </c>
      <c r="W3726" s="7"/>
      <c r="Y3726" s="7">
        <v>180276</v>
      </c>
      <c r="AB3726" s="7">
        <v>83</v>
      </c>
      <c r="AE3726" s="7">
        <v>914</v>
      </c>
      <c r="AF3726" s="7">
        <v>190</v>
      </c>
      <c r="AG3726" s="8">
        <v>724</v>
      </c>
      <c r="AH3726" s="16">
        <v>-8.3544303797468356E-2</v>
      </c>
      <c r="AI3726" s="7">
        <v>411</v>
      </c>
      <c r="AJ3726" s="7">
        <v>313</v>
      </c>
      <c r="AK3726" s="12">
        <v>0.44967177242888401</v>
      </c>
      <c r="AL3726" s="12">
        <v>0.95</v>
      </c>
      <c r="AN3726" s="12">
        <v>0.56767955801104975</v>
      </c>
      <c r="AO3726" s="12">
        <v>0.79212253829321666</v>
      </c>
      <c r="AP3726" s="12">
        <v>-8.8482010510712805E-2</v>
      </c>
      <c r="AQ3726" s="8">
        <v>77496</v>
      </c>
      <c r="AR3726" s="16">
        <v>-0.21964776606349878</v>
      </c>
      <c r="AS3726" s="7">
        <v>3043.8334642576588</v>
      </c>
      <c r="AT3726" s="7">
        <v>107.03867403314918</v>
      </c>
      <c r="AU3726" s="7">
        <v>35.679558011049728</v>
      </c>
      <c r="AV3726" s="7">
        <v>168</v>
      </c>
      <c r="AW3726" s="16">
        <v>0.21237832149434363</v>
      </c>
      <c r="AX3726" s="16">
        <v>-0.14851068396431477</v>
      </c>
      <c r="AY3726" s="7">
        <v>2789856</v>
      </c>
      <c r="AZ3726" s="10">
        <v>36</v>
      </c>
      <c r="BA3726" s="16">
        <v>0</v>
      </c>
      <c r="BB3726" s="7">
        <v>77920.878664602962</v>
      </c>
      <c r="BC3726" s="16">
        <v>4.8698280171592438E-2</v>
      </c>
      <c r="BD3726" s="13"/>
      <c r="BE3726" s="13"/>
      <c r="BG3726" s="44"/>
      <c r="BH3726" s="43">
        <v>25.46</v>
      </c>
      <c r="BI3726" s="2">
        <v>61.761750000000006</v>
      </c>
    </row>
    <row r="3727" spans="1:61" x14ac:dyDescent="0.2">
      <c r="A3727" s="2">
        <v>2006</v>
      </c>
      <c r="B3727" s="4" t="s">
        <v>2</v>
      </c>
      <c r="C3727" s="4" t="s">
        <v>226</v>
      </c>
      <c r="D3727" s="4" t="s">
        <v>246</v>
      </c>
      <c r="E3727" s="52" t="s">
        <v>251</v>
      </c>
      <c r="F3727" s="4" t="s">
        <v>143</v>
      </c>
      <c r="G3727" s="7">
        <v>46321.312500000007</v>
      </c>
      <c r="J3727" s="8">
        <v>46321.312500000007</v>
      </c>
      <c r="K3727" s="16">
        <v>-1.8324607329842868E-2</v>
      </c>
      <c r="L3727" s="7">
        <v>46321.312500000007</v>
      </c>
      <c r="M3727" s="7">
        <v>138963.93750000003</v>
      </c>
      <c r="P3727" s="8">
        <v>138963.93750000003</v>
      </c>
      <c r="Q3727" s="16">
        <v>-1.8324607329842757E-2</v>
      </c>
      <c r="R3727" s="40">
        <v>36</v>
      </c>
      <c r="S3727" s="16">
        <v>0</v>
      </c>
      <c r="V3727" s="7">
        <v>3</v>
      </c>
      <c r="W3727" s="7"/>
      <c r="Y3727" s="7">
        <v>186750</v>
      </c>
      <c r="AB3727" s="7">
        <v>83</v>
      </c>
      <c r="AE3727" s="7">
        <v>884</v>
      </c>
      <c r="AF3727" s="7">
        <v>134</v>
      </c>
      <c r="AG3727" s="8">
        <v>750</v>
      </c>
      <c r="AH3727" s="16">
        <v>-1.8324607329842979E-2</v>
      </c>
      <c r="AI3727" s="7">
        <v>453</v>
      </c>
      <c r="AJ3727" s="7">
        <v>297</v>
      </c>
      <c r="AK3727" s="12">
        <v>0.51244343891402711</v>
      </c>
      <c r="AL3727" s="12">
        <v>0.95</v>
      </c>
      <c r="AN3727" s="12">
        <v>0.60399999999999998</v>
      </c>
      <c r="AO3727" s="12">
        <v>0.84841628959276016</v>
      </c>
      <c r="AP3727" s="12">
        <v>-0.13422889305816132</v>
      </c>
      <c r="AQ3727" s="8">
        <v>81357</v>
      </c>
      <c r="AR3727" s="16">
        <v>-0.14742467906733037</v>
      </c>
      <c r="AS3727" s="7">
        <v>3107.6012223071048</v>
      </c>
      <c r="AT3727" s="7">
        <v>108.476</v>
      </c>
      <c r="AU3727" s="7">
        <v>36.158666666666669</v>
      </c>
      <c r="AV3727" s="7">
        <v>168</v>
      </c>
      <c r="AW3727" s="16">
        <v>0.21523015873015874</v>
      </c>
      <c r="AX3727" s="16">
        <v>-0.13150993974325387</v>
      </c>
      <c r="AY3727" s="7">
        <v>2928852</v>
      </c>
      <c r="AZ3727" s="10">
        <v>36</v>
      </c>
      <c r="BA3727" s="16">
        <v>0</v>
      </c>
      <c r="BB3727" s="7">
        <v>81991.405030493959</v>
      </c>
      <c r="BC3727" s="16">
        <v>4.8667159099842205E-2</v>
      </c>
      <c r="BD3727" s="13"/>
      <c r="BE3727" s="13"/>
      <c r="BG3727" s="44"/>
      <c r="BH3727" s="43">
        <v>26.18</v>
      </c>
      <c r="BI3727" s="2">
        <v>61.761750000000006</v>
      </c>
    </row>
    <row r="3728" spans="1:61" x14ac:dyDescent="0.2">
      <c r="A3728" s="2">
        <v>2006</v>
      </c>
      <c r="B3728" s="4" t="s">
        <v>3</v>
      </c>
      <c r="C3728" s="4" t="s">
        <v>226</v>
      </c>
      <c r="D3728" s="4" t="s">
        <v>246</v>
      </c>
      <c r="E3728" s="52" t="s">
        <v>251</v>
      </c>
      <c r="F3728" s="4" t="s">
        <v>143</v>
      </c>
      <c r="G3728" s="7">
        <v>44530.221750000004</v>
      </c>
      <c r="J3728" s="8">
        <v>44530.221750000004</v>
      </c>
      <c r="K3728" s="16">
        <v>6.8148148148148291E-2</v>
      </c>
      <c r="L3728" s="7">
        <v>44530.221750000004</v>
      </c>
      <c r="M3728" s="7">
        <v>133590.66525000002</v>
      </c>
      <c r="P3728" s="8">
        <v>133590.66525000002</v>
      </c>
      <c r="Q3728" s="16">
        <v>6.8148148148148291E-2</v>
      </c>
      <c r="R3728" s="40">
        <v>36</v>
      </c>
      <c r="S3728" s="16">
        <v>0</v>
      </c>
      <c r="V3728" s="7">
        <v>3</v>
      </c>
      <c r="W3728" s="7"/>
      <c r="Y3728" s="7">
        <v>179529</v>
      </c>
      <c r="AB3728" s="7">
        <v>83</v>
      </c>
      <c r="AE3728" s="7">
        <v>910</v>
      </c>
      <c r="AF3728" s="7">
        <v>189</v>
      </c>
      <c r="AG3728" s="8">
        <v>721</v>
      </c>
      <c r="AH3728" s="16">
        <v>6.8148148148148069E-2</v>
      </c>
      <c r="AI3728" s="7">
        <v>362</v>
      </c>
      <c r="AJ3728" s="7">
        <v>359</v>
      </c>
      <c r="AK3728" s="12">
        <v>0.39780219780219778</v>
      </c>
      <c r="AL3728" s="12">
        <v>0.95</v>
      </c>
      <c r="AN3728" s="12">
        <v>0.50208044382801664</v>
      </c>
      <c r="AO3728" s="12">
        <v>0.79230769230769227</v>
      </c>
      <c r="AP3728" s="12">
        <v>-3.4460684946121867E-2</v>
      </c>
      <c r="AQ3728" s="8">
        <v>73220</v>
      </c>
      <c r="AR3728" s="16">
        <v>5.364646290220465E-2</v>
      </c>
      <c r="AS3728" s="7">
        <v>2717.8916109873794</v>
      </c>
      <c r="AT3728" s="7">
        <v>101.55339805825243</v>
      </c>
      <c r="AU3728" s="7">
        <v>33.851132686084142</v>
      </c>
      <c r="AV3728" s="7">
        <v>168</v>
      </c>
      <c r="AW3728" s="16">
        <v>0.2014948374171675</v>
      </c>
      <c r="AX3728" s="16">
        <v>-1.3576473704593583E-2</v>
      </c>
      <c r="AY3728" s="7">
        <v>2635920</v>
      </c>
      <c r="AZ3728" s="10">
        <v>36</v>
      </c>
      <c r="BA3728" s="16">
        <v>0</v>
      </c>
      <c r="BB3728" s="7">
        <v>71476.320152649569</v>
      </c>
      <c r="BC3728" s="16">
        <v>1.697179798731422E-2</v>
      </c>
      <c r="BD3728" s="13"/>
      <c r="BE3728" s="13"/>
      <c r="BG3728" s="44"/>
      <c r="BH3728" s="43">
        <v>26.939999999999998</v>
      </c>
      <c r="BI3728" s="2">
        <v>61.761750000000006</v>
      </c>
    </row>
    <row r="3729" spans="1:61" x14ac:dyDescent="0.2">
      <c r="A3729" s="2">
        <v>2006</v>
      </c>
      <c r="B3729" s="4" t="s">
        <v>4</v>
      </c>
      <c r="C3729" s="4" t="s">
        <v>226</v>
      </c>
      <c r="D3729" s="4" t="s">
        <v>246</v>
      </c>
      <c r="E3729" s="52" t="s">
        <v>251</v>
      </c>
      <c r="F3729" s="4" t="s">
        <v>143</v>
      </c>
      <c r="G3729" s="7">
        <v>46568.359500000006</v>
      </c>
      <c r="J3729" s="8">
        <v>46568.359500000006</v>
      </c>
      <c r="K3729" s="16">
        <v>-9.1984231274638839E-3</v>
      </c>
      <c r="L3729" s="7">
        <v>46568.359500000006</v>
      </c>
      <c r="M3729" s="7">
        <v>139705.0785</v>
      </c>
      <c r="P3729" s="8">
        <v>139705.0785</v>
      </c>
      <c r="Q3729" s="16">
        <v>-9.1984231274639949E-3</v>
      </c>
      <c r="R3729" s="40">
        <v>36</v>
      </c>
      <c r="S3729" s="16">
        <v>0</v>
      </c>
      <c r="V3729" s="7">
        <v>3</v>
      </c>
      <c r="W3729" s="7"/>
      <c r="Y3729" s="7">
        <v>187746</v>
      </c>
      <c r="AB3729" s="7">
        <v>83</v>
      </c>
      <c r="AE3729" s="7">
        <v>914</v>
      </c>
      <c r="AF3729" s="7">
        <v>160</v>
      </c>
      <c r="AG3729" s="8">
        <v>754</v>
      </c>
      <c r="AH3729" s="16">
        <v>-9.1984231274638839E-3</v>
      </c>
      <c r="AI3729" s="7">
        <v>351</v>
      </c>
      <c r="AJ3729" s="7">
        <v>403</v>
      </c>
      <c r="AK3729" s="12">
        <v>0.38402625820568925</v>
      </c>
      <c r="AL3729" s="12">
        <v>0.95</v>
      </c>
      <c r="AN3729" s="12">
        <v>0.46551724137931033</v>
      </c>
      <c r="AO3729" s="12">
        <v>0.82494529540481398</v>
      </c>
      <c r="AP3729" s="12">
        <v>-0.3213436385255648</v>
      </c>
      <c r="AQ3729" s="8">
        <v>78497.54034532755</v>
      </c>
      <c r="AR3729" s="16">
        <v>-5.6775346562929374E-2</v>
      </c>
      <c r="AS3729" s="7">
        <v>3009.8750132410869</v>
      </c>
      <c r="AT3729" s="7">
        <v>104.10814369406837</v>
      </c>
      <c r="AU3729" s="7">
        <v>34.702714564689458</v>
      </c>
      <c r="AV3729" s="7">
        <v>168</v>
      </c>
      <c r="AW3729" s="16">
        <v>0.2065637771707706</v>
      </c>
      <c r="AX3729" s="16">
        <v>-4.8018619011126362E-2</v>
      </c>
      <c r="AY3729" s="7">
        <v>2825911.4524317919</v>
      </c>
      <c r="AZ3729" s="10">
        <v>36</v>
      </c>
      <c r="BA3729" s="16">
        <v>0</v>
      </c>
      <c r="BB3729" s="7">
        <v>74772.408411538156</v>
      </c>
      <c r="BC3729" s="16">
        <v>-9.9647389724860785E-3</v>
      </c>
      <c r="BD3729" s="13"/>
      <c r="BE3729" s="13"/>
      <c r="BG3729" s="44"/>
      <c r="BH3729" s="43">
        <v>26.080000000000002</v>
      </c>
      <c r="BI3729" s="2">
        <v>61.761750000000006</v>
      </c>
    </row>
    <row r="3730" spans="1:61" x14ac:dyDescent="0.2">
      <c r="A3730" s="2">
        <v>2006</v>
      </c>
      <c r="B3730" s="4" t="s">
        <v>11</v>
      </c>
      <c r="C3730" s="4" t="s">
        <v>226</v>
      </c>
      <c r="D3730" s="4" t="s">
        <v>246</v>
      </c>
      <c r="E3730" s="52" t="s">
        <v>251</v>
      </c>
      <c r="F3730" s="4" t="s">
        <v>143</v>
      </c>
      <c r="G3730" s="7">
        <v>42862.654500000004</v>
      </c>
      <c r="J3730" s="8">
        <v>42862.654500000004</v>
      </c>
      <c r="K3730" s="16">
        <v>-9.2810457516339873E-2</v>
      </c>
      <c r="L3730" s="7">
        <v>42862.654500000004</v>
      </c>
      <c r="M3730" s="7">
        <v>128587.96350000001</v>
      </c>
      <c r="P3730" s="8">
        <v>128587.96350000001</v>
      </c>
      <c r="Q3730" s="16">
        <v>-9.2810457516339762E-2</v>
      </c>
      <c r="R3730" s="40">
        <v>36</v>
      </c>
      <c r="S3730" s="16">
        <v>0</v>
      </c>
      <c r="V3730" s="7">
        <v>3</v>
      </c>
      <c r="W3730" s="7"/>
      <c r="Y3730" s="7">
        <v>172806</v>
      </c>
      <c r="AB3730" s="7">
        <v>83</v>
      </c>
      <c r="AE3730" s="7">
        <v>880</v>
      </c>
      <c r="AF3730" s="7">
        <v>186</v>
      </c>
      <c r="AG3730" s="8">
        <v>694</v>
      </c>
      <c r="AH3730" s="16">
        <v>-9.2810457516339873E-2</v>
      </c>
      <c r="AI3730" s="7">
        <v>261</v>
      </c>
      <c r="AJ3730" s="7">
        <v>433</v>
      </c>
      <c r="AK3730" s="12">
        <v>0.29659090909090907</v>
      </c>
      <c r="AL3730" s="12">
        <v>0.95</v>
      </c>
      <c r="AN3730" s="12">
        <v>0.37608069164265129</v>
      </c>
      <c r="AO3730" s="12">
        <v>0.78863636363636369</v>
      </c>
      <c r="AP3730" s="12">
        <v>-0.41524038799465812</v>
      </c>
      <c r="AQ3730" s="8">
        <v>83782</v>
      </c>
      <c r="AR3730" s="16">
        <v>-0.10936302583888935</v>
      </c>
      <c r="AS3730" s="7">
        <v>3154.4427710843374</v>
      </c>
      <c r="AT3730" s="7">
        <v>120.72334293948127</v>
      </c>
      <c r="AU3730" s="7">
        <v>40.241114313160423</v>
      </c>
      <c r="AV3730" s="7">
        <v>168</v>
      </c>
      <c r="AW3730" s="16">
        <v>0.23953044234024062</v>
      </c>
      <c r="AX3730" s="16">
        <v>-1.824598669560562E-2</v>
      </c>
      <c r="AY3730" s="7">
        <v>3016152</v>
      </c>
      <c r="AZ3730" s="10">
        <v>36</v>
      </c>
      <c r="BA3730" s="16">
        <v>0</v>
      </c>
      <c r="BB3730" s="7">
        <v>77963.410860093412</v>
      </c>
      <c r="BC3730" s="16">
        <v>-5.0963136954930974E-2</v>
      </c>
      <c r="BD3730" s="13"/>
      <c r="BE3730" s="13"/>
      <c r="BG3730" s="44"/>
      <c r="BH3730" s="43">
        <v>26.56</v>
      </c>
      <c r="BI3730" s="2">
        <v>61.761750000000006</v>
      </c>
    </row>
    <row r="3731" spans="1:61" x14ac:dyDescent="0.2">
      <c r="A3731" s="2">
        <v>2006</v>
      </c>
      <c r="B3731" s="4" t="s">
        <v>5</v>
      </c>
      <c r="C3731" s="4" t="s">
        <v>226</v>
      </c>
      <c r="D3731" s="4" t="s">
        <v>246</v>
      </c>
      <c r="E3731" s="52" t="s">
        <v>251</v>
      </c>
      <c r="F3731" s="4" t="s">
        <v>143</v>
      </c>
      <c r="G3731" s="7">
        <v>49285.876500000006</v>
      </c>
      <c r="J3731" s="8">
        <v>49285.876500000006</v>
      </c>
      <c r="K3731" s="16">
        <v>0.14985590778097979</v>
      </c>
      <c r="L3731" s="7">
        <v>49285.876500000006</v>
      </c>
      <c r="M3731" s="7">
        <v>147857.62950000001</v>
      </c>
      <c r="P3731" s="8">
        <v>147857.62950000001</v>
      </c>
      <c r="Q3731" s="16">
        <v>0.14985590778097979</v>
      </c>
      <c r="R3731" s="40">
        <v>36</v>
      </c>
      <c r="S3731" s="16">
        <v>0</v>
      </c>
      <c r="V3731" s="7">
        <v>3</v>
      </c>
      <c r="W3731" s="7"/>
      <c r="Y3731" s="7">
        <v>198702</v>
      </c>
      <c r="AB3731" s="7">
        <v>83</v>
      </c>
      <c r="AE3731" s="7">
        <v>914</v>
      </c>
      <c r="AF3731" s="7">
        <v>116</v>
      </c>
      <c r="AG3731" s="8">
        <v>798</v>
      </c>
      <c r="AH3731" s="16">
        <v>0.14985590778097979</v>
      </c>
      <c r="AI3731" s="7">
        <v>523</v>
      </c>
      <c r="AJ3731" s="7">
        <v>275</v>
      </c>
      <c r="AK3731" s="12">
        <v>0.57221006564551424</v>
      </c>
      <c r="AL3731" s="12">
        <v>0.95</v>
      </c>
      <c r="AN3731" s="12">
        <v>0.65538847117794485</v>
      </c>
      <c r="AO3731" s="12">
        <v>0.87308533916849018</v>
      </c>
      <c r="AP3731" s="12">
        <v>0.13709899749373422</v>
      </c>
      <c r="AQ3731" s="8">
        <v>88558</v>
      </c>
      <c r="AR3731" s="16">
        <v>-0.15726304181362827</v>
      </c>
      <c r="AS3731" s="7">
        <v>3316.7790262172284</v>
      </c>
      <c r="AT3731" s="7">
        <v>110.97493734335839</v>
      </c>
      <c r="AU3731" s="7">
        <v>36.991645781119466</v>
      </c>
      <c r="AV3731" s="7">
        <v>168</v>
      </c>
      <c r="AW3731" s="16">
        <v>0.22018836774475872</v>
      </c>
      <c r="AX3731" s="16">
        <v>-0.26709342232914535</v>
      </c>
      <c r="AY3731" s="7">
        <v>3188088</v>
      </c>
      <c r="AZ3731" s="10">
        <v>36</v>
      </c>
      <c r="BA3731" s="16">
        <v>0</v>
      </c>
      <c r="BB3731" s="7">
        <v>81333.257447573371</v>
      </c>
      <c r="BC3731" s="16">
        <v>0.17722779247014206</v>
      </c>
      <c r="BD3731" s="13"/>
      <c r="BE3731" s="13"/>
      <c r="BG3731" s="44"/>
      <c r="BH3731" s="43">
        <v>26.7</v>
      </c>
      <c r="BI3731" s="2">
        <v>61.761750000000006</v>
      </c>
    </row>
    <row r="3732" spans="1:61" x14ac:dyDescent="0.2">
      <c r="A3732" s="2">
        <v>2006</v>
      </c>
      <c r="B3732" s="4" t="s">
        <v>6</v>
      </c>
      <c r="C3732" s="4" t="s">
        <v>226</v>
      </c>
      <c r="D3732" s="4" t="s">
        <v>246</v>
      </c>
      <c r="E3732" s="52" t="s">
        <v>251</v>
      </c>
      <c r="F3732" s="4" t="s">
        <v>143</v>
      </c>
      <c r="G3732" s="7">
        <v>51015.205500000004</v>
      </c>
      <c r="J3732" s="8">
        <v>51015.205500000004</v>
      </c>
      <c r="K3732" s="16">
        <v>0.1816881258941343</v>
      </c>
      <c r="L3732" s="7">
        <v>51015.205500000004</v>
      </c>
      <c r="M3732" s="7">
        <v>153045.6165</v>
      </c>
      <c r="P3732" s="8">
        <v>153045.6165</v>
      </c>
      <c r="Q3732" s="16">
        <v>0.1816881258941343</v>
      </c>
      <c r="R3732" s="40">
        <v>36</v>
      </c>
      <c r="S3732" s="16">
        <v>0</v>
      </c>
      <c r="V3732" s="7">
        <v>3</v>
      </c>
      <c r="W3732" s="7"/>
      <c r="Y3732" s="7">
        <v>205674</v>
      </c>
      <c r="AB3732" s="7">
        <v>83</v>
      </c>
      <c r="AE3732" s="7">
        <v>884</v>
      </c>
      <c r="AF3732" s="7">
        <v>58</v>
      </c>
      <c r="AG3732" s="8">
        <v>826</v>
      </c>
      <c r="AH3732" s="16">
        <v>0.18168812589413452</v>
      </c>
      <c r="AI3732" s="7">
        <v>609</v>
      </c>
      <c r="AJ3732" s="7">
        <v>217</v>
      </c>
      <c r="AK3732" s="12">
        <v>0.68891402714932126</v>
      </c>
      <c r="AL3732" s="12">
        <v>0.95</v>
      </c>
      <c r="AN3732" s="12">
        <v>0.73728813559322037</v>
      </c>
      <c r="AO3732" s="12">
        <v>0.93438914027149322</v>
      </c>
      <c r="AP3732" s="12">
        <v>0.25392799703080549</v>
      </c>
      <c r="AQ3732" s="8">
        <v>93563.072107157466</v>
      </c>
      <c r="AR3732" s="16">
        <v>9.8441758519306255E-2</v>
      </c>
      <c r="AS3732" s="7">
        <v>3606.9033194740737</v>
      </c>
      <c r="AT3732" s="7">
        <v>113.2724843912318</v>
      </c>
      <c r="AU3732" s="7">
        <v>37.757494797077264</v>
      </c>
      <c r="AV3732" s="7">
        <v>168</v>
      </c>
      <c r="AW3732" s="16">
        <v>0.22474699283974561</v>
      </c>
      <c r="AX3732" s="16">
        <v>-7.0446986434630765E-2</v>
      </c>
      <c r="AY3732" s="7">
        <v>3368270.5958576687</v>
      </c>
      <c r="AZ3732" s="10">
        <v>36</v>
      </c>
      <c r="BA3732" s="16">
        <v>0</v>
      </c>
      <c r="BB3732" s="7">
        <v>87352.456077212133</v>
      </c>
      <c r="BC3732" s="16">
        <v>9.6953918099222838E-2</v>
      </c>
      <c r="BD3732" s="13"/>
      <c r="BE3732" s="13"/>
      <c r="BG3732" s="44"/>
      <c r="BH3732" s="43">
        <v>25.939999999999998</v>
      </c>
      <c r="BI3732" s="2">
        <v>61.761750000000006</v>
      </c>
    </row>
    <row r="3733" spans="1:61" x14ac:dyDescent="0.2">
      <c r="A3733" s="2">
        <v>2006</v>
      </c>
      <c r="B3733" s="4" t="s">
        <v>7</v>
      </c>
      <c r="C3733" s="4" t="s">
        <v>226</v>
      </c>
      <c r="D3733" s="4" t="s">
        <v>246</v>
      </c>
      <c r="E3733" s="52" t="s">
        <v>251</v>
      </c>
      <c r="F3733" s="4" t="s">
        <v>143</v>
      </c>
      <c r="G3733" s="7">
        <v>51015.205500000004</v>
      </c>
      <c r="J3733" s="8">
        <v>51015.205500000004</v>
      </c>
      <c r="K3733" s="16">
        <v>0.10872483221476514</v>
      </c>
      <c r="L3733" s="7">
        <v>51015.205500000004</v>
      </c>
      <c r="M3733" s="7">
        <v>153045.6165</v>
      </c>
      <c r="P3733" s="8">
        <v>153045.6165</v>
      </c>
      <c r="Q3733" s="16">
        <v>0.10872483221476514</v>
      </c>
      <c r="R3733" s="40">
        <v>36</v>
      </c>
      <c r="S3733" s="16">
        <v>0</v>
      </c>
      <c r="V3733" s="7">
        <v>3</v>
      </c>
      <c r="W3733" s="7"/>
      <c r="Y3733" s="7">
        <v>205674</v>
      </c>
      <c r="AB3733" s="7">
        <v>83</v>
      </c>
      <c r="AE3733" s="7">
        <v>910</v>
      </c>
      <c r="AF3733" s="7">
        <v>84</v>
      </c>
      <c r="AG3733" s="8">
        <v>826</v>
      </c>
      <c r="AH3733" s="16">
        <v>0.10872483221476514</v>
      </c>
      <c r="AI3733" s="7">
        <v>617</v>
      </c>
      <c r="AJ3733" s="7">
        <v>209</v>
      </c>
      <c r="AK3733" s="12">
        <v>0.67802197802197806</v>
      </c>
      <c r="AL3733" s="12">
        <v>0.95</v>
      </c>
      <c r="AN3733" s="12">
        <v>0.74697336561743344</v>
      </c>
      <c r="AO3733" s="12">
        <v>0.90769230769230769</v>
      </c>
      <c r="AP3733" s="12">
        <v>7.63929543229942E-2</v>
      </c>
      <c r="AQ3733" s="8">
        <v>78924</v>
      </c>
      <c r="AR3733" s="16">
        <v>-9.7347464110592141E-2</v>
      </c>
      <c r="AS3733" s="7">
        <v>3146.8899521531102</v>
      </c>
      <c r="AT3733" s="7">
        <v>95.549636803874094</v>
      </c>
      <c r="AU3733" s="7">
        <v>31.849878934624698</v>
      </c>
      <c r="AV3733" s="7">
        <v>168</v>
      </c>
      <c r="AW3733" s="16">
        <v>0.18958261270609938</v>
      </c>
      <c r="AX3733" s="16">
        <v>-0.1858642382111273</v>
      </c>
      <c r="AY3733" s="7">
        <v>2841264</v>
      </c>
      <c r="AZ3733" s="10">
        <v>36</v>
      </c>
      <c r="BA3733" s="16">
        <v>0</v>
      </c>
      <c r="BB3733" s="7">
        <v>78459.340540128847</v>
      </c>
      <c r="BC3733" s="16">
        <v>0.1223163809808161</v>
      </c>
      <c r="BD3733" s="13"/>
      <c r="BE3733" s="13"/>
      <c r="BG3733" s="44"/>
      <c r="BH3733" s="43">
        <v>25.08</v>
      </c>
      <c r="BI3733" s="2">
        <v>61.761750000000006</v>
      </c>
    </row>
    <row r="3734" spans="1:61" x14ac:dyDescent="0.2">
      <c r="A3734" s="2">
        <v>2007</v>
      </c>
      <c r="B3734" s="4" t="s">
        <v>8</v>
      </c>
      <c r="C3734" s="4" t="s">
        <v>226</v>
      </c>
      <c r="D3734" s="4" t="s">
        <v>246</v>
      </c>
      <c r="E3734" s="52" t="s">
        <v>251</v>
      </c>
      <c r="F3734" s="4" t="s">
        <v>143</v>
      </c>
      <c r="G3734" s="7">
        <v>52435.725750000005</v>
      </c>
      <c r="J3734" s="8">
        <v>52435.725750000005</v>
      </c>
      <c r="K3734" s="16">
        <v>0.19915254237288149</v>
      </c>
      <c r="L3734" s="7">
        <v>52435.725750000005</v>
      </c>
      <c r="M3734" s="7">
        <v>157307.17725000001</v>
      </c>
      <c r="P3734" s="8">
        <v>157307.17725000001</v>
      </c>
      <c r="Q3734" s="16">
        <v>0.19915254237288149</v>
      </c>
      <c r="R3734" s="40">
        <v>36</v>
      </c>
      <c r="S3734" s="16">
        <v>0</v>
      </c>
      <c r="V3734" s="7">
        <v>3</v>
      </c>
      <c r="W3734" s="7"/>
      <c r="Y3734" s="7">
        <v>211401</v>
      </c>
      <c r="AB3734" s="7">
        <v>83</v>
      </c>
      <c r="AE3734" s="7">
        <v>914</v>
      </c>
      <c r="AF3734" s="7">
        <v>65</v>
      </c>
      <c r="AG3734" s="8">
        <v>849</v>
      </c>
      <c r="AH3734" s="16">
        <v>0.19915254237288127</v>
      </c>
      <c r="AI3734" s="7">
        <v>669</v>
      </c>
      <c r="AJ3734" s="7">
        <v>180</v>
      </c>
      <c r="AK3734" s="12">
        <v>0.73194748358862149</v>
      </c>
      <c r="AL3734" s="12">
        <v>0.95</v>
      </c>
      <c r="AN3734" s="12">
        <v>0.78798586572438167</v>
      </c>
      <c r="AO3734" s="12">
        <v>0.92888402625820565</v>
      </c>
      <c r="AP3734" s="12">
        <v>7.9098632365304011E-2</v>
      </c>
      <c r="AQ3734" s="8">
        <v>82816</v>
      </c>
      <c r="AR3734" s="16">
        <v>0.12584456014899614</v>
      </c>
      <c r="AS3734" s="7">
        <v>3101.7228464419477</v>
      </c>
      <c r="AT3734" s="7">
        <v>97.545347467608948</v>
      </c>
      <c r="AU3734" s="7">
        <v>32.515115822536316</v>
      </c>
      <c r="AV3734" s="7">
        <v>168</v>
      </c>
      <c r="AW3734" s="16">
        <v>0.1935423560865257</v>
      </c>
      <c r="AX3734" s="16">
        <v>-6.1133158320978431E-2</v>
      </c>
      <c r="AY3734" s="7">
        <v>2981376</v>
      </c>
      <c r="AZ3734" s="10">
        <v>36</v>
      </c>
      <c r="BA3734" s="16">
        <v>0</v>
      </c>
      <c r="BB3734" s="7">
        <v>96806.478972632671</v>
      </c>
      <c r="BC3734" s="16">
        <v>7.8306950871595865E-2</v>
      </c>
      <c r="BD3734" s="13"/>
      <c r="BE3734" s="13"/>
      <c r="BG3734" s="44"/>
      <c r="BH3734" s="43">
        <v>26.7</v>
      </c>
      <c r="BI3734" s="2">
        <v>61.761750000000006</v>
      </c>
    </row>
    <row r="3735" spans="1:61" x14ac:dyDescent="0.2">
      <c r="A3735" s="2">
        <v>2007</v>
      </c>
      <c r="B3735" s="4" t="s">
        <v>9</v>
      </c>
      <c r="C3735" s="4" t="s">
        <v>226</v>
      </c>
      <c r="D3735" s="4" t="s">
        <v>246</v>
      </c>
      <c r="E3735" s="52" t="s">
        <v>251</v>
      </c>
      <c r="F3735" s="4" t="s">
        <v>143</v>
      </c>
      <c r="G3735" s="7">
        <v>46444.836000000003</v>
      </c>
      <c r="J3735" s="8">
        <v>46444.836000000003</v>
      </c>
      <c r="K3735" s="16">
        <v>7.2753209700427979E-2</v>
      </c>
      <c r="L3735" s="7">
        <v>46444.836000000003</v>
      </c>
      <c r="M3735" s="7">
        <v>139334.508</v>
      </c>
      <c r="P3735" s="8">
        <v>139334.508</v>
      </c>
      <c r="Q3735" s="16">
        <v>7.2753209700427979E-2</v>
      </c>
      <c r="R3735" s="40">
        <v>36</v>
      </c>
      <c r="S3735" s="16">
        <v>0</v>
      </c>
      <c r="V3735" s="7">
        <v>3</v>
      </c>
      <c r="W3735" s="7"/>
      <c r="Y3735" s="7">
        <v>187248</v>
      </c>
      <c r="AB3735" s="7">
        <v>83</v>
      </c>
      <c r="AE3735" s="7">
        <v>824</v>
      </c>
      <c r="AF3735" s="7">
        <v>72</v>
      </c>
      <c r="AG3735" s="8">
        <v>752</v>
      </c>
      <c r="AH3735" s="16">
        <v>7.2753209700427979E-2</v>
      </c>
      <c r="AI3735" s="7">
        <v>574</v>
      </c>
      <c r="AJ3735" s="7">
        <v>178</v>
      </c>
      <c r="AK3735" s="12">
        <v>0.69660194174757284</v>
      </c>
      <c r="AL3735" s="12">
        <v>0.95</v>
      </c>
      <c r="AN3735" s="12">
        <v>0.76329787234042556</v>
      </c>
      <c r="AO3735" s="12">
        <v>0.91262135922330101</v>
      </c>
      <c r="AP3735" s="12">
        <v>2.89842471358428E-2</v>
      </c>
      <c r="AQ3735" s="8">
        <v>89809</v>
      </c>
      <c r="AR3735" s="16">
        <v>0.20976063149103541</v>
      </c>
      <c r="AS3735" s="7">
        <v>3656.7182410423457</v>
      </c>
      <c r="AT3735" s="7">
        <v>119.42686170212765</v>
      </c>
      <c r="AU3735" s="7">
        <v>39.80895390070922</v>
      </c>
      <c r="AV3735" s="7">
        <v>168</v>
      </c>
      <c r="AW3735" s="16">
        <v>0.23695805893279298</v>
      </c>
      <c r="AX3735" s="16">
        <v>0.12771569504682945</v>
      </c>
      <c r="AY3735" s="7">
        <v>3233124</v>
      </c>
      <c r="AZ3735" s="10">
        <v>36</v>
      </c>
      <c r="BA3735" s="16">
        <v>0</v>
      </c>
      <c r="BB3735" s="7">
        <v>104101.85046075973</v>
      </c>
      <c r="BC3735" s="16">
        <v>-4.6408780869744849E-2</v>
      </c>
      <c r="BD3735" s="13"/>
      <c r="BE3735" s="13"/>
      <c r="BG3735" s="44"/>
      <c r="BH3735" s="43">
        <v>24.56</v>
      </c>
      <c r="BI3735" s="2">
        <v>61.761750000000006</v>
      </c>
    </row>
    <row r="3736" spans="1:61" x14ac:dyDescent="0.2">
      <c r="A3736" s="2">
        <v>2007</v>
      </c>
      <c r="B3736" s="4" t="s">
        <v>10</v>
      </c>
      <c r="C3736" s="4" t="s">
        <v>226</v>
      </c>
      <c r="D3736" s="4" t="s">
        <v>246</v>
      </c>
      <c r="E3736" s="52" t="s">
        <v>251</v>
      </c>
      <c r="F3736" s="4" t="s">
        <v>143</v>
      </c>
      <c r="G3736" s="7">
        <v>50274.064500000008</v>
      </c>
      <c r="J3736" s="8">
        <v>50274.064500000008</v>
      </c>
      <c r="K3736" s="16">
        <v>9.7035040431266983E-2</v>
      </c>
      <c r="L3736" s="7">
        <v>50274.064500000008</v>
      </c>
      <c r="M3736" s="7">
        <v>150822.19350000002</v>
      </c>
      <c r="P3736" s="8">
        <v>150822.19350000002</v>
      </c>
      <c r="Q3736" s="16">
        <v>9.7035040431266983E-2</v>
      </c>
      <c r="R3736" s="40">
        <v>36</v>
      </c>
      <c r="S3736" s="16">
        <v>0</v>
      </c>
      <c r="V3736" s="7">
        <v>3</v>
      </c>
      <c r="W3736" s="7"/>
      <c r="Y3736" s="7">
        <v>202686</v>
      </c>
      <c r="AB3736" s="7">
        <v>83</v>
      </c>
      <c r="AE3736" s="7">
        <v>914</v>
      </c>
      <c r="AF3736" s="7">
        <v>100</v>
      </c>
      <c r="AG3736" s="8">
        <v>814</v>
      </c>
      <c r="AH3736" s="16">
        <v>9.7035040431266761E-2</v>
      </c>
      <c r="AI3736" s="7">
        <v>567</v>
      </c>
      <c r="AJ3736" s="7">
        <v>247</v>
      </c>
      <c r="AK3736" s="12">
        <v>0.62035010940919033</v>
      </c>
      <c r="AL3736" s="12">
        <v>0.95</v>
      </c>
      <c r="AN3736" s="12">
        <v>0.69656019656019652</v>
      </c>
      <c r="AO3736" s="12">
        <v>0.89059080962800874</v>
      </c>
      <c r="AP3736" s="12">
        <v>0.11630165409863014</v>
      </c>
      <c r="AQ3736" s="8">
        <v>73419</v>
      </c>
      <c r="AR3736" s="16">
        <v>-0.24803351222909586</v>
      </c>
      <c r="AS3736" s="7">
        <v>2789.4756838905773</v>
      </c>
      <c r="AT3736" s="7">
        <v>90.195331695331689</v>
      </c>
      <c r="AU3736" s="7">
        <v>30.065110565110562</v>
      </c>
      <c r="AV3736" s="7">
        <v>168</v>
      </c>
      <c r="AW3736" s="16">
        <v>0.17895899145899144</v>
      </c>
      <c r="AX3736" s="16">
        <v>-0.31454651851841409</v>
      </c>
      <c r="AY3736" s="7">
        <v>2643084</v>
      </c>
      <c r="AZ3736" s="10">
        <v>36</v>
      </c>
      <c r="BA3736" s="16">
        <v>0</v>
      </c>
      <c r="BB3736" s="7">
        <v>73092.02980567918</v>
      </c>
      <c r="BC3736" s="16">
        <v>0.18831043275532339</v>
      </c>
      <c r="BD3736" s="13"/>
      <c r="BE3736" s="13"/>
      <c r="BG3736" s="44"/>
      <c r="BH3736" s="43">
        <v>26.32</v>
      </c>
      <c r="BI3736" s="2">
        <v>61.761750000000006</v>
      </c>
    </row>
    <row r="3737" spans="1:61" x14ac:dyDescent="0.2">
      <c r="A3737" s="2">
        <v>2007</v>
      </c>
      <c r="B3737" s="4" t="s">
        <v>0</v>
      </c>
      <c r="C3737" s="4" t="s">
        <v>226</v>
      </c>
      <c r="D3737" s="4" t="s">
        <v>246</v>
      </c>
      <c r="E3737" s="52" t="s">
        <v>251</v>
      </c>
      <c r="F3737" s="4" t="s">
        <v>143</v>
      </c>
      <c r="G3737" s="7">
        <v>49038.829500000007</v>
      </c>
      <c r="J3737" s="8">
        <v>49038.829500000007</v>
      </c>
      <c r="K3737" s="16">
        <v>0.15574963609898118</v>
      </c>
      <c r="L3737" s="7">
        <v>49038.829500000007</v>
      </c>
      <c r="M3737" s="7">
        <v>147116.48850000004</v>
      </c>
      <c r="P3737" s="8">
        <v>147116.48850000004</v>
      </c>
      <c r="Q3737" s="16">
        <v>0.15574963609898118</v>
      </c>
      <c r="R3737" s="40">
        <v>36</v>
      </c>
      <c r="S3737" s="16">
        <v>0</v>
      </c>
      <c r="V3737" s="7">
        <v>3</v>
      </c>
      <c r="W3737" s="7"/>
      <c r="Y3737" s="7">
        <v>197706</v>
      </c>
      <c r="AB3737" s="7">
        <v>83</v>
      </c>
      <c r="AE3737" s="7">
        <v>884</v>
      </c>
      <c r="AF3737" s="7">
        <v>90</v>
      </c>
      <c r="AG3737" s="8">
        <v>794</v>
      </c>
      <c r="AH3737" s="16">
        <v>0.15574963609898118</v>
      </c>
      <c r="AI3737" s="7">
        <v>510</v>
      </c>
      <c r="AJ3737" s="7">
        <v>284</v>
      </c>
      <c r="AK3737" s="12">
        <v>0.57692307692307687</v>
      </c>
      <c r="AL3737" s="12">
        <v>0.95</v>
      </c>
      <c r="AN3737" s="12">
        <v>0.64231738035264485</v>
      </c>
      <c r="AO3737" s="12">
        <v>0.89819004524886881</v>
      </c>
      <c r="AP3737" s="12">
        <v>0.21228582500622784</v>
      </c>
      <c r="AQ3737" s="8">
        <v>90922</v>
      </c>
      <c r="AR3737" s="16">
        <v>3.4933354580947817E-2</v>
      </c>
      <c r="AS3737" s="7">
        <v>3681.0526315789475</v>
      </c>
      <c r="AT3737" s="7">
        <v>114.51133501259446</v>
      </c>
      <c r="AU3737" s="7">
        <v>38.17044500419815</v>
      </c>
      <c r="AV3737" s="7">
        <v>168</v>
      </c>
      <c r="AW3737" s="16">
        <v>0.22720502978689375</v>
      </c>
      <c r="AX3737" s="16">
        <v>-0.10453499421018753</v>
      </c>
      <c r="AY3737" s="7">
        <v>3273192</v>
      </c>
      <c r="AZ3737" s="10">
        <v>36</v>
      </c>
      <c r="BA3737" s="16">
        <v>0</v>
      </c>
      <c r="BB3737" s="7">
        <v>93173.352233445839</v>
      </c>
      <c r="BC3737" s="16">
        <v>0.10464600682551278</v>
      </c>
      <c r="BD3737" s="13"/>
      <c r="BE3737" s="13"/>
      <c r="BG3737" s="44"/>
      <c r="BH3737" s="43">
        <v>24.7</v>
      </c>
      <c r="BI3737" s="2">
        <v>61.761750000000006</v>
      </c>
    </row>
    <row r="3738" spans="1:61" x14ac:dyDescent="0.2">
      <c r="A3738" s="2">
        <v>2007</v>
      </c>
      <c r="B3738" s="4" t="s">
        <v>1</v>
      </c>
      <c r="C3738" s="4" t="s">
        <v>226</v>
      </c>
      <c r="D3738" s="4" t="s">
        <v>246</v>
      </c>
      <c r="E3738" s="52" t="s">
        <v>251</v>
      </c>
      <c r="F3738" s="4" t="s">
        <v>143</v>
      </c>
      <c r="G3738" s="7">
        <v>52003.393500000006</v>
      </c>
      <c r="J3738" s="8">
        <v>52003.393500000006</v>
      </c>
      <c r="K3738" s="16">
        <v>0.16298342541436472</v>
      </c>
      <c r="L3738" s="7">
        <v>52003.393500000006</v>
      </c>
      <c r="M3738" s="7">
        <v>156010.18050000002</v>
      </c>
      <c r="P3738" s="8">
        <v>156010.18050000002</v>
      </c>
      <c r="Q3738" s="16">
        <v>0.16298342541436472</v>
      </c>
      <c r="R3738" s="40">
        <v>36</v>
      </c>
      <c r="S3738" s="16">
        <v>0</v>
      </c>
      <c r="V3738" s="7">
        <v>3</v>
      </c>
      <c r="W3738" s="7"/>
      <c r="Y3738" s="7">
        <v>209658</v>
      </c>
      <c r="AB3738" s="7">
        <v>83</v>
      </c>
      <c r="AE3738" s="7">
        <v>914</v>
      </c>
      <c r="AF3738" s="7">
        <v>72</v>
      </c>
      <c r="AG3738" s="8">
        <v>842</v>
      </c>
      <c r="AH3738" s="16">
        <v>0.16298342541436472</v>
      </c>
      <c r="AI3738" s="7">
        <v>620</v>
      </c>
      <c r="AJ3738" s="7">
        <v>222</v>
      </c>
      <c r="AK3738" s="12">
        <v>0.6783369803063457</v>
      </c>
      <c r="AL3738" s="12">
        <v>0.95</v>
      </c>
      <c r="AN3738" s="12">
        <v>0.73634204275534443</v>
      </c>
      <c r="AO3738" s="12">
        <v>0.92122538293216627</v>
      </c>
      <c r="AP3738" s="12">
        <v>0.29710861059578919</v>
      </c>
      <c r="AQ3738" s="8">
        <v>95711</v>
      </c>
      <c r="AR3738" s="16">
        <v>0.23504438938783934</v>
      </c>
      <c r="AS3738" s="7">
        <v>3759.2694422623722</v>
      </c>
      <c r="AT3738" s="7">
        <v>113.6710213776722</v>
      </c>
      <c r="AU3738" s="7">
        <v>37.89034045922407</v>
      </c>
      <c r="AV3738" s="7">
        <v>168</v>
      </c>
      <c r="AW3738" s="16">
        <v>0.22553774082871469</v>
      </c>
      <c r="AX3738" s="16">
        <v>6.1962159046075493E-2</v>
      </c>
      <c r="AY3738" s="7">
        <v>3445596</v>
      </c>
      <c r="AZ3738" s="10">
        <v>36</v>
      </c>
      <c r="BA3738" s="16">
        <v>0</v>
      </c>
      <c r="BB3738" s="7">
        <v>96235.744010888491</v>
      </c>
      <c r="BC3738" s="16">
        <v>3.1326466619414114E-2</v>
      </c>
      <c r="BD3738" s="13"/>
      <c r="BE3738" s="13"/>
      <c r="BG3738" s="44"/>
      <c r="BH3738" s="43">
        <v>25.46</v>
      </c>
      <c r="BI3738" s="2">
        <v>61.761750000000006</v>
      </c>
    </row>
    <row r="3739" spans="1:61" x14ac:dyDescent="0.2">
      <c r="A3739" s="2">
        <v>2007</v>
      </c>
      <c r="B3739" s="4" t="s">
        <v>2</v>
      </c>
      <c r="C3739" s="4" t="s">
        <v>226</v>
      </c>
      <c r="D3739" s="4" t="s">
        <v>246</v>
      </c>
      <c r="E3739" s="52" t="s">
        <v>251</v>
      </c>
      <c r="F3739" s="4" t="s">
        <v>143</v>
      </c>
      <c r="G3739" s="7">
        <v>51879.87</v>
      </c>
      <c r="J3739" s="8">
        <v>51879.87</v>
      </c>
      <c r="K3739" s="16">
        <v>0.11999999999999988</v>
      </c>
      <c r="L3739" s="7">
        <v>51879.87</v>
      </c>
      <c r="M3739" s="7">
        <v>155639.61000000002</v>
      </c>
      <c r="P3739" s="8">
        <v>155639.61000000002</v>
      </c>
      <c r="Q3739" s="16">
        <v>0.11999999999999988</v>
      </c>
      <c r="R3739" s="40">
        <v>36</v>
      </c>
      <c r="S3739" s="16">
        <v>0</v>
      </c>
      <c r="V3739" s="7">
        <v>3</v>
      </c>
      <c r="W3739" s="7"/>
      <c r="Y3739" s="7">
        <v>216720</v>
      </c>
      <c r="AB3739" s="7">
        <v>86</v>
      </c>
      <c r="AE3739" s="7">
        <v>880</v>
      </c>
      <c r="AF3739" s="7">
        <v>40</v>
      </c>
      <c r="AG3739" s="8">
        <v>840</v>
      </c>
      <c r="AH3739" s="16">
        <v>0.12000000000000011</v>
      </c>
      <c r="AI3739" s="7">
        <v>632</v>
      </c>
      <c r="AJ3739" s="7">
        <v>208</v>
      </c>
      <c r="AK3739" s="12">
        <v>0.71818181818181814</v>
      </c>
      <c r="AL3739" s="12">
        <v>0.95</v>
      </c>
      <c r="AN3739" s="12">
        <v>0.75238095238095237</v>
      </c>
      <c r="AO3739" s="12">
        <v>0.95454545454545459</v>
      </c>
      <c r="AP3739" s="12">
        <v>0.24566382844528545</v>
      </c>
      <c r="AQ3739" s="8">
        <v>85708</v>
      </c>
      <c r="AR3739" s="16">
        <v>5.3480339737207672E-2</v>
      </c>
      <c r="AS3739" s="7">
        <v>3273.7967914438505</v>
      </c>
      <c r="AT3739" s="7">
        <v>102.03333333333333</v>
      </c>
      <c r="AU3739" s="7">
        <v>34.011111111111113</v>
      </c>
      <c r="AV3739" s="7">
        <v>168</v>
      </c>
      <c r="AW3739" s="16">
        <v>0.20244708994708996</v>
      </c>
      <c r="AX3739" s="16">
        <v>-5.9392553806064674E-2</v>
      </c>
      <c r="AY3739" s="7">
        <v>3085488</v>
      </c>
      <c r="AZ3739" s="10">
        <v>36</v>
      </c>
      <c r="BA3739" s="16">
        <v>0</v>
      </c>
      <c r="BB3739" s="7">
        <v>86376.333227055773</v>
      </c>
      <c r="BC3739" s="16">
        <v>7.82626597475609E-2</v>
      </c>
      <c r="BD3739" s="13"/>
      <c r="BE3739" s="13"/>
      <c r="BG3739" s="44"/>
      <c r="BH3739" s="43">
        <v>26.18</v>
      </c>
      <c r="BI3739" s="2">
        <v>61.761750000000006</v>
      </c>
    </row>
    <row r="3740" spans="1:61" x14ac:dyDescent="0.2">
      <c r="A3740" s="2">
        <v>2007</v>
      </c>
      <c r="B3740" s="4" t="s">
        <v>3</v>
      </c>
      <c r="C3740" s="4" t="s">
        <v>226</v>
      </c>
      <c r="D3740" s="4" t="s">
        <v>246</v>
      </c>
      <c r="E3740" s="52" t="s">
        <v>251</v>
      </c>
      <c r="F3740" s="4" t="s">
        <v>143</v>
      </c>
      <c r="G3740" s="7">
        <v>53794.484250000009</v>
      </c>
      <c r="J3740" s="8">
        <v>53794.484250000009</v>
      </c>
      <c r="K3740" s="16">
        <v>0.20804438280166448</v>
      </c>
      <c r="L3740" s="7">
        <v>53794.484250000009</v>
      </c>
      <c r="M3740" s="7">
        <v>161383.45275000003</v>
      </c>
      <c r="P3740" s="8">
        <v>161383.45275000003</v>
      </c>
      <c r="Q3740" s="16">
        <v>0.20804438280166426</v>
      </c>
      <c r="R3740" s="40">
        <v>36</v>
      </c>
      <c r="S3740" s="16">
        <v>0</v>
      </c>
      <c r="V3740" s="7">
        <v>3</v>
      </c>
      <c r="W3740" s="7"/>
      <c r="Y3740" s="7">
        <v>224718</v>
      </c>
      <c r="AB3740" s="7">
        <v>86</v>
      </c>
      <c r="AE3740" s="7">
        <v>914</v>
      </c>
      <c r="AF3740" s="7">
        <v>43</v>
      </c>
      <c r="AG3740" s="8">
        <v>871</v>
      </c>
      <c r="AH3740" s="16">
        <v>0.20804438280166426</v>
      </c>
      <c r="AI3740" s="7">
        <v>706</v>
      </c>
      <c r="AJ3740" s="7">
        <v>165</v>
      </c>
      <c r="AK3740" s="12">
        <v>0.7724288840262582</v>
      </c>
      <c r="AL3740" s="12">
        <v>0.95</v>
      </c>
      <c r="AN3740" s="12">
        <v>0.81056257175660162</v>
      </c>
      <c r="AO3740" s="12">
        <v>0.95295404814004381</v>
      </c>
      <c r="AP3740" s="12">
        <v>0.61440777413400482</v>
      </c>
      <c r="AQ3740" s="8">
        <v>67522.926682708232</v>
      </c>
      <c r="AR3740" s="16">
        <v>-7.7807611544547517E-2</v>
      </c>
      <c r="AS3740" s="7">
        <v>2506.4189562994893</v>
      </c>
      <c r="AT3740" s="7">
        <v>77.523451989332074</v>
      </c>
      <c r="AU3740" s="7">
        <v>25.841150663110692</v>
      </c>
      <c r="AV3740" s="7">
        <v>168</v>
      </c>
      <c r="AW3740" s="16">
        <v>0.15381637299470649</v>
      </c>
      <c r="AX3740" s="16">
        <v>-0.23662375192149099</v>
      </c>
      <c r="AY3740" s="7">
        <v>2430825.3605774962</v>
      </c>
      <c r="AZ3740" s="10">
        <v>36</v>
      </c>
      <c r="BA3740" s="16">
        <v>0</v>
      </c>
      <c r="BB3740" s="7">
        <v>65914.918399578499</v>
      </c>
      <c r="BC3740" s="16">
        <v>0.22136152993447883</v>
      </c>
      <c r="BD3740" s="13"/>
      <c r="BE3740" s="13"/>
      <c r="BG3740" s="44"/>
      <c r="BH3740" s="43">
        <v>26.939999999999998</v>
      </c>
      <c r="BI3740" s="2">
        <v>61.761750000000006</v>
      </c>
    </row>
    <row r="3741" spans="1:61" x14ac:dyDescent="0.2">
      <c r="A3741" s="2">
        <v>2007</v>
      </c>
      <c r="B3741" s="4" t="s">
        <v>4</v>
      </c>
      <c r="C3741" s="4" t="s">
        <v>226</v>
      </c>
      <c r="D3741" s="4" t="s">
        <v>246</v>
      </c>
      <c r="E3741" s="52" t="s">
        <v>251</v>
      </c>
      <c r="F3741" s="4" t="s">
        <v>143</v>
      </c>
      <c r="G3741" s="7">
        <v>55709.098500000007</v>
      </c>
      <c r="J3741" s="8">
        <v>55709.098500000007</v>
      </c>
      <c r="K3741" s="16">
        <v>0.19628647214854111</v>
      </c>
      <c r="L3741" s="7">
        <v>55709.098500000007</v>
      </c>
      <c r="M3741" s="7">
        <v>167127.29550000001</v>
      </c>
      <c r="P3741" s="8">
        <v>167127.29550000001</v>
      </c>
      <c r="Q3741" s="16">
        <v>0.19628647214854111</v>
      </c>
      <c r="R3741" s="40">
        <v>36</v>
      </c>
      <c r="S3741" s="16">
        <v>0</v>
      </c>
      <c r="V3741" s="7">
        <v>3</v>
      </c>
      <c r="W3741" s="7"/>
      <c r="Y3741" s="7">
        <v>232716</v>
      </c>
      <c r="AB3741" s="7">
        <v>86</v>
      </c>
      <c r="AE3741" s="7">
        <v>914</v>
      </c>
      <c r="AF3741" s="7">
        <v>12</v>
      </c>
      <c r="AG3741" s="8">
        <v>902</v>
      </c>
      <c r="AH3741" s="16">
        <v>0.19628647214854111</v>
      </c>
      <c r="AI3741" s="7">
        <v>763</v>
      </c>
      <c r="AJ3741" s="7">
        <v>139</v>
      </c>
      <c r="AK3741" s="12">
        <v>0.83479212253829327</v>
      </c>
      <c r="AL3741" s="12">
        <v>0.95</v>
      </c>
      <c r="AN3741" s="12">
        <v>0.84589800443458985</v>
      </c>
      <c r="AO3741" s="12">
        <v>0.98687089715536103</v>
      </c>
      <c r="AP3741" s="12">
        <v>0.81711423174837816</v>
      </c>
      <c r="AQ3741" s="8">
        <v>80205</v>
      </c>
      <c r="AR3741" s="16">
        <v>2.1751759955292549E-2</v>
      </c>
      <c r="AS3741" s="7">
        <v>3075.3450920245396</v>
      </c>
      <c r="AT3741" s="7">
        <v>88.919068736141909</v>
      </c>
      <c r="AU3741" s="7">
        <v>29.63968957871397</v>
      </c>
      <c r="AV3741" s="7">
        <v>168</v>
      </c>
      <c r="AW3741" s="16">
        <v>0.17642672368282125</v>
      </c>
      <c r="AX3741" s="16">
        <v>-0.1458970875761747</v>
      </c>
      <c r="AY3741" s="7">
        <v>2887380</v>
      </c>
      <c r="AZ3741" s="10">
        <v>36</v>
      </c>
      <c r="BA3741" s="16">
        <v>0</v>
      </c>
      <c r="BB3741" s="7">
        <v>76398.839890585019</v>
      </c>
      <c r="BC3741" s="16">
        <v>0.19391726139263338</v>
      </c>
      <c r="BD3741" s="13"/>
      <c r="BE3741" s="13"/>
      <c r="BG3741" s="44"/>
      <c r="BH3741" s="43">
        <v>26.080000000000002</v>
      </c>
      <c r="BI3741" s="2">
        <v>61.761750000000006</v>
      </c>
    </row>
    <row r="3742" spans="1:61" x14ac:dyDescent="0.2">
      <c r="A3742" s="2">
        <v>2007</v>
      </c>
      <c r="B3742" s="4" t="s">
        <v>11</v>
      </c>
      <c r="C3742" s="4" t="s">
        <v>226</v>
      </c>
      <c r="D3742" s="4" t="s">
        <v>246</v>
      </c>
      <c r="E3742" s="52" t="s">
        <v>251</v>
      </c>
      <c r="F3742" s="4" t="s">
        <v>143</v>
      </c>
      <c r="G3742" s="7">
        <v>52126.917000000009</v>
      </c>
      <c r="J3742" s="8">
        <v>52126.917000000009</v>
      </c>
      <c r="K3742" s="16">
        <v>0.21613832853025938</v>
      </c>
      <c r="L3742" s="7">
        <v>52126.917000000009</v>
      </c>
      <c r="M3742" s="7">
        <v>156380.75100000002</v>
      </c>
      <c r="P3742" s="8">
        <v>156380.75100000002</v>
      </c>
      <c r="Q3742" s="16">
        <v>0.21613832853025938</v>
      </c>
      <c r="R3742" s="40">
        <v>36</v>
      </c>
      <c r="S3742" s="16">
        <v>0</v>
      </c>
      <c r="V3742" s="7">
        <v>3</v>
      </c>
      <c r="W3742" s="7"/>
      <c r="Y3742" s="7">
        <v>217752</v>
      </c>
      <c r="AB3742" s="7">
        <v>86</v>
      </c>
      <c r="AE3742" s="7">
        <v>880</v>
      </c>
      <c r="AF3742" s="7">
        <v>36</v>
      </c>
      <c r="AG3742" s="8">
        <v>844</v>
      </c>
      <c r="AH3742" s="16">
        <v>0.21613832853025938</v>
      </c>
      <c r="AI3742" s="7">
        <v>630</v>
      </c>
      <c r="AJ3742" s="7">
        <v>214</v>
      </c>
      <c r="AK3742" s="12">
        <v>0.71590909090909094</v>
      </c>
      <c r="AL3742" s="12">
        <v>0.95</v>
      </c>
      <c r="AN3742" s="12">
        <v>0.74644549763033174</v>
      </c>
      <c r="AO3742" s="12">
        <v>0.95909090909090911</v>
      </c>
      <c r="AP3742" s="12">
        <v>0.98480143814348753</v>
      </c>
      <c r="AQ3742" s="8">
        <v>86416</v>
      </c>
      <c r="AR3742" s="16">
        <v>3.1438733856914425E-2</v>
      </c>
      <c r="AS3742" s="7">
        <v>3253.6144578313256</v>
      </c>
      <c r="AT3742" s="7">
        <v>102.38862559241706</v>
      </c>
      <c r="AU3742" s="7">
        <v>34.129541864139021</v>
      </c>
      <c r="AV3742" s="7">
        <v>168</v>
      </c>
      <c r="AW3742" s="16">
        <v>0.20315203490558942</v>
      </c>
      <c r="AX3742" s="16">
        <v>-0.15187383732618653</v>
      </c>
      <c r="AY3742" s="7">
        <v>3110976</v>
      </c>
      <c r="AZ3742" s="10">
        <v>36</v>
      </c>
      <c r="BA3742" s="16">
        <v>0</v>
      </c>
      <c r="BB3742" s="7">
        <v>80414.481784701158</v>
      </c>
      <c r="BC3742" s="16">
        <v>0.2176447281834939</v>
      </c>
      <c r="BD3742" s="13"/>
      <c r="BE3742" s="13"/>
      <c r="BG3742" s="44"/>
      <c r="BH3742" s="43">
        <v>26.56</v>
      </c>
      <c r="BI3742" s="2">
        <v>61.761750000000006</v>
      </c>
    </row>
    <row r="3743" spans="1:61" x14ac:dyDescent="0.2">
      <c r="A3743" s="2">
        <v>2007</v>
      </c>
      <c r="B3743" s="4" t="s">
        <v>5</v>
      </c>
      <c r="C3743" s="4" t="s">
        <v>226</v>
      </c>
      <c r="D3743" s="4" t="s">
        <v>246</v>
      </c>
      <c r="E3743" s="52" t="s">
        <v>251</v>
      </c>
      <c r="F3743" s="4" t="s">
        <v>143</v>
      </c>
      <c r="G3743" s="7">
        <v>54782.672250000003</v>
      </c>
      <c r="J3743" s="8">
        <v>54782.672250000003</v>
      </c>
      <c r="K3743" s="16">
        <v>0.11152882205513781</v>
      </c>
      <c r="L3743" s="7">
        <v>54782.672250000003</v>
      </c>
      <c r="M3743" s="7">
        <v>164348.01675000001</v>
      </c>
      <c r="P3743" s="8">
        <v>164348.01675000001</v>
      </c>
      <c r="Q3743" s="16">
        <v>0.11152882205513781</v>
      </c>
      <c r="R3743" s="40">
        <v>36</v>
      </c>
      <c r="S3743" s="16">
        <v>0</v>
      </c>
      <c r="V3743" s="7">
        <v>3</v>
      </c>
      <c r="W3743" s="7"/>
      <c r="Y3743" s="7">
        <v>228846</v>
      </c>
      <c r="AB3743" s="7">
        <v>86</v>
      </c>
      <c r="AE3743" s="7">
        <v>914</v>
      </c>
      <c r="AF3743" s="7">
        <v>27</v>
      </c>
      <c r="AG3743" s="8">
        <v>887</v>
      </c>
      <c r="AH3743" s="16">
        <v>0.11152882205513781</v>
      </c>
      <c r="AI3743" s="7">
        <v>747</v>
      </c>
      <c r="AJ3743" s="7">
        <v>140</v>
      </c>
      <c r="AK3743" s="12">
        <v>0.8172866520787746</v>
      </c>
      <c r="AL3743" s="12">
        <v>0.95</v>
      </c>
      <c r="AN3743" s="12">
        <v>0.84216459977452085</v>
      </c>
      <c r="AO3743" s="12">
        <v>0.97045951859956237</v>
      </c>
      <c r="AP3743" s="12">
        <v>0.28498537403454627</v>
      </c>
      <c r="AQ3743" s="8">
        <v>106236.76489502058</v>
      </c>
      <c r="AR3743" s="16">
        <v>0.19962922485851742</v>
      </c>
      <c r="AS3743" s="7">
        <v>3978.905052247962</v>
      </c>
      <c r="AT3743" s="7">
        <v>119.77087361332647</v>
      </c>
      <c r="AU3743" s="7">
        <v>39.923624537775488</v>
      </c>
      <c r="AV3743" s="7">
        <v>168</v>
      </c>
      <c r="AW3743" s="16">
        <v>0.23764062224866361</v>
      </c>
      <c r="AX3743" s="16">
        <v>7.9260565318034715E-2</v>
      </c>
      <c r="AY3743" s="7">
        <v>3824523.5362207405</v>
      </c>
      <c r="AZ3743" s="10">
        <v>36</v>
      </c>
      <c r="BA3743" s="16">
        <v>0</v>
      </c>
      <c r="BB3743" s="7">
        <v>97569.752587050665</v>
      </c>
      <c r="BC3743" s="16">
        <v>1.1174019155464836E-2</v>
      </c>
      <c r="BD3743" s="13"/>
      <c r="BE3743" s="13"/>
      <c r="BG3743" s="44"/>
      <c r="BH3743" s="43">
        <v>26.7</v>
      </c>
      <c r="BI3743" s="2">
        <v>61.761750000000006</v>
      </c>
    </row>
    <row r="3744" spans="1:61" x14ac:dyDescent="0.2">
      <c r="A3744" s="2">
        <v>2007</v>
      </c>
      <c r="B3744" s="4" t="s">
        <v>6</v>
      </c>
      <c r="C3744" s="4" t="s">
        <v>226</v>
      </c>
      <c r="D3744" s="4" t="s">
        <v>246</v>
      </c>
      <c r="E3744" s="52" t="s">
        <v>251</v>
      </c>
      <c r="F3744" s="4" t="s">
        <v>143</v>
      </c>
      <c r="G3744" s="7">
        <v>54103.293000000005</v>
      </c>
      <c r="J3744" s="8">
        <v>54103.293000000005</v>
      </c>
      <c r="K3744" s="16">
        <v>6.0532687651331685E-2</v>
      </c>
      <c r="L3744" s="7">
        <v>54103.293000000005</v>
      </c>
      <c r="M3744" s="7">
        <v>162309.87900000002</v>
      </c>
      <c r="P3744" s="8">
        <v>162309.87900000002</v>
      </c>
      <c r="Q3744" s="16">
        <v>6.0532687651331685E-2</v>
      </c>
      <c r="R3744" s="40">
        <v>36</v>
      </c>
      <c r="S3744" s="16">
        <v>0</v>
      </c>
      <c r="V3744" s="7">
        <v>3</v>
      </c>
      <c r="W3744" s="7"/>
      <c r="Y3744" s="7">
        <v>226008</v>
      </c>
      <c r="AB3744" s="7">
        <v>86</v>
      </c>
      <c r="AE3744" s="7">
        <v>884</v>
      </c>
      <c r="AF3744" s="7">
        <v>8</v>
      </c>
      <c r="AG3744" s="8">
        <v>876</v>
      </c>
      <c r="AH3744" s="16">
        <v>6.0532687651331685E-2</v>
      </c>
      <c r="AI3744" s="7">
        <v>789</v>
      </c>
      <c r="AJ3744" s="7">
        <v>87</v>
      </c>
      <c r="AK3744" s="12">
        <v>0.89253393665158376</v>
      </c>
      <c r="AL3744" s="12">
        <v>0.95</v>
      </c>
      <c r="AN3744" s="12">
        <v>0.90068493150684936</v>
      </c>
      <c r="AO3744" s="12">
        <v>0.99095022624434392</v>
      </c>
      <c r="AP3744" s="12">
        <v>0.22161864273342791</v>
      </c>
      <c r="AQ3744" s="8">
        <v>87667.132717492743</v>
      </c>
      <c r="AR3744" s="16">
        <v>-6.3015666938684101E-2</v>
      </c>
      <c r="AS3744" s="7">
        <v>3379.6119012140612</v>
      </c>
      <c r="AT3744" s="7">
        <v>100.07663552225199</v>
      </c>
      <c r="AU3744" s="7">
        <v>33.35887850741733</v>
      </c>
      <c r="AV3744" s="7">
        <v>168</v>
      </c>
      <c r="AW3744" s="16">
        <v>0.19856475302034124</v>
      </c>
      <c r="AX3744" s="16">
        <v>-0.1164965078668414</v>
      </c>
      <c r="AY3744" s="7">
        <v>3156016.7778297388</v>
      </c>
      <c r="AZ3744" s="10">
        <v>36</v>
      </c>
      <c r="BA3744" s="16">
        <v>0</v>
      </c>
      <c r="BB3744" s="7">
        <v>81847.882798774503</v>
      </c>
      <c r="BC3744" s="16">
        <v>9.2516655737029829E-2</v>
      </c>
      <c r="BD3744" s="13"/>
      <c r="BE3744" s="13"/>
      <c r="BG3744" s="44"/>
      <c r="BH3744" s="43">
        <v>25.939999999999998</v>
      </c>
      <c r="BI3744" s="2">
        <v>61.761750000000006</v>
      </c>
    </row>
    <row r="3745" spans="1:80" x14ac:dyDescent="0.2">
      <c r="A3745" s="2">
        <v>2007</v>
      </c>
      <c r="B3745" s="4" t="s">
        <v>7</v>
      </c>
      <c r="C3745" s="4" t="s">
        <v>226</v>
      </c>
      <c r="D3745" s="4" t="s">
        <v>246</v>
      </c>
      <c r="E3745" s="52" t="s">
        <v>251</v>
      </c>
      <c r="F3745" s="4" t="s">
        <v>143</v>
      </c>
      <c r="G3745" s="7">
        <v>54473.863500000007</v>
      </c>
      <c r="J3745" s="8">
        <v>54473.863500000007</v>
      </c>
      <c r="K3745" s="16">
        <v>6.7796610169491567E-2</v>
      </c>
      <c r="L3745" s="7">
        <v>54473.863500000007</v>
      </c>
      <c r="M3745" s="7">
        <v>163421.59050000002</v>
      </c>
      <c r="P3745" s="8">
        <v>163421.59050000002</v>
      </c>
      <c r="Q3745" s="16">
        <v>6.7796610169491567E-2</v>
      </c>
      <c r="R3745" s="40">
        <v>36</v>
      </c>
      <c r="S3745" s="16">
        <v>0</v>
      </c>
      <c r="V3745" s="7">
        <v>3</v>
      </c>
      <c r="W3745" s="7"/>
      <c r="Y3745" s="7">
        <v>227556</v>
      </c>
      <c r="AB3745" s="7">
        <v>86</v>
      </c>
      <c r="AE3745" s="7">
        <v>914</v>
      </c>
      <c r="AF3745" s="7">
        <v>32</v>
      </c>
      <c r="AG3745" s="8">
        <v>882</v>
      </c>
      <c r="AH3745" s="16">
        <v>6.7796610169491567E-2</v>
      </c>
      <c r="AI3745" s="7">
        <v>804</v>
      </c>
      <c r="AJ3745" s="7">
        <v>78</v>
      </c>
      <c r="AK3745" s="12">
        <v>0.87964989059080967</v>
      </c>
      <c r="AL3745" s="12">
        <v>0.95</v>
      </c>
      <c r="AN3745" s="12">
        <v>0.91156462585034015</v>
      </c>
      <c r="AO3745" s="12">
        <v>0.96498905908096277</v>
      </c>
      <c r="AP3745" s="12">
        <v>0.2203442154819788</v>
      </c>
      <c r="AQ3745" s="8">
        <v>80167</v>
      </c>
      <c r="AR3745" s="16">
        <v>1.574932846789312E-2</v>
      </c>
      <c r="AS3745" s="7">
        <v>3196.4513556618822</v>
      </c>
      <c r="AT3745" s="7">
        <v>90.892290249433103</v>
      </c>
      <c r="AU3745" s="7">
        <v>30.297430083144366</v>
      </c>
      <c r="AV3745" s="7">
        <v>168</v>
      </c>
      <c r="AW3745" s="16">
        <v>0.18034184573300219</v>
      </c>
      <c r="AX3745" s="16">
        <v>-4.8742692387211184E-2</v>
      </c>
      <c r="AY3745" s="7">
        <v>2886012</v>
      </c>
      <c r="AZ3745" s="10">
        <v>36</v>
      </c>
      <c r="BA3745" s="16">
        <v>0</v>
      </c>
      <c r="BB3745" s="7">
        <v>79695.022465669623</v>
      </c>
      <c r="BC3745" s="16">
        <v>5.9965089775701787E-2</v>
      </c>
      <c r="BD3745" s="13"/>
      <c r="BE3745" s="13"/>
      <c r="BG3745" s="44"/>
      <c r="BH3745" s="43">
        <v>25.08</v>
      </c>
      <c r="BI3745" s="2">
        <v>61.761750000000006</v>
      </c>
    </row>
    <row r="3746" spans="1:80" x14ac:dyDescent="0.2">
      <c r="A3746" s="2">
        <v>2008</v>
      </c>
      <c r="B3746" s="4" t="s">
        <v>8</v>
      </c>
      <c r="C3746" s="4" t="s">
        <v>226</v>
      </c>
      <c r="D3746" s="4" t="s">
        <v>246</v>
      </c>
      <c r="E3746" s="52" t="s">
        <v>251</v>
      </c>
      <c r="F3746" s="4" t="s">
        <v>143</v>
      </c>
      <c r="G3746" s="7">
        <v>54412.101750000009</v>
      </c>
      <c r="J3746" s="8">
        <v>54412.101750000009</v>
      </c>
      <c r="K3746" s="16">
        <v>3.7691401648998868E-2</v>
      </c>
      <c r="L3746" s="7">
        <v>54412.101750000009</v>
      </c>
      <c r="M3746" s="7">
        <v>163236.30525000003</v>
      </c>
      <c r="P3746" s="8">
        <v>163236.30525000003</v>
      </c>
      <c r="Q3746" s="16">
        <v>3.769140164899909E-2</v>
      </c>
      <c r="R3746" s="40">
        <v>36</v>
      </c>
      <c r="S3746" s="16">
        <v>0</v>
      </c>
      <c r="V3746" s="7">
        <v>3</v>
      </c>
      <c r="W3746" s="7"/>
      <c r="Y3746" s="7">
        <v>227298</v>
      </c>
      <c r="AB3746" s="7">
        <v>86</v>
      </c>
      <c r="AE3746" s="7">
        <v>914</v>
      </c>
      <c r="AF3746" s="7">
        <v>33</v>
      </c>
      <c r="AG3746" s="8">
        <v>881</v>
      </c>
      <c r="AH3746" s="16">
        <v>3.7691401648998868E-2</v>
      </c>
      <c r="AI3746" s="7">
        <v>810</v>
      </c>
      <c r="AJ3746" s="7">
        <v>71</v>
      </c>
      <c r="AK3746" s="12">
        <v>0.88621444201312916</v>
      </c>
      <c r="AL3746" s="12">
        <v>0.95</v>
      </c>
      <c r="AN3746" s="12">
        <v>0.91940976163450627</v>
      </c>
      <c r="AO3746" s="12">
        <v>0.96389496717724288</v>
      </c>
      <c r="AP3746" s="12">
        <v>0.16678458539266927</v>
      </c>
      <c r="AQ3746" s="8">
        <v>66025</v>
      </c>
      <c r="AR3746" s="16">
        <v>-0.20275067619783615</v>
      </c>
      <c r="AS3746" s="7">
        <v>2472.8464419475658</v>
      </c>
      <c r="AT3746" s="7">
        <v>74.943246311010213</v>
      </c>
      <c r="AU3746" s="7">
        <v>24.981082103670072</v>
      </c>
      <c r="AV3746" s="7">
        <v>168</v>
      </c>
      <c r="AW3746" s="16">
        <v>0.14869691728375042</v>
      </c>
      <c r="AX3746" s="16">
        <v>-0.23170865390688189</v>
      </c>
      <c r="AY3746" s="7">
        <v>2376900</v>
      </c>
      <c r="AZ3746" s="10">
        <v>36</v>
      </c>
      <c r="BA3746" s="16">
        <v>0</v>
      </c>
      <c r="BB3746" s="7">
        <v>77178.89990059979</v>
      </c>
      <c r="BC3746" s="16">
        <v>0.14007106582250764</v>
      </c>
      <c r="BD3746" s="13"/>
      <c r="BE3746" s="13"/>
      <c r="BG3746" s="44"/>
      <c r="BH3746" s="43">
        <v>26.7</v>
      </c>
      <c r="BI3746" s="2">
        <v>61.761750000000006</v>
      </c>
      <c r="BJ3746" s="2" t="s">
        <v>73</v>
      </c>
    </row>
    <row r="3747" spans="1:80" x14ac:dyDescent="0.2">
      <c r="A3747" s="2">
        <v>2008</v>
      </c>
      <c r="B3747" s="4" t="s">
        <v>9</v>
      </c>
      <c r="C3747" s="4" t="s">
        <v>226</v>
      </c>
      <c r="D3747" s="4" t="s">
        <v>246</v>
      </c>
      <c r="E3747" s="52" t="s">
        <v>251</v>
      </c>
      <c r="F3747" s="4" t="s">
        <v>143</v>
      </c>
      <c r="G3747" s="7">
        <v>51447.537750000003</v>
      </c>
      <c r="J3747" s="8">
        <v>51447.537750000003</v>
      </c>
      <c r="K3747" s="16">
        <v>0.10771276595744683</v>
      </c>
      <c r="L3747" s="7">
        <v>51447.537750000003</v>
      </c>
      <c r="M3747" s="7">
        <v>154342.61324999999</v>
      </c>
      <c r="P3747" s="8">
        <v>154342.61324999999</v>
      </c>
      <c r="Q3747" s="16">
        <v>0.10771276595744683</v>
      </c>
      <c r="R3747" s="40">
        <v>36</v>
      </c>
      <c r="S3747" s="16">
        <v>0</v>
      </c>
      <c r="V3747" s="7">
        <v>3</v>
      </c>
      <c r="W3747" s="7"/>
      <c r="Y3747" s="7">
        <v>214914</v>
      </c>
      <c r="AB3747" s="7">
        <v>86</v>
      </c>
      <c r="AE3747" s="7">
        <v>854</v>
      </c>
      <c r="AF3747" s="7">
        <v>21</v>
      </c>
      <c r="AG3747" s="8">
        <v>833</v>
      </c>
      <c r="AH3747" s="16">
        <v>0.10771276595744683</v>
      </c>
      <c r="AI3747" s="7">
        <v>747</v>
      </c>
      <c r="AJ3747" s="7">
        <v>86</v>
      </c>
      <c r="AK3747" s="12">
        <v>0.87470725995316156</v>
      </c>
      <c r="AL3747" s="12">
        <v>0.95</v>
      </c>
      <c r="AN3747" s="12">
        <v>0.89675870348139253</v>
      </c>
      <c r="AO3747" s="12">
        <v>0.97540983606557374</v>
      </c>
      <c r="AP3747" s="12">
        <v>0.17484763940419357</v>
      </c>
      <c r="AQ3747" s="8">
        <v>68291</v>
      </c>
      <c r="AR3747" s="16">
        <v>-0.23959736774710771</v>
      </c>
      <c r="AS3747" s="7">
        <v>2780.5781758957655</v>
      </c>
      <c r="AT3747" s="7">
        <v>81.981992797118849</v>
      </c>
      <c r="AU3747" s="7">
        <v>27.327330932372949</v>
      </c>
      <c r="AV3747" s="7">
        <v>168</v>
      </c>
      <c r="AW3747" s="16">
        <v>0.16266268412126755</v>
      </c>
      <c r="AX3747" s="16">
        <v>-0.31353807988694482</v>
      </c>
      <c r="AY3747" s="7">
        <v>2458476</v>
      </c>
      <c r="AZ3747" s="10">
        <v>36</v>
      </c>
      <c r="BA3747" s="16">
        <v>0</v>
      </c>
      <c r="BB3747" s="7">
        <v>79159.321112758669</v>
      </c>
      <c r="BC3747" s="16">
        <v>0.19579635707538115</v>
      </c>
      <c r="BD3747" s="13"/>
      <c r="BE3747" s="13"/>
      <c r="BG3747" s="44"/>
      <c r="BH3747" s="43">
        <v>24.56</v>
      </c>
      <c r="BI3747" s="2">
        <v>61.761750000000006</v>
      </c>
      <c r="CB3747" s="2">
        <v>0.95574875279869997</v>
      </c>
    </row>
    <row r="3748" spans="1:80" x14ac:dyDescent="0.2">
      <c r="A3748" s="2">
        <v>2008</v>
      </c>
      <c r="B3748" s="4" t="s">
        <v>10</v>
      </c>
      <c r="C3748" s="4" t="s">
        <v>226</v>
      </c>
      <c r="D3748" s="4" t="s">
        <v>246</v>
      </c>
      <c r="E3748" s="52" t="s">
        <v>251</v>
      </c>
      <c r="F3748" s="4" t="s">
        <v>143</v>
      </c>
      <c r="G3748" s="7">
        <v>55091.481000000007</v>
      </c>
      <c r="J3748" s="8">
        <v>55091.481000000007</v>
      </c>
      <c r="K3748" s="16">
        <v>9.5823095823095894E-2</v>
      </c>
      <c r="L3748" s="7">
        <v>55091.481000000007</v>
      </c>
      <c r="M3748" s="7">
        <v>165274.44300000003</v>
      </c>
      <c r="P3748" s="8">
        <v>165274.44300000003</v>
      </c>
      <c r="Q3748" s="16">
        <v>9.5823095823095894E-2</v>
      </c>
      <c r="R3748" s="40">
        <v>36</v>
      </c>
      <c r="S3748" s="16">
        <v>0</v>
      </c>
      <c r="V3748" s="7">
        <v>3</v>
      </c>
      <c r="W3748" s="7"/>
      <c r="Y3748" s="7">
        <v>230136</v>
      </c>
      <c r="AB3748" s="7">
        <v>86</v>
      </c>
      <c r="AE3748" s="7">
        <v>910</v>
      </c>
      <c r="AF3748" s="7">
        <v>18</v>
      </c>
      <c r="AG3748" s="8">
        <v>892</v>
      </c>
      <c r="AH3748" s="16">
        <v>9.5823095823095894E-2</v>
      </c>
      <c r="AI3748" s="7">
        <v>820</v>
      </c>
      <c r="AJ3748" s="7">
        <v>72</v>
      </c>
      <c r="AK3748" s="12">
        <v>0.90109890109890112</v>
      </c>
      <c r="AL3748" s="12">
        <v>0.95</v>
      </c>
      <c r="AN3748" s="12">
        <v>0.91928251121076232</v>
      </c>
      <c r="AO3748" s="12">
        <v>0.98021978021978018</v>
      </c>
      <c r="AP3748" s="12">
        <v>0.31974596847541537</v>
      </c>
      <c r="AQ3748" s="8">
        <v>88013</v>
      </c>
      <c r="AR3748" s="16">
        <v>0.19877688336806543</v>
      </c>
      <c r="AS3748" s="7">
        <v>3343.9589665653493</v>
      </c>
      <c r="AT3748" s="7">
        <v>98.669282511210767</v>
      </c>
      <c r="AU3748" s="7">
        <v>32.889760837070256</v>
      </c>
      <c r="AV3748" s="7">
        <v>168</v>
      </c>
      <c r="AW3748" s="16">
        <v>0.19577238593494201</v>
      </c>
      <c r="AX3748" s="16">
        <v>9.3951102087001637E-2</v>
      </c>
      <c r="AY3748" s="7">
        <v>3168468</v>
      </c>
      <c r="AZ3748" s="10">
        <v>36</v>
      </c>
      <c r="BA3748" s="16">
        <v>0</v>
      </c>
      <c r="BB3748" s="7">
        <v>87621.035689497832</v>
      </c>
      <c r="BC3748" s="16">
        <v>4.1636649686598998E-3</v>
      </c>
      <c r="BD3748" s="13"/>
      <c r="BE3748" s="13"/>
      <c r="BG3748" s="44"/>
      <c r="BH3748" s="43">
        <v>26.32</v>
      </c>
      <c r="BI3748" s="2">
        <v>61.761750000000006</v>
      </c>
    </row>
    <row r="3749" spans="1:80" x14ac:dyDescent="0.2">
      <c r="A3749" s="2">
        <v>2008</v>
      </c>
      <c r="B3749" s="4" t="s">
        <v>0</v>
      </c>
      <c r="C3749" s="4" t="s">
        <v>226</v>
      </c>
      <c r="D3749" s="4" t="s">
        <v>246</v>
      </c>
      <c r="E3749" s="52" t="s">
        <v>251</v>
      </c>
      <c r="F3749" s="4" t="s">
        <v>143</v>
      </c>
      <c r="G3749" s="7">
        <v>53732.722500000003</v>
      </c>
      <c r="J3749" s="8">
        <v>53732.722500000003</v>
      </c>
      <c r="K3749" s="16">
        <v>9.5717884130982256E-2</v>
      </c>
      <c r="L3749" s="7">
        <v>53732.722500000003</v>
      </c>
      <c r="M3749" s="7">
        <v>161198.16750000001</v>
      </c>
      <c r="P3749" s="8">
        <v>161198.16750000001</v>
      </c>
      <c r="Q3749" s="16">
        <v>9.5717884130982256E-2</v>
      </c>
      <c r="R3749" s="40">
        <v>36</v>
      </c>
      <c r="S3749" s="16">
        <v>0</v>
      </c>
      <c r="V3749" s="7">
        <v>3</v>
      </c>
      <c r="W3749" s="7"/>
      <c r="Y3749" s="7">
        <v>224460</v>
      </c>
      <c r="AB3749" s="7">
        <v>86</v>
      </c>
      <c r="AE3749" s="7">
        <v>884</v>
      </c>
      <c r="AF3749" s="7">
        <v>14</v>
      </c>
      <c r="AG3749" s="8">
        <v>870</v>
      </c>
      <c r="AH3749" s="16">
        <v>9.5717884130982478E-2</v>
      </c>
      <c r="AI3749" s="7">
        <v>805</v>
      </c>
      <c r="AJ3749" s="7">
        <v>65</v>
      </c>
      <c r="AK3749" s="12">
        <v>0.91063348416289591</v>
      </c>
      <c r="AL3749" s="12">
        <v>0.95</v>
      </c>
      <c r="AN3749" s="12">
        <v>0.92528735632183912</v>
      </c>
      <c r="AO3749" s="12">
        <v>0.98416289592760176</v>
      </c>
      <c r="AP3749" s="12">
        <v>0.44054541356772603</v>
      </c>
      <c r="AQ3749" s="8">
        <v>98661</v>
      </c>
      <c r="AR3749" s="16">
        <v>8.5116913398297411E-2</v>
      </c>
      <c r="AS3749" s="7">
        <v>3994.3724696356276</v>
      </c>
      <c r="AT3749" s="7">
        <v>113.40344827586208</v>
      </c>
      <c r="AU3749" s="7">
        <v>37.801149425287356</v>
      </c>
      <c r="AV3749" s="7">
        <v>168</v>
      </c>
      <c r="AW3749" s="16">
        <v>0.22500684181718664</v>
      </c>
      <c r="AX3749" s="16">
        <v>-9.6749089215537598E-3</v>
      </c>
      <c r="AY3749" s="7">
        <v>3551796</v>
      </c>
      <c r="AZ3749" s="10">
        <v>36</v>
      </c>
      <c r="BA3749" s="16">
        <v>0</v>
      </c>
      <c r="BB3749" s="7">
        <v>101103.98038652912</v>
      </c>
      <c r="BC3749" s="16">
        <v>6.803557264374599E-2</v>
      </c>
      <c r="BD3749" s="13"/>
      <c r="BE3749" s="13"/>
      <c r="BG3749" s="44"/>
      <c r="BH3749" s="43">
        <v>24.7</v>
      </c>
      <c r="BI3749" s="2">
        <v>61.761750000000006</v>
      </c>
    </row>
    <row r="3750" spans="1:80" x14ac:dyDescent="0.2">
      <c r="A3750" s="2">
        <v>2008</v>
      </c>
      <c r="B3750" s="4" t="s">
        <v>1</v>
      </c>
      <c r="C3750" s="4" t="s">
        <v>226</v>
      </c>
      <c r="D3750" s="4" t="s">
        <v>246</v>
      </c>
      <c r="E3750" s="52" t="s">
        <v>251</v>
      </c>
      <c r="F3750" s="4" t="s">
        <v>143</v>
      </c>
      <c r="G3750" s="7">
        <v>56079.669000000009</v>
      </c>
      <c r="J3750" s="8">
        <v>56079.669000000009</v>
      </c>
      <c r="K3750" s="16">
        <v>7.8384798099762509E-2</v>
      </c>
      <c r="L3750" s="7">
        <v>56079.669000000009</v>
      </c>
      <c r="M3750" s="7">
        <v>168239.00700000004</v>
      </c>
      <c r="P3750" s="8">
        <v>168239.00700000004</v>
      </c>
      <c r="Q3750" s="16">
        <v>7.8384798099762509E-2</v>
      </c>
      <c r="R3750" s="40">
        <v>36</v>
      </c>
      <c r="S3750" s="16">
        <v>0</v>
      </c>
      <c r="V3750" s="7">
        <v>3</v>
      </c>
      <c r="W3750" s="7"/>
      <c r="Y3750" s="7">
        <v>234264</v>
      </c>
      <c r="AB3750" s="7">
        <v>86</v>
      </c>
      <c r="AE3750" s="7">
        <v>910</v>
      </c>
      <c r="AF3750" s="7">
        <v>2</v>
      </c>
      <c r="AG3750" s="8">
        <v>908</v>
      </c>
      <c r="AH3750" s="16">
        <v>7.8384798099762509E-2</v>
      </c>
      <c r="AI3750" s="7">
        <v>839</v>
      </c>
      <c r="AJ3750" s="7">
        <v>69</v>
      </c>
      <c r="AK3750" s="12">
        <v>0.92197802197802203</v>
      </c>
      <c r="AL3750" s="12">
        <v>0.95</v>
      </c>
      <c r="AN3750" s="12">
        <v>0.92400881057268724</v>
      </c>
      <c r="AO3750" s="12">
        <v>0.99780219780219781</v>
      </c>
      <c r="AP3750" s="12">
        <v>0.25486357822935912</v>
      </c>
      <c r="AQ3750" s="8">
        <v>92083</v>
      </c>
      <c r="AR3750" s="16">
        <v>-3.7905778855095051E-2</v>
      </c>
      <c r="AS3750" s="7">
        <v>3616.7714061272582</v>
      </c>
      <c r="AT3750" s="7">
        <v>101.41299559471365</v>
      </c>
      <c r="AU3750" s="7">
        <v>33.804331864904547</v>
      </c>
      <c r="AV3750" s="7">
        <v>168</v>
      </c>
      <c r="AW3750" s="16">
        <v>0.2012162611006223</v>
      </c>
      <c r="AX3750" s="16">
        <v>-0.10783773766078208</v>
      </c>
      <c r="AY3750" s="7">
        <v>3314988</v>
      </c>
      <c r="AZ3750" s="10">
        <v>36</v>
      </c>
      <c r="BA3750" s="16">
        <v>0</v>
      </c>
      <c r="BB3750" s="7">
        <v>92587.853180456208</v>
      </c>
      <c r="BC3750" s="16">
        <v>9.5082186273279454E-2</v>
      </c>
      <c r="BD3750" s="13"/>
      <c r="BE3750" s="13"/>
      <c r="BG3750" s="44"/>
      <c r="BH3750" s="43">
        <v>25.46</v>
      </c>
      <c r="BI3750" s="2">
        <v>61.761750000000006</v>
      </c>
    </row>
    <row r="3751" spans="1:80" x14ac:dyDescent="0.2">
      <c r="A3751" s="2">
        <v>2008</v>
      </c>
      <c r="B3751" s="4" t="s">
        <v>2</v>
      </c>
      <c r="C3751" s="4" t="s">
        <v>226</v>
      </c>
      <c r="D3751" s="4" t="s">
        <v>246</v>
      </c>
      <c r="E3751" s="52" t="s">
        <v>251</v>
      </c>
      <c r="F3751" s="4" t="s">
        <v>143</v>
      </c>
      <c r="G3751" s="7">
        <v>53362.152000000002</v>
      </c>
      <c r="J3751" s="8">
        <v>53362.152000000002</v>
      </c>
      <c r="K3751" s="16">
        <v>2.857142857142847E-2</v>
      </c>
      <c r="L3751" s="7">
        <v>53362.152000000002</v>
      </c>
      <c r="M3751" s="7">
        <v>160086.45600000001</v>
      </c>
      <c r="P3751" s="8">
        <v>160086.45600000001</v>
      </c>
      <c r="Q3751" s="16">
        <v>2.857142857142847E-2</v>
      </c>
      <c r="R3751" s="40">
        <v>36</v>
      </c>
      <c r="S3751" s="16">
        <v>0</v>
      </c>
      <c r="V3751" s="7">
        <v>3</v>
      </c>
      <c r="W3751" s="7"/>
      <c r="Y3751" s="7">
        <v>222912</v>
      </c>
      <c r="AB3751" s="7">
        <v>86</v>
      </c>
      <c r="AE3751" s="7">
        <v>884</v>
      </c>
      <c r="AF3751" s="7">
        <v>20</v>
      </c>
      <c r="AG3751" s="8">
        <v>864</v>
      </c>
      <c r="AH3751" s="16">
        <v>2.857142857142847E-2</v>
      </c>
      <c r="AI3751" s="7">
        <v>791</v>
      </c>
      <c r="AJ3751" s="7">
        <v>73</v>
      </c>
      <c r="AK3751" s="12">
        <v>0.89479638009049778</v>
      </c>
      <c r="AL3751" s="12">
        <v>0.95</v>
      </c>
      <c r="AN3751" s="12">
        <v>0.9155092592592593</v>
      </c>
      <c r="AO3751" s="12">
        <v>0.9773755656108597</v>
      </c>
      <c r="AP3751" s="12">
        <v>0.21681610407876239</v>
      </c>
      <c r="AQ3751" s="8">
        <v>94016</v>
      </c>
      <c r="AR3751" s="16">
        <v>9.6933775143510426E-2</v>
      </c>
      <c r="AS3751" s="7">
        <v>3591.1382734912149</v>
      </c>
      <c r="AT3751" s="7">
        <v>108.81481481481481</v>
      </c>
      <c r="AU3751" s="7">
        <v>36.271604938271601</v>
      </c>
      <c r="AV3751" s="7">
        <v>168</v>
      </c>
      <c r="AW3751" s="16">
        <v>0.21590241034685476</v>
      </c>
      <c r="AX3751" s="16">
        <v>6.6463392500635043E-2</v>
      </c>
      <c r="AY3751" s="7">
        <v>3384576</v>
      </c>
      <c r="AZ3751" s="10">
        <v>36</v>
      </c>
      <c r="BA3751" s="16">
        <v>0</v>
      </c>
      <c r="BB3751" s="7">
        <v>94749.117289808128</v>
      </c>
      <c r="BC3751" s="16">
        <v>-5.8358001281555889E-3</v>
      </c>
      <c r="BD3751" s="13"/>
      <c r="BE3751" s="13"/>
      <c r="BG3751" s="44"/>
      <c r="BH3751" s="43">
        <v>26.18</v>
      </c>
      <c r="BI3751" s="2">
        <v>61.761750000000006</v>
      </c>
    </row>
    <row r="3752" spans="1:80" x14ac:dyDescent="0.2">
      <c r="A3752" s="2">
        <v>2008</v>
      </c>
      <c r="B3752" s="4" t="s">
        <v>3</v>
      </c>
      <c r="C3752" s="4" t="s">
        <v>226</v>
      </c>
      <c r="D3752" s="4" t="s">
        <v>246</v>
      </c>
      <c r="E3752" s="52" t="s">
        <v>251</v>
      </c>
      <c r="F3752" s="4" t="s">
        <v>143</v>
      </c>
      <c r="G3752" s="7">
        <v>55400.289750000004</v>
      </c>
      <c r="J3752" s="8">
        <v>55400.289750000004</v>
      </c>
      <c r="K3752" s="16">
        <v>2.9850746268656581E-2</v>
      </c>
      <c r="L3752" s="7">
        <v>55400.289750000004</v>
      </c>
      <c r="M3752" s="7">
        <v>166200.86925000002</v>
      </c>
      <c r="P3752" s="8">
        <v>166200.86925000002</v>
      </c>
      <c r="Q3752" s="16">
        <v>2.9850746268656581E-2</v>
      </c>
      <c r="R3752" s="40">
        <v>36</v>
      </c>
      <c r="S3752" s="16">
        <v>0</v>
      </c>
      <c r="V3752" s="7">
        <v>3</v>
      </c>
      <c r="W3752" s="7"/>
      <c r="Y3752" s="7">
        <v>231426</v>
      </c>
      <c r="AB3752" s="7">
        <v>86</v>
      </c>
      <c r="AE3752" s="7">
        <v>914</v>
      </c>
      <c r="AF3752" s="7">
        <v>17</v>
      </c>
      <c r="AG3752" s="8">
        <v>897</v>
      </c>
      <c r="AH3752" s="16">
        <v>2.9850746268656803E-2</v>
      </c>
      <c r="AI3752" s="7">
        <v>841</v>
      </c>
      <c r="AJ3752" s="7">
        <v>56</v>
      </c>
      <c r="AK3752" s="12">
        <v>0.92013129102844637</v>
      </c>
      <c r="AL3752" s="12">
        <v>0.95</v>
      </c>
      <c r="AN3752" s="12">
        <v>0.93756967670011149</v>
      </c>
      <c r="AO3752" s="12">
        <v>0.98140043763676144</v>
      </c>
      <c r="AP3752" s="12">
        <v>0.15669006856345202</v>
      </c>
      <c r="AQ3752" s="8">
        <v>82212</v>
      </c>
      <c r="AR3752" s="16">
        <v>0.21754201186089062</v>
      </c>
      <c r="AS3752" s="7">
        <v>3051.6703786191538</v>
      </c>
      <c r="AT3752" s="7">
        <v>91.652173913043484</v>
      </c>
      <c r="AU3752" s="7">
        <v>30.55072463768116</v>
      </c>
      <c r="AV3752" s="7">
        <v>168</v>
      </c>
      <c r="AW3752" s="16">
        <v>0.1818495514147688</v>
      </c>
      <c r="AX3752" s="16">
        <v>0.18225093905332868</v>
      </c>
      <c r="AY3752" s="7">
        <v>2959632</v>
      </c>
      <c r="AZ3752" s="10">
        <v>36</v>
      </c>
      <c r="BA3752" s="16">
        <v>0</v>
      </c>
      <c r="BB3752" s="7">
        <v>80254.182359869257</v>
      </c>
      <c r="BC3752" s="16">
        <v>-6.9486313416587772E-2</v>
      </c>
      <c r="BD3752" s="13"/>
      <c r="BE3752" s="13"/>
      <c r="BG3752" s="44"/>
      <c r="BH3752" s="43">
        <v>26.939999999999998</v>
      </c>
      <c r="BI3752" s="2">
        <v>61.761750000000006</v>
      </c>
    </row>
    <row r="3753" spans="1:80" x14ac:dyDescent="0.2">
      <c r="A3753" s="2">
        <v>2008</v>
      </c>
      <c r="B3753" s="4" t="s">
        <v>4</v>
      </c>
      <c r="C3753" s="4" t="s">
        <v>226</v>
      </c>
      <c r="D3753" s="4" t="s">
        <v>246</v>
      </c>
      <c r="E3753" s="52" t="s">
        <v>251</v>
      </c>
      <c r="F3753" s="4" t="s">
        <v>143</v>
      </c>
      <c r="G3753" s="7">
        <v>55338.528000000006</v>
      </c>
      <c r="J3753" s="8">
        <v>55338.528000000006</v>
      </c>
      <c r="K3753" s="16">
        <v>-6.6518847006652448E-3</v>
      </c>
      <c r="L3753" s="7">
        <v>55338.528000000006</v>
      </c>
      <c r="M3753" s="7">
        <v>166015.58400000003</v>
      </c>
      <c r="P3753" s="8">
        <v>166015.58400000003</v>
      </c>
      <c r="Q3753" s="16">
        <v>-6.6518847006650228E-3</v>
      </c>
      <c r="R3753" s="40">
        <v>36</v>
      </c>
      <c r="S3753" s="16">
        <v>0</v>
      </c>
      <c r="V3753" s="7">
        <v>3</v>
      </c>
      <c r="W3753" s="7"/>
      <c r="Y3753" s="7">
        <v>231168</v>
      </c>
      <c r="AB3753" s="7">
        <v>86</v>
      </c>
      <c r="AE3753" s="7">
        <v>910</v>
      </c>
      <c r="AF3753" s="7">
        <v>14</v>
      </c>
      <c r="AG3753" s="8">
        <v>896</v>
      </c>
      <c r="AH3753" s="16">
        <v>-6.6518847006651338E-3</v>
      </c>
      <c r="AI3753" s="7">
        <v>833</v>
      </c>
      <c r="AJ3753" s="7">
        <v>63</v>
      </c>
      <c r="AK3753" s="12">
        <v>0.91538461538461535</v>
      </c>
      <c r="AL3753" s="12">
        <v>0.95</v>
      </c>
      <c r="AN3753" s="12">
        <v>0.9296875</v>
      </c>
      <c r="AO3753" s="12">
        <v>0.98461538461538467</v>
      </c>
      <c r="AP3753" s="12">
        <v>9.9053899082568675E-2</v>
      </c>
      <c r="AQ3753" s="8">
        <v>93477.57307162584</v>
      </c>
      <c r="AR3753" s="16">
        <v>0.16548311291846951</v>
      </c>
      <c r="AS3753" s="7">
        <v>3584.2627711512973</v>
      </c>
      <c r="AT3753" s="7">
        <v>104.32764851743956</v>
      </c>
      <c r="AU3753" s="7">
        <v>34.775882839146519</v>
      </c>
      <c r="AV3753" s="7">
        <v>168</v>
      </c>
      <c r="AW3753" s="16">
        <v>0.20699930261396737</v>
      </c>
      <c r="AX3753" s="16">
        <v>0.17328768733533417</v>
      </c>
      <c r="AY3753" s="7">
        <v>3365192.63057853</v>
      </c>
      <c r="AZ3753" s="10">
        <v>36</v>
      </c>
      <c r="BA3753" s="16">
        <v>0</v>
      </c>
      <c r="BB3753" s="7">
        <v>89041.557739038763</v>
      </c>
      <c r="BC3753" s="16">
        <v>-7.8068830699543235E-2</v>
      </c>
      <c r="BD3753" s="13"/>
      <c r="BE3753" s="13"/>
      <c r="BG3753" s="44"/>
      <c r="BH3753" s="43">
        <v>26.080000000000002</v>
      </c>
      <c r="BI3753" s="2">
        <v>61.761750000000006</v>
      </c>
    </row>
    <row r="3754" spans="1:80" x14ac:dyDescent="0.2">
      <c r="A3754" s="2">
        <v>2008</v>
      </c>
      <c r="B3754" s="4" t="s">
        <v>11</v>
      </c>
      <c r="C3754" s="4" t="s">
        <v>226</v>
      </c>
      <c r="D3754" s="4" t="s">
        <v>246</v>
      </c>
      <c r="E3754" s="52" t="s">
        <v>251</v>
      </c>
      <c r="F3754" s="4" t="s">
        <v>143</v>
      </c>
      <c r="G3754" s="7">
        <v>51941.631750000008</v>
      </c>
      <c r="J3754" s="8">
        <v>51941.631750000008</v>
      </c>
      <c r="K3754" s="16">
        <v>-3.5545023696682554E-3</v>
      </c>
      <c r="L3754" s="7">
        <v>51941.631750000008</v>
      </c>
      <c r="M3754" s="7">
        <v>155824.89525000003</v>
      </c>
      <c r="P3754" s="8">
        <v>155824.89525000003</v>
      </c>
      <c r="Q3754" s="16">
        <v>-3.5545023696681444E-3</v>
      </c>
      <c r="R3754" s="40">
        <v>36</v>
      </c>
      <c r="S3754" s="16">
        <v>0</v>
      </c>
      <c r="V3754" s="7">
        <v>3</v>
      </c>
      <c r="W3754" s="7"/>
      <c r="Y3754" s="7">
        <v>216978</v>
      </c>
      <c r="AB3754" s="7">
        <v>86</v>
      </c>
      <c r="AE3754" s="7">
        <v>884</v>
      </c>
      <c r="AF3754" s="7">
        <v>43</v>
      </c>
      <c r="AG3754" s="8">
        <v>841</v>
      </c>
      <c r="AH3754" s="16">
        <v>-3.5545023696682554E-3</v>
      </c>
      <c r="AI3754" s="7">
        <v>775</v>
      </c>
      <c r="AJ3754" s="7">
        <v>66</v>
      </c>
      <c r="AK3754" s="12">
        <v>0.87669683257918551</v>
      </c>
      <c r="AL3754" s="12">
        <v>0.95</v>
      </c>
      <c r="AN3754" s="12">
        <v>0.9215219976218787</v>
      </c>
      <c r="AO3754" s="12">
        <v>0.95135746606334837</v>
      </c>
      <c r="AP3754" s="12">
        <v>0.23454693014740569</v>
      </c>
      <c r="AQ3754" s="8">
        <v>107219.64981148382</v>
      </c>
      <c r="AR3754" s="16">
        <v>0.24073840274351754</v>
      </c>
      <c r="AS3754" s="7">
        <v>4036.8844055528548</v>
      </c>
      <c r="AT3754" s="7">
        <v>127.49066564980239</v>
      </c>
      <c r="AU3754" s="7">
        <v>42.496888549934134</v>
      </c>
      <c r="AV3754" s="7">
        <v>168</v>
      </c>
      <c r="AW3754" s="16">
        <v>0.25295766994008412</v>
      </c>
      <c r="AX3754" s="16">
        <v>0.24516434234902351</v>
      </c>
      <c r="AY3754" s="7">
        <v>3859907.3932134174</v>
      </c>
      <c r="AZ3754" s="10">
        <v>36</v>
      </c>
      <c r="BA3754" s="16">
        <v>0</v>
      </c>
      <c r="BB3754" s="7">
        <v>99773.335686997816</v>
      </c>
      <c r="BC3754" s="16">
        <v>-9.9838378633704844E-2</v>
      </c>
      <c r="BD3754" s="13"/>
      <c r="BE3754" s="13"/>
      <c r="BG3754" s="44"/>
      <c r="BH3754" s="43">
        <v>26.56</v>
      </c>
      <c r="BI3754" s="2">
        <v>61.761750000000006</v>
      </c>
    </row>
    <row r="3755" spans="1:80" x14ac:dyDescent="0.2">
      <c r="A3755" s="2">
        <v>2008</v>
      </c>
      <c r="B3755" s="4" t="s">
        <v>5</v>
      </c>
      <c r="C3755" s="4" t="s">
        <v>226</v>
      </c>
      <c r="D3755" s="4" t="s">
        <v>246</v>
      </c>
      <c r="E3755" s="52" t="s">
        <v>251</v>
      </c>
      <c r="F3755" s="4" t="s">
        <v>143</v>
      </c>
      <c r="G3755" s="7">
        <v>56017.907250000004</v>
      </c>
      <c r="J3755" s="8">
        <v>56017.907250000004</v>
      </c>
      <c r="K3755" s="16">
        <v>2.2547914317925688E-2</v>
      </c>
      <c r="L3755" s="7">
        <v>56017.907250000004</v>
      </c>
      <c r="M3755" s="7">
        <v>168053.72175000003</v>
      </c>
      <c r="P3755" s="8">
        <v>168053.72175000003</v>
      </c>
      <c r="Q3755" s="16">
        <v>2.2547914317925688E-2</v>
      </c>
      <c r="R3755" s="40">
        <v>36</v>
      </c>
      <c r="S3755" s="16">
        <v>0</v>
      </c>
      <c r="V3755" s="7">
        <v>3</v>
      </c>
      <c r="W3755" s="7"/>
      <c r="Y3755" s="7">
        <v>234006</v>
      </c>
      <c r="AB3755" s="7">
        <v>86</v>
      </c>
      <c r="AE3755" s="7">
        <v>914</v>
      </c>
      <c r="AF3755" s="7">
        <v>7</v>
      </c>
      <c r="AG3755" s="8">
        <v>907</v>
      </c>
      <c r="AH3755" s="16">
        <v>2.2547914317925688E-2</v>
      </c>
      <c r="AI3755" s="7">
        <v>823</v>
      </c>
      <c r="AJ3755" s="7">
        <v>84</v>
      </c>
      <c r="AK3755" s="12">
        <v>0.90043763676148791</v>
      </c>
      <c r="AL3755" s="12">
        <v>0.95</v>
      </c>
      <c r="AN3755" s="12">
        <v>0.90738699007717749</v>
      </c>
      <c r="AO3755" s="12">
        <v>0.99234135667396062</v>
      </c>
      <c r="AP3755" s="12">
        <v>7.7446131457103773E-2</v>
      </c>
      <c r="AQ3755" s="8">
        <v>117509</v>
      </c>
      <c r="AR3755" s="16">
        <v>0.10610484154066868</v>
      </c>
      <c r="AS3755" s="7">
        <v>4401.0861423220977</v>
      </c>
      <c r="AT3755" s="7">
        <v>129.55788313120178</v>
      </c>
      <c r="AU3755" s="7">
        <v>43.185961043733926</v>
      </c>
      <c r="AV3755" s="7">
        <v>168</v>
      </c>
      <c r="AW3755" s="16">
        <v>0.25705929192698768</v>
      </c>
      <c r="AX3755" s="16">
        <v>8.1714437096552794E-2</v>
      </c>
      <c r="AY3755" s="7">
        <v>4230324</v>
      </c>
      <c r="AZ3755" s="10">
        <v>36</v>
      </c>
      <c r="BA3755" s="16">
        <v>0</v>
      </c>
      <c r="BB3755" s="7">
        <v>107922.37572446192</v>
      </c>
      <c r="BC3755" s="16">
        <v>-2.860302253898088E-2</v>
      </c>
      <c r="BD3755" s="13"/>
      <c r="BE3755" s="13"/>
      <c r="BG3755" s="44"/>
      <c r="BH3755" s="43">
        <v>26.7</v>
      </c>
      <c r="BI3755" s="2">
        <v>61.761750000000006</v>
      </c>
    </row>
    <row r="3756" spans="1:80" x14ac:dyDescent="0.2">
      <c r="A3756" s="2">
        <v>2008</v>
      </c>
      <c r="B3756" s="4" t="s">
        <v>6</v>
      </c>
      <c r="C3756" s="4" t="s">
        <v>226</v>
      </c>
      <c r="D3756" s="4" t="s">
        <v>246</v>
      </c>
      <c r="E3756" s="52" t="s">
        <v>251</v>
      </c>
      <c r="F3756" s="4" t="s">
        <v>143</v>
      </c>
      <c r="G3756" s="7">
        <v>52744.534500000009</v>
      </c>
      <c r="J3756" s="8">
        <v>52744.534500000009</v>
      </c>
      <c r="K3756" s="16">
        <v>-2.5114155251141468E-2</v>
      </c>
      <c r="L3756" s="7">
        <v>52744.534500000009</v>
      </c>
      <c r="M3756" s="7">
        <v>158233.60350000003</v>
      </c>
      <c r="P3756" s="8">
        <v>158233.60350000003</v>
      </c>
      <c r="Q3756" s="16">
        <v>-2.5114155251141468E-2</v>
      </c>
      <c r="R3756" s="40">
        <v>36</v>
      </c>
      <c r="S3756" s="16">
        <v>0</v>
      </c>
      <c r="V3756" s="7">
        <v>3</v>
      </c>
      <c r="W3756" s="7"/>
      <c r="Y3756" s="7">
        <v>220332</v>
      </c>
      <c r="AB3756" s="7">
        <v>86</v>
      </c>
      <c r="AE3756" s="7">
        <v>880</v>
      </c>
      <c r="AF3756" s="7">
        <v>26</v>
      </c>
      <c r="AG3756" s="8">
        <v>854</v>
      </c>
      <c r="AH3756" s="16">
        <v>-2.5114155251141579E-2</v>
      </c>
      <c r="AI3756" s="7">
        <v>737</v>
      </c>
      <c r="AJ3756" s="7">
        <v>117</v>
      </c>
      <c r="AK3756" s="12">
        <v>0.83750000000000002</v>
      </c>
      <c r="AL3756" s="12">
        <v>0.95</v>
      </c>
      <c r="AN3756" s="12">
        <v>0.86299765807962525</v>
      </c>
      <c r="AO3756" s="12">
        <v>0.97045454545454546</v>
      </c>
      <c r="AP3756" s="12">
        <v>-4.1842904337450304E-2</v>
      </c>
      <c r="AQ3756" s="8">
        <v>92234</v>
      </c>
      <c r="AR3756" s="16">
        <v>5.2093266209857436E-2</v>
      </c>
      <c r="AS3756" s="7">
        <v>3555.6669236700081</v>
      </c>
      <c r="AT3756" s="7">
        <v>108.0023419203747</v>
      </c>
      <c r="AU3756" s="7">
        <v>36.000780640124901</v>
      </c>
      <c r="AV3756" s="7">
        <v>168</v>
      </c>
      <c r="AW3756" s="16">
        <v>0.21429036095312443</v>
      </c>
      <c r="AX3756" s="16">
        <v>7.9196371428378542E-2</v>
      </c>
      <c r="AY3756" s="7">
        <v>3320424</v>
      </c>
      <c r="AZ3756" s="10">
        <v>36</v>
      </c>
      <c r="BA3756" s="16">
        <v>0</v>
      </c>
      <c r="BB3756" s="7">
        <v>86111.606346124274</v>
      </c>
      <c r="BC3756" s="16">
        <v>-4.8805307198162617E-2</v>
      </c>
      <c r="BD3756" s="13"/>
      <c r="BE3756" s="13"/>
      <c r="BG3756" s="44"/>
      <c r="BH3756" s="43">
        <v>25.939999999999998</v>
      </c>
      <c r="BI3756" s="2">
        <v>61.761750000000006</v>
      </c>
    </row>
    <row r="3757" spans="1:80" x14ac:dyDescent="0.2">
      <c r="A3757" s="2">
        <v>2008</v>
      </c>
      <c r="B3757" s="4" t="s">
        <v>7</v>
      </c>
      <c r="C3757" s="4" t="s">
        <v>226</v>
      </c>
      <c r="D3757" s="4" t="s">
        <v>246</v>
      </c>
      <c r="E3757" s="52" t="s">
        <v>251</v>
      </c>
      <c r="F3757" s="4" t="s">
        <v>143</v>
      </c>
      <c r="G3757" s="7">
        <v>54350.340000000004</v>
      </c>
      <c r="J3757" s="8">
        <v>54350.340000000004</v>
      </c>
      <c r="K3757" s="16">
        <v>-2.2675736961451642E-3</v>
      </c>
      <c r="L3757" s="7">
        <v>54350.340000000004</v>
      </c>
      <c r="M3757" s="7">
        <v>163051.02000000002</v>
      </c>
      <c r="P3757" s="8">
        <v>163051.02000000002</v>
      </c>
      <c r="Q3757" s="16">
        <v>-2.2675736961451642E-3</v>
      </c>
      <c r="R3757" s="40">
        <v>36</v>
      </c>
      <c r="S3757" s="16">
        <v>0</v>
      </c>
      <c r="V3757" s="7">
        <v>3</v>
      </c>
      <c r="W3757" s="7"/>
      <c r="Y3757" s="7">
        <v>227040</v>
      </c>
      <c r="AB3757" s="7">
        <v>86</v>
      </c>
      <c r="AE3757" s="7">
        <v>918</v>
      </c>
      <c r="AF3757" s="7">
        <v>38</v>
      </c>
      <c r="AG3757" s="8">
        <v>880</v>
      </c>
      <c r="AH3757" s="16">
        <v>-2.2675736961451642E-3</v>
      </c>
      <c r="AI3757" s="7">
        <v>803</v>
      </c>
      <c r="AJ3757" s="7">
        <v>77</v>
      </c>
      <c r="AK3757" s="12">
        <v>0.87472766884531594</v>
      </c>
      <c r="AL3757" s="12">
        <v>0.95</v>
      </c>
      <c r="AN3757" s="12">
        <v>0.91249999999999998</v>
      </c>
      <c r="AO3757" s="12">
        <v>0.95860566448801743</v>
      </c>
      <c r="AP3757" s="12">
        <v>1.0261194029850262E-3</v>
      </c>
      <c r="AQ3757" s="8">
        <v>91408.85542513759</v>
      </c>
      <c r="AR3757" s="16">
        <v>0.14023046172536824</v>
      </c>
      <c r="AS3757" s="7">
        <v>3644.6912051490272</v>
      </c>
      <c r="AT3757" s="7">
        <v>103.87369934674726</v>
      </c>
      <c r="AU3757" s="7">
        <v>34.624566448915751</v>
      </c>
      <c r="AV3757" s="7">
        <v>168</v>
      </c>
      <c r="AW3757" s="16">
        <v>0.20609860981497471</v>
      </c>
      <c r="AX3757" s="16">
        <v>0.14282189459292582</v>
      </c>
      <c r="AY3757" s="7">
        <v>3290718.7953049531</v>
      </c>
      <c r="AZ3757" s="10">
        <v>36</v>
      </c>
      <c r="BA3757" s="16">
        <v>0</v>
      </c>
      <c r="BB3757" s="7">
        <v>90870.692263244069</v>
      </c>
      <c r="BC3757" s="16">
        <v>-7.1761850095393431E-2</v>
      </c>
      <c r="BD3757" s="13"/>
      <c r="BE3757" s="13"/>
      <c r="BG3757" s="44"/>
      <c r="BH3757" s="43">
        <v>25.08</v>
      </c>
      <c r="BI3757" s="2">
        <v>61.761750000000006</v>
      </c>
    </row>
    <row r="3758" spans="1:80" x14ac:dyDescent="0.2">
      <c r="A3758" s="2">
        <v>2009</v>
      </c>
      <c r="B3758" s="4" t="s">
        <v>8</v>
      </c>
      <c r="C3758" s="4" t="s">
        <v>226</v>
      </c>
      <c r="D3758" s="4" t="s">
        <v>246</v>
      </c>
      <c r="E3758" s="52" t="s">
        <v>251</v>
      </c>
      <c r="F3758" s="4" t="s">
        <v>143</v>
      </c>
      <c r="G3758" s="7">
        <v>55523.813250000007</v>
      </c>
      <c r="J3758" s="8">
        <v>55523.813250000007</v>
      </c>
      <c r="K3758" s="16">
        <v>2.0431328036322416E-2</v>
      </c>
      <c r="L3758" s="7">
        <v>55523.813250000007</v>
      </c>
      <c r="M3758" s="7">
        <v>166571.43975000002</v>
      </c>
      <c r="P3758" s="8">
        <v>166571.43975000002</v>
      </c>
      <c r="Q3758" s="16">
        <v>2.0431328036322194E-2</v>
      </c>
      <c r="R3758" s="40">
        <v>36</v>
      </c>
      <c r="S3758" s="16">
        <v>0</v>
      </c>
      <c r="V3758" s="7">
        <v>3</v>
      </c>
      <c r="W3758" s="7"/>
      <c r="Y3758" s="7">
        <v>231942</v>
      </c>
      <c r="AB3758" s="7">
        <v>86</v>
      </c>
      <c r="AE3758" s="7">
        <v>915</v>
      </c>
      <c r="AF3758" s="7">
        <v>16</v>
      </c>
      <c r="AG3758" s="8">
        <v>899</v>
      </c>
      <c r="AH3758" s="16">
        <v>2.0431328036322416E-2</v>
      </c>
      <c r="AI3758" s="7">
        <v>797</v>
      </c>
      <c r="AJ3758" s="7">
        <v>102</v>
      </c>
      <c r="AK3758" s="12">
        <v>0.87103825136612023</v>
      </c>
      <c r="AL3758" s="12">
        <v>0.95</v>
      </c>
      <c r="AN3758" s="12">
        <v>0.88654060066740825</v>
      </c>
      <c r="AO3758" s="12">
        <v>0.98251366120218575</v>
      </c>
      <c r="AP3758" s="12">
        <v>-3.5750284953102951E-2</v>
      </c>
      <c r="AQ3758" s="8">
        <v>80176.894110085355</v>
      </c>
      <c r="AR3758" s="16">
        <v>0.21434144808913835</v>
      </c>
      <c r="AS3758" s="7">
        <v>3002.87992921668</v>
      </c>
      <c r="AT3758" s="7">
        <v>89.184531824344106</v>
      </c>
      <c r="AU3758" s="7">
        <v>29.72817727478137</v>
      </c>
      <c r="AV3758" s="7">
        <v>168</v>
      </c>
      <c r="AW3758" s="16">
        <v>0.17695343615941292</v>
      </c>
      <c r="AX3758" s="16">
        <v>0.19002760374475058</v>
      </c>
      <c r="AY3758" s="7">
        <v>2886368.1879630727</v>
      </c>
      <c r="AZ3758" s="10">
        <v>36</v>
      </c>
      <c r="BA3758" s="16">
        <v>0</v>
      </c>
      <c r="BB3758" s="7">
        <v>93721.537067220997</v>
      </c>
      <c r="BC3758" s="16">
        <v>-9.4502564760421112E-2</v>
      </c>
      <c r="BD3758" s="13"/>
      <c r="BE3758" s="13"/>
      <c r="BG3758" s="44"/>
      <c r="BH3758" s="43">
        <v>26.7</v>
      </c>
      <c r="BI3758" s="2">
        <v>61.761750000000006</v>
      </c>
      <c r="BJ3758" s="2" t="s">
        <v>74</v>
      </c>
    </row>
    <row r="3759" spans="1:80" x14ac:dyDescent="0.2">
      <c r="A3759" s="2">
        <v>2009</v>
      </c>
      <c r="B3759" s="4" t="s">
        <v>9</v>
      </c>
      <c r="C3759" s="4" t="s">
        <v>226</v>
      </c>
      <c r="D3759" s="4" t="s">
        <v>246</v>
      </c>
      <c r="E3759" s="52" t="s">
        <v>251</v>
      </c>
      <c r="F3759" s="4" t="s">
        <v>143</v>
      </c>
      <c r="G3759" s="7">
        <v>50088.779250000007</v>
      </c>
      <c r="J3759" s="8">
        <v>50088.779250000007</v>
      </c>
      <c r="K3759" s="16">
        <v>-2.6410564225690214E-2</v>
      </c>
      <c r="L3759" s="7">
        <v>50088.779250000007</v>
      </c>
      <c r="M3759" s="7">
        <v>150266.33775000001</v>
      </c>
      <c r="P3759" s="8">
        <v>150266.33775000001</v>
      </c>
      <c r="Q3759" s="16">
        <v>-2.6410564225690214E-2</v>
      </c>
      <c r="R3759" s="40">
        <v>36</v>
      </c>
      <c r="S3759" s="16">
        <v>0</v>
      </c>
      <c r="V3759" s="7">
        <v>3</v>
      </c>
      <c r="W3759" s="7"/>
      <c r="Y3759" s="7">
        <v>209238</v>
      </c>
      <c r="AB3759" s="7">
        <v>86</v>
      </c>
      <c r="AE3759" s="7">
        <v>828</v>
      </c>
      <c r="AF3759" s="7">
        <v>17</v>
      </c>
      <c r="AG3759" s="8">
        <v>811</v>
      </c>
      <c r="AH3759" s="16">
        <v>-2.6410564225690325E-2</v>
      </c>
      <c r="AI3759" s="7">
        <v>715</v>
      </c>
      <c r="AJ3759" s="7">
        <v>96</v>
      </c>
      <c r="AK3759" s="12">
        <v>0.86352657004830913</v>
      </c>
      <c r="AL3759" s="12">
        <v>0.95</v>
      </c>
      <c r="AN3759" s="12">
        <v>0.88162762022194818</v>
      </c>
      <c r="AO3759" s="12">
        <v>0.97946859903381644</v>
      </c>
      <c r="AP3759" s="12">
        <v>-1.6873082135364315E-2</v>
      </c>
      <c r="AQ3759" s="8">
        <v>71006.945393689442</v>
      </c>
      <c r="AR3759" s="16">
        <v>3.9770180458470916E-2</v>
      </c>
      <c r="AS3759" s="7">
        <v>2891.1622717300265</v>
      </c>
      <c r="AT3759" s="7">
        <v>87.554803198137407</v>
      </c>
      <c r="AU3759" s="7">
        <v>29.184934399379134</v>
      </c>
      <c r="AV3759" s="7">
        <v>168</v>
      </c>
      <c r="AW3759" s="16">
        <v>0.173719847615352</v>
      </c>
      <c r="AX3759" s="16">
        <v>6.7976029990020059E-2</v>
      </c>
      <c r="AY3759" s="7">
        <v>2556250.0341728199</v>
      </c>
      <c r="AZ3759" s="10">
        <v>36</v>
      </c>
      <c r="BA3759" s="16">
        <v>0</v>
      </c>
      <c r="BB3759" s="7">
        <v>82307.501598383125</v>
      </c>
      <c r="BC3759" s="16">
        <v>-4.0957436053684522E-2</v>
      </c>
      <c r="BD3759" s="13"/>
      <c r="BE3759" s="13"/>
      <c r="BG3759" s="44"/>
      <c r="BH3759" s="43">
        <v>24.56</v>
      </c>
      <c r="BI3759" s="2">
        <v>61.761750000000006</v>
      </c>
    </row>
    <row r="3760" spans="1:80" x14ac:dyDescent="0.2">
      <c r="A3760" s="2">
        <v>2009</v>
      </c>
      <c r="B3760" s="4" t="s">
        <v>10</v>
      </c>
      <c r="C3760" s="4" t="s">
        <v>226</v>
      </c>
      <c r="D3760" s="4" t="s">
        <v>246</v>
      </c>
      <c r="E3760" s="52" t="s">
        <v>251</v>
      </c>
      <c r="F3760" s="4" t="s">
        <v>143</v>
      </c>
      <c r="G3760" s="7">
        <v>55400.289750000004</v>
      </c>
      <c r="J3760" s="8">
        <v>55400.289750000004</v>
      </c>
      <c r="K3760" s="16">
        <v>5.6053811659191322E-3</v>
      </c>
      <c r="L3760" s="7">
        <v>55400.289750000004</v>
      </c>
      <c r="M3760" s="7">
        <v>166200.86925000002</v>
      </c>
      <c r="P3760" s="8">
        <v>166200.86925000002</v>
      </c>
      <c r="Q3760" s="16">
        <v>5.6053811659191322E-3</v>
      </c>
      <c r="R3760" s="40">
        <v>36</v>
      </c>
      <c r="S3760" s="16">
        <v>0</v>
      </c>
      <c r="V3760" s="7">
        <v>3</v>
      </c>
      <c r="W3760" s="7"/>
      <c r="Y3760" s="7">
        <v>231426</v>
      </c>
      <c r="AB3760" s="7">
        <v>86</v>
      </c>
      <c r="AE3760" s="7">
        <v>918</v>
      </c>
      <c r="AF3760" s="7">
        <v>21</v>
      </c>
      <c r="AG3760" s="8">
        <v>897</v>
      </c>
      <c r="AH3760" s="16">
        <v>5.6053811659193542E-3</v>
      </c>
      <c r="AI3760" s="7">
        <v>759</v>
      </c>
      <c r="AJ3760" s="7">
        <v>138</v>
      </c>
      <c r="AK3760" s="12">
        <v>0.82679738562091498</v>
      </c>
      <c r="AL3760" s="12">
        <v>0.95</v>
      </c>
      <c r="AN3760" s="12">
        <v>0.84615384615384615</v>
      </c>
      <c r="AO3760" s="12">
        <v>0.97712418300653592</v>
      </c>
      <c r="AP3760" s="12">
        <v>-7.9549718574108863E-2</v>
      </c>
      <c r="AQ3760" s="8">
        <v>88620.132820014929</v>
      </c>
      <c r="AR3760" s="16">
        <v>6.8982175362153342E-3</v>
      </c>
      <c r="AS3760" s="7">
        <v>3367.0263229488955</v>
      </c>
      <c r="AT3760" s="7">
        <v>98.796134693439157</v>
      </c>
      <c r="AU3760" s="7">
        <v>32.93204489781305</v>
      </c>
      <c r="AV3760" s="7">
        <v>168</v>
      </c>
      <c r="AW3760" s="16">
        <v>0.19602407677269673</v>
      </c>
      <c r="AX3760" s="16">
        <v>1.2856299245307401E-3</v>
      </c>
      <c r="AY3760" s="7">
        <v>3190324.7815205376</v>
      </c>
      <c r="AZ3760" s="10">
        <v>36</v>
      </c>
      <c r="BA3760" s="16">
        <v>0</v>
      </c>
      <c r="BB3760" s="7">
        <v>88225.464654432493</v>
      </c>
      <c r="BC3760" s="16">
        <v>-7.476710586492386E-3</v>
      </c>
      <c r="BD3760" s="13"/>
      <c r="BE3760" s="13"/>
      <c r="BG3760" s="44"/>
      <c r="BH3760" s="43">
        <v>26.32</v>
      </c>
      <c r="BI3760" s="2">
        <v>61.761750000000006</v>
      </c>
    </row>
    <row r="3761" spans="1:61" x14ac:dyDescent="0.2">
      <c r="A3761" s="2">
        <v>2009</v>
      </c>
      <c r="B3761" s="4" t="s">
        <v>0</v>
      </c>
      <c r="C3761" s="4" t="s">
        <v>226</v>
      </c>
      <c r="D3761" s="4" t="s">
        <v>246</v>
      </c>
      <c r="E3761" s="52" t="s">
        <v>251</v>
      </c>
      <c r="F3761" s="4" t="s">
        <v>143</v>
      </c>
      <c r="G3761" s="7">
        <v>53670.960750000006</v>
      </c>
      <c r="J3761" s="8">
        <v>53670.960750000006</v>
      </c>
      <c r="K3761" s="16">
        <v>-1.1494252873562871E-3</v>
      </c>
      <c r="L3761" s="7">
        <v>53670.960750000006</v>
      </c>
      <c r="M3761" s="7">
        <v>161012.88225000002</v>
      </c>
      <c r="P3761" s="8">
        <v>161012.88225000002</v>
      </c>
      <c r="Q3761" s="16">
        <v>-1.1494252873562871E-3</v>
      </c>
      <c r="R3761" s="40">
        <v>36</v>
      </c>
      <c r="S3761" s="16">
        <v>0</v>
      </c>
      <c r="V3761" s="7">
        <v>3</v>
      </c>
      <c r="W3761" s="7"/>
      <c r="Y3761" s="7">
        <v>224202</v>
      </c>
      <c r="AB3761" s="7">
        <v>86</v>
      </c>
      <c r="AE3761" s="7">
        <v>888</v>
      </c>
      <c r="AF3761" s="7">
        <v>19</v>
      </c>
      <c r="AG3761" s="8">
        <v>869</v>
      </c>
      <c r="AH3761" s="16">
        <v>-1.1494252873562871E-3</v>
      </c>
      <c r="AI3761" s="7">
        <v>731</v>
      </c>
      <c r="AJ3761" s="7">
        <v>138</v>
      </c>
      <c r="AK3761" s="12">
        <v>0.82319819819819817</v>
      </c>
      <c r="AL3761" s="12">
        <v>0.95</v>
      </c>
      <c r="AN3761" s="12">
        <v>0.84119677790563863</v>
      </c>
      <c r="AO3761" s="12">
        <v>0.97860360360360366</v>
      </c>
      <c r="AP3761" s="12">
        <v>-9.0880500897011718E-2</v>
      </c>
      <c r="AQ3761" s="8">
        <v>91952.968046158072</v>
      </c>
      <c r="AR3761" s="16">
        <v>-6.7990715215150099E-2</v>
      </c>
      <c r="AS3761" s="7">
        <v>3631.6338090899712</v>
      </c>
      <c r="AT3761" s="7">
        <v>105.814692803404</v>
      </c>
      <c r="AU3761" s="7">
        <v>35.271564267801331</v>
      </c>
      <c r="AV3761" s="7">
        <v>168</v>
      </c>
      <c r="AW3761" s="16">
        <v>0.20994978730834127</v>
      </c>
      <c r="AX3761" s="16">
        <v>-6.6918207407572594E-2</v>
      </c>
      <c r="AY3761" s="7">
        <v>3310306.8496616906</v>
      </c>
      <c r="AZ3761" s="10">
        <v>36</v>
      </c>
      <c r="BA3761" s="16">
        <v>0</v>
      </c>
      <c r="BB3761" s="7">
        <v>94229.848448950492</v>
      </c>
      <c r="BC3761" s="16">
        <v>2.4141168556613871E-2</v>
      </c>
      <c r="BD3761" s="13"/>
      <c r="BE3761" s="13"/>
      <c r="BG3761" s="44"/>
      <c r="BH3761" s="43">
        <v>25.32</v>
      </c>
      <c r="BI3761" s="2">
        <v>61.761750000000006</v>
      </c>
    </row>
    <row r="3762" spans="1:61" x14ac:dyDescent="0.2">
      <c r="A3762" s="2">
        <v>2009</v>
      </c>
      <c r="B3762" s="4" t="s">
        <v>1</v>
      </c>
      <c r="C3762" s="4" t="s">
        <v>226</v>
      </c>
      <c r="D3762" s="4" t="s">
        <v>246</v>
      </c>
      <c r="E3762" s="52" t="s">
        <v>251</v>
      </c>
      <c r="F3762" s="4" t="s">
        <v>143</v>
      </c>
      <c r="G3762" s="7">
        <v>56141.430750000007</v>
      </c>
      <c r="J3762" s="8">
        <v>56141.430750000007</v>
      </c>
      <c r="K3762" s="16">
        <v>1.1013215859030367E-3</v>
      </c>
      <c r="L3762" s="7">
        <v>56141.430750000007</v>
      </c>
      <c r="M3762" s="7">
        <v>168424.29225000003</v>
      </c>
      <c r="P3762" s="8">
        <v>168424.29225000003</v>
      </c>
      <c r="Q3762" s="16">
        <v>1.1013215859030367E-3</v>
      </c>
      <c r="R3762" s="40">
        <v>36</v>
      </c>
      <c r="S3762" s="16">
        <v>0</v>
      </c>
      <c r="V3762" s="7">
        <v>3</v>
      </c>
      <c r="W3762" s="7"/>
      <c r="Y3762" s="7">
        <v>234522</v>
      </c>
      <c r="AB3762" s="7">
        <v>86</v>
      </c>
      <c r="AE3762" s="7">
        <v>915</v>
      </c>
      <c r="AF3762" s="7">
        <v>6</v>
      </c>
      <c r="AG3762" s="8">
        <v>909</v>
      </c>
      <c r="AH3762" s="16">
        <v>1.1013215859030367E-3</v>
      </c>
      <c r="AI3762" s="7">
        <v>779</v>
      </c>
      <c r="AJ3762" s="7">
        <v>130</v>
      </c>
      <c r="AK3762" s="12">
        <v>0.85136612021857927</v>
      </c>
      <c r="AL3762" s="12">
        <v>0.95</v>
      </c>
      <c r="AN3762" s="12">
        <v>0.85698569856985696</v>
      </c>
      <c r="AO3762" s="12">
        <v>0.99344262295081964</v>
      </c>
      <c r="AP3762" s="12">
        <v>-7.2535143860035678E-2</v>
      </c>
      <c r="AQ3762" s="8">
        <v>96220</v>
      </c>
      <c r="AR3762" s="16">
        <v>4.4926859463744639E-2</v>
      </c>
      <c r="AS3762" s="7">
        <v>3779.2615868028279</v>
      </c>
      <c r="AT3762" s="7">
        <v>105.85258525852585</v>
      </c>
      <c r="AU3762" s="7">
        <v>35.284195086175281</v>
      </c>
      <c r="AV3762" s="7">
        <v>168</v>
      </c>
      <c r="AW3762" s="16">
        <v>0.21002497075104334</v>
      </c>
      <c r="AX3762" s="16">
        <v>4.3777324964884734E-2</v>
      </c>
      <c r="AY3762" s="7">
        <v>3463920</v>
      </c>
      <c r="AZ3762" s="10">
        <v>36</v>
      </c>
      <c r="BA3762" s="16">
        <v>0</v>
      </c>
      <c r="BB3762" s="7">
        <v>96747.534648344386</v>
      </c>
      <c r="BC3762" s="16">
        <v>-2.892191255126533E-2</v>
      </c>
      <c r="BD3762" s="13"/>
      <c r="BE3762" s="13"/>
      <c r="BG3762" s="44"/>
      <c r="BH3762" s="43">
        <v>25.46</v>
      </c>
      <c r="BI3762" s="2">
        <v>61.761750000000006</v>
      </c>
    </row>
    <row r="3763" spans="1:61" x14ac:dyDescent="0.2">
      <c r="A3763" s="2">
        <v>2009</v>
      </c>
      <c r="B3763" s="4" t="s">
        <v>2</v>
      </c>
      <c r="C3763" s="4" t="s">
        <v>226</v>
      </c>
      <c r="D3763" s="4" t="s">
        <v>246</v>
      </c>
      <c r="E3763" s="52" t="s">
        <v>251</v>
      </c>
      <c r="F3763" s="4" t="s">
        <v>143</v>
      </c>
      <c r="G3763" s="7">
        <v>53856.246000000006</v>
      </c>
      <c r="J3763" s="8">
        <v>53856.246000000006</v>
      </c>
      <c r="K3763" s="16">
        <v>9.2592592592593004E-3</v>
      </c>
      <c r="L3763" s="7">
        <v>53856.246000000006</v>
      </c>
      <c r="M3763" s="7">
        <v>161568.73800000001</v>
      </c>
      <c r="P3763" s="8">
        <v>161568.73800000001</v>
      </c>
      <c r="Q3763" s="16">
        <v>9.2592592592593004E-3</v>
      </c>
      <c r="R3763" s="40">
        <v>36</v>
      </c>
      <c r="S3763" s="16">
        <v>0</v>
      </c>
      <c r="V3763" s="7">
        <v>3</v>
      </c>
      <c r="W3763" s="7"/>
      <c r="Y3763" s="7">
        <v>224976</v>
      </c>
      <c r="AB3763" s="7">
        <v>86</v>
      </c>
      <c r="AE3763" s="7">
        <v>888</v>
      </c>
      <c r="AF3763" s="7">
        <v>16</v>
      </c>
      <c r="AG3763" s="8">
        <v>872</v>
      </c>
      <c r="AH3763" s="16">
        <v>9.2592592592593004E-3</v>
      </c>
      <c r="AI3763" s="7">
        <v>775</v>
      </c>
      <c r="AJ3763" s="7">
        <v>97</v>
      </c>
      <c r="AK3763" s="12">
        <v>0.87274774774774777</v>
      </c>
      <c r="AL3763" s="12">
        <v>0.95</v>
      </c>
      <c r="AN3763" s="12">
        <v>0.88876146788990829</v>
      </c>
      <c r="AO3763" s="12">
        <v>0.98198198198198194</v>
      </c>
      <c r="AP3763" s="12">
        <v>-2.9216298031756405E-2</v>
      </c>
      <c r="AQ3763" s="8">
        <v>88953.53839129518</v>
      </c>
      <c r="AR3763" s="16">
        <v>-5.3846809146366748E-2</v>
      </c>
      <c r="AS3763" s="7">
        <v>3397.7669362603201</v>
      </c>
      <c r="AT3763" s="7">
        <v>102.0109385221275</v>
      </c>
      <c r="AU3763" s="7">
        <v>34.003646174042501</v>
      </c>
      <c r="AV3763" s="7">
        <v>168</v>
      </c>
      <c r="AW3763" s="16">
        <v>0.20240265579787203</v>
      </c>
      <c r="AX3763" s="16">
        <v>-6.2527113649610944E-2</v>
      </c>
      <c r="AY3763" s="7">
        <v>3202327.3820866263</v>
      </c>
      <c r="AZ3763" s="10">
        <v>36</v>
      </c>
      <c r="BA3763" s="16">
        <v>0</v>
      </c>
      <c r="BB3763" s="7">
        <v>89647.179654317108</v>
      </c>
      <c r="BC3763" s="16">
        <v>3.0193778873481694E-2</v>
      </c>
      <c r="BD3763" s="13"/>
      <c r="BE3763" s="13"/>
      <c r="BG3763" s="44"/>
      <c r="BH3763" s="43">
        <v>26.18</v>
      </c>
      <c r="BI3763" s="2">
        <v>61.761750000000006</v>
      </c>
    </row>
    <row r="3764" spans="1:61" x14ac:dyDescent="0.2">
      <c r="A3764" s="2">
        <v>2009</v>
      </c>
      <c r="B3764" s="4" t="s">
        <v>3</v>
      </c>
      <c r="C3764" s="4" t="s">
        <v>226</v>
      </c>
      <c r="D3764" s="4" t="s">
        <v>246</v>
      </c>
      <c r="E3764" s="52" t="s">
        <v>251</v>
      </c>
      <c r="F3764" s="4" t="s">
        <v>143</v>
      </c>
      <c r="G3764" s="7">
        <v>55894.383750000008</v>
      </c>
      <c r="J3764" s="8">
        <v>55894.383750000008</v>
      </c>
      <c r="K3764" s="16">
        <v>8.9186176142699303E-3</v>
      </c>
      <c r="L3764" s="7">
        <v>55894.383750000008</v>
      </c>
      <c r="M3764" s="7">
        <v>167683.15125000002</v>
      </c>
      <c r="P3764" s="8">
        <v>167683.15125000002</v>
      </c>
      <c r="Q3764" s="16">
        <v>8.9186176142699303E-3</v>
      </c>
      <c r="R3764" s="40">
        <v>36</v>
      </c>
      <c r="S3764" s="16">
        <v>0</v>
      </c>
      <c r="V3764" s="7">
        <v>3</v>
      </c>
      <c r="W3764" s="7"/>
      <c r="Y3764" s="7">
        <v>233490</v>
      </c>
      <c r="AB3764" s="7">
        <v>86</v>
      </c>
      <c r="AE3764" s="7">
        <v>915</v>
      </c>
      <c r="AF3764" s="7">
        <v>10</v>
      </c>
      <c r="AG3764" s="8">
        <v>905</v>
      </c>
      <c r="AH3764" s="16">
        <v>8.9186176142697082E-3</v>
      </c>
      <c r="AI3764" s="7">
        <v>812</v>
      </c>
      <c r="AJ3764" s="7">
        <v>93</v>
      </c>
      <c r="AK3764" s="12">
        <v>0.88743169398907107</v>
      </c>
      <c r="AL3764" s="12">
        <v>0.95</v>
      </c>
      <c r="AN3764" s="12">
        <v>0.89723756906077345</v>
      </c>
      <c r="AO3764" s="12">
        <v>0.98907103825136611</v>
      </c>
      <c r="AP3764" s="12">
        <v>-4.3017717660506771E-2</v>
      </c>
      <c r="AQ3764" s="8">
        <v>59322.726275833586</v>
      </c>
      <c r="AR3764" s="16">
        <v>-0.27841767289649222</v>
      </c>
      <c r="AS3764" s="7">
        <v>2202.0314133568518</v>
      </c>
      <c r="AT3764" s="7">
        <v>65.549973785451471</v>
      </c>
      <c r="AU3764" s="7">
        <v>21.849991261817156</v>
      </c>
      <c r="AV3764" s="7">
        <v>168</v>
      </c>
      <c r="AW3764" s="16">
        <v>0.13005947179653068</v>
      </c>
      <c r="AX3764" s="16">
        <v>-0.28479630120237964</v>
      </c>
      <c r="AY3764" s="7">
        <v>2135618.145930009</v>
      </c>
      <c r="AZ3764" s="10">
        <v>36</v>
      </c>
      <c r="BA3764" s="16">
        <v>0</v>
      </c>
      <c r="BB3764" s="7">
        <v>57909.999667023745</v>
      </c>
      <c r="BC3764" s="16">
        <v>0.13988010235799309</v>
      </c>
      <c r="BD3764" s="13"/>
      <c r="BE3764" s="13"/>
      <c r="BG3764" s="44"/>
      <c r="BH3764" s="43">
        <v>26.939999999999998</v>
      </c>
      <c r="BI3764" s="2">
        <v>61.761750000000006</v>
      </c>
    </row>
    <row r="3765" spans="1:61" x14ac:dyDescent="0.2">
      <c r="A3765" s="2">
        <v>2009</v>
      </c>
      <c r="B3765" s="4" t="s">
        <v>4</v>
      </c>
      <c r="C3765" s="4" t="s">
        <v>226</v>
      </c>
      <c r="D3765" s="4" t="s">
        <v>246</v>
      </c>
      <c r="E3765" s="52" t="s">
        <v>251</v>
      </c>
      <c r="F3765" s="4" t="s">
        <v>143</v>
      </c>
      <c r="G3765" s="7">
        <v>55276.766250000008</v>
      </c>
      <c r="J3765" s="8">
        <v>55276.766250000008</v>
      </c>
      <c r="K3765" s="16">
        <v>-1.1160714285713969E-3</v>
      </c>
      <c r="L3765" s="7">
        <v>55276.766250000008</v>
      </c>
      <c r="M3765" s="7">
        <v>165830.29875000002</v>
      </c>
      <c r="P3765" s="8">
        <v>165830.29875000002</v>
      </c>
      <c r="Q3765" s="16">
        <v>-1.1160714285715079E-3</v>
      </c>
      <c r="R3765" s="40">
        <v>36</v>
      </c>
      <c r="S3765" s="16">
        <v>0</v>
      </c>
      <c r="V3765" s="7">
        <v>3</v>
      </c>
      <c r="W3765" s="7"/>
      <c r="Y3765" s="7">
        <v>230910</v>
      </c>
      <c r="AB3765" s="7">
        <v>86</v>
      </c>
      <c r="AE3765" s="7">
        <v>915</v>
      </c>
      <c r="AF3765" s="7">
        <v>20</v>
      </c>
      <c r="AG3765" s="8">
        <v>895</v>
      </c>
      <c r="AH3765" s="16">
        <v>-1.1160714285713969E-3</v>
      </c>
      <c r="AI3765" s="7">
        <v>771</v>
      </c>
      <c r="AJ3765" s="7">
        <v>124</v>
      </c>
      <c r="AK3765" s="12">
        <v>0.84262295081967209</v>
      </c>
      <c r="AL3765" s="12">
        <v>0.95</v>
      </c>
      <c r="AN3765" s="12">
        <v>0.86145251396648048</v>
      </c>
      <c r="AO3765" s="12">
        <v>0.97814207650273222</v>
      </c>
      <c r="AP3765" s="12">
        <v>-7.3395615229331912E-2</v>
      </c>
      <c r="AQ3765" s="8">
        <v>76510.629667381712</v>
      </c>
      <c r="AR3765" s="16">
        <v>-0.18150817192529645</v>
      </c>
      <c r="AS3765" s="7">
        <v>2933.6897878597279</v>
      </c>
      <c r="AT3765" s="7">
        <v>85.486737058527055</v>
      </c>
      <c r="AU3765" s="7">
        <v>28.49557901950902</v>
      </c>
      <c r="AV3765" s="7">
        <v>168</v>
      </c>
      <c r="AW3765" s="16">
        <v>0.16961654178279179</v>
      </c>
      <c r="AX3765" s="16">
        <v>-0.18059365591627441</v>
      </c>
      <c r="AY3765" s="7">
        <v>2754382.6680257418</v>
      </c>
      <c r="AZ3765" s="10">
        <v>36</v>
      </c>
      <c r="BA3765" s="16">
        <v>0</v>
      </c>
      <c r="BB3765" s="7">
        <v>72879.787368445104</v>
      </c>
      <c r="BC3765" s="16">
        <v>8.2734052149489729E-2</v>
      </c>
      <c r="BD3765" s="13"/>
      <c r="BE3765" s="13"/>
      <c r="BG3765" s="44"/>
      <c r="BH3765" s="43">
        <v>26.080000000000002</v>
      </c>
      <c r="BI3765" s="2">
        <v>61.761750000000006</v>
      </c>
    </row>
    <row r="3766" spans="1:61" x14ac:dyDescent="0.2">
      <c r="A3766" s="2">
        <v>2009</v>
      </c>
      <c r="B3766" s="4" t="s">
        <v>11</v>
      </c>
      <c r="C3766" s="4" t="s">
        <v>226</v>
      </c>
      <c r="D3766" s="4" t="s">
        <v>246</v>
      </c>
      <c r="E3766" s="52" t="s">
        <v>251</v>
      </c>
      <c r="F3766" s="4" t="s">
        <v>143</v>
      </c>
      <c r="G3766" s="7">
        <v>53732.722500000003</v>
      </c>
      <c r="J3766" s="8">
        <v>53732.722500000003</v>
      </c>
      <c r="K3766" s="16">
        <v>3.4482758620689502E-2</v>
      </c>
      <c r="L3766" s="7">
        <v>53732.722500000003</v>
      </c>
      <c r="M3766" s="7">
        <v>161198.16750000001</v>
      </c>
      <c r="P3766" s="8">
        <v>161198.16750000001</v>
      </c>
      <c r="Q3766" s="16">
        <v>3.4482758620689502E-2</v>
      </c>
      <c r="R3766" s="40">
        <v>36</v>
      </c>
      <c r="S3766" s="16">
        <v>0</v>
      </c>
      <c r="V3766" s="7">
        <v>3</v>
      </c>
      <c r="W3766" s="7"/>
      <c r="Y3766" s="7">
        <v>224460</v>
      </c>
      <c r="AB3766" s="7">
        <v>86</v>
      </c>
      <c r="AE3766" s="7">
        <v>888</v>
      </c>
      <c r="AF3766" s="7">
        <v>18</v>
      </c>
      <c r="AG3766" s="8">
        <v>870</v>
      </c>
      <c r="AH3766" s="16">
        <v>3.4482758620689724E-2</v>
      </c>
      <c r="AI3766" s="7">
        <v>775</v>
      </c>
      <c r="AJ3766" s="7">
        <v>95</v>
      </c>
      <c r="AK3766" s="12">
        <v>0.87274774774774777</v>
      </c>
      <c r="AL3766" s="12">
        <v>0.95</v>
      </c>
      <c r="AN3766" s="12">
        <v>0.89080459770114939</v>
      </c>
      <c r="AO3766" s="12">
        <v>0.97972972972972971</v>
      </c>
      <c r="AP3766" s="12">
        <v>-3.3333333333333326E-2</v>
      </c>
      <c r="AQ3766" s="8">
        <v>102315</v>
      </c>
      <c r="AR3766" s="16">
        <v>-4.5743945443836975E-2</v>
      </c>
      <c r="AS3766" s="7">
        <v>3852.2213855421687</v>
      </c>
      <c r="AT3766" s="7">
        <v>117.60344827586206</v>
      </c>
      <c r="AU3766" s="7">
        <v>39.201149425287355</v>
      </c>
      <c r="AV3766" s="7">
        <v>168</v>
      </c>
      <c r="AW3766" s="16">
        <v>0.23334017515051997</v>
      </c>
      <c r="AX3766" s="16">
        <v>-7.7552480595709072E-2</v>
      </c>
      <c r="AY3766" s="7">
        <v>3683340</v>
      </c>
      <c r="AZ3766" s="10">
        <v>36</v>
      </c>
      <c r="BA3766" s="16">
        <v>0</v>
      </c>
      <c r="BB3766" s="7">
        <v>95209.309662582149</v>
      </c>
      <c r="BC3766" s="16">
        <v>4.2339458688659147E-2</v>
      </c>
      <c r="BD3766" s="13"/>
      <c r="BE3766" s="13"/>
      <c r="BG3766" s="44"/>
      <c r="BH3766" s="43">
        <v>26.56</v>
      </c>
      <c r="BI3766" s="2">
        <v>61.761750000000006</v>
      </c>
    </row>
    <row r="3767" spans="1:61" x14ac:dyDescent="0.2">
      <c r="A3767" s="2">
        <v>2009</v>
      </c>
      <c r="B3767" s="4" t="s">
        <v>5</v>
      </c>
      <c r="C3767" s="4" t="s">
        <v>226</v>
      </c>
      <c r="D3767" s="4" t="s">
        <v>246</v>
      </c>
      <c r="E3767" s="52" t="s">
        <v>251</v>
      </c>
      <c r="F3767" s="4" t="s">
        <v>143</v>
      </c>
      <c r="G3767" s="7">
        <v>55215.004500000003</v>
      </c>
      <c r="J3767" s="8">
        <v>55215.004500000003</v>
      </c>
      <c r="K3767" s="16">
        <v>-1.433296582138921E-2</v>
      </c>
      <c r="L3767" s="7">
        <v>55215.004500000003</v>
      </c>
      <c r="M3767" s="7">
        <v>165645.0135</v>
      </c>
      <c r="P3767" s="8">
        <v>165645.0135</v>
      </c>
      <c r="Q3767" s="16">
        <v>-1.4332965821389321E-2</v>
      </c>
      <c r="R3767" s="40">
        <v>36</v>
      </c>
      <c r="S3767" s="16">
        <v>0</v>
      </c>
      <c r="V3767" s="7">
        <v>3</v>
      </c>
      <c r="W3767" s="7"/>
      <c r="Y3767" s="7">
        <v>230652</v>
      </c>
      <c r="AB3767" s="7">
        <v>86</v>
      </c>
      <c r="AE3767" s="7">
        <v>915</v>
      </c>
      <c r="AF3767" s="7">
        <v>21</v>
      </c>
      <c r="AG3767" s="8">
        <v>894</v>
      </c>
      <c r="AH3767" s="16">
        <v>-1.433296582138921E-2</v>
      </c>
      <c r="AI3767" s="7">
        <v>765</v>
      </c>
      <c r="AJ3767" s="7">
        <v>129</v>
      </c>
      <c r="AK3767" s="12">
        <v>0.83606557377049184</v>
      </c>
      <c r="AL3767" s="12">
        <v>0.95</v>
      </c>
      <c r="AN3767" s="12">
        <v>0.85570469798657722</v>
      </c>
      <c r="AO3767" s="12">
        <v>0.9770491803278688</v>
      </c>
      <c r="AP3767" s="12">
        <v>-5.6957276945533986E-2</v>
      </c>
      <c r="AQ3767" s="8">
        <v>101346.31273397629</v>
      </c>
      <c r="AR3767" s="16">
        <v>-0.13754424993850445</v>
      </c>
      <c r="AS3767" s="7">
        <v>3795.7420499616587</v>
      </c>
      <c r="AT3767" s="7">
        <v>113.3627659216737</v>
      </c>
      <c r="AU3767" s="7">
        <v>37.7875886405579</v>
      </c>
      <c r="AV3767" s="7">
        <v>168</v>
      </c>
      <c r="AW3767" s="16">
        <v>0.22492612286046368</v>
      </c>
      <c r="AX3767" s="16">
        <v>-0.12500294708526138</v>
      </c>
      <c r="AY3767" s="7">
        <v>3648467.2584231463</v>
      </c>
      <c r="AZ3767" s="10">
        <v>36</v>
      </c>
      <c r="BA3767" s="16">
        <v>0</v>
      </c>
      <c r="BB3767" s="7">
        <v>93078.273503859353</v>
      </c>
      <c r="BC3767" s="16">
        <v>5.3939152683799452E-2</v>
      </c>
      <c r="BD3767" s="13"/>
      <c r="BE3767" s="13"/>
      <c r="BG3767" s="44"/>
      <c r="BH3767" s="43">
        <v>26.7</v>
      </c>
      <c r="BI3767" s="2">
        <v>61.761750000000006</v>
      </c>
    </row>
    <row r="3768" spans="1:61" x14ac:dyDescent="0.2">
      <c r="A3768" s="2">
        <v>2009</v>
      </c>
      <c r="B3768" s="4" t="s">
        <v>6</v>
      </c>
      <c r="C3768" s="4" t="s">
        <v>226</v>
      </c>
      <c r="D3768" s="4" t="s">
        <v>246</v>
      </c>
      <c r="E3768" s="52" t="s">
        <v>251</v>
      </c>
      <c r="F3768" s="4" t="s">
        <v>143</v>
      </c>
      <c r="G3768" s="7">
        <v>53053.343250000005</v>
      </c>
      <c r="J3768" s="8">
        <v>53053.343250000005</v>
      </c>
      <c r="K3768" s="16">
        <v>5.8548009367680454E-3</v>
      </c>
      <c r="L3768" s="7">
        <v>53053.343250000005</v>
      </c>
      <c r="M3768" s="7">
        <v>159160.02975000002</v>
      </c>
      <c r="P3768" s="8">
        <v>159160.02975000002</v>
      </c>
      <c r="Q3768" s="16">
        <v>5.8548009367680454E-3</v>
      </c>
      <c r="R3768" s="40">
        <v>36</v>
      </c>
      <c r="S3768" s="16">
        <v>0</v>
      </c>
      <c r="V3768" s="7">
        <v>3</v>
      </c>
      <c r="W3768" s="7"/>
      <c r="Y3768" s="7">
        <v>221622</v>
      </c>
      <c r="AB3768" s="7">
        <v>86</v>
      </c>
      <c r="AE3768" s="7">
        <v>888</v>
      </c>
      <c r="AF3768" s="7">
        <v>29</v>
      </c>
      <c r="AG3768" s="8">
        <v>859</v>
      </c>
      <c r="AH3768" s="16">
        <v>5.8548009367680454E-3</v>
      </c>
      <c r="AI3768" s="7">
        <v>705</v>
      </c>
      <c r="AJ3768" s="7">
        <v>154</v>
      </c>
      <c r="AK3768" s="12">
        <v>0.79391891891891897</v>
      </c>
      <c r="AL3768" s="12">
        <v>0.95</v>
      </c>
      <c r="AN3768" s="12">
        <v>0.82072176949941789</v>
      </c>
      <c r="AO3768" s="12">
        <v>0.96734234234234229</v>
      </c>
      <c r="AP3768" s="12">
        <v>-4.8987257594975686E-2</v>
      </c>
      <c r="AQ3768" s="8">
        <v>91838</v>
      </c>
      <c r="AR3768" s="16">
        <v>-4.2934275863564242E-3</v>
      </c>
      <c r="AS3768" s="7">
        <v>3540.4009252120281</v>
      </c>
      <c r="AT3768" s="7">
        <v>106.91268917345751</v>
      </c>
      <c r="AU3768" s="7">
        <v>35.637563057819172</v>
      </c>
      <c r="AV3768" s="7">
        <v>168</v>
      </c>
      <c r="AW3768" s="16">
        <v>0.21212835153463794</v>
      </c>
      <c r="AX3768" s="16">
        <v>-1.0089158508438056E-2</v>
      </c>
      <c r="AY3768" s="7">
        <v>3306168</v>
      </c>
      <c r="AZ3768" s="10">
        <v>36</v>
      </c>
      <c r="BA3768" s="16">
        <v>0</v>
      </c>
      <c r="BB3768" s="7">
        <v>85741.89239993236</v>
      </c>
      <c r="BC3768" s="16">
        <v>1.3168136820750683E-3</v>
      </c>
      <c r="BD3768" s="13"/>
      <c r="BE3768" s="13"/>
      <c r="BG3768" s="44"/>
      <c r="BH3768" s="43">
        <v>25.939999999999998</v>
      </c>
      <c r="BI3768" s="2">
        <v>61.761750000000006</v>
      </c>
    </row>
    <row r="3769" spans="1:61" x14ac:dyDescent="0.2">
      <c r="A3769" s="2">
        <v>2009</v>
      </c>
      <c r="B3769" s="4" t="s">
        <v>7</v>
      </c>
      <c r="C3769" s="4" t="s">
        <v>226</v>
      </c>
      <c r="D3769" s="4" t="s">
        <v>246</v>
      </c>
      <c r="E3769" s="52" t="s">
        <v>251</v>
      </c>
      <c r="F3769" s="4" t="s">
        <v>143</v>
      </c>
      <c r="G3769" s="7">
        <v>54967.957500000004</v>
      </c>
      <c r="J3769" s="8">
        <v>54967.957500000004</v>
      </c>
      <c r="K3769" s="16">
        <v>1.1363636363636465E-2</v>
      </c>
      <c r="L3769" s="7">
        <v>54967.957500000004</v>
      </c>
      <c r="M3769" s="7">
        <v>164903.8725</v>
      </c>
      <c r="P3769" s="8">
        <v>164903.8725</v>
      </c>
      <c r="Q3769" s="16">
        <v>1.1363636363636243E-2</v>
      </c>
      <c r="R3769" s="40">
        <v>36</v>
      </c>
      <c r="S3769" s="16">
        <v>0</v>
      </c>
      <c r="V3769" s="7">
        <v>3</v>
      </c>
      <c r="W3769" s="7"/>
      <c r="Y3769" s="7">
        <v>229620</v>
      </c>
      <c r="AB3769" s="7">
        <v>86</v>
      </c>
      <c r="AE3769" s="7">
        <v>918</v>
      </c>
      <c r="AF3769" s="7">
        <v>28</v>
      </c>
      <c r="AG3769" s="8">
        <v>890</v>
      </c>
      <c r="AH3769" s="16">
        <v>1.1363636363636465E-2</v>
      </c>
      <c r="AI3769" s="7">
        <v>737</v>
      </c>
      <c r="AJ3769" s="7">
        <v>153</v>
      </c>
      <c r="AK3769" s="12">
        <v>0.80283224400871456</v>
      </c>
      <c r="AL3769" s="12">
        <v>0.95</v>
      </c>
      <c r="AN3769" s="12">
        <v>0.82808988764044944</v>
      </c>
      <c r="AO3769" s="12">
        <v>0.9694989106753813</v>
      </c>
      <c r="AP3769" s="12">
        <v>-9.2504232722795066E-2</v>
      </c>
      <c r="AQ3769" s="8">
        <v>87932</v>
      </c>
      <c r="AR3769" s="16">
        <v>-3.8036308506073313E-2</v>
      </c>
      <c r="AS3769" s="7">
        <v>3402.9411764705878</v>
      </c>
      <c r="AT3769" s="7">
        <v>98.8</v>
      </c>
      <c r="AU3769" s="7">
        <v>32.93333333333333</v>
      </c>
      <c r="AV3769" s="7">
        <v>168</v>
      </c>
      <c r="AW3769" s="16">
        <v>0.196031746031746</v>
      </c>
      <c r="AX3769" s="16">
        <v>-4.8844889309376027E-2</v>
      </c>
      <c r="AY3769" s="7">
        <v>3165552</v>
      </c>
      <c r="AZ3769" s="10">
        <v>36</v>
      </c>
      <c r="BA3769" s="16">
        <v>0</v>
      </c>
      <c r="BB3769" s="7">
        <v>87414.306578158867</v>
      </c>
      <c r="BC3769" s="16">
        <v>1.7444748655135803E-2</v>
      </c>
      <c r="BD3769" s="13"/>
      <c r="BE3769" s="13"/>
      <c r="BG3769" s="44"/>
      <c r="BH3769" s="43">
        <v>25.840000000000003</v>
      </c>
      <c r="BI3769" s="2">
        <v>61.761750000000006</v>
      </c>
    </row>
    <row r="3770" spans="1:61" x14ac:dyDescent="0.2">
      <c r="A3770" s="2">
        <v>2010</v>
      </c>
      <c r="B3770" s="4" t="s">
        <v>8</v>
      </c>
      <c r="C3770" s="4" t="s">
        <v>226</v>
      </c>
      <c r="D3770" s="4" t="s">
        <v>246</v>
      </c>
      <c r="E3770" s="52" t="s">
        <v>251</v>
      </c>
      <c r="F3770" s="4" t="s">
        <v>143</v>
      </c>
      <c r="G3770" s="7">
        <v>54226.816500000008</v>
      </c>
      <c r="J3770" s="8">
        <v>54226.816500000008</v>
      </c>
      <c r="K3770" s="16">
        <v>-2.3359288097886455E-2</v>
      </c>
      <c r="L3770" s="7">
        <v>54226.816500000008</v>
      </c>
      <c r="M3770" s="7">
        <v>162680.44950000002</v>
      </c>
      <c r="P3770" s="8">
        <v>162680.44950000002</v>
      </c>
      <c r="Q3770" s="16">
        <v>-2.3359288097886566E-2</v>
      </c>
      <c r="R3770" s="40">
        <v>36</v>
      </c>
      <c r="S3770" s="16">
        <v>0</v>
      </c>
      <c r="V3770" s="7">
        <v>3</v>
      </c>
      <c r="W3770" s="7"/>
      <c r="Y3770" s="7">
        <v>226524</v>
      </c>
      <c r="AB3770" s="7">
        <v>86</v>
      </c>
      <c r="AE3770" s="7">
        <v>915</v>
      </c>
      <c r="AF3770" s="7">
        <v>37</v>
      </c>
      <c r="AG3770" s="8">
        <v>878</v>
      </c>
      <c r="AH3770" s="16">
        <v>-2.3359288097886566E-2</v>
      </c>
      <c r="AI3770" s="7">
        <v>745</v>
      </c>
      <c r="AJ3770" s="7">
        <v>133</v>
      </c>
      <c r="AK3770" s="12">
        <v>0.81420765027322406</v>
      </c>
      <c r="AL3770" s="12">
        <v>0.95</v>
      </c>
      <c r="AN3770" s="12">
        <v>0.84851936218678814</v>
      </c>
      <c r="AO3770" s="12">
        <v>0.95956284153005467</v>
      </c>
      <c r="AP3770" s="12">
        <v>-4.2887193719043259E-2</v>
      </c>
      <c r="AQ3770" s="8">
        <v>64374.960162077172</v>
      </c>
      <c r="AR3770" s="16">
        <v>-0.19708837718647021</v>
      </c>
      <c r="AS3770" s="7">
        <v>2468.3650368894619</v>
      </c>
      <c r="AT3770" s="7">
        <v>73.320000184598143</v>
      </c>
      <c r="AU3770" s="7">
        <v>24.440000061532714</v>
      </c>
      <c r="AV3770" s="7">
        <v>168</v>
      </c>
      <c r="AW3770" s="16">
        <v>0.14547619084245664</v>
      </c>
      <c r="AX3770" s="16">
        <v>-0.17788434064992797</v>
      </c>
      <c r="AY3770" s="7">
        <v>2317498.5658347784</v>
      </c>
      <c r="AZ3770" s="10">
        <v>36</v>
      </c>
      <c r="BA3770" s="16">
        <v>0</v>
      </c>
      <c r="BB3770" s="7">
        <v>75250.11141922079</v>
      </c>
      <c r="BC3770" s="16">
        <v>7.9981593333482356E-2</v>
      </c>
      <c r="BD3770" s="13"/>
      <c r="BE3770" s="13"/>
      <c r="BG3770" s="44"/>
      <c r="BH3770" s="43">
        <v>26.080000000000002</v>
      </c>
      <c r="BI3770" s="2">
        <v>61.761750000000006</v>
      </c>
    </row>
    <row r="3771" spans="1:61" x14ac:dyDescent="0.2">
      <c r="A3771" s="2">
        <v>2010</v>
      </c>
      <c r="B3771" s="4" t="s">
        <v>9</v>
      </c>
      <c r="C3771" s="4" t="s">
        <v>226</v>
      </c>
      <c r="D3771" s="4" t="s">
        <v>246</v>
      </c>
      <c r="E3771" s="52" t="s">
        <v>251</v>
      </c>
      <c r="F3771" s="4" t="s">
        <v>143</v>
      </c>
      <c r="G3771" s="7">
        <v>48791.782500000008</v>
      </c>
      <c r="J3771" s="8">
        <v>48791.782500000008</v>
      </c>
      <c r="K3771" s="16">
        <v>-2.5893958076448786E-2</v>
      </c>
      <c r="L3771" s="7">
        <v>48791.782500000008</v>
      </c>
      <c r="M3771" s="7">
        <v>146375.34750000003</v>
      </c>
      <c r="P3771" s="8">
        <v>146375.34750000003</v>
      </c>
      <c r="Q3771" s="16">
        <v>-2.5893958076448675E-2</v>
      </c>
      <c r="R3771" s="40">
        <v>36</v>
      </c>
      <c r="S3771" s="16">
        <v>0</v>
      </c>
      <c r="V3771" s="7">
        <v>3</v>
      </c>
      <c r="W3771" s="7"/>
      <c r="Y3771" s="7">
        <v>203820</v>
      </c>
      <c r="AB3771" s="7">
        <v>86</v>
      </c>
      <c r="AE3771" s="7">
        <v>828</v>
      </c>
      <c r="AF3771" s="7">
        <v>38</v>
      </c>
      <c r="AG3771" s="8">
        <v>790</v>
      </c>
      <c r="AH3771" s="16">
        <v>-2.5893958076448786E-2</v>
      </c>
      <c r="AI3771" s="7">
        <v>692</v>
      </c>
      <c r="AJ3771" s="7">
        <v>98</v>
      </c>
      <c r="AK3771" s="12">
        <v>0.83574879227053145</v>
      </c>
      <c r="AL3771" s="12">
        <v>0.95</v>
      </c>
      <c r="AN3771" s="12">
        <v>0.8759493670886076</v>
      </c>
      <c r="AO3771" s="12">
        <v>0.95410628019323673</v>
      </c>
      <c r="AP3771" s="12">
        <v>-6.4406479596352817E-3</v>
      </c>
      <c r="AQ3771" s="8">
        <v>64794.582435528406</v>
      </c>
      <c r="AR3771" s="16">
        <v>-8.7489511395221098E-2</v>
      </c>
      <c r="AS3771" s="7">
        <v>2638.2158972120687</v>
      </c>
      <c r="AT3771" s="7">
        <v>82.018458779149881</v>
      </c>
      <c r="AU3771" s="7">
        <v>27.339486259716626</v>
      </c>
      <c r="AV3771" s="7">
        <v>168</v>
      </c>
      <c r="AW3771" s="16">
        <v>0.16273503726021801</v>
      </c>
      <c r="AX3771" s="16">
        <v>-6.3232903470283985E-2</v>
      </c>
      <c r="AY3771" s="7">
        <v>2332604.9676790228</v>
      </c>
      <c r="AZ3771" s="10">
        <v>36</v>
      </c>
      <c r="BA3771" s="16">
        <v>0</v>
      </c>
      <c r="BB3771" s="7">
        <v>75106.458499379209</v>
      </c>
      <c r="BC3771" s="16">
        <v>2.5793595323888707E-2</v>
      </c>
      <c r="BD3771" s="13"/>
      <c r="BE3771" s="13"/>
      <c r="BG3771" s="44"/>
      <c r="BH3771" s="43">
        <v>24.56</v>
      </c>
      <c r="BI3771" s="2">
        <v>61.761750000000006</v>
      </c>
    </row>
    <row r="3772" spans="1:61" x14ac:dyDescent="0.2">
      <c r="A3772" s="2">
        <v>2010</v>
      </c>
      <c r="B3772" s="4" t="s">
        <v>10</v>
      </c>
      <c r="C3772" s="4" t="s">
        <v>226</v>
      </c>
      <c r="D3772" s="4" t="s">
        <v>246</v>
      </c>
      <c r="E3772" s="52" t="s">
        <v>251</v>
      </c>
      <c r="F3772" s="4" t="s">
        <v>143</v>
      </c>
      <c r="G3772" s="7">
        <v>54535.625250000005</v>
      </c>
      <c r="J3772" s="8">
        <v>54535.625250000005</v>
      </c>
      <c r="K3772" s="16">
        <v>-1.5607580824972156E-2</v>
      </c>
      <c r="L3772" s="7">
        <v>54535.625250000005</v>
      </c>
      <c r="M3772" s="7">
        <v>163606.87575000001</v>
      </c>
      <c r="P3772" s="8">
        <v>163606.87575000001</v>
      </c>
      <c r="Q3772" s="16">
        <v>-1.5607580824972156E-2</v>
      </c>
      <c r="R3772" s="40">
        <v>36</v>
      </c>
      <c r="S3772" s="16">
        <v>0</v>
      </c>
      <c r="V3772" s="7">
        <v>3</v>
      </c>
      <c r="W3772" s="7"/>
      <c r="Y3772" s="7">
        <v>227814</v>
      </c>
      <c r="AB3772" s="7">
        <v>86</v>
      </c>
      <c r="AE3772" s="7">
        <v>918</v>
      </c>
      <c r="AF3772" s="7">
        <v>35</v>
      </c>
      <c r="AG3772" s="8">
        <v>883</v>
      </c>
      <c r="AH3772" s="16">
        <v>-1.5607580824972156E-2</v>
      </c>
      <c r="AI3772" s="7">
        <v>738</v>
      </c>
      <c r="AJ3772" s="7">
        <v>145</v>
      </c>
      <c r="AK3772" s="12">
        <v>0.80392156862745101</v>
      </c>
      <c r="AL3772" s="12">
        <v>0.95</v>
      </c>
      <c r="AN3772" s="12">
        <v>0.83578708946772362</v>
      </c>
      <c r="AO3772" s="12">
        <v>0.96187363834422657</v>
      </c>
      <c r="AP3772" s="12">
        <v>-1.2251621538144852E-2</v>
      </c>
      <c r="AQ3772" s="8">
        <v>90923.788799299422</v>
      </c>
      <c r="AR3772" s="16">
        <v>2.5994724968006588E-2</v>
      </c>
      <c r="AS3772" s="7">
        <v>3375.0478396176477</v>
      </c>
      <c r="AT3772" s="7">
        <v>102.97144824382721</v>
      </c>
      <c r="AU3772" s="7">
        <v>34.323816081275737</v>
      </c>
      <c r="AV3772" s="7">
        <v>168</v>
      </c>
      <c r="AW3772" s="16">
        <v>0.20430842905521271</v>
      </c>
      <c r="AX3772" s="16">
        <v>4.2261912000342017E-2</v>
      </c>
      <c r="AY3772" s="7">
        <v>3273256.3967747791</v>
      </c>
      <c r="AZ3772" s="10">
        <v>36</v>
      </c>
      <c r="BA3772" s="16">
        <v>0</v>
      </c>
      <c r="BB3772" s="7">
        <v>90518.861343299039</v>
      </c>
      <c r="BC3772" s="16">
        <v>-2.5477634318979925E-2</v>
      </c>
      <c r="BD3772" s="13"/>
      <c r="BE3772" s="13"/>
      <c r="BG3772" s="44"/>
      <c r="BH3772" s="43">
        <v>26.939999999999998</v>
      </c>
      <c r="BI3772" s="2">
        <v>61.761750000000006</v>
      </c>
    </row>
    <row r="3773" spans="1:61" x14ac:dyDescent="0.2">
      <c r="A3773" s="2">
        <v>2010</v>
      </c>
      <c r="B3773" s="4" t="s">
        <v>0</v>
      </c>
      <c r="C3773" s="4" t="s">
        <v>226</v>
      </c>
      <c r="D3773" s="4" t="s">
        <v>246</v>
      </c>
      <c r="E3773" s="52" t="s">
        <v>251</v>
      </c>
      <c r="F3773" s="4" t="s">
        <v>143</v>
      </c>
      <c r="G3773" s="7">
        <v>50706.396750000007</v>
      </c>
      <c r="J3773" s="8">
        <v>50706.396750000007</v>
      </c>
      <c r="K3773" s="16">
        <v>-5.5235903337169101E-2</v>
      </c>
      <c r="L3773" s="7">
        <v>50706.396750000007</v>
      </c>
      <c r="M3773" s="7">
        <v>152119.19025000001</v>
      </c>
      <c r="P3773" s="8">
        <v>152119.19025000001</v>
      </c>
      <c r="Q3773" s="16">
        <v>-5.5235903337169212E-2</v>
      </c>
      <c r="R3773" s="40">
        <v>36</v>
      </c>
      <c r="S3773" s="16">
        <v>0</v>
      </c>
      <c r="V3773" s="7">
        <v>3</v>
      </c>
      <c r="W3773" s="7"/>
      <c r="Y3773" s="7">
        <v>211818</v>
      </c>
      <c r="AB3773" s="7">
        <v>86</v>
      </c>
      <c r="AE3773" s="7">
        <v>888</v>
      </c>
      <c r="AF3773" s="7">
        <v>67</v>
      </c>
      <c r="AG3773" s="8">
        <v>821</v>
      </c>
      <c r="AH3773" s="16">
        <v>-5.5235903337169212E-2</v>
      </c>
      <c r="AI3773" s="7">
        <v>653</v>
      </c>
      <c r="AJ3773" s="7">
        <v>168</v>
      </c>
      <c r="AK3773" s="12">
        <v>0.73536036036036034</v>
      </c>
      <c r="AL3773" s="12">
        <v>0.95</v>
      </c>
      <c r="AN3773" s="12">
        <v>0.79537149817295982</v>
      </c>
      <c r="AO3773" s="12">
        <v>0.9245495495495496</v>
      </c>
      <c r="AP3773" s="12">
        <v>-5.447629013364963E-2</v>
      </c>
      <c r="AQ3773" s="8">
        <v>87613</v>
      </c>
      <c r="AR3773" s="16">
        <v>-4.7197693977420241E-2</v>
      </c>
      <c r="AS3773" s="7">
        <v>3377.5250578257519</v>
      </c>
      <c r="AT3773" s="7">
        <v>106.71498172959805</v>
      </c>
      <c r="AU3773" s="7">
        <v>35.571660576532686</v>
      </c>
      <c r="AV3773" s="7">
        <v>168</v>
      </c>
      <c r="AW3773" s="16">
        <v>0.21173607486031359</v>
      </c>
      <c r="AX3773" s="16">
        <v>8.5081655707939241E-3</v>
      </c>
      <c r="AY3773" s="7">
        <v>3154068</v>
      </c>
      <c r="AZ3773" s="10">
        <v>36</v>
      </c>
      <c r="BA3773" s="16">
        <v>0</v>
      </c>
      <c r="BB3773" s="7">
        <v>89782.416898318232</v>
      </c>
      <c r="BC3773" s="16">
        <v>-2.0748892466195767E-2</v>
      </c>
      <c r="BD3773" s="13"/>
      <c r="BE3773" s="13"/>
      <c r="BG3773" s="44"/>
      <c r="BH3773" s="43">
        <v>25.939999999999998</v>
      </c>
      <c r="BI3773" s="2">
        <v>61.761750000000006</v>
      </c>
    </row>
    <row r="3774" spans="1:61" x14ac:dyDescent="0.2">
      <c r="A3774" s="2">
        <v>2010</v>
      </c>
      <c r="B3774" s="4" t="s">
        <v>1</v>
      </c>
      <c r="C3774" s="4" t="s">
        <v>226</v>
      </c>
      <c r="D3774" s="4" t="s">
        <v>246</v>
      </c>
      <c r="E3774" s="52" t="s">
        <v>251</v>
      </c>
      <c r="F3774" s="4" t="s">
        <v>143</v>
      </c>
      <c r="G3774" s="7">
        <v>52806.296250000007</v>
      </c>
      <c r="J3774" s="8">
        <v>52806.296250000007</v>
      </c>
      <c r="K3774" s="16">
        <v>-5.9405940594059348E-2</v>
      </c>
      <c r="L3774" s="7">
        <v>52806.296250000007</v>
      </c>
      <c r="M3774" s="7">
        <v>158418.88875000001</v>
      </c>
      <c r="P3774" s="8">
        <v>158418.88875000001</v>
      </c>
      <c r="Q3774" s="16">
        <v>-5.9405940594059459E-2</v>
      </c>
      <c r="R3774" s="40">
        <v>36</v>
      </c>
      <c r="S3774" s="16">
        <v>0</v>
      </c>
      <c r="V3774" s="7">
        <v>3</v>
      </c>
      <c r="W3774" s="7"/>
      <c r="Y3774" s="7">
        <v>220590</v>
      </c>
      <c r="AB3774" s="7">
        <v>86</v>
      </c>
      <c r="AE3774" s="7">
        <v>918</v>
      </c>
      <c r="AF3774" s="7">
        <v>63</v>
      </c>
      <c r="AG3774" s="8">
        <v>855</v>
      </c>
      <c r="AH3774" s="16">
        <v>-5.9405940594059459E-2</v>
      </c>
      <c r="AI3774" s="7">
        <v>698</v>
      </c>
      <c r="AJ3774" s="7">
        <v>157</v>
      </c>
      <c r="AK3774" s="12">
        <v>0.76034858387799564</v>
      </c>
      <c r="AL3774" s="12">
        <v>0.95</v>
      </c>
      <c r="AN3774" s="12">
        <v>0.81637426900584797</v>
      </c>
      <c r="AO3774" s="12">
        <v>0.93137254901960786</v>
      </c>
      <c r="AP3774" s="12">
        <v>-4.7388689953381524E-2</v>
      </c>
      <c r="AQ3774" s="8">
        <v>67535.271592236502</v>
      </c>
      <c r="AR3774" s="16">
        <v>-0.29811607158349096</v>
      </c>
      <c r="AS3774" s="7">
        <v>2627.8315794644554</v>
      </c>
      <c r="AT3774" s="7">
        <v>78.988621745305849</v>
      </c>
      <c r="AU3774" s="7">
        <v>26.329540581768615</v>
      </c>
      <c r="AV3774" s="7">
        <v>168</v>
      </c>
      <c r="AW3774" s="16">
        <v>0.1567234558438608</v>
      </c>
      <c r="AX3774" s="16">
        <v>-0.25378656031507985</v>
      </c>
      <c r="AY3774" s="7">
        <v>2431269.777320514</v>
      </c>
      <c r="AZ3774" s="10">
        <v>36</v>
      </c>
      <c r="BA3774" s="16">
        <v>0</v>
      </c>
      <c r="BB3774" s="7">
        <v>67905.539683592287</v>
      </c>
      <c r="BC3774" s="16">
        <v>0.11027322304338988</v>
      </c>
      <c r="BD3774" s="13"/>
      <c r="BE3774" s="13"/>
      <c r="BG3774" s="44"/>
      <c r="BH3774" s="43">
        <v>25.7</v>
      </c>
      <c r="BI3774" s="2">
        <v>61.761750000000006</v>
      </c>
    </row>
    <row r="3775" spans="1:61" x14ac:dyDescent="0.2">
      <c r="A3775" s="2">
        <v>2010</v>
      </c>
      <c r="B3775" s="4" t="s">
        <v>2</v>
      </c>
      <c r="C3775" s="4" t="s">
        <v>226</v>
      </c>
      <c r="D3775" s="4" t="s">
        <v>246</v>
      </c>
      <c r="E3775" s="52" t="s">
        <v>251</v>
      </c>
      <c r="F3775" s="4" t="s">
        <v>143</v>
      </c>
      <c r="G3775" s="7">
        <v>52682.772750000004</v>
      </c>
      <c r="J3775" s="8">
        <v>52682.772750000004</v>
      </c>
      <c r="K3775" s="16">
        <v>-2.1788990825688082E-2</v>
      </c>
      <c r="L3775" s="7">
        <v>52682.772750000004</v>
      </c>
      <c r="M3775" s="7">
        <v>158048.31825000001</v>
      </c>
      <c r="P3775" s="8">
        <v>158048.31825000001</v>
      </c>
      <c r="Q3775" s="16">
        <v>-2.1788990825688082E-2</v>
      </c>
      <c r="R3775" s="40">
        <v>36</v>
      </c>
      <c r="S3775" s="16">
        <v>0</v>
      </c>
      <c r="V3775" s="7">
        <v>3</v>
      </c>
      <c r="W3775" s="7"/>
      <c r="Y3775" s="7">
        <v>220074</v>
      </c>
      <c r="AB3775" s="7">
        <v>86</v>
      </c>
      <c r="AE3775" s="7">
        <v>888</v>
      </c>
      <c r="AF3775" s="7">
        <v>35</v>
      </c>
      <c r="AG3775" s="8">
        <v>853</v>
      </c>
      <c r="AH3775" s="16">
        <v>-2.1788990825688082E-2</v>
      </c>
      <c r="AI3775" s="7">
        <v>679</v>
      </c>
      <c r="AJ3775" s="7">
        <v>174</v>
      </c>
      <c r="AK3775" s="12">
        <v>0.76463963963963966</v>
      </c>
      <c r="AL3775" s="12">
        <v>0.95</v>
      </c>
      <c r="AN3775" s="12">
        <v>0.79601406799531071</v>
      </c>
      <c r="AO3775" s="12">
        <v>0.9605855855855856</v>
      </c>
      <c r="AP3775" s="12">
        <v>-0.10435578413946978</v>
      </c>
      <c r="AQ3775" s="8">
        <v>77305.149162974063</v>
      </c>
      <c r="AR3775" s="16">
        <v>-0.13094913860628399</v>
      </c>
      <c r="AS3775" s="7">
        <v>2910.5854353529394</v>
      </c>
      <c r="AT3775" s="7">
        <v>90.627372992935591</v>
      </c>
      <c r="AU3775" s="7">
        <v>30.209124330978529</v>
      </c>
      <c r="AV3775" s="7">
        <v>168</v>
      </c>
      <c r="AW3775" s="16">
        <v>0.17981621625582458</v>
      </c>
      <c r="AX3775" s="16">
        <v>-0.11159161648848737</v>
      </c>
      <c r="AY3775" s="7">
        <v>2782985.3698670664</v>
      </c>
      <c r="AZ3775" s="10">
        <v>36</v>
      </c>
      <c r="BA3775" s="16">
        <v>0</v>
      </c>
      <c r="BB3775" s="7">
        <v>77907.958700101488</v>
      </c>
      <c r="BC3775" s="16">
        <v>4.1002431665159086E-2</v>
      </c>
      <c r="BD3775" s="13"/>
      <c r="BE3775" s="13"/>
      <c r="BG3775" s="44"/>
      <c r="BH3775" s="43">
        <v>26.56</v>
      </c>
      <c r="BI3775" s="2">
        <v>61.761750000000006</v>
      </c>
    </row>
    <row r="3776" spans="1:61" x14ac:dyDescent="0.2">
      <c r="A3776" s="2">
        <v>2010</v>
      </c>
      <c r="B3776" s="4" t="s">
        <v>3</v>
      </c>
      <c r="C3776" s="4" t="s">
        <v>226</v>
      </c>
      <c r="D3776" s="4" t="s">
        <v>246</v>
      </c>
      <c r="E3776" s="52" t="s">
        <v>251</v>
      </c>
      <c r="F3776" s="4" t="s">
        <v>143</v>
      </c>
      <c r="G3776" s="7">
        <v>53609.199000000008</v>
      </c>
      <c r="J3776" s="8">
        <v>53609.199000000008</v>
      </c>
      <c r="K3776" s="16">
        <v>-4.0883977900552537E-2</v>
      </c>
      <c r="L3776" s="7">
        <v>53609.199000000008</v>
      </c>
      <c r="M3776" s="7">
        <v>160827.59700000001</v>
      </c>
      <c r="P3776" s="8">
        <v>160827.59700000001</v>
      </c>
      <c r="Q3776" s="16">
        <v>-4.0883977900552537E-2</v>
      </c>
      <c r="R3776" s="40">
        <v>36</v>
      </c>
      <c r="S3776" s="16">
        <v>0</v>
      </c>
      <c r="V3776" s="7">
        <v>3</v>
      </c>
      <c r="W3776" s="7"/>
      <c r="Y3776" s="7">
        <v>223944</v>
      </c>
      <c r="AB3776" s="7">
        <v>86</v>
      </c>
      <c r="AE3776" s="7">
        <v>915</v>
      </c>
      <c r="AF3776" s="7">
        <v>47</v>
      </c>
      <c r="AG3776" s="8">
        <v>868</v>
      </c>
      <c r="AH3776" s="16">
        <v>-4.0883977900552537E-2</v>
      </c>
      <c r="AI3776" s="7">
        <v>704</v>
      </c>
      <c r="AJ3776" s="7">
        <v>164</v>
      </c>
      <c r="AK3776" s="12">
        <v>0.76939890710382519</v>
      </c>
      <c r="AL3776" s="12">
        <v>0.95</v>
      </c>
      <c r="AN3776" s="12">
        <v>0.81105990783410142</v>
      </c>
      <c r="AO3776" s="12">
        <v>0.94863387978142077</v>
      </c>
      <c r="AP3776" s="12">
        <v>-9.60477628203672E-2</v>
      </c>
      <c r="AQ3776" s="8">
        <v>77305.149162974063</v>
      </c>
      <c r="AR3776" s="16">
        <v>0.30312873355697434</v>
      </c>
      <c r="AS3776" s="7">
        <v>2895.3239386881673</v>
      </c>
      <c r="AT3776" s="7">
        <v>89.061231754578415</v>
      </c>
      <c r="AU3776" s="7">
        <v>29.687077251526137</v>
      </c>
      <c r="AV3776" s="7">
        <v>168</v>
      </c>
      <c r="AW3776" s="16">
        <v>0.17670879316384605</v>
      </c>
      <c r="AX3776" s="16">
        <v>0.35867684777541697</v>
      </c>
      <c r="AY3776" s="7">
        <v>2782985.3698670664</v>
      </c>
      <c r="AZ3776" s="10">
        <v>36</v>
      </c>
      <c r="BA3776" s="16">
        <v>0</v>
      </c>
      <c r="BB3776" s="7">
        <v>75464.184526373458</v>
      </c>
      <c r="BC3776" s="16">
        <v>-0.1971199957498557</v>
      </c>
      <c r="BD3776" s="13"/>
      <c r="BE3776" s="13"/>
      <c r="BG3776" s="44"/>
      <c r="BH3776" s="43">
        <v>26.7</v>
      </c>
      <c r="BI3776" s="2">
        <v>61.761750000000006</v>
      </c>
    </row>
    <row r="3777" spans="1:80" x14ac:dyDescent="0.2">
      <c r="A3777" s="2">
        <v>2010</v>
      </c>
      <c r="B3777" s="4" t="s">
        <v>4</v>
      </c>
      <c r="C3777" s="4" t="s">
        <v>226</v>
      </c>
      <c r="D3777" s="4" t="s">
        <v>246</v>
      </c>
      <c r="E3777" s="52" t="s">
        <v>251</v>
      </c>
      <c r="F3777" s="4" t="s">
        <v>143</v>
      </c>
      <c r="G3777" s="7">
        <v>54103.293000000005</v>
      </c>
      <c r="J3777" s="8">
        <v>54103.293000000005</v>
      </c>
      <c r="K3777" s="16">
        <v>-2.1229050279329642E-2</v>
      </c>
      <c r="L3777" s="7">
        <v>54103.293000000005</v>
      </c>
      <c r="M3777" s="7">
        <v>162309.87900000002</v>
      </c>
      <c r="P3777" s="8">
        <v>162309.87900000002</v>
      </c>
      <c r="Q3777" s="16">
        <v>-2.1229050279329642E-2</v>
      </c>
      <c r="R3777" s="40">
        <v>36</v>
      </c>
      <c r="S3777" s="16">
        <v>0</v>
      </c>
      <c r="V3777" s="7">
        <v>3</v>
      </c>
      <c r="W3777" s="7"/>
      <c r="Y3777" s="7">
        <v>226008</v>
      </c>
      <c r="AB3777" s="7">
        <v>86</v>
      </c>
      <c r="AE3777" s="7">
        <v>918</v>
      </c>
      <c r="AF3777" s="7">
        <v>42</v>
      </c>
      <c r="AG3777" s="8">
        <v>876</v>
      </c>
      <c r="AH3777" s="16">
        <v>-2.1229050279329642E-2</v>
      </c>
      <c r="AI3777" s="7">
        <v>718</v>
      </c>
      <c r="AJ3777" s="7">
        <v>158</v>
      </c>
      <c r="AK3777" s="12">
        <v>0.78213507625272327</v>
      </c>
      <c r="AL3777" s="12">
        <v>0.95</v>
      </c>
      <c r="AN3777" s="12">
        <v>0.81963470319634701</v>
      </c>
      <c r="AO3777" s="12">
        <v>0.95424836601307195</v>
      </c>
      <c r="AP3777" s="12">
        <v>-4.8543373072982399E-2</v>
      </c>
      <c r="AQ3777" s="8">
        <v>61188.104267249088</v>
      </c>
      <c r="AR3777" s="16">
        <v>-0.20026662264766304</v>
      </c>
      <c r="AS3777" s="7">
        <v>2324.7759979957859</v>
      </c>
      <c r="AT3777" s="7">
        <v>69.849434095033203</v>
      </c>
      <c r="AU3777" s="7">
        <v>23.283144698344401</v>
      </c>
      <c r="AV3777" s="7">
        <v>168</v>
      </c>
      <c r="AW3777" s="16">
        <v>0.13859014701395478</v>
      </c>
      <c r="AX3777" s="16">
        <v>-0.1829208073854548</v>
      </c>
      <c r="AY3777" s="7">
        <v>2202771.7536209673</v>
      </c>
      <c r="AZ3777" s="10">
        <v>36</v>
      </c>
      <c r="BA3777" s="16">
        <v>0</v>
      </c>
      <c r="BB3777" s="7">
        <v>58284.398492886794</v>
      </c>
      <c r="BC3777" s="16">
        <v>8.2360256329563231E-2</v>
      </c>
      <c r="BD3777" s="13"/>
      <c r="BE3777" s="13"/>
      <c r="BG3777" s="44"/>
      <c r="BH3777" s="43">
        <v>26.32</v>
      </c>
      <c r="BI3777" s="2">
        <v>61.761750000000006</v>
      </c>
    </row>
    <row r="3778" spans="1:80" x14ac:dyDescent="0.2">
      <c r="A3778" s="2">
        <v>2010</v>
      </c>
      <c r="B3778" s="4" t="s">
        <v>11</v>
      </c>
      <c r="C3778" s="4" t="s">
        <v>226</v>
      </c>
      <c r="D3778" s="4" t="s">
        <v>246</v>
      </c>
      <c r="E3778" s="52" t="s">
        <v>251</v>
      </c>
      <c r="F3778" s="4" t="s">
        <v>143</v>
      </c>
      <c r="G3778" s="7">
        <v>52065.155250000003</v>
      </c>
      <c r="J3778" s="8">
        <v>52065.155250000003</v>
      </c>
      <c r="K3778" s="16">
        <v>-3.1034482758620641E-2</v>
      </c>
      <c r="L3778" s="7">
        <v>52065.155250000003</v>
      </c>
      <c r="M3778" s="7">
        <v>156195.46575</v>
      </c>
      <c r="P3778" s="8">
        <v>156195.46575</v>
      </c>
      <c r="Q3778" s="16">
        <v>-3.1034482758620752E-2</v>
      </c>
      <c r="R3778" s="40">
        <v>36</v>
      </c>
      <c r="S3778" s="16">
        <v>0</v>
      </c>
      <c r="V3778" s="7">
        <v>3</v>
      </c>
      <c r="W3778" s="7"/>
      <c r="Y3778" s="7">
        <v>217494</v>
      </c>
      <c r="AB3778" s="7">
        <v>86</v>
      </c>
      <c r="AE3778" s="7">
        <v>888</v>
      </c>
      <c r="AF3778" s="7">
        <v>45</v>
      </c>
      <c r="AG3778" s="8">
        <v>843</v>
      </c>
      <c r="AH3778" s="16">
        <v>-3.1034482758620641E-2</v>
      </c>
      <c r="AI3778" s="7">
        <v>729</v>
      </c>
      <c r="AJ3778" s="7">
        <v>114</v>
      </c>
      <c r="AK3778" s="12">
        <v>0.82094594594594594</v>
      </c>
      <c r="AL3778" s="12">
        <v>0.95</v>
      </c>
      <c r="AN3778" s="12">
        <v>0.86476868327402134</v>
      </c>
      <c r="AO3778" s="12">
        <v>0.94932432432432434</v>
      </c>
      <c r="AP3778" s="12">
        <v>-2.92274136149695E-2</v>
      </c>
      <c r="AQ3778" s="8">
        <v>74412.073492971613</v>
      </c>
      <c r="AR3778" s="16">
        <v>-0.27271589216662651</v>
      </c>
      <c r="AS3778" s="7">
        <v>2801.6593935606784</v>
      </c>
      <c r="AT3778" s="7">
        <v>88.270549813726703</v>
      </c>
      <c r="AU3778" s="7">
        <v>29.423516604575568</v>
      </c>
      <c r="AV3778" s="7">
        <v>168</v>
      </c>
      <c r="AW3778" s="16">
        <v>0.17513997978914028</v>
      </c>
      <c r="AX3778" s="16">
        <v>-0.24942209511858249</v>
      </c>
      <c r="AY3778" s="7">
        <v>2678834.645746978</v>
      </c>
      <c r="AZ3778" s="10">
        <v>36</v>
      </c>
      <c r="BA3778" s="16">
        <v>0</v>
      </c>
      <c r="BB3778" s="7">
        <v>69244.217835382457</v>
      </c>
      <c r="BC3778" s="16">
        <v>0.11558140964607017</v>
      </c>
      <c r="BD3778" s="13"/>
      <c r="BE3778" s="13"/>
      <c r="BG3778" s="44"/>
      <c r="BH3778" s="43">
        <v>26.56</v>
      </c>
      <c r="BI3778" s="2">
        <v>61.761750000000006</v>
      </c>
    </row>
    <row r="3779" spans="1:80" x14ac:dyDescent="0.2">
      <c r="A3779" s="2">
        <v>2010</v>
      </c>
      <c r="B3779" s="4" t="s">
        <v>5</v>
      </c>
      <c r="C3779" s="4" t="s">
        <v>226</v>
      </c>
      <c r="D3779" s="4" t="s">
        <v>246</v>
      </c>
      <c r="E3779" s="52" t="s">
        <v>251</v>
      </c>
      <c r="F3779" s="4" t="s">
        <v>143</v>
      </c>
      <c r="G3779" s="7">
        <v>52868.058000000005</v>
      </c>
      <c r="J3779" s="8">
        <v>52868.058000000005</v>
      </c>
      <c r="K3779" s="16">
        <v>-4.2505592841163287E-2</v>
      </c>
      <c r="L3779" s="7">
        <v>52868.058000000005</v>
      </c>
      <c r="M3779" s="7">
        <v>158604.174</v>
      </c>
      <c r="P3779" s="8">
        <v>158604.174</v>
      </c>
      <c r="Q3779" s="16">
        <v>-4.2505592841163287E-2</v>
      </c>
      <c r="R3779" s="40">
        <v>36</v>
      </c>
      <c r="S3779" s="16">
        <v>0</v>
      </c>
      <c r="V3779" s="7">
        <v>3</v>
      </c>
      <c r="W3779" s="7"/>
      <c r="Y3779" s="7">
        <v>220848</v>
      </c>
      <c r="AB3779" s="7">
        <v>86</v>
      </c>
      <c r="AE3779" s="7">
        <v>915</v>
      </c>
      <c r="AF3779" s="7">
        <v>59</v>
      </c>
      <c r="AG3779" s="8">
        <v>856</v>
      </c>
      <c r="AH3779" s="16">
        <v>-4.2505592841163287E-2</v>
      </c>
      <c r="AI3779" s="7">
        <v>734</v>
      </c>
      <c r="AJ3779" s="7">
        <v>122</v>
      </c>
      <c r="AK3779" s="12">
        <v>0.80218579234972676</v>
      </c>
      <c r="AL3779" s="12">
        <v>0.95</v>
      </c>
      <c r="AN3779" s="12">
        <v>0.85747663551401865</v>
      </c>
      <c r="AO3779" s="12">
        <v>0.93551912568306006</v>
      </c>
      <c r="AP3779" s="12">
        <v>2.0707348359902955E-3</v>
      </c>
      <c r="AQ3779" s="8">
        <v>73263.434512446373</v>
      </c>
      <c r="AR3779" s="16">
        <v>-0.27709817421029026</v>
      </c>
      <c r="AS3779" s="7">
        <v>2877.5897294755055</v>
      </c>
      <c r="AT3779" s="7">
        <v>85.58812443042801</v>
      </c>
      <c r="AU3779" s="7">
        <v>28.52937481014267</v>
      </c>
      <c r="AV3779" s="7">
        <v>168</v>
      </c>
      <c r="AW3779" s="16">
        <v>0.16981770720323017</v>
      </c>
      <c r="AX3779" s="16">
        <v>-0.24500673801869088</v>
      </c>
      <c r="AY3779" s="7">
        <v>2637483.6424480695</v>
      </c>
      <c r="AZ3779" s="10">
        <v>36</v>
      </c>
      <c r="BA3779" s="16">
        <v>0</v>
      </c>
      <c r="BB3779" s="7">
        <v>67286.453857293891</v>
      </c>
      <c r="BC3779" s="16">
        <v>0.11420932392471181</v>
      </c>
      <c r="BD3779" s="13"/>
      <c r="BE3779" s="13"/>
      <c r="BG3779" s="44"/>
      <c r="BH3779" s="43">
        <v>25.46</v>
      </c>
      <c r="BI3779" s="2">
        <v>61.761750000000006</v>
      </c>
    </row>
    <row r="3780" spans="1:80" x14ac:dyDescent="0.2">
      <c r="A3780" s="2">
        <v>2010</v>
      </c>
      <c r="B3780" s="4" t="s">
        <v>6</v>
      </c>
      <c r="C3780" s="4" t="s">
        <v>226</v>
      </c>
      <c r="D3780" s="4" t="s">
        <v>246</v>
      </c>
      <c r="E3780" s="52" t="s">
        <v>251</v>
      </c>
      <c r="F3780" s="4" t="s">
        <v>143</v>
      </c>
      <c r="G3780" s="7">
        <v>48853.544250000006</v>
      </c>
      <c r="J3780" s="8">
        <v>48853.544250000006</v>
      </c>
      <c r="K3780" s="16">
        <v>-7.9161816065192014E-2</v>
      </c>
      <c r="L3780" s="7">
        <v>48853.544250000006</v>
      </c>
      <c r="M3780" s="7">
        <v>146560.63275000002</v>
      </c>
      <c r="P3780" s="8">
        <v>146560.63275000002</v>
      </c>
      <c r="Q3780" s="16">
        <v>-7.9161816065192014E-2</v>
      </c>
      <c r="R3780" s="40">
        <v>36</v>
      </c>
      <c r="S3780" s="16">
        <v>0</v>
      </c>
      <c r="V3780" s="7">
        <v>3</v>
      </c>
      <c r="W3780" s="7"/>
      <c r="Y3780" s="7">
        <v>204078</v>
      </c>
      <c r="AB3780" s="7">
        <v>86</v>
      </c>
      <c r="AE3780" s="7">
        <v>888</v>
      </c>
      <c r="AF3780" s="7">
        <v>97</v>
      </c>
      <c r="AG3780" s="8">
        <v>791</v>
      </c>
      <c r="AH3780" s="16">
        <v>-7.9161816065192125E-2</v>
      </c>
      <c r="AI3780" s="7">
        <v>600</v>
      </c>
      <c r="AJ3780" s="7">
        <v>191</v>
      </c>
      <c r="AK3780" s="12">
        <v>0.67567567567567566</v>
      </c>
      <c r="AL3780" s="12">
        <v>0.95</v>
      </c>
      <c r="AN3780" s="12">
        <v>0.75853350189633373</v>
      </c>
      <c r="AO3780" s="12">
        <v>0.89076576576576572</v>
      </c>
      <c r="AP3780" s="12">
        <v>-7.5772655136240097E-2</v>
      </c>
      <c r="AQ3780" s="8">
        <v>64920.838917919296</v>
      </c>
      <c r="AR3780" s="16">
        <v>-0.29309393804395456</v>
      </c>
      <c r="AS3780" s="7">
        <v>2502.7308757871742</v>
      </c>
      <c r="AT3780" s="7">
        <v>82.074385484095188</v>
      </c>
      <c r="AU3780" s="7">
        <v>27.358128494698395</v>
      </c>
      <c r="AV3780" s="7">
        <v>168</v>
      </c>
      <c r="AW3780" s="16">
        <v>0.16284600294463331</v>
      </c>
      <c r="AX3780" s="16">
        <v>-0.23232325256606468</v>
      </c>
      <c r="AY3780" s="7">
        <v>2337150.2010450945</v>
      </c>
      <c r="AZ3780" s="10">
        <v>36</v>
      </c>
      <c r="BA3780" s="16">
        <v>0</v>
      </c>
      <c r="BB3780" s="7">
        <v>60611.463501095161</v>
      </c>
      <c r="BC3780" s="16">
        <v>9.2751997556369911E-2</v>
      </c>
      <c r="BD3780" s="13"/>
      <c r="BE3780" s="13"/>
      <c r="BG3780" s="44"/>
      <c r="BH3780" s="43">
        <v>25.939999999999998</v>
      </c>
      <c r="BI3780" s="2">
        <v>61.761750000000006</v>
      </c>
      <c r="CB3780" s="2">
        <v>0.95975232198142402</v>
      </c>
    </row>
    <row r="3781" spans="1:80" x14ac:dyDescent="0.2">
      <c r="A3781" s="2">
        <v>2010</v>
      </c>
      <c r="B3781" s="4" t="s">
        <v>7</v>
      </c>
      <c r="C3781" s="4" t="s">
        <v>226</v>
      </c>
      <c r="D3781" s="4" t="s">
        <v>246</v>
      </c>
      <c r="E3781" s="52" t="s">
        <v>251</v>
      </c>
      <c r="F3781" s="4" t="s">
        <v>143</v>
      </c>
      <c r="G3781" s="7">
        <v>51076.967250000009</v>
      </c>
      <c r="J3781" s="8">
        <v>51076.967250000009</v>
      </c>
      <c r="K3781" s="16">
        <v>-7.0786516853932446E-2</v>
      </c>
      <c r="L3781" s="7">
        <v>51076.967250000009</v>
      </c>
      <c r="M3781" s="7">
        <v>153230.90175000002</v>
      </c>
      <c r="P3781" s="8">
        <v>153230.90175000002</v>
      </c>
      <c r="Q3781" s="16">
        <v>-7.0786516853932446E-2</v>
      </c>
      <c r="R3781" s="40">
        <v>36</v>
      </c>
      <c r="S3781" s="16">
        <v>0</v>
      </c>
      <c r="V3781" s="7">
        <v>3</v>
      </c>
      <c r="W3781" s="7"/>
      <c r="Y3781" s="7">
        <v>213366</v>
      </c>
      <c r="AB3781" s="7">
        <v>86</v>
      </c>
      <c r="AE3781" s="7">
        <v>921</v>
      </c>
      <c r="AF3781" s="7">
        <v>94</v>
      </c>
      <c r="AG3781" s="8">
        <v>827</v>
      </c>
      <c r="AH3781" s="16">
        <v>-7.0786516853932557E-2</v>
      </c>
      <c r="AI3781" s="7">
        <v>619</v>
      </c>
      <c r="AJ3781" s="7">
        <v>208</v>
      </c>
      <c r="AK3781" s="12">
        <v>0.67209554831704665</v>
      </c>
      <c r="AL3781" s="12">
        <v>0.95</v>
      </c>
      <c r="AN3781" s="12">
        <v>0.7484885126964933</v>
      </c>
      <c r="AO3781" s="12">
        <v>0.89793702497285555</v>
      </c>
      <c r="AP3781" s="12">
        <v>-9.6126490773569828E-2</v>
      </c>
      <c r="AQ3781" s="8">
        <v>59618.100148525351</v>
      </c>
      <c r="AR3781" s="16">
        <v>-0.32199767833638093</v>
      </c>
      <c r="AS3781" s="7">
        <v>2285.9700977195303</v>
      </c>
      <c r="AT3781" s="7">
        <v>72.089601146947217</v>
      </c>
      <c r="AU3781" s="7">
        <v>24.029867048982407</v>
      </c>
      <c r="AV3781" s="7">
        <v>168</v>
      </c>
      <c r="AW3781" s="16">
        <v>0.14303492291060957</v>
      </c>
      <c r="AX3781" s="16">
        <v>-0.27034816652887417</v>
      </c>
      <c r="AY3781" s="7">
        <v>2146251.6053469125</v>
      </c>
      <c r="AZ3781" s="10">
        <v>36</v>
      </c>
      <c r="BA3781" s="16">
        <v>0</v>
      </c>
      <c r="BB3781" s="7">
        <v>59267.102806607079</v>
      </c>
      <c r="BC3781" s="16">
        <v>0.11140413081629359</v>
      </c>
      <c r="BD3781" s="13"/>
      <c r="BE3781" s="13"/>
      <c r="BG3781" s="44"/>
      <c r="BH3781" s="43">
        <v>26.080000000000002</v>
      </c>
      <c r="BI3781" s="2">
        <v>61.761750000000006</v>
      </c>
      <c r="CB3781" s="2">
        <v>0.95212562236699005</v>
      </c>
    </row>
    <row r="3782" spans="1:80" x14ac:dyDescent="0.2">
      <c r="A3782" s="2">
        <v>2011</v>
      </c>
      <c r="B3782" s="4" t="s">
        <v>8</v>
      </c>
      <c r="C3782" s="4" t="s">
        <v>226</v>
      </c>
      <c r="D3782" s="4" t="s">
        <v>246</v>
      </c>
      <c r="E3782" s="52" t="s">
        <v>251</v>
      </c>
      <c r="F3782" s="4" t="s">
        <v>143</v>
      </c>
      <c r="G3782" s="7">
        <v>53547.437250000003</v>
      </c>
      <c r="J3782" s="8">
        <v>53547.437250000003</v>
      </c>
      <c r="K3782" s="16">
        <v>-1.2528473804100271E-2</v>
      </c>
      <c r="L3782" s="7">
        <v>53547.437250000003</v>
      </c>
      <c r="M3782" s="7">
        <v>160642.31174999999</v>
      </c>
      <c r="P3782" s="8">
        <v>160642.31174999999</v>
      </c>
      <c r="Q3782" s="16">
        <v>-1.2528473804100382E-2</v>
      </c>
      <c r="R3782" s="40">
        <v>36</v>
      </c>
      <c r="S3782" s="16">
        <v>0</v>
      </c>
      <c r="V3782" s="7">
        <v>3</v>
      </c>
      <c r="W3782" s="7"/>
      <c r="Y3782" s="7">
        <v>223686</v>
      </c>
      <c r="AB3782" s="7">
        <v>86</v>
      </c>
      <c r="AE3782" s="7">
        <v>918</v>
      </c>
      <c r="AF3782" s="7">
        <v>51</v>
      </c>
      <c r="AG3782" s="8">
        <v>867</v>
      </c>
      <c r="AH3782" s="16">
        <v>-1.2528473804100271E-2</v>
      </c>
      <c r="AI3782" s="7">
        <v>695</v>
      </c>
      <c r="AJ3782" s="7">
        <v>172</v>
      </c>
      <c r="AK3782" s="12">
        <v>0.7570806100217865</v>
      </c>
      <c r="AL3782" s="12">
        <v>0.95</v>
      </c>
      <c r="AN3782" s="12">
        <v>0.80161476355247985</v>
      </c>
      <c r="AO3782" s="12">
        <v>0.94444444444444442</v>
      </c>
      <c r="AP3782" s="12">
        <v>-5.5278171276406329E-2</v>
      </c>
      <c r="AQ3782" s="8">
        <v>51988.848702632415</v>
      </c>
      <c r="AR3782" s="16">
        <v>-0.19240573397265304</v>
      </c>
      <c r="AS3782" s="7">
        <v>1975.2602090665812</v>
      </c>
      <c r="AT3782" s="7">
        <v>59.964070014570261</v>
      </c>
      <c r="AU3782" s="7">
        <v>19.988023338190086</v>
      </c>
      <c r="AV3782" s="7">
        <v>168</v>
      </c>
      <c r="AW3782" s="16">
        <v>0.11897632939398861</v>
      </c>
      <c r="AX3782" s="16">
        <v>-0.18215943994001083</v>
      </c>
      <c r="AY3782" s="7">
        <v>1871598.5532947669</v>
      </c>
      <c r="AZ3782" s="10">
        <v>36</v>
      </c>
      <c r="BA3782" s="16">
        <v>0</v>
      </c>
      <c r="BB3782" s="7">
        <v>60771.558500081701</v>
      </c>
      <c r="BC3782" s="16">
        <v>8.3046208081544726E-2</v>
      </c>
      <c r="BD3782" s="13"/>
      <c r="BE3782" s="13"/>
      <c r="BG3782" s="44"/>
      <c r="BH3782" s="43">
        <v>26.32</v>
      </c>
      <c r="BI3782" s="2">
        <v>61.761750000000006</v>
      </c>
    </row>
    <row r="3783" spans="1:80" x14ac:dyDescent="0.2">
      <c r="A3783" s="2">
        <v>2011</v>
      </c>
      <c r="B3783" s="4" t="s">
        <v>9</v>
      </c>
      <c r="C3783" s="4" t="s">
        <v>226</v>
      </c>
      <c r="D3783" s="4" t="s">
        <v>246</v>
      </c>
      <c r="E3783" s="52" t="s">
        <v>251</v>
      </c>
      <c r="F3783" s="4" t="s">
        <v>143</v>
      </c>
      <c r="G3783" s="7">
        <v>46136.027250000006</v>
      </c>
      <c r="J3783" s="8">
        <v>46136.027250000006</v>
      </c>
      <c r="K3783" s="16">
        <v>-5.4430379746835511E-2</v>
      </c>
      <c r="L3783" s="7">
        <v>46136.027250000006</v>
      </c>
      <c r="M3783" s="7">
        <v>138408.08175000001</v>
      </c>
      <c r="P3783" s="8">
        <v>138408.08175000001</v>
      </c>
      <c r="Q3783" s="16">
        <v>-5.4430379746835622E-2</v>
      </c>
      <c r="R3783" s="40">
        <v>36</v>
      </c>
      <c r="S3783" s="16">
        <v>0</v>
      </c>
      <c r="V3783" s="7">
        <v>3</v>
      </c>
      <c r="W3783" s="7"/>
      <c r="Y3783" s="7">
        <v>192726</v>
      </c>
      <c r="AB3783" s="7">
        <v>86</v>
      </c>
      <c r="AE3783" s="7">
        <v>828</v>
      </c>
      <c r="AF3783" s="7">
        <v>81</v>
      </c>
      <c r="AG3783" s="8">
        <v>747</v>
      </c>
      <c r="AH3783" s="16">
        <v>-5.44303797468354E-2</v>
      </c>
      <c r="AI3783" s="7">
        <v>535</v>
      </c>
      <c r="AJ3783" s="7">
        <v>212</v>
      </c>
      <c r="AK3783" s="12">
        <v>0.64613526570048307</v>
      </c>
      <c r="AL3783" s="12">
        <v>0.95</v>
      </c>
      <c r="AN3783" s="12">
        <v>0.71619812583668008</v>
      </c>
      <c r="AO3783" s="12">
        <v>0.90217391304347827</v>
      </c>
      <c r="AP3783" s="12">
        <v>-0.18237497194945484</v>
      </c>
      <c r="AQ3783" s="8">
        <v>47517.9963958062</v>
      </c>
      <c r="AR3783" s="16">
        <v>-0.26663627405752122</v>
      </c>
      <c r="AS3783" s="7">
        <v>1876.6981198975593</v>
      </c>
      <c r="AT3783" s="7">
        <v>63.611775630262649</v>
      </c>
      <c r="AU3783" s="7">
        <v>21.203925210087551</v>
      </c>
      <c r="AV3783" s="7">
        <v>168</v>
      </c>
      <c r="AW3783" s="16">
        <v>0.12621384053623541</v>
      </c>
      <c r="AX3783" s="16">
        <v>-0.22442122691491539</v>
      </c>
      <c r="AY3783" s="7">
        <v>1710647.8702490232</v>
      </c>
      <c r="AZ3783" s="10">
        <v>36</v>
      </c>
      <c r="BA3783" s="16">
        <v>0</v>
      </c>
      <c r="BB3783" s="7">
        <v>55080.352247448885</v>
      </c>
      <c r="BC3783" s="16">
        <v>8.3087040313145136E-2</v>
      </c>
      <c r="BD3783" s="13"/>
      <c r="BE3783" s="13"/>
      <c r="BG3783" s="44"/>
      <c r="BH3783" s="43">
        <v>25.32</v>
      </c>
      <c r="BI3783" s="2">
        <v>61.761750000000006</v>
      </c>
    </row>
    <row r="3784" spans="1:80" x14ac:dyDescent="0.2">
      <c r="A3784" s="2">
        <v>2011</v>
      </c>
      <c r="B3784" s="4" t="s">
        <v>10</v>
      </c>
      <c r="C3784" s="4" t="s">
        <v>226</v>
      </c>
      <c r="D3784" s="4" t="s">
        <v>246</v>
      </c>
      <c r="E3784" s="52" t="s">
        <v>251</v>
      </c>
      <c r="F3784" s="4" t="s">
        <v>143</v>
      </c>
      <c r="G3784" s="7">
        <v>49718.208750000005</v>
      </c>
      <c r="J3784" s="8">
        <v>49718.208750000005</v>
      </c>
      <c r="K3784" s="16">
        <v>-8.833522083805212E-2</v>
      </c>
      <c r="L3784" s="7">
        <v>49718.208750000005</v>
      </c>
      <c r="M3784" s="7">
        <v>149154.62625000003</v>
      </c>
      <c r="P3784" s="8">
        <v>149154.62625000003</v>
      </c>
      <c r="Q3784" s="16">
        <v>-8.8335220838051898E-2</v>
      </c>
      <c r="R3784" s="40">
        <v>36</v>
      </c>
      <c r="S3784" s="16">
        <v>0</v>
      </c>
      <c r="V3784" s="7">
        <v>3</v>
      </c>
      <c r="W3784" s="7"/>
      <c r="Y3784" s="7">
        <v>207690</v>
      </c>
      <c r="AB3784" s="7">
        <v>86</v>
      </c>
      <c r="AE3784" s="7">
        <v>918</v>
      </c>
      <c r="AF3784" s="7">
        <v>113</v>
      </c>
      <c r="AG3784" s="8">
        <v>805</v>
      </c>
      <c r="AH3784" s="16">
        <v>-8.833522083805212E-2</v>
      </c>
      <c r="AI3784" s="7">
        <v>568</v>
      </c>
      <c r="AJ3784" s="7">
        <v>237</v>
      </c>
      <c r="AK3784" s="12">
        <v>0.61873638344226578</v>
      </c>
      <c r="AL3784" s="12">
        <v>0.95</v>
      </c>
      <c r="AN3784" s="12">
        <v>0.7055900621118012</v>
      </c>
      <c r="AO3784" s="12">
        <v>0.87690631808278863</v>
      </c>
      <c r="AP3784" s="12">
        <v>-0.15577774411284484</v>
      </c>
      <c r="AQ3784" s="8">
        <v>52617.035286656406</v>
      </c>
      <c r="AR3784" s="16">
        <v>-0.42130617320841535</v>
      </c>
      <c r="AS3784" s="7">
        <v>2097.9679141410052</v>
      </c>
      <c r="AT3784" s="7">
        <v>65.362776753610447</v>
      </c>
      <c r="AU3784" s="7">
        <v>21.787592251203481</v>
      </c>
      <c r="AV3784" s="7">
        <v>168</v>
      </c>
      <c r="AW3784" s="16">
        <v>0.12968804911430643</v>
      </c>
      <c r="AX3784" s="16">
        <v>-0.36523397632674626</v>
      </c>
      <c r="AY3784" s="7">
        <v>1894213.2703196306</v>
      </c>
      <c r="AZ3784" s="10">
        <v>36</v>
      </c>
      <c r="BA3784" s="16">
        <v>0</v>
      </c>
      <c r="BB3784" s="7">
        <v>52382.70626757056</v>
      </c>
      <c r="BC3784" s="16">
        <v>0.14937216958447821</v>
      </c>
      <c r="BD3784" s="13"/>
      <c r="BE3784" s="13"/>
      <c r="BG3784" s="44"/>
      <c r="BH3784" s="43">
        <v>25.08</v>
      </c>
      <c r="BI3784" s="2">
        <v>61.761750000000006</v>
      </c>
    </row>
    <row r="3785" spans="1:80" x14ac:dyDescent="0.2">
      <c r="A3785" s="2">
        <v>2011</v>
      </c>
      <c r="B3785" s="4" t="s">
        <v>0</v>
      </c>
      <c r="C3785" s="4" t="s">
        <v>226</v>
      </c>
      <c r="D3785" s="4" t="s">
        <v>246</v>
      </c>
      <c r="E3785" s="52" t="s">
        <v>251</v>
      </c>
      <c r="F3785" s="4" t="s">
        <v>143</v>
      </c>
      <c r="G3785" s="7">
        <v>49779.970500000003</v>
      </c>
      <c r="J3785" s="8">
        <v>49779.970500000003</v>
      </c>
      <c r="K3785" s="16">
        <v>-1.8270401948842996E-2</v>
      </c>
      <c r="L3785" s="7">
        <v>49779.970500000003</v>
      </c>
      <c r="M3785" s="7">
        <v>149339.91150000002</v>
      </c>
      <c r="P3785" s="8">
        <v>149339.91150000002</v>
      </c>
      <c r="Q3785" s="16">
        <v>-1.8270401948842885E-2</v>
      </c>
      <c r="R3785" s="40">
        <v>36</v>
      </c>
      <c r="S3785" s="16">
        <v>0</v>
      </c>
      <c r="V3785" s="7">
        <v>3</v>
      </c>
      <c r="W3785" s="7"/>
      <c r="Y3785" s="7">
        <v>207948</v>
      </c>
      <c r="AB3785" s="7">
        <v>86</v>
      </c>
      <c r="AE3785" s="7">
        <v>888</v>
      </c>
      <c r="AF3785" s="7">
        <v>82</v>
      </c>
      <c r="AG3785" s="8">
        <v>806</v>
      </c>
      <c r="AH3785" s="16">
        <v>-1.8270401948842885E-2</v>
      </c>
      <c r="AI3785" s="7">
        <v>359</v>
      </c>
      <c r="AJ3785" s="7">
        <v>447</v>
      </c>
      <c r="AK3785" s="12">
        <v>0.40427927927927926</v>
      </c>
      <c r="AL3785" s="12">
        <v>0.95</v>
      </c>
      <c r="AN3785" s="12">
        <v>0.44540942928039701</v>
      </c>
      <c r="AO3785" s="12">
        <v>0.90765765765765771</v>
      </c>
      <c r="AP3785" s="12">
        <v>-0.43999825200734155</v>
      </c>
      <c r="AQ3785" s="8">
        <v>54673.940227027844</v>
      </c>
      <c r="AR3785" s="16">
        <v>-0.37596087079511209</v>
      </c>
      <c r="AS3785" s="7">
        <v>2213.5198472480911</v>
      </c>
      <c r="AT3785" s="7">
        <v>67.833672738247941</v>
      </c>
      <c r="AU3785" s="7">
        <v>22.611224246082646</v>
      </c>
      <c r="AV3785" s="7">
        <v>168</v>
      </c>
      <c r="AW3785" s="16">
        <v>0.1345906205123967</v>
      </c>
      <c r="AX3785" s="16">
        <v>-0.3643472393582966</v>
      </c>
      <c r="AY3785" s="7">
        <v>1968261.8481730025</v>
      </c>
      <c r="AZ3785" s="10">
        <v>36</v>
      </c>
      <c r="BA3785" s="16">
        <v>0</v>
      </c>
      <c r="BB3785" s="7">
        <v>56027.741259136725</v>
      </c>
      <c r="BC3785" s="16">
        <v>0.13451971408864555</v>
      </c>
      <c r="BD3785" s="13"/>
      <c r="BE3785" s="13"/>
      <c r="BG3785" s="44"/>
      <c r="BH3785" s="43">
        <v>24.7</v>
      </c>
      <c r="BI3785" s="2">
        <v>61.761750000000006</v>
      </c>
    </row>
    <row r="3786" spans="1:80" x14ac:dyDescent="0.2">
      <c r="A3786" s="2">
        <v>2011</v>
      </c>
      <c r="B3786" s="4" t="s">
        <v>1</v>
      </c>
      <c r="C3786" s="4" t="s">
        <v>226</v>
      </c>
      <c r="D3786" s="4" t="s">
        <v>246</v>
      </c>
      <c r="E3786" s="52" t="s">
        <v>251</v>
      </c>
      <c r="F3786" s="4" t="s">
        <v>143</v>
      </c>
      <c r="G3786" s="7">
        <v>53300.390250000004</v>
      </c>
      <c r="J3786" s="8">
        <v>53300.390250000004</v>
      </c>
      <c r="K3786" s="16">
        <v>9.3567251461987855E-3</v>
      </c>
      <c r="L3786" s="7">
        <v>53300.390250000004</v>
      </c>
      <c r="M3786" s="7">
        <v>159901.17075000002</v>
      </c>
      <c r="P3786" s="8">
        <v>159901.17075000002</v>
      </c>
      <c r="Q3786" s="16">
        <v>9.3567251461987855E-3</v>
      </c>
      <c r="R3786" s="40">
        <v>36</v>
      </c>
      <c r="S3786" s="16">
        <v>0</v>
      </c>
      <c r="V3786" s="7">
        <v>3</v>
      </c>
      <c r="W3786" s="7"/>
      <c r="Y3786" s="7">
        <v>222654</v>
      </c>
      <c r="AB3786" s="7">
        <v>86</v>
      </c>
      <c r="AE3786" s="7">
        <v>918</v>
      </c>
      <c r="AF3786" s="7">
        <v>55</v>
      </c>
      <c r="AG3786" s="8">
        <v>863</v>
      </c>
      <c r="AH3786" s="16">
        <v>9.3567251461987855E-3</v>
      </c>
      <c r="AI3786" s="7">
        <v>369</v>
      </c>
      <c r="AJ3786" s="7">
        <v>494</v>
      </c>
      <c r="AK3786" s="12">
        <v>0.40196078431372551</v>
      </c>
      <c r="AL3786" s="12">
        <v>0.95</v>
      </c>
      <c r="AN3786" s="12">
        <v>0.42757821552723058</v>
      </c>
      <c r="AO3786" s="12">
        <v>0.94008714596949894</v>
      </c>
      <c r="AP3786" s="12">
        <v>-0.47624731479114313</v>
      </c>
      <c r="AQ3786" s="8">
        <v>55152.49578141635</v>
      </c>
      <c r="AR3786" s="16">
        <v>-0.18335272101346833</v>
      </c>
      <c r="AS3786" s="7">
        <v>2095.4595661632352</v>
      </c>
      <c r="AT3786" s="7">
        <v>63.90787460187294</v>
      </c>
      <c r="AU3786" s="7">
        <v>21.30262486729098</v>
      </c>
      <c r="AV3786" s="7">
        <v>168</v>
      </c>
      <c r="AW3786" s="16">
        <v>0.12680133849577965</v>
      </c>
      <c r="AX3786" s="16">
        <v>-0.19092303182678483</v>
      </c>
      <c r="AY3786" s="7">
        <v>1985489.8481309887</v>
      </c>
      <c r="AZ3786" s="10">
        <v>36</v>
      </c>
      <c r="BA3786" s="16">
        <v>0</v>
      </c>
      <c r="BB3786" s="7">
        <v>55454.874210717586</v>
      </c>
      <c r="BC3786" s="16">
        <v>4.970812946351786E-2</v>
      </c>
      <c r="BD3786" s="13"/>
      <c r="BE3786" s="13"/>
      <c r="BG3786" s="44"/>
      <c r="BH3786" s="43">
        <v>26.32</v>
      </c>
      <c r="BI3786" s="2">
        <v>61.761750000000006</v>
      </c>
    </row>
    <row r="3787" spans="1:80" x14ac:dyDescent="0.2">
      <c r="A3787" s="2">
        <v>2011</v>
      </c>
      <c r="B3787" s="4" t="s">
        <v>2</v>
      </c>
      <c r="C3787" s="4" t="s">
        <v>226</v>
      </c>
      <c r="D3787" s="4" t="s">
        <v>246</v>
      </c>
      <c r="E3787" s="52" t="s">
        <v>251</v>
      </c>
      <c r="F3787" s="4" t="s">
        <v>143</v>
      </c>
      <c r="G3787" s="7">
        <v>50891.682000000008</v>
      </c>
      <c r="J3787" s="8">
        <v>50891.682000000008</v>
      </c>
      <c r="K3787" s="16">
        <v>-3.3997655334114807E-2</v>
      </c>
      <c r="L3787" s="7">
        <v>50891.682000000008</v>
      </c>
      <c r="M3787" s="7">
        <v>152675.04600000003</v>
      </c>
      <c r="P3787" s="8">
        <v>152675.04600000003</v>
      </c>
      <c r="Q3787" s="16">
        <v>-3.3997655334114807E-2</v>
      </c>
      <c r="R3787" s="40">
        <v>36</v>
      </c>
      <c r="S3787" s="16">
        <v>0</v>
      </c>
      <c r="V3787" s="7">
        <v>3</v>
      </c>
      <c r="W3787" s="7"/>
      <c r="Y3787" s="7">
        <v>212592</v>
      </c>
      <c r="AB3787" s="7">
        <v>86</v>
      </c>
      <c r="AE3787" s="7">
        <v>888</v>
      </c>
      <c r="AF3787" s="7">
        <v>64</v>
      </c>
      <c r="AG3787" s="8">
        <v>824</v>
      </c>
      <c r="AH3787" s="16">
        <v>-3.3997655334114918E-2</v>
      </c>
      <c r="AI3787" s="7">
        <v>555</v>
      </c>
      <c r="AJ3787" s="7">
        <v>269</v>
      </c>
      <c r="AK3787" s="12">
        <v>0.625</v>
      </c>
      <c r="AL3787" s="12">
        <v>0.95</v>
      </c>
      <c r="AN3787" s="12">
        <v>0.67354368932038833</v>
      </c>
      <c r="AO3787" s="12">
        <v>0.92792792792792789</v>
      </c>
      <c r="AP3787" s="12">
        <v>-0.153854540515035</v>
      </c>
      <c r="AQ3787" s="8">
        <v>52206.018152257653</v>
      </c>
      <c r="AR3787" s="16">
        <v>-0.32467605693124835</v>
      </c>
      <c r="AS3787" s="7">
        <v>2012.5681631556538</v>
      </c>
      <c r="AT3787" s="7">
        <v>63.356818145943755</v>
      </c>
      <c r="AU3787" s="7">
        <v>21.118939381981253</v>
      </c>
      <c r="AV3787" s="7">
        <v>168</v>
      </c>
      <c r="AW3787" s="16">
        <v>0.12570797251179316</v>
      </c>
      <c r="AX3787" s="16">
        <v>-0.3009085880611102</v>
      </c>
      <c r="AY3787" s="7">
        <v>1879416.6534812755</v>
      </c>
      <c r="AZ3787" s="10">
        <v>36</v>
      </c>
      <c r="BA3787" s="16">
        <v>0</v>
      </c>
      <c r="BB3787" s="7">
        <v>52613.10986579</v>
      </c>
      <c r="BC3787" s="16">
        <v>0.12826930891222862</v>
      </c>
      <c r="BD3787" s="13"/>
      <c r="BE3787" s="13"/>
      <c r="BG3787" s="44"/>
      <c r="BH3787" s="43">
        <v>25.939999999999998</v>
      </c>
      <c r="BI3787" s="2">
        <v>61.761750000000006</v>
      </c>
    </row>
    <row r="3788" spans="1:80" x14ac:dyDescent="0.2">
      <c r="A3788" s="2">
        <v>2011</v>
      </c>
      <c r="B3788" s="4" t="s">
        <v>3</v>
      </c>
      <c r="C3788" s="4" t="s">
        <v>226</v>
      </c>
      <c r="D3788" s="4" t="s">
        <v>246</v>
      </c>
      <c r="E3788" s="52" t="s">
        <v>251</v>
      </c>
      <c r="F3788" s="4" t="s">
        <v>143</v>
      </c>
      <c r="G3788" s="7">
        <v>49718.208750000005</v>
      </c>
      <c r="J3788" s="8">
        <v>49718.208750000005</v>
      </c>
      <c r="K3788" s="16">
        <v>-7.2580645161290369E-2</v>
      </c>
      <c r="L3788" s="7">
        <v>49718.208750000005</v>
      </c>
      <c r="M3788" s="7">
        <v>149154.62625000003</v>
      </c>
      <c r="P3788" s="8">
        <v>149154.62625000003</v>
      </c>
      <c r="Q3788" s="16">
        <v>-7.2580645161290147E-2</v>
      </c>
      <c r="R3788" s="40">
        <v>36</v>
      </c>
      <c r="S3788" s="16">
        <v>0</v>
      </c>
      <c r="V3788" s="7">
        <v>3</v>
      </c>
      <c r="W3788" s="7"/>
      <c r="Y3788" s="7">
        <v>207690</v>
      </c>
      <c r="AB3788" s="7">
        <v>86</v>
      </c>
      <c r="AE3788" s="7">
        <v>918</v>
      </c>
      <c r="AF3788" s="7">
        <v>113</v>
      </c>
      <c r="AG3788" s="8">
        <v>805</v>
      </c>
      <c r="AH3788" s="16">
        <v>-7.2580645161290369E-2</v>
      </c>
      <c r="AI3788" s="7">
        <v>522</v>
      </c>
      <c r="AJ3788" s="7">
        <v>283</v>
      </c>
      <c r="AK3788" s="12">
        <v>0.56862745098039214</v>
      </c>
      <c r="AL3788" s="12">
        <v>0.95</v>
      </c>
      <c r="AN3788" s="12">
        <v>0.64844720496894415</v>
      </c>
      <c r="AO3788" s="12">
        <v>0.87690631808278863</v>
      </c>
      <c r="AP3788" s="12">
        <v>-0.20049407114624507</v>
      </c>
      <c r="AQ3788" s="8">
        <v>48967.011101769</v>
      </c>
      <c r="AR3788" s="16">
        <v>-0.36657503889505261</v>
      </c>
      <c r="AS3788" s="7">
        <v>1860.4487500672112</v>
      </c>
      <c r="AT3788" s="7">
        <v>60.828585219588817</v>
      </c>
      <c r="AU3788" s="7">
        <v>20.276195073196273</v>
      </c>
      <c r="AV3788" s="7">
        <v>168</v>
      </c>
      <c r="AW3788" s="16">
        <v>0.120691637340454</v>
      </c>
      <c r="AX3788" s="16">
        <v>-0.31700265063466548</v>
      </c>
      <c r="AY3788" s="7">
        <v>1762812.399663684</v>
      </c>
      <c r="AZ3788" s="10">
        <v>36</v>
      </c>
      <c r="BA3788" s="16">
        <v>0</v>
      </c>
      <c r="BB3788" s="7">
        <v>47800.898148434673</v>
      </c>
      <c r="BC3788" s="16">
        <v>0.12393578917045016</v>
      </c>
      <c r="BD3788" s="13"/>
      <c r="BE3788" s="13"/>
      <c r="BG3788" s="44"/>
      <c r="BH3788" s="43">
        <v>26.32</v>
      </c>
      <c r="BI3788" s="2">
        <v>61.761750000000006</v>
      </c>
    </row>
    <row r="3789" spans="1:80" x14ac:dyDescent="0.2">
      <c r="A3789" s="2">
        <v>2011</v>
      </c>
      <c r="B3789" s="4" t="s">
        <v>4</v>
      </c>
      <c r="C3789" s="4" t="s">
        <v>226</v>
      </c>
      <c r="D3789" s="4" t="s">
        <v>246</v>
      </c>
      <c r="E3789" s="52" t="s">
        <v>251</v>
      </c>
      <c r="F3789" s="4" t="s">
        <v>143</v>
      </c>
      <c r="G3789" s="7">
        <v>48730.020750000003</v>
      </c>
      <c r="J3789" s="8">
        <v>48730.020750000003</v>
      </c>
      <c r="K3789" s="16">
        <v>-9.9315068493150749E-2</v>
      </c>
      <c r="L3789" s="7">
        <v>48730.020750000003</v>
      </c>
      <c r="M3789" s="7">
        <v>146190.06225000002</v>
      </c>
      <c r="P3789" s="8">
        <v>146190.06225000002</v>
      </c>
      <c r="Q3789" s="16">
        <v>-9.9315068493150638E-2</v>
      </c>
      <c r="R3789" s="40">
        <v>36</v>
      </c>
      <c r="S3789" s="16">
        <v>0</v>
      </c>
      <c r="V3789" s="7">
        <v>3</v>
      </c>
      <c r="W3789" s="7"/>
      <c r="Y3789" s="7">
        <v>203562</v>
      </c>
      <c r="AB3789" s="7">
        <v>86</v>
      </c>
      <c r="AE3789" s="7">
        <v>918</v>
      </c>
      <c r="AF3789" s="7">
        <v>129</v>
      </c>
      <c r="AG3789" s="8">
        <v>789</v>
      </c>
      <c r="AH3789" s="16">
        <v>-9.9315068493150638E-2</v>
      </c>
      <c r="AI3789" s="7">
        <v>528</v>
      </c>
      <c r="AJ3789" s="7">
        <v>261</v>
      </c>
      <c r="AK3789" s="12">
        <v>0.57516339869281041</v>
      </c>
      <c r="AL3789" s="12">
        <v>0.95</v>
      </c>
      <c r="AN3789" s="12">
        <v>0.66920152091254748</v>
      </c>
      <c r="AO3789" s="12">
        <v>0.85947712418300659</v>
      </c>
      <c r="AP3789" s="12">
        <v>-0.18353686306491424</v>
      </c>
      <c r="AQ3789" s="8">
        <v>47710.003820951912</v>
      </c>
      <c r="AR3789" s="16">
        <v>-0.22027321499338104</v>
      </c>
      <c r="AS3789" s="7">
        <v>1770.9726733835157</v>
      </c>
      <c r="AT3789" s="7">
        <v>60.468952878266045</v>
      </c>
      <c r="AU3789" s="7">
        <v>20.156317626088683</v>
      </c>
      <c r="AV3789" s="7">
        <v>168</v>
      </c>
      <c r="AW3789" s="16">
        <v>0.11997808110767073</v>
      </c>
      <c r="AX3789" s="16">
        <v>-0.13429573679873485</v>
      </c>
      <c r="AY3789" s="7">
        <v>1717560.1375542688</v>
      </c>
      <c r="AZ3789" s="10">
        <v>36</v>
      </c>
      <c r="BA3789" s="16">
        <v>0</v>
      </c>
      <c r="BB3789" s="7">
        <v>45445.906652903243</v>
      </c>
      <c r="BC3789" s="16">
        <v>2.8931168394245879E-2</v>
      </c>
      <c r="BD3789" s="13"/>
      <c r="BE3789" s="13"/>
      <c r="BG3789" s="44"/>
      <c r="BH3789" s="43">
        <v>26.939999999999998</v>
      </c>
      <c r="BI3789" s="2">
        <v>61.761750000000006</v>
      </c>
    </row>
    <row r="3790" spans="1:80" x14ac:dyDescent="0.2">
      <c r="A3790" s="2">
        <v>2011</v>
      </c>
      <c r="B3790" s="4" t="s">
        <v>11</v>
      </c>
      <c r="C3790" s="4" t="s">
        <v>226</v>
      </c>
      <c r="D3790" s="4" t="s">
        <v>246</v>
      </c>
      <c r="E3790" s="52" t="s">
        <v>251</v>
      </c>
      <c r="F3790" s="4" t="s">
        <v>143</v>
      </c>
      <c r="G3790" s="7">
        <v>46321.312500000007</v>
      </c>
      <c r="J3790" s="8">
        <v>46321.312500000007</v>
      </c>
      <c r="K3790" s="16">
        <v>-0.11032028469750876</v>
      </c>
      <c r="L3790" s="7">
        <v>46321.312500000007</v>
      </c>
      <c r="M3790" s="7">
        <v>138963.93750000003</v>
      </c>
      <c r="P3790" s="8">
        <v>138963.93750000003</v>
      </c>
      <c r="Q3790" s="16">
        <v>-0.11032028469750876</v>
      </c>
      <c r="R3790" s="40">
        <v>36</v>
      </c>
      <c r="S3790" s="16">
        <v>0</v>
      </c>
      <c r="V3790" s="7">
        <v>3</v>
      </c>
      <c r="W3790" s="7"/>
      <c r="Y3790" s="7">
        <v>193500</v>
      </c>
      <c r="AB3790" s="7">
        <v>86</v>
      </c>
      <c r="AE3790" s="7">
        <v>888</v>
      </c>
      <c r="AF3790" s="7">
        <v>138</v>
      </c>
      <c r="AG3790" s="8">
        <v>750</v>
      </c>
      <c r="AH3790" s="16">
        <v>-0.11032028469750887</v>
      </c>
      <c r="AI3790" s="7">
        <v>560</v>
      </c>
      <c r="AJ3790" s="7">
        <v>190</v>
      </c>
      <c r="AK3790" s="12">
        <v>0.63063063063063063</v>
      </c>
      <c r="AL3790" s="12">
        <v>0.95</v>
      </c>
      <c r="AN3790" s="12">
        <v>0.7466666666666667</v>
      </c>
      <c r="AO3790" s="12">
        <v>0.84459459459459463</v>
      </c>
      <c r="AP3790" s="12">
        <v>-0.13657064471879277</v>
      </c>
      <c r="AQ3790" s="8">
        <v>48775.965464895336</v>
      </c>
      <c r="AR3790" s="16">
        <v>-0.34451543714203403</v>
      </c>
      <c r="AS3790" s="7">
        <v>1836.4444828650353</v>
      </c>
      <c r="AT3790" s="7">
        <v>65.034620619860448</v>
      </c>
      <c r="AU3790" s="7">
        <v>21.678206873286815</v>
      </c>
      <c r="AV3790" s="7">
        <v>168</v>
      </c>
      <c r="AW3790" s="16">
        <v>0.12903694567432628</v>
      </c>
      <c r="AX3790" s="16">
        <v>-0.26323535134764631</v>
      </c>
      <c r="AY3790" s="7">
        <v>1755934.7567362322</v>
      </c>
      <c r="AZ3790" s="10">
        <v>36</v>
      </c>
      <c r="BA3790" s="16">
        <v>0</v>
      </c>
      <c r="BB3790" s="7">
        <v>45388.515858267441</v>
      </c>
      <c r="BC3790" s="16">
        <v>9.5896554262442091E-2</v>
      </c>
      <c r="BD3790" s="13"/>
      <c r="BE3790" s="13"/>
      <c r="BG3790" s="44"/>
      <c r="BH3790" s="43">
        <v>26.56</v>
      </c>
      <c r="BI3790" s="2">
        <v>61.761750000000006</v>
      </c>
    </row>
    <row r="3791" spans="1:80" x14ac:dyDescent="0.2">
      <c r="A3791" s="2">
        <v>2011</v>
      </c>
      <c r="B3791" s="4" t="s">
        <v>5</v>
      </c>
      <c r="C3791" s="4" t="s">
        <v>226</v>
      </c>
      <c r="D3791" s="4" t="s">
        <v>246</v>
      </c>
      <c r="E3791" s="52" t="s">
        <v>251</v>
      </c>
      <c r="F3791" s="4" t="s">
        <v>143</v>
      </c>
      <c r="G3791" s="7">
        <v>54906.195750000006</v>
      </c>
      <c r="J3791" s="8">
        <v>54906.195750000006</v>
      </c>
      <c r="K3791" s="16">
        <v>3.8551401869158841E-2</v>
      </c>
      <c r="L3791" s="7">
        <v>54906.195750000006</v>
      </c>
      <c r="M3791" s="7">
        <v>164718.58725000001</v>
      </c>
      <c r="P3791" s="8">
        <v>164718.58725000001</v>
      </c>
      <c r="Q3791" s="16">
        <v>3.8551401869159063E-2</v>
      </c>
      <c r="R3791" s="40">
        <v>36</v>
      </c>
      <c r="S3791" s="16">
        <v>0</v>
      </c>
      <c r="V3791" s="7">
        <v>3</v>
      </c>
      <c r="W3791" s="7"/>
      <c r="Y3791" s="7">
        <v>218694</v>
      </c>
      <c r="AB3791" s="7">
        <v>82</v>
      </c>
      <c r="AE3791" s="7">
        <v>915</v>
      </c>
      <c r="AF3791" s="7">
        <v>26</v>
      </c>
      <c r="AG3791" s="8">
        <v>889</v>
      </c>
      <c r="AH3791" s="16">
        <v>3.8551401869158841E-2</v>
      </c>
      <c r="AI3791" s="7">
        <v>669</v>
      </c>
      <c r="AJ3791" s="7">
        <v>220</v>
      </c>
      <c r="AK3791" s="12">
        <v>0.73114754098360657</v>
      </c>
      <c r="AL3791" s="12">
        <v>0.95</v>
      </c>
      <c r="AN3791" s="12">
        <v>0.75253093363329582</v>
      </c>
      <c r="AO3791" s="12">
        <v>0.97158469945355186</v>
      </c>
      <c r="AP3791" s="12">
        <v>-0.12238899292901739</v>
      </c>
      <c r="AQ3791" s="8">
        <v>66275.600038884862</v>
      </c>
      <c r="AR3791" s="16">
        <v>-9.5379564445267406E-2</v>
      </c>
      <c r="AS3791" s="7">
        <v>2541.2423327793272</v>
      </c>
      <c r="AT3791" s="7">
        <v>74.550731202345176</v>
      </c>
      <c r="AU3791" s="7">
        <v>24.850243734115057</v>
      </c>
      <c r="AV3791" s="7">
        <v>168</v>
      </c>
      <c r="AW3791" s="16">
        <v>0.14791811746497058</v>
      </c>
      <c r="AX3791" s="16">
        <v>-0.1289594006357131</v>
      </c>
      <c r="AY3791" s="7">
        <v>2385921.6013998552</v>
      </c>
      <c r="AZ3791" s="10">
        <v>36</v>
      </c>
      <c r="BA3791" s="16">
        <v>0</v>
      </c>
      <c r="BB3791" s="7">
        <v>60868.701195318616</v>
      </c>
      <c r="BC3791" s="16">
        <v>5.9951081398786576E-2</v>
      </c>
      <c r="BD3791" s="13"/>
      <c r="BE3791" s="13"/>
      <c r="BG3791" s="44"/>
      <c r="BH3791" s="43">
        <v>26.080000000000002</v>
      </c>
      <c r="BI3791" s="2">
        <v>61.761750000000006</v>
      </c>
    </row>
    <row r="3792" spans="1:80" x14ac:dyDescent="0.2">
      <c r="A3792" s="2">
        <v>2011</v>
      </c>
      <c r="B3792" s="4" t="s">
        <v>6</v>
      </c>
      <c r="C3792" s="4" t="s">
        <v>226</v>
      </c>
      <c r="D3792" s="4" t="s">
        <v>246</v>
      </c>
      <c r="E3792" s="52" t="s">
        <v>251</v>
      </c>
      <c r="F3792" s="4" t="s">
        <v>143</v>
      </c>
      <c r="G3792" s="7">
        <v>50521.111500000006</v>
      </c>
      <c r="J3792" s="8">
        <v>50521.111500000006</v>
      </c>
      <c r="K3792" s="16">
        <v>3.4134007585334913E-2</v>
      </c>
      <c r="L3792" s="7">
        <v>50521.111500000006</v>
      </c>
      <c r="M3792" s="7">
        <v>151563.33450000003</v>
      </c>
      <c r="P3792" s="8">
        <v>151563.33450000003</v>
      </c>
      <c r="Q3792" s="16">
        <v>3.4134007585335135E-2</v>
      </c>
      <c r="R3792" s="40">
        <v>36</v>
      </c>
      <c r="S3792" s="16">
        <v>0</v>
      </c>
      <c r="V3792" s="7">
        <v>3</v>
      </c>
      <c r="W3792" s="7"/>
      <c r="Y3792" s="7">
        <v>201228</v>
      </c>
      <c r="AB3792" s="7">
        <v>82</v>
      </c>
      <c r="AE3792" s="7">
        <v>888</v>
      </c>
      <c r="AF3792" s="7">
        <v>70</v>
      </c>
      <c r="AG3792" s="8">
        <v>818</v>
      </c>
      <c r="AH3792" s="16">
        <v>3.4134007585334913E-2</v>
      </c>
      <c r="AI3792" s="7">
        <v>608</v>
      </c>
      <c r="AJ3792" s="7">
        <v>210</v>
      </c>
      <c r="AK3792" s="12">
        <v>0.68468468468468469</v>
      </c>
      <c r="AL3792" s="12">
        <v>0.95</v>
      </c>
      <c r="AN3792" s="12">
        <v>0.74327628361858189</v>
      </c>
      <c r="AO3792" s="12">
        <v>0.9211711711711712</v>
      </c>
      <c r="AP3792" s="12">
        <v>-2.0114099429502819E-2</v>
      </c>
      <c r="AQ3792" s="8">
        <v>57624.324487793085</v>
      </c>
      <c r="AR3792" s="16">
        <v>-0.11239094490678625</v>
      </c>
      <c r="AS3792" s="7">
        <v>2169.5905304138964</v>
      </c>
      <c r="AT3792" s="7">
        <v>70.44538445940475</v>
      </c>
      <c r="AU3792" s="7">
        <v>23.481794819801582</v>
      </c>
      <c r="AV3792" s="7">
        <v>168</v>
      </c>
      <c r="AW3792" s="16">
        <v>0.13977258821310465</v>
      </c>
      <c r="AX3792" s="16">
        <v>-0.14168855430472849</v>
      </c>
      <c r="AY3792" s="7">
        <v>2074475.681560551</v>
      </c>
      <c r="AZ3792" s="10">
        <v>36</v>
      </c>
      <c r="BA3792" s="16">
        <v>0</v>
      </c>
      <c r="BB3792" s="7">
        <v>53799.283846023893</v>
      </c>
      <c r="BC3792" s="16">
        <v>7.5659668726480944E-2</v>
      </c>
      <c r="BD3792" s="13"/>
      <c r="BE3792" s="13"/>
      <c r="BG3792" s="44"/>
      <c r="BH3792" s="43">
        <v>26.56</v>
      </c>
      <c r="BI3792" s="2">
        <v>61.761750000000006</v>
      </c>
    </row>
    <row r="3793" spans="1:62" x14ac:dyDescent="0.2">
      <c r="A3793" s="2">
        <v>2011</v>
      </c>
      <c r="B3793" s="4" t="s">
        <v>7</v>
      </c>
      <c r="C3793" s="4" t="s">
        <v>226</v>
      </c>
      <c r="D3793" s="4" t="s">
        <v>246</v>
      </c>
      <c r="E3793" s="52" t="s">
        <v>251</v>
      </c>
      <c r="F3793" s="4" t="s">
        <v>143</v>
      </c>
      <c r="G3793" s="7">
        <v>51509.299500000008</v>
      </c>
      <c r="J3793" s="8">
        <v>51509.299500000008</v>
      </c>
      <c r="K3793" s="16">
        <v>8.46432889963733E-3</v>
      </c>
      <c r="L3793" s="7">
        <v>51509.299500000008</v>
      </c>
      <c r="M3793" s="7">
        <v>154527.89850000001</v>
      </c>
      <c r="P3793" s="8">
        <v>154527.89850000001</v>
      </c>
      <c r="Q3793" s="16">
        <v>8.464328899637108E-3</v>
      </c>
      <c r="R3793" s="40">
        <v>36</v>
      </c>
      <c r="S3793" s="16">
        <v>0</v>
      </c>
      <c r="V3793" s="7">
        <v>3</v>
      </c>
      <c r="W3793" s="7"/>
      <c r="Y3793" s="7">
        <v>205164</v>
      </c>
      <c r="AB3793" s="7">
        <v>82</v>
      </c>
      <c r="AE3793" s="7">
        <v>915</v>
      </c>
      <c r="AF3793" s="7">
        <v>81</v>
      </c>
      <c r="AG3793" s="8">
        <v>834</v>
      </c>
      <c r="AH3793" s="16">
        <v>8.46432889963733E-3</v>
      </c>
      <c r="AI3793" s="7">
        <v>635</v>
      </c>
      <c r="AJ3793" s="7">
        <v>199</v>
      </c>
      <c r="AK3793" s="12">
        <v>0.69398907103825136</v>
      </c>
      <c r="AL3793" s="12">
        <v>0.95</v>
      </c>
      <c r="AN3793" s="12">
        <v>0.76139088729016791</v>
      </c>
      <c r="AO3793" s="12">
        <v>0.91147540983606556</v>
      </c>
      <c r="AP3793" s="12">
        <v>1.7237905959561983E-2</v>
      </c>
      <c r="AQ3793" s="8">
        <v>46786.868164761458</v>
      </c>
      <c r="AR3793" s="16">
        <v>-0.21522376512833696</v>
      </c>
      <c r="AS3793" s="7">
        <v>1847.8225973444494</v>
      </c>
      <c r="AT3793" s="7">
        <v>56.099362307867452</v>
      </c>
      <c r="AU3793" s="7">
        <v>18.699787435955816</v>
      </c>
      <c r="AV3793" s="7">
        <v>168</v>
      </c>
      <c r="AW3793" s="16">
        <v>0.11130825854735604</v>
      </c>
      <c r="AX3793" s="16">
        <v>-0.22181061602054541</v>
      </c>
      <c r="AY3793" s="7">
        <v>1684327.2539314125</v>
      </c>
      <c r="AZ3793" s="10">
        <v>36</v>
      </c>
      <c r="BA3793" s="16">
        <v>0</v>
      </c>
      <c r="BB3793" s="7">
        <v>46511.413792320876</v>
      </c>
      <c r="BC3793" s="16">
        <v>0.11432196438615638</v>
      </c>
      <c r="BD3793" s="13"/>
      <c r="BE3793" s="13"/>
      <c r="BG3793" s="44"/>
      <c r="BH3793" s="43">
        <v>25.32</v>
      </c>
      <c r="BI3793" s="2">
        <v>61.761750000000006</v>
      </c>
    </row>
    <row r="3794" spans="1:62" x14ac:dyDescent="0.2">
      <c r="A3794" s="2">
        <v>2012</v>
      </c>
      <c r="B3794" s="4" t="s">
        <v>8</v>
      </c>
      <c r="C3794" s="4" t="s">
        <v>226</v>
      </c>
      <c r="D3794" s="4" t="s">
        <v>246</v>
      </c>
      <c r="E3794" s="52" t="s">
        <v>251</v>
      </c>
      <c r="F3794" s="4" t="s">
        <v>143</v>
      </c>
      <c r="G3794" s="7">
        <v>51200.490750000004</v>
      </c>
      <c r="J3794" s="8">
        <v>51200.490750000004</v>
      </c>
      <c r="K3794" s="16">
        <v>-4.3829296424452102E-2</v>
      </c>
      <c r="L3794" s="7">
        <v>51200.490750000004</v>
      </c>
      <c r="M3794" s="7">
        <v>153601.47225000002</v>
      </c>
      <c r="P3794" s="8">
        <v>153601.47225000002</v>
      </c>
      <c r="Q3794" s="16">
        <v>-4.3829296424451991E-2</v>
      </c>
      <c r="R3794" s="40">
        <v>36</v>
      </c>
      <c r="S3794" s="16">
        <v>0</v>
      </c>
      <c r="V3794" s="7">
        <v>3</v>
      </c>
      <c r="W3794" s="7"/>
      <c r="Y3794" s="7">
        <v>203934</v>
      </c>
      <c r="AB3794" s="7">
        <v>82</v>
      </c>
      <c r="AE3794" s="7">
        <v>918</v>
      </c>
      <c r="AF3794" s="7">
        <v>89</v>
      </c>
      <c r="AG3794" s="8">
        <v>829</v>
      </c>
      <c r="AH3794" s="16">
        <v>-4.3829296424452102E-2</v>
      </c>
      <c r="AI3794" s="7">
        <v>602</v>
      </c>
      <c r="AJ3794" s="7">
        <v>227</v>
      </c>
      <c r="AK3794" s="12">
        <v>0.65577342047930287</v>
      </c>
      <c r="AL3794" s="12">
        <v>0.95</v>
      </c>
      <c r="AN3794" s="12">
        <v>0.72617611580217134</v>
      </c>
      <c r="AO3794" s="12">
        <v>0.90305010893246185</v>
      </c>
      <c r="AP3794" s="12">
        <v>-9.4108356258298498E-2</v>
      </c>
      <c r="AQ3794" s="8">
        <v>42262.245081897869</v>
      </c>
      <c r="AR3794" s="16">
        <v>-0.18709019075165723</v>
      </c>
      <c r="AS3794" s="7">
        <v>1568.7544573829946</v>
      </c>
      <c r="AT3794" s="7">
        <v>50.979789001083077</v>
      </c>
      <c r="AU3794" s="7">
        <v>16.993263000361026</v>
      </c>
      <c r="AV3794" s="7">
        <v>168</v>
      </c>
      <c r="AW3794" s="16">
        <v>0.10115037500214896</v>
      </c>
      <c r="AX3794" s="16">
        <v>-0.14982773869926036</v>
      </c>
      <c r="AY3794" s="7">
        <v>1521440.8229483233</v>
      </c>
      <c r="AZ3794" s="10">
        <v>36</v>
      </c>
      <c r="BA3794" s="16">
        <v>0</v>
      </c>
      <c r="BB3794" s="7">
        <v>49401.796028025914</v>
      </c>
      <c r="BC3794" s="16">
        <v>5.673717443890991E-2</v>
      </c>
      <c r="BD3794" s="13"/>
      <c r="BE3794" s="13"/>
      <c r="BG3794" s="44"/>
      <c r="BH3794" s="43">
        <v>26.939999999999998</v>
      </c>
      <c r="BI3794" s="2">
        <v>61.761750000000006</v>
      </c>
    </row>
    <row r="3795" spans="1:62" x14ac:dyDescent="0.2">
      <c r="A3795" s="2">
        <v>2012</v>
      </c>
      <c r="B3795" s="4" t="s">
        <v>9</v>
      </c>
      <c r="C3795" s="4" t="s">
        <v>226</v>
      </c>
      <c r="D3795" s="4" t="s">
        <v>246</v>
      </c>
      <c r="E3795" s="52" t="s">
        <v>251</v>
      </c>
      <c r="F3795" s="4" t="s">
        <v>143</v>
      </c>
      <c r="G3795" s="7">
        <v>45394.886250000003</v>
      </c>
      <c r="J3795" s="8">
        <v>45394.886250000003</v>
      </c>
      <c r="K3795" s="16">
        <v>-1.6064257028112539E-2</v>
      </c>
      <c r="L3795" s="7">
        <v>45394.886250000003</v>
      </c>
      <c r="M3795" s="7">
        <v>136184.65875</v>
      </c>
      <c r="P3795" s="8">
        <v>136184.65875</v>
      </c>
      <c r="Q3795" s="16">
        <v>-1.6064257028112539E-2</v>
      </c>
      <c r="R3795" s="40">
        <v>36</v>
      </c>
      <c r="S3795" s="16">
        <v>0</v>
      </c>
      <c r="V3795" s="7">
        <v>3</v>
      </c>
      <c r="W3795" s="7"/>
      <c r="Y3795" s="7">
        <v>180810</v>
      </c>
      <c r="AB3795" s="7">
        <v>82</v>
      </c>
      <c r="AE3795" s="7">
        <v>858</v>
      </c>
      <c r="AF3795" s="7">
        <v>123</v>
      </c>
      <c r="AG3795" s="8">
        <v>735</v>
      </c>
      <c r="AH3795" s="16">
        <v>-1.6064257028112428E-2</v>
      </c>
      <c r="AI3795" s="7">
        <v>460</v>
      </c>
      <c r="AJ3795" s="7">
        <v>275</v>
      </c>
      <c r="AK3795" s="12">
        <v>0.53613053613053618</v>
      </c>
      <c r="AL3795" s="12">
        <v>0.95</v>
      </c>
      <c r="AN3795" s="12">
        <v>0.62585034013605445</v>
      </c>
      <c r="AO3795" s="12">
        <v>0.85664335664335667</v>
      </c>
      <c r="AP3795" s="12">
        <v>-0.12614915124928472</v>
      </c>
      <c r="AQ3795" s="8">
        <v>41798.401760404842</v>
      </c>
      <c r="AR3795" s="16">
        <v>-0.12036691504749875</v>
      </c>
      <c r="AS3795" s="7">
        <v>1763.6456438989385</v>
      </c>
      <c r="AT3795" s="7">
        <v>56.868573823680059</v>
      </c>
      <c r="AU3795" s="7">
        <v>18.95619127456002</v>
      </c>
      <c r="AV3795" s="7">
        <v>168</v>
      </c>
      <c r="AW3795" s="16">
        <v>0.11283447187238108</v>
      </c>
      <c r="AX3795" s="16">
        <v>-0.10600555855847826</v>
      </c>
      <c r="AY3795" s="7">
        <v>1504742.4633745742</v>
      </c>
      <c r="AZ3795" s="10">
        <v>36</v>
      </c>
      <c r="BA3795" s="16">
        <v>0</v>
      </c>
      <c r="BB3795" s="7">
        <v>48450.500167693899</v>
      </c>
      <c r="BC3795" s="16">
        <v>3.7175012748688174E-2</v>
      </c>
      <c r="BD3795" s="13"/>
      <c r="BE3795" s="13"/>
      <c r="BG3795" s="44"/>
      <c r="BH3795" s="43">
        <v>23.7</v>
      </c>
      <c r="BI3795" s="2">
        <v>61.761750000000006</v>
      </c>
    </row>
    <row r="3796" spans="1:62" x14ac:dyDescent="0.2">
      <c r="A3796" s="2">
        <v>2012</v>
      </c>
      <c r="B3796" s="4" t="s">
        <v>10</v>
      </c>
      <c r="C3796" s="4" t="s">
        <v>226</v>
      </c>
      <c r="D3796" s="4" t="s">
        <v>246</v>
      </c>
      <c r="E3796" s="52" t="s">
        <v>251</v>
      </c>
      <c r="F3796" s="4" t="s">
        <v>143</v>
      </c>
      <c r="G3796" s="7">
        <v>49224.114750000008</v>
      </c>
      <c r="J3796" s="8">
        <v>49224.114750000008</v>
      </c>
      <c r="K3796" s="16">
        <v>-9.9378881987577383E-3</v>
      </c>
      <c r="L3796" s="7">
        <v>49224.114750000008</v>
      </c>
      <c r="M3796" s="7">
        <v>147672.34425000002</v>
      </c>
      <c r="P3796" s="8">
        <v>147672.34425000002</v>
      </c>
      <c r="Q3796" s="16">
        <v>-9.9378881987578493E-3</v>
      </c>
      <c r="R3796" s="40">
        <v>36</v>
      </c>
      <c r="S3796" s="16">
        <v>0</v>
      </c>
      <c r="V3796" s="7">
        <v>3</v>
      </c>
      <c r="W3796" s="7"/>
      <c r="Y3796" s="7">
        <v>196062</v>
      </c>
      <c r="AB3796" s="7">
        <v>82</v>
      </c>
      <c r="AE3796" s="7">
        <v>918</v>
      </c>
      <c r="AF3796" s="7">
        <v>121</v>
      </c>
      <c r="AG3796" s="8">
        <v>797</v>
      </c>
      <c r="AH3796" s="16">
        <v>-9.9378881987577383E-3</v>
      </c>
      <c r="AI3796" s="7">
        <v>541</v>
      </c>
      <c r="AJ3796" s="7">
        <v>256</v>
      </c>
      <c r="AK3796" s="12">
        <v>0.58932461873638342</v>
      </c>
      <c r="AL3796" s="12">
        <v>0.95</v>
      </c>
      <c r="AN3796" s="12">
        <v>0.67879548306148052</v>
      </c>
      <c r="AO3796" s="12">
        <v>0.86819172113289755</v>
      </c>
      <c r="AP3796" s="12">
        <v>-3.7974711506176262E-2</v>
      </c>
      <c r="AQ3796" s="8">
        <v>39102.591613974648</v>
      </c>
      <c r="AR3796" s="16">
        <v>-0.25684540375669929</v>
      </c>
      <c r="AS3796" s="7">
        <v>1451.4696218995787</v>
      </c>
      <c r="AT3796" s="7">
        <v>49.06222285316769</v>
      </c>
      <c r="AU3796" s="7">
        <v>16.354074284389231</v>
      </c>
      <c r="AV3796" s="7">
        <v>168</v>
      </c>
      <c r="AW3796" s="16">
        <v>9.7345680264221607E-2</v>
      </c>
      <c r="AX3796" s="16">
        <v>-0.24938588459741895</v>
      </c>
      <c r="AY3796" s="7">
        <v>1407693.2981030873</v>
      </c>
      <c r="AZ3796" s="10">
        <v>36</v>
      </c>
      <c r="BA3796" s="16">
        <v>0</v>
      </c>
      <c r="BB3796" s="7">
        <v>38928.448926407822</v>
      </c>
      <c r="BC3796" s="16">
        <v>0.1189078935083403</v>
      </c>
      <c r="BD3796" s="13"/>
      <c r="BE3796" s="13"/>
      <c r="BG3796" s="44"/>
      <c r="BH3796" s="43">
        <v>26.939999999999998</v>
      </c>
      <c r="BI3796" s="2">
        <v>61.761750000000006</v>
      </c>
    </row>
    <row r="3797" spans="1:62" x14ac:dyDescent="0.2">
      <c r="A3797" s="2">
        <v>2012</v>
      </c>
      <c r="B3797" s="4" t="s">
        <v>0</v>
      </c>
      <c r="C3797" s="4" t="s">
        <v>226</v>
      </c>
      <c r="D3797" s="4" t="s">
        <v>246</v>
      </c>
      <c r="E3797" s="52" t="s">
        <v>251</v>
      </c>
      <c r="F3797" s="4" t="s">
        <v>143</v>
      </c>
      <c r="G3797" s="7">
        <v>40824.516750000003</v>
      </c>
      <c r="J3797" s="8">
        <v>40824.516750000003</v>
      </c>
      <c r="K3797" s="16">
        <v>-0.17990074441687343</v>
      </c>
      <c r="L3797" s="7">
        <v>40824.516750000003</v>
      </c>
      <c r="M3797" s="7">
        <v>122473.55025</v>
      </c>
      <c r="P3797" s="8">
        <v>122473.55025</v>
      </c>
      <c r="Q3797" s="16">
        <v>-0.17990074441687354</v>
      </c>
      <c r="R3797" s="40">
        <v>36</v>
      </c>
      <c r="S3797" s="16">
        <v>0</v>
      </c>
      <c r="V3797" s="7">
        <v>3</v>
      </c>
      <c r="W3797" s="7"/>
      <c r="Y3797" s="7">
        <v>162606</v>
      </c>
      <c r="AB3797" s="7">
        <v>82</v>
      </c>
      <c r="AE3797" s="7">
        <v>888</v>
      </c>
      <c r="AF3797" s="7">
        <v>227</v>
      </c>
      <c r="AG3797" s="8">
        <v>661</v>
      </c>
      <c r="AH3797" s="16">
        <v>-0.17990074441687343</v>
      </c>
      <c r="AI3797" s="7">
        <v>420</v>
      </c>
      <c r="AJ3797" s="7">
        <v>241</v>
      </c>
      <c r="AK3797" s="12">
        <v>0.47297297297297297</v>
      </c>
      <c r="AL3797" s="12">
        <v>0.95</v>
      </c>
      <c r="AN3797" s="12">
        <v>0.63540090771558244</v>
      </c>
      <c r="AO3797" s="12">
        <v>0.74436936936936937</v>
      </c>
      <c r="AP3797" s="12">
        <v>0.42655468417481734</v>
      </c>
      <c r="AQ3797" s="8">
        <v>31480.705910986362</v>
      </c>
      <c r="AR3797" s="16">
        <v>-0.42421003900092058</v>
      </c>
      <c r="AS3797" s="7">
        <v>1341.8885725058126</v>
      </c>
      <c r="AT3797" s="7">
        <v>47.625878836590566</v>
      </c>
      <c r="AU3797" s="7">
        <v>15.875292945530189</v>
      </c>
      <c r="AV3797" s="7">
        <v>168</v>
      </c>
      <c r="AW3797" s="16">
        <v>9.4495791342441599E-2</v>
      </c>
      <c r="AX3797" s="16">
        <v>-0.29790210504499537</v>
      </c>
      <c r="AY3797" s="7">
        <v>1133305.412795509</v>
      </c>
      <c r="AZ3797" s="10">
        <v>36</v>
      </c>
      <c r="BA3797" s="16">
        <v>0</v>
      </c>
      <c r="BB3797" s="7">
        <v>32260.210954464848</v>
      </c>
      <c r="BC3797" s="16">
        <v>0.15562637205660473</v>
      </c>
      <c r="BD3797" s="13"/>
      <c r="BE3797" s="13"/>
      <c r="BG3797" s="44"/>
      <c r="BH3797" s="43">
        <v>23.46</v>
      </c>
      <c r="BI3797" s="2">
        <v>61.761750000000006</v>
      </c>
    </row>
    <row r="3798" spans="1:62" x14ac:dyDescent="0.2">
      <c r="A3798" s="2">
        <v>2012</v>
      </c>
      <c r="B3798" s="4" t="s">
        <v>1</v>
      </c>
      <c r="C3798" s="4" t="s">
        <v>229</v>
      </c>
      <c r="D3798" s="4" t="s">
        <v>246</v>
      </c>
      <c r="E3798" s="52" t="s">
        <v>251</v>
      </c>
      <c r="F3798" s="4" t="s">
        <v>143</v>
      </c>
      <c r="G3798" s="7">
        <v>41256.849000000002</v>
      </c>
      <c r="J3798" s="8">
        <v>41256.849000000002</v>
      </c>
      <c r="K3798" s="16">
        <v>-0.22595596755504055</v>
      </c>
      <c r="L3798" s="7">
        <v>41256.849000000002</v>
      </c>
      <c r="M3798" s="7">
        <v>123770.54700000001</v>
      </c>
      <c r="P3798" s="8">
        <v>123770.54700000001</v>
      </c>
      <c r="Q3798" s="16">
        <v>-0.22595596755504066</v>
      </c>
      <c r="R3798" s="40">
        <v>36</v>
      </c>
      <c r="S3798" s="16">
        <v>0</v>
      </c>
      <c r="V3798" s="7">
        <v>3</v>
      </c>
      <c r="W3798" s="7"/>
      <c r="Y3798" s="7">
        <v>164328</v>
      </c>
      <c r="AB3798" s="7">
        <v>82</v>
      </c>
      <c r="AE3798" s="7">
        <v>918</v>
      </c>
      <c r="AF3798" s="7">
        <v>250</v>
      </c>
      <c r="AG3798" s="8">
        <v>668</v>
      </c>
      <c r="AH3798" s="16">
        <v>-0.22595596755504055</v>
      </c>
      <c r="AI3798" s="7">
        <v>403</v>
      </c>
      <c r="AJ3798" s="7">
        <v>265</v>
      </c>
      <c r="AK3798" s="12">
        <v>0.43899782135076254</v>
      </c>
      <c r="AL3798" s="12">
        <v>0.95</v>
      </c>
      <c r="AN3798" s="12">
        <v>0.6032934131736527</v>
      </c>
      <c r="AO3798" s="12">
        <v>0.72766884531590414</v>
      </c>
      <c r="AP3798" s="12">
        <v>0.41095451373675429</v>
      </c>
      <c r="AQ3798" s="8">
        <v>40989.929900325711</v>
      </c>
      <c r="AR3798" s="16">
        <v>-0.25678921108521657</v>
      </c>
      <c r="AS3798" s="7">
        <v>1557.3681573072079</v>
      </c>
      <c r="AT3798" s="7">
        <v>61.362170509469628</v>
      </c>
      <c r="AU3798" s="7">
        <v>20.454056836489876</v>
      </c>
      <c r="AV3798" s="7">
        <v>168</v>
      </c>
      <c r="AW3798" s="16">
        <v>0.12175033831243974</v>
      </c>
      <c r="AX3798" s="16">
        <v>-3.9833965818176442E-2</v>
      </c>
      <c r="AY3798" s="7">
        <v>1475637.4764117256</v>
      </c>
      <c r="AZ3798" s="10">
        <v>36</v>
      </c>
      <c r="BA3798" s="16">
        <v>0</v>
      </c>
      <c r="BB3798" s="7">
        <v>41214.660811317495</v>
      </c>
      <c r="BC3798" s="16">
        <v>1.5821240771755535E-2</v>
      </c>
      <c r="BD3798" s="13"/>
      <c r="BE3798" s="13"/>
      <c r="BG3798" s="44"/>
      <c r="BH3798" s="43">
        <v>26.32</v>
      </c>
      <c r="BI3798" s="2">
        <v>61.761750000000006</v>
      </c>
    </row>
    <row r="3799" spans="1:62" x14ac:dyDescent="0.2">
      <c r="A3799" s="2">
        <v>2012</v>
      </c>
      <c r="B3799" s="4" t="s">
        <v>2</v>
      </c>
      <c r="C3799" s="4" t="s">
        <v>229</v>
      </c>
      <c r="D3799" s="4" t="s">
        <v>246</v>
      </c>
      <c r="E3799" s="52" t="s">
        <v>251</v>
      </c>
      <c r="F3799" s="4" t="s">
        <v>143</v>
      </c>
      <c r="G3799" s="7">
        <v>48791.782500000008</v>
      </c>
      <c r="J3799" s="8">
        <v>48791.782500000008</v>
      </c>
      <c r="K3799" s="16">
        <v>-4.1262135922330079E-2</v>
      </c>
      <c r="L3799" s="7">
        <v>48791.782500000008</v>
      </c>
      <c r="M3799" s="7">
        <v>146375.34750000003</v>
      </c>
      <c r="P3799" s="8">
        <v>146375.34750000003</v>
      </c>
      <c r="Q3799" s="16">
        <v>-4.1262135922330079E-2</v>
      </c>
      <c r="R3799" s="40">
        <v>36</v>
      </c>
      <c r="S3799" s="16">
        <v>0</v>
      </c>
      <c r="V3799" s="7">
        <v>3</v>
      </c>
      <c r="W3799" s="7"/>
      <c r="Y3799" s="7">
        <v>194340</v>
      </c>
      <c r="AB3799" s="7">
        <v>82</v>
      </c>
      <c r="AE3799" s="7">
        <v>885</v>
      </c>
      <c r="AF3799" s="7">
        <v>95</v>
      </c>
      <c r="AG3799" s="8">
        <v>790</v>
      </c>
      <c r="AH3799" s="16">
        <v>-4.1262135922330079E-2</v>
      </c>
      <c r="AI3799" s="7">
        <v>516</v>
      </c>
      <c r="AJ3799" s="7">
        <v>274</v>
      </c>
      <c r="AK3799" s="12">
        <v>0.58305084745762714</v>
      </c>
      <c r="AL3799" s="12">
        <v>0.95</v>
      </c>
      <c r="AN3799" s="12">
        <v>0.65316455696202536</v>
      </c>
      <c r="AO3799" s="12">
        <v>0.89265536723163841</v>
      </c>
      <c r="AP3799" s="12">
        <v>-3.0256585699623639E-2</v>
      </c>
      <c r="AQ3799" s="8">
        <v>26448.210939944001</v>
      </c>
      <c r="AR3799" s="16">
        <v>-0.49338769980870023</v>
      </c>
      <c r="AS3799" s="7">
        <v>1029.1132661456811</v>
      </c>
      <c r="AT3799" s="7">
        <v>33.478748025245572</v>
      </c>
      <c r="AU3799" s="7">
        <v>11.159582675081857</v>
      </c>
      <c r="AV3799" s="7">
        <v>168</v>
      </c>
      <c r="AW3799" s="16">
        <v>6.6426087351677723E-2</v>
      </c>
      <c r="AX3799" s="16">
        <v>-0.4715841324586949</v>
      </c>
      <c r="AY3799" s="7">
        <v>952135.59383798402</v>
      </c>
      <c r="AZ3799" s="10">
        <v>36</v>
      </c>
      <c r="BA3799" s="16">
        <v>0</v>
      </c>
      <c r="BB3799" s="7">
        <v>26654.448609325442</v>
      </c>
      <c r="BC3799" s="16">
        <v>0.22451398047491908</v>
      </c>
      <c r="BD3799" s="13"/>
      <c r="BE3799" s="13"/>
      <c r="BG3799" s="44"/>
      <c r="BH3799" s="43">
        <v>25.7</v>
      </c>
      <c r="BI3799" s="2">
        <v>61.761750000000006</v>
      </c>
    </row>
    <row r="3800" spans="1:62" x14ac:dyDescent="0.2">
      <c r="A3800" s="2">
        <v>2012</v>
      </c>
      <c r="B3800" s="4" t="s">
        <v>3</v>
      </c>
      <c r="C3800" s="4" t="s">
        <v>229</v>
      </c>
      <c r="D3800" s="4" t="s">
        <v>246</v>
      </c>
      <c r="E3800" s="52" t="s">
        <v>251</v>
      </c>
      <c r="F3800" s="4" t="s">
        <v>143</v>
      </c>
      <c r="G3800" s="7">
        <v>48235.926750000006</v>
      </c>
      <c r="J3800" s="8">
        <v>48235.926750000006</v>
      </c>
      <c r="K3800" s="16">
        <v>-2.9813664596273326E-2</v>
      </c>
      <c r="L3800" s="7">
        <v>48235.926750000006</v>
      </c>
      <c r="M3800" s="7">
        <v>144707.78025000001</v>
      </c>
      <c r="P3800" s="8">
        <v>144707.78025000001</v>
      </c>
      <c r="Q3800" s="16">
        <v>-2.9813664596273437E-2</v>
      </c>
      <c r="R3800" s="40">
        <v>36</v>
      </c>
      <c r="S3800" s="16">
        <v>0</v>
      </c>
      <c r="V3800" s="7">
        <v>3</v>
      </c>
      <c r="W3800" s="7"/>
      <c r="Y3800" s="7">
        <v>192126</v>
      </c>
      <c r="AB3800" s="7">
        <v>82</v>
      </c>
      <c r="AE3800" s="7">
        <v>918</v>
      </c>
      <c r="AF3800" s="7">
        <v>137</v>
      </c>
      <c r="AG3800" s="8">
        <v>781</v>
      </c>
      <c r="AH3800" s="16">
        <v>-2.9813664596273326E-2</v>
      </c>
      <c r="AI3800" s="7">
        <v>586</v>
      </c>
      <c r="AJ3800" s="7">
        <v>195</v>
      </c>
      <c r="AK3800" s="12">
        <v>0.63834422657952072</v>
      </c>
      <c r="AL3800" s="12">
        <v>0.95</v>
      </c>
      <c r="AN3800" s="12">
        <v>0.75032010243277847</v>
      </c>
      <c r="AO3800" s="12">
        <v>0.85076252723311552</v>
      </c>
      <c r="AP3800" s="12">
        <v>0.15710283995859498</v>
      </c>
      <c r="AQ3800" s="8">
        <v>36985.910790289876</v>
      </c>
      <c r="AR3800" s="16">
        <v>-0.24467697827377277</v>
      </c>
      <c r="AS3800" s="7">
        <v>1405.2397716675484</v>
      </c>
      <c r="AT3800" s="7">
        <v>47.357120089999839</v>
      </c>
      <c r="AU3800" s="7">
        <v>15.785706696666614</v>
      </c>
      <c r="AV3800" s="7">
        <v>168</v>
      </c>
      <c r="AW3800" s="16">
        <v>9.3962539861110791E-2</v>
      </c>
      <c r="AX3800" s="16">
        <v>-0.22146602754210898</v>
      </c>
      <c r="AY3800" s="7">
        <v>1331492.7884504355</v>
      </c>
      <c r="AZ3800" s="10">
        <v>36</v>
      </c>
      <c r="BA3800" s="16">
        <v>0</v>
      </c>
      <c r="BB3800" s="7">
        <v>36105.118830703301</v>
      </c>
      <c r="BC3800" s="16">
        <v>0.12048056484765932</v>
      </c>
      <c r="BD3800" s="13"/>
      <c r="BE3800" s="13"/>
      <c r="BG3800" s="44"/>
      <c r="BH3800" s="43">
        <v>26.32</v>
      </c>
      <c r="BI3800" s="2">
        <v>61.761750000000006</v>
      </c>
    </row>
    <row r="3801" spans="1:62" x14ac:dyDescent="0.2">
      <c r="A3801" s="2">
        <v>2012</v>
      </c>
      <c r="B3801" s="4" t="s">
        <v>4</v>
      </c>
      <c r="C3801" s="4" t="s">
        <v>229</v>
      </c>
      <c r="D3801" s="4" t="s">
        <v>246</v>
      </c>
      <c r="E3801" s="52" t="s">
        <v>251</v>
      </c>
      <c r="F3801" s="4" t="s">
        <v>143</v>
      </c>
      <c r="G3801" s="7">
        <v>39774.567000000003</v>
      </c>
      <c r="J3801" s="8">
        <v>39774.567000000003</v>
      </c>
      <c r="K3801" s="16">
        <v>-0.18377693282636254</v>
      </c>
      <c r="L3801" s="7">
        <v>39774.567000000003</v>
      </c>
      <c r="M3801" s="7">
        <v>119323.701</v>
      </c>
      <c r="P3801" s="8">
        <v>119323.701</v>
      </c>
      <c r="Q3801" s="16">
        <v>-0.18377693282636254</v>
      </c>
      <c r="R3801" s="40">
        <v>36</v>
      </c>
      <c r="S3801" s="16">
        <v>0</v>
      </c>
      <c r="V3801" s="7">
        <v>3</v>
      </c>
      <c r="W3801" s="7"/>
      <c r="Y3801" s="7">
        <v>158424</v>
      </c>
      <c r="AB3801" s="7">
        <v>82</v>
      </c>
      <c r="AE3801" s="7">
        <v>918</v>
      </c>
      <c r="AF3801" s="7">
        <v>274</v>
      </c>
      <c r="AG3801" s="8">
        <v>644</v>
      </c>
      <c r="AH3801" s="16">
        <v>-0.18377693282636254</v>
      </c>
      <c r="AI3801" s="7">
        <v>426</v>
      </c>
      <c r="AJ3801" s="7">
        <v>218</v>
      </c>
      <c r="AK3801" s="12">
        <v>0.46405228758169936</v>
      </c>
      <c r="AL3801" s="12">
        <v>0.95</v>
      </c>
      <c r="AN3801" s="12">
        <v>0.66149068322981364</v>
      </c>
      <c r="AO3801" s="12">
        <v>0.70152505446623092</v>
      </c>
      <c r="AP3801" s="12">
        <v>-1.1522444946357902E-2</v>
      </c>
      <c r="AQ3801" s="8">
        <v>21357.647225088105</v>
      </c>
      <c r="AR3801" s="16">
        <v>-0.55234446626246414</v>
      </c>
      <c r="AS3801" s="7">
        <v>792.7857173380886</v>
      </c>
      <c r="AT3801" s="7">
        <v>33.164048486161654</v>
      </c>
      <c r="AU3801" s="7">
        <v>11.054682828720551</v>
      </c>
      <c r="AV3801" s="7">
        <v>168</v>
      </c>
      <c r="AW3801" s="16">
        <v>6.5801683504288999E-2</v>
      </c>
      <c r="AX3801" s="16">
        <v>-0.4515524594426773</v>
      </c>
      <c r="AY3801" s="7">
        <v>768875.30010317173</v>
      </c>
      <c r="AZ3801" s="10">
        <v>36</v>
      </c>
      <c r="BA3801" s="16">
        <v>0</v>
      </c>
      <c r="BB3801" s="7">
        <v>20344.111598891635</v>
      </c>
      <c r="BC3801" s="16">
        <v>0.18786859866143035</v>
      </c>
      <c r="BD3801" s="13"/>
      <c r="BE3801" s="13"/>
      <c r="BG3801" s="44"/>
      <c r="BH3801" s="43">
        <v>26.939999999999998</v>
      </c>
      <c r="BI3801" s="2">
        <v>61.761750000000006</v>
      </c>
      <c r="BJ3801" s="2" t="s">
        <v>75</v>
      </c>
    </row>
    <row r="3802" spans="1:62" x14ac:dyDescent="0.2">
      <c r="A3802" s="2">
        <v>2012</v>
      </c>
      <c r="B3802" s="4" t="s">
        <v>11</v>
      </c>
      <c r="C3802" s="4" t="s">
        <v>229</v>
      </c>
      <c r="D3802" s="4" t="s">
        <v>246</v>
      </c>
      <c r="E3802" s="52" t="s">
        <v>251</v>
      </c>
      <c r="F3802" s="4" t="s">
        <v>143</v>
      </c>
      <c r="G3802" s="7">
        <v>42986.178000000007</v>
      </c>
      <c r="J3802" s="8">
        <v>42986.178000000007</v>
      </c>
      <c r="K3802" s="16">
        <v>-7.1999999999999953E-2</v>
      </c>
      <c r="L3802" s="7">
        <v>42986.178000000007</v>
      </c>
      <c r="M3802" s="7">
        <v>128958.53400000001</v>
      </c>
      <c r="P3802" s="8">
        <v>128958.53400000001</v>
      </c>
      <c r="Q3802" s="16">
        <v>-7.2000000000000064E-2</v>
      </c>
      <c r="R3802" s="40">
        <v>36</v>
      </c>
      <c r="S3802" s="16">
        <v>0</v>
      </c>
      <c r="V3802" s="7">
        <v>3</v>
      </c>
      <c r="W3802" s="7"/>
      <c r="Y3802" s="7">
        <v>171216</v>
      </c>
      <c r="AB3802" s="7">
        <v>82</v>
      </c>
      <c r="AE3802" s="7">
        <v>885</v>
      </c>
      <c r="AF3802" s="7">
        <v>189</v>
      </c>
      <c r="AG3802" s="8">
        <v>696</v>
      </c>
      <c r="AH3802" s="16">
        <v>-7.1999999999999953E-2</v>
      </c>
      <c r="AI3802" s="7">
        <v>470</v>
      </c>
      <c r="AJ3802" s="7">
        <v>226</v>
      </c>
      <c r="AK3802" s="12">
        <v>0.53107344632768361</v>
      </c>
      <c r="AL3802" s="12">
        <v>0.95</v>
      </c>
      <c r="AN3802" s="12">
        <v>0.67528735632183912</v>
      </c>
      <c r="AO3802" s="12">
        <v>0.78644067796610173</v>
      </c>
      <c r="AP3802" s="12">
        <v>-9.5597290640394128E-2</v>
      </c>
      <c r="AQ3802" s="8">
        <v>24716.713893172815</v>
      </c>
      <c r="AR3802" s="16">
        <v>-0.49326038638924041</v>
      </c>
      <c r="AS3802" s="7">
        <v>961.73984020127682</v>
      </c>
      <c r="AT3802" s="7">
        <v>35.512519961455197</v>
      </c>
      <c r="AU3802" s="7">
        <v>11.8375066538184</v>
      </c>
      <c r="AV3802" s="7">
        <v>168</v>
      </c>
      <c r="AW3802" s="16">
        <v>7.0461349129871426E-2</v>
      </c>
      <c r="AX3802" s="16">
        <v>-0.45394438188495723</v>
      </c>
      <c r="AY3802" s="7">
        <v>889801.70015422138</v>
      </c>
      <c r="AZ3802" s="10">
        <v>36</v>
      </c>
      <c r="BA3802" s="16">
        <v>0</v>
      </c>
      <c r="BB3802" s="7">
        <v>23000.158988384275</v>
      </c>
      <c r="BC3802" s="16">
        <v>0.20301246187843922</v>
      </c>
      <c r="BD3802" s="13"/>
      <c r="BE3802" s="13"/>
      <c r="BG3802" s="44"/>
      <c r="BH3802" s="43">
        <v>25.7</v>
      </c>
      <c r="BI3802" s="2">
        <v>61.761750000000006</v>
      </c>
    </row>
    <row r="3803" spans="1:62" x14ac:dyDescent="0.2">
      <c r="A3803" s="2">
        <v>2012</v>
      </c>
      <c r="B3803" s="4" t="s">
        <v>5</v>
      </c>
      <c r="C3803" s="4" t="s">
        <v>229</v>
      </c>
      <c r="D3803" s="4" t="s">
        <v>246</v>
      </c>
      <c r="E3803" s="52" t="s">
        <v>251</v>
      </c>
      <c r="F3803" s="4" t="s">
        <v>143</v>
      </c>
      <c r="G3803" s="7">
        <v>44221.413000000008</v>
      </c>
      <c r="J3803" s="8">
        <v>44221.413000000008</v>
      </c>
      <c r="K3803" s="16">
        <v>-0.19460067491563549</v>
      </c>
      <c r="L3803" s="7">
        <v>44221.413000000008</v>
      </c>
      <c r="M3803" s="7">
        <v>132664.23900000003</v>
      </c>
      <c r="P3803" s="8">
        <v>132664.23900000003</v>
      </c>
      <c r="Q3803" s="16">
        <v>-0.19460067491563537</v>
      </c>
      <c r="R3803" s="40">
        <v>36</v>
      </c>
      <c r="S3803" s="16">
        <v>0</v>
      </c>
      <c r="V3803" s="7">
        <v>3</v>
      </c>
      <c r="W3803" s="7"/>
      <c r="Y3803" s="7">
        <v>176136</v>
      </c>
      <c r="AB3803" s="7">
        <v>82</v>
      </c>
      <c r="AE3803" s="7">
        <v>918</v>
      </c>
      <c r="AF3803" s="7">
        <v>202</v>
      </c>
      <c r="AG3803" s="8">
        <v>716</v>
      </c>
      <c r="AH3803" s="16">
        <v>-0.1946006749156356</v>
      </c>
      <c r="AI3803" s="7">
        <v>470</v>
      </c>
      <c r="AJ3803" s="7">
        <v>246</v>
      </c>
      <c r="AK3803" s="12">
        <v>0.51198257080610021</v>
      </c>
      <c r="AL3803" s="12">
        <v>0.95</v>
      </c>
      <c r="AN3803" s="12">
        <v>0.65642458100558654</v>
      </c>
      <c r="AO3803" s="12">
        <v>0.77995642701525059</v>
      </c>
      <c r="AP3803" s="12">
        <v>-0.1277108333124567</v>
      </c>
      <c r="AQ3803" s="8">
        <v>32852.667531782572</v>
      </c>
      <c r="AR3803" s="16">
        <v>-0.50430222415930703</v>
      </c>
      <c r="AS3803" s="7">
        <v>1219.4754094945276</v>
      </c>
      <c r="AT3803" s="7">
        <v>45.883613871204709</v>
      </c>
      <c r="AU3803" s="7">
        <v>15.294537957068236</v>
      </c>
      <c r="AV3803" s="7">
        <v>168</v>
      </c>
      <c r="AW3803" s="16">
        <v>9.1038916411120455E-2</v>
      </c>
      <c r="AX3803" s="16">
        <v>-0.38453167217545237</v>
      </c>
      <c r="AY3803" s="7">
        <v>1182696.0311441727</v>
      </c>
      <c r="AZ3803" s="10">
        <v>36</v>
      </c>
      <c r="BA3803" s="16">
        <v>0</v>
      </c>
      <c r="BB3803" s="7">
        <v>30172.47980083117</v>
      </c>
      <c r="BC3803" s="16">
        <v>0.14057461777335339</v>
      </c>
      <c r="BD3803" s="13"/>
      <c r="BE3803" s="13"/>
      <c r="BG3803" s="44"/>
      <c r="BH3803" s="43">
        <v>26.939999999999998</v>
      </c>
      <c r="BI3803" s="2">
        <v>61.761750000000006</v>
      </c>
    </row>
    <row r="3804" spans="1:62" x14ac:dyDescent="0.2">
      <c r="A3804" s="2">
        <v>2012</v>
      </c>
      <c r="B3804" s="4" t="s">
        <v>6</v>
      </c>
      <c r="C3804" s="4" t="s">
        <v>229</v>
      </c>
      <c r="D3804" s="4" t="s">
        <v>246</v>
      </c>
      <c r="E3804" s="52" t="s">
        <v>251</v>
      </c>
      <c r="F3804" s="4" t="s">
        <v>143</v>
      </c>
      <c r="G3804" s="7">
        <v>43542.033750000002</v>
      </c>
      <c r="J3804" s="8">
        <v>43542.033750000002</v>
      </c>
      <c r="K3804" s="16">
        <v>-0.13814180929095365</v>
      </c>
      <c r="L3804" s="7">
        <v>43542.033750000002</v>
      </c>
      <c r="M3804" s="7">
        <v>130626.10125000001</v>
      </c>
      <c r="P3804" s="8">
        <v>130626.10125000001</v>
      </c>
      <c r="Q3804" s="16">
        <v>-0.13814180929095365</v>
      </c>
      <c r="R3804" s="40">
        <v>36</v>
      </c>
      <c r="S3804" s="16">
        <v>0</v>
      </c>
      <c r="V3804" s="7">
        <v>3</v>
      </c>
      <c r="W3804" s="7"/>
      <c r="Y3804" s="7">
        <v>173430</v>
      </c>
      <c r="AB3804" s="7">
        <v>82</v>
      </c>
      <c r="AE3804" s="7">
        <v>888</v>
      </c>
      <c r="AF3804" s="7">
        <v>183</v>
      </c>
      <c r="AG3804" s="8">
        <v>705</v>
      </c>
      <c r="AH3804" s="16">
        <v>-0.13814180929095354</v>
      </c>
      <c r="AI3804" s="7">
        <v>361</v>
      </c>
      <c r="AJ3804" s="7">
        <v>344</v>
      </c>
      <c r="AK3804" s="12">
        <v>0.40653153153153154</v>
      </c>
      <c r="AL3804" s="12">
        <v>0.95</v>
      </c>
      <c r="AN3804" s="12">
        <v>0.51205673758865244</v>
      </c>
      <c r="AO3804" s="12">
        <v>0.79391891891891897</v>
      </c>
      <c r="AP3804" s="12">
        <v>-0.31108156028368794</v>
      </c>
      <c r="AQ3804" s="8">
        <v>26510.016723268567</v>
      </c>
      <c r="AR3804" s="16">
        <v>-0.53995093289320306</v>
      </c>
      <c r="AS3804" s="7">
        <v>1021.9744303495979</v>
      </c>
      <c r="AT3804" s="7">
        <v>37.602860600380943</v>
      </c>
      <c r="AU3804" s="7">
        <v>12.534286866793648</v>
      </c>
      <c r="AV3804" s="7">
        <v>168</v>
      </c>
      <c r="AW3804" s="16">
        <v>7.4608850397581236E-2</v>
      </c>
      <c r="AX3804" s="16">
        <v>-0.46621257178246811</v>
      </c>
      <c r="AY3804" s="7">
        <v>954360.60203766846</v>
      </c>
      <c r="AZ3804" s="10">
        <v>36</v>
      </c>
      <c r="BA3804" s="16">
        <v>0</v>
      </c>
      <c r="BB3804" s="7">
        <v>24750.310344377063</v>
      </c>
      <c r="BC3804" s="16">
        <v>0.17436976800467455</v>
      </c>
      <c r="BD3804" s="13"/>
      <c r="BE3804" s="13"/>
      <c r="BG3804" s="44"/>
      <c r="BH3804" s="43">
        <v>25.939999999999998</v>
      </c>
      <c r="BI3804" s="2">
        <v>61.761750000000006</v>
      </c>
    </row>
    <row r="3805" spans="1:62" x14ac:dyDescent="0.2">
      <c r="A3805" s="2">
        <v>2012</v>
      </c>
      <c r="B3805" s="4" t="s">
        <v>7</v>
      </c>
      <c r="C3805" s="4" t="s">
        <v>229</v>
      </c>
      <c r="D3805" s="4" t="s">
        <v>246</v>
      </c>
      <c r="E3805" s="52" t="s">
        <v>251</v>
      </c>
      <c r="F3805" s="4" t="s">
        <v>143</v>
      </c>
      <c r="G3805" s="7">
        <v>47062.453500000003</v>
      </c>
      <c r="J3805" s="8">
        <v>47062.453500000003</v>
      </c>
      <c r="K3805" s="16">
        <v>-8.6330935251798691E-2</v>
      </c>
      <c r="L3805" s="7">
        <v>47062.453500000003</v>
      </c>
      <c r="M3805" s="7">
        <v>141187.36050000001</v>
      </c>
      <c r="P3805" s="8">
        <v>141187.36050000001</v>
      </c>
      <c r="Q3805" s="16">
        <v>-8.633093525179858E-2</v>
      </c>
      <c r="R3805" s="40">
        <v>36</v>
      </c>
      <c r="S3805" s="16">
        <v>0</v>
      </c>
      <c r="V3805" s="7">
        <v>3</v>
      </c>
      <c r="W3805" s="7"/>
      <c r="Y3805" s="7">
        <v>187452</v>
      </c>
      <c r="AB3805" s="7">
        <v>82</v>
      </c>
      <c r="AE3805" s="7">
        <v>918</v>
      </c>
      <c r="AF3805" s="7">
        <v>156</v>
      </c>
      <c r="AG3805" s="8">
        <v>762</v>
      </c>
      <c r="AH3805" s="16">
        <v>-8.633093525179858E-2</v>
      </c>
      <c r="AI3805" s="7">
        <v>410</v>
      </c>
      <c r="AJ3805" s="7">
        <v>352</v>
      </c>
      <c r="AK3805" s="12">
        <v>0.44662309368191722</v>
      </c>
      <c r="AL3805" s="12">
        <v>0.95</v>
      </c>
      <c r="AN3805" s="12">
        <v>0.53805774278215224</v>
      </c>
      <c r="AO3805" s="12">
        <v>0.83006535947712423</v>
      </c>
      <c r="AP3805" s="12">
        <v>-0.2933225866451733</v>
      </c>
      <c r="AQ3805" s="8">
        <v>24329.924346815802</v>
      </c>
      <c r="AR3805" s="16">
        <v>-0.47998390785343459</v>
      </c>
      <c r="AS3805" s="7">
        <v>994.68210739230585</v>
      </c>
      <c r="AT3805" s="7">
        <v>31.929034575873757</v>
      </c>
      <c r="AU3805" s="7">
        <v>10.643011525291252</v>
      </c>
      <c r="AV3805" s="7">
        <v>168</v>
      </c>
      <c r="AW3805" s="16">
        <v>6.3351259079114597E-2</v>
      </c>
      <c r="AX3805" s="16">
        <v>-0.43084852906793225</v>
      </c>
      <c r="AY3805" s="7">
        <v>875877.27648536884</v>
      </c>
      <c r="AZ3805" s="10">
        <v>36</v>
      </c>
      <c r="BA3805" s="16">
        <v>0</v>
      </c>
      <c r="BB3805" s="7">
        <v>24186.683640494564</v>
      </c>
      <c r="BC3805" s="16">
        <v>0.16882581881908909</v>
      </c>
      <c r="BD3805" s="13"/>
      <c r="BE3805" s="13"/>
      <c r="BG3805" s="44"/>
      <c r="BH3805" s="43">
        <v>24.46</v>
      </c>
      <c r="BI3805" s="2">
        <v>61.761750000000006</v>
      </c>
      <c r="BJ3805" s="2" t="s">
        <v>76</v>
      </c>
    </row>
    <row r="3806" spans="1:62" x14ac:dyDescent="0.2">
      <c r="A3806" s="2">
        <v>2013</v>
      </c>
      <c r="B3806" s="4" t="s">
        <v>8</v>
      </c>
      <c r="C3806" s="4" t="s">
        <v>229</v>
      </c>
      <c r="D3806" s="4" t="s">
        <v>246</v>
      </c>
      <c r="E3806" s="52" t="s">
        <v>251</v>
      </c>
      <c r="F3806" s="4" t="s">
        <v>143</v>
      </c>
      <c r="G3806" s="7">
        <v>52003.393500000006</v>
      </c>
      <c r="J3806" s="8">
        <v>52003.393500000006</v>
      </c>
      <c r="K3806" s="16">
        <v>1.5681544028950611E-2</v>
      </c>
      <c r="L3806" s="7">
        <v>52003.393500000006</v>
      </c>
      <c r="M3806" s="7">
        <v>156010.18050000002</v>
      </c>
      <c r="P3806" s="8">
        <v>156010.18050000002</v>
      </c>
      <c r="Q3806" s="16">
        <v>1.5681544028950611E-2</v>
      </c>
      <c r="R3806" s="40">
        <v>36</v>
      </c>
      <c r="S3806" s="16">
        <v>0</v>
      </c>
      <c r="V3806" s="7">
        <v>3</v>
      </c>
      <c r="W3806" s="7"/>
      <c r="Y3806" s="7">
        <v>207132</v>
      </c>
      <c r="AB3806" s="7">
        <v>82</v>
      </c>
      <c r="AE3806" s="7">
        <v>918</v>
      </c>
      <c r="AF3806" s="7">
        <v>76</v>
      </c>
      <c r="AG3806" s="8">
        <v>842</v>
      </c>
      <c r="AH3806" s="16">
        <v>1.5681544028950611E-2</v>
      </c>
      <c r="AI3806" s="7">
        <v>575</v>
      </c>
      <c r="AJ3806" s="7">
        <v>267</v>
      </c>
      <c r="AK3806" s="12">
        <v>0.62636165577342051</v>
      </c>
      <c r="AL3806" s="12">
        <v>0.95</v>
      </c>
      <c r="AN3806" s="12">
        <v>0.68289786223277915</v>
      </c>
      <c r="AO3806" s="12">
        <v>0.91721132897603486</v>
      </c>
      <c r="AP3806" s="12">
        <v>-5.9597462141239399E-2</v>
      </c>
      <c r="AQ3806" s="8">
        <v>4887.9244037440485</v>
      </c>
      <c r="AR3806" s="16">
        <v>-0.88434300179103154</v>
      </c>
      <c r="AS3806" s="7">
        <v>181.4374314678563</v>
      </c>
      <c r="AT3806" s="7">
        <v>5.8051358714299868</v>
      </c>
      <c r="AU3806" s="7">
        <v>1.9350452904766622</v>
      </c>
      <c r="AV3806" s="7">
        <v>168</v>
      </c>
      <c r="AW3806" s="16">
        <v>1.1518126729027751E-2</v>
      </c>
      <c r="AX3806" s="16">
        <v>-0.88612867991064737</v>
      </c>
      <c r="AY3806" s="7">
        <v>126597.24205697085</v>
      </c>
      <c r="AZ3806" s="10">
        <v>25.9</v>
      </c>
      <c r="BA3806" s="16">
        <v>-0.28055555555555556</v>
      </c>
      <c r="BB3806" s="7">
        <v>5713.6634347332192</v>
      </c>
      <c r="BC3806" s="16">
        <v>0.46829645810254544</v>
      </c>
      <c r="BD3806" s="13">
        <v>8807.1</v>
      </c>
      <c r="BE3806" s="13">
        <v>1.8018077352534227</v>
      </c>
      <c r="BF3806" s="16">
        <v>1.8596295344835818E-2</v>
      </c>
      <c r="BG3806" s="44">
        <v>0.36139064994911102</v>
      </c>
      <c r="BH3806" s="43">
        <v>26.939999999999998</v>
      </c>
      <c r="BI3806" s="2">
        <v>61.761750000000006</v>
      </c>
    </row>
    <row r="3807" spans="1:62" x14ac:dyDescent="0.2">
      <c r="A3807" s="2">
        <v>2013</v>
      </c>
      <c r="B3807" s="4" t="s">
        <v>9</v>
      </c>
      <c r="C3807" s="4" t="s">
        <v>229</v>
      </c>
      <c r="D3807" s="4" t="s">
        <v>246</v>
      </c>
      <c r="E3807" s="52" t="s">
        <v>251</v>
      </c>
      <c r="F3807" s="4" t="s">
        <v>143</v>
      </c>
      <c r="G3807" s="7">
        <v>41936.228250000007</v>
      </c>
      <c r="J3807" s="8">
        <v>41936.228250000007</v>
      </c>
      <c r="K3807" s="16">
        <v>-7.6190476190476142E-2</v>
      </c>
      <c r="L3807" s="7">
        <v>41936.228250000007</v>
      </c>
      <c r="M3807" s="7">
        <v>125808.68475000001</v>
      </c>
      <c r="P3807" s="8">
        <v>125808.68475000001</v>
      </c>
      <c r="Q3807" s="16">
        <v>-7.6190476190476142E-2</v>
      </c>
      <c r="R3807" s="40">
        <v>25.9</v>
      </c>
      <c r="S3807" s="16">
        <v>-0.28055555555555556</v>
      </c>
      <c r="V3807" s="7">
        <v>3</v>
      </c>
      <c r="W3807" s="7"/>
      <c r="Y3807" s="7">
        <v>167034</v>
      </c>
      <c r="AB3807" s="7">
        <v>82</v>
      </c>
      <c r="AE3807" s="7">
        <v>828</v>
      </c>
      <c r="AF3807" s="7">
        <v>149</v>
      </c>
      <c r="AG3807" s="8">
        <v>679</v>
      </c>
      <c r="AH3807" s="16">
        <v>-7.6190476190476142E-2</v>
      </c>
      <c r="AI3807" s="7">
        <v>409</v>
      </c>
      <c r="AJ3807" s="7">
        <v>270</v>
      </c>
      <c r="AK3807" s="12">
        <v>0.4939613526570048</v>
      </c>
      <c r="AL3807" s="12">
        <v>0.95</v>
      </c>
      <c r="AN3807" s="12">
        <v>0.60235640648011779</v>
      </c>
      <c r="AO3807" s="12">
        <v>0.82004830917874394</v>
      </c>
      <c r="AP3807" s="12">
        <v>-3.7539220080681446E-2</v>
      </c>
      <c r="AQ3807" s="8">
        <v>0</v>
      </c>
      <c r="AR3807" s="16">
        <v>-1</v>
      </c>
      <c r="AS3807" s="7">
        <v>0</v>
      </c>
      <c r="AT3807" s="7">
        <v>0</v>
      </c>
      <c r="AU3807" s="7">
        <v>0</v>
      </c>
      <c r="AV3807" s="7">
        <v>168</v>
      </c>
      <c r="AW3807" s="16">
        <v>0</v>
      </c>
      <c r="AX3807" s="16">
        <v>-1</v>
      </c>
      <c r="AY3807" s="7">
        <v>0</v>
      </c>
      <c r="AZ3807" s="10">
        <v>25.9</v>
      </c>
      <c r="BA3807" s="16">
        <v>-0.28055555555555556</v>
      </c>
      <c r="BB3807" s="7">
        <v>0</v>
      </c>
      <c r="BC3807" s="16">
        <v>0.50906353830939222</v>
      </c>
      <c r="BD3807" s="13"/>
      <c r="BE3807" s="13"/>
      <c r="BG3807" s="44"/>
      <c r="BH3807" s="43">
        <v>23.32</v>
      </c>
      <c r="BI3807" s="2">
        <v>61.761750000000006</v>
      </c>
    </row>
    <row r="3808" spans="1:62" x14ac:dyDescent="0.2">
      <c r="A3808" s="2">
        <v>2013</v>
      </c>
      <c r="B3808" s="4" t="s">
        <v>10</v>
      </c>
      <c r="C3808" s="4" t="s">
        <v>229</v>
      </c>
      <c r="D3808" s="4" t="s">
        <v>246</v>
      </c>
      <c r="E3808" s="52" t="s">
        <v>251</v>
      </c>
      <c r="F3808" s="4" t="s">
        <v>143</v>
      </c>
      <c r="G3808" s="7">
        <v>44715.507000000005</v>
      </c>
      <c r="J3808" s="8">
        <v>44715.507000000005</v>
      </c>
      <c r="K3808" s="16">
        <v>-9.1593475533249702E-2</v>
      </c>
      <c r="L3808" s="7">
        <v>44715.507000000005</v>
      </c>
      <c r="M3808" s="7">
        <v>134146.52100000001</v>
      </c>
      <c r="P3808" s="8">
        <v>134146.52100000001</v>
      </c>
      <c r="Q3808" s="16">
        <v>-9.1593475533249813E-2</v>
      </c>
      <c r="R3808" s="40">
        <v>25.9</v>
      </c>
      <c r="S3808" s="16">
        <v>-0.28055555555555556</v>
      </c>
      <c r="V3808" s="7">
        <v>3</v>
      </c>
      <c r="W3808" s="7"/>
      <c r="Y3808" s="7">
        <v>178104</v>
      </c>
      <c r="AB3808" s="7">
        <v>82</v>
      </c>
      <c r="AE3808" s="7">
        <v>912</v>
      </c>
      <c r="AF3808" s="7">
        <v>188</v>
      </c>
      <c r="AG3808" s="8">
        <v>724</v>
      </c>
      <c r="AH3808" s="16">
        <v>-9.1593475533249702E-2</v>
      </c>
      <c r="AI3808" s="7">
        <v>415</v>
      </c>
      <c r="AJ3808" s="7">
        <v>309</v>
      </c>
      <c r="AK3808" s="12">
        <v>0.45504385964912281</v>
      </c>
      <c r="AL3808" s="12">
        <v>0.95</v>
      </c>
      <c r="AN3808" s="12">
        <v>0.57320441988950277</v>
      </c>
      <c r="AO3808" s="12">
        <v>0.79385964912280704</v>
      </c>
      <c r="AP3808" s="12">
        <v>-0.15555652005187848</v>
      </c>
      <c r="AQ3808" s="8">
        <v>85.805077220621342</v>
      </c>
      <c r="AR3808" s="16">
        <v>-0.99780564219201384</v>
      </c>
      <c r="AS3808" s="7">
        <v>3.3701915640464</v>
      </c>
      <c r="AT3808" s="7">
        <v>0.11851530002848251</v>
      </c>
      <c r="AU3808" s="7">
        <v>3.9505100009494171E-2</v>
      </c>
      <c r="AV3808" s="7">
        <v>168</v>
      </c>
      <c r="AW3808" s="16">
        <v>2.3514940481841767E-4</v>
      </c>
      <c r="AX3808" s="16">
        <v>-0.99758438788264503</v>
      </c>
      <c r="AY3808" s="7">
        <v>2222.3515000140928</v>
      </c>
      <c r="AZ3808" s="10">
        <v>25.9</v>
      </c>
      <c r="BA3808" s="16">
        <v>-0.28055555555555556</v>
      </c>
      <c r="BB3808" s="7">
        <v>85.422945854455364</v>
      </c>
      <c r="BC3808" s="16">
        <v>0.49297340238504028</v>
      </c>
      <c r="BD3808" s="13">
        <v>96</v>
      </c>
      <c r="BE3808" s="13">
        <v>1.1188149129353449</v>
      </c>
      <c r="BF3808" s="16">
        <v>1.1092384873280792E-2</v>
      </c>
      <c r="BG3808" s="44">
        <v>0.21851853768268459</v>
      </c>
      <c r="BH3808" s="43">
        <v>25.46</v>
      </c>
      <c r="BI3808" s="2">
        <v>61.761750000000006</v>
      </c>
    </row>
    <row r="3809" spans="1:61" x14ac:dyDescent="0.2">
      <c r="A3809" s="2">
        <v>2013</v>
      </c>
      <c r="B3809" s="4" t="s">
        <v>0</v>
      </c>
      <c r="C3809" s="4" t="s">
        <v>229</v>
      </c>
      <c r="D3809" s="4" t="s">
        <v>246</v>
      </c>
      <c r="E3809" s="52" t="s">
        <v>251</v>
      </c>
      <c r="F3809" s="4" t="s">
        <v>143</v>
      </c>
      <c r="G3809" s="7">
        <v>41318.610750000007</v>
      </c>
      <c r="J3809" s="8">
        <v>41318.610750000007</v>
      </c>
      <c r="K3809" s="16">
        <v>1.2102874432677879E-2</v>
      </c>
      <c r="L3809" s="7">
        <v>41318.610750000007</v>
      </c>
      <c r="M3809" s="7">
        <v>123955.83225000002</v>
      </c>
      <c r="P3809" s="8">
        <v>123955.83225000002</v>
      </c>
      <c r="Q3809" s="16">
        <v>1.2102874432677879E-2</v>
      </c>
      <c r="R3809" s="40">
        <v>25.9</v>
      </c>
      <c r="S3809" s="16">
        <v>-0.28055555555555556</v>
      </c>
      <c r="V3809" s="7">
        <v>3</v>
      </c>
      <c r="W3809" s="7"/>
      <c r="Y3809" s="7">
        <v>164574</v>
      </c>
      <c r="AB3809" s="7">
        <v>82</v>
      </c>
      <c r="AE3809" s="7">
        <v>888</v>
      </c>
      <c r="AF3809" s="7">
        <v>219</v>
      </c>
      <c r="AG3809" s="8">
        <v>669</v>
      </c>
      <c r="AH3809" s="16">
        <v>1.2102874432677657E-2</v>
      </c>
      <c r="AI3809" s="7">
        <v>434</v>
      </c>
      <c r="AJ3809" s="7">
        <v>235</v>
      </c>
      <c r="AK3809" s="12">
        <v>0.48873873873873874</v>
      </c>
      <c r="AL3809" s="12">
        <v>0.95</v>
      </c>
      <c r="AN3809" s="12">
        <v>0.64872944693572498</v>
      </c>
      <c r="AO3809" s="12">
        <v>0.7533783783783784</v>
      </c>
      <c r="AP3809" s="12">
        <v>2.0976581963129126E-2</v>
      </c>
      <c r="AQ3809" s="8">
        <v>1643.7806303558027</v>
      </c>
      <c r="AR3809" s="16">
        <v>-0.94778450537279268</v>
      </c>
      <c r="AS3809" s="7">
        <v>64.920246064605166</v>
      </c>
      <c r="AT3809" s="7">
        <v>2.4570711963464915</v>
      </c>
      <c r="AU3809" s="7">
        <v>0.81902373211549717</v>
      </c>
      <c r="AV3809" s="7">
        <v>168</v>
      </c>
      <c r="AW3809" s="16">
        <v>4.8751412625922452E-3</v>
      </c>
      <c r="AX3809" s="16">
        <v>-0.94840890590645133</v>
      </c>
      <c r="AY3809" s="7">
        <v>42573.918326215287</v>
      </c>
      <c r="AZ3809" s="10">
        <v>25.9</v>
      </c>
      <c r="BA3809" s="16">
        <v>-0.28055555555555556</v>
      </c>
      <c r="BB3809" s="7">
        <v>1684.4828717654345</v>
      </c>
      <c r="BC3809" s="16">
        <v>0.50677824159162965</v>
      </c>
      <c r="BD3809" s="13">
        <v>3457.45</v>
      </c>
      <c r="BE3809" s="13">
        <v>2.1033524401924732</v>
      </c>
      <c r="BF3809" s="16">
        <v>2.0703013341213078E-2</v>
      </c>
      <c r="BG3809" s="44">
        <v>0.40458421947227691</v>
      </c>
      <c r="BH3809" s="43">
        <v>25.32</v>
      </c>
      <c r="BI3809" s="2">
        <v>61.761750000000006</v>
      </c>
    </row>
    <row r="3810" spans="1:61" x14ac:dyDescent="0.2">
      <c r="A3810" s="2">
        <v>2013</v>
      </c>
      <c r="B3810" s="4" t="s">
        <v>1</v>
      </c>
      <c r="C3810" s="4" t="s">
        <v>229</v>
      </c>
      <c r="D3810" s="4" t="s">
        <v>246</v>
      </c>
      <c r="E3810" s="52" t="s">
        <v>251</v>
      </c>
      <c r="F3810" s="4" t="s">
        <v>143</v>
      </c>
      <c r="G3810" s="7">
        <v>39774.567000000003</v>
      </c>
      <c r="J3810" s="8">
        <v>39774.567000000003</v>
      </c>
      <c r="K3810" s="16">
        <v>-3.59281437125748E-2</v>
      </c>
      <c r="L3810" s="7">
        <v>39774.567000000003</v>
      </c>
      <c r="M3810" s="7">
        <v>119323.701</v>
      </c>
      <c r="P3810" s="8">
        <v>119323.701</v>
      </c>
      <c r="Q3810" s="16">
        <v>-3.5928143712574911E-2</v>
      </c>
      <c r="R3810" s="40">
        <v>25.9</v>
      </c>
      <c r="S3810" s="16">
        <v>-0.28055555555555556</v>
      </c>
      <c r="V3810" s="7">
        <v>3</v>
      </c>
      <c r="W3810" s="7"/>
      <c r="Y3810" s="7">
        <v>158424</v>
      </c>
      <c r="AB3810" s="7">
        <v>82</v>
      </c>
      <c r="AE3810" s="7">
        <v>918</v>
      </c>
      <c r="AF3810" s="7">
        <v>274</v>
      </c>
      <c r="AG3810" s="8">
        <v>644</v>
      </c>
      <c r="AH3810" s="16">
        <v>-3.59281437125748E-2</v>
      </c>
      <c r="AI3810" s="7">
        <v>370</v>
      </c>
      <c r="AJ3810" s="7">
        <v>274</v>
      </c>
      <c r="AK3810" s="12">
        <v>0.40305010893246185</v>
      </c>
      <c r="AL3810" s="12">
        <v>0.95</v>
      </c>
      <c r="AN3810" s="12">
        <v>0.57453416149068326</v>
      </c>
      <c r="AO3810" s="12">
        <v>0.70152505446623092</v>
      </c>
      <c r="AP3810" s="12">
        <v>-4.7670422144475366E-2</v>
      </c>
      <c r="AQ3810" s="8">
        <v>9154.7967774878016</v>
      </c>
      <c r="AR3810" s="16">
        <v>-0.7766574180597694</v>
      </c>
      <c r="AS3810" s="7">
        <v>344.68361361023346</v>
      </c>
      <c r="AT3810" s="7">
        <v>14.21552294640963</v>
      </c>
      <c r="AU3810" s="7">
        <v>4.7385076488032096</v>
      </c>
      <c r="AV3810" s="7">
        <v>168</v>
      </c>
      <c r="AW3810" s="16">
        <v>2.8205402671447676E-2</v>
      </c>
      <c r="AX3810" s="16">
        <v>-0.7683340920247298</v>
      </c>
      <c r="AY3810" s="7">
        <v>237109.23653693404</v>
      </c>
      <c r="AZ3810" s="10">
        <v>25.9</v>
      </c>
      <c r="BA3810" s="16">
        <v>-0.28055555555555556</v>
      </c>
      <c r="BB3810" s="7">
        <v>9204.9887593904878</v>
      </c>
      <c r="BC3810" s="16">
        <v>0.400269930610958</v>
      </c>
      <c r="BD3810" s="13">
        <v>18843.3</v>
      </c>
      <c r="BE3810" s="13">
        <v>2.0582980111952689</v>
      </c>
      <c r="BF3810" s="16">
        <v>2.0114405883973757E-2</v>
      </c>
      <c r="BG3810" s="44">
        <v>0.3899231585290524</v>
      </c>
      <c r="BH3810" s="43">
        <v>26.560000000000002</v>
      </c>
      <c r="BI3810" s="2">
        <v>61.761750000000006</v>
      </c>
    </row>
    <row r="3811" spans="1:61" x14ac:dyDescent="0.2">
      <c r="A3811" s="2">
        <v>2013</v>
      </c>
      <c r="B3811" s="4" t="s">
        <v>2</v>
      </c>
      <c r="C3811" s="4" t="s">
        <v>229</v>
      </c>
      <c r="D3811" s="4" t="s">
        <v>246</v>
      </c>
      <c r="E3811" s="52" t="s">
        <v>251</v>
      </c>
      <c r="F3811" s="4" t="s">
        <v>143</v>
      </c>
      <c r="G3811" s="7">
        <v>38354.046750000001</v>
      </c>
      <c r="J3811" s="8">
        <v>38354.046750000001</v>
      </c>
      <c r="K3811" s="16">
        <v>-0.21392405063291153</v>
      </c>
      <c r="L3811" s="7">
        <v>38354.046750000001</v>
      </c>
      <c r="M3811" s="7">
        <v>115062.14025</v>
      </c>
      <c r="P3811" s="8">
        <v>115062.14025</v>
      </c>
      <c r="Q3811" s="16">
        <v>-0.21392405063291164</v>
      </c>
      <c r="R3811" s="40">
        <v>25.9</v>
      </c>
      <c r="S3811" s="16">
        <v>-0.28055555555555556</v>
      </c>
      <c r="V3811" s="7">
        <v>3</v>
      </c>
      <c r="W3811" s="7"/>
      <c r="Y3811" s="7">
        <v>152766</v>
      </c>
      <c r="AB3811" s="7">
        <v>82</v>
      </c>
      <c r="AE3811" s="7">
        <v>885</v>
      </c>
      <c r="AF3811" s="7">
        <v>264</v>
      </c>
      <c r="AG3811" s="8">
        <v>621</v>
      </c>
      <c r="AH3811" s="16">
        <v>-0.21392405063291142</v>
      </c>
      <c r="AI3811" s="7">
        <v>259</v>
      </c>
      <c r="AJ3811" s="7">
        <v>362</v>
      </c>
      <c r="AK3811" s="12">
        <v>0.29265536723163843</v>
      </c>
      <c r="AL3811" s="12">
        <v>0.95</v>
      </c>
      <c r="AN3811" s="12">
        <v>0.4170692431561997</v>
      </c>
      <c r="AO3811" s="12">
        <v>0.70169491525423733</v>
      </c>
      <c r="AP3811" s="12">
        <v>-0.36146375563295008</v>
      </c>
      <c r="AQ3811" s="8">
        <v>10749.946281760927</v>
      </c>
      <c r="AR3811" s="16">
        <v>-0.59354731757959556</v>
      </c>
      <c r="AS3811" s="7">
        <v>439.49085371058572</v>
      </c>
      <c r="AT3811" s="7">
        <v>17.310702547119046</v>
      </c>
      <c r="AU3811" s="7">
        <v>5.7702341823730157</v>
      </c>
      <c r="AV3811" s="7">
        <v>168</v>
      </c>
      <c r="AW3811" s="16">
        <v>3.4346632037934616E-2</v>
      </c>
      <c r="AX3811" s="16">
        <v>-0.48293459080173984</v>
      </c>
      <c r="AY3811" s="7">
        <v>278423.608697608</v>
      </c>
      <c r="AZ3811" s="10">
        <v>25.9</v>
      </c>
      <c r="BA3811" s="16">
        <v>-0.28055555555555556</v>
      </c>
      <c r="BB3811" s="7">
        <v>10833.772135697145</v>
      </c>
      <c r="BC3811" s="16">
        <v>0.19059166526654819</v>
      </c>
      <c r="BD3811" s="13">
        <v>22249.65</v>
      </c>
      <c r="BE3811" s="13">
        <v>2.0697452263319898</v>
      </c>
      <c r="BF3811" s="16">
        <v>1.9595628661153622E-2</v>
      </c>
      <c r="BG3811" s="44">
        <v>0.38563088401676676</v>
      </c>
      <c r="BH3811" s="43">
        <v>24.46</v>
      </c>
      <c r="BI3811" s="2">
        <v>61.761750000000006</v>
      </c>
    </row>
    <row r="3812" spans="1:61" x14ac:dyDescent="0.2">
      <c r="A3812" s="2">
        <v>2013</v>
      </c>
      <c r="B3812" s="4" t="s">
        <v>3</v>
      </c>
      <c r="C3812" s="4" t="s">
        <v>229</v>
      </c>
      <c r="D3812" s="4" t="s">
        <v>246</v>
      </c>
      <c r="E3812" s="52" t="s">
        <v>251</v>
      </c>
      <c r="F3812" s="4" t="s">
        <v>143</v>
      </c>
      <c r="G3812" s="7">
        <v>39774.567000000003</v>
      </c>
      <c r="J3812" s="8">
        <v>39774.567000000003</v>
      </c>
      <c r="K3812" s="16">
        <v>-0.17541613316261206</v>
      </c>
      <c r="L3812" s="7">
        <v>39774.567000000003</v>
      </c>
      <c r="M3812" s="7">
        <v>119323.701</v>
      </c>
      <c r="P3812" s="8">
        <v>119323.701</v>
      </c>
      <c r="Q3812" s="16">
        <v>-0.17541613316261206</v>
      </c>
      <c r="R3812" s="40">
        <v>25.9</v>
      </c>
      <c r="S3812" s="16">
        <v>-0.28055555555555556</v>
      </c>
      <c r="V3812" s="7">
        <v>3</v>
      </c>
      <c r="W3812" s="7"/>
      <c r="Y3812" s="7">
        <v>158424</v>
      </c>
      <c r="AB3812" s="7">
        <v>82</v>
      </c>
      <c r="AE3812" s="7">
        <v>918</v>
      </c>
      <c r="AF3812" s="7">
        <v>274</v>
      </c>
      <c r="AG3812" s="8">
        <v>644</v>
      </c>
      <c r="AH3812" s="16">
        <v>-0.17541613316261206</v>
      </c>
      <c r="AI3812" s="7">
        <v>262</v>
      </c>
      <c r="AJ3812" s="7">
        <v>382</v>
      </c>
      <c r="AK3812" s="12">
        <v>0.28540305010893247</v>
      </c>
      <c r="AL3812" s="12">
        <v>0.95</v>
      </c>
      <c r="AN3812" s="12">
        <v>0.40683229813664595</v>
      </c>
      <c r="AO3812" s="12">
        <v>0.70152505446623092</v>
      </c>
      <c r="AP3812" s="12">
        <v>-0.45778835350730296</v>
      </c>
      <c r="AQ3812" s="8">
        <v>11548.75953999464</v>
      </c>
      <c r="AR3812" s="16">
        <v>-0.68775246321562533</v>
      </c>
      <c r="AS3812" s="7">
        <v>428.68446696342397</v>
      </c>
      <c r="AT3812" s="7">
        <v>17.932856428563106</v>
      </c>
      <c r="AU3812" s="7">
        <v>5.9776188095210356</v>
      </c>
      <c r="AV3812" s="7">
        <v>168</v>
      </c>
      <c r="AW3812" s="16">
        <v>3.5581064342387114E-2</v>
      </c>
      <c r="AX3812" s="16">
        <v>-0.62132713318540889</v>
      </c>
      <c r="AY3812" s="7">
        <v>299112.87208586116</v>
      </c>
      <c r="AZ3812" s="10">
        <v>25.9</v>
      </c>
      <c r="BA3812" s="16">
        <v>-0.28055555555555556</v>
      </c>
      <c r="BB3812" s="7">
        <v>11273.734420194249</v>
      </c>
      <c r="BC3812" s="16">
        <v>0.25785706016500731</v>
      </c>
      <c r="BD3812" s="13">
        <v>21970.7</v>
      </c>
      <c r="BE3812" s="13">
        <v>1.9024294274993794</v>
      </c>
      <c r="BF3812" s="16">
        <v>1.7466932029246741E-2</v>
      </c>
      <c r="BG3812" s="44">
        <v>0.34724218172077187</v>
      </c>
      <c r="BH3812" s="43">
        <v>26.939999999999998</v>
      </c>
      <c r="BI3812" s="2">
        <v>61.761750000000006</v>
      </c>
    </row>
    <row r="3813" spans="1:61" x14ac:dyDescent="0.2">
      <c r="A3813" s="2">
        <v>2013</v>
      </c>
      <c r="B3813" s="4" t="s">
        <v>4</v>
      </c>
      <c r="C3813" s="4" t="s">
        <v>229</v>
      </c>
      <c r="D3813" s="4" t="s">
        <v>246</v>
      </c>
      <c r="E3813" s="52" t="s">
        <v>251</v>
      </c>
      <c r="F3813" s="4" t="s">
        <v>143</v>
      </c>
      <c r="G3813" s="7">
        <v>47247.738750000004</v>
      </c>
      <c r="J3813" s="8">
        <v>47247.738750000004</v>
      </c>
      <c r="K3813" s="16">
        <v>0.18788819875776408</v>
      </c>
      <c r="L3813" s="7">
        <v>47247.738750000004</v>
      </c>
      <c r="M3813" s="7">
        <v>141743.21625</v>
      </c>
      <c r="P3813" s="8">
        <v>141743.21625</v>
      </c>
      <c r="Q3813" s="16">
        <v>0.18788819875776386</v>
      </c>
      <c r="R3813" s="40">
        <v>25.9</v>
      </c>
      <c r="S3813" s="16">
        <v>-0.28055555555555556</v>
      </c>
      <c r="V3813" s="7">
        <v>3</v>
      </c>
      <c r="W3813" s="7"/>
      <c r="Y3813" s="7">
        <v>188190</v>
      </c>
      <c r="AB3813" s="7">
        <v>82</v>
      </c>
      <c r="AE3813" s="7">
        <v>915</v>
      </c>
      <c r="AF3813" s="7">
        <v>150</v>
      </c>
      <c r="AG3813" s="8">
        <v>765</v>
      </c>
      <c r="AH3813" s="16">
        <v>0.18788819875776408</v>
      </c>
      <c r="AI3813" s="7">
        <v>350</v>
      </c>
      <c r="AJ3813" s="7">
        <v>415</v>
      </c>
      <c r="AK3813" s="12">
        <v>0.38251366120218577</v>
      </c>
      <c r="AL3813" s="12">
        <v>0.95</v>
      </c>
      <c r="AN3813" s="12">
        <v>0.45751633986928103</v>
      </c>
      <c r="AO3813" s="12">
        <v>0.83606557377049184</v>
      </c>
      <c r="AP3813" s="12">
        <v>-0.308355580103716</v>
      </c>
      <c r="AQ3813" s="8">
        <v>19143.552216960827</v>
      </c>
      <c r="AR3813" s="16">
        <v>-0.10366755217898982</v>
      </c>
      <c r="AS3813" s="7">
        <v>710.59956261918444</v>
      </c>
      <c r="AT3813" s="7">
        <v>25.02425126400108</v>
      </c>
      <c r="AU3813" s="7">
        <v>8.3414170880003606</v>
      </c>
      <c r="AV3813" s="7">
        <v>168</v>
      </c>
      <c r="AW3813" s="16">
        <v>4.9651292190478334E-2</v>
      </c>
      <c r="AX3813" s="16">
        <v>-0.24544039686701891</v>
      </c>
      <c r="AY3813" s="7">
        <v>495818.00241928536</v>
      </c>
      <c r="AZ3813" s="10">
        <v>25.9</v>
      </c>
      <c r="BA3813" s="16">
        <v>-0.28055555555555556</v>
      </c>
      <c r="BB3813" s="7">
        <v>18235.087348178346</v>
      </c>
      <c r="BC3813" s="16">
        <v>0.15751783573024622</v>
      </c>
      <c r="BD3813" s="13">
        <v>39483.85</v>
      </c>
      <c r="BE3813" s="13">
        <v>2.062514289538075</v>
      </c>
      <c r="BF3813" s="16">
        <v>1.8380953765319948E-2</v>
      </c>
      <c r="BG3813" s="44">
        <v>0.36711362818310911</v>
      </c>
      <c r="BH3813" s="43">
        <v>26.939999999999998</v>
      </c>
      <c r="BI3813" s="2">
        <v>61.761750000000006</v>
      </c>
    </row>
    <row r="3814" spans="1:61" x14ac:dyDescent="0.2">
      <c r="A3814" s="2">
        <v>2013</v>
      </c>
      <c r="B3814" s="4" t="s">
        <v>11</v>
      </c>
      <c r="C3814" s="4" t="s">
        <v>229</v>
      </c>
      <c r="D3814" s="4" t="s">
        <v>246</v>
      </c>
      <c r="E3814" s="52" t="s">
        <v>251</v>
      </c>
      <c r="F3814" s="4" t="s">
        <v>143</v>
      </c>
      <c r="G3814" s="7">
        <v>44221.413000000008</v>
      </c>
      <c r="J3814" s="8">
        <v>44221.413000000008</v>
      </c>
      <c r="K3814" s="16">
        <v>2.8735632183908066E-2</v>
      </c>
      <c r="L3814" s="7">
        <v>44221.413000000008</v>
      </c>
      <c r="M3814" s="7">
        <v>132664.23900000003</v>
      </c>
      <c r="P3814" s="8">
        <v>132664.23900000003</v>
      </c>
      <c r="Q3814" s="16">
        <v>2.8735632183908066E-2</v>
      </c>
      <c r="R3814" s="40">
        <v>25.9</v>
      </c>
      <c r="S3814" s="16">
        <v>-0.28055555555555556</v>
      </c>
      <c r="V3814" s="7">
        <v>3</v>
      </c>
      <c r="W3814" s="7"/>
      <c r="Y3814" s="7">
        <v>176136</v>
      </c>
      <c r="AB3814" s="7">
        <v>82</v>
      </c>
      <c r="AE3814" s="7">
        <v>888</v>
      </c>
      <c r="AF3814" s="7">
        <v>172</v>
      </c>
      <c r="AG3814" s="8">
        <v>716</v>
      </c>
      <c r="AH3814" s="16">
        <v>2.8735632183908066E-2</v>
      </c>
      <c r="AI3814" s="7">
        <v>212</v>
      </c>
      <c r="AJ3814" s="7">
        <v>504</v>
      </c>
      <c r="AK3814" s="12">
        <v>0.23873873873873874</v>
      </c>
      <c r="AL3814" s="12">
        <v>0.95</v>
      </c>
      <c r="AN3814" s="12">
        <v>0.29608938547486036</v>
      </c>
      <c r="AO3814" s="12">
        <v>0.80630630630630629</v>
      </c>
      <c r="AP3814" s="12">
        <v>-0.56153571853084516</v>
      </c>
      <c r="AQ3814" s="8">
        <v>21550.167401332648</v>
      </c>
      <c r="AR3814" s="16">
        <v>-0.12811357146933766</v>
      </c>
      <c r="AS3814" s="7">
        <v>830.76975332816698</v>
      </c>
      <c r="AT3814" s="7">
        <v>30.097999163872412</v>
      </c>
      <c r="AU3814" s="7">
        <v>10.032666387957471</v>
      </c>
      <c r="AV3814" s="7">
        <v>168</v>
      </c>
      <c r="AW3814" s="16">
        <v>5.9718252309270664E-2</v>
      </c>
      <c r="AX3814" s="16">
        <v>-0.1524679409813674</v>
      </c>
      <c r="AY3814" s="7">
        <v>558149.33569451561</v>
      </c>
      <c r="AZ3814" s="10">
        <v>25.9</v>
      </c>
      <c r="BA3814" s="16">
        <v>-0.28055555555555556</v>
      </c>
      <c r="BB3814" s="7">
        <v>20053.526476019775</v>
      </c>
      <c r="BC3814" s="16">
        <v>5.3883080629936353E-2</v>
      </c>
      <c r="BD3814" s="13">
        <v>40665.049999999996</v>
      </c>
      <c r="BE3814" s="13">
        <v>1.8869946224865657</v>
      </c>
      <c r="BF3814" s="16">
        <v>1.6539988164796526E-2</v>
      </c>
      <c r="BG3814" s="44">
        <v>0.32568348830239974</v>
      </c>
      <c r="BH3814" s="43">
        <v>25.939999999999998</v>
      </c>
      <c r="BI3814" s="2">
        <v>61.761750000000006</v>
      </c>
    </row>
    <row r="3815" spans="1:61" x14ac:dyDescent="0.2">
      <c r="A3815" s="2">
        <v>2013</v>
      </c>
      <c r="B3815" s="4" t="s">
        <v>5</v>
      </c>
      <c r="C3815" s="4" t="s">
        <v>157</v>
      </c>
      <c r="D3815" s="4" t="s">
        <v>246</v>
      </c>
      <c r="E3815" s="52" t="s">
        <v>251</v>
      </c>
      <c r="F3815" s="4" t="s">
        <v>143</v>
      </c>
      <c r="G3815" s="7">
        <v>40639.231500000002</v>
      </c>
      <c r="J3815" s="8">
        <v>40639.231500000002</v>
      </c>
      <c r="K3815" s="16">
        <v>-8.1005586592178935E-2</v>
      </c>
      <c r="L3815" s="7">
        <v>40639.231500000002</v>
      </c>
      <c r="M3815" s="7">
        <v>121917.69450000001</v>
      </c>
      <c r="P3815" s="8">
        <v>121917.69450000001</v>
      </c>
      <c r="Q3815" s="16">
        <v>-8.1005586592178935E-2</v>
      </c>
      <c r="R3815" s="40">
        <v>25.9</v>
      </c>
      <c r="S3815" s="16">
        <v>-0.28055555555555556</v>
      </c>
      <c r="V3815" s="7">
        <v>3</v>
      </c>
      <c r="W3815" s="7"/>
      <c r="Y3815" s="7">
        <v>161868</v>
      </c>
      <c r="AB3815" s="7">
        <v>82</v>
      </c>
      <c r="AE3815" s="7">
        <v>918</v>
      </c>
      <c r="AF3815" s="7">
        <v>260</v>
      </c>
      <c r="AG3815" s="8">
        <v>658</v>
      </c>
      <c r="AH3815" s="16">
        <v>-8.1005586592178824E-2</v>
      </c>
      <c r="AI3815" s="7">
        <v>134</v>
      </c>
      <c r="AJ3815" s="7">
        <v>524</v>
      </c>
      <c r="AK3815" s="12">
        <v>0.14596949891067537</v>
      </c>
      <c r="AL3815" s="12">
        <v>0.95</v>
      </c>
      <c r="AN3815" s="12">
        <v>0.20364741641337386</v>
      </c>
      <c r="AO3815" s="12">
        <v>0.71677559912854028</v>
      </c>
      <c r="AP3815" s="12">
        <v>-0.68976265925111546</v>
      </c>
      <c r="AQ3815" s="8">
        <v>24251.759910372857</v>
      </c>
      <c r="AR3815" s="16">
        <v>-0.2618024126378462</v>
      </c>
      <c r="AS3815" s="7">
        <v>892.26489736471149</v>
      </c>
      <c r="AT3815" s="7">
        <v>36.856777979290058</v>
      </c>
      <c r="AU3815" s="7">
        <v>12.285592659763353</v>
      </c>
      <c r="AV3815" s="7">
        <v>168</v>
      </c>
      <c r="AW3815" s="16">
        <v>7.3128527736686627E-2</v>
      </c>
      <c r="AX3815" s="16">
        <v>-0.19673332439011837</v>
      </c>
      <c r="AY3815" s="7">
        <v>628120.58167865698</v>
      </c>
      <c r="AZ3815" s="10">
        <v>25.9</v>
      </c>
      <c r="BA3815" s="16">
        <v>-0.28055555555555556</v>
      </c>
      <c r="BB3815" s="7">
        <v>22273.251793706884</v>
      </c>
      <c r="BC3815" s="16">
        <v>4.1244834507067424E-2</v>
      </c>
      <c r="BD3815" s="13">
        <v>49699.75</v>
      </c>
      <c r="BE3815" s="13">
        <v>2.0493254998266184</v>
      </c>
      <c r="BF3815" s="16">
        <v>1.7672035087668271E-2</v>
      </c>
      <c r="BG3815" s="44">
        <v>0.34796256045956681</v>
      </c>
      <c r="BH3815" s="43">
        <v>27.18</v>
      </c>
      <c r="BI3815" s="2">
        <v>61.761750000000006</v>
      </c>
    </row>
    <row r="3816" spans="1:61" x14ac:dyDescent="0.2">
      <c r="A3816" s="2">
        <v>2013</v>
      </c>
      <c r="B3816" s="4" t="s">
        <v>6</v>
      </c>
      <c r="C3816" s="4" t="s">
        <v>157</v>
      </c>
      <c r="D3816" s="4" t="s">
        <v>246</v>
      </c>
      <c r="E3816" s="52" t="s">
        <v>251</v>
      </c>
      <c r="F3816" s="4" t="s">
        <v>143</v>
      </c>
      <c r="G3816" s="7">
        <v>43727.319000000003</v>
      </c>
      <c r="J3816" s="8">
        <v>43727.319000000003</v>
      </c>
      <c r="K3816" s="16">
        <v>4.2553191489362874E-3</v>
      </c>
      <c r="L3816" s="7">
        <v>43727.319000000003</v>
      </c>
      <c r="M3816" s="7">
        <v>131181.95699999999</v>
      </c>
      <c r="P3816" s="8">
        <v>131181.95699999999</v>
      </c>
      <c r="Q3816" s="16">
        <v>4.2553191489360653E-3</v>
      </c>
      <c r="R3816" s="40">
        <v>25.9</v>
      </c>
      <c r="S3816" s="16">
        <v>-0.28055555555555556</v>
      </c>
      <c r="V3816" s="7">
        <v>3</v>
      </c>
      <c r="W3816" s="7"/>
      <c r="Y3816" s="7">
        <v>174168</v>
      </c>
      <c r="AB3816" s="7">
        <v>82</v>
      </c>
      <c r="AE3816" s="7">
        <v>885</v>
      </c>
      <c r="AF3816" s="7">
        <v>177</v>
      </c>
      <c r="AG3816" s="8">
        <v>708</v>
      </c>
      <c r="AH3816" s="16">
        <v>4.2553191489360653E-3</v>
      </c>
      <c r="AI3816" s="7">
        <v>120</v>
      </c>
      <c r="AJ3816" s="7">
        <v>588</v>
      </c>
      <c r="AK3816" s="12">
        <v>0.13559322033898305</v>
      </c>
      <c r="AL3816" s="12">
        <v>0.95</v>
      </c>
      <c r="AN3816" s="12">
        <v>0.16949152542372881</v>
      </c>
      <c r="AO3816" s="12">
        <v>0.8</v>
      </c>
      <c r="AP3816" s="12">
        <v>-0.66899854453260721</v>
      </c>
      <c r="AQ3816" s="8">
        <v>16783.920957126535</v>
      </c>
      <c r="AR3816" s="16">
        <v>-0.36688380349474359</v>
      </c>
      <c r="AS3816" s="7">
        <v>653.07085436290015</v>
      </c>
      <c r="AT3816" s="7">
        <v>23.70610304678889</v>
      </c>
      <c r="AU3816" s="7">
        <v>7.9020343489296296</v>
      </c>
      <c r="AV3816" s="7">
        <v>168</v>
      </c>
      <c r="AW3816" s="16">
        <v>4.7035918743628745E-2</v>
      </c>
      <c r="AX3816" s="16">
        <v>-0.36956649924264728</v>
      </c>
      <c r="AY3816" s="7">
        <v>434703.55278957722</v>
      </c>
      <c r="AZ3816" s="10">
        <v>25.9</v>
      </c>
      <c r="BA3816" s="16">
        <v>-0.28055555555555556</v>
      </c>
      <c r="BB3816" s="7">
        <v>15669.822347556708</v>
      </c>
      <c r="BC3816" s="16">
        <v>0.14679001455340568</v>
      </c>
      <c r="BD3816" s="13">
        <v>32517.15</v>
      </c>
      <c r="BE3816" s="13">
        <v>1.9373988999985763</v>
      </c>
      <c r="BF3816" s="16">
        <v>1.644067386171319E-2</v>
      </c>
      <c r="BG3816" s="44">
        <v>0.31968057717001552</v>
      </c>
      <c r="BH3816" s="43">
        <v>25.7</v>
      </c>
      <c r="BI3816" s="2">
        <v>61.761750000000006</v>
      </c>
    </row>
    <row r="3817" spans="1:61" x14ac:dyDescent="0.2">
      <c r="A3817" s="2">
        <v>2013</v>
      </c>
      <c r="B3817" s="4" t="s">
        <v>7</v>
      </c>
      <c r="C3817" s="4" t="s">
        <v>157</v>
      </c>
      <c r="D3817" s="4" t="s">
        <v>246</v>
      </c>
      <c r="E3817" s="52" t="s">
        <v>251</v>
      </c>
      <c r="F3817" s="4" t="s">
        <v>143</v>
      </c>
      <c r="G3817" s="7">
        <v>48359.450250000002</v>
      </c>
      <c r="J3817" s="8">
        <v>48359.450250000002</v>
      </c>
      <c r="K3817" s="16">
        <v>2.7559055118110187E-2</v>
      </c>
      <c r="L3817" s="7">
        <v>48359.450250000002</v>
      </c>
      <c r="M3817" s="7">
        <v>145078.35075000001</v>
      </c>
      <c r="P3817" s="8">
        <v>145078.35075000001</v>
      </c>
      <c r="Q3817" s="16">
        <v>2.7559055118110187E-2</v>
      </c>
      <c r="R3817" s="40">
        <v>25.9</v>
      </c>
      <c r="S3817" s="16">
        <v>-0.28055555555555556</v>
      </c>
      <c r="V3817" s="7">
        <v>3</v>
      </c>
      <c r="W3817" s="7"/>
      <c r="Y3817" s="7">
        <v>192618</v>
      </c>
      <c r="AB3817" s="7">
        <v>82</v>
      </c>
      <c r="AE3817" s="7">
        <v>966</v>
      </c>
      <c r="AF3817" s="7">
        <v>183</v>
      </c>
      <c r="AG3817" s="8">
        <v>783</v>
      </c>
      <c r="AH3817" s="16">
        <v>2.7559055118110187E-2</v>
      </c>
      <c r="AI3817" s="7">
        <v>217</v>
      </c>
      <c r="AJ3817" s="7">
        <v>566</v>
      </c>
      <c r="AK3817" s="12">
        <v>0.22463768115942029</v>
      </c>
      <c r="AL3817" s="12">
        <v>0.95</v>
      </c>
      <c r="AN3817" s="12">
        <v>0.27713920817369092</v>
      </c>
      <c r="AO3817" s="12">
        <v>0.81055900621118016</v>
      </c>
      <c r="AP3817" s="12">
        <v>-0.48492664236987204</v>
      </c>
      <c r="AQ3817" s="8">
        <v>17028.815000870713</v>
      </c>
      <c r="AR3817" s="16">
        <v>-0.30008763043690379</v>
      </c>
      <c r="AS3817" s="7">
        <v>646.99145140086296</v>
      </c>
      <c r="AT3817" s="7">
        <v>21.748167306348293</v>
      </c>
      <c r="AU3817" s="7">
        <v>7.2493891021160977</v>
      </c>
      <c r="AV3817" s="7">
        <v>168</v>
      </c>
      <c r="AW3817" s="16">
        <v>4.3151125607833914E-2</v>
      </c>
      <c r="AX3817" s="16">
        <v>-0.31885922655545429</v>
      </c>
      <c r="AY3817" s="7">
        <v>441046.30852255144</v>
      </c>
      <c r="AZ3817" s="10">
        <v>25.9</v>
      </c>
      <c r="BA3817" s="16">
        <v>-0.28055555555555556</v>
      </c>
      <c r="BB3817" s="7">
        <v>16928.559058691524</v>
      </c>
      <c r="BC3817" s="16">
        <v>0.14450431561991753</v>
      </c>
      <c r="BD3817" s="13">
        <v>32217.600000000002</v>
      </c>
      <c r="BE3817" s="13">
        <v>1.8919460924528606</v>
      </c>
      <c r="BF3817" s="16">
        <v>1.5658836964881621E-2</v>
      </c>
      <c r="BG3817" s="44">
        <v>0.29719297058083055</v>
      </c>
      <c r="BH3817" s="43">
        <v>26.32</v>
      </c>
      <c r="BI3817" s="2">
        <v>61.761750000000006</v>
      </c>
    </row>
    <row r="3818" spans="1:61" x14ac:dyDescent="0.2">
      <c r="A3818" s="2">
        <v>2014</v>
      </c>
      <c r="B3818" s="4" t="s">
        <v>8</v>
      </c>
      <c r="C3818" s="4" t="s">
        <v>157</v>
      </c>
      <c r="D3818" s="4" t="s">
        <v>246</v>
      </c>
      <c r="E3818" s="52" t="s">
        <v>251</v>
      </c>
      <c r="F3818" s="4" t="s">
        <v>143</v>
      </c>
      <c r="G3818" s="7">
        <v>47618.309250000006</v>
      </c>
      <c r="J3818" s="8">
        <v>47618.309250000006</v>
      </c>
      <c r="K3818" s="16">
        <v>-8.4323040380047454E-2</v>
      </c>
      <c r="L3818" s="7">
        <v>47618.309250000006</v>
      </c>
      <c r="M3818" s="7">
        <v>142854.92775000003</v>
      </c>
      <c r="P3818" s="8">
        <v>142854.92775000003</v>
      </c>
      <c r="Q3818" s="16">
        <v>-8.4323040380047454E-2</v>
      </c>
      <c r="R3818" s="40">
        <v>25.9</v>
      </c>
      <c r="S3818" s="16">
        <v>-0.28055555555555556</v>
      </c>
      <c r="V3818" s="7">
        <v>3</v>
      </c>
      <c r="W3818" s="7"/>
      <c r="Y3818" s="7">
        <v>189666</v>
      </c>
      <c r="AB3818" s="7">
        <v>82</v>
      </c>
      <c r="AE3818" s="7">
        <v>1013</v>
      </c>
      <c r="AF3818" s="7">
        <v>242</v>
      </c>
      <c r="AG3818" s="8">
        <v>771</v>
      </c>
      <c r="AH3818" s="16">
        <v>-8.4323040380047454E-2</v>
      </c>
      <c r="AI3818" s="7">
        <v>260</v>
      </c>
      <c r="AJ3818" s="7">
        <v>511</v>
      </c>
      <c r="AK3818" s="12">
        <v>0.25666337611056267</v>
      </c>
      <c r="AL3818" s="12">
        <v>0.95</v>
      </c>
      <c r="AN3818" s="12">
        <v>0.33722438391699094</v>
      </c>
      <c r="AO3818" s="12">
        <v>0.76110562685093786</v>
      </c>
      <c r="AP3818" s="12">
        <v>-0.50618620650764112</v>
      </c>
      <c r="AQ3818" s="8">
        <v>13975</v>
      </c>
      <c r="AR3818" s="16">
        <v>1.859086770919665</v>
      </c>
      <c r="AS3818" s="7">
        <v>518.74536005939126</v>
      </c>
      <c r="AT3818" s="7">
        <v>18.125810635538262</v>
      </c>
      <c r="AU3818" s="7">
        <v>6.0419368785127539</v>
      </c>
      <c r="AV3818" s="7">
        <v>168</v>
      </c>
      <c r="AW3818" s="16">
        <v>3.5963909991147347E-2</v>
      </c>
      <c r="AX3818" s="16">
        <v>2.1223749171392448</v>
      </c>
      <c r="AY3818" s="7">
        <v>361952.5</v>
      </c>
      <c r="AZ3818" s="10">
        <v>25.9</v>
      </c>
      <c r="BA3818" s="16">
        <v>0</v>
      </c>
      <c r="BB3818" s="7">
        <v>16335.859539733161</v>
      </c>
      <c r="BC3818" s="16">
        <v>-1.1286706872963961</v>
      </c>
      <c r="BD3818" s="13">
        <v>28185.599999999999</v>
      </c>
      <c r="BE3818" s="13">
        <v>2.0168586762075131</v>
      </c>
      <c r="BF3818" s="16">
        <v>1.6290741599361769E-2</v>
      </c>
      <c r="BG3818" s="44">
        <v>0.28011572376968275</v>
      </c>
      <c r="BH3818" s="43">
        <v>26.939999999999998</v>
      </c>
      <c r="BI3818" s="2">
        <v>61.761750000000006</v>
      </c>
    </row>
    <row r="3819" spans="1:61" x14ac:dyDescent="0.2">
      <c r="A3819" s="2">
        <v>2014</v>
      </c>
      <c r="B3819" s="4" t="s">
        <v>9</v>
      </c>
      <c r="C3819" s="4" t="s">
        <v>157</v>
      </c>
      <c r="D3819" s="4" t="s">
        <v>246</v>
      </c>
      <c r="E3819" s="52" t="s">
        <v>251</v>
      </c>
      <c r="F3819" s="4" t="s">
        <v>143</v>
      </c>
      <c r="G3819" s="7">
        <v>43850.842500000006</v>
      </c>
      <c r="J3819" s="8">
        <v>43850.842500000006</v>
      </c>
      <c r="K3819" s="16">
        <v>4.5655375552282829E-2</v>
      </c>
      <c r="L3819" s="7">
        <v>43850.842500000006</v>
      </c>
      <c r="M3819" s="7">
        <v>131552.52750000003</v>
      </c>
      <c r="P3819" s="8">
        <v>131552.52750000003</v>
      </c>
      <c r="Q3819" s="16">
        <v>4.5655375552282829E-2</v>
      </c>
      <c r="R3819" s="40">
        <v>25.9</v>
      </c>
      <c r="S3819" s="16">
        <v>0</v>
      </c>
      <c r="V3819" s="7">
        <v>3</v>
      </c>
      <c r="W3819" s="7"/>
      <c r="Y3819" s="7">
        <v>174660</v>
      </c>
      <c r="AB3819" s="7">
        <v>82</v>
      </c>
      <c r="AE3819" s="7">
        <v>916</v>
      </c>
      <c r="AF3819" s="7">
        <v>206</v>
      </c>
      <c r="AG3819" s="8">
        <v>710</v>
      </c>
      <c r="AH3819" s="16">
        <v>4.5655375552282829E-2</v>
      </c>
      <c r="AI3819" s="7">
        <v>310</v>
      </c>
      <c r="AJ3819" s="7">
        <v>400</v>
      </c>
      <c r="AK3819" s="12">
        <v>0.33842794759825329</v>
      </c>
      <c r="AL3819" s="12">
        <v>0.95</v>
      </c>
      <c r="AN3819" s="12">
        <v>0.43661971830985913</v>
      </c>
      <c r="AO3819" s="12">
        <v>0.77510917030567683</v>
      </c>
      <c r="AP3819" s="12">
        <v>-0.27514721581321666</v>
      </c>
      <c r="AQ3819" s="8">
        <v>14193</v>
      </c>
      <c r="AR3819" s="16">
        <v>0</v>
      </c>
      <c r="AS3819" s="7">
        <v>577.8908794788274</v>
      </c>
      <c r="AT3819" s="7">
        <v>19.990140845070421</v>
      </c>
      <c r="AU3819" s="7">
        <v>6.6633802816901406</v>
      </c>
      <c r="AV3819" s="7">
        <v>168</v>
      </c>
      <c r="AW3819" s="16">
        <v>3.9662977867203221E-2</v>
      </c>
      <c r="AX3819" s="16">
        <v>0</v>
      </c>
      <c r="AY3819" s="7">
        <v>367598.69999999995</v>
      </c>
      <c r="AZ3819" s="10">
        <v>25.9</v>
      </c>
      <c r="BA3819" s="16">
        <v>0</v>
      </c>
      <c r="BB3819" s="7">
        <v>16451.776142586634</v>
      </c>
      <c r="BC3819" s="16">
        <v>-1.83836464708651E-2</v>
      </c>
      <c r="BD3819" s="13">
        <v>29716.400000000001</v>
      </c>
      <c r="BE3819" s="13">
        <v>2.0937363489043896</v>
      </c>
      <c r="BF3819" s="16">
        <v>1.6514061591418737E-2</v>
      </c>
      <c r="BG3819" s="44">
        <v>0.26344093523297957</v>
      </c>
      <c r="BH3819" s="43">
        <v>24.56</v>
      </c>
      <c r="BI3819" s="2">
        <v>61.761750000000006</v>
      </c>
    </row>
    <row r="3820" spans="1:61" x14ac:dyDescent="0.2">
      <c r="A3820" s="2">
        <v>2014</v>
      </c>
      <c r="B3820" s="4" t="s">
        <v>10</v>
      </c>
      <c r="C3820" s="4" t="s">
        <v>157</v>
      </c>
      <c r="D3820" s="4" t="s">
        <v>246</v>
      </c>
      <c r="E3820" s="52" t="s">
        <v>251</v>
      </c>
      <c r="F3820" s="4" t="s">
        <v>143</v>
      </c>
      <c r="G3820" s="7">
        <v>49038.829500000007</v>
      </c>
      <c r="J3820" s="8">
        <v>49038.829500000007</v>
      </c>
      <c r="K3820" s="16">
        <v>9.6685082872928207E-2</v>
      </c>
      <c r="L3820" s="7">
        <v>49038.829500000007</v>
      </c>
      <c r="M3820" s="7">
        <v>147116.48850000004</v>
      </c>
      <c r="P3820" s="8">
        <v>147116.48850000004</v>
      </c>
      <c r="Q3820" s="16">
        <v>9.668508287292843E-2</v>
      </c>
      <c r="R3820" s="40">
        <v>25.9</v>
      </c>
      <c r="S3820" s="16">
        <v>0</v>
      </c>
      <c r="V3820" s="7">
        <v>3</v>
      </c>
      <c r="W3820" s="7"/>
      <c r="Y3820" s="7">
        <v>195324</v>
      </c>
      <c r="AB3820" s="7">
        <v>82</v>
      </c>
      <c r="AE3820" s="7">
        <v>1007</v>
      </c>
      <c r="AF3820" s="7">
        <v>213</v>
      </c>
      <c r="AG3820" s="8">
        <v>794</v>
      </c>
      <c r="AH3820" s="16">
        <v>9.6685082872928207E-2</v>
      </c>
      <c r="AI3820" s="7">
        <v>430</v>
      </c>
      <c r="AJ3820" s="7">
        <v>364</v>
      </c>
      <c r="AK3820" s="12">
        <v>0.42701092353525322</v>
      </c>
      <c r="AL3820" s="12">
        <v>0.95</v>
      </c>
      <c r="AN3820" s="12">
        <v>0.54156171284634758</v>
      </c>
      <c r="AO3820" s="12">
        <v>0.78848063555114201</v>
      </c>
      <c r="AP3820" s="12">
        <v>-5.5203180480106862E-2</v>
      </c>
      <c r="AQ3820" s="8">
        <v>23045</v>
      </c>
      <c r="AR3820" s="16">
        <v>267.57385071453143</v>
      </c>
      <c r="AS3820" s="7">
        <v>927.73752012882449</v>
      </c>
      <c r="AT3820" s="7">
        <v>29.023929471032744</v>
      </c>
      <c r="AU3820" s="7">
        <v>9.6746431570109142</v>
      </c>
      <c r="AV3820" s="7">
        <v>168</v>
      </c>
      <c r="AW3820" s="16">
        <v>5.7587161648874487E-2</v>
      </c>
      <c r="AX3820" s="16">
        <v>243.89605531148712</v>
      </c>
      <c r="AY3820" s="7">
        <v>596865.5</v>
      </c>
      <c r="AZ3820" s="10">
        <v>25.9</v>
      </c>
      <c r="BA3820" s="16">
        <v>0</v>
      </c>
      <c r="BB3820" s="7">
        <v>22942.36950751</v>
      </c>
      <c r="BC3820" s="16">
        <v>-121.93421095721699</v>
      </c>
      <c r="BD3820" s="13">
        <v>46419</v>
      </c>
      <c r="BE3820" s="13">
        <v>2.0142764157083968</v>
      </c>
      <c r="BF3820" s="16">
        <v>1.5560202802200555E-2</v>
      </c>
      <c r="BG3820" s="44">
        <v>0.25169366258539372</v>
      </c>
      <c r="BH3820" s="43">
        <v>24.84</v>
      </c>
      <c r="BI3820" s="2">
        <v>61.761750000000006</v>
      </c>
    </row>
    <row r="3821" spans="1:61" x14ac:dyDescent="0.2">
      <c r="A3821" s="2">
        <v>2014</v>
      </c>
      <c r="B3821" s="4" t="s">
        <v>0</v>
      </c>
      <c r="C3821" s="4" t="s">
        <v>157</v>
      </c>
      <c r="D3821" s="4" t="s">
        <v>246</v>
      </c>
      <c r="E3821" s="52" t="s">
        <v>251</v>
      </c>
      <c r="F3821" s="4" t="s">
        <v>143</v>
      </c>
      <c r="G3821" s="7">
        <v>48791.782500000008</v>
      </c>
      <c r="J3821" s="8">
        <v>48791.782500000008</v>
      </c>
      <c r="K3821" s="16">
        <v>0.18086696562032878</v>
      </c>
      <c r="L3821" s="7">
        <v>48791.782500000008</v>
      </c>
      <c r="M3821" s="7">
        <v>146375.34750000003</v>
      </c>
      <c r="P3821" s="8">
        <v>146375.34750000003</v>
      </c>
      <c r="Q3821" s="16">
        <v>0.180866965620329</v>
      </c>
      <c r="R3821" s="40">
        <v>25.9</v>
      </c>
      <c r="S3821" s="16">
        <v>0</v>
      </c>
      <c r="V3821" s="7">
        <v>3</v>
      </c>
      <c r="W3821" s="7"/>
      <c r="Y3821" s="7">
        <v>194340</v>
      </c>
      <c r="AB3821" s="7">
        <v>82</v>
      </c>
      <c r="AE3821" s="7">
        <v>978</v>
      </c>
      <c r="AF3821" s="7">
        <v>188</v>
      </c>
      <c r="AG3821" s="8">
        <v>790</v>
      </c>
      <c r="AH3821" s="16">
        <v>0.18086696562032878</v>
      </c>
      <c r="AI3821" s="7">
        <v>382</v>
      </c>
      <c r="AJ3821" s="7">
        <v>408</v>
      </c>
      <c r="AK3821" s="12">
        <v>0.39059304703476483</v>
      </c>
      <c r="AL3821" s="12">
        <v>0.95</v>
      </c>
      <c r="AN3821" s="12">
        <v>0.48354430379746838</v>
      </c>
      <c r="AO3821" s="12">
        <v>0.80777096114519431</v>
      </c>
      <c r="AP3821" s="12">
        <v>-0.25462871142740473</v>
      </c>
      <c r="AQ3821" s="8">
        <v>29841</v>
      </c>
      <c r="AR3821" s="16">
        <v>17.153882244944569</v>
      </c>
      <c r="AS3821" s="7">
        <v>1208.1376518218624</v>
      </c>
      <c r="AT3821" s="7">
        <v>37.773417721518989</v>
      </c>
      <c r="AU3821" s="7">
        <v>12.59113924050633</v>
      </c>
      <c r="AV3821" s="7">
        <v>168</v>
      </c>
      <c r="AW3821" s="16">
        <v>7.4947257383966251E-2</v>
      </c>
      <c r="AX3821" s="16">
        <v>14.373350913756857</v>
      </c>
      <c r="AY3821" s="7">
        <v>772881.89999999991</v>
      </c>
      <c r="AZ3821" s="10">
        <v>25.9</v>
      </c>
      <c r="BA3821" s="16">
        <v>0</v>
      </c>
      <c r="BB3821" s="7">
        <v>30579.903697655765</v>
      </c>
      <c r="BC3821" s="16">
        <v>-7.1759649348971033</v>
      </c>
      <c r="BD3821" s="13">
        <v>45713.75</v>
      </c>
      <c r="BE3821" s="13">
        <v>1.5319107938741998</v>
      </c>
      <c r="BF3821" s="16">
        <v>1.159519634671783E-2</v>
      </c>
      <c r="BG3821" s="44">
        <v>0.18964377335599883</v>
      </c>
      <c r="BH3821" s="43">
        <v>24.7</v>
      </c>
      <c r="BI3821" s="2">
        <v>61.761750000000006</v>
      </c>
    </row>
    <row r="3822" spans="1:61" x14ac:dyDescent="0.2">
      <c r="A3822" s="2">
        <v>2014</v>
      </c>
      <c r="B3822" s="4" t="s">
        <v>1</v>
      </c>
      <c r="C3822" s="4" t="s">
        <v>157</v>
      </c>
      <c r="D3822" s="4" t="s">
        <v>246</v>
      </c>
      <c r="E3822" s="52" t="s">
        <v>251</v>
      </c>
      <c r="F3822" s="4" t="s">
        <v>143</v>
      </c>
      <c r="G3822" s="7">
        <v>41009.802000000003</v>
      </c>
      <c r="J3822" s="8">
        <v>41009.802000000003</v>
      </c>
      <c r="K3822" s="16">
        <v>3.105590062111796E-2</v>
      </c>
      <c r="L3822" s="7">
        <v>41009.802000000003</v>
      </c>
      <c r="M3822" s="7">
        <v>123029.40600000002</v>
      </c>
      <c r="P3822" s="8">
        <v>123029.40600000002</v>
      </c>
      <c r="Q3822" s="16">
        <v>3.1055900621118182E-2</v>
      </c>
      <c r="R3822" s="40">
        <v>25.9</v>
      </c>
      <c r="S3822" s="16">
        <v>0</v>
      </c>
      <c r="V3822" s="7">
        <v>3</v>
      </c>
      <c r="W3822" s="7"/>
      <c r="Y3822" s="7">
        <v>163344</v>
      </c>
      <c r="AB3822" s="7">
        <v>82</v>
      </c>
      <c r="AE3822" s="7">
        <v>1011</v>
      </c>
      <c r="AF3822" s="7">
        <v>347</v>
      </c>
      <c r="AG3822" s="8">
        <v>664</v>
      </c>
      <c r="AH3822" s="16">
        <v>3.105590062111796E-2</v>
      </c>
      <c r="AI3822" s="7">
        <v>295</v>
      </c>
      <c r="AJ3822" s="7">
        <v>369</v>
      </c>
      <c r="AK3822" s="12">
        <v>0.29179030662710187</v>
      </c>
      <c r="AL3822" s="12">
        <v>0.95</v>
      </c>
      <c r="AN3822" s="12">
        <v>0.44427710843373491</v>
      </c>
      <c r="AO3822" s="12">
        <v>0.65677546983184965</v>
      </c>
      <c r="AP3822" s="12">
        <v>-0.2267176815369587</v>
      </c>
      <c r="AQ3822" s="8">
        <v>18721</v>
      </c>
      <c r="AR3822" s="16">
        <v>1.0449388943330855</v>
      </c>
      <c r="AS3822" s="7">
        <v>701.16104868913862</v>
      </c>
      <c r="AT3822" s="7">
        <v>28.194277108433734</v>
      </c>
      <c r="AU3822" s="7">
        <v>9.3980923694779115</v>
      </c>
      <c r="AV3822" s="7">
        <v>168</v>
      </c>
      <c r="AW3822" s="16">
        <v>5.5941026008797093E-2</v>
      </c>
      <c r="AX3822" s="16">
        <v>0.98334434932305292</v>
      </c>
      <c r="AY3822" s="7">
        <v>484873.89999999997</v>
      </c>
      <c r="AZ3822" s="10">
        <v>25.9</v>
      </c>
      <c r="BA3822" s="16">
        <v>0</v>
      </c>
      <c r="BB3822" s="7">
        <v>18823.639535976465</v>
      </c>
      <c r="BC3822" s="16">
        <v>-0.50813276269099872</v>
      </c>
      <c r="BD3822" s="13">
        <v>41122.5</v>
      </c>
      <c r="BE3822" s="13">
        <v>2.1965974039848297</v>
      </c>
      <c r="BF3822" s="16">
        <v>1.6297476089121622E-2</v>
      </c>
      <c r="BG3822" s="44">
        <v>0.27091896274456922</v>
      </c>
      <c r="BH3822" s="43">
        <v>26.7</v>
      </c>
      <c r="BI3822" s="2">
        <v>61.761750000000006</v>
      </c>
    </row>
    <row r="3823" spans="1:61" x14ac:dyDescent="0.2">
      <c r="A3823" s="2">
        <v>2014</v>
      </c>
      <c r="B3823" s="4" t="s">
        <v>2</v>
      </c>
      <c r="C3823" s="4" t="s">
        <v>157</v>
      </c>
      <c r="D3823" s="4" t="s">
        <v>246</v>
      </c>
      <c r="E3823" s="52" t="s">
        <v>251</v>
      </c>
      <c r="F3823" s="4" t="s">
        <v>143</v>
      </c>
      <c r="G3823" s="7">
        <v>40392.184500000003</v>
      </c>
      <c r="J3823" s="8">
        <v>40392.184500000003</v>
      </c>
      <c r="K3823" s="16">
        <v>5.3140096618357502E-2</v>
      </c>
      <c r="L3823" s="7">
        <v>40392.184500000003</v>
      </c>
      <c r="M3823" s="7">
        <v>121176.55350000001</v>
      </c>
      <c r="P3823" s="8">
        <v>121176.55350000001</v>
      </c>
      <c r="Q3823" s="16">
        <v>5.3140096618357502E-2</v>
      </c>
      <c r="R3823" s="40">
        <v>25.9</v>
      </c>
      <c r="S3823" s="16">
        <v>0</v>
      </c>
      <c r="V3823" s="7">
        <v>3</v>
      </c>
      <c r="W3823" s="7"/>
      <c r="Y3823" s="7">
        <v>160884</v>
      </c>
      <c r="AB3823" s="7">
        <v>82</v>
      </c>
      <c r="AE3823" s="7">
        <v>978</v>
      </c>
      <c r="AF3823" s="7">
        <v>324</v>
      </c>
      <c r="AG3823" s="8">
        <v>654</v>
      </c>
      <c r="AH3823" s="16">
        <v>5.3140096618357502E-2</v>
      </c>
      <c r="AI3823" s="7">
        <v>331</v>
      </c>
      <c r="AJ3823" s="7">
        <v>323</v>
      </c>
      <c r="AK3823" s="12">
        <v>0.33844580777096117</v>
      </c>
      <c r="AL3823" s="12">
        <v>0.95</v>
      </c>
      <c r="AN3823" s="12">
        <v>0.50611620795107037</v>
      </c>
      <c r="AO3823" s="12">
        <v>0.66871165644171782</v>
      </c>
      <c r="AP3823" s="12">
        <v>0.2135064291027593</v>
      </c>
      <c r="AQ3823" s="8">
        <v>13833</v>
      </c>
      <c r="AR3823" s="16">
        <v>0.28679712785820954</v>
      </c>
      <c r="AS3823" s="7">
        <v>546.32701421800948</v>
      </c>
      <c r="AT3823" s="7">
        <v>21.151376146788991</v>
      </c>
      <c r="AU3823" s="7">
        <v>7.0504587155963305</v>
      </c>
      <c r="AV3823" s="7">
        <v>168</v>
      </c>
      <c r="AW3823" s="16">
        <v>4.1967016164263869E-2</v>
      </c>
      <c r="AX3823" s="16">
        <v>0.22186699755343731</v>
      </c>
      <c r="AY3823" s="7">
        <v>358274.69999999995</v>
      </c>
      <c r="AZ3823" s="10">
        <v>25.9</v>
      </c>
      <c r="BA3823" s="16">
        <v>0</v>
      </c>
      <c r="BB3823" s="7">
        <v>13940.866868085388</v>
      </c>
      <c r="BC3823" s="16">
        <v>-7.8954836542771231E-2</v>
      </c>
      <c r="BD3823" s="13">
        <v>27031.15</v>
      </c>
      <c r="BE3823" s="13">
        <v>1.9541061230391095</v>
      </c>
      <c r="BF3823" s="16">
        <v>1.4200321510016019E-2</v>
      </c>
      <c r="BG3823" s="44">
        <v>0.23855727359215631</v>
      </c>
      <c r="BH3823" s="43">
        <v>25.32</v>
      </c>
      <c r="BI3823" s="2">
        <v>61.761750000000006</v>
      </c>
    </row>
    <row r="3824" spans="1:61" x14ac:dyDescent="0.2">
      <c r="A3824" s="2">
        <v>2014</v>
      </c>
      <c r="B3824" s="4" t="s">
        <v>3</v>
      </c>
      <c r="C3824" s="4" t="s">
        <v>157</v>
      </c>
      <c r="D3824" s="4" t="s">
        <v>246</v>
      </c>
      <c r="E3824" s="52" t="s">
        <v>251</v>
      </c>
      <c r="F3824" s="4" t="s">
        <v>143</v>
      </c>
      <c r="G3824" s="7">
        <v>50829.920250000003</v>
      </c>
      <c r="J3824" s="8">
        <v>50829.920250000003</v>
      </c>
      <c r="K3824" s="16">
        <v>0.27795031055900621</v>
      </c>
      <c r="L3824" s="7">
        <v>50829.920250000003</v>
      </c>
      <c r="M3824" s="7">
        <v>152489.76075000002</v>
      </c>
      <c r="P3824" s="8">
        <v>152489.76075000002</v>
      </c>
      <c r="Q3824" s="16">
        <v>0.27795031055900643</v>
      </c>
      <c r="R3824" s="40">
        <v>25.9</v>
      </c>
      <c r="S3824" s="16">
        <v>0</v>
      </c>
      <c r="V3824" s="7">
        <v>3</v>
      </c>
      <c r="W3824" s="7"/>
      <c r="Y3824" s="7">
        <v>202458</v>
      </c>
      <c r="AB3824" s="7">
        <v>82</v>
      </c>
      <c r="AE3824" s="7">
        <v>1013</v>
      </c>
      <c r="AF3824" s="7">
        <v>190</v>
      </c>
      <c r="AG3824" s="8">
        <v>823</v>
      </c>
      <c r="AH3824" s="16">
        <v>0.27795031055900621</v>
      </c>
      <c r="AI3824" s="7">
        <v>307</v>
      </c>
      <c r="AJ3824" s="7">
        <v>516</v>
      </c>
      <c r="AK3824" s="12">
        <v>0.30306021717670284</v>
      </c>
      <c r="AL3824" s="12">
        <v>0.95</v>
      </c>
      <c r="AN3824" s="12">
        <v>0.3730255164034022</v>
      </c>
      <c r="AO3824" s="12">
        <v>0.81243830207305034</v>
      </c>
      <c r="AP3824" s="12">
        <v>-8.3097585634385407E-2</v>
      </c>
      <c r="AQ3824" s="8">
        <v>9287</v>
      </c>
      <c r="AR3824" s="16">
        <v>-0.19584437031197288</v>
      </c>
      <c r="AS3824" s="7">
        <v>344.72902746844841</v>
      </c>
      <c r="AT3824" s="7">
        <v>11.284325637910085</v>
      </c>
      <c r="AU3824" s="7">
        <v>3.7614418793033617</v>
      </c>
      <c r="AV3824" s="7">
        <v>168</v>
      </c>
      <c r="AW3824" s="16">
        <v>2.2389534995853343E-2</v>
      </c>
      <c r="AX3824" s="16">
        <v>-0.37074577701204192</v>
      </c>
      <c r="AY3824" s="7">
        <v>240533.3</v>
      </c>
      <c r="AZ3824" s="10">
        <v>25.9</v>
      </c>
      <c r="BA3824" s="16">
        <v>0</v>
      </c>
      <c r="BB3824" s="7">
        <v>9065.8370016068911</v>
      </c>
      <c r="BC3824" s="16">
        <v>0.23265319205438365</v>
      </c>
      <c r="BD3824" s="13">
        <v>17124.3</v>
      </c>
      <c r="BE3824" s="13">
        <v>1.8439000753741788</v>
      </c>
      <c r="BF3824" s="16">
        <v>1.3129587660709673E-2</v>
      </c>
      <c r="BG3824" s="44">
        <v>0.22427905733464512</v>
      </c>
      <c r="BH3824" s="43">
        <v>26.939999999999998</v>
      </c>
      <c r="BI3824" s="2">
        <v>61.761750000000006</v>
      </c>
    </row>
    <row r="3825" spans="1:80" x14ac:dyDescent="0.2">
      <c r="A3825" s="2">
        <v>2014</v>
      </c>
      <c r="B3825" s="4" t="s">
        <v>4</v>
      </c>
      <c r="C3825" s="4" t="s">
        <v>157</v>
      </c>
      <c r="D3825" s="4" t="s">
        <v>246</v>
      </c>
      <c r="E3825" s="52" t="s">
        <v>251</v>
      </c>
      <c r="F3825" s="4" t="s">
        <v>143</v>
      </c>
      <c r="G3825" s="7">
        <v>48297.688500000004</v>
      </c>
      <c r="J3825" s="8">
        <v>48297.688500000004</v>
      </c>
      <c r="K3825" s="16">
        <v>2.2222222222222143E-2</v>
      </c>
      <c r="L3825" s="7">
        <v>48297.688500000004</v>
      </c>
      <c r="M3825" s="7">
        <v>144893.06550000003</v>
      </c>
      <c r="P3825" s="8">
        <v>144893.06550000003</v>
      </c>
      <c r="Q3825" s="16">
        <v>2.2222222222222365E-2</v>
      </c>
      <c r="R3825" s="40">
        <v>25.9</v>
      </c>
      <c r="S3825" s="16">
        <v>0</v>
      </c>
      <c r="V3825" s="7">
        <v>3</v>
      </c>
      <c r="W3825" s="7"/>
      <c r="Y3825" s="7">
        <v>192372</v>
      </c>
      <c r="AB3825" s="7">
        <v>82</v>
      </c>
      <c r="AE3825" s="7">
        <v>1011</v>
      </c>
      <c r="AF3825" s="7">
        <v>229</v>
      </c>
      <c r="AG3825" s="8">
        <v>782</v>
      </c>
      <c r="AH3825" s="16">
        <v>2.2222222222222143E-2</v>
      </c>
      <c r="AI3825" s="7">
        <v>177</v>
      </c>
      <c r="AJ3825" s="7">
        <v>605</v>
      </c>
      <c r="AK3825" s="12">
        <v>0.17507418397626112</v>
      </c>
      <c r="AL3825" s="12">
        <v>0.95</v>
      </c>
      <c r="AN3825" s="12">
        <v>0.22634271099744246</v>
      </c>
      <c r="AO3825" s="12">
        <v>0.77349159248269039</v>
      </c>
      <c r="AP3825" s="12">
        <v>-0.50527950310559</v>
      </c>
      <c r="AQ3825" s="8">
        <v>15202</v>
      </c>
      <c r="AR3825" s="16">
        <v>-0.20589450548622246</v>
      </c>
      <c r="AS3825" s="7">
        <v>582.89877300613489</v>
      </c>
      <c r="AT3825" s="7">
        <v>19.43989769820972</v>
      </c>
      <c r="AU3825" s="7">
        <v>6.4799658994032399</v>
      </c>
      <c r="AV3825" s="7">
        <v>168</v>
      </c>
      <c r="AW3825" s="16">
        <v>3.8571225591685951E-2</v>
      </c>
      <c r="AX3825" s="16">
        <v>-0.22315766841043494</v>
      </c>
      <c r="AY3825" s="7">
        <v>393731.8</v>
      </c>
      <c r="AZ3825" s="10">
        <v>25.9</v>
      </c>
      <c r="BA3825" s="16">
        <v>0</v>
      </c>
      <c r="BB3825" s="7">
        <v>14480.583056127092</v>
      </c>
      <c r="BC3825" s="16">
        <v>6.5495328339102904E-2</v>
      </c>
      <c r="BD3825" s="13">
        <v>30173.35</v>
      </c>
      <c r="BE3825" s="13">
        <v>1.9848276542560188</v>
      </c>
      <c r="BF3825" s="16">
        <v>1.385403845289517E-2</v>
      </c>
      <c r="BG3825" s="44">
        <v>0.23694200734834919</v>
      </c>
      <c r="BH3825" s="43">
        <v>26.080000000000002</v>
      </c>
      <c r="BI3825" s="2">
        <v>61.761750000000006</v>
      </c>
    </row>
    <row r="3826" spans="1:80" x14ac:dyDescent="0.2">
      <c r="A3826" s="2">
        <v>2014</v>
      </c>
      <c r="B3826" s="4" t="s">
        <v>11</v>
      </c>
      <c r="C3826" s="4" t="s">
        <v>157</v>
      </c>
      <c r="D3826" s="4" t="s">
        <v>246</v>
      </c>
      <c r="E3826" s="52" t="s">
        <v>251</v>
      </c>
      <c r="F3826" s="4" t="s">
        <v>143</v>
      </c>
      <c r="G3826" s="7">
        <v>34648.341750000007</v>
      </c>
      <c r="J3826" s="8">
        <v>34648.341750000007</v>
      </c>
      <c r="K3826" s="16">
        <v>-0.21648044692737434</v>
      </c>
      <c r="L3826" s="7">
        <v>34648.341750000007</v>
      </c>
      <c r="M3826" s="7">
        <v>103945.02525000002</v>
      </c>
      <c r="P3826" s="8">
        <v>103945.02525000002</v>
      </c>
      <c r="Q3826" s="16">
        <v>-0.21648044692737434</v>
      </c>
      <c r="R3826" s="40">
        <v>25.9</v>
      </c>
      <c r="S3826" s="16">
        <v>0</v>
      </c>
      <c r="V3826" s="7">
        <v>3</v>
      </c>
      <c r="W3826" s="7"/>
      <c r="Y3826" s="7">
        <v>138006</v>
      </c>
      <c r="AB3826" s="7">
        <v>82</v>
      </c>
      <c r="AE3826" s="7">
        <v>982</v>
      </c>
      <c r="AF3826" s="7">
        <v>421</v>
      </c>
      <c r="AG3826" s="8">
        <v>561</v>
      </c>
      <c r="AH3826" s="16">
        <v>-0.21648044692737434</v>
      </c>
      <c r="AI3826" s="7">
        <v>96</v>
      </c>
      <c r="AJ3826" s="7">
        <v>465</v>
      </c>
      <c r="AK3826" s="12">
        <v>9.775967413441955E-2</v>
      </c>
      <c r="AL3826" s="12">
        <v>0.95</v>
      </c>
      <c r="AN3826" s="12">
        <v>0.17112299465240641</v>
      </c>
      <c r="AO3826" s="12">
        <v>0.57128309572301428</v>
      </c>
      <c r="AP3826" s="12">
        <v>-0.42205630107960856</v>
      </c>
      <c r="AQ3826" s="8">
        <v>5982</v>
      </c>
      <c r="AR3826" s="16">
        <v>-0.7224151493305766</v>
      </c>
      <c r="AS3826" s="7">
        <v>225.22590361445785</v>
      </c>
      <c r="AT3826" s="7">
        <v>10.663101604278076</v>
      </c>
      <c r="AU3826" s="7">
        <v>3.5543672014260252</v>
      </c>
      <c r="AV3826" s="7">
        <v>168</v>
      </c>
      <c r="AW3826" s="16">
        <v>2.1156947627535866E-2</v>
      </c>
      <c r="AX3826" s="16">
        <v>-0.64572058274633304</v>
      </c>
      <c r="AY3826" s="7">
        <v>154933.79999999999</v>
      </c>
      <c r="AZ3826" s="10">
        <v>25.9</v>
      </c>
      <c r="BA3826" s="16">
        <v>0</v>
      </c>
      <c r="BB3826" s="7">
        <v>5566.5551522412788</v>
      </c>
      <c r="BC3826" s="16">
        <v>0.23735857187973081</v>
      </c>
      <c r="BD3826" s="13">
        <v>11733.9</v>
      </c>
      <c r="BE3826" s="13">
        <v>1.9615346038114343</v>
      </c>
      <c r="BF3826" s="16">
        <v>1.3301885868900496E-2</v>
      </c>
      <c r="BG3826" s="44">
        <v>0.23098370293134557</v>
      </c>
      <c r="BH3826" s="43">
        <v>26.56</v>
      </c>
      <c r="BI3826" s="2">
        <v>61.761750000000006</v>
      </c>
    </row>
    <row r="3827" spans="1:80" x14ac:dyDescent="0.2">
      <c r="A3827" s="2">
        <v>2014</v>
      </c>
      <c r="B3827" s="4" t="s">
        <v>5</v>
      </c>
      <c r="C3827" s="4" t="s">
        <v>157</v>
      </c>
      <c r="D3827" s="4" t="s">
        <v>246</v>
      </c>
      <c r="E3827" s="52" t="s">
        <v>251</v>
      </c>
      <c r="F3827" s="4" t="s">
        <v>143</v>
      </c>
      <c r="G3827" s="7">
        <v>33042.536250000005</v>
      </c>
      <c r="J3827" s="8">
        <v>33042.536250000005</v>
      </c>
      <c r="K3827" s="16">
        <v>-0.18693009118541026</v>
      </c>
      <c r="L3827" s="7">
        <v>33042.536250000005</v>
      </c>
      <c r="M3827" s="7">
        <v>99127.608750000014</v>
      </c>
      <c r="P3827" s="8">
        <v>99127.608750000014</v>
      </c>
      <c r="Q3827" s="16">
        <v>-0.18693009118541026</v>
      </c>
      <c r="R3827" s="40">
        <v>25.9</v>
      </c>
      <c r="S3827" s="16">
        <v>0</v>
      </c>
      <c r="V3827" s="7">
        <v>3</v>
      </c>
      <c r="W3827" s="7"/>
      <c r="Y3827" s="7">
        <v>131610</v>
      </c>
      <c r="AB3827" s="7">
        <v>82</v>
      </c>
      <c r="AE3827" s="7">
        <v>1013</v>
      </c>
      <c r="AF3827" s="7">
        <v>478</v>
      </c>
      <c r="AG3827" s="8">
        <v>535</v>
      </c>
      <c r="AH3827" s="16">
        <v>-0.18693009118541037</v>
      </c>
      <c r="AI3827" s="7">
        <v>49</v>
      </c>
      <c r="AJ3827" s="7">
        <v>486</v>
      </c>
      <c r="AK3827" s="12">
        <v>4.8371174728529122E-2</v>
      </c>
      <c r="AL3827" s="12">
        <v>0.95</v>
      </c>
      <c r="AN3827" s="12">
        <v>9.1588785046728974E-2</v>
      </c>
      <c r="AO3827" s="12">
        <v>0.5281342546890424</v>
      </c>
      <c r="AP3827" s="12">
        <v>-0.5502580555168084</v>
      </c>
      <c r="AQ3827" s="8">
        <v>6934</v>
      </c>
      <c r="AR3827" s="16">
        <v>-0.71408260573146198</v>
      </c>
      <c r="AS3827" s="7">
        <v>251.59651669085633</v>
      </c>
      <c r="AT3827" s="7">
        <v>12.960747663551402</v>
      </c>
      <c r="AU3827" s="7">
        <v>4.3202492211838006</v>
      </c>
      <c r="AV3827" s="7">
        <v>168</v>
      </c>
      <c r="AW3827" s="16">
        <v>2.5715769173713099E-2</v>
      </c>
      <c r="AX3827" s="16">
        <v>-0.64834832630149908</v>
      </c>
      <c r="AY3827" s="7">
        <v>179590.59999999998</v>
      </c>
      <c r="AZ3827" s="10">
        <v>25.9</v>
      </c>
      <c r="BA3827" s="16">
        <v>0</v>
      </c>
      <c r="BB3827" s="7">
        <v>6368.3101147437128</v>
      </c>
      <c r="BC3827" s="16">
        <v>0.23176233936198659</v>
      </c>
      <c r="BD3827" s="13">
        <v>14587.85</v>
      </c>
      <c r="BE3827" s="13">
        <v>2.103814537063744</v>
      </c>
      <c r="BF3827" s="16">
        <v>1.3872032449348821E-2</v>
      </c>
      <c r="BG3827" s="44">
        <v>0.24622904498780332</v>
      </c>
      <c r="BH3827" s="43">
        <v>27.56</v>
      </c>
      <c r="BI3827" s="2">
        <v>61.761750000000006</v>
      </c>
      <c r="CB3827" s="2">
        <v>0.957469244288225</v>
      </c>
    </row>
    <row r="3828" spans="1:80" x14ac:dyDescent="0.2">
      <c r="A3828" s="2">
        <v>2014</v>
      </c>
      <c r="B3828" s="4" t="s">
        <v>6</v>
      </c>
      <c r="C3828" s="4" t="s">
        <v>157</v>
      </c>
      <c r="D3828" s="4" t="s">
        <v>246</v>
      </c>
      <c r="E3828" s="52" t="s">
        <v>251</v>
      </c>
      <c r="F3828" s="4" t="s">
        <v>143</v>
      </c>
      <c r="G3828" s="7">
        <v>32486.680500000002</v>
      </c>
      <c r="J3828" s="8">
        <v>32486.680500000002</v>
      </c>
      <c r="K3828" s="16">
        <v>-0.25706214689265539</v>
      </c>
      <c r="L3828" s="7">
        <v>32486.680500000002</v>
      </c>
      <c r="M3828" s="7">
        <v>97460.041500000007</v>
      </c>
      <c r="P3828" s="8">
        <v>97460.041500000007</v>
      </c>
      <c r="Q3828" s="16">
        <v>-0.25706214689265527</v>
      </c>
      <c r="R3828" s="40">
        <v>25.9</v>
      </c>
      <c r="S3828" s="16">
        <v>0</v>
      </c>
      <c r="V3828" s="7">
        <v>3</v>
      </c>
      <c r="W3828" s="7"/>
      <c r="Y3828" s="7">
        <v>129396</v>
      </c>
      <c r="AB3828" s="7">
        <v>82</v>
      </c>
      <c r="AE3828" s="7">
        <v>978</v>
      </c>
      <c r="AF3828" s="7">
        <v>452</v>
      </c>
      <c r="AG3828" s="8">
        <v>526</v>
      </c>
      <c r="AH3828" s="16">
        <v>-0.25706214689265539</v>
      </c>
      <c r="AI3828" s="7">
        <v>68</v>
      </c>
      <c r="AJ3828" s="7">
        <v>458</v>
      </c>
      <c r="AK3828" s="12">
        <v>6.9529652351738247E-2</v>
      </c>
      <c r="AL3828" s="12">
        <v>0.95</v>
      </c>
      <c r="AN3828" s="12">
        <v>0.12927756653992395</v>
      </c>
      <c r="AO3828" s="12">
        <v>0.53783231083844585</v>
      </c>
      <c r="AP3828" s="12">
        <v>-0.23726235741444868</v>
      </c>
      <c r="AQ3828" s="8">
        <v>13416</v>
      </c>
      <c r="AR3828" s="16">
        <v>-0.20066353778295765</v>
      </c>
      <c r="AS3828" s="7">
        <v>534.92822966507174</v>
      </c>
      <c r="AT3828" s="7">
        <v>25.505703422053234</v>
      </c>
      <c r="AU3828" s="7">
        <v>8.5019011406844118</v>
      </c>
      <c r="AV3828" s="7">
        <v>168</v>
      </c>
      <c r="AW3828" s="16">
        <v>5.0606554408835783E-2</v>
      </c>
      <c r="AX3828" s="16">
        <v>7.5912956748414695E-2</v>
      </c>
      <c r="AY3828" s="7">
        <v>347474.39999999997</v>
      </c>
      <c r="AZ3828" s="10">
        <v>25.9</v>
      </c>
      <c r="BA3828" s="16">
        <v>0</v>
      </c>
      <c r="BB3828" s="7">
        <v>12525.46035886553</v>
      </c>
      <c r="BC3828" s="16">
        <v>-0.11309514349418329</v>
      </c>
      <c r="BD3828" s="13">
        <v>35323.25</v>
      </c>
      <c r="BE3828" s="13">
        <v>2.632919648181276</v>
      </c>
      <c r="BF3828" s="16">
        <v>1.6893443912920678E-2</v>
      </c>
      <c r="BG3828" s="44">
        <v>0.3070659172428597</v>
      </c>
      <c r="BH3828" s="43">
        <v>25.080000000000002</v>
      </c>
      <c r="BI3828" s="2">
        <v>61.761750000000006</v>
      </c>
      <c r="CB3828" s="2">
        <v>0.95289798278930005</v>
      </c>
    </row>
    <row r="3829" spans="1:80" x14ac:dyDescent="0.2">
      <c r="A3829" s="2">
        <v>2014</v>
      </c>
      <c r="B3829" s="4" t="s">
        <v>7</v>
      </c>
      <c r="C3829" s="4" t="s">
        <v>157</v>
      </c>
      <c r="D3829" s="4" t="s">
        <v>246</v>
      </c>
      <c r="E3829" s="52" t="s">
        <v>251</v>
      </c>
      <c r="F3829" s="4" t="s">
        <v>143</v>
      </c>
      <c r="G3829" s="7">
        <v>33968.962500000001</v>
      </c>
      <c r="J3829" s="8">
        <v>33968.962500000001</v>
      </c>
      <c r="K3829" s="16">
        <v>-0.29757343550447002</v>
      </c>
      <c r="L3829" s="7">
        <v>33968.962500000001</v>
      </c>
      <c r="M3829" s="7">
        <v>101906.88750000001</v>
      </c>
      <c r="P3829" s="8">
        <v>101906.88750000001</v>
      </c>
      <c r="Q3829" s="16">
        <v>-0.29757343550447002</v>
      </c>
      <c r="R3829" s="40">
        <v>25.9</v>
      </c>
      <c r="S3829" s="16">
        <v>0</v>
      </c>
      <c r="V3829" s="7">
        <v>3</v>
      </c>
      <c r="W3829" s="7"/>
      <c r="Y3829" s="7">
        <v>135300</v>
      </c>
      <c r="AB3829" s="7">
        <v>82</v>
      </c>
      <c r="AE3829" s="7">
        <v>1009</v>
      </c>
      <c r="AF3829" s="7">
        <v>459</v>
      </c>
      <c r="AG3829" s="8">
        <v>550</v>
      </c>
      <c r="AH3829" s="16">
        <v>-0.29757343550447002</v>
      </c>
      <c r="AI3829" s="7">
        <v>83</v>
      </c>
      <c r="AJ3829" s="7">
        <v>467</v>
      </c>
      <c r="AK3829" s="12">
        <v>8.2259663032705654E-2</v>
      </c>
      <c r="AL3829" s="12">
        <v>0.95</v>
      </c>
      <c r="AN3829" s="12">
        <v>0.15090909090909091</v>
      </c>
      <c r="AO3829" s="12">
        <v>0.54509415262636274</v>
      </c>
      <c r="AP3829" s="12">
        <v>-0.45547549224968575</v>
      </c>
      <c r="AQ3829" s="8">
        <v>3410</v>
      </c>
      <c r="AR3829" s="16">
        <v>-0.79975118645509735</v>
      </c>
      <c r="AS3829" s="7">
        <v>129.55927051671733</v>
      </c>
      <c r="AT3829" s="7">
        <v>6.2</v>
      </c>
      <c r="AU3829" s="7">
        <v>2.0666666666666669</v>
      </c>
      <c r="AV3829" s="7">
        <v>168</v>
      </c>
      <c r="AW3829" s="16">
        <v>1.2301587301587303E-2</v>
      </c>
      <c r="AX3829" s="16">
        <v>-0.71491850726243866</v>
      </c>
      <c r="AY3829" s="7">
        <v>88319</v>
      </c>
      <c r="AZ3829" s="10">
        <v>25.9</v>
      </c>
      <c r="BA3829" s="16">
        <v>0</v>
      </c>
      <c r="BB3829" s="7">
        <v>3389.9238665277912</v>
      </c>
      <c r="BC3829" s="16">
        <v>0.25239701730535674</v>
      </c>
      <c r="BD3829" s="13">
        <v>9080.15</v>
      </c>
      <c r="BE3829" s="13">
        <v>2.6628005865102637</v>
      </c>
      <c r="BF3829" s="16">
        <v>1.6784634024101835E-2</v>
      </c>
      <c r="BG3829" s="44">
        <v>0.30948402911555833</v>
      </c>
      <c r="BH3829" s="43">
        <v>26.32</v>
      </c>
      <c r="BI3829" s="2">
        <v>61.761750000000006</v>
      </c>
    </row>
    <row r="3830" spans="1:80" x14ac:dyDescent="0.2">
      <c r="A3830" s="2">
        <v>2015</v>
      </c>
      <c r="B3830" s="4" t="s">
        <v>8</v>
      </c>
      <c r="C3830" s="4" t="s">
        <v>157</v>
      </c>
      <c r="D3830" s="4" t="s">
        <v>246</v>
      </c>
      <c r="E3830" s="52" t="s">
        <v>251</v>
      </c>
      <c r="F3830" s="4" t="s">
        <v>143</v>
      </c>
      <c r="G3830" s="7">
        <v>32363.157000000003</v>
      </c>
      <c r="J3830" s="8">
        <v>32363.157000000003</v>
      </c>
      <c r="K3830" s="16">
        <v>-0.32036316472114135</v>
      </c>
      <c r="L3830" s="7">
        <v>32363.157000000003</v>
      </c>
      <c r="M3830" s="7">
        <v>97089.471000000005</v>
      </c>
      <c r="P3830" s="8">
        <v>97089.471000000005</v>
      </c>
      <c r="Q3830" s="16">
        <v>-0.32036316472114146</v>
      </c>
      <c r="R3830" s="40">
        <v>25.9</v>
      </c>
      <c r="S3830" s="16">
        <v>0</v>
      </c>
      <c r="V3830" s="7">
        <v>3</v>
      </c>
      <c r="W3830" s="7"/>
      <c r="Y3830" s="7">
        <v>128904</v>
      </c>
      <c r="AB3830" s="7">
        <v>82</v>
      </c>
      <c r="AE3830" s="7">
        <v>1013</v>
      </c>
      <c r="AF3830" s="7">
        <v>489</v>
      </c>
      <c r="AG3830" s="8">
        <v>524</v>
      </c>
      <c r="AH3830" s="16">
        <v>-0.32036316472114135</v>
      </c>
      <c r="AI3830" s="7">
        <v>54</v>
      </c>
      <c r="AJ3830" s="7">
        <v>470</v>
      </c>
      <c r="AK3830" s="12">
        <v>5.3307008884501482E-2</v>
      </c>
      <c r="AL3830" s="12">
        <v>0.95</v>
      </c>
      <c r="AN3830" s="12">
        <v>0.10305343511450382</v>
      </c>
      <c r="AO3830" s="12">
        <v>0.51727541954590328</v>
      </c>
      <c r="AP3830" s="12">
        <v>-0.69440692894891365</v>
      </c>
      <c r="AQ3830" s="8">
        <v>2328</v>
      </c>
      <c r="AR3830" s="16">
        <v>-0.83341681574239712</v>
      </c>
      <c r="AS3830" s="7">
        <v>87.19101123595506</v>
      </c>
      <c r="AT3830" s="7">
        <v>4.4427480916030531</v>
      </c>
      <c r="AU3830" s="7">
        <v>1.4809160305343509</v>
      </c>
      <c r="AV3830" s="7">
        <v>168</v>
      </c>
      <c r="AW3830" s="16">
        <v>8.8149763722282799E-3</v>
      </c>
      <c r="AX3830" s="16">
        <v>-0.75489382621638967</v>
      </c>
      <c r="AY3830" s="7">
        <v>60295.199999999997</v>
      </c>
      <c r="AZ3830" s="10">
        <v>25.9</v>
      </c>
      <c r="BA3830" s="16">
        <v>0</v>
      </c>
      <c r="BB3830" s="7">
        <v>2721.2794997136889</v>
      </c>
      <c r="BC3830" s="16">
        <v>0.24393358726907521</v>
      </c>
      <c r="BD3830" s="13">
        <v>4648</v>
      </c>
      <c r="BE3830" s="13">
        <v>1.9965635738831615</v>
      </c>
      <c r="BF3830" s="16">
        <v>1.236754270719671E-2</v>
      </c>
      <c r="BG3830" s="44">
        <v>0.23048162896504057</v>
      </c>
      <c r="BH3830" s="43">
        <v>26.7</v>
      </c>
      <c r="BI3830" s="2">
        <v>61.761750000000006</v>
      </c>
    </row>
    <row r="3831" spans="1:80" x14ac:dyDescent="0.2">
      <c r="A3831" s="2">
        <v>2015</v>
      </c>
      <c r="B3831" s="4" t="s">
        <v>9</v>
      </c>
      <c r="C3831" s="4" t="s">
        <v>157</v>
      </c>
      <c r="D3831" s="4" t="s">
        <v>246</v>
      </c>
      <c r="E3831" s="52" t="s">
        <v>251</v>
      </c>
      <c r="F3831" s="4" t="s">
        <v>143</v>
      </c>
      <c r="G3831" s="7">
        <v>29213.307750000004</v>
      </c>
      <c r="J3831" s="8">
        <v>29213.307750000004</v>
      </c>
      <c r="K3831" s="16">
        <v>-0.33380281690140845</v>
      </c>
      <c r="L3831" s="7">
        <v>29213.307750000004</v>
      </c>
      <c r="M3831" s="7">
        <v>87639.923250000007</v>
      </c>
      <c r="P3831" s="8">
        <v>87639.923250000007</v>
      </c>
      <c r="Q3831" s="16">
        <v>-0.33380281690140856</v>
      </c>
      <c r="R3831" s="40">
        <v>25.9</v>
      </c>
      <c r="S3831" s="16">
        <v>0</v>
      </c>
      <c r="V3831" s="7">
        <v>3</v>
      </c>
      <c r="W3831" s="7"/>
      <c r="Y3831" s="7">
        <v>116358</v>
      </c>
      <c r="AB3831" s="7">
        <v>82</v>
      </c>
      <c r="AE3831" s="7">
        <v>912</v>
      </c>
      <c r="AF3831" s="7">
        <v>439</v>
      </c>
      <c r="AG3831" s="8">
        <v>473</v>
      </c>
      <c r="AH3831" s="16">
        <v>-0.33380281690140845</v>
      </c>
      <c r="AI3831" s="7">
        <v>20</v>
      </c>
      <c r="AJ3831" s="7">
        <v>453</v>
      </c>
      <c r="AK3831" s="12">
        <v>2.1929824561403508E-2</v>
      </c>
      <c r="AL3831" s="12">
        <v>0.95</v>
      </c>
      <c r="AN3831" s="12">
        <v>4.2283298097251586E-2</v>
      </c>
      <c r="AO3831" s="12">
        <v>0.51864035087719296</v>
      </c>
      <c r="AP3831" s="12">
        <v>-0.90315760758371411</v>
      </c>
      <c r="AQ3831" s="8">
        <v>3043</v>
      </c>
      <c r="AR3831" s="16">
        <v>-0.78559853448883255</v>
      </c>
      <c r="AS3831" s="7">
        <v>130.48885077186964</v>
      </c>
      <c r="AT3831" s="7">
        <v>6.4334038054968286</v>
      </c>
      <c r="AU3831" s="7">
        <v>2.1444679351656095</v>
      </c>
      <c r="AV3831" s="7">
        <v>168</v>
      </c>
      <c r="AW3831" s="16">
        <v>1.2764690090271485E-2</v>
      </c>
      <c r="AX3831" s="16">
        <v>-0.67817116170628133</v>
      </c>
      <c r="AY3831" s="7">
        <v>78813.7</v>
      </c>
      <c r="AZ3831" s="10">
        <v>25.9</v>
      </c>
      <c r="BA3831" s="16">
        <v>0</v>
      </c>
      <c r="BB3831" s="7">
        <v>3527.284915232236</v>
      </c>
      <c r="BC3831" s="16">
        <v>0.18200925671448756</v>
      </c>
      <c r="BD3831" s="13">
        <v>8118.45</v>
      </c>
      <c r="BE3831" s="13">
        <v>2.6679099572790008</v>
      </c>
      <c r="BF3831" s="16">
        <v>1.6245320310438766E-2</v>
      </c>
      <c r="BG3831" s="44">
        <v>0.30505313220445562</v>
      </c>
      <c r="BH3831" s="43">
        <v>23.32</v>
      </c>
      <c r="BI3831" s="2">
        <v>61.761750000000006</v>
      </c>
    </row>
    <row r="3832" spans="1:80" x14ac:dyDescent="0.2">
      <c r="A3832" s="2">
        <v>2015</v>
      </c>
      <c r="B3832" s="4" t="s">
        <v>10</v>
      </c>
      <c r="C3832" s="4" t="s">
        <v>157</v>
      </c>
      <c r="D3832" s="4" t="s">
        <v>246</v>
      </c>
      <c r="E3832" s="52" t="s">
        <v>251</v>
      </c>
      <c r="F3832" s="4" t="s">
        <v>143</v>
      </c>
      <c r="G3832" s="7">
        <v>25260.555750000003</v>
      </c>
      <c r="J3832" s="8">
        <v>25260.555750000003</v>
      </c>
      <c r="K3832" s="16">
        <v>-0.48488664987405539</v>
      </c>
      <c r="L3832" s="7">
        <v>25260.555750000003</v>
      </c>
      <c r="M3832" s="7">
        <v>75781.667250000013</v>
      </c>
      <c r="P3832" s="8">
        <v>75781.667250000013</v>
      </c>
      <c r="Q3832" s="16">
        <v>-0.4848866498740555</v>
      </c>
      <c r="R3832" s="40">
        <v>25.9</v>
      </c>
      <c r="S3832" s="16">
        <v>0</v>
      </c>
      <c r="V3832" s="7">
        <v>3</v>
      </c>
      <c r="W3832" s="7"/>
      <c r="Y3832" s="7">
        <v>100614</v>
      </c>
      <c r="AB3832" s="7">
        <v>82</v>
      </c>
      <c r="AE3832" s="7">
        <v>1009</v>
      </c>
      <c r="AF3832" s="7">
        <v>600</v>
      </c>
      <c r="AG3832" s="8">
        <v>409</v>
      </c>
      <c r="AH3832" s="16">
        <v>-0.48488664987405539</v>
      </c>
      <c r="AI3832" s="7">
        <v>24</v>
      </c>
      <c r="AJ3832" s="7">
        <v>385</v>
      </c>
      <c r="AK3832" s="12">
        <v>2.3785926660059464E-2</v>
      </c>
      <c r="AL3832" s="12">
        <v>0.95</v>
      </c>
      <c r="AN3832" s="12">
        <v>5.8679706601466992E-2</v>
      </c>
      <c r="AO3832" s="12">
        <v>0.40535183349851339</v>
      </c>
      <c r="AP3832" s="12">
        <v>-0.89164723943822144</v>
      </c>
      <c r="AQ3832" s="8">
        <v>3511</v>
      </c>
      <c r="AR3832" s="16">
        <v>-0.84764591017574309</v>
      </c>
      <c r="AS3832" s="7">
        <v>136.61478599221789</v>
      </c>
      <c r="AT3832" s="7">
        <v>8.5843520782396094</v>
      </c>
      <c r="AU3832" s="7">
        <v>2.8614506927465366</v>
      </c>
      <c r="AV3832" s="7">
        <v>168</v>
      </c>
      <c r="AW3832" s="16">
        <v>1.7032444599681767E-2</v>
      </c>
      <c r="AX3832" s="16">
        <v>-0.70423191364190707</v>
      </c>
      <c r="AY3832" s="7">
        <v>90934.9</v>
      </c>
      <c r="AZ3832" s="10">
        <v>25.9</v>
      </c>
      <c r="BA3832" s="16">
        <v>0</v>
      </c>
      <c r="BB3832" s="7">
        <v>3495.3638247284707</v>
      </c>
      <c r="BC3832" s="16">
        <v>0.16597390290232034</v>
      </c>
      <c r="BD3832" s="13">
        <v>10890</v>
      </c>
      <c r="BE3832" s="13">
        <v>3.1016804329250927</v>
      </c>
      <c r="BF3832" s="16">
        <v>1.8478801897855255E-2</v>
      </c>
      <c r="BG3832" s="44">
        <v>0.35084501424395326</v>
      </c>
      <c r="BH3832" s="43">
        <v>25.7</v>
      </c>
      <c r="BI3832" s="2">
        <v>61.761750000000006</v>
      </c>
    </row>
    <row r="3833" spans="1:80" x14ac:dyDescent="0.2">
      <c r="A3833" s="2">
        <v>2015</v>
      </c>
      <c r="B3833" s="4" t="s">
        <v>0</v>
      </c>
      <c r="C3833" s="4" t="s">
        <v>157</v>
      </c>
      <c r="D3833" s="4" t="s">
        <v>246</v>
      </c>
      <c r="E3833" s="52" t="s">
        <v>251</v>
      </c>
      <c r="F3833" s="4" t="s">
        <v>143</v>
      </c>
      <c r="G3833" s="7">
        <v>25384.079250000003</v>
      </c>
      <c r="J3833" s="8">
        <v>25384.079250000003</v>
      </c>
      <c r="K3833" s="16">
        <v>-0.47974683544303798</v>
      </c>
      <c r="L3833" s="7">
        <v>25384.079250000003</v>
      </c>
      <c r="M3833" s="7">
        <v>76152.23775</v>
      </c>
      <c r="P3833" s="8">
        <v>76152.23775</v>
      </c>
      <c r="Q3833" s="16">
        <v>-0.47974683544303809</v>
      </c>
      <c r="R3833" s="40">
        <v>25.9</v>
      </c>
      <c r="S3833" s="16">
        <v>0</v>
      </c>
      <c r="V3833" s="7">
        <v>3</v>
      </c>
      <c r="W3833" s="7"/>
      <c r="Y3833" s="7">
        <v>101106</v>
      </c>
      <c r="AB3833" s="7">
        <v>82</v>
      </c>
      <c r="AE3833" s="7">
        <v>978</v>
      </c>
      <c r="AF3833" s="7">
        <v>567</v>
      </c>
      <c r="AG3833" s="8">
        <v>411</v>
      </c>
      <c r="AH3833" s="16">
        <v>-0.47974683544303798</v>
      </c>
      <c r="AI3833" s="7">
        <v>18</v>
      </c>
      <c r="AJ3833" s="7">
        <v>393</v>
      </c>
      <c r="AK3833" s="12">
        <v>1.8404907975460124E-2</v>
      </c>
      <c r="AL3833" s="12">
        <v>0.95</v>
      </c>
      <c r="AN3833" s="12">
        <v>4.3795620437956206E-2</v>
      </c>
      <c r="AO3833" s="12">
        <v>0.42024539877300615</v>
      </c>
      <c r="AP3833" s="12">
        <v>-0.90942790537700158</v>
      </c>
      <c r="AQ3833" s="8">
        <v>1587</v>
      </c>
      <c r="AR3833" s="16">
        <v>-0.94681813612144361</v>
      </c>
      <c r="AS3833" s="7">
        <v>62.677725118483409</v>
      </c>
      <c r="AT3833" s="7">
        <v>3.8613138686131387</v>
      </c>
      <c r="AU3833" s="7">
        <v>1.2871046228710463</v>
      </c>
      <c r="AV3833" s="7">
        <v>168</v>
      </c>
      <c r="AW3833" s="16">
        <v>7.6613370408990852E-3</v>
      </c>
      <c r="AX3833" s="16">
        <v>-0.89777695264219093</v>
      </c>
      <c r="AY3833" s="7">
        <v>41103.299999999996</v>
      </c>
      <c r="AZ3833" s="10">
        <v>25.9</v>
      </c>
      <c r="BA3833" s="16">
        <v>0</v>
      </c>
      <c r="BB3833" s="7">
        <v>1626.2962758680908</v>
      </c>
      <c r="BC3833" s="16">
        <v>0.26199631869478768</v>
      </c>
      <c r="BD3833" s="13">
        <v>4334.55</v>
      </c>
      <c r="BE3833" s="13">
        <v>2.7312854442344046</v>
      </c>
      <c r="BF3833" s="16">
        <v>1.5928175577316891E-2</v>
      </c>
      <c r="BG3833" s="44">
        <v>0.3059715282676948</v>
      </c>
      <c r="BH3833" s="43">
        <v>25.32</v>
      </c>
      <c r="BI3833" s="2">
        <v>61.761750000000006</v>
      </c>
    </row>
    <row r="3834" spans="1:80" x14ac:dyDescent="0.2">
      <c r="A3834" s="2">
        <v>2015</v>
      </c>
      <c r="B3834" s="4" t="s">
        <v>1</v>
      </c>
      <c r="C3834" s="4" t="s">
        <v>157</v>
      </c>
      <c r="D3834" s="4" t="s">
        <v>246</v>
      </c>
      <c r="E3834" s="52" t="s">
        <v>251</v>
      </c>
      <c r="F3834" s="4" t="s">
        <v>143</v>
      </c>
      <c r="G3834" s="7">
        <v>25322.317500000001</v>
      </c>
      <c r="J3834" s="8">
        <v>25322.317500000001</v>
      </c>
      <c r="K3834" s="16">
        <v>-0.38253012048192769</v>
      </c>
      <c r="L3834" s="7">
        <v>25322.317500000001</v>
      </c>
      <c r="M3834" s="7">
        <v>75966.952499999999</v>
      </c>
      <c r="P3834" s="8">
        <v>75966.952499999999</v>
      </c>
      <c r="Q3834" s="16">
        <v>-0.3825301204819278</v>
      </c>
      <c r="R3834" s="40">
        <v>25.9</v>
      </c>
      <c r="S3834" s="16">
        <v>0</v>
      </c>
      <c r="V3834" s="7">
        <v>3</v>
      </c>
      <c r="W3834" s="7"/>
      <c r="Y3834" s="7">
        <v>100860</v>
      </c>
      <c r="AB3834" s="7">
        <v>82</v>
      </c>
      <c r="AE3834" s="7">
        <v>1009</v>
      </c>
      <c r="AF3834" s="7">
        <v>599</v>
      </c>
      <c r="AG3834" s="8">
        <v>410</v>
      </c>
      <c r="AH3834" s="16">
        <v>-0.38253012048192769</v>
      </c>
      <c r="AI3834" s="7">
        <v>18</v>
      </c>
      <c r="AJ3834" s="7">
        <v>392</v>
      </c>
      <c r="AK3834" s="12">
        <v>1.7839444995044598E-2</v>
      </c>
      <c r="AL3834" s="12">
        <v>0.95</v>
      </c>
      <c r="AN3834" s="12">
        <v>4.3902439024390241E-2</v>
      </c>
      <c r="AO3834" s="12">
        <v>0.40634291377601583</v>
      </c>
      <c r="AP3834" s="12">
        <v>-0.90118230673832156</v>
      </c>
      <c r="AQ3834" s="8">
        <v>1661</v>
      </c>
      <c r="AR3834" s="16">
        <v>-0.91127610704556383</v>
      </c>
      <c r="AS3834" s="7">
        <v>65.239591516103687</v>
      </c>
      <c r="AT3834" s="7">
        <v>4.0512195121951216</v>
      </c>
      <c r="AU3834" s="7">
        <v>1.3504065040650406</v>
      </c>
      <c r="AV3834" s="7">
        <v>168</v>
      </c>
      <c r="AW3834" s="16">
        <v>8.0381339527680982E-3</v>
      </c>
      <c r="AX3834" s="16">
        <v>-0.85631057336159599</v>
      </c>
      <c r="AY3834" s="7">
        <v>43019.899999999994</v>
      </c>
      <c r="AZ3834" s="10">
        <v>25.9</v>
      </c>
      <c r="BA3834" s="16">
        <v>0</v>
      </c>
      <c r="BB3834" s="7">
        <v>1670.1065792028687</v>
      </c>
      <c r="BC3834" s="16">
        <v>0.26153103191058025</v>
      </c>
      <c r="BD3834" s="13">
        <v>3032.5</v>
      </c>
      <c r="BE3834" s="13">
        <v>1.8257074051776039</v>
      </c>
      <c r="BF3834" s="16">
        <v>1.0426687775863188E-2</v>
      </c>
      <c r="BG3834" s="44">
        <v>0.20265372462843864</v>
      </c>
      <c r="BH3834" s="43">
        <v>25.46</v>
      </c>
      <c r="BI3834" s="2">
        <v>61.761750000000006</v>
      </c>
    </row>
    <row r="3835" spans="1:80" x14ac:dyDescent="0.2">
      <c r="A3835" s="2">
        <v>2015</v>
      </c>
      <c r="B3835" s="4" t="s">
        <v>2</v>
      </c>
      <c r="C3835" s="4" t="s">
        <v>157</v>
      </c>
      <c r="D3835" s="4" t="s">
        <v>246</v>
      </c>
      <c r="E3835" s="52" t="s">
        <v>251</v>
      </c>
      <c r="F3835" s="4" t="s">
        <v>143</v>
      </c>
      <c r="G3835" s="7">
        <v>14699.296500000002</v>
      </c>
      <c r="J3835" s="8">
        <v>14699.296500000002</v>
      </c>
      <c r="K3835" s="16">
        <v>-0.63608562691131498</v>
      </c>
      <c r="L3835" s="7">
        <v>14699.296500000002</v>
      </c>
      <c r="M3835" s="7">
        <v>44097.889500000005</v>
      </c>
      <c r="P3835" s="8">
        <v>44097.889500000005</v>
      </c>
      <c r="Q3835" s="16">
        <v>-0.63608562691131498</v>
      </c>
      <c r="R3835" s="40">
        <v>25.9</v>
      </c>
      <c r="S3835" s="16">
        <v>0</v>
      </c>
      <c r="V3835" s="7">
        <v>3</v>
      </c>
      <c r="W3835" s="7"/>
      <c r="Y3835" s="7">
        <v>58548</v>
      </c>
      <c r="AB3835" s="7">
        <v>82</v>
      </c>
      <c r="AE3835" s="7">
        <v>980</v>
      </c>
      <c r="AF3835" s="7">
        <v>742</v>
      </c>
      <c r="AG3835" s="8">
        <v>238</v>
      </c>
      <c r="AH3835" s="16">
        <v>-0.63608562691131498</v>
      </c>
      <c r="AI3835" s="7">
        <v>8</v>
      </c>
      <c r="AJ3835" s="7">
        <v>230</v>
      </c>
      <c r="AK3835" s="12">
        <v>8.1632653061224497E-3</v>
      </c>
      <c r="AL3835" s="12">
        <v>0.95</v>
      </c>
      <c r="AN3835" s="12">
        <v>3.3613445378151259E-2</v>
      </c>
      <c r="AO3835" s="12">
        <v>0.24285714285714285</v>
      </c>
      <c r="AP3835" s="12">
        <v>-0.93358551879966489</v>
      </c>
      <c r="AQ3835" s="8">
        <v>603</v>
      </c>
      <c r="AR3835" s="16">
        <v>-0.95640858815875085</v>
      </c>
      <c r="AS3835" s="7">
        <v>23.591549295774644</v>
      </c>
      <c r="AT3835" s="7">
        <v>2.5336134453781511</v>
      </c>
      <c r="AU3835" s="7">
        <v>0.84453781512605042</v>
      </c>
      <c r="AV3835" s="7">
        <v>168</v>
      </c>
      <c r="AW3835" s="16">
        <v>5.0270108043217283E-3</v>
      </c>
      <c r="AX3835" s="16">
        <v>-0.88021519603286991</v>
      </c>
      <c r="AY3835" s="7">
        <v>15617.699999999999</v>
      </c>
      <c r="AZ3835" s="10">
        <v>25.9</v>
      </c>
      <c r="BA3835" s="16">
        <v>0</v>
      </c>
      <c r="BB3835" s="7">
        <v>607.70206907073589</v>
      </c>
      <c r="BC3835" s="16">
        <v>0.21953192075420541</v>
      </c>
      <c r="BD3835" s="13">
        <v>966.05</v>
      </c>
      <c r="BE3835" s="13">
        <v>1.6020729684908788</v>
      </c>
      <c r="BF3835" s="16">
        <v>8.9639586193100765E-3</v>
      </c>
      <c r="BG3835" s="44">
        <v>0.17596408041337661</v>
      </c>
      <c r="BH3835" s="43">
        <v>25.560000000000002</v>
      </c>
      <c r="BI3835" s="2">
        <v>61.761750000000006</v>
      </c>
    </row>
    <row r="3836" spans="1:80" x14ac:dyDescent="0.2">
      <c r="A3836" s="2">
        <v>2015</v>
      </c>
      <c r="B3836" s="4" t="s">
        <v>3</v>
      </c>
      <c r="C3836" s="4" t="s">
        <v>157</v>
      </c>
      <c r="D3836" s="4" t="s">
        <v>246</v>
      </c>
      <c r="E3836" s="52" t="s">
        <v>251</v>
      </c>
      <c r="F3836" s="4" t="s">
        <v>143</v>
      </c>
      <c r="G3836" s="7">
        <v>21431.327250000002</v>
      </c>
      <c r="J3836" s="8">
        <v>21431.327250000002</v>
      </c>
      <c r="K3836" s="16">
        <v>-0.57837181044957475</v>
      </c>
      <c r="L3836" s="7">
        <v>21431.327250000002</v>
      </c>
      <c r="M3836" s="7">
        <v>64293.981750000006</v>
      </c>
      <c r="P3836" s="8">
        <v>64293.981750000006</v>
      </c>
      <c r="Q3836" s="16">
        <v>-0.57837181044957475</v>
      </c>
      <c r="R3836" s="40">
        <v>25.9</v>
      </c>
      <c r="S3836" s="16">
        <v>0</v>
      </c>
      <c r="V3836" s="7">
        <v>3</v>
      </c>
      <c r="W3836" s="7"/>
      <c r="Y3836" s="7">
        <v>85362</v>
      </c>
      <c r="AB3836" s="7">
        <v>82</v>
      </c>
      <c r="AE3836" s="7">
        <v>1013</v>
      </c>
      <c r="AF3836" s="7">
        <v>666</v>
      </c>
      <c r="AG3836" s="8">
        <v>347</v>
      </c>
      <c r="AH3836" s="16">
        <v>-0.57837181044957475</v>
      </c>
      <c r="AI3836" s="7">
        <v>4</v>
      </c>
      <c r="AJ3836" s="7">
        <v>343</v>
      </c>
      <c r="AK3836" s="12">
        <v>3.9486673247778872E-3</v>
      </c>
      <c r="AL3836" s="12">
        <v>0.95</v>
      </c>
      <c r="AN3836" s="12">
        <v>1.1527377521613832E-2</v>
      </c>
      <c r="AO3836" s="12">
        <v>0.34254689042448172</v>
      </c>
      <c r="AP3836" s="12">
        <v>-0.96909761661143912</v>
      </c>
      <c r="AQ3836" s="8">
        <v>1927</v>
      </c>
      <c r="AR3836" s="16">
        <v>-0.79250565306342202</v>
      </c>
      <c r="AS3836" s="7">
        <v>71.529324424647371</v>
      </c>
      <c r="AT3836" s="7">
        <v>5.5533141210374639</v>
      </c>
      <c r="AU3836" s="7">
        <v>1.851104707012488</v>
      </c>
      <c r="AV3836" s="7">
        <v>168</v>
      </c>
      <c r="AW3836" s="16">
        <v>1.1018480398883857E-2</v>
      </c>
      <c r="AX3836" s="16">
        <v>-0.50787363824552245</v>
      </c>
      <c r="AY3836" s="7">
        <v>49909.299999999996</v>
      </c>
      <c r="AZ3836" s="10">
        <v>25.9</v>
      </c>
      <c r="BA3836" s="16">
        <v>0</v>
      </c>
      <c r="BB3836" s="7">
        <v>1881.1099280818864</v>
      </c>
      <c r="BC3836" s="16">
        <v>4.1352695371702372E-2</v>
      </c>
      <c r="BD3836" s="13">
        <v>5335.4</v>
      </c>
      <c r="BE3836" s="13">
        <v>2.7687597301504927</v>
      </c>
      <c r="BF3836" s="16">
        <v>1.5183916821006362E-2</v>
      </c>
      <c r="BG3836" s="44">
        <v>0.30076193940250656</v>
      </c>
      <c r="BH3836" s="43">
        <v>26.939999999999998</v>
      </c>
      <c r="BI3836" s="2">
        <v>61.761750000000006</v>
      </c>
    </row>
    <row r="3837" spans="1:80" x14ac:dyDescent="0.2">
      <c r="A3837" s="2">
        <v>2015</v>
      </c>
      <c r="B3837" s="4" t="s">
        <v>4</v>
      </c>
      <c r="C3837" s="4" t="s">
        <v>157</v>
      </c>
      <c r="D3837" s="4" t="s">
        <v>246</v>
      </c>
      <c r="E3837" s="52" t="s">
        <v>251</v>
      </c>
      <c r="F3837" s="4" t="s">
        <v>143</v>
      </c>
      <c r="G3837" s="7">
        <v>22975.371000000003</v>
      </c>
      <c r="J3837" s="8">
        <v>22975.371000000003</v>
      </c>
      <c r="K3837" s="16">
        <v>-0.52429667519181589</v>
      </c>
      <c r="L3837" s="7">
        <v>22975.371000000003</v>
      </c>
      <c r="M3837" s="7">
        <v>68926.113000000012</v>
      </c>
      <c r="P3837" s="8">
        <v>68926.113000000012</v>
      </c>
      <c r="Q3837" s="16">
        <v>-0.52429667519181589</v>
      </c>
      <c r="R3837" s="40">
        <v>25.9</v>
      </c>
      <c r="S3837" s="16">
        <v>0</v>
      </c>
      <c r="V3837" s="7">
        <v>3</v>
      </c>
      <c r="W3837" s="7"/>
      <c r="Y3837" s="7">
        <v>91512</v>
      </c>
      <c r="AB3837" s="7">
        <v>82</v>
      </c>
      <c r="AE3837" s="7">
        <v>1011</v>
      </c>
      <c r="AF3837" s="7">
        <v>639</v>
      </c>
      <c r="AG3837" s="8">
        <v>372</v>
      </c>
      <c r="AH3837" s="16">
        <v>-0.52429667519181589</v>
      </c>
      <c r="AI3837" s="7">
        <v>15</v>
      </c>
      <c r="AJ3837" s="7">
        <v>357</v>
      </c>
      <c r="AK3837" s="12">
        <v>1.483679525222552E-2</v>
      </c>
      <c r="AL3837" s="12">
        <v>0.95</v>
      </c>
      <c r="AN3837" s="12">
        <v>4.0322580645161289E-2</v>
      </c>
      <c r="AO3837" s="12">
        <v>0.36795252225519287</v>
      </c>
      <c r="AP3837" s="12">
        <v>-0.82185164935301624</v>
      </c>
      <c r="AQ3837" s="8">
        <v>375</v>
      </c>
      <c r="AR3837" s="16">
        <v>-0.97533219313248254</v>
      </c>
      <c r="AS3837" s="7">
        <v>14.37883435582822</v>
      </c>
      <c r="AT3837" s="7">
        <v>1.0080645161290323</v>
      </c>
      <c r="AU3837" s="7">
        <v>0.33602150537634407</v>
      </c>
      <c r="AV3837" s="7">
        <v>168</v>
      </c>
      <c r="AW3837" s="16">
        <v>2.0001280081925242E-3</v>
      </c>
      <c r="AX3837" s="16">
        <v>-0.94814455653118646</v>
      </c>
      <c r="AY3837" s="7">
        <v>9712.5</v>
      </c>
      <c r="AZ3837" s="10">
        <v>25.9</v>
      </c>
      <c r="BA3837" s="16">
        <v>0</v>
      </c>
      <c r="BB3837" s="7">
        <v>357.20422615758844</v>
      </c>
      <c r="BC3837" s="16">
        <v>0.28702777829192838</v>
      </c>
      <c r="BD3837" s="13">
        <v>1256.7</v>
      </c>
      <c r="BE3837" s="13">
        <v>3.3512</v>
      </c>
      <c r="BF3837" s="16">
        <v>1.8019863412211425E-2</v>
      </c>
      <c r="BG3837" s="44">
        <v>0.3599319059356757</v>
      </c>
      <c r="BH3837" s="43">
        <v>26.080000000000002</v>
      </c>
      <c r="BI3837" s="2">
        <v>61.761750000000006</v>
      </c>
    </row>
    <row r="3838" spans="1:80" x14ac:dyDescent="0.2">
      <c r="A3838" s="2">
        <v>2015</v>
      </c>
      <c r="B3838" s="4" t="s">
        <v>11</v>
      </c>
      <c r="C3838" s="4" t="s">
        <v>157</v>
      </c>
      <c r="D3838" s="4" t="s">
        <v>246</v>
      </c>
      <c r="E3838" s="52" t="s">
        <v>251</v>
      </c>
      <c r="F3838" s="4" t="s">
        <v>143</v>
      </c>
      <c r="G3838" s="7">
        <v>25754.649750000004</v>
      </c>
      <c r="J3838" s="8">
        <v>25754.649750000004</v>
      </c>
      <c r="K3838" s="16">
        <v>-0.25668449197860965</v>
      </c>
      <c r="L3838" s="7">
        <v>25754.649750000004</v>
      </c>
      <c r="M3838" s="7">
        <v>77263.949250000005</v>
      </c>
      <c r="P3838" s="8">
        <v>77263.949250000005</v>
      </c>
      <c r="Q3838" s="16">
        <v>-0.25668449197860976</v>
      </c>
      <c r="R3838" s="40">
        <v>25.9</v>
      </c>
      <c r="S3838" s="16">
        <v>0</v>
      </c>
      <c r="V3838" s="7">
        <v>3</v>
      </c>
      <c r="W3838" s="7"/>
      <c r="Y3838" s="7">
        <v>102582</v>
      </c>
      <c r="AB3838" s="7">
        <v>82</v>
      </c>
      <c r="AE3838" s="7">
        <v>982</v>
      </c>
      <c r="AF3838" s="7">
        <v>565</v>
      </c>
      <c r="AG3838" s="8">
        <v>417</v>
      </c>
      <c r="AH3838" s="16">
        <v>-0.25668449197860965</v>
      </c>
      <c r="AI3838" s="7">
        <v>38</v>
      </c>
      <c r="AJ3838" s="7">
        <v>379</v>
      </c>
      <c r="AK3838" s="12">
        <v>3.8696537678207736E-2</v>
      </c>
      <c r="AL3838" s="12">
        <v>0.95</v>
      </c>
      <c r="AN3838" s="12">
        <v>9.1127098321342928E-2</v>
      </c>
      <c r="AO3838" s="12">
        <v>0.42464358452138495</v>
      </c>
      <c r="AP3838" s="12">
        <v>-0.4674760191846522</v>
      </c>
      <c r="AQ3838" s="8">
        <v>685</v>
      </c>
      <c r="AR3838" s="16">
        <v>-0.88548980274155797</v>
      </c>
      <c r="AS3838" s="7">
        <v>25.79066265060241</v>
      </c>
      <c r="AT3838" s="7">
        <v>1.6426858513189448</v>
      </c>
      <c r="AU3838" s="7">
        <v>0.54756195043964828</v>
      </c>
      <c r="AV3838" s="7">
        <v>168</v>
      </c>
      <c r="AW3838" s="16">
        <v>3.2592973240455256E-3</v>
      </c>
      <c r="AX3838" s="16">
        <v>-0.84594671304080105</v>
      </c>
      <c r="AY3838" s="7">
        <v>17741.5</v>
      </c>
      <c r="AZ3838" s="10">
        <v>25.9</v>
      </c>
      <c r="BA3838" s="16">
        <v>0</v>
      </c>
      <c r="BB3838" s="7">
        <v>637.42732853314544</v>
      </c>
      <c r="BC3838" s="16">
        <v>0.32488885620621338</v>
      </c>
      <c r="BD3838" s="13">
        <v>2222.1999999999998</v>
      </c>
      <c r="BE3838" s="13">
        <v>3.2440875912408758</v>
      </c>
      <c r="BF3838" s="16">
        <v>1.7110444856257512E-2</v>
      </c>
      <c r="BG3838" s="44">
        <v>0.34378411957215649</v>
      </c>
      <c r="BH3838" s="43">
        <v>26.56</v>
      </c>
      <c r="BI3838" s="2">
        <v>61.761750000000006</v>
      </c>
    </row>
    <row r="3839" spans="1:80" x14ac:dyDescent="0.2">
      <c r="A3839" s="2">
        <v>2015</v>
      </c>
      <c r="B3839" s="4" t="s">
        <v>5</v>
      </c>
      <c r="C3839" s="4" t="s">
        <v>157</v>
      </c>
      <c r="D3839" s="4" t="s">
        <v>246</v>
      </c>
      <c r="E3839" s="52" t="s">
        <v>251</v>
      </c>
      <c r="F3839" s="4" t="s">
        <v>143</v>
      </c>
      <c r="G3839" s="7">
        <v>28966.260750000001</v>
      </c>
      <c r="J3839" s="8">
        <v>28966.260750000001</v>
      </c>
      <c r="K3839" s="16">
        <v>-0.12336448598130845</v>
      </c>
      <c r="L3839" s="7">
        <v>28966.260750000001</v>
      </c>
      <c r="M3839" s="7">
        <v>86898.782250000004</v>
      </c>
      <c r="P3839" s="8">
        <v>86898.782250000004</v>
      </c>
      <c r="Q3839" s="16">
        <v>-0.12336448598130845</v>
      </c>
      <c r="R3839" s="40">
        <v>25.9</v>
      </c>
      <c r="S3839" s="16">
        <v>0</v>
      </c>
      <c r="V3839" s="7">
        <v>3</v>
      </c>
      <c r="W3839" s="7"/>
      <c r="Y3839" s="7">
        <v>115374</v>
      </c>
      <c r="AB3839" s="7">
        <v>82</v>
      </c>
      <c r="AE3839" s="7">
        <v>1013</v>
      </c>
      <c r="AF3839" s="7">
        <v>544</v>
      </c>
      <c r="AG3839" s="8">
        <v>469</v>
      </c>
      <c r="AH3839" s="16">
        <v>-0.12336448598130845</v>
      </c>
      <c r="AI3839" s="7">
        <v>104</v>
      </c>
      <c r="AJ3839" s="7">
        <v>365</v>
      </c>
      <c r="AK3839" s="12">
        <v>0.10266535044422508</v>
      </c>
      <c r="AL3839" s="12">
        <v>0.95</v>
      </c>
      <c r="AN3839" s="12">
        <v>0.22174840085287847</v>
      </c>
      <c r="AO3839" s="12">
        <v>0.46298124383020728</v>
      </c>
      <c r="AP3839" s="12">
        <v>1.4211304991079587</v>
      </c>
      <c r="AQ3839" s="8">
        <v>97</v>
      </c>
      <c r="AR3839" s="16">
        <v>-0.98601096048456882</v>
      </c>
      <c r="AS3839" s="7">
        <v>3.6329588014981273</v>
      </c>
      <c r="AT3839" s="7">
        <v>0.2068230277185501</v>
      </c>
      <c r="AU3839" s="7">
        <v>6.8941009239516696E-2</v>
      </c>
      <c r="AV3839" s="7">
        <v>168</v>
      </c>
      <c r="AW3839" s="16">
        <v>4.1036315023521843E-4</v>
      </c>
      <c r="AX3839" s="16">
        <v>-0.98404235364444415</v>
      </c>
      <c r="AY3839" s="7">
        <v>2512.2999999999997</v>
      </c>
      <c r="AZ3839" s="10">
        <v>25.9</v>
      </c>
      <c r="BA3839" s="16">
        <v>0</v>
      </c>
      <c r="BB3839" s="7">
        <v>89.086541841670055</v>
      </c>
      <c r="BC3839" s="16">
        <v>0.60946132953675625</v>
      </c>
      <c r="BD3839" s="13">
        <v>273.7</v>
      </c>
      <c r="BE3839" s="13">
        <v>2.8216494845360822</v>
      </c>
      <c r="BF3839" s="16">
        <v>1.460320245540914E-2</v>
      </c>
      <c r="BG3839" s="44">
        <v>0.29507812945200806</v>
      </c>
      <c r="BH3839" s="43">
        <v>26.7</v>
      </c>
      <c r="BI3839" s="2">
        <v>61.761750000000006</v>
      </c>
    </row>
    <row r="3840" spans="1:80" x14ac:dyDescent="0.2">
      <c r="A3840" s="2">
        <v>2015</v>
      </c>
      <c r="B3840" s="4" t="s">
        <v>6</v>
      </c>
      <c r="C3840" s="4" t="s">
        <v>157</v>
      </c>
      <c r="D3840" s="4" t="s">
        <v>246</v>
      </c>
      <c r="E3840" s="52" t="s">
        <v>251</v>
      </c>
      <c r="F3840" s="4" t="s">
        <v>143</v>
      </c>
      <c r="G3840" s="7">
        <v>27607.502250000001</v>
      </c>
      <c r="J3840" s="8">
        <v>27607.502250000001</v>
      </c>
      <c r="K3840" s="16">
        <v>-0.15019011406844107</v>
      </c>
      <c r="L3840" s="7">
        <v>27607.502250000001</v>
      </c>
      <c r="M3840" s="7">
        <v>82822.50675</v>
      </c>
      <c r="P3840" s="8">
        <v>82822.50675</v>
      </c>
      <c r="Q3840" s="16">
        <v>-0.15019011406844107</v>
      </c>
      <c r="R3840" s="40">
        <v>25.9</v>
      </c>
      <c r="S3840" s="16">
        <v>0</v>
      </c>
      <c r="V3840" s="7">
        <v>3</v>
      </c>
      <c r="W3840" s="7"/>
      <c r="Y3840" s="7">
        <v>109962</v>
      </c>
      <c r="AB3840" s="7">
        <v>82</v>
      </c>
      <c r="AE3840" s="7">
        <v>978</v>
      </c>
      <c r="AF3840" s="7">
        <v>531</v>
      </c>
      <c r="AG3840" s="8">
        <v>447</v>
      </c>
      <c r="AH3840" s="16">
        <v>-0.15019011406844107</v>
      </c>
      <c r="AI3840" s="7">
        <v>78</v>
      </c>
      <c r="AJ3840" s="7">
        <v>369</v>
      </c>
      <c r="AK3840" s="12">
        <v>7.9754601226993863E-2</v>
      </c>
      <c r="AL3840" s="12">
        <v>0.95</v>
      </c>
      <c r="AN3840" s="12">
        <v>0.17449664429530201</v>
      </c>
      <c r="AO3840" s="12">
        <v>0.45705521472392641</v>
      </c>
      <c r="AP3840" s="12">
        <v>0.34978286616660093</v>
      </c>
      <c r="AQ3840" s="8">
        <v>1880</v>
      </c>
      <c r="AR3840" s="16">
        <v>-0.85986881335718546</v>
      </c>
      <c r="AS3840" s="7">
        <v>74.249605055292264</v>
      </c>
      <c r="AT3840" s="7">
        <v>4.2058165548098438</v>
      </c>
      <c r="AU3840" s="7">
        <v>1.4019388516032814</v>
      </c>
      <c r="AV3840" s="7">
        <v>168</v>
      </c>
      <c r="AW3840" s="16">
        <v>8.3448741166861993E-3</v>
      </c>
      <c r="AX3840" s="16">
        <v>-0.83510289893932788</v>
      </c>
      <c r="AY3840" s="7">
        <v>48692</v>
      </c>
      <c r="AZ3840" s="10">
        <v>25.9</v>
      </c>
      <c r="BA3840" s="16">
        <v>0</v>
      </c>
      <c r="BB3840" s="7">
        <v>1755.2076233353605</v>
      </c>
      <c r="BC3840" s="16">
        <v>0.42249171327263579</v>
      </c>
      <c r="BD3840" s="13">
        <v>4759.05</v>
      </c>
      <c r="BE3840" s="13">
        <v>2.5314095744680851</v>
      </c>
      <c r="BF3840" s="16">
        <v>1.2859870859827007E-2</v>
      </c>
      <c r="BG3840" s="44">
        <v>0.26095731578432746</v>
      </c>
      <c r="BH3840" s="43">
        <v>25.32</v>
      </c>
      <c r="BI3840" s="2">
        <v>61.761750000000006</v>
      </c>
    </row>
    <row r="3841" spans="1:62" x14ac:dyDescent="0.2">
      <c r="A3841" s="2">
        <v>2015</v>
      </c>
      <c r="B3841" s="4" t="s">
        <v>7</v>
      </c>
      <c r="C3841" s="4" t="s">
        <v>157</v>
      </c>
      <c r="D3841" s="4" t="s">
        <v>246</v>
      </c>
      <c r="E3841" s="52" t="s">
        <v>251</v>
      </c>
      <c r="F3841" s="4" t="s">
        <v>143</v>
      </c>
      <c r="G3841" s="7">
        <v>32116.110000000004</v>
      </c>
      <c r="J3841" s="8">
        <v>32116.110000000004</v>
      </c>
      <c r="K3841" s="16">
        <v>-5.4545454545454453E-2</v>
      </c>
      <c r="L3841" s="7">
        <v>32116.110000000004</v>
      </c>
      <c r="M3841" s="7">
        <v>96348.330000000016</v>
      </c>
      <c r="P3841" s="8">
        <v>96348.330000000016</v>
      </c>
      <c r="Q3841" s="16">
        <v>-5.4545454545454453E-2</v>
      </c>
      <c r="R3841" s="40">
        <v>25.9</v>
      </c>
      <c r="S3841" s="16">
        <v>0</v>
      </c>
      <c r="V3841" s="7">
        <v>3</v>
      </c>
      <c r="W3841" s="7"/>
      <c r="Y3841" s="7">
        <v>127920</v>
      </c>
      <c r="AB3841" s="7">
        <v>82</v>
      </c>
      <c r="AE3841" s="7">
        <v>1009</v>
      </c>
      <c r="AF3841" s="7">
        <v>489</v>
      </c>
      <c r="AG3841" s="8">
        <v>520</v>
      </c>
      <c r="AH3841" s="16">
        <v>-5.4545454545454564E-2</v>
      </c>
      <c r="AI3841" s="7">
        <v>160</v>
      </c>
      <c r="AJ3841" s="7">
        <v>360</v>
      </c>
      <c r="AK3841" s="12">
        <v>0.15857284440039643</v>
      </c>
      <c r="AL3841" s="12">
        <v>0.95</v>
      </c>
      <c r="AN3841" s="12">
        <v>0.30769230769230771</v>
      </c>
      <c r="AO3841" s="12">
        <v>0.51536174430128845</v>
      </c>
      <c r="AP3841" s="12">
        <v>1.0389249304911958</v>
      </c>
      <c r="AQ3841" s="8">
        <v>0</v>
      </c>
      <c r="AR3841" s="16">
        <v>-1</v>
      </c>
      <c r="AS3841" s="7">
        <v>0</v>
      </c>
      <c r="AT3841" s="7">
        <v>0</v>
      </c>
      <c r="AU3841" s="7">
        <v>0</v>
      </c>
      <c r="AV3841" s="7">
        <v>168</v>
      </c>
      <c r="AW3841" s="16">
        <v>0</v>
      </c>
      <c r="AX3841" s="16">
        <v>-1</v>
      </c>
      <c r="AY3841" s="7">
        <v>0</v>
      </c>
      <c r="AZ3841" s="10">
        <v>25.9</v>
      </c>
      <c r="BA3841" s="16">
        <v>0</v>
      </c>
      <c r="BB3841" s="7">
        <v>0</v>
      </c>
      <c r="BC3841" s="16">
        <v>0.59298340214002865</v>
      </c>
      <c r="BD3841" s="13"/>
      <c r="BE3841" s="13"/>
      <c r="BG3841" s="44"/>
      <c r="BH3841" s="43">
        <v>25.7</v>
      </c>
      <c r="BI3841" s="2">
        <v>61.761750000000006</v>
      </c>
    </row>
    <row r="3842" spans="1:62" x14ac:dyDescent="0.2">
      <c r="A3842" s="2">
        <v>2016</v>
      </c>
      <c r="B3842" s="4" t="s">
        <v>8</v>
      </c>
      <c r="C3842" s="4" t="s">
        <v>157</v>
      </c>
      <c r="D3842" s="4" t="s">
        <v>246</v>
      </c>
      <c r="E3842" s="52" t="s">
        <v>251</v>
      </c>
      <c r="F3842" s="4" t="s">
        <v>143</v>
      </c>
      <c r="G3842" s="7">
        <v>31560.254250000002</v>
      </c>
      <c r="J3842" s="8">
        <v>31560.254250000002</v>
      </c>
      <c r="K3842" s="16">
        <v>-2.4809160305343525E-2</v>
      </c>
      <c r="L3842" s="7">
        <v>31560.254250000002</v>
      </c>
      <c r="M3842" s="7">
        <v>94680.762750000009</v>
      </c>
      <c r="P3842" s="8">
        <v>94680.762750000009</v>
      </c>
      <c r="Q3842" s="16">
        <v>-2.4809160305343414E-2</v>
      </c>
      <c r="R3842" s="40">
        <v>25.9</v>
      </c>
      <c r="S3842" s="16">
        <v>0</v>
      </c>
      <c r="V3842" s="7">
        <v>3</v>
      </c>
      <c r="W3842" s="7"/>
      <c r="Y3842" s="7">
        <v>125706</v>
      </c>
      <c r="AB3842" s="7">
        <v>82</v>
      </c>
      <c r="AE3842" s="7">
        <v>1011</v>
      </c>
      <c r="AF3842" s="7">
        <v>500</v>
      </c>
      <c r="AG3842" s="8">
        <v>511</v>
      </c>
      <c r="AH3842" s="16">
        <v>-2.4809160305343525E-2</v>
      </c>
      <c r="AI3842" s="7">
        <v>159</v>
      </c>
      <c r="AJ3842" s="7">
        <v>352</v>
      </c>
      <c r="AK3842" s="12">
        <v>0.15727002967359049</v>
      </c>
      <c r="AL3842" s="12">
        <v>0.95</v>
      </c>
      <c r="AN3842" s="12">
        <v>0.31115459882583169</v>
      </c>
      <c r="AO3842" s="12">
        <v>0.50544015825914934</v>
      </c>
      <c r="AP3842" s="12">
        <v>2.0193520330506627</v>
      </c>
      <c r="AQ3842" s="8">
        <v>549</v>
      </c>
      <c r="AR3842" s="16">
        <v>-0.76417525773195871</v>
      </c>
      <c r="AS3842" s="7">
        <v>21.050613496932513</v>
      </c>
      <c r="AT3842" s="7">
        <v>1.0743639921722115</v>
      </c>
      <c r="AU3842" s="7">
        <v>0.35812133072407049</v>
      </c>
      <c r="AV3842" s="7">
        <v>168</v>
      </c>
      <c r="AW3842" s="16">
        <v>2.1316745876432766E-3</v>
      </c>
      <c r="AX3842" s="16">
        <v>-0.75817580244921012</v>
      </c>
      <c r="AY3842" s="7">
        <v>14219.099999999999</v>
      </c>
      <c r="AZ3842" s="10">
        <v>25.9</v>
      </c>
      <c r="BA3842" s="16">
        <v>0</v>
      </c>
      <c r="BB3842" s="7">
        <v>641.74503665928489</v>
      </c>
      <c r="BC3842" s="16">
        <v>0.57606127246860261</v>
      </c>
      <c r="BD3842" s="13">
        <v>1591.35</v>
      </c>
      <c r="BE3842" s="13">
        <v>2.8986338797814204</v>
      </c>
      <c r="BF3842" s="16">
        <v>1.4202419373545412E-2</v>
      </c>
      <c r="BG3842" s="44">
        <v>0.2086323733962947</v>
      </c>
      <c r="BH3842" s="43">
        <v>26.080000000000002</v>
      </c>
      <c r="BI3842" s="2">
        <v>61.761750000000006</v>
      </c>
    </row>
    <row r="3843" spans="1:62" x14ac:dyDescent="0.2">
      <c r="A3843" s="2">
        <v>2016</v>
      </c>
      <c r="B3843" s="4" t="s">
        <v>9</v>
      </c>
      <c r="C3843" s="4" t="s">
        <v>157</v>
      </c>
      <c r="D3843" s="4" t="s">
        <v>246</v>
      </c>
      <c r="E3843" s="52" t="s">
        <v>251</v>
      </c>
      <c r="F3843" s="4" t="s">
        <v>143</v>
      </c>
      <c r="G3843" s="7">
        <v>31127.922000000002</v>
      </c>
      <c r="J3843" s="8">
        <v>31127.922000000002</v>
      </c>
      <c r="K3843" s="16">
        <v>6.5539112050739812E-2</v>
      </c>
      <c r="L3843" s="7">
        <v>31127.922000000002</v>
      </c>
      <c r="M3843" s="7">
        <v>93383.766000000003</v>
      </c>
      <c r="P3843" s="8">
        <v>93383.766000000003</v>
      </c>
      <c r="Q3843" s="16">
        <v>6.5539112050739812E-2</v>
      </c>
      <c r="R3843" s="40">
        <v>25.9</v>
      </c>
      <c r="S3843" s="16">
        <v>0</v>
      </c>
      <c r="V3843" s="7">
        <v>3</v>
      </c>
      <c r="W3843" s="7"/>
      <c r="Y3843" s="7">
        <v>123984</v>
      </c>
      <c r="AB3843" s="7">
        <v>82</v>
      </c>
      <c r="AE3843" s="7">
        <v>945</v>
      </c>
      <c r="AF3843" s="7">
        <v>441</v>
      </c>
      <c r="AG3843" s="8">
        <v>504</v>
      </c>
      <c r="AH3843" s="16">
        <v>6.5539112050740034E-2</v>
      </c>
      <c r="AI3843" s="7">
        <v>175</v>
      </c>
      <c r="AJ3843" s="7">
        <v>329</v>
      </c>
      <c r="AK3843" s="12">
        <v>0.18518518518518517</v>
      </c>
      <c r="AL3843" s="12">
        <v>0.95</v>
      </c>
      <c r="AN3843" s="12">
        <v>0.34722222222222221</v>
      </c>
      <c r="AO3843" s="12">
        <v>0.53333333333333333</v>
      </c>
      <c r="AP3843" s="12">
        <v>7.2118055555555554</v>
      </c>
      <c r="AQ3843" s="8">
        <v>436</v>
      </c>
      <c r="AR3843" s="16">
        <v>-0.85672034176799206</v>
      </c>
      <c r="AS3843" s="7">
        <v>17.92763157894737</v>
      </c>
      <c r="AT3843" s="7">
        <v>0.86507936507936511</v>
      </c>
      <c r="AU3843" s="7">
        <v>0.28835978835978837</v>
      </c>
      <c r="AV3843" s="7">
        <v>168</v>
      </c>
      <c r="AW3843" s="16">
        <v>1.716427311665407E-3</v>
      </c>
      <c r="AX3843" s="16">
        <v>-0.86553317788940531</v>
      </c>
      <c r="AY3843" s="7">
        <v>11292.4</v>
      </c>
      <c r="AZ3843" s="10">
        <v>25.9</v>
      </c>
      <c r="BA3843" s="16">
        <v>0</v>
      </c>
      <c r="BB3843" s="7">
        <v>505.38817714139168</v>
      </c>
      <c r="BC3843" s="16">
        <v>1.1670549669104062</v>
      </c>
      <c r="BD3843" s="13">
        <v>1045.05</v>
      </c>
      <c r="BE3843" s="13">
        <v>2.3969036697247708</v>
      </c>
      <c r="BF3843" s="16">
        <v>1.153917889790974E-2</v>
      </c>
      <c r="BG3843" s="44">
        <v>0.15951987545849625</v>
      </c>
      <c r="BH3843" s="43">
        <v>24.32</v>
      </c>
      <c r="BI3843" s="2">
        <v>61.761750000000006</v>
      </c>
    </row>
    <row r="3844" spans="1:62" x14ac:dyDescent="0.2">
      <c r="A3844" s="2">
        <v>2016</v>
      </c>
      <c r="B3844" s="4" t="s">
        <v>10</v>
      </c>
      <c r="C3844" s="4" t="s">
        <v>157</v>
      </c>
      <c r="D3844" s="4" t="s">
        <v>246</v>
      </c>
      <c r="E3844" s="52" t="s">
        <v>251</v>
      </c>
      <c r="F3844" s="4" t="s">
        <v>143</v>
      </c>
      <c r="G3844" s="7">
        <v>38106.999750000003</v>
      </c>
      <c r="J3844" s="8">
        <v>38106.999750000003</v>
      </c>
      <c r="K3844" s="16">
        <v>0.50855745721271384</v>
      </c>
      <c r="L3844" s="7">
        <v>38106.999750000003</v>
      </c>
      <c r="M3844" s="7">
        <v>114320.99925000001</v>
      </c>
      <c r="P3844" s="8">
        <v>114320.99925000001</v>
      </c>
      <c r="Q3844" s="16">
        <v>0.50855745721271384</v>
      </c>
      <c r="R3844" s="40">
        <v>25.9</v>
      </c>
      <c r="S3844" s="16">
        <v>0</v>
      </c>
      <c r="V3844" s="7">
        <v>3</v>
      </c>
      <c r="W3844" s="7"/>
      <c r="Y3844" s="7">
        <v>151782</v>
      </c>
      <c r="AB3844" s="7">
        <v>82</v>
      </c>
      <c r="AE3844" s="7">
        <v>1011</v>
      </c>
      <c r="AF3844" s="7">
        <v>394</v>
      </c>
      <c r="AG3844" s="8">
        <v>617</v>
      </c>
      <c r="AH3844" s="16">
        <v>0.50855745721271384</v>
      </c>
      <c r="AI3844" s="7">
        <v>226</v>
      </c>
      <c r="AJ3844" s="7">
        <v>391</v>
      </c>
      <c r="AK3844" s="12">
        <v>0.22354104846686448</v>
      </c>
      <c r="AL3844" s="12">
        <v>0.95</v>
      </c>
      <c r="AN3844" s="12">
        <v>0.36628849270664504</v>
      </c>
      <c r="AO3844" s="12">
        <v>0.61028684470820971</v>
      </c>
      <c r="AP3844" s="12">
        <v>5.2421663965424097</v>
      </c>
      <c r="AQ3844" s="8">
        <v>0</v>
      </c>
      <c r="AR3844" s="16">
        <v>-1</v>
      </c>
      <c r="AS3844" s="7">
        <v>0</v>
      </c>
      <c r="AT3844" s="7">
        <v>0</v>
      </c>
      <c r="AU3844" s="7">
        <v>0</v>
      </c>
      <c r="AV3844" s="7">
        <v>168</v>
      </c>
      <c r="AW3844" s="16">
        <v>0</v>
      </c>
      <c r="AX3844" s="16">
        <v>-1</v>
      </c>
      <c r="AY3844" s="7">
        <v>0</v>
      </c>
      <c r="AZ3844" s="10">
        <v>25.9</v>
      </c>
      <c r="BA3844" s="16">
        <v>0</v>
      </c>
      <c r="BB3844" s="7">
        <v>0</v>
      </c>
      <c r="BC3844" s="16">
        <v>1.1259281310967837</v>
      </c>
      <c r="BD3844" s="13"/>
      <c r="BE3844" s="13"/>
      <c r="BG3844" s="44"/>
      <c r="BH3844" s="43">
        <v>26.32</v>
      </c>
      <c r="BI3844" s="2">
        <v>61.761750000000006</v>
      </c>
    </row>
    <row r="3845" spans="1:62" x14ac:dyDescent="0.2">
      <c r="A3845" s="2">
        <v>2016</v>
      </c>
      <c r="B3845" s="4" t="s">
        <v>0</v>
      </c>
      <c r="C3845" s="4" t="s">
        <v>157</v>
      </c>
      <c r="D3845" s="4" t="s">
        <v>246</v>
      </c>
      <c r="E3845" s="52" t="s">
        <v>251</v>
      </c>
      <c r="F3845" s="4" t="s">
        <v>143</v>
      </c>
      <c r="G3845" s="7">
        <v>49285.876500000006</v>
      </c>
      <c r="J3845" s="8">
        <v>49285.876500000006</v>
      </c>
      <c r="K3845" s="16">
        <v>0.94160583941605847</v>
      </c>
      <c r="L3845" s="7">
        <v>49285.876500000006</v>
      </c>
      <c r="M3845" s="7">
        <v>147857.62950000001</v>
      </c>
      <c r="P3845" s="8">
        <v>147857.62950000001</v>
      </c>
      <c r="Q3845" s="16">
        <v>0.94160583941605847</v>
      </c>
      <c r="R3845" s="40">
        <v>25.9</v>
      </c>
      <c r="S3845" s="16">
        <v>0</v>
      </c>
      <c r="V3845" s="7">
        <v>3</v>
      </c>
      <c r="W3845" s="7"/>
      <c r="Y3845" s="7">
        <v>196308</v>
      </c>
      <c r="AB3845" s="7">
        <v>82</v>
      </c>
      <c r="AE3845" s="7">
        <v>980</v>
      </c>
      <c r="AF3845" s="7">
        <v>182</v>
      </c>
      <c r="AG3845" s="8">
        <v>798</v>
      </c>
      <c r="AH3845" s="16">
        <v>0.94160583941605847</v>
      </c>
      <c r="AI3845" s="7">
        <v>403</v>
      </c>
      <c r="AJ3845" s="7">
        <v>395</v>
      </c>
      <c r="AK3845" s="12">
        <v>0.41122448979591836</v>
      </c>
      <c r="AL3845" s="12">
        <v>0.95</v>
      </c>
      <c r="AN3845" s="12">
        <v>0.5050125313283208</v>
      </c>
      <c r="AO3845" s="12">
        <v>0.81428571428571428</v>
      </c>
      <c r="AP3845" s="12">
        <v>10.531119465329992</v>
      </c>
      <c r="AQ3845" s="8">
        <v>4811</v>
      </c>
      <c r="AR3845" s="16">
        <v>2.0315059861373661</v>
      </c>
      <c r="AS3845" s="7">
        <v>185.46646106399385</v>
      </c>
      <c r="AT3845" s="7">
        <v>6.0288220551378444</v>
      </c>
      <c r="AU3845" s="7">
        <v>2.009607351712615</v>
      </c>
      <c r="AV3845" s="7">
        <v>168</v>
      </c>
      <c r="AW3845" s="16">
        <v>1.1961948522098899E-2</v>
      </c>
      <c r="AX3845" s="16">
        <v>0.56133954925119989</v>
      </c>
      <c r="AY3845" s="7">
        <v>124604.9</v>
      </c>
      <c r="AZ3845" s="10">
        <v>25.9</v>
      </c>
      <c r="BA3845" s="16">
        <v>0</v>
      </c>
      <c r="BB3845" s="7">
        <v>4930.1268955270225</v>
      </c>
      <c r="BC3845" s="16">
        <v>0.96076333979061102</v>
      </c>
      <c r="BD3845" s="13">
        <v>14239.4</v>
      </c>
      <c r="BE3845" s="13">
        <v>2.9597588858865098</v>
      </c>
      <c r="BF3845" s="16">
        <v>1.3768403884622414E-2</v>
      </c>
      <c r="BG3845" s="44">
        <v>0.2019348356339298</v>
      </c>
      <c r="BH3845" s="43">
        <v>25.939999999999998</v>
      </c>
      <c r="BI3845" s="2">
        <v>61.761750000000006</v>
      </c>
      <c r="BJ3845" s="2" t="s">
        <v>77</v>
      </c>
    </row>
    <row r="3846" spans="1:62" x14ac:dyDescent="0.2">
      <c r="A3846" s="2">
        <v>2016</v>
      </c>
      <c r="B3846" s="4" t="s">
        <v>1</v>
      </c>
      <c r="C3846" s="4" t="s">
        <v>157</v>
      </c>
      <c r="D3846" s="4" t="s">
        <v>246</v>
      </c>
      <c r="E3846" s="52" t="s">
        <v>251</v>
      </c>
      <c r="F3846" s="4" t="s">
        <v>143</v>
      </c>
      <c r="G3846" s="7">
        <v>56388.477750000005</v>
      </c>
      <c r="J3846" s="8">
        <v>56388.477750000005</v>
      </c>
      <c r="K3846" s="16">
        <v>1.2268292682926831</v>
      </c>
      <c r="L3846" s="7">
        <v>56388.477750000005</v>
      </c>
      <c r="M3846" s="7">
        <v>169165.43325</v>
      </c>
      <c r="P3846" s="8">
        <v>169165.43325</v>
      </c>
      <c r="Q3846" s="16">
        <v>1.2268292682926831</v>
      </c>
      <c r="R3846" s="40">
        <v>25.9</v>
      </c>
      <c r="S3846" s="16">
        <v>0</v>
      </c>
      <c r="V3846" s="7">
        <v>3</v>
      </c>
      <c r="W3846" s="7"/>
      <c r="Y3846" s="7">
        <v>224598</v>
      </c>
      <c r="AB3846" s="7">
        <v>82</v>
      </c>
      <c r="AE3846" s="7">
        <v>1011</v>
      </c>
      <c r="AF3846" s="7">
        <v>98</v>
      </c>
      <c r="AG3846" s="8">
        <v>913</v>
      </c>
      <c r="AH3846" s="16">
        <v>1.2268292682926831</v>
      </c>
      <c r="AI3846" s="7">
        <v>591</v>
      </c>
      <c r="AJ3846" s="7">
        <v>322</v>
      </c>
      <c r="AK3846" s="12">
        <v>0.58456973293768544</v>
      </c>
      <c r="AL3846" s="12">
        <v>0.95</v>
      </c>
      <c r="AN3846" s="12">
        <v>0.64731653888280394</v>
      </c>
      <c r="AO3846" s="12">
        <v>0.90306627101879322</v>
      </c>
      <c r="AP3846" s="12">
        <v>13.744432274552757</v>
      </c>
      <c r="AQ3846" s="8">
        <v>1256</v>
      </c>
      <c r="AR3846" s="16">
        <v>-0.24382901866345574</v>
      </c>
      <c r="AS3846" s="7">
        <v>47.72036474164134</v>
      </c>
      <c r="AT3846" s="7">
        <v>1.375684556407448</v>
      </c>
      <c r="AU3846" s="7">
        <v>0.45856151880248269</v>
      </c>
      <c r="AV3846" s="7">
        <v>168</v>
      </c>
      <c r="AW3846" s="16">
        <v>2.729532850014778E-3</v>
      </c>
      <c r="AX3846" s="16">
        <v>-0.66042705109749922</v>
      </c>
      <c r="AY3846" s="7">
        <v>32530.399999999998</v>
      </c>
      <c r="AZ3846" s="10">
        <v>25.9</v>
      </c>
      <c r="BA3846" s="16">
        <v>0</v>
      </c>
      <c r="BB3846" s="7">
        <v>1262.8861309324523</v>
      </c>
      <c r="BC3846" s="16">
        <v>1.9500226066625621</v>
      </c>
      <c r="BD3846" s="13">
        <v>5586.63</v>
      </c>
      <c r="BE3846" s="13">
        <v>4.4479538216560508</v>
      </c>
      <c r="BF3846" s="16">
        <v>1.8399923326166853E-2</v>
      </c>
      <c r="BG3846" s="44">
        <v>0.30900421542250683</v>
      </c>
      <c r="BH3846" s="43">
        <v>26.32</v>
      </c>
      <c r="BI3846" s="2">
        <v>61.761750000000006</v>
      </c>
    </row>
    <row r="3847" spans="1:62" x14ac:dyDescent="0.2">
      <c r="A3847" s="2">
        <v>2016</v>
      </c>
      <c r="B3847" s="4" t="s">
        <v>2</v>
      </c>
      <c r="C3847" s="4" t="s">
        <v>157</v>
      </c>
      <c r="D3847" s="4" t="s">
        <v>246</v>
      </c>
      <c r="E3847" s="52" t="s">
        <v>251</v>
      </c>
      <c r="F3847" s="4" t="s">
        <v>143</v>
      </c>
      <c r="G3847" s="7">
        <v>54782.672250000003</v>
      </c>
      <c r="J3847" s="8">
        <v>54782.672250000003</v>
      </c>
      <c r="K3847" s="16">
        <v>2.7268907563025206</v>
      </c>
      <c r="L3847" s="7">
        <v>54782.672250000003</v>
      </c>
      <c r="M3847" s="7">
        <v>164348.01675000001</v>
      </c>
      <c r="P3847" s="8">
        <v>164348.01675000001</v>
      </c>
      <c r="Q3847" s="16">
        <v>2.7268907563025206</v>
      </c>
      <c r="R3847" s="40">
        <v>25.9</v>
      </c>
      <c r="S3847" s="16">
        <v>0</v>
      </c>
      <c r="V3847" s="7">
        <v>3</v>
      </c>
      <c r="W3847" s="7"/>
      <c r="Y3847" s="7">
        <v>218202</v>
      </c>
      <c r="AB3847" s="7">
        <v>82</v>
      </c>
      <c r="AE3847" s="7">
        <v>980</v>
      </c>
      <c r="AF3847" s="7">
        <v>93</v>
      </c>
      <c r="AG3847" s="8">
        <v>887</v>
      </c>
      <c r="AH3847" s="16">
        <v>2.7268907563025211</v>
      </c>
      <c r="AI3847" s="7">
        <v>552</v>
      </c>
      <c r="AJ3847" s="7">
        <v>335</v>
      </c>
      <c r="AK3847" s="12">
        <v>0.56326530612244896</v>
      </c>
      <c r="AL3847" s="12">
        <v>0.95</v>
      </c>
      <c r="AN3847" s="12">
        <v>0.62232243517474639</v>
      </c>
      <c r="AO3847" s="12">
        <v>0.9051020408163265</v>
      </c>
      <c r="AP3847" s="12">
        <v>17.514092446448707</v>
      </c>
      <c r="AQ3847" s="8">
        <v>2898</v>
      </c>
      <c r="AR3847" s="16">
        <v>3.8059701492537314</v>
      </c>
      <c r="AS3847" s="7">
        <v>111.71935235158058</v>
      </c>
      <c r="AT3847" s="7">
        <v>3.2671927846674182</v>
      </c>
      <c r="AU3847" s="7">
        <v>1.0890642615558062</v>
      </c>
      <c r="AV3847" s="7">
        <v>168</v>
      </c>
      <c r="AW3847" s="16">
        <v>6.4825253664036082E-3</v>
      </c>
      <c r="AX3847" s="16">
        <v>0.28953877736458655</v>
      </c>
      <c r="AY3847" s="7">
        <v>75058.2</v>
      </c>
      <c r="AZ3847" s="10">
        <v>25.9</v>
      </c>
      <c r="BA3847" s="16">
        <v>0</v>
      </c>
      <c r="BB3847" s="7">
        <v>2920.5980035936855</v>
      </c>
      <c r="BC3847" s="16">
        <v>2.1520180072230817</v>
      </c>
      <c r="BD3847" s="13">
        <v>12677.44</v>
      </c>
      <c r="BE3847" s="13">
        <v>4.3745479641131819</v>
      </c>
      <c r="BF3847" s="16">
        <v>1.7805967158813586E-2</v>
      </c>
      <c r="BG3847" s="44">
        <v>0.30358355580707314</v>
      </c>
      <c r="BH3847" s="43">
        <v>25.939999999999998</v>
      </c>
      <c r="BI3847" s="2">
        <v>61.761750000000006</v>
      </c>
    </row>
    <row r="3848" spans="1:62" x14ac:dyDescent="0.2">
      <c r="A3848" s="2">
        <v>2016</v>
      </c>
      <c r="B3848" s="4" t="s">
        <v>3</v>
      </c>
      <c r="C3848" s="4" t="s">
        <v>157</v>
      </c>
      <c r="D3848" s="4" t="s">
        <v>246</v>
      </c>
      <c r="E3848" s="52" t="s">
        <v>251</v>
      </c>
      <c r="F3848" s="4" t="s">
        <v>143</v>
      </c>
      <c r="G3848" s="7">
        <v>55276.766250000008</v>
      </c>
      <c r="J3848" s="8">
        <v>55276.766250000008</v>
      </c>
      <c r="K3848" s="16">
        <v>1.5792507204610953</v>
      </c>
      <c r="L3848" s="7">
        <v>55276.766250000008</v>
      </c>
      <c r="M3848" s="7">
        <v>165830.29875000002</v>
      </c>
      <c r="P3848" s="8">
        <v>165830.29875000002</v>
      </c>
      <c r="Q3848" s="16">
        <v>1.5792507204610953</v>
      </c>
      <c r="R3848" s="40">
        <v>25.9</v>
      </c>
      <c r="S3848" s="16">
        <v>0</v>
      </c>
      <c r="V3848" s="7">
        <v>3</v>
      </c>
      <c r="W3848" s="7"/>
      <c r="Y3848" s="7">
        <v>220170</v>
      </c>
      <c r="AB3848" s="7">
        <v>82</v>
      </c>
      <c r="AE3848" s="7">
        <v>1009</v>
      </c>
      <c r="AF3848" s="7">
        <v>114</v>
      </c>
      <c r="AG3848" s="8">
        <v>895</v>
      </c>
      <c r="AH3848" s="16">
        <v>1.5792507204610953</v>
      </c>
      <c r="AI3848" s="7">
        <v>657</v>
      </c>
      <c r="AJ3848" s="7">
        <v>238</v>
      </c>
      <c r="AK3848" s="12">
        <v>0.65113974231912786</v>
      </c>
      <c r="AL3848" s="12">
        <v>0.95</v>
      </c>
      <c r="AN3848" s="12">
        <v>0.73407821229050274</v>
      </c>
      <c r="AO3848" s="12">
        <v>0.8870168483647175</v>
      </c>
      <c r="AP3848" s="12">
        <v>62.681284916201115</v>
      </c>
      <c r="AQ3848" s="8">
        <v>0</v>
      </c>
      <c r="AR3848" s="16">
        <v>-1</v>
      </c>
      <c r="AS3848" s="7">
        <v>0</v>
      </c>
      <c r="AT3848" s="7">
        <v>0</v>
      </c>
      <c r="AU3848" s="7">
        <v>0</v>
      </c>
      <c r="AV3848" s="7">
        <v>168</v>
      </c>
      <c r="AW3848" s="16">
        <v>0</v>
      </c>
      <c r="AX3848" s="16">
        <v>-1</v>
      </c>
      <c r="AY3848" s="7">
        <v>0</v>
      </c>
      <c r="AZ3848" s="10">
        <v>25.9</v>
      </c>
      <c r="BA3848" s="16">
        <v>0</v>
      </c>
      <c r="BB3848" s="7">
        <v>0</v>
      </c>
      <c r="BC3848" s="16">
        <v>7.0839786357123309</v>
      </c>
      <c r="BD3848" s="13"/>
      <c r="BE3848" s="13"/>
      <c r="BG3848" s="44"/>
      <c r="BH3848" s="43">
        <v>25.7</v>
      </c>
      <c r="BI3848" s="2">
        <v>61.761750000000006</v>
      </c>
    </row>
    <row r="3849" spans="1:62" x14ac:dyDescent="0.2">
      <c r="A3849" s="2">
        <v>2016</v>
      </c>
      <c r="B3849" s="4" t="s">
        <v>4</v>
      </c>
      <c r="C3849" s="4" t="s">
        <v>157</v>
      </c>
      <c r="D3849" s="4" t="s">
        <v>246</v>
      </c>
      <c r="E3849" s="52" t="s">
        <v>251</v>
      </c>
      <c r="F3849" s="4" t="s">
        <v>143</v>
      </c>
      <c r="G3849" s="7">
        <v>59847.135750000009</v>
      </c>
      <c r="J3849" s="8">
        <v>59847.135750000009</v>
      </c>
      <c r="K3849" s="16">
        <v>1.6048387096774195</v>
      </c>
      <c r="L3849" s="7">
        <v>59847.135750000009</v>
      </c>
      <c r="M3849" s="7">
        <v>179541.40725000002</v>
      </c>
      <c r="P3849" s="8">
        <v>179541.40725000002</v>
      </c>
      <c r="Q3849" s="16">
        <v>1.604838709677419</v>
      </c>
      <c r="R3849" s="40">
        <v>25.9</v>
      </c>
      <c r="S3849" s="16">
        <v>0</v>
      </c>
      <c r="V3849" s="7">
        <v>3</v>
      </c>
      <c r="W3849" s="7"/>
      <c r="Y3849" s="7">
        <v>238374</v>
      </c>
      <c r="AB3849" s="7">
        <v>82</v>
      </c>
      <c r="AE3849" s="7">
        <v>1013</v>
      </c>
      <c r="AF3849" s="7">
        <v>44</v>
      </c>
      <c r="AG3849" s="8">
        <v>969</v>
      </c>
      <c r="AH3849" s="16">
        <v>1.6048387096774195</v>
      </c>
      <c r="AI3849" s="7">
        <v>863</v>
      </c>
      <c r="AJ3849" s="7">
        <v>106</v>
      </c>
      <c r="AK3849" s="12">
        <v>0.85192497532082923</v>
      </c>
      <c r="AL3849" s="12">
        <v>0.95</v>
      </c>
      <c r="AN3849" s="12">
        <v>0.890608875128999</v>
      </c>
      <c r="AO3849" s="12">
        <v>0.95656465942744329</v>
      </c>
      <c r="AP3849" s="12">
        <v>21.087100103199177</v>
      </c>
      <c r="AQ3849" s="8">
        <v>1404</v>
      </c>
      <c r="AR3849" s="16">
        <v>2.7440000000000002</v>
      </c>
      <c r="AS3849" s="7">
        <v>52.11581291759466</v>
      </c>
      <c r="AT3849" s="7">
        <v>1.4489164086687307</v>
      </c>
      <c r="AU3849" s="7">
        <v>0.48297213622291024</v>
      </c>
      <c r="AV3849" s="7">
        <v>168</v>
      </c>
      <c r="AW3849" s="16">
        <v>2.8748341441839896E-3</v>
      </c>
      <c r="AX3849" s="16">
        <v>0.43732507739938087</v>
      </c>
      <c r="AY3849" s="7">
        <v>36363.599999999999</v>
      </c>
      <c r="AZ3849" s="10">
        <v>25.9</v>
      </c>
      <c r="BA3849" s="16">
        <v>0</v>
      </c>
      <c r="BB3849" s="7">
        <v>1337.3726227340112</v>
      </c>
      <c r="BC3849" s="16">
        <v>2.2110152135557111</v>
      </c>
      <c r="BD3849" s="13">
        <v>6222.63</v>
      </c>
      <c r="BE3849" s="13">
        <v>4.4320726495726497</v>
      </c>
      <c r="BF3849" s="16">
        <v>1.7479313217307665E-2</v>
      </c>
      <c r="BG3849" s="44">
        <v>0.29368094614230295</v>
      </c>
      <c r="BH3849" s="43">
        <v>26.939999999999998</v>
      </c>
      <c r="BI3849" s="2">
        <v>61.761750000000006</v>
      </c>
    </row>
    <row r="3850" spans="1:62" x14ac:dyDescent="0.2">
      <c r="A3850" s="2">
        <v>2016</v>
      </c>
      <c r="B3850" s="4" t="s">
        <v>11</v>
      </c>
      <c r="C3850" s="4" t="s">
        <v>157</v>
      </c>
      <c r="D3850" s="4" t="s">
        <v>246</v>
      </c>
      <c r="E3850" s="52" t="s">
        <v>251</v>
      </c>
      <c r="F3850" s="4" t="s">
        <v>143</v>
      </c>
      <c r="G3850" s="7">
        <v>58117.806750000003</v>
      </c>
      <c r="J3850" s="8">
        <v>58117.806750000003</v>
      </c>
      <c r="K3850" s="16">
        <v>1.2565947242206232</v>
      </c>
      <c r="L3850" s="7">
        <v>58117.806750000003</v>
      </c>
      <c r="M3850" s="7">
        <v>174353.42025000002</v>
      </c>
      <c r="P3850" s="8">
        <v>174353.42025000002</v>
      </c>
      <c r="Q3850" s="16">
        <v>1.2565947242206237</v>
      </c>
      <c r="R3850" s="40">
        <v>25.9</v>
      </c>
      <c r="S3850" s="16">
        <v>0</v>
      </c>
      <c r="V3850" s="7">
        <v>3</v>
      </c>
      <c r="W3850" s="7"/>
      <c r="Y3850" s="7">
        <v>231486</v>
      </c>
      <c r="AB3850" s="7">
        <v>82</v>
      </c>
      <c r="AE3850" s="7">
        <v>982</v>
      </c>
      <c r="AF3850" s="7">
        <v>41</v>
      </c>
      <c r="AG3850" s="8">
        <v>941</v>
      </c>
      <c r="AH3850" s="16">
        <v>1.2565947242206237</v>
      </c>
      <c r="AI3850" s="7">
        <v>857</v>
      </c>
      <c r="AJ3850" s="7">
        <v>84</v>
      </c>
      <c r="AK3850" s="12">
        <v>0.87270875763747457</v>
      </c>
      <c r="AL3850" s="12">
        <v>0.95</v>
      </c>
      <c r="AN3850" s="12">
        <v>0.91073326248671627</v>
      </c>
      <c r="AO3850" s="12">
        <v>0.9582484725050916</v>
      </c>
      <c r="AP3850" s="12">
        <v>8.994099222551597</v>
      </c>
      <c r="AQ3850" s="8">
        <v>1540</v>
      </c>
      <c r="AR3850" s="16">
        <v>1.2481751824817517</v>
      </c>
      <c r="AS3850" s="7">
        <v>57.981927710843379</v>
      </c>
      <c r="AT3850" s="7">
        <v>1.6365568544102018</v>
      </c>
      <c r="AU3850" s="7">
        <v>0.54551895147006724</v>
      </c>
      <c r="AV3850" s="7">
        <v>168</v>
      </c>
      <c r="AW3850" s="16">
        <v>3.2471366158932573E-3</v>
      </c>
      <c r="AX3850" s="16">
        <v>-3.7310827897021337E-3</v>
      </c>
      <c r="AY3850" s="7">
        <v>39886</v>
      </c>
      <c r="AZ3850" s="10">
        <v>25.9</v>
      </c>
      <c r="BA3850" s="16">
        <v>0</v>
      </c>
      <c r="BB3850" s="7">
        <v>1433.0483006438599</v>
      </c>
      <c r="BC3850" s="16">
        <v>1.1525944084941355</v>
      </c>
      <c r="BD3850" s="13">
        <v>6889.35</v>
      </c>
      <c r="BE3850" s="13">
        <v>4.4736038961038966</v>
      </c>
      <c r="BF3850" s="16">
        <v>1.7242204845048511E-2</v>
      </c>
      <c r="BG3850" s="44">
        <v>0.29187214031520092</v>
      </c>
      <c r="BH3850" s="43">
        <v>26.56</v>
      </c>
      <c r="BI3850" s="2">
        <v>61.761750000000006</v>
      </c>
    </row>
    <row r="3851" spans="1:62" x14ac:dyDescent="0.2">
      <c r="A3851" s="2">
        <v>2016</v>
      </c>
      <c r="B3851" s="4" t="s">
        <v>5</v>
      </c>
      <c r="C3851" s="4" t="s">
        <v>157</v>
      </c>
      <c r="D3851" s="4" t="s">
        <v>246</v>
      </c>
      <c r="E3851" s="52" t="s">
        <v>251</v>
      </c>
      <c r="F3851" s="4" t="s">
        <v>143</v>
      </c>
      <c r="G3851" s="7">
        <v>59291.280000000006</v>
      </c>
      <c r="J3851" s="8">
        <v>59291.280000000006</v>
      </c>
      <c r="K3851" s="16">
        <v>1.0469083155650321</v>
      </c>
      <c r="L3851" s="7">
        <v>59291.280000000006</v>
      </c>
      <c r="M3851" s="7">
        <v>177873.84000000003</v>
      </c>
      <c r="P3851" s="8">
        <v>177873.84000000003</v>
      </c>
      <c r="Q3851" s="16">
        <v>1.0469083155650321</v>
      </c>
      <c r="R3851" s="40">
        <v>25.9</v>
      </c>
      <c r="S3851" s="16">
        <v>0</v>
      </c>
      <c r="V3851" s="7">
        <v>3</v>
      </c>
      <c r="W3851" s="7"/>
      <c r="Y3851" s="7">
        <v>236160</v>
      </c>
      <c r="AB3851" s="7">
        <v>82</v>
      </c>
      <c r="AE3851" s="7">
        <v>1011</v>
      </c>
      <c r="AF3851" s="7">
        <v>51</v>
      </c>
      <c r="AG3851" s="8">
        <v>960</v>
      </c>
      <c r="AH3851" s="16">
        <v>1.0469083155650321</v>
      </c>
      <c r="AI3851" s="7">
        <v>900</v>
      </c>
      <c r="AJ3851" s="7">
        <v>60</v>
      </c>
      <c r="AK3851" s="12">
        <v>0.89020771513353114</v>
      </c>
      <c r="AL3851" s="12">
        <v>0.95</v>
      </c>
      <c r="AN3851" s="12">
        <v>0.9375</v>
      </c>
      <c r="AO3851" s="12">
        <v>0.94955489614243327</v>
      </c>
      <c r="AP3851" s="12">
        <v>3.2277644230769225</v>
      </c>
      <c r="AQ3851" s="8">
        <v>4814</v>
      </c>
      <c r="AR3851" s="16">
        <v>48.628865979381445</v>
      </c>
      <c r="AS3851" s="7">
        <v>184.58588957055213</v>
      </c>
      <c r="AT3851" s="7">
        <v>5.0145833333333334</v>
      </c>
      <c r="AU3851" s="7">
        <v>1.6715277777777777</v>
      </c>
      <c r="AV3851" s="7">
        <v>168</v>
      </c>
      <c r="AW3851" s="16">
        <v>9.9495701058201057E-3</v>
      </c>
      <c r="AX3851" s="16">
        <v>23.245768900343645</v>
      </c>
      <c r="AY3851" s="7">
        <v>124682.59999999999</v>
      </c>
      <c r="AZ3851" s="10">
        <v>25.9</v>
      </c>
      <c r="BA3851" s="16">
        <v>0</v>
      </c>
      <c r="BB3851" s="7">
        <v>4421.2640456268</v>
      </c>
      <c r="BC3851" s="16">
        <v>-11.090726344751124</v>
      </c>
      <c r="BD3851" s="13">
        <v>19990.810000000001</v>
      </c>
      <c r="BE3851" s="13">
        <v>4.1526402160365601</v>
      </c>
      <c r="BF3851" s="16">
        <v>1.5649542689895025E-2</v>
      </c>
      <c r="BG3851" s="44">
        <v>0.26955044308225212</v>
      </c>
      <c r="BH3851" s="43">
        <v>26.080000000000002</v>
      </c>
      <c r="BI3851" s="2">
        <v>61.761750000000006</v>
      </c>
    </row>
    <row r="3852" spans="1:62" x14ac:dyDescent="0.2">
      <c r="A3852" s="2">
        <v>2016</v>
      </c>
      <c r="B3852" s="4" t="s">
        <v>6</v>
      </c>
      <c r="C3852" s="4" t="s">
        <v>157</v>
      </c>
      <c r="D3852" s="4" t="s">
        <v>246</v>
      </c>
      <c r="E3852" s="52" t="s">
        <v>251</v>
      </c>
      <c r="F3852" s="4" t="s">
        <v>143</v>
      </c>
      <c r="G3852" s="7">
        <v>57253.142250000004</v>
      </c>
      <c r="J3852" s="8">
        <v>57253.142250000004</v>
      </c>
      <c r="K3852" s="16">
        <v>1.0738255033557049</v>
      </c>
      <c r="L3852" s="7">
        <v>57253.142250000004</v>
      </c>
      <c r="M3852" s="7">
        <v>171759.42675000001</v>
      </c>
      <c r="P3852" s="8">
        <v>171759.42675000001</v>
      </c>
      <c r="Q3852" s="16">
        <v>1.0738255033557049</v>
      </c>
      <c r="R3852" s="40">
        <v>25.9</v>
      </c>
      <c r="S3852" s="16">
        <v>0</v>
      </c>
      <c r="V3852" s="7">
        <v>3</v>
      </c>
      <c r="W3852" s="7"/>
      <c r="Y3852" s="7">
        <v>228042</v>
      </c>
      <c r="AB3852" s="7">
        <v>82</v>
      </c>
      <c r="AE3852" s="7">
        <v>980</v>
      </c>
      <c r="AF3852" s="7">
        <v>53</v>
      </c>
      <c r="AG3852" s="8">
        <v>927</v>
      </c>
      <c r="AH3852" s="16">
        <v>1.0738255033557045</v>
      </c>
      <c r="AI3852" s="7">
        <v>888</v>
      </c>
      <c r="AJ3852" s="7">
        <v>39</v>
      </c>
      <c r="AK3852" s="12">
        <v>0.90612244897959182</v>
      </c>
      <c r="AL3852" s="12">
        <v>0.95</v>
      </c>
      <c r="AN3852" s="12">
        <v>0.95792880258899671</v>
      </c>
      <c r="AO3852" s="12">
        <v>0.94591836734693879</v>
      </c>
      <c r="AP3852" s="12">
        <v>4.489668907144635</v>
      </c>
      <c r="AQ3852" s="8">
        <v>0</v>
      </c>
      <c r="AR3852" s="16">
        <v>-1</v>
      </c>
      <c r="AS3852" s="7">
        <v>0</v>
      </c>
      <c r="AT3852" s="7">
        <v>0</v>
      </c>
      <c r="AU3852" s="7">
        <v>0</v>
      </c>
      <c r="AV3852" s="7">
        <v>168</v>
      </c>
      <c r="AW3852" s="16">
        <v>0</v>
      </c>
      <c r="AX3852" s="16">
        <v>-1</v>
      </c>
      <c r="AY3852" s="7">
        <v>0</v>
      </c>
      <c r="AZ3852" s="10">
        <v>25.9</v>
      </c>
      <c r="BA3852" s="16">
        <v>0</v>
      </c>
      <c r="BB3852" s="7">
        <v>0</v>
      </c>
      <c r="BC3852" s="16">
        <v>1.1637319913856043</v>
      </c>
      <c r="BD3852" s="13"/>
      <c r="BE3852" s="13"/>
      <c r="BG3852" s="44"/>
      <c r="BH3852" s="43">
        <v>25.939999999999998</v>
      </c>
      <c r="BI3852" s="2">
        <v>61.761750000000006</v>
      </c>
    </row>
    <row r="3853" spans="1:62" x14ac:dyDescent="0.2">
      <c r="A3853" s="2">
        <v>2016</v>
      </c>
      <c r="B3853" s="4" t="s">
        <v>7</v>
      </c>
      <c r="C3853" s="4" t="s">
        <v>157</v>
      </c>
      <c r="D3853" s="4" t="s">
        <v>246</v>
      </c>
      <c r="E3853" s="52" t="s">
        <v>251</v>
      </c>
      <c r="F3853" s="4" t="s">
        <v>143</v>
      </c>
      <c r="G3853" s="7">
        <v>56017.907250000004</v>
      </c>
      <c r="J3853" s="8">
        <v>56017.907250000004</v>
      </c>
      <c r="K3853" s="16">
        <v>0.74423076923076903</v>
      </c>
      <c r="L3853" s="7">
        <v>56017.907250000004</v>
      </c>
      <c r="M3853" s="7">
        <v>168053.72175000003</v>
      </c>
      <c r="P3853" s="8">
        <v>168053.72175000003</v>
      </c>
      <c r="Q3853" s="16">
        <v>0.74423076923076925</v>
      </c>
      <c r="R3853" s="40">
        <v>25.9</v>
      </c>
      <c r="S3853" s="16">
        <v>0</v>
      </c>
      <c r="V3853" s="7">
        <v>3</v>
      </c>
      <c r="W3853" s="7"/>
      <c r="Y3853" s="7">
        <v>223122</v>
      </c>
      <c r="AB3853" s="7">
        <v>82</v>
      </c>
      <c r="AE3853" s="7">
        <v>1011</v>
      </c>
      <c r="AF3853" s="7">
        <v>104</v>
      </c>
      <c r="AG3853" s="8">
        <v>907</v>
      </c>
      <c r="AH3853" s="16">
        <v>0.74423076923076925</v>
      </c>
      <c r="AI3853" s="7">
        <v>873</v>
      </c>
      <c r="AJ3853" s="7">
        <v>34</v>
      </c>
      <c r="AK3853" s="12">
        <v>0.86350148367952517</v>
      </c>
      <c r="AL3853" s="12">
        <v>0.95</v>
      </c>
      <c r="AN3853" s="12">
        <v>0.96251378169790514</v>
      </c>
      <c r="AO3853" s="12">
        <v>0.89713155291790303</v>
      </c>
      <c r="AP3853" s="12">
        <v>2.1281697905181916</v>
      </c>
      <c r="AQ3853" s="8">
        <v>1019</v>
      </c>
      <c r="AR3853" s="16">
        <v>0</v>
      </c>
      <c r="AS3853" s="7">
        <v>39.649805447470818</v>
      </c>
      <c r="AT3853" s="7">
        <v>1.12348401323043</v>
      </c>
      <c r="AU3853" s="7">
        <v>0.37449467107681</v>
      </c>
      <c r="AV3853" s="7">
        <v>168</v>
      </c>
      <c r="AW3853" s="16">
        <v>2.229134946885774E-3</v>
      </c>
      <c r="AX3853" s="16">
        <v>0</v>
      </c>
      <c r="AY3853" s="7">
        <v>26392.1</v>
      </c>
      <c r="AZ3853" s="10">
        <v>25.9</v>
      </c>
      <c r="BA3853" s="16">
        <v>0</v>
      </c>
      <c r="BB3853" s="7">
        <v>1013.0007096750203</v>
      </c>
      <c r="BC3853" s="16">
        <v>0.36166313289797303</v>
      </c>
      <c r="BD3853" s="13">
        <v>4147.3</v>
      </c>
      <c r="BE3853" s="13">
        <v>4.0699705593719333</v>
      </c>
      <c r="BF3853" s="16">
        <v>1.463097489798118E-2</v>
      </c>
      <c r="BG3853" s="44">
        <v>0.25325645726947327</v>
      </c>
      <c r="BH3853" s="43">
        <v>25.7</v>
      </c>
      <c r="BI3853" s="2">
        <v>61.761750000000006</v>
      </c>
    </row>
    <row r="3854" spans="1:62" x14ac:dyDescent="0.2">
      <c r="A3854" s="2">
        <v>2017</v>
      </c>
      <c r="B3854" s="4" t="s">
        <v>8</v>
      </c>
      <c r="C3854" s="4" t="s">
        <v>157</v>
      </c>
      <c r="D3854" s="4" t="s">
        <v>246</v>
      </c>
      <c r="E3854" s="52" t="s">
        <v>251</v>
      </c>
      <c r="F3854" s="4" t="s">
        <v>143</v>
      </c>
      <c r="G3854" s="7">
        <v>56944.333500000008</v>
      </c>
      <c r="J3854" s="8">
        <v>56944.333500000008</v>
      </c>
      <c r="K3854" s="16">
        <v>0.80430528375733878</v>
      </c>
      <c r="L3854" s="7">
        <v>56944.333500000008</v>
      </c>
      <c r="M3854" s="7">
        <v>170833.00050000002</v>
      </c>
      <c r="P3854" s="8">
        <v>170833.00050000002</v>
      </c>
      <c r="Q3854" s="16">
        <v>0.80430528375733856</v>
      </c>
      <c r="R3854" s="40">
        <v>25.9</v>
      </c>
      <c r="S3854" s="16">
        <v>0</v>
      </c>
      <c r="V3854" s="7">
        <v>3</v>
      </c>
      <c r="W3854" s="7"/>
      <c r="Y3854" s="7">
        <v>226812</v>
      </c>
      <c r="AB3854" s="7">
        <v>82</v>
      </c>
      <c r="AE3854" s="7">
        <v>1013</v>
      </c>
      <c r="AF3854" s="7">
        <v>91</v>
      </c>
      <c r="AG3854" s="8">
        <v>922</v>
      </c>
      <c r="AH3854" s="16">
        <v>0.80430528375733856</v>
      </c>
      <c r="AI3854" s="7">
        <v>883</v>
      </c>
      <c r="AJ3854" s="7">
        <v>39</v>
      </c>
      <c r="AK3854" s="12">
        <v>0.87166831194471861</v>
      </c>
      <c r="AL3854" s="12">
        <v>0.95</v>
      </c>
      <c r="AN3854" s="12">
        <v>0.95770065075921906</v>
      </c>
      <c r="AO3854" s="12">
        <v>0.910167818361303</v>
      </c>
      <c r="AP3854" s="12">
        <v>2.0778932864022703</v>
      </c>
      <c r="AQ3854" s="8">
        <v>4018</v>
      </c>
      <c r="AR3854" s="16">
        <v>6.3187613843351551</v>
      </c>
      <c r="AS3854" s="7">
        <v>149.14625092798812</v>
      </c>
      <c r="AT3854" s="7">
        <v>4.3579175704989153</v>
      </c>
      <c r="AU3854" s="7">
        <v>1.4526391901663052</v>
      </c>
      <c r="AV3854" s="7">
        <v>168</v>
      </c>
      <c r="AW3854" s="16">
        <v>8.6466618462280077E-3</v>
      </c>
      <c r="AX3854" s="16">
        <v>3.0562766457649291</v>
      </c>
      <c r="AY3854" s="7">
        <v>104066.2</v>
      </c>
      <c r="AZ3854" s="10">
        <v>25.9</v>
      </c>
      <c r="BA3854" s="16">
        <v>0</v>
      </c>
      <c r="BB3854" s="7">
        <v>4696.7787928907219</v>
      </c>
      <c r="BC3854" s="16">
        <v>-1.1594879374907698</v>
      </c>
      <c r="BD3854" s="13">
        <v>17653.919999999998</v>
      </c>
      <c r="BE3854" s="13">
        <v>4.3937083125933292</v>
      </c>
      <c r="BF3854" s="16">
        <v>1.5410997905473348E-2</v>
      </c>
      <c r="BG3854" s="44">
        <v>0.27203174179936862</v>
      </c>
      <c r="BH3854" s="43">
        <v>26.939999999999998</v>
      </c>
      <c r="BI3854" s="2">
        <v>61.761750000000006</v>
      </c>
    </row>
    <row r="3855" spans="1:62" x14ac:dyDescent="0.2">
      <c r="A3855" s="2">
        <v>2017</v>
      </c>
      <c r="B3855" s="4" t="s">
        <v>9</v>
      </c>
      <c r="C3855" s="4" t="s">
        <v>157</v>
      </c>
      <c r="D3855" s="4" t="s">
        <v>246</v>
      </c>
      <c r="E3855" s="52" t="s">
        <v>251</v>
      </c>
      <c r="F3855" s="4" t="s">
        <v>143</v>
      </c>
      <c r="G3855" s="7">
        <v>49594.685250000002</v>
      </c>
      <c r="J3855" s="8">
        <v>49594.685250000002</v>
      </c>
      <c r="K3855" s="16">
        <v>0.59325396825396814</v>
      </c>
      <c r="L3855" s="7">
        <v>49594.685250000002</v>
      </c>
      <c r="M3855" s="7">
        <v>148784.05575</v>
      </c>
      <c r="P3855" s="8">
        <v>148784.05575</v>
      </c>
      <c r="Q3855" s="16">
        <v>0.59325396825396814</v>
      </c>
      <c r="R3855" s="40">
        <v>25.9</v>
      </c>
      <c r="S3855" s="16">
        <v>0</v>
      </c>
      <c r="V3855" s="7">
        <v>3</v>
      </c>
      <c r="W3855" s="7"/>
      <c r="Y3855" s="7">
        <v>197538</v>
      </c>
      <c r="AB3855" s="7">
        <v>82</v>
      </c>
      <c r="AE3855" s="7">
        <v>912</v>
      </c>
      <c r="AF3855" s="7">
        <v>109</v>
      </c>
      <c r="AG3855" s="8">
        <v>803</v>
      </c>
      <c r="AH3855" s="16">
        <v>0.59325396825396814</v>
      </c>
      <c r="AI3855" s="7">
        <v>696</v>
      </c>
      <c r="AJ3855" s="7">
        <v>107</v>
      </c>
      <c r="AK3855" s="12">
        <v>0.76315789473684215</v>
      </c>
      <c r="AL3855" s="12">
        <v>0.95</v>
      </c>
      <c r="AN3855" s="12">
        <v>0.86674968866749691</v>
      </c>
      <c r="AO3855" s="12">
        <v>0.88048245614035092</v>
      </c>
      <c r="AP3855" s="12">
        <v>1.4962391033623912</v>
      </c>
      <c r="AQ3855" s="8">
        <v>0</v>
      </c>
      <c r="AR3855" s="16">
        <v>-1</v>
      </c>
      <c r="AS3855" s="7">
        <v>0</v>
      </c>
      <c r="AT3855" s="7">
        <v>0</v>
      </c>
      <c r="AU3855" s="7">
        <v>0</v>
      </c>
      <c r="AV3855" s="7">
        <v>168</v>
      </c>
      <c r="AW3855" s="16">
        <v>0</v>
      </c>
      <c r="AX3855" s="16">
        <v>-1</v>
      </c>
      <c r="AY3855" s="7">
        <v>0</v>
      </c>
      <c r="AZ3855" s="10">
        <v>25.9</v>
      </c>
      <c r="BA3855" s="16">
        <v>0</v>
      </c>
      <c r="BB3855" s="7">
        <v>0</v>
      </c>
      <c r="BC3855" s="16">
        <v>0.76827470398703279</v>
      </c>
      <c r="BD3855" s="13"/>
      <c r="BE3855" s="13"/>
      <c r="BG3855" s="44"/>
      <c r="BH3855" s="43">
        <v>23.32</v>
      </c>
      <c r="BI3855" s="2">
        <v>61.761750000000006</v>
      </c>
    </row>
    <row r="3856" spans="1:62" x14ac:dyDescent="0.2">
      <c r="A3856" s="2">
        <v>2017</v>
      </c>
      <c r="B3856" s="4" t="s">
        <v>10</v>
      </c>
      <c r="C3856" s="4" t="s">
        <v>157</v>
      </c>
      <c r="D3856" s="4" t="s">
        <v>246</v>
      </c>
      <c r="E3856" s="52" t="s">
        <v>251</v>
      </c>
      <c r="F3856" s="4" t="s">
        <v>143</v>
      </c>
      <c r="G3856" s="7">
        <v>58735.424250000004</v>
      </c>
      <c r="J3856" s="8">
        <v>58735.424250000004</v>
      </c>
      <c r="K3856" s="16">
        <v>0.54132901134521871</v>
      </c>
      <c r="L3856" s="7">
        <v>58735.424250000004</v>
      </c>
      <c r="M3856" s="7">
        <v>176206.27275</v>
      </c>
      <c r="P3856" s="8">
        <v>176206.27275</v>
      </c>
      <c r="Q3856" s="16">
        <v>0.54132901134521871</v>
      </c>
      <c r="R3856" s="40">
        <v>25.9</v>
      </c>
      <c r="S3856" s="16">
        <v>0</v>
      </c>
      <c r="V3856" s="7">
        <v>3</v>
      </c>
      <c r="W3856" s="7"/>
      <c r="Y3856" s="7">
        <v>233946</v>
      </c>
      <c r="AB3856" s="7">
        <v>82</v>
      </c>
      <c r="AE3856" s="7">
        <v>1013</v>
      </c>
      <c r="AF3856" s="7">
        <v>62</v>
      </c>
      <c r="AG3856" s="8">
        <v>951</v>
      </c>
      <c r="AH3856" s="16">
        <v>0.54132901134521871</v>
      </c>
      <c r="AI3856" s="7">
        <v>804</v>
      </c>
      <c r="AJ3856" s="7">
        <v>147</v>
      </c>
      <c r="AK3856" s="12">
        <v>0.79368213228035533</v>
      </c>
      <c r="AL3856" s="12">
        <v>0.95</v>
      </c>
      <c r="AN3856" s="12">
        <v>0.8454258675078864</v>
      </c>
      <c r="AO3856" s="12">
        <v>0.93879565646594276</v>
      </c>
      <c r="AP3856" s="12">
        <v>1.3080874347449818</v>
      </c>
      <c r="AQ3856" s="8">
        <v>2140</v>
      </c>
      <c r="AR3856" s="16">
        <v>0</v>
      </c>
      <c r="AS3856" s="7">
        <v>79.435783221974759</v>
      </c>
      <c r="AT3856" s="7">
        <v>2.2502628811777079</v>
      </c>
      <c r="AU3856" s="7">
        <v>0.75008762705923593</v>
      </c>
      <c r="AV3856" s="7">
        <v>168</v>
      </c>
      <c r="AW3856" s="16">
        <v>4.4648073039240234E-3</v>
      </c>
      <c r="AX3856" s="16">
        <v>0</v>
      </c>
      <c r="AY3856" s="7">
        <v>55426</v>
      </c>
      <c r="AZ3856" s="10">
        <v>25.9</v>
      </c>
      <c r="BA3856" s="16">
        <v>0</v>
      </c>
      <c r="BB3856" s="7">
        <v>2130.4695485385723</v>
      </c>
      <c r="BC3856" s="16">
        <v>0.23907454574354195</v>
      </c>
      <c r="BD3856" s="13">
        <v>9382.52</v>
      </c>
      <c r="BE3856" s="13">
        <v>4.3843551401869165</v>
      </c>
      <c r="BF3856" s="16">
        <v>1.4774933168174281E-2</v>
      </c>
      <c r="BG3856" s="44">
        <v>0.27742379023513347</v>
      </c>
      <c r="BH3856" s="43">
        <v>26.939999999999998</v>
      </c>
      <c r="BI3856" s="2">
        <v>61.761750000000006</v>
      </c>
    </row>
    <row r="3857" spans="1:61" x14ac:dyDescent="0.2">
      <c r="A3857" s="2">
        <v>2017</v>
      </c>
      <c r="B3857" s="4" t="s">
        <v>0</v>
      </c>
      <c r="C3857" s="4" t="s">
        <v>157</v>
      </c>
      <c r="D3857" s="4" t="s">
        <v>246</v>
      </c>
      <c r="E3857" s="52" t="s">
        <v>251</v>
      </c>
      <c r="F3857" s="4" t="s">
        <v>143</v>
      </c>
      <c r="G3857" s="7">
        <v>53918.007750000004</v>
      </c>
      <c r="J3857" s="8">
        <v>53918.007750000004</v>
      </c>
      <c r="K3857" s="16">
        <v>9.3984962406014949E-2</v>
      </c>
      <c r="L3857" s="7">
        <v>53918.007750000004</v>
      </c>
      <c r="M3857" s="7">
        <v>161754.02325000003</v>
      </c>
      <c r="P3857" s="8">
        <v>161754.02325000003</v>
      </c>
      <c r="Q3857" s="16">
        <v>9.3984962406015171E-2</v>
      </c>
      <c r="R3857" s="40">
        <v>25.9</v>
      </c>
      <c r="S3857" s="16">
        <v>0</v>
      </c>
      <c r="V3857" s="7">
        <v>3</v>
      </c>
      <c r="W3857" s="7"/>
      <c r="Y3857" s="7">
        <v>214758</v>
      </c>
      <c r="AB3857" s="7">
        <v>82</v>
      </c>
      <c r="AE3857" s="7">
        <v>978</v>
      </c>
      <c r="AF3857" s="7">
        <v>105</v>
      </c>
      <c r="AG3857" s="8">
        <v>873</v>
      </c>
      <c r="AH3857" s="16">
        <v>9.3984962406014949E-2</v>
      </c>
      <c r="AI3857" s="7">
        <v>729</v>
      </c>
      <c r="AJ3857" s="7">
        <v>144</v>
      </c>
      <c r="AK3857" s="12">
        <v>0.745398773006135</v>
      </c>
      <c r="AL3857" s="12">
        <v>0.95</v>
      </c>
      <c r="AN3857" s="12">
        <v>0.83505154639175261</v>
      </c>
      <c r="AO3857" s="12">
        <v>0.8926380368098159</v>
      </c>
      <c r="AP3857" s="12">
        <v>0.65352638714793687</v>
      </c>
      <c r="AQ3857" s="8">
        <v>525</v>
      </c>
      <c r="AR3857" s="16">
        <v>-0.89087507794637288</v>
      </c>
      <c r="AS3857" s="7">
        <v>21.463614063777595</v>
      </c>
      <c r="AT3857" s="7">
        <v>0.60137457044673537</v>
      </c>
      <c r="AU3857" s="7">
        <v>0.20045819014891178</v>
      </c>
      <c r="AV3857" s="7">
        <v>168</v>
      </c>
      <c r="AW3857" s="16">
        <v>1.1932035127911415E-3</v>
      </c>
      <c r="AX3857" s="16">
        <v>-0.90025007124994916</v>
      </c>
      <c r="AY3857" s="7">
        <v>13597.5</v>
      </c>
      <c r="AZ3857" s="10">
        <v>25.9</v>
      </c>
      <c r="BA3857" s="16">
        <v>0</v>
      </c>
      <c r="BB3857" s="7">
        <v>537.99971318887697</v>
      </c>
      <c r="BC3857" s="16">
        <v>0.53427466682097124</v>
      </c>
      <c r="BD3857" s="13">
        <v>2571.6999999999998</v>
      </c>
      <c r="BE3857" s="13">
        <v>4.89847619047619</v>
      </c>
      <c r="BF3857" s="16">
        <v>1.6249374332181672E-2</v>
      </c>
      <c r="BG3857" s="44">
        <v>0.31295932607538623</v>
      </c>
      <c r="BH3857" s="43">
        <v>24.46</v>
      </c>
      <c r="BI3857" s="2">
        <v>61.761750000000006</v>
      </c>
    </row>
    <row r="3858" spans="1:61" x14ac:dyDescent="0.2">
      <c r="A3858" s="2">
        <v>2017</v>
      </c>
      <c r="B3858" s="4" t="s">
        <v>1</v>
      </c>
      <c r="C3858" s="4" t="s">
        <v>157</v>
      </c>
      <c r="D3858" s="4" t="s">
        <v>246</v>
      </c>
      <c r="E3858" s="52" t="s">
        <v>251</v>
      </c>
      <c r="F3858" s="4" t="s">
        <v>143</v>
      </c>
      <c r="G3858" s="7">
        <v>57314.90400000001</v>
      </c>
      <c r="J3858" s="8">
        <v>57314.90400000001</v>
      </c>
      <c r="K3858" s="16">
        <v>1.6429353778751432E-2</v>
      </c>
      <c r="L3858" s="7">
        <v>57314.90400000001</v>
      </c>
      <c r="M3858" s="7">
        <v>171944.71200000003</v>
      </c>
      <c r="P3858" s="8">
        <v>171944.71200000003</v>
      </c>
      <c r="Q3858" s="16">
        <v>1.6429353778751432E-2</v>
      </c>
      <c r="R3858" s="40">
        <v>25.9</v>
      </c>
      <c r="S3858" s="16">
        <v>0</v>
      </c>
      <c r="V3858" s="7">
        <v>3</v>
      </c>
      <c r="W3858" s="7"/>
      <c r="Y3858" s="7">
        <v>228288</v>
      </c>
      <c r="AB3858" s="7">
        <v>82</v>
      </c>
      <c r="AE3858" s="7">
        <v>1011</v>
      </c>
      <c r="AF3858" s="7">
        <v>83</v>
      </c>
      <c r="AG3858" s="8">
        <v>928</v>
      </c>
      <c r="AH3858" s="16">
        <v>1.6429353778751432E-2</v>
      </c>
      <c r="AI3858" s="7">
        <v>776</v>
      </c>
      <c r="AJ3858" s="7">
        <v>152</v>
      </c>
      <c r="AK3858" s="12">
        <v>0.7675568743818002</v>
      </c>
      <c r="AL3858" s="12">
        <v>0.95</v>
      </c>
      <c r="AN3858" s="12">
        <v>0.83620689655172409</v>
      </c>
      <c r="AO3858" s="12">
        <v>0.91790306627101881</v>
      </c>
      <c r="AP3858" s="12">
        <v>0.29180523951222348</v>
      </c>
      <c r="AQ3858" s="8">
        <v>5593</v>
      </c>
      <c r="AR3858" s="16">
        <v>3.4530254777070066</v>
      </c>
      <c r="AS3858" s="7">
        <v>212.5</v>
      </c>
      <c r="AT3858" s="7">
        <v>6.0269396551724137</v>
      </c>
      <c r="AU3858" s="7">
        <v>2.0089798850574714</v>
      </c>
      <c r="AV3858" s="7">
        <v>168</v>
      </c>
      <c r="AW3858" s="16">
        <v>1.1958213601532567E-2</v>
      </c>
      <c r="AX3858" s="16">
        <v>3.3810476952009658</v>
      </c>
      <c r="AY3858" s="7">
        <v>144858.69999999998</v>
      </c>
      <c r="AZ3858" s="10">
        <v>25.9</v>
      </c>
      <c r="BA3858" s="16">
        <v>0</v>
      </c>
      <c r="BB3858" s="7">
        <v>5623.6641164850362</v>
      </c>
      <c r="BC3858" s="16">
        <v>-1.6580574528935101</v>
      </c>
      <c r="BD3858" s="13">
        <v>22024.77</v>
      </c>
      <c r="BE3858" s="13">
        <v>3.9379170391560883</v>
      </c>
      <c r="BF3858" s="16">
        <v>1.2861873521114786E-2</v>
      </c>
      <c r="BG3858" s="44">
        <v>0.24625026895878727</v>
      </c>
      <c r="BH3858" s="43">
        <v>26.32</v>
      </c>
      <c r="BI3858" s="2">
        <v>61.761750000000006</v>
      </c>
    </row>
    <row r="3859" spans="1:61" x14ac:dyDescent="0.2">
      <c r="A3859" s="2">
        <v>2017</v>
      </c>
      <c r="B3859" s="4" t="s">
        <v>2</v>
      </c>
      <c r="C3859" s="4" t="s">
        <v>157</v>
      </c>
      <c r="D3859" s="4" t="s">
        <v>246</v>
      </c>
      <c r="E3859" s="52" t="s">
        <v>251</v>
      </c>
      <c r="F3859" s="4" t="s">
        <v>143</v>
      </c>
      <c r="G3859" s="7">
        <v>58179.568500000008</v>
      </c>
      <c r="J3859" s="8">
        <v>58179.568500000008</v>
      </c>
      <c r="K3859" s="16">
        <v>6.200676437429542E-2</v>
      </c>
      <c r="L3859" s="7">
        <v>58179.568500000008</v>
      </c>
      <c r="M3859" s="7">
        <v>174538.70550000004</v>
      </c>
      <c r="P3859" s="8">
        <v>174538.70550000004</v>
      </c>
      <c r="Q3859" s="16">
        <v>6.2006764374295642E-2</v>
      </c>
      <c r="R3859" s="40">
        <v>25.9</v>
      </c>
      <c r="S3859" s="16">
        <v>0</v>
      </c>
      <c r="V3859" s="7">
        <v>3</v>
      </c>
      <c r="W3859" s="7"/>
      <c r="Y3859" s="7">
        <v>231732</v>
      </c>
      <c r="AB3859" s="7">
        <v>82</v>
      </c>
      <c r="AE3859" s="7">
        <v>978</v>
      </c>
      <c r="AF3859" s="7">
        <v>36</v>
      </c>
      <c r="AG3859" s="8">
        <v>942</v>
      </c>
      <c r="AH3859" s="16">
        <v>6.200676437429542E-2</v>
      </c>
      <c r="AI3859" s="7">
        <v>731</v>
      </c>
      <c r="AJ3859" s="7">
        <v>211</v>
      </c>
      <c r="AK3859" s="12">
        <v>0.74744376278118607</v>
      </c>
      <c r="AL3859" s="12">
        <v>0.95</v>
      </c>
      <c r="AN3859" s="12">
        <v>0.77600849256900217</v>
      </c>
      <c r="AO3859" s="12">
        <v>0.96319018404907975</v>
      </c>
      <c r="AP3859" s="12">
        <v>0.24695567555924791</v>
      </c>
      <c r="AQ3859" s="8">
        <v>2993</v>
      </c>
      <c r="AR3859" s="16">
        <v>3.2781228433402365E-2</v>
      </c>
      <c r="AS3859" s="7">
        <v>120.00801924619086</v>
      </c>
      <c r="AT3859" s="7">
        <v>3.1772823779193207</v>
      </c>
      <c r="AU3859" s="7">
        <v>1.0590941259731068</v>
      </c>
      <c r="AV3859" s="7">
        <v>168</v>
      </c>
      <c r="AW3859" s="16">
        <v>6.3041317022208736E-3</v>
      </c>
      <c r="AX3859" s="16">
        <v>-2.7519161761754063E-2</v>
      </c>
      <c r="AY3859" s="7">
        <v>77518.7</v>
      </c>
      <c r="AZ3859" s="10">
        <v>25.9</v>
      </c>
      <c r="BA3859" s="16">
        <v>0</v>
      </c>
      <c r="BB3859" s="7">
        <v>3016.3387939116292</v>
      </c>
      <c r="BC3859" s="16">
        <v>5.0856501311660911E-2</v>
      </c>
      <c r="BD3859" s="13">
        <v>11063.11</v>
      </c>
      <c r="BE3859" s="13">
        <v>3.6963280988974274</v>
      </c>
      <c r="BF3859" s="16">
        <v>1.1856574694857788E-2</v>
      </c>
      <c r="BG3859" s="44">
        <v>0.22558760470120195</v>
      </c>
      <c r="BH3859" s="43">
        <v>24.94</v>
      </c>
      <c r="BI3859" s="2">
        <v>61.761750000000006</v>
      </c>
    </row>
    <row r="3860" spans="1:61" x14ac:dyDescent="0.2">
      <c r="A3860" s="2">
        <v>2017</v>
      </c>
      <c r="B3860" s="4" t="s">
        <v>3</v>
      </c>
      <c r="C3860" s="4" t="s">
        <v>157</v>
      </c>
      <c r="D3860" s="4" t="s">
        <v>246</v>
      </c>
      <c r="E3860" s="52" t="s">
        <v>251</v>
      </c>
      <c r="F3860" s="4" t="s">
        <v>143</v>
      </c>
      <c r="G3860" s="7">
        <v>59970.659250000004</v>
      </c>
      <c r="J3860" s="8">
        <v>59970.659250000004</v>
      </c>
      <c r="K3860" s="16">
        <v>8.4916201117318346E-2</v>
      </c>
      <c r="L3860" s="7">
        <v>59970.659250000004</v>
      </c>
      <c r="M3860" s="7">
        <v>179911.97775000002</v>
      </c>
      <c r="P3860" s="8">
        <v>179911.97775000002</v>
      </c>
      <c r="Q3860" s="16">
        <v>8.4916201117318346E-2</v>
      </c>
      <c r="R3860" s="40">
        <v>25.9</v>
      </c>
      <c r="S3860" s="16">
        <v>0</v>
      </c>
      <c r="V3860" s="7">
        <v>3</v>
      </c>
      <c r="W3860" s="7"/>
      <c r="Y3860" s="7">
        <v>238866</v>
      </c>
      <c r="AB3860" s="7">
        <v>82</v>
      </c>
      <c r="AE3860" s="7">
        <v>1013</v>
      </c>
      <c r="AF3860" s="7">
        <v>42</v>
      </c>
      <c r="AG3860" s="8">
        <v>971</v>
      </c>
      <c r="AH3860" s="16">
        <v>8.4916201117318346E-2</v>
      </c>
      <c r="AI3860" s="7">
        <v>731</v>
      </c>
      <c r="AJ3860" s="7">
        <v>240</v>
      </c>
      <c r="AK3860" s="12">
        <v>0.72161895360315897</v>
      </c>
      <c r="AL3860" s="12">
        <v>0.95</v>
      </c>
      <c r="AN3860" s="12">
        <v>0.75283213182286302</v>
      </c>
      <c r="AO3860" s="12">
        <v>0.95853899308983215</v>
      </c>
      <c r="AP3860" s="12">
        <v>2.5547576836320252E-2</v>
      </c>
      <c r="AQ3860" s="8">
        <v>0</v>
      </c>
      <c r="AR3860" s="16">
        <v>0</v>
      </c>
      <c r="AS3860" s="7">
        <v>0</v>
      </c>
      <c r="AT3860" s="7">
        <v>0</v>
      </c>
      <c r="AU3860" s="7">
        <v>0</v>
      </c>
      <c r="AV3860" s="7">
        <v>168</v>
      </c>
      <c r="AW3860" s="16">
        <v>0</v>
      </c>
      <c r="AX3860" s="16">
        <v>0</v>
      </c>
      <c r="AY3860" s="7">
        <v>0</v>
      </c>
      <c r="AZ3860" s="10">
        <v>25.9</v>
      </c>
      <c r="BA3860" s="16">
        <v>0</v>
      </c>
      <c r="BB3860" s="7">
        <v>0</v>
      </c>
      <c r="BC3860" s="16">
        <v>1.9537997907095699E-2</v>
      </c>
      <c r="BD3860" s="13"/>
      <c r="BE3860" s="13"/>
      <c r="BG3860" s="44"/>
      <c r="BH3860" s="43">
        <v>26.7</v>
      </c>
      <c r="BI3860" s="2">
        <v>61.761750000000006</v>
      </c>
    </row>
    <row r="3861" spans="1:61" x14ac:dyDescent="0.2">
      <c r="A3861" s="2">
        <v>2017</v>
      </c>
      <c r="B3861" s="4" t="s">
        <v>4</v>
      </c>
      <c r="C3861" s="4" t="s">
        <v>157</v>
      </c>
      <c r="D3861" s="4" t="s">
        <v>246</v>
      </c>
      <c r="E3861" s="52" t="s">
        <v>251</v>
      </c>
      <c r="F3861" s="4" t="s">
        <v>143</v>
      </c>
      <c r="G3861" s="7">
        <v>60402.991500000004</v>
      </c>
      <c r="J3861" s="8">
        <v>60402.991500000004</v>
      </c>
      <c r="K3861" s="16">
        <v>9.2879256965943124E-3</v>
      </c>
      <c r="L3861" s="7">
        <v>60402.991500000004</v>
      </c>
      <c r="M3861" s="7">
        <v>181208.97450000001</v>
      </c>
      <c r="P3861" s="8">
        <v>181208.97450000001</v>
      </c>
      <c r="Q3861" s="16">
        <v>9.2879256965943124E-3</v>
      </c>
      <c r="R3861" s="40">
        <v>25.9</v>
      </c>
      <c r="S3861" s="16">
        <v>0</v>
      </c>
      <c r="V3861" s="7">
        <v>3</v>
      </c>
      <c r="W3861" s="7"/>
      <c r="Y3861" s="7">
        <v>240588</v>
      </c>
      <c r="AB3861" s="7">
        <v>82</v>
      </c>
      <c r="AE3861" s="7">
        <v>1013</v>
      </c>
      <c r="AF3861" s="7">
        <v>35</v>
      </c>
      <c r="AG3861" s="8">
        <v>978</v>
      </c>
      <c r="AH3861" s="16">
        <v>9.2879256965945345E-3</v>
      </c>
      <c r="AI3861" s="7">
        <v>794</v>
      </c>
      <c r="AJ3861" s="7">
        <v>184</v>
      </c>
      <c r="AK3861" s="12">
        <v>0.7838104639684107</v>
      </c>
      <c r="AL3861" s="12">
        <v>0.95</v>
      </c>
      <c r="AN3861" s="12">
        <v>0.81186094069529657</v>
      </c>
      <c r="AO3861" s="12">
        <v>0.96544916090819344</v>
      </c>
      <c r="AP3861" s="12">
        <v>-8.842033425985818E-2</v>
      </c>
      <c r="AQ3861" s="8">
        <v>5473</v>
      </c>
      <c r="AR3861" s="16">
        <v>2.8981481481481484</v>
      </c>
      <c r="AS3861" s="7">
        <v>203.15515961395695</v>
      </c>
      <c r="AT3861" s="7">
        <v>5.5961145194274025</v>
      </c>
      <c r="AU3861" s="7">
        <v>1.8653715064758007</v>
      </c>
      <c r="AV3861" s="7">
        <v>168</v>
      </c>
      <c r="AW3861" s="16">
        <v>1.1103401824260719E-2</v>
      </c>
      <c r="AX3861" s="16">
        <v>2.862275619177459</v>
      </c>
      <c r="AY3861" s="7">
        <v>141750.69999999998</v>
      </c>
      <c r="AZ3861" s="10">
        <v>25.9</v>
      </c>
      <c r="BA3861" s="16">
        <v>0</v>
      </c>
      <c r="BB3861" s="7">
        <v>5213.2766126946181</v>
      </c>
      <c r="BC3861" s="16">
        <v>-1.4381222578753963</v>
      </c>
      <c r="BD3861" s="13">
        <v>21078.49</v>
      </c>
      <c r="BE3861" s="13">
        <v>3.8513594006943177</v>
      </c>
      <c r="BF3861" s="16">
        <v>1.192663810922597E-2</v>
      </c>
      <c r="BG3861" s="44">
        <v>0.21761886943694619</v>
      </c>
      <c r="BH3861" s="43">
        <v>26.939999999999998</v>
      </c>
      <c r="BI3861" s="2">
        <v>61.761750000000006</v>
      </c>
    </row>
    <row r="3862" spans="1:61" x14ac:dyDescent="0.2">
      <c r="A3862" s="2">
        <v>2017</v>
      </c>
      <c r="B3862" s="4" t="s">
        <v>11</v>
      </c>
      <c r="C3862" s="4" t="s">
        <v>157</v>
      </c>
      <c r="D3862" s="4" t="s">
        <v>246</v>
      </c>
      <c r="E3862" s="52" t="s">
        <v>251</v>
      </c>
      <c r="F3862" s="4" t="s">
        <v>143</v>
      </c>
      <c r="G3862" s="7">
        <v>58056.045000000006</v>
      </c>
      <c r="J3862" s="8">
        <v>58056.045000000006</v>
      </c>
      <c r="K3862" s="16">
        <v>-1.0626992561104665E-3</v>
      </c>
      <c r="L3862" s="7">
        <v>58056.045000000006</v>
      </c>
      <c r="M3862" s="7">
        <v>174168.13500000001</v>
      </c>
      <c r="P3862" s="8">
        <v>174168.13500000001</v>
      </c>
      <c r="Q3862" s="16">
        <v>-1.0626992561105775E-3</v>
      </c>
      <c r="R3862" s="40">
        <v>25.9</v>
      </c>
      <c r="S3862" s="16">
        <v>0</v>
      </c>
      <c r="V3862" s="7">
        <v>3</v>
      </c>
      <c r="W3862" s="7"/>
      <c r="Y3862" s="7">
        <v>231240</v>
      </c>
      <c r="AB3862" s="7">
        <v>82</v>
      </c>
      <c r="AE3862" s="7">
        <v>982</v>
      </c>
      <c r="AF3862" s="7">
        <v>42</v>
      </c>
      <c r="AG3862" s="8">
        <v>940</v>
      </c>
      <c r="AH3862" s="16">
        <v>-1.0626992561104665E-3</v>
      </c>
      <c r="AI3862" s="7">
        <v>758</v>
      </c>
      <c r="AJ3862" s="7">
        <v>182</v>
      </c>
      <c r="AK3862" s="12">
        <v>0.77189409368635442</v>
      </c>
      <c r="AL3862" s="12">
        <v>0.95</v>
      </c>
      <c r="AN3862" s="12">
        <v>0.80638297872340425</v>
      </c>
      <c r="AO3862" s="12">
        <v>0.95723014256619143</v>
      </c>
      <c r="AP3862" s="12">
        <v>-0.11457831624419679</v>
      </c>
      <c r="AQ3862" s="8">
        <v>5506</v>
      </c>
      <c r="AR3862" s="16">
        <v>2.5753246753246755</v>
      </c>
      <c r="AS3862" s="7">
        <v>209.19452887537994</v>
      </c>
      <c r="AT3862" s="7">
        <v>5.8574468085106384</v>
      </c>
      <c r="AU3862" s="7">
        <v>1.9524822695035462</v>
      </c>
      <c r="AV3862" s="7">
        <v>168</v>
      </c>
      <c r="AW3862" s="16">
        <v>1.1621918270854441E-2</v>
      </c>
      <c r="AX3862" s="16">
        <v>2.5791282122133192</v>
      </c>
      <c r="AY3862" s="7">
        <v>142605.4</v>
      </c>
      <c r="AZ3862" s="10">
        <v>25.9</v>
      </c>
      <c r="BA3862" s="16">
        <v>0</v>
      </c>
      <c r="BB3862" s="7">
        <v>5123.6129502240856</v>
      </c>
      <c r="BC3862" s="16">
        <v>-1.3012344775823013</v>
      </c>
      <c r="BD3862" s="13">
        <v>21911.86</v>
      </c>
      <c r="BE3862" s="13">
        <v>3.9796331274972756</v>
      </c>
      <c r="BF3862" s="16">
        <v>1.2081209003030844E-2</v>
      </c>
      <c r="BG3862" s="44">
        <v>0.22711899620738488</v>
      </c>
      <c r="BH3862" s="43">
        <v>26.32</v>
      </c>
      <c r="BI3862" s="2">
        <v>61.761750000000006</v>
      </c>
    </row>
    <row r="3863" spans="1:61" x14ac:dyDescent="0.2">
      <c r="A3863" s="2">
        <v>2017</v>
      </c>
      <c r="B3863" s="4" t="s">
        <v>5</v>
      </c>
      <c r="C3863" s="4" t="s">
        <v>157</v>
      </c>
      <c r="D3863" s="4" t="s">
        <v>246</v>
      </c>
      <c r="E3863" s="52" t="s">
        <v>251</v>
      </c>
      <c r="F3863" s="4" t="s">
        <v>143</v>
      </c>
      <c r="G3863" s="7">
        <v>57870.759750000005</v>
      </c>
      <c r="J3863" s="8">
        <v>57870.759750000005</v>
      </c>
      <c r="K3863" s="16">
        <v>-2.3958333333333304E-2</v>
      </c>
      <c r="L3863" s="7">
        <v>57870.759750000005</v>
      </c>
      <c r="M3863" s="7">
        <v>173612.27925000002</v>
      </c>
      <c r="P3863" s="8">
        <v>173612.27925000002</v>
      </c>
      <c r="Q3863" s="16">
        <v>-2.3958333333333304E-2</v>
      </c>
      <c r="R3863" s="40">
        <v>25.9</v>
      </c>
      <c r="S3863" s="16">
        <v>0</v>
      </c>
      <c r="V3863" s="7">
        <v>3</v>
      </c>
      <c r="W3863" s="7"/>
      <c r="Y3863" s="7">
        <v>230502</v>
      </c>
      <c r="AB3863" s="7">
        <v>82</v>
      </c>
      <c r="AE3863" s="7">
        <v>1011</v>
      </c>
      <c r="AF3863" s="7">
        <v>74</v>
      </c>
      <c r="AG3863" s="8">
        <v>937</v>
      </c>
      <c r="AH3863" s="16">
        <v>-2.3958333333333304E-2</v>
      </c>
      <c r="AI3863" s="7">
        <v>726</v>
      </c>
      <c r="AJ3863" s="7">
        <v>211</v>
      </c>
      <c r="AK3863" s="12">
        <v>0.71810089020771517</v>
      </c>
      <c r="AL3863" s="12">
        <v>0.95</v>
      </c>
      <c r="AN3863" s="12">
        <v>0.77481323372465316</v>
      </c>
      <c r="AO3863" s="12">
        <v>0.92680514342235409</v>
      </c>
      <c r="AP3863" s="12">
        <v>-0.17353255069370332</v>
      </c>
      <c r="AQ3863" s="8">
        <v>2951</v>
      </c>
      <c r="AR3863" s="16">
        <v>-0.38699626090569172</v>
      </c>
      <c r="AS3863" s="7">
        <v>112.12006079027356</v>
      </c>
      <c r="AT3863" s="7">
        <v>3.1494130202774815</v>
      </c>
      <c r="AU3863" s="7">
        <v>1.0498043400924939</v>
      </c>
      <c r="AV3863" s="7">
        <v>168</v>
      </c>
      <c r="AW3863" s="16">
        <v>6.248835357693416E-3</v>
      </c>
      <c r="AX3863" s="16">
        <v>-0.37194921074649301</v>
      </c>
      <c r="AY3863" s="7">
        <v>76430.899999999994</v>
      </c>
      <c r="AZ3863" s="10">
        <v>25.9</v>
      </c>
      <c r="BA3863" s="16">
        <v>0</v>
      </c>
      <c r="BB3863" s="7">
        <v>2710.2513914924571</v>
      </c>
      <c r="BC3863" s="16">
        <v>0.16382968363720951</v>
      </c>
      <c r="BD3863" s="13">
        <v>11618.74</v>
      </c>
      <c r="BE3863" s="13">
        <v>3.9372212809217215</v>
      </c>
      <c r="BF3863" s="16">
        <v>1.1721655683581038E-2</v>
      </c>
      <c r="BG3863" s="44">
        <v>0.22183968430962531</v>
      </c>
      <c r="BH3863" s="43">
        <v>26.32</v>
      </c>
      <c r="BI3863" s="2">
        <v>61.761750000000006</v>
      </c>
    </row>
    <row r="3864" spans="1:61" x14ac:dyDescent="0.2">
      <c r="A3864" s="2">
        <v>2017</v>
      </c>
      <c r="B3864" s="4" t="s">
        <v>6</v>
      </c>
      <c r="C3864" s="4" t="s">
        <v>157</v>
      </c>
      <c r="D3864" s="4" t="s">
        <v>246</v>
      </c>
      <c r="E3864" s="52" t="s">
        <v>251</v>
      </c>
      <c r="F3864" s="4" t="s">
        <v>143</v>
      </c>
      <c r="G3864" s="7">
        <v>68740.827750000011</v>
      </c>
      <c r="J3864" s="8">
        <v>68740.827750000011</v>
      </c>
      <c r="K3864" s="16">
        <v>0.20064724919093857</v>
      </c>
      <c r="L3864" s="7">
        <v>68740.827750000011</v>
      </c>
      <c r="M3864" s="7">
        <v>206222.48325000005</v>
      </c>
      <c r="P3864" s="8">
        <v>206222.48325000005</v>
      </c>
      <c r="Q3864" s="16">
        <v>0.20064724919093879</v>
      </c>
      <c r="R3864" s="40">
        <v>25.9</v>
      </c>
      <c r="S3864" s="16">
        <v>0</v>
      </c>
      <c r="V3864" s="7">
        <v>3</v>
      </c>
      <c r="W3864" s="7"/>
      <c r="Y3864" s="7">
        <v>273798</v>
      </c>
      <c r="AB3864" s="7">
        <v>82</v>
      </c>
      <c r="AE3864" s="7">
        <v>1156</v>
      </c>
      <c r="AF3864" s="7">
        <v>43</v>
      </c>
      <c r="AG3864" s="8">
        <v>1113</v>
      </c>
      <c r="AH3864" s="16">
        <v>0.20064724919093857</v>
      </c>
      <c r="AI3864" s="7">
        <v>929</v>
      </c>
      <c r="AJ3864" s="7">
        <v>184</v>
      </c>
      <c r="AK3864" s="12">
        <v>0.80363321799307963</v>
      </c>
      <c r="AL3864" s="12">
        <v>0.95</v>
      </c>
      <c r="AN3864" s="12">
        <v>0.83468104222821204</v>
      </c>
      <c r="AO3864" s="12">
        <v>0.96280276816609001</v>
      </c>
      <c r="AP3864" s="12">
        <v>-0.12866066875500837</v>
      </c>
      <c r="AQ3864" s="8">
        <v>64</v>
      </c>
      <c r="AR3864" s="16">
        <v>0</v>
      </c>
      <c r="AS3864" s="7">
        <v>2.4672320740169624</v>
      </c>
      <c r="AT3864" s="7">
        <v>5.7502246181491468E-2</v>
      </c>
      <c r="AU3864" s="7">
        <v>1.9167415393830489E-2</v>
      </c>
      <c r="AV3864" s="7">
        <v>168</v>
      </c>
      <c r="AW3864" s="16">
        <v>1.1409175829661005E-4</v>
      </c>
      <c r="AX3864" s="16">
        <v>0</v>
      </c>
      <c r="AY3864" s="7">
        <v>1657.6</v>
      </c>
      <c r="AZ3864" s="10">
        <v>25.9</v>
      </c>
      <c r="BA3864" s="16">
        <v>0</v>
      </c>
      <c r="BB3864" s="7">
        <v>59.751748879501633</v>
      </c>
      <c r="BC3864" s="16">
        <v>2.7263382962686881E-2</v>
      </c>
      <c r="BD3864" s="13">
        <v>303.60000000000002</v>
      </c>
      <c r="BE3864" s="13">
        <v>4.7437500000000004</v>
      </c>
      <c r="BF3864" s="16">
        <v>1.3855259768972785E-2</v>
      </c>
      <c r="BG3864" s="44">
        <v>0.26700231331648533</v>
      </c>
      <c r="BH3864" s="43">
        <v>25.939999999999998</v>
      </c>
      <c r="BI3864" s="2">
        <v>61.761750000000006</v>
      </c>
    </row>
    <row r="3865" spans="1:61" x14ac:dyDescent="0.2">
      <c r="A3865" s="2">
        <v>2017</v>
      </c>
      <c r="B3865" s="4" t="s">
        <v>7</v>
      </c>
      <c r="C3865" s="4" t="s">
        <v>157</v>
      </c>
      <c r="D3865" s="4" t="s">
        <v>246</v>
      </c>
      <c r="E3865" s="52" t="s">
        <v>251</v>
      </c>
      <c r="F3865" s="4" t="s">
        <v>143</v>
      </c>
      <c r="G3865" s="7">
        <v>57623.712750000006</v>
      </c>
      <c r="J3865" s="8">
        <v>57623.712750000006</v>
      </c>
      <c r="K3865" s="16">
        <v>2.8665931642778419E-2</v>
      </c>
      <c r="L3865" s="7">
        <v>57623.712750000006</v>
      </c>
      <c r="M3865" s="7">
        <v>172871.13825000002</v>
      </c>
      <c r="P3865" s="8">
        <v>172871.13825000002</v>
      </c>
      <c r="Q3865" s="16">
        <v>2.8665931642778419E-2</v>
      </c>
      <c r="R3865" s="40">
        <v>25.9</v>
      </c>
      <c r="S3865" s="16">
        <v>0</v>
      </c>
      <c r="V3865" s="7">
        <v>3</v>
      </c>
      <c r="W3865" s="7"/>
      <c r="Y3865" s="7">
        <v>229518</v>
      </c>
      <c r="AB3865" s="7">
        <v>82</v>
      </c>
      <c r="AE3865" s="7">
        <v>1081</v>
      </c>
      <c r="AF3865" s="7">
        <v>148</v>
      </c>
      <c r="AG3865" s="8">
        <v>933</v>
      </c>
      <c r="AH3865" s="16">
        <v>2.8665931642778419E-2</v>
      </c>
      <c r="AI3865" s="7">
        <v>633</v>
      </c>
      <c r="AJ3865" s="7">
        <v>300</v>
      </c>
      <c r="AK3865" s="12">
        <v>0.58556891766882513</v>
      </c>
      <c r="AL3865" s="12">
        <v>0.95</v>
      </c>
      <c r="AN3865" s="12">
        <v>0.67845659163987138</v>
      </c>
      <c r="AO3865" s="12">
        <v>0.86308973172987979</v>
      </c>
      <c r="AP3865" s="12">
        <v>-0.2951201275860672</v>
      </c>
      <c r="AQ3865" s="8">
        <v>0</v>
      </c>
      <c r="AR3865" s="16">
        <v>-1</v>
      </c>
      <c r="AS3865" s="7">
        <v>0</v>
      </c>
      <c r="AT3865" s="7">
        <v>0</v>
      </c>
      <c r="AU3865" s="7">
        <v>0</v>
      </c>
      <c r="AV3865" s="7">
        <v>168</v>
      </c>
      <c r="AW3865" s="16">
        <v>0</v>
      </c>
      <c r="AX3865" s="16">
        <v>-1</v>
      </c>
      <c r="AY3865" s="7">
        <v>0</v>
      </c>
      <c r="AZ3865" s="10">
        <v>25.9</v>
      </c>
      <c r="BA3865" s="16">
        <v>0</v>
      </c>
      <c r="BB3865" s="7">
        <v>0</v>
      </c>
      <c r="BC3865" s="16">
        <v>0.47622117356994897</v>
      </c>
      <c r="BD3865" s="13"/>
      <c r="BE3865" s="13"/>
      <c r="BG3865" s="44"/>
      <c r="BH3865" s="43">
        <v>25.46</v>
      </c>
      <c r="BI3865" s="2">
        <v>61.761750000000006</v>
      </c>
    </row>
    <row r="3866" spans="1:61" x14ac:dyDescent="0.2">
      <c r="A3866" s="2">
        <v>2018</v>
      </c>
      <c r="B3866" s="4" t="s">
        <v>8</v>
      </c>
      <c r="C3866" s="4" t="s">
        <v>157</v>
      </c>
      <c r="D3866" s="4" t="s">
        <v>246</v>
      </c>
      <c r="E3866" s="52" t="s">
        <v>251</v>
      </c>
      <c r="F3866" s="4" t="s">
        <v>143</v>
      </c>
      <c r="G3866" s="7">
        <v>61699.988250000009</v>
      </c>
      <c r="J3866" s="8">
        <v>61699.988250000009</v>
      </c>
      <c r="K3866" s="16">
        <v>8.3514099783080331E-2</v>
      </c>
      <c r="L3866" s="7">
        <v>61699.988250000009</v>
      </c>
      <c r="M3866" s="7">
        <v>185099.96475000004</v>
      </c>
      <c r="P3866" s="8">
        <v>185099.96475000004</v>
      </c>
      <c r="Q3866" s="16">
        <v>8.3514099783080331E-2</v>
      </c>
      <c r="R3866" s="40">
        <v>25.9</v>
      </c>
      <c r="S3866" s="16">
        <v>0</v>
      </c>
      <c r="V3866" s="7">
        <v>3</v>
      </c>
      <c r="W3866" s="7"/>
      <c r="Y3866" s="7">
        <v>245754</v>
      </c>
      <c r="AB3866" s="7">
        <v>82</v>
      </c>
      <c r="AE3866" s="7">
        <v>1096</v>
      </c>
      <c r="AF3866" s="7">
        <v>97</v>
      </c>
      <c r="AG3866" s="8">
        <v>999</v>
      </c>
      <c r="AH3866" s="16">
        <v>8.3514099783080331E-2</v>
      </c>
      <c r="AI3866" s="7">
        <v>741</v>
      </c>
      <c r="AJ3866" s="7">
        <v>258</v>
      </c>
      <c r="AK3866" s="12">
        <v>0.67609489051094895</v>
      </c>
      <c r="AL3866" s="12">
        <v>0.95</v>
      </c>
      <c r="AN3866" s="12">
        <v>0.74174174174174179</v>
      </c>
      <c r="AO3866" s="12">
        <v>0.91149635036496346</v>
      </c>
      <c r="AP3866" s="12">
        <v>-0.22549729797747908</v>
      </c>
      <c r="AQ3866" s="8">
        <v>5142</v>
      </c>
      <c r="AR3866" s="16">
        <v>0.27974116475858635</v>
      </c>
      <c r="AS3866" s="7">
        <v>190.86859688195992</v>
      </c>
      <c r="AT3866" s="7">
        <v>5.1471471471471473</v>
      </c>
      <c r="AU3866" s="7">
        <v>1.7157157157157157</v>
      </c>
      <c r="AV3866" s="7">
        <v>168</v>
      </c>
      <c r="AW3866" s="16">
        <v>1.0212593545926879E-2</v>
      </c>
      <c r="AX3866" s="16">
        <v>0.1811024563637802</v>
      </c>
      <c r="AY3866" s="7">
        <v>133177.79999999999</v>
      </c>
      <c r="AZ3866" s="10">
        <v>25.9</v>
      </c>
      <c r="BA3866" s="16">
        <v>0</v>
      </c>
      <c r="BB3866" s="7">
        <v>6010.6611630274001</v>
      </c>
      <c r="BC3866" s="16">
        <v>-9.639813802302194E-2</v>
      </c>
      <c r="BD3866" s="13">
        <v>20678.88</v>
      </c>
      <c r="BE3866" s="13">
        <v>4.0215635939323224</v>
      </c>
      <c r="BF3866" s="16">
        <v>1.1062592734362062E-2</v>
      </c>
      <c r="BG3866" s="44">
        <v>0.20790062779839102</v>
      </c>
      <c r="BH3866" s="43">
        <v>26.939999999999998</v>
      </c>
      <c r="BI3866" s="2">
        <v>61.761750000000006</v>
      </c>
    </row>
    <row r="3867" spans="1:61" x14ac:dyDescent="0.2">
      <c r="A3867" s="2">
        <v>2018</v>
      </c>
      <c r="B3867" s="4" t="s">
        <v>9</v>
      </c>
      <c r="C3867" s="4" t="s">
        <v>157</v>
      </c>
      <c r="D3867" s="4" t="s">
        <v>246</v>
      </c>
      <c r="E3867" s="52" t="s">
        <v>251</v>
      </c>
      <c r="F3867" s="4" t="s">
        <v>143</v>
      </c>
      <c r="G3867" s="7">
        <v>53732.722500000003</v>
      </c>
      <c r="J3867" s="8">
        <v>53732.722500000003</v>
      </c>
      <c r="K3867" s="16">
        <v>8.343711083437122E-2</v>
      </c>
      <c r="L3867" s="7">
        <v>53732.722500000003</v>
      </c>
      <c r="M3867" s="7">
        <v>161198.16750000001</v>
      </c>
      <c r="P3867" s="8">
        <v>161198.16750000001</v>
      </c>
      <c r="Q3867" s="16">
        <v>8.343711083437122E-2</v>
      </c>
      <c r="R3867" s="40">
        <v>25.9</v>
      </c>
      <c r="S3867" s="16">
        <v>0</v>
      </c>
      <c r="V3867" s="7">
        <v>3</v>
      </c>
      <c r="W3867" s="7"/>
      <c r="Y3867" s="7">
        <v>214020</v>
      </c>
      <c r="AB3867" s="7">
        <v>82</v>
      </c>
      <c r="AE3867" s="7">
        <v>984</v>
      </c>
      <c r="AF3867" s="7">
        <v>114</v>
      </c>
      <c r="AG3867" s="8">
        <v>870</v>
      </c>
      <c r="AH3867" s="16">
        <v>8.3437110834370998E-2</v>
      </c>
      <c r="AI3867" s="7">
        <v>639</v>
      </c>
      <c r="AJ3867" s="7">
        <v>231</v>
      </c>
      <c r="AK3867" s="12">
        <v>0.64939024390243905</v>
      </c>
      <c r="AL3867" s="12">
        <v>0.95</v>
      </c>
      <c r="AN3867" s="12">
        <v>0.73448275862068968</v>
      </c>
      <c r="AO3867" s="12">
        <v>0.88414634146341464</v>
      </c>
      <c r="AP3867" s="12">
        <v>-0.15260107015457791</v>
      </c>
      <c r="AQ3867" s="8">
        <v>0</v>
      </c>
      <c r="AR3867" s="16">
        <v>0</v>
      </c>
      <c r="AS3867" s="7">
        <v>0</v>
      </c>
      <c r="AT3867" s="7">
        <v>0</v>
      </c>
      <c r="AU3867" s="7">
        <v>0</v>
      </c>
      <c r="AV3867" s="7">
        <v>168</v>
      </c>
      <c r="AW3867" s="16">
        <v>0</v>
      </c>
      <c r="AX3867" s="16">
        <v>0</v>
      </c>
      <c r="AY3867" s="7">
        <v>0</v>
      </c>
      <c r="AZ3867" s="10">
        <v>25.9</v>
      </c>
      <c r="BA3867" s="16">
        <v>0</v>
      </c>
      <c r="BB3867" s="7">
        <v>0</v>
      </c>
      <c r="BC3867" s="16">
        <v>1.4273151514164074E-3</v>
      </c>
      <c r="BD3867" s="13"/>
      <c r="BE3867" s="13"/>
      <c r="BG3867" s="44"/>
      <c r="BH3867" s="43">
        <v>23.32</v>
      </c>
      <c r="BI3867" s="2">
        <v>61.761750000000006</v>
      </c>
    </row>
    <row r="3868" spans="1:61" x14ac:dyDescent="0.2">
      <c r="A3868" s="2">
        <v>2018</v>
      </c>
      <c r="B3868" s="4" t="s">
        <v>10</v>
      </c>
      <c r="C3868" s="4" t="s">
        <v>157</v>
      </c>
      <c r="D3868" s="4" t="s">
        <v>246</v>
      </c>
      <c r="E3868" s="52" t="s">
        <v>251</v>
      </c>
      <c r="F3868" s="4" t="s">
        <v>143</v>
      </c>
      <c r="G3868" s="7">
        <v>63305.793750000004</v>
      </c>
      <c r="J3868" s="8">
        <v>63305.793750000004</v>
      </c>
      <c r="K3868" s="16">
        <v>7.7812828601472095E-2</v>
      </c>
      <c r="L3868" s="7">
        <v>63305.793750000004</v>
      </c>
      <c r="M3868" s="7">
        <v>189917.38125000001</v>
      </c>
      <c r="P3868" s="8">
        <v>189917.38125000001</v>
      </c>
      <c r="Q3868" s="16">
        <v>7.7812828601472095E-2</v>
      </c>
      <c r="R3868" s="40">
        <v>25.9</v>
      </c>
      <c r="S3868" s="16">
        <v>0</v>
      </c>
      <c r="V3868" s="7">
        <v>3</v>
      </c>
      <c r="W3868" s="7"/>
      <c r="Y3868" s="7">
        <v>252150</v>
      </c>
      <c r="AB3868" s="7">
        <v>82</v>
      </c>
      <c r="AE3868" s="7">
        <v>1092</v>
      </c>
      <c r="AF3868" s="7">
        <v>67</v>
      </c>
      <c r="AG3868" s="8">
        <v>1025</v>
      </c>
      <c r="AH3868" s="16">
        <v>7.7812828601472095E-2</v>
      </c>
      <c r="AI3868" s="7">
        <v>798</v>
      </c>
      <c r="AJ3868" s="7">
        <v>227</v>
      </c>
      <c r="AK3868" s="12">
        <v>0.73076923076923073</v>
      </c>
      <c r="AL3868" s="12">
        <v>0.95</v>
      </c>
      <c r="AN3868" s="12">
        <v>0.77853658536585368</v>
      </c>
      <c r="AO3868" s="12">
        <v>0.93864468864468864</v>
      </c>
      <c r="AP3868" s="12">
        <v>-7.9119038951583454E-2</v>
      </c>
      <c r="AQ3868" s="8">
        <v>6032</v>
      </c>
      <c r="AR3868" s="16">
        <v>1.8186915887850468</v>
      </c>
      <c r="AS3868" s="7">
        <v>234.7081712062257</v>
      </c>
      <c r="AT3868" s="7">
        <v>5.8848780487804877</v>
      </c>
      <c r="AU3868" s="7">
        <v>1.9616260162601626</v>
      </c>
      <c r="AV3868" s="7">
        <v>168</v>
      </c>
      <c r="AW3868" s="16">
        <v>1.167634533488192E-2</v>
      </c>
      <c r="AX3868" s="16">
        <v>1.6151958057898335</v>
      </c>
      <c r="AY3868" s="7">
        <v>156228.79999999999</v>
      </c>
      <c r="AZ3868" s="10">
        <v>25.9</v>
      </c>
      <c r="BA3868" s="16">
        <v>0</v>
      </c>
      <c r="BB3868" s="7">
        <v>6005.1365966283493</v>
      </c>
      <c r="BC3868" s="16">
        <v>-0.79994724106978066</v>
      </c>
      <c r="BD3868" s="13">
        <v>25280.38</v>
      </c>
      <c r="BE3868" s="13">
        <v>4.1910444297082226</v>
      </c>
      <c r="BF3868" s="16">
        <v>1.1093867993293705E-2</v>
      </c>
      <c r="BG3868" s="44">
        <v>0.20400879256932125</v>
      </c>
      <c r="BH3868" s="43">
        <v>25.7</v>
      </c>
      <c r="BI3868" s="2">
        <v>61.761750000000006</v>
      </c>
    </row>
    <row r="3869" spans="1:61" x14ac:dyDescent="0.2">
      <c r="A3869" s="2">
        <v>2018</v>
      </c>
      <c r="B3869" s="4" t="s">
        <v>0</v>
      </c>
      <c r="C3869" s="4" t="s">
        <v>157</v>
      </c>
      <c r="D3869" s="4" t="s">
        <v>246</v>
      </c>
      <c r="E3869" s="52" t="s">
        <v>251</v>
      </c>
      <c r="F3869" s="4" t="s">
        <v>143</v>
      </c>
      <c r="G3869" s="7">
        <v>60526.515000000007</v>
      </c>
      <c r="J3869" s="8">
        <v>60526.515000000007</v>
      </c>
      <c r="K3869" s="16">
        <v>0.12256586483390608</v>
      </c>
      <c r="L3869" s="7">
        <v>60526.515000000007</v>
      </c>
      <c r="M3869" s="7">
        <v>181579.54500000001</v>
      </c>
      <c r="P3869" s="8">
        <v>181579.54500000001</v>
      </c>
      <c r="Q3869" s="16">
        <v>0.12256586483390586</v>
      </c>
      <c r="R3869" s="40">
        <v>25.9</v>
      </c>
      <c r="S3869" s="16">
        <v>0</v>
      </c>
      <c r="V3869" s="7">
        <v>3</v>
      </c>
      <c r="W3869" s="7"/>
      <c r="Y3869" s="7">
        <v>241080</v>
      </c>
      <c r="AB3869" s="7">
        <v>82</v>
      </c>
      <c r="AE3869" s="7">
        <v>1052</v>
      </c>
      <c r="AF3869" s="7">
        <v>72</v>
      </c>
      <c r="AG3869" s="8">
        <v>980</v>
      </c>
      <c r="AH3869" s="16">
        <v>0.12256586483390608</v>
      </c>
      <c r="AI3869" s="7">
        <v>779</v>
      </c>
      <c r="AJ3869" s="7">
        <v>201</v>
      </c>
      <c r="AK3869" s="12">
        <v>0.74049429657794674</v>
      </c>
      <c r="AL3869" s="12">
        <v>0.95</v>
      </c>
      <c r="AN3869" s="12">
        <v>0.79489795918367345</v>
      </c>
      <c r="AO3869" s="12">
        <v>0.9315589353612167</v>
      </c>
      <c r="AP3869" s="12">
        <v>-4.8085159989921911E-2</v>
      </c>
      <c r="AQ3869" s="8">
        <v>1936</v>
      </c>
      <c r="AR3869" s="16">
        <v>2.6876190476190476</v>
      </c>
      <c r="AS3869" s="7">
        <v>78.380566801619437</v>
      </c>
      <c r="AT3869" s="7">
        <v>1.9755102040816326</v>
      </c>
      <c r="AU3869" s="7">
        <v>0.65850340136054419</v>
      </c>
      <c r="AV3869" s="7">
        <v>168</v>
      </c>
      <c r="AW3869" s="16">
        <v>3.9196631033365723E-3</v>
      </c>
      <c r="AX3869" s="16">
        <v>2.2849912536443151</v>
      </c>
      <c r="AY3869" s="7">
        <v>50142.399999999994</v>
      </c>
      <c r="AZ3869" s="10">
        <v>25.9</v>
      </c>
      <c r="BA3869" s="16">
        <v>0</v>
      </c>
      <c r="BB3869" s="7">
        <v>1983.937989968887</v>
      </c>
      <c r="BC3869" s="16">
        <v>-1.1227909698543685</v>
      </c>
      <c r="BD3869" s="13">
        <v>9716.0299999999988</v>
      </c>
      <c r="BE3869" s="13">
        <v>5.0186105371900824</v>
      </c>
      <c r="BF3869" s="16">
        <v>1.3156396006621641E-2</v>
      </c>
      <c r="BG3869" s="44">
        <v>0.24444752128192712</v>
      </c>
      <c r="BH3869" s="43">
        <v>24.7</v>
      </c>
      <c r="BI3869" s="2">
        <v>61.761750000000006</v>
      </c>
    </row>
    <row r="3870" spans="1:61" x14ac:dyDescent="0.2">
      <c r="A3870" s="2">
        <v>2018</v>
      </c>
      <c r="B3870" s="4" t="s">
        <v>1</v>
      </c>
      <c r="C3870" s="4" t="s">
        <v>157</v>
      </c>
      <c r="D3870" s="4" t="s">
        <v>246</v>
      </c>
      <c r="E3870" s="52" t="s">
        <v>251</v>
      </c>
      <c r="F3870" s="4" t="s">
        <v>143</v>
      </c>
      <c r="G3870" s="7">
        <v>64664.552250000008</v>
      </c>
      <c r="J3870" s="8">
        <v>64664.552250000008</v>
      </c>
      <c r="K3870" s="16">
        <v>0.1282327586206895</v>
      </c>
      <c r="L3870" s="7">
        <v>64664.552250000008</v>
      </c>
      <c r="M3870" s="7">
        <v>193993.65675000002</v>
      </c>
      <c r="P3870" s="8">
        <v>193993.65675000002</v>
      </c>
      <c r="Q3870" s="16">
        <v>0.1282327586206895</v>
      </c>
      <c r="R3870" s="40">
        <v>25.9</v>
      </c>
      <c r="S3870" s="16">
        <v>0</v>
      </c>
      <c r="V3870" s="7">
        <v>3</v>
      </c>
      <c r="W3870" s="7"/>
      <c r="Y3870" s="7">
        <v>257562</v>
      </c>
      <c r="AB3870" s="7">
        <v>82</v>
      </c>
      <c r="AE3870" s="7">
        <v>1092</v>
      </c>
      <c r="AF3870" s="7">
        <v>45</v>
      </c>
      <c r="AG3870" s="8">
        <v>1047</v>
      </c>
      <c r="AH3870" s="16">
        <v>0.12823275862068972</v>
      </c>
      <c r="AI3870" s="7">
        <v>844</v>
      </c>
      <c r="AJ3870" s="7">
        <v>203</v>
      </c>
      <c r="AK3870" s="12">
        <v>0.77289377289377292</v>
      </c>
      <c r="AL3870" s="12">
        <v>0.95</v>
      </c>
      <c r="AN3870" s="12">
        <v>0.80611270296084048</v>
      </c>
      <c r="AO3870" s="12">
        <v>0.95879120879120883</v>
      </c>
      <c r="AP3870" s="12">
        <v>-3.5988932541675234E-2</v>
      </c>
      <c r="AQ3870" s="8">
        <v>485</v>
      </c>
      <c r="AR3870" s="16">
        <v>-0.91328446272125874</v>
      </c>
      <c r="AS3870" s="7">
        <v>18.427051671732524</v>
      </c>
      <c r="AT3870" s="7">
        <v>0.46322827125119387</v>
      </c>
      <c r="AU3870" s="7">
        <v>0.15440942375039796</v>
      </c>
      <c r="AV3870" s="7">
        <v>168</v>
      </c>
      <c r="AW3870" s="16">
        <v>9.1910371279998787E-4</v>
      </c>
      <c r="AX3870" s="16">
        <v>-0.92314038338617777</v>
      </c>
      <c r="AY3870" s="7">
        <v>12561.5</v>
      </c>
      <c r="AZ3870" s="10">
        <v>25.9</v>
      </c>
      <c r="BA3870" s="16">
        <v>0</v>
      </c>
      <c r="BB3870" s="7">
        <v>487.6590553361778</v>
      </c>
      <c r="BC3870" s="16">
        <v>0.4836178501630593</v>
      </c>
      <c r="BD3870" s="13">
        <v>1764.2000000000003</v>
      </c>
      <c r="BE3870" s="13">
        <v>3.6375257731958768</v>
      </c>
      <c r="BF3870" s="16">
        <v>9.4447964849569375E-3</v>
      </c>
      <c r="BG3870" s="44">
        <v>0.15016944131193427</v>
      </c>
      <c r="BH3870" s="43">
        <v>26.32</v>
      </c>
      <c r="BI3870" s="2">
        <v>61.761750000000006</v>
      </c>
    </row>
    <row r="3871" spans="1:61" x14ac:dyDescent="0.2">
      <c r="A3871" s="2">
        <v>2018</v>
      </c>
      <c r="B3871" s="4" t="s">
        <v>2</v>
      </c>
      <c r="C3871" s="4" t="s">
        <v>157</v>
      </c>
      <c r="D3871" s="4" t="s">
        <v>246</v>
      </c>
      <c r="E3871" s="52" t="s">
        <v>251</v>
      </c>
      <c r="F3871" s="4" t="s">
        <v>143</v>
      </c>
      <c r="G3871" s="7">
        <v>60958.847250000006</v>
      </c>
      <c r="J3871" s="8">
        <v>60958.847250000006</v>
      </c>
      <c r="K3871" s="16">
        <v>4.7770700636942554E-2</v>
      </c>
      <c r="L3871" s="7">
        <v>60958.847250000006</v>
      </c>
      <c r="M3871" s="7">
        <v>182876.54175000003</v>
      </c>
      <c r="P3871" s="8">
        <v>182876.54175000003</v>
      </c>
      <c r="Q3871" s="16">
        <v>4.7770700636942554E-2</v>
      </c>
      <c r="R3871" s="40">
        <v>25.9</v>
      </c>
      <c r="S3871" s="16">
        <v>0</v>
      </c>
      <c r="V3871" s="7">
        <v>3</v>
      </c>
      <c r="W3871" s="7"/>
      <c r="Y3871" s="7">
        <v>242802</v>
      </c>
      <c r="AB3871" s="7">
        <v>82</v>
      </c>
      <c r="AE3871" s="7">
        <v>1060</v>
      </c>
      <c r="AF3871" s="7">
        <v>73</v>
      </c>
      <c r="AG3871" s="8">
        <v>987</v>
      </c>
      <c r="AH3871" s="16">
        <v>4.7770700636942776E-2</v>
      </c>
      <c r="AI3871" s="7">
        <v>804</v>
      </c>
      <c r="AJ3871" s="7">
        <v>183</v>
      </c>
      <c r="AK3871" s="12">
        <v>0.7584905660377359</v>
      </c>
      <c r="AL3871" s="12">
        <v>0.95</v>
      </c>
      <c r="AN3871" s="12">
        <v>0.81458966565349544</v>
      </c>
      <c r="AO3871" s="12">
        <v>0.93113207547169807</v>
      </c>
      <c r="AP3871" s="12">
        <v>4.9717462442671279E-2</v>
      </c>
      <c r="AQ3871" s="8">
        <v>308</v>
      </c>
      <c r="AR3871" s="16">
        <v>-0.89709321750751758</v>
      </c>
      <c r="AS3871" s="7">
        <v>12.280701754385964</v>
      </c>
      <c r="AT3871" s="7">
        <v>0.31205673758865249</v>
      </c>
      <c r="AU3871" s="7">
        <v>0.10401891252955082</v>
      </c>
      <c r="AV3871" s="7">
        <v>168</v>
      </c>
      <c r="AW3871" s="16">
        <v>6.1916019362827867E-4</v>
      </c>
      <c r="AX3871" s="16">
        <v>-0.90178501610139972</v>
      </c>
      <c r="AY3871" s="7">
        <v>7977.2</v>
      </c>
      <c r="AZ3871" s="10">
        <v>25.9</v>
      </c>
      <c r="BA3871" s="16">
        <v>0</v>
      </c>
      <c r="BB3871" s="7">
        <v>310.40172018870089</v>
      </c>
      <c r="BC3871" s="16">
        <v>0.4654183944223555</v>
      </c>
      <c r="BD3871" s="13">
        <v>1152</v>
      </c>
      <c r="BE3871" s="13">
        <v>3.7402597402597402</v>
      </c>
      <c r="BF3871" s="16">
        <v>9.5730791344553045E-3</v>
      </c>
      <c r="BG3871" s="44">
        <v>0.13727688514171715</v>
      </c>
      <c r="BH3871" s="43">
        <v>25.080000000000002</v>
      </c>
      <c r="BI3871" s="2">
        <v>61.761750000000006</v>
      </c>
    </row>
    <row r="3872" spans="1:61" x14ac:dyDescent="0.2">
      <c r="A3872" s="2">
        <v>2018</v>
      </c>
      <c r="B3872" s="4" t="s">
        <v>3</v>
      </c>
      <c r="C3872" s="4" t="s">
        <v>157</v>
      </c>
      <c r="D3872" s="4" t="s">
        <v>246</v>
      </c>
      <c r="E3872" s="52" t="s">
        <v>251</v>
      </c>
      <c r="F3872" s="4" t="s">
        <v>143</v>
      </c>
      <c r="G3872" s="7">
        <v>62873.461500000005</v>
      </c>
      <c r="J3872" s="8">
        <v>62873.461500000005</v>
      </c>
      <c r="K3872" s="16">
        <v>4.8403707518022587E-2</v>
      </c>
      <c r="L3872" s="7">
        <v>62873.461500000005</v>
      </c>
      <c r="M3872" s="7">
        <v>188620.38450000001</v>
      </c>
      <c r="P3872" s="8">
        <v>188620.38450000001</v>
      </c>
      <c r="Q3872" s="16">
        <v>4.8403707518022587E-2</v>
      </c>
      <c r="R3872" s="40">
        <v>25.9</v>
      </c>
      <c r="S3872" s="16">
        <v>0</v>
      </c>
      <c r="V3872" s="7">
        <v>3</v>
      </c>
      <c r="W3872" s="7"/>
      <c r="Y3872" s="7">
        <v>250428</v>
      </c>
      <c r="AB3872" s="7">
        <v>82</v>
      </c>
      <c r="AE3872" s="7">
        <v>1092</v>
      </c>
      <c r="AF3872" s="7">
        <v>74</v>
      </c>
      <c r="AG3872" s="8">
        <v>1018</v>
      </c>
      <c r="AH3872" s="16">
        <v>4.8403707518022587E-2</v>
      </c>
      <c r="AI3872" s="7">
        <v>788</v>
      </c>
      <c r="AJ3872" s="7">
        <v>230</v>
      </c>
      <c r="AK3872" s="12">
        <v>0.7216117216117216</v>
      </c>
      <c r="AL3872" s="12">
        <v>0.95</v>
      </c>
      <c r="AN3872" s="12">
        <v>0.77406679764243613</v>
      </c>
      <c r="AO3872" s="12">
        <v>0.93223443223443225</v>
      </c>
      <c r="AP3872" s="12">
        <v>2.8206375527777716E-2</v>
      </c>
      <c r="AQ3872" s="8">
        <v>303</v>
      </c>
      <c r="AR3872" s="16">
        <v>0</v>
      </c>
      <c r="AS3872" s="7">
        <v>11.512158054711247</v>
      </c>
      <c r="AT3872" s="7">
        <v>0.29764243614931235</v>
      </c>
      <c r="AU3872" s="7">
        <v>9.9214145383104121E-2</v>
      </c>
      <c r="AV3872" s="7">
        <v>168</v>
      </c>
      <c r="AW3872" s="16">
        <v>5.905603891851436E-4</v>
      </c>
      <c r="AX3872" s="16">
        <v>0</v>
      </c>
      <c r="AY3872" s="7">
        <v>7847.7</v>
      </c>
      <c r="AZ3872" s="10">
        <v>25.9</v>
      </c>
      <c r="BA3872" s="16">
        <v>0</v>
      </c>
      <c r="BB3872" s="7">
        <v>295.78428033669519</v>
      </c>
      <c r="BC3872" s="16">
        <v>1.2501379056382291E-2</v>
      </c>
      <c r="BD3872" s="13">
        <v>1204.58</v>
      </c>
      <c r="BE3872" s="13">
        <v>3.9755115511551153</v>
      </c>
      <c r="BF3872" s="16">
        <v>1.0032162574775757E-2</v>
      </c>
      <c r="BG3872" s="44">
        <v>0.14064665140503449</v>
      </c>
      <c r="BH3872" s="43">
        <v>26.32</v>
      </c>
      <c r="BI3872" s="2">
        <v>61.761750000000006</v>
      </c>
    </row>
    <row r="3873" spans="1:62" x14ac:dyDescent="0.2">
      <c r="A3873" s="2">
        <v>2018</v>
      </c>
      <c r="B3873" s="4" t="s">
        <v>4</v>
      </c>
      <c r="C3873" s="4" t="s">
        <v>157</v>
      </c>
      <c r="D3873" s="4" t="s">
        <v>246</v>
      </c>
      <c r="E3873" s="52" t="s">
        <v>251</v>
      </c>
      <c r="F3873" s="4" t="s">
        <v>143</v>
      </c>
      <c r="G3873" s="7">
        <v>65714.502000000008</v>
      </c>
      <c r="J3873" s="8">
        <v>65714.502000000008</v>
      </c>
      <c r="K3873" s="16">
        <v>8.7934560327198374E-2</v>
      </c>
      <c r="L3873" s="7">
        <v>65714.502000000008</v>
      </c>
      <c r="M3873" s="7">
        <v>197143.50600000002</v>
      </c>
      <c r="P3873" s="8">
        <v>197143.50600000002</v>
      </c>
      <c r="Q3873" s="16">
        <v>8.7934560327198374E-2</v>
      </c>
      <c r="R3873" s="40">
        <v>25.9</v>
      </c>
      <c r="S3873" s="16">
        <v>0</v>
      </c>
      <c r="V3873" s="7">
        <v>3</v>
      </c>
      <c r="W3873" s="7"/>
      <c r="Y3873" s="7">
        <v>261744</v>
      </c>
      <c r="AB3873" s="7">
        <v>82</v>
      </c>
      <c r="AE3873" s="7">
        <v>1096</v>
      </c>
      <c r="AF3873" s="7">
        <v>32</v>
      </c>
      <c r="AG3873" s="8">
        <v>1064</v>
      </c>
      <c r="AH3873" s="16">
        <v>8.7934560327198374E-2</v>
      </c>
      <c r="AI3873" s="7">
        <v>880</v>
      </c>
      <c r="AJ3873" s="7">
        <v>184</v>
      </c>
      <c r="AK3873" s="12">
        <v>0.8029197080291971</v>
      </c>
      <c r="AL3873" s="12">
        <v>0.95</v>
      </c>
      <c r="AN3873" s="12">
        <v>0.82706766917293228</v>
      </c>
      <c r="AO3873" s="12">
        <v>0.97080291970802923</v>
      </c>
      <c r="AP3873" s="12">
        <v>1.8730705857843422E-2</v>
      </c>
      <c r="AQ3873" s="8">
        <v>2653</v>
      </c>
      <c r="AR3873" s="16">
        <v>-0.51525671478165536</v>
      </c>
      <c r="AS3873" s="7">
        <v>98.478099480326662</v>
      </c>
      <c r="AT3873" s="7">
        <v>2.4934210526315788</v>
      </c>
      <c r="AU3873" s="7">
        <v>0.83114035087719296</v>
      </c>
      <c r="AV3873" s="7">
        <v>168</v>
      </c>
      <c r="AW3873" s="16">
        <v>4.9472639933166246E-3</v>
      </c>
      <c r="AX3873" s="16">
        <v>-0.55443709309817568</v>
      </c>
      <c r="AY3873" s="7">
        <v>68712.7</v>
      </c>
      <c r="AZ3873" s="10">
        <v>25.9</v>
      </c>
      <c r="BA3873" s="16">
        <v>0</v>
      </c>
      <c r="BB3873" s="7">
        <v>2527.1008319895527</v>
      </c>
      <c r="BC3873" s="16">
        <v>0.29667852920031185</v>
      </c>
      <c r="BD3873" s="13">
        <v>12711.88</v>
      </c>
      <c r="BE3873" s="13">
        <v>4.7915114964191474</v>
      </c>
      <c r="BF3873" s="16">
        <v>1.1923714276225206E-2</v>
      </c>
      <c r="BG3873" s="44">
        <v>0.15516986744686576</v>
      </c>
      <c r="BH3873" s="43">
        <v>26.939999999999998</v>
      </c>
      <c r="BI3873" s="2">
        <v>61.761750000000006</v>
      </c>
      <c r="BJ3873" s="2" t="s">
        <v>78</v>
      </c>
    </row>
    <row r="3874" spans="1:62" x14ac:dyDescent="0.2">
      <c r="A3874" s="2">
        <v>2018</v>
      </c>
      <c r="B3874" s="4" t="s">
        <v>11</v>
      </c>
      <c r="C3874" s="4" t="s">
        <v>157</v>
      </c>
      <c r="D3874" s="4" t="s">
        <v>246</v>
      </c>
      <c r="E3874" s="52" t="s">
        <v>251</v>
      </c>
      <c r="F3874" s="4" t="s">
        <v>143</v>
      </c>
      <c r="G3874" s="7">
        <v>61514.703000000009</v>
      </c>
      <c r="J3874" s="8">
        <v>61514.703000000009</v>
      </c>
      <c r="K3874" s="16">
        <v>5.9574468085106469E-2</v>
      </c>
      <c r="L3874" s="7">
        <v>61514.703000000009</v>
      </c>
      <c r="M3874" s="7">
        <v>184544.10900000003</v>
      </c>
      <c r="P3874" s="8">
        <v>184544.10900000003</v>
      </c>
      <c r="Q3874" s="16">
        <v>5.9574468085106469E-2</v>
      </c>
      <c r="R3874" s="40">
        <v>25.9</v>
      </c>
      <c r="S3874" s="16">
        <v>0</v>
      </c>
      <c r="V3874" s="7">
        <v>3</v>
      </c>
      <c r="W3874" s="7"/>
      <c r="Y3874" s="7">
        <v>245016</v>
      </c>
      <c r="AB3874" s="7">
        <v>82</v>
      </c>
      <c r="AE3874" s="7">
        <v>1060</v>
      </c>
      <c r="AF3874" s="7">
        <v>64</v>
      </c>
      <c r="AG3874" s="8">
        <v>996</v>
      </c>
      <c r="AH3874" s="16">
        <v>5.9574468085106469E-2</v>
      </c>
      <c r="AI3874" s="7">
        <v>828</v>
      </c>
      <c r="AJ3874" s="7">
        <v>168</v>
      </c>
      <c r="AK3874" s="12">
        <v>0.78113207547169816</v>
      </c>
      <c r="AL3874" s="12">
        <v>0.95</v>
      </c>
      <c r="AN3874" s="12">
        <v>0.83132530120481929</v>
      </c>
      <c r="AO3874" s="12">
        <v>0.93962264150943398</v>
      </c>
      <c r="AP3874" s="12">
        <v>3.0931112312045039E-2</v>
      </c>
      <c r="AQ3874" s="8">
        <v>1661</v>
      </c>
      <c r="AR3874" s="16">
        <v>-0.69832909553214673</v>
      </c>
      <c r="AS3874" s="7">
        <v>64.630350194552534</v>
      </c>
      <c r="AT3874" s="7">
        <v>1.6676706827309238</v>
      </c>
      <c r="AU3874" s="7">
        <v>0.55589022757697459</v>
      </c>
      <c r="AV3874" s="7">
        <v>168</v>
      </c>
      <c r="AW3874" s="16">
        <v>3.3088704022438964E-3</v>
      </c>
      <c r="AX3874" s="16">
        <v>-0.71529051184760839</v>
      </c>
      <c r="AY3874" s="7">
        <v>43019.899999999994</v>
      </c>
      <c r="AZ3874" s="10">
        <v>25.9</v>
      </c>
      <c r="BA3874" s="16">
        <v>0</v>
      </c>
      <c r="BB3874" s="7">
        <v>1545.6449528373059</v>
      </c>
      <c r="BC3874" s="16">
        <v>0.37265326077202998</v>
      </c>
      <c r="BD3874" s="13">
        <v>8454.61</v>
      </c>
      <c r="BE3874" s="13">
        <v>5.0900722456351595</v>
      </c>
      <c r="BF3874" s="16">
        <v>1.2254745253103133E-2</v>
      </c>
      <c r="BG3874" s="44">
        <v>0.12921916797327207</v>
      </c>
      <c r="BH3874" s="43">
        <v>25.7</v>
      </c>
      <c r="BI3874" s="2">
        <v>61.761750000000006</v>
      </c>
      <c r="BJ3874" s="2" t="s">
        <v>252</v>
      </c>
    </row>
    <row r="3875" spans="1:62" x14ac:dyDescent="0.2">
      <c r="A3875" s="2">
        <v>2018</v>
      </c>
      <c r="B3875" s="4" t="s">
        <v>5</v>
      </c>
      <c r="C3875" s="4" t="s">
        <v>157</v>
      </c>
      <c r="D3875" s="4" t="s">
        <v>246</v>
      </c>
      <c r="E3875" s="52" t="s">
        <v>251</v>
      </c>
      <c r="F3875" s="4" t="s">
        <v>143</v>
      </c>
      <c r="G3875" s="7">
        <v>65899.787250000008</v>
      </c>
      <c r="J3875" s="8">
        <v>65899.787250000008</v>
      </c>
      <c r="K3875" s="16">
        <v>0.13874066168623278</v>
      </c>
      <c r="L3875" s="7">
        <v>65899.787250000008</v>
      </c>
      <c r="M3875" s="7">
        <v>197699.36175000004</v>
      </c>
      <c r="P3875" s="8">
        <v>197699.36175000004</v>
      </c>
      <c r="Q3875" s="16">
        <v>0.13874066168623278</v>
      </c>
      <c r="R3875" s="40">
        <v>25.9</v>
      </c>
      <c r="S3875" s="16">
        <v>0</v>
      </c>
      <c r="V3875" s="7">
        <v>3</v>
      </c>
      <c r="W3875" s="7"/>
      <c r="Y3875" s="7">
        <v>262482</v>
      </c>
      <c r="AB3875" s="7">
        <v>82</v>
      </c>
      <c r="AE3875" s="7">
        <v>1096</v>
      </c>
      <c r="AF3875" s="7">
        <v>29</v>
      </c>
      <c r="AG3875" s="8">
        <v>1067</v>
      </c>
      <c r="AH3875" s="16">
        <v>0.13874066168623256</v>
      </c>
      <c r="AI3875" s="7">
        <v>934</v>
      </c>
      <c r="AJ3875" s="7">
        <v>133</v>
      </c>
      <c r="AK3875" s="12">
        <v>0.8521897810218978</v>
      </c>
      <c r="AL3875" s="12">
        <v>0.95</v>
      </c>
      <c r="AN3875" s="12">
        <v>0.87535145267104031</v>
      </c>
      <c r="AO3875" s="12">
        <v>0.97354014598540151</v>
      </c>
      <c r="AP3875" s="12">
        <v>0.12975800434265117</v>
      </c>
      <c r="AQ3875" s="8">
        <v>4138</v>
      </c>
      <c r="AR3875" s="16">
        <v>0.40223652998983406</v>
      </c>
      <c r="AS3875" s="7">
        <v>153.60059391239793</v>
      </c>
      <c r="AT3875" s="7">
        <v>3.8781630740393629</v>
      </c>
      <c r="AU3875" s="7">
        <v>1.2927210246797876</v>
      </c>
      <c r="AV3875" s="7">
        <v>168</v>
      </c>
      <c r="AW3875" s="16">
        <v>7.6947680040463547E-3</v>
      </c>
      <c r="AX3875" s="16">
        <v>0.23139234170616141</v>
      </c>
      <c r="AY3875" s="7">
        <v>107174.2</v>
      </c>
      <c r="AZ3875" s="10">
        <v>25.9</v>
      </c>
      <c r="BA3875" s="16">
        <v>0</v>
      </c>
      <c r="BB3875" s="7">
        <v>3800.4135066065019</v>
      </c>
      <c r="BC3875" s="16">
        <v>-7.4972238081569068E-2</v>
      </c>
      <c r="BD3875" s="13">
        <v>22271.23</v>
      </c>
      <c r="BE3875" s="13">
        <v>5.3821242145964234</v>
      </c>
      <c r="BF3875" s="16">
        <v>1.2549746323049074E-2</v>
      </c>
      <c r="BG3875" s="44">
        <v>0.14135720596761067</v>
      </c>
      <c r="BH3875" s="43">
        <v>26.939999999999998</v>
      </c>
      <c r="BI3875" s="2">
        <v>61.761750000000006</v>
      </c>
      <c r="BJ3875" s="2" t="s">
        <v>253</v>
      </c>
    </row>
    <row r="3876" spans="1:62" x14ac:dyDescent="0.2">
      <c r="A3876" s="2">
        <v>2018</v>
      </c>
      <c r="B3876" s="4" t="s">
        <v>6</v>
      </c>
      <c r="C3876" s="4" t="s">
        <v>157</v>
      </c>
      <c r="D3876" s="4" t="s">
        <v>246</v>
      </c>
      <c r="E3876" s="52" t="s">
        <v>251</v>
      </c>
      <c r="F3876" s="4" t="s">
        <v>143</v>
      </c>
      <c r="G3876" s="7">
        <v>61020.609000000004</v>
      </c>
      <c r="J3876" s="8">
        <v>61020.609000000004</v>
      </c>
      <c r="K3876" s="16">
        <v>-0.11230907457322559</v>
      </c>
      <c r="L3876" s="7">
        <v>61020.609000000004</v>
      </c>
      <c r="M3876" s="7">
        <v>183061.82700000002</v>
      </c>
      <c r="P3876" s="8">
        <v>183061.82700000002</v>
      </c>
      <c r="Q3876" s="16">
        <v>-0.11230907457322559</v>
      </c>
      <c r="R3876" s="40">
        <v>25.9</v>
      </c>
      <c r="S3876" s="16">
        <v>0</v>
      </c>
      <c r="V3876" s="7">
        <v>3</v>
      </c>
      <c r="W3876" s="7"/>
      <c r="Y3876" s="7">
        <v>243048</v>
      </c>
      <c r="AB3876" s="7">
        <v>82</v>
      </c>
      <c r="AE3876" s="7">
        <v>1060</v>
      </c>
      <c r="AF3876" s="7">
        <v>72</v>
      </c>
      <c r="AG3876" s="8">
        <v>988</v>
      </c>
      <c r="AH3876" s="16">
        <v>-0.11230907457322548</v>
      </c>
      <c r="AI3876" s="7">
        <v>865</v>
      </c>
      <c r="AJ3876" s="7">
        <v>123</v>
      </c>
      <c r="AK3876" s="12">
        <v>0.81603773584905659</v>
      </c>
      <c r="AL3876" s="12">
        <v>0.95</v>
      </c>
      <c r="AN3876" s="12">
        <v>0.87550607287449389</v>
      </c>
      <c r="AO3876" s="12">
        <v>0.93207547169811322</v>
      </c>
      <c r="AP3876" s="12">
        <v>4.8910935532090027E-2</v>
      </c>
      <c r="AQ3876" s="8">
        <v>2749</v>
      </c>
      <c r="AR3876" s="16">
        <v>41.953125</v>
      </c>
      <c r="AS3876" s="7">
        <v>105.97532767925983</v>
      </c>
      <c r="AT3876" s="7">
        <v>2.7823886639676112</v>
      </c>
      <c r="AU3876" s="7">
        <v>0.92746288798920373</v>
      </c>
      <c r="AV3876" s="7">
        <v>168</v>
      </c>
      <c r="AW3876" s="16">
        <v>5.5206124285071649E-3</v>
      </c>
      <c r="AX3876" s="16">
        <v>47.387477859311737</v>
      </c>
      <c r="AY3876" s="7">
        <v>71199.099999999991</v>
      </c>
      <c r="AZ3876" s="10">
        <v>25.9</v>
      </c>
      <c r="BA3876" s="16">
        <v>0</v>
      </c>
      <c r="BB3876" s="7">
        <v>2566.5243385898434</v>
      </c>
      <c r="BC3876" s="16">
        <v>-23.711309651017306</v>
      </c>
      <c r="BD3876" s="13">
        <v>11878.24</v>
      </c>
      <c r="BE3876" s="13">
        <v>4.3209312477264463</v>
      </c>
      <c r="BF3876" s="16">
        <v>9.7676601669507996E-3</v>
      </c>
      <c r="BG3876" s="44">
        <v>0.11527013241246029</v>
      </c>
      <c r="BH3876" s="43">
        <v>25.939999999999998</v>
      </c>
      <c r="BI3876" s="2">
        <v>61.761750000000006</v>
      </c>
    </row>
    <row r="3877" spans="1:62" x14ac:dyDescent="0.2">
      <c r="A3877" s="2">
        <v>2018</v>
      </c>
      <c r="B3877" s="4" t="s">
        <v>7</v>
      </c>
      <c r="C3877" s="4" t="s">
        <v>157</v>
      </c>
      <c r="D3877" s="4" t="s">
        <v>246</v>
      </c>
      <c r="E3877" s="52" t="s">
        <v>251</v>
      </c>
      <c r="F3877" s="4" t="s">
        <v>143</v>
      </c>
      <c r="G3877" s="7">
        <v>60094.182750000007</v>
      </c>
      <c r="J3877" s="8">
        <v>60094.182750000007</v>
      </c>
      <c r="K3877" s="16">
        <v>4.2872454448017239E-2</v>
      </c>
      <c r="L3877" s="7">
        <v>60094.182750000007</v>
      </c>
      <c r="M3877" s="7">
        <v>180282.54825000002</v>
      </c>
      <c r="P3877" s="8">
        <v>180282.54825000002</v>
      </c>
      <c r="Q3877" s="16">
        <v>4.2872454448017239E-2</v>
      </c>
      <c r="R3877" s="40">
        <v>25.9</v>
      </c>
      <c r="S3877" s="16">
        <v>0</v>
      </c>
      <c r="V3877" s="7">
        <v>3</v>
      </c>
      <c r="W3877" s="7"/>
      <c r="Y3877" s="7">
        <v>239358</v>
      </c>
      <c r="AB3877" s="7">
        <v>82</v>
      </c>
      <c r="AE3877" s="7">
        <v>1060</v>
      </c>
      <c r="AF3877" s="7">
        <v>87</v>
      </c>
      <c r="AG3877" s="8">
        <v>973</v>
      </c>
      <c r="AH3877" s="16">
        <v>4.2872454448017239E-2</v>
      </c>
      <c r="AI3877" s="7">
        <v>823</v>
      </c>
      <c r="AJ3877" s="7">
        <v>150</v>
      </c>
      <c r="AK3877" s="12">
        <v>0.77641509433962264</v>
      </c>
      <c r="AL3877" s="12">
        <v>0.95</v>
      </c>
      <c r="AN3877" s="12">
        <v>0.84583761562178827</v>
      </c>
      <c r="AO3877" s="12">
        <v>0.91792452830188676</v>
      </c>
      <c r="AP3877" s="12">
        <v>0.24670852349941308</v>
      </c>
      <c r="AQ3877" s="8">
        <v>5490</v>
      </c>
      <c r="AR3877" s="16">
        <v>0</v>
      </c>
      <c r="AS3877" s="7">
        <v>224.44807849550284</v>
      </c>
      <c r="AT3877" s="7">
        <v>5.6423432682425485</v>
      </c>
      <c r="AU3877" s="7">
        <v>1.8807810894141828</v>
      </c>
      <c r="AV3877" s="7">
        <v>168</v>
      </c>
      <c r="AW3877" s="16">
        <v>1.1195125532227278E-2</v>
      </c>
      <c r="AX3877" s="16">
        <v>0</v>
      </c>
      <c r="AY3877" s="7">
        <v>142191</v>
      </c>
      <c r="AZ3877" s="10">
        <v>25.9</v>
      </c>
      <c r="BA3877" s="16">
        <v>0</v>
      </c>
      <c r="BB3877" s="7">
        <v>5457.678013852661</v>
      </c>
      <c r="BC3877" s="16">
        <v>3.3245343239544756E-2</v>
      </c>
      <c r="BD3877" s="13">
        <v>30304.819999999996</v>
      </c>
      <c r="BE3877" s="13">
        <v>5.5200036429872492</v>
      </c>
      <c r="BF3877" s="16">
        <v>1.2200065524157784E-2</v>
      </c>
      <c r="BG3877" s="44">
        <v>0.14212731024496131</v>
      </c>
      <c r="BH3877" s="43">
        <v>24.46</v>
      </c>
      <c r="BI3877" s="2">
        <v>61.761750000000006</v>
      </c>
    </row>
    <row r="3878" spans="1:62" x14ac:dyDescent="0.2">
      <c r="A3878" s="2">
        <v>2019</v>
      </c>
      <c r="B3878" s="4" t="s">
        <v>8</v>
      </c>
      <c r="C3878" s="4" t="s">
        <v>157</v>
      </c>
      <c r="D3878" s="4" t="s">
        <v>246</v>
      </c>
      <c r="E3878" s="52" t="s">
        <v>251</v>
      </c>
      <c r="F3878" s="4" t="s">
        <v>143</v>
      </c>
      <c r="G3878" s="7">
        <v>63738.126000000004</v>
      </c>
      <c r="J3878" s="8">
        <v>63738.126000000004</v>
      </c>
      <c r="K3878" s="16">
        <v>3.3033033033032844E-2</v>
      </c>
      <c r="L3878" s="7">
        <v>63738.126000000004</v>
      </c>
      <c r="M3878" s="7">
        <v>191214.37800000003</v>
      </c>
      <c r="P3878" s="8">
        <v>191214.37800000003</v>
      </c>
      <c r="Q3878" s="16">
        <v>3.3033033033032844E-2</v>
      </c>
      <c r="R3878" s="40">
        <v>25.9</v>
      </c>
      <c r="S3878" s="16">
        <v>0</v>
      </c>
      <c r="V3878" s="7">
        <v>3</v>
      </c>
      <c r="W3878" s="7"/>
      <c r="Y3878" s="7">
        <v>253872</v>
      </c>
      <c r="AB3878" s="7">
        <v>82</v>
      </c>
      <c r="AE3878" s="7">
        <v>1096</v>
      </c>
      <c r="AF3878" s="7">
        <v>64</v>
      </c>
      <c r="AG3878" s="8">
        <v>1032</v>
      </c>
      <c r="AH3878" s="16">
        <v>3.3033033033033066E-2</v>
      </c>
      <c r="AI3878" s="7">
        <v>803</v>
      </c>
      <c r="AJ3878" s="7">
        <v>229</v>
      </c>
      <c r="AK3878" s="12">
        <v>0.73266423357664234</v>
      </c>
      <c r="AL3878" s="12">
        <v>0.95</v>
      </c>
      <c r="AN3878" s="12">
        <v>0.7781007751937985</v>
      </c>
      <c r="AO3878" s="12">
        <v>0.94160583941605835</v>
      </c>
      <c r="AP3878" s="12">
        <v>4.9018454006214185E-2</v>
      </c>
      <c r="AQ3878" s="8">
        <v>4052</v>
      </c>
      <c r="AR3878" s="16">
        <v>-0.21197977440684557</v>
      </c>
      <c r="AS3878" s="7">
        <v>150.40831477357091</v>
      </c>
      <c r="AT3878" s="7">
        <v>3.9263565891472867</v>
      </c>
      <c r="AU3878" s="7">
        <v>1.3087855297157622</v>
      </c>
      <c r="AV3878" s="7">
        <v>168</v>
      </c>
      <c r="AW3878" s="16">
        <v>7.7903900578319184E-3</v>
      </c>
      <c r="AX3878" s="16">
        <v>-0.23717809557406855</v>
      </c>
      <c r="AY3878" s="7">
        <v>104946.79999999999</v>
      </c>
      <c r="AZ3878" s="10">
        <v>25.9</v>
      </c>
      <c r="BA3878" s="16">
        <v>0</v>
      </c>
      <c r="BB3878" s="7">
        <v>4736.5225656528637</v>
      </c>
      <c r="BC3878" s="16">
        <v>0.1300974997942623</v>
      </c>
      <c r="BD3878" s="13">
        <v>15436.75</v>
      </c>
      <c r="BE3878" s="13">
        <v>3.8096618953603159</v>
      </c>
      <c r="BF3878" s="16">
        <v>8.2363481533912399E-3</v>
      </c>
      <c r="BG3878" s="44">
        <v>9.9134022236671213E-2</v>
      </c>
      <c r="BH3878" s="43">
        <v>26.939999999999998</v>
      </c>
      <c r="BI3878" s="2">
        <v>61.761750000000006</v>
      </c>
      <c r="BJ3878" s="2" t="s">
        <v>81</v>
      </c>
    </row>
    <row r="3879" spans="1:62" x14ac:dyDescent="0.2">
      <c r="A3879" s="2">
        <v>2019</v>
      </c>
      <c r="B3879" s="4" t="s">
        <v>9</v>
      </c>
      <c r="C3879" s="4" t="s">
        <v>157</v>
      </c>
      <c r="D3879" s="4" t="s">
        <v>246</v>
      </c>
      <c r="E3879" s="52" t="s">
        <v>251</v>
      </c>
      <c r="F3879" s="4" t="s">
        <v>143</v>
      </c>
      <c r="G3879" s="7">
        <v>56820.810000000005</v>
      </c>
      <c r="J3879" s="8">
        <v>56820.810000000005</v>
      </c>
      <c r="K3879" s="16">
        <v>5.7471264367816133E-2</v>
      </c>
      <c r="L3879" s="7">
        <v>56820.810000000005</v>
      </c>
      <c r="M3879" s="7">
        <v>170462.43000000002</v>
      </c>
      <c r="P3879" s="8">
        <v>170462.43000000002</v>
      </c>
      <c r="Q3879" s="16">
        <v>5.7471264367816133E-2</v>
      </c>
      <c r="R3879" s="40">
        <v>25.9</v>
      </c>
      <c r="S3879" s="16">
        <v>0</v>
      </c>
      <c r="V3879" s="7">
        <v>3</v>
      </c>
      <c r="W3879" s="7"/>
      <c r="Y3879" s="7">
        <v>226320</v>
      </c>
      <c r="AB3879" s="7">
        <v>82</v>
      </c>
      <c r="AE3879" s="7">
        <v>992</v>
      </c>
      <c r="AF3879" s="7">
        <v>72</v>
      </c>
      <c r="AG3879" s="8">
        <v>920</v>
      </c>
      <c r="AH3879" s="16">
        <v>5.7471264367816133E-2</v>
      </c>
      <c r="AI3879" s="7">
        <v>688</v>
      </c>
      <c r="AJ3879" s="7">
        <v>232</v>
      </c>
      <c r="AK3879" s="12">
        <v>0.69354838709677424</v>
      </c>
      <c r="AL3879" s="12">
        <v>0.95</v>
      </c>
      <c r="AN3879" s="12">
        <v>0.74782608695652175</v>
      </c>
      <c r="AO3879" s="12">
        <v>0.92741935483870963</v>
      </c>
      <c r="AP3879" s="12">
        <v>1.8166972851602292E-2</v>
      </c>
      <c r="AQ3879" s="8">
        <v>6084</v>
      </c>
      <c r="AR3879" s="16">
        <v>0</v>
      </c>
      <c r="AS3879" s="7">
        <v>247.7198697068404</v>
      </c>
      <c r="AT3879" s="7">
        <v>6.6130434782608694</v>
      </c>
      <c r="AU3879" s="7">
        <v>2.2043478260869565</v>
      </c>
      <c r="AV3879" s="7">
        <v>168</v>
      </c>
      <c r="AW3879" s="16">
        <v>1.3121118012422359E-2</v>
      </c>
      <c r="AX3879" s="16">
        <v>0</v>
      </c>
      <c r="AY3879" s="7">
        <v>157575.6</v>
      </c>
      <c r="AZ3879" s="10">
        <v>25.9</v>
      </c>
      <c r="BA3879" s="16">
        <v>0</v>
      </c>
      <c r="BB3879" s="7">
        <v>7052.2515360739144</v>
      </c>
      <c r="BC3879" s="16">
        <v>1.3310950158723456E-2</v>
      </c>
      <c r="BD3879" s="13">
        <v>29496.839999999993</v>
      </c>
      <c r="BE3879" s="13">
        <v>4.8482642998027599</v>
      </c>
      <c r="BF3879" s="16">
        <v>1.0258091041715236E-2</v>
      </c>
      <c r="BG3879" s="44">
        <v>0.12296547490676667</v>
      </c>
      <c r="BH3879" s="43">
        <v>24.56</v>
      </c>
      <c r="BI3879" s="2">
        <v>61.761750000000006</v>
      </c>
      <c r="BJ3879" s="2" t="s">
        <v>82</v>
      </c>
    </row>
    <row r="3880" spans="1:62" x14ac:dyDescent="0.2">
      <c r="A3880" s="2">
        <v>2019</v>
      </c>
      <c r="B3880" s="4" t="s">
        <v>10</v>
      </c>
      <c r="C3880" s="4" t="s">
        <v>157</v>
      </c>
      <c r="D3880" s="4" t="s">
        <v>246</v>
      </c>
      <c r="E3880" s="52" t="s">
        <v>251</v>
      </c>
      <c r="F3880" s="4" t="s">
        <v>143</v>
      </c>
      <c r="G3880" s="7">
        <v>61885.273500000003</v>
      </c>
      <c r="J3880" s="8">
        <v>61885.273500000003</v>
      </c>
      <c r="K3880" s="16">
        <v>-2.2439024390243922E-2</v>
      </c>
      <c r="L3880" s="7">
        <v>61885.273500000003</v>
      </c>
      <c r="M3880" s="7">
        <v>185655.8205</v>
      </c>
      <c r="P3880" s="8">
        <v>185655.8205</v>
      </c>
      <c r="Q3880" s="16">
        <v>-2.2439024390243922E-2</v>
      </c>
      <c r="R3880" s="40">
        <v>25.9</v>
      </c>
      <c r="S3880" s="16">
        <v>0</v>
      </c>
      <c r="V3880" s="7">
        <v>3</v>
      </c>
      <c r="W3880" s="7"/>
      <c r="Y3880" s="7">
        <v>246492</v>
      </c>
      <c r="AB3880" s="7">
        <v>82</v>
      </c>
      <c r="AE3880" s="7">
        <v>1088</v>
      </c>
      <c r="AF3880" s="7">
        <v>86</v>
      </c>
      <c r="AG3880" s="8">
        <v>1002</v>
      </c>
      <c r="AH3880" s="16">
        <v>-2.2439024390243922E-2</v>
      </c>
      <c r="AI3880" s="7">
        <v>724</v>
      </c>
      <c r="AJ3880" s="7">
        <v>278</v>
      </c>
      <c r="AK3880" s="12">
        <v>0.6654411764705882</v>
      </c>
      <c r="AL3880" s="12">
        <v>0.95</v>
      </c>
      <c r="AN3880" s="12">
        <v>0.72255489021956087</v>
      </c>
      <c r="AO3880" s="12">
        <v>0.92095588235294112</v>
      </c>
      <c r="AP3880" s="12">
        <v>-7.1906312687907481E-2</v>
      </c>
      <c r="AQ3880" s="8">
        <v>6046</v>
      </c>
      <c r="AR3880" s="16">
        <v>2.3209549071618873E-3</v>
      </c>
      <c r="AS3880" s="7">
        <v>241.06858054226473</v>
      </c>
      <c r="AT3880" s="7">
        <v>6.0339321357285431</v>
      </c>
      <c r="AU3880" s="7">
        <v>2.0113107119095144</v>
      </c>
      <c r="AV3880" s="7">
        <v>168</v>
      </c>
      <c r="AW3880" s="16">
        <v>1.1972087570889967E-2</v>
      </c>
      <c r="AX3880" s="16">
        <v>2.5328322135569792E-2</v>
      </c>
      <c r="AY3880" s="7">
        <v>156591.4</v>
      </c>
      <c r="AZ3880" s="10">
        <v>25.9</v>
      </c>
      <c r="BA3880" s="16">
        <v>0</v>
      </c>
      <c r="BB3880" s="7">
        <v>6019.0742478804714</v>
      </c>
      <c r="BC3880" s="16">
        <v>-2.434259721462443E-2</v>
      </c>
      <c r="BD3880" s="13">
        <v>31308.699999999997</v>
      </c>
      <c r="BE3880" s="13">
        <v>5.1784154813099565</v>
      </c>
      <c r="BF3880" s="16">
        <v>1.0608471751073779E-2</v>
      </c>
      <c r="BG3880" s="44">
        <v>0.12172357268768158</v>
      </c>
      <c r="BH3880" s="43">
        <v>25.080000000000002</v>
      </c>
      <c r="BI3880" s="2">
        <v>61.761750000000006</v>
      </c>
      <c r="BJ3880" s="2" t="s">
        <v>83</v>
      </c>
    </row>
    <row r="3881" spans="1:62" x14ac:dyDescent="0.2">
      <c r="A3881" s="2">
        <v>2019</v>
      </c>
      <c r="B3881" s="4" t="s">
        <v>0</v>
      </c>
      <c r="C3881" s="4" t="s">
        <v>157</v>
      </c>
      <c r="D3881" s="4" t="s">
        <v>246</v>
      </c>
      <c r="E3881" s="52" t="s">
        <v>251</v>
      </c>
      <c r="F3881" s="4" t="s">
        <v>143</v>
      </c>
      <c r="G3881" s="7">
        <v>60711.800250000008</v>
      </c>
      <c r="J3881" s="8">
        <v>60711.800250000008</v>
      </c>
      <c r="K3881" s="16">
        <v>3.0612244897958441E-3</v>
      </c>
      <c r="L3881" s="7">
        <v>60711.800250000008</v>
      </c>
      <c r="M3881" s="7">
        <v>182135.40075000003</v>
      </c>
      <c r="P3881" s="8">
        <v>182135.40075000003</v>
      </c>
      <c r="Q3881" s="16">
        <v>3.0612244897960661E-3</v>
      </c>
      <c r="R3881" s="40">
        <v>25.9</v>
      </c>
      <c r="S3881" s="16">
        <v>0</v>
      </c>
      <c r="V3881" s="7">
        <v>3</v>
      </c>
      <c r="W3881" s="7"/>
      <c r="Y3881" s="7">
        <v>241818</v>
      </c>
      <c r="AB3881" s="7">
        <v>82</v>
      </c>
      <c r="AE3881" s="7">
        <v>1056</v>
      </c>
      <c r="AF3881" s="7">
        <v>73</v>
      </c>
      <c r="AG3881" s="8">
        <v>983</v>
      </c>
      <c r="AH3881" s="16">
        <v>3.0612244897958441E-3</v>
      </c>
      <c r="AI3881" s="7">
        <v>592</v>
      </c>
      <c r="AJ3881" s="7">
        <v>391</v>
      </c>
      <c r="AK3881" s="12">
        <v>0.56060606060606055</v>
      </c>
      <c r="AL3881" s="12">
        <v>0.95</v>
      </c>
      <c r="AN3881" s="12">
        <v>0.60223804679552395</v>
      </c>
      <c r="AO3881" s="12">
        <v>0.93087121212121215</v>
      </c>
      <c r="AP3881" s="12">
        <v>-0.24237062148958477</v>
      </c>
      <c r="AQ3881" s="8">
        <v>3822</v>
      </c>
      <c r="AR3881" s="16">
        <v>0.97417355371900816</v>
      </c>
      <c r="AS3881" s="7">
        <v>154.73684210526315</v>
      </c>
      <c r="AT3881" s="7">
        <v>3.8880976602238047</v>
      </c>
      <c r="AU3881" s="7">
        <v>1.2960325534079349</v>
      </c>
      <c r="AV3881" s="7">
        <v>168</v>
      </c>
      <c r="AW3881" s="16">
        <v>7.7144794845710411E-3</v>
      </c>
      <c r="AX3881" s="16">
        <v>0.96814860899758726</v>
      </c>
      <c r="AY3881" s="7">
        <v>98989.799999999988</v>
      </c>
      <c r="AZ3881" s="10">
        <v>25.9</v>
      </c>
      <c r="BA3881" s="16">
        <v>0</v>
      </c>
      <c r="BB3881" s="7">
        <v>3916.6379120150241</v>
      </c>
      <c r="BC3881" s="16">
        <v>-0.50769912174979293</v>
      </c>
      <c r="BD3881" s="13">
        <v>33448.980000000003</v>
      </c>
      <c r="BE3881" s="13">
        <v>8.7516954474097339</v>
      </c>
      <c r="BF3881" s="16">
        <v>1.7376509548008231E-2</v>
      </c>
      <c r="BG3881" s="44">
        <v>0.19731749264968307</v>
      </c>
      <c r="BH3881" s="43">
        <v>24.7</v>
      </c>
      <c r="BI3881" s="2">
        <v>61.761750000000006</v>
      </c>
    </row>
    <row r="3882" spans="1:62" x14ac:dyDescent="0.2">
      <c r="A3882" s="2">
        <v>2019</v>
      </c>
      <c r="B3882" s="4" t="s">
        <v>1</v>
      </c>
      <c r="C3882" s="4" t="s">
        <v>157</v>
      </c>
      <c r="D3882" s="4" t="s">
        <v>246</v>
      </c>
      <c r="E3882" s="52" t="s">
        <v>251</v>
      </c>
      <c r="F3882" s="4" t="s">
        <v>143</v>
      </c>
      <c r="G3882" s="7">
        <v>61267.656000000003</v>
      </c>
      <c r="J3882" s="8">
        <v>61267.656000000003</v>
      </c>
      <c r="K3882" s="16">
        <v>-5.2531041069723061E-2</v>
      </c>
      <c r="L3882" s="7">
        <v>61267.656000000003</v>
      </c>
      <c r="M3882" s="7">
        <v>183802.96799999999</v>
      </c>
      <c r="P3882" s="8">
        <v>183802.96799999999</v>
      </c>
      <c r="Q3882" s="16">
        <v>-5.2531041069723172E-2</v>
      </c>
      <c r="R3882" s="40">
        <v>25.9</v>
      </c>
      <c r="S3882" s="16">
        <v>0</v>
      </c>
      <c r="V3882" s="7">
        <v>3</v>
      </c>
      <c r="W3882" s="7"/>
      <c r="Y3882" s="7">
        <v>244032</v>
      </c>
      <c r="AB3882" s="7">
        <v>82</v>
      </c>
      <c r="AE3882" s="7">
        <v>1092</v>
      </c>
      <c r="AF3882" s="7">
        <v>100</v>
      </c>
      <c r="AG3882" s="8">
        <v>992</v>
      </c>
      <c r="AH3882" s="16">
        <v>-5.2531041069723061E-2</v>
      </c>
      <c r="AI3882" s="7">
        <v>635</v>
      </c>
      <c r="AJ3882" s="7">
        <v>357</v>
      </c>
      <c r="AK3882" s="12">
        <v>0.58150183150183155</v>
      </c>
      <c r="AL3882" s="12">
        <v>0.95</v>
      </c>
      <c r="AN3882" s="12">
        <v>0.6401209677419355</v>
      </c>
      <c r="AO3882" s="12">
        <v>0.90842490842490842</v>
      </c>
      <c r="AP3882" s="12">
        <v>-0.20591628764714875</v>
      </c>
      <c r="AQ3882" s="8">
        <v>1790</v>
      </c>
      <c r="AR3882" s="16">
        <v>2.6907216494845363</v>
      </c>
      <c r="AS3882" s="7">
        <v>67.394578313253007</v>
      </c>
      <c r="AT3882" s="7">
        <v>1.8044354838709677</v>
      </c>
      <c r="AU3882" s="7">
        <v>0.60147849462365588</v>
      </c>
      <c r="AV3882" s="7">
        <v>168</v>
      </c>
      <c r="AW3882" s="16">
        <v>3.5802291346646183E-3</v>
      </c>
      <c r="AX3882" s="16">
        <v>2.8953483538410372</v>
      </c>
      <c r="AY3882" s="7">
        <v>46361</v>
      </c>
      <c r="AZ3882" s="10">
        <v>25.9</v>
      </c>
      <c r="BA3882" s="16">
        <v>0</v>
      </c>
      <c r="BB3882" s="7">
        <v>1799.8138330964089</v>
      </c>
      <c r="BC3882" s="16">
        <v>-1.478772013899178</v>
      </c>
      <c r="BD3882" s="13">
        <v>17920.989999999998</v>
      </c>
      <c r="BE3882" s="13">
        <v>10.011726256983239</v>
      </c>
      <c r="BF3882" s="16">
        <v>1.9284387666674941E-2</v>
      </c>
      <c r="BG3882" s="44">
        <v>0.21722208183786529</v>
      </c>
      <c r="BH3882" s="43">
        <v>26.560000000000002</v>
      </c>
      <c r="BI3882" s="2">
        <v>61.761750000000006</v>
      </c>
    </row>
    <row r="3883" spans="1:62" x14ac:dyDescent="0.2">
      <c r="A3883" s="2">
        <v>2019</v>
      </c>
      <c r="B3883" s="4" t="s">
        <v>2</v>
      </c>
      <c r="C3883" s="4" t="s">
        <v>157</v>
      </c>
      <c r="D3883" s="4" t="s">
        <v>246</v>
      </c>
      <c r="E3883" s="52" t="s">
        <v>251</v>
      </c>
      <c r="F3883" s="4" t="s">
        <v>143</v>
      </c>
      <c r="G3883" s="7">
        <v>60094.182750000007</v>
      </c>
      <c r="J3883" s="8">
        <v>60094.182750000007</v>
      </c>
      <c r="K3883" s="16">
        <v>-1.4184397163120588E-2</v>
      </c>
      <c r="L3883" s="7">
        <v>60094.182750000007</v>
      </c>
      <c r="M3883" s="7">
        <v>180282.54825000002</v>
      </c>
      <c r="P3883" s="8">
        <v>180282.54825000002</v>
      </c>
      <c r="Q3883" s="16">
        <v>-1.4184397163120588E-2</v>
      </c>
      <c r="R3883" s="40">
        <v>25.9</v>
      </c>
      <c r="S3883" s="16">
        <v>0</v>
      </c>
      <c r="V3883" s="7">
        <v>3</v>
      </c>
      <c r="W3883" s="7"/>
      <c r="Y3883" s="7">
        <v>239358</v>
      </c>
      <c r="AB3883" s="7">
        <v>82</v>
      </c>
      <c r="AE3883" s="7">
        <v>1052</v>
      </c>
      <c r="AF3883" s="7">
        <v>79</v>
      </c>
      <c r="AG3883" s="8">
        <v>973</v>
      </c>
      <c r="AH3883" s="16">
        <v>-1.4184397163120588E-2</v>
      </c>
      <c r="AI3883" s="7">
        <v>649</v>
      </c>
      <c r="AJ3883" s="7">
        <v>324</v>
      </c>
      <c r="AK3883" s="12">
        <v>0.61692015209125473</v>
      </c>
      <c r="AL3883" s="12">
        <v>0.95</v>
      </c>
      <c r="AN3883" s="12">
        <v>0.66700924974306264</v>
      </c>
      <c r="AO3883" s="12">
        <v>0.92490494296577952</v>
      </c>
      <c r="AP3883" s="12">
        <v>-0.18117148072586708</v>
      </c>
      <c r="AQ3883" s="8">
        <v>2746</v>
      </c>
      <c r="AR3883" s="16">
        <v>7.9155844155844157</v>
      </c>
      <c r="AS3883" s="7">
        <v>109.48963317384369</v>
      </c>
      <c r="AT3883" s="7">
        <v>2.8221993833504624</v>
      </c>
      <c r="AU3883" s="7">
        <v>0.9407331277834875</v>
      </c>
      <c r="AV3883" s="7">
        <v>168</v>
      </c>
      <c r="AW3883" s="16">
        <v>5.5996019510921877E-3</v>
      </c>
      <c r="AX3883" s="16">
        <v>8.0438662057367107</v>
      </c>
      <c r="AY3883" s="7">
        <v>71121.399999999994</v>
      </c>
      <c r="AZ3883" s="10">
        <v>25.9</v>
      </c>
      <c r="BA3883" s="16">
        <v>0</v>
      </c>
      <c r="BB3883" s="7">
        <v>2767.4127390849762</v>
      </c>
      <c r="BC3883" s="16">
        <v>-4.0428871303735656</v>
      </c>
      <c r="BD3883" s="13">
        <v>24744.460000000006</v>
      </c>
      <c r="BE3883" s="13">
        <v>9.0110924981791722</v>
      </c>
      <c r="BF3883" s="16">
        <v>1.6716403370758273E-2</v>
      </c>
      <c r="BG3883" s="44">
        <v>0.20045115811726921</v>
      </c>
      <c r="BH3883" s="43">
        <v>25.080000000000002</v>
      </c>
      <c r="BI3883" s="2">
        <v>61.761750000000006</v>
      </c>
      <c r="BJ3883" s="2" t="s">
        <v>244</v>
      </c>
    </row>
    <row r="3884" spans="1:62" x14ac:dyDescent="0.2">
      <c r="A3884" s="2">
        <v>2019</v>
      </c>
      <c r="B3884" s="4" t="s">
        <v>3</v>
      </c>
      <c r="C3884" s="4" t="s">
        <v>157</v>
      </c>
      <c r="D3884" s="4" t="s">
        <v>246</v>
      </c>
      <c r="E3884" s="52" t="s">
        <v>251</v>
      </c>
      <c r="F3884" s="4" t="s">
        <v>143</v>
      </c>
      <c r="G3884" s="7">
        <v>65961.549000000014</v>
      </c>
      <c r="J3884" s="8">
        <v>65961.549000000014</v>
      </c>
      <c r="K3884" s="16">
        <v>4.9115913555992208E-2</v>
      </c>
      <c r="L3884" s="7">
        <v>65961.549000000014</v>
      </c>
      <c r="M3884" s="7">
        <v>197884.64700000006</v>
      </c>
      <c r="P3884" s="8">
        <v>197884.64700000006</v>
      </c>
      <c r="Q3884" s="16">
        <v>4.911591355599243E-2</v>
      </c>
      <c r="R3884" s="40">
        <v>25.9</v>
      </c>
      <c r="S3884" s="16">
        <v>0</v>
      </c>
      <c r="V3884" s="7">
        <v>3</v>
      </c>
      <c r="W3884" s="7"/>
      <c r="Y3884" s="7">
        <v>262728</v>
      </c>
      <c r="AB3884" s="7">
        <v>82</v>
      </c>
      <c r="AE3884" s="7">
        <v>1096</v>
      </c>
      <c r="AF3884" s="7">
        <v>28</v>
      </c>
      <c r="AG3884" s="8">
        <v>1068</v>
      </c>
      <c r="AH3884" s="16">
        <v>4.9115913555992208E-2</v>
      </c>
      <c r="AI3884" s="7">
        <v>802</v>
      </c>
      <c r="AJ3884" s="7">
        <v>266</v>
      </c>
      <c r="AK3884" s="12">
        <v>0.73175182481751821</v>
      </c>
      <c r="AL3884" s="12">
        <v>0.95</v>
      </c>
      <c r="AN3884" s="12">
        <v>0.75093632958801493</v>
      </c>
      <c r="AO3884" s="12">
        <v>0.97445255474452552</v>
      </c>
      <c r="AP3884" s="12">
        <v>-2.9881746801269982E-2</v>
      </c>
      <c r="AQ3884" s="8">
        <v>1183</v>
      </c>
      <c r="AR3884" s="16">
        <v>2.9042904290429044</v>
      </c>
      <c r="AS3884" s="7">
        <v>43.912397921306614</v>
      </c>
      <c r="AT3884" s="7">
        <v>1.1076779026217229</v>
      </c>
      <c r="AU3884" s="7">
        <v>0.3692259675405743</v>
      </c>
      <c r="AV3884" s="7">
        <v>168</v>
      </c>
      <c r="AW3884" s="16">
        <v>2.1977736163129422E-3</v>
      </c>
      <c r="AX3884" s="16">
        <v>2.7215052965970754</v>
      </c>
      <c r="AY3884" s="7">
        <v>30639.699999999997</v>
      </c>
      <c r="AZ3884" s="10">
        <v>25.9</v>
      </c>
      <c r="BA3884" s="16">
        <v>0</v>
      </c>
      <c r="BB3884" s="7">
        <v>1154.8277347799024</v>
      </c>
      <c r="BC3884" s="16">
        <v>-1.3539176402674662</v>
      </c>
      <c r="BD3884" s="13">
        <v>10118.690000000002</v>
      </c>
      <c r="BE3884" s="13">
        <v>8.5534150464919723</v>
      </c>
      <c r="BF3884" s="16">
        <v>1.5302605974400954E-2</v>
      </c>
      <c r="BG3884" s="44">
        <v>0.19550705522769185</v>
      </c>
      <c r="BH3884" s="43">
        <v>26.939999999999998</v>
      </c>
      <c r="BI3884" s="2">
        <v>61.761750000000006</v>
      </c>
      <c r="BJ3884" s="2" t="s">
        <v>244</v>
      </c>
    </row>
    <row r="3885" spans="1:62" x14ac:dyDescent="0.2">
      <c r="A3885" s="2">
        <v>2019</v>
      </c>
      <c r="B3885" s="4" t="s">
        <v>4</v>
      </c>
      <c r="C3885" s="4" t="s">
        <v>157</v>
      </c>
      <c r="D3885" s="4" t="s">
        <v>246</v>
      </c>
      <c r="E3885" s="52" t="s">
        <v>251</v>
      </c>
      <c r="F3885" s="4" t="s">
        <v>143</v>
      </c>
      <c r="G3885" s="7">
        <v>65714.502000000008</v>
      </c>
      <c r="J3885" s="8">
        <v>65714.502000000008</v>
      </c>
      <c r="K3885" s="16">
        <v>0</v>
      </c>
      <c r="L3885" s="7">
        <v>65714.502000000008</v>
      </c>
      <c r="M3885" s="7">
        <v>197143.50600000002</v>
      </c>
      <c r="P3885" s="8">
        <v>197143.50600000002</v>
      </c>
      <c r="Q3885" s="16">
        <v>0</v>
      </c>
      <c r="R3885" s="40">
        <v>25.9</v>
      </c>
      <c r="S3885" s="16">
        <v>0</v>
      </c>
      <c r="V3885" s="7">
        <v>3</v>
      </c>
      <c r="W3885" s="7"/>
      <c r="Y3885" s="7">
        <v>261744</v>
      </c>
      <c r="AB3885" s="7">
        <v>82</v>
      </c>
      <c r="AE3885" s="7">
        <v>1096</v>
      </c>
      <c r="AF3885" s="7">
        <v>32</v>
      </c>
      <c r="AG3885" s="8">
        <v>1064</v>
      </c>
      <c r="AH3885" s="16">
        <v>0</v>
      </c>
      <c r="AI3885" s="7">
        <v>650</v>
      </c>
      <c r="AJ3885" s="7">
        <v>414</v>
      </c>
      <c r="AK3885" s="12">
        <v>0.59306569343065696</v>
      </c>
      <c r="AL3885" s="12">
        <v>0.95</v>
      </c>
      <c r="AN3885" s="12">
        <v>0.61090225563909772</v>
      </c>
      <c r="AO3885" s="12">
        <v>0.97080291970802923</v>
      </c>
      <c r="AP3885" s="12">
        <v>-0.26136363636363635</v>
      </c>
      <c r="AQ3885" s="8">
        <v>2044</v>
      </c>
      <c r="AR3885" s="16">
        <v>-0.22955145118733511</v>
      </c>
      <c r="AS3885" s="7">
        <v>76.554307116104866</v>
      </c>
      <c r="AT3885" s="7">
        <v>1.9210526315789473</v>
      </c>
      <c r="AU3885" s="7">
        <v>0.64035087719298245</v>
      </c>
      <c r="AV3885" s="7">
        <v>168</v>
      </c>
      <c r="AW3885" s="16">
        <v>3.811612364243943E-3</v>
      </c>
      <c r="AX3885" s="16">
        <v>-0.22955145118733511</v>
      </c>
      <c r="AY3885" s="7">
        <v>52939.6</v>
      </c>
      <c r="AZ3885" s="10">
        <v>25.9</v>
      </c>
      <c r="BA3885" s="16">
        <v>0</v>
      </c>
      <c r="BB3885" s="7">
        <v>1947.0011687096289</v>
      </c>
      <c r="BC3885" s="16">
        <v>8.8639361957303917E-2</v>
      </c>
      <c r="BD3885" s="13">
        <v>22567.29</v>
      </c>
      <c r="BE3885" s="13">
        <v>11.040748532289628</v>
      </c>
      <c r="BF3885" s="16">
        <v>1.9073717926368479E-2</v>
      </c>
      <c r="BG3885" s="44">
        <v>0.20203090659238182</v>
      </c>
      <c r="BH3885" s="43">
        <v>26.7</v>
      </c>
      <c r="BI3885" s="2">
        <v>61.761750000000006</v>
      </c>
    </row>
    <row r="3886" spans="1:62" x14ac:dyDescent="0.2">
      <c r="A3886" s="2">
        <v>2019</v>
      </c>
      <c r="B3886" s="4" t="s">
        <v>11</v>
      </c>
      <c r="C3886" s="4" t="s">
        <v>157</v>
      </c>
      <c r="D3886" s="4" t="s">
        <v>246</v>
      </c>
      <c r="E3886" s="52" t="s">
        <v>251</v>
      </c>
      <c r="F3886" s="4" t="s">
        <v>143</v>
      </c>
      <c r="G3886" s="7">
        <v>55230</v>
      </c>
      <c r="J3886" s="8">
        <v>55230</v>
      </c>
      <c r="K3886" s="16">
        <v>-0.10216586756502766</v>
      </c>
      <c r="L3886" s="7">
        <v>55230</v>
      </c>
      <c r="M3886" s="7">
        <v>165690</v>
      </c>
      <c r="P3886" s="8">
        <v>165690</v>
      </c>
      <c r="Q3886" s="16">
        <v>-0.10216586756502766</v>
      </c>
      <c r="R3886" s="40">
        <v>25.9</v>
      </c>
      <c r="S3886" s="16">
        <v>0</v>
      </c>
      <c r="V3886" s="7">
        <v>3</v>
      </c>
      <c r="W3886" s="7"/>
      <c r="Y3886" s="7">
        <v>229518</v>
      </c>
      <c r="AB3886" s="7">
        <v>82</v>
      </c>
      <c r="AE3886" s="7">
        <v>1060</v>
      </c>
      <c r="AF3886" s="7">
        <v>127</v>
      </c>
      <c r="AG3886" s="8">
        <v>933</v>
      </c>
      <c r="AH3886" s="16">
        <v>-6.325301204819278E-2</v>
      </c>
      <c r="AI3886" s="7">
        <v>435</v>
      </c>
      <c r="AJ3886" s="7">
        <v>498</v>
      </c>
      <c r="AK3886" s="12">
        <v>0.41037735849056606</v>
      </c>
      <c r="AL3886" s="12">
        <v>0.95</v>
      </c>
      <c r="AN3886" s="12">
        <v>0.4662379421221865</v>
      </c>
      <c r="AO3886" s="12">
        <v>0.88018867924528299</v>
      </c>
      <c r="AP3886" s="12">
        <v>-0.43916305512838438</v>
      </c>
      <c r="AQ3886" s="8">
        <v>2237</v>
      </c>
      <c r="AR3886" s="16">
        <v>0.34677904876580379</v>
      </c>
      <c r="AS3886" s="7">
        <v>86.237471087124135</v>
      </c>
      <c r="AT3886" s="7">
        <v>2.397642015005359</v>
      </c>
      <c r="AU3886" s="7">
        <v>0.7992140050017863</v>
      </c>
      <c r="AV3886" s="7">
        <v>168</v>
      </c>
      <c r="AW3886" s="16">
        <v>4.7572262202487279E-3</v>
      </c>
      <c r="AX3886" s="16">
        <v>0.43771911315191891</v>
      </c>
      <c r="AY3886" s="7">
        <v>57938.299999999996</v>
      </c>
      <c r="AZ3886" s="10">
        <v>25.9</v>
      </c>
      <c r="BA3886" s="16">
        <v>0</v>
      </c>
      <c r="BB3886" s="7">
        <v>2081.6422393118924</v>
      </c>
      <c r="BC3886" s="16">
        <v>-0.27542646449843644</v>
      </c>
      <c r="BD3886" s="13">
        <v>19739.439999999999</v>
      </c>
      <c r="BE3886" s="13">
        <v>8.8240679481448367</v>
      </c>
      <c r="BF3886" s="16">
        <v>1.483066221453843E-2</v>
      </c>
      <c r="BG3886" s="44">
        <v>0.15009616801128933</v>
      </c>
      <c r="BH3886" s="43">
        <v>25.939999999999998</v>
      </c>
      <c r="BI3886" s="2">
        <v>61.761750000000006</v>
      </c>
    </row>
    <row r="3887" spans="1:62" x14ac:dyDescent="0.2">
      <c r="A3887" s="2">
        <v>2019</v>
      </c>
      <c r="B3887" s="4" t="s">
        <v>5</v>
      </c>
      <c r="C3887" s="4" t="s">
        <v>157</v>
      </c>
      <c r="D3887" s="4" t="s">
        <v>246</v>
      </c>
      <c r="E3887" s="52" t="s">
        <v>251</v>
      </c>
      <c r="F3887" s="4" t="s">
        <v>143</v>
      </c>
      <c r="G3887" s="7">
        <v>47660</v>
      </c>
      <c r="J3887" s="8">
        <v>47660</v>
      </c>
      <c r="K3887" s="16">
        <v>-0.27678066972818649</v>
      </c>
      <c r="L3887" s="7">
        <v>47660</v>
      </c>
      <c r="M3887" s="7">
        <v>142980</v>
      </c>
      <c r="P3887" s="8">
        <v>142980</v>
      </c>
      <c r="Q3887" s="16">
        <v>-0.2767806697281866</v>
      </c>
      <c r="R3887" s="40">
        <v>25.9</v>
      </c>
      <c r="S3887" s="16">
        <v>0</v>
      </c>
      <c r="V3887" s="7">
        <v>3</v>
      </c>
      <c r="W3887" s="7"/>
      <c r="Y3887" s="7">
        <v>247968</v>
      </c>
      <c r="AB3887" s="7">
        <v>82</v>
      </c>
      <c r="AE3887" s="7">
        <v>1096</v>
      </c>
      <c r="AF3887" s="7">
        <v>88</v>
      </c>
      <c r="AG3887" s="8">
        <v>1008</v>
      </c>
      <c r="AH3887" s="16">
        <v>-5.5295220243673837E-2</v>
      </c>
      <c r="AI3887" s="7">
        <v>841</v>
      </c>
      <c r="AJ3887" s="7">
        <v>167</v>
      </c>
      <c r="AK3887" s="12">
        <v>0.76733576642335766</v>
      </c>
      <c r="AL3887" s="12">
        <v>0.95</v>
      </c>
      <c r="AN3887" s="12">
        <v>0.83432539682539686</v>
      </c>
      <c r="AO3887" s="12">
        <v>0.91970802919708028</v>
      </c>
      <c r="AP3887" s="12">
        <v>-4.6868095917881769E-2</v>
      </c>
      <c r="AQ3887" s="8">
        <v>3671</v>
      </c>
      <c r="AR3887" s="16">
        <v>-0.11285645239246012</v>
      </c>
      <c r="AS3887" s="7">
        <v>136.2657757980698</v>
      </c>
      <c r="AT3887" s="7">
        <v>3.6418650793650795</v>
      </c>
      <c r="AU3887" s="7">
        <v>1.2139550264550265</v>
      </c>
      <c r="AV3887" s="7">
        <v>168</v>
      </c>
      <c r="AW3887" s="16">
        <v>7.2259227765180149E-3</v>
      </c>
      <c r="AX3887" s="16">
        <v>-6.0930391570193421E-2</v>
      </c>
      <c r="AY3887" s="7">
        <v>95078.9</v>
      </c>
      <c r="AZ3887" s="10">
        <v>25.9</v>
      </c>
      <c r="BA3887" s="16">
        <v>0</v>
      </c>
      <c r="BB3887" s="7">
        <v>3371.5123206265025</v>
      </c>
      <c r="BC3887" s="16">
        <v>1.4719342144573763E-2</v>
      </c>
      <c r="BD3887" s="13">
        <v>32129.180000000004</v>
      </c>
      <c r="BE3887" s="13">
        <v>8.7521601743394175</v>
      </c>
      <c r="BF3887" s="16">
        <v>1.4321271930141828E-2</v>
      </c>
      <c r="BG3887" s="44">
        <v>0.14253910443536402</v>
      </c>
      <c r="BH3887" s="43">
        <v>26.939999999999998</v>
      </c>
      <c r="BI3887" s="2">
        <v>61.761750000000006</v>
      </c>
    </row>
    <row r="3888" spans="1:62" x14ac:dyDescent="0.2">
      <c r="A3888" s="2">
        <v>2019</v>
      </c>
      <c r="B3888" s="4" t="s">
        <v>6</v>
      </c>
      <c r="C3888" s="4" t="s">
        <v>157</v>
      </c>
      <c r="D3888" s="4" t="s">
        <v>246</v>
      </c>
      <c r="E3888" s="52" t="s">
        <v>251</v>
      </c>
      <c r="F3888" s="4" t="s">
        <v>143</v>
      </c>
      <c r="G3888" s="7">
        <v>42840</v>
      </c>
      <c r="J3888" s="8">
        <v>42840</v>
      </c>
      <c r="K3888" s="16">
        <v>-0.29794211001728943</v>
      </c>
      <c r="L3888" s="7">
        <v>42840</v>
      </c>
      <c r="M3888" s="7">
        <v>128520</v>
      </c>
      <c r="P3888" s="8">
        <v>128520</v>
      </c>
      <c r="Q3888" s="16">
        <v>-0.29794211001728943</v>
      </c>
      <c r="R3888" s="40">
        <v>25.9</v>
      </c>
      <c r="S3888" s="16">
        <v>0</v>
      </c>
      <c r="V3888" s="7">
        <v>3</v>
      </c>
      <c r="W3888" s="7"/>
      <c r="Y3888" s="7">
        <v>222876</v>
      </c>
      <c r="AB3888" s="7">
        <v>82</v>
      </c>
      <c r="AE3888" s="7">
        <v>1060</v>
      </c>
      <c r="AF3888" s="7">
        <v>154</v>
      </c>
      <c r="AG3888" s="8">
        <v>906</v>
      </c>
      <c r="AH3888" s="16">
        <v>-8.2995951417003999E-2</v>
      </c>
      <c r="AI3888" s="7">
        <v>745</v>
      </c>
      <c r="AJ3888" s="7">
        <v>161</v>
      </c>
      <c r="AK3888" s="12">
        <v>0.70283018867924529</v>
      </c>
      <c r="AL3888" s="12">
        <v>0.95</v>
      </c>
      <c r="AN3888" s="12">
        <v>0.82229580573951433</v>
      </c>
      <c r="AO3888" s="12">
        <v>0.8547169811320755</v>
      </c>
      <c r="AP3888" s="12">
        <v>-6.0776582577294569E-2</v>
      </c>
      <c r="AQ3888" s="8">
        <v>1722</v>
      </c>
      <c r="AR3888" s="16">
        <v>-0.373590396507821</v>
      </c>
      <c r="AS3888" s="7">
        <v>67.003891050583661</v>
      </c>
      <c r="AT3888" s="7">
        <v>1.9006622516556291</v>
      </c>
      <c r="AU3888" s="7">
        <v>0.63355408388520973</v>
      </c>
      <c r="AV3888" s="7">
        <v>168</v>
      </c>
      <c r="AW3888" s="16">
        <v>3.7711552612214863E-3</v>
      </c>
      <c r="AX3888" s="16">
        <v>-0.31689548758248032</v>
      </c>
      <c r="AY3888" s="7">
        <v>44599.799999999996</v>
      </c>
      <c r="AZ3888" s="10">
        <v>25.9</v>
      </c>
      <c r="BA3888" s="16">
        <v>0</v>
      </c>
      <c r="BB3888" s="7">
        <v>1607.6954932890908</v>
      </c>
      <c r="BC3888" s="16">
        <v>0.13577089525010991</v>
      </c>
      <c r="BD3888" s="13">
        <v>15010.24</v>
      </c>
      <c r="BE3888" s="13">
        <v>8.7167479674796748</v>
      </c>
      <c r="BF3888" s="16">
        <v>1.3896279925983872E-2</v>
      </c>
      <c r="BG3888" s="44">
        <v>0.13833392056038607</v>
      </c>
      <c r="BH3888" s="43">
        <v>25.7</v>
      </c>
      <c r="BI3888" s="2">
        <v>61.761750000000006</v>
      </c>
    </row>
    <row r="3889" spans="1:80" x14ac:dyDescent="0.2">
      <c r="A3889" s="2">
        <v>2019</v>
      </c>
      <c r="B3889" s="4" t="s">
        <v>7</v>
      </c>
      <c r="C3889" s="4" t="s">
        <v>157</v>
      </c>
      <c r="D3889" s="4" t="s">
        <v>246</v>
      </c>
      <c r="E3889" s="52" t="s">
        <v>251</v>
      </c>
      <c r="F3889" s="4" t="s">
        <v>143</v>
      </c>
      <c r="G3889" s="7">
        <v>42710</v>
      </c>
      <c r="J3889" s="8">
        <v>42710</v>
      </c>
      <c r="K3889" s="16">
        <v>-0.28928228914137288</v>
      </c>
      <c r="L3889" s="7">
        <v>42710</v>
      </c>
      <c r="M3889" s="7">
        <v>128130</v>
      </c>
      <c r="P3889" s="8">
        <v>128130</v>
      </c>
      <c r="Q3889" s="16">
        <v>-0.28928228914137288</v>
      </c>
      <c r="R3889" s="40">
        <v>25.9</v>
      </c>
      <c r="S3889" s="16">
        <v>0</v>
      </c>
      <c r="V3889" s="7">
        <v>3</v>
      </c>
      <c r="W3889" s="7"/>
      <c r="Y3889" s="7">
        <v>225090</v>
      </c>
      <c r="AB3889" s="7">
        <v>82</v>
      </c>
      <c r="AE3889" s="7">
        <v>1092</v>
      </c>
      <c r="AF3889" s="7">
        <v>177</v>
      </c>
      <c r="AG3889" s="8">
        <v>915</v>
      </c>
      <c r="AH3889" s="16">
        <v>-5.9609455292908509E-2</v>
      </c>
      <c r="AI3889" s="7">
        <v>727</v>
      </c>
      <c r="AJ3889" s="7">
        <v>188</v>
      </c>
      <c r="AK3889" s="12">
        <v>0.66575091575091572</v>
      </c>
      <c r="AL3889" s="12">
        <v>0.95</v>
      </c>
      <c r="AN3889" s="12">
        <v>0.7945355191256831</v>
      </c>
      <c r="AO3889" s="12">
        <v>0.83791208791208793</v>
      </c>
      <c r="AP3889" s="12">
        <v>-6.0652417850194817E-2</v>
      </c>
      <c r="AQ3889" s="8">
        <v>2284</v>
      </c>
      <c r="AR3889" s="16">
        <v>-0.58397085610200361</v>
      </c>
      <c r="AS3889" s="7">
        <v>86.77811550151975</v>
      </c>
      <c r="AT3889" s="7">
        <v>2.4961748633879783</v>
      </c>
      <c r="AU3889" s="7">
        <v>0.83205828779599278</v>
      </c>
      <c r="AV3889" s="7">
        <v>168</v>
      </c>
      <c r="AW3889" s="16">
        <v>4.9527279035475758E-3</v>
      </c>
      <c r="AX3889" s="16">
        <v>-0.55759960982213053</v>
      </c>
      <c r="AY3889" s="7">
        <v>59155.6</v>
      </c>
      <c r="AZ3889" s="10">
        <v>25.9</v>
      </c>
      <c r="BA3889" s="16">
        <v>0</v>
      </c>
      <c r="BB3889" s="7">
        <v>2270.5531117740397</v>
      </c>
      <c r="BC3889" s="16">
        <v>0.26081267206746406</v>
      </c>
      <c r="BD3889" s="13">
        <v>20285.230000000007</v>
      </c>
      <c r="BE3889" s="13">
        <v>8.8814492119089348</v>
      </c>
      <c r="BF3889" s="16">
        <v>1.4245874273370982E-2</v>
      </c>
      <c r="BG3889" s="44">
        <v>0.14095230440652134</v>
      </c>
      <c r="BH3889" s="43">
        <v>26.32</v>
      </c>
      <c r="BI3889" s="2">
        <v>61.761750000000006</v>
      </c>
    </row>
    <row r="3890" spans="1:80" x14ac:dyDescent="0.2">
      <c r="A3890" s="2">
        <v>2020</v>
      </c>
      <c r="B3890" s="4" t="s">
        <v>8</v>
      </c>
      <c r="C3890" s="4" t="s">
        <v>157</v>
      </c>
      <c r="D3890" s="4" t="s">
        <v>246</v>
      </c>
      <c r="E3890" s="52" t="s">
        <v>251</v>
      </c>
      <c r="F3890" s="4" t="s">
        <v>143</v>
      </c>
      <c r="G3890" s="7">
        <v>48540</v>
      </c>
      <c r="J3890" s="8">
        <v>48540</v>
      </c>
      <c r="K3890" s="16">
        <v>-0.23844638921451822</v>
      </c>
      <c r="L3890" s="7">
        <v>48540</v>
      </c>
      <c r="M3890" s="7">
        <v>145620</v>
      </c>
      <c r="P3890" s="8">
        <v>145620</v>
      </c>
      <c r="Q3890" s="16">
        <v>-0.23844638921451822</v>
      </c>
      <c r="R3890" s="40">
        <v>25.9</v>
      </c>
      <c r="S3890" s="16">
        <v>0</v>
      </c>
      <c r="V3890" s="7">
        <v>3</v>
      </c>
      <c r="W3890" s="7"/>
      <c r="Y3890" s="7">
        <v>257070</v>
      </c>
      <c r="AB3890" s="7">
        <v>82</v>
      </c>
      <c r="AE3890" s="7">
        <v>1096</v>
      </c>
      <c r="AF3890" s="7">
        <v>51</v>
      </c>
      <c r="AG3890" s="8">
        <v>1045</v>
      </c>
      <c r="AH3890" s="16">
        <v>1.2596899224806224E-2</v>
      </c>
      <c r="AI3890" s="7">
        <v>859</v>
      </c>
      <c r="AJ3890" s="7">
        <v>186</v>
      </c>
      <c r="AK3890" s="12">
        <v>0.78375912408759119</v>
      </c>
      <c r="AL3890" s="12">
        <v>0.95</v>
      </c>
      <c r="AN3890" s="12">
        <v>0.82200956937799041</v>
      </c>
      <c r="AO3890" s="12">
        <v>0.95346715328467158</v>
      </c>
      <c r="AP3890" s="12">
        <v>5.6430729262871848E-2</v>
      </c>
      <c r="AQ3890" s="8">
        <v>1993</v>
      </c>
      <c r="AR3890" s="16">
        <v>-0.5081441263573544</v>
      </c>
      <c r="AS3890" s="7">
        <v>73.979213066072759</v>
      </c>
      <c r="AT3890" s="7">
        <v>1.9071770334928229</v>
      </c>
      <c r="AU3890" s="7">
        <v>0.63572567783094092</v>
      </c>
      <c r="AV3890" s="7">
        <v>168</v>
      </c>
      <c r="AW3890" s="16">
        <v>3.7840814156603628E-3</v>
      </c>
      <c r="AX3890" s="16">
        <v>-0.51426290756056436</v>
      </c>
      <c r="AY3890" s="7">
        <v>51618.7</v>
      </c>
      <c r="AZ3890" s="10">
        <v>25.9</v>
      </c>
      <c r="BA3890" s="16">
        <v>0</v>
      </c>
      <c r="BB3890" s="7">
        <v>2329.6864445572946</v>
      </c>
      <c r="BC3890" s="16">
        <v>0.26529390655153062</v>
      </c>
      <c r="BD3890" s="13">
        <v>17085.950000000004</v>
      </c>
      <c r="BE3890" s="13">
        <v>8.5729804315102882</v>
      </c>
      <c r="BF3890" s="16">
        <v>1.3461348333588145E-2</v>
      </c>
      <c r="BG3890" s="44">
        <v>0.1361169629443888</v>
      </c>
      <c r="BH3890" s="43">
        <v>26.939999999999998</v>
      </c>
      <c r="BI3890" s="2">
        <v>61.761750000000006</v>
      </c>
    </row>
    <row r="3891" spans="1:80" x14ac:dyDescent="0.2">
      <c r="A3891" s="2">
        <v>2020</v>
      </c>
      <c r="B3891" s="4" t="s">
        <v>9</v>
      </c>
      <c r="C3891" s="4" t="s">
        <v>157</v>
      </c>
      <c r="D3891" s="4" t="s">
        <v>246</v>
      </c>
      <c r="E3891" s="52" t="s">
        <v>251</v>
      </c>
      <c r="F3891" s="4" t="s">
        <v>143</v>
      </c>
      <c r="G3891" s="7">
        <v>42510</v>
      </c>
      <c r="J3891" s="8">
        <v>42510</v>
      </c>
      <c r="K3891" s="16">
        <v>-0.25185860602831966</v>
      </c>
      <c r="L3891" s="7">
        <v>42510</v>
      </c>
      <c r="M3891" s="7">
        <v>127530</v>
      </c>
      <c r="P3891" s="8">
        <v>127530</v>
      </c>
      <c r="Q3891" s="16">
        <v>-0.25185860602831966</v>
      </c>
      <c r="R3891" s="40">
        <v>25.9</v>
      </c>
      <c r="S3891" s="16">
        <v>0</v>
      </c>
      <c r="V3891" s="7">
        <v>3</v>
      </c>
      <c r="W3891" s="7"/>
      <c r="Y3891" s="7">
        <v>222138</v>
      </c>
      <c r="AB3891" s="7">
        <v>82</v>
      </c>
      <c r="AE3891" s="7">
        <v>1020</v>
      </c>
      <c r="AF3891" s="7">
        <v>117</v>
      </c>
      <c r="AG3891" s="8">
        <v>903</v>
      </c>
      <c r="AH3891" s="16">
        <v>-1.8478260869565166E-2</v>
      </c>
      <c r="AI3891" s="7">
        <v>729</v>
      </c>
      <c r="AJ3891" s="7">
        <v>174</v>
      </c>
      <c r="AK3891" s="12">
        <v>0.71470588235294119</v>
      </c>
      <c r="AL3891" s="12">
        <v>0.95</v>
      </c>
      <c r="AN3891" s="12">
        <v>0.80730897009966773</v>
      </c>
      <c r="AO3891" s="12">
        <v>0.88529411764705879</v>
      </c>
      <c r="AP3891" s="12">
        <v>7.9541064668160244E-2</v>
      </c>
      <c r="AQ3891" s="8">
        <v>1894</v>
      </c>
      <c r="AR3891" s="16">
        <v>-0.6886916502301117</v>
      </c>
      <c r="AS3891" s="7">
        <v>78.65448504983388</v>
      </c>
      <c r="AT3891" s="7">
        <v>2.097452934662237</v>
      </c>
      <c r="AU3891" s="7">
        <v>0.69915097822074568</v>
      </c>
      <c r="AV3891" s="7">
        <v>168</v>
      </c>
      <c r="AW3891" s="16">
        <v>4.1616129655996769E-3</v>
      </c>
      <c r="AX3891" s="16">
        <v>-0.6828309171779654</v>
      </c>
      <c r="AY3891" s="7">
        <v>49054.6</v>
      </c>
      <c r="AZ3891" s="10">
        <v>25.9</v>
      </c>
      <c r="BA3891" s="16">
        <v>0</v>
      </c>
      <c r="BB3891" s="7">
        <v>2195.4247878573296</v>
      </c>
      <c r="BC3891" s="16">
        <v>0.3456739128818857</v>
      </c>
      <c r="BD3891" s="13">
        <v>16702.020000000004</v>
      </c>
      <c r="BE3891" s="13">
        <v>8.8183843717001071</v>
      </c>
      <c r="BF3891" s="16">
        <v>1.3560948519305834E-2</v>
      </c>
      <c r="BG3891" s="44">
        <v>0.13869564001258411</v>
      </c>
      <c r="BH3891" s="43">
        <v>24.080000000000002</v>
      </c>
      <c r="BI3891" s="2">
        <v>61.761750000000006</v>
      </c>
    </row>
    <row r="3892" spans="1:80" x14ac:dyDescent="0.2">
      <c r="A3892" s="2">
        <v>2020</v>
      </c>
      <c r="B3892" s="4" t="s">
        <v>10</v>
      </c>
      <c r="C3892" s="4" t="s">
        <v>157</v>
      </c>
      <c r="D3892" s="4" t="s">
        <v>246</v>
      </c>
      <c r="E3892" s="52" t="s">
        <v>251</v>
      </c>
      <c r="F3892" s="4" t="s">
        <v>143</v>
      </c>
      <c r="G3892" s="7">
        <v>36200</v>
      </c>
      <c r="J3892" s="8">
        <v>36200</v>
      </c>
      <c r="K3892" s="16">
        <v>-0.41504661848185909</v>
      </c>
      <c r="L3892" s="7">
        <v>36200</v>
      </c>
      <c r="M3892" s="7">
        <v>108600</v>
      </c>
      <c r="P3892" s="8">
        <v>108600</v>
      </c>
      <c r="Q3892" s="16">
        <v>-0.41504661848185898</v>
      </c>
      <c r="R3892" s="40">
        <v>25.9</v>
      </c>
      <c r="S3892" s="16">
        <v>0</v>
      </c>
      <c r="V3892" s="7">
        <v>3</v>
      </c>
      <c r="W3892" s="7"/>
      <c r="Y3892" s="7">
        <v>187698</v>
      </c>
      <c r="AB3892" s="7">
        <v>82</v>
      </c>
      <c r="AE3892" s="7">
        <v>1056</v>
      </c>
      <c r="AF3892" s="7">
        <v>293</v>
      </c>
      <c r="AG3892" s="8">
        <v>763</v>
      </c>
      <c r="AH3892" s="16">
        <v>-0.23852295409181634</v>
      </c>
      <c r="AI3892" s="7">
        <v>631</v>
      </c>
      <c r="AJ3892" s="7">
        <v>132</v>
      </c>
      <c r="AK3892" s="12">
        <v>0.59753787878787878</v>
      </c>
      <c r="AL3892" s="12">
        <v>0.95</v>
      </c>
      <c r="AN3892" s="12">
        <v>0.82699868938401044</v>
      </c>
      <c r="AO3892" s="12">
        <v>0.72253787878787878</v>
      </c>
      <c r="AP3892" s="12">
        <v>0.14454790989334043</v>
      </c>
      <c r="AQ3892" s="8">
        <v>470</v>
      </c>
      <c r="AR3892" s="16">
        <v>-0.92226265299371479</v>
      </c>
      <c r="AS3892" s="7">
        <v>18.28793774319066</v>
      </c>
      <c r="AT3892" s="7">
        <v>0.61598951507208388</v>
      </c>
      <c r="AU3892" s="7">
        <v>0.20532983835736129</v>
      </c>
      <c r="AV3892" s="7">
        <v>168</v>
      </c>
      <c r="AW3892" s="16">
        <v>1.2222014187938171E-3</v>
      </c>
      <c r="AX3892" s="16">
        <v>-0.89791242241114322</v>
      </c>
      <c r="AY3892" s="7">
        <v>12173</v>
      </c>
      <c r="AZ3892" s="10">
        <v>25.9</v>
      </c>
      <c r="BA3892" s="16">
        <v>0</v>
      </c>
      <c r="BB3892" s="7">
        <v>467.90686346407898</v>
      </c>
      <c r="BC3892" s="16">
        <v>0.41570641137654241</v>
      </c>
      <c r="BD3892" s="13">
        <v>3808.25</v>
      </c>
      <c r="BE3892" s="13">
        <v>8.1026595744680847</v>
      </c>
      <c r="BF3892" s="16">
        <v>1.2208376719695452E-2</v>
      </c>
      <c r="BG3892" s="44">
        <v>0.12427341826590432</v>
      </c>
      <c r="BH3892" s="43">
        <v>25.7</v>
      </c>
      <c r="BI3892" s="2">
        <v>61.761750000000006</v>
      </c>
    </row>
    <row r="3893" spans="1:80" x14ac:dyDescent="0.2">
      <c r="A3893" s="2">
        <v>2020</v>
      </c>
      <c r="B3893" s="4" t="s">
        <v>0</v>
      </c>
      <c r="C3893" s="4" t="s">
        <v>157</v>
      </c>
      <c r="D3893" s="4" t="s">
        <v>246</v>
      </c>
      <c r="E3893" s="52" t="s">
        <v>251</v>
      </c>
      <c r="F3893" s="4" t="s">
        <v>143</v>
      </c>
      <c r="G3893" s="7">
        <v>24840</v>
      </c>
      <c r="J3893" s="8">
        <v>24840</v>
      </c>
      <c r="K3893" s="16">
        <v>-0.59085383899483368</v>
      </c>
      <c r="L3893" s="7">
        <v>24840</v>
      </c>
      <c r="M3893" s="7">
        <v>74520</v>
      </c>
      <c r="P3893" s="8">
        <v>74520</v>
      </c>
      <c r="Q3893" s="16">
        <v>-0.59085383899483368</v>
      </c>
      <c r="R3893" s="40">
        <v>25.9</v>
      </c>
      <c r="S3893" s="16">
        <v>0</v>
      </c>
      <c r="V3893" s="7">
        <v>3</v>
      </c>
      <c r="W3893" s="7"/>
      <c r="Y3893" s="7">
        <v>108732</v>
      </c>
      <c r="AB3893" s="7">
        <v>82</v>
      </c>
      <c r="AE3893" s="7">
        <v>510</v>
      </c>
      <c r="AF3893" s="7">
        <v>68</v>
      </c>
      <c r="AG3893" s="8">
        <v>442</v>
      </c>
      <c r="AH3893" s="16">
        <v>-0.55035605289928791</v>
      </c>
      <c r="AI3893" s="7">
        <v>398</v>
      </c>
      <c r="AJ3893" s="7">
        <v>44</v>
      </c>
      <c r="AK3893" s="12">
        <v>0.7803921568627451</v>
      </c>
      <c r="AL3893" s="12">
        <v>0.95</v>
      </c>
      <c r="AN3893" s="12">
        <v>0.90045248868778283</v>
      </c>
      <c r="AO3893" s="12">
        <v>0.8666666666666667</v>
      </c>
      <c r="AP3893" s="12">
        <v>0.49517702091231497</v>
      </c>
      <c r="AQ3893" s="8">
        <v>47</v>
      </c>
      <c r="AR3893" s="16">
        <v>-0.98770277341705914</v>
      </c>
      <c r="AS3893" s="7">
        <v>1.902834008097166</v>
      </c>
      <c r="AT3893" s="7">
        <v>0.10633484162895927</v>
      </c>
      <c r="AU3893" s="7">
        <v>3.5444947209653091E-2</v>
      </c>
      <c r="AV3893" s="7">
        <v>168</v>
      </c>
      <c r="AW3893" s="16">
        <v>2.1098182862888743E-4</v>
      </c>
      <c r="AX3893" s="16">
        <v>-0.97265119065377625</v>
      </c>
      <c r="AY3893" s="7">
        <v>1217.3</v>
      </c>
      <c r="AZ3893" s="10">
        <v>25.9</v>
      </c>
      <c r="BA3893" s="16">
        <v>0</v>
      </c>
      <c r="BB3893" s="7">
        <v>48.163783847385176</v>
      </c>
      <c r="BC3893" s="16">
        <v>0.42577208683826206</v>
      </c>
      <c r="BD3893" s="13">
        <v>431.72</v>
      </c>
      <c r="BE3893" s="13">
        <v>9.1855319148936179</v>
      </c>
      <c r="BF3893" s="16">
        <v>1.3565677706130725E-2</v>
      </c>
      <c r="BG3893" s="44">
        <v>0.13533420773509358</v>
      </c>
      <c r="BH3893" s="43">
        <v>24.7</v>
      </c>
      <c r="BI3893" s="2">
        <v>61.761750000000006</v>
      </c>
      <c r="BJ3893" s="2" t="s">
        <v>236</v>
      </c>
    </row>
    <row r="3894" spans="1:80" x14ac:dyDescent="0.2">
      <c r="A3894" s="2">
        <v>2020</v>
      </c>
      <c r="B3894" s="4" t="s">
        <v>1</v>
      </c>
      <c r="C3894" s="4" t="s">
        <v>157</v>
      </c>
      <c r="D3894" s="4" t="s">
        <v>246</v>
      </c>
      <c r="E3894" s="52" t="s">
        <v>251</v>
      </c>
      <c r="F3894" s="4" t="s">
        <v>143</v>
      </c>
      <c r="G3894" s="7">
        <v>25330</v>
      </c>
      <c r="J3894" s="8">
        <v>25330</v>
      </c>
      <c r="K3894" s="16">
        <v>-0.58656815596144241</v>
      </c>
      <c r="L3894" s="7">
        <v>25330</v>
      </c>
      <c r="M3894" s="7">
        <v>75990</v>
      </c>
      <c r="P3894" s="8">
        <v>75990</v>
      </c>
      <c r="Q3894" s="16">
        <v>-0.58656815596144241</v>
      </c>
      <c r="R3894" s="40">
        <v>25.9</v>
      </c>
      <c r="S3894" s="16">
        <v>0</v>
      </c>
      <c r="V3894" s="7">
        <v>3</v>
      </c>
      <c r="W3894" s="7"/>
      <c r="Y3894" s="7">
        <v>100860</v>
      </c>
      <c r="AB3894" s="7">
        <v>82</v>
      </c>
      <c r="AE3894" s="7">
        <v>992</v>
      </c>
      <c r="AF3894" s="7">
        <v>582</v>
      </c>
      <c r="AG3894" s="8">
        <v>410</v>
      </c>
      <c r="AH3894" s="16">
        <v>-0.58669354838709675</v>
      </c>
      <c r="AI3894" s="7">
        <v>349</v>
      </c>
      <c r="AJ3894" s="7">
        <v>61</v>
      </c>
      <c r="AK3894" s="12">
        <v>0.35181451612903225</v>
      </c>
      <c r="AL3894" s="12">
        <v>0.95</v>
      </c>
      <c r="AN3894" s="12">
        <v>0.85121951219512193</v>
      </c>
      <c r="AO3894" s="12">
        <v>0.41330645161290325</v>
      </c>
      <c r="AP3894" s="12">
        <v>0.32977914346072579</v>
      </c>
      <c r="AQ3894" s="8">
        <v>202</v>
      </c>
      <c r="AR3894" s="16">
        <v>-0.88715083798882677</v>
      </c>
      <c r="AS3894" s="7">
        <v>7.9340141398271795</v>
      </c>
      <c r="AT3894" s="7">
        <v>0.49268292682926829</v>
      </c>
      <c r="AU3894" s="7">
        <v>0.16422764227642275</v>
      </c>
      <c r="AV3894" s="7">
        <v>168</v>
      </c>
      <c r="AW3894" s="16">
        <v>9.7754548974061158E-4</v>
      </c>
      <c r="AX3894" s="16">
        <v>-0.72696007630467374</v>
      </c>
      <c r="AY3894" s="7">
        <v>5231.7999999999993</v>
      </c>
      <c r="AZ3894" s="10">
        <v>25.9</v>
      </c>
      <c r="BA3894" s="16">
        <v>0</v>
      </c>
      <c r="BB3894" s="7">
        <v>203.10748284104724</v>
      </c>
      <c r="BC3894" s="16">
        <v>0.2791192428209901</v>
      </c>
      <c r="BD3894" s="13">
        <v>1843.36</v>
      </c>
      <c r="BE3894" s="13">
        <v>9.1255445544554448</v>
      </c>
      <c r="BF3894" s="16">
        <v>1.321519051050136E-2</v>
      </c>
      <c r="BG3894" s="44">
        <v>0.13027705865642006</v>
      </c>
      <c r="BH3894" s="43">
        <v>25.46</v>
      </c>
      <c r="BI3894" s="2">
        <v>61.761750000000006</v>
      </c>
      <c r="BJ3894" s="2" t="s">
        <v>236</v>
      </c>
    </row>
    <row r="3895" spans="1:80" x14ac:dyDescent="0.2">
      <c r="A3895" s="2">
        <v>2020</v>
      </c>
      <c r="B3895" s="4" t="s">
        <v>2</v>
      </c>
      <c r="C3895" s="4" t="s">
        <v>157</v>
      </c>
      <c r="D3895" s="4" t="s">
        <v>246</v>
      </c>
      <c r="E3895" s="52" t="s">
        <v>251</v>
      </c>
      <c r="F3895" s="4" t="s">
        <v>143</v>
      </c>
      <c r="G3895" s="7">
        <v>23680</v>
      </c>
      <c r="J3895" s="8">
        <v>23680</v>
      </c>
      <c r="K3895" s="16">
        <v>-0.6059518755998059</v>
      </c>
      <c r="L3895" s="7">
        <v>23680</v>
      </c>
      <c r="M3895" s="7">
        <v>71040</v>
      </c>
      <c r="P3895" s="8">
        <v>71040</v>
      </c>
      <c r="Q3895" s="16">
        <v>-0.6059518755998059</v>
      </c>
      <c r="R3895" s="40">
        <v>25.9</v>
      </c>
      <c r="S3895" s="16">
        <v>0</v>
      </c>
      <c r="V3895" s="7">
        <v>3</v>
      </c>
      <c r="W3895" s="7"/>
      <c r="Y3895" s="7">
        <v>94218</v>
      </c>
      <c r="AB3895" s="7">
        <v>82</v>
      </c>
      <c r="AE3895" s="7">
        <v>960</v>
      </c>
      <c r="AF3895" s="7">
        <v>577</v>
      </c>
      <c r="AG3895" s="8">
        <v>383</v>
      </c>
      <c r="AH3895" s="16">
        <v>-0.6063720452209661</v>
      </c>
      <c r="AI3895" s="7">
        <v>336</v>
      </c>
      <c r="AJ3895" s="7">
        <v>47</v>
      </c>
      <c r="AK3895" s="12">
        <v>0.35</v>
      </c>
      <c r="AL3895" s="12">
        <v>0.95</v>
      </c>
      <c r="AN3895" s="12">
        <v>0.87728459530026115</v>
      </c>
      <c r="AO3895" s="12">
        <v>0.39895833333333336</v>
      </c>
      <c r="AP3895" s="12">
        <v>0.31525101883999107</v>
      </c>
      <c r="AQ3895" s="8">
        <v>121</v>
      </c>
      <c r="AR3895" s="16">
        <v>-0.95593590677348872</v>
      </c>
      <c r="AS3895" s="7">
        <v>4.8054011119936462</v>
      </c>
      <c r="AT3895" s="7">
        <v>0.31592689295039167</v>
      </c>
      <c r="AU3895" s="7">
        <v>0.10530896431679722</v>
      </c>
      <c r="AV3895" s="7">
        <v>168</v>
      </c>
      <c r="AW3895" s="16">
        <v>6.2683907331426917E-4</v>
      </c>
      <c r="AX3895" s="16">
        <v>-0.88805649423134336</v>
      </c>
      <c r="AY3895" s="7">
        <v>3133.8999999999996</v>
      </c>
      <c r="AZ3895" s="10">
        <v>25.9</v>
      </c>
      <c r="BA3895" s="16">
        <v>0</v>
      </c>
      <c r="BB3895" s="7">
        <v>121.94353293127536</v>
      </c>
      <c r="BC3895" s="16">
        <v>0.35427893995547755</v>
      </c>
      <c r="BD3895" s="13">
        <v>1171.3900000000001</v>
      </c>
      <c r="BE3895" s="13">
        <v>9.6809090909090916</v>
      </c>
      <c r="BF3895" s="16">
        <v>1.3752202735840564E-2</v>
      </c>
      <c r="BG3895" s="44">
        <v>0.13349295492152638</v>
      </c>
      <c r="BH3895" s="43">
        <v>25.18</v>
      </c>
      <c r="BI3895" s="2">
        <v>61.761750000000006</v>
      </c>
      <c r="BJ3895" s="2" t="s">
        <v>236</v>
      </c>
    </row>
    <row r="3896" spans="1:80" x14ac:dyDescent="0.2">
      <c r="A3896" s="2">
        <v>2020</v>
      </c>
      <c r="B3896" s="4" t="s">
        <v>3</v>
      </c>
      <c r="C3896" s="4" t="s">
        <v>157</v>
      </c>
      <c r="D3896" s="4" t="s">
        <v>246</v>
      </c>
      <c r="E3896" s="52" t="s">
        <v>251</v>
      </c>
      <c r="F3896" s="4" t="s">
        <v>143</v>
      </c>
      <c r="G3896" s="7">
        <v>25770</v>
      </c>
      <c r="J3896" s="8">
        <v>25770</v>
      </c>
      <c r="K3896" s="16">
        <v>-0.60931784667458322</v>
      </c>
      <c r="L3896" s="7">
        <v>25770</v>
      </c>
      <c r="M3896" s="7">
        <v>77310</v>
      </c>
      <c r="P3896" s="8">
        <v>77310</v>
      </c>
      <c r="Q3896" s="16">
        <v>-0.60931784667458322</v>
      </c>
      <c r="R3896" s="40">
        <v>25.9</v>
      </c>
      <c r="S3896" s="16">
        <v>0</v>
      </c>
      <c r="V3896" s="7">
        <v>3</v>
      </c>
      <c r="W3896" s="7"/>
      <c r="Y3896" s="7">
        <v>107502</v>
      </c>
      <c r="AB3896" s="7">
        <v>82</v>
      </c>
      <c r="AE3896" s="7">
        <v>992</v>
      </c>
      <c r="AF3896" s="7">
        <v>555</v>
      </c>
      <c r="AG3896" s="8">
        <v>437</v>
      </c>
      <c r="AH3896" s="16">
        <v>-0.59082397003745313</v>
      </c>
      <c r="AI3896" s="7">
        <v>391</v>
      </c>
      <c r="AJ3896" s="7">
        <v>46</v>
      </c>
      <c r="AK3896" s="12">
        <v>0.39415322580645162</v>
      </c>
      <c r="AL3896" s="12">
        <v>0.95</v>
      </c>
      <c r="AN3896" s="12">
        <v>0.89473684210526316</v>
      </c>
      <c r="AO3896" s="12">
        <v>0.44052419354838712</v>
      </c>
      <c r="AP3896" s="12">
        <v>0.19149494684341795</v>
      </c>
      <c r="AQ3896" s="8">
        <v>49</v>
      </c>
      <c r="AR3896" s="16">
        <v>-0.95857988165680474</v>
      </c>
      <c r="AS3896" s="7">
        <v>1.9352290679304898</v>
      </c>
      <c r="AT3896" s="7">
        <v>0.11212814645308924</v>
      </c>
      <c r="AU3896" s="7">
        <v>3.7376048817696413E-2</v>
      </c>
      <c r="AV3896" s="7">
        <v>168</v>
      </c>
      <c r="AW3896" s="16">
        <v>2.2247648105771674E-4</v>
      </c>
      <c r="AX3896" s="16">
        <v>-0.89877188468985691</v>
      </c>
      <c r="AY3896" s="7">
        <v>1269.0999999999999</v>
      </c>
      <c r="AZ3896" s="10">
        <v>25.9</v>
      </c>
      <c r="BA3896" s="16">
        <v>0</v>
      </c>
      <c r="BB3896" s="7">
        <v>47.833101440587669</v>
      </c>
      <c r="BC3896" s="16">
        <v>0.35037064302177962</v>
      </c>
      <c r="BD3896" s="13">
        <v>466.5</v>
      </c>
      <c r="BE3896" s="13">
        <v>9.5204081632653068</v>
      </c>
      <c r="BF3896" s="16">
        <v>1.3274822542508252E-2</v>
      </c>
      <c r="BG3896" s="44">
        <v>0.12639307840976827</v>
      </c>
      <c r="BH3896" s="43">
        <v>25.32</v>
      </c>
      <c r="BI3896" s="2">
        <v>61.761750000000006</v>
      </c>
      <c r="BJ3896" s="2" t="s">
        <v>236</v>
      </c>
    </row>
    <row r="3897" spans="1:80" x14ac:dyDescent="0.2">
      <c r="A3897" s="2">
        <v>2020</v>
      </c>
      <c r="B3897" s="4" t="s">
        <v>4</v>
      </c>
      <c r="C3897" s="4" t="s">
        <v>157</v>
      </c>
      <c r="D3897" s="4" t="s">
        <v>246</v>
      </c>
      <c r="E3897" s="52" t="s">
        <v>251</v>
      </c>
      <c r="F3897" s="4" t="s">
        <v>143</v>
      </c>
      <c r="G3897" s="7">
        <v>18990</v>
      </c>
      <c r="J3897" s="8">
        <v>18990</v>
      </c>
      <c r="K3897" s="16">
        <v>-0.71102269024271081</v>
      </c>
      <c r="L3897" s="7">
        <v>18990</v>
      </c>
      <c r="M3897" s="7">
        <v>56970</v>
      </c>
      <c r="P3897" s="8">
        <v>56970</v>
      </c>
      <c r="Q3897" s="16">
        <v>-0.71102269024271081</v>
      </c>
      <c r="R3897" s="40">
        <v>25.9</v>
      </c>
      <c r="S3897" s="16">
        <v>0</v>
      </c>
      <c r="V3897" s="7">
        <v>3</v>
      </c>
      <c r="W3897" s="7"/>
      <c r="Y3897" s="7">
        <v>93480</v>
      </c>
      <c r="AB3897" s="7">
        <v>82</v>
      </c>
      <c r="AE3897" s="7">
        <v>992</v>
      </c>
      <c r="AF3897" s="7">
        <v>612</v>
      </c>
      <c r="AG3897" s="8">
        <v>380</v>
      </c>
      <c r="AH3897" s="16">
        <v>-0.64285714285714279</v>
      </c>
      <c r="AI3897" s="7">
        <v>336</v>
      </c>
      <c r="AJ3897" s="7">
        <v>44</v>
      </c>
      <c r="AK3897" s="12">
        <v>0.33870967741935482</v>
      </c>
      <c r="AL3897" s="12">
        <v>0.95</v>
      </c>
      <c r="AN3897" s="12">
        <v>0.88421052631578945</v>
      </c>
      <c r="AO3897" s="12">
        <v>0.38306451612903225</v>
      </c>
      <c r="AP3897" s="12">
        <v>0.44738461538461549</v>
      </c>
      <c r="AQ3897" s="8">
        <v>112</v>
      </c>
      <c r="AR3897" s="16">
        <v>-0.9452054794520548</v>
      </c>
      <c r="AS3897" s="7">
        <v>4.294478527607362</v>
      </c>
      <c r="AT3897" s="7">
        <v>0.29473684210526313</v>
      </c>
      <c r="AU3897" s="7">
        <v>9.8245614035087706E-2</v>
      </c>
      <c r="AV3897" s="7">
        <v>168</v>
      </c>
      <c r="AW3897" s="16">
        <v>5.847953216374268E-4</v>
      </c>
      <c r="AX3897" s="16">
        <v>-0.84657534246575339</v>
      </c>
      <c r="AY3897" s="7">
        <v>2900.7999999999997</v>
      </c>
      <c r="AZ3897" s="10">
        <v>25.9</v>
      </c>
      <c r="BA3897" s="16">
        <v>0</v>
      </c>
      <c r="BB3897" s="7">
        <v>106.68499554573309</v>
      </c>
      <c r="BC3897" s="16">
        <v>0.3394547041999097</v>
      </c>
      <c r="BD3897" s="13">
        <v>1023.8</v>
      </c>
      <c r="BE3897" s="13">
        <v>9.1410714285714274</v>
      </c>
      <c r="BF3897" s="16">
        <v>1.2521945839611344E-2</v>
      </c>
      <c r="BG3897" s="44">
        <v>0.11796803142397344</v>
      </c>
      <c r="BH3897" s="43">
        <v>26.080000000000002</v>
      </c>
      <c r="BI3897" s="2">
        <v>61.761750000000006</v>
      </c>
      <c r="BJ3897" s="2" t="s">
        <v>236</v>
      </c>
    </row>
    <row r="3898" spans="1:80" x14ac:dyDescent="0.2">
      <c r="A3898" s="2">
        <v>2020</v>
      </c>
      <c r="B3898" s="4" t="s">
        <v>11</v>
      </c>
      <c r="C3898" s="4" t="s">
        <v>157</v>
      </c>
      <c r="D3898" s="4" t="s">
        <v>246</v>
      </c>
      <c r="E3898" s="52" t="s">
        <v>251</v>
      </c>
      <c r="F3898" s="4" t="s">
        <v>143</v>
      </c>
      <c r="G3898" s="7">
        <v>28090</v>
      </c>
      <c r="J3898" s="8">
        <v>28090</v>
      </c>
      <c r="K3898" s="16">
        <v>-0.49139960166576135</v>
      </c>
      <c r="L3898" s="7">
        <v>28090</v>
      </c>
      <c r="M3898" s="7">
        <v>84270</v>
      </c>
      <c r="P3898" s="8">
        <v>84270</v>
      </c>
      <c r="Q3898" s="16">
        <v>-0.49139960166576135</v>
      </c>
      <c r="R3898" s="40">
        <v>25.9</v>
      </c>
      <c r="S3898" s="16">
        <v>0</v>
      </c>
      <c r="V3898" s="7">
        <v>3</v>
      </c>
      <c r="W3898" s="7"/>
      <c r="Y3898" s="7">
        <v>134070</v>
      </c>
      <c r="AB3898" s="7">
        <v>82</v>
      </c>
      <c r="AE3898" s="7">
        <v>960</v>
      </c>
      <c r="AF3898" s="7">
        <v>415</v>
      </c>
      <c r="AG3898" s="8">
        <v>545</v>
      </c>
      <c r="AH3898" s="16">
        <v>-0.41586280814576637</v>
      </c>
      <c r="AI3898" s="7">
        <v>471</v>
      </c>
      <c r="AJ3898" s="7">
        <v>74</v>
      </c>
      <c r="AK3898" s="12">
        <v>0.49062499999999998</v>
      </c>
      <c r="AL3898" s="12">
        <v>0.95</v>
      </c>
      <c r="AN3898" s="12">
        <v>0.86422018348623852</v>
      </c>
      <c r="AO3898" s="12">
        <v>0.56770833333333337</v>
      </c>
      <c r="AP3898" s="12">
        <v>0.85360329009807012</v>
      </c>
      <c r="AQ3898" s="8">
        <v>59</v>
      </c>
      <c r="AR3898" s="16">
        <v>-0.97362539114886004</v>
      </c>
      <c r="AS3898" s="7">
        <v>2.221385542168675</v>
      </c>
      <c r="AT3898" s="7">
        <v>0.10825688073394496</v>
      </c>
      <c r="AU3898" s="7">
        <v>3.6085626911314984E-2</v>
      </c>
      <c r="AV3898" s="7">
        <v>168</v>
      </c>
      <c r="AW3898" s="16">
        <v>2.147953982816368E-4</v>
      </c>
      <c r="AX3898" s="16">
        <v>-0.9548486053979568</v>
      </c>
      <c r="AY3898" s="7">
        <v>1528.1</v>
      </c>
      <c r="AZ3898" s="10">
        <v>25.9</v>
      </c>
      <c r="BA3898" s="16">
        <v>0</v>
      </c>
      <c r="BB3898" s="7">
        <v>54.902499829862165</v>
      </c>
      <c r="BC3898" s="16">
        <v>0.47961207007963214</v>
      </c>
      <c r="BD3898" s="13">
        <v>590.39</v>
      </c>
      <c r="BE3898" s="13">
        <v>10.006610169491525</v>
      </c>
      <c r="BF3898" s="16">
        <v>1.3470922990945948E-2</v>
      </c>
      <c r="BG3898" s="44">
        <v>0.12598002002263481</v>
      </c>
      <c r="BH3898" s="43">
        <v>26.56</v>
      </c>
      <c r="BI3898" s="2">
        <v>61.761750000000006</v>
      </c>
      <c r="BJ3898" s="2" t="s">
        <v>236</v>
      </c>
      <c r="CB3898" s="2">
        <v>0.95138255849285902</v>
      </c>
    </row>
    <row r="3899" spans="1:80" x14ac:dyDescent="0.2">
      <c r="A3899" s="2">
        <v>2020</v>
      </c>
      <c r="B3899" s="4" t="s">
        <v>5</v>
      </c>
      <c r="C3899" s="4" t="s">
        <v>157</v>
      </c>
      <c r="D3899" s="4" t="s">
        <v>246</v>
      </c>
      <c r="E3899" s="52" t="s">
        <v>251</v>
      </c>
      <c r="F3899" s="4" t="s">
        <v>143</v>
      </c>
      <c r="G3899" s="7">
        <v>32170</v>
      </c>
      <c r="J3899" s="8">
        <v>32170</v>
      </c>
      <c r="K3899" s="16">
        <v>-0.32501049097775914</v>
      </c>
      <c r="L3899" s="7">
        <v>32170</v>
      </c>
      <c r="M3899" s="7">
        <v>96510</v>
      </c>
      <c r="P3899" s="8">
        <v>96510</v>
      </c>
      <c r="Q3899" s="16">
        <v>-0.32501049097775914</v>
      </c>
      <c r="R3899" s="40">
        <v>25.9</v>
      </c>
      <c r="S3899" s="16">
        <v>0</v>
      </c>
      <c r="V3899" s="7">
        <v>3</v>
      </c>
      <c r="W3899" s="7"/>
      <c r="Y3899" s="7">
        <v>149076</v>
      </c>
      <c r="AB3899" s="7">
        <v>82</v>
      </c>
      <c r="AE3899" s="7">
        <v>992</v>
      </c>
      <c r="AF3899" s="7">
        <v>386</v>
      </c>
      <c r="AG3899" s="8">
        <v>606</v>
      </c>
      <c r="AH3899" s="16">
        <v>-0.39880952380952384</v>
      </c>
      <c r="AI3899" s="7">
        <v>530</v>
      </c>
      <c r="AJ3899" s="7">
        <v>76</v>
      </c>
      <c r="AK3899" s="12">
        <v>0.53427419354838712</v>
      </c>
      <c r="AL3899" s="12">
        <v>0.95</v>
      </c>
      <c r="AN3899" s="12">
        <v>0.87458745874587462</v>
      </c>
      <c r="AO3899" s="12">
        <v>0.61088709677419351</v>
      </c>
      <c r="AP3899" s="12">
        <v>4.8257025464734316E-2</v>
      </c>
      <c r="AQ3899" s="8">
        <v>65</v>
      </c>
      <c r="AR3899" s="16">
        <v>-0.9822936529555979</v>
      </c>
      <c r="AS3899" s="7">
        <v>2.4344569288389515</v>
      </c>
      <c r="AT3899" s="7">
        <v>0.10726072607260725</v>
      </c>
      <c r="AU3899" s="7">
        <v>3.5753575357535754E-2</v>
      </c>
      <c r="AV3899" s="7">
        <v>168</v>
      </c>
      <c r="AW3899" s="16">
        <v>2.1281890093771281E-4</v>
      </c>
      <c r="AX3899" s="16">
        <v>-0.97054785838158864</v>
      </c>
      <c r="AY3899" s="7">
        <v>1683.5</v>
      </c>
      <c r="AZ3899" s="10">
        <v>25.9</v>
      </c>
      <c r="BA3899" s="16">
        <v>0</v>
      </c>
      <c r="BB3899" s="7">
        <v>59.697167213490239</v>
      </c>
      <c r="BC3899" s="16">
        <v>0.41033772697536297</v>
      </c>
      <c r="BD3899" s="13">
        <v>491.58999999999992</v>
      </c>
      <c r="BE3899" s="13">
        <v>7.5629230769230755</v>
      </c>
      <c r="BF3899" s="16">
        <v>1.0008412789583096E-2</v>
      </c>
      <c r="BG3899" s="44">
        <v>9.0972006169789205E-2</v>
      </c>
      <c r="BH3899" s="43">
        <v>26.7</v>
      </c>
      <c r="BI3899" s="2">
        <v>61.761750000000006</v>
      </c>
      <c r="BJ3899" s="2" t="s">
        <v>236</v>
      </c>
    </row>
    <row r="3900" spans="1:80" x14ac:dyDescent="0.2">
      <c r="A3900" s="2">
        <v>2020</v>
      </c>
      <c r="B3900" s="4" t="s">
        <v>6</v>
      </c>
      <c r="C3900" s="4" t="s">
        <v>157</v>
      </c>
      <c r="D3900" s="4" t="s">
        <v>246</v>
      </c>
      <c r="E3900" s="52" t="s">
        <v>251</v>
      </c>
      <c r="F3900" s="4" t="s">
        <v>143</v>
      </c>
      <c r="G3900" s="7">
        <v>33120</v>
      </c>
      <c r="J3900" s="8">
        <v>33120</v>
      </c>
      <c r="K3900" s="16">
        <v>-0.22689075630252098</v>
      </c>
      <c r="L3900" s="7">
        <v>33120</v>
      </c>
      <c r="M3900" s="7">
        <v>99360</v>
      </c>
      <c r="P3900" s="8">
        <v>99360</v>
      </c>
      <c r="Q3900" s="16">
        <v>-0.22689075630252098</v>
      </c>
      <c r="R3900" s="40">
        <v>25.9</v>
      </c>
      <c r="S3900" s="16">
        <v>0</v>
      </c>
      <c r="V3900" s="7">
        <v>3</v>
      </c>
      <c r="W3900" s="7"/>
      <c r="Y3900" s="7">
        <v>159162</v>
      </c>
      <c r="AB3900" s="7">
        <v>82</v>
      </c>
      <c r="AE3900" s="7">
        <v>960</v>
      </c>
      <c r="AF3900" s="7">
        <v>313</v>
      </c>
      <c r="AG3900" s="8">
        <v>647</v>
      </c>
      <c r="AH3900" s="16">
        <v>-0.28587196467991172</v>
      </c>
      <c r="AI3900" s="7">
        <v>531</v>
      </c>
      <c r="AJ3900" s="7">
        <v>116</v>
      </c>
      <c r="AK3900" s="12">
        <v>0.55312499999999998</v>
      </c>
      <c r="AL3900" s="12">
        <v>0.95</v>
      </c>
      <c r="AN3900" s="12">
        <v>0.82071097372488411</v>
      </c>
      <c r="AO3900" s="12">
        <v>0.67395833333333333</v>
      </c>
      <c r="AP3900" s="12">
        <v>-1.9273259130939691E-3</v>
      </c>
      <c r="AQ3900" s="8">
        <v>584</v>
      </c>
      <c r="AR3900" s="16">
        <v>-0.66085946573751453</v>
      </c>
      <c r="AS3900" s="7">
        <v>23.064770932069511</v>
      </c>
      <c r="AT3900" s="7">
        <v>0.90262751159196286</v>
      </c>
      <c r="AU3900" s="7">
        <v>0.30087583719732097</v>
      </c>
      <c r="AV3900" s="7">
        <v>168</v>
      </c>
      <c r="AW3900" s="16">
        <v>1.7909276023650058E-3</v>
      </c>
      <c r="AX3900" s="16">
        <v>-0.52509841724604045</v>
      </c>
      <c r="AY3900" s="7">
        <v>15125.599999999999</v>
      </c>
      <c r="AZ3900" s="10">
        <v>25.9</v>
      </c>
      <c r="BA3900" s="16">
        <v>0</v>
      </c>
      <c r="BB3900" s="7">
        <v>545.23470852545245</v>
      </c>
      <c r="BC3900" s="16">
        <v>0.2051820830957285</v>
      </c>
      <c r="BD3900" s="13">
        <v>5633.3499999999995</v>
      </c>
      <c r="BE3900" s="13">
        <v>9.6461472602739722</v>
      </c>
      <c r="BF3900" s="16">
        <v>1.2536963754870485E-2</v>
      </c>
      <c r="BG3900" s="44">
        <v>0.11284078811703525</v>
      </c>
      <c r="BH3900" s="43">
        <v>25.32</v>
      </c>
      <c r="BI3900" s="2">
        <v>61.761750000000006</v>
      </c>
      <c r="BJ3900" s="2" t="s">
        <v>236</v>
      </c>
    </row>
    <row r="3901" spans="1:80" x14ac:dyDescent="0.2">
      <c r="A3901" s="2">
        <v>2020</v>
      </c>
      <c r="B3901" s="4" t="s">
        <v>7</v>
      </c>
      <c r="C3901" s="4" t="s">
        <v>157</v>
      </c>
      <c r="D3901" s="4" t="s">
        <v>246</v>
      </c>
      <c r="E3901" s="52" t="s">
        <v>251</v>
      </c>
      <c r="F3901" s="4" t="s">
        <v>143</v>
      </c>
      <c r="G3901" s="7">
        <v>38150</v>
      </c>
      <c r="J3901" s="8">
        <v>38150</v>
      </c>
      <c r="K3901" s="16">
        <v>-0.10676656520721139</v>
      </c>
      <c r="L3901" s="7">
        <v>38150</v>
      </c>
      <c r="M3901" s="7">
        <v>114450</v>
      </c>
      <c r="P3901" s="8">
        <v>114450</v>
      </c>
      <c r="Q3901" s="16">
        <v>-0.10676656520721139</v>
      </c>
      <c r="R3901" s="40">
        <v>25.9</v>
      </c>
      <c r="S3901" s="16">
        <v>0</v>
      </c>
      <c r="V3901" s="7">
        <v>3</v>
      </c>
      <c r="W3901" s="7"/>
      <c r="Y3901" s="7">
        <v>199014</v>
      </c>
      <c r="AB3901" s="7">
        <v>82</v>
      </c>
      <c r="AE3901" s="7">
        <v>1052</v>
      </c>
      <c r="AF3901" s="7">
        <v>243</v>
      </c>
      <c r="AG3901" s="8">
        <v>809</v>
      </c>
      <c r="AH3901" s="16">
        <v>-0.11584699453551917</v>
      </c>
      <c r="AI3901" s="7">
        <v>650</v>
      </c>
      <c r="AJ3901" s="7">
        <v>159</v>
      </c>
      <c r="AK3901" s="12">
        <v>0.61787072243346008</v>
      </c>
      <c r="AL3901" s="12">
        <v>0.95</v>
      </c>
      <c r="AN3901" s="12">
        <v>0.80346106304079112</v>
      </c>
      <c r="AO3901" s="12">
        <v>0.76901140684410652</v>
      </c>
      <c r="AP3901" s="12">
        <v>1.1233662561655811E-2</v>
      </c>
      <c r="AQ3901" s="8">
        <v>813</v>
      </c>
      <c r="AR3901" s="16">
        <v>-0.64404553415061294</v>
      </c>
      <c r="AS3901" s="7">
        <v>31.634241245136188</v>
      </c>
      <c r="AT3901" s="7">
        <v>1.0049443757725587</v>
      </c>
      <c r="AU3901" s="7">
        <v>0.33498145859085288</v>
      </c>
      <c r="AV3901" s="7">
        <v>168</v>
      </c>
      <c r="AW3901" s="16">
        <v>1.9939372535169816E-3</v>
      </c>
      <c r="AX3901" s="16">
        <v>-0.59740625926799862</v>
      </c>
      <c r="AY3901" s="7">
        <v>21056.699999999997</v>
      </c>
      <c r="AZ3901" s="10">
        <v>25.9</v>
      </c>
      <c r="BA3901" s="16">
        <v>0</v>
      </c>
      <c r="BB3901" s="7">
        <v>808.21352008419183</v>
      </c>
      <c r="BC3901" s="16">
        <v>0.27665709698306107</v>
      </c>
      <c r="BD3901" s="13">
        <v>8090.2400000000016</v>
      </c>
      <c r="BE3901" s="13">
        <v>9.9510947109471122</v>
      </c>
      <c r="BF3901" s="16">
        <v>1.2715340029479575E-2</v>
      </c>
      <c r="BG3901" s="44">
        <v>0.11284794407304639</v>
      </c>
      <c r="BH3901" s="43">
        <v>25.7</v>
      </c>
      <c r="BI3901" s="2">
        <v>61.761750000000006</v>
      </c>
      <c r="BJ3901" s="2" t="s">
        <v>236</v>
      </c>
    </row>
    <row r="3902" spans="1:80" x14ac:dyDescent="0.2">
      <c r="A3902" s="2">
        <v>2021</v>
      </c>
      <c r="B3902" s="4" t="s">
        <v>8</v>
      </c>
      <c r="C3902" s="4" t="s">
        <v>157</v>
      </c>
      <c r="D3902" s="4" t="s">
        <v>246</v>
      </c>
      <c r="E3902" s="52" t="s">
        <v>251</v>
      </c>
      <c r="F3902" s="4" t="s">
        <v>143</v>
      </c>
      <c r="G3902" s="7">
        <v>42940</v>
      </c>
      <c r="J3902" s="8">
        <v>42940</v>
      </c>
      <c r="K3902" s="16">
        <v>-0.11536876802636997</v>
      </c>
      <c r="L3902" s="7">
        <v>42940</v>
      </c>
      <c r="M3902" s="7">
        <v>128820</v>
      </c>
      <c r="P3902" s="8">
        <v>128820</v>
      </c>
      <c r="Q3902" s="16">
        <v>-0.11536876802636997</v>
      </c>
      <c r="R3902" s="40">
        <v>25.9</v>
      </c>
      <c r="S3902" s="16">
        <v>0</v>
      </c>
      <c r="V3902" s="7">
        <v>3</v>
      </c>
      <c r="W3902" s="7"/>
      <c r="Y3902" s="7">
        <v>224352</v>
      </c>
      <c r="AB3902" s="7">
        <v>82</v>
      </c>
      <c r="AE3902" s="7">
        <v>1092</v>
      </c>
      <c r="AF3902" s="7">
        <v>180</v>
      </c>
      <c r="AG3902" s="8">
        <v>912</v>
      </c>
      <c r="AH3902" s="16">
        <v>-0.12727272727272732</v>
      </c>
      <c r="AI3902" s="7">
        <v>802</v>
      </c>
      <c r="AJ3902" s="7">
        <v>110</v>
      </c>
      <c r="AK3902" s="12">
        <v>0.73443223443223449</v>
      </c>
      <c r="AL3902" s="12">
        <v>0.95</v>
      </c>
      <c r="AN3902" s="12">
        <v>0.87938596491228072</v>
      </c>
      <c r="AO3902" s="12">
        <v>0.8351648351648352</v>
      </c>
      <c r="AP3902" s="12">
        <v>6.9800155219247317E-2</v>
      </c>
      <c r="AQ3902" s="8">
        <v>675</v>
      </c>
      <c r="AR3902" s="16">
        <v>-0.66131460110386353</v>
      </c>
      <c r="AS3902" s="7">
        <v>25.881901840490794</v>
      </c>
      <c r="AT3902" s="7">
        <v>0.74013157894736847</v>
      </c>
      <c r="AU3902" s="7">
        <v>0.24671052631578949</v>
      </c>
      <c r="AV3902" s="7">
        <v>168</v>
      </c>
      <c r="AW3902" s="16">
        <v>1.4685150375939851E-3</v>
      </c>
      <c r="AX3902" s="16">
        <v>-0.61192298043151028</v>
      </c>
      <c r="AY3902" s="7">
        <v>17482.5</v>
      </c>
      <c r="AZ3902" s="10">
        <v>25.9</v>
      </c>
      <c r="BA3902" s="16">
        <v>0</v>
      </c>
      <c r="BB3902" s="7">
        <v>789.03078277780924</v>
      </c>
      <c r="BC3902" s="16">
        <v>0.28748696028313442</v>
      </c>
      <c r="BD3902" s="13">
        <v>6370.9800000000005</v>
      </c>
      <c r="BE3902" s="13">
        <v>9.4384888888888892</v>
      </c>
      <c r="BF3902" s="16">
        <v>1.1865522849447804E-2</v>
      </c>
      <c r="BG3902" s="44">
        <v>0.10318225996460073</v>
      </c>
      <c r="BH3902" s="43">
        <v>26.080000000000002</v>
      </c>
      <c r="BI3902" s="2">
        <v>61.761750000000006</v>
      </c>
      <c r="BJ3902" s="2" t="s">
        <v>236</v>
      </c>
    </row>
    <row r="3903" spans="1:80" x14ac:dyDescent="0.2">
      <c r="A3903" s="2">
        <v>2021</v>
      </c>
      <c r="B3903" s="4" t="s">
        <v>9</v>
      </c>
      <c r="C3903" s="4" t="s">
        <v>157</v>
      </c>
      <c r="D3903" s="4" t="s">
        <v>246</v>
      </c>
      <c r="E3903" s="52" t="s">
        <v>251</v>
      </c>
      <c r="F3903" s="4" t="s">
        <v>143</v>
      </c>
      <c r="G3903" s="7">
        <v>42510</v>
      </c>
      <c r="J3903" s="8">
        <v>42510</v>
      </c>
      <c r="K3903" s="16">
        <v>0</v>
      </c>
      <c r="L3903" s="7">
        <v>42510</v>
      </c>
      <c r="M3903" s="7">
        <v>127530</v>
      </c>
      <c r="P3903" s="8">
        <v>127530</v>
      </c>
      <c r="Q3903" s="16">
        <v>0</v>
      </c>
      <c r="R3903" s="40">
        <v>25.9</v>
      </c>
      <c r="S3903" s="16">
        <v>0</v>
      </c>
      <c r="V3903" s="7">
        <v>3</v>
      </c>
      <c r="W3903" s="7"/>
      <c r="Y3903" s="7">
        <v>214512</v>
      </c>
      <c r="AB3903" s="7">
        <v>82</v>
      </c>
      <c r="AE3903" s="7">
        <v>984</v>
      </c>
      <c r="AF3903" s="7">
        <v>112</v>
      </c>
      <c r="AG3903" s="8">
        <v>872</v>
      </c>
      <c r="AH3903" s="16">
        <v>-3.4330011074197087E-2</v>
      </c>
      <c r="AI3903" s="7">
        <v>735</v>
      </c>
      <c r="AJ3903" s="7">
        <v>137</v>
      </c>
      <c r="AK3903" s="12">
        <v>0.74695121951219512</v>
      </c>
      <c r="AL3903" s="12">
        <v>0.95</v>
      </c>
      <c r="AN3903" s="12">
        <v>0.8428899082568807</v>
      </c>
      <c r="AO3903" s="12">
        <v>0.88617886178861793</v>
      </c>
      <c r="AP3903" s="12">
        <v>4.4073507758523034E-2</v>
      </c>
      <c r="AQ3903" s="8">
        <v>387</v>
      </c>
      <c r="AR3903" s="16">
        <v>-0.79567053854276659</v>
      </c>
      <c r="AS3903" s="7">
        <v>16.595197255574615</v>
      </c>
      <c r="AT3903" s="7">
        <v>0.44380733944954126</v>
      </c>
      <c r="AU3903" s="7">
        <v>0.14793577981651376</v>
      </c>
      <c r="AV3903" s="7">
        <v>168</v>
      </c>
      <c r="AW3903" s="16">
        <v>8.8057011795543904E-4</v>
      </c>
      <c r="AX3903" s="16">
        <v>-0.78840653245885128</v>
      </c>
      <c r="AY3903" s="7">
        <v>10023.299999999999</v>
      </c>
      <c r="AZ3903" s="10">
        <v>25.9</v>
      </c>
      <c r="BA3903" s="16">
        <v>0</v>
      </c>
      <c r="BB3903" s="7">
        <v>448.58996457274901</v>
      </c>
      <c r="BC3903" s="16">
        <v>0.39174461479043854</v>
      </c>
      <c r="BD3903" s="13">
        <v>3398.3</v>
      </c>
      <c r="BE3903" s="13">
        <v>8.7811369509043935</v>
      </c>
      <c r="BF3903" s="16">
        <v>1.0860336563170991E-2</v>
      </c>
      <c r="BG3903" s="44">
        <v>9.3419773724734062E-2</v>
      </c>
      <c r="BH3903" s="43">
        <v>23.32</v>
      </c>
      <c r="BI3903" s="2">
        <v>61.761750000000006</v>
      </c>
      <c r="BJ3903" s="2" t="s">
        <v>236</v>
      </c>
    </row>
    <row r="3904" spans="1:80" x14ac:dyDescent="0.2">
      <c r="A3904" s="2">
        <v>2021</v>
      </c>
      <c r="B3904" s="4" t="s">
        <v>10</v>
      </c>
      <c r="C3904" s="4" t="s">
        <v>157</v>
      </c>
      <c r="D3904" s="4" t="s">
        <v>246</v>
      </c>
      <c r="E3904" s="52" t="s">
        <v>251</v>
      </c>
      <c r="F3904" s="4" t="s">
        <v>143</v>
      </c>
      <c r="G3904" s="7">
        <v>46030</v>
      </c>
      <c r="J3904" s="8">
        <v>46030</v>
      </c>
      <c r="K3904" s="16">
        <v>0.2715469613259669</v>
      </c>
      <c r="L3904" s="7">
        <v>46030</v>
      </c>
      <c r="M3904" s="7">
        <v>138090</v>
      </c>
      <c r="P3904" s="8">
        <v>138090</v>
      </c>
      <c r="Q3904" s="16">
        <v>0.2715469613259669</v>
      </c>
      <c r="R3904" s="40">
        <v>25.9</v>
      </c>
      <c r="S3904" s="16">
        <v>0</v>
      </c>
      <c r="V3904" s="7">
        <v>3</v>
      </c>
      <c r="W3904" s="7"/>
      <c r="Y3904" s="7">
        <v>241080</v>
      </c>
      <c r="AB3904" s="7">
        <v>82</v>
      </c>
      <c r="AE3904" s="7">
        <v>1096</v>
      </c>
      <c r="AF3904" s="7">
        <v>116</v>
      </c>
      <c r="AG3904" s="8">
        <v>980</v>
      </c>
      <c r="AH3904" s="16">
        <v>0.28440366972477071</v>
      </c>
      <c r="AI3904" s="7">
        <v>747</v>
      </c>
      <c r="AJ3904" s="7">
        <v>233</v>
      </c>
      <c r="AK3904" s="12">
        <v>0.68156934306569339</v>
      </c>
      <c r="AL3904" s="12">
        <v>0.95</v>
      </c>
      <c r="AN3904" s="12">
        <v>0.76224489795918371</v>
      </c>
      <c r="AO3904" s="12">
        <v>0.8941605839416058</v>
      </c>
      <c r="AP3904" s="12">
        <v>-7.8299750962191439E-2</v>
      </c>
      <c r="AQ3904" s="8">
        <v>790</v>
      </c>
      <c r="AR3904" s="16">
        <v>0.68085106382978733</v>
      </c>
      <c r="AS3904" s="7">
        <v>29.324424647364516</v>
      </c>
      <c r="AT3904" s="7">
        <v>0.80612244897959184</v>
      </c>
      <c r="AU3904" s="7">
        <v>0.2687074829931973</v>
      </c>
      <c r="AV3904" s="7">
        <v>168</v>
      </c>
      <c r="AW3904" s="16">
        <v>1.5994493035309362E-3</v>
      </c>
      <c r="AX3904" s="16">
        <v>0.30866261398176298</v>
      </c>
      <c r="AY3904" s="7">
        <v>20461</v>
      </c>
      <c r="AZ3904" s="10">
        <v>25.9</v>
      </c>
      <c r="BA3904" s="16">
        <v>0</v>
      </c>
      <c r="BB3904" s="7">
        <v>786.4817492268561</v>
      </c>
      <c r="BC3904" s="16">
        <v>-0.10528054814214649</v>
      </c>
      <c r="BD3904" s="64">
        <v>7705.4800000000014</v>
      </c>
      <c r="BE3904" s="13">
        <v>9.7537721518987368</v>
      </c>
      <c r="BF3904" s="16">
        <v>1.1870997470144569E-2</v>
      </c>
      <c r="BG3904" s="44">
        <v>0.10093529531877678</v>
      </c>
      <c r="BH3904" s="43">
        <v>26.939999999999998</v>
      </c>
      <c r="BI3904" s="10">
        <v>61.761750000000006</v>
      </c>
    </row>
    <row r="3905" spans="1:62" x14ac:dyDescent="0.2">
      <c r="A3905" s="2">
        <v>2021</v>
      </c>
      <c r="B3905" s="4" t="s">
        <v>0</v>
      </c>
      <c r="C3905" s="4" t="s">
        <v>157</v>
      </c>
      <c r="D3905" s="4" t="s">
        <v>246</v>
      </c>
      <c r="E3905" s="52" t="s">
        <v>251</v>
      </c>
      <c r="F3905" s="4" t="s">
        <v>143</v>
      </c>
      <c r="G3905" s="7">
        <v>41410</v>
      </c>
      <c r="J3905" s="8">
        <v>41410</v>
      </c>
      <c r="K3905" s="16">
        <v>0.66706924315619975</v>
      </c>
      <c r="L3905" s="7">
        <v>41410</v>
      </c>
      <c r="M3905" s="7">
        <v>124230</v>
      </c>
      <c r="P3905" s="8">
        <v>124230</v>
      </c>
      <c r="Q3905" s="16">
        <v>0.66706924315619975</v>
      </c>
      <c r="R3905" s="40">
        <v>25.9</v>
      </c>
      <c r="S3905" s="16">
        <v>0</v>
      </c>
      <c r="V3905" s="7">
        <v>3</v>
      </c>
      <c r="W3905" s="7"/>
      <c r="Y3905" s="7">
        <v>219432</v>
      </c>
      <c r="AB3905" s="7">
        <v>82</v>
      </c>
      <c r="AE3905" s="7">
        <v>1060</v>
      </c>
      <c r="AF3905" s="7">
        <v>168</v>
      </c>
      <c r="AG3905" s="8">
        <v>892</v>
      </c>
      <c r="AH3905" s="16">
        <v>1.0180995475113122</v>
      </c>
      <c r="AI3905" s="7">
        <v>721</v>
      </c>
      <c r="AJ3905" s="7">
        <v>171</v>
      </c>
      <c r="AK3905" s="12">
        <v>0.68018867924528303</v>
      </c>
      <c r="AL3905" s="12">
        <v>0.95</v>
      </c>
      <c r="AN3905" s="12">
        <v>0.80829596412556048</v>
      </c>
      <c r="AO3905" s="12">
        <v>0.84150943396226419</v>
      </c>
      <c r="AP3905" s="12">
        <v>-0.10234468305653843</v>
      </c>
      <c r="AQ3905" s="8">
        <v>538</v>
      </c>
      <c r="AR3905" s="16">
        <v>10.446808510638299</v>
      </c>
      <c r="AS3905" s="7">
        <v>20.740169622205091</v>
      </c>
      <c r="AT3905" s="7">
        <v>0.60313901345291476</v>
      </c>
      <c r="AU3905" s="7">
        <v>0.20104633781763825</v>
      </c>
      <c r="AV3905" s="7">
        <v>168</v>
      </c>
      <c r="AW3905" s="16">
        <v>1.1967043917716562E-3</v>
      </c>
      <c r="AX3905" s="16">
        <v>4.6720732754508152</v>
      </c>
      <c r="AY3905" s="7">
        <v>13934.199999999999</v>
      </c>
      <c r="AZ3905" s="10">
        <v>25.9</v>
      </c>
      <c r="BA3905" s="16">
        <v>0</v>
      </c>
      <c r="BB3905" s="7">
        <v>551.32161084879192</v>
      </c>
      <c r="BC3905" s="16">
        <v>-2.1426511965287989</v>
      </c>
      <c r="BD3905" s="64">
        <v>5251.1200000000008</v>
      </c>
      <c r="BE3905" s="13">
        <v>9.7604460966542774</v>
      </c>
      <c r="BF3905" s="16">
        <v>1.1688774257224154E-2</v>
      </c>
      <c r="BG3905" s="44">
        <v>9.9065378097344309E-2</v>
      </c>
      <c r="BH3905" s="43">
        <v>25.939999999999998</v>
      </c>
      <c r="BI3905" s="10">
        <v>61.761750000000006</v>
      </c>
    </row>
    <row r="3906" spans="1:62" x14ac:dyDescent="0.2">
      <c r="A3906" s="2">
        <v>2021</v>
      </c>
      <c r="B3906" s="4" t="s">
        <v>1</v>
      </c>
      <c r="C3906" s="4" t="s">
        <v>157</v>
      </c>
      <c r="D3906" s="4" t="s">
        <v>246</v>
      </c>
      <c r="E3906" s="52" t="s">
        <v>251</v>
      </c>
      <c r="F3906" s="4" t="s">
        <v>143</v>
      </c>
      <c r="G3906" s="7">
        <v>45860</v>
      </c>
      <c r="J3906" s="8">
        <v>45860</v>
      </c>
      <c r="K3906" s="16">
        <v>0.81050138176075803</v>
      </c>
      <c r="L3906" s="7">
        <v>45860</v>
      </c>
      <c r="M3906" s="7">
        <v>137580</v>
      </c>
      <c r="P3906" s="8">
        <v>137580</v>
      </c>
      <c r="Q3906" s="16">
        <v>0.81050138176075803</v>
      </c>
      <c r="R3906" s="40">
        <v>25.9</v>
      </c>
      <c r="S3906" s="16">
        <v>0</v>
      </c>
      <c r="V3906" s="7">
        <v>3</v>
      </c>
      <c r="W3906" s="7"/>
      <c r="Y3906" s="7">
        <v>244278</v>
      </c>
      <c r="AB3906" s="7">
        <v>82</v>
      </c>
      <c r="AE3906" s="7">
        <v>1084</v>
      </c>
      <c r="AF3906" s="7">
        <v>91</v>
      </c>
      <c r="AG3906" s="8">
        <v>993</v>
      </c>
      <c r="AH3906" s="71">
        <v>1.4219512195121951</v>
      </c>
      <c r="AI3906" s="7">
        <v>894</v>
      </c>
      <c r="AJ3906" s="7">
        <v>99</v>
      </c>
      <c r="AK3906" s="12">
        <v>0.82472324723247237</v>
      </c>
      <c r="AL3906" s="12">
        <v>0.95</v>
      </c>
      <c r="AM3906" s="12" t="s">
        <v>322</v>
      </c>
      <c r="AN3906" s="12">
        <v>0.90030211480362543</v>
      </c>
      <c r="AO3906" s="12">
        <v>0.91605166051660514</v>
      </c>
      <c r="AP3906" s="12">
        <v>5.7661510227754897E-2</v>
      </c>
      <c r="AQ3906" s="8">
        <v>409</v>
      </c>
      <c r="AR3906" s="72">
        <v>1.0247524752475248</v>
      </c>
      <c r="AS3906" s="7">
        <v>16.30781499202552</v>
      </c>
      <c r="AT3906" s="7">
        <v>0.41188318227593151</v>
      </c>
      <c r="AU3906" s="7">
        <v>0.13729439409197716</v>
      </c>
      <c r="AV3906" s="7">
        <v>168</v>
      </c>
      <c r="AW3906" s="16">
        <v>8.1722853626176885E-4</v>
      </c>
      <c r="AX3906" s="16">
        <v>-0.16399948151914889</v>
      </c>
      <c r="AY3906" s="7">
        <v>10593.099999999999</v>
      </c>
      <c r="AZ3906" s="10">
        <v>25.9</v>
      </c>
      <c r="BA3906" s="40">
        <v>0</v>
      </c>
      <c r="BB3906" s="7">
        <v>411.24237862370461</v>
      </c>
      <c r="BC3906" s="16">
        <v>0.37215613568478895</v>
      </c>
      <c r="BD3906" s="64">
        <v>4004.57</v>
      </c>
      <c r="BE3906" s="13">
        <v>9.7911246943765278</v>
      </c>
      <c r="BF3906" s="16">
        <v>1.1547742030255817E-2</v>
      </c>
      <c r="BG3906" s="44">
        <v>9.8292424967790365E-2</v>
      </c>
      <c r="BH3906" s="43">
        <v>25.08</v>
      </c>
      <c r="BI3906" s="10">
        <v>61.761750000000006</v>
      </c>
    </row>
    <row r="3907" spans="1:62" x14ac:dyDescent="0.2">
      <c r="A3907" s="2">
        <v>2021</v>
      </c>
      <c r="B3907" s="4" t="s">
        <v>2</v>
      </c>
      <c r="C3907" s="4" t="s">
        <v>157</v>
      </c>
      <c r="D3907" s="4" t="s">
        <v>246</v>
      </c>
      <c r="E3907" s="52" t="s">
        <v>251</v>
      </c>
      <c r="F3907" s="4" t="s">
        <v>143</v>
      </c>
      <c r="G3907" s="7">
        <v>42760</v>
      </c>
      <c r="J3907" s="8">
        <v>42760</v>
      </c>
      <c r="K3907" s="16">
        <v>0.8057432432432432</v>
      </c>
      <c r="L3907" s="7">
        <v>42760</v>
      </c>
      <c r="M3907" s="7">
        <v>128280</v>
      </c>
      <c r="P3907" s="8">
        <v>128280</v>
      </c>
      <c r="Q3907" s="16">
        <v>0.8057432432432432</v>
      </c>
      <c r="R3907" s="40">
        <v>25.9</v>
      </c>
      <c r="S3907" s="16">
        <v>0</v>
      </c>
      <c r="V3907" s="7">
        <v>3</v>
      </c>
      <c r="W3907" s="7"/>
      <c r="Y3907" s="7">
        <v>226812</v>
      </c>
      <c r="AB3907" s="7">
        <v>82</v>
      </c>
      <c r="AE3907" s="7">
        <v>1060</v>
      </c>
      <c r="AF3907" s="7">
        <v>138</v>
      </c>
      <c r="AG3907" s="8">
        <v>922</v>
      </c>
      <c r="AH3907" s="71">
        <v>1.4073107049608353</v>
      </c>
      <c r="AI3907" s="7">
        <v>776</v>
      </c>
      <c r="AJ3907" s="7">
        <v>146</v>
      </c>
      <c r="AK3907" s="12">
        <v>0.73207547169811316</v>
      </c>
      <c r="AL3907" s="12">
        <v>0.95</v>
      </c>
      <c r="AM3907" s="12" t="s">
        <v>322</v>
      </c>
      <c r="AN3907" s="12">
        <v>0.84164859002169201</v>
      </c>
      <c r="AO3907" s="12">
        <v>0.86981132075471701</v>
      </c>
      <c r="AP3907" s="12">
        <v>-4.0620803635988079E-2</v>
      </c>
      <c r="AQ3907" s="8">
        <v>496</v>
      </c>
      <c r="AR3907" s="72">
        <v>3.0991735537190079</v>
      </c>
      <c r="AS3907" s="7">
        <v>19.121048573631459</v>
      </c>
      <c r="AT3907" s="7">
        <v>0.53796095444685466</v>
      </c>
      <c r="AU3907" s="7">
        <v>0.17932031814895155</v>
      </c>
      <c r="AV3907" s="7">
        <v>168</v>
      </c>
      <c r="AW3907" s="16">
        <v>1.0673828461247117E-3</v>
      </c>
      <c r="AX3907" s="16">
        <v>0.7028020293648376</v>
      </c>
      <c r="AY3907" s="7">
        <v>12846.4</v>
      </c>
      <c r="AZ3907" s="10">
        <v>25.9</v>
      </c>
      <c r="BA3907" s="40">
        <v>0</v>
      </c>
      <c r="BB3907" s="7">
        <v>499.86770523894688</v>
      </c>
      <c r="BC3907" s="16">
        <v>-7.4000954053850515E-2</v>
      </c>
      <c r="BD3907" s="64">
        <v>4759.6399999999994</v>
      </c>
      <c r="BE3907" s="13">
        <v>9.5960483870967739</v>
      </c>
      <c r="BF3907" s="16">
        <v>1.1145698075174796E-2</v>
      </c>
      <c r="BG3907" s="44">
        <v>9.5370616607251893E-2</v>
      </c>
      <c r="BH3907" s="43">
        <v>25.939999999999998</v>
      </c>
      <c r="BI3907" s="10">
        <v>61.761750000000006</v>
      </c>
    </row>
    <row r="3908" spans="1:62" x14ac:dyDescent="0.2">
      <c r="A3908" s="2">
        <v>2021</v>
      </c>
      <c r="B3908" s="74" t="s">
        <v>3</v>
      </c>
      <c r="C3908" s="74" t="s">
        <v>157</v>
      </c>
      <c r="D3908" s="74" t="s">
        <v>246</v>
      </c>
      <c r="E3908" s="52" t="s">
        <v>251</v>
      </c>
      <c r="F3908" s="74" t="s">
        <v>143</v>
      </c>
      <c r="G3908" s="7">
        <v>45630</v>
      </c>
      <c r="J3908" s="8">
        <v>45630</v>
      </c>
      <c r="K3908" s="16">
        <v>0.77066356228172284</v>
      </c>
      <c r="L3908" s="7">
        <v>45630</v>
      </c>
      <c r="M3908" s="7">
        <v>136890</v>
      </c>
      <c r="P3908" s="8">
        <v>136890</v>
      </c>
      <c r="Q3908" s="16">
        <v>0.77066356228172284</v>
      </c>
      <c r="R3908" s="40">
        <v>25.9</v>
      </c>
      <c r="S3908" s="16">
        <v>0</v>
      </c>
      <c r="V3908" s="7">
        <v>3</v>
      </c>
      <c r="W3908" s="7"/>
      <c r="Y3908" s="7">
        <v>241326</v>
      </c>
      <c r="AB3908" s="7">
        <v>82</v>
      </c>
      <c r="AE3908" s="7">
        <v>1092</v>
      </c>
      <c r="AF3908" s="7">
        <v>111</v>
      </c>
      <c r="AG3908" s="8">
        <v>981</v>
      </c>
      <c r="AH3908" s="71">
        <v>1.2448512585812357</v>
      </c>
      <c r="AI3908" s="7">
        <v>829</v>
      </c>
      <c r="AJ3908" s="7">
        <v>152</v>
      </c>
      <c r="AK3908" s="12">
        <v>0.75915750915750912</v>
      </c>
      <c r="AL3908" s="12">
        <v>0.95</v>
      </c>
      <c r="AM3908" s="12" t="s">
        <v>322</v>
      </c>
      <c r="AN3908" s="12">
        <v>0.84505606523955146</v>
      </c>
      <c r="AO3908" s="12">
        <v>0.89835164835164838</v>
      </c>
      <c r="AP3908" s="12">
        <v>-5.5525574144030698E-2</v>
      </c>
      <c r="AQ3908" s="8">
        <v>679</v>
      </c>
      <c r="AR3908" s="72">
        <v>12.857142857142858</v>
      </c>
      <c r="AS3908" s="7">
        <v>25.430711610486892</v>
      </c>
      <c r="AT3908" s="7">
        <v>0.69215086646279311</v>
      </c>
      <c r="AU3908" s="7">
        <v>0.23071695548759771</v>
      </c>
      <c r="AV3908" s="7">
        <v>168</v>
      </c>
      <c r="AW3908" s="16">
        <v>1.3733152112357008E-3</v>
      </c>
      <c r="AX3908" s="16">
        <v>5.1728556866171562</v>
      </c>
      <c r="AY3908" s="7">
        <v>17586.099999999999</v>
      </c>
      <c r="AZ3908" s="10">
        <v>25.9</v>
      </c>
      <c r="BA3908" s="40">
        <v>0</v>
      </c>
      <c r="BB3908" s="7">
        <v>662.83011996242908</v>
      </c>
      <c r="BC3908" s="16">
        <v>-2.3430101490067337</v>
      </c>
      <c r="BD3908" s="64">
        <v>6385.57</v>
      </c>
      <c r="BE3908" s="13">
        <v>9.4043740795287185</v>
      </c>
      <c r="BF3908" s="73">
        <v>1.0753675277305738E-2</v>
      </c>
      <c r="BG3908" s="44">
        <v>9.2545300177836326E-2</v>
      </c>
      <c r="BH3908" s="43">
        <v>26.7</v>
      </c>
      <c r="BI3908" s="10">
        <v>61.761750000000006</v>
      </c>
    </row>
    <row r="3909" spans="1:62" x14ac:dyDescent="0.2">
      <c r="A3909" s="2">
        <v>2021</v>
      </c>
      <c r="B3909" s="74" t="s">
        <v>4</v>
      </c>
      <c r="C3909" s="74" t="s">
        <v>157</v>
      </c>
      <c r="D3909" s="74" t="s">
        <v>246</v>
      </c>
      <c r="E3909" s="52" t="s">
        <v>251</v>
      </c>
      <c r="F3909" s="74" t="s">
        <v>143</v>
      </c>
      <c r="G3909" s="7">
        <v>45400</v>
      </c>
      <c r="J3909" s="8">
        <v>45400</v>
      </c>
      <c r="K3909" s="16">
        <v>1.39073196419168</v>
      </c>
      <c r="L3909" s="7">
        <v>45400</v>
      </c>
      <c r="M3909" s="7">
        <v>136200</v>
      </c>
      <c r="P3909" s="8">
        <v>136200</v>
      </c>
      <c r="Q3909" s="16">
        <v>1.39073196419168</v>
      </c>
      <c r="R3909" s="40">
        <v>25.9</v>
      </c>
      <c r="S3909" s="16">
        <v>0</v>
      </c>
      <c r="V3909" s="7">
        <v>3</v>
      </c>
      <c r="W3909" s="7"/>
      <c r="Y3909" s="7">
        <v>235176</v>
      </c>
      <c r="AB3909" s="7">
        <v>82</v>
      </c>
      <c r="AE3909" s="7">
        <v>1084</v>
      </c>
      <c r="AF3909" s="7">
        <v>128</v>
      </c>
      <c r="AG3909" s="8">
        <v>956</v>
      </c>
      <c r="AH3909" s="71">
        <v>1.5157894736842104</v>
      </c>
      <c r="AI3909" s="7">
        <v>821</v>
      </c>
      <c r="AJ3909" s="7">
        <v>135</v>
      </c>
      <c r="AK3909" s="12">
        <v>0.75738007380073802</v>
      </c>
      <c r="AL3909" s="12">
        <v>0.95</v>
      </c>
      <c r="AM3909" s="12" t="s">
        <v>322</v>
      </c>
      <c r="AN3909" s="12">
        <v>0.85878661087866104</v>
      </c>
      <c r="AO3909" s="12">
        <v>0.88191881918819193</v>
      </c>
      <c r="AP3909" s="12">
        <v>-2.8753237696752421E-2</v>
      </c>
      <c r="AQ3909" s="8">
        <v>724</v>
      </c>
      <c r="AR3909" s="72">
        <v>5.4642857142857144</v>
      </c>
      <c r="AS3909" s="7">
        <v>27.507598784194528</v>
      </c>
      <c r="AT3909" s="7">
        <v>0.75732217573221761</v>
      </c>
      <c r="AU3909" s="7">
        <v>0.25244072524407252</v>
      </c>
      <c r="AV3909" s="7">
        <v>168</v>
      </c>
      <c r="AW3909" s="16">
        <v>1.5026233645480506E-3</v>
      </c>
      <c r="AX3909" s="16">
        <v>1.5694859533771668</v>
      </c>
      <c r="AY3909" s="7">
        <v>18751.599999999999</v>
      </c>
      <c r="AZ3909" s="10">
        <v>25.9</v>
      </c>
      <c r="BA3909" s="40">
        <v>0</v>
      </c>
      <c r="BB3909" s="7">
        <v>689.64229263491745</v>
      </c>
      <c r="BC3909" s="16">
        <v>-0.48446040572141658</v>
      </c>
      <c r="BD3909" s="64">
        <v>7025.03</v>
      </c>
      <c r="BE3909" s="13">
        <v>9.703080110497238</v>
      </c>
      <c r="BF3909" s="73">
        <v>1.0930581389369086E-2</v>
      </c>
      <c r="BG3909" s="44">
        <v>9.46011727009472E-2</v>
      </c>
      <c r="BH3909" s="43">
        <v>26.32</v>
      </c>
      <c r="BI3909" s="10">
        <v>61.761750000000006</v>
      </c>
    </row>
    <row r="3910" spans="1:62" x14ac:dyDescent="0.2">
      <c r="A3910" s="75">
        <v>2021</v>
      </c>
      <c r="B3910" s="81" t="s">
        <v>11</v>
      </c>
      <c r="C3910" s="81" t="s">
        <v>157</v>
      </c>
      <c r="D3910" s="81" t="s">
        <v>246</v>
      </c>
      <c r="E3910" s="82" t="s">
        <v>251</v>
      </c>
      <c r="F3910" s="81" t="s">
        <v>143</v>
      </c>
      <c r="G3910" s="77">
        <v>41990</v>
      </c>
      <c r="H3910" s="77"/>
      <c r="I3910" s="77"/>
      <c r="J3910" s="83">
        <v>41990</v>
      </c>
      <c r="K3910" s="16">
        <v>0.49483802064791749</v>
      </c>
      <c r="L3910" s="77">
        <v>41990</v>
      </c>
      <c r="M3910" s="77">
        <v>125970</v>
      </c>
      <c r="N3910" s="77"/>
      <c r="O3910" s="77"/>
      <c r="P3910" s="83">
        <v>125970</v>
      </c>
      <c r="Q3910" s="16">
        <v>0.49483802064791749</v>
      </c>
      <c r="R3910" s="85">
        <v>25.9</v>
      </c>
      <c r="S3910" s="16">
        <v>0</v>
      </c>
      <c r="T3910" s="79"/>
      <c r="U3910" s="86"/>
      <c r="V3910" s="77">
        <v>3</v>
      </c>
      <c r="W3910" s="77"/>
      <c r="X3910" s="79"/>
      <c r="Y3910" s="77">
        <v>220416</v>
      </c>
      <c r="Z3910" s="77"/>
      <c r="AA3910" s="77"/>
      <c r="AB3910" s="77">
        <v>82</v>
      </c>
      <c r="AC3910" s="77"/>
      <c r="AD3910" s="77"/>
      <c r="AE3910" s="77">
        <v>1054</v>
      </c>
      <c r="AF3910" s="77">
        <v>158</v>
      </c>
      <c r="AG3910" s="83">
        <v>896</v>
      </c>
      <c r="AH3910" s="84">
        <v>0.64403669724770651</v>
      </c>
      <c r="AI3910" s="77">
        <v>752</v>
      </c>
      <c r="AJ3910" s="77">
        <v>144</v>
      </c>
      <c r="AK3910" s="76">
        <v>0.71347248576850097</v>
      </c>
      <c r="AL3910" s="76">
        <v>0.95</v>
      </c>
      <c r="AM3910" s="76" t="s">
        <v>322</v>
      </c>
      <c r="AN3910" s="76">
        <v>0.8392857142857143</v>
      </c>
      <c r="AO3910" s="76">
        <v>0.85009487666034156</v>
      </c>
      <c r="AP3910" s="76">
        <v>-2.8851986654534367E-2</v>
      </c>
      <c r="AQ3910" s="83">
        <v>1046</v>
      </c>
      <c r="AR3910" s="87">
        <v>16.728813559322035</v>
      </c>
      <c r="AS3910" s="77">
        <v>39.382530120481931</v>
      </c>
      <c r="AT3910" s="77">
        <v>1.1674107142857142</v>
      </c>
      <c r="AU3910" s="77">
        <v>0.38913690476190471</v>
      </c>
      <c r="AV3910" s="77">
        <v>168</v>
      </c>
      <c r="AW3910" s="86">
        <v>2.3162910997732425E-3</v>
      </c>
      <c r="AX3910" s="86">
        <v>9.7837091404358354</v>
      </c>
      <c r="AY3910" s="77">
        <v>27091.399999999998</v>
      </c>
      <c r="AZ3910" s="79">
        <v>25.9</v>
      </c>
      <c r="BA3910" s="85">
        <v>0</v>
      </c>
      <c r="BB3910" s="77">
        <v>973.356183424336</v>
      </c>
      <c r="BC3910" s="86">
        <v>-4.7659324294338292</v>
      </c>
      <c r="BD3910" s="88">
        <v>10068.370000000001</v>
      </c>
      <c r="BE3910" s="78">
        <v>9.6255927342256218</v>
      </c>
      <c r="BF3910" s="89">
        <v>8.5590133360680561E-3</v>
      </c>
      <c r="BG3910" s="80">
        <v>9.3307413088654728E-2</v>
      </c>
      <c r="BH3910" s="90">
        <v>26.56</v>
      </c>
      <c r="BI3910" s="79">
        <v>61.761750000000006</v>
      </c>
      <c r="BJ3910" s="75"/>
    </row>
    <row r="3911" spans="1:62" x14ac:dyDescent="0.2">
      <c r="A3911" s="75">
        <v>2021</v>
      </c>
      <c r="B3911" s="81" t="s">
        <v>5</v>
      </c>
      <c r="C3911" s="81" t="s">
        <v>157</v>
      </c>
      <c r="D3911" s="81" t="s">
        <v>246</v>
      </c>
      <c r="E3911" s="82" t="s">
        <v>251</v>
      </c>
      <c r="F3911" s="81" t="s">
        <v>143</v>
      </c>
      <c r="G3911" s="77">
        <v>43180</v>
      </c>
      <c r="H3911" s="77"/>
      <c r="I3911" s="77"/>
      <c r="J3911" s="83">
        <v>43180</v>
      </c>
      <c r="K3911" s="16">
        <v>0.34224432701274488</v>
      </c>
      <c r="L3911" s="77">
        <v>43180</v>
      </c>
      <c r="M3911" s="77">
        <v>129540</v>
      </c>
      <c r="N3911" s="77"/>
      <c r="O3911" s="77"/>
      <c r="P3911" s="83">
        <v>129540</v>
      </c>
      <c r="Q3911" s="16">
        <v>0.34224432701274488</v>
      </c>
      <c r="R3911" s="85">
        <v>25.9</v>
      </c>
      <c r="S3911" s="16">
        <v>0</v>
      </c>
      <c r="T3911" s="79"/>
      <c r="U3911" s="86"/>
      <c r="V3911" s="77">
        <v>3</v>
      </c>
      <c r="W3911" s="77"/>
      <c r="X3911" s="79"/>
      <c r="Y3911" s="77">
        <v>230994</v>
      </c>
      <c r="Z3911" s="77"/>
      <c r="AA3911" s="77"/>
      <c r="AB3911" s="77">
        <v>82</v>
      </c>
      <c r="AC3911" s="77"/>
      <c r="AD3911" s="77"/>
      <c r="AE3911" s="77">
        <v>1047</v>
      </c>
      <c r="AF3911" s="77">
        <v>108</v>
      </c>
      <c r="AG3911" s="83">
        <v>939</v>
      </c>
      <c r="AH3911" s="84">
        <v>0.54950495049504955</v>
      </c>
      <c r="AI3911" s="77">
        <v>621</v>
      </c>
      <c r="AJ3911" s="77">
        <v>318</v>
      </c>
      <c r="AK3911" s="76">
        <v>0.59312320916905448</v>
      </c>
      <c r="AL3911" s="76">
        <v>0.95</v>
      </c>
      <c r="AM3911" s="76" t="s">
        <v>322</v>
      </c>
      <c r="AN3911" s="76">
        <v>0.66134185303514381</v>
      </c>
      <c r="AO3911" s="76">
        <v>0.8968481375358166</v>
      </c>
      <c r="AP3911" s="76">
        <v>-0.24382422086925071</v>
      </c>
      <c r="AQ3911" s="83">
        <v>1339</v>
      </c>
      <c r="AR3911" s="87">
        <v>19.600000000000001</v>
      </c>
      <c r="AS3911" s="77">
        <v>52.592301649646501</v>
      </c>
      <c r="AT3911" s="77">
        <v>1.4259850905218316</v>
      </c>
      <c r="AU3911" s="77">
        <v>0.4753283635072772</v>
      </c>
      <c r="AV3911" s="77">
        <v>168</v>
      </c>
      <c r="AW3911" s="86">
        <v>2.8293354970671263E-3</v>
      </c>
      <c r="AX3911" s="86">
        <v>12.294568690095845</v>
      </c>
      <c r="AY3911" s="77">
        <v>34680.1</v>
      </c>
      <c r="AZ3911" s="79">
        <v>25.9</v>
      </c>
      <c r="BA3911" s="85">
        <v>0</v>
      </c>
      <c r="BB3911" s="77">
        <v>1229.761644597899</v>
      </c>
      <c r="BC3911" s="86">
        <v>-6.0617657770358377</v>
      </c>
      <c r="BD3911" s="88">
        <v>12700.81</v>
      </c>
      <c r="BE3911" s="78">
        <v>9.4852949962658695</v>
      </c>
      <c r="BF3911" s="89">
        <v>8.188603413855567E-3</v>
      </c>
      <c r="BG3911" s="80">
        <v>9.0681596522618257E-2</v>
      </c>
      <c r="BH3911" s="90">
        <v>25.46</v>
      </c>
      <c r="BI3911" s="79">
        <v>61.761750000000006</v>
      </c>
      <c r="BJ3911" s="75"/>
    </row>
    <row r="3912" spans="1:62" x14ac:dyDescent="0.2">
      <c r="A3912" s="75">
        <v>2021</v>
      </c>
      <c r="B3912" s="81" t="s">
        <v>6</v>
      </c>
      <c r="C3912" s="81" t="s">
        <v>157</v>
      </c>
      <c r="D3912" s="81" t="s">
        <v>246</v>
      </c>
      <c r="E3912" s="82" t="s">
        <v>251</v>
      </c>
      <c r="F3912" s="81" t="s">
        <v>143</v>
      </c>
      <c r="G3912" s="77">
        <v>42580</v>
      </c>
      <c r="H3912" s="77"/>
      <c r="I3912" s="77"/>
      <c r="J3912" s="83">
        <v>42580</v>
      </c>
      <c r="K3912" s="16">
        <v>0.28562801932367154</v>
      </c>
      <c r="L3912" s="77">
        <v>42580</v>
      </c>
      <c r="M3912" s="77">
        <v>127740</v>
      </c>
      <c r="N3912" s="77"/>
      <c r="O3912" s="77"/>
      <c r="P3912" s="83">
        <v>127740</v>
      </c>
      <c r="Q3912" s="16">
        <v>0.28562801932367154</v>
      </c>
      <c r="R3912" s="85">
        <v>25.9</v>
      </c>
      <c r="S3912" s="16">
        <v>0</v>
      </c>
      <c r="T3912" s="79"/>
      <c r="U3912" s="86"/>
      <c r="V3912" s="77">
        <v>3</v>
      </c>
      <c r="W3912" s="77"/>
      <c r="X3912" s="79"/>
      <c r="Y3912" s="77">
        <v>229518</v>
      </c>
      <c r="Z3912" s="77"/>
      <c r="AA3912" s="77"/>
      <c r="AB3912" s="77">
        <v>82</v>
      </c>
      <c r="AC3912" s="77"/>
      <c r="AD3912" s="77"/>
      <c r="AE3912" s="77">
        <v>1020</v>
      </c>
      <c r="AF3912" s="77">
        <v>87</v>
      </c>
      <c r="AG3912" s="83">
        <v>933</v>
      </c>
      <c r="AH3912" s="84">
        <v>0.44204018547140644</v>
      </c>
      <c r="AI3912" s="77">
        <v>636</v>
      </c>
      <c r="AJ3912" s="77">
        <v>297</v>
      </c>
      <c r="AK3912" s="76">
        <v>0.62352941176470589</v>
      </c>
      <c r="AL3912" s="76">
        <v>0.95</v>
      </c>
      <c r="AM3912" s="76" t="s">
        <v>322</v>
      </c>
      <c r="AN3912" s="76">
        <v>0.68167202572347263</v>
      </c>
      <c r="AO3912" s="76">
        <v>0.91470588235294115</v>
      </c>
      <c r="AP3912" s="76">
        <v>-0.16941280481527909</v>
      </c>
      <c r="AQ3912" s="83">
        <v>1236</v>
      </c>
      <c r="AR3912" s="87">
        <v>1.1164383561643834</v>
      </c>
      <c r="AS3912" s="77">
        <v>48.356807511737088</v>
      </c>
      <c r="AT3912" s="77">
        <v>1.32475884244373</v>
      </c>
      <c r="AU3912" s="77">
        <v>0.44158628081457668</v>
      </c>
      <c r="AV3912" s="77">
        <v>168</v>
      </c>
      <c r="AW3912" s="86">
        <v>2.6284897667534328E-3</v>
      </c>
      <c r="AX3912" s="86">
        <v>0.46766947099502287</v>
      </c>
      <c r="AY3912" s="77">
        <v>32012.399999999998</v>
      </c>
      <c r="AZ3912" s="79">
        <v>25.9</v>
      </c>
      <c r="BA3912" s="85">
        <v>0</v>
      </c>
      <c r="BB3912" s="77">
        <v>1153.9556502353753</v>
      </c>
      <c r="BC3912" s="86">
        <v>-0.16236797888475804</v>
      </c>
      <c r="BD3912" s="88">
        <v>11145.280000000002</v>
      </c>
      <c r="BE3912" s="78">
        <v>9.0172168284789667</v>
      </c>
      <c r="BF3912" s="89">
        <v>7.5577806656982006E-3</v>
      </c>
      <c r="BG3912" s="80">
        <v>8.567426915419446E-2</v>
      </c>
      <c r="BH3912" s="90">
        <v>25.560000000000002</v>
      </c>
      <c r="BI3912" s="79">
        <v>61.761750000000006</v>
      </c>
      <c r="BJ3912" s="75"/>
    </row>
    <row r="3913" spans="1:62" x14ac:dyDescent="0.2">
      <c r="A3913" s="2">
        <v>2005</v>
      </c>
      <c r="B3913" s="4" t="s">
        <v>8</v>
      </c>
      <c r="C3913" s="4" t="s">
        <v>226</v>
      </c>
      <c r="D3913" s="4" t="s">
        <v>246</v>
      </c>
      <c r="E3913" s="52" t="s">
        <v>247</v>
      </c>
      <c r="F3913" s="4" t="s">
        <v>115</v>
      </c>
      <c r="I3913" s="7">
        <v>278032.77239999996</v>
      </c>
      <c r="J3913" s="8">
        <v>278032.77239999996</v>
      </c>
      <c r="K3913" s="16">
        <v>7.8921361005223734E-2</v>
      </c>
      <c r="O3913" s="7">
        <v>2293770.3722999995</v>
      </c>
      <c r="P3913" s="8">
        <v>2293770.3722999995</v>
      </c>
      <c r="Q3913" s="16">
        <v>9.2159659913263026E-2</v>
      </c>
      <c r="R3913" s="40"/>
      <c r="S3913" s="16"/>
      <c r="T3913" s="10">
        <v>36.4</v>
      </c>
      <c r="U3913" s="16">
        <v>-9.9009900990098987E-2</v>
      </c>
      <c r="V3913" s="7"/>
      <c r="W3913" s="7"/>
      <c r="X3913" s="10">
        <v>8.25</v>
      </c>
      <c r="AA3913" s="7">
        <v>3530604</v>
      </c>
      <c r="AD3913" s="7">
        <v>56</v>
      </c>
      <c r="AE3913" s="7">
        <v>7942</v>
      </c>
      <c r="AF3913" s="7">
        <v>300</v>
      </c>
      <c r="AG3913" s="8">
        <v>7642</v>
      </c>
      <c r="AH3913" s="16">
        <v>7.8921361005223734E-2</v>
      </c>
      <c r="AI3913" s="7">
        <v>6988</v>
      </c>
      <c r="AJ3913" s="7">
        <v>654</v>
      </c>
      <c r="AK3913" s="12">
        <v>0.87987912364643661</v>
      </c>
      <c r="AL3913" s="12">
        <v>0.95</v>
      </c>
      <c r="AN3913" s="12">
        <v>0.91442030881968073</v>
      </c>
      <c r="AO3913" s="12">
        <v>0.96222613951145808</v>
      </c>
      <c r="AP3913" s="12">
        <v>-5.5521192430832977E-3</v>
      </c>
      <c r="AQ3913" s="8">
        <v>7397138</v>
      </c>
      <c r="AR3913" s="16">
        <v>2.5275756887355838E-2</v>
      </c>
      <c r="AS3913" s="7">
        <v>277150.16860247281</v>
      </c>
      <c r="AT3913" s="7">
        <v>967.95838785658202</v>
      </c>
      <c r="AU3913" s="7">
        <v>117.32828943716146</v>
      </c>
      <c r="AV3913" s="7">
        <v>173</v>
      </c>
      <c r="AW3913" s="16">
        <v>0.67819820483908355</v>
      </c>
      <c r="AX3913" s="16">
        <v>-6.1240041617376062E-2</v>
      </c>
      <c r="AY3913" s="7">
        <v>162737036</v>
      </c>
      <c r="AZ3913" s="10">
        <v>22</v>
      </c>
      <c r="BA3913" s="16">
        <v>0</v>
      </c>
      <c r="BB3913" s="7">
        <v>8331759.6967401039</v>
      </c>
      <c r="BC3913" s="16">
        <v>3.5948090986414549E-2</v>
      </c>
      <c r="BD3913" s="13"/>
      <c r="BE3913" s="13"/>
      <c r="BG3913" s="44"/>
      <c r="BH3913" s="43">
        <v>26.69</v>
      </c>
      <c r="BI3913" s="2">
        <v>36.382199999999997</v>
      </c>
    </row>
    <row r="3914" spans="1:62" x14ac:dyDescent="0.2">
      <c r="A3914" s="2">
        <v>2005</v>
      </c>
      <c r="B3914" s="4" t="s">
        <v>9</v>
      </c>
      <c r="C3914" s="4" t="s">
        <v>226</v>
      </c>
      <c r="D3914" s="4" t="s">
        <v>246</v>
      </c>
      <c r="E3914" s="52" t="s">
        <v>247</v>
      </c>
      <c r="F3914" s="4" t="s">
        <v>115</v>
      </c>
      <c r="I3914" s="7">
        <v>256057.92359999998</v>
      </c>
      <c r="J3914" s="8">
        <v>256057.92359999998</v>
      </c>
      <c r="K3914" s="16">
        <v>6.1858780929390456E-2</v>
      </c>
      <c r="O3914" s="7">
        <v>2048463.3887999998</v>
      </c>
      <c r="P3914" s="8">
        <v>2048463.3887999998</v>
      </c>
      <c r="Q3914" s="16">
        <v>2.9681242113348327E-2</v>
      </c>
      <c r="R3914" s="40"/>
      <c r="S3914" s="16"/>
      <c r="T3914" s="10">
        <v>36.4</v>
      </c>
      <c r="U3914" s="16">
        <v>-9.9009900990098987E-2</v>
      </c>
      <c r="V3914" s="7"/>
      <c r="W3914" s="7"/>
      <c r="X3914" s="10">
        <v>8</v>
      </c>
      <c r="AA3914" s="7">
        <v>3153024</v>
      </c>
      <c r="AD3914" s="7">
        <v>56</v>
      </c>
      <c r="AE3914" s="7">
        <v>7364</v>
      </c>
      <c r="AF3914" s="7">
        <v>326</v>
      </c>
      <c r="AG3914" s="8">
        <v>7038</v>
      </c>
      <c r="AH3914" s="16">
        <v>6.1858780929390456E-2</v>
      </c>
      <c r="AI3914" s="7">
        <v>6247</v>
      </c>
      <c r="AJ3914" s="7">
        <v>791</v>
      </c>
      <c r="AK3914" s="12">
        <v>0.84831613253666482</v>
      </c>
      <c r="AL3914" s="12">
        <v>0.95</v>
      </c>
      <c r="AN3914" s="12">
        <v>0.88761011651037225</v>
      </c>
      <c r="AO3914" s="12">
        <v>0.9557305812058664</v>
      </c>
      <c r="AP3914" s="12">
        <v>-2.0466225069805666E-2</v>
      </c>
      <c r="AQ3914" s="8">
        <v>7619957</v>
      </c>
      <c r="AR3914" s="16">
        <v>3.9089968384402152E-2</v>
      </c>
      <c r="AS3914" s="7">
        <v>313320.60032894736</v>
      </c>
      <c r="AT3914" s="7">
        <v>1082.6878374538221</v>
      </c>
      <c r="AU3914" s="7">
        <v>135.33597968172776</v>
      </c>
      <c r="AV3914" s="7">
        <v>173</v>
      </c>
      <c r="AW3914" s="16">
        <v>0.78228889989438011</v>
      </c>
      <c r="AX3914" s="16">
        <v>9.1375135199540658E-3</v>
      </c>
      <c r="AY3914" s="7">
        <v>167639054</v>
      </c>
      <c r="AZ3914" s="10">
        <v>22</v>
      </c>
      <c r="BA3914" s="16">
        <v>0</v>
      </c>
      <c r="BB3914" s="7">
        <v>8866287.7413051222</v>
      </c>
      <c r="BC3914" s="16">
        <v>-4.144613180089407E-3</v>
      </c>
      <c r="BD3914" s="13"/>
      <c r="BE3914" s="13"/>
      <c r="BG3914" s="44"/>
      <c r="BH3914" s="43">
        <v>24.32</v>
      </c>
      <c r="BI3914" s="2">
        <v>36.382199999999997</v>
      </c>
    </row>
    <row r="3915" spans="1:62" x14ac:dyDescent="0.2">
      <c r="A3915" s="2">
        <v>2005</v>
      </c>
      <c r="B3915" s="4" t="s">
        <v>10</v>
      </c>
      <c r="C3915" s="4" t="s">
        <v>226</v>
      </c>
      <c r="D3915" s="4" t="s">
        <v>246</v>
      </c>
      <c r="E3915" s="52" t="s">
        <v>247</v>
      </c>
      <c r="F3915" s="4" t="s">
        <v>115</v>
      </c>
      <c r="I3915" s="7">
        <v>283053.516</v>
      </c>
      <c r="J3915" s="8">
        <v>283053.516</v>
      </c>
      <c r="K3915" s="16">
        <v>7.6667589261002034E-2</v>
      </c>
      <c r="O3915" s="7">
        <v>2264428.128</v>
      </c>
      <c r="P3915" s="8">
        <v>2264428.128</v>
      </c>
      <c r="Q3915" s="16">
        <v>4.4041298677335305E-2</v>
      </c>
      <c r="R3915" s="40"/>
      <c r="S3915" s="16"/>
      <c r="T3915" s="10">
        <v>36.4</v>
      </c>
      <c r="U3915" s="16">
        <v>-9.9009900990098987E-2</v>
      </c>
      <c r="V3915" s="7"/>
      <c r="W3915" s="7"/>
      <c r="X3915" s="10">
        <v>8</v>
      </c>
      <c r="AA3915" s="7">
        <v>3485440</v>
      </c>
      <c r="AD3915" s="7">
        <v>56</v>
      </c>
      <c r="AE3915" s="7">
        <v>8101</v>
      </c>
      <c r="AF3915" s="7">
        <v>321</v>
      </c>
      <c r="AG3915" s="8">
        <v>7780</v>
      </c>
      <c r="AH3915" s="16">
        <v>7.6667589261002034E-2</v>
      </c>
      <c r="AI3915" s="7">
        <v>6542</v>
      </c>
      <c r="AJ3915" s="7">
        <v>1238</v>
      </c>
      <c r="AK3915" s="12">
        <v>0.8075546228860635</v>
      </c>
      <c r="AL3915" s="12">
        <v>0.95</v>
      </c>
      <c r="AN3915" s="12">
        <v>0.84087403598971722</v>
      </c>
      <c r="AO3915" s="12">
        <v>0.96037526231329462</v>
      </c>
      <c r="AP3915" s="12">
        <v>2.6204320902161182E-2</v>
      </c>
      <c r="AQ3915" s="8">
        <v>8995148</v>
      </c>
      <c r="AR3915" s="16">
        <v>1.552858211511432E-2</v>
      </c>
      <c r="AS3915" s="7">
        <v>349055.02522312768</v>
      </c>
      <c r="AT3915" s="7">
        <v>1156.1886889460154</v>
      </c>
      <c r="AU3915" s="7">
        <v>144.52358611825193</v>
      </c>
      <c r="AV3915" s="7">
        <v>173</v>
      </c>
      <c r="AW3915" s="16">
        <v>0.83539645155058917</v>
      </c>
      <c r="AX3915" s="16">
        <v>-2.7309950859552012E-2</v>
      </c>
      <c r="AY3915" s="7">
        <v>197893256</v>
      </c>
      <c r="AZ3915" s="10">
        <v>22</v>
      </c>
      <c r="BA3915" s="16">
        <v>0</v>
      </c>
      <c r="BB3915" s="7">
        <v>8970275.5097996257</v>
      </c>
      <c r="BC3915" s="16">
        <v>2.170793527318263E-2</v>
      </c>
      <c r="BD3915" s="13"/>
      <c r="BE3915" s="13"/>
      <c r="BG3915" s="44"/>
      <c r="BH3915" s="43">
        <v>25.77</v>
      </c>
      <c r="BI3915" s="2">
        <v>36.382199999999997</v>
      </c>
    </row>
    <row r="3916" spans="1:62" x14ac:dyDescent="0.2">
      <c r="A3916" s="2">
        <v>2005</v>
      </c>
      <c r="B3916" s="4" t="s">
        <v>0</v>
      </c>
      <c r="C3916" s="4" t="s">
        <v>226</v>
      </c>
      <c r="D3916" s="4" t="s">
        <v>246</v>
      </c>
      <c r="E3916" s="52" t="s">
        <v>247</v>
      </c>
      <c r="F3916" s="4" t="s">
        <v>115</v>
      </c>
      <c r="I3916" s="7">
        <v>269774.01299999998</v>
      </c>
      <c r="J3916" s="8">
        <v>269774.01299999998</v>
      </c>
      <c r="K3916" s="16">
        <v>0.13309902200488999</v>
      </c>
      <c r="O3916" s="7">
        <v>2158192.1039999998</v>
      </c>
      <c r="P3916" s="8">
        <v>2158192.1039999998</v>
      </c>
      <c r="Q3916" s="16">
        <v>9.8762688004741861E-2</v>
      </c>
      <c r="R3916" s="40"/>
      <c r="S3916" s="16"/>
      <c r="T3916" s="10">
        <v>36.4</v>
      </c>
      <c r="U3916" s="16">
        <v>-9.9009900990098987E-2</v>
      </c>
      <c r="V3916" s="7"/>
      <c r="W3916" s="7"/>
      <c r="X3916" s="10">
        <v>8</v>
      </c>
      <c r="AA3916" s="7">
        <v>3321920</v>
      </c>
      <c r="AD3916" s="7">
        <v>56</v>
      </c>
      <c r="AE3916" s="7">
        <v>7803</v>
      </c>
      <c r="AF3916" s="7">
        <v>388</v>
      </c>
      <c r="AG3916" s="8">
        <v>7415</v>
      </c>
      <c r="AH3916" s="16">
        <v>0.13309902200488999</v>
      </c>
      <c r="AI3916" s="7">
        <v>6001</v>
      </c>
      <c r="AJ3916" s="7">
        <v>1414</v>
      </c>
      <c r="AK3916" s="12">
        <v>0.76906318082788672</v>
      </c>
      <c r="AL3916" s="12">
        <v>0.95</v>
      </c>
      <c r="AN3916" s="12">
        <v>0.80930546190155095</v>
      </c>
      <c r="AO3916" s="12">
        <v>0.95027553505062157</v>
      </c>
      <c r="AP3916" s="12">
        <v>0.19066882704220989</v>
      </c>
      <c r="AQ3916" s="8">
        <v>9277418</v>
      </c>
      <c r="AR3916" s="16">
        <v>0.1226305811508448</v>
      </c>
      <c r="AS3916" s="7">
        <v>356412.52401075681</v>
      </c>
      <c r="AT3916" s="7">
        <v>1251.1689817936615</v>
      </c>
      <c r="AU3916" s="7">
        <v>156.39612272420769</v>
      </c>
      <c r="AV3916" s="7">
        <v>173</v>
      </c>
      <c r="AW3916" s="16">
        <v>0.90402383077576698</v>
      </c>
      <c r="AX3916" s="16">
        <v>2.1722518799254908E-2</v>
      </c>
      <c r="AY3916" s="7">
        <v>204103196</v>
      </c>
      <c r="AZ3916" s="10">
        <v>22</v>
      </c>
      <c r="BA3916" s="16">
        <v>0</v>
      </c>
      <c r="BB3916" s="7">
        <v>9231297.7205058597</v>
      </c>
      <c r="BC3916" s="16">
        <v>2.4924437606561638E-2</v>
      </c>
      <c r="BD3916" s="13"/>
      <c r="BE3916" s="13"/>
      <c r="BG3916" s="44"/>
      <c r="BH3916" s="43">
        <v>26.03</v>
      </c>
      <c r="BI3916" s="2">
        <v>36.382199999999997</v>
      </c>
    </row>
    <row r="3917" spans="1:62" x14ac:dyDescent="0.2">
      <c r="A3917" s="2">
        <v>2005</v>
      </c>
      <c r="B3917" s="4" t="s">
        <v>1</v>
      </c>
      <c r="C3917" s="4" t="s">
        <v>226</v>
      </c>
      <c r="D3917" s="4" t="s">
        <v>246</v>
      </c>
      <c r="E3917" s="52" t="s">
        <v>247</v>
      </c>
      <c r="F3917" s="4" t="s">
        <v>115</v>
      </c>
      <c r="I3917" s="7">
        <v>273812.43719999999</v>
      </c>
      <c r="J3917" s="8">
        <v>273812.43719999999</v>
      </c>
      <c r="K3917" s="16">
        <v>0.11463270142180093</v>
      </c>
      <c r="O3917" s="7">
        <v>2190499.4975999999</v>
      </c>
      <c r="P3917" s="8">
        <v>2190499.4975999999</v>
      </c>
      <c r="Q3917" s="16">
        <v>8.0855952893867489E-2</v>
      </c>
      <c r="R3917" s="40"/>
      <c r="S3917" s="16"/>
      <c r="T3917" s="10">
        <v>36.4</v>
      </c>
      <c r="U3917" s="16">
        <v>-9.9009900990098987E-2</v>
      </c>
      <c r="V3917" s="7"/>
      <c r="W3917" s="7"/>
      <c r="X3917" s="10">
        <v>8</v>
      </c>
      <c r="AA3917" s="7">
        <v>3371648</v>
      </c>
      <c r="AD3917" s="7">
        <v>56</v>
      </c>
      <c r="AE3917" s="7">
        <v>7942</v>
      </c>
      <c r="AF3917" s="7">
        <v>416</v>
      </c>
      <c r="AG3917" s="8">
        <v>7526</v>
      </c>
      <c r="AH3917" s="16">
        <v>0.11463270142180093</v>
      </c>
      <c r="AI3917" s="7">
        <v>5994</v>
      </c>
      <c r="AJ3917" s="7">
        <v>1532</v>
      </c>
      <c r="AK3917" s="12">
        <v>0.75472173256106778</v>
      </c>
      <c r="AL3917" s="12">
        <v>0.95</v>
      </c>
      <c r="AN3917" s="12">
        <v>0.79643901142705287</v>
      </c>
      <c r="AO3917" s="12">
        <v>0.94762024678922185</v>
      </c>
      <c r="AP3917" s="12">
        <v>5.5250432722814047E-2</v>
      </c>
      <c r="AQ3917" s="8">
        <v>9237530</v>
      </c>
      <c r="AR3917" s="16">
        <v>7.5024290524094539E-2</v>
      </c>
      <c r="AS3917" s="7">
        <v>350570.39848197339</v>
      </c>
      <c r="AT3917" s="7">
        <v>1227.4156258304545</v>
      </c>
      <c r="AU3917" s="7">
        <v>153.42695322880681</v>
      </c>
      <c r="AV3917" s="7">
        <v>173</v>
      </c>
      <c r="AW3917" s="16">
        <v>0.88686100132258272</v>
      </c>
      <c r="AX3917" s="16">
        <v>-5.3954112517577979E-3</v>
      </c>
      <c r="AY3917" s="7">
        <v>203225660</v>
      </c>
      <c r="AZ3917" s="10">
        <v>22</v>
      </c>
      <c r="BA3917" s="16">
        <v>0</v>
      </c>
      <c r="BB3917" s="7">
        <v>9093632.4333416745</v>
      </c>
      <c r="BC3917" s="16">
        <v>2.1248299083510593E-2</v>
      </c>
      <c r="BD3917" s="13"/>
      <c r="BE3917" s="13"/>
      <c r="BG3917" s="44"/>
      <c r="BH3917" s="43">
        <v>26.35</v>
      </c>
      <c r="BI3917" s="2">
        <v>36.382199999999997</v>
      </c>
    </row>
    <row r="3918" spans="1:62" x14ac:dyDescent="0.2">
      <c r="A3918" s="2">
        <v>2005</v>
      </c>
      <c r="B3918" s="4" t="s">
        <v>2</v>
      </c>
      <c r="C3918" s="4" t="s">
        <v>226</v>
      </c>
      <c r="D3918" s="4" t="s">
        <v>246</v>
      </c>
      <c r="E3918" s="52" t="s">
        <v>247</v>
      </c>
      <c r="F3918" s="4" t="s">
        <v>115</v>
      </c>
      <c r="I3918" s="7">
        <v>273048.41099999996</v>
      </c>
      <c r="J3918" s="8">
        <v>273048.41099999996</v>
      </c>
      <c r="K3918" s="16">
        <v>7.0918949771689332E-2</v>
      </c>
      <c r="O3918" s="7">
        <v>2184387.2879999997</v>
      </c>
      <c r="P3918" s="8">
        <v>2184387.2879999997</v>
      </c>
      <c r="Q3918" s="16">
        <v>-3.7963257937771999E-3</v>
      </c>
      <c r="R3918" s="40"/>
      <c r="S3918" s="16"/>
      <c r="T3918" s="10">
        <v>36.4</v>
      </c>
      <c r="U3918" s="16">
        <v>0</v>
      </c>
      <c r="V3918" s="7"/>
      <c r="W3918" s="7"/>
      <c r="X3918" s="10">
        <v>8</v>
      </c>
      <c r="AA3918" s="7">
        <v>3362240</v>
      </c>
      <c r="AD3918" s="7">
        <v>56</v>
      </c>
      <c r="AE3918" s="7">
        <v>7805</v>
      </c>
      <c r="AF3918" s="7">
        <v>300</v>
      </c>
      <c r="AG3918" s="8">
        <v>7505</v>
      </c>
      <c r="AH3918" s="16">
        <v>7.0918949771689554E-2</v>
      </c>
      <c r="AI3918" s="7">
        <v>5732</v>
      </c>
      <c r="AJ3918" s="7">
        <v>1773</v>
      </c>
      <c r="AK3918" s="12">
        <v>0.73440102498398463</v>
      </c>
      <c r="AL3918" s="12">
        <v>0.95</v>
      </c>
      <c r="AN3918" s="12">
        <v>0.76375749500333112</v>
      </c>
      <c r="AO3918" s="12">
        <v>0.96156310057655348</v>
      </c>
      <c r="AP3918" s="12">
        <v>-5.916461153395236E-2</v>
      </c>
      <c r="AQ3918" s="8">
        <v>8992651</v>
      </c>
      <c r="AR3918" s="16">
        <v>3.9925771882567629E-2</v>
      </c>
      <c r="AS3918" s="7">
        <v>363046.0637868389</v>
      </c>
      <c r="AT3918" s="7">
        <v>1198.2213191205863</v>
      </c>
      <c r="AU3918" s="7">
        <v>149.77766489007328</v>
      </c>
      <c r="AV3918" s="7">
        <v>173</v>
      </c>
      <c r="AW3918" s="16">
        <v>0.86576684907556811</v>
      </c>
      <c r="AX3918" s="16">
        <v>4.3888713531580414E-2</v>
      </c>
      <c r="AY3918" s="7">
        <v>197838322</v>
      </c>
      <c r="AZ3918" s="10">
        <v>22</v>
      </c>
      <c r="BA3918" s="16">
        <v>0</v>
      </c>
      <c r="BB3918" s="7">
        <v>9098749.7207847312</v>
      </c>
      <c r="BC3918" s="16">
        <v>-1.3677027964847533E-2</v>
      </c>
      <c r="BD3918" s="13"/>
      <c r="BE3918" s="13"/>
      <c r="BG3918" s="44"/>
      <c r="BH3918" s="43">
        <v>24.77</v>
      </c>
      <c r="BI3918" s="2">
        <v>36.382199999999997</v>
      </c>
    </row>
    <row r="3919" spans="1:62" x14ac:dyDescent="0.2">
      <c r="A3919" s="2">
        <v>2005</v>
      </c>
      <c r="B3919" s="4" t="s">
        <v>3</v>
      </c>
      <c r="C3919" s="4" t="s">
        <v>226</v>
      </c>
      <c r="D3919" s="4" t="s">
        <v>246</v>
      </c>
      <c r="E3919" s="52" t="s">
        <v>247</v>
      </c>
      <c r="F3919" s="4" t="s">
        <v>115</v>
      </c>
      <c r="I3919" s="7">
        <v>273375.85079999996</v>
      </c>
      <c r="J3919" s="8">
        <v>273375.85079999996</v>
      </c>
      <c r="K3919" s="16">
        <v>1.6504329004328966E-2</v>
      </c>
      <c r="O3919" s="7">
        <v>2296357.1467199996</v>
      </c>
      <c r="P3919" s="8">
        <v>2296357.1467199996</v>
      </c>
      <c r="Q3919" s="16">
        <v>-7.1353065539111471E-3</v>
      </c>
      <c r="R3919" s="40"/>
      <c r="S3919" s="16"/>
      <c r="T3919" s="10">
        <v>36.4</v>
      </c>
      <c r="U3919" s="16">
        <v>0</v>
      </c>
      <c r="V3919" s="7"/>
      <c r="W3919" s="7"/>
      <c r="X3919" s="10">
        <v>8.4</v>
      </c>
      <c r="AA3919" s="7">
        <v>3534585.6</v>
      </c>
      <c r="AD3919" s="7">
        <v>56</v>
      </c>
      <c r="AE3919" s="7">
        <v>7944</v>
      </c>
      <c r="AF3919" s="7">
        <v>430</v>
      </c>
      <c r="AG3919" s="8">
        <v>7514</v>
      </c>
      <c r="AH3919" s="16">
        <v>1.6504329004328966E-2</v>
      </c>
      <c r="AI3919" s="7">
        <v>5803</v>
      </c>
      <c r="AJ3919" s="7">
        <v>1711</v>
      </c>
      <c r="AK3919" s="12">
        <v>0.73048841893252769</v>
      </c>
      <c r="AL3919" s="12">
        <v>0.95</v>
      </c>
      <c r="AN3919" s="12">
        <v>0.77229172211871178</v>
      </c>
      <c r="AO3919" s="12">
        <v>0.94587109768378652</v>
      </c>
      <c r="AP3919" s="12">
        <v>-0.12856351550885092</v>
      </c>
      <c r="AQ3919" s="8">
        <v>8973268</v>
      </c>
      <c r="AR3919" s="16">
        <v>3.0559488771394472E-2</v>
      </c>
      <c r="AS3919" s="7">
        <v>336203.3720494567</v>
      </c>
      <c r="AT3919" s="7">
        <v>1194.206547777482</v>
      </c>
      <c r="AU3919" s="7">
        <v>142.16744616398594</v>
      </c>
      <c r="AV3919" s="7">
        <v>173</v>
      </c>
      <c r="AW3919" s="16">
        <v>0.8217771454565661</v>
      </c>
      <c r="AX3919" s="16">
        <v>3.7965692177523769E-2</v>
      </c>
      <c r="AY3919" s="7">
        <v>197411896</v>
      </c>
      <c r="AZ3919" s="10">
        <v>22</v>
      </c>
      <c r="BA3919" s="16">
        <v>0</v>
      </c>
      <c r="BB3919" s="7">
        <v>8763321.3492799718</v>
      </c>
      <c r="BC3919" s="16">
        <v>-2.8538331838781184E-2</v>
      </c>
      <c r="BD3919" s="13"/>
      <c r="BE3919" s="13"/>
      <c r="BG3919" s="44"/>
      <c r="BH3919" s="43">
        <v>26.69</v>
      </c>
      <c r="BI3919" s="2">
        <v>36.382199999999997</v>
      </c>
    </row>
    <row r="3920" spans="1:62" x14ac:dyDescent="0.2">
      <c r="A3920" s="2">
        <v>2005</v>
      </c>
      <c r="B3920" s="4" t="s">
        <v>4</v>
      </c>
      <c r="C3920" s="4" t="s">
        <v>226</v>
      </c>
      <c r="D3920" s="4" t="s">
        <v>246</v>
      </c>
      <c r="E3920" s="52" t="s">
        <v>247</v>
      </c>
      <c r="F3920" s="4" t="s">
        <v>115</v>
      </c>
      <c r="I3920" s="7">
        <v>269264.66219999996</v>
      </c>
      <c r="J3920" s="8">
        <v>269264.66219999996</v>
      </c>
      <c r="K3920" s="16">
        <v>-4.1197046249514258E-2</v>
      </c>
      <c r="O3920" s="7">
        <v>2342602.5611399994</v>
      </c>
      <c r="P3920" s="8">
        <v>2342602.5611399994</v>
      </c>
      <c r="Q3920" s="16">
        <v>-5.2092534360315357E-2</v>
      </c>
      <c r="R3920" s="40"/>
      <c r="S3920" s="16"/>
      <c r="T3920" s="10">
        <v>36.4</v>
      </c>
      <c r="U3920" s="16">
        <v>0</v>
      </c>
      <c r="V3920" s="7"/>
      <c r="W3920" s="7"/>
      <c r="X3920" s="10">
        <v>8.6999999999999993</v>
      </c>
      <c r="AA3920" s="7">
        <v>3605767.1999999997</v>
      </c>
      <c r="AD3920" s="7">
        <v>56</v>
      </c>
      <c r="AE3920" s="7">
        <v>8099</v>
      </c>
      <c r="AF3920" s="7">
        <v>698</v>
      </c>
      <c r="AG3920" s="8">
        <v>7401</v>
      </c>
      <c r="AH3920" s="16">
        <v>-4.1197046249514147E-2</v>
      </c>
      <c r="AI3920" s="7">
        <v>5679</v>
      </c>
      <c r="AJ3920" s="7">
        <v>1722</v>
      </c>
      <c r="AK3920" s="12">
        <v>0.70119767872576866</v>
      </c>
      <c r="AL3920" s="12">
        <v>0.95</v>
      </c>
      <c r="AN3920" s="12">
        <v>0.76732873935954604</v>
      </c>
      <c r="AO3920" s="12">
        <v>0.91381652055809359</v>
      </c>
      <c r="AP3920" s="12">
        <v>-0.10515024337266421</v>
      </c>
      <c r="AQ3920" s="8">
        <v>9033154.4913743958</v>
      </c>
      <c r="AR3920" s="16">
        <v>1.935505723992037E-2</v>
      </c>
      <c r="AS3920" s="7">
        <v>342164.94285509078</v>
      </c>
      <c r="AT3920" s="7">
        <v>1220.5316161835422</v>
      </c>
      <c r="AU3920" s="7">
        <v>140.29099036592439</v>
      </c>
      <c r="AV3920" s="7">
        <v>173</v>
      </c>
      <c r="AW3920" s="16">
        <v>0.81093058014985198</v>
      </c>
      <c r="AX3920" s="16">
        <v>7.5374015070152289E-2</v>
      </c>
      <c r="AY3920" s="7">
        <v>198729398.81023669</v>
      </c>
      <c r="AZ3920" s="10">
        <v>22</v>
      </c>
      <c r="BA3920" s="16">
        <v>0</v>
      </c>
      <c r="BB3920" s="7">
        <v>8634043.324284073</v>
      </c>
      <c r="BC3920" s="16">
        <v>-5.6441441122245396E-2</v>
      </c>
      <c r="BD3920" s="13"/>
      <c r="BE3920" s="13"/>
      <c r="BG3920" s="44"/>
      <c r="BH3920" s="43">
        <v>26.4</v>
      </c>
      <c r="BI3920" s="2">
        <v>36.382199999999997</v>
      </c>
    </row>
    <row r="3921" spans="1:61" x14ac:dyDescent="0.2">
      <c r="A3921" s="2">
        <v>2005</v>
      </c>
      <c r="B3921" s="4" t="s">
        <v>11</v>
      </c>
      <c r="C3921" s="4" t="s">
        <v>226</v>
      </c>
      <c r="D3921" s="4" t="s">
        <v>246</v>
      </c>
      <c r="E3921" s="52" t="s">
        <v>247</v>
      </c>
      <c r="F3921" s="4" t="s">
        <v>115</v>
      </c>
      <c r="I3921" s="7">
        <v>273521.37959999999</v>
      </c>
      <c r="J3921" s="8">
        <v>273521.37959999999</v>
      </c>
      <c r="K3921" s="16">
        <v>2.9348986125934395E-3</v>
      </c>
      <c r="O3921" s="7">
        <v>2379636.0025199996</v>
      </c>
      <c r="P3921" s="8">
        <v>2379636.0025199996</v>
      </c>
      <c r="Q3921" s="16">
        <v>-8.4620888716409048E-3</v>
      </c>
      <c r="R3921" s="40"/>
      <c r="S3921" s="16"/>
      <c r="T3921" s="10">
        <v>36.4</v>
      </c>
      <c r="U3921" s="16">
        <v>0</v>
      </c>
      <c r="V3921" s="7"/>
      <c r="W3921" s="7"/>
      <c r="X3921" s="10">
        <v>8.6999999999999993</v>
      </c>
      <c r="AA3921" s="7">
        <v>3662769.5999999996</v>
      </c>
      <c r="AD3921" s="7">
        <v>56</v>
      </c>
      <c r="AE3921" s="7">
        <v>7958</v>
      </c>
      <c r="AF3921" s="7">
        <v>440</v>
      </c>
      <c r="AG3921" s="8">
        <v>7518</v>
      </c>
      <c r="AH3921" s="16">
        <v>2.9348986125934395E-3</v>
      </c>
      <c r="AI3921" s="7">
        <v>5558</v>
      </c>
      <c r="AJ3921" s="7">
        <v>1960</v>
      </c>
      <c r="AK3921" s="12">
        <v>0.69841668760995224</v>
      </c>
      <c r="AL3921" s="12">
        <v>0.95</v>
      </c>
      <c r="AN3921" s="12">
        <v>0.73929236499068907</v>
      </c>
      <c r="AO3921" s="12">
        <v>0.94470972606182457</v>
      </c>
      <c r="AP3921" s="12">
        <v>-0.17705144520786975</v>
      </c>
      <c r="AQ3921" s="8">
        <v>9522815.4448138513</v>
      </c>
      <c r="AR3921" s="16">
        <v>6.1630917907654403E-2</v>
      </c>
      <c r="AS3921" s="7">
        <v>370681.80010953097</v>
      </c>
      <c r="AT3921" s="7">
        <v>1266.668721044673</v>
      </c>
      <c r="AU3921" s="7">
        <v>145.59410586720381</v>
      </c>
      <c r="AV3921" s="7">
        <v>173</v>
      </c>
      <c r="AW3921" s="16">
        <v>0.84158442697805669</v>
      </c>
      <c r="AX3921" s="16">
        <v>7.0691202013173804E-2</v>
      </c>
      <c r="AY3921" s="7">
        <v>209501939.78590474</v>
      </c>
      <c r="AZ3921" s="10">
        <v>22</v>
      </c>
      <c r="BA3921" s="16">
        <v>0</v>
      </c>
      <c r="BB3921" s="7">
        <v>9084515.1496815383</v>
      </c>
      <c r="BC3921" s="16">
        <v>-5.2463765804855192E-2</v>
      </c>
      <c r="BD3921" s="13"/>
      <c r="BE3921" s="13"/>
      <c r="BG3921" s="44"/>
      <c r="BH3921" s="43">
        <v>25.69</v>
      </c>
      <c r="BI3921" s="2">
        <v>36.382199999999997</v>
      </c>
    </row>
    <row r="3922" spans="1:61" x14ac:dyDescent="0.2">
      <c r="A3922" s="2">
        <v>2005</v>
      </c>
      <c r="B3922" s="4" t="s">
        <v>5</v>
      </c>
      <c r="C3922" s="4" t="s">
        <v>226</v>
      </c>
      <c r="D3922" s="4" t="s">
        <v>246</v>
      </c>
      <c r="E3922" s="52" t="s">
        <v>247</v>
      </c>
      <c r="F3922" s="4" t="s">
        <v>115</v>
      </c>
      <c r="I3922" s="7">
        <v>261369.72479999997</v>
      </c>
      <c r="J3922" s="8">
        <v>261369.72479999997</v>
      </c>
      <c r="K3922" s="16">
        <v>-5.5482513804890998E-2</v>
      </c>
      <c r="O3922" s="7">
        <v>2273916.6057599997</v>
      </c>
      <c r="P3922" s="8">
        <v>2273916.6057599997</v>
      </c>
      <c r="Q3922" s="16">
        <v>-6.6215667057108241E-2</v>
      </c>
      <c r="R3922" s="40"/>
      <c r="S3922" s="16"/>
      <c r="T3922" s="10">
        <v>36.4</v>
      </c>
      <c r="U3922" s="16">
        <v>0</v>
      </c>
      <c r="V3922" s="7"/>
      <c r="W3922" s="7"/>
      <c r="X3922" s="10">
        <v>8.6999999999999993</v>
      </c>
      <c r="AA3922" s="7">
        <v>3500044.8</v>
      </c>
      <c r="AD3922" s="7">
        <v>56</v>
      </c>
      <c r="AE3922" s="7">
        <v>8015</v>
      </c>
      <c r="AF3922" s="7">
        <v>831</v>
      </c>
      <c r="AG3922" s="8">
        <v>7184</v>
      </c>
      <c r="AH3922" s="16">
        <v>-5.5482513804890887E-2</v>
      </c>
      <c r="AI3922" s="7">
        <v>4842</v>
      </c>
      <c r="AJ3922" s="7">
        <v>2342</v>
      </c>
      <c r="AK3922" s="12">
        <v>0.6041172800998128</v>
      </c>
      <c r="AL3922" s="12">
        <v>0.95</v>
      </c>
      <c r="AN3922" s="12">
        <v>0.67399777282850781</v>
      </c>
      <c r="AO3922" s="12">
        <v>0.89631940112289454</v>
      </c>
      <c r="AP3922" s="12">
        <v>-0.23713883033725736</v>
      </c>
      <c r="AQ3922" s="8">
        <v>9451205.8271743283</v>
      </c>
      <c r="AR3922" s="16">
        <v>3.7543847340272274E-2</v>
      </c>
      <c r="AS3922" s="7">
        <v>354110.37194358668</v>
      </c>
      <c r="AT3922" s="7">
        <v>1315.5910115777183</v>
      </c>
      <c r="AU3922" s="7">
        <v>151.2173576526113</v>
      </c>
      <c r="AV3922" s="7">
        <v>173</v>
      </c>
      <c r="AW3922" s="16">
        <v>0.87408877255844686</v>
      </c>
      <c r="AX3922" s="16">
        <v>0.11111721490376092</v>
      </c>
      <c r="AY3922" s="7">
        <v>207926528.19783521</v>
      </c>
      <c r="AZ3922" s="10">
        <v>22</v>
      </c>
      <c r="BA3922" s="16">
        <v>0</v>
      </c>
      <c r="BB3922" s="7">
        <v>8724941.2826140355</v>
      </c>
      <c r="BC3922" s="16">
        <v>-9.0368993246584373E-2</v>
      </c>
      <c r="BD3922" s="13"/>
      <c r="BE3922" s="13"/>
      <c r="BG3922" s="44"/>
      <c r="BH3922" s="43">
        <v>26.69</v>
      </c>
      <c r="BI3922" s="2">
        <v>36.382199999999997</v>
      </c>
    </row>
    <row r="3923" spans="1:61" x14ac:dyDescent="0.2">
      <c r="A3923" s="2">
        <v>2005</v>
      </c>
      <c r="B3923" s="4" t="s">
        <v>6</v>
      </c>
      <c r="C3923" s="4" t="s">
        <v>226</v>
      </c>
      <c r="D3923" s="4" t="s">
        <v>246</v>
      </c>
      <c r="E3923" s="52" t="s">
        <v>247</v>
      </c>
      <c r="F3923" s="4" t="s">
        <v>115</v>
      </c>
      <c r="I3923" s="7">
        <v>266172.1752</v>
      </c>
      <c r="J3923" s="8">
        <v>266172.1752</v>
      </c>
      <c r="K3923" s="16">
        <v>-2.414299052954505E-2</v>
      </c>
      <c r="O3923" s="7">
        <v>2129377.4016</v>
      </c>
      <c r="P3923" s="8">
        <v>2129377.4016</v>
      </c>
      <c r="Q3923" s="16">
        <v>-0.10266022117659312</v>
      </c>
      <c r="R3923" s="40"/>
      <c r="S3923" s="16"/>
      <c r="T3923" s="10">
        <v>36.4</v>
      </c>
      <c r="U3923" s="16">
        <v>0</v>
      </c>
      <c r="V3923" s="7"/>
      <c r="W3923" s="7"/>
      <c r="X3923" s="10">
        <v>8</v>
      </c>
      <c r="AA3923" s="7">
        <v>3277568</v>
      </c>
      <c r="AD3923" s="7">
        <v>56</v>
      </c>
      <c r="AE3923" s="7">
        <v>7958</v>
      </c>
      <c r="AF3923" s="7">
        <v>642</v>
      </c>
      <c r="AG3923" s="8">
        <v>7316</v>
      </c>
      <c r="AH3923" s="16">
        <v>-2.4142990529545161E-2</v>
      </c>
      <c r="AI3923" s="7">
        <v>5643</v>
      </c>
      <c r="AJ3923" s="7">
        <v>1673</v>
      </c>
      <c r="AK3923" s="12">
        <v>0.70909776325709972</v>
      </c>
      <c r="AL3923" s="12">
        <v>0.95</v>
      </c>
      <c r="AN3923" s="12">
        <v>0.77132312739201747</v>
      </c>
      <c r="AO3923" s="12">
        <v>0.9193264639356622</v>
      </c>
      <c r="AP3923" s="12">
        <v>-5.031869172968384E-2</v>
      </c>
      <c r="AQ3923" s="8">
        <v>9055632</v>
      </c>
      <c r="AR3923" s="16">
        <v>1.0246194247833573E-2</v>
      </c>
      <c r="AS3923" s="7">
        <v>347892.12447176332</v>
      </c>
      <c r="AT3923" s="7">
        <v>1237.7845817386551</v>
      </c>
      <c r="AU3923" s="7">
        <v>154.72307271733189</v>
      </c>
      <c r="AV3923" s="7">
        <v>173</v>
      </c>
      <c r="AW3923" s="16">
        <v>0.89435302148746754</v>
      </c>
      <c r="AX3923" s="16">
        <v>0.12582348190611814</v>
      </c>
      <c r="AY3923" s="7">
        <v>199223904</v>
      </c>
      <c r="AZ3923" s="10">
        <v>22</v>
      </c>
      <c r="BA3923" s="16">
        <v>0</v>
      </c>
      <c r="BB3923" s="7">
        <v>8674845.7857141402</v>
      </c>
      <c r="BC3923" s="16">
        <v>-7.2772208231936489E-2</v>
      </c>
      <c r="BD3923" s="13"/>
      <c r="BE3923" s="13"/>
      <c r="BG3923" s="44"/>
      <c r="BH3923" s="43">
        <v>26.03</v>
      </c>
      <c r="BI3923" s="2">
        <v>36.382199999999997</v>
      </c>
    </row>
    <row r="3924" spans="1:61" x14ac:dyDescent="0.2">
      <c r="A3924" s="2">
        <v>2005</v>
      </c>
      <c r="B3924" s="4" t="s">
        <v>7</v>
      </c>
      <c r="C3924" s="4" t="s">
        <v>226</v>
      </c>
      <c r="D3924" s="4" t="s">
        <v>246</v>
      </c>
      <c r="E3924" s="52" t="s">
        <v>247</v>
      </c>
      <c r="F3924" s="4" t="s">
        <v>115</v>
      </c>
      <c r="I3924" s="7">
        <v>277086.83519999997</v>
      </c>
      <c r="J3924" s="8">
        <v>277086.83519999997</v>
      </c>
      <c r="K3924" s="16">
        <v>-4.1841004184099972E-3</v>
      </c>
      <c r="O3924" s="7">
        <v>2258257.70688</v>
      </c>
      <c r="P3924" s="8">
        <v>2258257.70688</v>
      </c>
      <c r="Q3924" s="16">
        <v>-6.1745713110987421E-2</v>
      </c>
      <c r="R3924" s="40"/>
      <c r="S3924" s="16"/>
      <c r="T3924" s="10">
        <v>36.4</v>
      </c>
      <c r="U3924" s="16">
        <v>0</v>
      </c>
      <c r="V3924" s="7"/>
      <c r="W3924" s="7"/>
      <c r="X3924" s="10">
        <v>8.15</v>
      </c>
      <c r="AA3924" s="7">
        <v>3475942.4000000004</v>
      </c>
      <c r="AD3924" s="7">
        <v>56</v>
      </c>
      <c r="AE3924" s="7">
        <v>8013</v>
      </c>
      <c r="AF3924" s="7">
        <v>397</v>
      </c>
      <c r="AG3924" s="8">
        <v>7616</v>
      </c>
      <c r="AH3924" s="16">
        <v>-4.1841004184099972E-3</v>
      </c>
      <c r="AI3924" s="7">
        <v>5825</v>
      </c>
      <c r="AJ3924" s="7">
        <v>1791</v>
      </c>
      <c r="AK3924" s="12">
        <v>0.72694371646075129</v>
      </c>
      <c r="AL3924" s="12">
        <v>0.95</v>
      </c>
      <c r="AN3924" s="12">
        <v>0.76483718487394958</v>
      </c>
      <c r="AO3924" s="12">
        <v>0.95045550979658056</v>
      </c>
      <c r="AP3924" s="12">
        <v>-0.11425275743247032</v>
      </c>
      <c r="AQ3924" s="8">
        <v>9405690.4184461292</v>
      </c>
      <c r="AR3924" s="16">
        <v>5.7854145088489739E-2</v>
      </c>
      <c r="AS3924" s="7">
        <v>369140.12631264242</v>
      </c>
      <c r="AT3924" s="7">
        <v>1234.990863766561</v>
      </c>
      <c r="AU3924" s="7">
        <v>151.53262132105041</v>
      </c>
      <c r="AV3924" s="7">
        <v>173</v>
      </c>
      <c r="AW3924" s="16">
        <v>0.87591110590202548</v>
      </c>
      <c r="AX3924" s="16">
        <v>0.12747062269871057</v>
      </c>
      <c r="AY3924" s="7">
        <v>206925189.20581484</v>
      </c>
      <c r="AZ3924" s="10">
        <v>22</v>
      </c>
      <c r="BA3924" s="16">
        <v>0</v>
      </c>
      <c r="BB3924" s="7">
        <v>9450597.8132587075</v>
      </c>
      <c r="BC3924" s="16">
        <v>-7.599740717628431E-2</v>
      </c>
      <c r="BD3924" s="13"/>
      <c r="BE3924" s="13"/>
      <c r="BG3924" s="44"/>
      <c r="BH3924" s="43">
        <v>25.48</v>
      </c>
      <c r="BI3924" s="2">
        <v>36.382199999999997</v>
      </c>
    </row>
    <row r="3925" spans="1:61" x14ac:dyDescent="0.2">
      <c r="A3925" s="2">
        <v>2006</v>
      </c>
      <c r="B3925" s="4" t="s">
        <v>8</v>
      </c>
      <c r="C3925" s="4" t="s">
        <v>226</v>
      </c>
      <c r="D3925" s="4" t="s">
        <v>246</v>
      </c>
      <c r="E3925" s="52" t="s">
        <v>247</v>
      </c>
      <c r="F3925" s="4" t="s">
        <v>115</v>
      </c>
      <c r="I3925" s="7">
        <v>274612.8456</v>
      </c>
      <c r="J3925" s="8">
        <v>274612.8456</v>
      </c>
      <c r="K3925" s="16">
        <v>-1.2300444909709385E-2</v>
      </c>
      <c r="O3925" s="7">
        <v>2238094.6916400003</v>
      </c>
      <c r="P3925" s="8">
        <v>2238094.6916400003</v>
      </c>
      <c r="Q3925" s="16">
        <v>-2.4272560728985426E-2</v>
      </c>
      <c r="R3925" s="40"/>
      <c r="S3925" s="16"/>
      <c r="T3925" s="10">
        <v>36.4</v>
      </c>
      <c r="U3925" s="16">
        <v>0</v>
      </c>
      <c r="V3925" s="7"/>
      <c r="W3925" s="7"/>
      <c r="X3925" s="10">
        <v>8.15</v>
      </c>
      <c r="AA3925" s="7">
        <v>3444907.2</v>
      </c>
      <c r="AD3925" s="7">
        <v>56</v>
      </c>
      <c r="AE3925" s="7">
        <v>8099</v>
      </c>
      <c r="AF3925" s="7">
        <v>551</v>
      </c>
      <c r="AG3925" s="8">
        <v>7548</v>
      </c>
      <c r="AH3925" s="16">
        <v>-1.2300444909709496E-2</v>
      </c>
      <c r="AI3925" s="7">
        <v>6130</v>
      </c>
      <c r="AJ3925" s="7">
        <v>1418</v>
      </c>
      <c r="AK3925" s="12">
        <v>0.75688356587232997</v>
      </c>
      <c r="AL3925" s="12">
        <v>0.95</v>
      </c>
      <c r="AN3925" s="12">
        <v>0.81213566507684154</v>
      </c>
      <c r="AO3925" s="12">
        <v>0.93196690949499938</v>
      </c>
      <c r="AP3925" s="12">
        <v>-0.11185736226141629</v>
      </c>
      <c r="AQ3925" s="8">
        <v>8089228</v>
      </c>
      <c r="AR3925" s="16">
        <v>9.356186135773048E-2</v>
      </c>
      <c r="AS3925" s="7">
        <v>302967.34082397004</v>
      </c>
      <c r="AT3925" s="7">
        <v>1071.7048224695284</v>
      </c>
      <c r="AU3925" s="7">
        <v>131.49752422938997</v>
      </c>
      <c r="AV3925" s="7">
        <v>173</v>
      </c>
      <c r="AW3925" s="16">
        <v>0.76010129612364141</v>
      </c>
      <c r="AX3925" s="16">
        <v>0.12076571524395452</v>
      </c>
      <c r="AY3925" s="7">
        <v>177963016</v>
      </c>
      <c r="AZ3925" s="10">
        <v>22</v>
      </c>
      <c r="BA3925" s="16">
        <v>0</v>
      </c>
      <c r="BB3925" s="7">
        <v>9111294.6423524283</v>
      </c>
      <c r="BC3925" s="16">
        <v>-7.4028682830060796E-2</v>
      </c>
      <c r="BD3925" s="13"/>
      <c r="BE3925" s="13"/>
      <c r="BG3925" s="44"/>
      <c r="BH3925" s="43">
        <v>26.7</v>
      </c>
      <c r="BI3925" s="2">
        <v>36.382199999999997</v>
      </c>
    </row>
    <row r="3926" spans="1:61" x14ac:dyDescent="0.2">
      <c r="A3926" s="2">
        <v>2006</v>
      </c>
      <c r="B3926" s="4" t="s">
        <v>9</v>
      </c>
      <c r="C3926" s="4" t="s">
        <v>226</v>
      </c>
      <c r="D3926" s="4" t="s">
        <v>246</v>
      </c>
      <c r="E3926" s="52" t="s">
        <v>247</v>
      </c>
      <c r="F3926" s="4" t="s">
        <v>115</v>
      </c>
      <c r="I3926" s="7">
        <v>252637.99679999999</v>
      </c>
      <c r="J3926" s="8">
        <v>252637.99679999999</v>
      </c>
      <c r="K3926" s="16">
        <v>-1.3356067064506871E-2</v>
      </c>
      <c r="O3926" s="7">
        <v>2058999.67392</v>
      </c>
      <c r="P3926" s="8">
        <v>2058999.67392</v>
      </c>
      <c r="Q3926" s="16">
        <v>5.1435066780336491E-3</v>
      </c>
      <c r="R3926" s="40"/>
      <c r="S3926" s="16"/>
      <c r="T3926" s="10">
        <v>36.4</v>
      </c>
      <c r="U3926" s="16">
        <v>0</v>
      </c>
      <c r="V3926" s="7"/>
      <c r="W3926" s="7"/>
      <c r="X3926" s="10">
        <v>8.15</v>
      </c>
      <c r="AA3926" s="7">
        <v>3169241.6</v>
      </c>
      <c r="AD3926" s="7">
        <v>56</v>
      </c>
      <c r="AE3926" s="7">
        <v>7362</v>
      </c>
      <c r="AF3926" s="7">
        <v>418</v>
      </c>
      <c r="AG3926" s="8">
        <v>6944</v>
      </c>
      <c r="AH3926" s="16">
        <v>-1.3356067064506982E-2</v>
      </c>
      <c r="AI3926" s="7">
        <v>5640</v>
      </c>
      <c r="AJ3926" s="7">
        <v>1304</v>
      </c>
      <c r="AK3926" s="12">
        <v>0.76609616951915238</v>
      </c>
      <c r="AL3926" s="12">
        <v>0.95</v>
      </c>
      <c r="AN3926" s="12">
        <v>0.81221198156682028</v>
      </c>
      <c r="AO3926" s="12">
        <v>0.94322195055691394</v>
      </c>
      <c r="AP3926" s="12">
        <v>-8.4945105447849945E-2</v>
      </c>
      <c r="AQ3926" s="8">
        <v>7882062</v>
      </c>
      <c r="AR3926" s="16">
        <v>3.4397175732093999E-2</v>
      </c>
      <c r="AS3926" s="7">
        <v>320930.86319218244</v>
      </c>
      <c r="AT3926" s="7">
        <v>1135.0895737327189</v>
      </c>
      <c r="AU3926" s="7">
        <v>139.27479432303298</v>
      </c>
      <c r="AV3926" s="7">
        <v>173</v>
      </c>
      <c r="AW3926" s="16">
        <v>0.80505661458400568</v>
      </c>
      <c r="AX3926" s="16">
        <v>2.9103972576754567E-2</v>
      </c>
      <c r="AY3926" s="7">
        <v>173405364</v>
      </c>
      <c r="AZ3926" s="10">
        <v>22</v>
      </c>
      <c r="BA3926" s="16">
        <v>0</v>
      </c>
      <c r="BB3926" s="7">
        <v>9171262.9988341052</v>
      </c>
      <c r="BC3926" s="16">
        <v>-2.5717710246063674E-2</v>
      </c>
      <c r="BD3926" s="13"/>
      <c r="BE3926" s="13"/>
      <c r="BG3926" s="44"/>
      <c r="BH3926" s="43">
        <v>24.56</v>
      </c>
      <c r="BI3926" s="2">
        <v>36.382199999999997</v>
      </c>
    </row>
    <row r="3927" spans="1:61" x14ac:dyDescent="0.2">
      <c r="A3927" s="2">
        <v>2006</v>
      </c>
      <c r="B3927" s="4" t="s">
        <v>10</v>
      </c>
      <c r="C3927" s="4" t="s">
        <v>226</v>
      </c>
      <c r="D3927" s="4" t="s">
        <v>246</v>
      </c>
      <c r="E3927" s="52" t="s">
        <v>247</v>
      </c>
      <c r="F3927" s="4" t="s">
        <v>115</v>
      </c>
      <c r="I3927" s="7">
        <v>274903.9032</v>
      </c>
      <c r="J3927" s="8">
        <v>274903.9032</v>
      </c>
      <c r="K3927" s="16">
        <v>-2.8791773778920282E-2</v>
      </c>
      <c r="O3927" s="7">
        <v>2199231.2256</v>
      </c>
      <c r="P3927" s="8">
        <v>2199231.2256</v>
      </c>
      <c r="Q3927" s="16">
        <v>-2.8791773778920282E-2</v>
      </c>
      <c r="R3927" s="40"/>
      <c r="S3927" s="16"/>
      <c r="T3927" s="10">
        <v>36.4</v>
      </c>
      <c r="U3927" s="16">
        <v>0</v>
      </c>
      <c r="V3927" s="7"/>
      <c r="W3927" s="7"/>
      <c r="X3927" s="10">
        <v>8</v>
      </c>
      <c r="AA3927" s="7">
        <v>3385088</v>
      </c>
      <c r="AD3927" s="7">
        <v>56</v>
      </c>
      <c r="AE3927" s="7">
        <v>8099</v>
      </c>
      <c r="AF3927" s="7">
        <v>543</v>
      </c>
      <c r="AG3927" s="8">
        <v>7556</v>
      </c>
      <c r="AH3927" s="16">
        <v>-2.8791773778920282E-2</v>
      </c>
      <c r="AI3927" s="7">
        <v>5652</v>
      </c>
      <c r="AJ3927" s="7">
        <v>1904</v>
      </c>
      <c r="AK3927" s="12">
        <v>0.69786393381899003</v>
      </c>
      <c r="AL3927" s="12">
        <v>0.95</v>
      </c>
      <c r="AN3927" s="12">
        <v>0.74801482265749075</v>
      </c>
      <c r="AO3927" s="12">
        <v>0.93295468576367457</v>
      </c>
      <c r="AP3927" s="12">
        <v>-0.11043177617314615</v>
      </c>
      <c r="AQ3927" s="8">
        <v>9428759</v>
      </c>
      <c r="AR3927" s="16">
        <v>4.8204987844558067E-2</v>
      </c>
      <c r="AS3927" s="7">
        <v>358235.52431610943</v>
      </c>
      <c r="AT3927" s="7">
        <v>1247.8505823186872</v>
      </c>
      <c r="AU3927" s="7">
        <v>155.9813227898359</v>
      </c>
      <c r="AV3927" s="7">
        <v>173</v>
      </c>
      <c r="AW3927" s="16">
        <v>0.90162614329384916</v>
      </c>
      <c r="AX3927" s="16">
        <v>7.9279354874359775E-2</v>
      </c>
      <c r="AY3927" s="7">
        <v>207432698</v>
      </c>
      <c r="AZ3927" s="10">
        <v>22</v>
      </c>
      <c r="BA3927" s="16">
        <v>0</v>
      </c>
      <c r="BB3927" s="7">
        <v>9402687.531711854</v>
      </c>
      <c r="BC3927" s="16">
        <v>-5.6441209810278559E-2</v>
      </c>
      <c r="BD3927" s="13"/>
      <c r="BE3927" s="13"/>
      <c r="BG3927" s="44"/>
      <c r="BH3927" s="43">
        <v>26.32</v>
      </c>
      <c r="BI3927" s="2">
        <v>36.382199999999997</v>
      </c>
    </row>
    <row r="3928" spans="1:61" x14ac:dyDescent="0.2">
      <c r="A3928" s="2">
        <v>2006</v>
      </c>
      <c r="B3928" s="4" t="s">
        <v>0</v>
      </c>
      <c r="C3928" s="4" t="s">
        <v>226</v>
      </c>
      <c r="D3928" s="4" t="s">
        <v>246</v>
      </c>
      <c r="E3928" s="52" t="s">
        <v>247</v>
      </c>
      <c r="F3928" s="4" t="s">
        <v>115</v>
      </c>
      <c r="I3928" s="7">
        <v>275194.9608</v>
      </c>
      <c r="J3928" s="8">
        <v>275194.9608</v>
      </c>
      <c r="K3928" s="16">
        <v>2.0094403236682545E-2</v>
      </c>
      <c r="O3928" s="7">
        <v>2201559.6864</v>
      </c>
      <c r="P3928" s="8">
        <v>2201559.6864</v>
      </c>
      <c r="Q3928" s="16">
        <v>2.0094403236682545E-2</v>
      </c>
      <c r="R3928" s="40"/>
      <c r="S3928" s="16"/>
      <c r="T3928" s="10">
        <v>36.4</v>
      </c>
      <c r="U3928" s="16">
        <v>0</v>
      </c>
      <c r="V3928" s="7"/>
      <c r="W3928" s="7"/>
      <c r="X3928" s="10">
        <v>8</v>
      </c>
      <c r="AA3928" s="7">
        <v>3388672</v>
      </c>
      <c r="AD3928" s="7">
        <v>56</v>
      </c>
      <c r="AE3928" s="7">
        <v>7564</v>
      </c>
      <c r="AF3928" s="7">
        <v>0</v>
      </c>
      <c r="AG3928" s="8">
        <v>7564</v>
      </c>
      <c r="AH3928" s="16">
        <v>2.0094403236682323E-2</v>
      </c>
      <c r="AI3928" s="7">
        <v>7564</v>
      </c>
      <c r="AJ3928" s="7">
        <v>0</v>
      </c>
      <c r="AK3928" s="12">
        <v>1</v>
      </c>
      <c r="AL3928" s="12">
        <v>0.95</v>
      </c>
      <c r="AM3928" s="12">
        <v>1</v>
      </c>
      <c r="AN3928" s="12">
        <v>1</v>
      </c>
      <c r="AO3928" s="12">
        <v>1</v>
      </c>
      <c r="AP3928" s="12">
        <v>0.23562739543409417</v>
      </c>
      <c r="AQ3928" s="8">
        <v>9168700</v>
      </c>
      <c r="AR3928" s="16">
        <v>-1.1718562212029271E-2</v>
      </c>
      <c r="AS3928" s="7">
        <v>371202.42914979759</v>
      </c>
      <c r="AT3928" s="7">
        <v>1212.1496562665257</v>
      </c>
      <c r="AU3928" s="7">
        <v>151.51870703331571</v>
      </c>
      <c r="AV3928" s="7">
        <v>173</v>
      </c>
      <c r="AW3928" s="16">
        <v>0.87583067649315438</v>
      </c>
      <c r="AX3928" s="16">
        <v>-3.1186295452432122E-2</v>
      </c>
      <c r="AY3928" s="7">
        <v>201711400</v>
      </c>
      <c r="AZ3928" s="10">
        <v>22</v>
      </c>
      <c r="BA3928" s="16">
        <v>0</v>
      </c>
      <c r="BB3928" s="7">
        <v>9123120.1838703491</v>
      </c>
      <c r="BC3928" s="16">
        <v>4.317476791696194E-2</v>
      </c>
      <c r="BD3928" s="13"/>
      <c r="BE3928" s="13"/>
      <c r="BG3928" s="44"/>
      <c r="BH3928" s="43">
        <v>24.7</v>
      </c>
      <c r="BI3928" s="2">
        <v>36.382199999999997</v>
      </c>
    </row>
    <row r="3929" spans="1:61" x14ac:dyDescent="0.2">
      <c r="A3929" s="2">
        <v>2006</v>
      </c>
      <c r="B3929" s="4" t="s">
        <v>1</v>
      </c>
      <c r="C3929" s="4" t="s">
        <v>226</v>
      </c>
      <c r="D3929" s="4" t="s">
        <v>246</v>
      </c>
      <c r="E3929" s="52" t="s">
        <v>247</v>
      </c>
      <c r="F3929" s="4" t="s">
        <v>115</v>
      </c>
      <c r="I3929" s="7">
        <v>267372.78779999999</v>
      </c>
      <c r="J3929" s="8">
        <v>267372.78779999999</v>
      </c>
      <c r="K3929" s="16">
        <v>-2.3518469306404444E-2</v>
      </c>
      <c r="O3929" s="7">
        <v>2138982.3023999999</v>
      </c>
      <c r="P3929" s="8">
        <v>2138982.3023999999</v>
      </c>
      <c r="Q3929" s="16">
        <v>-2.3518469306404444E-2</v>
      </c>
      <c r="R3929" s="40"/>
      <c r="S3929" s="16"/>
      <c r="T3929" s="10">
        <v>36.4</v>
      </c>
      <c r="U3929" s="16">
        <v>0</v>
      </c>
      <c r="V3929" s="7"/>
      <c r="W3929" s="7"/>
      <c r="X3929" s="10">
        <v>8</v>
      </c>
      <c r="AA3929" s="7">
        <v>3292352</v>
      </c>
      <c r="AD3929" s="7">
        <v>56</v>
      </c>
      <c r="AE3929" s="7">
        <v>7948</v>
      </c>
      <c r="AF3929" s="7">
        <v>599</v>
      </c>
      <c r="AG3929" s="8">
        <v>7349</v>
      </c>
      <c r="AH3929" s="16">
        <v>-2.3518469306404444E-2</v>
      </c>
      <c r="AI3929" s="7">
        <v>5539</v>
      </c>
      <c r="AJ3929" s="7">
        <v>1810</v>
      </c>
      <c r="AK3929" s="12">
        <v>0.6969048817312532</v>
      </c>
      <c r="AL3929" s="12">
        <v>0.95</v>
      </c>
      <c r="AN3929" s="12">
        <v>0.75370798748128998</v>
      </c>
      <c r="AO3929" s="12">
        <v>0.92463512833417216</v>
      </c>
      <c r="AP3929" s="12">
        <v>-5.3652600302938169E-2</v>
      </c>
      <c r="AQ3929" s="8">
        <v>9757485</v>
      </c>
      <c r="AR3929" s="16">
        <v>5.628723262603752E-2</v>
      </c>
      <c r="AS3929" s="7">
        <v>383247.64336213667</v>
      </c>
      <c r="AT3929" s="7">
        <v>1327.7296230779698</v>
      </c>
      <c r="AU3929" s="7">
        <v>165.96620288474622</v>
      </c>
      <c r="AV3929" s="7">
        <v>173</v>
      </c>
      <c r="AW3929" s="16">
        <v>0.9593422132066256</v>
      </c>
      <c r="AX3929" s="16">
        <v>8.1727815041986451E-2</v>
      </c>
      <c r="AY3929" s="7">
        <v>214664670</v>
      </c>
      <c r="AZ3929" s="10">
        <v>22</v>
      </c>
      <c r="BA3929" s="16">
        <v>0</v>
      </c>
      <c r="BB3929" s="7">
        <v>9605487.8375328574</v>
      </c>
      <c r="BC3929" s="16">
        <v>-5.0932861412567934E-2</v>
      </c>
      <c r="BD3929" s="13"/>
      <c r="BE3929" s="13"/>
      <c r="BG3929" s="44"/>
      <c r="BH3929" s="43">
        <v>25.46</v>
      </c>
      <c r="BI3929" s="2">
        <v>36.382199999999997</v>
      </c>
    </row>
    <row r="3930" spans="1:61" x14ac:dyDescent="0.2">
      <c r="A3930" s="2">
        <v>2006</v>
      </c>
      <c r="B3930" s="4" t="s">
        <v>2</v>
      </c>
      <c r="C3930" s="4" t="s">
        <v>226</v>
      </c>
      <c r="D3930" s="4" t="s">
        <v>246</v>
      </c>
      <c r="E3930" s="52" t="s">
        <v>247</v>
      </c>
      <c r="F3930" s="4" t="s">
        <v>115</v>
      </c>
      <c r="I3930" s="7">
        <v>266572.37939999998</v>
      </c>
      <c r="J3930" s="8">
        <v>266572.37939999998</v>
      </c>
      <c r="K3930" s="16">
        <v>-2.3717521652231843E-2</v>
      </c>
      <c r="O3930" s="7">
        <v>2132579.0351999998</v>
      </c>
      <c r="P3930" s="8">
        <v>2132579.0351999998</v>
      </c>
      <c r="Q3930" s="16">
        <v>-2.3717521652231843E-2</v>
      </c>
      <c r="R3930" s="40"/>
      <c r="S3930" s="16"/>
      <c r="T3930" s="10">
        <v>36.4</v>
      </c>
      <c r="U3930" s="16">
        <v>0</v>
      </c>
      <c r="V3930" s="7"/>
      <c r="W3930" s="7"/>
      <c r="X3930" s="10">
        <v>8</v>
      </c>
      <c r="AA3930" s="7">
        <v>3399728</v>
      </c>
      <c r="AD3930" s="7">
        <v>58</v>
      </c>
      <c r="AE3930" s="7">
        <v>7808</v>
      </c>
      <c r="AF3930" s="7">
        <v>481</v>
      </c>
      <c r="AG3930" s="8">
        <v>7327</v>
      </c>
      <c r="AH3930" s="16">
        <v>-2.3717521652231843E-2</v>
      </c>
      <c r="AI3930" s="7">
        <v>5498</v>
      </c>
      <c r="AJ3930" s="7">
        <v>1829</v>
      </c>
      <c r="AK3930" s="12">
        <v>0.70414959016393441</v>
      </c>
      <c r="AL3930" s="12">
        <v>0.95</v>
      </c>
      <c r="AN3930" s="12">
        <v>0.75037532414357855</v>
      </c>
      <c r="AO3930" s="12">
        <v>0.93839651639344257</v>
      </c>
      <c r="AP3930" s="12">
        <v>-1.7521492027641861E-2</v>
      </c>
      <c r="AQ3930" s="8">
        <v>9208228</v>
      </c>
      <c r="AR3930" s="16">
        <v>2.3972574939247648E-2</v>
      </c>
      <c r="AS3930" s="7">
        <v>351727.57830404892</v>
      </c>
      <c r="AT3930" s="7">
        <v>1256.7528319912651</v>
      </c>
      <c r="AU3930" s="7">
        <v>157.09410399890814</v>
      </c>
      <c r="AV3930" s="7">
        <v>173</v>
      </c>
      <c r="AW3930" s="16">
        <v>0.90805840461796616</v>
      </c>
      <c r="AX3930" s="16">
        <v>4.8848665882223807E-2</v>
      </c>
      <c r="AY3930" s="7">
        <v>202581016</v>
      </c>
      <c r="AZ3930" s="10">
        <v>22</v>
      </c>
      <c r="BA3930" s="16">
        <v>0</v>
      </c>
      <c r="BB3930" s="7">
        <v>9316870.1803197023</v>
      </c>
      <c r="BC3930" s="16">
        <v>-3.0919986474322456E-2</v>
      </c>
      <c r="BD3930" s="13"/>
      <c r="BE3930" s="13"/>
      <c r="BG3930" s="44"/>
      <c r="BH3930" s="43">
        <v>26.18</v>
      </c>
      <c r="BI3930" s="2">
        <v>36.382199999999997</v>
      </c>
    </row>
    <row r="3931" spans="1:61" x14ac:dyDescent="0.2">
      <c r="A3931" s="2">
        <v>2006</v>
      </c>
      <c r="B3931" s="4" t="s">
        <v>3</v>
      </c>
      <c r="C3931" s="4" t="s">
        <v>226</v>
      </c>
      <c r="D3931" s="4" t="s">
        <v>246</v>
      </c>
      <c r="E3931" s="52" t="s">
        <v>247</v>
      </c>
      <c r="F3931" s="4" t="s">
        <v>115</v>
      </c>
      <c r="I3931" s="7">
        <v>275704.31159999996</v>
      </c>
      <c r="J3931" s="8">
        <v>275704.31159999996</v>
      </c>
      <c r="K3931" s="16">
        <v>8.5174341229705686E-3</v>
      </c>
      <c r="O3931" s="7">
        <v>2288345.7862799997</v>
      </c>
      <c r="P3931" s="8">
        <v>2288345.7862799997</v>
      </c>
      <c r="Q3931" s="16">
        <v>-3.4887258070649407E-3</v>
      </c>
      <c r="R3931" s="40"/>
      <c r="S3931" s="16"/>
      <c r="T3931" s="10">
        <v>36.4</v>
      </c>
      <c r="U3931" s="16">
        <v>0</v>
      </c>
      <c r="V3931" s="7"/>
      <c r="W3931" s="7"/>
      <c r="X3931" s="10">
        <v>8.3000000000000007</v>
      </c>
      <c r="AA3931" s="7">
        <v>3648049.2</v>
      </c>
      <c r="AD3931" s="7">
        <v>58</v>
      </c>
      <c r="AE3931" s="7">
        <v>8018</v>
      </c>
      <c r="AF3931" s="7">
        <v>440</v>
      </c>
      <c r="AG3931" s="8">
        <v>7578</v>
      </c>
      <c r="AH3931" s="16">
        <v>8.5174341229703465E-3</v>
      </c>
      <c r="AI3931" s="7">
        <v>5718</v>
      </c>
      <c r="AJ3931" s="7">
        <v>1860</v>
      </c>
      <c r="AK3931" s="12">
        <v>0.71314542279870297</v>
      </c>
      <c r="AL3931" s="12">
        <v>0.95</v>
      </c>
      <c r="AN3931" s="12">
        <v>0.75455265241488523</v>
      </c>
      <c r="AO3931" s="12">
        <v>0.94512347218757797</v>
      </c>
      <c r="AP3931" s="12">
        <v>-2.2969389928408135E-2</v>
      </c>
      <c r="AQ3931" s="8">
        <v>9719427</v>
      </c>
      <c r="AR3931" s="16">
        <v>8.3153540048062746E-2</v>
      </c>
      <c r="AS3931" s="7">
        <v>360780.51224944321</v>
      </c>
      <c r="AT3931" s="7">
        <v>1282.5847189231988</v>
      </c>
      <c r="AU3931" s="7">
        <v>154.52827938833718</v>
      </c>
      <c r="AV3931" s="7">
        <v>173</v>
      </c>
      <c r="AW3931" s="16">
        <v>0.89322704848749812</v>
      </c>
      <c r="AX3931" s="16">
        <v>8.6945595196901815E-2</v>
      </c>
      <c r="AY3931" s="7">
        <v>213827394</v>
      </c>
      <c r="AZ3931" s="10">
        <v>22</v>
      </c>
      <c r="BA3931" s="16">
        <v>0</v>
      </c>
      <c r="BB3931" s="7">
        <v>9492022.5420513675</v>
      </c>
      <c r="BC3931" s="16">
        <v>-4.4066249766697652E-2</v>
      </c>
      <c r="BD3931" s="13"/>
      <c r="BE3931" s="13"/>
      <c r="BG3931" s="44"/>
      <c r="BH3931" s="43">
        <v>26.939999999999998</v>
      </c>
      <c r="BI3931" s="2">
        <v>36.382199999999997</v>
      </c>
    </row>
    <row r="3932" spans="1:61" x14ac:dyDescent="0.2">
      <c r="A3932" s="2">
        <v>2006</v>
      </c>
      <c r="B3932" s="4" t="s">
        <v>4</v>
      </c>
      <c r="C3932" s="4" t="s">
        <v>226</v>
      </c>
      <c r="D3932" s="4" t="s">
        <v>246</v>
      </c>
      <c r="E3932" s="52" t="s">
        <v>247</v>
      </c>
      <c r="F3932" s="4" t="s">
        <v>115</v>
      </c>
      <c r="I3932" s="7">
        <v>273557.76179999998</v>
      </c>
      <c r="J3932" s="8">
        <v>273557.76179999998</v>
      </c>
      <c r="K3932" s="16">
        <v>1.5943791379543271E-2</v>
      </c>
      <c r="O3932" s="7">
        <v>2311563.0872099996</v>
      </c>
      <c r="P3932" s="8">
        <v>2311563.0872099996</v>
      </c>
      <c r="Q3932" s="16">
        <v>-1.3249995729064157E-2</v>
      </c>
      <c r="R3932" s="40"/>
      <c r="S3932" s="16"/>
      <c r="T3932" s="10">
        <v>36.4</v>
      </c>
      <c r="U3932" s="16">
        <v>0</v>
      </c>
      <c r="V3932" s="7"/>
      <c r="W3932" s="7"/>
      <c r="X3932" s="10">
        <v>8.4499999999999993</v>
      </c>
      <c r="AA3932" s="7">
        <v>3685061.9</v>
      </c>
      <c r="AD3932" s="7">
        <v>58</v>
      </c>
      <c r="AE3932" s="7">
        <v>8106</v>
      </c>
      <c r="AF3932" s="7">
        <v>587</v>
      </c>
      <c r="AG3932" s="8">
        <v>7519</v>
      </c>
      <c r="AH3932" s="16">
        <v>1.5943791379543271E-2</v>
      </c>
      <c r="AI3932" s="7">
        <v>5579</v>
      </c>
      <c r="AJ3932" s="7">
        <v>1940</v>
      </c>
      <c r="AK3932" s="12">
        <v>0.68825561312607941</v>
      </c>
      <c r="AL3932" s="12">
        <v>0.95</v>
      </c>
      <c r="AN3932" s="12">
        <v>0.74198696635190853</v>
      </c>
      <c r="AO3932" s="12">
        <v>0.92758450530471259</v>
      </c>
      <c r="AP3932" s="12">
        <v>-3.3025966196429835E-2</v>
      </c>
      <c r="AQ3932" s="8">
        <v>9995754.7750275563</v>
      </c>
      <c r="AR3932" s="16">
        <v>0.10656302674468043</v>
      </c>
      <c r="AS3932" s="7">
        <v>383272.8057909339</v>
      </c>
      <c r="AT3932" s="7">
        <v>1329.3994912924002</v>
      </c>
      <c r="AU3932" s="7">
        <v>157.32538358489944</v>
      </c>
      <c r="AV3932" s="7">
        <v>173</v>
      </c>
      <c r="AW3932" s="16">
        <v>0.90939528083756904</v>
      </c>
      <c r="AX3932" s="16">
        <v>0.1214218616216467</v>
      </c>
      <c r="AY3932" s="7">
        <v>219906605.05060625</v>
      </c>
      <c r="AZ3932" s="10">
        <v>22</v>
      </c>
      <c r="BA3932" s="16">
        <v>0</v>
      </c>
      <c r="BB3932" s="7">
        <v>9554113.1139644869</v>
      </c>
      <c r="BC3932" s="16">
        <v>-6.0824769154557673E-2</v>
      </c>
      <c r="BD3932" s="13"/>
      <c r="BE3932" s="13"/>
      <c r="BG3932" s="44"/>
      <c r="BH3932" s="43">
        <v>26.080000000000002</v>
      </c>
      <c r="BI3932" s="2">
        <v>36.382199999999997</v>
      </c>
    </row>
    <row r="3933" spans="1:61" x14ac:dyDescent="0.2">
      <c r="A3933" s="2">
        <v>2006</v>
      </c>
      <c r="B3933" s="4" t="s">
        <v>11</v>
      </c>
      <c r="C3933" s="4" t="s">
        <v>226</v>
      </c>
      <c r="D3933" s="4" t="s">
        <v>246</v>
      </c>
      <c r="E3933" s="52" t="s">
        <v>247</v>
      </c>
      <c r="F3933" s="4" t="s">
        <v>115</v>
      </c>
      <c r="I3933" s="7">
        <v>269446.57319999998</v>
      </c>
      <c r="J3933" s="8">
        <v>269446.57319999998</v>
      </c>
      <c r="K3933" s="16">
        <v>-1.4897579143389184E-2</v>
      </c>
      <c r="O3933" s="7">
        <v>2263351.2148799999</v>
      </c>
      <c r="P3933" s="8">
        <v>2263351.2148799999</v>
      </c>
      <c r="Q3933" s="16">
        <v>-4.8866628138444668E-2</v>
      </c>
      <c r="R3933" s="40"/>
      <c r="S3933" s="16"/>
      <c r="T3933" s="10">
        <v>36.4</v>
      </c>
      <c r="U3933" s="16">
        <v>0</v>
      </c>
      <c r="V3933" s="7"/>
      <c r="W3933" s="7"/>
      <c r="X3933" s="10">
        <v>8.4</v>
      </c>
      <c r="AA3933" s="7">
        <v>3608203.2</v>
      </c>
      <c r="AD3933" s="7">
        <v>58</v>
      </c>
      <c r="AE3933" s="7">
        <v>7878</v>
      </c>
      <c r="AF3933" s="7">
        <v>472</v>
      </c>
      <c r="AG3933" s="8">
        <v>7406</v>
      </c>
      <c r="AH3933" s="16">
        <v>-1.4897579143389184E-2</v>
      </c>
      <c r="AI3933" s="7">
        <v>5887</v>
      </c>
      <c r="AJ3933" s="7">
        <v>1519</v>
      </c>
      <c r="AK3933" s="12">
        <v>0.74727088093424732</v>
      </c>
      <c r="AL3933" s="12">
        <v>0.95</v>
      </c>
      <c r="AN3933" s="12">
        <v>0.79489603024574673</v>
      </c>
      <c r="AO3933" s="12">
        <v>0.94008631632394013</v>
      </c>
      <c r="AP3933" s="12">
        <v>7.5212010685052899E-2</v>
      </c>
      <c r="AQ3933" s="8">
        <v>10046369</v>
      </c>
      <c r="AR3933" s="16">
        <v>5.4978861894386277E-2</v>
      </c>
      <c r="AS3933" s="7">
        <v>378251.84487951809</v>
      </c>
      <c r="AT3933" s="7">
        <v>1356.5175533351337</v>
      </c>
      <c r="AU3933" s="7">
        <v>161.49018492084923</v>
      </c>
      <c r="AV3933" s="7">
        <v>173</v>
      </c>
      <c r="AW3933" s="16">
        <v>0.93346927699912852</v>
      </c>
      <c r="AX3933" s="16">
        <v>0.10918078694850619</v>
      </c>
      <c r="AY3933" s="7">
        <v>221020118</v>
      </c>
      <c r="AZ3933" s="10">
        <v>22</v>
      </c>
      <c r="BA3933" s="16">
        <v>0</v>
      </c>
      <c r="BB3933" s="7">
        <v>9583971.4534733389</v>
      </c>
      <c r="BC3933" s="16">
        <v>-5.0048708234425643E-2</v>
      </c>
      <c r="BD3933" s="13"/>
      <c r="BE3933" s="13"/>
      <c r="BG3933" s="44"/>
      <c r="BH3933" s="43">
        <v>26.56</v>
      </c>
      <c r="BI3933" s="2">
        <v>36.382199999999997</v>
      </c>
    </row>
    <row r="3934" spans="1:61" x14ac:dyDescent="0.2">
      <c r="A3934" s="2">
        <v>2006</v>
      </c>
      <c r="B3934" s="4" t="s">
        <v>5</v>
      </c>
      <c r="C3934" s="4" t="s">
        <v>226</v>
      </c>
      <c r="D3934" s="4" t="s">
        <v>246</v>
      </c>
      <c r="E3934" s="52" t="s">
        <v>247</v>
      </c>
      <c r="F3934" s="4" t="s">
        <v>115</v>
      </c>
      <c r="I3934" s="7">
        <v>270610.80359999998</v>
      </c>
      <c r="J3934" s="8">
        <v>270610.80359999998</v>
      </c>
      <c r="K3934" s="16">
        <v>3.5356347438752822E-2</v>
      </c>
      <c r="O3934" s="7">
        <v>2273130.75024</v>
      </c>
      <c r="P3934" s="8">
        <v>2273130.75024</v>
      </c>
      <c r="Q3934" s="16">
        <v>-3.4559557637647842E-4</v>
      </c>
      <c r="R3934" s="40"/>
      <c r="S3934" s="16"/>
      <c r="T3934" s="10">
        <v>36.4</v>
      </c>
      <c r="U3934" s="16">
        <v>0</v>
      </c>
      <c r="V3934" s="7"/>
      <c r="W3934" s="7"/>
      <c r="X3934" s="10">
        <v>8.4</v>
      </c>
      <c r="AA3934" s="7">
        <v>3623793.6</v>
      </c>
      <c r="AD3934" s="7">
        <v>58</v>
      </c>
      <c r="AE3934" s="7">
        <v>7948</v>
      </c>
      <c r="AF3934" s="7">
        <v>510</v>
      </c>
      <c r="AG3934" s="8">
        <v>7438</v>
      </c>
      <c r="AH3934" s="16">
        <v>3.5356347438752822E-2</v>
      </c>
      <c r="AI3934" s="7">
        <v>6083</v>
      </c>
      <c r="AJ3934" s="7">
        <v>1355</v>
      </c>
      <c r="AK3934" s="12">
        <v>0.76534977352793154</v>
      </c>
      <c r="AL3934" s="12">
        <v>0.95</v>
      </c>
      <c r="AN3934" s="12">
        <v>0.81782737294971763</v>
      </c>
      <c r="AO3934" s="12">
        <v>0.93583291394061396</v>
      </c>
      <c r="AP3934" s="12">
        <v>0.21339773797413697</v>
      </c>
      <c r="AQ3934" s="8">
        <v>9934027</v>
      </c>
      <c r="AR3934" s="16">
        <v>5.10856690304482E-2</v>
      </c>
      <c r="AS3934" s="7">
        <v>372060.936329588</v>
      </c>
      <c r="AT3934" s="7">
        <v>1335.5777090615757</v>
      </c>
      <c r="AU3934" s="7">
        <v>158.99734631685425</v>
      </c>
      <c r="AV3934" s="7">
        <v>173</v>
      </c>
      <c r="AW3934" s="16">
        <v>0.91905980529973552</v>
      </c>
      <c r="AX3934" s="16">
        <v>5.1449045169244201E-2</v>
      </c>
      <c r="AY3934" s="7">
        <v>218548594</v>
      </c>
      <c r="AZ3934" s="10">
        <v>22</v>
      </c>
      <c r="BA3934" s="16">
        <v>0</v>
      </c>
      <c r="BB3934" s="7">
        <v>9170660.7452877518</v>
      </c>
      <c r="BC3934" s="16">
        <v>2.6865207005421603E-3</v>
      </c>
      <c r="BD3934" s="13"/>
      <c r="BE3934" s="13"/>
      <c r="BG3934" s="44"/>
      <c r="BH3934" s="43">
        <v>26.7</v>
      </c>
      <c r="BI3934" s="2">
        <v>36.382199999999997</v>
      </c>
    </row>
    <row r="3935" spans="1:61" x14ac:dyDescent="0.2">
      <c r="A3935" s="2">
        <v>2006</v>
      </c>
      <c r="B3935" s="4" t="s">
        <v>6</v>
      </c>
      <c r="C3935" s="4" t="s">
        <v>226</v>
      </c>
      <c r="D3935" s="4" t="s">
        <v>246</v>
      </c>
      <c r="E3935" s="52" t="s">
        <v>247</v>
      </c>
      <c r="F3935" s="4" t="s">
        <v>115</v>
      </c>
      <c r="I3935" s="7">
        <v>269774.01299999998</v>
      </c>
      <c r="J3935" s="8">
        <v>269774.01299999998</v>
      </c>
      <c r="K3935" s="16">
        <v>1.3531984691087962E-2</v>
      </c>
      <c r="O3935" s="7">
        <v>2279590.4098499995</v>
      </c>
      <c r="P3935" s="8">
        <v>2279590.4098499995</v>
      </c>
      <c r="Q3935" s="16">
        <v>7.0543158829961428E-2</v>
      </c>
      <c r="R3935" s="40"/>
      <c r="S3935" s="16"/>
      <c r="T3935" s="10">
        <v>36.4</v>
      </c>
      <c r="U3935" s="16">
        <v>0</v>
      </c>
      <c r="V3935" s="7"/>
      <c r="W3935" s="7"/>
      <c r="X3935" s="10">
        <v>8.4499999999999993</v>
      </c>
      <c r="AA3935" s="7">
        <v>3634091.4999999995</v>
      </c>
      <c r="AD3935" s="7">
        <v>58</v>
      </c>
      <c r="AE3935" s="7">
        <v>7964</v>
      </c>
      <c r="AF3935" s="7">
        <v>549</v>
      </c>
      <c r="AG3935" s="8">
        <v>7415</v>
      </c>
      <c r="AH3935" s="16">
        <v>1.3531984691087962E-2</v>
      </c>
      <c r="AI3935" s="7">
        <v>5828</v>
      </c>
      <c r="AJ3935" s="7">
        <v>1587</v>
      </c>
      <c r="AK3935" s="12">
        <v>0.73179306880964334</v>
      </c>
      <c r="AL3935" s="12">
        <v>0.95</v>
      </c>
      <c r="AN3935" s="12">
        <v>0.78597437626432909</v>
      </c>
      <c r="AO3935" s="12">
        <v>0.93106479156202915</v>
      </c>
      <c r="AP3935" s="12">
        <v>1.8994956007412966E-2</v>
      </c>
      <c r="AQ3935" s="8">
        <v>9984369.7887277734</v>
      </c>
      <c r="AR3935" s="16">
        <v>0.1025591354339237</v>
      </c>
      <c r="AS3935" s="7">
        <v>384902.45908742381</v>
      </c>
      <c r="AT3935" s="7">
        <v>1346.5097489855393</v>
      </c>
      <c r="AU3935" s="7">
        <v>159.35026615213485</v>
      </c>
      <c r="AV3935" s="7">
        <v>173</v>
      </c>
      <c r="AW3935" s="16">
        <v>0.9210998043476003</v>
      </c>
      <c r="AX3935" s="16">
        <v>2.99062922777944E-2</v>
      </c>
      <c r="AY3935" s="7">
        <v>219656135.35201102</v>
      </c>
      <c r="AZ3935" s="10">
        <v>22</v>
      </c>
      <c r="BA3935" s="16">
        <v>0</v>
      </c>
      <c r="BB3935" s="7">
        <v>9564530.4695195984</v>
      </c>
      <c r="BC3935" s="16">
        <v>-1.0347253599938312E-2</v>
      </c>
      <c r="BD3935" s="13"/>
      <c r="BE3935" s="13"/>
      <c r="BG3935" s="44"/>
      <c r="BH3935" s="43">
        <v>25.939999999999998</v>
      </c>
      <c r="BI3935" s="2">
        <v>36.382199999999997</v>
      </c>
    </row>
    <row r="3936" spans="1:61" x14ac:dyDescent="0.2">
      <c r="A3936" s="2">
        <v>2006</v>
      </c>
      <c r="B3936" s="4" t="s">
        <v>7</v>
      </c>
      <c r="C3936" s="4" t="s">
        <v>226</v>
      </c>
      <c r="D3936" s="4" t="s">
        <v>246</v>
      </c>
      <c r="E3936" s="52" t="s">
        <v>247</v>
      </c>
      <c r="F3936" s="4" t="s">
        <v>115</v>
      </c>
      <c r="I3936" s="7">
        <v>256967.47859999997</v>
      </c>
      <c r="J3936" s="8">
        <v>256967.47859999997</v>
      </c>
      <c r="K3936" s="16">
        <v>-7.2610294117647078E-2</v>
      </c>
      <c r="O3936" s="7">
        <v>2235617.0638199998</v>
      </c>
      <c r="P3936" s="8">
        <v>2235617.0638199998</v>
      </c>
      <c r="Q3936" s="16">
        <v>-1.0025712739083481E-2</v>
      </c>
      <c r="R3936" s="40"/>
      <c r="S3936" s="16"/>
      <c r="T3936" s="10">
        <v>36.4</v>
      </c>
      <c r="U3936" s="16">
        <v>0</v>
      </c>
      <c r="V3936" s="7"/>
      <c r="W3936" s="7"/>
      <c r="X3936" s="10">
        <v>8.6999999999999993</v>
      </c>
      <c r="AA3936" s="7">
        <v>3563989.8</v>
      </c>
      <c r="AD3936" s="7">
        <v>58</v>
      </c>
      <c r="AE3936" s="7">
        <v>7707</v>
      </c>
      <c r="AF3936" s="7">
        <v>644</v>
      </c>
      <c r="AG3936" s="8">
        <v>7063</v>
      </c>
      <c r="AH3936" s="16">
        <v>-7.2610294117647078E-2</v>
      </c>
      <c r="AI3936" s="7">
        <v>5313</v>
      </c>
      <c r="AJ3936" s="7">
        <v>1750</v>
      </c>
      <c r="AK3936" s="12">
        <v>0.68937329700272476</v>
      </c>
      <c r="AL3936" s="12">
        <v>0.95</v>
      </c>
      <c r="AN3936" s="12">
        <v>0.75222993062438059</v>
      </c>
      <c r="AO3936" s="12">
        <v>0.91643960036330607</v>
      </c>
      <c r="AP3936" s="12">
        <v>-1.6483579118406477E-2</v>
      </c>
      <c r="AQ3936" s="8">
        <v>9190293</v>
      </c>
      <c r="AR3936" s="16">
        <v>-2.2900755698241904E-2</v>
      </c>
      <c r="AS3936" s="7">
        <v>366439.11483253591</v>
      </c>
      <c r="AT3936" s="7">
        <v>1301.1883052527255</v>
      </c>
      <c r="AU3936" s="7">
        <v>149.56187416697995</v>
      </c>
      <c r="AV3936" s="7">
        <v>173</v>
      </c>
      <c r="AW3936" s="16">
        <v>0.86451950385537546</v>
      </c>
      <c r="AX3936" s="16">
        <v>-1.300543168124213E-2</v>
      </c>
      <c r="AY3936" s="7">
        <v>202186446</v>
      </c>
      <c r="AZ3936" s="10">
        <v>22</v>
      </c>
      <c r="BA3936" s="16">
        <v>0</v>
      </c>
      <c r="BB3936" s="7">
        <v>9234171.9815349318</v>
      </c>
      <c r="BC3936" s="16">
        <v>-9.6677008947489984E-3</v>
      </c>
      <c r="BD3936" s="13"/>
      <c r="BE3936" s="13"/>
      <c r="BG3936" s="44"/>
      <c r="BH3936" s="43">
        <v>25.08</v>
      </c>
      <c r="BI3936" s="2">
        <v>36.382199999999997</v>
      </c>
    </row>
    <row r="3937" spans="1:62" x14ac:dyDescent="0.2">
      <c r="A3937" s="2">
        <v>2007</v>
      </c>
      <c r="B3937" s="4" t="s">
        <v>8</v>
      </c>
      <c r="C3937" s="4" t="s">
        <v>226</v>
      </c>
      <c r="D3937" s="4" t="s">
        <v>246</v>
      </c>
      <c r="E3937" s="52" t="s">
        <v>247</v>
      </c>
      <c r="F3937" s="4" t="s">
        <v>115</v>
      </c>
      <c r="I3937" s="7">
        <v>274467.31679999997</v>
      </c>
      <c r="J3937" s="8">
        <v>274467.31679999997</v>
      </c>
      <c r="K3937" s="16">
        <v>-5.2994170641240679E-4</v>
      </c>
      <c r="O3937" s="7">
        <v>2332972.1927999998</v>
      </c>
      <c r="P3937" s="8">
        <v>2332972.1927999998</v>
      </c>
      <c r="Q3937" s="16">
        <v>4.2392085336870444E-2</v>
      </c>
      <c r="R3937" s="40"/>
      <c r="S3937" s="16"/>
      <c r="T3937" s="10">
        <v>36.4</v>
      </c>
      <c r="U3937" s="16">
        <v>0</v>
      </c>
      <c r="V3937" s="7"/>
      <c r="W3937" s="7"/>
      <c r="X3937" s="10">
        <v>8.5</v>
      </c>
      <c r="AA3937" s="7">
        <v>3719192</v>
      </c>
      <c r="AD3937" s="7">
        <v>58</v>
      </c>
      <c r="AE3937" s="7">
        <v>8105</v>
      </c>
      <c r="AF3937" s="7">
        <v>561</v>
      </c>
      <c r="AG3937" s="8">
        <v>7544</v>
      </c>
      <c r="AH3937" s="16">
        <v>-5.2994170641229577E-4</v>
      </c>
      <c r="AI3937" s="7">
        <v>6088</v>
      </c>
      <c r="AJ3937" s="7">
        <v>1456</v>
      </c>
      <c r="AK3937" s="12">
        <v>0.75114127082048121</v>
      </c>
      <c r="AL3937" s="12">
        <v>0.95</v>
      </c>
      <c r="AN3937" s="12">
        <v>0.80699893955461299</v>
      </c>
      <c r="AO3937" s="12">
        <v>0.93078346699568171</v>
      </c>
      <c r="AP3937" s="12">
        <v>-6.324959908936556E-3</v>
      </c>
      <c r="AQ3937" s="8">
        <v>8509274</v>
      </c>
      <c r="AR3937" s="16">
        <v>5.1926586813970443E-2</v>
      </c>
      <c r="AS3937" s="7">
        <v>318699.4007490637</v>
      </c>
      <c r="AT3937" s="7">
        <v>1127.9525450689289</v>
      </c>
      <c r="AU3937" s="7">
        <v>132.700299419874</v>
      </c>
      <c r="AV3937" s="7">
        <v>173</v>
      </c>
      <c r="AW3937" s="16">
        <v>0.76705375387210406</v>
      </c>
      <c r="AX3937" s="16">
        <v>9.1467516026071394E-3</v>
      </c>
      <c r="AY3937" s="7">
        <v>187204028</v>
      </c>
      <c r="AZ3937" s="10">
        <v>22</v>
      </c>
      <c r="BA3937" s="16">
        <v>0</v>
      </c>
      <c r="BB3937" s="7">
        <v>9584413.0745862052</v>
      </c>
      <c r="BC3937" s="16">
        <v>-5.3118601334796846E-3</v>
      </c>
      <c r="BD3937" s="13"/>
      <c r="BE3937" s="13"/>
      <c r="BG3937" s="44"/>
      <c r="BH3937" s="43">
        <v>26.7</v>
      </c>
      <c r="BI3937" s="2">
        <v>36.382199999999997</v>
      </c>
    </row>
    <row r="3938" spans="1:62" x14ac:dyDescent="0.2">
      <c r="A3938" s="2">
        <v>2007</v>
      </c>
      <c r="B3938" s="4" t="s">
        <v>9</v>
      </c>
      <c r="C3938" s="4" t="s">
        <v>226</v>
      </c>
      <c r="D3938" s="4" t="s">
        <v>246</v>
      </c>
      <c r="E3938" s="52" t="s">
        <v>247</v>
      </c>
      <c r="F3938" s="4" t="s">
        <v>115</v>
      </c>
      <c r="I3938" s="7">
        <v>248454.04379999998</v>
      </c>
      <c r="J3938" s="8">
        <v>248454.04379999998</v>
      </c>
      <c r="K3938" s="16">
        <v>-1.6561059907834186E-2</v>
      </c>
      <c r="O3938" s="7">
        <v>2124282.07449</v>
      </c>
      <c r="P3938" s="8">
        <v>2124282.07449</v>
      </c>
      <c r="Q3938" s="16">
        <v>3.1705881937180269E-2</v>
      </c>
      <c r="R3938" s="40"/>
      <c r="S3938" s="16"/>
      <c r="T3938" s="10">
        <v>36.4</v>
      </c>
      <c r="U3938" s="16">
        <v>0</v>
      </c>
      <c r="V3938" s="7"/>
      <c r="W3938" s="7"/>
      <c r="X3938" s="10">
        <v>8.5500000000000007</v>
      </c>
      <c r="AA3938" s="7">
        <v>3386501.1</v>
      </c>
      <c r="AD3938" s="7">
        <v>58</v>
      </c>
      <c r="AE3938" s="7">
        <v>7368</v>
      </c>
      <c r="AF3938" s="7">
        <v>539</v>
      </c>
      <c r="AG3938" s="8">
        <v>6829</v>
      </c>
      <c r="AH3938" s="16">
        <v>-1.6561059907834075E-2</v>
      </c>
      <c r="AI3938" s="7">
        <v>4879</v>
      </c>
      <c r="AJ3938" s="7">
        <v>1950</v>
      </c>
      <c r="AK3938" s="12">
        <v>0.66218783930510317</v>
      </c>
      <c r="AL3938" s="12">
        <v>0.95</v>
      </c>
      <c r="AN3938" s="12">
        <v>0.71445306779909212</v>
      </c>
      <c r="AO3938" s="12">
        <v>0.92684581976112923</v>
      </c>
      <c r="AP3938" s="12">
        <v>-0.12036132929133059</v>
      </c>
      <c r="AQ3938" s="8">
        <v>9128032</v>
      </c>
      <c r="AR3938" s="16">
        <v>0.15807665557566031</v>
      </c>
      <c r="AS3938" s="7">
        <v>371662.54071661242</v>
      </c>
      <c r="AT3938" s="7">
        <v>1336.6571972470347</v>
      </c>
      <c r="AU3938" s="7">
        <v>156.33417511661224</v>
      </c>
      <c r="AV3938" s="7">
        <v>173</v>
      </c>
      <c r="AW3938" s="16">
        <v>0.9036657521191459</v>
      </c>
      <c r="AX3938" s="16">
        <v>0.12248720866183338</v>
      </c>
      <c r="AY3938" s="7">
        <v>200816704</v>
      </c>
      <c r="AZ3938" s="10">
        <v>22</v>
      </c>
      <c r="BA3938" s="16">
        <v>0</v>
      </c>
      <c r="BB3938" s="7">
        <v>10621025.5810946</v>
      </c>
      <c r="BC3938" s="16">
        <v>-7.6591949241616553E-2</v>
      </c>
      <c r="BD3938" s="13"/>
      <c r="BE3938" s="13"/>
      <c r="BG3938" s="44"/>
      <c r="BH3938" s="43">
        <v>24.56</v>
      </c>
      <c r="BI3938" s="2">
        <v>36.382199999999997</v>
      </c>
    </row>
    <row r="3939" spans="1:62" x14ac:dyDescent="0.2">
      <c r="A3939" s="2">
        <v>2007</v>
      </c>
      <c r="B3939" s="4" t="s">
        <v>10</v>
      </c>
      <c r="C3939" s="4" t="s">
        <v>226</v>
      </c>
      <c r="D3939" s="4" t="s">
        <v>246</v>
      </c>
      <c r="E3939" s="52" t="s">
        <v>247</v>
      </c>
      <c r="F3939" s="4" t="s">
        <v>115</v>
      </c>
      <c r="I3939" s="7">
        <v>249909.33179999999</v>
      </c>
      <c r="J3939" s="8">
        <v>249909.33179999999</v>
      </c>
      <c r="K3939" s="16">
        <v>-9.0921122286924394E-2</v>
      </c>
      <c r="O3939" s="7">
        <v>2174211.1866599997</v>
      </c>
      <c r="P3939" s="8">
        <v>2174211.1866599997</v>
      </c>
      <c r="Q3939" s="16">
        <v>-1.1376720487030312E-2</v>
      </c>
      <c r="R3939" s="40"/>
      <c r="S3939" s="16"/>
      <c r="T3939" s="10">
        <v>36.4</v>
      </c>
      <c r="U3939" s="16">
        <v>0</v>
      </c>
      <c r="V3939" s="7"/>
      <c r="W3939" s="7"/>
      <c r="X3939" s="10">
        <v>8.6999999999999993</v>
      </c>
      <c r="AA3939" s="7">
        <v>3466097.4</v>
      </c>
      <c r="AD3939" s="7">
        <v>58</v>
      </c>
      <c r="AE3939" s="7">
        <v>8105</v>
      </c>
      <c r="AF3939" s="7">
        <v>1236</v>
      </c>
      <c r="AG3939" s="8">
        <v>6869</v>
      </c>
      <c r="AH3939" s="16">
        <v>-9.0921122286924283E-2</v>
      </c>
      <c r="AI3939" s="7">
        <v>3801</v>
      </c>
      <c r="AJ3939" s="7">
        <v>3068</v>
      </c>
      <c r="AK3939" s="12">
        <v>0.46896977174583593</v>
      </c>
      <c r="AL3939" s="12">
        <v>0.95</v>
      </c>
      <c r="AN3939" s="12">
        <v>0.55335565584510116</v>
      </c>
      <c r="AO3939" s="12">
        <v>0.84750154225786556</v>
      </c>
      <c r="AP3939" s="12">
        <v>-0.26023437091904034</v>
      </c>
      <c r="AQ3939" s="8">
        <v>8052725</v>
      </c>
      <c r="AR3939" s="16">
        <v>-0.1459400966765616</v>
      </c>
      <c r="AS3939" s="7">
        <v>305954.5972644377</v>
      </c>
      <c r="AT3939" s="7">
        <v>1172.3285776677828</v>
      </c>
      <c r="AU3939" s="7">
        <v>134.75041122618194</v>
      </c>
      <c r="AV3939" s="7">
        <v>173</v>
      </c>
      <c r="AW3939" s="16">
        <v>0.7789041111339996</v>
      </c>
      <c r="AX3939" s="16">
        <v>-0.13611188303781607</v>
      </c>
      <c r="AY3939" s="7">
        <v>144949050</v>
      </c>
      <c r="AZ3939" s="10">
        <v>18</v>
      </c>
      <c r="BA3939" s="16">
        <v>-0.18181818181818177</v>
      </c>
      <c r="BB3939" s="7">
        <v>8030458.4043143252</v>
      </c>
      <c r="BC3939" s="16">
        <v>4.2030098151437323E-2</v>
      </c>
      <c r="BD3939" s="13"/>
      <c r="BE3939" s="13"/>
      <c r="BG3939" s="44"/>
      <c r="BH3939" s="43">
        <v>26.32</v>
      </c>
      <c r="BI3939" s="2">
        <v>36.382199999999997</v>
      </c>
    </row>
    <row r="3940" spans="1:62" x14ac:dyDescent="0.2">
      <c r="A3940" s="2">
        <v>2007</v>
      </c>
      <c r="B3940" s="4" t="s">
        <v>0</v>
      </c>
      <c r="C3940" s="4" t="s">
        <v>226</v>
      </c>
      <c r="D3940" s="4" t="s">
        <v>246</v>
      </c>
      <c r="E3940" s="52" t="s">
        <v>247</v>
      </c>
      <c r="F3940" s="4" t="s">
        <v>115</v>
      </c>
      <c r="I3940" s="7">
        <v>242305.45199999999</v>
      </c>
      <c r="J3940" s="8">
        <v>242305.45199999999</v>
      </c>
      <c r="K3940" s="16">
        <v>-0.11951348492860925</v>
      </c>
      <c r="O3940" s="7">
        <v>2120172.7050000001</v>
      </c>
      <c r="P3940" s="8">
        <v>2120172.7050000001</v>
      </c>
      <c r="Q3940" s="16">
        <v>-3.6967874140666268E-2</v>
      </c>
      <c r="R3940" s="40"/>
      <c r="S3940" s="16"/>
      <c r="T3940" s="10">
        <v>36.4</v>
      </c>
      <c r="U3940" s="16">
        <v>0</v>
      </c>
      <c r="V3940" s="7"/>
      <c r="W3940" s="7"/>
      <c r="X3940" s="10">
        <v>8.75</v>
      </c>
      <c r="AA3940" s="7">
        <v>3379950</v>
      </c>
      <c r="AD3940" s="7">
        <v>58</v>
      </c>
      <c r="AE3940" s="7">
        <v>7497</v>
      </c>
      <c r="AF3940" s="7">
        <v>837</v>
      </c>
      <c r="AG3940" s="8">
        <v>6660</v>
      </c>
      <c r="AH3940" s="16">
        <v>-0.11951348492860925</v>
      </c>
      <c r="AI3940" s="7">
        <v>3880</v>
      </c>
      <c r="AJ3940" s="7">
        <v>2780</v>
      </c>
      <c r="AK3940" s="12">
        <v>0.51754034947312255</v>
      </c>
      <c r="AL3940" s="12">
        <v>0.95</v>
      </c>
      <c r="AN3940" s="12">
        <v>0.58258258258258255</v>
      </c>
      <c r="AO3940" s="12">
        <v>0.88835534213685474</v>
      </c>
      <c r="AP3940" s="12">
        <v>-0.41741741741741745</v>
      </c>
      <c r="AQ3940" s="8">
        <v>8809784</v>
      </c>
      <c r="AR3940" s="16">
        <v>-3.9145789479424598E-2</v>
      </c>
      <c r="AS3940" s="7">
        <v>356671.41700404859</v>
      </c>
      <c r="AT3940" s="7">
        <v>1322.7903903903905</v>
      </c>
      <c r="AU3940" s="7">
        <v>151.17604461604463</v>
      </c>
      <c r="AV3940" s="7">
        <v>173</v>
      </c>
      <c r="AW3940" s="16">
        <v>0.87384996887887068</v>
      </c>
      <c r="AX3940" s="16">
        <v>-2.2615188842374234E-3</v>
      </c>
      <c r="AY3940" s="7">
        <v>193815248</v>
      </c>
      <c r="AZ3940" s="10">
        <v>22</v>
      </c>
      <c r="BA3940" s="16">
        <v>0</v>
      </c>
      <c r="BB3940" s="7">
        <v>8765988.4417570699</v>
      </c>
      <c r="BC3940" s="16">
        <v>-6.4513679285344891E-2</v>
      </c>
      <c r="BD3940" s="13"/>
      <c r="BE3940" s="13"/>
      <c r="BG3940" s="44"/>
      <c r="BH3940" s="43">
        <v>24.7</v>
      </c>
      <c r="BI3940" s="2">
        <v>36.382199999999997</v>
      </c>
    </row>
    <row r="3941" spans="1:62" x14ac:dyDescent="0.2">
      <c r="A3941" s="2">
        <v>2007</v>
      </c>
      <c r="B3941" s="4" t="s">
        <v>1</v>
      </c>
      <c r="C3941" s="4" t="s">
        <v>226</v>
      </c>
      <c r="D3941" s="4" t="s">
        <v>246</v>
      </c>
      <c r="E3941" s="52" t="s">
        <v>247</v>
      </c>
      <c r="F3941" s="4" t="s">
        <v>115</v>
      </c>
      <c r="I3941" s="7">
        <v>269191.89779999998</v>
      </c>
      <c r="J3941" s="8">
        <v>269191.89779999998</v>
      </c>
      <c r="K3941" s="16">
        <v>6.8036467546603863E-3</v>
      </c>
      <c r="O3941" s="7">
        <v>2328509.91597</v>
      </c>
      <c r="P3941" s="8">
        <v>2328509.91597</v>
      </c>
      <c r="Q3941" s="16">
        <v>8.8606443053476758E-2</v>
      </c>
      <c r="R3941" s="40"/>
      <c r="S3941" s="16"/>
      <c r="T3941" s="10">
        <v>36.4</v>
      </c>
      <c r="U3941" s="16">
        <v>0</v>
      </c>
      <c r="V3941" s="7"/>
      <c r="W3941" s="7"/>
      <c r="X3941" s="10">
        <v>8.65</v>
      </c>
      <c r="AA3941" s="7">
        <v>3712078.3000000003</v>
      </c>
      <c r="AD3941" s="7">
        <v>58</v>
      </c>
      <c r="AE3941" s="7">
        <v>7952</v>
      </c>
      <c r="AF3941" s="7">
        <v>553</v>
      </c>
      <c r="AG3941" s="8">
        <v>7399</v>
      </c>
      <c r="AH3941" s="16">
        <v>6.8036467546606083E-3</v>
      </c>
      <c r="AI3941" s="7">
        <v>4931</v>
      </c>
      <c r="AJ3941" s="7">
        <v>2468</v>
      </c>
      <c r="AK3941" s="12">
        <v>0.62009557344064381</v>
      </c>
      <c r="AL3941" s="12">
        <v>0.95</v>
      </c>
      <c r="AN3941" s="12">
        <v>0.66644141100148668</v>
      </c>
      <c r="AO3941" s="12">
        <v>0.93045774647887325</v>
      </c>
      <c r="AP3941" s="12">
        <v>-0.11578300605706349</v>
      </c>
      <c r="AQ3941" s="8">
        <v>9609744</v>
      </c>
      <c r="AR3941" s="16">
        <v>-1.5141299217985016E-2</v>
      </c>
      <c r="AS3941" s="7">
        <v>377444.77611940296</v>
      </c>
      <c r="AT3941" s="7">
        <v>1298.7895661575888</v>
      </c>
      <c r="AU3941" s="7">
        <v>150.14908279278481</v>
      </c>
      <c r="AV3941" s="7">
        <v>173</v>
      </c>
      <c r="AW3941" s="16">
        <v>0.86791377336869835</v>
      </c>
      <c r="AX3941" s="16">
        <v>-9.5303259440992827E-2</v>
      </c>
      <c r="AY3941" s="7">
        <v>211414368</v>
      </c>
      <c r="AZ3941" s="10">
        <v>22</v>
      </c>
      <c r="BA3941" s="16">
        <v>0</v>
      </c>
      <c r="BB3941" s="7">
        <v>9460048.2720500566</v>
      </c>
      <c r="BC3941" s="16">
        <v>3.7434058465722189E-2</v>
      </c>
      <c r="BD3941" s="13"/>
      <c r="BE3941" s="13"/>
      <c r="BG3941" s="44"/>
      <c r="BH3941" s="43">
        <v>25.46</v>
      </c>
      <c r="BI3941" s="2">
        <v>36.382199999999997</v>
      </c>
    </row>
    <row r="3942" spans="1:62" x14ac:dyDescent="0.2">
      <c r="A3942" s="2">
        <v>2007</v>
      </c>
      <c r="B3942" s="4" t="s">
        <v>2</v>
      </c>
      <c r="C3942" s="4" t="s">
        <v>226</v>
      </c>
      <c r="D3942" s="4" t="s">
        <v>246</v>
      </c>
      <c r="E3942" s="52" t="s">
        <v>247</v>
      </c>
      <c r="F3942" s="4" t="s">
        <v>115</v>
      </c>
      <c r="I3942" s="7">
        <v>267336.4056</v>
      </c>
      <c r="J3942" s="8">
        <v>267336.4056</v>
      </c>
      <c r="K3942" s="16">
        <v>2.8661116418726706E-3</v>
      </c>
      <c r="O3942" s="7">
        <v>2379294.00984</v>
      </c>
      <c r="P3942" s="8">
        <v>2379294.00984</v>
      </c>
      <c r="Q3942" s="16">
        <v>0.11568854920158333</v>
      </c>
      <c r="R3942" s="40"/>
      <c r="S3942" s="16"/>
      <c r="T3942" s="10">
        <v>36.4</v>
      </c>
      <c r="U3942" s="16">
        <v>0</v>
      </c>
      <c r="V3942" s="7"/>
      <c r="W3942" s="7"/>
      <c r="X3942" s="10">
        <v>8.9</v>
      </c>
      <c r="AA3942" s="7">
        <v>3793037.6</v>
      </c>
      <c r="AD3942" s="7">
        <v>58</v>
      </c>
      <c r="AE3942" s="7">
        <v>7682</v>
      </c>
      <c r="AF3942" s="7">
        <v>334</v>
      </c>
      <c r="AG3942" s="8">
        <v>7348</v>
      </c>
      <c r="AH3942" s="16">
        <v>2.8661116418724486E-3</v>
      </c>
      <c r="AI3942" s="7">
        <v>5198</v>
      </c>
      <c r="AJ3942" s="7">
        <v>2150</v>
      </c>
      <c r="AK3942" s="12">
        <v>0.67664670658682635</v>
      </c>
      <c r="AL3942" s="12">
        <v>0.95</v>
      </c>
      <c r="AN3942" s="12">
        <v>0.70740337506804574</v>
      </c>
      <c r="AO3942" s="12">
        <v>0.95652173913043481</v>
      </c>
      <c r="AP3942" s="12">
        <v>-5.7267273713428324E-2</v>
      </c>
      <c r="AQ3942" s="8">
        <v>9558704</v>
      </c>
      <c r="AR3942" s="16">
        <v>3.8061177459984608E-2</v>
      </c>
      <c r="AS3942" s="7">
        <v>365114.74407944997</v>
      </c>
      <c r="AT3942" s="7">
        <v>1300.8579205225913</v>
      </c>
      <c r="AU3942" s="7">
        <v>146.16381129467317</v>
      </c>
      <c r="AV3942" s="7">
        <v>173</v>
      </c>
      <c r="AW3942" s="16">
        <v>0.84487752193452692</v>
      </c>
      <c r="AX3942" s="16">
        <v>-6.957799450137836E-2</v>
      </c>
      <c r="AY3942" s="7">
        <v>210291488</v>
      </c>
      <c r="AZ3942" s="10">
        <v>22</v>
      </c>
      <c r="BA3942" s="16">
        <v>0</v>
      </c>
      <c r="BB3942" s="7">
        <v>9671481.2296244893</v>
      </c>
      <c r="BC3942" s="16">
        <v>2.963549220772084E-2</v>
      </c>
      <c r="BD3942" s="13"/>
      <c r="BE3942" s="13"/>
      <c r="BG3942" s="44"/>
      <c r="BH3942" s="43">
        <v>26.18</v>
      </c>
      <c r="BI3942" s="2">
        <v>36.382199999999997</v>
      </c>
    </row>
    <row r="3943" spans="1:62" x14ac:dyDescent="0.2">
      <c r="A3943" s="2">
        <v>2007</v>
      </c>
      <c r="B3943" s="4" t="s">
        <v>3</v>
      </c>
      <c r="C3943" s="4" t="s">
        <v>226</v>
      </c>
      <c r="D3943" s="4" t="s">
        <v>246</v>
      </c>
      <c r="E3943" s="52" t="s">
        <v>247</v>
      </c>
      <c r="F3943" s="4" t="s">
        <v>115</v>
      </c>
      <c r="I3943" s="7">
        <v>302517.99299999996</v>
      </c>
      <c r="J3943" s="8">
        <v>302517.99299999996</v>
      </c>
      <c r="K3943" s="16">
        <v>9.7255212457112661E-2</v>
      </c>
      <c r="O3943" s="7">
        <v>2722661.9369999995</v>
      </c>
      <c r="P3943" s="8">
        <v>2722661.9369999995</v>
      </c>
      <c r="Q3943" s="16">
        <v>0.18979480868843535</v>
      </c>
      <c r="R3943" s="40"/>
      <c r="S3943" s="16"/>
      <c r="T3943" s="10">
        <v>35.200000000000003</v>
      </c>
      <c r="U3943" s="16">
        <v>-3.296703296703285E-2</v>
      </c>
      <c r="V3943" s="7"/>
      <c r="W3943" s="7"/>
      <c r="X3943" s="10">
        <v>9</v>
      </c>
      <c r="AA3943" s="7">
        <v>4340430</v>
      </c>
      <c r="AD3943" s="7">
        <v>58</v>
      </c>
      <c r="AE3943" s="7">
        <v>8617</v>
      </c>
      <c r="AF3943" s="7">
        <v>302</v>
      </c>
      <c r="AG3943" s="8">
        <v>8315</v>
      </c>
      <c r="AH3943" s="16">
        <v>9.7255212457112661E-2</v>
      </c>
      <c r="AI3943" s="7">
        <v>7420</v>
      </c>
      <c r="AJ3943" s="7">
        <v>895</v>
      </c>
      <c r="AK3943" s="12">
        <v>0.86108854589764416</v>
      </c>
      <c r="AL3943" s="12">
        <v>0.95</v>
      </c>
      <c r="AN3943" s="12">
        <v>0.8923631990378833</v>
      </c>
      <c r="AO3943" s="12">
        <v>0.96495299988395034</v>
      </c>
      <c r="AP3943" s="12">
        <v>0.18263874122229451</v>
      </c>
      <c r="AQ3943" s="8">
        <v>9757981.1117729526</v>
      </c>
      <c r="AR3943" s="16">
        <v>3.9667062444064261E-3</v>
      </c>
      <c r="AS3943" s="7">
        <v>362211.62256024324</v>
      </c>
      <c r="AT3943" s="7">
        <v>1173.5395203575408</v>
      </c>
      <c r="AU3943" s="7">
        <v>130.39328003972676</v>
      </c>
      <c r="AV3943" s="7">
        <v>173</v>
      </c>
      <c r="AW3943" s="16">
        <v>0.75371838173252459</v>
      </c>
      <c r="AX3943" s="16">
        <v>-0.15618500020930137</v>
      </c>
      <c r="AY3943" s="7">
        <v>214675584.45900497</v>
      </c>
      <c r="AZ3943" s="10">
        <v>22</v>
      </c>
      <c r="BA3943" s="16">
        <v>0</v>
      </c>
      <c r="BB3943" s="7">
        <v>9529674.6071409695</v>
      </c>
      <c r="BC3943" s="16">
        <v>0.11251071342159938</v>
      </c>
      <c r="BD3943" s="13"/>
      <c r="BE3943" s="13"/>
      <c r="BG3943" s="44"/>
      <c r="BH3943" s="43">
        <v>26.939999999999998</v>
      </c>
      <c r="BI3943" s="2">
        <v>36.382199999999997</v>
      </c>
    </row>
    <row r="3944" spans="1:62" x14ac:dyDescent="0.2">
      <c r="A3944" s="2">
        <v>2007</v>
      </c>
      <c r="B3944" s="4" t="s">
        <v>4</v>
      </c>
      <c r="C3944" s="4" t="s">
        <v>226</v>
      </c>
      <c r="D3944" s="4" t="s">
        <v>246</v>
      </c>
      <c r="E3944" s="52" t="s">
        <v>247</v>
      </c>
      <c r="F3944" s="4" t="s">
        <v>115</v>
      </c>
      <c r="I3944" s="7">
        <v>317471.0772</v>
      </c>
      <c r="J3944" s="8">
        <v>317471.0772</v>
      </c>
      <c r="K3944" s="16">
        <v>0.16052666578002395</v>
      </c>
      <c r="O3944" s="7">
        <v>2841366.1409399998</v>
      </c>
      <c r="P3944" s="8">
        <v>2841366.1409399998</v>
      </c>
      <c r="Q3944" s="16">
        <v>0.22919688269008476</v>
      </c>
      <c r="R3944" s="40"/>
      <c r="S3944" s="16"/>
      <c r="T3944" s="10">
        <v>35.200000000000003</v>
      </c>
      <c r="U3944" s="16">
        <v>-3.296703296703285E-2</v>
      </c>
      <c r="V3944" s="7"/>
      <c r="W3944" s="7"/>
      <c r="X3944" s="10">
        <v>8.9499999999999993</v>
      </c>
      <c r="AA3944" s="7">
        <v>4529666.5999999996</v>
      </c>
      <c r="AD3944" s="7">
        <v>58</v>
      </c>
      <c r="AE3944" s="7">
        <v>9019</v>
      </c>
      <c r="AF3944" s="7">
        <v>293</v>
      </c>
      <c r="AG3944" s="8">
        <v>8726</v>
      </c>
      <c r="AH3944" s="16">
        <v>0.16052666578002395</v>
      </c>
      <c r="AI3944" s="7">
        <v>7877</v>
      </c>
      <c r="AJ3944" s="7">
        <v>849</v>
      </c>
      <c r="AK3944" s="12">
        <v>0.87337842332852866</v>
      </c>
      <c r="AL3944" s="12">
        <v>0.95</v>
      </c>
      <c r="AN3944" s="12">
        <v>0.9027045610818244</v>
      </c>
      <c r="AO3944" s="12">
        <v>0.96751302805189043</v>
      </c>
      <c r="AP3944" s="12">
        <v>0.21660433675824287</v>
      </c>
      <c r="AQ3944" s="8">
        <v>10140437</v>
      </c>
      <c r="AR3944" s="16">
        <v>1.4474367191750659E-2</v>
      </c>
      <c r="AS3944" s="7">
        <v>388820.43711656437</v>
      </c>
      <c r="AT3944" s="7">
        <v>1162.0945450378181</v>
      </c>
      <c r="AU3944" s="7">
        <v>129.84296592601319</v>
      </c>
      <c r="AV3944" s="7">
        <v>173</v>
      </c>
      <c r="AW3944" s="16">
        <v>0.75053737529487397</v>
      </c>
      <c r="AX3944" s="16">
        <v>-0.17468520993025627</v>
      </c>
      <c r="AY3944" s="7">
        <v>223089614</v>
      </c>
      <c r="AZ3944" s="10">
        <v>22</v>
      </c>
      <c r="BA3944" s="16">
        <v>0</v>
      </c>
      <c r="BB3944" s="7">
        <v>9692402.8553675283</v>
      </c>
      <c r="BC3944" s="16">
        <v>0.13781166850025392</v>
      </c>
      <c r="BD3944" s="13"/>
      <c r="BE3944" s="13"/>
      <c r="BG3944" s="44"/>
      <c r="BH3944" s="43">
        <v>26.080000000000002</v>
      </c>
      <c r="BI3944" s="2">
        <v>36.382199999999997</v>
      </c>
    </row>
    <row r="3945" spans="1:62" x14ac:dyDescent="0.2">
      <c r="A3945" s="2">
        <v>2007</v>
      </c>
      <c r="B3945" s="4" t="s">
        <v>11</v>
      </c>
      <c r="C3945" s="4" t="s">
        <v>226</v>
      </c>
      <c r="D3945" s="4" t="s">
        <v>246</v>
      </c>
      <c r="E3945" s="52" t="s">
        <v>247</v>
      </c>
      <c r="F3945" s="4" t="s">
        <v>115</v>
      </c>
      <c r="I3945" s="7">
        <v>306447.27059999999</v>
      </c>
      <c r="J3945" s="8">
        <v>306447.27059999999</v>
      </c>
      <c r="K3945" s="16">
        <v>0.13732109100729151</v>
      </c>
      <c r="O3945" s="7">
        <v>2727380.7083399999</v>
      </c>
      <c r="P3945" s="8">
        <v>2727380.7083399999</v>
      </c>
      <c r="Q3945" s="16">
        <v>0.20501877499582055</v>
      </c>
      <c r="R3945" s="40"/>
      <c r="S3945" s="16"/>
      <c r="T3945" s="10">
        <v>35.200000000000003</v>
      </c>
      <c r="U3945" s="16">
        <v>-3.296703296703285E-2</v>
      </c>
      <c r="V3945" s="7"/>
      <c r="W3945" s="7"/>
      <c r="X3945" s="10">
        <v>8.9</v>
      </c>
      <c r="AA3945" s="7">
        <v>4347952.6000000006</v>
      </c>
      <c r="AD3945" s="7">
        <v>58</v>
      </c>
      <c r="AE3945" s="7">
        <v>8610</v>
      </c>
      <c r="AF3945" s="7">
        <v>187</v>
      </c>
      <c r="AG3945" s="8">
        <v>8423</v>
      </c>
      <c r="AH3945" s="16">
        <v>0.13732109100729128</v>
      </c>
      <c r="AI3945" s="7">
        <v>7740</v>
      </c>
      <c r="AJ3945" s="7">
        <v>683</v>
      </c>
      <c r="AK3945" s="12">
        <v>0.89895470383275267</v>
      </c>
      <c r="AL3945" s="12">
        <v>0.95</v>
      </c>
      <c r="AN3945" s="12">
        <v>0.91891250148403181</v>
      </c>
      <c r="AO3945" s="12">
        <v>0.97828106852497099</v>
      </c>
      <c r="AP3945" s="12">
        <v>0.15601596500607084</v>
      </c>
      <c r="AQ3945" s="8">
        <v>9959478</v>
      </c>
      <c r="AR3945" s="16">
        <v>-8.648995472891774E-3</v>
      </c>
      <c r="AS3945" s="7">
        <v>374980.34638554219</v>
      </c>
      <c r="AT3945" s="7">
        <v>1182.4145791285764</v>
      </c>
      <c r="AU3945" s="7">
        <v>132.85557068860408</v>
      </c>
      <c r="AV3945" s="7">
        <v>173</v>
      </c>
      <c r="AW3945" s="16">
        <v>0.76795127565667098</v>
      </c>
      <c r="AX3945" s="16">
        <v>-0.17731488911403359</v>
      </c>
      <c r="AY3945" s="7">
        <v>219108516</v>
      </c>
      <c r="AZ3945" s="10">
        <v>22</v>
      </c>
      <c r="BA3945" s="16">
        <v>0</v>
      </c>
      <c r="BB3945" s="7">
        <v>9501079.7277599238</v>
      </c>
      <c r="BC3945" s="16">
        <v>0.12842655596237884</v>
      </c>
      <c r="BD3945" s="13"/>
      <c r="BE3945" s="13"/>
      <c r="BG3945" s="44"/>
      <c r="BH3945" s="43">
        <v>26.56</v>
      </c>
      <c r="BI3945" s="2">
        <v>36.382199999999997</v>
      </c>
    </row>
    <row r="3946" spans="1:62" x14ac:dyDescent="0.2">
      <c r="A3946" s="2">
        <v>2007</v>
      </c>
      <c r="B3946" s="4" t="s">
        <v>5</v>
      </c>
      <c r="C3946" s="4" t="s">
        <v>226</v>
      </c>
      <c r="D3946" s="4" t="s">
        <v>246</v>
      </c>
      <c r="E3946" s="52" t="s">
        <v>247</v>
      </c>
      <c r="F3946" s="4" t="s">
        <v>115</v>
      </c>
      <c r="I3946" s="7">
        <v>316743.43319999997</v>
      </c>
      <c r="J3946" s="8">
        <v>316743.43319999997</v>
      </c>
      <c r="K3946" s="16">
        <v>0.1704759343909652</v>
      </c>
      <c r="O3946" s="7">
        <v>2834853.7271399996</v>
      </c>
      <c r="P3946" s="8">
        <v>2834853.7271399996</v>
      </c>
      <c r="Q3946" s="16">
        <v>0.24711423961894496</v>
      </c>
      <c r="R3946" s="40"/>
      <c r="S3946" s="16"/>
      <c r="T3946" s="10">
        <v>35.200000000000003</v>
      </c>
      <c r="U3946" s="16">
        <v>-3.296703296703285E-2</v>
      </c>
      <c r="V3946" s="7"/>
      <c r="W3946" s="7"/>
      <c r="X3946" s="10">
        <v>8.9499999999999993</v>
      </c>
      <c r="AA3946" s="7">
        <v>4519284.5999999996</v>
      </c>
      <c r="AD3946" s="7">
        <v>58</v>
      </c>
      <c r="AE3946" s="7">
        <v>9019</v>
      </c>
      <c r="AF3946" s="7">
        <v>313</v>
      </c>
      <c r="AG3946" s="8">
        <v>8706</v>
      </c>
      <c r="AH3946" s="16">
        <v>0.17047593439096542</v>
      </c>
      <c r="AI3946" s="7">
        <v>7661</v>
      </c>
      <c r="AJ3946" s="7">
        <v>1045</v>
      </c>
      <c r="AK3946" s="12">
        <v>0.84942898325756733</v>
      </c>
      <c r="AL3946" s="12">
        <v>0.95</v>
      </c>
      <c r="AN3946" s="12">
        <v>0.87996783827245573</v>
      </c>
      <c r="AO3946" s="12">
        <v>0.96529548730457926</v>
      </c>
      <c r="AP3946" s="12">
        <v>7.5982374004689435E-2</v>
      </c>
      <c r="AQ3946" s="8">
        <v>10371480.904987752</v>
      </c>
      <c r="AR3946" s="16">
        <v>4.4035908598572648E-2</v>
      </c>
      <c r="AS3946" s="7">
        <v>388444.97771489713</v>
      </c>
      <c r="AT3946" s="7">
        <v>1191.3026539154321</v>
      </c>
      <c r="AU3946" s="7">
        <v>133.10644177826057</v>
      </c>
      <c r="AV3946" s="7">
        <v>173</v>
      </c>
      <c r="AW3946" s="16">
        <v>0.76940139756219983</v>
      </c>
      <c r="AX3946" s="16">
        <v>-0.16283859534987188</v>
      </c>
      <c r="AY3946" s="7">
        <v>228172579.90973055</v>
      </c>
      <c r="AZ3946" s="10">
        <v>22</v>
      </c>
      <c r="BA3946" s="16">
        <v>0</v>
      </c>
      <c r="BB3946" s="7">
        <v>9574499.1236557607</v>
      </c>
      <c r="BC3946" s="16">
        <v>0.11981601865689469</v>
      </c>
      <c r="BD3946" s="13"/>
      <c r="BE3946" s="13"/>
      <c r="BG3946" s="44"/>
      <c r="BH3946" s="43">
        <v>26.7</v>
      </c>
      <c r="BI3946" s="2">
        <v>36.382199999999997</v>
      </c>
    </row>
    <row r="3947" spans="1:62" x14ac:dyDescent="0.2">
      <c r="A3947" s="2">
        <v>2007</v>
      </c>
      <c r="B3947" s="4" t="s">
        <v>6</v>
      </c>
      <c r="C3947" s="4" t="s">
        <v>226</v>
      </c>
      <c r="D3947" s="4" t="s">
        <v>246</v>
      </c>
      <c r="E3947" s="52" t="s">
        <v>247</v>
      </c>
      <c r="F3947" s="4" t="s">
        <v>115</v>
      </c>
      <c r="I3947" s="7">
        <v>313687.3284</v>
      </c>
      <c r="J3947" s="8">
        <v>313687.3284</v>
      </c>
      <c r="K3947" s="16">
        <v>0.16277815239379656</v>
      </c>
      <c r="O3947" s="7">
        <v>2794954.0960440002</v>
      </c>
      <c r="P3947" s="8">
        <v>2794954.0960440002</v>
      </c>
      <c r="Q3947" s="16">
        <v>0.2260773180862401</v>
      </c>
      <c r="R3947" s="40"/>
      <c r="S3947" s="16"/>
      <c r="T3947" s="10">
        <v>35.200000000000003</v>
      </c>
      <c r="U3947" s="16">
        <v>-3.296703296703285E-2</v>
      </c>
      <c r="V3947" s="7"/>
      <c r="W3947" s="7"/>
      <c r="X3947" s="10">
        <v>8.91</v>
      </c>
      <c r="AA3947" s="7">
        <v>4455677.16</v>
      </c>
      <c r="AD3947" s="7">
        <v>58</v>
      </c>
      <c r="AE3947" s="7">
        <v>8844</v>
      </c>
      <c r="AF3947" s="7">
        <v>222</v>
      </c>
      <c r="AG3947" s="8">
        <v>8622</v>
      </c>
      <c r="AH3947" s="16">
        <v>0.16277815239379634</v>
      </c>
      <c r="AI3947" s="7">
        <v>7944</v>
      </c>
      <c r="AJ3947" s="7">
        <v>678</v>
      </c>
      <c r="AK3947" s="12">
        <v>0.89823609226594303</v>
      </c>
      <c r="AL3947" s="12">
        <v>0.95</v>
      </c>
      <c r="AN3947" s="12">
        <v>0.9213639526791928</v>
      </c>
      <c r="AO3947" s="12">
        <v>0.97489823609226589</v>
      </c>
      <c r="AP3947" s="12">
        <v>0.1722569850920066</v>
      </c>
      <c r="AQ3947" s="8">
        <v>10336087.502507158</v>
      </c>
      <c r="AR3947" s="16">
        <v>3.5226831660068125E-2</v>
      </c>
      <c r="AS3947" s="7">
        <v>398461.35321924282</v>
      </c>
      <c r="AT3947" s="7">
        <v>1198.8039320931521</v>
      </c>
      <c r="AU3947" s="7">
        <v>134.5458958578173</v>
      </c>
      <c r="AV3947" s="7">
        <v>173</v>
      </c>
      <c r="AW3947" s="16">
        <v>0.77772194137466644</v>
      </c>
      <c r="AX3947" s="16">
        <v>-0.15565942180878656</v>
      </c>
      <c r="AY3947" s="7">
        <v>227393925.05515748</v>
      </c>
      <c r="AZ3947" s="10">
        <v>22</v>
      </c>
      <c r="BA3947" s="16">
        <v>0</v>
      </c>
      <c r="BB3947" s="7">
        <v>9901458.5742769577</v>
      </c>
      <c r="BC3947" s="16">
        <v>0.12431433659564992</v>
      </c>
      <c r="BD3947" s="13"/>
      <c r="BE3947" s="13"/>
      <c r="BG3947" s="44"/>
      <c r="BH3947" s="43">
        <v>25.939999999999998</v>
      </c>
      <c r="BI3947" s="2">
        <v>36.382199999999997</v>
      </c>
    </row>
    <row r="3948" spans="1:62" x14ac:dyDescent="0.2">
      <c r="A3948" s="2">
        <v>2007</v>
      </c>
      <c r="B3948" s="4" t="s">
        <v>7</v>
      </c>
      <c r="C3948" s="4" t="s">
        <v>226</v>
      </c>
      <c r="D3948" s="4" t="s">
        <v>246</v>
      </c>
      <c r="E3948" s="52" t="s">
        <v>247</v>
      </c>
      <c r="F3948" s="4" t="s">
        <v>115</v>
      </c>
      <c r="I3948" s="7">
        <v>303900.51659999997</v>
      </c>
      <c r="J3948" s="8">
        <v>303900.51659999997</v>
      </c>
      <c r="K3948" s="16">
        <v>0.18264193685402796</v>
      </c>
      <c r="O3948" s="7">
        <v>2725987.6339019998</v>
      </c>
      <c r="P3948" s="8">
        <v>2725987.6339019998</v>
      </c>
      <c r="Q3948" s="16">
        <v>0.21934461765294611</v>
      </c>
      <c r="R3948" s="40"/>
      <c r="S3948" s="16"/>
      <c r="T3948" s="10">
        <v>35.200000000000003</v>
      </c>
      <c r="U3948" s="16">
        <v>-3.296703296703285E-2</v>
      </c>
      <c r="V3948" s="7"/>
      <c r="W3948" s="7"/>
      <c r="X3948" s="10">
        <v>8.9700000000000006</v>
      </c>
      <c r="AA3948" s="7">
        <v>4345731.78</v>
      </c>
      <c r="AD3948" s="7">
        <v>58</v>
      </c>
      <c r="AE3948" s="7">
        <v>8717</v>
      </c>
      <c r="AF3948" s="7">
        <v>364</v>
      </c>
      <c r="AG3948" s="8">
        <v>8353</v>
      </c>
      <c r="AH3948" s="16">
        <v>0.18264193685402796</v>
      </c>
      <c r="AI3948" s="7">
        <v>7640</v>
      </c>
      <c r="AJ3948" s="7">
        <v>713</v>
      </c>
      <c r="AK3948" s="12">
        <v>0.87644831937593204</v>
      </c>
      <c r="AL3948" s="12">
        <v>0.95</v>
      </c>
      <c r="AN3948" s="12">
        <v>0.91464144618699872</v>
      </c>
      <c r="AO3948" s="12">
        <v>0.95824251462659171</v>
      </c>
      <c r="AP3948" s="12">
        <v>0.21590674466756488</v>
      </c>
      <c r="AQ3948" s="8">
        <v>9672917</v>
      </c>
      <c r="AR3948" s="16">
        <v>5.2514538981510261E-2</v>
      </c>
      <c r="AS3948" s="7">
        <v>385682.49601275922</v>
      </c>
      <c r="AT3948" s="7">
        <v>1158.0171195977493</v>
      </c>
      <c r="AU3948" s="7">
        <v>129.09889850588064</v>
      </c>
      <c r="AV3948" s="7">
        <v>173</v>
      </c>
      <c r="AW3948" s="16">
        <v>0.746236407548443</v>
      </c>
      <c r="AX3948" s="16">
        <v>-0.13681946535554379</v>
      </c>
      <c r="AY3948" s="7">
        <v>212804174</v>
      </c>
      <c r="AZ3948" s="10">
        <v>22</v>
      </c>
      <c r="BA3948" s="16">
        <v>0</v>
      </c>
      <c r="BB3948" s="7">
        <v>9719100.2660212163</v>
      </c>
      <c r="BC3948" s="16">
        <v>0.12323209121863071</v>
      </c>
      <c r="BD3948" s="13"/>
      <c r="BE3948" s="13"/>
      <c r="BG3948" s="44"/>
      <c r="BH3948" s="43">
        <v>25.08</v>
      </c>
      <c r="BI3948" s="2">
        <v>36.382199999999997</v>
      </c>
    </row>
    <row r="3949" spans="1:62" x14ac:dyDescent="0.2">
      <c r="A3949" s="2">
        <v>2008</v>
      </c>
      <c r="B3949" s="4" t="s">
        <v>8</v>
      </c>
      <c r="C3949" s="4" t="s">
        <v>226</v>
      </c>
      <c r="D3949" s="4" t="s">
        <v>246</v>
      </c>
      <c r="E3949" s="52" t="s">
        <v>247</v>
      </c>
      <c r="F3949" s="4" t="s">
        <v>115</v>
      </c>
      <c r="I3949" s="7">
        <v>318016.81019999995</v>
      </c>
      <c r="J3949" s="8">
        <v>318016.81019999995</v>
      </c>
      <c r="K3949" s="16">
        <v>0.15866914103923646</v>
      </c>
      <c r="O3949" s="7">
        <v>2639539.5246599996</v>
      </c>
      <c r="P3949" s="8">
        <v>2639539.5246599996</v>
      </c>
      <c r="Q3949" s="16">
        <v>0.13140633772066623</v>
      </c>
      <c r="R3949" s="40"/>
      <c r="S3949" s="16"/>
      <c r="T3949" s="10">
        <v>35.200000000000003</v>
      </c>
      <c r="U3949" s="16">
        <v>-3.296703296703285E-2</v>
      </c>
      <c r="V3949" s="7"/>
      <c r="W3949" s="7"/>
      <c r="X3949" s="10">
        <v>8.3000000000000007</v>
      </c>
      <c r="AA3949" s="7">
        <v>4207917.4000000004</v>
      </c>
      <c r="AD3949" s="7">
        <v>58</v>
      </c>
      <c r="AE3949" s="7">
        <v>8917</v>
      </c>
      <c r="AF3949" s="7">
        <v>176</v>
      </c>
      <c r="AG3949" s="8">
        <v>8741</v>
      </c>
      <c r="AH3949" s="16">
        <v>0.15866914103923646</v>
      </c>
      <c r="AI3949" s="7">
        <v>8161</v>
      </c>
      <c r="AJ3949" s="7">
        <v>580</v>
      </c>
      <c r="AK3949" s="12">
        <v>0.91521812268700231</v>
      </c>
      <c r="AL3949" s="12">
        <v>0.95</v>
      </c>
      <c r="AN3949" s="12">
        <v>0.93364603592266326</v>
      </c>
      <c r="AO3949" s="12">
        <v>0.98026242009644504</v>
      </c>
      <c r="AP3949" s="12">
        <v>0.15693588945475878</v>
      </c>
      <c r="AQ3949" s="8">
        <v>8763507</v>
      </c>
      <c r="AR3949" s="16">
        <v>2.9877166959249468E-2</v>
      </c>
      <c r="AS3949" s="7">
        <v>328221.23595505621</v>
      </c>
      <c r="AT3949" s="7">
        <v>1002.5748770163597</v>
      </c>
      <c r="AU3949" s="7">
        <v>120.79215385739272</v>
      </c>
      <c r="AV3949" s="7">
        <v>173</v>
      </c>
      <c r="AW3949" s="16">
        <v>0.69822054252828158</v>
      </c>
      <c r="AX3949" s="16">
        <v>-8.9737141623192573E-2</v>
      </c>
      <c r="AY3949" s="7">
        <v>192797154</v>
      </c>
      <c r="AZ3949" s="10">
        <v>22</v>
      </c>
      <c r="BA3949" s="16">
        <v>0</v>
      </c>
      <c r="BB3949" s="7">
        <v>9870768.1842220295</v>
      </c>
      <c r="BC3949" s="16">
        <v>8.8999284668216161E-2</v>
      </c>
      <c r="BD3949" s="13"/>
      <c r="BE3949" s="13"/>
      <c r="BG3949" s="44"/>
      <c r="BH3949" s="43">
        <v>26.7</v>
      </c>
      <c r="BI3949" s="2">
        <v>36.382199999999997</v>
      </c>
      <c r="BJ3949" s="2" t="s">
        <v>73</v>
      </c>
    </row>
    <row r="3950" spans="1:62" x14ac:dyDescent="0.2">
      <c r="A3950" s="2">
        <v>2008</v>
      </c>
      <c r="B3950" s="4" t="s">
        <v>9</v>
      </c>
      <c r="C3950" s="4" t="s">
        <v>226</v>
      </c>
      <c r="D3950" s="4" t="s">
        <v>246</v>
      </c>
      <c r="E3950" s="52" t="s">
        <v>247</v>
      </c>
      <c r="F3950" s="4" t="s">
        <v>115</v>
      </c>
      <c r="I3950" s="7">
        <v>293495.20739999996</v>
      </c>
      <c r="J3950" s="8">
        <v>293495.20739999996</v>
      </c>
      <c r="K3950" s="16">
        <v>0.181285693366525</v>
      </c>
      <c r="O3950" s="7">
        <v>2450684.9817899996</v>
      </c>
      <c r="P3950" s="8">
        <v>2450684.9817899996</v>
      </c>
      <c r="Q3950" s="16">
        <v>0.15365327948660612</v>
      </c>
      <c r="R3950" s="40"/>
      <c r="S3950" s="16"/>
      <c r="T3950" s="10">
        <v>35.200000000000003</v>
      </c>
      <c r="U3950" s="16">
        <v>-3.296703296703285E-2</v>
      </c>
      <c r="V3950" s="7"/>
      <c r="W3950" s="7"/>
      <c r="X3950" s="10">
        <v>8.35</v>
      </c>
      <c r="AA3950" s="7">
        <v>3906848.0999999996</v>
      </c>
      <c r="AD3950" s="7">
        <v>58</v>
      </c>
      <c r="AE3950" s="7">
        <v>8294</v>
      </c>
      <c r="AF3950" s="7">
        <v>227</v>
      </c>
      <c r="AG3950" s="8">
        <v>8067</v>
      </c>
      <c r="AH3950" s="16">
        <v>0.181285693366525</v>
      </c>
      <c r="AI3950" s="7">
        <v>7425</v>
      </c>
      <c r="AJ3950" s="7">
        <v>642</v>
      </c>
      <c r="AK3950" s="12">
        <v>0.89522546419098148</v>
      </c>
      <c r="AL3950" s="12">
        <v>0.95</v>
      </c>
      <c r="AN3950" s="12">
        <v>0.92041651171439198</v>
      </c>
      <c r="AO3950" s="12">
        <v>0.97263081745840363</v>
      </c>
      <c r="AP3950" s="12">
        <v>0.28828127864266917</v>
      </c>
      <c r="AQ3950" s="8">
        <v>8578602</v>
      </c>
      <c r="AR3950" s="16">
        <v>-6.0191506778240922E-2</v>
      </c>
      <c r="AS3950" s="7">
        <v>349291.61237785016</v>
      </c>
      <c r="AT3950" s="7">
        <v>1063.419114912607</v>
      </c>
      <c r="AU3950" s="7">
        <v>127.35558262426431</v>
      </c>
      <c r="AV3950" s="7">
        <v>173</v>
      </c>
      <c r="AW3950" s="16">
        <v>0.73615943713447585</v>
      </c>
      <c r="AX3950" s="16">
        <v>-0.18536313298568474</v>
      </c>
      <c r="AY3950" s="7">
        <v>188729244</v>
      </c>
      <c r="AZ3950" s="10">
        <v>22</v>
      </c>
      <c r="BA3950" s="16">
        <v>0</v>
      </c>
      <c r="BB3950" s="7">
        <v>9981730.0478382744</v>
      </c>
      <c r="BC3950" s="16">
        <v>0.15447012973371099</v>
      </c>
      <c r="BD3950" s="13"/>
      <c r="BE3950" s="13"/>
      <c r="BG3950" s="44"/>
      <c r="BH3950" s="43">
        <v>24.56</v>
      </c>
      <c r="BI3950" s="2">
        <v>36.382199999999997</v>
      </c>
    </row>
    <row r="3951" spans="1:62" x14ac:dyDescent="0.2">
      <c r="A3951" s="2">
        <v>2008</v>
      </c>
      <c r="B3951" s="4" t="s">
        <v>10</v>
      </c>
      <c r="C3951" s="4" t="s">
        <v>226</v>
      </c>
      <c r="D3951" s="4" t="s">
        <v>246</v>
      </c>
      <c r="E3951" s="52" t="s">
        <v>247</v>
      </c>
      <c r="F3951" s="4" t="s">
        <v>115</v>
      </c>
      <c r="I3951" s="7">
        <v>297460.86719999998</v>
      </c>
      <c r="J3951" s="8">
        <v>297460.86719999998</v>
      </c>
      <c r="K3951" s="16">
        <v>0.19027514922113853</v>
      </c>
      <c r="O3951" s="7">
        <v>2558163.4579199995</v>
      </c>
      <c r="P3951" s="8">
        <v>2558163.4579199995</v>
      </c>
      <c r="Q3951" s="16">
        <v>0.17659382566687243</v>
      </c>
      <c r="R3951" s="40"/>
      <c r="S3951" s="16"/>
      <c r="T3951" s="10">
        <v>35.200000000000003</v>
      </c>
      <c r="U3951" s="16">
        <v>-3.296703296703285E-2</v>
      </c>
      <c r="V3951" s="7"/>
      <c r="W3951" s="7"/>
      <c r="X3951" s="10">
        <v>8.6</v>
      </c>
      <c r="AA3951" s="7">
        <v>4078188.8</v>
      </c>
      <c r="AD3951" s="7">
        <v>58</v>
      </c>
      <c r="AE3951" s="7">
        <v>8402</v>
      </c>
      <c r="AF3951" s="7">
        <v>226</v>
      </c>
      <c r="AG3951" s="8">
        <v>8176</v>
      </c>
      <c r="AH3951" s="16">
        <v>0.19027514922113853</v>
      </c>
      <c r="AI3951" s="7">
        <v>7503</v>
      </c>
      <c r="AJ3951" s="7">
        <v>673</v>
      </c>
      <c r="AK3951" s="12">
        <v>0.89300166626993571</v>
      </c>
      <c r="AL3951" s="12">
        <v>0.95</v>
      </c>
      <c r="AN3951" s="12">
        <v>0.91768590998043054</v>
      </c>
      <c r="AO3951" s="12">
        <v>0.97310164246607955</v>
      </c>
      <c r="AP3951" s="12">
        <v>0.65840160895963629</v>
      </c>
      <c r="AQ3951" s="8">
        <v>9214344</v>
      </c>
      <c r="AR3951" s="16">
        <v>0.14425166636138709</v>
      </c>
      <c r="AS3951" s="7">
        <v>350089.05775075988</v>
      </c>
      <c r="AT3951" s="7">
        <v>1126.9990215264188</v>
      </c>
      <c r="AU3951" s="7">
        <v>131.04639785190918</v>
      </c>
      <c r="AV3951" s="7">
        <v>173</v>
      </c>
      <c r="AW3951" s="16">
        <v>0.7574936292017872</v>
      </c>
      <c r="AX3951" s="16">
        <v>-2.7487955996330582E-2</v>
      </c>
      <c r="AY3951" s="7">
        <v>202715568</v>
      </c>
      <c r="AZ3951" s="10">
        <v>22</v>
      </c>
      <c r="BA3951" s="16">
        <v>0.22222222222222232</v>
      </c>
      <c r="BB3951" s="7">
        <v>9188865.4107824713</v>
      </c>
      <c r="BC3951" s="16">
        <v>9.2120243219431103E-2</v>
      </c>
      <c r="BD3951" s="13"/>
      <c r="BE3951" s="13"/>
      <c r="BG3951" s="44"/>
      <c r="BH3951" s="43">
        <v>26.32</v>
      </c>
      <c r="BI3951" s="2">
        <v>36.382199999999997</v>
      </c>
    </row>
    <row r="3952" spans="1:62" x14ac:dyDescent="0.2">
      <c r="A3952" s="2">
        <v>2008</v>
      </c>
      <c r="B3952" s="4" t="s">
        <v>0</v>
      </c>
      <c r="C3952" s="4" t="s">
        <v>226</v>
      </c>
      <c r="D3952" s="4" t="s">
        <v>246</v>
      </c>
      <c r="E3952" s="52" t="s">
        <v>247</v>
      </c>
      <c r="F3952" s="4" t="s">
        <v>115</v>
      </c>
      <c r="I3952" s="7">
        <v>301099.08719999995</v>
      </c>
      <c r="J3952" s="8">
        <v>301099.08719999995</v>
      </c>
      <c r="K3952" s="16">
        <v>0.24264264264264246</v>
      </c>
      <c r="O3952" s="7">
        <v>2589452.1499199993</v>
      </c>
      <c r="P3952" s="8">
        <v>2589452.1499199993</v>
      </c>
      <c r="Q3952" s="16">
        <v>0.22134019734019694</v>
      </c>
      <c r="R3952" s="40"/>
      <c r="S3952" s="16"/>
      <c r="T3952" s="10">
        <v>35.200000000000003</v>
      </c>
      <c r="U3952" s="16">
        <v>-3.296703296703285E-2</v>
      </c>
      <c r="V3952" s="7"/>
      <c r="W3952" s="7"/>
      <c r="X3952" s="10">
        <v>8.6</v>
      </c>
      <c r="AA3952" s="7">
        <v>4128068.8</v>
      </c>
      <c r="AD3952" s="7">
        <v>58</v>
      </c>
      <c r="AE3952" s="7">
        <v>8464</v>
      </c>
      <c r="AF3952" s="7">
        <v>188</v>
      </c>
      <c r="AG3952" s="8">
        <v>8276</v>
      </c>
      <c r="AH3952" s="16">
        <v>0.24264264264264268</v>
      </c>
      <c r="AI3952" s="7">
        <v>7384</v>
      </c>
      <c r="AJ3952" s="7">
        <v>892</v>
      </c>
      <c r="AK3952" s="12">
        <v>0.8724007561436673</v>
      </c>
      <c r="AL3952" s="12">
        <v>0.95</v>
      </c>
      <c r="AN3952" s="12">
        <v>0.89221846302561625</v>
      </c>
      <c r="AO3952" s="12">
        <v>0.97778827977315685</v>
      </c>
      <c r="AP3952" s="12">
        <v>0.53148839271922799</v>
      </c>
      <c r="AQ3952" s="8">
        <v>9983257</v>
      </c>
      <c r="AR3952" s="16">
        <v>0.133201109130485</v>
      </c>
      <c r="AS3952" s="7">
        <v>404180.44534412958</v>
      </c>
      <c r="AT3952" s="7">
        <v>1206.2901159980668</v>
      </c>
      <c r="AU3952" s="7">
        <v>140.26629255791474</v>
      </c>
      <c r="AV3952" s="7">
        <v>173</v>
      </c>
      <c r="AW3952" s="16">
        <v>0.81078781825384239</v>
      </c>
      <c r="AX3952" s="16">
        <v>-7.2165878435557551E-2</v>
      </c>
      <c r="AY3952" s="7">
        <v>219631654</v>
      </c>
      <c r="AZ3952" s="10">
        <v>22</v>
      </c>
      <c r="BA3952" s="16">
        <v>0</v>
      </c>
      <c r="BB3952" s="7">
        <v>9933627.8248241246</v>
      </c>
      <c r="BC3952" s="16">
        <v>0.13446360372152683</v>
      </c>
      <c r="BD3952" s="13"/>
      <c r="BE3952" s="13"/>
      <c r="BG3952" s="44"/>
      <c r="BH3952" s="43">
        <v>24.7</v>
      </c>
      <c r="BI3952" s="2">
        <v>36.382199999999997</v>
      </c>
    </row>
    <row r="3953" spans="1:62" x14ac:dyDescent="0.2">
      <c r="A3953" s="2">
        <v>2008</v>
      </c>
      <c r="B3953" s="4" t="s">
        <v>1</v>
      </c>
      <c r="C3953" s="4" t="s">
        <v>226</v>
      </c>
      <c r="D3953" s="4" t="s">
        <v>246</v>
      </c>
      <c r="E3953" s="52" t="s">
        <v>247</v>
      </c>
      <c r="F3953" s="4" t="s">
        <v>115</v>
      </c>
      <c r="I3953" s="7">
        <v>310594.84139999998</v>
      </c>
      <c r="J3953" s="8">
        <v>310594.84139999998</v>
      </c>
      <c r="K3953" s="16">
        <v>0.15380456818488986</v>
      </c>
      <c r="O3953" s="7">
        <v>2621420.4614159996</v>
      </c>
      <c r="P3953" s="8">
        <v>2621420.4614159996</v>
      </c>
      <c r="Q3953" s="16">
        <v>0.12579312780121032</v>
      </c>
      <c r="R3953" s="40"/>
      <c r="S3953" s="16"/>
      <c r="T3953" s="10">
        <v>35.200000000000003</v>
      </c>
      <c r="U3953" s="16">
        <v>-3.296703296703285E-2</v>
      </c>
      <c r="V3953" s="7"/>
      <c r="W3953" s="7"/>
      <c r="X3953" s="10">
        <v>8.44</v>
      </c>
      <c r="AA3953" s="7">
        <v>4179032.2399999998</v>
      </c>
      <c r="AD3953" s="7">
        <v>58</v>
      </c>
      <c r="AE3953" s="7">
        <v>8740</v>
      </c>
      <c r="AF3953" s="7">
        <v>203</v>
      </c>
      <c r="AG3953" s="8">
        <v>8537</v>
      </c>
      <c r="AH3953" s="16">
        <v>0.15380456818488986</v>
      </c>
      <c r="AI3953" s="7">
        <v>7737</v>
      </c>
      <c r="AJ3953" s="7">
        <v>800</v>
      </c>
      <c r="AK3953" s="12">
        <v>0.88524027459954235</v>
      </c>
      <c r="AL3953" s="12">
        <v>0.95</v>
      </c>
      <c r="AN3953" s="12">
        <v>0.90629026590137052</v>
      </c>
      <c r="AO3953" s="12">
        <v>0.97677345537757432</v>
      </c>
      <c r="AP3953" s="12">
        <v>0.35989488489236265</v>
      </c>
      <c r="AQ3953" s="8">
        <v>10103682</v>
      </c>
      <c r="AR3953" s="16">
        <v>5.1399704300135296E-2</v>
      </c>
      <c r="AS3953" s="7">
        <v>396845.32600157108</v>
      </c>
      <c r="AT3953" s="7">
        <v>1183.5166920463864</v>
      </c>
      <c r="AU3953" s="7">
        <v>140.22709621402683</v>
      </c>
      <c r="AV3953" s="7">
        <v>173</v>
      </c>
      <c r="AW3953" s="16">
        <v>0.81056124979206257</v>
      </c>
      <c r="AX3953" s="16">
        <v>-6.6080900357220029E-2</v>
      </c>
      <c r="AY3953" s="7">
        <v>222281004</v>
      </c>
      <c r="AZ3953" s="10">
        <v>22</v>
      </c>
      <c r="BA3953" s="16">
        <v>0</v>
      </c>
      <c r="BB3953" s="7">
        <v>9946291.9558984358</v>
      </c>
      <c r="BC3953" s="16">
        <v>9.6494149008120977E-2</v>
      </c>
      <c r="BD3953" s="13"/>
      <c r="BE3953" s="13"/>
      <c r="BG3953" s="44"/>
      <c r="BH3953" s="43">
        <v>25.46</v>
      </c>
      <c r="BI3953" s="2">
        <v>36.382199999999997</v>
      </c>
    </row>
    <row r="3954" spans="1:62" x14ac:dyDescent="0.2">
      <c r="A3954" s="2">
        <v>2008</v>
      </c>
      <c r="B3954" s="4" t="s">
        <v>2</v>
      </c>
      <c r="C3954" s="4" t="s">
        <v>226</v>
      </c>
      <c r="D3954" s="4" t="s">
        <v>246</v>
      </c>
      <c r="E3954" s="52" t="s">
        <v>247</v>
      </c>
      <c r="F3954" s="4" t="s">
        <v>115</v>
      </c>
      <c r="I3954" s="7">
        <v>294040.94039999996</v>
      </c>
      <c r="J3954" s="8">
        <v>294040.94039999996</v>
      </c>
      <c r="K3954" s="16">
        <v>9.9891126837234445E-2</v>
      </c>
      <c r="O3954" s="7">
        <v>2496407.5839959998</v>
      </c>
      <c r="P3954" s="8">
        <v>2496407.5839959998</v>
      </c>
      <c r="Q3954" s="16">
        <v>4.922198503911468E-2</v>
      </c>
      <c r="R3954" s="40"/>
      <c r="S3954" s="16"/>
      <c r="T3954" s="10">
        <v>35.200000000000003</v>
      </c>
      <c r="U3954" s="16">
        <v>-3.296703296703285E-2</v>
      </c>
      <c r="V3954" s="7"/>
      <c r="W3954" s="7"/>
      <c r="X3954" s="10">
        <v>8.49</v>
      </c>
      <c r="AA3954" s="7">
        <v>3979738.44</v>
      </c>
      <c r="AD3954" s="7">
        <v>58</v>
      </c>
      <c r="AE3954" s="7">
        <v>8316</v>
      </c>
      <c r="AF3954" s="7">
        <v>234</v>
      </c>
      <c r="AG3954" s="8">
        <v>8082</v>
      </c>
      <c r="AH3954" s="16">
        <v>9.9891126837234667E-2</v>
      </c>
      <c r="AI3954" s="7">
        <v>7140</v>
      </c>
      <c r="AJ3954" s="7">
        <v>942</v>
      </c>
      <c r="AK3954" s="12">
        <v>0.85858585858585856</v>
      </c>
      <c r="AL3954" s="12">
        <v>0.95</v>
      </c>
      <c r="AN3954" s="12">
        <v>0.88344469190794361</v>
      </c>
      <c r="AO3954" s="12">
        <v>0.97186147186147187</v>
      </c>
      <c r="AP3954" s="12">
        <v>0.24885563604070216</v>
      </c>
      <c r="AQ3954" s="8">
        <v>9360806</v>
      </c>
      <c r="AR3954" s="16">
        <v>-2.0703434273098065E-2</v>
      </c>
      <c r="AS3954" s="7">
        <v>357555.61497326201</v>
      </c>
      <c r="AT3954" s="7">
        <v>1158.2289037366988</v>
      </c>
      <c r="AU3954" s="7">
        <v>136.42272128818595</v>
      </c>
      <c r="AV3954" s="7">
        <v>173</v>
      </c>
      <c r="AW3954" s="16">
        <v>0.78857064328431192</v>
      </c>
      <c r="AX3954" s="16">
        <v>-6.6645019175428422E-2</v>
      </c>
      <c r="AY3954" s="7">
        <v>205937732</v>
      </c>
      <c r="AZ3954" s="10">
        <v>22</v>
      </c>
      <c r="BA3954" s="16">
        <v>0</v>
      </c>
      <c r="BB3954" s="7">
        <v>9471248.3536634576</v>
      </c>
      <c r="BC3954" s="16">
        <v>7.4889595262528086E-2</v>
      </c>
      <c r="BD3954" s="13"/>
      <c r="BE3954" s="13"/>
      <c r="BG3954" s="44"/>
      <c r="BH3954" s="43">
        <v>26.18</v>
      </c>
      <c r="BI3954" s="2">
        <v>36.382199999999997</v>
      </c>
    </row>
    <row r="3955" spans="1:62" x14ac:dyDescent="0.2">
      <c r="A3955" s="2">
        <v>2008</v>
      </c>
      <c r="B3955" s="4" t="s">
        <v>3</v>
      </c>
      <c r="C3955" s="4" t="s">
        <v>226</v>
      </c>
      <c r="D3955" s="4" t="s">
        <v>246</v>
      </c>
      <c r="E3955" s="52" t="s">
        <v>247</v>
      </c>
      <c r="F3955" s="4" t="s">
        <v>115</v>
      </c>
      <c r="I3955" s="7">
        <v>311104.19219999999</v>
      </c>
      <c r="J3955" s="8">
        <v>311104.19219999999</v>
      </c>
      <c r="K3955" s="16">
        <v>2.8382441371016309E-2</v>
      </c>
      <c r="O3955" s="7">
        <v>2725272.7236719998</v>
      </c>
      <c r="P3955" s="8">
        <v>2725272.7236719998</v>
      </c>
      <c r="Q3955" s="16">
        <v>9.5890960112265944E-4</v>
      </c>
      <c r="R3955" s="40"/>
      <c r="S3955" s="16"/>
      <c r="T3955" s="10">
        <v>35.200000000000003</v>
      </c>
      <c r="U3955" s="16">
        <v>0</v>
      </c>
      <c r="V3955" s="7"/>
      <c r="W3955" s="7"/>
      <c r="X3955" s="10">
        <v>8.76</v>
      </c>
      <c r="AA3955" s="7">
        <v>4344592.08</v>
      </c>
      <c r="AD3955" s="7">
        <v>58</v>
      </c>
      <c r="AE3955" s="7">
        <v>8782</v>
      </c>
      <c r="AF3955" s="7">
        <v>231</v>
      </c>
      <c r="AG3955" s="8">
        <v>8551</v>
      </c>
      <c r="AH3955" s="16">
        <v>2.8382441371016309E-2</v>
      </c>
      <c r="AI3955" s="7">
        <v>7693</v>
      </c>
      <c r="AJ3955" s="7">
        <v>858</v>
      </c>
      <c r="AK3955" s="12">
        <v>0.87599635618310179</v>
      </c>
      <c r="AL3955" s="12">
        <v>0.95</v>
      </c>
      <c r="AN3955" s="12">
        <v>0.8996608583791369</v>
      </c>
      <c r="AO3955" s="12">
        <v>0.97369619676611252</v>
      </c>
      <c r="AP3955" s="12">
        <v>8.177902617590771E-3</v>
      </c>
      <c r="AQ3955" s="8">
        <v>10070405</v>
      </c>
      <c r="AR3955" s="16">
        <v>3.2017267162990359E-2</v>
      </c>
      <c r="AS3955" s="7">
        <v>373808.64884929475</v>
      </c>
      <c r="AT3955" s="7">
        <v>1177.6874049818734</v>
      </c>
      <c r="AU3955" s="7">
        <v>134.43920148194903</v>
      </c>
      <c r="AV3955" s="7">
        <v>173</v>
      </c>
      <c r="AW3955" s="16">
        <v>0.77710521087831808</v>
      </c>
      <c r="AX3955" s="16">
        <v>3.1028603935644661E-2</v>
      </c>
      <c r="AY3955" s="7">
        <v>221548910</v>
      </c>
      <c r="AZ3955" s="10">
        <v>22</v>
      </c>
      <c r="BA3955" s="16">
        <v>0</v>
      </c>
      <c r="BB3955" s="7">
        <v>9834788.7450141665</v>
      </c>
      <c r="BC3955" s="16">
        <v>-9.0200234318599925E-3</v>
      </c>
      <c r="BD3955" s="13"/>
      <c r="BE3955" s="13"/>
      <c r="BG3955" s="44"/>
      <c r="BH3955" s="43">
        <v>26.939999999999998</v>
      </c>
      <c r="BI3955" s="2">
        <v>36.382199999999997</v>
      </c>
    </row>
    <row r="3956" spans="1:62" x14ac:dyDescent="0.2">
      <c r="A3956" s="2">
        <v>2008</v>
      </c>
      <c r="B3956" s="4" t="s">
        <v>4</v>
      </c>
      <c r="C3956" s="4" t="s">
        <v>226</v>
      </c>
      <c r="D3956" s="4" t="s">
        <v>246</v>
      </c>
      <c r="E3956" s="52" t="s">
        <v>247</v>
      </c>
      <c r="F3956" s="4" t="s">
        <v>115</v>
      </c>
      <c r="I3956" s="7">
        <v>305210.2758</v>
      </c>
      <c r="J3956" s="8">
        <v>305210.2758</v>
      </c>
      <c r="K3956" s="16">
        <v>-3.8620215448086137E-2</v>
      </c>
      <c r="O3956" s="7">
        <v>2649225.1939439997</v>
      </c>
      <c r="P3956" s="8">
        <v>2649225.1939439997</v>
      </c>
      <c r="Q3956" s="16">
        <v>-6.7622734088199854E-2</v>
      </c>
      <c r="R3956" s="40"/>
      <c r="S3956" s="16"/>
      <c r="T3956" s="10">
        <v>35.200000000000003</v>
      </c>
      <c r="U3956" s="16">
        <v>0</v>
      </c>
      <c r="V3956" s="7"/>
      <c r="W3956" s="7"/>
      <c r="X3956" s="10">
        <v>8.68</v>
      </c>
      <c r="AA3956" s="7">
        <v>4223358.16</v>
      </c>
      <c r="AD3956" s="7">
        <v>58</v>
      </c>
      <c r="AE3956" s="7">
        <v>8550</v>
      </c>
      <c r="AF3956" s="7">
        <v>161</v>
      </c>
      <c r="AG3956" s="8">
        <v>8389</v>
      </c>
      <c r="AH3956" s="16">
        <v>-3.8620215448086137E-2</v>
      </c>
      <c r="AI3956" s="7">
        <v>7682</v>
      </c>
      <c r="AJ3956" s="7">
        <v>707</v>
      </c>
      <c r="AK3956" s="12">
        <v>0.89847953216374266</v>
      </c>
      <c r="AL3956" s="12">
        <v>0.95</v>
      </c>
      <c r="AN3956" s="12">
        <v>0.91572297055668139</v>
      </c>
      <c r="AO3956" s="12">
        <v>0.9811695906432748</v>
      </c>
      <c r="AP3956" s="12">
        <v>1.4421561644992087E-2</v>
      </c>
      <c r="AQ3956" s="8">
        <v>10060849.705990395</v>
      </c>
      <c r="AR3956" s="16">
        <v>-7.8485073187285481E-3</v>
      </c>
      <c r="AS3956" s="7">
        <v>385768.77707018383</v>
      </c>
      <c r="AT3956" s="7">
        <v>1199.2907028239831</v>
      </c>
      <c r="AU3956" s="7">
        <v>138.16713166174921</v>
      </c>
      <c r="AV3956" s="7">
        <v>173</v>
      </c>
      <c r="AW3956" s="16">
        <v>0.79865394024132486</v>
      </c>
      <c r="AX3956" s="16">
        <v>6.4109485457065629E-2</v>
      </c>
      <c r="AY3956" s="7">
        <v>221338693.53178868</v>
      </c>
      <c r="AZ3956" s="10">
        <v>22</v>
      </c>
      <c r="BA3956" s="16">
        <v>0</v>
      </c>
      <c r="BB3956" s="7">
        <v>9616331.9606211111</v>
      </c>
      <c r="BC3956" s="16">
        <v>-3.8336629653650839E-2</v>
      </c>
      <c r="BD3956" s="13"/>
      <c r="BE3956" s="13"/>
      <c r="BG3956" s="44"/>
      <c r="BH3956" s="43">
        <v>26.080000000000002</v>
      </c>
      <c r="BI3956" s="2">
        <v>36.382199999999997</v>
      </c>
    </row>
    <row r="3957" spans="1:62" x14ac:dyDescent="0.2">
      <c r="A3957" s="2">
        <v>2008</v>
      </c>
      <c r="B3957" s="4" t="s">
        <v>11</v>
      </c>
      <c r="C3957" s="4" t="s">
        <v>226</v>
      </c>
      <c r="D3957" s="4" t="s">
        <v>246</v>
      </c>
      <c r="E3957" s="52" t="s">
        <v>247</v>
      </c>
      <c r="F3957" s="4" t="s">
        <v>115</v>
      </c>
      <c r="I3957" s="7">
        <v>295023.2598</v>
      </c>
      <c r="J3957" s="8">
        <v>295023.2598</v>
      </c>
      <c r="K3957" s="16">
        <v>-3.7278879259171283E-2</v>
      </c>
      <c r="O3957" s="7">
        <v>2649308.8730040002</v>
      </c>
      <c r="P3957" s="8">
        <v>2649308.8730040002</v>
      </c>
      <c r="Q3957" s="16">
        <v>-2.8625206263748093E-2</v>
      </c>
      <c r="R3957" s="40"/>
      <c r="S3957" s="16"/>
      <c r="T3957" s="10">
        <v>35.200000000000003</v>
      </c>
      <c r="U3957" s="16">
        <v>0</v>
      </c>
      <c r="V3957" s="7"/>
      <c r="W3957" s="7"/>
      <c r="X3957" s="10">
        <v>8.98</v>
      </c>
      <c r="AA3957" s="7">
        <v>4223491.5600000005</v>
      </c>
      <c r="AD3957" s="7">
        <v>58</v>
      </c>
      <c r="AE3957" s="7">
        <v>8612</v>
      </c>
      <c r="AF3957" s="7">
        <v>503</v>
      </c>
      <c r="AG3957" s="8">
        <v>8109</v>
      </c>
      <c r="AH3957" s="16">
        <v>-3.7278879259171283E-2</v>
      </c>
      <c r="AI3957" s="7">
        <v>7516</v>
      </c>
      <c r="AJ3957" s="7">
        <v>593</v>
      </c>
      <c r="AK3957" s="12">
        <v>0.87273571760334412</v>
      </c>
      <c r="AL3957" s="12">
        <v>0.95</v>
      </c>
      <c r="AN3957" s="12">
        <v>0.92687137748181037</v>
      </c>
      <c r="AO3957" s="12">
        <v>0.94159312587087785</v>
      </c>
      <c r="AP3957" s="12">
        <v>8.6611902492621518E-3</v>
      </c>
      <c r="AQ3957" s="8">
        <v>9820321.5454591233</v>
      </c>
      <c r="AR3957" s="16">
        <v>-1.3972263861708134E-2</v>
      </c>
      <c r="AS3957" s="7">
        <v>369741.02204288868</v>
      </c>
      <c r="AT3957" s="7">
        <v>1211.0397762312398</v>
      </c>
      <c r="AU3957" s="7">
        <v>134.85966327742091</v>
      </c>
      <c r="AV3957" s="7">
        <v>173</v>
      </c>
      <c r="AW3957" s="16">
        <v>0.77953562588104575</v>
      </c>
      <c r="AX3957" s="16">
        <v>1.5084746378563052E-2</v>
      </c>
      <c r="AY3957" s="7">
        <v>216047074.0001007</v>
      </c>
      <c r="AZ3957" s="10">
        <v>22</v>
      </c>
      <c r="BA3957" s="16">
        <v>0</v>
      </c>
      <c r="BB3957" s="7">
        <v>9368328.1348325368</v>
      </c>
      <c r="BC3957" s="16">
        <v>-1.4132030016189567E-2</v>
      </c>
      <c r="BD3957" s="13"/>
      <c r="BE3957" s="13"/>
      <c r="BG3957" s="44"/>
      <c r="BH3957" s="43">
        <v>26.56</v>
      </c>
      <c r="BI3957" s="2">
        <v>36.382199999999997</v>
      </c>
    </row>
    <row r="3958" spans="1:62" x14ac:dyDescent="0.2">
      <c r="A3958" s="2">
        <v>2008</v>
      </c>
      <c r="B3958" s="4" t="s">
        <v>5</v>
      </c>
      <c r="C3958" s="4" t="s">
        <v>226</v>
      </c>
      <c r="D3958" s="4" t="s">
        <v>246</v>
      </c>
      <c r="E3958" s="52" t="s">
        <v>247</v>
      </c>
      <c r="F3958" s="4" t="s">
        <v>115</v>
      </c>
      <c r="I3958" s="7">
        <v>313905.62159999995</v>
      </c>
      <c r="J3958" s="8">
        <v>313905.62159999995</v>
      </c>
      <c r="K3958" s="16">
        <v>-8.9593383873191046E-3</v>
      </c>
      <c r="O3958" s="7">
        <v>2818872.4819679996</v>
      </c>
      <c r="P3958" s="8">
        <v>2818872.4819679996</v>
      </c>
      <c r="Q3958" s="16">
        <v>-5.6374143819134526E-3</v>
      </c>
      <c r="R3958" s="40"/>
      <c r="S3958" s="16"/>
      <c r="T3958" s="10">
        <v>35.200000000000003</v>
      </c>
      <c r="U3958" s="16">
        <v>0</v>
      </c>
      <c r="V3958" s="7"/>
      <c r="W3958" s="7"/>
      <c r="X3958" s="10">
        <v>8.98</v>
      </c>
      <c r="AA3958" s="7">
        <v>4493807.5200000005</v>
      </c>
      <c r="AD3958" s="7">
        <v>58</v>
      </c>
      <c r="AE3958" s="7">
        <v>8782</v>
      </c>
      <c r="AF3958" s="7">
        <v>154</v>
      </c>
      <c r="AG3958" s="8">
        <v>8628</v>
      </c>
      <c r="AH3958" s="16">
        <v>-8.9593383873191046E-3</v>
      </c>
      <c r="AI3958" s="7">
        <v>7936</v>
      </c>
      <c r="AJ3958" s="7">
        <v>692</v>
      </c>
      <c r="AK3958" s="12">
        <v>0.90366659075381461</v>
      </c>
      <c r="AL3958" s="12">
        <v>0.95</v>
      </c>
      <c r="AN3958" s="12">
        <v>0.91979601298099212</v>
      </c>
      <c r="AO3958" s="12">
        <v>0.98246413117740838</v>
      </c>
      <c r="AP3958" s="12">
        <v>4.5260943612128735E-2</v>
      </c>
      <c r="AQ3958" s="8">
        <v>10385125</v>
      </c>
      <c r="AR3958" s="16">
        <v>1.3155397129147595E-3</v>
      </c>
      <c r="AS3958" s="7">
        <v>388955.99250936328</v>
      </c>
      <c r="AT3958" s="7">
        <v>1203.6538015762633</v>
      </c>
      <c r="AU3958" s="7">
        <v>134.03717166773532</v>
      </c>
      <c r="AV3958" s="7">
        <v>173</v>
      </c>
      <c r="AW3958" s="16">
        <v>0.77478133911985736</v>
      </c>
      <c r="AX3958" s="16">
        <v>6.9923729989360695E-3</v>
      </c>
      <c r="AY3958" s="7">
        <v>228472750</v>
      </c>
      <c r="AZ3958" s="10">
        <v>22</v>
      </c>
      <c r="BA3958" s="16">
        <v>0</v>
      </c>
      <c r="BB3958" s="7">
        <v>9587094.7574841958</v>
      </c>
      <c r="BC3958" s="16">
        <v>-7.6195981571898237E-4</v>
      </c>
      <c r="BD3958" s="13"/>
      <c r="BE3958" s="13"/>
      <c r="BG3958" s="44"/>
      <c r="BH3958" s="43">
        <v>26.7</v>
      </c>
      <c r="BI3958" s="2">
        <v>36.382199999999997</v>
      </c>
    </row>
    <row r="3959" spans="1:62" x14ac:dyDescent="0.2">
      <c r="A3959" s="2">
        <v>2008</v>
      </c>
      <c r="B3959" s="4" t="s">
        <v>6</v>
      </c>
      <c r="C3959" s="4" t="s">
        <v>226</v>
      </c>
      <c r="D3959" s="4" t="s">
        <v>246</v>
      </c>
      <c r="E3959" s="52" t="s">
        <v>247</v>
      </c>
      <c r="F3959" s="4" t="s">
        <v>115</v>
      </c>
      <c r="I3959" s="7">
        <v>294695.82</v>
      </c>
      <c r="J3959" s="8">
        <v>294695.82</v>
      </c>
      <c r="K3959" s="16">
        <v>-6.0542797494780753E-2</v>
      </c>
      <c r="O3959" s="7">
        <v>2619845.8398000002</v>
      </c>
      <c r="P3959" s="8">
        <v>2619845.8398000002</v>
      </c>
      <c r="Q3959" s="16">
        <v>-6.2651567870774527E-2</v>
      </c>
      <c r="R3959" s="40"/>
      <c r="S3959" s="16"/>
      <c r="T3959" s="10">
        <v>35.200000000000003</v>
      </c>
      <c r="U3959" s="16">
        <v>0</v>
      </c>
      <c r="V3959" s="7"/>
      <c r="W3959" s="7"/>
      <c r="X3959" s="10">
        <v>8.89</v>
      </c>
      <c r="AA3959" s="7">
        <v>4176522.0000000005</v>
      </c>
      <c r="AD3959" s="7">
        <v>58</v>
      </c>
      <c r="AE3959" s="7">
        <v>8382</v>
      </c>
      <c r="AF3959" s="7">
        <v>282</v>
      </c>
      <c r="AG3959" s="8">
        <v>8100</v>
      </c>
      <c r="AH3959" s="16">
        <v>-6.0542797494780753E-2</v>
      </c>
      <c r="AI3959" s="7">
        <v>7309</v>
      </c>
      <c r="AJ3959" s="7">
        <v>791</v>
      </c>
      <c r="AK3959" s="12">
        <v>0.87198759246003343</v>
      </c>
      <c r="AL3959" s="12">
        <v>0.95</v>
      </c>
      <c r="AN3959" s="12">
        <v>0.90234567901234564</v>
      </c>
      <c r="AO3959" s="12">
        <v>0.96635647816750181</v>
      </c>
      <c r="AP3959" s="12">
        <v>-2.0641434485845433E-2</v>
      </c>
      <c r="AQ3959" s="8">
        <v>9682216</v>
      </c>
      <c r="AR3959" s="16">
        <v>-6.3261026219887606E-2</v>
      </c>
      <c r="AS3959" s="7">
        <v>373254.27910562843</v>
      </c>
      <c r="AT3959" s="7">
        <v>1195.3353086419754</v>
      </c>
      <c r="AU3959" s="7">
        <v>134.45841492035717</v>
      </c>
      <c r="AV3959" s="7">
        <v>173</v>
      </c>
      <c r="AW3959" s="16">
        <v>0.77721627121593739</v>
      </c>
      <c r="AX3959" s="16">
        <v>-6.5019402414601135E-4</v>
      </c>
      <c r="AY3959" s="7">
        <v>213008752</v>
      </c>
      <c r="AZ3959" s="10">
        <v>22</v>
      </c>
      <c r="BA3959" s="16">
        <v>0</v>
      </c>
      <c r="BB3959" s="7">
        <v>9275082.1437944937</v>
      </c>
      <c r="BC3959" s="16">
        <v>-1.384760593546769E-2</v>
      </c>
      <c r="BD3959" s="13"/>
      <c r="BE3959" s="13"/>
      <c r="BG3959" s="44"/>
      <c r="BH3959" s="43">
        <v>25.939999999999998</v>
      </c>
      <c r="BI3959" s="2">
        <v>36.382199999999997</v>
      </c>
    </row>
    <row r="3960" spans="1:62" x14ac:dyDescent="0.2">
      <c r="A3960" s="2">
        <v>2008</v>
      </c>
      <c r="B3960" s="4" t="s">
        <v>7</v>
      </c>
      <c r="C3960" s="4" t="s">
        <v>226</v>
      </c>
      <c r="D3960" s="4" t="s">
        <v>246</v>
      </c>
      <c r="E3960" s="52" t="s">
        <v>247</v>
      </c>
      <c r="F3960" s="4" t="s">
        <v>115</v>
      </c>
      <c r="I3960" s="7">
        <v>304446.24959999998</v>
      </c>
      <c r="J3960" s="8">
        <v>304446.24959999998</v>
      </c>
      <c r="K3960" s="16">
        <v>1.7957620016759712E-3</v>
      </c>
      <c r="O3960" s="7">
        <v>2657815.7590080001</v>
      </c>
      <c r="P3960" s="8">
        <v>2657815.7590080001</v>
      </c>
      <c r="Q3960" s="16">
        <v>-2.5008137984990797E-2</v>
      </c>
      <c r="R3960" s="40"/>
      <c r="S3960" s="16"/>
      <c r="T3960" s="10">
        <v>35.200000000000003</v>
      </c>
      <c r="U3960" s="16">
        <v>0</v>
      </c>
      <c r="V3960" s="7"/>
      <c r="W3960" s="7"/>
      <c r="X3960" s="10">
        <v>8.73</v>
      </c>
      <c r="AA3960" s="7">
        <v>4237053.12</v>
      </c>
      <c r="AD3960" s="7">
        <v>58</v>
      </c>
      <c r="AE3960" s="7">
        <v>8644</v>
      </c>
      <c r="AF3960" s="7">
        <v>276</v>
      </c>
      <c r="AG3960" s="8">
        <v>8368</v>
      </c>
      <c r="AH3960" s="16">
        <v>1.7957620016759712E-3</v>
      </c>
      <c r="AI3960" s="7">
        <v>7631</v>
      </c>
      <c r="AJ3960" s="7">
        <v>737</v>
      </c>
      <c r="AK3960" s="12">
        <v>0.88280888477556685</v>
      </c>
      <c r="AL3960" s="12">
        <v>0.95</v>
      </c>
      <c r="AN3960" s="12">
        <v>0.9119263862332696</v>
      </c>
      <c r="AO3960" s="12">
        <v>0.96807033780657104</v>
      </c>
      <c r="AP3960" s="12">
        <v>-2.9684418577878846E-3</v>
      </c>
      <c r="AQ3960" s="8">
        <v>9649505.7860799059</v>
      </c>
      <c r="AR3960" s="16">
        <v>-2.4202847931078519E-3</v>
      </c>
      <c r="AS3960" s="7">
        <v>384749.03453269164</v>
      </c>
      <c r="AT3960" s="7">
        <v>1153.1436168833541</v>
      </c>
      <c r="AU3960" s="7">
        <v>132.08976138411845</v>
      </c>
      <c r="AV3960" s="7">
        <v>173</v>
      </c>
      <c r="AW3960" s="16">
        <v>0.76352463227814127</v>
      </c>
      <c r="AX3960" s="16">
        <v>2.3167222283477118E-2</v>
      </c>
      <c r="AY3960" s="7">
        <v>212289127.29375792</v>
      </c>
      <c r="AZ3960" s="10">
        <v>22</v>
      </c>
      <c r="BA3960" s="16">
        <v>0</v>
      </c>
      <c r="BB3960" s="7">
        <v>9695577.2754446752</v>
      </c>
      <c r="BC3960" s="16">
        <v>-1.1521302927182155E-2</v>
      </c>
      <c r="BD3960" s="13"/>
      <c r="BE3960" s="13"/>
      <c r="BG3960" s="44"/>
      <c r="BH3960" s="43">
        <v>25.08</v>
      </c>
      <c r="BI3960" s="2">
        <v>36.382199999999997</v>
      </c>
    </row>
    <row r="3961" spans="1:62" x14ac:dyDescent="0.2">
      <c r="A3961" s="2">
        <v>2009</v>
      </c>
      <c r="B3961" s="4" t="s">
        <v>8</v>
      </c>
      <c r="C3961" s="4" t="s">
        <v>226</v>
      </c>
      <c r="D3961" s="4" t="s">
        <v>246</v>
      </c>
      <c r="E3961" s="52" t="s">
        <v>247</v>
      </c>
      <c r="F3961" s="4" t="s">
        <v>115</v>
      </c>
      <c r="I3961" s="7">
        <v>304155.19199999998</v>
      </c>
      <c r="J3961" s="8">
        <v>304155.19199999998</v>
      </c>
      <c r="K3961" s="16">
        <v>-4.3587690195629691E-2</v>
      </c>
      <c r="O3961" s="7">
        <v>2591402.2358399997</v>
      </c>
      <c r="P3961" s="8">
        <v>2591402.2358399997</v>
      </c>
      <c r="Q3961" s="16">
        <v>-1.823700246587534E-2</v>
      </c>
      <c r="R3961" s="40"/>
      <c r="S3961" s="16"/>
      <c r="T3961" s="10">
        <v>35.200000000000003</v>
      </c>
      <c r="U3961" s="16">
        <v>0</v>
      </c>
      <c r="V3961" s="7"/>
      <c r="W3961" s="7"/>
      <c r="X3961" s="10">
        <v>8.52</v>
      </c>
      <c r="AA3961" s="7">
        <v>4131177.5999999996</v>
      </c>
      <c r="AD3961" s="7">
        <v>58</v>
      </c>
      <c r="AE3961" s="7">
        <v>8708</v>
      </c>
      <c r="AF3961" s="7">
        <v>348</v>
      </c>
      <c r="AG3961" s="8">
        <v>8360</v>
      </c>
      <c r="AH3961" s="16">
        <v>-4.3587690195629802E-2</v>
      </c>
      <c r="AI3961" s="7">
        <v>7366</v>
      </c>
      <c r="AJ3961" s="7">
        <v>994</v>
      </c>
      <c r="AK3961" s="12">
        <v>0.8458888378502526</v>
      </c>
      <c r="AL3961" s="12">
        <v>0.95</v>
      </c>
      <c r="AN3961" s="12">
        <v>0.8811004784688995</v>
      </c>
      <c r="AO3961" s="12">
        <v>0.96003674781809833</v>
      </c>
      <c r="AP3961" s="12">
        <v>-5.6279955606341026E-2</v>
      </c>
      <c r="AQ3961" s="8">
        <v>8335126.905025959</v>
      </c>
      <c r="AR3961" s="16">
        <v>-4.8882267678229896E-2</v>
      </c>
      <c r="AS3961" s="7">
        <v>312177.03764142172</v>
      </c>
      <c r="AT3961" s="7">
        <v>997.02474940501907</v>
      </c>
      <c r="AU3961" s="7">
        <v>117.02168420246703</v>
      </c>
      <c r="AV3961" s="7">
        <v>173</v>
      </c>
      <c r="AW3961" s="16">
        <v>0.6764259202454741</v>
      </c>
      <c r="AX3961" s="16">
        <v>-3.1214524573981106E-2</v>
      </c>
      <c r="AY3961" s="7">
        <v>183372791.9105711</v>
      </c>
      <c r="AZ3961" s="10">
        <v>22</v>
      </c>
      <c r="BA3961" s="16">
        <v>0</v>
      </c>
      <c r="BB3961" s="7">
        <v>9388262.6516511347</v>
      </c>
      <c r="BC3961" s="16">
        <v>1.2617286872304888E-3</v>
      </c>
      <c r="BD3961" s="13"/>
      <c r="BE3961" s="13"/>
      <c r="BG3961" s="44"/>
      <c r="BH3961" s="43">
        <v>26.7</v>
      </c>
      <c r="BI3961" s="2">
        <v>36.382199999999997</v>
      </c>
      <c r="BJ3961" s="2" t="s">
        <v>74</v>
      </c>
    </row>
    <row r="3962" spans="1:62" x14ac:dyDescent="0.2">
      <c r="A3962" s="2">
        <v>2009</v>
      </c>
      <c r="B3962" s="4" t="s">
        <v>9</v>
      </c>
      <c r="C3962" s="4" t="s">
        <v>226</v>
      </c>
      <c r="D3962" s="4" t="s">
        <v>246</v>
      </c>
      <c r="E3962" s="52" t="s">
        <v>247</v>
      </c>
      <c r="F3962" s="4" t="s">
        <v>115</v>
      </c>
      <c r="I3962" s="7">
        <v>279815.50019999995</v>
      </c>
      <c r="J3962" s="8">
        <v>279815.50019999995</v>
      </c>
      <c r="K3962" s="16">
        <v>-4.6609644229577363E-2</v>
      </c>
      <c r="O3962" s="7">
        <v>2412009.6117239995</v>
      </c>
      <c r="P3962" s="8">
        <v>2412009.6117239995</v>
      </c>
      <c r="Q3962" s="16">
        <v>-1.5781453084904973E-2</v>
      </c>
      <c r="R3962" s="40"/>
      <c r="S3962" s="16"/>
      <c r="T3962" s="10">
        <v>35.200000000000003</v>
      </c>
      <c r="U3962" s="16">
        <v>0</v>
      </c>
      <c r="V3962" s="7"/>
      <c r="W3962" s="7"/>
      <c r="X3962" s="10">
        <v>8.6199999999999992</v>
      </c>
      <c r="AA3962" s="7">
        <v>3845192.36</v>
      </c>
      <c r="AD3962" s="7">
        <v>58</v>
      </c>
      <c r="AE3962" s="7">
        <v>7984</v>
      </c>
      <c r="AF3962" s="7">
        <v>293</v>
      </c>
      <c r="AG3962" s="8">
        <v>7691</v>
      </c>
      <c r="AH3962" s="16">
        <v>-4.6609644229577252E-2</v>
      </c>
      <c r="AI3962" s="7">
        <v>6839</v>
      </c>
      <c r="AJ3962" s="7">
        <v>852</v>
      </c>
      <c r="AK3962" s="12">
        <v>0.85658817635270545</v>
      </c>
      <c r="AL3962" s="12">
        <v>0.95</v>
      </c>
      <c r="AN3962" s="12">
        <v>0.88922116759849179</v>
      </c>
      <c r="AO3962" s="12">
        <v>0.96330160320641278</v>
      </c>
      <c r="AP3962" s="12">
        <v>-3.3892638516224483E-2</v>
      </c>
      <c r="AQ3962" s="8">
        <v>7946862.6568038557</v>
      </c>
      <c r="AR3962" s="16">
        <v>-7.3641292974792938E-2</v>
      </c>
      <c r="AS3962" s="7">
        <v>323569.32641709514</v>
      </c>
      <c r="AT3962" s="7">
        <v>1033.267800910656</v>
      </c>
      <c r="AU3962" s="7">
        <v>119.86865439798794</v>
      </c>
      <c r="AV3962" s="7">
        <v>173</v>
      </c>
      <c r="AW3962" s="16">
        <v>0.69288239536409213</v>
      </c>
      <c r="AX3962" s="16">
        <v>-5.8787593539303074E-2</v>
      </c>
      <c r="AY3962" s="7">
        <v>174830978.44968483</v>
      </c>
      <c r="AZ3962" s="10">
        <v>22</v>
      </c>
      <c r="BA3962" s="16">
        <v>0</v>
      </c>
      <c r="BB3962" s="7">
        <v>9246662.5409901235</v>
      </c>
      <c r="BC3962" s="16">
        <v>1.6682604072113638E-2</v>
      </c>
      <c r="BD3962" s="13"/>
      <c r="BE3962" s="13"/>
      <c r="BG3962" s="44"/>
      <c r="BH3962" s="43">
        <v>24.56</v>
      </c>
      <c r="BI3962" s="2">
        <v>36.382199999999997</v>
      </c>
    </row>
    <row r="3963" spans="1:62" x14ac:dyDescent="0.2">
      <c r="A3963" s="2">
        <v>2009</v>
      </c>
      <c r="B3963" s="4" t="s">
        <v>10</v>
      </c>
      <c r="C3963" s="4" t="s">
        <v>226</v>
      </c>
      <c r="D3963" s="4" t="s">
        <v>246</v>
      </c>
      <c r="E3963" s="52" t="s">
        <v>247</v>
      </c>
      <c r="F3963" s="4" t="s">
        <v>115</v>
      </c>
      <c r="I3963" s="7">
        <v>306956.6214</v>
      </c>
      <c r="J3963" s="8">
        <v>306956.6214</v>
      </c>
      <c r="K3963" s="16">
        <v>3.192270058708413E-2</v>
      </c>
      <c r="O3963" s="7">
        <v>2642896.5102539998</v>
      </c>
      <c r="P3963" s="8">
        <v>2642896.5102539998</v>
      </c>
      <c r="Q3963" s="16">
        <v>3.3122610704046096E-2</v>
      </c>
      <c r="R3963" s="40"/>
      <c r="S3963" s="16"/>
      <c r="T3963" s="10">
        <v>35.200000000000003</v>
      </c>
      <c r="U3963" s="16">
        <v>0</v>
      </c>
      <c r="V3963" s="7"/>
      <c r="W3963" s="7"/>
      <c r="X3963" s="10">
        <v>8.61</v>
      </c>
      <c r="AA3963" s="7">
        <v>4213269.0599999996</v>
      </c>
      <c r="AD3963" s="7">
        <v>58</v>
      </c>
      <c r="AE3963" s="7">
        <v>8644</v>
      </c>
      <c r="AF3963" s="7">
        <v>207</v>
      </c>
      <c r="AG3963" s="8">
        <v>8437</v>
      </c>
      <c r="AH3963" s="16">
        <v>3.192270058708413E-2</v>
      </c>
      <c r="AI3963" s="7">
        <v>7495</v>
      </c>
      <c r="AJ3963" s="7">
        <v>942</v>
      </c>
      <c r="AK3963" s="12">
        <v>0.86707542804257287</v>
      </c>
      <c r="AL3963" s="12">
        <v>0.95</v>
      </c>
      <c r="AN3963" s="12">
        <v>0.88834893919639679</v>
      </c>
      <c r="AO3963" s="12">
        <v>0.97605275335492825</v>
      </c>
      <c r="AP3963" s="12">
        <v>-3.1968422381748574E-2</v>
      </c>
      <c r="AQ3963" s="8">
        <v>9242412.2017342821</v>
      </c>
      <c r="AR3963" s="16">
        <v>3.0461421599066174E-3</v>
      </c>
      <c r="AS3963" s="7">
        <v>351155.47878929641</v>
      </c>
      <c r="AT3963" s="7">
        <v>1095.4619179488304</v>
      </c>
      <c r="AU3963" s="7">
        <v>127.23134935526487</v>
      </c>
      <c r="AV3963" s="7">
        <v>173</v>
      </c>
      <c r="AW3963" s="16">
        <v>0.73544132575297616</v>
      </c>
      <c r="AX3963" s="16">
        <v>-2.9112196589757167E-2</v>
      </c>
      <c r="AY3963" s="7">
        <v>203333068.43815422</v>
      </c>
      <c r="AZ3963" s="10">
        <v>22</v>
      </c>
      <c r="BA3963" s="16">
        <v>0</v>
      </c>
      <c r="BB3963" s="7">
        <v>9216856.0011119638</v>
      </c>
      <c r="BC3963" s="16">
        <v>1.7743796174120554E-2</v>
      </c>
      <c r="BD3963" s="13"/>
      <c r="BE3963" s="13"/>
      <c r="BG3963" s="44"/>
      <c r="BH3963" s="43">
        <v>26.32</v>
      </c>
      <c r="BI3963" s="2">
        <v>36.382199999999997</v>
      </c>
    </row>
    <row r="3964" spans="1:62" x14ac:dyDescent="0.2">
      <c r="A3964" s="2">
        <v>2009</v>
      </c>
      <c r="B3964" s="4" t="s">
        <v>0</v>
      </c>
      <c r="C3964" s="4" t="s">
        <v>226</v>
      </c>
      <c r="D3964" s="4" t="s">
        <v>246</v>
      </c>
      <c r="E3964" s="52" t="s">
        <v>247</v>
      </c>
      <c r="F3964" s="4" t="s">
        <v>115</v>
      </c>
      <c r="I3964" s="7">
        <v>290329.95600000001</v>
      </c>
      <c r="J3964" s="8">
        <v>290329.95600000001</v>
      </c>
      <c r="K3964" s="16">
        <v>-3.5766070565490415E-2</v>
      </c>
      <c r="O3964" s="7">
        <v>2505547.5202800003</v>
      </c>
      <c r="P3964" s="8">
        <v>2505547.5202800003</v>
      </c>
      <c r="Q3964" s="16">
        <v>-3.2402463834904749E-2</v>
      </c>
      <c r="R3964" s="40"/>
      <c r="S3964" s="16"/>
      <c r="T3964" s="10">
        <v>35.200000000000003</v>
      </c>
      <c r="U3964" s="16">
        <v>0</v>
      </c>
      <c r="V3964" s="7"/>
      <c r="W3964" s="7"/>
      <c r="X3964" s="10">
        <v>8.6300000000000008</v>
      </c>
      <c r="AA3964" s="7">
        <v>3994309.2</v>
      </c>
      <c r="AD3964" s="7">
        <v>58</v>
      </c>
      <c r="AE3964" s="7">
        <v>8326</v>
      </c>
      <c r="AF3964" s="7">
        <v>346</v>
      </c>
      <c r="AG3964" s="8">
        <v>7980</v>
      </c>
      <c r="AH3964" s="16">
        <v>-3.5766070565490526E-2</v>
      </c>
      <c r="AI3964" s="7">
        <v>7008</v>
      </c>
      <c r="AJ3964" s="7">
        <v>972</v>
      </c>
      <c r="AK3964" s="12">
        <v>0.84170069661301949</v>
      </c>
      <c r="AL3964" s="12">
        <v>0.95</v>
      </c>
      <c r="AN3964" s="12">
        <v>0.87819548872180453</v>
      </c>
      <c r="AO3964" s="12">
        <v>0.95844343021859235</v>
      </c>
      <c r="AP3964" s="12">
        <v>-1.5716973908226683E-2</v>
      </c>
      <c r="AQ3964" s="8">
        <v>9089176.6904247757</v>
      </c>
      <c r="AR3964" s="16">
        <v>-8.955797787988673E-2</v>
      </c>
      <c r="AS3964" s="7">
        <v>358972.22316053614</v>
      </c>
      <c r="AT3964" s="7">
        <v>1138.9945727349343</v>
      </c>
      <c r="AU3964" s="7">
        <v>131.98083113962159</v>
      </c>
      <c r="AV3964" s="7">
        <v>173</v>
      </c>
      <c r="AW3964" s="16">
        <v>0.76289497768567394</v>
      </c>
      <c r="AX3964" s="16">
        <v>-5.9069511763648719E-2</v>
      </c>
      <c r="AY3964" s="7">
        <v>199961887.18934506</v>
      </c>
      <c r="AZ3964" s="10">
        <v>22</v>
      </c>
      <c r="BA3964" s="16">
        <v>0</v>
      </c>
      <c r="BB3964" s="7">
        <v>9043992.203821497</v>
      </c>
      <c r="BC3964" s="16">
        <v>2.0809844377903584E-2</v>
      </c>
      <c r="BD3964" s="13"/>
      <c r="BE3964" s="13"/>
      <c r="BG3964" s="44"/>
      <c r="BH3964" s="43">
        <v>25.32</v>
      </c>
      <c r="BI3964" s="2">
        <v>36.382199999999997</v>
      </c>
    </row>
    <row r="3965" spans="1:62" x14ac:dyDescent="0.2">
      <c r="A3965" s="2">
        <v>2009</v>
      </c>
      <c r="B3965" s="4" t="s">
        <v>1</v>
      </c>
      <c r="C3965" s="4" t="s">
        <v>226</v>
      </c>
      <c r="D3965" s="4" t="s">
        <v>246</v>
      </c>
      <c r="E3965" s="52" t="s">
        <v>247</v>
      </c>
      <c r="F3965" s="4" t="s">
        <v>115</v>
      </c>
      <c r="I3965" s="7">
        <v>297933.8358</v>
      </c>
      <c r="J3965" s="8">
        <v>297933.8358</v>
      </c>
      <c r="K3965" s="16">
        <v>-4.0763734332903701E-2</v>
      </c>
      <c r="O3965" s="7">
        <v>2586065.6947439997</v>
      </c>
      <c r="P3965" s="8">
        <v>2586065.6947439997</v>
      </c>
      <c r="Q3965" s="16">
        <v>-1.3486873697820423E-2</v>
      </c>
      <c r="R3965" s="40"/>
      <c r="S3965" s="16"/>
      <c r="T3965" s="10">
        <v>35.200000000000003</v>
      </c>
      <c r="U3965" s="16">
        <v>0</v>
      </c>
      <c r="V3965" s="7"/>
      <c r="W3965" s="7"/>
      <c r="X3965" s="10">
        <v>8.68</v>
      </c>
      <c r="AA3965" s="7">
        <v>4122670.1599999997</v>
      </c>
      <c r="AD3965" s="7">
        <v>58</v>
      </c>
      <c r="AE3965" s="7">
        <v>8414</v>
      </c>
      <c r="AF3965" s="7">
        <v>225</v>
      </c>
      <c r="AG3965" s="8">
        <v>8189</v>
      </c>
      <c r="AH3965" s="16">
        <v>-4.0763734332903812E-2</v>
      </c>
      <c r="AI3965" s="7">
        <v>6793</v>
      </c>
      <c r="AJ3965" s="7">
        <v>1396</v>
      </c>
      <c r="AK3965" s="12">
        <v>0.80734490135488468</v>
      </c>
      <c r="AL3965" s="12">
        <v>0.95</v>
      </c>
      <c r="AN3965" s="12">
        <v>0.82952741482476489</v>
      </c>
      <c r="AO3965" s="12">
        <v>0.97325885429046832</v>
      </c>
      <c r="AP3965" s="12">
        <v>-8.4700072333072529E-2</v>
      </c>
      <c r="AQ3965" s="8">
        <v>9110510</v>
      </c>
      <c r="AR3965" s="16">
        <v>-9.8298026402652061E-2</v>
      </c>
      <c r="AS3965" s="7">
        <v>357836.21366849961</v>
      </c>
      <c r="AT3965" s="7">
        <v>1112.5302234705093</v>
      </c>
      <c r="AU3965" s="7">
        <v>128.1716847316255</v>
      </c>
      <c r="AV3965" s="7">
        <v>173</v>
      </c>
      <c r="AW3965" s="16">
        <v>0.74087679035621679</v>
      </c>
      <c r="AX3965" s="16">
        <v>-8.5970627702375735E-2</v>
      </c>
      <c r="AY3965" s="7">
        <v>200431220</v>
      </c>
      <c r="AZ3965" s="10">
        <v>22</v>
      </c>
      <c r="BA3965" s="16">
        <v>0</v>
      </c>
      <c r="BB3965" s="7">
        <v>8968591.086609045</v>
      </c>
      <c r="BC3965" s="16">
        <v>2.6362559751299853E-2</v>
      </c>
      <c r="BD3965" s="13"/>
      <c r="BE3965" s="13"/>
      <c r="BG3965" s="44"/>
      <c r="BH3965" s="43">
        <v>25.46</v>
      </c>
      <c r="BI3965" s="2">
        <v>36.382199999999997</v>
      </c>
    </row>
    <row r="3966" spans="1:62" x14ac:dyDescent="0.2">
      <c r="A3966" s="2">
        <v>2009</v>
      </c>
      <c r="B3966" s="4" t="s">
        <v>2</v>
      </c>
      <c r="C3966" s="4" t="s">
        <v>226</v>
      </c>
      <c r="D3966" s="4" t="s">
        <v>246</v>
      </c>
      <c r="E3966" s="52" t="s">
        <v>247</v>
      </c>
      <c r="F3966" s="4" t="s">
        <v>115</v>
      </c>
      <c r="I3966" s="7">
        <v>301608.43799999997</v>
      </c>
      <c r="J3966" s="8">
        <v>301608.43799999997</v>
      </c>
      <c r="K3966" s="16">
        <v>2.5736203909923372E-2</v>
      </c>
      <c r="O3966" s="7">
        <v>2560655.6386199999</v>
      </c>
      <c r="P3966" s="8">
        <v>2560655.6386199999</v>
      </c>
      <c r="Q3966" s="16">
        <v>2.5736203909923372E-2</v>
      </c>
      <c r="R3966" s="40"/>
      <c r="S3966" s="16"/>
      <c r="T3966" s="10">
        <v>35.200000000000003</v>
      </c>
      <c r="U3966" s="16">
        <v>0</v>
      </c>
      <c r="V3966" s="7"/>
      <c r="W3966" s="7"/>
      <c r="X3966" s="10">
        <v>8.49</v>
      </c>
      <c r="AA3966" s="7">
        <v>4082161.8000000003</v>
      </c>
      <c r="AD3966" s="7">
        <v>58</v>
      </c>
      <c r="AE3966" s="7">
        <v>8473</v>
      </c>
      <c r="AF3966" s="7">
        <v>183</v>
      </c>
      <c r="AG3966" s="8">
        <v>8290</v>
      </c>
      <c r="AH3966" s="16">
        <v>2.5736203909923372E-2</v>
      </c>
      <c r="AI3966" s="7">
        <v>7342</v>
      </c>
      <c r="AJ3966" s="7">
        <v>948</v>
      </c>
      <c r="AK3966" s="12">
        <v>0.86651717219402813</v>
      </c>
      <c r="AL3966" s="12">
        <v>0.95</v>
      </c>
      <c r="AN3966" s="12">
        <v>0.88564535585042214</v>
      </c>
      <c r="AO3966" s="12">
        <v>0.97840198276879498</v>
      </c>
      <c r="AP3966" s="12">
        <v>2.4910036390912715E-3</v>
      </c>
      <c r="AQ3966" s="8">
        <v>8674643.7991240583</v>
      </c>
      <c r="AR3966" s="16">
        <v>-7.3301615360465977E-2</v>
      </c>
      <c r="AS3966" s="7">
        <v>331346.21081451711</v>
      </c>
      <c r="AT3966" s="7">
        <v>1046.3985282417441</v>
      </c>
      <c r="AU3966" s="7">
        <v>123.25071004025254</v>
      </c>
      <c r="AV3966" s="7">
        <v>173</v>
      </c>
      <c r="AW3966" s="16">
        <v>0.71243184994365627</v>
      </c>
      <c r="AX3966" s="16">
        <v>-9.6552913792917527E-2</v>
      </c>
      <c r="AY3966" s="7">
        <v>190842163.58072928</v>
      </c>
      <c r="AZ3966" s="10">
        <v>22</v>
      </c>
      <c r="BA3966" s="16">
        <v>0</v>
      </c>
      <c r="BB3966" s="7">
        <v>8776990.5498597715</v>
      </c>
      <c r="BC3966" s="16">
        <v>5.3672798042352567E-2</v>
      </c>
      <c r="BD3966" s="13"/>
      <c r="BE3966" s="13"/>
      <c r="BG3966" s="44"/>
      <c r="BH3966" s="43">
        <v>26.18</v>
      </c>
      <c r="BI3966" s="2">
        <v>36.382199999999997</v>
      </c>
    </row>
    <row r="3967" spans="1:62" x14ac:dyDescent="0.2">
      <c r="A3967" s="2">
        <v>2009</v>
      </c>
      <c r="B3967" s="4" t="s">
        <v>3</v>
      </c>
      <c r="C3967" s="4" t="s">
        <v>226</v>
      </c>
      <c r="D3967" s="4" t="s">
        <v>246</v>
      </c>
      <c r="E3967" s="52" t="s">
        <v>247</v>
      </c>
      <c r="F3967" s="4" t="s">
        <v>115</v>
      </c>
      <c r="I3967" s="7">
        <v>306228.97739999997</v>
      </c>
      <c r="J3967" s="8">
        <v>306228.97739999997</v>
      </c>
      <c r="K3967" s="16">
        <v>-1.5670681791603358E-2</v>
      </c>
      <c r="O3967" s="7">
        <v>2599884.0181259997</v>
      </c>
      <c r="P3967" s="8">
        <v>2599884.0181259997</v>
      </c>
      <c r="Q3967" s="16">
        <v>-4.6009599133642998E-2</v>
      </c>
      <c r="R3967" s="40"/>
      <c r="S3967" s="16"/>
      <c r="T3967" s="10">
        <v>35.200000000000003</v>
      </c>
      <c r="U3967" s="16">
        <v>0</v>
      </c>
      <c r="V3967" s="7"/>
      <c r="W3967" s="7"/>
      <c r="X3967" s="10">
        <v>8.49</v>
      </c>
      <c r="AA3967" s="7">
        <v>4144699.14</v>
      </c>
      <c r="AD3967" s="7">
        <v>58</v>
      </c>
      <c r="AE3967" s="7">
        <v>8708</v>
      </c>
      <c r="AF3967" s="7">
        <v>291</v>
      </c>
      <c r="AG3967" s="8">
        <v>8417</v>
      </c>
      <c r="AH3967" s="16">
        <v>-1.5670681791603358E-2</v>
      </c>
      <c r="AI3967" s="7">
        <v>7334</v>
      </c>
      <c r="AJ3967" s="7">
        <v>1083</v>
      </c>
      <c r="AK3967" s="12">
        <v>0.84221405604042265</v>
      </c>
      <c r="AL3967" s="12">
        <v>0.95</v>
      </c>
      <c r="AN3967" s="12">
        <v>0.87133182844243795</v>
      </c>
      <c r="AO3967" s="12">
        <v>0.96658245291685807</v>
      </c>
      <c r="AP3967" s="12">
        <v>-3.1488565577630689E-2</v>
      </c>
      <c r="AQ3967" s="8">
        <v>8314463.651901301</v>
      </c>
      <c r="AR3967" s="16">
        <v>-0.17436650741441873</v>
      </c>
      <c r="AS3967" s="7">
        <v>308628.94030814036</v>
      </c>
      <c r="AT3967" s="7">
        <v>987.81794604981599</v>
      </c>
      <c r="AU3967" s="7">
        <v>116.35075925203957</v>
      </c>
      <c r="AV3967" s="7">
        <v>173</v>
      </c>
      <c r="AW3967" s="16">
        <v>0.67254774134126916</v>
      </c>
      <c r="AX3967" s="16">
        <v>-0.13454737926525229</v>
      </c>
      <c r="AY3967" s="7">
        <v>182918200.34182861</v>
      </c>
      <c r="AZ3967" s="10">
        <v>22</v>
      </c>
      <c r="BA3967" s="16">
        <v>0</v>
      </c>
      <c r="BB3967" s="7">
        <v>8119930.980387412</v>
      </c>
      <c r="BC3967" s="16">
        <v>6.0990696716542399E-2</v>
      </c>
      <c r="BD3967" s="13"/>
      <c r="BE3967" s="13"/>
      <c r="BG3967" s="44"/>
      <c r="BH3967" s="43">
        <v>26.939999999999998</v>
      </c>
      <c r="BI3967" s="2">
        <v>36.382199999999997</v>
      </c>
    </row>
    <row r="3968" spans="1:62" x14ac:dyDescent="0.2">
      <c r="A3968" s="2">
        <v>2009</v>
      </c>
      <c r="B3968" s="4" t="s">
        <v>4</v>
      </c>
      <c r="C3968" s="4" t="s">
        <v>226</v>
      </c>
      <c r="D3968" s="4" t="s">
        <v>246</v>
      </c>
      <c r="E3968" s="52" t="s">
        <v>247</v>
      </c>
      <c r="F3968" s="4" t="s">
        <v>115</v>
      </c>
      <c r="I3968" s="7">
        <v>307174.91459999996</v>
      </c>
      <c r="J3968" s="8">
        <v>307174.91459999996</v>
      </c>
      <c r="K3968" s="16">
        <v>6.4370008344258878E-3</v>
      </c>
      <c r="O3968" s="7">
        <v>2604843.275808</v>
      </c>
      <c r="P3968" s="8">
        <v>2604843.275808</v>
      </c>
      <c r="Q3968" s="16">
        <v>-1.6752791811528334E-2</v>
      </c>
      <c r="R3968" s="40"/>
      <c r="S3968" s="16"/>
      <c r="T3968" s="10">
        <v>35.200000000000003</v>
      </c>
      <c r="U3968" s="16">
        <v>0</v>
      </c>
      <c r="V3968" s="7"/>
      <c r="W3968" s="7"/>
      <c r="X3968" s="10">
        <v>8.48</v>
      </c>
      <c r="AA3968" s="7">
        <v>4152605.12</v>
      </c>
      <c r="AD3968" s="7">
        <v>58</v>
      </c>
      <c r="AE3968" s="7">
        <v>8561</v>
      </c>
      <c r="AF3968" s="7">
        <v>118</v>
      </c>
      <c r="AG3968" s="8">
        <v>8443</v>
      </c>
      <c r="AH3968" s="16">
        <v>6.4370008344261098E-3</v>
      </c>
      <c r="AI3968" s="7">
        <v>7623</v>
      </c>
      <c r="AJ3968" s="7">
        <v>820</v>
      </c>
      <c r="AK3968" s="12">
        <v>0.89043336058871625</v>
      </c>
      <c r="AL3968" s="12">
        <v>0.95</v>
      </c>
      <c r="AN3968" s="12">
        <v>0.90287812388961275</v>
      </c>
      <c r="AO3968" s="12">
        <v>0.98621656348557407</v>
      </c>
      <c r="AP3968" s="12">
        <v>-1.4027000610523199E-2</v>
      </c>
      <c r="AQ3968" s="8">
        <v>8863830.0435294863</v>
      </c>
      <c r="AR3968" s="16">
        <v>-0.11897798868302178</v>
      </c>
      <c r="AS3968" s="7">
        <v>339870.7838776643</v>
      </c>
      <c r="AT3968" s="7">
        <v>1049.8436626234143</v>
      </c>
      <c r="AU3968" s="7">
        <v>123.8023187055913</v>
      </c>
      <c r="AV3968" s="7">
        <v>173</v>
      </c>
      <c r="AW3968" s="16">
        <v>0.71562033933867808</v>
      </c>
      <c r="AX3968" s="16">
        <v>-0.10396693325967565</v>
      </c>
      <c r="AY3968" s="7">
        <v>195004260.95764869</v>
      </c>
      <c r="AZ3968" s="10">
        <v>22</v>
      </c>
      <c r="BA3968" s="16">
        <v>0</v>
      </c>
      <c r="BB3968" s="7">
        <v>8472200.1254381519</v>
      </c>
      <c r="BC3968" s="16">
        <v>5.1868166735670726E-2</v>
      </c>
      <c r="BD3968" s="13"/>
      <c r="BE3968" s="13"/>
      <c r="BG3968" s="44"/>
      <c r="BH3968" s="43">
        <v>26.080000000000002</v>
      </c>
      <c r="BI3968" s="2">
        <v>36.382199999999997</v>
      </c>
    </row>
    <row r="3969" spans="1:80" x14ac:dyDescent="0.2">
      <c r="A3969" s="2">
        <v>2009</v>
      </c>
      <c r="B3969" s="4" t="s">
        <v>11</v>
      </c>
      <c r="C3969" s="4" t="s">
        <v>226</v>
      </c>
      <c r="D3969" s="4" t="s">
        <v>246</v>
      </c>
      <c r="E3969" s="52" t="s">
        <v>247</v>
      </c>
      <c r="F3969" s="4" t="s">
        <v>115</v>
      </c>
      <c r="I3969" s="7">
        <v>304810.07159999997</v>
      </c>
      <c r="J3969" s="8">
        <v>304810.07159999997</v>
      </c>
      <c r="K3969" s="16">
        <v>3.3173017634726687E-2</v>
      </c>
      <c r="O3969" s="7">
        <v>2596981.8100319994</v>
      </c>
      <c r="P3969" s="8">
        <v>2596981.8100319994</v>
      </c>
      <c r="Q3969" s="16">
        <v>-1.9751212667275087E-2</v>
      </c>
      <c r="R3969" s="40"/>
      <c r="S3969" s="16"/>
      <c r="T3969" s="10">
        <v>35.200000000000003</v>
      </c>
      <c r="U3969" s="16">
        <v>0</v>
      </c>
      <c r="V3969" s="7"/>
      <c r="W3969" s="7"/>
      <c r="X3969" s="10">
        <v>8.52</v>
      </c>
      <c r="AA3969" s="7">
        <v>4140072.48</v>
      </c>
      <c r="AD3969" s="7">
        <v>58</v>
      </c>
      <c r="AE3969" s="7">
        <v>8620</v>
      </c>
      <c r="AF3969" s="7">
        <v>242</v>
      </c>
      <c r="AG3969" s="8">
        <v>8378</v>
      </c>
      <c r="AH3969" s="16">
        <v>3.3173017634726909E-2</v>
      </c>
      <c r="AI3969" s="7">
        <v>7079</v>
      </c>
      <c r="AJ3969" s="7">
        <v>1299</v>
      </c>
      <c r="AK3969" s="12">
        <v>0.82122969837587012</v>
      </c>
      <c r="AL3969" s="12">
        <v>0.95</v>
      </c>
      <c r="AN3969" s="12">
        <v>0.84495106230603967</v>
      </c>
      <c r="AO3969" s="12">
        <v>0.97192575406032478</v>
      </c>
      <c r="AP3969" s="12">
        <v>-8.838369288987824E-2</v>
      </c>
      <c r="AQ3969" s="8">
        <v>8996293</v>
      </c>
      <c r="AR3969" s="16">
        <v>-8.3910546273319397E-2</v>
      </c>
      <c r="AS3969" s="7">
        <v>338715.85090361448</v>
      </c>
      <c r="AT3969" s="7">
        <v>1073.7995941752208</v>
      </c>
      <c r="AU3969" s="7">
        <v>126.03281621774893</v>
      </c>
      <c r="AV3969" s="7">
        <v>173</v>
      </c>
      <c r="AW3969" s="16">
        <v>0.72851338854190129</v>
      </c>
      <c r="AX3969" s="16">
        <v>-6.5452091790517142E-2</v>
      </c>
      <c r="AY3969" s="7">
        <v>197918446</v>
      </c>
      <c r="AZ3969" s="10">
        <v>22</v>
      </c>
      <c r="BA3969" s="16">
        <v>0</v>
      </c>
      <c r="BB3969" s="7">
        <v>8582226.6033710297</v>
      </c>
      <c r="BC3969" s="16">
        <v>3.0522280133216124E-2</v>
      </c>
      <c r="BD3969" s="13"/>
      <c r="BE3969" s="13"/>
      <c r="BG3969" s="44"/>
      <c r="BH3969" s="43">
        <v>26.56</v>
      </c>
      <c r="BI3969" s="2">
        <v>36.382199999999997</v>
      </c>
    </row>
    <row r="3970" spans="1:80" x14ac:dyDescent="0.2">
      <c r="A3970" s="2">
        <v>2009</v>
      </c>
      <c r="B3970" s="4" t="s">
        <v>5</v>
      </c>
      <c r="C3970" s="4" t="s">
        <v>226</v>
      </c>
      <c r="D3970" s="4" t="s">
        <v>246</v>
      </c>
      <c r="E3970" s="52" t="s">
        <v>247</v>
      </c>
      <c r="F3970" s="4" t="s">
        <v>115</v>
      </c>
      <c r="I3970" s="7">
        <v>308630.20259999996</v>
      </c>
      <c r="J3970" s="8">
        <v>308630.20259999996</v>
      </c>
      <c r="K3970" s="16">
        <v>-1.6805748725081116E-2</v>
      </c>
      <c r="O3970" s="7">
        <v>2586321.097788</v>
      </c>
      <c r="P3970" s="8">
        <v>2586321.097788</v>
      </c>
      <c r="Q3970" s="16">
        <v>-8.249801495725817E-2</v>
      </c>
      <c r="R3970" s="40"/>
      <c r="S3970" s="16"/>
      <c r="T3970" s="10">
        <v>35.200000000000003</v>
      </c>
      <c r="U3970" s="16">
        <v>0</v>
      </c>
      <c r="V3970" s="7"/>
      <c r="W3970" s="7"/>
      <c r="X3970" s="10">
        <v>8.3800000000000008</v>
      </c>
      <c r="AA3970" s="7">
        <v>4123077.3200000003</v>
      </c>
      <c r="AD3970" s="7">
        <v>58</v>
      </c>
      <c r="AE3970" s="7">
        <v>8708</v>
      </c>
      <c r="AF3970" s="7">
        <v>225</v>
      </c>
      <c r="AG3970" s="8">
        <v>8483</v>
      </c>
      <c r="AH3970" s="16">
        <v>-1.6805748725081116E-2</v>
      </c>
      <c r="AI3970" s="7">
        <v>7461</v>
      </c>
      <c r="AJ3970" s="7">
        <v>1022</v>
      </c>
      <c r="AK3970" s="12">
        <v>0.85679834634818552</v>
      </c>
      <c r="AL3970" s="12">
        <v>0.95</v>
      </c>
      <c r="AN3970" s="12">
        <v>0.87952375338913125</v>
      </c>
      <c r="AO3970" s="12">
        <v>0.97416169039963252</v>
      </c>
      <c r="AP3970" s="12">
        <v>-4.3783903195385054E-2</v>
      </c>
      <c r="AQ3970" s="8">
        <v>9365760.5854338501</v>
      </c>
      <c r="AR3970" s="16">
        <v>-9.8156200774294988E-2</v>
      </c>
      <c r="AS3970" s="7">
        <v>350777.55001624906</v>
      </c>
      <c r="AT3970" s="7">
        <v>1104.0623111439172</v>
      </c>
      <c r="AU3970" s="7">
        <v>131.74967913411899</v>
      </c>
      <c r="AV3970" s="7">
        <v>173</v>
      </c>
      <c r="AW3970" s="16">
        <v>0.76155883892554332</v>
      </c>
      <c r="AX3970" s="16">
        <v>-1.7066105656771025E-2</v>
      </c>
      <c r="AY3970" s="7">
        <v>206046732.87954471</v>
      </c>
      <c r="AZ3970" s="10">
        <v>22</v>
      </c>
      <c r="BA3970" s="16">
        <v>0</v>
      </c>
      <c r="BB3970" s="7">
        <v>8646061.9596263859</v>
      </c>
      <c r="BC3970" s="16">
        <v>7.935127638307839E-4</v>
      </c>
      <c r="BD3970" s="13"/>
      <c r="BE3970" s="13"/>
      <c r="BG3970" s="44"/>
      <c r="BH3970" s="43">
        <v>26.7</v>
      </c>
      <c r="BI3970" s="2">
        <v>36.382199999999997</v>
      </c>
    </row>
    <row r="3971" spans="1:80" x14ac:dyDescent="0.2">
      <c r="A3971" s="2">
        <v>2009</v>
      </c>
      <c r="B3971" s="4" t="s">
        <v>6</v>
      </c>
      <c r="C3971" s="4" t="s">
        <v>226</v>
      </c>
      <c r="D3971" s="4" t="s">
        <v>246</v>
      </c>
      <c r="E3971" s="52" t="s">
        <v>247</v>
      </c>
      <c r="F3971" s="4" t="s">
        <v>115</v>
      </c>
      <c r="I3971" s="7">
        <v>297424.48499999999</v>
      </c>
      <c r="J3971" s="8">
        <v>297424.48499999999</v>
      </c>
      <c r="K3971" s="16">
        <v>9.2592592592590783E-3</v>
      </c>
      <c r="O3971" s="7">
        <v>2575696.0400999999</v>
      </c>
      <c r="P3971" s="8">
        <v>2575696.0400999999</v>
      </c>
      <c r="Q3971" s="16">
        <v>-1.6852060159146864E-2</v>
      </c>
      <c r="R3971" s="40"/>
      <c r="S3971" s="16"/>
      <c r="T3971" s="10">
        <v>35.200000000000003</v>
      </c>
      <c r="U3971" s="16">
        <v>0</v>
      </c>
      <c r="V3971" s="7"/>
      <c r="W3971" s="7"/>
      <c r="X3971" s="10">
        <v>8.66</v>
      </c>
      <c r="AA3971" s="7">
        <v>4106139</v>
      </c>
      <c r="AD3971" s="7">
        <v>58</v>
      </c>
      <c r="AE3971" s="7">
        <v>8473</v>
      </c>
      <c r="AF3971" s="7">
        <v>298</v>
      </c>
      <c r="AG3971" s="8">
        <v>8175</v>
      </c>
      <c r="AH3971" s="16">
        <v>9.2592592592593004E-3</v>
      </c>
      <c r="AI3971" s="7">
        <v>7204</v>
      </c>
      <c r="AJ3971" s="7">
        <v>971</v>
      </c>
      <c r="AK3971" s="12">
        <v>0.85023014280656206</v>
      </c>
      <c r="AL3971" s="12">
        <v>0.95</v>
      </c>
      <c r="AN3971" s="12">
        <v>0.88122324159021403</v>
      </c>
      <c r="AO3971" s="12">
        <v>0.96482945827923994</v>
      </c>
      <c r="AP3971" s="12">
        <v>-2.3408365456186297E-2</v>
      </c>
      <c r="AQ3971" s="8">
        <v>9166190</v>
      </c>
      <c r="AR3971" s="16">
        <v>-5.3296270192691453E-2</v>
      </c>
      <c r="AS3971" s="7">
        <v>353361.21819583658</v>
      </c>
      <c r="AT3971" s="7">
        <v>1121.2464831804282</v>
      </c>
      <c r="AU3971" s="7">
        <v>129.47418974369839</v>
      </c>
      <c r="AV3971" s="7">
        <v>173</v>
      </c>
      <c r="AW3971" s="16">
        <v>0.74840572106184045</v>
      </c>
      <c r="AX3971" s="16">
        <v>-3.7068897321235306E-2</v>
      </c>
      <c r="AY3971" s="7">
        <v>201656180</v>
      </c>
      <c r="AZ3971" s="10">
        <v>22</v>
      </c>
      <c r="BA3971" s="16">
        <v>0</v>
      </c>
      <c r="BB3971" s="7">
        <v>8780754.8597994149</v>
      </c>
      <c r="BC3971" s="16">
        <v>1.8045463966850885E-2</v>
      </c>
      <c r="BD3971" s="13"/>
      <c r="BE3971" s="13"/>
      <c r="BG3971" s="44"/>
      <c r="BH3971" s="43">
        <v>25.939999999999998</v>
      </c>
      <c r="BI3971" s="2">
        <v>36.382199999999997</v>
      </c>
    </row>
    <row r="3972" spans="1:80" x14ac:dyDescent="0.2">
      <c r="A3972" s="2">
        <v>2009</v>
      </c>
      <c r="B3972" s="4" t="s">
        <v>7</v>
      </c>
      <c r="C3972" s="4" t="s">
        <v>226</v>
      </c>
      <c r="D3972" s="4" t="s">
        <v>246</v>
      </c>
      <c r="E3972" s="52" t="s">
        <v>247</v>
      </c>
      <c r="F3972" s="4" t="s">
        <v>115</v>
      </c>
      <c r="I3972" s="7">
        <v>305537.7156</v>
      </c>
      <c r="J3972" s="8">
        <v>305537.7156</v>
      </c>
      <c r="K3972" s="16">
        <v>3.5850860420649777E-3</v>
      </c>
      <c r="O3972" s="7">
        <v>2612347.46838</v>
      </c>
      <c r="P3972" s="8">
        <v>2612347.46838</v>
      </c>
      <c r="Q3972" s="16">
        <v>-1.7107389958802344E-2</v>
      </c>
      <c r="R3972" s="40"/>
      <c r="S3972" s="16"/>
      <c r="T3972" s="10">
        <v>35.200000000000003</v>
      </c>
      <c r="U3972" s="16">
        <v>0</v>
      </c>
      <c r="V3972" s="7"/>
      <c r="W3972" s="7"/>
      <c r="X3972" s="10">
        <v>8.5500000000000007</v>
      </c>
      <c r="AA3972" s="7">
        <v>4164568.2</v>
      </c>
      <c r="AD3972" s="7">
        <v>58</v>
      </c>
      <c r="AE3972" s="7">
        <v>8644</v>
      </c>
      <c r="AF3972" s="7">
        <v>246</v>
      </c>
      <c r="AG3972" s="8">
        <v>8398</v>
      </c>
      <c r="AH3972" s="16">
        <v>3.5850860420649777E-3</v>
      </c>
      <c r="AI3972" s="7">
        <v>7196</v>
      </c>
      <c r="AJ3972" s="7">
        <v>1202</v>
      </c>
      <c r="AK3972" s="12">
        <v>0.83248496066635813</v>
      </c>
      <c r="AL3972" s="12">
        <v>0.95</v>
      </c>
      <c r="AN3972" s="12">
        <v>0.85687068349607054</v>
      </c>
      <c r="AO3972" s="12">
        <v>0.97154095326237855</v>
      </c>
      <c r="AP3972" s="12">
        <v>-6.037296822236693E-2</v>
      </c>
      <c r="AQ3972" s="8">
        <v>8891663</v>
      </c>
      <c r="AR3972" s="16">
        <v>-7.8536953381918018E-2</v>
      </c>
      <c r="AS3972" s="7">
        <v>344104.60526315786</v>
      </c>
      <c r="AT3972" s="7">
        <v>1058.7834008097166</v>
      </c>
      <c r="AU3972" s="7">
        <v>123.83431588417737</v>
      </c>
      <c r="AV3972" s="7">
        <v>173</v>
      </c>
      <c r="AW3972" s="16">
        <v>0.71580529412819294</v>
      </c>
      <c r="AX3972" s="16">
        <v>-6.2498753979380206E-2</v>
      </c>
      <c r="AY3972" s="7">
        <v>195616586</v>
      </c>
      <c r="AZ3972" s="10">
        <v>22</v>
      </c>
      <c r="BA3972" s="16">
        <v>0</v>
      </c>
      <c r="BB3972" s="7">
        <v>8934116.1749522928</v>
      </c>
      <c r="BC3972" s="16">
        <v>2.5929097375866406E-2</v>
      </c>
      <c r="BD3972" s="13"/>
      <c r="BE3972" s="13"/>
      <c r="BG3972" s="44"/>
      <c r="BH3972" s="43">
        <v>25.840000000000003</v>
      </c>
      <c r="BI3972" s="2">
        <v>36.382199999999997</v>
      </c>
      <c r="CB3972" s="2">
        <v>0.95714285714285696</v>
      </c>
    </row>
    <row r="3973" spans="1:80" x14ac:dyDescent="0.2">
      <c r="A3973" s="2">
        <v>2010</v>
      </c>
      <c r="B3973" s="4" t="s">
        <v>8</v>
      </c>
      <c r="C3973" s="4" t="s">
        <v>226</v>
      </c>
      <c r="D3973" s="4" t="s">
        <v>246</v>
      </c>
      <c r="E3973" s="52" t="s">
        <v>247</v>
      </c>
      <c r="F3973" s="4" t="s">
        <v>115</v>
      </c>
      <c r="I3973" s="7">
        <v>298261.27559999999</v>
      </c>
      <c r="J3973" s="8">
        <v>298261.27559999999</v>
      </c>
      <c r="K3973" s="16">
        <v>-1.9377990430621939E-2</v>
      </c>
      <c r="O3973" s="7">
        <v>2478551.2002360001</v>
      </c>
      <c r="P3973" s="8">
        <v>2478551.2002360001</v>
      </c>
      <c r="Q3973" s="16">
        <v>-4.3548251229867052E-2</v>
      </c>
      <c r="R3973" s="40"/>
      <c r="S3973" s="16"/>
      <c r="T3973" s="10">
        <v>35.200000000000003</v>
      </c>
      <c r="U3973" s="16">
        <v>0</v>
      </c>
      <c r="V3973" s="7"/>
      <c r="W3973" s="7"/>
      <c r="X3973" s="10">
        <v>8.31</v>
      </c>
      <c r="AA3973" s="7">
        <v>3951272.04</v>
      </c>
      <c r="AD3973" s="7">
        <v>58</v>
      </c>
      <c r="AE3973" s="7">
        <v>8561</v>
      </c>
      <c r="AF3973" s="7">
        <v>363</v>
      </c>
      <c r="AG3973" s="8">
        <v>8198</v>
      </c>
      <c r="AH3973" s="16">
        <v>-1.937799043062205E-2</v>
      </c>
      <c r="AI3973" s="7">
        <v>7400</v>
      </c>
      <c r="AJ3973" s="7">
        <v>798</v>
      </c>
      <c r="AK3973" s="12">
        <v>0.86438500175213173</v>
      </c>
      <c r="AL3973" s="12">
        <v>0.95</v>
      </c>
      <c r="AN3973" s="12">
        <v>0.90265918516711396</v>
      </c>
      <c r="AO3973" s="12">
        <v>0.95759841140053736</v>
      </c>
      <c r="AP3973" s="12">
        <v>2.4467932120156632E-2</v>
      </c>
      <c r="AQ3973" s="8">
        <v>7660777.3033046573</v>
      </c>
      <c r="AR3973" s="16">
        <v>-8.0904539235590822E-2</v>
      </c>
      <c r="AS3973" s="7">
        <v>293741.46101628285</v>
      </c>
      <c r="AT3973" s="7">
        <v>934.46905383077058</v>
      </c>
      <c r="AU3973" s="7">
        <v>112.45114967879309</v>
      </c>
      <c r="AV3973" s="7">
        <v>173</v>
      </c>
      <c r="AW3973" s="16">
        <v>0.65000664554215659</v>
      </c>
      <c r="AX3973" s="16">
        <v>-3.9057158977186979E-2</v>
      </c>
      <c r="AY3973" s="7">
        <v>168537100.67270246</v>
      </c>
      <c r="AZ3973" s="10">
        <v>22</v>
      </c>
      <c r="BA3973" s="16">
        <v>0</v>
      </c>
      <c r="BB3973" s="7">
        <v>8628709.5875965916</v>
      </c>
      <c r="BC3973" s="16">
        <v>1.8099774614484743E-2</v>
      </c>
      <c r="BD3973" s="13"/>
      <c r="BE3973" s="13"/>
      <c r="BG3973" s="44"/>
      <c r="BH3973" s="43">
        <v>26.080000000000002</v>
      </c>
      <c r="BI3973" s="2">
        <v>36.382199999999997</v>
      </c>
    </row>
    <row r="3974" spans="1:80" x14ac:dyDescent="0.2">
      <c r="A3974" s="2">
        <v>2010</v>
      </c>
      <c r="B3974" s="4" t="s">
        <v>9</v>
      </c>
      <c r="C3974" s="4" t="s">
        <v>226</v>
      </c>
      <c r="D3974" s="4" t="s">
        <v>246</v>
      </c>
      <c r="E3974" s="52" t="s">
        <v>247</v>
      </c>
      <c r="F3974" s="4" t="s">
        <v>115</v>
      </c>
      <c r="I3974" s="7">
        <v>275413.25399999996</v>
      </c>
      <c r="J3974" s="8">
        <v>275413.25399999996</v>
      </c>
      <c r="K3974" s="16">
        <v>-1.5732674554674309E-2</v>
      </c>
      <c r="O3974" s="7">
        <v>2296946.5383599997</v>
      </c>
      <c r="P3974" s="8">
        <v>2296946.5383599997</v>
      </c>
      <c r="Q3974" s="16">
        <v>-4.7704235009974894E-2</v>
      </c>
      <c r="R3974" s="40"/>
      <c r="S3974" s="16"/>
      <c r="T3974" s="10">
        <v>35.200000000000003</v>
      </c>
      <c r="U3974" s="16">
        <v>0</v>
      </c>
      <c r="V3974" s="7"/>
      <c r="W3974" s="7"/>
      <c r="X3974" s="10">
        <v>8.34</v>
      </c>
      <c r="AA3974" s="7">
        <v>3661760.4</v>
      </c>
      <c r="AD3974" s="7">
        <v>58</v>
      </c>
      <c r="AE3974" s="7">
        <v>7984</v>
      </c>
      <c r="AF3974" s="7">
        <v>414</v>
      </c>
      <c r="AG3974" s="8">
        <v>7570</v>
      </c>
      <c r="AH3974" s="16">
        <v>-1.5732674554674309E-2</v>
      </c>
      <c r="AI3974" s="7">
        <v>6844</v>
      </c>
      <c r="AJ3974" s="7">
        <v>726</v>
      </c>
      <c r="AK3974" s="12">
        <v>0.85721442885771548</v>
      </c>
      <c r="AL3974" s="12">
        <v>0.95</v>
      </c>
      <c r="AN3974" s="12">
        <v>0.9040951122853369</v>
      </c>
      <c r="AO3974" s="12">
        <v>0.94814629258517036</v>
      </c>
      <c r="AP3974" s="12">
        <v>1.6726935017769451E-2</v>
      </c>
      <c r="AQ3974" s="8">
        <v>7521922.977525685</v>
      </c>
      <c r="AR3974" s="16">
        <v>-5.3472634123650109E-2</v>
      </c>
      <c r="AS3974" s="7">
        <v>306267.22221195785</v>
      </c>
      <c r="AT3974" s="7">
        <v>993.64900627816178</v>
      </c>
      <c r="AU3974" s="7">
        <v>119.1425667000194</v>
      </c>
      <c r="AV3974" s="7">
        <v>173</v>
      </c>
      <c r="AW3974" s="16">
        <v>0.68868535664751096</v>
      </c>
      <c r="AX3974" s="16">
        <v>-6.0573608806667734E-3</v>
      </c>
      <c r="AY3974" s="7">
        <v>165482305.50556508</v>
      </c>
      <c r="AZ3974" s="10">
        <v>22</v>
      </c>
      <c r="BA3974" s="16">
        <v>0</v>
      </c>
      <c r="BB3974" s="7">
        <v>8752219.1380708963</v>
      </c>
      <c r="BC3974" s="16">
        <v>1.5548390311754701E-3</v>
      </c>
      <c r="BD3974" s="13"/>
      <c r="BE3974" s="13"/>
      <c r="BG3974" s="44"/>
      <c r="BH3974" s="43">
        <v>24.56</v>
      </c>
      <c r="BI3974" s="2">
        <v>36.382199999999997</v>
      </c>
      <c r="CB3974" s="2">
        <v>0.95352323838810005</v>
      </c>
    </row>
    <row r="3975" spans="1:80" x14ac:dyDescent="0.2">
      <c r="A3975" s="2">
        <v>2010</v>
      </c>
      <c r="B3975" s="4" t="s">
        <v>10</v>
      </c>
      <c r="C3975" s="4" t="s">
        <v>226</v>
      </c>
      <c r="D3975" s="4" t="s">
        <v>246</v>
      </c>
      <c r="E3975" s="52" t="s">
        <v>247</v>
      </c>
      <c r="F3975" s="4" t="s">
        <v>115</v>
      </c>
      <c r="I3975" s="7">
        <v>304409.86739999999</v>
      </c>
      <c r="J3975" s="8">
        <v>304409.86739999999</v>
      </c>
      <c r="K3975" s="16">
        <v>-8.2967879578049741E-3</v>
      </c>
      <c r="O3975" s="7">
        <v>2511381.4060499999</v>
      </c>
      <c r="P3975" s="8">
        <v>2511381.4060499999</v>
      </c>
      <c r="Q3975" s="16">
        <v>-4.9761730621590061E-2</v>
      </c>
      <c r="R3975" s="40"/>
      <c r="S3975" s="16"/>
      <c r="T3975" s="10">
        <v>35.200000000000003</v>
      </c>
      <c r="U3975" s="16">
        <v>0</v>
      </c>
      <c r="V3975" s="7"/>
      <c r="W3975" s="7"/>
      <c r="X3975" s="10">
        <v>8.25</v>
      </c>
      <c r="AA3975" s="7">
        <v>4003609.5</v>
      </c>
      <c r="AD3975" s="7">
        <v>58</v>
      </c>
      <c r="AE3975" s="7">
        <v>8791</v>
      </c>
      <c r="AF3975" s="7">
        <v>424</v>
      </c>
      <c r="AG3975" s="8">
        <v>8367</v>
      </c>
      <c r="AH3975" s="16">
        <v>-8.2967879578048631E-3</v>
      </c>
      <c r="AI3975" s="7">
        <v>6713</v>
      </c>
      <c r="AJ3975" s="7">
        <v>1654</v>
      </c>
      <c r="AK3975" s="12">
        <v>0.76362188601979297</v>
      </c>
      <c r="AL3975" s="12">
        <v>0.95</v>
      </c>
      <c r="AN3975" s="12">
        <v>0.80231863272379589</v>
      </c>
      <c r="AO3975" s="12">
        <v>0.95176885451029458</v>
      </c>
      <c r="AP3975" s="12">
        <v>-9.6842921375494884E-2</v>
      </c>
      <c r="AQ3975" s="8">
        <v>9105029.4751915857</v>
      </c>
      <c r="AR3975" s="16">
        <v>-1.4864379941517569E-2</v>
      </c>
      <c r="AS3975" s="7">
        <v>337974.36804720067</v>
      </c>
      <c r="AT3975" s="7">
        <v>1088.2071800157269</v>
      </c>
      <c r="AU3975" s="7">
        <v>131.9039006079669</v>
      </c>
      <c r="AV3975" s="7">
        <v>173</v>
      </c>
      <c r="AW3975" s="16">
        <v>0.76245029253160057</v>
      </c>
      <c r="AX3975" s="16">
        <v>3.6724842394424195E-2</v>
      </c>
      <c r="AY3975" s="7">
        <v>200310648.45421487</v>
      </c>
      <c r="AZ3975" s="10">
        <v>22</v>
      </c>
      <c r="BA3975" s="16">
        <v>0</v>
      </c>
      <c r="BB3975" s="7">
        <v>9079853.151645178</v>
      </c>
      <c r="BC3975" s="16">
        <v>-2.9706070926322561E-2</v>
      </c>
      <c r="BD3975" s="13"/>
      <c r="BE3975" s="13"/>
      <c r="BG3975" s="44"/>
      <c r="BH3975" s="43">
        <v>26.939999999999998</v>
      </c>
      <c r="BI3975" s="2">
        <v>36.382199999999997</v>
      </c>
    </row>
    <row r="3976" spans="1:80" x14ac:dyDescent="0.2">
      <c r="A3976" s="2">
        <v>2010</v>
      </c>
      <c r="B3976" s="4" t="s">
        <v>0</v>
      </c>
      <c r="C3976" s="4" t="s">
        <v>226</v>
      </c>
      <c r="D3976" s="4" t="s">
        <v>246</v>
      </c>
      <c r="E3976" s="52" t="s">
        <v>247</v>
      </c>
      <c r="F3976" s="4" t="s">
        <v>115</v>
      </c>
      <c r="I3976" s="7">
        <v>290875.68899999995</v>
      </c>
      <c r="J3976" s="8">
        <v>290875.68899999995</v>
      </c>
      <c r="K3976" s="16">
        <v>1.879699248120037E-3</v>
      </c>
      <c r="O3976" s="7">
        <v>2399724.4342499995</v>
      </c>
      <c r="P3976" s="8">
        <v>2399724.4342499995</v>
      </c>
      <c r="Q3976" s="16">
        <v>-4.223551346500698E-2</v>
      </c>
      <c r="R3976" s="40"/>
      <c r="S3976" s="16"/>
      <c r="T3976" s="10">
        <v>35.200000000000003</v>
      </c>
      <c r="U3976" s="16">
        <v>0</v>
      </c>
      <c r="V3976" s="7"/>
      <c r="W3976" s="7"/>
      <c r="X3976" s="10">
        <v>8.25</v>
      </c>
      <c r="AA3976" s="7">
        <v>3825607.5</v>
      </c>
      <c r="AD3976" s="7">
        <v>58</v>
      </c>
      <c r="AE3976" s="7">
        <v>8473</v>
      </c>
      <c r="AF3976" s="7">
        <v>478</v>
      </c>
      <c r="AG3976" s="8">
        <v>7995</v>
      </c>
      <c r="AH3976" s="16">
        <v>1.879699248120259E-3</v>
      </c>
      <c r="AI3976" s="7">
        <v>5949</v>
      </c>
      <c r="AJ3976" s="7">
        <v>2046</v>
      </c>
      <c r="AK3976" s="12">
        <v>0.70211259294228723</v>
      </c>
      <c r="AL3976" s="12">
        <v>0.95</v>
      </c>
      <c r="AN3976" s="12">
        <v>0.74409005628517821</v>
      </c>
      <c r="AO3976" s="12">
        <v>0.94358550690428422</v>
      </c>
      <c r="AP3976" s="12">
        <v>-0.15270567220951459</v>
      </c>
      <c r="AQ3976" s="8">
        <v>8606853</v>
      </c>
      <c r="AR3976" s="16">
        <v>-5.3065718365106873E-2</v>
      </c>
      <c r="AS3976" s="7">
        <v>331798.4965304549</v>
      </c>
      <c r="AT3976" s="7">
        <v>1076.5294559099436</v>
      </c>
      <c r="AU3976" s="7">
        <v>130.48841889817498</v>
      </c>
      <c r="AV3976" s="7">
        <v>173</v>
      </c>
      <c r="AW3976" s="16">
        <v>0.75426831733049127</v>
      </c>
      <c r="AX3976" s="16">
        <v>-1.1307795446959923E-2</v>
      </c>
      <c r="AY3976" s="7">
        <v>189350766</v>
      </c>
      <c r="AZ3976" s="10">
        <v>22</v>
      </c>
      <c r="BA3976" s="16">
        <v>0</v>
      </c>
      <c r="BB3976" s="7">
        <v>8564066.2606372833</v>
      </c>
      <c r="BC3976" s="16">
        <v>-9.2407296478474454E-3</v>
      </c>
      <c r="BD3976" s="13"/>
      <c r="BE3976" s="13"/>
      <c r="BG3976" s="44"/>
      <c r="BH3976" s="43">
        <v>25.939999999999998</v>
      </c>
      <c r="BI3976" s="2">
        <v>36.382199999999997</v>
      </c>
    </row>
    <row r="3977" spans="1:80" x14ac:dyDescent="0.2">
      <c r="A3977" s="2">
        <v>2010</v>
      </c>
      <c r="B3977" s="4" t="s">
        <v>1</v>
      </c>
      <c r="C3977" s="4" t="s">
        <v>226</v>
      </c>
      <c r="D3977" s="4" t="s">
        <v>246</v>
      </c>
      <c r="E3977" s="52" t="s">
        <v>247</v>
      </c>
      <c r="F3977" s="4" t="s">
        <v>115</v>
      </c>
      <c r="I3977" s="7">
        <v>280725.0552</v>
      </c>
      <c r="J3977" s="8">
        <v>280725.0552</v>
      </c>
      <c r="K3977" s="16">
        <v>-5.7760410306508692E-2</v>
      </c>
      <c r="O3977" s="7">
        <v>2391777.4703039997</v>
      </c>
      <c r="P3977" s="8">
        <v>2391777.4703039997</v>
      </c>
      <c r="Q3977" s="16">
        <v>-7.5128882005927933E-2</v>
      </c>
      <c r="R3977" s="40"/>
      <c r="S3977" s="16"/>
      <c r="T3977" s="10">
        <v>35.200000000000003</v>
      </c>
      <c r="U3977" s="16">
        <v>0</v>
      </c>
      <c r="V3977" s="7"/>
      <c r="W3977" s="7"/>
      <c r="X3977" s="10">
        <v>8.52</v>
      </c>
      <c r="AA3977" s="7">
        <v>3812938.5599999996</v>
      </c>
      <c r="AD3977" s="7">
        <v>58</v>
      </c>
      <c r="AE3977" s="7">
        <v>8350</v>
      </c>
      <c r="AF3977" s="7">
        <v>634</v>
      </c>
      <c r="AG3977" s="8">
        <v>7716</v>
      </c>
      <c r="AH3977" s="16">
        <v>-5.7760410306508692E-2</v>
      </c>
      <c r="AI3977" s="7">
        <v>6085</v>
      </c>
      <c r="AJ3977" s="7">
        <v>1631</v>
      </c>
      <c r="AK3977" s="12">
        <v>0.72874251497005993</v>
      </c>
      <c r="AL3977" s="12">
        <v>0.95</v>
      </c>
      <c r="AN3977" s="12">
        <v>0.78862104717470194</v>
      </c>
      <c r="AO3977" s="12">
        <v>0.92407185628742516</v>
      </c>
      <c r="AP3977" s="12">
        <v>-4.9312858043039198E-2</v>
      </c>
      <c r="AQ3977" s="8">
        <v>6892379.052666096</v>
      </c>
      <c r="AR3977" s="16">
        <v>-0.24346945970466027</v>
      </c>
      <c r="AS3977" s="7">
        <v>268185.95535665745</v>
      </c>
      <c r="AT3977" s="7">
        <v>893.25804207699537</v>
      </c>
      <c r="AU3977" s="7">
        <v>104.84249320152529</v>
      </c>
      <c r="AV3977" s="7">
        <v>173</v>
      </c>
      <c r="AW3977" s="16">
        <v>0.60602597226315191</v>
      </c>
      <c r="AX3977" s="16">
        <v>-0.18201517424810676</v>
      </c>
      <c r="AY3977" s="7">
        <v>151632339.15865412</v>
      </c>
      <c r="AZ3977" s="10">
        <v>22</v>
      </c>
      <c r="BA3977" s="16">
        <v>0</v>
      </c>
      <c r="BB3977" s="7">
        <v>6785013.0604403103</v>
      </c>
      <c r="BC3977" s="16">
        <v>7.4524219258447724E-2</v>
      </c>
      <c r="BD3977" s="13"/>
      <c r="BE3977" s="13"/>
      <c r="BG3977" s="44"/>
      <c r="BH3977" s="43">
        <v>25.7</v>
      </c>
      <c r="BI3977" s="2">
        <v>36.382199999999997</v>
      </c>
    </row>
    <row r="3978" spans="1:80" x14ac:dyDescent="0.2">
      <c r="A3978" s="2">
        <v>2010</v>
      </c>
      <c r="B3978" s="4" t="s">
        <v>2</v>
      </c>
      <c r="C3978" s="4" t="s">
        <v>226</v>
      </c>
      <c r="D3978" s="4" t="s">
        <v>246</v>
      </c>
      <c r="E3978" s="52" t="s">
        <v>247</v>
      </c>
      <c r="F3978" s="4" t="s">
        <v>115</v>
      </c>
      <c r="I3978" s="7">
        <v>295896.4326</v>
      </c>
      <c r="J3978" s="8">
        <v>295896.4326</v>
      </c>
      <c r="K3978" s="16">
        <v>-1.8938480096501675E-2</v>
      </c>
      <c r="O3978" s="7">
        <v>2470735.21221</v>
      </c>
      <c r="P3978" s="8">
        <v>2470735.21221</v>
      </c>
      <c r="Q3978" s="16">
        <v>-3.5116173004215545E-2</v>
      </c>
      <c r="R3978" s="40"/>
      <c r="S3978" s="16"/>
      <c r="T3978" s="10">
        <v>35.200000000000003</v>
      </c>
      <c r="U3978" s="16">
        <v>0</v>
      </c>
      <c r="V3978" s="7"/>
      <c r="W3978" s="7"/>
      <c r="X3978" s="10">
        <v>8.35</v>
      </c>
      <c r="AA3978" s="7">
        <v>3938811.9</v>
      </c>
      <c r="AD3978" s="7">
        <v>58</v>
      </c>
      <c r="AE3978" s="7">
        <v>8473</v>
      </c>
      <c r="AF3978" s="7">
        <v>340</v>
      </c>
      <c r="AG3978" s="8">
        <v>8133</v>
      </c>
      <c r="AH3978" s="16">
        <v>-1.8938480096501786E-2</v>
      </c>
      <c r="AI3978" s="7">
        <v>6394</v>
      </c>
      <c r="AJ3978" s="7">
        <v>1739</v>
      </c>
      <c r="AK3978" s="12">
        <v>0.75463236161926117</v>
      </c>
      <c r="AL3978" s="12">
        <v>0.95</v>
      </c>
      <c r="AN3978" s="12">
        <v>0.78617976146563384</v>
      </c>
      <c r="AO3978" s="12">
        <v>0.95987253629175029</v>
      </c>
      <c r="AP3978" s="12">
        <v>-0.11230860493733252</v>
      </c>
      <c r="AQ3978" s="8">
        <v>8254566.656561926</v>
      </c>
      <c r="AR3978" s="16">
        <v>-4.8425866501233261E-2</v>
      </c>
      <c r="AS3978" s="7">
        <v>310789.40725007252</v>
      </c>
      <c r="AT3978" s="7">
        <v>1014.9473326646903</v>
      </c>
      <c r="AU3978" s="7">
        <v>121.55057876223836</v>
      </c>
      <c r="AV3978" s="7">
        <v>173</v>
      </c>
      <c r="AW3978" s="16">
        <v>0.70260450151582865</v>
      </c>
      <c r="AX3978" s="16">
        <v>-1.3794089116881625E-2</v>
      </c>
      <c r="AY3978" s="7">
        <v>181600466.44436237</v>
      </c>
      <c r="AZ3978" s="10">
        <v>22</v>
      </c>
      <c r="BA3978" s="16">
        <v>0</v>
      </c>
      <c r="BB3978" s="7">
        <v>8351957.1772096772</v>
      </c>
      <c r="BC3978" s="16">
        <v>-8.1215119545927986E-3</v>
      </c>
      <c r="BD3978" s="13"/>
      <c r="BE3978" s="13"/>
      <c r="BG3978" s="44"/>
      <c r="BH3978" s="43">
        <v>26.56</v>
      </c>
      <c r="BI3978" s="2">
        <v>36.382199999999997</v>
      </c>
    </row>
    <row r="3979" spans="1:80" x14ac:dyDescent="0.2">
      <c r="A3979" s="2">
        <v>2010</v>
      </c>
      <c r="B3979" s="4" t="s">
        <v>3</v>
      </c>
      <c r="C3979" s="4" t="s">
        <v>226</v>
      </c>
      <c r="D3979" s="4" t="s">
        <v>246</v>
      </c>
      <c r="E3979" s="52" t="s">
        <v>247</v>
      </c>
      <c r="F3979" s="4" t="s">
        <v>115</v>
      </c>
      <c r="I3979" s="7">
        <v>305646.86219999997</v>
      </c>
      <c r="J3979" s="8">
        <v>305646.86219999997</v>
      </c>
      <c r="K3979" s="16">
        <v>-1.9009148152548949E-3</v>
      </c>
      <c r="O3979" s="7">
        <v>2533812.4876379995</v>
      </c>
      <c r="P3979" s="8">
        <v>2533812.4876379995</v>
      </c>
      <c r="Q3979" s="16">
        <v>-2.5413260756002809E-2</v>
      </c>
      <c r="R3979" s="40"/>
      <c r="S3979" s="16"/>
      <c r="T3979" s="10">
        <v>35.200000000000003</v>
      </c>
      <c r="U3979" s="16">
        <v>0</v>
      </c>
      <c r="V3979" s="7"/>
      <c r="W3979" s="7"/>
      <c r="X3979" s="10">
        <v>8.2899999999999991</v>
      </c>
      <c r="AA3979" s="7">
        <v>4039368.8199999994</v>
      </c>
      <c r="AD3979" s="7">
        <v>58</v>
      </c>
      <c r="AE3979" s="7">
        <v>8708</v>
      </c>
      <c r="AF3979" s="7">
        <v>307</v>
      </c>
      <c r="AG3979" s="8">
        <v>8401</v>
      </c>
      <c r="AH3979" s="16">
        <v>-1.9009148152548949E-3</v>
      </c>
      <c r="AI3979" s="7">
        <v>7349</v>
      </c>
      <c r="AJ3979" s="7">
        <v>1052</v>
      </c>
      <c r="AK3979" s="12">
        <v>0.8439366100137804</v>
      </c>
      <c r="AL3979" s="12">
        <v>0.95</v>
      </c>
      <c r="AN3979" s="12">
        <v>0.87477681228425186</v>
      </c>
      <c r="AO3979" s="12">
        <v>0.96474506201194299</v>
      </c>
      <c r="AP3979" s="12">
        <v>3.9536990723407772E-3</v>
      </c>
      <c r="AQ3979" s="8">
        <v>8254566.656561926</v>
      </c>
      <c r="AR3979" s="16">
        <v>-7.203951793772978E-3</v>
      </c>
      <c r="AS3979" s="7">
        <v>309159.79987123318</v>
      </c>
      <c r="AT3979" s="7">
        <v>982.56953416997101</v>
      </c>
      <c r="AU3979" s="7">
        <v>118.52467239686021</v>
      </c>
      <c r="AV3979" s="7">
        <v>173</v>
      </c>
      <c r="AW3979" s="16">
        <v>0.68511371327664861</v>
      </c>
      <c r="AX3979" s="16">
        <v>1.8684133724572449E-2</v>
      </c>
      <c r="AY3979" s="7">
        <v>181600466.44436237</v>
      </c>
      <c r="AZ3979" s="10">
        <v>22</v>
      </c>
      <c r="BA3979" s="16">
        <v>0</v>
      </c>
      <c r="BB3979" s="7">
        <v>8061435.3890359364</v>
      </c>
      <c r="BC3979" s="16">
        <v>-9.3268799181031262E-3</v>
      </c>
      <c r="BD3979" s="13"/>
      <c r="BE3979" s="13"/>
      <c r="BG3979" s="44"/>
      <c r="BH3979" s="43">
        <v>26.7</v>
      </c>
      <c r="BI3979" s="2">
        <v>36.382199999999997</v>
      </c>
    </row>
    <row r="3980" spans="1:80" x14ac:dyDescent="0.2">
      <c r="A3980" s="2">
        <v>2010</v>
      </c>
      <c r="B3980" s="4" t="s">
        <v>4</v>
      </c>
      <c r="C3980" s="4" t="s">
        <v>226</v>
      </c>
      <c r="D3980" s="4" t="s">
        <v>246</v>
      </c>
      <c r="E3980" s="52" t="s">
        <v>247</v>
      </c>
      <c r="F3980" s="4" t="s">
        <v>115</v>
      </c>
      <c r="I3980" s="7">
        <v>300444.20759999997</v>
      </c>
      <c r="J3980" s="8">
        <v>300444.20759999997</v>
      </c>
      <c r="K3980" s="16">
        <v>-2.1911642781001994E-2</v>
      </c>
      <c r="O3980" s="7">
        <v>2532744.6700679995</v>
      </c>
      <c r="P3980" s="8">
        <v>2532744.6700679995</v>
      </c>
      <c r="Q3980" s="16">
        <v>-2.7678673189133085E-2</v>
      </c>
      <c r="R3980" s="40"/>
      <c r="S3980" s="16"/>
      <c r="T3980" s="10">
        <v>35.200000000000003</v>
      </c>
      <c r="U3980" s="16">
        <v>0</v>
      </c>
      <c r="V3980" s="7"/>
      <c r="W3980" s="7"/>
      <c r="X3980" s="10">
        <v>8.43</v>
      </c>
      <c r="AA3980" s="7">
        <v>4037666.52</v>
      </c>
      <c r="AD3980" s="7">
        <v>58</v>
      </c>
      <c r="AE3980" s="7">
        <v>8644</v>
      </c>
      <c r="AF3980" s="7">
        <v>386</v>
      </c>
      <c r="AG3980" s="8">
        <v>8258</v>
      </c>
      <c r="AH3980" s="16">
        <v>-2.1911642781001994E-2</v>
      </c>
      <c r="AI3980" s="7">
        <v>7090</v>
      </c>
      <c r="AJ3980" s="7">
        <v>1168</v>
      </c>
      <c r="AK3980" s="12">
        <v>0.82022211938917167</v>
      </c>
      <c r="AL3980" s="12">
        <v>0.95</v>
      </c>
      <c r="AN3980" s="12">
        <v>0.85856139501089856</v>
      </c>
      <c r="AO3980" s="12">
        <v>0.95534474780194356</v>
      </c>
      <c r="AP3980" s="12">
        <v>-4.9083843883377165E-2</v>
      </c>
      <c r="AQ3980" s="8">
        <v>8799370.3129247539</v>
      </c>
      <c r="AR3980" s="16">
        <v>-7.2722209573261587E-3</v>
      </c>
      <c r="AS3980" s="7">
        <v>334322.58027829614</v>
      </c>
      <c r="AT3980" s="7">
        <v>1065.5570734953685</v>
      </c>
      <c r="AU3980" s="7">
        <v>126.40060183812201</v>
      </c>
      <c r="AV3980" s="7">
        <v>173</v>
      </c>
      <c r="AW3980" s="16">
        <v>0.73063931698336426</v>
      </c>
      <c r="AX3980" s="16">
        <v>2.0987354354077725E-2</v>
      </c>
      <c r="AY3980" s="7">
        <v>193586146.88434458</v>
      </c>
      <c r="AZ3980" s="10">
        <v>22</v>
      </c>
      <c r="BA3980" s="16">
        <v>0</v>
      </c>
      <c r="BB3980" s="7">
        <v>8410588.41413128</v>
      </c>
      <c r="BC3980" s="16">
        <v>-1.978439012157698E-2</v>
      </c>
      <c r="BD3980" s="13"/>
      <c r="BE3980" s="13"/>
      <c r="BG3980" s="44"/>
      <c r="BH3980" s="43">
        <v>26.32</v>
      </c>
      <c r="BI3980" s="2">
        <v>36.382199999999997</v>
      </c>
    </row>
    <row r="3981" spans="1:80" x14ac:dyDescent="0.2">
      <c r="A3981" s="2">
        <v>2010</v>
      </c>
      <c r="B3981" s="4" t="s">
        <v>11</v>
      </c>
      <c r="C3981" s="4" t="s">
        <v>226</v>
      </c>
      <c r="D3981" s="4" t="s">
        <v>246</v>
      </c>
      <c r="E3981" s="52" t="s">
        <v>247</v>
      </c>
      <c r="F3981" s="4" t="s">
        <v>115</v>
      </c>
      <c r="I3981" s="7">
        <v>303536.69459999999</v>
      </c>
      <c r="J3981" s="8">
        <v>303536.69459999999</v>
      </c>
      <c r="K3981" s="16">
        <v>-4.1776080210073063E-3</v>
      </c>
      <c r="O3981" s="7">
        <v>2564885.0693699997</v>
      </c>
      <c r="P3981" s="8">
        <v>2564885.0693699997</v>
      </c>
      <c r="Q3981" s="16">
        <v>-1.2359247391726669E-2</v>
      </c>
      <c r="R3981" s="40"/>
      <c r="S3981" s="16"/>
      <c r="T3981" s="10">
        <v>35.200000000000003</v>
      </c>
      <c r="U3981" s="16">
        <v>0</v>
      </c>
      <c r="V3981" s="7"/>
      <c r="W3981" s="7"/>
      <c r="X3981" s="10">
        <v>8.4499999999999993</v>
      </c>
      <c r="AA3981" s="7">
        <v>4088904.3</v>
      </c>
      <c r="AD3981" s="7">
        <v>58</v>
      </c>
      <c r="AE3981" s="7">
        <v>8620</v>
      </c>
      <c r="AF3981" s="7">
        <v>277</v>
      </c>
      <c r="AG3981" s="8">
        <v>8343</v>
      </c>
      <c r="AH3981" s="16">
        <v>-4.1776080210074173E-3</v>
      </c>
      <c r="AI3981" s="7">
        <v>7343</v>
      </c>
      <c r="AJ3981" s="7">
        <v>1000</v>
      </c>
      <c r="AK3981" s="12">
        <v>0.85185614849187941</v>
      </c>
      <c r="AL3981" s="12">
        <v>0.95</v>
      </c>
      <c r="AN3981" s="12">
        <v>0.88013903871509047</v>
      </c>
      <c r="AO3981" s="12">
        <v>0.96786542923433871</v>
      </c>
      <c r="AP3981" s="12">
        <v>4.1644987477754913E-2</v>
      </c>
      <c r="AQ3981" s="8">
        <v>8949445.0327916257</v>
      </c>
      <c r="AR3981" s="16">
        <v>-5.2074745907424447E-3</v>
      </c>
      <c r="AS3981" s="7">
        <v>336951.99671655218</v>
      </c>
      <c r="AT3981" s="7">
        <v>1072.6890845968628</v>
      </c>
      <c r="AU3981" s="7">
        <v>126.94545379844531</v>
      </c>
      <c r="AV3981" s="7">
        <v>173</v>
      </c>
      <c r="AW3981" s="16">
        <v>0.73378875028003077</v>
      </c>
      <c r="AX3981" s="16">
        <v>7.2412694414414336E-3</v>
      </c>
      <c r="AY3981" s="7">
        <v>196887790.72141576</v>
      </c>
      <c r="AZ3981" s="10">
        <v>22</v>
      </c>
      <c r="BA3981" s="16">
        <v>0</v>
      </c>
      <c r="BB3981" s="7">
        <v>8537534.8764019813</v>
      </c>
      <c r="BC3981" s="16">
        <v>-2.9165757714670875E-4</v>
      </c>
      <c r="BD3981" s="13"/>
      <c r="BE3981" s="13"/>
      <c r="BG3981" s="44"/>
      <c r="BH3981" s="43">
        <v>26.56</v>
      </c>
      <c r="BI3981" s="2">
        <v>36.382199999999997</v>
      </c>
    </row>
    <row r="3982" spans="1:80" x14ac:dyDescent="0.2">
      <c r="A3982" s="2">
        <v>2010</v>
      </c>
      <c r="B3982" s="4" t="s">
        <v>5</v>
      </c>
      <c r="C3982" s="4" t="s">
        <v>226</v>
      </c>
      <c r="D3982" s="4" t="s">
        <v>246</v>
      </c>
      <c r="E3982" s="52" t="s">
        <v>247</v>
      </c>
      <c r="F3982" s="4" t="s">
        <v>115</v>
      </c>
      <c r="I3982" s="7">
        <v>292258.21259999997</v>
      </c>
      <c r="J3982" s="8">
        <v>292258.21259999997</v>
      </c>
      <c r="K3982" s="16">
        <v>-5.3047271012613417E-2</v>
      </c>
      <c r="O3982" s="7">
        <v>2466659.3143439996</v>
      </c>
      <c r="P3982" s="8">
        <v>2466659.3143439996</v>
      </c>
      <c r="Q3982" s="16">
        <v>-4.6267179874279085E-2</v>
      </c>
      <c r="R3982" s="40"/>
      <c r="S3982" s="16"/>
      <c r="T3982" s="10">
        <v>35.200000000000003</v>
      </c>
      <c r="U3982" s="16">
        <v>0</v>
      </c>
      <c r="V3982" s="7"/>
      <c r="W3982" s="7"/>
      <c r="X3982" s="10">
        <v>8.44</v>
      </c>
      <c r="AA3982" s="7">
        <v>3932314.1599999997</v>
      </c>
      <c r="AD3982" s="7">
        <v>58</v>
      </c>
      <c r="AE3982" s="7">
        <v>8414</v>
      </c>
      <c r="AF3982" s="7">
        <v>381</v>
      </c>
      <c r="AG3982" s="8">
        <v>8033</v>
      </c>
      <c r="AH3982" s="16">
        <v>-5.3047271012613417E-2</v>
      </c>
      <c r="AI3982" s="7">
        <v>7110</v>
      </c>
      <c r="AJ3982" s="7">
        <v>923</v>
      </c>
      <c r="AK3982" s="12">
        <v>0.84502020442120274</v>
      </c>
      <c r="AL3982" s="12">
        <v>0.95</v>
      </c>
      <c r="AN3982" s="12">
        <v>0.88509896676210631</v>
      </c>
      <c r="AO3982" s="12">
        <v>0.95471832659852629</v>
      </c>
      <c r="AP3982" s="12">
        <v>6.3389002872198397E-3</v>
      </c>
      <c r="AQ3982" s="8">
        <v>8280464.34447522</v>
      </c>
      <c r="AR3982" s="16">
        <v>-0.11587913560875585</v>
      </c>
      <c r="AS3982" s="7">
        <v>325234.26333366928</v>
      </c>
      <c r="AT3982" s="7">
        <v>1030.8059684395892</v>
      </c>
      <c r="AU3982" s="7">
        <v>122.13340858288971</v>
      </c>
      <c r="AV3982" s="7">
        <v>173</v>
      </c>
      <c r="AW3982" s="16">
        <v>0.70597346001670358</v>
      </c>
      <c r="AX3982" s="16">
        <v>-7.2988948545674059E-2</v>
      </c>
      <c r="AY3982" s="7">
        <v>182170215.57845485</v>
      </c>
      <c r="AZ3982" s="10">
        <v>22</v>
      </c>
      <c r="BA3982" s="16">
        <v>0</v>
      </c>
      <c r="BB3982" s="7">
        <v>7644163.773325135</v>
      </c>
      <c r="BC3982" s="16">
        <v>2.6518910099036331E-2</v>
      </c>
      <c r="BD3982" s="13"/>
      <c r="BE3982" s="13"/>
      <c r="BG3982" s="44"/>
      <c r="BH3982" s="43">
        <v>25.46</v>
      </c>
      <c r="BI3982" s="2">
        <v>36.382199999999997</v>
      </c>
    </row>
    <row r="3983" spans="1:80" x14ac:dyDescent="0.2">
      <c r="A3983" s="2">
        <v>2010</v>
      </c>
      <c r="B3983" s="4" t="s">
        <v>6</v>
      </c>
      <c r="C3983" s="4" t="s">
        <v>226</v>
      </c>
      <c r="D3983" s="4" t="s">
        <v>246</v>
      </c>
      <c r="E3983" s="52" t="s">
        <v>247</v>
      </c>
      <c r="F3983" s="4" t="s">
        <v>115</v>
      </c>
      <c r="I3983" s="7">
        <v>297533.63159999996</v>
      </c>
      <c r="J3983" s="8">
        <v>297533.63159999996</v>
      </c>
      <c r="K3983" s="16">
        <v>3.6697247706407587E-4</v>
      </c>
      <c r="O3983" s="7">
        <v>2511183.8507039994</v>
      </c>
      <c r="P3983" s="8">
        <v>2511183.8507039994</v>
      </c>
      <c r="Q3983" s="16">
        <v>-2.5046507193253964E-2</v>
      </c>
      <c r="R3983" s="40"/>
      <c r="S3983" s="16"/>
      <c r="T3983" s="10">
        <v>35.200000000000003</v>
      </c>
      <c r="U3983" s="16">
        <v>0</v>
      </c>
      <c r="V3983" s="7"/>
      <c r="W3983" s="7"/>
      <c r="X3983" s="10">
        <v>8.44</v>
      </c>
      <c r="AA3983" s="7">
        <v>4003294.5599999996</v>
      </c>
      <c r="AD3983" s="7">
        <v>58</v>
      </c>
      <c r="AE3983" s="7">
        <v>8473</v>
      </c>
      <c r="AF3983" s="7">
        <v>295</v>
      </c>
      <c r="AG3983" s="8">
        <v>8178</v>
      </c>
      <c r="AH3983" s="16">
        <v>3.6697247706429792E-4</v>
      </c>
      <c r="AI3983" s="7">
        <v>7077</v>
      </c>
      <c r="AJ3983" s="7">
        <v>1101</v>
      </c>
      <c r="AK3983" s="12">
        <v>0.8352413548920099</v>
      </c>
      <c r="AL3983" s="12">
        <v>0.95</v>
      </c>
      <c r="AN3983" s="12">
        <v>0.86537050623624356</v>
      </c>
      <c r="AO3983" s="12">
        <v>0.96518352413548925</v>
      </c>
      <c r="AP3983" s="12">
        <v>-1.7989465785495318E-2</v>
      </c>
      <c r="AQ3983" s="8">
        <v>8215674.8696175655</v>
      </c>
      <c r="AR3983" s="16">
        <v>-0.10369795197158627</v>
      </c>
      <c r="AS3983" s="7">
        <v>316718.38356274349</v>
      </c>
      <c r="AT3983" s="7">
        <v>1004.606856152796</v>
      </c>
      <c r="AU3983" s="7">
        <v>119.02924835933602</v>
      </c>
      <c r="AV3983" s="7">
        <v>173</v>
      </c>
      <c r="AW3983" s="16">
        <v>0.68803033733720242</v>
      </c>
      <c r="AX3983" s="16">
        <v>-8.0671996519451006E-2</v>
      </c>
      <c r="AY3983" s="7">
        <v>180744847.13158643</v>
      </c>
      <c r="AZ3983" s="10">
        <v>22</v>
      </c>
      <c r="BA3983" s="16">
        <v>0</v>
      </c>
      <c r="BB3983" s="7">
        <v>7870208.5640736613</v>
      </c>
      <c r="BC3983" s="16">
        <v>3.8610446176588833E-2</v>
      </c>
      <c r="BD3983" s="13"/>
      <c r="BE3983" s="13"/>
      <c r="BG3983" s="44"/>
      <c r="BH3983" s="43">
        <v>25.939999999999998</v>
      </c>
      <c r="BI3983" s="2">
        <v>36.382199999999997</v>
      </c>
    </row>
    <row r="3984" spans="1:80" x14ac:dyDescent="0.2">
      <c r="A3984" s="2">
        <v>2010</v>
      </c>
      <c r="B3984" s="4" t="s">
        <v>7</v>
      </c>
      <c r="C3984" s="4" t="s">
        <v>226</v>
      </c>
      <c r="D3984" s="4" t="s">
        <v>246</v>
      </c>
      <c r="E3984" s="52" t="s">
        <v>247</v>
      </c>
      <c r="F3984" s="4" t="s">
        <v>115</v>
      </c>
      <c r="I3984" s="7">
        <v>297788.30699999997</v>
      </c>
      <c r="J3984" s="8">
        <v>297788.30699999997</v>
      </c>
      <c r="K3984" s="16">
        <v>-2.5363181709931015E-2</v>
      </c>
      <c r="O3984" s="7">
        <v>2522266.9602899998</v>
      </c>
      <c r="P3984" s="8">
        <v>2522266.9602899998</v>
      </c>
      <c r="Q3984" s="16">
        <v>-3.4482590536036861E-2</v>
      </c>
      <c r="R3984" s="40"/>
      <c r="S3984" s="16"/>
      <c r="T3984" s="10">
        <v>35.200000000000003</v>
      </c>
      <c r="U3984" s="16">
        <v>0</v>
      </c>
      <c r="V3984" s="7"/>
      <c r="W3984" s="7"/>
      <c r="X3984" s="10">
        <v>8.4700000000000006</v>
      </c>
      <c r="AA3984" s="7">
        <v>4020963.1</v>
      </c>
      <c r="AD3984" s="7">
        <v>58</v>
      </c>
      <c r="AE3984" s="7">
        <v>8727</v>
      </c>
      <c r="AF3984" s="7">
        <v>542</v>
      </c>
      <c r="AG3984" s="8">
        <v>8185</v>
      </c>
      <c r="AH3984" s="16">
        <v>-2.5363181709930904E-2</v>
      </c>
      <c r="AI3984" s="7">
        <v>6703</v>
      </c>
      <c r="AJ3984" s="7">
        <v>1482</v>
      </c>
      <c r="AK3984" s="12">
        <v>0.76807608571101182</v>
      </c>
      <c r="AL3984" s="12">
        <v>0.95</v>
      </c>
      <c r="AN3984" s="12">
        <v>0.81893708002443499</v>
      </c>
      <c r="AO3984" s="12">
        <v>0.93789389251747446</v>
      </c>
      <c r="AP3984" s="12">
        <v>-4.4269928009282311E-2</v>
      </c>
      <c r="AQ3984" s="8">
        <v>7026690.119032464</v>
      </c>
      <c r="AR3984" s="16">
        <v>-0.20974399063117166</v>
      </c>
      <c r="AS3984" s="7">
        <v>269428.30211014044</v>
      </c>
      <c r="AT3984" s="7">
        <v>858.48382639370357</v>
      </c>
      <c r="AU3984" s="7">
        <v>101.355823659233</v>
      </c>
      <c r="AV3984" s="7">
        <v>173</v>
      </c>
      <c r="AW3984" s="16">
        <v>0.58587181305915026</v>
      </c>
      <c r="AX3984" s="16">
        <v>-0.18152070421230082</v>
      </c>
      <c r="AY3984" s="7">
        <v>154587182.61871421</v>
      </c>
      <c r="AZ3984" s="10">
        <v>22</v>
      </c>
      <c r="BA3984" s="16">
        <v>0</v>
      </c>
      <c r="BB3984" s="7">
        <v>7060238.9956553001</v>
      </c>
      <c r="BC3984" s="16">
        <v>8.1260722963235998E-2</v>
      </c>
      <c r="BD3984" s="13"/>
      <c r="BE3984" s="13"/>
      <c r="BG3984" s="44"/>
      <c r="BH3984" s="43">
        <v>26.080000000000002</v>
      </c>
      <c r="BI3984" s="2">
        <v>36.382199999999997</v>
      </c>
    </row>
    <row r="3985" spans="1:62" x14ac:dyDescent="0.2">
      <c r="A3985" s="2">
        <v>2011</v>
      </c>
      <c r="B3985" s="4" t="s">
        <v>8</v>
      </c>
      <c r="C3985" s="4" t="s">
        <v>226</v>
      </c>
      <c r="D3985" s="4" t="s">
        <v>246</v>
      </c>
      <c r="E3985" s="52" t="s">
        <v>247</v>
      </c>
      <c r="F3985" s="4" t="s">
        <v>115</v>
      </c>
      <c r="I3985" s="7">
        <v>293276.9142</v>
      </c>
      <c r="J3985" s="8">
        <v>293276.9142</v>
      </c>
      <c r="K3985" s="16">
        <v>-1.6711393022688426E-2</v>
      </c>
      <c r="O3985" s="7">
        <v>2495786.5398419998</v>
      </c>
      <c r="P3985" s="8">
        <v>2495786.5398419998</v>
      </c>
      <c r="Q3985" s="16">
        <v>6.9537960742382943E-3</v>
      </c>
      <c r="R3985" s="40"/>
      <c r="S3985" s="16"/>
      <c r="T3985" s="10">
        <v>35.200000000000003</v>
      </c>
      <c r="U3985" s="16">
        <v>0</v>
      </c>
      <c r="V3985" s="7"/>
      <c r="W3985" s="7"/>
      <c r="X3985" s="10">
        <v>8.51</v>
      </c>
      <c r="AA3985" s="7">
        <v>3978748.38</v>
      </c>
      <c r="AD3985" s="7">
        <v>58</v>
      </c>
      <c r="AE3985" s="7">
        <v>8644</v>
      </c>
      <c r="AF3985" s="7">
        <v>583</v>
      </c>
      <c r="AG3985" s="8">
        <v>8061</v>
      </c>
      <c r="AH3985" s="16">
        <v>-1.6711393022688426E-2</v>
      </c>
      <c r="AI3985" s="7">
        <v>6695</v>
      </c>
      <c r="AJ3985" s="7">
        <v>1366</v>
      </c>
      <c r="AK3985" s="12">
        <v>0.77452568255437293</v>
      </c>
      <c r="AL3985" s="12">
        <v>0.95</v>
      </c>
      <c r="AN3985" s="12">
        <v>0.83054211636273412</v>
      </c>
      <c r="AO3985" s="12">
        <v>0.93255437297547428</v>
      </c>
      <c r="AP3985" s="12">
        <v>-7.9894017575446785E-2</v>
      </c>
      <c r="AQ3985" s="8">
        <v>6476373.2084083967</v>
      </c>
      <c r="AR3985" s="16">
        <v>-0.15460625573665221</v>
      </c>
      <c r="AS3985" s="7">
        <v>246062.81186961994</v>
      </c>
      <c r="AT3985" s="7">
        <v>803.42056921081712</v>
      </c>
      <c r="AU3985" s="7">
        <v>94.408997557087801</v>
      </c>
      <c r="AV3985" s="7">
        <v>173</v>
      </c>
      <c r="AW3985" s="16">
        <v>0.54571674888490063</v>
      </c>
      <c r="AX3985" s="16">
        <v>-0.16044435448851446</v>
      </c>
      <c r="AY3985" s="7">
        <v>142480210.58498472</v>
      </c>
      <c r="AZ3985" s="10">
        <v>22</v>
      </c>
      <c r="BA3985" s="16">
        <v>0</v>
      </c>
      <c r="BB3985" s="7">
        <v>7294657.1064193305</v>
      </c>
      <c r="BC3985" s="16">
        <v>6.889049688217487E-2</v>
      </c>
      <c r="BD3985" s="13"/>
      <c r="BE3985" s="13"/>
      <c r="BG3985" s="44"/>
      <c r="BH3985" s="43">
        <v>26.32</v>
      </c>
      <c r="BI3985" s="2">
        <v>36.382199999999997</v>
      </c>
    </row>
    <row r="3986" spans="1:62" x14ac:dyDescent="0.2">
      <c r="A3986" s="2">
        <v>2011</v>
      </c>
      <c r="B3986" s="4" t="s">
        <v>9</v>
      </c>
      <c r="C3986" s="4" t="s">
        <v>226</v>
      </c>
      <c r="D3986" s="4" t="s">
        <v>246</v>
      </c>
      <c r="E3986" s="52" t="s">
        <v>247</v>
      </c>
      <c r="F3986" s="4" t="s">
        <v>115</v>
      </c>
      <c r="I3986" s="7">
        <v>264862.41599999997</v>
      </c>
      <c r="J3986" s="8">
        <v>264862.41599999997</v>
      </c>
      <c r="K3986" s="16">
        <v>-3.830911492734479E-2</v>
      </c>
      <c r="O3986" s="7">
        <v>2275168.1534399996</v>
      </c>
      <c r="P3986" s="8">
        <v>2275168.1534399996</v>
      </c>
      <c r="Q3986" s="16">
        <v>-9.481450506701683E-3</v>
      </c>
      <c r="R3986" s="40"/>
      <c r="S3986" s="16"/>
      <c r="T3986" s="10">
        <v>35.200000000000003</v>
      </c>
      <c r="U3986" s="16">
        <v>0</v>
      </c>
      <c r="V3986" s="7"/>
      <c r="W3986" s="7"/>
      <c r="X3986" s="10">
        <v>8.59</v>
      </c>
      <c r="AA3986" s="7">
        <v>3627041.6</v>
      </c>
      <c r="AD3986" s="7">
        <v>58</v>
      </c>
      <c r="AE3986" s="7">
        <v>7984</v>
      </c>
      <c r="AF3986" s="7">
        <v>704</v>
      </c>
      <c r="AG3986" s="8">
        <v>7280</v>
      </c>
      <c r="AH3986" s="16">
        <v>-3.830911492734479E-2</v>
      </c>
      <c r="AI3986" s="7">
        <v>5579</v>
      </c>
      <c r="AJ3986" s="7">
        <v>1701</v>
      </c>
      <c r="AK3986" s="12">
        <v>0.69877254509018039</v>
      </c>
      <c r="AL3986" s="12">
        <v>0.95</v>
      </c>
      <c r="AN3986" s="12">
        <v>0.7663461538461539</v>
      </c>
      <c r="AO3986" s="12">
        <v>0.9118236472945892</v>
      </c>
      <c r="AP3986" s="12">
        <v>-0.15236113608775792</v>
      </c>
      <c r="AQ3986" s="8">
        <v>5697267.3200861448</v>
      </c>
      <c r="AR3986" s="16">
        <v>-0.24257834903273034</v>
      </c>
      <c r="AS3986" s="7">
        <v>225010.55766532957</v>
      </c>
      <c r="AT3986" s="7">
        <v>782.5916648469979</v>
      </c>
      <c r="AU3986" s="7">
        <v>91.104966804074266</v>
      </c>
      <c r="AV3986" s="7">
        <v>173</v>
      </c>
      <c r="AW3986" s="16">
        <v>0.52661830522586284</v>
      </c>
      <c r="AX3986" s="16">
        <v>-0.2353281507401046</v>
      </c>
      <c r="AY3986" s="7">
        <v>125339881.04189518</v>
      </c>
      <c r="AZ3986" s="10">
        <v>22</v>
      </c>
      <c r="BA3986" s="16">
        <v>0</v>
      </c>
      <c r="BB3986" s="7">
        <v>6629120.2691849926</v>
      </c>
      <c r="BC3986" s="16">
        <v>9.4766138775807557E-2</v>
      </c>
      <c r="BD3986" s="13"/>
      <c r="BE3986" s="13"/>
      <c r="BG3986" s="44"/>
      <c r="BH3986" s="43">
        <v>25.32</v>
      </c>
      <c r="BI3986" s="2">
        <v>36.382199999999997</v>
      </c>
    </row>
    <row r="3987" spans="1:62" x14ac:dyDescent="0.2">
      <c r="A3987" s="2">
        <v>2011</v>
      </c>
      <c r="B3987" s="4" t="s">
        <v>10</v>
      </c>
      <c r="C3987" s="4" t="s">
        <v>226</v>
      </c>
      <c r="D3987" s="4" t="s">
        <v>246</v>
      </c>
      <c r="E3987" s="52" t="s">
        <v>247</v>
      </c>
      <c r="F3987" s="4" t="s">
        <v>115</v>
      </c>
      <c r="I3987" s="7">
        <v>267227.25899999996</v>
      </c>
      <c r="J3987" s="8">
        <v>267227.25899999996</v>
      </c>
      <c r="K3987" s="16">
        <v>-0.12214652802677195</v>
      </c>
      <c r="O3987" s="7">
        <v>2298154.4273999995</v>
      </c>
      <c r="P3987" s="8">
        <v>2298154.4273999995</v>
      </c>
      <c r="Q3987" s="16">
        <v>-8.490425951881686E-2</v>
      </c>
      <c r="R3987" s="40"/>
      <c r="S3987" s="16"/>
      <c r="T3987" s="10">
        <v>35.200000000000003</v>
      </c>
      <c r="U3987" s="16">
        <v>0</v>
      </c>
      <c r="V3987" s="7"/>
      <c r="W3987" s="7"/>
      <c r="X3987" s="10">
        <v>8.6</v>
      </c>
      <c r="AA3987" s="7">
        <v>3663686</v>
      </c>
      <c r="AD3987" s="7">
        <v>58</v>
      </c>
      <c r="AE3987" s="7">
        <v>8350</v>
      </c>
      <c r="AF3987" s="7">
        <v>1005</v>
      </c>
      <c r="AG3987" s="8">
        <v>7345</v>
      </c>
      <c r="AH3987" s="16">
        <v>-0.12214652802677184</v>
      </c>
      <c r="AI3987" s="7">
        <v>5233</v>
      </c>
      <c r="AJ3987" s="7">
        <v>2112</v>
      </c>
      <c r="AK3987" s="12">
        <v>0.62670658682634728</v>
      </c>
      <c r="AL3987" s="12">
        <v>0.95</v>
      </c>
      <c r="AN3987" s="12">
        <v>0.71245745405037442</v>
      </c>
      <c r="AO3987" s="12">
        <v>0.87964071856287429</v>
      </c>
      <c r="AP3987" s="12">
        <v>-0.11200185937144602</v>
      </c>
      <c r="AQ3987" s="8">
        <v>7350599.9283442451</v>
      </c>
      <c r="AR3987" s="16">
        <v>-0.19268795907005276</v>
      </c>
      <c r="AS3987" s="7">
        <v>293086.12154482637</v>
      </c>
      <c r="AT3987" s="7">
        <v>1000.7624136615718</v>
      </c>
      <c r="AU3987" s="7">
        <v>116.36772251878743</v>
      </c>
      <c r="AV3987" s="7">
        <v>173</v>
      </c>
      <c r="AW3987" s="16">
        <v>0.67264579490628573</v>
      </c>
      <c r="AX3987" s="16">
        <v>-0.11778406868614688</v>
      </c>
      <c r="AY3987" s="7">
        <v>161713198.4235734</v>
      </c>
      <c r="AZ3987" s="10">
        <v>22</v>
      </c>
      <c r="BA3987" s="16">
        <v>0</v>
      </c>
      <c r="BB3987" s="7">
        <v>7330274.7791988822</v>
      </c>
      <c r="BC3987" s="16">
        <v>2.3262542800574468E-2</v>
      </c>
      <c r="BD3987" s="13"/>
      <c r="BE3987" s="13"/>
      <c r="BG3987" s="44"/>
      <c r="BH3987" s="43">
        <v>25.08</v>
      </c>
      <c r="BI3987" s="2">
        <v>36.382199999999997</v>
      </c>
    </row>
    <row r="3988" spans="1:62" x14ac:dyDescent="0.2">
      <c r="A3988" s="2">
        <v>2011</v>
      </c>
      <c r="B3988" s="4" t="s">
        <v>0</v>
      </c>
      <c r="C3988" s="4" t="s">
        <v>226</v>
      </c>
      <c r="D3988" s="4" t="s">
        <v>246</v>
      </c>
      <c r="E3988" s="52" t="s">
        <v>247</v>
      </c>
      <c r="F3988" s="4" t="s">
        <v>115</v>
      </c>
      <c r="I3988" s="7">
        <v>239685.93359999999</v>
      </c>
      <c r="J3988" s="8">
        <v>239685.93359999999</v>
      </c>
      <c r="K3988" s="16">
        <v>-0.17598499061913686</v>
      </c>
      <c r="O3988" s="7">
        <v>2061299.0289599998</v>
      </c>
      <c r="P3988" s="8">
        <v>2061299.0289599998</v>
      </c>
      <c r="Q3988" s="16">
        <v>-0.14102677809994868</v>
      </c>
      <c r="R3988" s="40"/>
      <c r="S3988" s="16"/>
      <c r="T3988" s="10">
        <v>35.200000000000003</v>
      </c>
      <c r="U3988" s="16">
        <v>0</v>
      </c>
      <c r="V3988" s="7"/>
      <c r="W3988" s="7"/>
      <c r="X3988" s="10">
        <v>8.6</v>
      </c>
      <c r="AA3988" s="7">
        <v>3342751.1999999997</v>
      </c>
      <c r="AD3988" s="7">
        <v>59</v>
      </c>
      <c r="AE3988" s="7">
        <v>8326</v>
      </c>
      <c r="AF3988" s="7">
        <v>1738</v>
      </c>
      <c r="AG3988" s="8">
        <v>6588</v>
      </c>
      <c r="AH3988" s="16">
        <v>-0.17598499061913697</v>
      </c>
      <c r="AI3988" s="7">
        <v>2757</v>
      </c>
      <c r="AJ3988" s="7">
        <v>3831</v>
      </c>
      <c r="AK3988" s="12">
        <v>0.33113139562815275</v>
      </c>
      <c r="AL3988" s="12">
        <v>0.95</v>
      </c>
      <c r="AN3988" s="12">
        <v>0.41848816029143898</v>
      </c>
      <c r="AO3988" s="12">
        <v>0.79125630554888304</v>
      </c>
      <c r="AP3988" s="12">
        <v>-0.43758399032945794</v>
      </c>
      <c r="AQ3988" s="8">
        <v>7255530.5451969458</v>
      </c>
      <c r="AR3988" s="16">
        <v>-0.15700540659902684</v>
      </c>
      <c r="AS3988" s="7">
        <v>293746.17591890472</v>
      </c>
      <c r="AT3988" s="7">
        <v>1101.3252193680853</v>
      </c>
      <c r="AU3988" s="7">
        <v>128.06107201954481</v>
      </c>
      <c r="AV3988" s="7">
        <v>173</v>
      </c>
      <c r="AW3988" s="16">
        <v>0.74023741051760006</v>
      </c>
      <c r="AX3988" s="16">
        <v>-1.8602010041399386E-2</v>
      </c>
      <c r="AY3988" s="7">
        <v>159621671.99433282</v>
      </c>
      <c r="AZ3988" s="10">
        <v>22</v>
      </c>
      <c r="BA3988" s="16">
        <v>0</v>
      </c>
      <c r="BB3988" s="7">
        <v>7219461.5552449189</v>
      </c>
      <c r="BC3988" s="16">
        <v>-6.9654392136073495E-2</v>
      </c>
      <c r="BD3988" s="13"/>
      <c r="BE3988" s="13"/>
      <c r="BG3988" s="44"/>
      <c r="BH3988" s="43">
        <v>24.7</v>
      </c>
      <c r="BI3988" s="2">
        <v>36.382199999999997</v>
      </c>
    </row>
    <row r="3989" spans="1:62" x14ac:dyDescent="0.2">
      <c r="A3989" s="2">
        <v>2011</v>
      </c>
      <c r="B3989" s="4" t="s">
        <v>1</v>
      </c>
      <c r="C3989" s="4" t="s">
        <v>226</v>
      </c>
      <c r="D3989" s="4" t="s">
        <v>246</v>
      </c>
      <c r="E3989" s="52" t="s">
        <v>247</v>
      </c>
      <c r="F3989" s="4" t="s">
        <v>115</v>
      </c>
      <c r="I3989" s="7">
        <v>272211.62039999996</v>
      </c>
      <c r="J3989" s="8">
        <v>272211.62039999996</v>
      </c>
      <c r="K3989" s="16">
        <v>-3.032659409020233E-2</v>
      </c>
      <c r="O3989" s="7">
        <v>2400906.4919279995</v>
      </c>
      <c r="P3989" s="8">
        <v>2400906.4919279995</v>
      </c>
      <c r="Q3989" s="16">
        <v>3.8168356953540705E-3</v>
      </c>
      <c r="R3989" s="40"/>
      <c r="S3989" s="16"/>
      <c r="T3989" s="10">
        <v>35.200000000000003</v>
      </c>
      <c r="U3989" s="16">
        <v>0</v>
      </c>
      <c r="V3989" s="7"/>
      <c r="W3989" s="7"/>
      <c r="X3989" s="10">
        <v>8.82</v>
      </c>
      <c r="AA3989" s="7">
        <v>4025465.64</v>
      </c>
      <c r="AD3989" s="7">
        <v>61</v>
      </c>
      <c r="AE3989" s="7">
        <v>8644</v>
      </c>
      <c r="AF3989" s="7">
        <v>1162</v>
      </c>
      <c r="AG3989" s="8">
        <v>7482</v>
      </c>
      <c r="AH3989" s="16">
        <v>-3.0326594090202219E-2</v>
      </c>
      <c r="AI3989" s="7">
        <v>4941</v>
      </c>
      <c r="AJ3989" s="7">
        <v>2541</v>
      </c>
      <c r="AK3989" s="12">
        <v>0.57161036557149469</v>
      </c>
      <c r="AL3989" s="12">
        <v>0.95</v>
      </c>
      <c r="AN3989" s="12">
        <v>0.66038492381716118</v>
      </c>
      <c r="AO3989" s="12">
        <v>0.86557149467838967</v>
      </c>
      <c r="AP3989" s="12">
        <v>-0.16260804072749124</v>
      </c>
      <c r="AQ3989" s="8">
        <v>7383854.2735380307</v>
      </c>
      <c r="AR3989" s="16">
        <v>7.1307050456231647E-2</v>
      </c>
      <c r="AS3989" s="7">
        <v>280541.57574232639</v>
      </c>
      <c r="AT3989" s="7">
        <v>986.88242094868087</v>
      </c>
      <c r="AU3989" s="7">
        <v>111.89143094656245</v>
      </c>
      <c r="AV3989" s="7">
        <v>173</v>
      </c>
      <c r="AW3989" s="16">
        <v>0.64677127714775984</v>
      </c>
      <c r="AX3989" s="16">
        <v>6.7233595174886807E-2</v>
      </c>
      <c r="AY3989" s="7">
        <v>162444794.01783669</v>
      </c>
      <c r="AZ3989" s="10">
        <v>22</v>
      </c>
      <c r="BA3989" s="16">
        <v>0</v>
      </c>
      <c r="BB3989" s="7">
        <v>7268832.329087317</v>
      </c>
      <c r="BC3989" s="16">
        <v>-5.5942920478232974E-2</v>
      </c>
      <c r="BD3989" s="13"/>
      <c r="BE3989" s="13"/>
      <c r="BG3989" s="44"/>
      <c r="BH3989" s="43">
        <v>26.32</v>
      </c>
      <c r="BI3989" s="2">
        <v>36.382199999999997</v>
      </c>
    </row>
    <row r="3990" spans="1:62" x14ac:dyDescent="0.2">
      <c r="A3990" s="2">
        <v>2011</v>
      </c>
      <c r="B3990" s="4" t="s">
        <v>2</v>
      </c>
      <c r="C3990" s="4" t="s">
        <v>226</v>
      </c>
      <c r="D3990" s="4" t="s">
        <v>246</v>
      </c>
      <c r="E3990" s="52" t="s">
        <v>247</v>
      </c>
      <c r="F3990" s="4" t="s">
        <v>115</v>
      </c>
      <c r="I3990" s="7">
        <v>289311.25439999998</v>
      </c>
      <c r="J3990" s="8">
        <v>289311.25439999998</v>
      </c>
      <c r="K3990" s="16">
        <v>-2.2255010451248114E-2</v>
      </c>
      <c r="O3990" s="7">
        <v>2424428.3118719999</v>
      </c>
      <c r="P3990" s="8">
        <v>2424428.3118719999</v>
      </c>
      <c r="Q3990" s="16">
        <v>-1.8742154201372263E-2</v>
      </c>
      <c r="R3990" s="40"/>
      <c r="S3990" s="16"/>
      <c r="T3990" s="10">
        <v>35.200000000000003</v>
      </c>
      <c r="U3990" s="16">
        <v>0</v>
      </c>
      <c r="V3990" s="7"/>
      <c r="W3990" s="7"/>
      <c r="X3990" s="10">
        <v>8.3800000000000008</v>
      </c>
      <c r="AA3990" s="7">
        <v>4064903.3600000003</v>
      </c>
      <c r="AD3990" s="7">
        <v>61</v>
      </c>
      <c r="AE3990" s="7">
        <v>8473</v>
      </c>
      <c r="AF3990" s="7">
        <v>521</v>
      </c>
      <c r="AG3990" s="8">
        <v>7952</v>
      </c>
      <c r="AH3990" s="16">
        <v>-2.2255010451248003E-2</v>
      </c>
      <c r="AI3990" s="7">
        <v>6515</v>
      </c>
      <c r="AJ3990" s="7">
        <v>1437</v>
      </c>
      <c r="AK3990" s="12">
        <v>0.76891301782131471</v>
      </c>
      <c r="AL3990" s="12">
        <v>0.95</v>
      </c>
      <c r="AN3990" s="12">
        <v>0.81929074446680084</v>
      </c>
      <c r="AO3990" s="12">
        <v>0.93851056296471147</v>
      </c>
      <c r="AP3990" s="12">
        <v>4.211630039857539E-2</v>
      </c>
      <c r="AQ3990" s="8">
        <v>7816424.861211258</v>
      </c>
      <c r="AR3990" s="16">
        <v>-5.3078715525589626E-2</v>
      </c>
      <c r="AS3990" s="7">
        <v>301327.09565193747</v>
      </c>
      <c r="AT3990" s="7">
        <v>982.95081252656666</v>
      </c>
      <c r="AU3990" s="7">
        <v>117.29723299839696</v>
      </c>
      <c r="AV3990" s="7">
        <v>173</v>
      </c>
      <c r="AW3990" s="16">
        <v>0.67801868785200559</v>
      </c>
      <c r="AX3990" s="16">
        <v>-3.4992394171657892E-2</v>
      </c>
      <c r="AY3990" s="7">
        <v>171961346.94664767</v>
      </c>
      <c r="AZ3990" s="10">
        <v>22</v>
      </c>
      <c r="BA3990" s="16">
        <v>0</v>
      </c>
      <c r="BB3990" s="7">
        <v>7908646.0181186581</v>
      </c>
      <c r="BC3990" s="16">
        <v>1.7256825035436883E-2</v>
      </c>
      <c r="BD3990" s="13"/>
      <c r="BE3990" s="13"/>
      <c r="BG3990" s="44"/>
      <c r="BH3990" s="43">
        <v>25.939999999999998</v>
      </c>
      <c r="BI3990" s="2">
        <v>36.382199999999997</v>
      </c>
    </row>
    <row r="3991" spans="1:62" x14ac:dyDescent="0.2">
      <c r="A3991" s="2">
        <v>2011</v>
      </c>
      <c r="B3991" s="4" t="s">
        <v>3</v>
      </c>
      <c r="C3991" s="4" t="s">
        <v>226</v>
      </c>
      <c r="D3991" s="4" t="s">
        <v>246</v>
      </c>
      <c r="E3991" s="52" t="s">
        <v>247</v>
      </c>
      <c r="F3991" s="4" t="s">
        <v>115</v>
      </c>
      <c r="I3991" s="7">
        <v>285236.44799999997</v>
      </c>
      <c r="J3991" s="8">
        <v>285236.44799999997</v>
      </c>
      <c r="K3991" s="16">
        <v>-6.6777764551839036E-2</v>
      </c>
      <c r="O3991" s="7">
        <v>2475852.3686399995</v>
      </c>
      <c r="P3991" s="8">
        <v>2475852.3686399995</v>
      </c>
      <c r="Q3991" s="16">
        <v>-2.2874667829911099E-2</v>
      </c>
      <c r="R3991" s="40"/>
      <c r="S3991" s="16"/>
      <c r="T3991" s="10">
        <v>35.200000000000003</v>
      </c>
      <c r="U3991" s="16">
        <v>0</v>
      </c>
      <c r="V3991" s="7"/>
      <c r="W3991" s="7"/>
      <c r="X3991" s="10">
        <v>8.68</v>
      </c>
      <c r="AA3991" s="7">
        <v>4151123.1999999997</v>
      </c>
      <c r="AD3991" s="7">
        <v>61</v>
      </c>
      <c r="AE3991" s="7">
        <v>8644</v>
      </c>
      <c r="AF3991" s="7">
        <v>804</v>
      </c>
      <c r="AG3991" s="8">
        <v>7840</v>
      </c>
      <c r="AH3991" s="16">
        <v>-6.6777764551839036E-2</v>
      </c>
      <c r="AI3991" s="7">
        <v>6187</v>
      </c>
      <c r="AJ3991" s="7">
        <v>1653</v>
      </c>
      <c r="AK3991" s="12">
        <v>0.71575659416936599</v>
      </c>
      <c r="AL3991" s="12">
        <v>0.95</v>
      </c>
      <c r="AN3991" s="12">
        <v>0.78915816326530608</v>
      </c>
      <c r="AO3991" s="12">
        <v>0.90698750578435905</v>
      </c>
      <c r="AP3991" s="12">
        <v>-9.7874849694946753E-2</v>
      </c>
      <c r="AQ3991" s="8">
        <v>7752407.4739563363</v>
      </c>
      <c r="AR3991" s="16">
        <v>-6.083410595593175E-2</v>
      </c>
      <c r="AS3991" s="7">
        <v>294544.35691323463</v>
      </c>
      <c r="AT3991" s="7">
        <v>988.82748392300209</v>
      </c>
      <c r="AU3991" s="7">
        <v>113.92021704182052</v>
      </c>
      <c r="AV3991" s="7">
        <v>173</v>
      </c>
      <c r="AW3991" s="16">
        <v>0.65849836440358678</v>
      </c>
      <c r="AX3991" s="16">
        <v>-3.8848074936013721E-2</v>
      </c>
      <c r="AY3991" s="7">
        <v>170552964.42703938</v>
      </c>
      <c r="AZ3991" s="10">
        <v>22</v>
      </c>
      <c r="BA3991" s="16">
        <v>0</v>
      </c>
      <c r="BB3991" s="7">
        <v>7571025.1744224261</v>
      </c>
      <c r="BC3991" s="16">
        <v>-3.7190004118556243E-3</v>
      </c>
      <c r="BD3991" s="13"/>
      <c r="BE3991" s="13"/>
      <c r="BG3991" s="44"/>
      <c r="BH3991" s="43">
        <v>26.32</v>
      </c>
      <c r="BI3991" s="2">
        <v>36.382199999999997</v>
      </c>
    </row>
    <row r="3992" spans="1:62" x14ac:dyDescent="0.2">
      <c r="A3992" s="2">
        <v>2011</v>
      </c>
      <c r="B3992" s="4" t="s">
        <v>4</v>
      </c>
      <c r="C3992" s="4" t="s">
        <v>226</v>
      </c>
      <c r="D3992" s="4" t="s">
        <v>246</v>
      </c>
      <c r="E3992" s="52" t="s">
        <v>247</v>
      </c>
      <c r="F3992" s="4" t="s">
        <v>115</v>
      </c>
      <c r="I3992" s="7">
        <v>290657.3958</v>
      </c>
      <c r="J3992" s="8">
        <v>290657.3958</v>
      </c>
      <c r="K3992" s="16">
        <v>-3.2574473238072055E-2</v>
      </c>
      <c r="O3992" s="7">
        <v>2505466.7517959997</v>
      </c>
      <c r="P3992" s="8">
        <v>2505466.7517959997</v>
      </c>
      <c r="Q3992" s="16">
        <v>-1.0770101935015597E-2</v>
      </c>
      <c r="R3992" s="40"/>
      <c r="S3992" s="16"/>
      <c r="T3992" s="10">
        <v>35.200000000000003</v>
      </c>
      <c r="U3992" s="16">
        <v>0</v>
      </c>
      <c r="V3992" s="7"/>
      <c r="W3992" s="7"/>
      <c r="X3992" s="10">
        <v>8.6199999999999992</v>
      </c>
      <c r="AA3992" s="7">
        <v>4269641.1599999992</v>
      </c>
      <c r="AD3992" s="7">
        <v>62</v>
      </c>
      <c r="AE3992" s="7">
        <v>8791</v>
      </c>
      <c r="AF3992" s="7">
        <v>802</v>
      </c>
      <c r="AG3992" s="8">
        <v>7989</v>
      </c>
      <c r="AH3992" s="16">
        <v>-3.2574473238072166E-2</v>
      </c>
      <c r="AI3992" s="7">
        <v>6271</v>
      </c>
      <c r="AJ3992" s="7">
        <v>1718</v>
      </c>
      <c r="AK3992" s="12">
        <v>0.71334319190080764</v>
      </c>
      <c r="AL3992" s="12">
        <v>0.95</v>
      </c>
      <c r="AN3992" s="12">
        <v>0.78495431217924649</v>
      </c>
      <c r="AO3992" s="12">
        <v>0.90877033329541579</v>
      </c>
      <c r="AP3992" s="12">
        <v>-8.573304513734592E-2</v>
      </c>
      <c r="AQ3992" s="8">
        <v>7976050.0583806382</v>
      </c>
      <c r="AR3992" s="16">
        <v>-9.3565814969146177E-2</v>
      </c>
      <c r="AS3992" s="7">
        <v>296067.18850707641</v>
      </c>
      <c r="AT3992" s="7">
        <v>998.3790284617146</v>
      </c>
      <c r="AU3992" s="7">
        <v>115.82123300019892</v>
      </c>
      <c r="AV3992" s="7">
        <v>173</v>
      </c>
      <c r="AW3992" s="16">
        <v>0.66948689595490707</v>
      </c>
      <c r="AX3992" s="16">
        <v>-8.3697139761025996E-2</v>
      </c>
      <c r="AY3992" s="7">
        <v>175473101.28437403</v>
      </c>
      <c r="AZ3992" s="10">
        <v>22</v>
      </c>
      <c r="BA3992" s="16">
        <v>0</v>
      </c>
      <c r="BB3992" s="7">
        <v>7623644.854793027</v>
      </c>
      <c r="BC3992" s="16">
        <v>2.676037071916397E-2</v>
      </c>
      <c r="BD3992" s="13"/>
      <c r="BE3992" s="13"/>
      <c r="BG3992" s="44"/>
      <c r="BH3992" s="43">
        <v>26.939999999999998</v>
      </c>
      <c r="BI3992" s="2">
        <v>36.382199999999997</v>
      </c>
    </row>
    <row r="3993" spans="1:62" x14ac:dyDescent="0.2">
      <c r="A3993" s="2">
        <v>2011</v>
      </c>
      <c r="B3993" s="4" t="s">
        <v>11</v>
      </c>
      <c r="C3993" s="4" t="s">
        <v>226</v>
      </c>
      <c r="D3993" s="4" t="s">
        <v>246</v>
      </c>
      <c r="E3993" s="52" t="s">
        <v>247</v>
      </c>
      <c r="F3993" s="4" t="s">
        <v>115</v>
      </c>
      <c r="I3993" s="7">
        <v>275595.16499999998</v>
      </c>
      <c r="J3993" s="8">
        <v>275595.16499999998</v>
      </c>
      <c r="K3993" s="16">
        <v>-9.2053218266810566E-2</v>
      </c>
      <c r="O3993" s="7">
        <v>2342558.9024999999</v>
      </c>
      <c r="P3993" s="8">
        <v>2342558.9024999999</v>
      </c>
      <c r="Q3993" s="16">
        <v>-8.6680752102708758E-2</v>
      </c>
      <c r="R3993" s="40"/>
      <c r="S3993" s="16"/>
      <c r="T3993" s="10">
        <v>35.200000000000003</v>
      </c>
      <c r="U3993" s="16">
        <v>0</v>
      </c>
      <c r="V3993" s="7"/>
      <c r="W3993" s="7"/>
      <c r="X3993" s="10">
        <v>8.5</v>
      </c>
      <c r="AA3993" s="7">
        <v>3992025</v>
      </c>
      <c r="AD3993" s="7">
        <v>62</v>
      </c>
      <c r="AE3993" s="7">
        <v>8620</v>
      </c>
      <c r="AF3993" s="7">
        <v>1045</v>
      </c>
      <c r="AG3993" s="8">
        <v>7575</v>
      </c>
      <c r="AH3993" s="16">
        <v>-9.2053218266810455E-2</v>
      </c>
      <c r="AI3993" s="7">
        <v>5960</v>
      </c>
      <c r="AJ3993" s="7">
        <v>1615</v>
      </c>
      <c r="AK3993" s="12">
        <v>0.691415313225058</v>
      </c>
      <c r="AL3993" s="12">
        <v>0.95</v>
      </c>
      <c r="AN3993" s="12">
        <v>0.78679867986798679</v>
      </c>
      <c r="AO3993" s="12">
        <v>0.87877030162412995</v>
      </c>
      <c r="AP3993" s="12">
        <v>-0.10605183356412717</v>
      </c>
      <c r="AQ3993" s="8">
        <v>7437611.1719292831</v>
      </c>
      <c r="AR3993" s="16">
        <v>-0.16893045941092866</v>
      </c>
      <c r="AS3993" s="7">
        <v>280030.54111179529</v>
      </c>
      <c r="AT3993" s="7">
        <v>981.86286098076346</v>
      </c>
      <c r="AU3993" s="7">
        <v>115.51327776244275</v>
      </c>
      <c r="AV3993" s="7">
        <v>173</v>
      </c>
      <c r="AW3993" s="16">
        <v>0.66770680787539161</v>
      </c>
      <c r="AX3993" s="16">
        <v>-9.0055812901766008E-2</v>
      </c>
      <c r="AY3993" s="7">
        <v>163627445.78244424</v>
      </c>
      <c r="AZ3993" s="10">
        <v>22</v>
      </c>
      <c r="BA3993" s="16">
        <v>0</v>
      </c>
      <c r="BB3993" s="7">
        <v>7095285.1874945695</v>
      </c>
      <c r="BC3993" s="16">
        <v>1.6012079441108197E-2</v>
      </c>
      <c r="BD3993" s="13"/>
      <c r="BE3993" s="13"/>
      <c r="BG3993" s="44"/>
      <c r="BH3993" s="43">
        <v>26.56</v>
      </c>
      <c r="BI3993" s="2">
        <v>36.382199999999997</v>
      </c>
    </row>
    <row r="3994" spans="1:62" x14ac:dyDescent="0.2">
      <c r="A3994" s="2">
        <v>2011</v>
      </c>
      <c r="B3994" s="4" t="s">
        <v>5</v>
      </c>
      <c r="C3994" s="4" t="s">
        <v>226</v>
      </c>
      <c r="D3994" s="4" t="s">
        <v>246</v>
      </c>
      <c r="E3994" s="52" t="s">
        <v>247</v>
      </c>
      <c r="F3994" s="4" t="s">
        <v>115</v>
      </c>
      <c r="I3994" s="7">
        <v>288510.84599999996</v>
      </c>
      <c r="J3994" s="8">
        <v>288510.84599999996</v>
      </c>
      <c r="K3994" s="16">
        <v>-1.2822108801195053E-2</v>
      </c>
      <c r="O3994" s="7">
        <v>2452342.1909999996</v>
      </c>
      <c r="P3994" s="8">
        <v>2452342.1909999996</v>
      </c>
      <c r="Q3994" s="16">
        <v>-5.8042564940945507E-3</v>
      </c>
      <c r="R3994" s="40"/>
      <c r="S3994" s="16"/>
      <c r="T3994" s="10">
        <v>35.200000000000003</v>
      </c>
      <c r="U3994" s="16">
        <v>0</v>
      </c>
      <c r="V3994" s="7"/>
      <c r="W3994" s="7"/>
      <c r="X3994" s="10">
        <v>8.5</v>
      </c>
      <c r="AA3994" s="7">
        <v>4179110</v>
      </c>
      <c r="AD3994" s="7">
        <v>62</v>
      </c>
      <c r="AE3994" s="7">
        <v>8561</v>
      </c>
      <c r="AF3994" s="7">
        <v>631</v>
      </c>
      <c r="AG3994" s="8">
        <v>7930</v>
      </c>
      <c r="AH3994" s="16">
        <v>-1.2822108801195053E-2</v>
      </c>
      <c r="AI3994" s="7">
        <v>6513</v>
      </c>
      <c r="AJ3994" s="7">
        <v>1417</v>
      </c>
      <c r="AK3994" s="12">
        <v>0.76077561032589647</v>
      </c>
      <c r="AL3994" s="12">
        <v>0.95</v>
      </c>
      <c r="AN3994" s="12">
        <v>0.82131147540983607</v>
      </c>
      <c r="AO3994" s="12">
        <v>0.9262936572830277</v>
      </c>
      <c r="AP3994" s="12">
        <v>-7.2068202254963021E-2</v>
      </c>
      <c r="AQ3994" s="8">
        <v>7475695.7437865678</v>
      </c>
      <c r="AR3994" s="16">
        <v>-9.7188825071820917E-2</v>
      </c>
      <c r="AS3994" s="7">
        <v>286644.77545193891</v>
      </c>
      <c r="AT3994" s="7">
        <v>942.7106864800212</v>
      </c>
      <c r="AU3994" s="7">
        <v>110.90713958588485</v>
      </c>
      <c r="AV3994" s="7">
        <v>173</v>
      </c>
      <c r="AW3994" s="16">
        <v>0.64108173171031702</v>
      </c>
      <c r="AX3994" s="16">
        <v>-9.1918084717874771E-2</v>
      </c>
      <c r="AY3994" s="7">
        <v>164465306.3633045</v>
      </c>
      <c r="AZ3994" s="10">
        <v>22</v>
      </c>
      <c r="BA3994" s="16">
        <v>0</v>
      </c>
      <c r="BB3994" s="7">
        <v>6901236.4775390886</v>
      </c>
      <c r="BC3994" s="16">
        <v>3.6187800373202073E-2</v>
      </c>
      <c r="BD3994" s="13"/>
      <c r="BE3994" s="13"/>
      <c r="BG3994" s="44"/>
      <c r="BH3994" s="43">
        <v>26.080000000000002</v>
      </c>
      <c r="BI3994" s="2">
        <v>36.382199999999997</v>
      </c>
    </row>
    <row r="3995" spans="1:62" x14ac:dyDescent="0.2">
      <c r="A3995" s="2">
        <v>2011</v>
      </c>
      <c r="B3995" s="4" t="s">
        <v>6</v>
      </c>
      <c r="C3995" s="4" t="s">
        <v>226</v>
      </c>
      <c r="D3995" s="4" t="s">
        <v>246</v>
      </c>
      <c r="E3995" s="52" t="s">
        <v>247</v>
      </c>
      <c r="F3995" s="4" t="s">
        <v>115</v>
      </c>
      <c r="I3995" s="7">
        <v>282143.96099999995</v>
      </c>
      <c r="J3995" s="8">
        <v>282143.96099999995</v>
      </c>
      <c r="K3995" s="16">
        <v>-5.1724137931034475E-2</v>
      </c>
      <c r="O3995" s="7">
        <v>2384116.4704499994</v>
      </c>
      <c r="P3995" s="8">
        <v>2384116.4704499994</v>
      </c>
      <c r="Q3995" s="16">
        <v>-5.0600588331426666E-2</v>
      </c>
      <c r="R3995" s="40"/>
      <c r="S3995" s="16"/>
      <c r="T3995" s="10">
        <v>35.200000000000003</v>
      </c>
      <c r="U3995" s="16">
        <v>0</v>
      </c>
      <c r="V3995" s="7"/>
      <c r="W3995" s="7"/>
      <c r="X3995" s="10">
        <v>8.4499999999999993</v>
      </c>
      <c r="AA3995" s="7">
        <v>4062844.4999999995</v>
      </c>
      <c r="AD3995" s="7">
        <v>62</v>
      </c>
      <c r="AE3995" s="7">
        <v>8473</v>
      </c>
      <c r="AF3995" s="7">
        <v>718</v>
      </c>
      <c r="AG3995" s="8">
        <v>7755</v>
      </c>
      <c r="AH3995" s="16">
        <v>-5.1724137931034475E-2</v>
      </c>
      <c r="AI3995" s="7">
        <v>6145</v>
      </c>
      <c r="AJ3995" s="7">
        <v>1610</v>
      </c>
      <c r="AK3995" s="12">
        <v>0.72524489555057237</v>
      </c>
      <c r="AL3995" s="12">
        <v>0.95</v>
      </c>
      <c r="AN3995" s="12">
        <v>0.7923920051579626</v>
      </c>
      <c r="AO3995" s="12">
        <v>0.91526023840434323</v>
      </c>
      <c r="AP3995" s="12">
        <v>-8.4332087299446301E-2</v>
      </c>
      <c r="AQ3995" s="8">
        <v>7301979.5520400442</v>
      </c>
      <c r="AR3995" s="16">
        <v>-0.11121366559385926</v>
      </c>
      <c r="AS3995" s="7">
        <v>274923.92891717033</v>
      </c>
      <c r="AT3995" s="7">
        <v>941.5834367556472</v>
      </c>
      <c r="AU3995" s="7">
        <v>111.42999251546122</v>
      </c>
      <c r="AV3995" s="7">
        <v>173</v>
      </c>
      <c r="AW3995" s="16">
        <v>0.64410400297954462</v>
      </c>
      <c r="AX3995" s="16">
        <v>-6.3843601036053688E-2</v>
      </c>
      <c r="AY3995" s="7">
        <v>160643550.14488098</v>
      </c>
      <c r="AZ3995" s="10">
        <v>22</v>
      </c>
      <c r="BA3995" s="16">
        <v>0</v>
      </c>
      <c r="BB3995" s="7">
        <v>6994933.8206748459</v>
      </c>
      <c r="BC3995" s="16">
        <v>1.3143764201875317E-2</v>
      </c>
      <c r="BD3995" s="13"/>
      <c r="BE3995" s="13"/>
      <c r="BG3995" s="44"/>
      <c r="BH3995" s="43">
        <v>26.56</v>
      </c>
      <c r="BI3995" s="2">
        <v>36.382199999999997</v>
      </c>
    </row>
    <row r="3996" spans="1:62" x14ac:dyDescent="0.2">
      <c r="A3996" s="2">
        <v>2011</v>
      </c>
      <c r="B3996" s="4" t="s">
        <v>7</v>
      </c>
      <c r="C3996" s="4" t="s">
        <v>226</v>
      </c>
      <c r="D3996" s="4" t="s">
        <v>246</v>
      </c>
      <c r="E3996" s="52" t="s">
        <v>247</v>
      </c>
      <c r="F3996" s="4" t="s">
        <v>115</v>
      </c>
      <c r="I3996" s="7">
        <v>282435.01859999995</v>
      </c>
      <c r="J3996" s="8">
        <v>282435.01859999995</v>
      </c>
      <c r="K3996" s="16">
        <v>-5.1557727550397114E-2</v>
      </c>
      <c r="O3996" s="7">
        <v>2358332.4053099994</v>
      </c>
      <c r="P3996" s="8">
        <v>2358332.4053099994</v>
      </c>
      <c r="Q3996" s="16">
        <v>-6.4994926215562798E-2</v>
      </c>
      <c r="R3996" s="40"/>
      <c r="S3996" s="16"/>
      <c r="T3996" s="10">
        <v>35.200000000000003</v>
      </c>
      <c r="U3996" s="16">
        <v>0</v>
      </c>
      <c r="V3996" s="7"/>
      <c r="W3996" s="7"/>
      <c r="X3996" s="10">
        <v>8.35</v>
      </c>
      <c r="AA3996" s="7">
        <v>4018905.0999999996</v>
      </c>
      <c r="AD3996" s="7">
        <v>62</v>
      </c>
      <c r="AE3996" s="7">
        <v>8561</v>
      </c>
      <c r="AF3996" s="7">
        <v>798</v>
      </c>
      <c r="AG3996" s="8">
        <v>7763</v>
      </c>
      <c r="AH3996" s="16">
        <v>-5.1557727550397114E-2</v>
      </c>
      <c r="AI3996" s="7">
        <v>6028</v>
      </c>
      <c r="AJ3996" s="7">
        <v>1735</v>
      </c>
      <c r="AK3996" s="12">
        <v>0.70412335007592575</v>
      </c>
      <c r="AL3996" s="12">
        <v>0.95</v>
      </c>
      <c r="AN3996" s="12">
        <v>0.77650392889346898</v>
      </c>
      <c r="AO3996" s="12">
        <v>0.90678659035159448</v>
      </c>
      <c r="AP3996" s="12">
        <v>-5.1814910041318329E-2</v>
      </c>
      <c r="AQ3996" s="8">
        <v>7002805.115375353</v>
      </c>
      <c r="AR3996" s="16">
        <v>-3.3991827236576899E-3</v>
      </c>
      <c r="AS3996" s="7">
        <v>276572.08196585125</v>
      </c>
      <c r="AT3996" s="7">
        <v>902.07459943003391</v>
      </c>
      <c r="AU3996" s="7">
        <v>108.0328861592855</v>
      </c>
      <c r="AV3996" s="7">
        <v>173</v>
      </c>
      <c r="AW3996" s="16">
        <v>0.62446755005367338</v>
      </c>
      <c r="AX3996" s="16">
        <v>6.5877443041668426E-2</v>
      </c>
      <c r="AY3996" s="7">
        <v>154061712.53825778</v>
      </c>
      <c r="AZ3996" s="10">
        <v>22</v>
      </c>
      <c r="BA3996" s="16">
        <v>0</v>
      </c>
      <c r="BB3996" s="7">
        <v>7036239.9532363741</v>
      </c>
      <c r="BC3996" s="16">
        <v>-4.8431758035045472E-2</v>
      </c>
      <c r="BD3996" s="13"/>
      <c r="BE3996" s="13"/>
      <c r="BG3996" s="44"/>
      <c r="BH3996" s="43">
        <v>25.32</v>
      </c>
      <c r="BI3996" s="2">
        <v>36.382199999999997</v>
      </c>
    </row>
    <row r="3997" spans="1:62" x14ac:dyDescent="0.2">
      <c r="A3997" s="2">
        <v>2012</v>
      </c>
      <c r="B3997" s="4" t="s">
        <v>8</v>
      </c>
      <c r="C3997" s="4" t="s">
        <v>226</v>
      </c>
      <c r="D3997" s="4" t="s">
        <v>246</v>
      </c>
      <c r="E3997" s="52" t="s">
        <v>247</v>
      </c>
      <c r="F3997" s="4" t="s">
        <v>115</v>
      </c>
      <c r="I3997" s="7">
        <v>288147.02399999998</v>
      </c>
      <c r="J3997" s="8">
        <v>288147.02399999998</v>
      </c>
      <c r="K3997" s="16">
        <v>-1.7491626349088296E-2</v>
      </c>
      <c r="O3997" s="7">
        <v>2431960.8825599998</v>
      </c>
      <c r="P3997" s="8">
        <v>2431960.8825599998</v>
      </c>
      <c r="Q3997" s="16">
        <v>-2.557336385267972E-2</v>
      </c>
      <c r="R3997" s="40"/>
      <c r="S3997" s="16"/>
      <c r="T3997" s="10">
        <v>35.200000000000003</v>
      </c>
      <c r="U3997" s="16">
        <v>0</v>
      </c>
      <c r="V3997" s="7"/>
      <c r="W3997" s="7"/>
      <c r="X3997" s="10">
        <v>8.44</v>
      </c>
      <c r="AA3997" s="7">
        <v>4144377.5999999996</v>
      </c>
      <c r="AD3997" s="7">
        <v>62</v>
      </c>
      <c r="AE3997" s="7">
        <v>8791</v>
      </c>
      <c r="AF3997" s="7">
        <v>871</v>
      </c>
      <c r="AG3997" s="8">
        <v>7920</v>
      </c>
      <c r="AH3997" s="16">
        <v>-1.7491626349088185E-2</v>
      </c>
      <c r="AI3997" s="7">
        <v>6247</v>
      </c>
      <c r="AJ3997" s="7">
        <v>1673</v>
      </c>
      <c r="AK3997" s="12">
        <v>0.71061312706176771</v>
      </c>
      <c r="AL3997" s="12">
        <v>0.95</v>
      </c>
      <c r="AN3997" s="12">
        <v>0.78876262626262628</v>
      </c>
      <c r="AO3997" s="12">
        <v>0.90092139688317596</v>
      </c>
      <c r="AP3997" s="12">
        <v>-5.0303878968927407E-2</v>
      </c>
      <c r="AQ3997" s="8">
        <v>6100807.0566875134</v>
      </c>
      <c r="AR3997" s="16">
        <v>-5.7990195999402694E-2</v>
      </c>
      <c r="AS3997" s="7">
        <v>226459.05926828188</v>
      </c>
      <c r="AT3997" s="7">
        <v>770.30392129892846</v>
      </c>
      <c r="AU3997" s="7">
        <v>91.268237120726127</v>
      </c>
      <c r="AV3997" s="7">
        <v>173</v>
      </c>
      <c r="AW3997" s="16">
        <v>0.52756206428165386</v>
      </c>
      <c r="AX3997" s="16">
        <v>-3.3267596496430518E-2</v>
      </c>
      <c r="AY3997" s="7">
        <v>134217755.2471253</v>
      </c>
      <c r="AZ3997" s="10">
        <v>22</v>
      </c>
      <c r="BA3997" s="16">
        <v>0</v>
      </c>
      <c r="BB3997" s="7">
        <v>6871638.5110696387</v>
      </c>
      <c r="BC3997" s="16">
        <v>8.1050850815048807E-3</v>
      </c>
      <c r="BD3997" s="13"/>
      <c r="BE3997" s="13"/>
      <c r="BG3997" s="44"/>
      <c r="BH3997" s="43">
        <v>26.939999999999998</v>
      </c>
      <c r="BI3997" s="2">
        <v>36.382199999999997</v>
      </c>
    </row>
    <row r="3998" spans="1:62" x14ac:dyDescent="0.2">
      <c r="A3998" s="2">
        <v>2012</v>
      </c>
      <c r="B3998" s="4" t="s">
        <v>9</v>
      </c>
      <c r="C3998" s="4" t="s">
        <v>226</v>
      </c>
      <c r="D3998" s="4" t="s">
        <v>246</v>
      </c>
      <c r="E3998" s="52" t="s">
        <v>247</v>
      </c>
      <c r="F3998" s="4" t="s">
        <v>115</v>
      </c>
      <c r="I3998" s="7">
        <v>241686.9546</v>
      </c>
      <c r="J3998" s="8">
        <v>241686.9546</v>
      </c>
      <c r="K3998" s="16">
        <v>-8.7499999999999911E-2</v>
      </c>
      <c r="O3998" s="7">
        <v>2122011.4613879998</v>
      </c>
      <c r="P3998" s="8">
        <v>2122011.4613879998</v>
      </c>
      <c r="Q3998" s="16">
        <v>-6.7316647264260676E-2</v>
      </c>
      <c r="R3998" s="40"/>
      <c r="S3998" s="16"/>
      <c r="T3998" s="10">
        <v>35.200000000000003</v>
      </c>
      <c r="U3998" s="16">
        <v>0</v>
      </c>
      <c r="V3998" s="7"/>
      <c r="W3998" s="7"/>
      <c r="X3998" s="10">
        <v>8.7799999999999994</v>
      </c>
      <c r="AA3998" s="7">
        <v>3616183.4799999995</v>
      </c>
      <c r="AD3998" s="7">
        <v>62</v>
      </c>
      <c r="AE3998" s="7">
        <v>7861</v>
      </c>
      <c r="AF3998" s="7">
        <v>1218</v>
      </c>
      <c r="AG3998" s="8">
        <v>6643</v>
      </c>
      <c r="AH3998" s="16">
        <v>-8.7500000000000022E-2</v>
      </c>
      <c r="AI3998" s="7">
        <v>4344</v>
      </c>
      <c r="AJ3998" s="7">
        <v>2299</v>
      </c>
      <c r="AK3998" s="12">
        <v>0.55260145019717588</v>
      </c>
      <c r="AL3998" s="12">
        <v>0.95</v>
      </c>
      <c r="AN3998" s="12">
        <v>0.65392142104470874</v>
      </c>
      <c r="AO3998" s="12">
        <v>0.84505788067675869</v>
      </c>
      <c r="AP3998" s="12">
        <v>-0.14670228621518566</v>
      </c>
      <c r="AQ3998" s="8">
        <v>4952936.5363892205</v>
      </c>
      <c r="AR3998" s="16">
        <v>-0.13064698247047846</v>
      </c>
      <c r="AS3998" s="7">
        <v>208984.66398266752</v>
      </c>
      <c r="AT3998" s="7">
        <v>745.58731542815303</v>
      </c>
      <c r="AU3998" s="7">
        <v>84.9188286364639</v>
      </c>
      <c r="AV3998" s="7">
        <v>173</v>
      </c>
      <c r="AW3998" s="16">
        <v>0.49086028113562946</v>
      </c>
      <c r="AX3998" s="16">
        <v>-6.7901217514451995E-2</v>
      </c>
      <c r="AY3998" s="7">
        <v>108964603.80056286</v>
      </c>
      <c r="AZ3998" s="10">
        <v>22</v>
      </c>
      <c r="BA3998" s="16">
        <v>0</v>
      </c>
      <c r="BB3998" s="7">
        <v>5763045.7095820876</v>
      </c>
      <c r="BC3998" s="16">
        <v>1.780380135707426E-3</v>
      </c>
      <c r="BD3998" s="13"/>
      <c r="BE3998" s="13"/>
      <c r="BG3998" s="44"/>
      <c r="BH3998" s="43">
        <v>23.7</v>
      </c>
      <c r="BI3998" s="2">
        <v>36.382199999999997</v>
      </c>
      <c r="BJ3998" s="2" t="s">
        <v>248</v>
      </c>
    </row>
    <row r="3999" spans="1:62" x14ac:dyDescent="0.2">
      <c r="A3999" s="2">
        <v>2012</v>
      </c>
      <c r="B3999" s="4" t="s">
        <v>10</v>
      </c>
      <c r="C3999" s="4" t="s">
        <v>226</v>
      </c>
      <c r="D3999" s="4" t="s">
        <v>246</v>
      </c>
      <c r="E3999" s="52" t="s">
        <v>247</v>
      </c>
      <c r="F3999" s="4" t="s">
        <v>115</v>
      </c>
      <c r="I3999" s="7">
        <v>225023.90699999998</v>
      </c>
      <c r="J3999" s="8">
        <v>225023.90699999998</v>
      </c>
      <c r="K3999" s="16">
        <v>-0.15793056501021097</v>
      </c>
      <c r="O3999" s="7">
        <v>1899201.7750799996</v>
      </c>
      <c r="P3999" s="8">
        <v>1899201.7750799996</v>
      </c>
      <c r="Q3999" s="16">
        <v>-0.17359697310304434</v>
      </c>
      <c r="R3999" s="40"/>
      <c r="S3999" s="16"/>
      <c r="T3999" s="10">
        <v>35.200000000000003</v>
      </c>
      <c r="U3999" s="16">
        <v>0</v>
      </c>
      <c r="V3999" s="7"/>
      <c r="W3999" s="7"/>
      <c r="X3999" s="10">
        <v>8.44</v>
      </c>
      <c r="AA3999" s="7">
        <v>3236486.8</v>
      </c>
      <c r="AD3999" s="7">
        <v>62</v>
      </c>
      <c r="AE3999" s="7">
        <v>8791</v>
      </c>
      <c r="AF3999" s="7">
        <v>2606</v>
      </c>
      <c r="AG3999" s="8">
        <v>6185</v>
      </c>
      <c r="AH3999" s="16">
        <v>-0.15793056501021108</v>
      </c>
      <c r="AI3999" s="7">
        <v>2928</v>
      </c>
      <c r="AJ3999" s="7">
        <v>3257</v>
      </c>
      <c r="AK3999" s="12">
        <v>0.33306791036287114</v>
      </c>
      <c r="AL3999" s="12">
        <v>0.95</v>
      </c>
      <c r="AN3999" s="12">
        <v>0.47340339531123687</v>
      </c>
      <c r="AO3999" s="12">
        <v>0.70356045956091462</v>
      </c>
      <c r="AP3999" s="12">
        <v>-0.33553450438352095</v>
      </c>
      <c r="AQ3999" s="8">
        <v>4383786.2945671342</v>
      </c>
      <c r="AR3999" s="16">
        <v>-0.40361516919686291</v>
      </c>
      <c r="AS3999" s="7">
        <v>162724.0643863079</v>
      </c>
      <c r="AT3999" s="7">
        <v>708.77708885483173</v>
      </c>
      <c r="AU3999" s="7">
        <v>83.978328063368693</v>
      </c>
      <c r="AV3999" s="7">
        <v>173</v>
      </c>
      <c r="AW3999" s="16">
        <v>0.4854238616379693</v>
      </c>
      <c r="AX3999" s="16">
        <v>-0.27833658470190914</v>
      </c>
      <c r="AY3999" s="7">
        <v>96443298.480476946</v>
      </c>
      <c r="AZ3999" s="10">
        <v>22</v>
      </c>
      <c r="BA3999" s="16">
        <v>0</v>
      </c>
      <c r="BB3999" s="7">
        <v>4371664.683933029</v>
      </c>
      <c r="BC3999" s="16">
        <v>7.4028728910560254E-2</v>
      </c>
      <c r="BD3999" s="13"/>
      <c r="BE3999" s="13"/>
      <c r="BG3999" s="44"/>
      <c r="BH3999" s="43">
        <v>26.939999999999998</v>
      </c>
      <c r="BI3999" s="2">
        <v>36.382199999999997</v>
      </c>
      <c r="BJ3999" s="2" t="s">
        <v>249</v>
      </c>
    </row>
    <row r="4000" spans="1:62" x14ac:dyDescent="0.2">
      <c r="A4000" s="2">
        <v>2012</v>
      </c>
      <c r="B4000" s="4" t="s">
        <v>0</v>
      </c>
      <c r="C4000" s="4" t="s">
        <v>226</v>
      </c>
      <c r="D4000" s="4" t="s">
        <v>246</v>
      </c>
      <c r="E4000" s="52" t="s">
        <v>247</v>
      </c>
      <c r="F4000" s="4" t="s">
        <v>115</v>
      </c>
      <c r="I4000" s="7">
        <v>220694.4252</v>
      </c>
      <c r="J4000" s="8">
        <v>220694.4252</v>
      </c>
      <c r="K4000" s="16">
        <v>-7.9234972677595605E-2</v>
      </c>
      <c r="O4000" s="7">
        <v>1811901.2308920003</v>
      </c>
      <c r="P4000" s="8">
        <v>1811901.2308920003</v>
      </c>
      <c r="Q4000" s="16">
        <v>-0.12099059600965789</v>
      </c>
      <c r="R4000" s="40"/>
      <c r="S4000" s="16"/>
      <c r="T4000" s="10">
        <v>35.200000000000003</v>
      </c>
      <c r="U4000" s="16">
        <v>0</v>
      </c>
      <c r="V4000" s="7"/>
      <c r="W4000" s="7"/>
      <c r="X4000" s="10">
        <v>8.2100000000000009</v>
      </c>
      <c r="AA4000" s="7">
        <v>3087715.3200000003</v>
      </c>
      <c r="AD4000" s="7">
        <v>62</v>
      </c>
      <c r="AE4000" s="7">
        <v>8032</v>
      </c>
      <c r="AF4000" s="7">
        <v>1966</v>
      </c>
      <c r="AG4000" s="8">
        <v>6066</v>
      </c>
      <c r="AH4000" s="16">
        <v>-7.9234972677595605E-2</v>
      </c>
      <c r="AI4000" s="7">
        <v>3733</v>
      </c>
      <c r="AJ4000" s="7">
        <v>2333</v>
      </c>
      <c r="AK4000" s="12">
        <v>0.46476593625498008</v>
      </c>
      <c r="AL4000" s="12">
        <v>0.95</v>
      </c>
      <c r="AN4000" s="12">
        <v>0.61539729640619845</v>
      </c>
      <c r="AO4000" s="12">
        <v>0.7552290836653387</v>
      </c>
      <c r="AP4000" s="12">
        <v>0.47052498684223254</v>
      </c>
      <c r="AQ4000" s="8">
        <v>3468489.8603274161</v>
      </c>
      <c r="AR4000" s="16">
        <v>-0.52195227644331188</v>
      </c>
      <c r="AS4000" s="7">
        <v>147846.96761838943</v>
      </c>
      <c r="AT4000" s="7">
        <v>571.79193213442397</v>
      </c>
      <c r="AU4000" s="7">
        <v>69.645789541342737</v>
      </c>
      <c r="AV4000" s="7">
        <v>173</v>
      </c>
      <c r="AW4000" s="16">
        <v>0.40257681815805052</v>
      </c>
      <c r="AX4000" s="16">
        <v>-0.45615175288620624</v>
      </c>
      <c r="AY4000" s="7">
        <v>76306776.927203149</v>
      </c>
      <c r="AZ4000" s="10">
        <v>22</v>
      </c>
      <c r="BA4000" s="16">
        <v>0</v>
      </c>
      <c r="BB4000" s="7">
        <v>3451247.1617898606</v>
      </c>
      <c r="BC4000" s="16">
        <v>0.25928138059180728</v>
      </c>
      <c r="BD4000" s="13"/>
      <c r="BE4000" s="13"/>
      <c r="BG4000" s="44"/>
      <c r="BH4000" s="43">
        <v>23.46</v>
      </c>
      <c r="BI4000" s="2">
        <v>36.382199999999997</v>
      </c>
    </row>
    <row r="4001" spans="1:62" x14ac:dyDescent="0.2">
      <c r="A4001" s="2">
        <v>2012</v>
      </c>
      <c r="B4001" s="4" t="s">
        <v>1</v>
      </c>
      <c r="C4001" s="4" t="s">
        <v>229</v>
      </c>
      <c r="D4001" s="4" t="s">
        <v>246</v>
      </c>
      <c r="E4001" s="52" t="s">
        <v>247</v>
      </c>
      <c r="F4001" s="4" t="s">
        <v>115</v>
      </c>
      <c r="I4001" s="7">
        <v>250309.53599999999</v>
      </c>
      <c r="J4001" s="8">
        <v>250309.53599999999</v>
      </c>
      <c r="K4001" s="16">
        <v>-8.045977011494243E-2</v>
      </c>
      <c r="O4001" s="7">
        <v>2102600.1024000002</v>
      </c>
      <c r="P4001" s="8">
        <v>2102600.1024000002</v>
      </c>
      <c r="Q4001" s="16">
        <v>-0.12424740010946878</v>
      </c>
      <c r="R4001" s="40"/>
      <c r="S4001" s="16"/>
      <c r="T4001" s="10">
        <v>35.200000000000003</v>
      </c>
      <c r="U4001" s="16">
        <v>0</v>
      </c>
      <c r="V4001" s="7"/>
      <c r="W4001" s="7"/>
      <c r="X4001" s="10">
        <v>8.4</v>
      </c>
      <c r="AA4001" s="7">
        <v>3583104</v>
      </c>
      <c r="AD4001" s="7">
        <v>62</v>
      </c>
      <c r="AE4001" s="7">
        <v>8644</v>
      </c>
      <c r="AF4001" s="7">
        <v>1764</v>
      </c>
      <c r="AG4001" s="8">
        <v>6880</v>
      </c>
      <c r="AH4001" s="16">
        <v>-8.0459770114942541E-2</v>
      </c>
      <c r="AI4001" s="7">
        <v>4717</v>
      </c>
      <c r="AJ4001" s="7">
        <v>2163</v>
      </c>
      <c r="AK4001" s="12">
        <v>0.54569643683479874</v>
      </c>
      <c r="AL4001" s="12">
        <v>0.95</v>
      </c>
      <c r="AN4001" s="12">
        <v>0.6856104651162791</v>
      </c>
      <c r="AO4001" s="12">
        <v>0.79592781119851919</v>
      </c>
      <c r="AP4001" s="12">
        <v>3.81982392228295E-2</v>
      </c>
      <c r="AQ4001" s="8">
        <v>4030854.1447912254</v>
      </c>
      <c r="AR4001" s="16">
        <v>-0.45409890343626591</v>
      </c>
      <c r="AS4001" s="7">
        <v>153147.95382945385</v>
      </c>
      <c r="AT4001" s="7">
        <v>585.8799629057014</v>
      </c>
      <c r="AU4001" s="7">
        <v>69.747614631631123</v>
      </c>
      <c r="AV4001" s="7">
        <v>173</v>
      </c>
      <c r="AW4001" s="16">
        <v>0.40316540249497756</v>
      </c>
      <c r="AX4001" s="16">
        <v>-0.376649185361286</v>
      </c>
      <c r="AY4001" s="7">
        <v>88678791.185406953</v>
      </c>
      <c r="AZ4001" s="10">
        <v>22</v>
      </c>
      <c r="BA4001" s="16">
        <v>0</v>
      </c>
      <c r="BB4001" s="7">
        <v>3968063.5391866881</v>
      </c>
      <c r="BC4001" s="16">
        <v>0.17605246257993742</v>
      </c>
      <c r="BD4001" s="13"/>
      <c r="BE4001" s="13"/>
      <c r="BG4001" s="44"/>
      <c r="BH4001" s="43">
        <v>26.32</v>
      </c>
      <c r="BI4001" s="2">
        <v>36.382199999999997</v>
      </c>
    </row>
    <row r="4002" spans="1:62" x14ac:dyDescent="0.2">
      <c r="A4002" s="2">
        <v>2012</v>
      </c>
      <c r="B4002" s="4" t="s">
        <v>2</v>
      </c>
      <c r="C4002" s="4" t="s">
        <v>229</v>
      </c>
      <c r="D4002" s="4" t="s">
        <v>246</v>
      </c>
      <c r="E4002" s="52" t="s">
        <v>247</v>
      </c>
      <c r="F4002" s="4" t="s">
        <v>115</v>
      </c>
      <c r="I4002" s="7">
        <v>246634.93379999997</v>
      </c>
      <c r="J4002" s="8">
        <v>246634.93379999997</v>
      </c>
      <c r="K4002" s="16">
        <v>-0.14751006036217307</v>
      </c>
      <c r="O4002" s="7">
        <v>2071733.4439199998</v>
      </c>
      <c r="P4002" s="8">
        <v>2071733.4439199998</v>
      </c>
      <c r="Q4002" s="16">
        <v>-0.14547547816733342</v>
      </c>
      <c r="R4002" s="40"/>
      <c r="S4002" s="16"/>
      <c r="T4002" s="10">
        <v>35.200000000000003</v>
      </c>
      <c r="U4002" s="16">
        <v>0</v>
      </c>
      <c r="V4002" s="7"/>
      <c r="W4002" s="7"/>
      <c r="X4002" s="10">
        <v>8.4</v>
      </c>
      <c r="AA4002" s="7">
        <v>3530503.2</v>
      </c>
      <c r="AD4002" s="7">
        <v>62</v>
      </c>
      <c r="AE4002" s="7">
        <v>8390</v>
      </c>
      <c r="AF4002" s="7">
        <v>1611</v>
      </c>
      <c r="AG4002" s="8">
        <v>6779</v>
      </c>
      <c r="AH4002" s="16">
        <v>-0.14751006036217307</v>
      </c>
      <c r="AI4002" s="7">
        <v>4882</v>
      </c>
      <c r="AJ4002" s="7">
        <v>1897</v>
      </c>
      <c r="AK4002" s="12">
        <v>0.58188319427890345</v>
      </c>
      <c r="AL4002" s="12">
        <v>0.95</v>
      </c>
      <c r="AN4002" s="12">
        <v>0.72016521610857054</v>
      </c>
      <c r="AO4002" s="12">
        <v>0.80798569725864122</v>
      </c>
      <c r="AP4002" s="12">
        <v>-0.12098943998536416</v>
      </c>
      <c r="AQ4002" s="8">
        <v>3592050.7680201717</v>
      </c>
      <c r="AR4002" s="16">
        <v>-0.54044837226727516</v>
      </c>
      <c r="AS4002" s="7">
        <v>139768.51237432574</v>
      </c>
      <c r="AT4002" s="7">
        <v>529.87915150024662</v>
      </c>
      <c r="AU4002" s="7">
        <v>63.080851369076974</v>
      </c>
      <c r="AV4002" s="7">
        <v>173</v>
      </c>
      <c r="AW4002" s="16">
        <v>0.36462919866518484</v>
      </c>
      <c r="AX4002" s="16">
        <v>-0.46221364514251528</v>
      </c>
      <c r="AY4002" s="7">
        <v>79025116.896443784</v>
      </c>
      <c r="AZ4002" s="10">
        <v>22</v>
      </c>
      <c r="BA4002" s="16">
        <v>0</v>
      </c>
      <c r="BB4002" s="7">
        <v>3634431.1507883626</v>
      </c>
      <c r="BC4002" s="16">
        <v>0.18950586650028661</v>
      </c>
      <c r="BD4002" s="13"/>
      <c r="BE4002" s="13"/>
      <c r="BG4002" s="44"/>
      <c r="BH4002" s="43">
        <v>25.7</v>
      </c>
      <c r="BI4002" s="2">
        <v>36.382199999999997</v>
      </c>
    </row>
    <row r="4003" spans="1:62" x14ac:dyDescent="0.2">
      <c r="A4003" s="2">
        <v>2012</v>
      </c>
      <c r="B4003" s="4" t="s">
        <v>3</v>
      </c>
      <c r="C4003" s="4" t="s">
        <v>229</v>
      </c>
      <c r="D4003" s="4" t="s">
        <v>246</v>
      </c>
      <c r="E4003" s="52" t="s">
        <v>247</v>
      </c>
      <c r="F4003" s="4" t="s">
        <v>115</v>
      </c>
      <c r="I4003" s="7">
        <v>246489.40499999997</v>
      </c>
      <c r="J4003" s="8">
        <v>246489.40499999997</v>
      </c>
      <c r="K4003" s="16">
        <v>-0.13584183673469385</v>
      </c>
      <c r="O4003" s="7">
        <v>2100089.7305999994</v>
      </c>
      <c r="P4003" s="8">
        <v>2100089.7305999994</v>
      </c>
      <c r="Q4003" s="16">
        <v>-0.151771019467695</v>
      </c>
      <c r="R4003" s="40"/>
      <c r="S4003" s="16"/>
      <c r="T4003" s="10">
        <v>35.200000000000003</v>
      </c>
      <c r="U4003" s="16">
        <v>0</v>
      </c>
      <c r="V4003" s="7"/>
      <c r="W4003" s="7"/>
      <c r="X4003" s="10">
        <v>8.52</v>
      </c>
      <c r="AA4003" s="7">
        <v>3578826</v>
      </c>
      <c r="AD4003" s="7">
        <v>62</v>
      </c>
      <c r="AE4003" s="7">
        <v>8644</v>
      </c>
      <c r="AF4003" s="7">
        <v>1869</v>
      </c>
      <c r="AG4003" s="8">
        <v>6775</v>
      </c>
      <c r="AH4003" s="16">
        <v>-0.13584183673469385</v>
      </c>
      <c r="AI4003" s="7">
        <v>4809</v>
      </c>
      <c r="AJ4003" s="7">
        <v>1966</v>
      </c>
      <c r="AK4003" s="12">
        <v>0.55633965756594173</v>
      </c>
      <c r="AL4003" s="12">
        <v>0.95</v>
      </c>
      <c r="AN4003" s="12">
        <v>0.70981549815498157</v>
      </c>
      <c r="AO4003" s="12">
        <v>0.783780657103193</v>
      </c>
      <c r="AP4003" s="12">
        <v>-0.10054089129868182</v>
      </c>
      <c r="AQ4003" s="8">
        <v>3840637.1988594541</v>
      </c>
      <c r="AR4003" s="16">
        <v>-0.50458780556081417</v>
      </c>
      <c r="AS4003" s="7">
        <v>145920.86621806436</v>
      </c>
      <c r="AT4003" s="7">
        <v>566.88371938884927</v>
      </c>
      <c r="AU4003" s="7">
        <v>66.53564781559264</v>
      </c>
      <c r="AV4003" s="7">
        <v>173</v>
      </c>
      <c r="AW4003" s="16">
        <v>0.38459912032134475</v>
      </c>
      <c r="AX4003" s="16">
        <v>-0.41594521549088015</v>
      </c>
      <c r="AY4003" s="7">
        <v>84494018.374907985</v>
      </c>
      <c r="AZ4003" s="10">
        <v>22</v>
      </c>
      <c r="BA4003" s="16">
        <v>0</v>
      </c>
      <c r="BB4003" s="7">
        <v>3750778.1958149341</v>
      </c>
      <c r="BC4003" s="16">
        <v>0.1707501512686331</v>
      </c>
      <c r="BD4003" s="13"/>
      <c r="BE4003" s="13"/>
      <c r="BG4003" s="44"/>
      <c r="BH4003" s="43">
        <v>26.32</v>
      </c>
      <c r="BI4003" s="2">
        <v>36.382199999999997</v>
      </c>
    </row>
    <row r="4004" spans="1:62" x14ac:dyDescent="0.2">
      <c r="A4004" s="2">
        <v>2012</v>
      </c>
      <c r="B4004" s="4" t="s">
        <v>4</v>
      </c>
      <c r="C4004" s="4" t="s">
        <v>229</v>
      </c>
      <c r="D4004" s="4" t="s">
        <v>246</v>
      </c>
      <c r="E4004" s="52" t="s">
        <v>247</v>
      </c>
      <c r="F4004" s="4" t="s">
        <v>115</v>
      </c>
      <c r="I4004" s="7">
        <v>219639.34139999998</v>
      </c>
      <c r="J4004" s="8">
        <v>219639.34139999998</v>
      </c>
      <c r="K4004" s="16">
        <v>-0.24433596194767815</v>
      </c>
      <c r="O4004" s="7">
        <v>1853756.0414159996</v>
      </c>
      <c r="P4004" s="8">
        <v>1853756.0414159996</v>
      </c>
      <c r="Q4004" s="16">
        <v>-0.26011548942440876</v>
      </c>
      <c r="R4004" s="40"/>
      <c r="S4004" s="16"/>
      <c r="T4004" s="10">
        <v>35.200000000000003</v>
      </c>
      <c r="U4004" s="16">
        <v>0</v>
      </c>
      <c r="V4004" s="7"/>
      <c r="W4004" s="7"/>
      <c r="X4004" s="10">
        <v>8.44</v>
      </c>
      <c r="AA4004" s="7">
        <v>3159041.36</v>
      </c>
      <c r="AD4004" s="7">
        <v>62</v>
      </c>
      <c r="AE4004" s="7">
        <v>8791</v>
      </c>
      <c r="AF4004" s="7">
        <v>2754</v>
      </c>
      <c r="AG4004" s="8">
        <v>6037</v>
      </c>
      <c r="AH4004" s="16">
        <v>-0.24433596194767804</v>
      </c>
      <c r="AI4004" s="7">
        <v>3193</v>
      </c>
      <c r="AJ4004" s="7">
        <v>2844</v>
      </c>
      <c r="AK4004" s="12">
        <v>0.36321237629393699</v>
      </c>
      <c r="AL4004" s="12">
        <v>0.95</v>
      </c>
      <c r="AN4004" s="12">
        <v>0.52890508530727187</v>
      </c>
      <c r="AO4004" s="12">
        <v>0.6867250597201684</v>
      </c>
      <c r="AP4004" s="12">
        <v>-0.32619634404085551</v>
      </c>
      <c r="AQ4004" s="8">
        <v>2413793.5338346679</v>
      </c>
      <c r="AR4004" s="16">
        <v>-0.69736981135186915</v>
      </c>
      <c r="AS4004" s="7">
        <v>89598.869110418265</v>
      </c>
      <c r="AT4004" s="7">
        <v>399.83328372282057</v>
      </c>
      <c r="AU4004" s="7">
        <v>47.37361181550007</v>
      </c>
      <c r="AV4004" s="7">
        <v>173</v>
      </c>
      <c r="AW4004" s="16">
        <v>0.27383590644797728</v>
      </c>
      <c r="AX4004" s="16">
        <v>-0.59097645061835324</v>
      </c>
      <c r="AY4004" s="7">
        <v>53103457.744362697</v>
      </c>
      <c r="AZ4004" s="10">
        <v>22</v>
      </c>
      <c r="BA4004" s="16">
        <v>0</v>
      </c>
      <c r="BB4004" s="7">
        <v>2307145.0805923659</v>
      </c>
      <c r="BC4004" s="16">
        <v>0.21400139851555547</v>
      </c>
      <c r="BD4004" s="13"/>
      <c r="BE4004" s="13"/>
      <c r="BG4004" s="44"/>
      <c r="BH4004" s="43">
        <v>26.939999999999998</v>
      </c>
      <c r="BI4004" s="2">
        <v>36.382199999999997</v>
      </c>
      <c r="BJ4004" s="2" t="s">
        <v>75</v>
      </c>
    </row>
    <row r="4005" spans="1:62" x14ac:dyDescent="0.2">
      <c r="A4005" s="2">
        <v>2012</v>
      </c>
      <c r="B4005" s="4" t="s">
        <v>11</v>
      </c>
      <c r="C4005" s="4" t="s">
        <v>229</v>
      </c>
      <c r="D4005" s="4" t="s">
        <v>246</v>
      </c>
      <c r="E4005" s="52" t="s">
        <v>247</v>
      </c>
      <c r="F4005" s="4" t="s">
        <v>115</v>
      </c>
      <c r="I4005" s="7">
        <v>186386.01059999998</v>
      </c>
      <c r="J4005" s="8">
        <v>186386.01059999998</v>
      </c>
      <c r="K4005" s="16">
        <v>-0.32369636963696369</v>
      </c>
      <c r="O4005" s="7">
        <v>1554459.3284039998</v>
      </c>
      <c r="P4005" s="8">
        <v>1554459.3284039998</v>
      </c>
      <c r="Q4005" s="16">
        <v>-0.33642679091438565</v>
      </c>
      <c r="R4005" s="40"/>
      <c r="S4005" s="16"/>
      <c r="T4005" s="10">
        <v>35.200000000000003</v>
      </c>
      <c r="U4005" s="16">
        <v>0</v>
      </c>
      <c r="V4005" s="7"/>
      <c r="W4005" s="7"/>
      <c r="X4005" s="10">
        <v>8.34</v>
      </c>
      <c r="AA4005" s="7">
        <v>2649000.84</v>
      </c>
      <c r="AD4005" s="7">
        <v>62</v>
      </c>
      <c r="AE4005" s="7">
        <v>8243</v>
      </c>
      <c r="AF4005" s="7">
        <v>3120</v>
      </c>
      <c r="AG4005" s="8">
        <v>5123</v>
      </c>
      <c r="AH4005" s="16">
        <v>-0.32369636963696369</v>
      </c>
      <c r="AI4005" s="7">
        <v>2365</v>
      </c>
      <c r="AJ4005" s="7">
        <v>2758</v>
      </c>
      <c r="AK4005" s="12">
        <v>0.28691010554409802</v>
      </c>
      <c r="AL4005" s="12">
        <v>0.95</v>
      </c>
      <c r="AN4005" s="12">
        <v>0.46164356822174507</v>
      </c>
      <c r="AO4005" s="12">
        <v>0.62149702778114768</v>
      </c>
      <c r="AP4005" s="12">
        <v>-0.41326341790608745</v>
      </c>
      <c r="AQ4005" s="8">
        <v>990331.02776404354</v>
      </c>
      <c r="AR4005" s="16">
        <v>-0.8668482386519869</v>
      </c>
      <c r="AS4005" s="7">
        <v>38534.281235955001</v>
      </c>
      <c r="AT4005" s="7">
        <v>193.31076083623728</v>
      </c>
      <c r="AU4005" s="7">
        <v>23.17874830170711</v>
      </c>
      <c r="AV4005" s="7">
        <v>173</v>
      </c>
      <c r="AW4005" s="16">
        <v>0.13398120405611047</v>
      </c>
      <c r="AX4005" s="16">
        <v>-0.79934126404606887</v>
      </c>
      <c r="AY4005" s="7">
        <v>21787282.610808957</v>
      </c>
      <c r="AZ4005" s="10">
        <v>22</v>
      </c>
      <c r="BA4005" s="16">
        <v>0</v>
      </c>
      <c r="BB4005" s="7">
        <v>944749.71998136886</v>
      </c>
      <c r="BC4005" s="16">
        <v>0.29360501630503294</v>
      </c>
      <c r="BD4005" s="13"/>
      <c r="BE4005" s="13"/>
      <c r="BG4005" s="44"/>
      <c r="BH4005" s="43">
        <v>25.7</v>
      </c>
      <c r="BI4005" s="2">
        <v>36.382199999999997</v>
      </c>
    </row>
    <row r="4006" spans="1:62" x14ac:dyDescent="0.2">
      <c r="A4006" s="2">
        <v>2012</v>
      </c>
      <c r="B4006" s="4" t="s">
        <v>5</v>
      </c>
      <c r="C4006" s="4" t="s">
        <v>229</v>
      </c>
      <c r="D4006" s="4" t="s">
        <v>246</v>
      </c>
      <c r="E4006" s="52" t="s">
        <v>247</v>
      </c>
      <c r="F4006" s="4" t="s">
        <v>115</v>
      </c>
      <c r="I4006" s="7">
        <v>215419.00619999997</v>
      </c>
      <c r="J4006" s="8">
        <v>215419.00619999997</v>
      </c>
      <c r="K4006" s="16">
        <v>-0.25334174022698608</v>
      </c>
      <c r="O4006" s="7">
        <v>1800902.8918319996</v>
      </c>
      <c r="P4006" s="8">
        <v>1800902.8918319996</v>
      </c>
      <c r="Q4006" s="16">
        <v>-0.26563964097618875</v>
      </c>
      <c r="R4006" s="40"/>
      <c r="S4006" s="16"/>
      <c r="T4006" s="10">
        <v>35.200000000000003</v>
      </c>
      <c r="U4006" s="16">
        <v>0</v>
      </c>
      <c r="V4006" s="7"/>
      <c r="W4006" s="7"/>
      <c r="X4006" s="10">
        <v>8.36</v>
      </c>
      <c r="AA4006" s="7">
        <v>3068972.7199999997</v>
      </c>
      <c r="AD4006" s="7">
        <v>62</v>
      </c>
      <c r="AE4006" s="7">
        <v>8791</v>
      </c>
      <c r="AF4006" s="7">
        <v>2870</v>
      </c>
      <c r="AG4006" s="8">
        <v>5921</v>
      </c>
      <c r="AH4006" s="16">
        <v>-0.25334174022698608</v>
      </c>
      <c r="AI4006" s="7">
        <v>2295</v>
      </c>
      <c r="AJ4006" s="7">
        <v>3626</v>
      </c>
      <c r="AK4006" s="12">
        <v>0.26106245023319302</v>
      </c>
      <c r="AL4006" s="12">
        <v>0.95</v>
      </c>
      <c r="AN4006" s="12">
        <v>0.3876034453639588</v>
      </c>
      <c r="AO4006" s="12">
        <v>0.67352974633147533</v>
      </c>
      <c r="AP4006" s="12">
        <v>-0.52806766133330374</v>
      </c>
      <c r="AQ4006" s="8">
        <v>1485182.0539239624</v>
      </c>
      <c r="AR4006" s="16">
        <v>-0.80133192884978321</v>
      </c>
      <c r="AS4006" s="7">
        <v>55129.252187229489</v>
      </c>
      <c r="AT4006" s="7">
        <v>250.83297651139375</v>
      </c>
      <c r="AU4006" s="7">
        <v>30.00394455877916</v>
      </c>
      <c r="AV4006" s="7">
        <v>173</v>
      </c>
      <c r="AW4006" s="16">
        <v>0.17343320554207609</v>
      </c>
      <c r="AX4006" s="16">
        <v>-0.72946787131278823</v>
      </c>
      <c r="AY4006" s="7">
        <v>32674005.186327174</v>
      </c>
      <c r="AZ4006" s="10">
        <v>22</v>
      </c>
      <c r="BA4006" s="16">
        <v>0</v>
      </c>
      <c r="BB4006" s="7">
        <v>1371055.3395442069</v>
      </c>
      <c r="BC4006" s="16">
        <v>0.26125882147766655</v>
      </c>
      <c r="BD4006" s="13"/>
      <c r="BE4006" s="13"/>
      <c r="BG4006" s="44"/>
      <c r="BH4006" s="43">
        <v>26.939999999999998</v>
      </c>
      <c r="BI4006" s="2">
        <v>36.382199999999997</v>
      </c>
    </row>
    <row r="4007" spans="1:62" x14ac:dyDescent="0.2">
      <c r="A4007" s="2">
        <v>2012</v>
      </c>
      <c r="B4007" s="4" t="s">
        <v>6</v>
      </c>
      <c r="C4007" s="4" t="s">
        <v>229</v>
      </c>
      <c r="D4007" s="4" t="s">
        <v>246</v>
      </c>
      <c r="E4007" s="52" t="s">
        <v>247</v>
      </c>
      <c r="F4007" s="4" t="s">
        <v>115</v>
      </c>
      <c r="I4007" s="7">
        <v>174670.94219999999</v>
      </c>
      <c r="J4007" s="8">
        <v>174670.94219999999</v>
      </c>
      <c r="K4007" s="16">
        <v>-0.38091553836234682</v>
      </c>
      <c r="O4007" s="7">
        <v>1468982.623902</v>
      </c>
      <c r="P4007" s="8">
        <v>1468982.623902</v>
      </c>
      <c r="Q4007" s="16">
        <v>-0.38384611569554272</v>
      </c>
      <c r="R4007" s="40"/>
      <c r="S4007" s="16"/>
      <c r="T4007" s="10">
        <v>35.200000000000003</v>
      </c>
      <c r="U4007" s="16">
        <v>0</v>
      </c>
      <c r="V4007" s="7"/>
      <c r="W4007" s="7"/>
      <c r="X4007" s="10">
        <v>8.41</v>
      </c>
      <c r="AA4007" s="7">
        <v>2503337.42</v>
      </c>
      <c r="AD4007" s="7">
        <v>62</v>
      </c>
      <c r="AE4007" s="7">
        <v>8473</v>
      </c>
      <c r="AF4007" s="7">
        <v>3672</v>
      </c>
      <c r="AG4007" s="8">
        <v>4801</v>
      </c>
      <c r="AH4007" s="16">
        <v>-0.38091553836234693</v>
      </c>
      <c r="AI4007" s="7">
        <v>1244</v>
      </c>
      <c r="AJ4007" s="7">
        <v>3557</v>
      </c>
      <c r="AK4007" s="12">
        <v>0.14681930839136079</v>
      </c>
      <c r="AL4007" s="12">
        <v>0.95</v>
      </c>
      <c r="AN4007" s="12">
        <v>0.25911268485732142</v>
      </c>
      <c r="AO4007" s="12">
        <v>0.56662339195090283</v>
      </c>
      <c r="AP4007" s="12">
        <v>-0.67299937004580512</v>
      </c>
      <c r="AQ4007" s="8">
        <v>1509282.7047486708</v>
      </c>
      <c r="AR4007" s="16">
        <v>-0.7933049943522501</v>
      </c>
      <c r="AS4007" s="7">
        <v>58183.604654921779</v>
      </c>
      <c r="AT4007" s="7">
        <v>314.36840340526368</v>
      </c>
      <c r="AU4007" s="7">
        <v>37.380309560673446</v>
      </c>
      <c r="AV4007" s="7">
        <v>173</v>
      </c>
      <c r="AW4007" s="16">
        <v>0.2160711535299043</v>
      </c>
      <c r="AX4007" s="16">
        <v>-0.66453996166708151</v>
      </c>
      <c r="AY4007" s="7">
        <v>33204219.504470758</v>
      </c>
      <c r="AZ4007" s="10">
        <v>22</v>
      </c>
      <c r="BA4007" s="16">
        <v>0</v>
      </c>
      <c r="BB4007" s="7">
        <v>1445817.8855700237</v>
      </c>
      <c r="BC4007" s="16">
        <v>0.18878693615649084</v>
      </c>
      <c r="BD4007" s="13"/>
      <c r="BE4007" s="13"/>
      <c r="BG4007" s="44"/>
      <c r="BH4007" s="43">
        <v>25.939999999999998</v>
      </c>
      <c r="BI4007" s="2">
        <v>36.382199999999997</v>
      </c>
    </row>
    <row r="4008" spans="1:62" x14ac:dyDescent="0.2">
      <c r="A4008" s="2">
        <v>2012</v>
      </c>
      <c r="B4008" s="4" t="s">
        <v>7</v>
      </c>
      <c r="C4008" s="4" t="s">
        <v>229</v>
      </c>
      <c r="D4008" s="4" t="s">
        <v>246</v>
      </c>
      <c r="E4008" s="52" t="s">
        <v>247</v>
      </c>
      <c r="F4008" s="4" t="s">
        <v>115</v>
      </c>
      <c r="I4008" s="7">
        <v>173324.8008</v>
      </c>
      <c r="J4008" s="8">
        <v>173324.8008</v>
      </c>
      <c r="K4008" s="16">
        <v>-0.38631972175705254</v>
      </c>
      <c r="O4008" s="7">
        <v>1422996.6145680002</v>
      </c>
      <c r="P4008" s="8">
        <v>1422996.6145680002</v>
      </c>
      <c r="Q4008" s="16">
        <v>-0.39660897193118572</v>
      </c>
      <c r="R4008" s="40"/>
      <c r="S4008" s="16"/>
      <c r="T4008" s="10">
        <v>35.200000000000003</v>
      </c>
      <c r="U4008" s="16">
        <v>0</v>
      </c>
      <c r="V4008" s="7"/>
      <c r="W4008" s="7"/>
      <c r="X4008" s="10">
        <v>8.2100000000000009</v>
      </c>
      <c r="AA4008" s="7">
        <v>2424971.2800000003</v>
      </c>
      <c r="AD4008" s="7">
        <v>62</v>
      </c>
      <c r="AE4008" s="7">
        <v>7308</v>
      </c>
      <c r="AF4008" s="7">
        <v>2544</v>
      </c>
      <c r="AG4008" s="8">
        <v>4764</v>
      </c>
      <c r="AH4008" s="16">
        <v>-0.38631972175705265</v>
      </c>
      <c r="AI4008" s="7">
        <v>2300</v>
      </c>
      <c r="AJ4008" s="7">
        <v>2464</v>
      </c>
      <c r="AK4008" s="12">
        <v>0.31472359058565957</v>
      </c>
      <c r="AL4008" s="12">
        <v>0.95</v>
      </c>
      <c r="AN4008" s="12">
        <v>0.4827875734676742</v>
      </c>
      <c r="AO4008" s="12">
        <v>0.65188834154351394</v>
      </c>
      <c r="AP4008" s="12">
        <v>-0.37825482202562122</v>
      </c>
      <c r="AQ4008" s="8">
        <v>1468972.8409183626</v>
      </c>
      <c r="AR4008" s="16">
        <v>-0.79023079798506934</v>
      </c>
      <c r="AS4008" s="7">
        <v>60056.125957414661</v>
      </c>
      <c r="AT4008" s="7">
        <v>308.34862319864874</v>
      </c>
      <c r="AU4008" s="7">
        <v>37.557688574744056</v>
      </c>
      <c r="AV4008" s="7">
        <v>173</v>
      </c>
      <c r="AW4008" s="16">
        <v>0.21709646574996563</v>
      </c>
      <c r="AX4008" s="16">
        <v>-0.6523494844026626</v>
      </c>
      <c r="AY4008" s="7">
        <v>32317402.500203978</v>
      </c>
      <c r="AZ4008" s="10">
        <v>22</v>
      </c>
      <c r="BA4008" s="16">
        <v>0</v>
      </c>
      <c r="BB4008" s="7">
        <v>1475986.4401759678</v>
      </c>
      <c r="BC4008" s="16">
        <v>0.21108531564735863</v>
      </c>
      <c r="BD4008" s="13"/>
      <c r="BE4008" s="13"/>
      <c r="BG4008" s="44"/>
      <c r="BH4008" s="43">
        <v>24.46</v>
      </c>
      <c r="BI4008" s="2">
        <v>36.382199999999997</v>
      </c>
      <c r="BJ4008" s="2" t="s">
        <v>76</v>
      </c>
    </row>
    <row r="4009" spans="1:62" x14ac:dyDescent="0.2">
      <c r="A4009" s="2">
        <v>2013</v>
      </c>
      <c r="B4009" s="4" t="s">
        <v>8</v>
      </c>
      <c r="C4009" s="4" t="s">
        <v>229</v>
      </c>
      <c r="D4009" s="4" t="s">
        <v>246</v>
      </c>
      <c r="E4009" s="52" t="s">
        <v>247</v>
      </c>
      <c r="F4009" s="4" t="s">
        <v>115</v>
      </c>
      <c r="I4009" s="7">
        <v>153678.41279999999</v>
      </c>
      <c r="J4009" s="8">
        <v>153678.41279999999</v>
      </c>
      <c r="K4009" s="16">
        <v>-0.46666666666666667</v>
      </c>
      <c r="O4009" s="7">
        <v>1258626.2008319998</v>
      </c>
      <c r="P4009" s="8">
        <v>1258626.2008319998</v>
      </c>
      <c r="Q4009" s="16">
        <v>-0.48246445497630341</v>
      </c>
      <c r="R4009" s="40"/>
      <c r="S4009" s="16"/>
      <c r="T4009" s="10">
        <v>30.8</v>
      </c>
      <c r="U4009" s="16">
        <v>-0.125</v>
      </c>
      <c r="V4009" s="7"/>
      <c r="W4009" s="7"/>
      <c r="X4009" s="10">
        <v>8.19</v>
      </c>
      <c r="AA4009" s="7">
        <v>2144862.7199999997</v>
      </c>
      <c r="AD4009" s="7">
        <v>62</v>
      </c>
      <c r="AE4009" s="7">
        <v>6278</v>
      </c>
      <c r="AF4009" s="7">
        <v>2054</v>
      </c>
      <c r="AG4009" s="8">
        <v>4224</v>
      </c>
      <c r="AH4009" s="16">
        <v>-0.46666666666666667</v>
      </c>
      <c r="AI4009" s="7">
        <v>3284</v>
      </c>
      <c r="AJ4009" s="7">
        <v>940</v>
      </c>
      <c r="AK4009" s="12">
        <v>0.52309652755654668</v>
      </c>
      <c r="AL4009" s="12">
        <v>0.95</v>
      </c>
      <c r="AN4009" s="12">
        <v>0.77746212121212122</v>
      </c>
      <c r="AO4009" s="12">
        <v>0.67282574068174583</v>
      </c>
      <c r="AP4009" s="12">
        <v>-1.43268769009125E-2</v>
      </c>
      <c r="AQ4009" s="8">
        <v>1233564.2137044223</v>
      </c>
      <c r="AR4009" s="16">
        <v>-0.79780310994227754</v>
      </c>
      <c r="AS4009" s="7">
        <v>45789.317509444038</v>
      </c>
      <c r="AT4009" s="7">
        <v>292.03698241108486</v>
      </c>
      <c r="AU4009" s="7">
        <v>35.657751210144674</v>
      </c>
      <c r="AV4009" s="7">
        <v>173</v>
      </c>
      <c r="AW4009" s="16">
        <v>0.20611416884476691</v>
      </c>
      <c r="AX4009" s="16">
        <v>-0.60930820693974863</v>
      </c>
      <c r="AY4009" s="7">
        <v>27385125.544238176</v>
      </c>
      <c r="AZ4009" s="10">
        <v>22.2</v>
      </c>
      <c r="BA4009" s="16">
        <v>9.0909090909090384E-3</v>
      </c>
      <c r="BB4009" s="7">
        <v>1389423.9365391592</v>
      </c>
      <c r="BC4009" s="16">
        <v>0.19647899153735882</v>
      </c>
      <c r="BD4009" s="13">
        <v>1820415.9999999998</v>
      </c>
      <c r="BE4009" s="13">
        <v>1.4757367146159726</v>
      </c>
      <c r="BF4009" s="16">
        <v>1.5230945710395925E-2</v>
      </c>
      <c r="BG4009" s="44">
        <v>0.29599021028390771</v>
      </c>
      <c r="BH4009" s="43">
        <v>26.939999999999998</v>
      </c>
      <c r="BI4009" s="2">
        <v>36.382199999999997</v>
      </c>
    </row>
    <row r="4010" spans="1:62" x14ac:dyDescent="0.2">
      <c r="A4010" s="2">
        <v>2013</v>
      </c>
      <c r="B4010" s="4" t="s">
        <v>9</v>
      </c>
      <c r="C4010" s="4" t="s">
        <v>229</v>
      </c>
      <c r="D4010" s="4" t="s">
        <v>246</v>
      </c>
      <c r="E4010" s="52" t="s">
        <v>247</v>
      </c>
      <c r="F4010" s="4" t="s">
        <v>115</v>
      </c>
      <c r="I4010" s="7">
        <v>144764.7738</v>
      </c>
      <c r="J4010" s="8">
        <v>144764.7738</v>
      </c>
      <c r="K4010" s="16">
        <v>-0.40102363390034623</v>
      </c>
      <c r="O4010" s="7">
        <v>1187071.1451599998</v>
      </c>
      <c r="P4010" s="8">
        <v>1187071.1451599998</v>
      </c>
      <c r="Q4010" s="16">
        <v>-0.44059154874519812</v>
      </c>
      <c r="R4010" s="40"/>
      <c r="S4010" s="16"/>
      <c r="T4010" s="10">
        <v>30.8</v>
      </c>
      <c r="U4010" s="16">
        <v>-0.125</v>
      </c>
      <c r="V4010" s="7"/>
      <c r="W4010" s="7"/>
      <c r="X4010" s="10">
        <v>8.1999999999999993</v>
      </c>
      <c r="AA4010" s="7">
        <v>2022923.5999999999</v>
      </c>
      <c r="AD4010" s="7">
        <v>62</v>
      </c>
      <c r="AE4010" s="7">
        <v>5578</v>
      </c>
      <c r="AF4010" s="7">
        <v>1599</v>
      </c>
      <c r="AG4010" s="8">
        <v>3979</v>
      </c>
      <c r="AH4010" s="16">
        <v>-0.40102363390034623</v>
      </c>
      <c r="AI4010" s="7">
        <v>3025</v>
      </c>
      <c r="AJ4010" s="7">
        <v>954</v>
      </c>
      <c r="AK4010" s="12">
        <v>0.542309071351739</v>
      </c>
      <c r="AL4010" s="12">
        <v>0.95</v>
      </c>
      <c r="AN4010" s="12">
        <v>0.76024126664991198</v>
      </c>
      <c r="AO4010" s="12">
        <v>0.71333811401936176</v>
      </c>
      <c r="AP4010" s="12">
        <v>0.16258810643539712</v>
      </c>
      <c r="AQ4010" s="8">
        <v>946080.34228187916</v>
      </c>
      <c r="AR4010" s="16">
        <v>-0.80898597522277393</v>
      </c>
      <c r="AS4010" s="7">
        <v>40569.482945192074</v>
      </c>
      <c r="AT4010" s="7">
        <v>237.7683695103994</v>
      </c>
      <c r="AU4010" s="7">
        <v>28.996142623219441</v>
      </c>
      <c r="AV4010" s="7">
        <v>173</v>
      </c>
      <c r="AW4010" s="16">
        <v>0.16760776082785805</v>
      </c>
      <c r="AX4010" s="16">
        <v>-0.65854283332909058</v>
      </c>
      <c r="AY4010" s="7">
        <v>21002983.598657716</v>
      </c>
      <c r="AZ4010" s="10">
        <v>22.2</v>
      </c>
      <c r="BA4010" s="16">
        <v>9.0909090909090384E-3</v>
      </c>
      <c r="BB4010" s="7">
        <v>1100822.5559623996</v>
      </c>
      <c r="BC4010" s="16">
        <v>0.25191640961892486</v>
      </c>
      <c r="BD4010" s="13">
        <v>1465424.35</v>
      </c>
      <c r="BE4010" s="13">
        <v>1.5489428164900876</v>
      </c>
      <c r="BF4010" s="16">
        <v>1.5469282939618146E-2</v>
      </c>
      <c r="BG4010" s="44">
        <v>0.30686790290449117</v>
      </c>
      <c r="BH4010" s="43">
        <v>23.32</v>
      </c>
      <c r="BI4010" s="2">
        <v>36.382199999999997</v>
      </c>
    </row>
    <row r="4011" spans="1:62" x14ac:dyDescent="0.2">
      <c r="A4011" s="2">
        <v>2013</v>
      </c>
      <c r="B4011" s="4" t="s">
        <v>10</v>
      </c>
      <c r="C4011" s="4" t="s">
        <v>229</v>
      </c>
      <c r="D4011" s="4" t="s">
        <v>246</v>
      </c>
      <c r="E4011" s="52" t="s">
        <v>247</v>
      </c>
      <c r="F4011" s="4" t="s">
        <v>115</v>
      </c>
      <c r="I4011" s="7">
        <v>186386.01059999998</v>
      </c>
      <c r="J4011" s="8">
        <v>186386.01059999998</v>
      </c>
      <c r="K4011" s="16">
        <v>-0.17170573969280523</v>
      </c>
      <c r="O4011" s="7">
        <v>1511590.5459659998</v>
      </c>
      <c r="P4011" s="8">
        <v>1511590.5459659998</v>
      </c>
      <c r="Q4011" s="16">
        <v>-0.20409165271429497</v>
      </c>
      <c r="R4011" s="40"/>
      <c r="S4011" s="16"/>
      <c r="T4011" s="10">
        <v>30.8</v>
      </c>
      <c r="U4011" s="16">
        <v>-0.125</v>
      </c>
      <c r="V4011" s="7"/>
      <c r="W4011" s="7"/>
      <c r="X4011" s="10">
        <v>8.11</v>
      </c>
      <c r="AA4011" s="7">
        <v>2575946.86</v>
      </c>
      <c r="AD4011" s="7">
        <v>62</v>
      </c>
      <c r="AE4011" s="7">
        <v>6274</v>
      </c>
      <c r="AF4011" s="7">
        <v>1151</v>
      </c>
      <c r="AG4011" s="8">
        <v>5123</v>
      </c>
      <c r="AH4011" s="16">
        <v>-0.17170573969280523</v>
      </c>
      <c r="AI4011" s="7">
        <v>4475</v>
      </c>
      <c r="AJ4011" s="7">
        <v>648</v>
      </c>
      <c r="AK4011" s="12">
        <v>0.71326107746254386</v>
      </c>
      <c r="AL4011" s="12">
        <v>0.95</v>
      </c>
      <c r="AN4011" s="12">
        <v>0.87351161428850288</v>
      </c>
      <c r="AO4011" s="12">
        <v>0.81654446923812563</v>
      </c>
      <c r="AP4011" s="12">
        <v>0.84517395299671794</v>
      </c>
      <c r="AQ4011" s="8">
        <v>1158684.5764914067</v>
      </c>
      <c r="AR4011" s="16">
        <v>-0.7356886265356104</v>
      </c>
      <c r="AS4011" s="7">
        <v>45509.999076645981</v>
      </c>
      <c r="AT4011" s="7">
        <v>226.17305806976512</v>
      </c>
      <c r="AU4011" s="7">
        <v>27.888169922289165</v>
      </c>
      <c r="AV4011" s="7">
        <v>173</v>
      </c>
      <c r="AW4011" s="16">
        <v>0.16120329434849229</v>
      </c>
      <c r="AX4011" s="16">
        <v>-0.66791229873920321</v>
      </c>
      <c r="AY4011" s="7">
        <v>25722797.598109227</v>
      </c>
      <c r="AZ4011" s="10">
        <v>22.2</v>
      </c>
      <c r="BA4011" s="16">
        <v>9.0909090909090384E-3</v>
      </c>
      <c r="BB4011" s="7">
        <v>1155480.6969361056</v>
      </c>
      <c r="BC4011" s="16">
        <v>0.37072330582162144</v>
      </c>
      <c r="BD4011" s="13">
        <v>1770801.6</v>
      </c>
      <c r="BE4011" s="13">
        <v>1.5282861582244711</v>
      </c>
      <c r="BF4011" s="16">
        <v>1.5152048893464467E-2</v>
      </c>
      <c r="BG4011" s="44">
        <v>0.29849339027821709</v>
      </c>
      <c r="BH4011" s="43">
        <v>25.46</v>
      </c>
      <c r="BI4011" s="2">
        <v>36.382199999999997</v>
      </c>
    </row>
    <row r="4012" spans="1:62" x14ac:dyDescent="0.2">
      <c r="A4012" s="2">
        <v>2013</v>
      </c>
      <c r="B4012" s="4" t="s">
        <v>0</v>
      </c>
      <c r="C4012" s="4" t="s">
        <v>229</v>
      </c>
      <c r="D4012" s="4" t="s">
        <v>246</v>
      </c>
      <c r="E4012" s="52" t="s">
        <v>247</v>
      </c>
      <c r="F4012" s="4" t="s">
        <v>115</v>
      </c>
      <c r="I4012" s="7">
        <v>176781.10979999998</v>
      </c>
      <c r="J4012" s="8">
        <v>176781.10979999998</v>
      </c>
      <c r="K4012" s="16">
        <v>-0.1989779096604023</v>
      </c>
      <c r="O4012" s="7">
        <v>1446069.4781639997</v>
      </c>
      <c r="P4012" s="8">
        <v>1446069.4781639997</v>
      </c>
      <c r="Q4012" s="16">
        <v>-0.2019049087724839</v>
      </c>
      <c r="R4012" s="40"/>
      <c r="S4012" s="16"/>
      <c r="T4012" s="10">
        <v>30.8</v>
      </c>
      <c r="U4012" s="16">
        <v>-0.125</v>
      </c>
      <c r="V4012" s="7"/>
      <c r="W4012" s="7"/>
      <c r="X4012" s="10">
        <v>8.18</v>
      </c>
      <c r="AA4012" s="7">
        <v>2464290.44</v>
      </c>
      <c r="AD4012" s="7">
        <v>62</v>
      </c>
      <c r="AE4012" s="7">
        <v>6024</v>
      </c>
      <c r="AF4012" s="7">
        <v>1165</v>
      </c>
      <c r="AG4012" s="8">
        <v>4859</v>
      </c>
      <c r="AH4012" s="16">
        <v>-0.1989779096604023</v>
      </c>
      <c r="AI4012" s="7">
        <v>4083</v>
      </c>
      <c r="AJ4012" s="7">
        <v>776</v>
      </c>
      <c r="AK4012" s="12">
        <v>0.6777888446215139</v>
      </c>
      <c r="AL4012" s="12">
        <v>0.95</v>
      </c>
      <c r="AN4012" s="12">
        <v>0.8402963572751595</v>
      </c>
      <c r="AO4012" s="12">
        <v>0.80660690571049132</v>
      </c>
      <c r="AP4012" s="12">
        <v>0.36545344313718675</v>
      </c>
      <c r="AQ4012" s="8">
        <v>1084796.8122695298</v>
      </c>
      <c r="AR4012" s="16">
        <v>-0.68724232851955702</v>
      </c>
      <c r="AS4012" s="7">
        <v>42843.475998006703</v>
      </c>
      <c r="AT4012" s="7">
        <v>223.25515790687999</v>
      </c>
      <c r="AU4012" s="7">
        <v>27.292806590083128</v>
      </c>
      <c r="AV4012" s="7">
        <v>173</v>
      </c>
      <c r="AW4012" s="16">
        <v>0.1577618878039487</v>
      </c>
      <c r="AX4012" s="16">
        <v>-0.60811979058860799</v>
      </c>
      <c r="AY4012" s="7">
        <v>24082489.23238356</v>
      </c>
      <c r="AZ4012" s="10">
        <v>22.2</v>
      </c>
      <c r="BA4012" s="16">
        <v>9.0909090909090384E-3</v>
      </c>
      <c r="BB4012" s="7">
        <v>1079404.0260248848</v>
      </c>
      <c r="BC4012" s="16">
        <v>0.28740056676685133</v>
      </c>
      <c r="BD4012" s="13">
        <v>1670407.1999999997</v>
      </c>
      <c r="BE4012" s="13">
        <v>1.5398341708852372</v>
      </c>
      <c r="BF4012" s="16">
        <v>1.5156379299027816E-2</v>
      </c>
      <c r="BG4012" s="44">
        <v>0.29619030754890302</v>
      </c>
      <c r="BH4012" s="43">
        <v>25.32</v>
      </c>
      <c r="BI4012" s="2">
        <v>36.382199999999997</v>
      </c>
    </row>
    <row r="4013" spans="1:62" x14ac:dyDescent="0.2">
      <c r="A4013" s="2">
        <v>2013</v>
      </c>
      <c r="B4013" s="4" t="s">
        <v>1</v>
      </c>
      <c r="C4013" s="4" t="s">
        <v>229</v>
      </c>
      <c r="D4013" s="4" t="s">
        <v>246</v>
      </c>
      <c r="E4013" s="52" t="s">
        <v>247</v>
      </c>
      <c r="F4013" s="4" t="s">
        <v>115</v>
      </c>
      <c r="I4013" s="7">
        <v>193698.83279999997</v>
      </c>
      <c r="J4013" s="8">
        <v>193698.83279999997</v>
      </c>
      <c r="K4013" s="16">
        <v>-0.22616279069767453</v>
      </c>
      <c r="O4013" s="7">
        <v>1578645.4873199998</v>
      </c>
      <c r="P4013" s="8">
        <v>1578645.4873199998</v>
      </c>
      <c r="Q4013" s="16">
        <v>-0.24919366002214849</v>
      </c>
      <c r="R4013" s="40"/>
      <c r="S4013" s="16"/>
      <c r="T4013" s="10">
        <v>30.8</v>
      </c>
      <c r="U4013" s="16">
        <v>-0.125</v>
      </c>
      <c r="V4013" s="7"/>
      <c r="W4013" s="7"/>
      <c r="X4013" s="10">
        <v>8.15</v>
      </c>
      <c r="AA4013" s="7">
        <v>2820389</v>
      </c>
      <c r="AD4013" s="7">
        <v>65</v>
      </c>
      <c r="AE4013" s="7">
        <v>6292</v>
      </c>
      <c r="AF4013" s="7">
        <v>968</v>
      </c>
      <c r="AG4013" s="8">
        <v>5324</v>
      </c>
      <c r="AH4013" s="16">
        <v>-0.22616279069767442</v>
      </c>
      <c r="AI4013" s="7">
        <v>4609</v>
      </c>
      <c r="AJ4013" s="7">
        <v>715</v>
      </c>
      <c r="AK4013" s="12">
        <v>0.7325174825174825</v>
      </c>
      <c r="AL4013" s="12">
        <v>0.95</v>
      </c>
      <c r="AN4013" s="12">
        <v>0.86570247933884292</v>
      </c>
      <c r="AO4013" s="12">
        <v>0.84615384615384615</v>
      </c>
      <c r="AP4013" s="12">
        <v>0.26267395756863232</v>
      </c>
      <c r="AQ4013" s="8">
        <v>956203.6322964452</v>
      </c>
      <c r="AR4013" s="16">
        <v>-0.76277890542577031</v>
      </c>
      <c r="AS4013" s="7">
        <v>36001.642782245675</v>
      </c>
      <c r="AT4013" s="7">
        <v>179.6024854050423</v>
      </c>
      <c r="AU4013" s="7">
        <v>22.037114773624822</v>
      </c>
      <c r="AV4013" s="7">
        <v>173</v>
      </c>
      <c r="AW4013" s="16">
        <v>0.12738216632153077</v>
      </c>
      <c r="AX4013" s="16">
        <v>-0.68404489687550107</v>
      </c>
      <c r="AY4013" s="7">
        <v>21227720.636981081</v>
      </c>
      <c r="AZ4013" s="10">
        <v>22.2</v>
      </c>
      <c r="BA4013" s="16">
        <v>9.0909090909090384E-3</v>
      </c>
      <c r="BB4013" s="7">
        <v>941308.37610595801</v>
      </c>
      <c r="BC4013" s="16">
        <v>0.30964819514598796</v>
      </c>
      <c r="BD4013" s="13">
        <v>1499159.65</v>
      </c>
      <c r="BE4013" s="13">
        <v>1.5678246760050225</v>
      </c>
      <c r="BF4013" s="16">
        <v>1.532132942681199E-2</v>
      </c>
      <c r="BG4013" s="44">
        <v>0.29700808452545807</v>
      </c>
      <c r="BH4013" s="43">
        <v>26.560000000000002</v>
      </c>
      <c r="BI4013" s="2">
        <v>36.382199999999997</v>
      </c>
    </row>
    <row r="4014" spans="1:62" x14ac:dyDescent="0.2">
      <c r="A4014" s="2">
        <v>2013</v>
      </c>
      <c r="B4014" s="4" t="s">
        <v>2</v>
      </c>
      <c r="C4014" s="4" t="s">
        <v>229</v>
      </c>
      <c r="D4014" s="4" t="s">
        <v>246</v>
      </c>
      <c r="E4014" s="52" t="s">
        <v>247</v>
      </c>
      <c r="F4014" s="4" t="s">
        <v>115</v>
      </c>
      <c r="I4014" s="7">
        <v>160154.44439999998</v>
      </c>
      <c r="J4014" s="8">
        <v>160154.44439999998</v>
      </c>
      <c r="K4014" s="16">
        <v>-0.35064168756453751</v>
      </c>
      <c r="O4014" s="7">
        <v>1308461.8107479997</v>
      </c>
      <c r="P4014" s="8">
        <v>1308461.8107479997</v>
      </c>
      <c r="Q4014" s="16">
        <v>-0.36842173659550859</v>
      </c>
      <c r="R4014" s="40"/>
      <c r="S4014" s="16"/>
      <c r="T4014" s="10">
        <v>30.8</v>
      </c>
      <c r="U4014" s="16">
        <v>-0.125</v>
      </c>
      <c r="V4014" s="7"/>
      <c r="W4014" s="7"/>
      <c r="X4014" s="10">
        <v>8.17</v>
      </c>
      <c r="AA4014" s="7">
        <v>2337682.1</v>
      </c>
      <c r="AD4014" s="7">
        <v>65</v>
      </c>
      <c r="AE4014" s="7">
        <v>5968</v>
      </c>
      <c r="AF4014" s="7">
        <v>1566</v>
      </c>
      <c r="AG4014" s="8">
        <v>4402</v>
      </c>
      <c r="AH4014" s="16">
        <v>-0.35064168756453751</v>
      </c>
      <c r="AI4014" s="7">
        <v>2990</v>
      </c>
      <c r="AJ4014" s="7">
        <v>1412</v>
      </c>
      <c r="AK4014" s="12">
        <v>0.50100536193029488</v>
      </c>
      <c r="AL4014" s="12">
        <v>0.95</v>
      </c>
      <c r="AN4014" s="12">
        <v>0.67923671058609725</v>
      </c>
      <c r="AO4014" s="12">
        <v>0.73760053619302945</v>
      </c>
      <c r="AP4014" s="12">
        <v>-5.6832105476617434E-2</v>
      </c>
      <c r="AQ4014" s="8">
        <v>717500.4963306943</v>
      </c>
      <c r="AR4014" s="16">
        <v>-0.8002532417641306</v>
      </c>
      <c r="AS4014" s="7">
        <v>29333.62617868742</v>
      </c>
      <c r="AT4014" s="7">
        <v>162.99420634500098</v>
      </c>
      <c r="AU4014" s="7">
        <v>19.950331253978089</v>
      </c>
      <c r="AV4014" s="7">
        <v>173</v>
      </c>
      <c r="AW4014" s="16">
        <v>0.11531983383802363</v>
      </c>
      <c r="AX4014" s="16">
        <v>-0.68373395696181127</v>
      </c>
      <c r="AY4014" s="7">
        <v>15928511.018541412</v>
      </c>
      <c r="AZ4014" s="10">
        <v>22.2</v>
      </c>
      <c r="BA4014" s="16">
        <v>9.0909090909090384E-3</v>
      </c>
      <c r="BB4014" s="7">
        <v>725965.84040143574</v>
      </c>
      <c r="BC4014" s="16">
        <v>0.25264633951124549</v>
      </c>
      <c r="BD4014" s="13">
        <v>1083820.95</v>
      </c>
      <c r="BE4014" s="13">
        <v>1.5105508017662324</v>
      </c>
      <c r="BF4014" s="16">
        <v>1.4301370143839654E-2</v>
      </c>
      <c r="BG4014" s="44">
        <v>0.2814428721112131</v>
      </c>
      <c r="BH4014" s="43">
        <v>24.46</v>
      </c>
      <c r="BI4014" s="2">
        <v>36.382199999999997</v>
      </c>
    </row>
    <row r="4015" spans="1:62" x14ac:dyDescent="0.2">
      <c r="A4015" s="2">
        <v>2013</v>
      </c>
      <c r="B4015" s="4" t="s">
        <v>3</v>
      </c>
      <c r="C4015" s="4" t="s">
        <v>229</v>
      </c>
      <c r="D4015" s="4" t="s">
        <v>246</v>
      </c>
      <c r="E4015" s="52" t="s">
        <v>247</v>
      </c>
      <c r="F4015" s="4" t="s">
        <v>115</v>
      </c>
      <c r="I4015" s="7">
        <v>145201.3602</v>
      </c>
      <c r="J4015" s="8">
        <v>145201.3602</v>
      </c>
      <c r="K4015" s="16">
        <v>-0.41092250922509221</v>
      </c>
      <c r="O4015" s="7">
        <v>1186295.112834</v>
      </c>
      <c r="P4015" s="8">
        <v>1186295.112834</v>
      </c>
      <c r="Q4015" s="16">
        <v>-0.43512170192124444</v>
      </c>
      <c r="R4015" s="40"/>
      <c r="S4015" s="16"/>
      <c r="T4015" s="10">
        <v>30.8</v>
      </c>
      <c r="U4015" s="16">
        <v>-0.125</v>
      </c>
      <c r="V4015" s="7"/>
      <c r="W4015" s="7"/>
      <c r="X4015" s="10">
        <v>8.17</v>
      </c>
      <c r="AA4015" s="7">
        <v>2119420.5499999998</v>
      </c>
      <c r="AD4015" s="7">
        <v>65</v>
      </c>
      <c r="AE4015" s="7">
        <v>6292</v>
      </c>
      <c r="AF4015" s="7">
        <v>2301</v>
      </c>
      <c r="AG4015" s="8">
        <v>3991</v>
      </c>
      <c r="AH4015" s="16">
        <v>-0.41092250922509221</v>
      </c>
      <c r="AI4015" s="7">
        <v>579</v>
      </c>
      <c r="AJ4015" s="7">
        <v>3412</v>
      </c>
      <c r="AK4015" s="12">
        <v>9.2021614748887481E-2</v>
      </c>
      <c r="AL4015" s="12">
        <v>0.95</v>
      </c>
      <c r="AN4015" s="12">
        <v>0.14507642194938611</v>
      </c>
      <c r="AO4015" s="12">
        <v>0.63429752066115708</v>
      </c>
      <c r="AP4015" s="12">
        <v>-0.79561389920834047</v>
      </c>
      <c r="AQ4015" s="8">
        <v>627348.66661631293</v>
      </c>
      <c r="AR4015" s="16">
        <v>-0.83665505640506344</v>
      </c>
      <c r="AS4015" s="7">
        <v>23286.884432676801</v>
      </c>
      <c r="AT4015" s="7">
        <v>157.19084605770809</v>
      </c>
      <c r="AU4015" s="7">
        <v>19.240005637418371</v>
      </c>
      <c r="AV4015" s="7">
        <v>173</v>
      </c>
      <c r="AW4015" s="16">
        <v>0.11121390541860329</v>
      </c>
      <c r="AX4015" s="16">
        <v>-0.71083161780068416</v>
      </c>
      <c r="AY4015" s="7">
        <v>13927140.398882147</v>
      </c>
      <c r="AZ4015" s="10">
        <v>22.2</v>
      </c>
      <c r="BA4015" s="16">
        <v>9.0909090909090384E-3</v>
      </c>
      <c r="BB4015" s="7">
        <v>612670.65283250855</v>
      </c>
      <c r="BC4015" s="16">
        <v>0.18026082622539868</v>
      </c>
      <c r="BD4015" s="13">
        <v>920305.04999999993</v>
      </c>
      <c r="BE4015" s="13">
        <v>1.4669753822284912</v>
      </c>
      <c r="BF4015" s="16">
        <v>1.3468861929687362E-2</v>
      </c>
      <c r="BG4015" s="44">
        <v>0.26776064588385406</v>
      </c>
      <c r="BH4015" s="43">
        <v>26.939999999999998</v>
      </c>
      <c r="BI4015" s="2">
        <v>36.382199999999997</v>
      </c>
    </row>
    <row r="4016" spans="1:62" x14ac:dyDescent="0.2">
      <c r="A4016" s="2">
        <v>2013</v>
      </c>
      <c r="B4016" s="4" t="s">
        <v>4</v>
      </c>
      <c r="C4016" s="4" t="s">
        <v>229</v>
      </c>
      <c r="D4016" s="4" t="s">
        <v>246</v>
      </c>
      <c r="E4016" s="52" t="s">
        <v>247</v>
      </c>
      <c r="F4016" s="4" t="s">
        <v>115</v>
      </c>
      <c r="I4016" s="7">
        <v>156334.31339999998</v>
      </c>
      <c r="J4016" s="8">
        <v>156334.31339999998</v>
      </c>
      <c r="K4016" s="16">
        <v>-0.28822262713268176</v>
      </c>
      <c r="O4016" s="7">
        <v>1278814.6836119997</v>
      </c>
      <c r="P4016" s="8">
        <v>1278814.6836119997</v>
      </c>
      <c r="Q4016" s="16">
        <v>-0.31014941823996889</v>
      </c>
      <c r="R4016" s="40"/>
      <c r="S4016" s="16"/>
      <c r="T4016" s="10">
        <v>30.8</v>
      </c>
      <c r="U4016" s="16">
        <v>-0.125</v>
      </c>
      <c r="V4016" s="7"/>
      <c r="W4016" s="7"/>
      <c r="X4016" s="10">
        <v>8.18</v>
      </c>
      <c r="AA4016" s="7">
        <v>2284714.9</v>
      </c>
      <c r="AD4016" s="7">
        <v>65</v>
      </c>
      <c r="AE4016" s="7">
        <v>6292</v>
      </c>
      <c r="AF4016" s="7">
        <v>1995</v>
      </c>
      <c r="AG4016" s="8">
        <v>4297</v>
      </c>
      <c r="AH4016" s="16">
        <v>-0.28822262713268176</v>
      </c>
      <c r="AI4016" s="7">
        <v>1168</v>
      </c>
      <c r="AJ4016" s="7">
        <v>3129</v>
      </c>
      <c r="AK4016" s="12">
        <v>0.1856325492689129</v>
      </c>
      <c r="AL4016" s="12">
        <v>0.95</v>
      </c>
      <c r="AN4016" s="12">
        <v>0.27181754712590178</v>
      </c>
      <c r="AO4016" s="12">
        <v>0.68293070565797842</v>
      </c>
      <c r="AP4016" s="12">
        <v>-0.48607499780799601</v>
      </c>
      <c r="AQ4016" s="8">
        <v>614516.38579423155</v>
      </c>
      <c r="AR4016" s="16">
        <v>-0.74541468556426971</v>
      </c>
      <c r="AS4016" s="7">
        <v>22810.556265561678</v>
      </c>
      <c r="AT4016" s="7">
        <v>143.01056220484793</v>
      </c>
      <c r="AU4016" s="7">
        <v>17.482953814773587</v>
      </c>
      <c r="AV4016" s="7">
        <v>173</v>
      </c>
      <c r="AW4016" s="16">
        <v>0.10105753650158143</v>
      </c>
      <c r="AX4016" s="16">
        <v>-0.63095586034558215</v>
      </c>
      <c r="AY4016" s="7">
        <v>13642263.76463194</v>
      </c>
      <c r="AZ4016" s="10">
        <v>22.2</v>
      </c>
      <c r="BA4016" s="16">
        <v>9.0909090909090384E-3</v>
      </c>
      <c r="BB4016" s="7">
        <v>587365.25579145586</v>
      </c>
      <c r="BC4016" s="16">
        <v>0.1958168140563642</v>
      </c>
      <c r="BD4016" s="13">
        <v>926457.45000000007</v>
      </c>
      <c r="BE4016" s="13">
        <v>1.5076204173182468</v>
      </c>
      <c r="BF4016" s="16">
        <v>1.3435786276460361E-2</v>
      </c>
      <c r="BG4016" s="44">
        <v>0.26834626268145301</v>
      </c>
      <c r="BH4016" s="43">
        <v>26.939999999999998</v>
      </c>
      <c r="BI4016" s="2">
        <v>36.382199999999997</v>
      </c>
    </row>
    <row r="4017" spans="1:62" x14ac:dyDescent="0.2">
      <c r="A4017" s="2">
        <v>2013</v>
      </c>
      <c r="B4017" s="4" t="s">
        <v>11</v>
      </c>
      <c r="C4017" s="4" t="s">
        <v>229</v>
      </c>
      <c r="D4017" s="4" t="s">
        <v>246</v>
      </c>
      <c r="E4017" s="52" t="s">
        <v>247</v>
      </c>
      <c r="F4017" s="4" t="s">
        <v>115</v>
      </c>
      <c r="I4017" s="7">
        <v>148548.5226</v>
      </c>
      <c r="J4017" s="8">
        <v>148548.5226</v>
      </c>
      <c r="K4017" s="16">
        <v>-0.20300605114190895</v>
      </c>
      <c r="O4017" s="7">
        <v>1216612.4000939999</v>
      </c>
      <c r="P4017" s="8">
        <v>1216612.4000939999</v>
      </c>
      <c r="Q4017" s="16">
        <v>-0.21734047468252216</v>
      </c>
      <c r="R4017" s="40"/>
      <c r="S4017" s="16"/>
      <c r="T4017" s="10">
        <v>30.8</v>
      </c>
      <c r="U4017" s="16">
        <v>-0.125</v>
      </c>
      <c r="V4017" s="7"/>
      <c r="W4017" s="7"/>
      <c r="X4017" s="10">
        <v>8.19</v>
      </c>
      <c r="AA4017" s="7">
        <v>2173585.0499999998</v>
      </c>
      <c r="AD4017" s="7">
        <v>65</v>
      </c>
      <c r="AE4017" s="7">
        <v>6080</v>
      </c>
      <c r="AF4017" s="7">
        <v>1997</v>
      </c>
      <c r="AG4017" s="8">
        <v>4083</v>
      </c>
      <c r="AH4017" s="16">
        <v>-0.20300605114190906</v>
      </c>
      <c r="AI4017" s="7">
        <v>861</v>
      </c>
      <c r="AJ4017" s="7">
        <v>3222</v>
      </c>
      <c r="AK4017" s="12">
        <v>0.14161184210526315</v>
      </c>
      <c r="AL4017" s="12">
        <v>0.95</v>
      </c>
      <c r="AN4017" s="12">
        <v>0.21087435709037472</v>
      </c>
      <c r="AO4017" s="12">
        <v>0.67154605263157896</v>
      </c>
      <c r="AP4017" s="12">
        <v>-0.54320958504271055</v>
      </c>
      <c r="AQ4017" s="8">
        <v>687264.54172219371</v>
      </c>
      <c r="AR4017" s="16">
        <v>-0.30602543750053901</v>
      </c>
      <c r="AS4017" s="7">
        <v>26494.392510493206</v>
      </c>
      <c r="AT4017" s="7">
        <v>168.32342437477192</v>
      </c>
      <c r="AU4017" s="7">
        <v>20.552310668470319</v>
      </c>
      <c r="AV4017" s="7">
        <v>173</v>
      </c>
      <c r="AW4017" s="16">
        <v>0.11879948363277641</v>
      </c>
      <c r="AX4017" s="16">
        <v>-0.1133123151884502</v>
      </c>
      <c r="AY4017" s="7">
        <v>15257272.8262327</v>
      </c>
      <c r="AZ4017" s="10">
        <v>22.2</v>
      </c>
      <c r="BA4017" s="16">
        <v>9.0909090909090384E-3</v>
      </c>
      <c r="BB4017" s="7">
        <v>655632.27359555883</v>
      </c>
      <c r="BC4017" s="16">
        <v>-5.167510204751867E-2</v>
      </c>
      <c r="BD4017" s="13">
        <v>1068912.75</v>
      </c>
      <c r="BE4017" s="13">
        <v>1.5553148534644994</v>
      </c>
      <c r="BF4017" s="16">
        <v>1.3632730566521901E-2</v>
      </c>
      <c r="BG4017" s="44">
        <v>0.26843763137881443</v>
      </c>
      <c r="BH4017" s="43">
        <v>25.939999999999998</v>
      </c>
      <c r="BI4017" s="2">
        <v>36.382199999999997</v>
      </c>
    </row>
    <row r="4018" spans="1:62" x14ac:dyDescent="0.2">
      <c r="A4018" s="2">
        <v>2013</v>
      </c>
      <c r="B4018" s="4" t="s">
        <v>5</v>
      </c>
      <c r="C4018" s="4" t="s">
        <v>157</v>
      </c>
      <c r="D4018" s="4" t="s">
        <v>246</v>
      </c>
      <c r="E4018" s="52" t="s">
        <v>247</v>
      </c>
      <c r="F4018" s="4" t="s">
        <v>115</v>
      </c>
      <c r="I4018" s="7">
        <v>141599.52239999999</v>
      </c>
      <c r="J4018" s="8">
        <v>141599.52239999999</v>
      </c>
      <c r="K4018" s="16">
        <v>-0.34267860158756969</v>
      </c>
      <c r="O4018" s="7">
        <v>1169612.0550239999</v>
      </c>
      <c r="P4018" s="8">
        <v>1169612.0550239999</v>
      </c>
      <c r="Q4018" s="16">
        <v>-0.35054129774082832</v>
      </c>
      <c r="R4018" s="40"/>
      <c r="S4018" s="16"/>
      <c r="T4018" s="10">
        <v>30.8</v>
      </c>
      <c r="U4018" s="16">
        <v>-0.125</v>
      </c>
      <c r="V4018" s="7"/>
      <c r="W4018" s="7"/>
      <c r="X4018" s="10">
        <v>8.26</v>
      </c>
      <c r="AA4018" s="7">
        <v>2089614.8</v>
      </c>
      <c r="AD4018" s="7">
        <v>65</v>
      </c>
      <c r="AE4018" s="7">
        <v>6292</v>
      </c>
      <c r="AF4018" s="7">
        <v>2400</v>
      </c>
      <c r="AG4018" s="8">
        <v>3892</v>
      </c>
      <c r="AH4018" s="16">
        <v>-0.34267860158756969</v>
      </c>
      <c r="AI4018" s="7">
        <v>1011</v>
      </c>
      <c r="AJ4018" s="7">
        <v>2881</v>
      </c>
      <c r="AK4018" s="12">
        <v>0.16068022886204705</v>
      </c>
      <c r="AL4018" s="12">
        <v>0.95</v>
      </c>
      <c r="AN4018" s="12">
        <v>0.25976361767728673</v>
      </c>
      <c r="AO4018" s="12">
        <v>0.61856325492689124</v>
      </c>
      <c r="AP4018" s="12">
        <v>-0.3298211850687518</v>
      </c>
      <c r="AQ4018" s="8">
        <v>1304830.499594674</v>
      </c>
      <c r="AR4018" s="16">
        <v>-0.12143397090800157</v>
      </c>
      <c r="AS4018" s="7">
        <v>48007.008815109417</v>
      </c>
      <c r="AT4018" s="7">
        <v>335.25963504488027</v>
      </c>
      <c r="AU4018" s="7">
        <v>40.588333540542408</v>
      </c>
      <c r="AV4018" s="7">
        <v>173</v>
      </c>
      <c r="AW4018" s="16">
        <v>0.23461464474301968</v>
      </c>
      <c r="AX4018" s="16">
        <v>0.35276658244144921</v>
      </c>
      <c r="AY4018" s="7">
        <v>28967237.09100176</v>
      </c>
      <c r="AZ4018" s="10">
        <v>22.2</v>
      </c>
      <c r="BA4018" s="16">
        <v>9.0909090909090384E-3</v>
      </c>
      <c r="BB4018" s="7">
        <v>1204562.6453287355</v>
      </c>
      <c r="BC4018" s="16">
        <v>-0.29131022095420461</v>
      </c>
      <c r="BD4018" s="13">
        <v>1773511.1000000003</v>
      </c>
      <c r="BE4018" s="13">
        <v>1.3591888759121702</v>
      </c>
      <c r="BF4018" s="16">
        <v>1.1720750806995001E-2</v>
      </c>
      <c r="BG4018" s="44">
        <v>0.23078170912847787</v>
      </c>
      <c r="BH4018" s="43">
        <v>27.18</v>
      </c>
      <c r="BI4018" s="2">
        <v>36.382199999999997</v>
      </c>
    </row>
    <row r="4019" spans="1:62" x14ac:dyDescent="0.2">
      <c r="A4019" s="2">
        <v>2013</v>
      </c>
      <c r="B4019" s="4" t="s">
        <v>6</v>
      </c>
      <c r="C4019" s="4" t="s">
        <v>157</v>
      </c>
      <c r="D4019" s="4" t="s">
        <v>246</v>
      </c>
      <c r="E4019" s="52" t="s">
        <v>247</v>
      </c>
      <c r="F4019" s="4" t="s">
        <v>115</v>
      </c>
      <c r="I4019" s="7">
        <v>124136.0664</v>
      </c>
      <c r="J4019" s="8">
        <v>124136.0664</v>
      </c>
      <c r="K4019" s="16">
        <v>-0.28931472609872944</v>
      </c>
      <c r="O4019" s="7">
        <v>1016674.383816</v>
      </c>
      <c r="P4019" s="8">
        <v>1016674.383816</v>
      </c>
      <c r="Q4019" s="16">
        <v>-0.30790577963716936</v>
      </c>
      <c r="R4019" s="40"/>
      <c r="S4019" s="16"/>
      <c r="T4019" s="10">
        <v>30.8</v>
      </c>
      <c r="U4019" s="16">
        <v>-0.125</v>
      </c>
      <c r="V4019" s="7"/>
      <c r="W4019" s="7"/>
      <c r="X4019" s="10">
        <v>8.19</v>
      </c>
      <c r="AA4019" s="7">
        <v>1816378.2</v>
      </c>
      <c r="AD4019" s="7">
        <v>65</v>
      </c>
      <c r="AE4019" s="7">
        <v>6080</v>
      </c>
      <c r="AF4019" s="7">
        <v>2668</v>
      </c>
      <c r="AG4019" s="8">
        <v>3412</v>
      </c>
      <c r="AH4019" s="16">
        <v>-0.28931472609872944</v>
      </c>
      <c r="AI4019" s="7">
        <v>1057</v>
      </c>
      <c r="AJ4019" s="7">
        <v>2355</v>
      </c>
      <c r="AK4019" s="12">
        <v>0.17384868421052632</v>
      </c>
      <c r="AL4019" s="12">
        <v>0.95</v>
      </c>
      <c r="AN4019" s="12">
        <v>0.30978898007034</v>
      </c>
      <c r="AO4019" s="12">
        <v>0.56118421052631584</v>
      </c>
      <c r="AP4019" s="12">
        <v>0.19557628080201139</v>
      </c>
      <c r="AQ4019" s="8">
        <v>992486.27111488685</v>
      </c>
      <c r="AR4019" s="16">
        <v>-0.34241194973465361</v>
      </c>
      <c r="AS4019" s="7">
        <v>38618.142844937232</v>
      </c>
      <c r="AT4019" s="7">
        <v>290.88108766555888</v>
      </c>
      <c r="AU4019" s="7">
        <v>35.516616320581065</v>
      </c>
      <c r="AV4019" s="7">
        <v>173</v>
      </c>
      <c r="AW4019" s="16">
        <v>0.20529836023457262</v>
      </c>
      <c r="AX4019" s="16">
        <v>-4.9857619211722826E-2</v>
      </c>
      <c r="AY4019" s="7">
        <v>22033195.218750488</v>
      </c>
      <c r="AZ4019" s="10">
        <v>22.2</v>
      </c>
      <c r="BA4019" s="16">
        <v>9.0909090909090384E-3</v>
      </c>
      <c r="BB4019" s="7">
        <v>950752.56441075751</v>
      </c>
      <c r="BC4019" s="16">
        <v>-2.6785598442774235E-2</v>
      </c>
      <c r="BD4019" s="13">
        <v>1393540.6</v>
      </c>
      <c r="BE4019" s="13">
        <v>1.4040905557661749</v>
      </c>
      <c r="BF4019" s="16">
        <v>1.1915044908758988E-2</v>
      </c>
      <c r="BG4019" s="44">
        <v>0.23168201409974401</v>
      </c>
      <c r="BH4019" s="43">
        <v>25.7</v>
      </c>
      <c r="BI4019" s="2">
        <v>36.382199999999997</v>
      </c>
    </row>
    <row r="4020" spans="1:62" x14ac:dyDescent="0.2">
      <c r="A4020" s="2">
        <v>2013</v>
      </c>
      <c r="B4020" s="4" t="s">
        <v>7</v>
      </c>
      <c r="C4020" s="4" t="s">
        <v>157</v>
      </c>
      <c r="D4020" s="4" t="s">
        <v>246</v>
      </c>
      <c r="E4020" s="52" t="s">
        <v>247</v>
      </c>
      <c r="F4020" s="4" t="s">
        <v>115</v>
      </c>
      <c r="I4020" s="7">
        <v>127992.5796</v>
      </c>
      <c r="J4020" s="8">
        <v>127992.5796</v>
      </c>
      <c r="K4020" s="16">
        <v>-0.26154492023509657</v>
      </c>
      <c r="O4020" s="7">
        <v>1048259.226924</v>
      </c>
      <c r="P4020" s="8">
        <v>1048259.226924</v>
      </c>
      <c r="Q4020" s="16">
        <v>-0.26334383638555925</v>
      </c>
      <c r="R4020" s="40"/>
      <c r="S4020" s="16"/>
      <c r="T4020" s="10">
        <v>30.8</v>
      </c>
      <c r="U4020" s="16">
        <v>-0.125</v>
      </c>
      <c r="V4020" s="7"/>
      <c r="W4020" s="7"/>
      <c r="X4020" s="10">
        <v>8.19</v>
      </c>
      <c r="AA4020" s="7">
        <v>1872807.2999999998</v>
      </c>
      <c r="AD4020" s="7">
        <v>65</v>
      </c>
      <c r="AE4020" s="7">
        <v>5038</v>
      </c>
      <c r="AF4020" s="7">
        <v>1520</v>
      </c>
      <c r="AG4020" s="8">
        <v>3518</v>
      </c>
      <c r="AH4020" s="16">
        <v>-0.26154492023509657</v>
      </c>
      <c r="AI4020" s="7">
        <v>1810</v>
      </c>
      <c r="AJ4020" s="7">
        <v>1708</v>
      </c>
      <c r="AK4020" s="12">
        <v>0.3592695514092894</v>
      </c>
      <c r="AL4020" s="12">
        <v>0.95</v>
      </c>
      <c r="AN4020" s="12">
        <v>0.51449687322342241</v>
      </c>
      <c r="AO4020" s="12">
        <v>0.69829297340214369</v>
      </c>
      <c r="AP4020" s="12">
        <v>6.5679610450601889E-2</v>
      </c>
      <c r="AQ4020" s="8">
        <v>817897.06612069951</v>
      </c>
      <c r="AR4020" s="16">
        <v>-0.4432183881566033</v>
      </c>
      <c r="AS4020" s="7">
        <v>31075.116493947549</v>
      </c>
      <c r="AT4020" s="7">
        <v>232.48921720315505</v>
      </c>
      <c r="AU4020" s="7">
        <v>28.386961807467042</v>
      </c>
      <c r="AV4020" s="7">
        <v>173</v>
      </c>
      <c r="AW4020" s="16">
        <v>0.16408648443622567</v>
      </c>
      <c r="AX4020" s="16">
        <v>-0.24417708105295743</v>
      </c>
      <c r="AY4020" s="7">
        <v>18157314.867879529</v>
      </c>
      <c r="AZ4020" s="10">
        <v>22.2</v>
      </c>
      <c r="BA4020" s="16">
        <v>9.0909090909090384E-3</v>
      </c>
      <c r="BB4020" s="7">
        <v>821802.10922017251</v>
      </c>
      <c r="BC4020" s="16">
        <v>6.2938426615428686E-2</v>
      </c>
      <c r="BD4020" s="13">
        <v>1157832.4500000002</v>
      </c>
      <c r="BE4020" s="13">
        <v>1.4156212290766861</v>
      </c>
      <c r="BF4020" s="16">
        <v>1.1716497694391616E-2</v>
      </c>
      <c r="BG4020" s="44">
        <v>0.22237033072181422</v>
      </c>
      <c r="BH4020" s="43">
        <v>26.32</v>
      </c>
      <c r="BI4020" s="2">
        <v>36.382199999999997</v>
      </c>
    </row>
    <row r="4021" spans="1:62" x14ac:dyDescent="0.2">
      <c r="A4021" s="2">
        <v>2014</v>
      </c>
      <c r="B4021" s="4" t="s">
        <v>8</v>
      </c>
      <c r="C4021" s="4" t="s">
        <v>157</v>
      </c>
      <c r="D4021" s="4" t="s">
        <v>246</v>
      </c>
      <c r="E4021" s="52" t="s">
        <v>247</v>
      </c>
      <c r="F4021" s="4" t="s">
        <v>115</v>
      </c>
      <c r="I4021" s="7">
        <v>129920.83619999999</v>
      </c>
      <c r="J4021" s="8">
        <v>129920.83619999999</v>
      </c>
      <c r="K4021" s="16">
        <v>-0.15459280303030309</v>
      </c>
      <c r="O4021" s="7">
        <v>1064051.648478</v>
      </c>
      <c r="P4021" s="8">
        <v>1064051.648478</v>
      </c>
      <c r="Q4021" s="16">
        <v>-0.15459280303030287</v>
      </c>
      <c r="R4021" s="40"/>
      <c r="S4021" s="16"/>
      <c r="T4021" s="10">
        <v>30.8</v>
      </c>
      <c r="U4021" s="16">
        <v>0</v>
      </c>
      <c r="V4021" s="7"/>
      <c r="W4021" s="7"/>
      <c r="X4021" s="10">
        <v>8.19</v>
      </c>
      <c r="AA4021" s="7">
        <v>1901021.8499999999</v>
      </c>
      <c r="AD4021" s="7">
        <v>65</v>
      </c>
      <c r="AE4021" s="7">
        <v>3966</v>
      </c>
      <c r="AF4021" s="7">
        <v>395</v>
      </c>
      <c r="AG4021" s="8">
        <v>3571</v>
      </c>
      <c r="AH4021" s="16">
        <v>-0.15459280303030298</v>
      </c>
      <c r="AI4021" s="7">
        <v>2687</v>
      </c>
      <c r="AJ4021" s="7">
        <v>884</v>
      </c>
      <c r="AK4021" s="12">
        <v>0.67750882501260712</v>
      </c>
      <c r="AL4021" s="12">
        <v>0.95</v>
      </c>
      <c r="AN4021" s="12">
        <v>0.75245029403528418</v>
      </c>
      <c r="AO4021" s="12">
        <v>0.90040342914775595</v>
      </c>
      <c r="AP4021" s="12">
        <v>-3.2171119974104601E-2</v>
      </c>
      <c r="AQ4021" s="8">
        <v>1718768</v>
      </c>
      <c r="AR4021" s="16">
        <v>0.39333484297384014</v>
      </c>
      <c r="AS4021" s="7">
        <v>63799.851521900528</v>
      </c>
      <c r="AT4021" s="7">
        <v>481.31279753570431</v>
      </c>
      <c r="AU4021" s="7">
        <v>58.768351347460843</v>
      </c>
      <c r="AV4021" s="7">
        <v>173</v>
      </c>
      <c r="AW4021" s="16">
        <v>0.33970145287549619</v>
      </c>
      <c r="AX4021" s="16">
        <v>0.64812276021324555</v>
      </c>
      <c r="AY4021" s="7">
        <v>38156649.600000001</v>
      </c>
      <c r="AZ4021" s="10">
        <v>22.2</v>
      </c>
      <c r="BA4021" s="16">
        <v>0</v>
      </c>
      <c r="BB4021" s="7">
        <v>1935932.7824418843</v>
      </c>
      <c r="BC4021" s="16">
        <v>-0.35819705271009383</v>
      </c>
      <c r="BD4021" s="13">
        <v>2171166.65</v>
      </c>
      <c r="BE4021" s="13">
        <v>1.2632110034629456</v>
      </c>
      <c r="BF4021" s="16">
        <v>1.0203314830953485E-2</v>
      </c>
      <c r="BG4021" s="44">
        <v>0.1754437575042285</v>
      </c>
      <c r="BH4021" s="43">
        <v>26.939999999999998</v>
      </c>
      <c r="BI4021" s="2">
        <v>36.382199999999997</v>
      </c>
    </row>
    <row r="4022" spans="1:62" x14ac:dyDescent="0.2">
      <c r="A4022" s="2">
        <v>2014</v>
      </c>
      <c r="B4022" s="4" t="s">
        <v>9</v>
      </c>
      <c r="C4022" s="4" t="s">
        <v>157</v>
      </c>
      <c r="D4022" s="4" t="s">
        <v>246</v>
      </c>
      <c r="E4022" s="52" t="s">
        <v>247</v>
      </c>
      <c r="F4022" s="4" t="s">
        <v>115</v>
      </c>
      <c r="I4022" s="7">
        <v>124026.91979999999</v>
      </c>
      <c r="J4022" s="8">
        <v>124026.91979999999</v>
      </c>
      <c r="K4022" s="16">
        <v>-0.14325207338527268</v>
      </c>
      <c r="O4022" s="7">
        <v>1015780.4731619998</v>
      </c>
      <c r="P4022" s="8">
        <v>1015780.4731619998</v>
      </c>
      <c r="Q4022" s="16">
        <v>-0.14429688792992479</v>
      </c>
      <c r="R4022" s="40"/>
      <c r="S4022" s="16"/>
      <c r="T4022" s="10">
        <v>30.8</v>
      </c>
      <c r="U4022" s="16">
        <v>0</v>
      </c>
      <c r="V4022" s="7"/>
      <c r="W4022" s="7"/>
      <c r="X4022" s="10">
        <v>8.19</v>
      </c>
      <c r="AA4022" s="7">
        <v>1814781.15</v>
      </c>
      <c r="AD4022" s="7">
        <v>65</v>
      </c>
      <c r="AE4022" s="7">
        <v>3608</v>
      </c>
      <c r="AF4022" s="7">
        <v>199</v>
      </c>
      <c r="AG4022" s="8">
        <v>3409</v>
      </c>
      <c r="AH4022" s="16">
        <v>-0.14325207338527268</v>
      </c>
      <c r="AI4022" s="7">
        <v>2450</v>
      </c>
      <c r="AJ4022" s="7">
        <v>959</v>
      </c>
      <c r="AK4022" s="12">
        <v>0.67904656319290468</v>
      </c>
      <c r="AL4022" s="12">
        <v>0.95</v>
      </c>
      <c r="AN4022" s="12">
        <v>0.71868583162217659</v>
      </c>
      <c r="AO4022" s="12">
        <v>0.94484478935698446</v>
      </c>
      <c r="AP4022" s="12">
        <v>-5.4660851562102208E-2</v>
      </c>
      <c r="AQ4022" s="8">
        <v>2056536</v>
      </c>
      <c r="AR4022" s="16">
        <v>1.1737435057997083</v>
      </c>
      <c r="AS4022" s="7">
        <v>83735.179153094461</v>
      </c>
      <c r="AT4022" s="7">
        <v>603.26664711058959</v>
      </c>
      <c r="AU4022" s="7">
        <v>73.658931271134264</v>
      </c>
      <c r="AV4022" s="7">
        <v>173</v>
      </c>
      <c r="AW4022" s="16">
        <v>0.42577416919730787</v>
      </c>
      <c r="AX4022" s="16">
        <v>1.5403010403235458</v>
      </c>
      <c r="AY4022" s="7">
        <v>45655099.199999996</v>
      </c>
      <c r="AZ4022" s="10">
        <v>22.2</v>
      </c>
      <c r="BA4022" s="16">
        <v>0</v>
      </c>
      <c r="BB4022" s="7">
        <v>2392905.882061102</v>
      </c>
      <c r="BC4022" s="16">
        <v>-0.80426701999503769</v>
      </c>
      <c r="BD4022" s="13">
        <v>2602172.6</v>
      </c>
      <c r="BE4022" s="13">
        <v>1.2653182827823097</v>
      </c>
      <c r="BF4022" s="16">
        <v>9.9800264085540043E-3</v>
      </c>
      <c r="BG4022" s="44">
        <v>0.15920659349396488</v>
      </c>
      <c r="BH4022" s="43">
        <v>24.56</v>
      </c>
      <c r="BI4022" s="2">
        <v>36.382199999999997</v>
      </c>
    </row>
    <row r="4023" spans="1:62" x14ac:dyDescent="0.2">
      <c r="A4023" s="2">
        <v>2014</v>
      </c>
      <c r="B4023" s="4" t="s">
        <v>10</v>
      </c>
      <c r="C4023" s="4" t="s">
        <v>157</v>
      </c>
      <c r="D4023" s="4" t="s">
        <v>246</v>
      </c>
      <c r="E4023" s="52" t="s">
        <v>247</v>
      </c>
      <c r="F4023" s="4" t="s">
        <v>115</v>
      </c>
      <c r="I4023" s="7">
        <v>131776.3284</v>
      </c>
      <c r="J4023" s="8">
        <v>131776.3284</v>
      </c>
      <c r="K4023" s="16">
        <v>-0.29299238727308208</v>
      </c>
      <c r="O4023" s="7">
        <v>1079248.1295959998</v>
      </c>
      <c r="P4023" s="8">
        <v>1079248.1295959998</v>
      </c>
      <c r="Q4023" s="16">
        <v>-0.2860182061364418</v>
      </c>
      <c r="R4023" s="40"/>
      <c r="S4023" s="16"/>
      <c r="T4023" s="10">
        <v>30.8</v>
      </c>
      <c r="U4023" s="16">
        <v>0</v>
      </c>
      <c r="V4023" s="7"/>
      <c r="W4023" s="7"/>
      <c r="X4023" s="10">
        <v>8.19</v>
      </c>
      <c r="AA4023" s="7">
        <v>1928171.7</v>
      </c>
      <c r="AD4023" s="7">
        <v>65</v>
      </c>
      <c r="AE4023" s="7">
        <v>3816</v>
      </c>
      <c r="AF4023" s="7">
        <v>194</v>
      </c>
      <c r="AG4023" s="8">
        <v>3622</v>
      </c>
      <c r="AH4023" s="16">
        <v>-0.29299238727308219</v>
      </c>
      <c r="AI4023" s="7">
        <v>2704</v>
      </c>
      <c r="AJ4023" s="7">
        <v>918</v>
      </c>
      <c r="AK4023" s="12">
        <v>0.70859538784067089</v>
      </c>
      <c r="AL4023" s="12">
        <v>0.95</v>
      </c>
      <c r="AN4023" s="12">
        <v>0.74654886802871345</v>
      </c>
      <c r="AO4023" s="12">
        <v>0.94916142557651995</v>
      </c>
      <c r="AP4023" s="12">
        <v>-0.1453475193494751</v>
      </c>
      <c r="AQ4023" s="8">
        <v>2291427</v>
      </c>
      <c r="AR4023" s="16">
        <v>0.97761068585087374</v>
      </c>
      <c r="AS4023" s="7">
        <v>92247.463768115937</v>
      </c>
      <c r="AT4023" s="7">
        <v>632.64135836554385</v>
      </c>
      <c r="AU4023" s="7">
        <v>77.245587102020011</v>
      </c>
      <c r="AV4023" s="7">
        <v>173</v>
      </c>
      <c r="AW4023" s="16">
        <v>0.44650628382670526</v>
      </c>
      <c r="AX4023" s="16">
        <v>1.7698334927414057</v>
      </c>
      <c r="AY4023" s="7">
        <v>50869679.399999999</v>
      </c>
      <c r="AZ4023" s="10">
        <v>22.2</v>
      </c>
      <c r="BA4023" s="16">
        <v>0</v>
      </c>
      <c r="BB4023" s="7">
        <v>2285090.9735552575</v>
      </c>
      <c r="BC4023" s="16">
        <v>-0.95804997576026674</v>
      </c>
      <c r="BD4023" s="13">
        <v>2776701.12</v>
      </c>
      <c r="BE4023" s="13">
        <v>1.2117781277780177</v>
      </c>
      <c r="BF4023" s="16">
        <v>9.3609364000151862E-3</v>
      </c>
      <c r="BG4023" s="44">
        <v>0.15141758739902478</v>
      </c>
      <c r="BH4023" s="43">
        <v>24.84</v>
      </c>
      <c r="BI4023" s="2">
        <v>36.382199999999997</v>
      </c>
    </row>
    <row r="4024" spans="1:62" x14ac:dyDescent="0.2">
      <c r="A4024" s="2">
        <v>2014</v>
      </c>
      <c r="B4024" s="4" t="s">
        <v>0</v>
      </c>
      <c r="C4024" s="4" t="s">
        <v>157</v>
      </c>
      <c r="D4024" s="4" t="s">
        <v>246</v>
      </c>
      <c r="E4024" s="52" t="s">
        <v>247</v>
      </c>
      <c r="F4024" s="4" t="s">
        <v>115</v>
      </c>
      <c r="I4024" s="7">
        <v>127956.19739999999</v>
      </c>
      <c r="J4024" s="8">
        <v>127956.19739999999</v>
      </c>
      <c r="K4024" s="16">
        <v>-0.27618851615558748</v>
      </c>
      <c r="O4024" s="7">
        <v>1047961.2567059998</v>
      </c>
      <c r="P4024" s="8">
        <v>1047961.2567059998</v>
      </c>
      <c r="Q4024" s="16">
        <v>-0.27530366104086335</v>
      </c>
      <c r="R4024" s="40"/>
      <c r="S4024" s="16"/>
      <c r="T4024" s="10">
        <v>30.8</v>
      </c>
      <c r="U4024" s="16">
        <v>0</v>
      </c>
      <c r="V4024" s="7"/>
      <c r="W4024" s="7"/>
      <c r="X4024" s="10">
        <v>8.19</v>
      </c>
      <c r="AA4024" s="7">
        <v>1872274.95</v>
      </c>
      <c r="AD4024" s="7">
        <v>65</v>
      </c>
      <c r="AE4024" s="7">
        <v>3780</v>
      </c>
      <c r="AF4024" s="7">
        <v>263</v>
      </c>
      <c r="AG4024" s="8">
        <v>3517</v>
      </c>
      <c r="AH4024" s="16">
        <v>-0.27618851615558759</v>
      </c>
      <c r="AI4024" s="7">
        <v>2382</v>
      </c>
      <c r="AJ4024" s="7">
        <v>1135</v>
      </c>
      <c r="AK4024" s="12">
        <v>0.63015873015873014</v>
      </c>
      <c r="AL4024" s="12">
        <v>0.95</v>
      </c>
      <c r="AN4024" s="12">
        <v>0.67728177423940861</v>
      </c>
      <c r="AO4024" s="12">
        <v>0.93042328042328037</v>
      </c>
      <c r="AP4024" s="12">
        <v>-0.19399653660806115</v>
      </c>
      <c r="AQ4024" s="8">
        <v>2689932</v>
      </c>
      <c r="AR4024" s="16">
        <v>1.479664366244152</v>
      </c>
      <c r="AS4024" s="7">
        <v>108904.12955465587</v>
      </c>
      <c r="AT4024" s="7">
        <v>764.83707705430766</v>
      </c>
      <c r="AU4024" s="7">
        <v>93.386700495031462</v>
      </c>
      <c r="AV4024" s="7">
        <v>173</v>
      </c>
      <c r="AW4024" s="16">
        <v>0.53980751731232057</v>
      </c>
      <c r="AX4024" s="16">
        <v>2.421659849704267</v>
      </c>
      <c r="AY4024" s="7">
        <v>59716490.399999999</v>
      </c>
      <c r="AZ4024" s="10">
        <v>22.2</v>
      </c>
      <c r="BA4024" s="16">
        <v>0</v>
      </c>
      <c r="BB4024" s="7">
        <v>2676559.700114382</v>
      </c>
      <c r="BC4024" s="16">
        <v>-1.2854672817440571</v>
      </c>
      <c r="BD4024" s="13">
        <v>3157359.56</v>
      </c>
      <c r="BE4024" s="13">
        <v>1.1737692848741157</v>
      </c>
      <c r="BF4024" s="16">
        <v>8.8843850296544125E-3</v>
      </c>
      <c r="BG4024" s="44">
        <v>0.14530744030463391</v>
      </c>
      <c r="BH4024" s="43">
        <v>24.7</v>
      </c>
      <c r="BI4024" s="2">
        <v>36.382199999999997</v>
      </c>
    </row>
    <row r="4025" spans="1:62" x14ac:dyDescent="0.2">
      <c r="A4025" s="2">
        <v>2014</v>
      </c>
      <c r="B4025" s="4" t="s">
        <v>1</v>
      </c>
      <c r="C4025" s="4" t="s">
        <v>157</v>
      </c>
      <c r="D4025" s="4" t="s">
        <v>246</v>
      </c>
      <c r="E4025" s="52" t="s">
        <v>247</v>
      </c>
      <c r="F4025" s="4" t="s">
        <v>115</v>
      </c>
      <c r="I4025" s="7">
        <v>127519.61099999999</v>
      </c>
      <c r="J4025" s="8">
        <v>127519.61099999999</v>
      </c>
      <c r="K4025" s="16">
        <v>-0.34166040570999245</v>
      </c>
      <c r="O4025" s="7">
        <v>1044385.6140899998</v>
      </c>
      <c r="P4025" s="8">
        <v>1044385.6140899998</v>
      </c>
      <c r="Q4025" s="16">
        <v>-0.3384292911367901</v>
      </c>
      <c r="R4025" s="40"/>
      <c r="S4025" s="16"/>
      <c r="T4025" s="10">
        <v>30.8</v>
      </c>
      <c r="U4025" s="16">
        <v>0</v>
      </c>
      <c r="V4025" s="7"/>
      <c r="W4025" s="7"/>
      <c r="X4025" s="10">
        <v>8.19</v>
      </c>
      <c r="AA4025" s="7">
        <v>1865886.75</v>
      </c>
      <c r="AD4025" s="7">
        <v>65</v>
      </c>
      <c r="AE4025" s="7">
        <v>3916</v>
      </c>
      <c r="AF4025" s="7">
        <v>411</v>
      </c>
      <c r="AG4025" s="8">
        <v>3505</v>
      </c>
      <c r="AH4025" s="16">
        <v>-0.34166040570999245</v>
      </c>
      <c r="AI4025" s="7">
        <v>2430</v>
      </c>
      <c r="AJ4025" s="7">
        <v>1075</v>
      </c>
      <c r="AK4025" s="12">
        <v>0.62053115423901939</v>
      </c>
      <c r="AL4025" s="12">
        <v>0.95</v>
      </c>
      <c r="AN4025" s="12">
        <v>0.69329529243937238</v>
      </c>
      <c r="AO4025" s="12">
        <v>0.89504596527068436</v>
      </c>
      <c r="AP4025" s="12">
        <v>-0.19915293188387528</v>
      </c>
      <c r="AQ4025" s="8">
        <v>1900207</v>
      </c>
      <c r="AR4025" s="16">
        <v>0.98724093469129603</v>
      </c>
      <c r="AS4025" s="7">
        <v>71168.801498127345</v>
      </c>
      <c r="AT4025" s="7">
        <v>542.14179743223963</v>
      </c>
      <c r="AU4025" s="7">
        <v>66.195579662056119</v>
      </c>
      <c r="AV4025" s="7">
        <v>173</v>
      </c>
      <c r="AW4025" s="16">
        <v>0.38263340845119143</v>
      </c>
      <c r="AX4025" s="16">
        <v>2.0038224305698344</v>
      </c>
      <c r="AY4025" s="7">
        <v>42184595.399999999</v>
      </c>
      <c r="AZ4025" s="10">
        <v>22.2</v>
      </c>
      <c r="BA4025" s="16">
        <v>0</v>
      </c>
      <c r="BB4025" s="7">
        <v>1870606.53716555</v>
      </c>
      <c r="BC4025" s="16">
        <v>-1.0901585896153032</v>
      </c>
      <c r="BD4025" s="13">
        <v>2259900.0299999998</v>
      </c>
      <c r="BE4025" s="13">
        <v>1.1892914982420335</v>
      </c>
      <c r="BF4025" s="16">
        <v>8.8238517082983078E-3</v>
      </c>
      <c r="BG4025" s="44">
        <v>0.14668214508501332</v>
      </c>
      <c r="BH4025" s="43">
        <v>26.7</v>
      </c>
      <c r="BI4025" s="2">
        <v>36.382199999999997</v>
      </c>
    </row>
    <row r="4026" spans="1:62" x14ac:dyDescent="0.2">
      <c r="A4026" s="2">
        <v>2014</v>
      </c>
      <c r="B4026" s="4" t="s">
        <v>2</v>
      </c>
      <c r="C4026" s="4" t="s">
        <v>157</v>
      </c>
      <c r="D4026" s="4" t="s">
        <v>246</v>
      </c>
      <c r="E4026" s="52" t="s">
        <v>247</v>
      </c>
      <c r="F4026" s="4" t="s">
        <v>115</v>
      </c>
      <c r="I4026" s="7">
        <v>130139.12939999999</v>
      </c>
      <c r="J4026" s="8">
        <v>130139.12939999999</v>
      </c>
      <c r="K4026" s="16">
        <v>-0.18741481144934113</v>
      </c>
      <c r="O4026" s="7">
        <v>1065839.469786</v>
      </c>
      <c r="P4026" s="8">
        <v>1065839.469786</v>
      </c>
      <c r="Q4026" s="16">
        <v>-0.18542561882131003</v>
      </c>
      <c r="R4026" s="40"/>
      <c r="S4026" s="16"/>
      <c r="T4026" s="10">
        <v>30.8</v>
      </c>
      <c r="U4026" s="16">
        <v>0</v>
      </c>
      <c r="V4026" s="7"/>
      <c r="W4026" s="7"/>
      <c r="X4026" s="10">
        <v>8.19</v>
      </c>
      <c r="AA4026" s="7">
        <v>1904215.95</v>
      </c>
      <c r="AD4026" s="7">
        <v>65</v>
      </c>
      <c r="AE4026" s="7">
        <v>3780</v>
      </c>
      <c r="AF4026" s="7">
        <v>203</v>
      </c>
      <c r="AG4026" s="8">
        <v>3577</v>
      </c>
      <c r="AH4026" s="16">
        <v>-0.18741481144934125</v>
      </c>
      <c r="AI4026" s="7">
        <v>2631</v>
      </c>
      <c r="AJ4026" s="7">
        <v>946</v>
      </c>
      <c r="AK4026" s="12">
        <v>0.696031746031746</v>
      </c>
      <c r="AL4026" s="12">
        <v>0.95</v>
      </c>
      <c r="AN4026" s="12">
        <v>0.73553256919206034</v>
      </c>
      <c r="AO4026" s="12">
        <v>0.9462962962962963</v>
      </c>
      <c r="AP4026" s="12">
        <v>8.2881060061354317E-2</v>
      </c>
      <c r="AQ4026" s="8">
        <v>2823506</v>
      </c>
      <c r="AR4026" s="16">
        <v>2.9351972778269029</v>
      </c>
      <c r="AS4026" s="7">
        <v>111512.87519747236</v>
      </c>
      <c r="AT4026" s="7">
        <v>789.35029354207438</v>
      </c>
      <c r="AU4026" s="7">
        <v>96.379767221254511</v>
      </c>
      <c r="AV4026" s="7">
        <v>173</v>
      </c>
      <c r="AW4026" s="16">
        <v>0.55710848104771393</v>
      </c>
      <c r="AX4026" s="16">
        <v>3.8309858114278894</v>
      </c>
      <c r="AY4026" s="7">
        <v>62681833.199999996</v>
      </c>
      <c r="AZ4026" s="10">
        <v>22.2</v>
      </c>
      <c r="BA4026" s="16">
        <v>0</v>
      </c>
      <c r="BB4026" s="7">
        <v>2856818.7989430497</v>
      </c>
      <c r="BC4026" s="16">
        <v>-1.9446877619976775</v>
      </c>
      <c r="BD4026" s="13">
        <v>3222546.46</v>
      </c>
      <c r="BE4026" s="13">
        <v>1.1413280014280118</v>
      </c>
      <c r="BF4026" s="16">
        <v>8.2939326465318181E-3</v>
      </c>
      <c r="BG4026" s="44">
        <v>0.13933332129966511</v>
      </c>
      <c r="BH4026" s="43">
        <v>25.32</v>
      </c>
      <c r="BI4026" s="2">
        <v>36.382199999999997</v>
      </c>
    </row>
    <row r="4027" spans="1:62" x14ac:dyDescent="0.2">
      <c r="A4027" s="2">
        <v>2014</v>
      </c>
      <c r="B4027" s="4" t="s">
        <v>3</v>
      </c>
      <c r="C4027" s="4" t="s">
        <v>157</v>
      </c>
      <c r="D4027" s="4" t="s">
        <v>246</v>
      </c>
      <c r="E4027" s="52" t="s">
        <v>247</v>
      </c>
      <c r="F4027" s="4" t="s">
        <v>115</v>
      </c>
      <c r="I4027" s="7">
        <v>158844.68519999998</v>
      </c>
      <c r="J4027" s="8">
        <v>158844.68519999998</v>
      </c>
      <c r="K4027" s="16">
        <v>9.3961413179654008E-2</v>
      </c>
      <c r="O4027" s="7">
        <v>1300937.9717879998</v>
      </c>
      <c r="P4027" s="8">
        <v>1300937.9717879998</v>
      </c>
      <c r="Q4027" s="16">
        <v>9.6639409295149026E-2</v>
      </c>
      <c r="R4027" s="40"/>
      <c r="S4027" s="16"/>
      <c r="T4027" s="10">
        <v>30.8</v>
      </c>
      <c r="U4027" s="16">
        <v>0</v>
      </c>
      <c r="V4027" s="7"/>
      <c r="W4027" s="7"/>
      <c r="X4027" s="10">
        <v>8.19</v>
      </c>
      <c r="AA4027" s="7">
        <v>2324240.0999999996</v>
      </c>
      <c r="AD4027" s="7">
        <v>65</v>
      </c>
      <c r="AE4027" s="7">
        <v>4738</v>
      </c>
      <c r="AF4027" s="7">
        <v>372</v>
      </c>
      <c r="AG4027" s="8">
        <v>4366</v>
      </c>
      <c r="AH4027" s="16">
        <v>9.396141317965423E-2</v>
      </c>
      <c r="AI4027" s="7">
        <v>3262</v>
      </c>
      <c r="AJ4027" s="7">
        <v>1104</v>
      </c>
      <c r="AK4027" s="12">
        <v>0.68847615027437736</v>
      </c>
      <c r="AL4027" s="12">
        <v>0.95</v>
      </c>
      <c r="AN4027" s="12">
        <v>0.74713696747595049</v>
      </c>
      <c r="AO4027" s="12">
        <v>0.92148585901224145</v>
      </c>
      <c r="AP4027" s="12">
        <v>4.1499544683877696</v>
      </c>
      <c r="AQ4027" s="8">
        <v>3517509</v>
      </c>
      <c r="AR4027" s="16">
        <v>4.6069442515469827</v>
      </c>
      <c r="AS4027" s="7">
        <v>130568.26280623609</v>
      </c>
      <c r="AT4027" s="7">
        <v>805.65941365093909</v>
      </c>
      <c r="AU4027" s="7">
        <v>98.371112777892449</v>
      </c>
      <c r="AV4027" s="7">
        <v>173</v>
      </c>
      <c r="AW4027" s="16">
        <v>0.56861914900515864</v>
      </c>
      <c r="AX4027" s="16">
        <v>4.112842201385754</v>
      </c>
      <c r="AY4027" s="7">
        <v>78088699.799999997</v>
      </c>
      <c r="AZ4027" s="10">
        <v>22.2</v>
      </c>
      <c r="BA4027" s="16">
        <v>0</v>
      </c>
      <c r="BB4027" s="7">
        <v>3435210.1949907709</v>
      </c>
      <c r="BC4027" s="16">
        <v>-1.6226333712181691</v>
      </c>
      <c r="BD4027" s="13">
        <v>4030350.73</v>
      </c>
      <c r="BE4027" s="13">
        <v>1.1457968494181536</v>
      </c>
      <c r="BF4027" s="16">
        <v>8.1587068500703838E-3</v>
      </c>
      <c r="BG4027" s="44">
        <v>0.13936668299791777</v>
      </c>
      <c r="BH4027" s="43">
        <v>26.939999999999998</v>
      </c>
      <c r="BI4027" s="2">
        <v>36.382199999999997</v>
      </c>
    </row>
    <row r="4028" spans="1:62" x14ac:dyDescent="0.2">
      <c r="A4028" s="2">
        <v>2014</v>
      </c>
      <c r="B4028" s="4" t="s">
        <v>4</v>
      </c>
      <c r="C4028" s="4" t="s">
        <v>157</v>
      </c>
      <c r="D4028" s="4" t="s">
        <v>246</v>
      </c>
      <c r="E4028" s="52" t="s">
        <v>247</v>
      </c>
      <c r="F4028" s="4" t="s">
        <v>115</v>
      </c>
      <c r="I4028" s="7">
        <v>194608.3878</v>
      </c>
      <c r="J4028" s="8">
        <v>194608.3878</v>
      </c>
      <c r="K4028" s="16">
        <v>0.24482196881545271</v>
      </c>
      <c r="O4028" s="7">
        <v>1654171.2963</v>
      </c>
      <c r="P4028" s="8">
        <v>1654171.2963</v>
      </c>
      <c r="Q4028" s="16">
        <v>0.29351916074955375</v>
      </c>
      <c r="R4028" s="40"/>
      <c r="S4028" s="16"/>
      <c r="T4028" s="10">
        <v>30.8</v>
      </c>
      <c r="U4028" s="16">
        <v>0</v>
      </c>
      <c r="V4028" s="7"/>
      <c r="W4028" s="7"/>
      <c r="X4028" s="10">
        <v>8.5</v>
      </c>
      <c r="AA4028" s="7">
        <v>2682523.5</v>
      </c>
      <c r="AD4028" s="7">
        <v>59</v>
      </c>
      <c r="AE4028" s="7">
        <v>6098</v>
      </c>
      <c r="AF4028" s="7">
        <v>749</v>
      </c>
      <c r="AG4028" s="8">
        <v>5349</v>
      </c>
      <c r="AH4028" s="16">
        <v>0.24482196881545271</v>
      </c>
      <c r="AI4028" s="7">
        <v>3869</v>
      </c>
      <c r="AJ4028" s="7">
        <v>1480</v>
      </c>
      <c r="AK4028" s="12">
        <v>0.63447031813709409</v>
      </c>
      <c r="AL4028" s="12">
        <v>0.95</v>
      </c>
      <c r="AN4028" s="12">
        <v>0.72331276874182093</v>
      </c>
      <c r="AO4028" s="12">
        <v>0.87717284355526404</v>
      </c>
      <c r="AP4028" s="12">
        <v>1.6610230884277439</v>
      </c>
      <c r="AQ4028" s="8">
        <v>4051501</v>
      </c>
      <c r="AR4028" s="16">
        <v>5.5929909985453659</v>
      </c>
      <c r="AS4028" s="7">
        <v>155348.96472392636</v>
      </c>
      <c r="AT4028" s="7">
        <v>757.43148252009723</v>
      </c>
      <c r="AU4028" s="7">
        <v>89.109586178834974</v>
      </c>
      <c r="AV4028" s="7">
        <v>173</v>
      </c>
      <c r="AW4028" s="16">
        <v>0.51508431317245651</v>
      </c>
      <c r="AX4028" s="16">
        <v>4.0969411189277904</v>
      </c>
      <c r="AY4028" s="7">
        <v>89943322.200000003</v>
      </c>
      <c r="AZ4028" s="10">
        <v>22.2</v>
      </c>
      <c r="BA4028" s="16">
        <v>0</v>
      </c>
      <c r="BB4028" s="7">
        <v>3872493.8442913652</v>
      </c>
      <c r="BC4028" s="16">
        <v>-1.8334038568580302</v>
      </c>
      <c r="BD4028" s="13">
        <v>4459141.83</v>
      </c>
      <c r="BE4028" s="13">
        <v>1.1006147672183717</v>
      </c>
      <c r="BF4028" s="16">
        <v>7.682258595184197E-3</v>
      </c>
      <c r="BG4028" s="44">
        <v>0.13138766567604432</v>
      </c>
      <c r="BH4028" s="43">
        <v>26.080000000000002</v>
      </c>
      <c r="BI4028" s="2">
        <v>36.382199999999997</v>
      </c>
    </row>
    <row r="4029" spans="1:62" x14ac:dyDescent="0.2">
      <c r="A4029" s="2">
        <v>2014</v>
      </c>
      <c r="B4029" s="4" t="s">
        <v>11</v>
      </c>
      <c r="C4029" s="4" t="s">
        <v>157</v>
      </c>
      <c r="D4029" s="4" t="s">
        <v>246</v>
      </c>
      <c r="E4029" s="52" t="s">
        <v>247</v>
      </c>
      <c r="F4029" s="4" t="s">
        <v>115</v>
      </c>
      <c r="I4029" s="7">
        <v>207705.97979999997</v>
      </c>
      <c r="J4029" s="8">
        <v>207705.97979999997</v>
      </c>
      <c r="K4029" s="16">
        <v>0.39823659074210127</v>
      </c>
      <c r="O4029" s="7">
        <v>1869353.8181999996</v>
      </c>
      <c r="P4029" s="8">
        <v>1869353.8181999996</v>
      </c>
      <c r="Q4029" s="16">
        <v>0.53652372609022114</v>
      </c>
      <c r="R4029" s="40"/>
      <c r="S4029" s="16"/>
      <c r="T4029" s="10">
        <v>30.8</v>
      </c>
      <c r="U4029" s="16">
        <v>0</v>
      </c>
      <c r="V4029" s="7"/>
      <c r="W4029" s="7"/>
      <c r="X4029" s="10">
        <v>9</v>
      </c>
      <c r="AA4029" s="7">
        <v>3031479</v>
      </c>
      <c r="AD4029" s="7">
        <v>59</v>
      </c>
      <c r="AE4029" s="7">
        <v>5988</v>
      </c>
      <c r="AF4029" s="7">
        <v>279</v>
      </c>
      <c r="AG4029" s="8">
        <v>5709</v>
      </c>
      <c r="AH4029" s="16">
        <v>0.39823659074210149</v>
      </c>
      <c r="AI4029" s="7">
        <v>5206</v>
      </c>
      <c r="AJ4029" s="7">
        <v>503</v>
      </c>
      <c r="AK4029" s="12">
        <v>0.86940547762191045</v>
      </c>
      <c r="AL4029" s="12">
        <v>0.95</v>
      </c>
      <c r="AN4029" s="12">
        <v>0.91189350148887716</v>
      </c>
      <c r="AO4029" s="12">
        <v>0.95340681362725455</v>
      </c>
      <c r="AP4029" s="12">
        <v>3.3243451412068357</v>
      </c>
      <c r="AQ4029" s="8">
        <v>4891058</v>
      </c>
      <c r="AR4029" s="16">
        <v>6.1167035443784981</v>
      </c>
      <c r="AS4029" s="7">
        <v>184151.28012048194</v>
      </c>
      <c r="AT4029" s="7">
        <v>856.72762305132244</v>
      </c>
      <c r="AU4029" s="7">
        <v>95.191958116813609</v>
      </c>
      <c r="AV4029" s="7">
        <v>173</v>
      </c>
      <c r="AW4029" s="16">
        <v>0.55024253246713073</v>
      </c>
      <c r="AX4029" s="16">
        <v>3.6316912804772539</v>
      </c>
      <c r="AY4029" s="7">
        <v>108581487.59999999</v>
      </c>
      <c r="AZ4029" s="10">
        <v>22.2</v>
      </c>
      <c r="BA4029" s="16">
        <v>0</v>
      </c>
      <c r="BB4029" s="7">
        <v>4665940.5253064465</v>
      </c>
      <c r="BC4029" s="16">
        <v>-1.4037638079695229</v>
      </c>
      <c r="BD4029" s="13">
        <v>5193739.72</v>
      </c>
      <c r="BE4029" s="13">
        <v>1.0618847128780726</v>
      </c>
      <c r="BF4029" s="16">
        <v>7.2010298616134762E-3</v>
      </c>
      <c r="BG4029" s="44">
        <v>0.12504396434820422</v>
      </c>
      <c r="BH4029" s="43">
        <v>26.56</v>
      </c>
      <c r="BI4029" s="2">
        <v>36.382199999999997</v>
      </c>
    </row>
    <row r="4030" spans="1:62" x14ac:dyDescent="0.2">
      <c r="A4030" s="2">
        <v>2014</v>
      </c>
      <c r="B4030" s="4" t="s">
        <v>5</v>
      </c>
      <c r="C4030" s="4" t="s">
        <v>157</v>
      </c>
      <c r="D4030" s="4" t="s">
        <v>246</v>
      </c>
      <c r="E4030" s="52" t="s">
        <v>247</v>
      </c>
      <c r="F4030" s="4" t="s">
        <v>115</v>
      </c>
      <c r="I4030" s="7">
        <v>210762.08459999997</v>
      </c>
      <c r="J4030" s="8">
        <v>210762.08459999997</v>
      </c>
      <c r="K4030" s="16">
        <v>0.48843782117163403</v>
      </c>
      <c r="O4030" s="7">
        <v>1896858.7613999997</v>
      </c>
      <c r="P4030" s="8">
        <v>1896858.7613999997</v>
      </c>
      <c r="Q4030" s="16">
        <v>0.62178455091340279</v>
      </c>
      <c r="R4030" s="40"/>
      <c r="S4030" s="16"/>
      <c r="T4030" s="10">
        <v>30.8</v>
      </c>
      <c r="U4030" s="16">
        <v>0</v>
      </c>
      <c r="V4030" s="7"/>
      <c r="W4030" s="7"/>
      <c r="X4030" s="10">
        <v>9</v>
      </c>
      <c r="AA4030" s="7">
        <v>3076083</v>
      </c>
      <c r="AD4030" s="7">
        <v>59</v>
      </c>
      <c r="AE4030" s="7">
        <v>6146</v>
      </c>
      <c r="AF4030" s="7">
        <v>353</v>
      </c>
      <c r="AG4030" s="8">
        <v>5793</v>
      </c>
      <c r="AH4030" s="16">
        <v>0.48843782117163403</v>
      </c>
      <c r="AI4030" s="7">
        <v>5346</v>
      </c>
      <c r="AJ4030" s="7">
        <v>447</v>
      </c>
      <c r="AK4030" s="12">
        <v>0.86983403839895868</v>
      </c>
      <c r="AL4030" s="12">
        <v>0.95</v>
      </c>
      <c r="AN4030" s="12">
        <v>0.92283790781978248</v>
      </c>
      <c r="AO4030" s="12">
        <v>0.94256426944354055</v>
      </c>
      <c r="AP4030" s="12">
        <v>2.5526064661074122</v>
      </c>
      <c r="AQ4030" s="8">
        <v>5021096</v>
      </c>
      <c r="AR4030" s="16">
        <v>2.8480829514329473</v>
      </c>
      <c r="AS4030" s="7">
        <v>182187.80841799712</v>
      </c>
      <c r="AT4030" s="7">
        <v>866.7522872432246</v>
      </c>
      <c r="AU4030" s="7">
        <v>96.305809693691629</v>
      </c>
      <c r="AV4030" s="7">
        <v>173</v>
      </c>
      <c r="AW4030" s="16">
        <v>0.55668098088839091</v>
      </c>
      <c r="AX4030" s="16">
        <v>1.3727460896490071</v>
      </c>
      <c r="AY4030" s="7">
        <v>111468331.2</v>
      </c>
      <c r="AZ4030" s="10">
        <v>22.2</v>
      </c>
      <c r="BA4030" s="16">
        <v>0</v>
      </c>
      <c r="BB4030" s="7">
        <v>4635256.9794224789</v>
      </c>
      <c r="BC4030" s="16">
        <v>-0.33342483397943556</v>
      </c>
      <c r="BD4030" s="13">
        <v>12105108.449999999</v>
      </c>
      <c r="BE4030" s="13">
        <v>2.4108498323871919</v>
      </c>
      <c r="BF4030" s="16">
        <v>1.5896547208034136E-2</v>
      </c>
      <c r="BG4030" s="44">
        <v>0.28216425040308468</v>
      </c>
      <c r="BH4030" s="43">
        <v>27.56</v>
      </c>
      <c r="BI4030" s="2">
        <v>36.382199999999997</v>
      </c>
      <c r="BJ4030" s="2" t="s">
        <v>250</v>
      </c>
    </row>
    <row r="4031" spans="1:62" x14ac:dyDescent="0.2">
      <c r="A4031" s="2">
        <v>2014</v>
      </c>
      <c r="B4031" s="4" t="s">
        <v>6</v>
      </c>
      <c r="C4031" s="4" t="s">
        <v>157</v>
      </c>
      <c r="D4031" s="4" t="s">
        <v>246</v>
      </c>
      <c r="E4031" s="52" t="s">
        <v>247</v>
      </c>
      <c r="F4031" s="4" t="s">
        <v>115</v>
      </c>
      <c r="I4031" s="7">
        <v>194535.62339999998</v>
      </c>
      <c r="J4031" s="8">
        <v>194535.62339999998</v>
      </c>
      <c r="K4031" s="16">
        <v>0.56711606096131284</v>
      </c>
      <c r="O4031" s="7">
        <v>1750820.6105999998</v>
      </c>
      <c r="P4031" s="8">
        <v>1750820.6105999998</v>
      </c>
      <c r="Q4031" s="16">
        <v>0.72210556149594818</v>
      </c>
      <c r="R4031" s="40"/>
      <c r="S4031" s="16"/>
      <c r="T4031" s="10">
        <v>30.8</v>
      </c>
      <c r="U4031" s="16">
        <v>0</v>
      </c>
      <c r="V4031" s="7"/>
      <c r="W4031" s="7"/>
      <c r="X4031" s="10">
        <v>9</v>
      </c>
      <c r="AA4031" s="7">
        <v>2839257</v>
      </c>
      <c r="AD4031" s="7">
        <v>59</v>
      </c>
      <c r="AE4031" s="7">
        <v>5892</v>
      </c>
      <c r="AF4031" s="7">
        <v>545</v>
      </c>
      <c r="AG4031" s="8">
        <v>5347</v>
      </c>
      <c r="AH4031" s="16">
        <v>0.56711606096131306</v>
      </c>
      <c r="AI4031" s="7">
        <v>4762</v>
      </c>
      <c r="AJ4031" s="7">
        <v>585</v>
      </c>
      <c r="AK4031" s="12">
        <v>0.80821452817379502</v>
      </c>
      <c r="AL4031" s="12">
        <v>0.95</v>
      </c>
      <c r="AN4031" s="12">
        <v>0.89059285580699454</v>
      </c>
      <c r="AO4031" s="12">
        <v>0.90750169721656482</v>
      </c>
      <c r="AP4031" s="12">
        <v>1.8748371088112252</v>
      </c>
      <c r="AQ4031" s="8">
        <v>4137753</v>
      </c>
      <c r="AR4031" s="16">
        <v>3.1690783242290586</v>
      </c>
      <c r="AS4031" s="7">
        <v>164982.1770334928</v>
      </c>
      <c r="AT4031" s="7">
        <v>773.84570787357393</v>
      </c>
      <c r="AU4031" s="7">
        <v>85.982856430397106</v>
      </c>
      <c r="AV4031" s="7">
        <v>173</v>
      </c>
      <c r="AW4031" s="16">
        <v>0.49701073081154395</v>
      </c>
      <c r="AX4031" s="16">
        <v>1.4209191454021481</v>
      </c>
      <c r="AY4031" s="7">
        <v>91858116.599999994</v>
      </c>
      <c r="AZ4031" s="10">
        <v>22.2</v>
      </c>
      <c r="BA4031" s="16">
        <v>0</v>
      </c>
      <c r="BB4031" s="7">
        <v>3963761.9079900817</v>
      </c>
      <c r="BC4031" s="16">
        <v>-0.40955264962768895</v>
      </c>
      <c r="BD4031" s="13">
        <v>10713208.43</v>
      </c>
      <c r="BE4031" s="13">
        <v>2.5891367681927848</v>
      </c>
      <c r="BF4031" s="16">
        <v>1.6612522454515128E-2</v>
      </c>
      <c r="BG4031" s="44">
        <v>0.30195971120558585</v>
      </c>
      <c r="BH4031" s="43">
        <v>25.080000000000002</v>
      </c>
      <c r="BI4031" s="2">
        <v>36.382199999999997</v>
      </c>
    </row>
    <row r="4032" spans="1:62" x14ac:dyDescent="0.2">
      <c r="A4032" s="2">
        <v>2014</v>
      </c>
      <c r="B4032" s="4" t="s">
        <v>7</v>
      </c>
      <c r="C4032" s="4" t="s">
        <v>157</v>
      </c>
      <c r="D4032" s="4" t="s">
        <v>246</v>
      </c>
      <c r="E4032" s="52" t="s">
        <v>247</v>
      </c>
      <c r="F4032" s="4" t="s">
        <v>115</v>
      </c>
      <c r="I4032" s="7">
        <v>203194.587</v>
      </c>
      <c r="J4032" s="8">
        <v>203194.587</v>
      </c>
      <c r="K4032" s="16">
        <v>0.58754974417282546</v>
      </c>
      <c r="O4032" s="7">
        <v>1828751.2830000001</v>
      </c>
      <c r="P4032" s="8">
        <v>1828751.2830000001</v>
      </c>
      <c r="Q4032" s="16">
        <v>0.74456015843167656</v>
      </c>
      <c r="R4032" s="40"/>
      <c r="S4032" s="16"/>
      <c r="T4032" s="10">
        <v>30.8</v>
      </c>
      <c r="U4032" s="16">
        <v>0</v>
      </c>
      <c r="V4032" s="7"/>
      <c r="W4032" s="7"/>
      <c r="X4032" s="10">
        <v>9</v>
      </c>
      <c r="AA4032" s="7">
        <v>2965635</v>
      </c>
      <c r="AD4032" s="7">
        <v>59</v>
      </c>
      <c r="AE4032" s="7">
        <v>6050</v>
      </c>
      <c r="AF4032" s="7">
        <v>465</v>
      </c>
      <c r="AG4032" s="8">
        <v>5585</v>
      </c>
      <c r="AH4032" s="16">
        <v>0.58754974417282546</v>
      </c>
      <c r="AI4032" s="7">
        <v>5168</v>
      </c>
      <c r="AJ4032" s="7">
        <v>417</v>
      </c>
      <c r="AK4032" s="12">
        <v>0.8542148760330579</v>
      </c>
      <c r="AL4032" s="12">
        <v>0.95</v>
      </c>
      <c r="AN4032" s="12">
        <v>0.92533572068039394</v>
      </c>
      <c r="AO4032" s="12">
        <v>0.92314049586776858</v>
      </c>
      <c r="AP4032" s="12">
        <v>0.79852545047161638</v>
      </c>
      <c r="AQ4032" s="8">
        <v>4272138</v>
      </c>
      <c r="AR4032" s="16">
        <v>4.2233198735665205</v>
      </c>
      <c r="AS4032" s="7">
        <v>162315.273556231</v>
      </c>
      <c r="AT4032" s="7">
        <v>764.93070725156667</v>
      </c>
      <c r="AU4032" s="7">
        <v>84.992300805729627</v>
      </c>
      <c r="AV4032" s="7">
        <v>182</v>
      </c>
      <c r="AW4032" s="16">
        <v>0.46699066376774523</v>
      </c>
      <c r="AX4032" s="16">
        <v>1.8460032242890008</v>
      </c>
      <c r="AY4032" s="7">
        <v>94841463.599999994</v>
      </c>
      <c r="AZ4032" s="10">
        <v>22.2</v>
      </c>
      <c r="BA4032" s="16">
        <v>0</v>
      </c>
      <c r="BB4032" s="7">
        <v>4292535.2892286107</v>
      </c>
      <c r="BC4032" s="16">
        <v>-0.72563911826277361</v>
      </c>
      <c r="BD4032" s="13">
        <v>10984985.92</v>
      </c>
      <c r="BE4032" s="13">
        <v>2.5713087732652831</v>
      </c>
      <c r="BF4032" s="16">
        <v>1.6207926699753891E-2</v>
      </c>
      <c r="BG4032" s="44">
        <v>0.29885039205779673</v>
      </c>
      <c r="BH4032" s="43">
        <v>26.32</v>
      </c>
      <c r="BI4032" s="2">
        <v>36.382199999999997</v>
      </c>
    </row>
    <row r="4033" spans="1:62" x14ac:dyDescent="0.2">
      <c r="A4033" s="2">
        <v>2015</v>
      </c>
      <c r="B4033" s="4" t="s">
        <v>8</v>
      </c>
      <c r="C4033" s="4" t="s">
        <v>157</v>
      </c>
      <c r="D4033" s="4" t="s">
        <v>246</v>
      </c>
      <c r="E4033" s="52" t="s">
        <v>247</v>
      </c>
      <c r="F4033" s="4" t="s">
        <v>115</v>
      </c>
      <c r="I4033" s="7">
        <v>201229.94819999998</v>
      </c>
      <c r="J4033" s="8">
        <v>201229.94819999998</v>
      </c>
      <c r="K4033" s="16">
        <v>0.54886586390366854</v>
      </c>
      <c r="O4033" s="7">
        <v>1811069.5337999999</v>
      </c>
      <c r="P4033" s="8">
        <v>1811069.5337999999</v>
      </c>
      <c r="Q4033" s="16">
        <v>0.70205039989414098</v>
      </c>
      <c r="R4033" s="40"/>
      <c r="S4033" s="16"/>
      <c r="T4033" s="10">
        <v>30.8</v>
      </c>
      <c r="U4033" s="16">
        <v>0</v>
      </c>
      <c r="V4033" s="7"/>
      <c r="W4033" s="7"/>
      <c r="X4033" s="10">
        <v>9</v>
      </c>
      <c r="AA4033" s="7">
        <v>2936961</v>
      </c>
      <c r="AD4033" s="7">
        <v>59</v>
      </c>
      <c r="AE4033" s="7">
        <v>6146</v>
      </c>
      <c r="AF4033" s="7">
        <v>615</v>
      </c>
      <c r="AG4033" s="8">
        <v>5531</v>
      </c>
      <c r="AH4033" s="16">
        <v>0.54886586390366854</v>
      </c>
      <c r="AI4033" s="7">
        <v>4961</v>
      </c>
      <c r="AJ4033" s="7">
        <v>570</v>
      </c>
      <c r="AK4033" s="12">
        <v>0.80719166937845754</v>
      </c>
      <c r="AL4033" s="12">
        <v>0.95</v>
      </c>
      <c r="AN4033" s="12">
        <v>0.89694449466642556</v>
      </c>
      <c r="AO4033" s="12">
        <v>0.89993491701919948</v>
      </c>
      <c r="AP4033" s="12">
        <v>0.1920315558071477</v>
      </c>
      <c r="AQ4033" s="8">
        <v>3600161</v>
      </c>
      <c r="AR4033" s="16">
        <v>1.0946171909181461</v>
      </c>
      <c r="AS4033" s="7">
        <v>134837.49063670411</v>
      </c>
      <c r="AT4033" s="7">
        <v>650.90598445127466</v>
      </c>
      <c r="AU4033" s="7">
        <v>72.322887161252737</v>
      </c>
      <c r="AV4033" s="7">
        <v>182</v>
      </c>
      <c r="AW4033" s="16">
        <v>0.39737850088600407</v>
      </c>
      <c r="AX4033" s="16">
        <v>0.16978746343969009</v>
      </c>
      <c r="AY4033" s="7">
        <v>79923574.200000003</v>
      </c>
      <c r="AZ4033" s="10">
        <v>22.2</v>
      </c>
      <c r="BA4033" s="16">
        <v>0</v>
      </c>
      <c r="BB4033" s="7">
        <v>4055038.08656477</v>
      </c>
      <c r="BC4033" s="16">
        <v>4.4082596641603439E-2</v>
      </c>
      <c r="BD4033" s="13">
        <v>9408720.0999999996</v>
      </c>
      <c r="BE4033" s="13">
        <v>2.6134164833183848</v>
      </c>
      <c r="BF4033" s="16">
        <v>1.6188585423437866E-2</v>
      </c>
      <c r="BG4033" s="44">
        <v>0.30169061287029081</v>
      </c>
      <c r="BH4033" s="43">
        <v>26.7</v>
      </c>
      <c r="BI4033" s="2">
        <v>36.382199999999997</v>
      </c>
    </row>
    <row r="4034" spans="1:62" x14ac:dyDescent="0.2">
      <c r="A4034" s="2">
        <v>2015</v>
      </c>
      <c r="B4034" s="4" t="s">
        <v>9</v>
      </c>
      <c r="C4034" s="4" t="s">
        <v>157</v>
      </c>
      <c r="D4034" s="4" t="s">
        <v>246</v>
      </c>
      <c r="E4034" s="52" t="s">
        <v>247</v>
      </c>
      <c r="F4034" s="4" t="s">
        <v>115</v>
      </c>
      <c r="I4034" s="7">
        <v>154187.76359999998</v>
      </c>
      <c r="J4034" s="8">
        <v>154187.76359999998</v>
      </c>
      <c r="K4034" s="16">
        <v>0.24317981812848344</v>
      </c>
      <c r="O4034" s="7">
        <v>1387689.8723999998</v>
      </c>
      <c r="P4034" s="8">
        <v>1387689.8723999998</v>
      </c>
      <c r="Q4034" s="16">
        <v>0.36613166827305865</v>
      </c>
      <c r="R4034" s="40"/>
      <c r="S4034" s="16"/>
      <c r="T4034" s="10">
        <v>30.8</v>
      </c>
      <c r="U4034" s="16">
        <v>0</v>
      </c>
      <c r="V4034" s="7"/>
      <c r="W4034" s="7"/>
      <c r="X4034" s="10">
        <v>9</v>
      </c>
      <c r="AA4034" s="7">
        <v>2250378</v>
      </c>
      <c r="AD4034" s="7">
        <v>59</v>
      </c>
      <c r="AE4034" s="7">
        <v>4704</v>
      </c>
      <c r="AF4034" s="7">
        <v>466</v>
      </c>
      <c r="AG4034" s="8">
        <v>4238</v>
      </c>
      <c r="AH4034" s="16">
        <v>0.24317981812848344</v>
      </c>
      <c r="AI4034" s="7">
        <v>3821</v>
      </c>
      <c r="AJ4034" s="7">
        <v>417</v>
      </c>
      <c r="AK4034" s="12">
        <v>0.81228741496598644</v>
      </c>
      <c r="AL4034" s="12">
        <v>0.95</v>
      </c>
      <c r="AN4034" s="12">
        <v>0.90160453043888622</v>
      </c>
      <c r="AO4034" s="12">
        <v>0.90093537414965985</v>
      </c>
      <c r="AP4034" s="12">
        <v>0.25451830378210749</v>
      </c>
      <c r="AQ4034" s="8">
        <v>3251154</v>
      </c>
      <c r="AR4034" s="16">
        <v>0.58088844542473361</v>
      </c>
      <c r="AS4034" s="7">
        <v>139414.83704974269</v>
      </c>
      <c r="AT4034" s="7">
        <v>767.14346389806508</v>
      </c>
      <c r="AU4034" s="7">
        <v>85.23816265534056</v>
      </c>
      <c r="AV4034" s="7">
        <v>182</v>
      </c>
      <c r="AW4034" s="16">
        <v>0.46834155305132175</v>
      </c>
      <c r="AX4034" s="16">
        <v>9.9976435710658951E-2</v>
      </c>
      <c r="AY4034" s="7">
        <v>72175618.799999997</v>
      </c>
      <c r="AZ4034" s="10">
        <v>22.2</v>
      </c>
      <c r="BA4034" s="16">
        <v>0</v>
      </c>
      <c r="BB4034" s="7">
        <v>3782917.2599392766</v>
      </c>
      <c r="BC4034" s="16">
        <v>2.4099576148577967E-2</v>
      </c>
      <c r="BD4034" s="13">
        <v>8534743.1300000008</v>
      </c>
      <c r="BE4034" s="13">
        <v>2.625142681644733</v>
      </c>
      <c r="BF4034" s="16">
        <v>1.5984903691209196E-2</v>
      </c>
      <c r="BG4034" s="44">
        <v>0.3001630528550796</v>
      </c>
      <c r="BH4034" s="43">
        <v>23.32</v>
      </c>
      <c r="BI4034" s="2">
        <v>36.382199999999997</v>
      </c>
    </row>
    <row r="4035" spans="1:62" x14ac:dyDescent="0.2">
      <c r="A4035" s="2">
        <v>2015</v>
      </c>
      <c r="B4035" s="4" t="s">
        <v>10</v>
      </c>
      <c r="C4035" s="4" t="s">
        <v>157</v>
      </c>
      <c r="D4035" s="4" t="s">
        <v>246</v>
      </c>
      <c r="E4035" s="52" t="s">
        <v>247</v>
      </c>
      <c r="F4035" s="4" t="s">
        <v>115</v>
      </c>
      <c r="I4035" s="7">
        <v>165466.24559999999</v>
      </c>
      <c r="J4035" s="8">
        <v>165466.24559999999</v>
      </c>
      <c r="K4035" s="16">
        <v>0.25565985643291</v>
      </c>
      <c r="O4035" s="7">
        <v>1489196.2104</v>
      </c>
      <c r="P4035" s="8">
        <v>1489196.2104</v>
      </c>
      <c r="Q4035" s="16">
        <v>0.37984599608012104</v>
      </c>
      <c r="R4035" s="40"/>
      <c r="S4035" s="16"/>
      <c r="T4035" s="10">
        <v>30.8</v>
      </c>
      <c r="U4035" s="16">
        <v>0</v>
      </c>
      <c r="V4035" s="7"/>
      <c r="W4035" s="7"/>
      <c r="X4035" s="10">
        <v>9</v>
      </c>
      <c r="AA4035" s="7">
        <v>2414988</v>
      </c>
      <c r="AD4035" s="7">
        <v>59</v>
      </c>
      <c r="AE4035" s="7">
        <v>5068</v>
      </c>
      <c r="AF4035" s="7">
        <v>520</v>
      </c>
      <c r="AG4035" s="8">
        <v>4548</v>
      </c>
      <c r="AH4035" s="16">
        <v>0.25565985643291</v>
      </c>
      <c r="AI4035" s="7">
        <v>3979</v>
      </c>
      <c r="AJ4035" s="7">
        <v>569</v>
      </c>
      <c r="AK4035" s="12">
        <v>0.78512233622730865</v>
      </c>
      <c r="AL4035" s="12">
        <v>0.95</v>
      </c>
      <c r="AN4035" s="12">
        <v>0.87489006156552329</v>
      </c>
      <c r="AO4035" s="12">
        <v>0.89739542225730073</v>
      </c>
      <c r="AP4035" s="12">
        <v>0.17191264903488368</v>
      </c>
      <c r="AQ4035" s="8">
        <v>4089283</v>
      </c>
      <c r="AR4035" s="16">
        <v>0.78460103682116</v>
      </c>
      <c r="AS4035" s="7">
        <v>159116.07003891052</v>
      </c>
      <c r="AT4035" s="7">
        <v>899.13874230430963</v>
      </c>
      <c r="AU4035" s="7">
        <v>99.904304700478846</v>
      </c>
      <c r="AV4035" s="7">
        <v>182</v>
      </c>
      <c r="AW4035" s="16">
        <v>0.54892475110153216</v>
      </c>
      <c r="AX4035" s="16">
        <v>0.22937743764111684</v>
      </c>
      <c r="AY4035" s="7">
        <v>90782082.599999994</v>
      </c>
      <c r="AZ4035" s="10">
        <v>22.2</v>
      </c>
      <c r="BA4035" s="16">
        <v>0</v>
      </c>
      <c r="BB4035" s="7">
        <v>4077975.7206373862</v>
      </c>
      <c r="BC4035" s="16">
        <v>-4.636548263048805E-2</v>
      </c>
      <c r="BD4035" s="13">
        <v>10713244.720000001</v>
      </c>
      <c r="BE4035" s="13">
        <v>2.6198345088857877</v>
      </c>
      <c r="BF4035" s="16">
        <v>1.5608120804763303E-2</v>
      </c>
      <c r="BG4035" s="44">
        <v>0.29634125612354234</v>
      </c>
      <c r="BH4035" s="43">
        <v>25.7</v>
      </c>
      <c r="BI4035" s="2">
        <v>36.382199999999997</v>
      </c>
    </row>
    <row r="4036" spans="1:62" x14ac:dyDescent="0.2">
      <c r="A4036" s="2">
        <v>2015</v>
      </c>
      <c r="B4036" s="4" t="s">
        <v>0</v>
      </c>
      <c r="C4036" s="4" t="s">
        <v>157</v>
      </c>
      <c r="D4036" s="4" t="s">
        <v>246</v>
      </c>
      <c r="E4036" s="52" t="s">
        <v>247</v>
      </c>
      <c r="F4036" s="4" t="s">
        <v>115</v>
      </c>
      <c r="I4036" s="7">
        <v>176526.4344</v>
      </c>
      <c r="J4036" s="8">
        <v>176526.4344</v>
      </c>
      <c r="K4036" s="16">
        <v>0.37958487347170888</v>
      </c>
      <c r="O4036" s="7">
        <v>1588737.9095999999</v>
      </c>
      <c r="P4036" s="8">
        <v>1588737.9095999999</v>
      </c>
      <c r="Q4036" s="16">
        <v>0.51602733348539442</v>
      </c>
      <c r="R4036" s="40"/>
      <c r="S4036" s="16"/>
      <c r="T4036" s="10">
        <v>30.8</v>
      </c>
      <c r="U4036" s="16">
        <v>0</v>
      </c>
      <c r="V4036" s="7"/>
      <c r="W4036" s="7"/>
      <c r="X4036" s="10">
        <v>9</v>
      </c>
      <c r="AA4036" s="7">
        <v>2576412</v>
      </c>
      <c r="AD4036" s="7">
        <v>59</v>
      </c>
      <c r="AE4036" s="7">
        <v>5068</v>
      </c>
      <c r="AF4036" s="7">
        <v>216</v>
      </c>
      <c r="AG4036" s="8">
        <v>4852</v>
      </c>
      <c r="AH4036" s="16">
        <v>0.37958487347170888</v>
      </c>
      <c r="AI4036" s="7">
        <v>4307</v>
      </c>
      <c r="AJ4036" s="7">
        <v>545</v>
      </c>
      <c r="AK4036" s="12">
        <v>0.84984214680347281</v>
      </c>
      <c r="AL4036" s="12">
        <v>0.95</v>
      </c>
      <c r="AN4036" s="12">
        <v>0.88767518549051938</v>
      </c>
      <c r="AO4036" s="12">
        <v>0.95737963693764794</v>
      </c>
      <c r="AP4036" s="12">
        <v>0.31064384020577518</v>
      </c>
      <c r="AQ4036" s="8">
        <v>5284145</v>
      </c>
      <c r="AR4036" s="16">
        <v>0.96441582909902546</v>
      </c>
      <c r="AS4036" s="7">
        <v>208694.51026856239</v>
      </c>
      <c r="AT4036" s="7">
        <v>1089.065333882935</v>
      </c>
      <c r="AU4036" s="7">
        <v>121.00725932032611</v>
      </c>
      <c r="AV4036" s="7">
        <v>182</v>
      </c>
      <c r="AW4036" s="16">
        <v>0.66487505121058299</v>
      </c>
      <c r="AX4036" s="16">
        <v>0.23168912971232514</v>
      </c>
      <c r="AY4036" s="7">
        <v>117308019</v>
      </c>
      <c r="AZ4036" s="10">
        <v>22.2</v>
      </c>
      <c r="BA4036" s="16">
        <v>0</v>
      </c>
      <c r="BB4036" s="7">
        <v>5257876.2424332332</v>
      </c>
      <c r="BC4036" s="16">
        <v>-8.8632061412432725E-3</v>
      </c>
      <c r="BD4036" s="13">
        <v>13833621.65</v>
      </c>
      <c r="BE4036" s="13">
        <v>2.6179489113186714</v>
      </c>
      <c r="BF4036" s="16">
        <v>1.5267225181444894E-2</v>
      </c>
      <c r="BG4036" s="44">
        <v>0.29327503319502063</v>
      </c>
      <c r="BH4036" s="43">
        <v>25.32</v>
      </c>
      <c r="BI4036" s="2">
        <v>36.382199999999997</v>
      </c>
    </row>
    <row r="4037" spans="1:62" x14ac:dyDescent="0.2">
      <c r="A4037" s="2">
        <v>2015</v>
      </c>
      <c r="B4037" s="4" t="s">
        <v>1</v>
      </c>
      <c r="C4037" s="4" t="s">
        <v>157</v>
      </c>
      <c r="D4037" s="4" t="s">
        <v>246</v>
      </c>
      <c r="E4037" s="52" t="s">
        <v>247</v>
      </c>
      <c r="F4037" s="4" t="s">
        <v>115</v>
      </c>
      <c r="I4037" s="7">
        <v>178309.16219999999</v>
      </c>
      <c r="J4037" s="8">
        <v>178309.16219999999</v>
      </c>
      <c r="K4037" s="16">
        <v>0.39828815977175469</v>
      </c>
      <c r="O4037" s="7">
        <v>1604782.4597999998</v>
      </c>
      <c r="P4037" s="8">
        <v>1604782.4597999998</v>
      </c>
      <c r="Q4037" s="16">
        <v>0.5365803953535766</v>
      </c>
      <c r="R4037" s="40"/>
      <c r="S4037" s="16"/>
      <c r="T4037" s="10">
        <v>30.8</v>
      </c>
      <c r="U4037" s="16">
        <v>0</v>
      </c>
      <c r="V4037" s="7"/>
      <c r="W4037" s="7"/>
      <c r="X4037" s="10">
        <v>9</v>
      </c>
      <c r="AA4037" s="7">
        <v>2602431</v>
      </c>
      <c r="AD4037" s="7">
        <v>59</v>
      </c>
      <c r="AE4037" s="7">
        <v>5020</v>
      </c>
      <c r="AF4037" s="7">
        <v>119</v>
      </c>
      <c r="AG4037" s="8">
        <v>4901</v>
      </c>
      <c r="AH4037" s="16">
        <v>0.39828815977175469</v>
      </c>
      <c r="AI4037" s="7">
        <v>4340</v>
      </c>
      <c r="AJ4037" s="7">
        <v>561</v>
      </c>
      <c r="AK4037" s="12">
        <v>0.86454183266932272</v>
      </c>
      <c r="AL4037" s="12">
        <v>0.95</v>
      </c>
      <c r="AN4037" s="12">
        <v>0.8855335645786574</v>
      </c>
      <c r="AO4037" s="12">
        <v>0.97629482071713147</v>
      </c>
      <c r="AP4037" s="12">
        <v>0.2772819522009029</v>
      </c>
      <c r="AQ4037" s="8">
        <v>4984654</v>
      </c>
      <c r="AR4037" s="16">
        <v>1.6232163127490846</v>
      </c>
      <c r="AS4037" s="7">
        <v>195783.73919874313</v>
      </c>
      <c r="AT4037" s="7">
        <v>1017.0687614772495</v>
      </c>
      <c r="AU4037" s="7">
        <v>113.00764016413883</v>
      </c>
      <c r="AV4037" s="7">
        <v>182</v>
      </c>
      <c r="AW4037" s="16">
        <v>0.62092109980296062</v>
      </c>
      <c r="AX4037" s="16">
        <v>0.6227571510713108</v>
      </c>
      <c r="AY4037" s="7">
        <v>110659318.8</v>
      </c>
      <c r="AZ4037" s="10">
        <v>22.2</v>
      </c>
      <c r="BA4037" s="16">
        <v>0</v>
      </c>
      <c r="BB4037" s="7">
        <v>4907005.5830277475</v>
      </c>
      <c r="BC4037" s="16">
        <v>-0.20399274836121417</v>
      </c>
      <c r="BD4037" s="13">
        <v>12909768.07</v>
      </c>
      <c r="BE4037" s="13">
        <v>2.5899025428846216</v>
      </c>
      <c r="BF4037" s="16">
        <v>1.4791036673231396E-2</v>
      </c>
      <c r="BG4037" s="44">
        <v>0.28747946973966271</v>
      </c>
      <c r="BH4037" s="43">
        <v>25.46</v>
      </c>
      <c r="BI4037" s="2">
        <v>36.382199999999997</v>
      </c>
    </row>
    <row r="4038" spans="1:62" x14ac:dyDescent="0.2">
      <c r="A4038" s="2">
        <v>2015</v>
      </c>
      <c r="B4038" s="4" t="s">
        <v>2</v>
      </c>
      <c r="C4038" s="4" t="s">
        <v>157</v>
      </c>
      <c r="D4038" s="4" t="s">
        <v>246</v>
      </c>
      <c r="E4038" s="52" t="s">
        <v>247</v>
      </c>
      <c r="F4038" s="4" t="s">
        <v>115</v>
      </c>
      <c r="I4038" s="7">
        <v>188459.79599999997</v>
      </c>
      <c r="J4038" s="8">
        <v>188459.79599999997</v>
      </c>
      <c r="K4038" s="16">
        <v>0.44814090019569464</v>
      </c>
      <c r="O4038" s="7">
        <v>1696138.1639999999</v>
      </c>
      <c r="P4038" s="8">
        <v>1696138.1639999999</v>
      </c>
      <c r="Q4038" s="16">
        <v>0.59136362658867547</v>
      </c>
      <c r="R4038" s="40"/>
      <c r="S4038" s="16"/>
      <c r="T4038" s="10">
        <v>30.8</v>
      </c>
      <c r="U4038" s="16">
        <v>0</v>
      </c>
      <c r="V4038" s="7"/>
      <c r="W4038" s="7"/>
      <c r="X4038" s="10">
        <v>9</v>
      </c>
      <c r="AA4038" s="7">
        <v>2750580</v>
      </c>
      <c r="AD4038" s="7">
        <v>59</v>
      </c>
      <c r="AE4038" s="7">
        <v>5528</v>
      </c>
      <c r="AF4038" s="7">
        <v>348</v>
      </c>
      <c r="AG4038" s="8">
        <v>5180</v>
      </c>
      <c r="AH4038" s="16">
        <v>0.44814090019569464</v>
      </c>
      <c r="AI4038" s="7">
        <v>4597</v>
      </c>
      <c r="AJ4038" s="7">
        <v>583</v>
      </c>
      <c r="AK4038" s="12">
        <v>0.83158465991316932</v>
      </c>
      <c r="AL4038" s="12">
        <v>0.95</v>
      </c>
      <c r="AN4038" s="12">
        <v>0.88745173745173744</v>
      </c>
      <c r="AO4038" s="12">
        <v>0.93704775687409547</v>
      </c>
      <c r="AP4038" s="12">
        <v>0.20654308812803679</v>
      </c>
      <c r="AQ4038" s="8">
        <v>4371823</v>
      </c>
      <c r="AR4038" s="16">
        <v>0.54836681770819684</v>
      </c>
      <c r="AS4038" s="7">
        <v>171041.58841940531</v>
      </c>
      <c r="AT4038" s="7">
        <v>843.98127413127418</v>
      </c>
      <c r="AU4038" s="7">
        <v>93.775697125697135</v>
      </c>
      <c r="AV4038" s="7">
        <v>182</v>
      </c>
      <c r="AW4038" s="16">
        <v>0.51525108310822598</v>
      </c>
      <c r="AX4038" s="16">
        <v>-7.5133298744204602E-2</v>
      </c>
      <c r="AY4038" s="7">
        <v>97054470.599999994</v>
      </c>
      <c r="AZ4038" s="10">
        <v>22.2</v>
      </c>
      <c r="BA4038" s="16">
        <v>0</v>
      </c>
      <c r="BB4038" s="7">
        <v>4423403.4324884033</v>
      </c>
      <c r="BC4038" s="16">
        <v>0.14784913822404488</v>
      </c>
      <c r="BD4038" s="13">
        <v>11214135.41</v>
      </c>
      <c r="BE4038" s="13">
        <v>2.5650936485763491</v>
      </c>
      <c r="BF4038" s="16">
        <v>1.4352275940435359E-2</v>
      </c>
      <c r="BG4038" s="44">
        <v>0.28173769480119665</v>
      </c>
      <c r="BH4038" s="43">
        <v>25.560000000000002</v>
      </c>
      <c r="BI4038" s="2">
        <v>36.382199999999997</v>
      </c>
    </row>
    <row r="4039" spans="1:62" x14ac:dyDescent="0.2">
      <c r="A4039" s="2">
        <v>2015</v>
      </c>
      <c r="B4039" s="4" t="s">
        <v>3</v>
      </c>
      <c r="C4039" s="4" t="s">
        <v>157</v>
      </c>
      <c r="D4039" s="4" t="s">
        <v>246</v>
      </c>
      <c r="E4039" s="52" t="s">
        <v>247</v>
      </c>
      <c r="F4039" s="4" t="s">
        <v>115</v>
      </c>
      <c r="I4039" s="7">
        <v>210471.02699999997</v>
      </c>
      <c r="J4039" s="8">
        <v>210471.02699999997</v>
      </c>
      <c r="K4039" s="16">
        <v>0.32501145213009619</v>
      </c>
      <c r="O4039" s="7">
        <v>1894239.2429999998</v>
      </c>
      <c r="P4039" s="8">
        <v>1894239.2429999998</v>
      </c>
      <c r="Q4039" s="16">
        <v>0.45605654080230362</v>
      </c>
      <c r="R4039" s="40"/>
      <c r="S4039" s="16"/>
      <c r="T4039" s="10">
        <v>30.8</v>
      </c>
      <c r="U4039" s="16">
        <v>0</v>
      </c>
      <c r="V4039" s="7"/>
      <c r="W4039" s="7"/>
      <c r="X4039" s="10">
        <v>9</v>
      </c>
      <c r="AA4039" s="7">
        <v>3071835</v>
      </c>
      <c r="AD4039" s="7">
        <v>59</v>
      </c>
      <c r="AE4039" s="7">
        <v>6146</v>
      </c>
      <c r="AF4039" s="7">
        <v>361</v>
      </c>
      <c r="AG4039" s="8">
        <v>5785</v>
      </c>
      <c r="AH4039" s="16">
        <v>0.32501145213009619</v>
      </c>
      <c r="AI4039" s="7">
        <v>4778</v>
      </c>
      <c r="AJ4039" s="7">
        <v>1007</v>
      </c>
      <c r="AK4039" s="12">
        <v>0.77741620566221936</v>
      </c>
      <c r="AL4039" s="12">
        <v>0.95</v>
      </c>
      <c r="AN4039" s="12">
        <v>0.82592912705272259</v>
      </c>
      <c r="AO4039" s="12">
        <v>0.94126260982753007</v>
      </c>
      <c r="AP4039" s="12">
        <v>0.10545878869165759</v>
      </c>
      <c r="AQ4039" s="8">
        <v>4930025</v>
      </c>
      <c r="AR4039" s="16">
        <v>0.4015671317401035</v>
      </c>
      <c r="AS4039" s="7">
        <v>183000.18559762437</v>
      </c>
      <c r="AT4039" s="7">
        <v>852.20829732065692</v>
      </c>
      <c r="AU4039" s="7">
        <v>94.689810813406325</v>
      </c>
      <c r="AV4039" s="7">
        <v>182</v>
      </c>
      <c r="AW4039" s="16">
        <v>0.52027368578794686</v>
      </c>
      <c r="AX4039" s="16">
        <v>-8.5022573196480877E-2</v>
      </c>
      <c r="AY4039" s="7">
        <v>109446555</v>
      </c>
      <c r="AZ4039" s="10">
        <v>22.2</v>
      </c>
      <c r="BA4039" s="16">
        <v>0</v>
      </c>
      <c r="BB4039" s="7">
        <v>4814677.6999175763</v>
      </c>
      <c r="BC4039" s="16">
        <v>0.11805945589342544</v>
      </c>
      <c r="BD4039" s="13">
        <v>12673236.4</v>
      </c>
      <c r="BE4039" s="13">
        <v>2.57062315099822</v>
      </c>
      <c r="BF4039" s="16">
        <v>1.4097333068618672E-2</v>
      </c>
      <c r="BG4039" s="44">
        <v>0.27923896607857107</v>
      </c>
      <c r="BH4039" s="43">
        <v>26.939999999999998</v>
      </c>
      <c r="BI4039" s="2">
        <v>36.382199999999997</v>
      </c>
    </row>
    <row r="4040" spans="1:62" x14ac:dyDescent="0.2">
      <c r="A4040" s="2">
        <v>2015</v>
      </c>
      <c r="B4040" s="4" t="s">
        <v>4</v>
      </c>
      <c r="C4040" s="4" t="s">
        <v>157</v>
      </c>
      <c r="D4040" s="4" t="s">
        <v>246</v>
      </c>
      <c r="E4040" s="52" t="s">
        <v>247</v>
      </c>
      <c r="F4040" s="4" t="s">
        <v>115</v>
      </c>
      <c r="I4040" s="7">
        <v>202867.14719999998</v>
      </c>
      <c r="J4040" s="8">
        <v>202867.14719999998</v>
      </c>
      <c r="K4040" s="16">
        <v>4.2437838848382814E-2</v>
      </c>
      <c r="O4040" s="7">
        <v>1825804.3247999998</v>
      </c>
      <c r="P4040" s="8">
        <v>1825804.3247999998</v>
      </c>
      <c r="Q4040" s="16">
        <v>0.10375771172181714</v>
      </c>
      <c r="R4040" s="40"/>
      <c r="S4040" s="16"/>
      <c r="T4040" s="10">
        <v>30.8</v>
      </c>
      <c r="U4040" s="16">
        <v>0</v>
      </c>
      <c r="V4040" s="7"/>
      <c r="W4040" s="7"/>
      <c r="X4040" s="10">
        <v>9</v>
      </c>
      <c r="AA4040" s="7">
        <v>2960856</v>
      </c>
      <c r="AD4040" s="7">
        <v>59</v>
      </c>
      <c r="AE4040" s="7">
        <v>6098</v>
      </c>
      <c r="AF4040" s="7">
        <v>522</v>
      </c>
      <c r="AG4040" s="8">
        <v>5576</v>
      </c>
      <c r="AH4040" s="16">
        <v>4.2437838848382814E-2</v>
      </c>
      <c r="AI4040" s="7">
        <v>4659</v>
      </c>
      <c r="AJ4040" s="7">
        <v>917</v>
      </c>
      <c r="AK4040" s="12">
        <v>0.76402099048868477</v>
      </c>
      <c r="AL4040" s="12">
        <v>0.95</v>
      </c>
      <c r="AN4040" s="12">
        <v>0.83554519368723101</v>
      </c>
      <c r="AO4040" s="12">
        <v>0.91439816333224011</v>
      </c>
      <c r="AP4040" s="12">
        <v>0.1551644458601702</v>
      </c>
      <c r="AQ4040" s="8">
        <v>4745482</v>
      </c>
      <c r="AR4040" s="16">
        <v>0.17128985035422684</v>
      </c>
      <c r="AS4040" s="7">
        <v>181958.66564417176</v>
      </c>
      <c r="AT4040" s="7">
        <v>851.05487804878044</v>
      </c>
      <c r="AU4040" s="7">
        <v>94.561653116531161</v>
      </c>
      <c r="AV4040" s="7">
        <v>182</v>
      </c>
      <c r="AW4040" s="16">
        <v>0.51956952261830314</v>
      </c>
      <c r="AX4040" s="16">
        <v>8.7077189717188475E-3</v>
      </c>
      <c r="AY4040" s="7">
        <v>105349700.39999999</v>
      </c>
      <c r="AZ4040" s="10">
        <v>22.2</v>
      </c>
      <c r="BA4040" s="16">
        <v>0</v>
      </c>
      <c r="BB4040" s="7">
        <v>4535812.7353776973</v>
      </c>
      <c r="BC4040" s="16">
        <v>1.965015286983416E-2</v>
      </c>
      <c r="BD4040" s="13">
        <v>12162814.17</v>
      </c>
      <c r="BE4040" s="13">
        <v>2.5630303033495858</v>
      </c>
      <c r="BF4040" s="16">
        <v>1.3781766527726889E-2</v>
      </c>
      <c r="BG4040" s="44">
        <v>0.27527941694184455</v>
      </c>
      <c r="BH4040" s="43">
        <v>26.080000000000002</v>
      </c>
      <c r="BI4040" s="2">
        <v>36.382199999999997</v>
      </c>
    </row>
    <row r="4041" spans="1:62" x14ac:dyDescent="0.2">
      <c r="A4041" s="2">
        <v>2015</v>
      </c>
      <c r="B4041" s="4" t="s">
        <v>11</v>
      </c>
      <c r="C4041" s="4" t="s">
        <v>157</v>
      </c>
      <c r="D4041" s="4" t="s">
        <v>246</v>
      </c>
      <c r="E4041" s="52" t="s">
        <v>247</v>
      </c>
      <c r="F4041" s="4" t="s">
        <v>115</v>
      </c>
      <c r="I4041" s="7">
        <v>203085.44039999999</v>
      </c>
      <c r="J4041" s="8">
        <v>203085.44039999999</v>
      </c>
      <c r="K4041" s="16">
        <v>-2.2245577158871876E-2</v>
      </c>
      <c r="O4041" s="7">
        <v>1827768.9635999999</v>
      </c>
      <c r="P4041" s="8">
        <v>1827768.9635999999</v>
      </c>
      <c r="Q4041" s="16">
        <v>-2.2245577158871765E-2</v>
      </c>
      <c r="R4041" s="40"/>
      <c r="S4041" s="16"/>
      <c r="T4041" s="10">
        <v>30.8</v>
      </c>
      <c r="U4041" s="16">
        <v>0</v>
      </c>
      <c r="V4041" s="7"/>
      <c r="W4041" s="7"/>
      <c r="X4041" s="10">
        <v>9</v>
      </c>
      <c r="AA4041" s="7">
        <v>2964042</v>
      </c>
      <c r="AD4041" s="7">
        <v>59</v>
      </c>
      <c r="AE4041" s="7">
        <v>6192</v>
      </c>
      <c r="AF4041" s="7">
        <v>610</v>
      </c>
      <c r="AG4041" s="8">
        <v>5582</v>
      </c>
      <c r="AH4041" s="16">
        <v>-2.2245577158871987E-2</v>
      </c>
      <c r="AI4041" s="7">
        <v>4130</v>
      </c>
      <c r="AJ4041" s="7">
        <v>1452</v>
      </c>
      <c r="AK4041" s="12">
        <v>0.66698966408268734</v>
      </c>
      <c r="AL4041" s="12">
        <v>0.95</v>
      </c>
      <c r="AN4041" s="12">
        <v>0.73987817986384807</v>
      </c>
      <c r="AO4041" s="12">
        <v>0.90148578811369506</v>
      </c>
      <c r="AP4041" s="12">
        <v>-0.18863531908515008</v>
      </c>
      <c r="AQ4041" s="8">
        <v>5318515</v>
      </c>
      <c r="AR4041" s="16">
        <v>8.739561052025957E-2</v>
      </c>
      <c r="AS4041" s="7">
        <v>200245.2936746988</v>
      </c>
      <c r="AT4041" s="7">
        <v>952.79738445001794</v>
      </c>
      <c r="AU4041" s="7">
        <v>105.86637605000199</v>
      </c>
      <c r="AV4041" s="7">
        <v>182</v>
      </c>
      <c r="AW4041" s="16">
        <v>0.58168338489012084</v>
      </c>
      <c r="AX4041" s="16">
        <v>5.7139989309838102E-2</v>
      </c>
      <c r="AY4041" s="7">
        <v>118071033</v>
      </c>
      <c r="AZ4041" s="10">
        <v>22.2</v>
      </c>
      <c r="BA4041" s="16">
        <v>0</v>
      </c>
      <c r="BB4041" s="7">
        <v>5073723.2461668244</v>
      </c>
      <c r="BC4041" s="16">
        <v>-5.1882641995208457E-2</v>
      </c>
      <c r="BD4041" s="13">
        <v>13551636.15</v>
      </c>
      <c r="BE4041" s="13">
        <v>2.5480112681829423</v>
      </c>
      <c r="BF4041" s="16">
        <v>1.3439096532128702E-2</v>
      </c>
      <c r="BG4041" s="44">
        <v>0.27001916127583553</v>
      </c>
      <c r="BH4041" s="43">
        <v>26.56</v>
      </c>
      <c r="BI4041" s="2">
        <v>36.382199999999997</v>
      </c>
    </row>
    <row r="4042" spans="1:62" x14ac:dyDescent="0.2">
      <c r="A4042" s="2">
        <v>2015</v>
      </c>
      <c r="B4042" s="4" t="s">
        <v>5</v>
      </c>
      <c r="C4042" s="4" t="s">
        <v>157</v>
      </c>
      <c r="D4042" s="4" t="s">
        <v>246</v>
      </c>
      <c r="E4042" s="52" t="s">
        <v>247</v>
      </c>
      <c r="F4042" s="4" t="s">
        <v>115</v>
      </c>
      <c r="I4042" s="7">
        <v>193262.24639999997</v>
      </c>
      <c r="J4042" s="8">
        <v>193262.24639999997</v>
      </c>
      <c r="K4042" s="16">
        <v>-8.3031244605558441E-2</v>
      </c>
      <c r="O4042" s="7">
        <v>1739360.2175999999</v>
      </c>
      <c r="P4042" s="8">
        <v>1739360.2175999999</v>
      </c>
      <c r="Q4042" s="16">
        <v>-8.303124460555833E-2</v>
      </c>
      <c r="R4042" s="40"/>
      <c r="S4042" s="16"/>
      <c r="T4042" s="10">
        <v>30.8</v>
      </c>
      <c r="U4042" s="16">
        <v>0</v>
      </c>
      <c r="V4042" s="7"/>
      <c r="W4042" s="7"/>
      <c r="X4042" s="10">
        <v>9</v>
      </c>
      <c r="AA4042" s="7">
        <v>2820672</v>
      </c>
      <c r="AD4042" s="7">
        <v>59</v>
      </c>
      <c r="AE4042" s="7">
        <v>6060</v>
      </c>
      <c r="AF4042" s="7">
        <v>748</v>
      </c>
      <c r="AG4042" s="8">
        <v>5312</v>
      </c>
      <c r="AH4042" s="16">
        <v>-8.3031244605558441E-2</v>
      </c>
      <c r="AI4042" s="7">
        <v>4200</v>
      </c>
      <c r="AJ4042" s="7">
        <v>1112</v>
      </c>
      <c r="AK4042" s="12">
        <v>0.69306930693069302</v>
      </c>
      <c r="AL4042" s="12">
        <v>0.95</v>
      </c>
      <c r="AN4042" s="12">
        <v>0.79066265060240959</v>
      </c>
      <c r="AO4042" s="12">
        <v>0.87656765676567661</v>
      </c>
      <c r="AP4042" s="12">
        <v>-0.1432269481968278</v>
      </c>
      <c r="AQ4042" s="8">
        <v>5057584</v>
      </c>
      <c r="AR4042" s="16">
        <v>7.2669393295805573E-3</v>
      </c>
      <c r="AS4042" s="7">
        <v>189422.62172284644</v>
      </c>
      <c r="AT4042" s="7">
        <v>952.10542168674704</v>
      </c>
      <c r="AU4042" s="7">
        <v>105.78949129852745</v>
      </c>
      <c r="AV4042" s="7">
        <v>182</v>
      </c>
      <c r="AW4042" s="16">
        <v>0.58126094120070027</v>
      </c>
      <c r="AX4042" s="16">
        <v>4.4154481931613532E-2</v>
      </c>
      <c r="AY4042" s="7">
        <v>112278364.8</v>
      </c>
      <c r="AZ4042" s="10">
        <v>22.2</v>
      </c>
      <c r="BA4042" s="16">
        <v>0</v>
      </c>
      <c r="BB4042" s="7">
        <v>4668941.1106689572</v>
      </c>
      <c r="BC4042" s="16">
        <v>-5.3006184706601234E-2</v>
      </c>
      <c r="BD4042" s="13">
        <v>12858167.92</v>
      </c>
      <c r="BE4042" s="13">
        <v>2.5423538037133935</v>
      </c>
      <c r="BF4042" s="16">
        <v>1.3157731855914873E-2</v>
      </c>
      <c r="BG4042" s="44">
        <v>0.26587037437369293</v>
      </c>
      <c r="BH4042" s="43">
        <v>26.7</v>
      </c>
      <c r="BI4042" s="2">
        <v>36.382199999999997</v>
      </c>
    </row>
    <row r="4043" spans="1:62" x14ac:dyDescent="0.2">
      <c r="A4043" s="2">
        <v>2015</v>
      </c>
      <c r="B4043" s="4" t="s">
        <v>6</v>
      </c>
      <c r="C4043" s="4" t="s">
        <v>157</v>
      </c>
      <c r="D4043" s="4" t="s">
        <v>246</v>
      </c>
      <c r="E4043" s="52" t="s">
        <v>247</v>
      </c>
      <c r="F4043" s="4" t="s">
        <v>115</v>
      </c>
      <c r="I4043" s="7">
        <v>184566.90059999999</v>
      </c>
      <c r="J4043" s="8">
        <v>184566.90059999999</v>
      </c>
      <c r="K4043" s="16">
        <v>-5.1243688049373404E-2</v>
      </c>
      <c r="O4043" s="7">
        <v>1661102.1054</v>
      </c>
      <c r="P4043" s="8">
        <v>1661102.1054</v>
      </c>
      <c r="Q4043" s="16">
        <v>-5.1243688049373404E-2</v>
      </c>
      <c r="R4043" s="40"/>
      <c r="S4043" s="16"/>
      <c r="T4043" s="10">
        <v>30.8</v>
      </c>
      <c r="U4043" s="16">
        <v>0</v>
      </c>
      <c r="V4043" s="7"/>
      <c r="W4043" s="7"/>
      <c r="X4043" s="10">
        <v>9</v>
      </c>
      <c r="AA4043" s="7">
        <v>2693763</v>
      </c>
      <c r="AD4043" s="7">
        <v>59</v>
      </c>
      <c r="AE4043" s="7">
        <v>5784</v>
      </c>
      <c r="AF4043" s="7">
        <v>711</v>
      </c>
      <c r="AG4043" s="8">
        <v>5073</v>
      </c>
      <c r="AH4043" s="16">
        <v>-5.1243688049373515E-2</v>
      </c>
      <c r="AI4043" s="7">
        <v>4125</v>
      </c>
      <c r="AJ4043" s="7">
        <v>948</v>
      </c>
      <c r="AK4043" s="12">
        <v>0.71317427385892118</v>
      </c>
      <c r="AL4043" s="12">
        <v>0.95</v>
      </c>
      <c r="AN4043" s="12">
        <v>0.81312832643406263</v>
      </c>
      <c r="AO4043" s="12">
        <v>0.87707468879668049</v>
      </c>
      <c r="AP4043" s="12">
        <v>-8.6980856479854429E-2</v>
      </c>
      <c r="AQ4043" s="8">
        <v>4863510</v>
      </c>
      <c r="AR4043" s="16">
        <v>0.17539882153429653</v>
      </c>
      <c r="AS4043" s="7">
        <v>192081.75355450236</v>
      </c>
      <c r="AT4043" s="7">
        <v>958.70490833826136</v>
      </c>
      <c r="AU4043" s="7">
        <v>106.52276759314014</v>
      </c>
      <c r="AV4043" s="7">
        <v>182</v>
      </c>
      <c r="AW4043" s="16">
        <v>0.58528993183044031</v>
      </c>
      <c r="AX4043" s="16">
        <v>0.1776203118889399</v>
      </c>
      <c r="AY4043" s="7">
        <v>107969922</v>
      </c>
      <c r="AZ4043" s="10">
        <v>22.2</v>
      </c>
      <c r="BA4043" s="16">
        <v>0</v>
      </c>
      <c r="BB4043" s="7">
        <v>4659001.0754940761</v>
      </c>
      <c r="BC4043" s="16">
        <v>-0.10775697920233009</v>
      </c>
      <c r="BD4043" s="13">
        <v>12293740.810000001</v>
      </c>
      <c r="BE4043" s="13">
        <v>2.5277507006256799</v>
      </c>
      <c r="BF4043" s="16">
        <v>1.2841283332316522E-2</v>
      </c>
      <c r="BG4043" s="44">
        <v>0.26058013071465808</v>
      </c>
      <c r="BH4043" s="43">
        <v>25.32</v>
      </c>
      <c r="BI4043" s="2">
        <v>36.382199999999997</v>
      </c>
    </row>
    <row r="4044" spans="1:62" x14ac:dyDescent="0.2">
      <c r="A4044" s="2">
        <v>2015</v>
      </c>
      <c r="B4044" s="4" t="s">
        <v>7</v>
      </c>
      <c r="C4044" s="4" t="s">
        <v>157</v>
      </c>
      <c r="D4044" s="4" t="s">
        <v>246</v>
      </c>
      <c r="E4044" s="52" t="s">
        <v>247</v>
      </c>
      <c r="F4044" s="4" t="s">
        <v>115</v>
      </c>
      <c r="I4044" s="7">
        <v>188095.97399999999</v>
      </c>
      <c r="J4044" s="8">
        <v>188095.97399999999</v>
      </c>
      <c r="K4044" s="16">
        <v>-7.4306177260519357E-2</v>
      </c>
      <c r="O4044" s="7">
        <v>1692863.7659999998</v>
      </c>
      <c r="P4044" s="8">
        <v>1692863.7659999998</v>
      </c>
      <c r="Q4044" s="16">
        <v>-7.4306177260519357E-2</v>
      </c>
      <c r="R4044" s="40"/>
      <c r="S4044" s="16"/>
      <c r="T4044" s="10">
        <v>30.8</v>
      </c>
      <c r="U4044" s="16">
        <v>0</v>
      </c>
      <c r="V4044" s="7"/>
      <c r="W4044" s="7"/>
      <c r="X4044" s="10">
        <v>9</v>
      </c>
      <c r="AA4044" s="7">
        <v>2745270</v>
      </c>
      <c r="AD4044" s="7">
        <v>59</v>
      </c>
      <c r="AE4044" s="7">
        <v>5916</v>
      </c>
      <c r="AF4044" s="7">
        <v>746</v>
      </c>
      <c r="AG4044" s="8">
        <v>5170</v>
      </c>
      <c r="AH4044" s="16">
        <v>-7.4306177260519246E-2</v>
      </c>
      <c r="AI4044" s="7">
        <v>4259</v>
      </c>
      <c r="AJ4044" s="7">
        <v>911</v>
      </c>
      <c r="AK4044" s="12">
        <v>0.71991210277214335</v>
      </c>
      <c r="AL4044" s="12">
        <v>0.95</v>
      </c>
      <c r="AN4044" s="12">
        <v>0.82379110251450682</v>
      </c>
      <c r="AO4044" s="12">
        <v>0.87390128465179173</v>
      </c>
      <c r="AP4044" s="12">
        <v>-0.10973813708523206</v>
      </c>
      <c r="AQ4044" s="8">
        <v>4533833</v>
      </c>
      <c r="AR4044" s="16">
        <v>6.1256214101698125E-2</v>
      </c>
      <c r="AS4044" s="7">
        <v>176413.73540856031</v>
      </c>
      <c r="AT4044" s="7">
        <v>876.95029013539647</v>
      </c>
      <c r="AU4044" s="7">
        <v>97.438921126155165</v>
      </c>
      <c r="AV4044" s="7">
        <v>182</v>
      </c>
      <c r="AW4044" s="16">
        <v>0.5353786875063471</v>
      </c>
      <c r="AX4044" s="16">
        <v>0.14644409202282094</v>
      </c>
      <c r="AY4044" s="7">
        <v>100651092.59999999</v>
      </c>
      <c r="AZ4044" s="10">
        <v>22.2</v>
      </c>
      <c r="BA4044" s="16">
        <v>0</v>
      </c>
      <c r="BB4044" s="7">
        <v>4555479.7499446934</v>
      </c>
      <c r="BC4044" s="16">
        <v>-9.9057095172037535E-2</v>
      </c>
      <c r="BD4044" s="13">
        <v>11568629.640000001</v>
      </c>
      <c r="BE4044" s="13">
        <v>2.5516223557418196</v>
      </c>
      <c r="BF4044" s="16">
        <v>1.2728199929048818E-2</v>
      </c>
      <c r="BG4044" s="44">
        <v>0.22110507219128622</v>
      </c>
      <c r="BH4044" s="43">
        <v>25.7</v>
      </c>
      <c r="BI4044" s="2">
        <v>36.382199999999997</v>
      </c>
    </row>
    <row r="4045" spans="1:62" x14ac:dyDescent="0.2">
      <c r="A4045" s="2">
        <v>2016</v>
      </c>
      <c r="B4045" s="4" t="s">
        <v>8</v>
      </c>
      <c r="C4045" s="4" t="s">
        <v>157</v>
      </c>
      <c r="D4045" s="4" t="s">
        <v>246</v>
      </c>
      <c r="E4045" s="52" t="s">
        <v>247</v>
      </c>
      <c r="F4045" s="4" t="s">
        <v>115</v>
      </c>
      <c r="I4045" s="7">
        <v>190206.14159999997</v>
      </c>
      <c r="J4045" s="8">
        <v>190206.14159999997</v>
      </c>
      <c r="K4045" s="16">
        <v>-5.4782137045742196E-2</v>
      </c>
      <c r="O4045" s="7">
        <v>1711855.2743999998</v>
      </c>
      <c r="P4045" s="8">
        <v>1711855.2743999998</v>
      </c>
      <c r="Q4045" s="16">
        <v>-5.4782137045742196E-2</v>
      </c>
      <c r="R4045" s="40"/>
      <c r="S4045" s="16"/>
      <c r="T4045" s="10">
        <v>30.8</v>
      </c>
      <c r="U4045" s="16">
        <v>0</v>
      </c>
      <c r="V4045" s="7"/>
      <c r="W4045" s="7"/>
      <c r="X4045" s="10">
        <v>9</v>
      </c>
      <c r="AA4045" s="7">
        <v>2776068</v>
      </c>
      <c r="AD4045" s="7">
        <v>59</v>
      </c>
      <c r="AE4045" s="7">
        <v>5982</v>
      </c>
      <c r="AF4045" s="7">
        <v>754</v>
      </c>
      <c r="AG4045" s="8">
        <v>5228</v>
      </c>
      <c r="AH4045" s="16">
        <v>-5.4782137045742196E-2</v>
      </c>
      <c r="AI4045" s="7">
        <v>4675</v>
      </c>
      <c r="AJ4045" s="7">
        <v>553</v>
      </c>
      <c r="AK4045" s="12">
        <v>0.78151120026746912</v>
      </c>
      <c r="AL4045" s="12">
        <v>0.95</v>
      </c>
      <c r="AN4045" s="12">
        <v>0.89422341239479719</v>
      </c>
      <c r="AO4045" s="12">
        <v>0.87395519893012374</v>
      </c>
      <c r="AP4045" s="12">
        <v>-3.0337242580883439E-3</v>
      </c>
      <c r="AQ4045" s="8">
        <v>4231253</v>
      </c>
      <c r="AR4045" s="16">
        <v>0.1752954937293083</v>
      </c>
      <c r="AS4045" s="7">
        <v>162241.29601226992</v>
      </c>
      <c r="AT4045" s="7">
        <v>809.34449120122417</v>
      </c>
      <c r="AU4045" s="7">
        <v>89.927165689024903</v>
      </c>
      <c r="AV4045" s="7">
        <v>182</v>
      </c>
      <c r="AW4045" s="16">
        <v>0.49410530598365332</v>
      </c>
      <c r="AX4045" s="16">
        <v>0.24341227540489729</v>
      </c>
      <c r="AY4045" s="7">
        <v>93933816.599999994</v>
      </c>
      <c r="AZ4045" s="10">
        <v>22.2</v>
      </c>
      <c r="BA4045" s="16">
        <v>0</v>
      </c>
      <c r="BB4045" s="7">
        <v>4765867.9900402902</v>
      </c>
      <c r="BC4045" s="16">
        <v>-0.1329659375374059</v>
      </c>
      <c r="BD4045" s="13">
        <v>10813439.33</v>
      </c>
      <c r="BE4045" s="13">
        <v>2.5556116190641402</v>
      </c>
      <c r="BF4045" s="16">
        <v>1.2521715220064735E-2</v>
      </c>
      <c r="BG4045" s="44">
        <v>0.18394296750740566</v>
      </c>
      <c r="BH4045" s="43">
        <v>26.080000000000002</v>
      </c>
      <c r="BI4045" s="2">
        <v>36.382199999999997</v>
      </c>
    </row>
    <row r="4046" spans="1:62" x14ac:dyDescent="0.2">
      <c r="A4046" s="2">
        <v>2016</v>
      </c>
      <c r="B4046" s="4" t="s">
        <v>9</v>
      </c>
      <c r="C4046" s="4" t="s">
        <v>157</v>
      </c>
      <c r="D4046" s="4" t="s">
        <v>246</v>
      </c>
      <c r="E4046" s="52" t="s">
        <v>247</v>
      </c>
      <c r="F4046" s="4" t="s">
        <v>115</v>
      </c>
      <c r="I4046" s="7">
        <v>180346.56539999999</v>
      </c>
      <c r="J4046" s="8">
        <v>180346.56539999999</v>
      </c>
      <c r="K4046" s="16">
        <v>0.16965549787635692</v>
      </c>
      <c r="O4046" s="7">
        <v>1623119.0885999999</v>
      </c>
      <c r="P4046" s="8">
        <v>1623119.0885999999</v>
      </c>
      <c r="Q4046" s="16">
        <v>0.16965549787635692</v>
      </c>
      <c r="R4046" s="40"/>
      <c r="S4046" s="16"/>
      <c r="T4046" s="10">
        <v>30.8</v>
      </c>
      <c r="U4046" s="16">
        <v>0</v>
      </c>
      <c r="V4046" s="7"/>
      <c r="W4046" s="7"/>
      <c r="X4046" s="10">
        <v>9</v>
      </c>
      <c r="AA4046" s="7">
        <v>2632167</v>
      </c>
      <c r="AD4046" s="7">
        <v>59</v>
      </c>
      <c r="AE4046" s="7">
        <v>5574</v>
      </c>
      <c r="AF4046" s="7">
        <v>617</v>
      </c>
      <c r="AG4046" s="8">
        <v>4957</v>
      </c>
      <c r="AH4046" s="16">
        <v>0.1696554978763567</v>
      </c>
      <c r="AI4046" s="7">
        <v>4387</v>
      </c>
      <c r="AJ4046" s="7">
        <v>570</v>
      </c>
      <c r="AK4046" s="12">
        <v>0.78704700394689631</v>
      </c>
      <c r="AL4046" s="12">
        <v>0.95</v>
      </c>
      <c r="AN4046" s="12">
        <v>0.88501109542061729</v>
      </c>
      <c r="AO4046" s="12">
        <v>0.88930749910297813</v>
      </c>
      <c r="AP4046" s="12">
        <v>-1.8404338552060695E-2</v>
      </c>
      <c r="AQ4046" s="8">
        <v>4285745</v>
      </c>
      <c r="AR4046" s="16">
        <v>0.31822269877095954</v>
      </c>
      <c r="AS4046" s="7">
        <v>176223.06743421053</v>
      </c>
      <c r="AT4046" s="7">
        <v>864.58442606415167</v>
      </c>
      <c r="AU4046" s="7">
        <v>96.064936229350181</v>
      </c>
      <c r="AV4046" s="7">
        <v>182</v>
      </c>
      <c r="AW4046" s="16">
        <v>0.52782931994148452</v>
      </c>
      <c r="AX4046" s="16">
        <v>0.12701791353466341</v>
      </c>
      <c r="AY4046" s="7">
        <v>95143539</v>
      </c>
      <c r="AZ4046" s="10">
        <v>22.2</v>
      </c>
      <c r="BA4046" s="16">
        <v>0</v>
      </c>
      <c r="BB4046" s="7">
        <v>4986727.3996243961</v>
      </c>
      <c r="BC4046" s="16">
        <v>-3.1418291047266428E-2</v>
      </c>
      <c r="BD4046" s="13">
        <v>10897770.9</v>
      </c>
      <c r="BE4046" s="13">
        <v>2.5427949866359292</v>
      </c>
      <c r="BF4046" s="16">
        <v>1.2241529195401175E-2</v>
      </c>
      <c r="BG4046" s="44">
        <v>0.16922930391742813</v>
      </c>
      <c r="BH4046" s="43">
        <v>24.32</v>
      </c>
      <c r="BI4046" s="2">
        <v>36.382199999999997</v>
      </c>
    </row>
    <row r="4047" spans="1:62" x14ac:dyDescent="0.2">
      <c r="A4047" s="2">
        <v>2016</v>
      </c>
      <c r="B4047" s="4" t="s">
        <v>10</v>
      </c>
      <c r="C4047" s="4" t="s">
        <v>157</v>
      </c>
      <c r="D4047" s="4" t="s">
        <v>246</v>
      </c>
      <c r="E4047" s="52" t="s">
        <v>247</v>
      </c>
      <c r="F4047" s="4" t="s">
        <v>115</v>
      </c>
      <c r="I4047" s="7">
        <v>192534.60239999997</v>
      </c>
      <c r="J4047" s="8">
        <v>192534.60239999997</v>
      </c>
      <c r="K4047" s="16">
        <v>0.16358839050131913</v>
      </c>
      <c r="O4047" s="7">
        <v>1732811.4215999998</v>
      </c>
      <c r="P4047" s="8">
        <v>1732811.4215999998</v>
      </c>
      <c r="Q4047" s="16">
        <v>0.16358839050131913</v>
      </c>
      <c r="R4047" s="40"/>
      <c r="S4047" s="16"/>
      <c r="T4047" s="10">
        <v>30.8</v>
      </c>
      <c r="U4047" s="16">
        <v>0</v>
      </c>
      <c r="V4047" s="7"/>
      <c r="W4047" s="7"/>
      <c r="X4047" s="10">
        <v>9</v>
      </c>
      <c r="AA4047" s="7">
        <v>2810052</v>
      </c>
      <c r="AD4047" s="7">
        <v>59</v>
      </c>
      <c r="AE4047" s="7">
        <v>5994</v>
      </c>
      <c r="AF4047" s="7">
        <v>702</v>
      </c>
      <c r="AG4047" s="8">
        <v>5292</v>
      </c>
      <c r="AH4047" s="16">
        <v>0.16358839050131935</v>
      </c>
      <c r="AI4047" s="7">
        <v>4803</v>
      </c>
      <c r="AJ4047" s="7">
        <v>489</v>
      </c>
      <c r="AK4047" s="12">
        <v>0.80130130130130128</v>
      </c>
      <c r="AL4047" s="12">
        <v>0.95</v>
      </c>
      <c r="AN4047" s="12">
        <v>0.90759637188208619</v>
      </c>
      <c r="AO4047" s="12">
        <v>0.88288288288288286</v>
      </c>
      <c r="AP4047" s="12">
        <v>3.7383337351024837E-2</v>
      </c>
      <c r="AQ4047" s="8">
        <v>5401487</v>
      </c>
      <c r="AR4047" s="16">
        <v>0.32088852740199192</v>
      </c>
      <c r="AS4047" s="7">
        <v>205223.67021276595</v>
      </c>
      <c r="AT4047" s="7">
        <v>1020.6891534391534</v>
      </c>
      <c r="AU4047" s="7">
        <v>113.40990593768372</v>
      </c>
      <c r="AV4047" s="7">
        <v>182</v>
      </c>
      <c r="AW4047" s="16">
        <v>0.62313135130595454</v>
      </c>
      <c r="AX4047" s="16">
        <v>0.13518537842484113</v>
      </c>
      <c r="AY4047" s="7">
        <v>119913011.39999999</v>
      </c>
      <c r="AZ4047" s="10">
        <v>22.2</v>
      </c>
      <c r="BA4047" s="16">
        <v>0</v>
      </c>
      <c r="BB4047" s="7">
        <v>5386551.3444137946</v>
      </c>
      <c r="BC4047" s="16">
        <v>-3.1136677377054209E-2</v>
      </c>
      <c r="BD4047" s="13">
        <v>13664643.199999999</v>
      </c>
      <c r="BE4047" s="13">
        <v>2.5297928514870072</v>
      </c>
      <c r="BF4047" s="16">
        <v>1.1970075367778247E-2</v>
      </c>
      <c r="BG4047" s="44">
        <v>0.16636041031170518</v>
      </c>
      <c r="BH4047" s="43">
        <v>26.32</v>
      </c>
      <c r="BI4047" s="2">
        <v>36.382199999999997</v>
      </c>
    </row>
    <row r="4048" spans="1:62" x14ac:dyDescent="0.2">
      <c r="A4048" s="2">
        <v>2016</v>
      </c>
      <c r="B4048" s="4" t="s">
        <v>0</v>
      </c>
      <c r="C4048" s="4" t="s">
        <v>157</v>
      </c>
      <c r="D4048" s="4" t="s">
        <v>246</v>
      </c>
      <c r="E4048" s="52" t="s">
        <v>247</v>
      </c>
      <c r="F4048" s="4" t="s">
        <v>115</v>
      </c>
      <c r="I4048" s="7">
        <v>185694.7488</v>
      </c>
      <c r="J4048" s="8">
        <v>185694.7488</v>
      </c>
      <c r="K4048" s="16">
        <v>5.1937345424567294E-2</v>
      </c>
      <c r="O4048" s="7">
        <v>1671252.7392</v>
      </c>
      <c r="P4048" s="8">
        <v>1671252.7392</v>
      </c>
      <c r="Q4048" s="16">
        <v>5.1937345424567294E-2</v>
      </c>
      <c r="R4048" s="40"/>
      <c r="S4048" s="16"/>
      <c r="T4048" s="10">
        <v>30.8</v>
      </c>
      <c r="U4048" s="16">
        <v>0</v>
      </c>
      <c r="V4048" s="7"/>
      <c r="W4048" s="7"/>
      <c r="X4048" s="10">
        <v>9</v>
      </c>
      <c r="AA4048" s="7">
        <v>2710224</v>
      </c>
      <c r="AD4048" s="7">
        <v>59</v>
      </c>
      <c r="AE4048" s="7">
        <v>5862</v>
      </c>
      <c r="AF4048" s="7">
        <v>758</v>
      </c>
      <c r="AG4048" s="8">
        <v>5104</v>
      </c>
      <c r="AH4048" s="16">
        <v>5.1937345424567294E-2</v>
      </c>
      <c r="AI4048" s="7">
        <v>4575</v>
      </c>
      <c r="AJ4048" s="7">
        <v>529</v>
      </c>
      <c r="AK4048" s="12">
        <v>0.7804503582395087</v>
      </c>
      <c r="AL4048" s="12">
        <v>0.95</v>
      </c>
      <c r="AN4048" s="12">
        <v>0.89635579937304077</v>
      </c>
      <c r="AO4048" s="12">
        <v>0.87069259638348684</v>
      </c>
      <c r="AP4048" s="12">
        <v>9.7790430828867958E-3</v>
      </c>
      <c r="AQ4048" s="8">
        <v>5559954</v>
      </c>
      <c r="AR4048" s="16">
        <v>5.219557752484083E-2</v>
      </c>
      <c r="AS4048" s="7">
        <v>214339.01310717041</v>
      </c>
      <c r="AT4048" s="7">
        <v>1089.3326802507836</v>
      </c>
      <c r="AU4048" s="7">
        <v>121.03696447230929</v>
      </c>
      <c r="AV4048" s="7">
        <v>182</v>
      </c>
      <c r="AW4048" s="16">
        <v>0.66503826633136975</v>
      </c>
      <c r="AX4048" s="16">
        <v>2.45482396263208E-4</v>
      </c>
      <c r="AY4048" s="7">
        <v>123430978.8</v>
      </c>
      <c r="AZ4048" s="10">
        <v>22.2</v>
      </c>
      <c r="BA4048" s="16">
        <v>0</v>
      </c>
      <c r="BB4048" s="7">
        <v>5532314.1294611758</v>
      </c>
      <c r="BC4048" s="16">
        <v>1.1242632195070535E-2</v>
      </c>
      <c r="BD4048" s="13">
        <v>22844675.469999999</v>
      </c>
      <c r="BE4048" s="13">
        <v>4.1087885745097887</v>
      </c>
      <c r="BF4048" s="16">
        <v>1.9113536862793615E-2</v>
      </c>
      <c r="BG4048" s="44">
        <v>0.28032943811897304</v>
      </c>
      <c r="BH4048" s="43">
        <v>25.939999999999998</v>
      </c>
      <c r="BI4048" s="2">
        <v>36.382199999999997</v>
      </c>
      <c r="BJ4048" s="2" t="s">
        <v>77</v>
      </c>
    </row>
    <row r="4049" spans="1:61" x14ac:dyDescent="0.2">
      <c r="A4049" s="2">
        <v>2016</v>
      </c>
      <c r="B4049" s="4" t="s">
        <v>1</v>
      </c>
      <c r="C4049" s="4" t="s">
        <v>157</v>
      </c>
      <c r="D4049" s="4" t="s">
        <v>246</v>
      </c>
      <c r="E4049" s="52" t="s">
        <v>247</v>
      </c>
      <c r="F4049" s="4" t="s">
        <v>115</v>
      </c>
      <c r="I4049" s="7">
        <v>193189.48199999999</v>
      </c>
      <c r="J4049" s="8">
        <v>193189.48199999999</v>
      </c>
      <c r="K4049" s="16">
        <v>8.3452356661905647E-2</v>
      </c>
      <c r="O4049" s="7">
        <v>1738705.338</v>
      </c>
      <c r="P4049" s="8">
        <v>1738705.338</v>
      </c>
      <c r="Q4049" s="16">
        <v>8.3452356661905869E-2</v>
      </c>
      <c r="R4049" s="40"/>
      <c r="S4049" s="16"/>
      <c r="T4049" s="10">
        <v>30.8</v>
      </c>
      <c r="U4049" s="16">
        <v>0</v>
      </c>
      <c r="V4049" s="7"/>
      <c r="W4049" s="7"/>
      <c r="X4049" s="10">
        <v>9</v>
      </c>
      <c r="AA4049" s="7">
        <v>2819610</v>
      </c>
      <c r="AD4049" s="7">
        <v>59</v>
      </c>
      <c r="AE4049" s="7">
        <v>5994</v>
      </c>
      <c r="AF4049" s="7">
        <v>684</v>
      </c>
      <c r="AG4049" s="8">
        <v>5310</v>
      </c>
      <c r="AH4049" s="16">
        <v>8.3452356661905647E-2</v>
      </c>
      <c r="AI4049" s="7">
        <v>4729</v>
      </c>
      <c r="AJ4049" s="7">
        <v>581</v>
      </c>
      <c r="AK4049" s="12">
        <v>0.78895562228895566</v>
      </c>
      <c r="AL4049" s="12">
        <v>0.95</v>
      </c>
      <c r="AN4049" s="12">
        <v>0.89058380414312621</v>
      </c>
      <c r="AO4049" s="12">
        <v>0.8858858858858859</v>
      </c>
      <c r="AP4049" s="12">
        <v>5.7030470289081148E-3</v>
      </c>
      <c r="AQ4049" s="8">
        <v>5363690</v>
      </c>
      <c r="AR4049" s="16">
        <v>7.6040583759675151E-2</v>
      </c>
      <c r="AS4049" s="7">
        <v>203787.61398176293</v>
      </c>
      <c r="AT4049" s="7">
        <v>1010.1111111111111</v>
      </c>
      <c r="AU4049" s="7">
        <v>112.23456790123457</v>
      </c>
      <c r="AV4049" s="7">
        <v>182</v>
      </c>
      <c r="AW4049" s="16">
        <v>0.61667345000678331</v>
      </c>
      <c r="AX4049" s="16">
        <v>-6.8408849329250065E-3</v>
      </c>
      <c r="AY4049" s="7">
        <v>119073918</v>
      </c>
      <c r="AZ4049" s="10">
        <v>22.2</v>
      </c>
      <c r="BA4049" s="16">
        <v>0</v>
      </c>
      <c r="BB4049" s="7">
        <v>5280137.1520731635</v>
      </c>
      <c r="BC4049" s="16">
        <v>2.0681218501734447E-2</v>
      </c>
      <c r="BD4049" s="13">
        <v>24468745.82</v>
      </c>
      <c r="BE4049" s="13">
        <v>4.5619239404216128</v>
      </c>
      <c r="BF4049" s="16">
        <v>1.8871385380595223E-2</v>
      </c>
      <c r="BG4049" s="44">
        <v>0.31692184418908659</v>
      </c>
      <c r="BH4049" s="43">
        <v>26.32</v>
      </c>
      <c r="BI4049" s="2">
        <v>36.382199999999997</v>
      </c>
    </row>
    <row r="4050" spans="1:61" x14ac:dyDescent="0.2">
      <c r="A4050" s="2">
        <v>2016</v>
      </c>
      <c r="B4050" s="4" t="s">
        <v>2</v>
      </c>
      <c r="C4050" s="4" t="s">
        <v>157</v>
      </c>
      <c r="D4050" s="4" t="s">
        <v>246</v>
      </c>
      <c r="E4050" s="52" t="s">
        <v>247</v>
      </c>
      <c r="F4050" s="4" t="s">
        <v>115</v>
      </c>
      <c r="I4050" s="7">
        <v>189369.351</v>
      </c>
      <c r="J4050" s="8">
        <v>189369.351</v>
      </c>
      <c r="K4050" s="16">
        <v>4.8262548262549831E-3</v>
      </c>
      <c r="O4050" s="7">
        <v>1704324.159</v>
      </c>
      <c r="P4050" s="8">
        <v>1704324.159</v>
      </c>
      <c r="Q4050" s="16">
        <v>4.8262548262549831E-3</v>
      </c>
      <c r="R4050" s="40"/>
      <c r="S4050" s="16"/>
      <c r="T4050" s="10">
        <v>30.8</v>
      </c>
      <c r="U4050" s="16">
        <v>0</v>
      </c>
      <c r="V4050" s="7"/>
      <c r="W4050" s="7"/>
      <c r="X4050" s="10">
        <v>9</v>
      </c>
      <c r="AA4050" s="7">
        <v>2763855</v>
      </c>
      <c r="AD4050" s="7">
        <v>59</v>
      </c>
      <c r="AE4050" s="7">
        <v>5862</v>
      </c>
      <c r="AF4050" s="7">
        <v>657</v>
      </c>
      <c r="AG4050" s="8">
        <v>5205</v>
      </c>
      <c r="AH4050" s="16">
        <v>4.8262548262547611E-3</v>
      </c>
      <c r="AI4050" s="7">
        <v>4626</v>
      </c>
      <c r="AJ4050" s="7">
        <v>579</v>
      </c>
      <c r="AK4050" s="12">
        <v>0.78915046059365401</v>
      </c>
      <c r="AL4050" s="12">
        <v>0.95</v>
      </c>
      <c r="AN4050" s="12">
        <v>0.88876080691642656</v>
      </c>
      <c r="AO4050" s="12">
        <v>0.88792221084953937</v>
      </c>
      <c r="AP4050" s="12">
        <v>1.475088063321639E-3</v>
      </c>
      <c r="AQ4050" s="8">
        <v>4590409</v>
      </c>
      <c r="AR4050" s="16">
        <v>4.9998822001714238E-2</v>
      </c>
      <c r="AS4050" s="7">
        <v>176962.56746337702</v>
      </c>
      <c r="AT4050" s="7">
        <v>881.92295869356383</v>
      </c>
      <c r="AU4050" s="7">
        <v>97.991439854840422</v>
      </c>
      <c r="AV4050" s="7">
        <v>182</v>
      </c>
      <c r="AW4050" s="16">
        <v>0.53841450469692542</v>
      </c>
      <c r="AX4050" s="16">
        <v>4.4955599994020989E-2</v>
      </c>
      <c r="AY4050" s="7">
        <v>101907079.8</v>
      </c>
      <c r="AZ4050" s="10">
        <v>22.2</v>
      </c>
      <c r="BA4050" s="16">
        <v>0</v>
      </c>
      <c r="BB4050" s="7">
        <v>4644568.3933511619</v>
      </c>
      <c r="BC4050" s="16">
        <v>-2.1365040225427376E-2</v>
      </c>
      <c r="BD4050" s="13">
        <v>20841338.690000001</v>
      </c>
      <c r="BE4050" s="13">
        <v>4.5401921027080601</v>
      </c>
      <c r="BF4050" s="16">
        <v>1.8480197757281443E-2</v>
      </c>
      <c r="BG4050" s="44">
        <v>0.31507887761078024</v>
      </c>
      <c r="BH4050" s="43">
        <v>25.939999999999998</v>
      </c>
      <c r="BI4050" s="2">
        <v>36.382199999999997</v>
      </c>
    </row>
    <row r="4051" spans="1:61" x14ac:dyDescent="0.2">
      <c r="A4051" s="2">
        <v>2016</v>
      </c>
      <c r="B4051" s="4" t="s">
        <v>3</v>
      </c>
      <c r="C4051" s="4" t="s">
        <v>157</v>
      </c>
      <c r="D4051" s="4" t="s">
        <v>246</v>
      </c>
      <c r="E4051" s="52" t="s">
        <v>247</v>
      </c>
      <c r="F4051" s="4" t="s">
        <v>115</v>
      </c>
      <c r="I4051" s="7">
        <v>190460.81699999998</v>
      </c>
      <c r="J4051" s="8">
        <v>190460.81699999998</v>
      </c>
      <c r="K4051" s="16">
        <v>-9.5073465859982664E-2</v>
      </c>
      <c r="O4051" s="7">
        <v>1714147.3529999999</v>
      </c>
      <c r="P4051" s="8">
        <v>1714147.3529999999</v>
      </c>
      <c r="Q4051" s="16">
        <v>-9.5073465859982664E-2</v>
      </c>
      <c r="R4051" s="40"/>
      <c r="S4051" s="16"/>
      <c r="T4051" s="10">
        <v>30.8</v>
      </c>
      <c r="U4051" s="16">
        <v>0</v>
      </c>
      <c r="V4051" s="7"/>
      <c r="W4051" s="7"/>
      <c r="X4051" s="10">
        <v>9</v>
      </c>
      <c r="AA4051" s="7">
        <v>2779785</v>
      </c>
      <c r="AD4051" s="7">
        <v>59</v>
      </c>
      <c r="AE4051" s="7">
        <v>5916</v>
      </c>
      <c r="AF4051" s="7">
        <v>681</v>
      </c>
      <c r="AG4051" s="8">
        <v>5235</v>
      </c>
      <c r="AH4051" s="16">
        <v>-9.5073465859982664E-2</v>
      </c>
      <c r="AI4051" s="7">
        <v>4651</v>
      </c>
      <c r="AJ4051" s="7">
        <v>584</v>
      </c>
      <c r="AK4051" s="12">
        <v>0.7861730899256254</v>
      </c>
      <c r="AL4051" s="12">
        <v>0.95</v>
      </c>
      <c r="AN4051" s="12">
        <v>0.88844317096466097</v>
      </c>
      <c r="AO4051" s="12">
        <v>0.88488843813387419</v>
      </c>
      <c r="AP4051" s="12">
        <v>7.5689356222386595E-2</v>
      </c>
      <c r="AQ4051" s="8">
        <v>4255418</v>
      </c>
      <c r="AR4051" s="16">
        <v>-0.13683642577877397</v>
      </c>
      <c r="AS4051" s="7">
        <v>165580.46692607005</v>
      </c>
      <c r="AT4051" s="7">
        <v>812.87831900668573</v>
      </c>
      <c r="AU4051" s="7">
        <v>90.319813222965081</v>
      </c>
      <c r="AV4051" s="7">
        <v>182</v>
      </c>
      <c r="AW4051" s="16">
        <v>0.49626271001629163</v>
      </c>
      <c r="AX4051" s="16">
        <v>-4.6150663444165851E-2</v>
      </c>
      <c r="AY4051" s="7">
        <v>94470279.599999994</v>
      </c>
      <c r="AZ4051" s="10">
        <v>22.2</v>
      </c>
      <c r="BA4051" s="16">
        <v>0</v>
      </c>
      <c r="BB4051" s="7">
        <v>4155854.4121840871</v>
      </c>
      <c r="BC4051" s="16">
        <v>1.162957417232505E-2</v>
      </c>
      <c r="BD4051" s="13">
        <v>19442892.73</v>
      </c>
      <c r="BE4051" s="13">
        <v>4.5689736542920105</v>
      </c>
      <c r="BF4051" s="16">
        <v>1.8303723927720984E-2</v>
      </c>
      <c r="BG4051" s="44">
        <v>0.30164613346000541</v>
      </c>
      <c r="BH4051" s="43">
        <v>25.7</v>
      </c>
      <c r="BI4051" s="2">
        <v>36.382199999999997</v>
      </c>
    </row>
    <row r="4052" spans="1:61" x14ac:dyDescent="0.2">
      <c r="A4052" s="2">
        <v>2016</v>
      </c>
      <c r="B4052" s="4" t="s">
        <v>4</v>
      </c>
      <c r="C4052" s="4" t="s">
        <v>157</v>
      </c>
      <c r="D4052" s="4" t="s">
        <v>246</v>
      </c>
      <c r="E4052" s="52" t="s">
        <v>247</v>
      </c>
      <c r="F4052" s="4" t="s">
        <v>115</v>
      </c>
      <c r="I4052" s="7">
        <v>217420.02719999998</v>
      </c>
      <c r="J4052" s="8">
        <v>217420.02719999998</v>
      </c>
      <c r="K4052" s="16">
        <v>7.1736011477761874E-2</v>
      </c>
      <c r="O4052" s="7">
        <v>1956780.2447999998</v>
      </c>
      <c r="P4052" s="8">
        <v>1956780.2447999998</v>
      </c>
      <c r="Q4052" s="16">
        <v>7.1736011477761874E-2</v>
      </c>
      <c r="R4052" s="40"/>
      <c r="S4052" s="16"/>
      <c r="T4052" s="10">
        <v>30.8</v>
      </c>
      <c r="U4052" s="16">
        <v>0</v>
      </c>
      <c r="V4052" s="7"/>
      <c r="W4052" s="7"/>
      <c r="X4052" s="10">
        <v>9</v>
      </c>
      <c r="AA4052" s="7">
        <v>3173256</v>
      </c>
      <c r="AD4052" s="7">
        <v>59</v>
      </c>
      <c r="AE4052" s="7">
        <v>6072</v>
      </c>
      <c r="AF4052" s="7">
        <v>96</v>
      </c>
      <c r="AG4052" s="8">
        <v>5976</v>
      </c>
      <c r="AH4052" s="16">
        <v>7.1736011477761874E-2</v>
      </c>
      <c r="AI4052" s="7">
        <v>5344</v>
      </c>
      <c r="AJ4052" s="7">
        <v>632</v>
      </c>
      <c r="AK4052" s="12">
        <v>0.88010540184453223</v>
      </c>
      <c r="AL4052" s="12">
        <v>0.95</v>
      </c>
      <c r="AN4052" s="12">
        <v>0.89424364123159306</v>
      </c>
      <c r="AO4052" s="12">
        <v>0.98418972332015808</v>
      </c>
      <c r="AP4052" s="12">
        <v>7.0251672785439423E-2</v>
      </c>
      <c r="AQ4052" s="8">
        <v>4921077</v>
      </c>
      <c r="AR4052" s="16">
        <v>3.7002563701642899E-2</v>
      </c>
      <c r="AS4052" s="7">
        <v>182668.04008908686</v>
      </c>
      <c r="AT4052" s="7">
        <v>823.47339357429723</v>
      </c>
      <c r="AU4052" s="7">
        <v>91.497043730477472</v>
      </c>
      <c r="AV4052" s="7">
        <v>182</v>
      </c>
      <c r="AW4052" s="16">
        <v>0.502731009508118</v>
      </c>
      <c r="AX4052" s="16">
        <v>-3.2408585140501822E-2</v>
      </c>
      <c r="AY4052" s="7">
        <v>109247909.39999999</v>
      </c>
      <c r="AZ4052" s="10">
        <v>22.2</v>
      </c>
      <c r="BA4052" s="16">
        <v>0</v>
      </c>
      <c r="BB4052" s="7">
        <v>4703649.435057234</v>
      </c>
      <c r="BC4052" s="16">
        <v>3.7576662144347232E-2</v>
      </c>
      <c r="BD4052" s="13">
        <v>22463263.140000001</v>
      </c>
      <c r="BE4052" s="13">
        <v>4.5647046652592511</v>
      </c>
      <c r="BF4052" s="16">
        <v>1.8002390506000689E-2</v>
      </c>
      <c r="BG4052" s="44">
        <v>0.30246949699319153</v>
      </c>
      <c r="BH4052" s="43">
        <v>26.939999999999998</v>
      </c>
      <c r="BI4052" s="2">
        <v>36.382199999999997</v>
      </c>
    </row>
    <row r="4053" spans="1:61" x14ac:dyDescent="0.2">
      <c r="A4053" s="2">
        <v>2016</v>
      </c>
      <c r="B4053" s="4" t="s">
        <v>11</v>
      </c>
      <c r="C4053" s="4" t="s">
        <v>157</v>
      </c>
      <c r="D4053" s="4" t="s">
        <v>246</v>
      </c>
      <c r="E4053" s="52" t="s">
        <v>247</v>
      </c>
      <c r="F4053" s="4" t="s">
        <v>115</v>
      </c>
      <c r="I4053" s="7">
        <v>211598.87519999998</v>
      </c>
      <c r="J4053" s="8">
        <v>211598.87519999998</v>
      </c>
      <c r="K4053" s="16">
        <v>4.1920458616983014E-2</v>
      </c>
      <c r="O4053" s="7">
        <v>1904389.8767999997</v>
      </c>
      <c r="P4053" s="8">
        <v>1904389.8767999997</v>
      </c>
      <c r="Q4053" s="16">
        <v>4.1920458616983014E-2</v>
      </c>
      <c r="R4053" s="40"/>
      <c r="S4053" s="16"/>
      <c r="T4053" s="10">
        <v>30.8</v>
      </c>
      <c r="U4053" s="16">
        <v>0</v>
      </c>
      <c r="V4053" s="7"/>
      <c r="W4053" s="7"/>
      <c r="X4053" s="10">
        <v>9</v>
      </c>
      <c r="AA4053" s="7">
        <v>3088296</v>
      </c>
      <c r="AD4053" s="7">
        <v>59</v>
      </c>
      <c r="AE4053" s="7">
        <v>5940</v>
      </c>
      <c r="AF4053" s="7">
        <v>124</v>
      </c>
      <c r="AG4053" s="8">
        <v>5816</v>
      </c>
      <c r="AH4053" s="16">
        <v>4.1920458616983236E-2</v>
      </c>
      <c r="AI4053" s="7">
        <v>5225</v>
      </c>
      <c r="AJ4053" s="7">
        <v>591</v>
      </c>
      <c r="AK4053" s="12">
        <v>0.87962962962962965</v>
      </c>
      <c r="AL4053" s="12">
        <v>0.95</v>
      </c>
      <c r="AN4053" s="12">
        <v>0.89838376891334248</v>
      </c>
      <c r="AO4053" s="12">
        <v>0.97912457912457918</v>
      </c>
      <c r="AP4053" s="12">
        <v>0.21423200921895336</v>
      </c>
      <c r="AQ4053" s="8">
        <v>4783440</v>
      </c>
      <c r="AR4053" s="16">
        <v>-0.10060609023383404</v>
      </c>
      <c r="AS4053" s="7">
        <v>180099.39759036145</v>
      </c>
      <c r="AT4053" s="7">
        <v>822.46217331499315</v>
      </c>
      <c r="AU4053" s="7">
        <v>91.384685923888128</v>
      </c>
      <c r="AV4053" s="7">
        <v>182</v>
      </c>
      <c r="AW4053" s="16">
        <v>0.50211365892246229</v>
      </c>
      <c r="AX4053" s="16">
        <v>-0.13679215881796103</v>
      </c>
      <c r="AY4053" s="7">
        <v>106192368</v>
      </c>
      <c r="AZ4053" s="10">
        <v>22.2</v>
      </c>
      <c r="BA4053" s="16">
        <v>0</v>
      </c>
      <c r="BB4053" s="7">
        <v>4563275.7874414632</v>
      </c>
      <c r="BC4053" s="16">
        <v>9.82033720542725E-2</v>
      </c>
      <c r="BD4053" s="13">
        <v>21703452.149999999</v>
      </c>
      <c r="BE4053" s="13">
        <v>4.5372058915759368</v>
      </c>
      <c r="BF4053" s="16">
        <v>1.748734023475922E-2</v>
      </c>
      <c r="BG4053" s="44">
        <v>0.29602173669831144</v>
      </c>
      <c r="BH4053" s="43">
        <v>26.56</v>
      </c>
      <c r="BI4053" s="2">
        <v>36.382199999999997</v>
      </c>
    </row>
    <row r="4054" spans="1:61" x14ac:dyDescent="0.2">
      <c r="A4054" s="2">
        <v>2016</v>
      </c>
      <c r="B4054" s="4" t="s">
        <v>5</v>
      </c>
      <c r="C4054" s="4" t="s">
        <v>157</v>
      </c>
      <c r="D4054" s="4" t="s">
        <v>246</v>
      </c>
      <c r="E4054" s="52" t="s">
        <v>247</v>
      </c>
      <c r="F4054" s="4" t="s">
        <v>115</v>
      </c>
      <c r="I4054" s="7">
        <v>204286.05299999999</v>
      </c>
      <c r="J4054" s="8">
        <v>204286.05299999999</v>
      </c>
      <c r="K4054" s="16">
        <v>5.704066265060237E-2</v>
      </c>
      <c r="O4054" s="7">
        <v>1838574.477</v>
      </c>
      <c r="P4054" s="8">
        <v>1838574.477</v>
      </c>
      <c r="Q4054" s="16">
        <v>5.704066265060237E-2</v>
      </c>
      <c r="R4054" s="40"/>
      <c r="S4054" s="16"/>
      <c r="T4054" s="10">
        <v>30.8</v>
      </c>
      <c r="U4054" s="16">
        <v>0</v>
      </c>
      <c r="V4054" s="7"/>
      <c r="W4054" s="7"/>
      <c r="X4054" s="10">
        <v>9</v>
      </c>
      <c r="AA4054" s="7">
        <v>2981565</v>
      </c>
      <c r="AD4054" s="7">
        <v>59</v>
      </c>
      <c r="AE4054" s="7">
        <v>5982</v>
      </c>
      <c r="AF4054" s="7">
        <v>367</v>
      </c>
      <c r="AG4054" s="8">
        <v>5615</v>
      </c>
      <c r="AH4054" s="16">
        <v>5.704066265060237E-2</v>
      </c>
      <c r="AI4054" s="7">
        <v>5102</v>
      </c>
      <c r="AJ4054" s="7">
        <v>513</v>
      </c>
      <c r="AK4054" s="12">
        <v>0.85289200936141762</v>
      </c>
      <c r="AL4054" s="12">
        <v>0.95</v>
      </c>
      <c r="AN4054" s="12">
        <v>0.90863757791629562</v>
      </c>
      <c r="AO4054" s="12">
        <v>0.93864928117686397</v>
      </c>
      <c r="AP4054" s="12">
        <v>0.14921019378365785</v>
      </c>
      <c r="AQ4054" s="8">
        <v>4549602</v>
      </c>
      <c r="AR4054" s="16">
        <v>-0.1004396565632919</v>
      </c>
      <c r="AS4054" s="7">
        <v>174447.92944785274</v>
      </c>
      <c r="AT4054" s="7">
        <v>810.25859305431879</v>
      </c>
      <c r="AU4054" s="7">
        <v>90.028732561590971</v>
      </c>
      <c r="AV4054" s="7">
        <v>182</v>
      </c>
      <c r="AW4054" s="16">
        <v>0.49466336572302733</v>
      </c>
      <c r="AX4054" s="16">
        <v>-0.14898227171223632</v>
      </c>
      <c r="AY4054" s="7">
        <v>101001164.39999999</v>
      </c>
      <c r="AZ4054" s="10">
        <v>22.2</v>
      </c>
      <c r="BA4054" s="16">
        <v>0</v>
      </c>
      <c r="BB4054" s="7">
        <v>4199994.2689991323</v>
      </c>
      <c r="BC4054" s="16">
        <v>0.10082028776460443</v>
      </c>
      <c r="BD4054" s="13">
        <v>20400101.780000001</v>
      </c>
      <c r="BE4054" s="13">
        <v>4.4839310735312674</v>
      </c>
      <c r="BF4054" s="16">
        <v>1.6898037658737687E-2</v>
      </c>
      <c r="BG4054" s="44">
        <v>0.29105473740612409</v>
      </c>
      <c r="BH4054" s="43">
        <v>26.080000000000002</v>
      </c>
      <c r="BI4054" s="2">
        <v>36.382199999999997</v>
      </c>
    </row>
    <row r="4055" spans="1:61" x14ac:dyDescent="0.2">
      <c r="A4055" s="2">
        <v>2016</v>
      </c>
      <c r="B4055" s="4" t="s">
        <v>6</v>
      </c>
      <c r="C4055" s="4" t="s">
        <v>157</v>
      </c>
      <c r="D4055" s="4" t="s">
        <v>246</v>
      </c>
      <c r="E4055" s="52" t="s">
        <v>247</v>
      </c>
      <c r="F4055" s="4" t="s">
        <v>115</v>
      </c>
      <c r="I4055" s="7">
        <v>208288.09499999997</v>
      </c>
      <c r="J4055" s="8">
        <v>208288.09499999997</v>
      </c>
      <c r="K4055" s="16">
        <v>0.12852355608121413</v>
      </c>
      <c r="O4055" s="7">
        <v>1874592.8549999997</v>
      </c>
      <c r="P4055" s="8">
        <v>1874592.8549999997</v>
      </c>
      <c r="Q4055" s="16">
        <v>0.12852355608121413</v>
      </c>
      <c r="R4055" s="40"/>
      <c r="S4055" s="16"/>
      <c r="T4055" s="10">
        <v>30.8</v>
      </c>
      <c r="U4055" s="16">
        <v>0</v>
      </c>
      <c r="V4055" s="7"/>
      <c r="W4055" s="7"/>
      <c r="X4055" s="10">
        <v>9</v>
      </c>
      <c r="AA4055" s="7">
        <v>3039975</v>
      </c>
      <c r="AD4055" s="7">
        <v>59</v>
      </c>
      <c r="AE4055" s="7">
        <v>5862</v>
      </c>
      <c r="AF4055" s="7">
        <v>137</v>
      </c>
      <c r="AG4055" s="8">
        <v>5725</v>
      </c>
      <c r="AH4055" s="16">
        <v>0.12852355608121435</v>
      </c>
      <c r="AI4055" s="7">
        <v>5085</v>
      </c>
      <c r="AJ4055" s="7">
        <v>640</v>
      </c>
      <c r="AK4055" s="12">
        <v>0.86745138178096215</v>
      </c>
      <c r="AL4055" s="12">
        <v>0.95</v>
      </c>
      <c r="AN4055" s="12">
        <v>0.88820960698689955</v>
      </c>
      <c r="AO4055" s="12">
        <v>0.97662913681337427</v>
      </c>
      <c r="AP4055" s="12">
        <v>9.2336323938070786E-2</v>
      </c>
      <c r="AQ4055" s="8">
        <v>4726821</v>
      </c>
      <c r="AR4055" s="16">
        <v>-2.8105010578779566E-2</v>
      </c>
      <c r="AS4055" s="7">
        <v>182221.31842713957</v>
      </c>
      <c r="AT4055" s="7">
        <v>825.64558951965068</v>
      </c>
      <c r="AU4055" s="7">
        <v>91.738398835516747</v>
      </c>
      <c r="AV4055" s="7">
        <v>182</v>
      </c>
      <c r="AW4055" s="16">
        <v>0.50405713645888328</v>
      </c>
      <c r="AX4055" s="16">
        <v>-0.13879069321679416</v>
      </c>
      <c r="AY4055" s="7">
        <v>104935426.2</v>
      </c>
      <c r="AZ4055" s="10">
        <v>22.2</v>
      </c>
      <c r="BA4055" s="16">
        <v>0</v>
      </c>
      <c r="BB4055" s="7">
        <v>4528059.80098077</v>
      </c>
      <c r="BC4055" s="16">
        <v>0.10433369021844703</v>
      </c>
      <c r="BD4055" s="13">
        <v>21139904.010000002</v>
      </c>
      <c r="BE4055" s="13">
        <v>4.472330136893274</v>
      </c>
      <c r="BF4055" s="16">
        <v>1.6487989785790948E-2</v>
      </c>
      <c r="BG4055" s="44">
        <v>0.2873975503448955</v>
      </c>
      <c r="BH4055" s="43">
        <v>25.939999999999998</v>
      </c>
      <c r="BI4055" s="2">
        <v>36.382199999999997</v>
      </c>
    </row>
    <row r="4056" spans="1:61" x14ac:dyDescent="0.2">
      <c r="A4056" s="2">
        <v>2016</v>
      </c>
      <c r="B4056" s="4" t="s">
        <v>7</v>
      </c>
      <c r="C4056" s="4" t="s">
        <v>157</v>
      </c>
      <c r="D4056" s="4" t="s">
        <v>246</v>
      </c>
      <c r="E4056" s="52" t="s">
        <v>247</v>
      </c>
      <c r="F4056" s="4" t="s">
        <v>115</v>
      </c>
      <c r="I4056" s="7">
        <v>207487.68659999999</v>
      </c>
      <c r="J4056" s="8">
        <v>207487.68659999999</v>
      </c>
      <c r="K4056" s="16">
        <v>0.10309477756286256</v>
      </c>
      <c r="O4056" s="7">
        <v>1867389.1793999998</v>
      </c>
      <c r="P4056" s="8">
        <v>1867389.1793999998</v>
      </c>
      <c r="Q4056" s="16">
        <v>0.10309477756286256</v>
      </c>
      <c r="R4056" s="40"/>
      <c r="S4056" s="16"/>
      <c r="T4056" s="10">
        <v>30.8</v>
      </c>
      <c r="U4056" s="16">
        <v>0</v>
      </c>
      <c r="V4056" s="7"/>
      <c r="W4056" s="7"/>
      <c r="X4056" s="10">
        <v>9</v>
      </c>
      <c r="AA4056" s="7">
        <v>3028293</v>
      </c>
      <c r="AD4056" s="7">
        <v>59</v>
      </c>
      <c r="AE4056" s="7">
        <v>5982</v>
      </c>
      <c r="AF4056" s="7">
        <v>279</v>
      </c>
      <c r="AG4056" s="8">
        <v>5703</v>
      </c>
      <c r="AH4056" s="16">
        <v>0.10309477756286256</v>
      </c>
      <c r="AI4056" s="7">
        <v>5237</v>
      </c>
      <c r="AJ4056" s="7">
        <v>466</v>
      </c>
      <c r="AK4056" s="12">
        <v>0.87545971247074561</v>
      </c>
      <c r="AL4056" s="12">
        <v>0.95</v>
      </c>
      <c r="AN4056" s="12">
        <v>0.91828862002454847</v>
      </c>
      <c r="AO4056" s="12">
        <v>0.95336008024072216</v>
      </c>
      <c r="AP4056" s="12">
        <v>0.11471053428666722</v>
      </c>
      <c r="AQ4056" s="8">
        <v>4509443</v>
      </c>
      <c r="AR4056" s="16">
        <v>-5.3795541212038334E-3</v>
      </c>
      <c r="AS4056" s="7">
        <v>175464.70817120624</v>
      </c>
      <c r="AT4056" s="7">
        <v>790.71418551639488</v>
      </c>
      <c r="AU4056" s="7">
        <v>87.857131724043882</v>
      </c>
      <c r="AV4056" s="7">
        <v>182</v>
      </c>
      <c r="AW4056" s="16">
        <v>0.48273149298925211</v>
      </c>
      <c r="AX4056" s="16">
        <v>-9.8336365913838986E-2</v>
      </c>
      <c r="AY4056" s="7">
        <v>100109634.59999999</v>
      </c>
      <c r="AZ4056" s="10">
        <v>22.2</v>
      </c>
      <c r="BA4056" s="16">
        <v>0</v>
      </c>
      <c r="BB4056" s="7">
        <v>4530973.3000818174</v>
      </c>
      <c r="BC4056" s="16">
        <v>8.1258191898158721E-2</v>
      </c>
      <c r="BD4056" s="13">
        <v>20262653.75</v>
      </c>
      <c r="BE4056" s="13">
        <v>4.4933828302076328</v>
      </c>
      <c r="BF4056" s="16">
        <v>1.615308278935873E-2</v>
      </c>
      <c r="BG4056" s="44">
        <v>0.27960354998476306</v>
      </c>
      <c r="BH4056" s="43">
        <v>25.7</v>
      </c>
      <c r="BI4056" s="2">
        <v>36.382199999999997</v>
      </c>
    </row>
    <row r="4057" spans="1:61" x14ac:dyDescent="0.2">
      <c r="A4057" s="2">
        <v>2017</v>
      </c>
      <c r="B4057" s="4" t="s">
        <v>8</v>
      </c>
      <c r="C4057" s="4" t="s">
        <v>157</v>
      </c>
      <c r="D4057" s="4" t="s">
        <v>246</v>
      </c>
      <c r="E4057" s="52" t="s">
        <v>247</v>
      </c>
      <c r="F4057" s="4" t="s">
        <v>115</v>
      </c>
      <c r="I4057" s="7">
        <v>216874.29419999997</v>
      </c>
      <c r="J4057" s="8">
        <v>216874.29419999997</v>
      </c>
      <c r="K4057" s="16">
        <v>0.14020657995409347</v>
      </c>
      <c r="O4057" s="7">
        <v>1951868.6477999997</v>
      </c>
      <c r="P4057" s="8">
        <v>1951868.6477999997</v>
      </c>
      <c r="Q4057" s="16">
        <v>0.14020657995409325</v>
      </c>
      <c r="R4057" s="40"/>
      <c r="S4057" s="16"/>
      <c r="T4057" s="10">
        <v>30.8</v>
      </c>
      <c r="U4057" s="16">
        <v>0</v>
      </c>
      <c r="V4057" s="7"/>
      <c r="W4057" s="7"/>
      <c r="X4057" s="10">
        <v>9</v>
      </c>
      <c r="AA4057" s="7">
        <v>3165291</v>
      </c>
      <c r="AD4057" s="7">
        <v>59</v>
      </c>
      <c r="AE4057" s="7">
        <v>6072</v>
      </c>
      <c r="AF4057" s="7">
        <v>111</v>
      </c>
      <c r="AG4057" s="8">
        <v>5961</v>
      </c>
      <c r="AH4057" s="16">
        <v>0.14020657995409325</v>
      </c>
      <c r="AI4057" s="7">
        <v>5597</v>
      </c>
      <c r="AJ4057" s="7">
        <v>364</v>
      </c>
      <c r="AK4057" s="12">
        <v>0.92177206851119897</v>
      </c>
      <c r="AL4057" s="12">
        <v>0.95</v>
      </c>
      <c r="AN4057" s="12">
        <v>0.93893642006374767</v>
      </c>
      <c r="AO4057" s="12">
        <v>0.98171936758893286</v>
      </c>
      <c r="AP4057" s="12">
        <v>5.000205435150229E-2</v>
      </c>
      <c r="AQ4057" s="8">
        <v>4146932</v>
      </c>
      <c r="AR4057" s="16">
        <v>-1.9928139489649999E-2</v>
      </c>
      <c r="AS4057" s="7">
        <v>153932.14550853751</v>
      </c>
      <c r="AT4057" s="7">
        <v>695.67723536319409</v>
      </c>
      <c r="AU4057" s="7">
        <v>77.297470595910454</v>
      </c>
      <c r="AV4057" s="7">
        <v>182</v>
      </c>
      <c r="AW4057" s="16">
        <v>0.4247113769006069</v>
      </c>
      <c r="AX4057" s="16">
        <v>-0.14044360229020125</v>
      </c>
      <c r="AY4057" s="7">
        <v>92061890.399999991</v>
      </c>
      <c r="AZ4057" s="10">
        <v>22.2</v>
      </c>
      <c r="BA4057" s="16">
        <v>0</v>
      </c>
      <c r="BB4057" s="7">
        <v>4670893.1079455102</v>
      </c>
      <c r="BC4057" s="16">
        <v>0.1032633225710695</v>
      </c>
      <c r="BD4057" s="13">
        <v>18585555.869999997</v>
      </c>
      <c r="BE4057" s="13">
        <v>4.4817604605042947</v>
      </c>
      <c r="BF4057" s="16">
        <v>1.5719842136925614E-2</v>
      </c>
      <c r="BG4057" s="44">
        <v>0.27748339617905082</v>
      </c>
      <c r="BH4057" s="43">
        <v>26.939999999999998</v>
      </c>
      <c r="BI4057" s="2">
        <v>36.382199999999997</v>
      </c>
    </row>
    <row r="4058" spans="1:61" x14ac:dyDescent="0.2">
      <c r="A4058" s="2">
        <v>2017</v>
      </c>
      <c r="B4058" s="4" t="s">
        <v>9</v>
      </c>
      <c r="C4058" s="4" t="s">
        <v>157</v>
      </c>
      <c r="D4058" s="4" t="s">
        <v>246</v>
      </c>
      <c r="E4058" s="52" t="s">
        <v>247</v>
      </c>
      <c r="F4058" s="4" t="s">
        <v>115</v>
      </c>
      <c r="I4058" s="7">
        <v>189405.73319999999</v>
      </c>
      <c r="J4058" s="8">
        <v>189405.73319999999</v>
      </c>
      <c r="K4058" s="16">
        <v>5.0231995158361853E-2</v>
      </c>
      <c r="O4058" s="7">
        <v>1704651.5987999998</v>
      </c>
      <c r="P4058" s="8">
        <v>1704651.5987999998</v>
      </c>
      <c r="Q4058" s="16">
        <v>5.0231995158361853E-2</v>
      </c>
      <c r="R4058" s="40"/>
      <c r="S4058" s="16"/>
      <c r="T4058" s="10">
        <v>30.8</v>
      </c>
      <c r="U4058" s="16">
        <v>0</v>
      </c>
      <c r="V4058" s="7"/>
      <c r="W4058" s="7"/>
      <c r="X4058" s="10">
        <v>9</v>
      </c>
      <c r="AA4058" s="7">
        <v>2764386</v>
      </c>
      <c r="AD4058" s="7">
        <v>59</v>
      </c>
      <c r="AE4058" s="7">
        <v>5364</v>
      </c>
      <c r="AF4058" s="7">
        <v>158</v>
      </c>
      <c r="AG4058" s="8">
        <v>5206</v>
      </c>
      <c r="AH4058" s="16">
        <v>5.0231995158361853E-2</v>
      </c>
      <c r="AI4058" s="7">
        <v>4898</v>
      </c>
      <c r="AJ4058" s="7">
        <v>308</v>
      </c>
      <c r="AK4058" s="12">
        <v>0.913124533929903</v>
      </c>
      <c r="AL4058" s="12">
        <v>0.95</v>
      </c>
      <c r="AN4058" s="12">
        <v>0.94083749519784865</v>
      </c>
      <c r="AO4058" s="12">
        <v>0.9705443698732289</v>
      </c>
      <c r="AP4058" s="12">
        <v>6.3079886869326529E-2</v>
      </c>
      <c r="AQ4058" s="8">
        <v>3586455</v>
      </c>
      <c r="AR4058" s="16">
        <v>-0.16316649730676935</v>
      </c>
      <c r="AS4058" s="7">
        <v>153793.09605488851</v>
      </c>
      <c r="AT4058" s="7">
        <v>688.90799077986935</v>
      </c>
      <c r="AU4058" s="7">
        <v>76.545332308874379</v>
      </c>
      <c r="AV4058" s="7">
        <v>182</v>
      </c>
      <c r="AW4058" s="16">
        <v>0.42057874894985925</v>
      </c>
      <c r="AX4058" s="16">
        <v>-0.20319176472332978</v>
      </c>
      <c r="AY4058" s="7">
        <v>79619301</v>
      </c>
      <c r="AZ4058" s="10">
        <v>22.2</v>
      </c>
      <c r="BA4058" s="16">
        <v>0</v>
      </c>
      <c r="BB4058" s="7">
        <v>4173060.5568039897</v>
      </c>
      <c r="BC4058" s="16">
        <v>0.11795027008026991</v>
      </c>
      <c r="BD4058" s="13">
        <v>16150425.42</v>
      </c>
      <c r="BE4058" s="13">
        <v>4.5031724697507709</v>
      </c>
      <c r="BF4058" s="16">
        <v>1.5420275251296399E-2</v>
      </c>
      <c r="BG4058" s="44">
        <v>0.28377662717194863</v>
      </c>
      <c r="BH4058" s="43">
        <v>23.32</v>
      </c>
      <c r="BI4058" s="2">
        <v>36.382199999999997</v>
      </c>
    </row>
    <row r="4059" spans="1:61" x14ac:dyDescent="0.2">
      <c r="A4059" s="2">
        <v>2017</v>
      </c>
      <c r="B4059" s="4" t="s">
        <v>10</v>
      </c>
      <c r="C4059" s="4" t="s">
        <v>157</v>
      </c>
      <c r="D4059" s="4" t="s">
        <v>246</v>
      </c>
      <c r="E4059" s="52" t="s">
        <v>247</v>
      </c>
      <c r="F4059" s="4" t="s">
        <v>115</v>
      </c>
      <c r="I4059" s="7">
        <v>214145.6292</v>
      </c>
      <c r="J4059" s="8">
        <v>214145.6292</v>
      </c>
      <c r="K4059" s="16">
        <v>0.11224489795918391</v>
      </c>
      <c r="O4059" s="7">
        <v>1927310.6628</v>
      </c>
      <c r="P4059" s="8">
        <v>1927310.6628</v>
      </c>
      <c r="Q4059" s="16">
        <v>0.11224489795918391</v>
      </c>
      <c r="R4059" s="40"/>
      <c r="S4059" s="16"/>
      <c r="T4059" s="10">
        <v>30.8</v>
      </c>
      <c r="U4059" s="16">
        <v>0</v>
      </c>
      <c r="V4059" s="7"/>
      <c r="W4059" s="7"/>
      <c r="X4059" s="10">
        <v>9</v>
      </c>
      <c r="AA4059" s="7">
        <v>3125466</v>
      </c>
      <c r="AD4059" s="7">
        <v>59</v>
      </c>
      <c r="AE4059" s="7">
        <v>6072</v>
      </c>
      <c r="AF4059" s="7">
        <v>186</v>
      </c>
      <c r="AG4059" s="8">
        <v>5886</v>
      </c>
      <c r="AH4059" s="16">
        <v>0.11224489795918369</v>
      </c>
      <c r="AI4059" s="7">
        <v>5343</v>
      </c>
      <c r="AJ4059" s="7">
        <v>543</v>
      </c>
      <c r="AK4059" s="12">
        <v>0.87994071146245056</v>
      </c>
      <c r="AL4059" s="12">
        <v>0.95</v>
      </c>
      <c r="AN4059" s="12">
        <v>0.9077471967380224</v>
      </c>
      <c r="AO4059" s="12">
        <v>0.96936758893280628</v>
      </c>
      <c r="AP4059" s="12">
        <v>1.6618054083172851E-4</v>
      </c>
      <c r="AQ4059" s="8">
        <v>5169054</v>
      </c>
      <c r="AR4059" s="16">
        <v>-4.3031298603514179E-2</v>
      </c>
      <c r="AS4059" s="7">
        <v>191872.82850779512</v>
      </c>
      <c r="AT4059" s="7">
        <v>878.19469928644241</v>
      </c>
      <c r="AU4059" s="7">
        <v>97.577188809604706</v>
      </c>
      <c r="AV4059" s="7">
        <v>182</v>
      </c>
      <c r="AW4059" s="16">
        <v>0.53613840005277313</v>
      </c>
      <c r="AX4059" s="16">
        <v>-0.1396061216802239</v>
      </c>
      <c r="AY4059" s="7">
        <v>114752998.8</v>
      </c>
      <c r="AZ4059" s="10">
        <v>22.2</v>
      </c>
      <c r="BA4059" s="16">
        <v>0</v>
      </c>
      <c r="BB4059" s="7">
        <v>5154761.0450691637</v>
      </c>
      <c r="BC4059" s="16">
        <v>9.2268658486031871E-2</v>
      </c>
      <c r="BD4059" s="13">
        <v>23016345.530000001</v>
      </c>
      <c r="BE4059" s="13">
        <v>4.4527191106922084</v>
      </c>
      <c r="BF4059" s="16">
        <v>1.5005314390276572E-2</v>
      </c>
      <c r="BG4059" s="44">
        <v>0.28174957845408061</v>
      </c>
      <c r="BH4059" s="43">
        <v>26.939999999999998</v>
      </c>
      <c r="BI4059" s="2">
        <v>36.382199999999997</v>
      </c>
    </row>
    <row r="4060" spans="1:61" x14ac:dyDescent="0.2">
      <c r="A4060" s="2">
        <v>2017</v>
      </c>
      <c r="B4060" s="4" t="s">
        <v>0</v>
      </c>
      <c r="C4060" s="4" t="s">
        <v>157</v>
      </c>
      <c r="D4060" s="4" t="s">
        <v>246</v>
      </c>
      <c r="E4060" s="52" t="s">
        <v>247</v>
      </c>
      <c r="F4060" s="4" t="s">
        <v>115</v>
      </c>
      <c r="I4060" s="7">
        <v>192934.80659999998</v>
      </c>
      <c r="J4060" s="8">
        <v>192934.80659999998</v>
      </c>
      <c r="K4060" s="16">
        <v>3.8989028213165966E-2</v>
      </c>
      <c r="O4060" s="7">
        <v>1736413.2593999999</v>
      </c>
      <c r="P4060" s="8">
        <v>1736413.2593999999</v>
      </c>
      <c r="Q4060" s="16">
        <v>3.8989028213166188E-2</v>
      </c>
      <c r="R4060" s="40"/>
      <c r="S4060" s="16"/>
      <c r="T4060" s="10">
        <v>30.8</v>
      </c>
      <c r="U4060" s="16">
        <v>0</v>
      </c>
      <c r="V4060" s="7"/>
      <c r="W4060" s="7"/>
      <c r="X4060" s="10">
        <v>9</v>
      </c>
      <c r="AA4060" s="7">
        <v>2815893</v>
      </c>
      <c r="AD4060" s="7">
        <v>59</v>
      </c>
      <c r="AE4060" s="7">
        <v>5760</v>
      </c>
      <c r="AF4060" s="7">
        <v>457</v>
      </c>
      <c r="AG4060" s="8">
        <v>5303</v>
      </c>
      <c r="AH4060" s="16">
        <v>3.8989028213166188E-2</v>
      </c>
      <c r="AI4060" s="7">
        <v>4790</v>
      </c>
      <c r="AJ4060" s="7">
        <v>513</v>
      </c>
      <c r="AK4060" s="12">
        <v>0.83159722222222221</v>
      </c>
      <c r="AL4060" s="12">
        <v>0.95</v>
      </c>
      <c r="AN4060" s="12">
        <v>0.90326230435602484</v>
      </c>
      <c r="AO4060" s="12">
        <v>0.92065972222222225</v>
      </c>
      <c r="AP4060" s="12">
        <v>7.7050932094318014E-3</v>
      </c>
      <c r="AQ4060" s="8">
        <v>4687985</v>
      </c>
      <c r="AR4060" s="16">
        <v>-0.15683025435102516</v>
      </c>
      <c r="AS4060" s="7">
        <v>191659.23957481602</v>
      </c>
      <c r="AT4060" s="7">
        <v>884.02508014331511</v>
      </c>
      <c r="AU4060" s="7">
        <v>98.225008904812796</v>
      </c>
      <c r="AV4060" s="7">
        <v>182</v>
      </c>
      <c r="AW4060" s="16">
        <v>0.53969785112534507</v>
      </c>
      <c r="AX4060" s="16">
        <v>-0.18847098212476554</v>
      </c>
      <c r="AY4060" s="7">
        <v>104073267</v>
      </c>
      <c r="AZ4060" s="10">
        <v>22.2</v>
      </c>
      <c r="BA4060" s="16">
        <v>0</v>
      </c>
      <c r="BB4060" s="7">
        <v>4664679.8973880084</v>
      </c>
      <c r="BC4060" s="16">
        <v>0.10280380602595919</v>
      </c>
      <c r="BD4060" s="13">
        <v>21001319.489999998</v>
      </c>
      <c r="BE4060" s="13">
        <v>4.479817979366401</v>
      </c>
      <c r="BF4060" s="16">
        <v>1.4860588570031592E-2</v>
      </c>
      <c r="BG4060" s="44">
        <v>0.28621162199149452</v>
      </c>
      <c r="BH4060" s="43">
        <v>24.46</v>
      </c>
      <c r="BI4060" s="2">
        <v>36.382199999999997</v>
      </c>
    </row>
    <row r="4061" spans="1:61" x14ac:dyDescent="0.2">
      <c r="A4061" s="2">
        <v>2017</v>
      </c>
      <c r="B4061" s="4" t="s">
        <v>1</v>
      </c>
      <c r="C4061" s="4" t="s">
        <v>157</v>
      </c>
      <c r="D4061" s="4" t="s">
        <v>246</v>
      </c>
      <c r="E4061" s="52" t="s">
        <v>247</v>
      </c>
      <c r="F4061" s="4" t="s">
        <v>115</v>
      </c>
      <c r="I4061" s="7">
        <v>201593.7702</v>
      </c>
      <c r="J4061" s="8">
        <v>201593.7702</v>
      </c>
      <c r="K4061" s="16">
        <v>4.3502824858757005E-2</v>
      </c>
      <c r="O4061" s="7">
        <v>1814343.9317999999</v>
      </c>
      <c r="P4061" s="8">
        <v>1814343.9317999999</v>
      </c>
      <c r="Q4061" s="16">
        <v>4.3502824858757005E-2</v>
      </c>
      <c r="R4061" s="40"/>
      <c r="S4061" s="16"/>
      <c r="T4061" s="10">
        <v>30.8</v>
      </c>
      <c r="U4061" s="16">
        <v>0</v>
      </c>
      <c r="V4061" s="7"/>
      <c r="W4061" s="7"/>
      <c r="X4061" s="10">
        <v>9</v>
      </c>
      <c r="AA4061" s="7">
        <v>2942271</v>
      </c>
      <c r="AD4061" s="7">
        <v>59</v>
      </c>
      <c r="AE4061" s="7">
        <v>5994</v>
      </c>
      <c r="AF4061" s="7">
        <v>453</v>
      </c>
      <c r="AG4061" s="8">
        <v>5541</v>
      </c>
      <c r="AH4061" s="16">
        <v>4.3502824858757005E-2</v>
      </c>
      <c r="AI4061" s="7">
        <v>3738</v>
      </c>
      <c r="AJ4061" s="7">
        <v>1803</v>
      </c>
      <c r="AK4061" s="12">
        <v>0.62362362362362367</v>
      </c>
      <c r="AL4061" s="12">
        <v>0.95</v>
      </c>
      <c r="AN4061" s="12">
        <v>0.67460747157552792</v>
      </c>
      <c r="AO4061" s="12">
        <v>0.92442442442442441</v>
      </c>
      <c r="AP4061" s="12">
        <v>-0.24251095917402132</v>
      </c>
      <c r="AQ4061" s="8">
        <v>4856584</v>
      </c>
      <c r="AR4061" s="16">
        <v>-9.454424099826797E-2</v>
      </c>
      <c r="AS4061" s="7">
        <v>184520.66869300912</v>
      </c>
      <c r="AT4061" s="7">
        <v>876.48150153401912</v>
      </c>
      <c r="AU4061" s="7">
        <v>97.386833503779897</v>
      </c>
      <c r="AV4061" s="7">
        <v>182</v>
      </c>
      <c r="AW4061" s="16">
        <v>0.53509249177901042</v>
      </c>
      <c r="AX4061" s="16">
        <v>-0.1322919905614155</v>
      </c>
      <c r="AY4061" s="7">
        <v>107816164.8</v>
      </c>
      <c r="AZ4061" s="10">
        <v>22.2</v>
      </c>
      <c r="BA4061" s="16">
        <v>0</v>
      </c>
      <c r="BB4061" s="7">
        <v>4780930.5926636495</v>
      </c>
      <c r="BC4061" s="16">
        <v>5.059546433505701E-2</v>
      </c>
      <c r="BD4061" s="13">
        <v>21445550.91</v>
      </c>
      <c r="BE4061" s="13">
        <v>4.4157685546054593</v>
      </c>
      <c r="BF4061" s="16">
        <v>1.4422613803977616E-2</v>
      </c>
      <c r="BG4061" s="44">
        <v>0.27613181878112408</v>
      </c>
      <c r="BH4061" s="43">
        <v>26.32</v>
      </c>
      <c r="BI4061" s="2">
        <v>36.382199999999997</v>
      </c>
    </row>
    <row r="4062" spans="1:61" x14ac:dyDescent="0.2">
      <c r="A4062" s="2">
        <v>2017</v>
      </c>
      <c r="B4062" s="4" t="s">
        <v>2</v>
      </c>
      <c r="C4062" s="4" t="s">
        <v>157</v>
      </c>
      <c r="D4062" s="4" t="s">
        <v>246</v>
      </c>
      <c r="E4062" s="52" t="s">
        <v>247</v>
      </c>
      <c r="F4062" s="4" t="s">
        <v>115</v>
      </c>
      <c r="I4062" s="7">
        <v>199556.367</v>
      </c>
      <c r="J4062" s="8">
        <v>199556.367</v>
      </c>
      <c r="K4062" s="16">
        <v>5.3794428434198016E-2</v>
      </c>
      <c r="O4062" s="7">
        <v>1796007.3030000001</v>
      </c>
      <c r="P4062" s="8">
        <v>1796007.3030000001</v>
      </c>
      <c r="Q4062" s="16">
        <v>5.3794428434198016E-2</v>
      </c>
      <c r="R4062" s="40"/>
      <c r="S4062" s="16"/>
      <c r="T4062" s="10">
        <v>30.8</v>
      </c>
      <c r="U4062" s="16">
        <v>0</v>
      </c>
      <c r="V4062" s="7"/>
      <c r="W4062" s="7"/>
      <c r="X4062" s="10">
        <v>9</v>
      </c>
      <c r="AA4062" s="7">
        <v>2912535</v>
      </c>
      <c r="AD4062" s="7">
        <v>59</v>
      </c>
      <c r="AE4062" s="7">
        <v>5796</v>
      </c>
      <c r="AF4062" s="7">
        <v>311</v>
      </c>
      <c r="AG4062" s="8">
        <v>5485</v>
      </c>
      <c r="AH4062" s="16">
        <v>5.3794428434197794E-2</v>
      </c>
      <c r="AI4062" s="7">
        <v>3368</v>
      </c>
      <c r="AJ4062" s="7">
        <v>2117</v>
      </c>
      <c r="AK4062" s="12">
        <v>0.58109040717736371</v>
      </c>
      <c r="AL4062" s="12">
        <v>0.95</v>
      </c>
      <c r="AN4062" s="12">
        <v>0.61403828623518686</v>
      </c>
      <c r="AO4062" s="12">
        <v>0.94634230503795724</v>
      </c>
      <c r="AP4062" s="12">
        <v>-0.30910737573407965</v>
      </c>
      <c r="AQ4062" s="8">
        <v>3993859</v>
      </c>
      <c r="AR4062" s="16">
        <v>-0.12995574032727808</v>
      </c>
      <c r="AS4062" s="7">
        <v>160138.69286287087</v>
      </c>
      <c r="AT4062" s="7">
        <v>728.1420237010027</v>
      </c>
      <c r="AU4062" s="7">
        <v>80.904669300111408</v>
      </c>
      <c r="AV4062" s="7">
        <v>182</v>
      </c>
      <c r="AW4062" s="16">
        <v>0.44453115000061211</v>
      </c>
      <c r="AX4062" s="16">
        <v>-0.17437003252570327</v>
      </c>
      <c r="AY4062" s="7">
        <v>88663669.799999997</v>
      </c>
      <c r="AZ4062" s="10">
        <v>22.2</v>
      </c>
      <c r="BA4062" s="16">
        <v>0</v>
      </c>
      <c r="BB4062" s="7">
        <v>4040980.0692925355</v>
      </c>
      <c r="BC4062" s="16">
        <v>6.7033164376283219E-2</v>
      </c>
      <c r="BD4062" s="13">
        <v>18129845.800000001</v>
      </c>
      <c r="BE4062" s="13">
        <v>4.5394306108453009</v>
      </c>
      <c r="BF4062" s="16">
        <v>1.4560963385708574E-2</v>
      </c>
      <c r="BG4062" s="44">
        <v>0.27704231085800113</v>
      </c>
      <c r="BH4062" s="43">
        <v>24.94</v>
      </c>
      <c r="BI4062" s="2">
        <v>36.382199999999997</v>
      </c>
    </row>
    <row r="4063" spans="1:61" x14ac:dyDescent="0.2">
      <c r="A4063" s="2">
        <v>2017</v>
      </c>
      <c r="B4063" s="4" t="s">
        <v>3</v>
      </c>
      <c r="C4063" s="4" t="s">
        <v>157</v>
      </c>
      <c r="D4063" s="4" t="s">
        <v>246</v>
      </c>
      <c r="E4063" s="52" t="s">
        <v>247</v>
      </c>
      <c r="F4063" s="4" t="s">
        <v>115</v>
      </c>
      <c r="I4063" s="7">
        <v>214873.2732</v>
      </c>
      <c r="J4063" s="8">
        <v>214873.2732</v>
      </c>
      <c r="K4063" s="16">
        <v>0.12817574021012423</v>
      </c>
      <c r="O4063" s="7">
        <v>1933859.4587999999</v>
      </c>
      <c r="P4063" s="8">
        <v>1933859.4587999999</v>
      </c>
      <c r="Q4063" s="16">
        <v>0.12817574021012423</v>
      </c>
      <c r="R4063" s="40"/>
      <c r="S4063" s="16"/>
      <c r="T4063" s="10">
        <v>30.8</v>
      </c>
      <c r="U4063" s="16">
        <v>0</v>
      </c>
      <c r="V4063" s="7"/>
      <c r="W4063" s="7"/>
      <c r="X4063" s="10">
        <v>9</v>
      </c>
      <c r="AA4063" s="7">
        <v>3136086</v>
      </c>
      <c r="AD4063" s="7">
        <v>59</v>
      </c>
      <c r="AE4063" s="7">
        <v>6060</v>
      </c>
      <c r="AF4063" s="7">
        <v>154</v>
      </c>
      <c r="AG4063" s="8">
        <v>5906</v>
      </c>
      <c r="AH4063" s="16">
        <v>0.12817574021012423</v>
      </c>
      <c r="AI4063" s="7">
        <v>4876</v>
      </c>
      <c r="AJ4063" s="7">
        <v>1030</v>
      </c>
      <c r="AK4063" s="12">
        <v>0.80462046204620463</v>
      </c>
      <c r="AL4063" s="12">
        <v>0.95</v>
      </c>
      <c r="AN4063" s="12">
        <v>0.82560108364375207</v>
      </c>
      <c r="AO4063" s="12">
        <v>0.9745874587458746</v>
      </c>
      <c r="AP4063" s="12">
        <v>-7.0732815980425356E-2</v>
      </c>
      <c r="AQ4063" s="8">
        <v>4422430</v>
      </c>
      <c r="AR4063" s="16">
        <v>3.9246908294320315E-2</v>
      </c>
      <c r="AS4063" s="7">
        <v>165634.08239700375</v>
      </c>
      <c r="AT4063" s="7">
        <v>748.80291229258387</v>
      </c>
      <c r="AU4063" s="7">
        <v>83.200323588064876</v>
      </c>
      <c r="AV4063" s="7">
        <v>182</v>
      </c>
      <c r="AW4063" s="16">
        <v>0.45714463509925757</v>
      </c>
      <c r="AX4063" s="16">
        <v>-7.8825336112298028E-2</v>
      </c>
      <c r="AY4063" s="7">
        <v>98177946</v>
      </c>
      <c r="AZ4063" s="10">
        <v>22.2</v>
      </c>
      <c r="BA4063" s="16">
        <v>0</v>
      </c>
      <c r="BB4063" s="7">
        <v>4318958.8491836227</v>
      </c>
      <c r="BC4063" s="16">
        <v>5.7974534500131333E-2</v>
      </c>
      <c r="BD4063" s="13">
        <v>20010720.579999998</v>
      </c>
      <c r="BE4063" s="13">
        <v>4.5248247185370936</v>
      </c>
      <c r="BF4063" s="16">
        <v>1.4258731215209153E-2</v>
      </c>
      <c r="BG4063" s="44">
        <v>0.25916436631967965</v>
      </c>
      <c r="BH4063" s="43">
        <v>26.7</v>
      </c>
      <c r="BI4063" s="2">
        <v>36.382199999999997</v>
      </c>
    </row>
    <row r="4064" spans="1:61" x14ac:dyDescent="0.2">
      <c r="A4064" s="2">
        <v>2017</v>
      </c>
      <c r="B4064" s="4" t="s">
        <v>4</v>
      </c>
      <c r="C4064" s="4" t="s">
        <v>157</v>
      </c>
      <c r="D4064" s="4" t="s">
        <v>246</v>
      </c>
      <c r="E4064" s="52" t="s">
        <v>247</v>
      </c>
      <c r="F4064" s="4" t="s">
        <v>115</v>
      </c>
      <c r="I4064" s="7">
        <v>218365.9644</v>
      </c>
      <c r="J4064" s="8">
        <v>218365.9644</v>
      </c>
      <c r="K4064" s="16">
        <v>4.3507362784471759E-3</v>
      </c>
      <c r="O4064" s="7">
        <v>1965293.6795999999</v>
      </c>
      <c r="P4064" s="8">
        <v>1965293.6795999999</v>
      </c>
      <c r="Q4064" s="16">
        <v>4.3507362784471759E-3</v>
      </c>
      <c r="R4064" s="40"/>
      <c r="S4064" s="16"/>
      <c r="T4064" s="10">
        <v>30.8</v>
      </c>
      <c r="U4064" s="16">
        <v>0</v>
      </c>
      <c r="V4064" s="7"/>
      <c r="W4064" s="7"/>
      <c r="X4064" s="10">
        <v>9</v>
      </c>
      <c r="AA4064" s="7">
        <v>3187062</v>
      </c>
      <c r="AD4064" s="7">
        <v>59</v>
      </c>
      <c r="AE4064" s="7">
        <v>6072</v>
      </c>
      <c r="AF4064" s="7">
        <v>70</v>
      </c>
      <c r="AG4064" s="8">
        <v>6002</v>
      </c>
      <c r="AH4064" s="16">
        <v>4.3507362784471759E-3</v>
      </c>
      <c r="AI4064" s="7">
        <v>5474</v>
      </c>
      <c r="AJ4064" s="7">
        <v>528</v>
      </c>
      <c r="AK4064" s="12">
        <v>0.90151515151515149</v>
      </c>
      <c r="AL4064" s="12">
        <v>0.95</v>
      </c>
      <c r="AN4064" s="12">
        <v>0.91202932355881372</v>
      </c>
      <c r="AO4064" s="12">
        <v>0.98847167325428198</v>
      </c>
      <c r="AP4064" s="12">
        <v>1.9889078889870904E-2</v>
      </c>
      <c r="AQ4064" s="8">
        <v>5484906</v>
      </c>
      <c r="AR4064" s="16">
        <v>0.11457430964807092</v>
      </c>
      <c r="AS4064" s="7">
        <v>203597.10467706015</v>
      </c>
      <c r="AT4064" s="7">
        <v>913.8463845384872</v>
      </c>
      <c r="AU4064" s="7">
        <v>101.53848717094303</v>
      </c>
      <c r="AV4064" s="7">
        <v>182</v>
      </c>
      <c r="AW4064" s="16">
        <v>0.55790377566452209</v>
      </c>
      <c r="AX4064" s="16">
        <v>0.10974609704379734</v>
      </c>
      <c r="AY4064" s="7">
        <v>121764913.2</v>
      </c>
      <c r="AZ4064" s="10">
        <v>22.2</v>
      </c>
      <c r="BA4064" s="16">
        <v>0</v>
      </c>
      <c r="BB4064" s="7">
        <v>5242566.8219054556</v>
      </c>
      <c r="BC4064" s="16">
        <v>-5.2013993377222144E-2</v>
      </c>
      <c r="BD4064" s="13">
        <v>24447124.930000003</v>
      </c>
      <c r="BE4064" s="13">
        <v>4.4571638839389411</v>
      </c>
      <c r="BF4064" s="16">
        <v>1.3802653844164322E-2</v>
      </c>
      <c r="BG4064" s="44">
        <v>0.25184950673341905</v>
      </c>
      <c r="BH4064" s="43">
        <v>26.939999999999998</v>
      </c>
      <c r="BI4064" s="2">
        <v>36.382199999999997</v>
      </c>
    </row>
    <row r="4065" spans="1:62" x14ac:dyDescent="0.2">
      <c r="A4065" s="2">
        <v>2017</v>
      </c>
      <c r="B4065" s="4" t="s">
        <v>11</v>
      </c>
      <c r="C4065" s="4" t="s">
        <v>157</v>
      </c>
      <c r="D4065" s="4" t="s">
        <v>246</v>
      </c>
      <c r="E4065" s="52" t="s">
        <v>247</v>
      </c>
      <c r="F4065" s="4" t="s">
        <v>115</v>
      </c>
      <c r="I4065" s="7">
        <v>209925.29399999999</v>
      </c>
      <c r="J4065" s="8">
        <v>209925.29399999999</v>
      </c>
      <c r="K4065" s="16">
        <v>-7.909215955983373E-3</v>
      </c>
      <c r="O4065" s="7">
        <v>1889327.6459999999</v>
      </c>
      <c r="P4065" s="8">
        <v>1889327.6459999999</v>
      </c>
      <c r="Q4065" s="16">
        <v>-7.909215955983373E-3</v>
      </c>
      <c r="R4065" s="40"/>
      <c r="S4065" s="16"/>
      <c r="T4065" s="10">
        <v>30.8</v>
      </c>
      <c r="U4065" s="16">
        <v>0</v>
      </c>
      <c r="V4065" s="7"/>
      <c r="W4065" s="7"/>
      <c r="X4065" s="10">
        <v>9</v>
      </c>
      <c r="AA4065" s="7">
        <v>3063870</v>
      </c>
      <c r="AD4065" s="7">
        <v>59</v>
      </c>
      <c r="AE4065" s="7">
        <v>5928</v>
      </c>
      <c r="AF4065" s="7">
        <v>158</v>
      </c>
      <c r="AG4065" s="8">
        <v>5770</v>
      </c>
      <c r="AH4065" s="16">
        <v>-7.909215955983484E-3</v>
      </c>
      <c r="AI4065" s="7">
        <v>4947</v>
      </c>
      <c r="AJ4065" s="7">
        <v>823</v>
      </c>
      <c r="AK4065" s="12">
        <v>0.83451417004048578</v>
      </c>
      <c r="AL4065" s="12">
        <v>0.95</v>
      </c>
      <c r="AN4065" s="12">
        <v>0.85736568457538997</v>
      </c>
      <c r="AO4065" s="12">
        <v>0.97334682860998656</v>
      </c>
      <c r="AP4065" s="12">
        <v>-4.565764182000609E-2</v>
      </c>
      <c r="AQ4065" s="8">
        <v>5628335</v>
      </c>
      <c r="AR4065" s="16">
        <v>0.17662916227652059</v>
      </c>
      <c r="AS4065" s="7">
        <v>213842.5151975684</v>
      </c>
      <c r="AT4065" s="7">
        <v>975.44800693240904</v>
      </c>
      <c r="AU4065" s="7">
        <v>108.38311188137878</v>
      </c>
      <c r="AV4065" s="7">
        <v>182</v>
      </c>
      <c r="AW4065" s="16">
        <v>0.59551160374383949</v>
      </c>
      <c r="AX4065" s="16">
        <v>0.18600956807629876</v>
      </c>
      <c r="AY4065" s="7">
        <v>124949037</v>
      </c>
      <c r="AZ4065" s="10">
        <v>22.2</v>
      </c>
      <c r="BA4065" s="16">
        <v>0</v>
      </c>
      <c r="BB4065" s="7">
        <v>5369283.3670139788</v>
      </c>
      <c r="BC4065" s="16">
        <v>-9.9152391411346685E-2</v>
      </c>
      <c r="BD4065" s="13">
        <v>24871666.620000005</v>
      </c>
      <c r="BE4065" s="13">
        <v>4.4190096396181113</v>
      </c>
      <c r="BF4065" s="16">
        <v>1.3415050416018771E-2</v>
      </c>
      <c r="BG4065" s="44">
        <v>0.25219436099427489</v>
      </c>
      <c r="BH4065" s="43">
        <v>26.32</v>
      </c>
      <c r="BI4065" s="2">
        <v>36.382199999999997</v>
      </c>
    </row>
    <row r="4066" spans="1:62" x14ac:dyDescent="0.2">
      <c r="A4066" s="2">
        <v>2017</v>
      </c>
      <c r="B4066" s="4" t="s">
        <v>5</v>
      </c>
      <c r="C4066" s="4" t="s">
        <v>157</v>
      </c>
      <c r="D4066" s="4" t="s">
        <v>246</v>
      </c>
      <c r="E4066" s="52" t="s">
        <v>247</v>
      </c>
      <c r="F4066" s="4" t="s">
        <v>115</v>
      </c>
      <c r="I4066" s="7">
        <v>213126.9276</v>
      </c>
      <c r="J4066" s="8">
        <v>213126.9276</v>
      </c>
      <c r="K4066" s="16">
        <v>4.3276936776491581E-2</v>
      </c>
      <c r="O4066" s="7">
        <v>1918142.3484</v>
      </c>
      <c r="P4066" s="8">
        <v>1918142.3484</v>
      </c>
      <c r="Q4066" s="16">
        <v>4.3276936776491581E-2</v>
      </c>
      <c r="R4066" s="40"/>
      <c r="S4066" s="16"/>
      <c r="T4066" s="10">
        <v>30.8</v>
      </c>
      <c r="U4066" s="16">
        <v>0</v>
      </c>
      <c r="V4066" s="7"/>
      <c r="W4066" s="7"/>
      <c r="X4066" s="10">
        <v>9</v>
      </c>
      <c r="AA4066" s="7">
        <v>3110598</v>
      </c>
      <c r="AD4066" s="7">
        <v>59</v>
      </c>
      <c r="AE4066" s="7">
        <v>5994</v>
      </c>
      <c r="AF4066" s="7">
        <v>136</v>
      </c>
      <c r="AG4066" s="8">
        <v>5858</v>
      </c>
      <c r="AH4066" s="16">
        <v>4.3276936776491581E-2</v>
      </c>
      <c r="AI4066" s="7">
        <v>5105</v>
      </c>
      <c r="AJ4066" s="7">
        <v>753</v>
      </c>
      <c r="AK4066" s="12">
        <v>0.85168501835168497</v>
      </c>
      <c r="AL4066" s="12">
        <v>0.95</v>
      </c>
      <c r="AN4066" s="12">
        <v>0.87145783543871624</v>
      </c>
      <c r="AO4066" s="12">
        <v>0.9773106439773106</v>
      </c>
      <c r="AP4066" s="12">
        <v>-4.0918121131244267E-2</v>
      </c>
      <c r="AQ4066" s="8">
        <v>6361001</v>
      </c>
      <c r="AR4066" s="16">
        <v>0.39814449703512533</v>
      </c>
      <c r="AS4066" s="7">
        <v>241679.36930091184</v>
      </c>
      <c r="AT4066" s="7">
        <v>1085.8656538067601</v>
      </c>
      <c r="AU4066" s="7">
        <v>120.65173931186223</v>
      </c>
      <c r="AV4066" s="7">
        <v>182</v>
      </c>
      <c r="AW4066" s="16">
        <v>0.6629216445706716</v>
      </c>
      <c r="AX4066" s="16">
        <v>0.3401470383837879</v>
      </c>
      <c r="AY4066" s="7">
        <v>141214222.19999999</v>
      </c>
      <c r="AZ4066" s="10">
        <v>22.2</v>
      </c>
      <c r="BA4066" s="16">
        <v>0</v>
      </c>
      <c r="BB4066" s="7">
        <v>5872198.8747802004</v>
      </c>
      <c r="BC4066" s="16">
        <v>-0.16550994394972007</v>
      </c>
      <c r="BD4066" s="13">
        <v>27643527.930000007</v>
      </c>
      <c r="BE4066" s="13">
        <v>4.3457826731987632</v>
      </c>
      <c r="BF4066" s="16">
        <v>1.2937999806549619E-2</v>
      </c>
      <c r="BG4066" s="44">
        <v>0.24485975959038825</v>
      </c>
      <c r="BH4066" s="43">
        <v>26.32</v>
      </c>
      <c r="BI4066" s="2">
        <v>36.382199999999997</v>
      </c>
    </row>
    <row r="4067" spans="1:62" x14ac:dyDescent="0.2">
      <c r="A4067" s="2">
        <v>2017</v>
      </c>
      <c r="B4067" s="4" t="s">
        <v>6</v>
      </c>
      <c r="C4067" s="4" t="s">
        <v>157</v>
      </c>
      <c r="D4067" s="4" t="s">
        <v>246</v>
      </c>
      <c r="E4067" s="52" t="s">
        <v>247</v>
      </c>
      <c r="F4067" s="4" t="s">
        <v>115</v>
      </c>
      <c r="I4067" s="7">
        <v>207705.97979999997</v>
      </c>
      <c r="J4067" s="8">
        <v>207705.97979999997</v>
      </c>
      <c r="K4067" s="16">
        <v>-2.7947598253275086E-3</v>
      </c>
      <c r="O4067" s="7">
        <v>1869353.8181999996</v>
      </c>
      <c r="P4067" s="8">
        <v>1869353.8181999996</v>
      </c>
      <c r="Q4067" s="16">
        <v>-2.7947598253276196E-3</v>
      </c>
      <c r="R4067" s="40"/>
      <c r="S4067" s="16"/>
      <c r="T4067" s="10">
        <v>30.8</v>
      </c>
      <c r="U4067" s="16">
        <v>0</v>
      </c>
      <c r="V4067" s="7"/>
      <c r="W4067" s="7"/>
      <c r="X4067" s="10">
        <v>9</v>
      </c>
      <c r="AA4067" s="7">
        <v>3031479</v>
      </c>
      <c r="AD4067" s="7">
        <v>59</v>
      </c>
      <c r="AE4067" s="7">
        <v>5862</v>
      </c>
      <c r="AF4067" s="7">
        <v>153</v>
      </c>
      <c r="AG4067" s="8">
        <v>5709</v>
      </c>
      <c r="AH4067" s="16">
        <v>-2.7947598253275086E-3</v>
      </c>
      <c r="AI4067" s="7">
        <v>4643</v>
      </c>
      <c r="AJ4067" s="7">
        <v>1066</v>
      </c>
      <c r="AK4067" s="12">
        <v>0.79205049471170252</v>
      </c>
      <c r="AL4067" s="12">
        <v>0.95</v>
      </c>
      <c r="AN4067" s="12">
        <v>0.81327728148537393</v>
      </c>
      <c r="AO4067" s="12">
        <v>0.97389969293756395</v>
      </c>
      <c r="AP4067" s="12">
        <v>-8.4363335987460042E-2</v>
      </c>
      <c r="AQ4067" s="8">
        <v>6622058</v>
      </c>
      <c r="AR4067" s="16">
        <v>0.40095383345381608</v>
      </c>
      <c r="AS4067" s="7">
        <v>255283.65458750966</v>
      </c>
      <c r="AT4067" s="7">
        <v>1159.9330881064984</v>
      </c>
      <c r="AU4067" s="7">
        <v>128.88145423405538</v>
      </c>
      <c r="AV4067" s="7">
        <v>182</v>
      </c>
      <c r="AW4067" s="16">
        <v>0.70813985842887572</v>
      </c>
      <c r="AX4067" s="16">
        <v>0.40488013601735751</v>
      </c>
      <c r="AY4067" s="7">
        <v>147009687.59999999</v>
      </c>
      <c r="AZ4067" s="10">
        <v>22.2</v>
      </c>
      <c r="BA4067" s="16">
        <v>0</v>
      </c>
      <c r="BB4067" s="7">
        <v>6343602.7362921331</v>
      </c>
      <c r="BC4067" s="16">
        <v>-0.21143535357249027</v>
      </c>
      <c r="BD4067" s="13">
        <v>28492748.159999996</v>
      </c>
      <c r="BE4067" s="13">
        <v>4.3027028999141956</v>
      </c>
      <c r="BF4067" s="16">
        <v>1.256707591821316E-2</v>
      </c>
      <c r="BG4067" s="44">
        <v>0.24217794525230885</v>
      </c>
      <c r="BH4067" s="43">
        <v>25.939999999999998</v>
      </c>
      <c r="BI4067" s="2">
        <v>36.382199999999997</v>
      </c>
    </row>
    <row r="4068" spans="1:62" x14ac:dyDescent="0.2">
      <c r="A4068" s="2">
        <v>2017</v>
      </c>
      <c r="B4068" s="4" t="s">
        <v>7</v>
      </c>
      <c r="C4068" s="4" t="s">
        <v>157</v>
      </c>
      <c r="D4068" s="4" t="s">
        <v>246</v>
      </c>
      <c r="E4068" s="52" t="s">
        <v>247</v>
      </c>
      <c r="F4068" s="4" t="s">
        <v>115</v>
      </c>
      <c r="I4068" s="7">
        <v>221749.50899999999</v>
      </c>
      <c r="J4068" s="8">
        <v>221749.50899999999</v>
      </c>
      <c r="K4068" s="16">
        <v>6.8735753112397102E-2</v>
      </c>
      <c r="O4068" s="7">
        <v>1995745.581</v>
      </c>
      <c r="P4068" s="8">
        <v>1995745.581</v>
      </c>
      <c r="Q4068" s="16">
        <v>6.8735753112397102E-2</v>
      </c>
      <c r="R4068" s="40"/>
      <c r="S4068" s="16"/>
      <c r="T4068" s="10">
        <v>30.8</v>
      </c>
      <c r="U4068" s="16">
        <v>0</v>
      </c>
      <c r="V4068" s="7"/>
      <c r="W4068" s="7"/>
      <c r="X4068" s="10">
        <v>9</v>
      </c>
      <c r="AA4068" s="7">
        <v>3236445</v>
      </c>
      <c r="AD4068" s="7">
        <v>59</v>
      </c>
      <c r="AE4068" s="7">
        <v>6656</v>
      </c>
      <c r="AF4068" s="7">
        <v>561</v>
      </c>
      <c r="AG4068" s="8">
        <v>6095</v>
      </c>
      <c r="AH4068" s="16">
        <v>6.873575311239688E-2</v>
      </c>
      <c r="AI4068" s="7">
        <v>4914</v>
      </c>
      <c r="AJ4068" s="7">
        <v>1181</v>
      </c>
      <c r="AK4068" s="12">
        <v>0.73828125</v>
      </c>
      <c r="AL4068" s="12">
        <v>0.95</v>
      </c>
      <c r="AN4068" s="12">
        <v>0.80623461853978673</v>
      </c>
      <c r="AO4068" s="12">
        <v>0.91571514423076927</v>
      </c>
      <c r="AP4068" s="12">
        <v>-0.12202481773297613</v>
      </c>
      <c r="AQ4068" s="8">
        <v>5500522</v>
      </c>
      <c r="AR4068" s="16">
        <v>0.21977858462785749</v>
      </c>
      <c r="AS4068" s="7">
        <v>216045.64021995285</v>
      </c>
      <c r="AT4068" s="7">
        <v>902.46464315012304</v>
      </c>
      <c r="AU4068" s="7">
        <v>100.27384923890256</v>
      </c>
      <c r="AV4068" s="7">
        <v>182</v>
      </c>
      <c r="AW4068" s="16">
        <v>0.55095521559836569</v>
      </c>
      <c r="AX4068" s="16">
        <v>0.14132850994793622</v>
      </c>
      <c r="AY4068" s="7">
        <v>122111588.39999999</v>
      </c>
      <c r="AZ4068" s="10">
        <v>22.2</v>
      </c>
      <c r="BA4068" s="16">
        <v>0</v>
      </c>
      <c r="BB4068" s="7">
        <v>5526784.1989604123</v>
      </c>
      <c r="BC4068" s="16">
        <v>-6.9119586124786359E-2</v>
      </c>
      <c r="BD4068" s="13">
        <v>24305582.180000003</v>
      </c>
      <c r="BE4068" s="13">
        <v>4.4187773778561388</v>
      </c>
      <c r="BF4068" s="16">
        <v>1.2519429864288334E-2</v>
      </c>
      <c r="BG4068" s="44">
        <v>0.24511780523907389</v>
      </c>
      <c r="BH4068" s="43">
        <v>25.46</v>
      </c>
      <c r="BI4068" s="2">
        <v>36.382199999999997</v>
      </c>
    </row>
    <row r="4069" spans="1:62" x14ac:dyDescent="0.2">
      <c r="A4069" s="2">
        <v>2018</v>
      </c>
      <c r="B4069" s="4" t="s">
        <v>8</v>
      </c>
      <c r="C4069" s="4" t="s">
        <v>157</v>
      </c>
      <c r="D4069" s="4" t="s">
        <v>246</v>
      </c>
      <c r="E4069" s="52" t="s">
        <v>247</v>
      </c>
      <c r="F4069" s="4" t="s">
        <v>115</v>
      </c>
      <c r="I4069" s="7">
        <v>242669.27399999998</v>
      </c>
      <c r="J4069" s="8">
        <v>242669.27399999998</v>
      </c>
      <c r="K4069" s="16">
        <v>0.11893977520550236</v>
      </c>
      <c r="O4069" s="7">
        <v>2184023.466</v>
      </c>
      <c r="P4069" s="8">
        <v>2184023.466</v>
      </c>
      <c r="Q4069" s="16">
        <v>0.11893977520550258</v>
      </c>
      <c r="R4069" s="40"/>
      <c r="S4069" s="16"/>
      <c r="T4069" s="10">
        <v>30.8</v>
      </c>
      <c r="U4069" s="16">
        <v>0</v>
      </c>
      <c r="V4069" s="7"/>
      <c r="W4069" s="7"/>
      <c r="X4069" s="10">
        <v>9</v>
      </c>
      <c r="AA4069" s="7">
        <v>3541770</v>
      </c>
      <c r="AD4069" s="7">
        <v>59</v>
      </c>
      <c r="AE4069" s="7">
        <v>6997</v>
      </c>
      <c r="AF4069" s="7">
        <v>327</v>
      </c>
      <c r="AG4069" s="8">
        <v>6670</v>
      </c>
      <c r="AH4069" s="16">
        <v>0.11893977520550236</v>
      </c>
      <c r="AI4069" s="7">
        <v>6085</v>
      </c>
      <c r="AJ4069" s="7">
        <v>585</v>
      </c>
      <c r="AK4069" s="12">
        <v>0.86965842503930257</v>
      </c>
      <c r="AL4069" s="12">
        <v>0.95</v>
      </c>
      <c r="AN4069" s="12">
        <v>0.91229385307346322</v>
      </c>
      <c r="AO4069" s="12">
        <v>0.95326568529369726</v>
      </c>
      <c r="AP4069" s="12">
        <v>-2.8375262074162189E-2</v>
      </c>
      <c r="AQ4069" s="8">
        <v>5476523</v>
      </c>
      <c r="AR4069" s="16">
        <v>0.32062040081679655</v>
      </c>
      <c r="AS4069" s="7">
        <v>203285.93170007426</v>
      </c>
      <c r="AT4069" s="7">
        <v>821.06791604197906</v>
      </c>
      <c r="AU4069" s="7">
        <v>91.229768449108789</v>
      </c>
      <c r="AV4069" s="7">
        <v>182</v>
      </c>
      <c r="AW4069" s="16">
        <v>0.5012624640060922</v>
      </c>
      <c r="AX4069" s="16">
        <v>0.18024261008529607</v>
      </c>
      <c r="AY4069" s="7">
        <v>121578810.59999999</v>
      </c>
      <c r="AZ4069" s="10">
        <v>22.2</v>
      </c>
      <c r="BA4069" s="16">
        <v>0</v>
      </c>
      <c r="BB4069" s="7">
        <v>6168476.7283874117</v>
      </c>
      <c r="BC4069" s="16">
        <v>-6.9170876208963783E-2</v>
      </c>
      <c r="BD4069" s="13">
        <v>24313644.029999997</v>
      </c>
      <c r="BE4069" s="13">
        <v>4.4396132418324541</v>
      </c>
      <c r="BF4069" s="16">
        <v>1.2212571564596231E-2</v>
      </c>
      <c r="BG4069" s="44">
        <v>0.22951231743584111</v>
      </c>
      <c r="BH4069" s="43">
        <v>26.939999999999998</v>
      </c>
      <c r="BI4069" s="2">
        <v>36.382199999999997</v>
      </c>
    </row>
    <row r="4070" spans="1:62" x14ac:dyDescent="0.2">
      <c r="A4070" s="2">
        <v>2018</v>
      </c>
      <c r="B4070" s="4" t="s">
        <v>9</v>
      </c>
      <c r="C4070" s="4" t="s">
        <v>157</v>
      </c>
      <c r="D4070" s="4" t="s">
        <v>246</v>
      </c>
      <c r="E4070" s="52" t="s">
        <v>247</v>
      </c>
      <c r="F4070" s="4" t="s">
        <v>115</v>
      </c>
      <c r="I4070" s="7">
        <v>209124.88559999998</v>
      </c>
      <c r="J4070" s="8">
        <v>209124.88559999998</v>
      </c>
      <c r="K4070" s="16">
        <v>0.10411064156742222</v>
      </c>
      <c r="O4070" s="7">
        <v>1882123.9703999998</v>
      </c>
      <c r="P4070" s="8">
        <v>1882123.9703999998</v>
      </c>
      <c r="Q4070" s="16">
        <v>0.10411064156742222</v>
      </c>
      <c r="R4070" s="40"/>
      <c r="S4070" s="16"/>
      <c r="T4070" s="10">
        <v>30.8</v>
      </c>
      <c r="U4070" s="16">
        <v>0</v>
      </c>
      <c r="V4070" s="7"/>
      <c r="W4070" s="7"/>
      <c r="X4070" s="10">
        <v>9</v>
      </c>
      <c r="AA4070" s="7">
        <v>3052188</v>
      </c>
      <c r="AD4070" s="7">
        <v>59</v>
      </c>
      <c r="AE4070" s="7">
        <v>6116</v>
      </c>
      <c r="AF4070" s="7">
        <v>368</v>
      </c>
      <c r="AG4070" s="8">
        <v>5748</v>
      </c>
      <c r="AH4070" s="16">
        <v>0.10411064156742222</v>
      </c>
      <c r="AI4070" s="7">
        <v>5190</v>
      </c>
      <c r="AJ4070" s="7">
        <v>558</v>
      </c>
      <c r="AK4070" s="12">
        <v>0.8485938521909745</v>
      </c>
      <c r="AL4070" s="12">
        <v>0.95</v>
      </c>
      <c r="AN4070" s="12">
        <v>0.90292275574112735</v>
      </c>
      <c r="AO4070" s="12">
        <v>0.9398299542184434</v>
      </c>
      <c r="AP4070" s="12">
        <v>-4.0298924788013668E-2</v>
      </c>
      <c r="AQ4070" s="8">
        <v>5161230</v>
      </c>
      <c r="AR4070" s="16">
        <v>0.43908957452414721</v>
      </c>
      <c r="AS4070" s="7">
        <v>221322.04116638078</v>
      </c>
      <c r="AT4070" s="7">
        <v>897.91753653444675</v>
      </c>
      <c r="AU4070" s="7">
        <v>99.768615170494087</v>
      </c>
      <c r="AV4070" s="7">
        <v>182</v>
      </c>
      <c r="AW4070" s="16">
        <v>0.54817920423348399</v>
      </c>
      <c r="AX4070" s="16">
        <v>0.30339254087903766</v>
      </c>
      <c r="AY4070" s="7">
        <v>114579306</v>
      </c>
      <c r="AZ4070" s="10">
        <v>22.2</v>
      </c>
      <c r="BA4070" s="16">
        <v>0</v>
      </c>
      <c r="BB4070" s="7">
        <v>6005407.9411545536</v>
      </c>
      <c r="BC4070" s="16">
        <v>-0.13490403460483574</v>
      </c>
      <c r="BD4070" s="13">
        <v>22691283.700000003</v>
      </c>
      <c r="BE4070" s="13">
        <v>4.3964876008238356</v>
      </c>
      <c r="BF4070" s="16">
        <v>1.1752087742234935E-2</v>
      </c>
      <c r="BG4070" s="44">
        <v>0.21821281422787941</v>
      </c>
      <c r="BH4070" s="43">
        <v>23.32</v>
      </c>
      <c r="BI4070" s="2">
        <v>36.382199999999997</v>
      </c>
    </row>
    <row r="4071" spans="1:62" x14ac:dyDescent="0.2">
      <c r="A4071" s="2">
        <v>2018</v>
      </c>
      <c r="B4071" s="4" t="s">
        <v>10</v>
      </c>
      <c r="C4071" s="4" t="s">
        <v>157</v>
      </c>
      <c r="D4071" s="4" t="s">
        <v>246</v>
      </c>
      <c r="E4071" s="52" t="s">
        <v>247</v>
      </c>
      <c r="F4071" s="4" t="s">
        <v>115</v>
      </c>
      <c r="I4071" s="7">
        <v>241723.33679999999</v>
      </c>
      <c r="J4071" s="8">
        <v>241723.33679999999</v>
      </c>
      <c r="K4071" s="16">
        <v>0.12878015630309214</v>
      </c>
      <c r="O4071" s="7">
        <v>2175510.0312000001</v>
      </c>
      <c r="P4071" s="8">
        <v>2175510.0312000001</v>
      </c>
      <c r="Q4071" s="16">
        <v>0.12878015630309214</v>
      </c>
      <c r="R4071" s="40"/>
      <c r="S4071" s="16"/>
      <c r="T4071" s="10">
        <v>30.8</v>
      </c>
      <c r="U4071" s="16">
        <v>0</v>
      </c>
      <c r="V4071" s="7"/>
      <c r="W4071" s="7"/>
      <c r="X4071" s="10">
        <v>9</v>
      </c>
      <c r="AA4071" s="7">
        <v>3527964</v>
      </c>
      <c r="AD4071" s="7">
        <v>59</v>
      </c>
      <c r="AE4071" s="7">
        <v>6833</v>
      </c>
      <c r="AF4071" s="7">
        <v>189</v>
      </c>
      <c r="AG4071" s="8">
        <v>6644</v>
      </c>
      <c r="AH4071" s="16">
        <v>0.12878015630309214</v>
      </c>
      <c r="AI4071" s="7">
        <v>6114</v>
      </c>
      <c r="AJ4071" s="7">
        <v>530</v>
      </c>
      <c r="AK4071" s="12">
        <v>0.89477535489536075</v>
      </c>
      <c r="AL4071" s="12">
        <v>0.95</v>
      </c>
      <c r="AN4071" s="12">
        <v>0.92022877784467183</v>
      </c>
      <c r="AO4071" s="12">
        <v>0.9723401141519098</v>
      </c>
      <c r="AP4071" s="12">
        <v>1.3750062959711595E-2</v>
      </c>
      <c r="AQ4071" s="8">
        <v>6915038</v>
      </c>
      <c r="AR4071" s="16">
        <v>0.33777631264831043</v>
      </c>
      <c r="AS4071" s="7">
        <v>269067.626459144</v>
      </c>
      <c r="AT4071" s="7">
        <v>1040.7944009632752</v>
      </c>
      <c r="AU4071" s="7">
        <v>115.6438223292528</v>
      </c>
      <c r="AV4071" s="7">
        <v>182</v>
      </c>
      <c r="AW4071" s="16">
        <v>0.6354056171936967</v>
      </c>
      <c r="AX4071" s="16">
        <v>0.18515222399878928</v>
      </c>
      <c r="AY4071" s="7">
        <v>153513843.59999999</v>
      </c>
      <c r="AZ4071" s="10">
        <v>22.2</v>
      </c>
      <c r="BA4071" s="16">
        <v>0</v>
      </c>
      <c r="BB4071" s="7">
        <v>6895917.2234557774</v>
      </c>
      <c r="BC4071" s="16">
        <v>-6.5445074442805048E-2</v>
      </c>
      <c r="BD4071" s="13">
        <v>29968631.989999998</v>
      </c>
      <c r="BE4071" s="13">
        <v>4.3338347511611648</v>
      </c>
      <c r="BF4071" s="16">
        <v>1.1471839881563377E-2</v>
      </c>
      <c r="BG4071" s="44">
        <v>0.21095944211713052</v>
      </c>
      <c r="BH4071" s="43">
        <v>25.7</v>
      </c>
      <c r="BI4071" s="2">
        <v>36.382199999999997</v>
      </c>
    </row>
    <row r="4072" spans="1:62" x14ac:dyDescent="0.2">
      <c r="A4072" s="2">
        <v>2018</v>
      </c>
      <c r="B4072" s="4" t="s">
        <v>0</v>
      </c>
      <c r="C4072" s="4" t="s">
        <v>157</v>
      </c>
      <c r="D4072" s="4" t="s">
        <v>246</v>
      </c>
      <c r="E4072" s="52" t="s">
        <v>247</v>
      </c>
      <c r="F4072" s="4" t="s">
        <v>115</v>
      </c>
      <c r="I4072" s="7">
        <v>226879.39919999999</v>
      </c>
      <c r="J4072" s="8">
        <v>226879.39919999999</v>
      </c>
      <c r="K4072" s="16">
        <v>0.17593814821798981</v>
      </c>
      <c r="O4072" s="7">
        <v>2041914.5927999998</v>
      </c>
      <c r="P4072" s="8">
        <v>2041914.5927999998</v>
      </c>
      <c r="Q4072" s="16">
        <v>0.17593814821798981</v>
      </c>
      <c r="R4072" s="40"/>
      <c r="S4072" s="16"/>
      <c r="T4072" s="10">
        <v>30.8</v>
      </c>
      <c r="U4072" s="16">
        <v>0</v>
      </c>
      <c r="V4072" s="7"/>
      <c r="W4072" s="7"/>
      <c r="X4072" s="10">
        <v>9</v>
      </c>
      <c r="AA4072" s="7">
        <v>3311316</v>
      </c>
      <c r="AD4072" s="7">
        <v>59</v>
      </c>
      <c r="AE4072" s="7">
        <v>6490</v>
      </c>
      <c r="AF4072" s="7">
        <v>254</v>
      </c>
      <c r="AG4072" s="8">
        <v>6236</v>
      </c>
      <c r="AH4072" s="16">
        <v>0.17593814821798981</v>
      </c>
      <c r="AI4072" s="7">
        <v>5813</v>
      </c>
      <c r="AJ4072" s="7">
        <v>423</v>
      </c>
      <c r="AK4072" s="12">
        <v>0.89568567026194146</v>
      </c>
      <c r="AL4072" s="12">
        <v>0.95</v>
      </c>
      <c r="AN4072" s="12">
        <v>0.93216805644644007</v>
      </c>
      <c r="AO4072" s="12">
        <v>0.96086286594761172</v>
      </c>
      <c r="AP4072" s="12">
        <v>3.2001503827864708E-2</v>
      </c>
      <c r="AQ4072" s="8">
        <v>6783300</v>
      </c>
      <c r="AR4072" s="16">
        <v>0.4469542884629536</v>
      </c>
      <c r="AS4072" s="7">
        <v>274627.53036437248</v>
      </c>
      <c r="AT4072" s="7">
        <v>1087.7645926876203</v>
      </c>
      <c r="AU4072" s="7">
        <v>120.86273252084669</v>
      </c>
      <c r="AV4072" s="7">
        <v>182</v>
      </c>
      <c r="AW4072" s="16">
        <v>0.66408094791674011</v>
      </c>
      <c r="AX4072" s="16">
        <v>0.23046802304667136</v>
      </c>
      <c r="AY4072" s="7">
        <v>150589260</v>
      </c>
      <c r="AZ4072" s="10">
        <v>22.2</v>
      </c>
      <c r="BA4072" s="16">
        <v>0</v>
      </c>
      <c r="BB4072" s="7">
        <v>6749578.5818325104</v>
      </c>
      <c r="BC4072" s="16">
        <v>-7.6846231496951245E-2</v>
      </c>
      <c r="BD4072" s="13">
        <v>32769344.27</v>
      </c>
      <c r="BE4072" s="13">
        <v>4.8308853021390767</v>
      </c>
      <c r="BF4072" s="16">
        <v>1.2664270245025883E-2</v>
      </c>
      <c r="BG4072" s="44">
        <v>0.23530376165957184</v>
      </c>
      <c r="BH4072" s="43">
        <v>24.7</v>
      </c>
      <c r="BI4072" s="2">
        <v>36.382199999999997</v>
      </c>
    </row>
    <row r="4073" spans="1:62" x14ac:dyDescent="0.2">
      <c r="A4073" s="2">
        <v>2018</v>
      </c>
      <c r="B4073" s="4" t="s">
        <v>1</v>
      </c>
      <c r="C4073" s="4" t="s">
        <v>157</v>
      </c>
      <c r="D4073" s="4" t="s">
        <v>246</v>
      </c>
      <c r="E4073" s="52" t="s">
        <v>247</v>
      </c>
      <c r="F4073" s="4" t="s">
        <v>115</v>
      </c>
      <c r="I4073" s="7">
        <v>245943.67199999999</v>
      </c>
      <c r="J4073" s="8">
        <v>245943.67199999999</v>
      </c>
      <c r="K4073" s="16">
        <v>0.21999639054322317</v>
      </c>
      <c r="O4073" s="7">
        <v>2213493.048</v>
      </c>
      <c r="P4073" s="8">
        <v>2213493.048</v>
      </c>
      <c r="Q4073" s="16">
        <v>0.21999639054322317</v>
      </c>
      <c r="R4073" s="40"/>
      <c r="S4073" s="16"/>
      <c r="T4073" s="10">
        <v>30.8</v>
      </c>
      <c r="U4073" s="16">
        <v>0</v>
      </c>
      <c r="V4073" s="7"/>
      <c r="W4073" s="7"/>
      <c r="X4073" s="10">
        <v>9</v>
      </c>
      <c r="AA4073" s="7">
        <v>3589560</v>
      </c>
      <c r="AD4073" s="7">
        <v>59</v>
      </c>
      <c r="AE4073" s="7">
        <v>6869</v>
      </c>
      <c r="AF4073" s="7">
        <v>109</v>
      </c>
      <c r="AG4073" s="8">
        <v>6760</v>
      </c>
      <c r="AH4073" s="16">
        <v>0.21999639054322317</v>
      </c>
      <c r="AI4073" s="7">
        <v>6309</v>
      </c>
      <c r="AJ4073" s="7">
        <v>451</v>
      </c>
      <c r="AK4073" s="12">
        <v>0.91847430484786718</v>
      </c>
      <c r="AL4073" s="12">
        <v>0.95</v>
      </c>
      <c r="AN4073" s="12">
        <v>0.93328402366863905</v>
      </c>
      <c r="AO4073" s="12">
        <v>0.98413160576503134</v>
      </c>
      <c r="AP4073" s="12">
        <v>0.38344750539002903</v>
      </c>
      <c r="AQ4073" s="8">
        <v>7526047</v>
      </c>
      <c r="AR4073" s="16">
        <v>0.5496585665974274</v>
      </c>
      <c r="AS4073" s="7">
        <v>285944.03495440731</v>
      </c>
      <c r="AT4073" s="7">
        <v>1113.3205621301774</v>
      </c>
      <c r="AU4073" s="7">
        <v>123.70228468113083</v>
      </c>
      <c r="AV4073" s="7">
        <v>182</v>
      </c>
      <c r="AW4073" s="16">
        <v>0.67968288286335621</v>
      </c>
      <c r="AX4073" s="16">
        <v>0.27021569785744748</v>
      </c>
      <c r="AY4073" s="7">
        <v>167078243.40000001</v>
      </c>
      <c r="AZ4073" s="10">
        <v>22.2</v>
      </c>
      <c r="BA4073" s="16">
        <v>0</v>
      </c>
      <c r="BB4073" s="7">
        <v>7408810.0492289402</v>
      </c>
      <c r="BC4073" s="16">
        <v>-5.2763820281076193E-2</v>
      </c>
      <c r="BD4073" s="13">
        <v>36334931.700000003</v>
      </c>
      <c r="BE4073" s="13">
        <v>4.8278906177439502</v>
      </c>
      <c r="BF4073" s="16">
        <v>1.2535565980653524E-2</v>
      </c>
      <c r="BG4073" s="44">
        <v>0.19931175254457714</v>
      </c>
      <c r="BH4073" s="43">
        <v>26.32</v>
      </c>
      <c r="BI4073" s="2">
        <v>36.382199999999997</v>
      </c>
    </row>
    <row r="4074" spans="1:62" x14ac:dyDescent="0.2">
      <c r="A4074" s="2">
        <v>2018</v>
      </c>
      <c r="B4074" s="4" t="s">
        <v>2</v>
      </c>
      <c r="C4074" s="4" t="s">
        <v>157</v>
      </c>
      <c r="D4074" s="4" t="s">
        <v>246</v>
      </c>
      <c r="E4074" s="52" t="s">
        <v>247</v>
      </c>
      <c r="F4074" s="4" t="s">
        <v>115</v>
      </c>
      <c r="I4074" s="7">
        <v>229826.35739999998</v>
      </c>
      <c r="J4074" s="8">
        <v>229826.35739999998</v>
      </c>
      <c r="K4074" s="16">
        <v>0.15168641750227874</v>
      </c>
      <c r="O4074" s="7">
        <v>2068437.2165999999</v>
      </c>
      <c r="P4074" s="8">
        <v>2068437.2165999999</v>
      </c>
      <c r="Q4074" s="16">
        <v>0.15168641750227896</v>
      </c>
      <c r="R4074" s="40"/>
      <c r="S4074" s="16"/>
      <c r="T4074" s="10">
        <v>30.8</v>
      </c>
      <c r="U4074" s="16">
        <v>0</v>
      </c>
      <c r="V4074" s="7"/>
      <c r="W4074" s="7"/>
      <c r="X4074" s="10">
        <v>9</v>
      </c>
      <c r="AA4074" s="7">
        <v>3354327</v>
      </c>
      <c r="AD4074" s="7">
        <v>59</v>
      </c>
      <c r="AE4074" s="7">
        <v>6710</v>
      </c>
      <c r="AF4074" s="7">
        <v>393</v>
      </c>
      <c r="AG4074" s="8">
        <v>6317</v>
      </c>
      <c r="AH4074" s="16">
        <v>0.15168641750227896</v>
      </c>
      <c r="AI4074" s="7">
        <v>5753</v>
      </c>
      <c r="AJ4074" s="7">
        <v>564</v>
      </c>
      <c r="AK4074" s="12">
        <v>0.85737704918032787</v>
      </c>
      <c r="AL4074" s="12">
        <v>0.95</v>
      </c>
      <c r="AN4074" s="12">
        <v>0.91071711255342724</v>
      </c>
      <c r="AO4074" s="12">
        <v>0.94143070044709387</v>
      </c>
      <c r="AP4074" s="12">
        <v>0.48316014321720568</v>
      </c>
      <c r="AQ4074" s="8">
        <v>7034873</v>
      </c>
      <c r="AR4074" s="16">
        <v>0.7614224738529829</v>
      </c>
      <c r="AS4074" s="7">
        <v>280497.32854864432</v>
      </c>
      <c r="AT4074" s="7">
        <v>1113.6414437232863</v>
      </c>
      <c r="AU4074" s="7">
        <v>123.73793819147626</v>
      </c>
      <c r="AV4074" s="7">
        <v>182</v>
      </c>
      <c r="AW4074" s="16">
        <v>0.67987878127184753</v>
      </c>
      <c r="AX4074" s="16">
        <v>0.52942888540186961</v>
      </c>
      <c r="AY4074" s="7">
        <v>156174180.59999999</v>
      </c>
      <c r="AZ4074" s="10">
        <v>22.2</v>
      </c>
      <c r="BA4074" s="16">
        <v>0</v>
      </c>
      <c r="BB4074" s="7">
        <v>7117873.1104438556</v>
      </c>
      <c r="BC4074" s="16">
        <v>-0.18606114487875847</v>
      </c>
      <c r="BD4074" s="13">
        <v>37426145.660000004</v>
      </c>
      <c r="BE4074" s="13">
        <v>5.320088317159386</v>
      </c>
      <c r="BF4074" s="16">
        <v>1.3616601519476607E-2</v>
      </c>
      <c r="BG4074" s="44">
        <v>0.19526054434063539</v>
      </c>
      <c r="BH4074" s="43">
        <v>25.080000000000002</v>
      </c>
      <c r="BI4074" s="2">
        <v>36.382199999999997</v>
      </c>
    </row>
    <row r="4075" spans="1:62" x14ac:dyDescent="0.2">
      <c r="A4075" s="2">
        <v>2018</v>
      </c>
      <c r="B4075" s="4" t="s">
        <v>3</v>
      </c>
      <c r="C4075" s="4" t="s">
        <v>157</v>
      </c>
      <c r="D4075" s="4" t="s">
        <v>246</v>
      </c>
      <c r="E4075" s="52" t="s">
        <v>247</v>
      </c>
      <c r="F4075" s="4" t="s">
        <v>115</v>
      </c>
      <c r="I4075" s="7">
        <v>246307.49399999998</v>
      </c>
      <c r="J4075" s="8">
        <v>246307.49399999998</v>
      </c>
      <c r="K4075" s="16">
        <v>0.14629190653572621</v>
      </c>
      <c r="O4075" s="7">
        <v>2216767.446</v>
      </c>
      <c r="P4075" s="8">
        <v>2216767.446</v>
      </c>
      <c r="Q4075" s="16">
        <v>0.14629190653572643</v>
      </c>
      <c r="R4075" s="40"/>
      <c r="S4075" s="16"/>
      <c r="T4075" s="10">
        <v>30.8</v>
      </c>
      <c r="U4075" s="16">
        <v>0</v>
      </c>
      <c r="V4075" s="7"/>
      <c r="W4075" s="7"/>
      <c r="X4075" s="10">
        <v>9</v>
      </c>
      <c r="AA4075" s="7">
        <v>3594870</v>
      </c>
      <c r="AD4075" s="7">
        <v>59</v>
      </c>
      <c r="AE4075" s="7">
        <v>6869</v>
      </c>
      <c r="AF4075" s="7">
        <v>99</v>
      </c>
      <c r="AG4075" s="8">
        <v>6770</v>
      </c>
      <c r="AH4075" s="16">
        <v>0.14629190653572643</v>
      </c>
      <c r="AI4075" s="7">
        <v>6338</v>
      </c>
      <c r="AJ4075" s="7">
        <v>432</v>
      </c>
      <c r="AK4075" s="12">
        <v>0.92269617120395986</v>
      </c>
      <c r="AL4075" s="12">
        <v>0.95</v>
      </c>
      <c r="AN4075" s="12">
        <v>0.9361890694239291</v>
      </c>
      <c r="AO4075" s="12">
        <v>0.98558742174989078</v>
      </c>
      <c r="AP4075" s="12">
        <v>0.13394845037279035</v>
      </c>
      <c r="AQ4075" s="8">
        <v>7083207</v>
      </c>
      <c r="AR4075" s="16">
        <v>0.60165497249249844</v>
      </c>
      <c r="AS4075" s="7">
        <v>269118.80699088145</v>
      </c>
      <c r="AT4075" s="7">
        <v>1046.2639586410635</v>
      </c>
      <c r="AU4075" s="7">
        <v>116.25155096011817</v>
      </c>
      <c r="AV4075" s="7">
        <v>182</v>
      </c>
      <c r="AW4075" s="16">
        <v>0.63874478549515479</v>
      </c>
      <c r="AX4075" s="16">
        <v>0.3972487839794232</v>
      </c>
      <c r="AY4075" s="7">
        <v>157247195.40000001</v>
      </c>
      <c r="AZ4075" s="10">
        <v>22.2</v>
      </c>
      <c r="BA4075" s="16">
        <v>0</v>
      </c>
      <c r="BB4075" s="7">
        <v>6917481.9167854274</v>
      </c>
      <c r="BC4075" s="16">
        <v>-0.15597116564528729</v>
      </c>
      <c r="BD4075" s="13">
        <v>37969735.659999996</v>
      </c>
      <c r="BE4075" s="13">
        <v>5.3605288762561925</v>
      </c>
      <c r="BF4075" s="16">
        <v>1.3527239571912852E-2</v>
      </c>
      <c r="BG4075" s="44">
        <v>0.18964614402550606</v>
      </c>
      <c r="BH4075" s="43">
        <v>26.32</v>
      </c>
      <c r="BI4075" s="2">
        <v>36.382199999999997</v>
      </c>
    </row>
    <row r="4076" spans="1:62" x14ac:dyDescent="0.2">
      <c r="A4076" s="2">
        <v>2018</v>
      </c>
      <c r="B4076" s="4" t="s">
        <v>4</v>
      </c>
      <c r="C4076" s="4" t="s">
        <v>157</v>
      </c>
      <c r="D4076" s="4" t="s">
        <v>246</v>
      </c>
      <c r="E4076" s="52" t="s">
        <v>247</v>
      </c>
      <c r="F4076" s="4" t="s">
        <v>115</v>
      </c>
      <c r="I4076" s="7">
        <v>249181.68779999999</v>
      </c>
      <c r="J4076" s="8">
        <v>249181.68779999999</v>
      </c>
      <c r="K4076" s="16">
        <v>0.14111962679106949</v>
      </c>
      <c r="O4076" s="7">
        <v>2242635.1902000001</v>
      </c>
      <c r="P4076" s="8">
        <v>2242635.1902000001</v>
      </c>
      <c r="Q4076" s="16">
        <v>0.14111962679106971</v>
      </c>
      <c r="R4076" s="40"/>
      <c r="S4076" s="16"/>
      <c r="T4076" s="10">
        <v>30.8</v>
      </c>
      <c r="U4076" s="16">
        <v>0</v>
      </c>
      <c r="V4076" s="7"/>
      <c r="W4076" s="7"/>
      <c r="X4076" s="10">
        <v>9</v>
      </c>
      <c r="AA4076" s="7">
        <v>3636819</v>
      </c>
      <c r="AD4076" s="7">
        <v>59</v>
      </c>
      <c r="AE4076" s="7">
        <v>6997</v>
      </c>
      <c r="AF4076" s="7">
        <v>148</v>
      </c>
      <c r="AG4076" s="8">
        <v>6849</v>
      </c>
      <c r="AH4076" s="16">
        <v>0.14111962679106971</v>
      </c>
      <c r="AI4076" s="7">
        <v>6224</v>
      </c>
      <c r="AJ4076" s="7">
        <v>625</v>
      </c>
      <c r="AK4076" s="12">
        <v>0.88952408174932118</v>
      </c>
      <c r="AL4076" s="12">
        <v>0.95</v>
      </c>
      <c r="AN4076" s="12">
        <v>0.90874580230690616</v>
      </c>
      <c r="AO4076" s="12">
        <v>0.97884807774760607</v>
      </c>
      <c r="AP4076" s="12">
        <v>-3.6002364914047291E-3</v>
      </c>
      <c r="AQ4076" s="8">
        <v>7837853</v>
      </c>
      <c r="AR4076" s="16">
        <v>0.42898583859048811</v>
      </c>
      <c r="AS4076" s="7">
        <v>290937.37936154421</v>
      </c>
      <c r="AT4076" s="7">
        <v>1144.3791794422543</v>
      </c>
      <c r="AU4076" s="7">
        <v>127.15324216025049</v>
      </c>
      <c r="AV4076" s="7">
        <v>182</v>
      </c>
      <c r="AW4076" s="16">
        <v>0.69864418769368397</v>
      </c>
      <c r="AX4076" s="16">
        <v>0.25226646272742137</v>
      </c>
      <c r="AY4076" s="7">
        <v>174000336.59999999</v>
      </c>
      <c r="AZ4076" s="10">
        <v>22.2</v>
      </c>
      <c r="BA4076" s="16">
        <v>0</v>
      </c>
      <c r="BB4076" s="7">
        <v>7491553.7463672375</v>
      </c>
      <c r="BC4076" s="16">
        <v>-9.8269329654637222E-2</v>
      </c>
      <c r="BD4076" s="13">
        <v>44582270.710000001</v>
      </c>
      <c r="BE4076" s="13">
        <v>5.6880718112472897</v>
      </c>
      <c r="BF4076" s="16">
        <v>1.4154811714560171E-2</v>
      </c>
      <c r="BG4076" s="44">
        <v>0.18420436842092608</v>
      </c>
      <c r="BH4076" s="43">
        <v>26.939999999999998</v>
      </c>
      <c r="BI4076" s="2">
        <v>36.382199999999997</v>
      </c>
      <c r="BJ4076" s="2" t="s">
        <v>78</v>
      </c>
    </row>
    <row r="4077" spans="1:62" x14ac:dyDescent="0.2">
      <c r="A4077" s="2">
        <v>2018</v>
      </c>
      <c r="B4077" s="4" t="s">
        <v>11</v>
      </c>
      <c r="C4077" s="4" t="s">
        <v>157</v>
      </c>
      <c r="D4077" s="4" t="s">
        <v>246</v>
      </c>
      <c r="E4077" s="52" t="s">
        <v>247</v>
      </c>
      <c r="F4077" s="4" t="s">
        <v>115</v>
      </c>
      <c r="I4077" s="7">
        <v>230881.44119999997</v>
      </c>
      <c r="J4077" s="8">
        <v>230881.44119999997</v>
      </c>
      <c r="K4077" s="16">
        <v>9.9826689774696664E-2</v>
      </c>
      <c r="O4077" s="7">
        <v>2077932.9707999998</v>
      </c>
      <c r="P4077" s="8">
        <v>2077932.9707999998</v>
      </c>
      <c r="Q4077" s="16">
        <v>9.9826689774696664E-2</v>
      </c>
      <c r="R4077" s="40"/>
      <c r="S4077" s="16"/>
      <c r="T4077" s="10">
        <v>30.8</v>
      </c>
      <c r="U4077" s="16">
        <v>0</v>
      </c>
      <c r="V4077" s="7"/>
      <c r="W4077" s="7"/>
      <c r="X4077" s="10">
        <v>9</v>
      </c>
      <c r="AA4077" s="7">
        <v>3369726</v>
      </c>
      <c r="AD4077" s="7">
        <v>59</v>
      </c>
      <c r="AE4077" s="7">
        <v>6680</v>
      </c>
      <c r="AF4077" s="7">
        <v>334</v>
      </c>
      <c r="AG4077" s="8">
        <v>6346</v>
      </c>
      <c r="AH4077" s="16">
        <v>9.9826689774696664E-2</v>
      </c>
      <c r="AI4077" s="7">
        <v>5793</v>
      </c>
      <c r="AJ4077" s="7">
        <v>553</v>
      </c>
      <c r="AK4077" s="12">
        <v>0.86721556886227547</v>
      </c>
      <c r="AL4077" s="12">
        <v>0.95</v>
      </c>
      <c r="AN4077" s="12">
        <v>0.91285849353923731</v>
      </c>
      <c r="AO4077" s="12">
        <v>0.95</v>
      </c>
      <c r="AP4077" s="12">
        <v>6.4724784257408352E-2</v>
      </c>
      <c r="AQ4077" s="8">
        <v>7533111</v>
      </c>
      <c r="AR4077" s="16">
        <v>0.33842619531353413</v>
      </c>
      <c r="AS4077" s="7">
        <v>293117.15953307395</v>
      </c>
      <c r="AT4077" s="7">
        <v>1187.0644500472738</v>
      </c>
      <c r="AU4077" s="7">
        <v>131.89605000525265</v>
      </c>
      <c r="AV4077" s="7">
        <v>182</v>
      </c>
      <c r="AW4077" s="16">
        <v>0.72470357145743214</v>
      </c>
      <c r="AX4077" s="16">
        <v>0.21694282177105118</v>
      </c>
      <c r="AY4077" s="7">
        <v>167235064.19999999</v>
      </c>
      <c r="AZ4077" s="10">
        <v>22.2</v>
      </c>
      <c r="BA4077" s="16">
        <v>0</v>
      </c>
      <c r="BB4077" s="7">
        <v>7186389.5084727621</v>
      </c>
      <c r="BC4077" s="16">
        <v>-8.2033594504845417E-2</v>
      </c>
      <c r="BD4077" s="13">
        <v>46242785.300000004</v>
      </c>
      <c r="BE4077" s="13">
        <v>6.138603997737456</v>
      </c>
      <c r="BF4077" s="16">
        <v>1.4779167086766146E-2</v>
      </c>
      <c r="BG4077" s="44">
        <v>0.1558377293731425</v>
      </c>
      <c r="BH4077" s="43">
        <v>25.7</v>
      </c>
      <c r="BI4077" s="2">
        <v>36.382199999999997</v>
      </c>
      <c r="BJ4077" s="2" t="s">
        <v>79</v>
      </c>
    </row>
    <row r="4078" spans="1:62" x14ac:dyDescent="0.2">
      <c r="A4078" s="2">
        <v>2018</v>
      </c>
      <c r="B4078" s="4" t="s">
        <v>5</v>
      </c>
      <c r="C4078" s="4" t="s">
        <v>157</v>
      </c>
      <c r="D4078" s="4" t="s">
        <v>246</v>
      </c>
      <c r="E4078" s="52" t="s">
        <v>247</v>
      </c>
      <c r="F4078" s="4" t="s">
        <v>115</v>
      </c>
      <c r="I4078" s="7">
        <v>248927.01239999998</v>
      </c>
      <c r="J4078" s="8">
        <v>248927.01239999998</v>
      </c>
      <c r="K4078" s="16">
        <v>0.16797541823147832</v>
      </c>
      <c r="O4078" s="7">
        <v>2240343.1115999999</v>
      </c>
      <c r="P4078" s="8">
        <v>2240343.1115999999</v>
      </c>
      <c r="Q4078" s="16">
        <v>0.16797541823147832</v>
      </c>
      <c r="R4078" s="40"/>
      <c r="S4078" s="16"/>
      <c r="T4078" s="10">
        <v>30.8</v>
      </c>
      <c r="U4078" s="16">
        <v>0</v>
      </c>
      <c r="V4078" s="7"/>
      <c r="W4078" s="7"/>
      <c r="X4078" s="10">
        <v>9</v>
      </c>
      <c r="AA4078" s="7">
        <v>3633102</v>
      </c>
      <c r="AD4078" s="7">
        <v>59</v>
      </c>
      <c r="AE4078" s="7">
        <v>6997</v>
      </c>
      <c r="AF4078" s="7">
        <v>155</v>
      </c>
      <c r="AG4078" s="8">
        <v>6842</v>
      </c>
      <c r="AH4078" s="16">
        <v>0.16797541823147832</v>
      </c>
      <c r="AI4078" s="7">
        <v>6026</v>
      </c>
      <c r="AJ4078" s="7">
        <v>816</v>
      </c>
      <c r="AK4078" s="12">
        <v>0.86122623981706448</v>
      </c>
      <c r="AL4078" s="12">
        <v>0.95</v>
      </c>
      <c r="AN4078" s="12">
        <v>0.8807366267173341</v>
      </c>
      <c r="AO4078" s="12">
        <v>0.97784764899242538</v>
      </c>
      <c r="AP4078" s="12">
        <v>1.0647435712075159E-2</v>
      </c>
      <c r="AQ4078" s="8">
        <v>8373885</v>
      </c>
      <c r="AR4078" s="16">
        <v>0.31644139027803964</v>
      </c>
      <c r="AS4078" s="7">
        <v>310834.6325167038</v>
      </c>
      <c r="AT4078" s="7">
        <v>1223.8943291435253</v>
      </c>
      <c r="AU4078" s="7">
        <v>135.98825879372504</v>
      </c>
      <c r="AV4078" s="7">
        <v>182</v>
      </c>
      <c r="AW4078" s="16">
        <v>0.74718823513035737</v>
      </c>
      <c r="AX4078" s="16">
        <v>0.12711395268178238</v>
      </c>
      <c r="AY4078" s="7">
        <v>185900247</v>
      </c>
      <c r="AZ4078" s="10">
        <v>22.2</v>
      </c>
      <c r="BA4078" s="16">
        <v>0</v>
      </c>
      <c r="BB4078" s="7">
        <v>7730405.6507047871</v>
      </c>
      <c r="BC4078" s="16">
        <v>-2.8897149123388009E-2</v>
      </c>
      <c r="BD4078" s="13">
        <v>55540419.179999992</v>
      </c>
      <c r="BE4078" s="13">
        <v>6.6325748657881007</v>
      </c>
      <c r="BF4078" s="16">
        <v>1.5465479560752469E-2</v>
      </c>
      <c r="BG4078" s="44">
        <v>0.1741992964146237</v>
      </c>
      <c r="BH4078" s="43">
        <v>26.939999999999998</v>
      </c>
      <c r="BI4078" s="2">
        <v>36.382199999999997</v>
      </c>
      <c r="BJ4078" s="2" t="s">
        <v>80</v>
      </c>
    </row>
    <row r="4079" spans="1:62" x14ac:dyDescent="0.2">
      <c r="A4079" s="2">
        <v>2018</v>
      </c>
      <c r="B4079" s="4" t="s">
        <v>6</v>
      </c>
      <c r="C4079" s="4" t="s">
        <v>157</v>
      </c>
      <c r="D4079" s="4" t="s">
        <v>246</v>
      </c>
      <c r="E4079" s="52" t="s">
        <v>247</v>
      </c>
      <c r="F4079" s="4" t="s">
        <v>115</v>
      </c>
      <c r="I4079" s="7">
        <v>229062.33119999999</v>
      </c>
      <c r="J4079" s="8">
        <v>229062.33119999999</v>
      </c>
      <c r="K4079" s="16">
        <v>0.10282010860045543</v>
      </c>
      <c r="O4079" s="7">
        <v>2061560.9807999998</v>
      </c>
      <c r="P4079" s="8">
        <v>2061560.9807999998</v>
      </c>
      <c r="Q4079" s="16">
        <v>0.10282010860045543</v>
      </c>
      <c r="R4079" s="40"/>
      <c r="S4079" s="16"/>
      <c r="T4079" s="10">
        <v>30.8</v>
      </c>
      <c r="U4079" s="16">
        <v>0</v>
      </c>
      <c r="V4079" s="7"/>
      <c r="W4079" s="7"/>
      <c r="X4079" s="10">
        <v>9</v>
      </c>
      <c r="AA4079" s="7">
        <v>3343176</v>
      </c>
      <c r="AD4079" s="7">
        <v>59</v>
      </c>
      <c r="AE4079" s="7">
        <v>6746</v>
      </c>
      <c r="AF4079" s="7">
        <v>450</v>
      </c>
      <c r="AG4079" s="8">
        <v>6296</v>
      </c>
      <c r="AH4079" s="16">
        <v>0.10282010860045543</v>
      </c>
      <c r="AI4079" s="7">
        <v>5593</v>
      </c>
      <c r="AJ4079" s="7">
        <v>703</v>
      </c>
      <c r="AK4079" s="12">
        <v>0.82908390157130152</v>
      </c>
      <c r="AL4079" s="12">
        <v>0.95</v>
      </c>
      <c r="AN4079" s="12">
        <v>0.88834180432020327</v>
      </c>
      <c r="AO4079" s="12">
        <v>0.93329380373554705</v>
      </c>
      <c r="AP4079" s="12">
        <v>9.229880699203985E-2</v>
      </c>
      <c r="AQ4079" s="8">
        <v>7551921</v>
      </c>
      <c r="AR4079" s="16">
        <v>0.14041903589488336</v>
      </c>
      <c r="AS4079" s="7">
        <v>291130.33924441022</v>
      </c>
      <c r="AT4079" s="7">
        <v>1199.4791931385007</v>
      </c>
      <c r="AU4079" s="7">
        <v>133.27546590427787</v>
      </c>
      <c r="AV4079" s="7">
        <v>182</v>
      </c>
      <c r="AW4079" s="16">
        <v>0.73228277969383437</v>
      </c>
      <c r="AX4079" s="16">
        <v>3.4093436455509885E-2</v>
      </c>
      <c r="AY4079" s="7">
        <v>167652646.19999999</v>
      </c>
      <c r="AZ4079" s="10">
        <v>22.2</v>
      </c>
      <c r="BA4079" s="16">
        <v>0</v>
      </c>
      <c r="BB4079" s="7">
        <v>7234365.3166224193</v>
      </c>
      <c r="BC4079" s="16">
        <v>1.2747184191540129E-2</v>
      </c>
      <c r="BD4079" s="13">
        <v>51172969.640000001</v>
      </c>
      <c r="BE4079" s="13">
        <v>6.7761526689699219</v>
      </c>
      <c r="BF4079" s="16">
        <v>1.5317799038043175E-2</v>
      </c>
      <c r="BG4079" s="44">
        <v>0.1807684433327181</v>
      </c>
      <c r="BH4079" s="43">
        <v>25.939999999999998</v>
      </c>
      <c r="BI4079" s="2">
        <v>36.382199999999997</v>
      </c>
    </row>
    <row r="4080" spans="1:62" x14ac:dyDescent="0.2">
      <c r="A4080" s="2">
        <v>2018</v>
      </c>
      <c r="B4080" s="4" t="s">
        <v>7</v>
      </c>
      <c r="C4080" s="4" t="s">
        <v>157</v>
      </c>
      <c r="D4080" s="4" t="s">
        <v>246</v>
      </c>
      <c r="E4080" s="52" t="s">
        <v>247</v>
      </c>
      <c r="F4080" s="4" t="s">
        <v>115</v>
      </c>
      <c r="I4080" s="7">
        <v>228625.74479999999</v>
      </c>
      <c r="J4080" s="8">
        <v>228625.74479999999</v>
      </c>
      <c r="K4080" s="16">
        <v>3.1009023789991819E-2</v>
      </c>
      <c r="O4080" s="7">
        <v>2057631.7031999999</v>
      </c>
      <c r="P4080" s="8">
        <v>2057631.7031999999</v>
      </c>
      <c r="Q4080" s="16">
        <v>3.1009023789991819E-2</v>
      </c>
      <c r="R4080" s="40"/>
      <c r="S4080" s="16"/>
      <c r="T4080" s="10">
        <v>30.8</v>
      </c>
      <c r="U4080" s="16">
        <v>0</v>
      </c>
      <c r="V4080" s="7"/>
      <c r="W4080" s="7"/>
      <c r="X4080" s="10">
        <v>9</v>
      </c>
      <c r="AA4080" s="7">
        <v>3336804</v>
      </c>
      <c r="AD4080" s="7">
        <v>59</v>
      </c>
      <c r="AE4080" s="7">
        <v>6669</v>
      </c>
      <c r="AF4080" s="7">
        <v>385</v>
      </c>
      <c r="AG4080" s="8">
        <v>6284</v>
      </c>
      <c r="AH4080" s="16">
        <v>3.1009023789991819E-2</v>
      </c>
      <c r="AI4080" s="7">
        <v>5484</v>
      </c>
      <c r="AJ4080" s="7">
        <v>800</v>
      </c>
      <c r="AK4080" s="12">
        <v>0.82231219073324335</v>
      </c>
      <c r="AL4080" s="12">
        <v>0.95</v>
      </c>
      <c r="AN4080" s="12">
        <v>0.8726925525143221</v>
      </c>
      <c r="AO4080" s="12">
        <v>0.94227020542810014</v>
      </c>
      <c r="AP4080" s="12">
        <v>8.2430017821488288E-2</v>
      </c>
      <c r="AQ4080" s="8">
        <v>7180818</v>
      </c>
      <c r="AR4080" s="16">
        <v>0.30547937086698318</v>
      </c>
      <c r="AS4080" s="7">
        <v>293573.91659852822</v>
      </c>
      <c r="AT4080" s="7">
        <v>1142.7145130490135</v>
      </c>
      <c r="AU4080" s="7">
        <v>126.96827922766816</v>
      </c>
      <c r="AV4080" s="7">
        <v>182</v>
      </c>
      <c r="AW4080" s="16">
        <v>0.6976279078443306</v>
      </c>
      <c r="AX4080" s="16">
        <v>0.26621527139310364</v>
      </c>
      <c r="AY4080" s="7">
        <v>159414159.59999999</v>
      </c>
      <c r="AZ4080" s="10">
        <v>22.2</v>
      </c>
      <c r="BA4080" s="16">
        <v>0</v>
      </c>
      <c r="BB4080" s="7">
        <v>7215102.7589764232</v>
      </c>
      <c r="BC4080" s="16">
        <v>-0.11866282915640462</v>
      </c>
      <c r="BD4080" s="13">
        <v>49758954.679999992</v>
      </c>
      <c r="BE4080" s="13">
        <v>6.9294270764138561</v>
      </c>
      <c r="BF4080" s="16">
        <v>1.5315110250791812E-2</v>
      </c>
      <c r="BG4080" s="44">
        <v>0.17841669962672926</v>
      </c>
      <c r="BH4080" s="43">
        <v>24.46</v>
      </c>
      <c r="BI4080" s="2">
        <v>36.382199999999997</v>
      </c>
    </row>
    <row r="4081" spans="1:62" x14ac:dyDescent="0.2">
      <c r="A4081" s="2">
        <v>2019</v>
      </c>
      <c r="B4081" s="4" t="s">
        <v>8</v>
      </c>
      <c r="C4081" s="4" t="s">
        <v>157</v>
      </c>
      <c r="D4081" s="4" t="s">
        <v>246</v>
      </c>
      <c r="E4081" s="52" t="s">
        <v>247</v>
      </c>
      <c r="F4081" s="4" t="s">
        <v>115</v>
      </c>
      <c r="I4081" s="7">
        <v>247035.13799999998</v>
      </c>
      <c r="J4081" s="8">
        <v>247035.13799999998</v>
      </c>
      <c r="K4081" s="16">
        <v>1.7991004497751151E-2</v>
      </c>
      <c r="O4081" s="7">
        <v>2223316.2419999996</v>
      </c>
      <c r="P4081" s="8">
        <v>2223316.2419999996</v>
      </c>
      <c r="Q4081" s="16">
        <v>1.7991004497750929E-2</v>
      </c>
      <c r="R4081" s="40"/>
      <c r="S4081" s="16"/>
      <c r="T4081" s="10">
        <v>30.8</v>
      </c>
      <c r="U4081" s="16">
        <v>0</v>
      </c>
      <c r="V4081" s="7"/>
      <c r="W4081" s="7"/>
      <c r="X4081" s="10">
        <v>9</v>
      </c>
      <c r="AA4081" s="7">
        <v>3605490</v>
      </c>
      <c r="AD4081" s="7">
        <v>59</v>
      </c>
      <c r="AE4081" s="7">
        <v>6997</v>
      </c>
      <c r="AF4081" s="7">
        <v>207</v>
      </c>
      <c r="AG4081" s="8">
        <v>6790</v>
      </c>
      <c r="AH4081" s="16">
        <v>1.7991004497751151E-2</v>
      </c>
      <c r="AI4081" s="7">
        <v>6165</v>
      </c>
      <c r="AJ4081" s="7">
        <v>625</v>
      </c>
      <c r="AK4081" s="12">
        <v>0.88109189652708308</v>
      </c>
      <c r="AL4081" s="12">
        <v>0.95</v>
      </c>
      <c r="AN4081" s="12">
        <v>0.90795287187039764</v>
      </c>
      <c r="AO4081" s="12">
        <v>0.97041589252536797</v>
      </c>
      <c r="AP4081" s="12">
        <v>-4.7583146465813853E-3</v>
      </c>
      <c r="AQ4081" s="8">
        <v>7029744</v>
      </c>
      <c r="AR4081" s="16">
        <v>0.28361443930756791</v>
      </c>
      <c r="AS4081" s="7">
        <v>260940.75723830739</v>
      </c>
      <c r="AT4081" s="7">
        <v>1035.3083946980855</v>
      </c>
      <c r="AU4081" s="7">
        <v>115.03426607756506</v>
      </c>
      <c r="AV4081" s="7">
        <v>182</v>
      </c>
      <c r="AW4081" s="16">
        <v>0.63205640701958832</v>
      </c>
      <c r="AX4081" s="16">
        <v>0.26092905893688956</v>
      </c>
      <c r="AY4081" s="7">
        <v>156060316.79999998</v>
      </c>
      <c r="AZ4081" s="10">
        <v>22.2</v>
      </c>
      <c r="BA4081" s="16">
        <v>0</v>
      </c>
      <c r="BB4081" s="7">
        <v>7917945.7970907893</v>
      </c>
      <c r="BC4081" s="16">
        <v>-0.12734216003355267</v>
      </c>
      <c r="BD4081" s="13">
        <v>51497900.75</v>
      </c>
      <c r="BE4081" s="13">
        <v>7.3257149549115868</v>
      </c>
      <c r="BF4081" s="16">
        <v>1.5837924860114122E-2</v>
      </c>
      <c r="BG4081" s="44">
        <v>0.19062783238695619</v>
      </c>
      <c r="BH4081" s="43">
        <v>26.939999999999998</v>
      </c>
      <c r="BI4081" s="2">
        <v>36.382199999999997</v>
      </c>
      <c r="BJ4081" s="2" t="s">
        <v>81</v>
      </c>
    </row>
    <row r="4082" spans="1:62" x14ac:dyDescent="0.2">
      <c r="A4082" s="2">
        <v>2019</v>
      </c>
      <c r="B4082" s="4" t="s">
        <v>9</v>
      </c>
      <c r="C4082" s="4" t="s">
        <v>157</v>
      </c>
      <c r="D4082" s="4" t="s">
        <v>246</v>
      </c>
      <c r="E4082" s="52" t="s">
        <v>247</v>
      </c>
      <c r="F4082" s="4" t="s">
        <v>115</v>
      </c>
      <c r="I4082" s="7">
        <v>227934.48299999998</v>
      </c>
      <c r="J4082" s="8">
        <v>227934.48299999998</v>
      </c>
      <c r="K4082" s="16">
        <v>8.9944328462073786E-2</v>
      </c>
      <c r="O4082" s="7">
        <v>2051410.3469999998</v>
      </c>
      <c r="P4082" s="8">
        <v>2051410.3469999998</v>
      </c>
      <c r="Q4082" s="16">
        <v>8.9944328462073786E-2</v>
      </c>
      <c r="R4082" s="40"/>
      <c r="S4082" s="16"/>
      <c r="T4082" s="10">
        <v>30.8</v>
      </c>
      <c r="U4082" s="16">
        <v>0</v>
      </c>
      <c r="V4082" s="7"/>
      <c r="W4082" s="7"/>
      <c r="X4082" s="10">
        <v>9</v>
      </c>
      <c r="AA4082" s="7">
        <v>3326715</v>
      </c>
      <c r="AD4082" s="7">
        <v>59</v>
      </c>
      <c r="AE4082" s="7">
        <v>6372</v>
      </c>
      <c r="AF4082" s="7">
        <v>107</v>
      </c>
      <c r="AG4082" s="8">
        <v>6265</v>
      </c>
      <c r="AH4082" s="16">
        <v>8.9944328462073786E-2</v>
      </c>
      <c r="AI4082" s="7">
        <v>5746</v>
      </c>
      <c r="AJ4082" s="7">
        <v>519</v>
      </c>
      <c r="AK4082" s="12">
        <v>0.90175768989328309</v>
      </c>
      <c r="AL4082" s="12">
        <v>0.95</v>
      </c>
      <c r="AN4082" s="12">
        <v>0.91715881883479644</v>
      </c>
      <c r="AO4082" s="12">
        <v>0.98320778405524167</v>
      </c>
      <c r="AP4082" s="12">
        <v>1.5766645599693652E-2</v>
      </c>
      <c r="AQ4082" s="8">
        <v>7222188</v>
      </c>
      <c r="AR4082" s="16">
        <v>0.39931527949732915</v>
      </c>
      <c r="AS4082" s="7">
        <v>294063.02931596094</v>
      </c>
      <c r="AT4082" s="7">
        <v>1152.783399840383</v>
      </c>
      <c r="AU4082" s="7">
        <v>128.08704442670921</v>
      </c>
      <c r="AV4082" s="7">
        <v>182</v>
      </c>
      <c r="AW4082" s="16">
        <v>0.70377496937752315</v>
      </c>
      <c r="AX4082" s="16">
        <v>0.28384105770960044</v>
      </c>
      <c r="AY4082" s="7">
        <v>160332573.59999999</v>
      </c>
      <c r="AZ4082" s="10">
        <v>22.2</v>
      </c>
      <c r="BA4082" s="16">
        <v>0</v>
      </c>
      <c r="BB4082" s="7">
        <v>8403459.0916721653</v>
      </c>
      <c r="BC4082" s="16">
        <v>-0.1223549986024161</v>
      </c>
      <c r="BD4082" s="13">
        <v>58642544.550000004</v>
      </c>
      <c r="BE4082" s="13">
        <v>8.1197754129358035</v>
      </c>
      <c r="BF4082" s="16">
        <v>1.7180044294937673E-2</v>
      </c>
      <c r="BG4082" s="44">
        <v>0.20594010104369889</v>
      </c>
      <c r="BH4082" s="43">
        <v>24.56</v>
      </c>
      <c r="BI4082" s="2">
        <v>36.382199999999997</v>
      </c>
      <c r="BJ4082" s="2" t="s">
        <v>82</v>
      </c>
    </row>
    <row r="4083" spans="1:62" x14ac:dyDescent="0.2">
      <c r="A4083" s="2">
        <v>2019</v>
      </c>
      <c r="B4083" s="4" t="s">
        <v>10</v>
      </c>
      <c r="C4083" s="4" t="s">
        <v>157</v>
      </c>
      <c r="D4083" s="4" t="s">
        <v>246</v>
      </c>
      <c r="E4083" s="52" t="s">
        <v>247</v>
      </c>
      <c r="F4083" s="4" t="s">
        <v>115</v>
      </c>
      <c r="I4083" s="7">
        <v>244597.53059999997</v>
      </c>
      <c r="J4083" s="8">
        <v>244597.53059999997</v>
      </c>
      <c r="K4083" s="16">
        <v>1.1890427453341346E-2</v>
      </c>
      <c r="O4083" s="7">
        <v>2201377.7753999997</v>
      </c>
      <c r="P4083" s="8">
        <v>2201377.7753999997</v>
      </c>
      <c r="Q4083" s="16">
        <v>1.1890427453341124E-2</v>
      </c>
      <c r="R4083" s="40"/>
      <c r="S4083" s="16"/>
      <c r="T4083" s="10">
        <v>30.8</v>
      </c>
      <c r="U4083" s="16">
        <v>0</v>
      </c>
      <c r="V4083" s="7"/>
      <c r="W4083" s="7"/>
      <c r="X4083" s="10">
        <v>9</v>
      </c>
      <c r="AA4083" s="7">
        <v>3569913</v>
      </c>
      <c r="AD4083" s="7">
        <v>59</v>
      </c>
      <c r="AE4083" s="7">
        <v>7182</v>
      </c>
      <c r="AF4083" s="7">
        <v>459</v>
      </c>
      <c r="AG4083" s="8">
        <v>6723</v>
      </c>
      <c r="AH4083" s="16">
        <v>1.1890427453341346E-2</v>
      </c>
      <c r="AI4083" s="7">
        <v>4457</v>
      </c>
      <c r="AJ4083" s="7">
        <v>2266</v>
      </c>
      <c r="AK4083" s="12">
        <v>0.62057922584238379</v>
      </c>
      <c r="AL4083" s="12">
        <v>0.95</v>
      </c>
      <c r="AN4083" s="12">
        <v>0.66294808865089994</v>
      </c>
      <c r="AO4083" s="12">
        <v>0.93609022556390975</v>
      </c>
      <c r="AP4083" s="12">
        <v>-0.27958339859395165</v>
      </c>
      <c r="AQ4083" s="8">
        <v>7526875</v>
      </c>
      <c r="AR4083" s="16">
        <v>8.847919563131823E-2</v>
      </c>
      <c r="AS4083" s="7">
        <v>300114.63317384367</v>
      </c>
      <c r="AT4083" s="7">
        <v>1119.5708760969806</v>
      </c>
      <c r="AU4083" s="7">
        <v>124.39676401077561</v>
      </c>
      <c r="AV4083" s="7">
        <v>182</v>
      </c>
      <c r="AW4083" s="16">
        <v>0.68349870335591001</v>
      </c>
      <c r="AX4083" s="16">
        <v>7.5688796039636852E-2</v>
      </c>
      <c r="AY4083" s="7">
        <v>167096625</v>
      </c>
      <c r="AZ4083" s="10">
        <v>22.2</v>
      </c>
      <c r="BA4083" s="16">
        <v>0</v>
      </c>
      <c r="BB4083" s="7">
        <v>7506062.4325272981</v>
      </c>
      <c r="BC4083" s="16">
        <v>-6.3424652388545319E-2</v>
      </c>
      <c r="BD4083" s="13">
        <v>68565617.609999985</v>
      </c>
      <c r="BE4083" s="13">
        <v>9.1094401873287367</v>
      </c>
      <c r="BF4083" s="16">
        <v>1.8661546035492565E-2</v>
      </c>
      <c r="BG4083" s="44">
        <v>0.21412604083013853</v>
      </c>
      <c r="BH4083" s="43">
        <v>25.080000000000002</v>
      </c>
      <c r="BI4083" s="2">
        <v>36.382199999999997</v>
      </c>
      <c r="BJ4083" s="2" t="s">
        <v>83</v>
      </c>
    </row>
    <row r="4084" spans="1:62" x14ac:dyDescent="0.2">
      <c r="A4084" s="2">
        <v>2019</v>
      </c>
      <c r="B4084" s="4" t="s">
        <v>0</v>
      </c>
      <c r="C4084" s="4" t="s">
        <v>157</v>
      </c>
      <c r="D4084" s="4" t="s">
        <v>246</v>
      </c>
      <c r="E4084" s="52" t="s">
        <v>247</v>
      </c>
      <c r="F4084" s="4" t="s">
        <v>115</v>
      </c>
      <c r="I4084" s="7">
        <v>240522.7242</v>
      </c>
      <c r="J4084" s="8">
        <v>240522.7242</v>
      </c>
      <c r="K4084" s="16">
        <v>6.0134701731879403E-2</v>
      </c>
      <c r="O4084" s="7">
        <v>2164704.5178</v>
      </c>
      <c r="P4084" s="8">
        <v>2164704.5178</v>
      </c>
      <c r="Q4084" s="16">
        <v>6.0134701731879625E-2</v>
      </c>
      <c r="R4084" s="40"/>
      <c r="S4084" s="16"/>
      <c r="T4084" s="10">
        <v>30.8</v>
      </c>
      <c r="U4084" s="16">
        <v>0</v>
      </c>
      <c r="V4084" s="7"/>
      <c r="W4084" s="7"/>
      <c r="X4084" s="10">
        <v>9</v>
      </c>
      <c r="AA4084" s="7">
        <v>3510441</v>
      </c>
      <c r="AD4084" s="7">
        <v>59</v>
      </c>
      <c r="AE4084" s="7">
        <v>7092</v>
      </c>
      <c r="AF4084" s="7">
        <v>481</v>
      </c>
      <c r="AG4084" s="8">
        <v>6611</v>
      </c>
      <c r="AH4084" s="16">
        <v>6.0134701731879403E-2</v>
      </c>
      <c r="AI4084" s="7">
        <v>4901</v>
      </c>
      <c r="AJ4084" s="7">
        <v>1710</v>
      </c>
      <c r="AK4084" s="12">
        <v>0.69106034968979135</v>
      </c>
      <c r="AL4084" s="12">
        <v>0.95</v>
      </c>
      <c r="AN4084" s="12">
        <v>0.74134019059143852</v>
      </c>
      <c r="AO4084" s="12">
        <v>0.93217710095882689</v>
      </c>
      <c r="AP4084" s="12">
        <v>-0.204714015391672</v>
      </c>
      <c r="AQ4084" s="8">
        <v>7321758</v>
      </c>
      <c r="AR4084" s="16">
        <v>7.9379947813011276E-2</v>
      </c>
      <c r="AS4084" s="7">
        <v>296427.44939271256</v>
      </c>
      <c r="AT4084" s="7">
        <v>1107.511420360006</v>
      </c>
      <c r="AU4084" s="7">
        <v>123.05682448444512</v>
      </c>
      <c r="AV4084" s="7">
        <v>182</v>
      </c>
      <c r="AW4084" s="16">
        <v>0.67613639826618199</v>
      </c>
      <c r="AX4084" s="16">
        <v>1.8153585624253399E-2</v>
      </c>
      <c r="AY4084" s="7">
        <v>162543027.59999999</v>
      </c>
      <c r="AZ4084" s="10">
        <v>22.2</v>
      </c>
      <c r="BA4084" s="16">
        <v>0</v>
      </c>
      <c r="BB4084" s="7">
        <v>7285359.7774181943</v>
      </c>
      <c r="BC4084" s="16">
        <v>-1.7521254004918017E-2</v>
      </c>
      <c r="BD4084" s="13">
        <v>68940711.060000002</v>
      </c>
      <c r="BE4084" s="13">
        <v>9.4158685741866908</v>
      </c>
      <c r="BF4084" s="16">
        <v>1.8695226675257682E-2</v>
      </c>
      <c r="BG4084" s="44">
        <v>0.21229207407204245</v>
      </c>
      <c r="BH4084" s="43">
        <v>24.7</v>
      </c>
      <c r="BI4084" s="2">
        <v>36.382199999999997</v>
      </c>
    </row>
    <row r="4085" spans="1:62" x14ac:dyDescent="0.2">
      <c r="A4085" s="2">
        <v>2019</v>
      </c>
      <c r="B4085" s="4" t="s">
        <v>1</v>
      </c>
      <c r="C4085" s="4" t="s">
        <v>157</v>
      </c>
      <c r="D4085" s="4" t="s">
        <v>246</v>
      </c>
      <c r="E4085" s="52" t="s">
        <v>247</v>
      </c>
      <c r="F4085" s="4" t="s">
        <v>115</v>
      </c>
      <c r="I4085" s="7">
        <v>243906.26879999999</v>
      </c>
      <c r="J4085" s="8">
        <v>243906.26879999999</v>
      </c>
      <c r="K4085" s="16">
        <v>-8.2840236686390067E-3</v>
      </c>
      <c r="O4085" s="7">
        <v>2195156.4191999999</v>
      </c>
      <c r="P4085" s="8">
        <v>2195156.4191999999</v>
      </c>
      <c r="Q4085" s="16">
        <v>-8.2840236686391178E-3</v>
      </c>
      <c r="R4085" s="40"/>
      <c r="S4085" s="16"/>
      <c r="T4085" s="10">
        <v>30.8</v>
      </c>
      <c r="U4085" s="16">
        <v>0</v>
      </c>
      <c r="V4085" s="7"/>
      <c r="W4085" s="7"/>
      <c r="X4085" s="10">
        <v>9</v>
      </c>
      <c r="AA4085" s="7">
        <v>3559824</v>
      </c>
      <c r="AD4085" s="7">
        <v>59</v>
      </c>
      <c r="AE4085" s="7">
        <v>7469</v>
      </c>
      <c r="AF4085" s="7">
        <v>765</v>
      </c>
      <c r="AG4085" s="8">
        <v>6704</v>
      </c>
      <c r="AH4085" s="16">
        <v>-8.2840236686390067E-3</v>
      </c>
      <c r="AI4085" s="7">
        <v>4681</v>
      </c>
      <c r="AJ4085" s="7">
        <v>2023</v>
      </c>
      <c r="AK4085" s="12">
        <v>0.62672379167224523</v>
      </c>
      <c r="AL4085" s="12">
        <v>0.95</v>
      </c>
      <c r="AN4085" s="12">
        <v>0.69823985680190925</v>
      </c>
      <c r="AO4085" s="12">
        <v>0.8975766501539697</v>
      </c>
      <c r="AP4085" s="12">
        <v>-0.25184634142004969</v>
      </c>
      <c r="AQ4085" s="8">
        <v>8152199</v>
      </c>
      <c r="AR4085" s="16">
        <v>8.3197992252772357E-2</v>
      </c>
      <c r="AS4085" s="7">
        <v>306935.20331325301</v>
      </c>
      <c r="AT4085" s="7">
        <v>1216.0201372315037</v>
      </c>
      <c r="AU4085" s="7">
        <v>135.11334858127819</v>
      </c>
      <c r="AV4085" s="7">
        <v>182</v>
      </c>
      <c r="AW4085" s="16">
        <v>0.74238103616086915</v>
      </c>
      <c r="AX4085" s="16">
        <v>9.2246185505480582E-2</v>
      </c>
      <c r="AY4085" s="7">
        <v>180978817.79999998</v>
      </c>
      <c r="AZ4085" s="10">
        <v>22.2</v>
      </c>
      <c r="BA4085" s="16">
        <v>0</v>
      </c>
      <c r="BB4085" s="7">
        <v>8025208.1703069508</v>
      </c>
      <c r="BC4085" s="16">
        <v>-7.2964531628473064E-2</v>
      </c>
      <c r="BD4085" s="13">
        <v>76159200.289999992</v>
      </c>
      <c r="BE4085" s="13">
        <v>9.3421664866129976</v>
      </c>
      <c r="BF4085" s="16">
        <v>1.7994694975684376E-2</v>
      </c>
      <c r="BG4085" s="44">
        <v>0.20269480017819552</v>
      </c>
      <c r="BH4085" s="43">
        <v>26.560000000000002</v>
      </c>
      <c r="BI4085" s="2">
        <v>36.382199999999997</v>
      </c>
    </row>
    <row r="4086" spans="1:62" x14ac:dyDescent="0.2">
      <c r="A4086" s="2">
        <v>2019</v>
      </c>
      <c r="B4086" s="4" t="s">
        <v>2</v>
      </c>
      <c r="C4086" s="4" t="s">
        <v>157</v>
      </c>
      <c r="D4086" s="4" t="s">
        <v>246</v>
      </c>
      <c r="E4086" s="52" t="s">
        <v>247</v>
      </c>
      <c r="F4086" s="4" t="s">
        <v>115</v>
      </c>
      <c r="I4086" s="7">
        <v>244888.58819999997</v>
      </c>
      <c r="J4086" s="8">
        <v>244888.58819999997</v>
      </c>
      <c r="K4086" s="16">
        <v>6.5537438657590652E-2</v>
      </c>
      <c r="O4086" s="7">
        <v>2203997.2937999996</v>
      </c>
      <c r="P4086" s="8">
        <v>2203997.2937999996</v>
      </c>
      <c r="Q4086" s="16">
        <v>6.553743865759043E-2</v>
      </c>
      <c r="R4086" s="40"/>
      <c r="S4086" s="16"/>
      <c r="T4086" s="10">
        <v>30.8</v>
      </c>
      <c r="U4086" s="16">
        <v>0</v>
      </c>
      <c r="V4086" s="7"/>
      <c r="W4086" s="7"/>
      <c r="X4086" s="10">
        <v>9</v>
      </c>
      <c r="AA4086" s="7">
        <v>3574161</v>
      </c>
      <c r="AD4086" s="7">
        <v>59</v>
      </c>
      <c r="AE4086" s="7">
        <v>6946</v>
      </c>
      <c r="AF4086" s="7">
        <v>215</v>
      </c>
      <c r="AG4086" s="8">
        <v>6731</v>
      </c>
      <c r="AH4086" s="16">
        <v>6.5537438657590652E-2</v>
      </c>
      <c r="AI4086" s="7">
        <v>5062</v>
      </c>
      <c r="AJ4086" s="7">
        <v>1669</v>
      </c>
      <c r="AK4086" s="12">
        <v>0.72876475669450047</v>
      </c>
      <c r="AL4086" s="12">
        <v>0.95</v>
      </c>
      <c r="AN4086" s="12">
        <v>0.75204278710444217</v>
      </c>
      <c r="AO4086" s="12">
        <v>0.96904693348689896</v>
      </c>
      <c r="AP4086" s="12">
        <v>-0.1742300910587935</v>
      </c>
      <c r="AQ4086" s="8">
        <v>7544277</v>
      </c>
      <c r="AR4086" s="16">
        <v>7.2411257459800593E-2</v>
      </c>
      <c r="AS4086" s="7">
        <v>300808.49282296648</v>
      </c>
      <c r="AT4086" s="7">
        <v>1120.8255831228644</v>
      </c>
      <c r="AU4086" s="7">
        <v>124.53617590254049</v>
      </c>
      <c r="AV4086" s="7">
        <v>182</v>
      </c>
      <c r="AW4086" s="16">
        <v>0.68426470276121154</v>
      </c>
      <c r="AX4086" s="16">
        <v>6.4510345228885324E-3</v>
      </c>
      <c r="AY4086" s="7">
        <v>167482949.40000001</v>
      </c>
      <c r="AZ4086" s="10">
        <v>22.2</v>
      </c>
      <c r="BA4086" s="16">
        <v>0</v>
      </c>
      <c r="BB4086" s="7">
        <v>7633287.2528103972</v>
      </c>
      <c r="BC4086" s="16">
        <v>-7.5410386358054846E-3</v>
      </c>
      <c r="BD4086" s="13">
        <v>70744388.569999978</v>
      </c>
      <c r="BE4086" s="13">
        <v>9.3772257527129472</v>
      </c>
      <c r="BF4086" s="16">
        <v>1.7395614151412428E-2</v>
      </c>
      <c r="BG4086" s="44">
        <v>0.20859576820881692</v>
      </c>
      <c r="BH4086" s="43">
        <v>25.080000000000002</v>
      </c>
      <c r="BI4086" s="2">
        <v>36.382199999999997</v>
      </c>
    </row>
    <row r="4087" spans="1:62" x14ac:dyDescent="0.2">
      <c r="A4087" s="2">
        <v>2019</v>
      </c>
      <c r="B4087" s="4" t="s">
        <v>3</v>
      </c>
      <c r="C4087" s="4" t="s">
        <v>157</v>
      </c>
      <c r="D4087" s="4" t="s">
        <v>246</v>
      </c>
      <c r="E4087" s="52" t="s">
        <v>247</v>
      </c>
      <c r="F4087" s="4" t="s">
        <v>115</v>
      </c>
      <c r="I4087" s="7">
        <v>265044.32699999999</v>
      </c>
      <c r="J4087" s="8">
        <v>265044.32699999999</v>
      </c>
      <c r="K4087" s="16">
        <v>7.6070901033973515E-2</v>
      </c>
      <c r="O4087" s="7">
        <v>2385398.943</v>
      </c>
      <c r="P4087" s="8">
        <v>2385398.943</v>
      </c>
      <c r="Q4087" s="16">
        <v>7.6070901033973293E-2</v>
      </c>
      <c r="R4087" s="40"/>
      <c r="S4087" s="16"/>
      <c r="T4087" s="10">
        <v>30.8</v>
      </c>
      <c r="U4087" s="16">
        <v>0</v>
      </c>
      <c r="V4087" s="7"/>
      <c r="W4087" s="7"/>
      <c r="X4087" s="10">
        <v>9</v>
      </c>
      <c r="AA4087" s="7">
        <v>3868335</v>
      </c>
      <c r="AD4087" s="7">
        <v>59</v>
      </c>
      <c r="AE4087" s="7">
        <v>7525</v>
      </c>
      <c r="AF4087" s="7">
        <v>240</v>
      </c>
      <c r="AG4087" s="8">
        <v>7285</v>
      </c>
      <c r="AH4087" s="16">
        <v>7.6070901033973515E-2</v>
      </c>
      <c r="AI4087" s="7">
        <v>5992</v>
      </c>
      <c r="AJ4087" s="7">
        <v>1293</v>
      </c>
      <c r="AK4087" s="12">
        <v>0.79627906976744189</v>
      </c>
      <c r="AL4087" s="12">
        <v>0.95</v>
      </c>
      <c r="AN4087" s="12">
        <v>0.82251201098146876</v>
      </c>
      <c r="AO4087" s="12">
        <v>0.96810631229235877</v>
      </c>
      <c r="AP4087" s="12">
        <v>-0.12142532118262173</v>
      </c>
      <c r="AQ4087" s="8">
        <v>8211986</v>
      </c>
      <c r="AR4087" s="16">
        <v>0.15935987752440384</v>
      </c>
      <c r="AS4087" s="7">
        <v>304825.01855976245</v>
      </c>
      <c r="AT4087" s="7">
        <v>1127.2458476321208</v>
      </c>
      <c r="AU4087" s="7">
        <v>125.2495386257912</v>
      </c>
      <c r="AV4087" s="7">
        <v>182</v>
      </c>
      <c r="AW4087" s="16">
        <v>0.68818427816368788</v>
      </c>
      <c r="AX4087" s="16">
        <v>7.7401011783145401E-2</v>
      </c>
      <c r="AY4087" s="7">
        <v>182306089.19999999</v>
      </c>
      <c r="AZ4087" s="10">
        <v>22.2</v>
      </c>
      <c r="BA4087" s="16">
        <v>0</v>
      </c>
      <c r="BB4087" s="7">
        <v>8019850.9878216321</v>
      </c>
      <c r="BC4087" s="16">
        <v>-3.5628857803040169E-2</v>
      </c>
      <c r="BD4087" s="13">
        <v>77681379.029999986</v>
      </c>
      <c r="BE4087" s="13">
        <v>9.4595118683836024</v>
      </c>
      <c r="BF4087" s="16">
        <v>1.6923671077017633E-2</v>
      </c>
      <c r="BG4087" s="44">
        <v>0.21621788481287108</v>
      </c>
      <c r="BH4087" s="43">
        <v>26.939999999999998</v>
      </c>
      <c r="BI4087" s="2">
        <v>36.382199999999997</v>
      </c>
    </row>
    <row r="4088" spans="1:62" x14ac:dyDescent="0.2">
      <c r="A4088" s="2">
        <v>2019</v>
      </c>
      <c r="B4088" s="4" t="s">
        <v>4</v>
      </c>
      <c r="C4088" s="4" t="s">
        <v>157</v>
      </c>
      <c r="D4088" s="4" t="s">
        <v>246</v>
      </c>
      <c r="E4088" s="52" t="s">
        <v>247</v>
      </c>
      <c r="F4088" s="4" t="s">
        <v>115</v>
      </c>
      <c r="I4088" s="7">
        <v>262352.0442</v>
      </c>
      <c r="J4088" s="8">
        <v>262352.0442</v>
      </c>
      <c r="K4088" s="16">
        <v>5.2854431303840155E-2</v>
      </c>
      <c r="O4088" s="7">
        <v>2361168.3977999999</v>
      </c>
      <c r="P4088" s="8">
        <v>2361168.3977999999</v>
      </c>
      <c r="Q4088" s="16">
        <v>5.2854431303839933E-2</v>
      </c>
      <c r="R4088" s="40"/>
      <c r="S4088" s="16"/>
      <c r="T4088" s="10">
        <v>30.8</v>
      </c>
      <c r="U4088" s="16">
        <v>0</v>
      </c>
      <c r="V4088" s="7"/>
      <c r="W4088" s="7"/>
      <c r="X4088" s="10">
        <v>9</v>
      </c>
      <c r="AA4088" s="7">
        <v>3829041</v>
      </c>
      <c r="AD4088" s="7">
        <v>59</v>
      </c>
      <c r="AE4088" s="7">
        <v>7525</v>
      </c>
      <c r="AF4088" s="7">
        <v>314</v>
      </c>
      <c r="AG4088" s="8">
        <v>7211</v>
      </c>
      <c r="AH4088" s="16">
        <v>5.2854431303839933E-2</v>
      </c>
      <c r="AI4088" s="7">
        <v>6105</v>
      </c>
      <c r="AJ4088" s="7">
        <v>1106</v>
      </c>
      <c r="AK4088" s="12">
        <v>0.81129568106312289</v>
      </c>
      <c r="AL4088" s="12">
        <v>0.95</v>
      </c>
      <c r="AN4088" s="12">
        <v>0.84662321453335188</v>
      </c>
      <c r="AO4088" s="12">
        <v>0.95827242524916945</v>
      </c>
      <c r="AP4088" s="12">
        <v>-6.8360797503385862E-2</v>
      </c>
      <c r="AQ4088" s="8">
        <v>8487651</v>
      </c>
      <c r="AR4088" s="16">
        <v>8.2905101690475602E-2</v>
      </c>
      <c r="AS4088" s="7">
        <v>317889.55056179775</v>
      </c>
      <c r="AT4088" s="7">
        <v>1177.0421578144501</v>
      </c>
      <c r="AU4088" s="7">
        <v>130.78246197938336</v>
      </c>
      <c r="AV4088" s="7">
        <v>182</v>
      </c>
      <c r="AW4088" s="16">
        <v>0.71858495593067773</v>
      </c>
      <c r="AX4088" s="16">
        <v>2.8542094227994363E-2</v>
      </c>
      <c r="AY4088" s="7">
        <v>188425852.19999999</v>
      </c>
      <c r="AZ4088" s="10">
        <v>22.2</v>
      </c>
      <c r="BA4088" s="16">
        <v>0</v>
      </c>
      <c r="BB4088" s="7">
        <v>8112641.7715294771</v>
      </c>
      <c r="BC4088" s="16">
        <v>-1.0536240603567781E-2</v>
      </c>
      <c r="BD4088" s="13">
        <v>79494157.539999992</v>
      </c>
      <c r="BE4088" s="13">
        <v>9.3658607711367949</v>
      </c>
      <c r="BF4088" s="16">
        <v>1.6180224190764765E-2</v>
      </c>
      <c r="BG4088" s="44">
        <v>0.17138270444951328</v>
      </c>
      <c r="BH4088" s="43">
        <v>26.7</v>
      </c>
      <c r="BI4088" s="2">
        <v>36.382199999999997</v>
      </c>
    </row>
    <row r="4089" spans="1:62" x14ac:dyDescent="0.2">
      <c r="A4089" s="2">
        <v>2019</v>
      </c>
      <c r="B4089" s="4" t="s">
        <v>11</v>
      </c>
      <c r="C4089" s="4" t="s">
        <v>157</v>
      </c>
      <c r="D4089" s="4" t="s">
        <v>246</v>
      </c>
      <c r="E4089" s="52" t="s">
        <v>247</v>
      </c>
      <c r="F4089" s="4" t="s">
        <v>115</v>
      </c>
      <c r="I4089" s="7">
        <v>258313.62</v>
      </c>
      <c r="J4089" s="8">
        <v>258313.62</v>
      </c>
      <c r="K4089" s="16">
        <v>0.11881500157579583</v>
      </c>
      <c r="O4089" s="7">
        <v>2324822.58</v>
      </c>
      <c r="P4089" s="8">
        <v>2324822.58</v>
      </c>
      <c r="Q4089" s="16">
        <v>0.11881500157579583</v>
      </c>
      <c r="R4089" s="40"/>
      <c r="S4089" s="16"/>
      <c r="T4089" s="10">
        <v>30.8</v>
      </c>
      <c r="U4089" s="16">
        <v>0</v>
      </c>
      <c r="V4089" s="7"/>
      <c r="W4089" s="7"/>
      <c r="X4089" s="10">
        <v>9</v>
      </c>
      <c r="AA4089" s="7">
        <v>3770100</v>
      </c>
      <c r="AD4089" s="7">
        <v>59</v>
      </c>
      <c r="AE4089" s="7">
        <v>7298</v>
      </c>
      <c r="AF4089" s="7">
        <v>198</v>
      </c>
      <c r="AG4089" s="8">
        <v>7100</v>
      </c>
      <c r="AH4089" s="16">
        <v>0.11881500157579583</v>
      </c>
      <c r="AI4089" s="7">
        <v>6143</v>
      </c>
      <c r="AJ4089" s="7">
        <v>957</v>
      </c>
      <c r="AK4089" s="12">
        <v>0.84173746231844337</v>
      </c>
      <c r="AL4089" s="12">
        <v>0.95</v>
      </c>
      <c r="AN4089" s="12">
        <v>0.86521126760563383</v>
      </c>
      <c r="AO4089" s="12">
        <v>0.97286927925459032</v>
      </c>
      <c r="AP4089" s="12">
        <v>-5.2195631930717745E-2</v>
      </c>
      <c r="AQ4089" s="8">
        <v>8473225</v>
      </c>
      <c r="AR4089" s="16">
        <v>0.12479757699043592</v>
      </c>
      <c r="AS4089" s="7">
        <v>326647.07016191212</v>
      </c>
      <c r="AT4089" s="7">
        <v>1193.411971830986</v>
      </c>
      <c r="AU4089" s="7">
        <v>132.6013302034429</v>
      </c>
      <c r="AV4089" s="7">
        <v>182</v>
      </c>
      <c r="AW4089" s="16">
        <v>0.72857873738155443</v>
      </c>
      <c r="AX4089" s="16">
        <v>5.347242757930637E-3</v>
      </c>
      <c r="AY4089" s="7">
        <v>188105595</v>
      </c>
      <c r="AZ4089" s="10">
        <v>22.2</v>
      </c>
      <c r="BA4089" s="16">
        <v>0</v>
      </c>
      <c r="BB4089" s="7">
        <v>8083233.5064396523</v>
      </c>
      <c r="BC4089" s="16">
        <v>1.5869815743122077E-2</v>
      </c>
      <c r="BD4089" s="13">
        <v>78617169.159999982</v>
      </c>
      <c r="BE4089" s="13">
        <v>9.2783053866739031</v>
      </c>
      <c r="BF4089" s="16">
        <v>1.5594101713827194E-2</v>
      </c>
      <c r="BG4089" s="44">
        <v>0.15782268363777091</v>
      </c>
      <c r="BH4089" s="43">
        <v>25.939999999999998</v>
      </c>
      <c r="BI4089" s="2">
        <v>36.382199999999997</v>
      </c>
    </row>
    <row r="4090" spans="1:62" x14ac:dyDescent="0.2">
      <c r="A4090" s="2">
        <v>2019</v>
      </c>
      <c r="B4090" s="4" t="s">
        <v>5</v>
      </c>
      <c r="C4090" s="4" t="s">
        <v>157</v>
      </c>
      <c r="D4090" s="4" t="s">
        <v>246</v>
      </c>
      <c r="E4090" s="52" t="s">
        <v>247</v>
      </c>
      <c r="F4090" s="4" t="s">
        <v>115</v>
      </c>
      <c r="I4090" s="7">
        <v>269883.15959999996</v>
      </c>
      <c r="J4090" s="8">
        <v>269883.15959999996</v>
      </c>
      <c r="K4090" s="16">
        <v>8.4185910552470045E-2</v>
      </c>
      <c r="O4090" s="7">
        <v>2428948.4363999995</v>
      </c>
      <c r="P4090" s="8">
        <v>2428948.4363999995</v>
      </c>
      <c r="Q4090" s="16">
        <v>8.4185910552469823E-2</v>
      </c>
      <c r="R4090" s="40"/>
      <c r="S4090" s="16"/>
      <c r="T4090" s="10">
        <v>30.8</v>
      </c>
      <c r="U4090" s="16">
        <v>0</v>
      </c>
      <c r="V4090" s="7"/>
      <c r="W4090" s="7"/>
      <c r="X4090" s="10">
        <v>9</v>
      </c>
      <c r="AA4090" s="7">
        <v>3938958</v>
      </c>
      <c r="AD4090" s="7">
        <v>59</v>
      </c>
      <c r="AE4090" s="7">
        <v>7573</v>
      </c>
      <c r="AF4090" s="7">
        <v>155</v>
      </c>
      <c r="AG4090" s="8">
        <v>7418</v>
      </c>
      <c r="AH4090" s="16">
        <v>8.4185910552470045E-2</v>
      </c>
      <c r="AI4090" s="7">
        <v>6298</v>
      </c>
      <c r="AJ4090" s="7">
        <v>1120</v>
      </c>
      <c r="AK4090" s="12">
        <v>0.83163871649280341</v>
      </c>
      <c r="AL4090" s="12">
        <v>0.95</v>
      </c>
      <c r="AN4090" s="12">
        <v>0.84901590725262877</v>
      </c>
      <c r="AO4090" s="12">
        <v>0.97953254984814475</v>
      </c>
      <c r="AP4090" s="12">
        <v>-3.6016123892717244E-2</v>
      </c>
      <c r="AQ4090" s="8">
        <v>8800993</v>
      </c>
      <c r="AR4090" s="16">
        <v>5.100476063380377E-2</v>
      </c>
      <c r="AS4090" s="7">
        <v>326688.67854491464</v>
      </c>
      <c r="AT4090" s="7">
        <v>1186.4374494472904</v>
      </c>
      <c r="AU4090" s="7">
        <v>131.82638327192115</v>
      </c>
      <c r="AV4090" s="7">
        <v>182</v>
      </c>
      <c r="AW4090" s="16">
        <v>0.72432078720835791</v>
      </c>
      <c r="AX4090" s="16">
        <v>-3.060466807003448E-2</v>
      </c>
      <c r="AY4090" s="7">
        <v>195382044.59999999</v>
      </c>
      <c r="AZ4090" s="10">
        <v>22.2</v>
      </c>
      <c r="BA4090" s="16">
        <v>0</v>
      </c>
      <c r="BB4090" s="7">
        <v>8124693.1405211883</v>
      </c>
      <c r="BC4090" s="16">
        <v>2.8537903756239526E-2</v>
      </c>
      <c r="BD4090" s="13">
        <v>81183889.269999981</v>
      </c>
      <c r="BE4090" s="13">
        <v>9.2244010726971357</v>
      </c>
      <c r="BF4090" s="16">
        <v>1.5094005768096958E-2</v>
      </c>
      <c r="BG4090" s="44">
        <v>0.15023009653203706</v>
      </c>
      <c r="BH4090" s="43">
        <v>26.939999999999998</v>
      </c>
      <c r="BI4090" s="2">
        <v>36.382199999999997</v>
      </c>
    </row>
    <row r="4091" spans="1:62" x14ac:dyDescent="0.2">
      <c r="A4091" s="2">
        <v>2019</v>
      </c>
      <c r="B4091" s="4" t="s">
        <v>6</v>
      </c>
      <c r="C4091" s="4" t="s">
        <v>157</v>
      </c>
      <c r="D4091" s="4" t="s">
        <v>246</v>
      </c>
      <c r="E4091" s="52" t="s">
        <v>247</v>
      </c>
      <c r="F4091" s="4" t="s">
        <v>115</v>
      </c>
      <c r="I4091" s="7">
        <v>250418.68259999997</v>
      </c>
      <c r="J4091" s="8">
        <v>250418.68259999997</v>
      </c>
      <c r="K4091" s="16">
        <v>9.3233799237611104E-2</v>
      </c>
      <c r="O4091" s="7">
        <v>2253768.1433999999</v>
      </c>
      <c r="P4091" s="8">
        <v>2253768.1433999999</v>
      </c>
      <c r="Q4091" s="16">
        <v>9.3233799237611326E-2</v>
      </c>
      <c r="R4091" s="40"/>
      <c r="S4091" s="16"/>
      <c r="T4091" s="10">
        <v>30.8</v>
      </c>
      <c r="U4091" s="16">
        <v>0</v>
      </c>
      <c r="V4091" s="7"/>
      <c r="W4091" s="7"/>
      <c r="X4091" s="10">
        <v>9</v>
      </c>
      <c r="AA4091" s="7">
        <v>3654873</v>
      </c>
      <c r="AD4091" s="7">
        <v>59</v>
      </c>
      <c r="AE4091" s="7">
        <v>7250</v>
      </c>
      <c r="AF4091" s="7">
        <v>367</v>
      </c>
      <c r="AG4091" s="8">
        <v>6883</v>
      </c>
      <c r="AH4091" s="16">
        <v>9.3233799237611104E-2</v>
      </c>
      <c r="AI4091" s="7">
        <v>5815</v>
      </c>
      <c r="AJ4091" s="7">
        <v>1068</v>
      </c>
      <c r="AK4091" s="12">
        <v>0.80206896551724138</v>
      </c>
      <c r="AL4091" s="12">
        <v>0.95</v>
      </c>
      <c r="AN4091" s="12">
        <v>0.84483510097341274</v>
      </c>
      <c r="AO4091" s="12">
        <v>0.94937931034482759</v>
      </c>
      <c r="AP4091" s="12">
        <v>-4.8975184028498653E-2</v>
      </c>
      <c r="AQ4091" s="8">
        <v>8233935</v>
      </c>
      <c r="AR4091" s="16">
        <v>9.0310001918717075E-2</v>
      </c>
      <c r="AS4091" s="7">
        <v>320386.57587548636</v>
      </c>
      <c r="AT4091" s="7">
        <v>1196.2712480023245</v>
      </c>
      <c r="AU4091" s="7">
        <v>132.91902755581384</v>
      </c>
      <c r="AV4091" s="7">
        <v>182</v>
      </c>
      <c r="AW4091" s="16">
        <v>0.73032432722974638</v>
      </c>
      <c r="AX4091" s="16">
        <v>-2.6744483393517093E-3</v>
      </c>
      <c r="AY4091" s="7">
        <v>182793357</v>
      </c>
      <c r="AZ4091" s="10">
        <v>22.2</v>
      </c>
      <c r="BA4091" s="16">
        <v>0</v>
      </c>
      <c r="BB4091" s="7">
        <v>7887700.8622472901</v>
      </c>
      <c r="BC4091" s="16">
        <v>1.5086465614348211E-2</v>
      </c>
      <c r="BD4091" s="13">
        <v>76253285.429999992</v>
      </c>
      <c r="BE4091" s="13">
        <v>9.26085588846645</v>
      </c>
      <c r="BF4091" s="16">
        <v>1.47636992901993E-2</v>
      </c>
      <c r="BG4091" s="44">
        <v>0.14696885897995177</v>
      </c>
      <c r="BH4091" s="43">
        <v>25.7</v>
      </c>
      <c r="BI4091" s="2">
        <v>36.382199999999997</v>
      </c>
    </row>
    <row r="4092" spans="1:62" x14ac:dyDescent="0.2">
      <c r="A4092" s="2">
        <v>2019</v>
      </c>
      <c r="B4092" s="4" t="s">
        <v>7</v>
      </c>
      <c r="C4092" s="4" t="s">
        <v>157</v>
      </c>
      <c r="D4092" s="4" t="s">
        <v>246</v>
      </c>
      <c r="E4092" s="52" t="s">
        <v>247</v>
      </c>
      <c r="F4092" s="4" t="s">
        <v>115</v>
      </c>
      <c r="I4092" s="7">
        <v>243760.74</v>
      </c>
      <c r="J4092" s="8">
        <v>243760.74</v>
      </c>
      <c r="K4092" s="16">
        <v>6.6199872692552564E-2</v>
      </c>
      <c r="O4092" s="7">
        <v>2193846.66</v>
      </c>
      <c r="P4092" s="8">
        <v>2193846.66</v>
      </c>
      <c r="Q4092" s="16">
        <v>6.6199872692552564E-2</v>
      </c>
      <c r="R4092" s="40"/>
      <c r="S4092" s="16"/>
      <c r="T4092" s="10">
        <v>30.8</v>
      </c>
      <c r="U4092" s="16">
        <v>0</v>
      </c>
      <c r="V4092" s="7"/>
      <c r="W4092" s="7"/>
      <c r="X4092" s="10">
        <v>9</v>
      </c>
      <c r="AA4092" s="7">
        <v>3557700</v>
      </c>
      <c r="AD4092" s="7">
        <v>59</v>
      </c>
      <c r="AE4092" s="7">
        <v>7325</v>
      </c>
      <c r="AF4092" s="7">
        <v>625</v>
      </c>
      <c r="AG4092" s="8">
        <v>6700</v>
      </c>
      <c r="AH4092" s="16">
        <v>6.6199872692552564E-2</v>
      </c>
      <c r="AI4092" s="7">
        <v>5449</v>
      </c>
      <c r="AJ4092" s="7">
        <v>1251</v>
      </c>
      <c r="AK4092" s="12">
        <v>0.74389078498293515</v>
      </c>
      <c r="AL4092" s="12">
        <v>0.95</v>
      </c>
      <c r="AN4092" s="12">
        <v>0.8132835820895522</v>
      </c>
      <c r="AO4092" s="12">
        <v>0.91467576791808869</v>
      </c>
      <c r="AP4092" s="12">
        <v>-6.807548689811338E-2</v>
      </c>
      <c r="AQ4092" s="8">
        <v>7558672</v>
      </c>
      <c r="AR4092" s="16">
        <v>5.2619910433602479E-2</v>
      </c>
      <c r="AS4092" s="7">
        <v>287183.58662613982</v>
      </c>
      <c r="AT4092" s="7">
        <v>1128.1600000000001</v>
      </c>
      <c r="AU4092" s="7">
        <v>125.35111111111112</v>
      </c>
      <c r="AV4092" s="7">
        <v>182</v>
      </c>
      <c r="AW4092" s="16">
        <v>0.68874236874236883</v>
      </c>
      <c r="AX4092" s="16">
        <v>-1.2736788482871964E-2</v>
      </c>
      <c r="AY4092" s="7">
        <v>167802518.40000001</v>
      </c>
      <c r="AZ4092" s="10">
        <v>22.2</v>
      </c>
      <c r="BA4092" s="16">
        <v>0</v>
      </c>
      <c r="BB4092" s="7">
        <v>7594760.8199229995</v>
      </c>
      <c r="BC4092" s="16">
        <v>1.2800820090135159E-2</v>
      </c>
      <c r="BD4092" s="13">
        <v>71917723.599999994</v>
      </c>
      <c r="BE4092" s="13">
        <v>9.5145977494459331</v>
      </c>
      <c r="BF4092" s="16">
        <v>1.5261446647531093E-2</v>
      </c>
      <c r="BG4092" s="44">
        <v>0.15100063585200144</v>
      </c>
      <c r="BH4092" s="43">
        <v>26.32</v>
      </c>
      <c r="BI4092" s="2">
        <v>36.382199999999997</v>
      </c>
    </row>
    <row r="4093" spans="1:62" x14ac:dyDescent="0.2">
      <c r="A4093" s="2">
        <v>2020</v>
      </c>
      <c r="B4093" s="4" t="s">
        <v>8</v>
      </c>
      <c r="C4093" s="4" t="s">
        <v>157</v>
      </c>
      <c r="D4093" s="4" t="s">
        <v>246</v>
      </c>
      <c r="E4093" s="52" t="s">
        <v>247</v>
      </c>
      <c r="F4093" s="4" t="s">
        <v>115</v>
      </c>
      <c r="I4093" s="7">
        <v>268500.636</v>
      </c>
      <c r="J4093" s="8">
        <v>268500.636</v>
      </c>
      <c r="K4093" s="16">
        <v>8.689248895434476E-2</v>
      </c>
      <c r="O4093" s="7">
        <v>2416505.7239999999</v>
      </c>
      <c r="P4093" s="8">
        <v>2416505.7239999999</v>
      </c>
      <c r="Q4093" s="16">
        <v>8.689248895434476E-2</v>
      </c>
      <c r="R4093" s="40"/>
      <c r="S4093" s="16"/>
      <c r="T4093" s="10">
        <v>30.8</v>
      </c>
      <c r="U4093" s="16">
        <v>0</v>
      </c>
      <c r="V4093" s="7"/>
      <c r="W4093" s="7"/>
      <c r="X4093" s="10">
        <v>9</v>
      </c>
      <c r="AA4093" s="7">
        <v>3918780</v>
      </c>
      <c r="AD4093" s="7">
        <v>59</v>
      </c>
      <c r="AE4093" s="7">
        <v>7573</v>
      </c>
      <c r="AF4093" s="7">
        <v>193</v>
      </c>
      <c r="AG4093" s="8">
        <v>7380</v>
      </c>
      <c r="AH4093" s="16">
        <v>8.6892488954344538E-2</v>
      </c>
      <c r="AI4093" s="7">
        <v>6480</v>
      </c>
      <c r="AJ4093" s="7">
        <v>900</v>
      </c>
      <c r="AK4093" s="12">
        <v>0.85567146441304631</v>
      </c>
      <c r="AL4093" s="12">
        <v>0.95</v>
      </c>
      <c r="AN4093" s="12">
        <v>0.87804878048780488</v>
      </c>
      <c r="AO4093" s="12">
        <v>0.97451472335930278</v>
      </c>
      <c r="AP4093" s="12">
        <v>-3.2935730817162168E-2</v>
      </c>
      <c r="AQ4093" s="8">
        <v>7519741</v>
      </c>
      <c r="AR4093" s="16">
        <v>6.9703391759358579E-2</v>
      </c>
      <c r="AS4093" s="7">
        <v>279129.21306607279</v>
      </c>
      <c r="AT4093" s="7">
        <v>1018.9350948509485</v>
      </c>
      <c r="AU4093" s="7">
        <v>113.21501053899428</v>
      </c>
      <c r="AV4093" s="7">
        <v>182</v>
      </c>
      <c r="AW4093" s="16">
        <v>0.62206049746700154</v>
      </c>
      <c r="AX4093" s="16">
        <v>-1.5814901077771948E-2</v>
      </c>
      <c r="AY4093" s="7">
        <v>166938250.19999999</v>
      </c>
      <c r="AZ4093" s="10">
        <v>22.2</v>
      </c>
      <c r="BA4093" s="16">
        <v>0</v>
      </c>
      <c r="BB4093" s="7">
        <v>8469853.4749147743</v>
      </c>
      <c r="BC4093" s="16">
        <v>2.1992375248038664E-2</v>
      </c>
      <c r="BD4093" s="13">
        <v>70207653.859999985</v>
      </c>
      <c r="BE4093" s="13">
        <v>9.3364457446074258</v>
      </c>
      <c r="BF4093" s="16">
        <v>1.4660146418142034E-2</v>
      </c>
      <c r="BG4093" s="44">
        <v>0.14823883591055184</v>
      </c>
      <c r="BH4093" s="43">
        <v>26.939999999999998</v>
      </c>
      <c r="BI4093" s="2">
        <v>36.382199999999997</v>
      </c>
    </row>
    <row r="4094" spans="1:62" x14ac:dyDescent="0.2">
      <c r="A4094" s="2">
        <v>2020</v>
      </c>
      <c r="B4094" s="4" t="s">
        <v>9</v>
      </c>
      <c r="C4094" s="4" t="s">
        <v>157</v>
      </c>
      <c r="D4094" s="4" t="s">
        <v>246</v>
      </c>
      <c r="E4094" s="52" t="s">
        <v>247</v>
      </c>
      <c r="F4094" s="4" t="s">
        <v>115</v>
      </c>
      <c r="I4094" s="7">
        <v>242887.56719999999</v>
      </c>
      <c r="J4094" s="8">
        <v>242887.56719999999</v>
      </c>
      <c r="K4094" s="16">
        <v>6.5602553870710345E-2</v>
      </c>
      <c r="O4094" s="7">
        <v>2185988.1047999999</v>
      </c>
      <c r="P4094" s="8">
        <v>2185988.1047999999</v>
      </c>
      <c r="Q4094" s="16">
        <v>6.5602553870710345E-2</v>
      </c>
      <c r="R4094" s="40"/>
      <c r="S4094" s="16"/>
      <c r="T4094" s="10">
        <v>30.8</v>
      </c>
      <c r="U4094" s="16">
        <v>0</v>
      </c>
      <c r="V4094" s="7"/>
      <c r="W4094" s="7"/>
      <c r="X4094" s="10">
        <v>9</v>
      </c>
      <c r="AA4094" s="7">
        <v>3544956</v>
      </c>
      <c r="AD4094" s="7">
        <v>59</v>
      </c>
      <c r="AE4094" s="7">
        <v>6823</v>
      </c>
      <c r="AF4094" s="7">
        <v>147</v>
      </c>
      <c r="AG4094" s="8">
        <v>6676</v>
      </c>
      <c r="AH4094" s="16">
        <v>6.5602553870710345E-2</v>
      </c>
      <c r="AI4094" s="7">
        <v>5996</v>
      </c>
      <c r="AJ4094" s="7">
        <v>680</v>
      </c>
      <c r="AK4094" s="12">
        <v>0.87879232009380037</v>
      </c>
      <c r="AL4094" s="12">
        <v>0.95</v>
      </c>
      <c r="AN4094" s="12">
        <v>0.89814260035949667</v>
      </c>
      <c r="AO4094" s="12">
        <v>0.97845522497435145</v>
      </c>
      <c r="AP4094" s="12">
        <v>-2.0733833753524777E-2</v>
      </c>
      <c r="AQ4094" s="8">
        <v>6904155</v>
      </c>
      <c r="AR4094" s="16">
        <v>-4.4035547122284857E-2</v>
      </c>
      <c r="AS4094" s="7">
        <v>286717.40033222589</v>
      </c>
      <c r="AT4094" s="7">
        <v>1034.1754044337927</v>
      </c>
      <c r="AU4094" s="7">
        <v>114.90837827042141</v>
      </c>
      <c r="AV4094" s="7">
        <v>182</v>
      </c>
      <c r="AW4094" s="16">
        <v>0.63136471577154618</v>
      </c>
      <c r="AX4094" s="16">
        <v>-0.10288836170178461</v>
      </c>
      <c r="AY4094" s="7">
        <v>153272241</v>
      </c>
      <c r="AZ4094" s="10">
        <v>22.2</v>
      </c>
      <c r="BA4094" s="16">
        <v>0</v>
      </c>
      <c r="BB4094" s="7">
        <v>8033408.1728506424</v>
      </c>
      <c r="BC4094" s="16">
        <v>6.2491308249681903E-2</v>
      </c>
      <c r="BD4094" s="13">
        <v>65401343.869999997</v>
      </c>
      <c r="BE4094" s="13">
        <v>9.4727513895617932</v>
      </c>
      <c r="BF4094" s="16">
        <v>1.4567236867365583E-2</v>
      </c>
      <c r="BG4094" s="44">
        <v>0.14898753119354827</v>
      </c>
      <c r="BH4094" s="43">
        <v>24.080000000000002</v>
      </c>
      <c r="BI4094" s="2">
        <v>36.382199999999997</v>
      </c>
    </row>
    <row r="4095" spans="1:62" x14ac:dyDescent="0.2">
      <c r="A4095" s="2">
        <v>2020</v>
      </c>
      <c r="B4095" s="4" t="s">
        <v>10</v>
      </c>
      <c r="C4095" s="4" t="s">
        <v>157</v>
      </c>
      <c r="D4095" s="4" t="s">
        <v>246</v>
      </c>
      <c r="E4095" s="52" t="s">
        <v>247</v>
      </c>
      <c r="F4095" s="4" t="s">
        <v>115</v>
      </c>
      <c r="I4095" s="7">
        <v>189587.64419999998</v>
      </c>
      <c r="J4095" s="8">
        <v>189587.64419999998</v>
      </c>
      <c r="K4095" s="16">
        <v>-0.22489959839357432</v>
      </c>
      <c r="O4095" s="7">
        <v>1706288.7977999998</v>
      </c>
      <c r="P4095" s="8">
        <v>1706288.7977999998</v>
      </c>
      <c r="Q4095" s="16">
        <v>-0.22489959839357432</v>
      </c>
      <c r="R4095" s="40"/>
      <c r="S4095" s="16"/>
      <c r="T4095" s="10">
        <v>30.8</v>
      </c>
      <c r="U4095" s="16">
        <v>0</v>
      </c>
      <c r="V4095" s="7"/>
      <c r="W4095" s="7"/>
      <c r="X4095" s="10">
        <v>9</v>
      </c>
      <c r="AA4095" s="7">
        <v>2767041</v>
      </c>
      <c r="AD4095" s="7">
        <v>59</v>
      </c>
      <c r="AE4095" s="7">
        <v>5997</v>
      </c>
      <c r="AF4095" s="7">
        <v>786</v>
      </c>
      <c r="AG4095" s="8">
        <v>5211</v>
      </c>
      <c r="AH4095" s="16">
        <v>-0.22489959839357432</v>
      </c>
      <c r="AI4095" s="7">
        <v>4557</v>
      </c>
      <c r="AJ4095" s="7">
        <v>654</v>
      </c>
      <c r="AK4095" s="12">
        <v>0.75987993996998504</v>
      </c>
      <c r="AL4095" s="12">
        <v>0.95</v>
      </c>
      <c r="AN4095" s="12">
        <v>0.87449625791594698</v>
      </c>
      <c r="AO4095" s="12">
        <v>0.86893446723361678</v>
      </c>
      <c r="AP4095" s="12">
        <v>0.31910216333159336</v>
      </c>
      <c r="AQ4095" s="8">
        <v>4198193</v>
      </c>
      <c r="AR4095" s="16">
        <v>-0.44223957485676324</v>
      </c>
      <c r="AS4095" s="7">
        <v>163353.813229572</v>
      </c>
      <c r="AT4095" s="7">
        <v>805.64056802916912</v>
      </c>
      <c r="AU4095" s="7">
        <v>89.515618669907681</v>
      </c>
      <c r="AV4095" s="7">
        <v>182</v>
      </c>
      <c r="AW4095" s="16">
        <v>0.49184405862586639</v>
      </c>
      <c r="AX4095" s="16">
        <v>-0.28040235305354433</v>
      </c>
      <c r="AY4095" s="7">
        <v>93199884.599999994</v>
      </c>
      <c r="AZ4095" s="10">
        <v>22.2</v>
      </c>
      <c r="BA4095" s="16">
        <v>0</v>
      </c>
      <c r="BB4095" s="7">
        <v>4186584.5735181035</v>
      </c>
      <c r="BC4095" s="16">
        <v>0.12713147318121665</v>
      </c>
      <c r="BD4095" s="13">
        <v>39197069.270000003</v>
      </c>
      <c r="BE4095" s="13">
        <v>9.336652524074049</v>
      </c>
      <c r="BF4095" s="16">
        <v>1.4067649056115527E-2</v>
      </c>
      <c r="BG4095" s="44">
        <v>0.14319961410989374</v>
      </c>
      <c r="BH4095" s="43">
        <v>25.7</v>
      </c>
      <c r="BI4095" s="2">
        <v>36.382199999999997</v>
      </c>
    </row>
    <row r="4096" spans="1:62" x14ac:dyDescent="0.2">
      <c r="A4096" s="2">
        <v>2020</v>
      </c>
      <c r="B4096" s="4" t="s">
        <v>0</v>
      </c>
      <c r="C4096" s="4" t="s">
        <v>157</v>
      </c>
      <c r="D4096" s="4" t="s">
        <v>246</v>
      </c>
      <c r="E4096" s="52" t="s">
        <v>247</v>
      </c>
      <c r="F4096" s="4" t="s">
        <v>115</v>
      </c>
      <c r="I4096" s="7">
        <v>147129.61679999999</v>
      </c>
      <c r="J4096" s="8">
        <v>147129.61679999999</v>
      </c>
      <c r="K4096" s="16">
        <v>-0.38829224020571773</v>
      </c>
      <c r="O4096" s="7">
        <v>1324166.5511999999</v>
      </c>
      <c r="P4096" s="8">
        <v>1324166.5511999999</v>
      </c>
      <c r="Q4096" s="16">
        <v>-0.38829224020571784</v>
      </c>
      <c r="R4096" s="40"/>
      <c r="S4096" s="16"/>
      <c r="T4096" s="10">
        <v>30.8</v>
      </c>
      <c r="U4096" s="16">
        <v>0</v>
      </c>
      <c r="V4096" s="7"/>
      <c r="W4096" s="7"/>
      <c r="X4096" s="10">
        <v>9</v>
      </c>
      <c r="AA4096" s="7">
        <v>2147364</v>
      </c>
      <c r="AD4096" s="7">
        <v>59</v>
      </c>
      <c r="AE4096" s="7">
        <v>5355</v>
      </c>
      <c r="AF4096" s="7">
        <v>1311</v>
      </c>
      <c r="AG4096" s="8">
        <v>4044</v>
      </c>
      <c r="AH4096" s="16">
        <v>-0.38829224020571773</v>
      </c>
      <c r="AI4096" s="7">
        <v>3734</v>
      </c>
      <c r="AJ4096" s="7">
        <v>310</v>
      </c>
      <c r="AK4096" s="12">
        <v>0.69729225023342667</v>
      </c>
      <c r="AL4096" s="12">
        <v>0.95</v>
      </c>
      <c r="AN4096" s="12">
        <v>0.92334322453016815</v>
      </c>
      <c r="AO4096" s="12">
        <v>0.75518207282913163</v>
      </c>
      <c r="AP4096" s="12">
        <v>0.24550541876534204</v>
      </c>
      <c r="AQ4096" s="8">
        <v>68232</v>
      </c>
      <c r="AR4096" s="16">
        <v>-0.99068092662991591</v>
      </c>
      <c r="AS4096" s="7">
        <v>2762.429149797571</v>
      </c>
      <c r="AT4096" s="7">
        <v>16.872403560830861</v>
      </c>
      <c r="AU4096" s="7">
        <v>1.8747115067589846</v>
      </c>
      <c r="AV4096" s="7">
        <v>182</v>
      </c>
      <c r="AW4096" s="16">
        <v>1.0300612674499915E-2</v>
      </c>
      <c r="AX4096" s="16">
        <v>-0.98476548119445451</v>
      </c>
      <c r="AY4096" s="7">
        <v>1514750.4</v>
      </c>
      <c r="AZ4096" s="10">
        <v>22.2</v>
      </c>
      <c r="BA4096" s="16">
        <v>0</v>
      </c>
      <c r="BB4096" s="7">
        <v>67892.802293219502</v>
      </c>
      <c r="BC4096" s="16">
        <v>0.43927483443261789</v>
      </c>
      <c r="BD4096" s="13">
        <v>695765.59000000008</v>
      </c>
      <c r="BE4096" s="13">
        <v>10.197056952749444</v>
      </c>
      <c r="BF4096" s="16">
        <v>1.5059551200052687E-2</v>
      </c>
      <c r="BG4096" s="44">
        <v>0.15023742083922159</v>
      </c>
      <c r="BH4096" s="43">
        <v>24.7</v>
      </c>
      <c r="BI4096" s="2">
        <v>36.382199999999997</v>
      </c>
      <c r="BJ4096" s="2" t="s">
        <v>236</v>
      </c>
    </row>
    <row r="4097" spans="1:62" x14ac:dyDescent="0.2">
      <c r="A4097" s="2">
        <v>2020</v>
      </c>
      <c r="B4097" s="4" t="s">
        <v>1</v>
      </c>
      <c r="C4097" s="4" t="s">
        <v>157</v>
      </c>
      <c r="D4097" s="4" t="s">
        <v>246</v>
      </c>
      <c r="E4097" s="52" t="s">
        <v>247</v>
      </c>
      <c r="F4097" s="4" t="s">
        <v>115</v>
      </c>
      <c r="I4097" s="7">
        <v>239940.609</v>
      </c>
      <c r="J4097" s="8">
        <v>239940.609</v>
      </c>
      <c r="K4097" s="16">
        <v>-1.6258949880668228E-2</v>
      </c>
      <c r="O4097" s="7">
        <v>2159465.4810000001</v>
      </c>
      <c r="P4097" s="8">
        <v>2159465.4810000001</v>
      </c>
      <c r="Q4097" s="16">
        <v>-1.6258949880668117E-2</v>
      </c>
      <c r="R4097" s="40"/>
      <c r="S4097" s="16"/>
      <c r="T4097" s="10">
        <v>30.8</v>
      </c>
      <c r="U4097" s="16">
        <v>0</v>
      </c>
      <c r="V4097" s="7"/>
      <c r="W4097" s="7"/>
      <c r="X4097" s="10">
        <v>9</v>
      </c>
      <c r="AA4097" s="7">
        <v>3501945</v>
      </c>
      <c r="AD4097" s="7">
        <v>59</v>
      </c>
      <c r="AE4097" s="7">
        <v>7218</v>
      </c>
      <c r="AF4097" s="7">
        <v>623</v>
      </c>
      <c r="AG4097" s="8">
        <v>6595</v>
      </c>
      <c r="AH4097" s="16">
        <v>-1.6258949880668228E-2</v>
      </c>
      <c r="AI4097" s="7">
        <v>5867</v>
      </c>
      <c r="AJ4097" s="7">
        <v>728</v>
      </c>
      <c r="AK4097" s="12">
        <v>0.81282903851482402</v>
      </c>
      <c r="AL4097" s="12">
        <v>0.95</v>
      </c>
      <c r="AN4097" s="12">
        <v>0.88961334344200149</v>
      </c>
      <c r="AO4097" s="12">
        <v>0.91368800221668056</v>
      </c>
      <c r="AP4097" s="12">
        <v>0.27407986636085857</v>
      </c>
      <c r="AQ4097" s="8">
        <v>85278</v>
      </c>
      <c r="AR4097" s="16">
        <v>-0.989539264191171</v>
      </c>
      <c r="AS4097" s="7">
        <v>3349.4893951296149</v>
      </c>
      <c r="AT4097" s="7">
        <v>12.930705079605762</v>
      </c>
      <c r="AU4097" s="7">
        <v>1.4367450088450846</v>
      </c>
      <c r="AV4097" s="7">
        <v>182</v>
      </c>
      <c r="AW4097" s="16">
        <v>7.8942033453026621E-3</v>
      </c>
      <c r="AX4097" s="16">
        <v>-0.98936637257583171</v>
      </c>
      <c r="AY4097" s="7">
        <v>1893171.5999999999</v>
      </c>
      <c r="AZ4097" s="10">
        <v>22.2</v>
      </c>
      <c r="BA4097" s="16">
        <v>0</v>
      </c>
      <c r="BB4097" s="7">
        <v>83949.582480437006</v>
      </c>
      <c r="BC4097" s="16">
        <v>0.51883938294786813</v>
      </c>
      <c r="BD4097" s="13">
        <v>899269.27000000014</v>
      </c>
      <c r="BE4097" s="13">
        <v>10.545149628274586</v>
      </c>
      <c r="BF4097" s="16">
        <v>1.5270996757267726E-2</v>
      </c>
      <c r="BG4097" s="44">
        <v>0.15054346274521407</v>
      </c>
      <c r="BH4097" s="43">
        <v>25.46</v>
      </c>
      <c r="BI4097" s="2">
        <v>36.382199999999997</v>
      </c>
      <c r="BJ4097" s="2" t="s">
        <v>236</v>
      </c>
    </row>
    <row r="4098" spans="1:62" x14ac:dyDescent="0.2">
      <c r="A4098" s="2">
        <v>2020</v>
      </c>
      <c r="B4098" s="4" t="s">
        <v>2</v>
      </c>
      <c r="C4098" s="4" t="s">
        <v>157</v>
      </c>
      <c r="D4098" s="4" t="s">
        <v>246</v>
      </c>
      <c r="E4098" s="52" t="s">
        <v>247</v>
      </c>
      <c r="F4098" s="4" t="s">
        <v>115</v>
      </c>
      <c r="I4098" s="7">
        <v>233027.99099999998</v>
      </c>
      <c r="J4098" s="8">
        <v>233027.99099999998</v>
      </c>
      <c r="K4098" s="16">
        <v>-4.8432625167137089E-2</v>
      </c>
      <c r="O4098" s="7">
        <v>2097251.9189999998</v>
      </c>
      <c r="P4098" s="8">
        <v>2097251.9189999998</v>
      </c>
      <c r="Q4098" s="16">
        <v>-4.8432625167137089E-2</v>
      </c>
      <c r="R4098" s="40"/>
      <c r="S4098" s="16"/>
      <c r="T4098" s="10">
        <v>30.8</v>
      </c>
      <c r="U4098" s="16">
        <v>0</v>
      </c>
      <c r="V4098" s="7"/>
      <c r="W4098" s="7"/>
      <c r="X4098" s="10">
        <v>9</v>
      </c>
      <c r="AA4098" s="7">
        <v>3401055</v>
      </c>
      <c r="AD4098" s="7">
        <v>59</v>
      </c>
      <c r="AE4098" s="7">
        <v>7341</v>
      </c>
      <c r="AF4098" s="7">
        <v>936</v>
      </c>
      <c r="AG4098" s="8">
        <v>6405</v>
      </c>
      <c r="AH4098" s="16">
        <v>-4.8432625167137089E-2</v>
      </c>
      <c r="AI4098" s="7">
        <v>5993</v>
      </c>
      <c r="AJ4098" s="7">
        <v>412</v>
      </c>
      <c r="AK4098" s="12">
        <v>0.81637379103664354</v>
      </c>
      <c r="AL4098" s="12">
        <v>0.95</v>
      </c>
      <c r="AN4098" s="12">
        <v>0.93567525370804061</v>
      </c>
      <c r="AO4098" s="12">
        <v>0.87249693502247649</v>
      </c>
      <c r="AP4098" s="12">
        <v>0.24417821665523931</v>
      </c>
      <c r="AQ4098" s="8">
        <v>83127</v>
      </c>
      <c r="AR4098" s="16">
        <v>-0.98898144911699293</v>
      </c>
      <c r="AS4098" s="7">
        <v>3301.3105639396344</v>
      </c>
      <c r="AT4098" s="7">
        <v>12.978454332552694</v>
      </c>
      <c r="AU4098" s="7">
        <v>1.4420504813947437</v>
      </c>
      <c r="AV4098" s="7">
        <v>182</v>
      </c>
      <c r="AW4098" s="16">
        <v>7.9233542933777133E-3</v>
      </c>
      <c r="AX4098" s="16">
        <v>-0.98842062982146439</v>
      </c>
      <c r="AY4098" s="7">
        <v>1845419.4</v>
      </c>
      <c r="AZ4098" s="10">
        <v>22.2</v>
      </c>
      <c r="BA4098" s="16">
        <v>0</v>
      </c>
      <c r="BB4098" s="7">
        <v>84107.763999700692</v>
      </c>
      <c r="BC4098" s="16">
        <v>0.50894161154282869</v>
      </c>
      <c r="BD4098" s="13">
        <v>907103.75999999989</v>
      </c>
      <c r="BE4098" s="13">
        <v>10.912263885380201</v>
      </c>
      <c r="BF4098" s="16">
        <v>1.5501402177163465E-2</v>
      </c>
      <c r="BG4098" s="44">
        <v>0.15047247497766411</v>
      </c>
      <c r="BH4098" s="43">
        <v>25.18</v>
      </c>
      <c r="BI4098" s="2">
        <v>36.382199999999997</v>
      </c>
      <c r="BJ4098" s="2" t="s">
        <v>236</v>
      </c>
    </row>
    <row r="4099" spans="1:62" x14ac:dyDescent="0.2">
      <c r="A4099" s="2">
        <v>2020</v>
      </c>
      <c r="B4099" s="4" t="s">
        <v>3</v>
      </c>
      <c r="C4099" s="4" t="s">
        <v>157</v>
      </c>
      <c r="D4099" s="4" t="s">
        <v>246</v>
      </c>
      <c r="E4099" s="52" t="s">
        <v>247</v>
      </c>
      <c r="F4099" s="4" t="s">
        <v>115</v>
      </c>
      <c r="I4099" s="7">
        <v>211926.31499999997</v>
      </c>
      <c r="J4099" s="8">
        <v>211926.31499999997</v>
      </c>
      <c r="K4099" s="16">
        <v>-0.20041180507892942</v>
      </c>
      <c r="O4099" s="7">
        <v>1907336.8349999997</v>
      </c>
      <c r="P4099" s="8">
        <v>1907336.8349999997</v>
      </c>
      <c r="Q4099" s="16">
        <v>-0.20041180507892942</v>
      </c>
      <c r="R4099" s="40"/>
      <c r="S4099" s="16"/>
      <c r="T4099" s="10">
        <v>30.8</v>
      </c>
      <c r="U4099" s="16">
        <v>0</v>
      </c>
      <c r="V4099" s="7"/>
      <c r="W4099" s="7"/>
      <c r="X4099" s="10">
        <v>9</v>
      </c>
      <c r="AA4099" s="7">
        <v>3093075</v>
      </c>
      <c r="AD4099" s="7">
        <v>59</v>
      </c>
      <c r="AE4099" s="7">
        <v>7400</v>
      </c>
      <c r="AF4099" s="7">
        <v>1575</v>
      </c>
      <c r="AG4099" s="8">
        <v>5825</v>
      </c>
      <c r="AH4099" s="16">
        <v>-0.20041180507892931</v>
      </c>
      <c r="AI4099" s="7">
        <v>5344</v>
      </c>
      <c r="AJ4099" s="7">
        <v>481</v>
      </c>
      <c r="AK4099" s="12">
        <v>0.72216216216216211</v>
      </c>
      <c r="AL4099" s="12">
        <v>0.95</v>
      </c>
      <c r="AN4099" s="12">
        <v>0.91742489270386263</v>
      </c>
      <c r="AO4099" s="12">
        <v>0.78716216216216217</v>
      </c>
      <c r="AP4099" s="12">
        <v>0.11539391577897851</v>
      </c>
      <c r="AQ4099" s="8">
        <v>510473</v>
      </c>
      <c r="AR4099" s="16">
        <v>-0.93783805768787232</v>
      </c>
      <c r="AS4099" s="7">
        <v>20160.860979462876</v>
      </c>
      <c r="AT4099" s="7">
        <v>87.634849785407724</v>
      </c>
      <c r="AU4099" s="7">
        <v>9.7372055317119699</v>
      </c>
      <c r="AV4099" s="7">
        <v>182</v>
      </c>
      <c r="AW4099" s="16">
        <v>5.3501129295120714E-2</v>
      </c>
      <c r="AX4099" s="16">
        <v>-0.92225755369204288</v>
      </c>
      <c r="AY4099" s="7">
        <v>11332500.6</v>
      </c>
      <c r="AZ4099" s="10">
        <v>22.2</v>
      </c>
      <c r="BA4099" s="16">
        <v>0</v>
      </c>
      <c r="BB4099" s="7">
        <v>498529.51445682836</v>
      </c>
      <c r="BC4099" s="16">
        <v>0.4325858074081334</v>
      </c>
      <c r="BD4099" s="13">
        <v>5357073.7599999979</v>
      </c>
      <c r="BE4099" s="13">
        <v>10.49433321644827</v>
      </c>
      <c r="BF4099" s="16">
        <v>1.4632819177630719E-2</v>
      </c>
      <c r="BG4099" s="44">
        <v>0.13932292170022362</v>
      </c>
      <c r="BH4099" s="43">
        <v>25.32</v>
      </c>
      <c r="BI4099" s="2">
        <v>36.382199999999997</v>
      </c>
      <c r="BJ4099" s="2" t="s">
        <v>236</v>
      </c>
    </row>
    <row r="4100" spans="1:62" x14ac:dyDescent="0.2">
      <c r="A4100" s="2">
        <v>2020</v>
      </c>
      <c r="B4100" s="4" t="s">
        <v>4</v>
      </c>
      <c r="C4100" s="4" t="s">
        <v>157</v>
      </c>
      <c r="D4100" s="4" t="s">
        <v>246</v>
      </c>
      <c r="E4100" s="52" t="s">
        <v>247</v>
      </c>
      <c r="F4100" s="4" t="s">
        <v>115</v>
      </c>
      <c r="I4100" s="7">
        <v>188860.00019999998</v>
      </c>
      <c r="J4100" s="8">
        <v>188860.00019999998</v>
      </c>
      <c r="K4100" s="16">
        <v>-0.28012758285952022</v>
      </c>
      <c r="O4100" s="7">
        <v>1699740.0017999997</v>
      </c>
      <c r="P4100" s="8">
        <v>1699740.0017999997</v>
      </c>
      <c r="Q4100" s="16">
        <v>-0.28012758285952022</v>
      </c>
      <c r="R4100" s="40"/>
      <c r="S4100" s="16"/>
      <c r="T4100" s="10">
        <v>30.8</v>
      </c>
      <c r="U4100" s="16">
        <v>0</v>
      </c>
      <c r="V4100" s="7"/>
      <c r="W4100" s="7"/>
      <c r="X4100" s="10">
        <v>9</v>
      </c>
      <c r="AA4100" s="7">
        <v>2756421</v>
      </c>
      <c r="AD4100" s="7">
        <v>59</v>
      </c>
      <c r="AE4100" s="7">
        <v>6840</v>
      </c>
      <c r="AF4100" s="7">
        <v>1649</v>
      </c>
      <c r="AG4100" s="8">
        <v>5191</v>
      </c>
      <c r="AH4100" s="16">
        <v>-0.28012758285952022</v>
      </c>
      <c r="AI4100" s="7">
        <v>4752</v>
      </c>
      <c r="AJ4100" s="7">
        <v>439</v>
      </c>
      <c r="AK4100" s="12">
        <v>0.69473684210526321</v>
      </c>
      <c r="AL4100" s="12">
        <v>0.95</v>
      </c>
      <c r="AN4100" s="12">
        <v>0.91543055287998454</v>
      </c>
      <c r="AO4100" s="12">
        <v>0.75891812865497077</v>
      </c>
      <c r="AP4100" s="12">
        <v>8.1272680887398474E-2</v>
      </c>
      <c r="AQ4100" s="8">
        <v>653991</v>
      </c>
      <c r="AR4100" s="16">
        <v>-0.92294793930617547</v>
      </c>
      <c r="AS4100" s="7">
        <v>25076.342024539874</v>
      </c>
      <c r="AT4100" s="7">
        <v>125.98555191677904</v>
      </c>
      <c r="AU4100" s="7">
        <v>13.998394657419894</v>
      </c>
      <c r="AV4100" s="7">
        <v>182</v>
      </c>
      <c r="AW4100" s="16">
        <v>7.691425635944997E-2</v>
      </c>
      <c r="AX4100" s="16">
        <v>-0.8929642824767543</v>
      </c>
      <c r="AY4100" s="7">
        <v>14518600.199999999</v>
      </c>
      <c r="AZ4100" s="10">
        <v>22.2</v>
      </c>
      <c r="BA4100" s="16">
        <v>0</v>
      </c>
      <c r="BB4100" s="7">
        <v>625095.76616714499</v>
      </c>
      <c r="BC4100" s="16">
        <v>0.398583892755213</v>
      </c>
      <c r="BD4100" s="13">
        <v>6809714.0099999998</v>
      </c>
      <c r="BE4100" s="13">
        <v>10.412550035092226</v>
      </c>
      <c r="BF4100" s="16">
        <v>1.4263687644331726E-2</v>
      </c>
      <c r="BG4100" s="44">
        <v>0.13437681122413267</v>
      </c>
      <c r="BH4100" s="43">
        <v>26.080000000000002</v>
      </c>
      <c r="BI4100" s="2">
        <v>36.382199999999997</v>
      </c>
      <c r="BJ4100" s="2" t="s">
        <v>236</v>
      </c>
    </row>
    <row r="4101" spans="1:62" x14ac:dyDescent="0.2">
      <c r="A4101" s="2">
        <v>2020</v>
      </c>
      <c r="B4101" s="4" t="s">
        <v>11</v>
      </c>
      <c r="C4101" s="4" t="s">
        <v>157</v>
      </c>
      <c r="D4101" s="4" t="s">
        <v>246</v>
      </c>
      <c r="E4101" s="52" t="s">
        <v>247</v>
      </c>
      <c r="F4101" s="4" t="s">
        <v>115</v>
      </c>
      <c r="I4101" s="7">
        <v>219675.7236</v>
      </c>
      <c r="J4101" s="8">
        <v>219675.7236</v>
      </c>
      <c r="K4101" s="16">
        <v>-0.14957746478873235</v>
      </c>
      <c r="O4101" s="7">
        <v>1977081.5123999999</v>
      </c>
      <c r="P4101" s="8">
        <v>1977081.5123999999</v>
      </c>
      <c r="Q4101" s="16">
        <v>-0.14957746478873246</v>
      </c>
      <c r="R4101" s="40"/>
      <c r="S4101" s="16"/>
      <c r="T4101" s="10">
        <v>30.8</v>
      </c>
      <c r="U4101" s="16">
        <v>0</v>
      </c>
      <c r="V4101" s="7"/>
      <c r="W4101" s="7"/>
      <c r="X4101" s="10">
        <v>9</v>
      </c>
      <c r="AA4101" s="7">
        <v>3206178</v>
      </c>
      <c r="AD4101" s="7">
        <v>59</v>
      </c>
      <c r="AE4101" s="7">
        <v>6789</v>
      </c>
      <c r="AF4101" s="7">
        <v>751</v>
      </c>
      <c r="AG4101" s="8">
        <v>6038</v>
      </c>
      <c r="AH4101" s="16">
        <v>-0.14957746478873235</v>
      </c>
      <c r="AI4101" s="7">
        <v>5463</v>
      </c>
      <c r="AJ4101" s="7">
        <v>575</v>
      </c>
      <c r="AK4101" s="12">
        <v>0.80468404772425983</v>
      </c>
      <c r="AL4101" s="12">
        <v>0.95</v>
      </c>
      <c r="AN4101" s="12">
        <v>0.90476979132162971</v>
      </c>
      <c r="AO4101" s="12">
        <v>0.8893798792163794</v>
      </c>
      <c r="AP4101" s="12">
        <v>4.5721230405920688E-2</v>
      </c>
      <c r="AQ4101" s="8">
        <v>882454</v>
      </c>
      <c r="AR4101" s="16">
        <v>-0.89585382189190066</v>
      </c>
      <c r="AS4101" s="7">
        <v>33224.924698795185</v>
      </c>
      <c r="AT4101" s="7">
        <v>146.15004968532628</v>
      </c>
      <c r="AU4101" s="7">
        <v>16.238894409480697</v>
      </c>
      <c r="AV4101" s="7">
        <v>182</v>
      </c>
      <c r="AW4101" s="16">
        <v>8.9224694557586248E-2</v>
      </c>
      <c r="AX4101" s="16">
        <v>-0.87753596148269208</v>
      </c>
      <c r="AY4101" s="7">
        <v>19590478.800000001</v>
      </c>
      <c r="AZ4101" s="10">
        <v>22.2</v>
      </c>
      <c r="BA4101" s="16">
        <v>0</v>
      </c>
      <c r="BB4101" s="7">
        <v>841837.87645102036</v>
      </c>
      <c r="BC4101" s="16">
        <v>0.41342461082419163</v>
      </c>
      <c r="BD4101" s="13">
        <v>9229221.8000000007</v>
      </c>
      <c r="BE4101" s="13">
        <v>10.458586849852798</v>
      </c>
      <c r="BF4101" s="16">
        <v>1.4079375099274606E-2</v>
      </c>
      <c r="BG4101" s="44">
        <v>0.13167026180054256</v>
      </c>
      <c r="BH4101" s="43">
        <v>26.56</v>
      </c>
      <c r="BI4101" s="2">
        <v>36.382199999999997</v>
      </c>
      <c r="BJ4101" s="2" t="s">
        <v>236</v>
      </c>
    </row>
    <row r="4102" spans="1:62" x14ac:dyDescent="0.2">
      <c r="A4102" s="2">
        <v>2020</v>
      </c>
      <c r="B4102" s="4" t="s">
        <v>5</v>
      </c>
      <c r="C4102" s="4" t="s">
        <v>157</v>
      </c>
      <c r="D4102" s="4" t="s">
        <v>246</v>
      </c>
      <c r="E4102" s="52" t="s">
        <v>247</v>
      </c>
      <c r="F4102" s="4" t="s">
        <v>115</v>
      </c>
      <c r="I4102" s="7">
        <v>227825.33639999997</v>
      </c>
      <c r="J4102" s="8">
        <v>227825.33639999997</v>
      </c>
      <c r="K4102" s="16">
        <v>-0.15583715287139388</v>
      </c>
      <c r="O4102" s="7">
        <v>2050428.0275999997</v>
      </c>
      <c r="P4102" s="8">
        <v>2050428.0275999997</v>
      </c>
      <c r="Q4102" s="16">
        <v>-0.15583715287139388</v>
      </c>
      <c r="R4102" s="40"/>
      <c r="S4102" s="16"/>
      <c r="T4102" s="10">
        <v>30.8</v>
      </c>
      <c r="U4102" s="16">
        <v>0</v>
      </c>
      <c r="V4102" s="7"/>
      <c r="W4102" s="7"/>
      <c r="X4102" s="10">
        <v>9</v>
      </c>
      <c r="AA4102" s="7">
        <v>3325122</v>
      </c>
      <c r="AD4102" s="7">
        <v>59</v>
      </c>
      <c r="AE4102" s="7">
        <v>6869</v>
      </c>
      <c r="AF4102" s="7">
        <v>607</v>
      </c>
      <c r="AG4102" s="8">
        <v>6262</v>
      </c>
      <c r="AH4102" s="16">
        <v>-0.15583715287139388</v>
      </c>
      <c r="AI4102" s="7">
        <v>5197</v>
      </c>
      <c r="AJ4102" s="7">
        <v>1065</v>
      </c>
      <c r="AK4102" s="12">
        <v>0.75658756733148935</v>
      </c>
      <c r="AL4102" s="12">
        <v>0.95</v>
      </c>
      <c r="AN4102" s="12">
        <v>0.82992654104120089</v>
      </c>
      <c r="AO4102" s="12">
        <v>0.91163196971902749</v>
      </c>
      <c r="AP4102" s="12">
        <v>-2.2484109011808862E-2</v>
      </c>
      <c r="AQ4102" s="8">
        <v>1147698</v>
      </c>
      <c r="AR4102" s="16">
        <v>-0.86959448780381943</v>
      </c>
      <c r="AS4102" s="7">
        <v>42984.943820224718</v>
      </c>
      <c r="AT4102" s="7">
        <v>183.27978281699137</v>
      </c>
      <c r="AU4102" s="7">
        <v>20.364420312999041</v>
      </c>
      <c r="AV4102" s="7">
        <v>182</v>
      </c>
      <c r="AW4102" s="16">
        <v>0.11189241930219253</v>
      </c>
      <c r="AX4102" s="16">
        <v>-0.84552090554594894</v>
      </c>
      <c r="AY4102" s="7">
        <v>25478895.599999998</v>
      </c>
      <c r="AZ4102" s="10">
        <v>22.2</v>
      </c>
      <c r="BA4102" s="16">
        <v>0</v>
      </c>
      <c r="BB4102" s="7">
        <v>1059504.7704264605</v>
      </c>
      <c r="BC4102" s="16">
        <v>0.3893446112975148</v>
      </c>
      <c r="BD4102" s="13">
        <v>12062890.279999997</v>
      </c>
      <c r="BE4102" s="13">
        <v>10.510509106054029</v>
      </c>
      <c r="BF4102" s="16">
        <v>1.3909107985382025E-2</v>
      </c>
      <c r="BG4102" s="44">
        <v>0.12642758487933489</v>
      </c>
      <c r="BH4102" s="43">
        <v>26.7</v>
      </c>
      <c r="BI4102" s="2">
        <v>36.382199999999997</v>
      </c>
      <c r="BJ4102" s="2" t="s">
        <v>236</v>
      </c>
    </row>
    <row r="4103" spans="1:62" x14ac:dyDescent="0.2">
      <c r="A4103" s="2">
        <v>2020</v>
      </c>
      <c r="B4103" s="4" t="s">
        <v>6</v>
      </c>
      <c r="C4103" s="4" t="s">
        <v>157</v>
      </c>
      <c r="D4103" s="4" t="s">
        <v>246</v>
      </c>
      <c r="E4103" s="52" t="s">
        <v>247</v>
      </c>
      <c r="F4103" s="4" t="s">
        <v>115</v>
      </c>
      <c r="I4103" s="7">
        <v>212399.2836</v>
      </c>
      <c r="J4103" s="8">
        <v>212399.2836</v>
      </c>
      <c r="K4103" s="16">
        <v>-0.15182333284904825</v>
      </c>
      <c r="O4103" s="7">
        <v>1911593.5523999999</v>
      </c>
      <c r="P4103" s="8">
        <v>1911593.5523999999</v>
      </c>
      <c r="Q4103" s="16">
        <v>-0.15182333284904836</v>
      </c>
      <c r="R4103" s="40"/>
      <c r="S4103" s="16"/>
      <c r="T4103" s="10">
        <v>30.8</v>
      </c>
      <c r="U4103" s="16">
        <v>0</v>
      </c>
      <c r="V4103" s="7"/>
      <c r="W4103" s="7"/>
      <c r="X4103" s="10">
        <v>9</v>
      </c>
      <c r="AA4103" s="7">
        <v>3099978</v>
      </c>
      <c r="AD4103" s="7">
        <v>59</v>
      </c>
      <c r="AE4103" s="7">
        <v>6538</v>
      </c>
      <c r="AF4103" s="7">
        <v>700</v>
      </c>
      <c r="AG4103" s="8">
        <v>5838</v>
      </c>
      <c r="AH4103" s="16">
        <v>-0.15182333284904836</v>
      </c>
      <c r="AI4103" s="7">
        <v>5095</v>
      </c>
      <c r="AJ4103" s="7">
        <v>743</v>
      </c>
      <c r="AK4103" s="12">
        <v>0.77929030284490675</v>
      </c>
      <c r="AL4103" s="12">
        <v>0.95</v>
      </c>
      <c r="AN4103" s="12">
        <v>0.87273038711887629</v>
      </c>
      <c r="AO4103" s="12">
        <v>0.89293361884368305</v>
      </c>
      <c r="AP4103" s="12">
        <v>3.3018616429789427E-2</v>
      </c>
      <c r="AQ4103" s="8">
        <v>2407668</v>
      </c>
      <c r="AR4103" s="16">
        <v>-0.70759205653190116</v>
      </c>
      <c r="AS4103" s="7">
        <v>95089.573459715641</v>
      </c>
      <c r="AT4103" s="7">
        <v>412.41315519013358</v>
      </c>
      <c r="AU4103" s="7">
        <v>45.823683910014843</v>
      </c>
      <c r="AV4103" s="7">
        <v>182</v>
      </c>
      <c r="AW4103" s="16">
        <v>0.25177848302205957</v>
      </c>
      <c r="AX4103" s="16">
        <v>-0.65525113482512443</v>
      </c>
      <c r="AY4103" s="7">
        <v>53450229.600000001</v>
      </c>
      <c r="AZ4103" s="10">
        <v>22.2</v>
      </c>
      <c r="BA4103" s="16">
        <v>0</v>
      </c>
      <c r="BB4103" s="7">
        <v>2306426.3878212799</v>
      </c>
      <c r="BC4103" s="16">
        <v>0.30056276248573149</v>
      </c>
      <c r="BD4103" s="13">
        <v>24554607.510000002</v>
      </c>
      <c r="BE4103" s="13">
        <v>10.198502247818222</v>
      </c>
      <c r="BF4103" s="16">
        <v>1.3254851868312734E-2</v>
      </c>
      <c r="BG4103" s="44">
        <v>0.11930224577812201</v>
      </c>
      <c r="BH4103" s="43">
        <v>25.32</v>
      </c>
      <c r="BI4103" s="2">
        <v>36.382199999999997</v>
      </c>
      <c r="BJ4103" s="2" t="s">
        <v>236</v>
      </c>
    </row>
    <row r="4104" spans="1:62" x14ac:dyDescent="0.2">
      <c r="A4104" s="2">
        <v>2020</v>
      </c>
      <c r="B4104" s="4" t="s">
        <v>7</v>
      </c>
      <c r="C4104" s="4" t="s">
        <v>157</v>
      </c>
      <c r="D4104" s="4" t="s">
        <v>246</v>
      </c>
      <c r="E4104" s="52" t="s">
        <v>247</v>
      </c>
      <c r="F4104" s="4" t="s">
        <v>115</v>
      </c>
      <c r="I4104" s="7">
        <v>201775.68119999999</v>
      </c>
      <c r="J4104" s="8">
        <v>201775.68119999999</v>
      </c>
      <c r="K4104" s="16">
        <v>-0.17223880597014929</v>
      </c>
      <c r="O4104" s="7">
        <v>1815981.1307999999</v>
      </c>
      <c r="P4104" s="8">
        <v>1815981.1307999999</v>
      </c>
      <c r="Q4104" s="16">
        <v>-0.17223880597014929</v>
      </c>
      <c r="R4104" s="40"/>
      <c r="S4104" s="16"/>
      <c r="T4104" s="10">
        <v>30.8</v>
      </c>
      <c r="U4104" s="16">
        <v>0</v>
      </c>
      <c r="V4104" s="7"/>
      <c r="W4104" s="7"/>
      <c r="X4104" s="10">
        <v>9</v>
      </c>
      <c r="AA4104" s="7">
        <v>2944926</v>
      </c>
      <c r="AD4104" s="7">
        <v>59</v>
      </c>
      <c r="AE4104" s="7">
        <v>6121</v>
      </c>
      <c r="AF4104" s="7">
        <v>575</v>
      </c>
      <c r="AG4104" s="8">
        <v>5546</v>
      </c>
      <c r="AH4104" s="16">
        <v>-0.17223880597014929</v>
      </c>
      <c r="AI4104" s="7">
        <v>4765</v>
      </c>
      <c r="AJ4104" s="7">
        <v>781</v>
      </c>
      <c r="AK4104" s="12">
        <v>0.77846757065838912</v>
      </c>
      <c r="AL4104" s="12">
        <v>0.95</v>
      </c>
      <c r="AN4104" s="12">
        <v>0.85917778579156145</v>
      </c>
      <c r="AO4104" s="12">
        <v>0.90606110112726679</v>
      </c>
      <c r="AP4104" s="12">
        <v>5.643075147797072E-2</v>
      </c>
      <c r="AQ4104" s="8">
        <v>2809307</v>
      </c>
      <c r="AR4104" s="16">
        <v>-0.62833325748226665</v>
      </c>
      <c r="AS4104" s="7">
        <v>109311.55642023346</v>
      </c>
      <c r="AT4104" s="7">
        <v>506.5465200144248</v>
      </c>
      <c r="AU4104" s="7">
        <v>56.282946668269425</v>
      </c>
      <c r="AV4104" s="7">
        <v>182</v>
      </c>
      <c r="AW4104" s="16">
        <v>0.30924695971576605</v>
      </c>
      <c r="AX4104" s="16">
        <v>-0.55099762443764644</v>
      </c>
      <c r="AY4104" s="7">
        <v>62366615.399999999</v>
      </c>
      <c r="AZ4104" s="10">
        <v>22.2</v>
      </c>
      <c r="BA4104" s="16">
        <v>0</v>
      </c>
      <c r="BB4104" s="7">
        <v>2822720.0141420905</v>
      </c>
      <c r="BC4104" s="16">
        <v>0.24669412617259043</v>
      </c>
      <c r="BD4104" s="13">
        <v>29011818.780000001</v>
      </c>
      <c r="BE4104" s="13">
        <v>10.327037514945857</v>
      </c>
      <c r="BF4104" s="16">
        <v>1.31957133676231E-2</v>
      </c>
      <c r="BG4104" s="44">
        <v>0.11711123105328626</v>
      </c>
      <c r="BH4104" s="43">
        <v>25.7</v>
      </c>
      <c r="BI4104" s="2">
        <v>36.382199999999997</v>
      </c>
      <c r="BJ4104" s="2" t="s">
        <v>236</v>
      </c>
    </row>
    <row r="4105" spans="1:62" x14ac:dyDescent="0.2">
      <c r="A4105" s="2">
        <v>2021</v>
      </c>
      <c r="B4105" s="4" t="s">
        <v>8</v>
      </c>
      <c r="C4105" s="4" t="s">
        <v>157</v>
      </c>
      <c r="D4105" s="4" t="s">
        <v>246</v>
      </c>
      <c r="E4105" s="52" t="s">
        <v>247</v>
      </c>
      <c r="F4105" s="4" t="s">
        <v>115</v>
      </c>
      <c r="I4105" s="7">
        <v>208470.00599999999</v>
      </c>
      <c r="J4105" s="8">
        <v>208470.00599999999</v>
      </c>
      <c r="K4105" s="16">
        <v>-0.22357723577235777</v>
      </c>
      <c r="O4105" s="7">
        <v>1876230.054</v>
      </c>
      <c r="P4105" s="8">
        <v>1876230.054</v>
      </c>
      <c r="Q4105" s="16">
        <v>-0.22357723577235766</v>
      </c>
      <c r="R4105" s="40"/>
      <c r="S4105" s="16"/>
      <c r="T4105" s="10">
        <v>30.8</v>
      </c>
      <c r="U4105" s="16">
        <v>0</v>
      </c>
      <c r="V4105" s="7"/>
      <c r="W4105" s="7"/>
      <c r="X4105" s="10">
        <v>9</v>
      </c>
      <c r="AA4105" s="7">
        <v>3042630</v>
      </c>
      <c r="AD4105" s="7">
        <v>59</v>
      </c>
      <c r="AE4105" s="7">
        <v>5978</v>
      </c>
      <c r="AF4105" s="7">
        <v>248</v>
      </c>
      <c r="AG4105" s="8">
        <v>5730</v>
      </c>
      <c r="AH4105" s="16">
        <v>-0.22357723577235777</v>
      </c>
      <c r="AI4105" s="7">
        <v>5013</v>
      </c>
      <c r="AJ4105" s="7">
        <v>717</v>
      </c>
      <c r="AK4105" s="12">
        <v>0.83857477417196391</v>
      </c>
      <c r="AL4105" s="12">
        <v>0.95</v>
      </c>
      <c r="AN4105" s="12">
        <v>0.874869109947644</v>
      </c>
      <c r="AO4105" s="12">
        <v>0.95851455336232849</v>
      </c>
      <c r="AP4105" s="12">
        <v>-3.6212914485165282E-3</v>
      </c>
      <c r="AQ4105" s="8">
        <v>2579878</v>
      </c>
      <c r="AR4105" s="16">
        <v>-0.65691930081102523</v>
      </c>
      <c r="AS4105" s="7">
        <v>98921.702453987717</v>
      </c>
      <c r="AT4105" s="7">
        <v>450.24048865619545</v>
      </c>
      <c r="AU4105" s="7">
        <v>50.026720961799498</v>
      </c>
      <c r="AV4105" s="7">
        <v>182</v>
      </c>
      <c r="AW4105" s="16">
        <v>0.27487209319670053</v>
      </c>
      <c r="AX4105" s="16">
        <v>-0.55812642931681788</v>
      </c>
      <c r="AY4105" s="7">
        <v>57273291.600000001</v>
      </c>
      <c r="AZ4105" s="10">
        <v>22.2</v>
      </c>
      <c r="BA4105" s="16">
        <v>0</v>
      </c>
      <c r="BB4105" s="7">
        <v>2905843.2522019278</v>
      </c>
      <c r="BC4105" s="16">
        <v>0.23398563835908573</v>
      </c>
      <c r="BD4105" s="13">
        <v>26228531.519999996</v>
      </c>
      <c r="BE4105" s="13">
        <v>10.166578233544374</v>
      </c>
      <c r="BF4105" s="16">
        <v>1.2780834702558027E-2</v>
      </c>
      <c r="BG4105" s="44">
        <v>0.11114178663482198</v>
      </c>
      <c r="BH4105" s="43">
        <v>26.080000000000002</v>
      </c>
      <c r="BI4105" s="2">
        <v>36.382199999999997</v>
      </c>
      <c r="BJ4105" s="2" t="s">
        <v>236</v>
      </c>
    </row>
    <row r="4106" spans="1:62" x14ac:dyDescent="0.2">
      <c r="A4106" s="2">
        <v>2021</v>
      </c>
      <c r="B4106" s="4" t="s">
        <v>9</v>
      </c>
      <c r="C4106" s="4" t="s">
        <v>157</v>
      </c>
      <c r="D4106" s="4" t="s">
        <v>246</v>
      </c>
      <c r="E4106" s="52" t="s">
        <v>247</v>
      </c>
      <c r="F4106" s="4" t="s">
        <v>115</v>
      </c>
      <c r="I4106" s="7">
        <v>184566.90059999999</v>
      </c>
      <c r="J4106" s="8">
        <v>184566.90059999999</v>
      </c>
      <c r="K4106" s="16">
        <v>-0.24011384062312757</v>
      </c>
      <c r="O4106" s="7">
        <v>1661102.1054</v>
      </c>
      <c r="P4106" s="8">
        <v>1661102.1054</v>
      </c>
      <c r="Q4106" s="16">
        <v>-0.24011384062312757</v>
      </c>
      <c r="R4106" s="40"/>
      <c r="S4106" s="16"/>
      <c r="T4106" s="10">
        <v>30.8</v>
      </c>
      <c r="U4106" s="16">
        <v>0</v>
      </c>
      <c r="V4106" s="7"/>
      <c r="W4106" s="7"/>
      <c r="X4106" s="10">
        <v>9</v>
      </c>
      <c r="AA4106" s="7">
        <v>2693763</v>
      </c>
      <c r="AD4106" s="7">
        <v>59</v>
      </c>
      <c r="AE4106" s="7">
        <v>5364</v>
      </c>
      <c r="AF4106" s="7">
        <v>291</v>
      </c>
      <c r="AG4106" s="8">
        <v>5073</v>
      </c>
      <c r="AH4106" s="16">
        <v>-0.24011384062312757</v>
      </c>
      <c r="AI4106" s="7">
        <v>4041</v>
      </c>
      <c r="AJ4106" s="7">
        <v>1032</v>
      </c>
      <c r="AK4106" s="12">
        <v>0.75335570469798663</v>
      </c>
      <c r="AL4106" s="12">
        <v>0.95</v>
      </c>
      <c r="AN4106" s="12">
        <v>0.79657007687758719</v>
      </c>
      <c r="AO4106" s="12">
        <v>0.94574944071588363</v>
      </c>
      <c r="AP4106" s="12">
        <v>-0.11309175563129215</v>
      </c>
      <c r="AQ4106" s="8">
        <v>2581120</v>
      </c>
      <c r="AR4106" s="16">
        <v>-0.62614976054274563</v>
      </c>
      <c r="AS4106" s="7">
        <v>110682.67581475129</v>
      </c>
      <c r="AT4106" s="7">
        <v>508.79558446678493</v>
      </c>
      <c r="AU4106" s="7">
        <v>56.532842718531661</v>
      </c>
      <c r="AV4106" s="7">
        <v>182</v>
      </c>
      <c r="AW4106" s="16">
        <v>0.31062001493698715</v>
      </c>
      <c r="AX4106" s="16">
        <v>-0.50801809607399362</v>
      </c>
      <c r="AY4106" s="7">
        <v>57300864</v>
      </c>
      <c r="AZ4106" s="10">
        <v>22.2</v>
      </c>
      <c r="BA4106" s="16">
        <v>0</v>
      </c>
      <c r="BB4106" s="7">
        <v>3003291.5690780766</v>
      </c>
      <c r="BC4106" s="16">
        <v>0.19467710434924207</v>
      </c>
      <c r="BD4106" s="13">
        <v>26449764.950000003</v>
      </c>
      <c r="BE4106" s="13">
        <v>10.247398396819987</v>
      </c>
      <c r="BF4106" s="16">
        <v>1.2673779729047709E-2</v>
      </c>
      <c r="BG4106" s="44">
        <v>0.1090188713432524</v>
      </c>
      <c r="BH4106" s="43">
        <v>23.32</v>
      </c>
      <c r="BI4106" s="2">
        <v>36.382199999999997</v>
      </c>
      <c r="BJ4106" s="2" t="s">
        <v>236</v>
      </c>
    </row>
    <row r="4107" spans="1:62" x14ac:dyDescent="0.2">
      <c r="A4107" s="2">
        <v>2021</v>
      </c>
      <c r="B4107" s="4" t="s">
        <v>10</v>
      </c>
      <c r="C4107" s="4" t="s">
        <v>157</v>
      </c>
      <c r="D4107" s="4" t="s">
        <v>246</v>
      </c>
      <c r="E4107" s="52" t="s">
        <v>247</v>
      </c>
      <c r="F4107" s="4" t="s">
        <v>115</v>
      </c>
      <c r="I4107" s="7">
        <v>216728.76539999997</v>
      </c>
      <c r="J4107" s="8">
        <v>216728.76539999997</v>
      </c>
      <c r="K4107" s="71">
        <v>0.14315870274419495</v>
      </c>
      <c r="O4107" s="7">
        <v>1950558.8885999997</v>
      </c>
      <c r="P4107" s="8">
        <v>1950558.8885999997</v>
      </c>
      <c r="Q4107" s="71">
        <v>0.14315870274419495</v>
      </c>
      <c r="R4107" s="40"/>
      <c r="S4107" s="40"/>
      <c r="T4107" s="10">
        <v>30.8</v>
      </c>
      <c r="U4107" s="16">
        <v>0</v>
      </c>
      <c r="V4107" s="7"/>
      <c r="W4107" s="7"/>
      <c r="X4107" s="10">
        <v>9</v>
      </c>
      <c r="AA4107" s="7">
        <v>3163167</v>
      </c>
      <c r="AD4107" s="7">
        <v>59</v>
      </c>
      <c r="AE4107" s="7">
        <v>6163</v>
      </c>
      <c r="AF4107" s="7">
        <v>206</v>
      </c>
      <c r="AG4107" s="8">
        <v>5957</v>
      </c>
      <c r="AH4107" s="71">
        <v>0.14315870274419495</v>
      </c>
      <c r="AI4107" s="7">
        <v>4964</v>
      </c>
      <c r="AJ4107" s="7">
        <v>993</v>
      </c>
      <c r="AK4107" s="12">
        <v>0.80545189031315922</v>
      </c>
      <c r="AL4107" s="12">
        <v>0.95</v>
      </c>
      <c r="AM4107" s="12" t="s">
        <v>322</v>
      </c>
      <c r="AN4107" s="12">
        <v>0.83330535504448544</v>
      </c>
      <c r="AO4107" s="12">
        <v>0.96657472010384549</v>
      </c>
      <c r="AP4107" s="12">
        <v>-4.7102434685799E-2</v>
      </c>
      <c r="AQ4107" s="8">
        <v>3500876</v>
      </c>
      <c r="AR4107" s="72">
        <v>-0.1660993193976551</v>
      </c>
      <c r="AS4107" s="7">
        <v>129950.85374907202</v>
      </c>
      <c r="AT4107" s="7">
        <v>587.69111969111964</v>
      </c>
      <c r="AU4107" s="7">
        <v>65.299013299013296</v>
      </c>
      <c r="AV4107" s="7">
        <v>182</v>
      </c>
      <c r="AW4107" s="16">
        <v>0.35878578735721589</v>
      </c>
      <c r="AX4107" s="16">
        <v>-0.27052938616437494</v>
      </c>
      <c r="AY4107" s="7">
        <v>77719447.200000003</v>
      </c>
      <c r="AZ4107" s="10">
        <v>22.2</v>
      </c>
      <c r="BA4107" s="40">
        <v>0</v>
      </c>
      <c r="BB4107" s="7">
        <v>3491195.7252560244</v>
      </c>
      <c r="BC4107" s="16">
        <v>0.15918619016244656</v>
      </c>
      <c r="BD4107" s="13">
        <v>35335828.810000002</v>
      </c>
      <c r="BE4107" s="13">
        <v>10.093424848523627</v>
      </c>
      <c r="BF4107" s="16">
        <v>1.2284377672139236E-2</v>
      </c>
      <c r="BG4107" s="44">
        <v>0.10445013498344728</v>
      </c>
      <c r="BH4107" s="43">
        <v>26.939999999999998</v>
      </c>
      <c r="BI4107" s="10">
        <v>36.382199999999997</v>
      </c>
      <c r="BJ4107" s="2" t="s">
        <v>236</v>
      </c>
    </row>
    <row r="4108" spans="1:62" x14ac:dyDescent="0.2">
      <c r="A4108" s="2">
        <v>2021</v>
      </c>
      <c r="B4108" s="4" t="s">
        <v>0</v>
      </c>
      <c r="C4108" s="4" t="s">
        <v>157</v>
      </c>
      <c r="D4108" s="4" t="s">
        <v>246</v>
      </c>
      <c r="E4108" s="52" t="s">
        <v>247</v>
      </c>
      <c r="F4108" s="4" t="s">
        <v>115</v>
      </c>
      <c r="I4108" s="7">
        <v>207123.86459999997</v>
      </c>
      <c r="J4108" s="8">
        <v>207123.86459999997</v>
      </c>
      <c r="K4108" s="71">
        <v>0.40776458951533123</v>
      </c>
      <c r="O4108" s="7">
        <v>1864114.7813999997</v>
      </c>
      <c r="P4108" s="8">
        <v>1864114.7813999997</v>
      </c>
      <c r="Q4108" s="71">
        <v>0.40776458951533123</v>
      </c>
      <c r="R4108" s="40"/>
      <c r="S4108" s="40"/>
      <c r="T4108" s="10">
        <v>30.8</v>
      </c>
      <c r="U4108" s="16">
        <v>0</v>
      </c>
      <c r="V4108" s="7"/>
      <c r="W4108" s="7"/>
      <c r="X4108" s="10">
        <v>9</v>
      </c>
      <c r="AA4108" s="7">
        <v>3022983</v>
      </c>
      <c r="AD4108" s="7">
        <v>59</v>
      </c>
      <c r="AE4108" s="7">
        <v>6395</v>
      </c>
      <c r="AF4108" s="7">
        <v>702</v>
      </c>
      <c r="AG4108" s="8">
        <v>5693</v>
      </c>
      <c r="AH4108" s="71">
        <v>0.40776458951533145</v>
      </c>
      <c r="AI4108" s="7">
        <v>4777</v>
      </c>
      <c r="AJ4108" s="7">
        <v>916</v>
      </c>
      <c r="AK4108" s="12">
        <v>0.74698983580922595</v>
      </c>
      <c r="AL4108" s="12">
        <v>0.95</v>
      </c>
      <c r="AM4108" s="12" t="s">
        <v>322</v>
      </c>
      <c r="AN4108" s="12">
        <v>0.83910064992095557</v>
      </c>
      <c r="AO4108" s="12">
        <v>0.89022673964034404</v>
      </c>
      <c r="AP4108" s="12">
        <v>-9.1236468055612141E-2</v>
      </c>
      <c r="AQ4108" s="8">
        <v>2876553</v>
      </c>
      <c r="AR4108" s="72">
        <v>41.158415406260993</v>
      </c>
      <c r="AS4108" s="7">
        <v>110892.5597532768</v>
      </c>
      <c r="AT4108" s="7">
        <v>505.2789390479536</v>
      </c>
      <c r="AU4108" s="7">
        <v>56.142104338661511</v>
      </c>
      <c r="AV4108" s="7">
        <v>182</v>
      </c>
      <c r="AW4108" s="16">
        <v>0.30847310076187645</v>
      </c>
      <c r="AX4108" s="16">
        <v>28.947063394154128</v>
      </c>
      <c r="AY4108" s="7">
        <v>63859476.600000001</v>
      </c>
      <c r="AZ4108" s="10">
        <v>22.2</v>
      </c>
      <c r="BA4108" s="40">
        <v>0</v>
      </c>
      <c r="BB4108" s="7">
        <v>2862252.9621726964</v>
      </c>
      <c r="BC4108" s="16">
        <v>-14.401102425979559</v>
      </c>
      <c r="BD4108" s="64">
        <v>28782965.309999999</v>
      </c>
      <c r="BE4108" s="13">
        <v>10.006061181560012</v>
      </c>
      <c r="BF4108" s="16">
        <v>1.1984454403180725E-2</v>
      </c>
      <c r="BG4108" s="44">
        <v>0.10155829194694167</v>
      </c>
      <c r="BH4108" s="43">
        <v>25.939999999999998</v>
      </c>
      <c r="BI4108" s="10">
        <v>36.382199999999997</v>
      </c>
      <c r="BJ4108" s="2" t="s">
        <v>236</v>
      </c>
    </row>
    <row r="4109" spans="1:62" x14ac:dyDescent="0.2">
      <c r="A4109" s="2">
        <v>2021</v>
      </c>
      <c r="B4109" s="4" t="s">
        <v>1</v>
      </c>
      <c r="C4109" s="4" t="s">
        <v>157</v>
      </c>
      <c r="D4109" s="4" t="s">
        <v>246</v>
      </c>
      <c r="E4109" s="52" t="s">
        <v>247</v>
      </c>
      <c r="F4109" s="4" t="s">
        <v>115</v>
      </c>
      <c r="I4109" s="7">
        <v>206650.89599999998</v>
      </c>
      <c r="J4109" s="8">
        <v>206650.89599999998</v>
      </c>
      <c r="K4109" s="71">
        <v>-0.13874147081122068</v>
      </c>
      <c r="O4109" s="7">
        <v>1859858.0639999998</v>
      </c>
      <c r="P4109" s="8">
        <v>1859858.0639999998</v>
      </c>
      <c r="Q4109" s="71">
        <v>-0.13874147081122079</v>
      </c>
      <c r="R4109" s="40"/>
      <c r="S4109" s="40"/>
      <c r="T4109" s="10">
        <v>30.8</v>
      </c>
      <c r="U4109" s="16">
        <v>0</v>
      </c>
      <c r="V4109" s="7"/>
      <c r="W4109" s="7"/>
      <c r="X4109" s="10">
        <v>9</v>
      </c>
      <c r="AA4109" s="7">
        <v>3016080</v>
      </c>
      <c r="AD4109" s="7">
        <v>59</v>
      </c>
      <c r="AE4109" s="7">
        <v>6349</v>
      </c>
      <c r="AF4109" s="7">
        <v>669</v>
      </c>
      <c r="AG4109" s="8">
        <v>5680</v>
      </c>
      <c r="AH4109" s="71">
        <v>-0.13874147081122057</v>
      </c>
      <c r="AI4109" s="7">
        <v>4733</v>
      </c>
      <c r="AJ4109" s="7">
        <v>947</v>
      </c>
      <c r="AK4109" s="12">
        <v>0.74547172783115456</v>
      </c>
      <c r="AL4109" s="12">
        <v>0.95</v>
      </c>
      <c r="AM4109" s="12" t="s">
        <v>322</v>
      </c>
      <c r="AN4109" s="12">
        <v>0.83327464788732397</v>
      </c>
      <c r="AO4109" s="12">
        <v>0.89462907544495196</v>
      </c>
      <c r="AP4109" s="12">
        <v>-6.3329418302897289E-2</v>
      </c>
      <c r="AQ4109" s="8">
        <v>2411200</v>
      </c>
      <c r="AR4109" s="72">
        <v>27.274584300757521</v>
      </c>
      <c r="AS4109" s="7">
        <v>96140.350877192992</v>
      </c>
      <c r="AT4109" s="7">
        <v>424.50704225352115</v>
      </c>
      <c r="AU4109" s="7">
        <v>47.16744913928013</v>
      </c>
      <c r="AV4109" s="7">
        <v>182</v>
      </c>
      <c r="AW4109" s="16">
        <v>0.25916180845758313</v>
      </c>
      <c r="AX4109" s="16">
        <v>31.829380891460545</v>
      </c>
      <c r="AY4109" s="7">
        <v>53528640</v>
      </c>
      <c r="AZ4109" s="10">
        <v>22.2</v>
      </c>
      <c r="BA4109" s="40">
        <v>0</v>
      </c>
      <c r="BB4109" s="7">
        <v>2373639.5468565132</v>
      </c>
      <c r="BC4109" s="16">
        <v>-15.948771681722805</v>
      </c>
      <c r="BD4109" s="64">
        <v>24127955.809999999</v>
      </c>
      <c r="BE4109" s="13">
        <v>10.006617373092237</v>
      </c>
      <c r="BF4109" s="16">
        <v>1.1801896066783104E-2</v>
      </c>
      <c r="BG4109" s="44">
        <v>0.10045574109488833</v>
      </c>
      <c r="BH4109" s="43">
        <v>25.08</v>
      </c>
      <c r="BI4109" s="10">
        <v>36.382199999999997</v>
      </c>
      <c r="BJ4109" s="2" t="s">
        <v>236</v>
      </c>
    </row>
    <row r="4110" spans="1:62" x14ac:dyDescent="0.2">
      <c r="A4110" s="2">
        <v>2021</v>
      </c>
      <c r="B4110" s="4" t="s">
        <v>2</v>
      </c>
      <c r="C4110" s="4" t="s">
        <v>157</v>
      </c>
      <c r="D4110" s="4" t="s">
        <v>246</v>
      </c>
      <c r="E4110" s="52" t="s">
        <v>247</v>
      </c>
      <c r="F4110" s="4" t="s">
        <v>115</v>
      </c>
      <c r="I4110" s="7">
        <v>206505.36719999998</v>
      </c>
      <c r="J4110" s="8">
        <v>206505.36719999998</v>
      </c>
      <c r="K4110" s="71">
        <v>-0.11381733021077289</v>
      </c>
      <c r="O4110" s="7">
        <v>1858548.3047999998</v>
      </c>
      <c r="P4110" s="8">
        <v>1858548.3047999998</v>
      </c>
      <c r="Q4110" s="71">
        <v>-0.11381733021077278</v>
      </c>
      <c r="R4110" s="40"/>
      <c r="S4110" s="40"/>
      <c r="T4110" s="10">
        <v>30.8</v>
      </c>
      <c r="U4110" s="16">
        <v>0</v>
      </c>
      <c r="V4110" s="7"/>
      <c r="W4110" s="7"/>
      <c r="X4110" s="10">
        <v>9</v>
      </c>
      <c r="AA4110" s="7">
        <v>3013956</v>
      </c>
      <c r="AD4110" s="7">
        <v>59</v>
      </c>
      <c r="AE4110" s="7">
        <v>6460</v>
      </c>
      <c r="AF4110" s="7">
        <v>784</v>
      </c>
      <c r="AG4110" s="8">
        <v>5676</v>
      </c>
      <c r="AH4110" s="71">
        <v>-0.11381733021077278</v>
      </c>
      <c r="AI4110" s="7">
        <v>4551</v>
      </c>
      <c r="AJ4110" s="7">
        <v>1125</v>
      </c>
      <c r="AK4110" s="12">
        <v>0.70448916408668727</v>
      </c>
      <c r="AL4110" s="12">
        <v>0.95</v>
      </c>
      <c r="AM4110" s="12" t="s">
        <v>322</v>
      </c>
      <c r="AN4110" s="12">
        <v>0.80179704016913322</v>
      </c>
      <c r="AO4110" s="12">
        <v>0.87863777089783279</v>
      </c>
      <c r="AP4110" s="12">
        <v>-0.14308192186162216</v>
      </c>
      <c r="AQ4110" s="8">
        <v>2973536</v>
      </c>
      <c r="AR4110" s="72">
        <v>34.771000998472218</v>
      </c>
      <c r="AS4110" s="7">
        <v>114631.3030069391</v>
      </c>
      <c r="AT4110" s="7">
        <v>523.87878787878788</v>
      </c>
      <c r="AU4110" s="7">
        <v>58.208754208754208</v>
      </c>
      <c r="AV4110" s="7">
        <v>182</v>
      </c>
      <c r="AW4110" s="16">
        <v>0.31982831982831983</v>
      </c>
      <c r="AX4110" s="16">
        <v>39.365268040030749</v>
      </c>
      <c r="AY4110" s="7">
        <v>66012499.199999996</v>
      </c>
      <c r="AZ4110" s="10">
        <v>22.2</v>
      </c>
      <c r="BA4110" s="40">
        <v>0</v>
      </c>
      <c r="BB4110" s="7">
        <v>3008618.910012559</v>
      </c>
      <c r="BC4110" s="16">
        <v>-19.719705678243692</v>
      </c>
      <c r="BD4110" s="64">
        <v>29735224.709999993</v>
      </c>
      <c r="BE4110" s="13">
        <v>9.999954501980131</v>
      </c>
      <c r="BF4110" s="16">
        <v>1.1614830308111439E-2</v>
      </c>
      <c r="BG4110" s="44">
        <v>9.9384849724256791E-2</v>
      </c>
      <c r="BH4110" s="43">
        <v>25.939999999999998</v>
      </c>
      <c r="BI4110" s="10">
        <v>36.382199999999997</v>
      </c>
      <c r="BJ4110" s="2" t="s">
        <v>236</v>
      </c>
    </row>
    <row r="4111" spans="1:62" x14ac:dyDescent="0.2">
      <c r="A4111" s="2">
        <v>2021</v>
      </c>
      <c r="B4111" s="74" t="s">
        <v>3</v>
      </c>
      <c r="C4111" s="74" t="s">
        <v>157</v>
      </c>
      <c r="D4111" s="74" t="s">
        <v>246</v>
      </c>
      <c r="E4111" s="52" t="s">
        <v>247</v>
      </c>
      <c r="F4111" s="74" t="s">
        <v>115</v>
      </c>
      <c r="I4111" s="7">
        <v>222404.38859999998</v>
      </c>
      <c r="J4111" s="8">
        <v>222404.38859999998</v>
      </c>
      <c r="K4111" s="71">
        <v>4.9442060085836959E-2</v>
      </c>
      <c r="O4111" s="7">
        <v>2001639.4973999998</v>
      </c>
      <c r="P4111" s="8">
        <v>2001639.4973999998</v>
      </c>
      <c r="Q4111" s="71">
        <v>4.9442060085836959E-2</v>
      </c>
      <c r="R4111" s="40"/>
      <c r="S4111" s="40"/>
      <c r="T4111" s="10">
        <v>30.8</v>
      </c>
      <c r="U4111" s="16">
        <v>0</v>
      </c>
      <c r="V4111" s="7"/>
      <c r="W4111" s="7"/>
      <c r="X4111" s="10">
        <v>9</v>
      </c>
      <c r="AA4111" s="7">
        <v>3246003</v>
      </c>
      <c r="AD4111" s="7">
        <v>59</v>
      </c>
      <c r="AE4111" s="7">
        <v>6641</v>
      </c>
      <c r="AF4111" s="7">
        <v>528</v>
      </c>
      <c r="AG4111" s="8">
        <v>6113</v>
      </c>
      <c r="AH4111" s="71">
        <v>4.9442060085836959E-2</v>
      </c>
      <c r="AI4111" s="7">
        <v>4808</v>
      </c>
      <c r="AJ4111" s="7">
        <v>1305</v>
      </c>
      <c r="AK4111" s="12">
        <v>0.72398735130251468</v>
      </c>
      <c r="AL4111" s="12">
        <v>0.95</v>
      </c>
      <c r="AM4111" s="12" t="s">
        <v>322</v>
      </c>
      <c r="AN4111" s="12">
        <v>0.78652053001799449</v>
      </c>
      <c r="AO4111" s="12">
        <v>0.92049390152085531</v>
      </c>
      <c r="AP4111" s="12">
        <v>-0.14268673515067032</v>
      </c>
      <c r="AQ4111" s="8">
        <v>3411948</v>
      </c>
      <c r="AR4111" s="72">
        <v>5.6838951325535341</v>
      </c>
      <c r="AS4111" s="7">
        <v>127788.31460674158</v>
      </c>
      <c r="AT4111" s="7">
        <v>558.14624570587273</v>
      </c>
      <c r="AU4111" s="7">
        <v>62.016249522874745</v>
      </c>
      <c r="AV4111" s="7">
        <v>182</v>
      </c>
      <c r="AW4111" s="16">
        <v>0.34074862375205905</v>
      </c>
      <c r="AX4111" s="16">
        <v>5.3689987153810455</v>
      </c>
      <c r="AY4111" s="7">
        <v>75745245.599999994</v>
      </c>
      <c r="AZ4111" s="10">
        <v>22.2</v>
      </c>
      <c r="BA4111" s="40">
        <v>0</v>
      </c>
      <c r="BB4111" s="7">
        <v>3332118.9951122715</v>
      </c>
      <c r="BC4111" s="16">
        <v>-2.6888796191884223</v>
      </c>
      <c r="BD4111" s="64">
        <v>34747609.839999996</v>
      </c>
      <c r="BE4111" s="13">
        <v>10.184097131609272</v>
      </c>
      <c r="BF4111" s="73">
        <v>1.1645269809530494E-2</v>
      </c>
      <c r="BG4111" s="44">
        <v>0.10021829396776324</v>
      </c>
      <c r="BH4111" s="43">
        <v>26.7</v>
      </c>
      <c r="BI4111" s="10">
        <v>36.382199999999997</v>
      </c>
      <c r="BJ4111" s="2" t="s">
        <v>236</v>
      </c>
    </row>
    <row r="4112" spans="1:62" x14ac:dyDescent="0.2">
      <c r="A4112" s="2">
        <v>2021</v>
      </c>
      <c r="B4112" s="74" t="s">
        <v>4</v>
      </c>
      <c r="C4112" s="74" t="s">
        <v>157</v>
      </c>
      <c r="D4112" s="74" t="s">
        <v>246</v>
      </c>
      <c r="E4112" s="52" t="s">
        <v>247</v>
      </c>
      <c r="F4112" s="74" t="s">
        <v>115</v>
      </c>
      <c r="I4112" s="7">
        <v>219239.1372</v>
      </c>
      <c r="J4112" s="8">
        <v>219239.1372</v>
      </c>
      <c r="K4112" s="71">
        <v>0.160855326526681</v>
      </c>
      <c r="O4112" s="7">
        <v>1973152.2348</v>
      </c>
      <c r="P4112" s="8">
        <v>1973152.2348</v>
      </c>
      <c r="Q4112" s="71">
        <v>0.160855326526681</v>
      </c>
      <c r="R4112" s="40"/>
      <c r="S4112" s="40"/>
      <c r="T4112" s="10">
        <v>30.8</v>
      </c>
      <c r="U4112" s="16">
        <v>0</v>
      </c>
      <c r="V4112" s="7"/>
      <c r="W4112" s="7"/>
      <c r="X4112" s="10">
        <v>9</v>
      </c>
      <c r="AA4112" s="7">
        <v>3199806</v>
      </c>
      <c r="AD4112" s="7">
        <v>59</v>
      </c>
      <c r="AE4112" s="7">
        <v>6589</v>
      </c>
      <c r="AF4112" s="7">
        <v>563</v>
      </c>
      <c r="AG4112" s="8">
        <v>6026</v>
      </c>
      <c r="AH4112" s="71">
        <v>0.16085532652668078</v>
      </c>
      <c r="AI4112" s="7">
        <v>4266</v>
      </c>
      <c r="AJ4112" s="7">
        <v>1760</v>
      </c>
      <c r="AK4112" s="12">
        <v>0.64744270754287447</v>
      </c>
      <c r="AL4112" s="12">
        <v>0.95</v>
      </c>
      <c r="AM4112" s="12" t="s">
        <v>322</v>
      </c>
      <c r="AN4112" s="12">
        <v>0.70793229339528707</v>
      </c>
      <c r="AO4112" s="12">
        <v>0.91455456063135532</v>
      </c>
      <c r="AP4112" s="12">
        <v>-0.22666739583019035</v>
      </c>
      <c r="AQ4112" s="8">
        <v>3773759</v>
      </c>
      <c r="AR4112" s="72">
        <v>4.770353108834831</v>
      </c>
      <c r="AS4112" s="7">
        <v>143379.90121580547</v>
      </c>
      <c r="AT4112" s="7">
        <v>626.24610023232663</v>
      </c>
      <c r="AU4112" s="7">
        <v>69.58290002581407</v>
      </c>
      <c r="AV4112" s="7">
        <v>182</v>
      </c>
      <c r="AW4112" s="16">
        <v>0.38232362651546192</v>
      </c>
      <c r="AX4112" s="16">
        <v>3.9707771304284112</v>
      </c>
      <c r="AY4112" s="7">
        <v>83777449.799999997</v>
      </c>
      <c r="AZ4112" s="10">
        <v>22.2</v>
      </c>
      <c r="BA4112" s="40">
        <v>0</v>
      </c>
      <c r="BB4112" s="7">
        <v>3607023.2976220758</v>
      </c>
      <c r="BC4112" s="16">
        <v>-1.9758842394918885</v>
      </c>
      <c r="BD4112" s="64">
        <v>38446141.920000002</v>
      </c>
      <c r="BE4112" s="13">
        <v>10.187757596603282</v>
      </c>
      <c r="BF4112" s="73">
        <v>1.1476573656684853E-2</v>
      </c>
      <c r="BG4112" s="44">
        <v>9.9326585461146408E-2</v>
      </c>
      <c r="BH4112" s="43">
        <v>26.32</v>
      </c>
      <c r="BI4112" s="10">
        <v>36.382199999999997</v>
      </c>
      <c r="BJ4112" s="2" t="s">
        <v>236</v>
      </c>
    </row>
    <row r="4113" spans="1:80" x14ac:dyDescent="0.2">
      <c r="A4113" s="75">
        <v>2021</v>
      </c>
      <c r="B4113" s="81" t="s">
        <v>11</v>
      </c>
      <c r="C4113" s="81" t="s">
        <v>157</v>
      </c>
      <c r="D4113" s="81" t="s">
        <v>246</v>
      </c>
      <c r="E4113" s="82" t="s">
        <v>247</v>
      </c>
      <c r="F4113" s="81" t="s">
        <v>115</v>
      </c>
      <c r="G4113" s="77"/>
      <c r="H4113" s="77"/>
      <c r="I4113" s="77">
        <v>219712.10579999999</v>
      </c>
      <c r="J4113" s="83">
        <v>219712.10579999999</v>
      </c>
      <c r="K4113" s="84">
        <v>1.6561775422330172E-4</v>
      </c>
      <c r="L4113" s="77"/>
      <c r="M4113" s="77"/>
      <c r="N4113" s="77"/>
      <c r="O4113" s="77">
        <v>1977408.9521999999</v>
      </c>
      <c r="P4113" s="83">
        <v>1977408.9521999999</v>
      </c>
      <c r="Q4113" s="84">
        <v>1.6561775422330172E-4</v>
      </c>
      <c r="R4113" s="85"/>
      <c r="S4113" s="85"/>
      <c r="T4113" s="79">
        <v>30.8</v>
      </c>
      <c r="U4113" s="86">
        <v>0</v>
      </c>
      <c r="V4113" s="77"/>
      <c r="W4113" s="77"/>
      <c r="X4113" s="79">
        <v>9</v>
      </c>
      <c r="Y4113" s="77"/>
      <c r="Z4113" s="77"/>
      <c r="AA4113" s="77">
        <v>3206709</v>
      </c>
      <c r="AB4113" s="77"/>
      <c r="AC4113" s="77"/>
      <c r="AD4113" s="77">
        <v>59</v>
      </c>
      <c r="AE4113" s="77">
        <v>6567</v>
      </c>
      <c r="AF4113" s="77">
        <v>528</v>
      </c>
      <c r="AG4113" s="83">
        <v>6039</v>
      </c>
      <c r="AH4113" s="84">
        <v>1.6561775422330172E-4</v>
      </c>
      <c r="AI4113" s="77">
        <v>4353</v>
      </c>
      <c r="AJ4113" s="77">
        <v>1686</v>
      </c>
      <c r="AK4113" s="76">
        <v>0.66285975331201463</v>
      </c>
      <c r="AL4113" s="76">
        <v>0.95</v>
      </c>
      <c r="AM4113" s="76" t="s">
        <v>322</v>
      </c>
      <c r="AN4113" s="76">
        <v>0.72081470442126183</v>
      </c>
      <c r="AO4113" s="76">
        <v>0.91959798994974873</v>
      </c>
      <c r="AP4113" s="76">
        <v>-0.20331700800007713</v>
      </c>
      <c r="AQ4113" s="83">
        <v>4188578</v>
      </c>
      <c r="AR4113" s="87">
        <v>3.7465114328905527</v>
      </c>
      <c r="AS4113" s="77">
        <v>157702.48493975904</v>
      </c>
      <c r="AT4113" s="77">
        <v>693.58801126014237</v>
      </c>
      <c r="AU4113" s="77">
        <v>77.06533458446026</v>
      </c>
      <c r="AV4113" s="77">
        <v>182</v>
      </c>
      <c r="AW4113" s="86">
        <v>0.42343590431022121</v>
      </c>
      <c r="AX4113" s="86">
        <v>3.7457254564982865</v>
      </c>
      <c r="AY4113" s="77">
        <v>92986431.599999994</v>
      </c>
      <c r="AZ4113" s="79">
        <v>22.2</v>
      </c>
      <c r="BA4113" s="85">
        <v>0</v>
      </c>
      <c r="BB4113" s="77">
        <v>3995793.1052150731</v>
      </c>
      <c r="BC4113" s="86">
        <v>-1.8931613054983063</v>
      </c>
      <c r="BD4113" s="88">
        <v>42506560.849999994</v>
      </c>
      <c r="BE4113" s="78">
        <v>10.148208019523569</v>
      </c>
      <c r="BF4113" s="89">
        <v>9.0237193879450783E-3</v>
      </c>
      <c r="BG4113" s="80">
        <v>9.8373478281539056E-2</v>
      </c>
      <c r="BH4113" s="90">
        <v>26.56</v>
      </c>
      <c r="BI4113" s="79">
        <v>36.382199999999997</v>
      </c>
      <c r="BJ4113" s="75" t="s">
        <v>236</v>
      </c>
    </row>
    <row r="4114" spans="1:80" x14ac:dyDescent="0.2">
      <c r="A4114" s="75">
        <v>2021</v>
      </c>
      <c r="B4114" s="81" t="s">
        <v>5</v>
      </c>
      <c r="C4114" s="81" t="s">
        <v>157</v>
      </c>
      <c r="D4114" s="81" t="s">
        <v>246</v>
      </c>
      <c r="E4114" s="82" t="s">
        <v>247</v>
      </c>
      <c r="F4114" s="81" t="s">
        <v>115</v>
      </c>
      <c r="G4114" s="77"/>
      <c r="H4114" s="77"/>
      <c r="I4114" s="77">
        <v>216837.91199999998</v>
      </c>
      <c r="J4114" s="83">
        <v>216837.91199999998</v>
      </c>
      <c r="K4114" s="84">
        <v>-4.8227403385499801E-2</v>
      </c>
      <c r="L4114" s="77"/>
      <c r="M4114" s="77"/>
      <c r="N4114" s="77"/>
      <c r="O4114" s="77">
        <v>1951541.2079999999</v>
      </c>
      <c r="P4114" s="83">
        <v>1951541.2079999999</v>
      </c>
      <c r="Q4114" s="84">
        <v>-4.8227403385499801E-2</v>
      </c>
      <c r="R4114" s="85"/>
      <c r="S4114" s="85"/>
      <c r="T4114" s="79">
        <v>30.8</v>
      </c>
      <c r="U4114" s="86">
        <v>0</v>
      </c>
      <c r="V4114" s="77"/>
      <c r="W4114" s="77"/>
      <c r="X4114" s="79">
        <v>9</v>
      </c>
      <c r="Y4114" s="77"/>
      <c r="Z4114" s="77"/>
      <c r="AA4114" s="77">
        <v>3164760</v>
      </c>
      <c r="AB4114" s="77"/>
      <c r="AC4114" s="77"/>
      <c r="AD4114" s="77">
        <v>59</v>
      </c>
      <c r="AE4114" s="77">
        <v>6397</v>
      </c>
      <c r="AF4114" s="77">
        <v>437</v>
      </c>
      <c r="AG4114" s="83">
        <v>5960</v>
      </c>
      <c r="AH4114" s="84">
        <v>-4.8227403385499801E-2</v>
      </c>
      <c r="AI4114" s="77">
        <v>3994</v>
      </c>
      <c r="AJ4114" s="77">
        <v>1966</v>
      </c>
      <c r="AK4114" s="76">
        <v>0.62435516648428946</v>
      </c>
      <c r="AL4114" s="76">
        <v>0.95</v>
      </c>
      <c r="AM4114" s="76" t="s">
        <v>322</v>
      </c>
      <c r="AN4114" s="76">
        <v>0.67013422818791946</v>
      </c>
      <c r="AO4114" s="76">
        <v>0.93168672815382214</v>
      </c>
      <c r="AP4114" s="76">
        <v>-0.19253789938180654</v>
      </c>
      <c r="AQ4114" s="83">
        <v>4458328</v>
      </c>
      <c r="AR4114" s="87">
        <v>2.8845828780741973</v>
      </c>
      <c r="AS4114" s="77">
        <v>175111.07619795756</v>
      </c>
      <c r="AT4114" s="77">
        <v>748.04161073825503</v>
      </c>
      <c r="AU4114" s="77">
        <v>83.115734526472778</v>
      </c>
      <c r="AV4114" s="77">
        <v>182</v>
      </c>
      <c r="AW4114" s="86">
        <v>0.45667986003556471</v>
      </c>
      <c r="AX4114" s="86">
        <v>3.0814191245806413</v>
      </c>
      <c r="AY4114" s="77">
        <v>98974881.599999994</v>
      </c>
      <c r="AZ4114" s="79">
        <v>22.2</v>
      </c>
      <c r="BA4114" s="85">
        <v>0</v>
      </c>
      <c r="BB4114" s="77">
        <v>4115734.090436562</v>
      </c>
      <c r="BC4114" s="86">
        <v>-1.5696088329056013</v>
      </c>
      <c r="BD4114" s="88">
        <v>45492105.649999999</v>
      </c>
      <c r="BE4114" s="78">
        <v>10.203848987781967</v>
      </c>
      <c r="BF4114" s="89">
        <v>8.8089271539484836E-3</v>
      </c>
      <c r="BG4114" s="80">
        <v>9.7551137550496825E-2</v>
      </c>
      <c r="BH4114" s="90">
        <v>25.46</v>
      </c>
      <c r="BI4114" s="79">
        <v>36.382199999999997</v>
      </c>
      <c r="BJ4114" s="75" t="s">
        <v>236</v>
      </c>
    </row>
    <row r="4115" spans="1:80" x14ac:dyDescent="0.2">
      <c r="A4115" s="75">
        <v>2021</v>
      </c>
      <c r="B4115" s="81" t="s">
        <v>6</v>
      </c>
      <c r="C4115" s="81" t="s">
        <v>157</v>
      </c>
      <c r="D4115" s="81" t="s">
        <v>246</v>
      </c>
      <c r="E4115" s="82" t="s">
        <v>247</v>
      </c>
      <c r="F4115" s="81" t="s">
        <v>115</v>
      </c>
      <c r="G4115" s="77"/>
      <c r="H4115" s="77"/>
      <c r="I4115" s="77">
        <v>215673.68159999998</v>
      </c>
      <c r="J4115" s="83">
        <v>215673.68159999998</v>
      </c>
      <c r="K4115" s="84">
        <v>1.5416238437821139E-2</v>
      </c>
      <c r="L4115" s="77"/>
      <c r="M4115" s="77"/>
      <c r="N4115" s="77"/>
      <c r="O4115" s="77">
        <v>1941063.1343999999</v>
      </c>
      <c r="P4115" s="83">
        <v>1941063.1343999999</v>
      </c>
      <c r="Q4115" s="84">
        <v>1.5416238437821139E-2</v>
      </c>
      <c r="R4115" s="85"/>
      <c r="S4115" s="85"/>
      <c r="T4115" s="79">
        <v>30.8</v>
      </c>
      <c r="U4115" s="86">
        <v>0</v>
      </c>
      <c r="V4115" s="77"/>
      <c r="W4115" s="77"/>
      <c r="X4115" s="79">
        <v>9</v>
      </c>
      <c r="Y4115" s="77"/>
      <c r="Z4115" s="77"/>
      <c r="AA4115" s="77">
        <v>3147768</v>
      </c>
      <c r="AB4115" s="77"/>
      <c r="AC4115" s="77"/>
      <c r="AD4115" s="77">
        <v>59</v>
      </c>
      <c r="AE4115" s="77">
        <v>6402</v>
      </c>
      <c r="AF4115" s="77">
        <v>474</v>
      </c>
      <c r="AG4115" s="83">
        <v>5928</v>
      </c>
      <c r="AH4115" s="84">
        <v>1.5416238437821139E-2</v>
      </c>
      <c r="AI4115" s="77">
        <v>4397</v>
      </c>
      <c r="AJ4115" s="77">
        <v>1531</v>
      </c>
      <c r="AK4115" s="76">
        <v>0.68681661980631048</v>
      </c>
      <c r="AL4115" s="76">
        <v>0.95</v>
      </c>
      <c r="AM4115" s="76" t="s">
        <v>322</v>
      </c>
      <c r="AN4115" s="76">
        <v>0.74173414304993257</v>
      </c>
      <c r="AO4115" s="76">
        <v>0.92596063730084344</v>
      </c>
      <c r="AP4115" s="76">
        <v>-0.15009932735515086</v>
      </c>
      <c r="AQ4115" s="83">
        <v>4723773</v>
      </c>
      <c r="AR4115" s="87">
        <v>0.96197025503516276</v>
      </c>
      <c r="AS4115" s="77">
        <v>184811.15023474177</v>
      </c>
      <c r="AT4115" s="77">
        <v>796.85779352226723</v>
      </c>
      <c r="AU4115" s="77">
        <v>88.539754835807472</v>
      </c>
      <c r="AV4115" s="77">
        <v>182</v>
      </c>
      <c r="AW4115" s="86">
        <v>0.4864821694275136</v>
      </c>
      <c r="AX4115" s="86">
        <v>0.932183257236046</v>
      </c>
      <c r="AY4115" s="77">
        <v>104867760.59999999</v>
      </c>
      <c r="AZ4115" s="79">
        <v>22.2</v>
      </c>
      <c r="BA4115" s="85">
        <v>0</v>
      </c>
      <c r="BB4115" s="77">
        <v>4525139.9683335451</v>
      </c>
      <c r="BC4115" s="86">
        <v>-0.47801831366597386</v>
      </c>
      <c r="BD4115" s="88">
        <v>48060328.04999999</v>
      </c>
      <c r="BE4115" s="78">
        <v>10.174140046526366</v>
      </c>
      <c r="BF4115" s="89">
        <v>8.5274559097757996E-3</v>
      </c>
      <c r="BG4115" s="80">
        <v>9.6666413743718441E-2</v>
      </c>
      <c r="BH4115" s="90">
        <v>25.560000000000002</v>
      </c>
      <c r="BI4115" s="79">
        <v>36.382199999999997</v>
      </c>
      <c r="BJ4115" s="75" t="s">
        <v>236</v>
      </c>
    </row>
    <row r="4116" spans="1:80" x14ac:dyDescent="0.2">
      <c r="A4116" s="2">
        <v>2005</v>
      </c>
      <c r="B4116" s="4" t="s">
        <v>8</v>
      </c>
      <c r="C4116" s="4" t="s">
        <v>259</v>
      </c>
      <c r="D4116" s="4" t="s">
        <v>260</v>
      </c>
      <c r="E4116" s="52" t="s">
        <v>261</v>
      </c>
      <c r="F4116" s="4" t="s">
        <v>143</v>
      </c>
      <c r="G4116" s="7">
        <v>197089.19999999998</v>
      </c>
      <c r="J4116" s="8">
        <v>197089.19999999998</v>
      </c>
      <c r="K4116" s="16">
        <v>7.8252957233848841E-2</v>
      </c>
      <c r="L4116" s="7">
        <v>197089.19999999998</v>
      </c>
      <c r="M4116" s="7">
        <v>1182535.2</v>
      </c>
      <c r="P4116" s="8">
        <v>1182535.2</v>
      </c>
      <c r="Q4116" s="16">
        <v>7.8252957233848841E-2</v>
      </c>
      <c r="R4116" s="40">
        <v>35.299999999999997</v>
      </c>
      <c r="S4116" s="16">
        <v>0</v>
      </c>
      <c r="V4116" s="7">
        <v>6</v>
      </c>
      <c r="W4116" s="7"/>
      <c r="Y4116" s="7">
        <v>2047680</v>
      </c>
      <c r="AB4116" s="7">
        <v>96</v>
      </c>
      <c r="AE4116" s="7">
        <v>3840</v>
      </c>
      <c r="AF4116" s="7">
        <v>285</v>
      </c>
      <c r="AG4116" s="8">
        <v>3555</v>
      </c>
      <c r="AH4116" s="16">
        <v>7.8252957233849063E-2</v>
      </c>
      <c r="AI4116" s="7">
        <v>2997</v>
      </c>
      <c r="AJ4116" s="7">
        <v>558</v>
      </c>
      <c r="AK4116" s="12">
        <v>0.78046875000000004</v>
      </c>
      <c r="AL4116" s="12">
        <v>0.95</v>
      </c>
      <c r="AN4116" s="12">
        <v>0.84303797468354436</v>
      </c>
      <c r="AO4116" s="12">
        <v>0.92578125</v>
      </c>
      <c r="AP4116" s="12">
        <v>0.11986148369526428</v>
      </c>
      <c r="AQ4116" s="8">
        <v>2278554</v>
      </c>
      <c r="AR4116" s="16">
        <v>8.7650016203608683E-3</v>
      </c>
      <c r="AS4116" s="7">
        <v>87636.692307692312</v>
      </c>
      <c r="AT4116" s="7">
        <v>640.94345991561181</v>
      </c>
      <c r="AU4116" s="7">
        <v>106.8239099859353</v>
      </c>
      <c r="AV4116" s="7">
        <v>188</v>
      </c>
      <c r="AW4116" s="16">
        <v>0.56821228715923033</v>
      </c>
      <c r="AX4116" s="16">
        <v>-6.4444947864323421E-2</v>
      </c>
      <c r="AY4116" s="7">
        <v>52087744.439999998</v>
      </c>
      <c r="AZ4116" s="10">
        <v>22.86</v>
      </c>
      <c r="BA4116" s="16">
        <v>4.8623853211009038E-2</v>
      </c>
      <c r="BB4116" s="7">
        <v>2551769.4545417344</v>
      </c>
      <c r="BC4116" s="16">
        <v>5.499682842735705E-2</v>
      </c>
      <c r="BD4116" s="13"/>
      <c r="BE4116" s="13"/>
      <c r="BG4116" s="44"/>
      <c r="BH4116" s="43">
        <v>26</v>
      </c>
      <c r="BI4116" s="2">
        <v>55.44</v>
      </c>
      <c r="BJ4116" s="2" t="s">
        <v>262</v>
      </c>
    </row>
    <row r="4117" spans="1:80" x14ac:dyDescent="0.2">
      <c r="A4117" s="2">
        <v>2005</v>
      </c>
      <c r="B4117" s="4" t="s">
        <v>9</v>
      </c>
      <c r="C4117" s="4" t="s">
        <v>259</v>
      </c>
      <c r="D4117" s="4" t="s">
        <v>260</v>
      </c>
      <c r="E4117" s="52" t="s">
        <v>261</v>
      </c>
      <c r="F4117" s="4" t="s">
        <v>143</v>
      </c>
      <c r="G4117" s="7">
        <v>195148.79999999999</v>
      </c>
      <c r="J4117" s="8">
        <v>195148.79999999999</v>
      </c>
      <c r="K4117" s="16">
        <v>0.25624553890078494</v>
      </c>
      <c r="L4117" s="7">
        <v>195148.79999999999</v>
      </c>
      <c r="M4117" s="7">
        <v>1170892.7999999998</v>
      </c>
      <c r="P4117" s="8">
        <v>1170892.7999999998</v>
      </c>
      <c r="Q4117" s="16">
        <v>0.25624553890078494</v>
      </c>
      <c r="R4117" s="40">
        <v>35.299999999999997</v>
      </c>
      <c r="S4117" s="16">
        <v>0</v>
      </c>
      <c r="V4117" s="7">
        <v>6</v>
      </c>
      <c r="W4117" s="7"/>
      <c r="Y4117" s="7">
        <v>2027520</v>
      </c>
      <c r="AB4117" s="7">
        <v>96</v>
      </c>
      <c r="AE4117" s="7">
        <v>3672</v>
      </c>
      <c r="AF4117" s="7">
        <v>152</v>
      </c>
      <c r="AG4117" s="8">
        <v>3520</v>
      </c>
      <c r="AH4117" s="16">
        <v>0.25624553890078516</v>
      </c>
      <c r="AI4117" s="7">
        <v>2960</v>
      </c>
      <c r="AJ4117" s="7">
        <v>560</v>
      </c>
      <c r="AK4117" s="12">
        <v>0.8061002178649237</v>
      </c>
      <c r="AL4117" s="12">
        <v>0.95</v>
      </c>
      <c r="AN4117" s="12">
        <v>0.84090909090909094</v>
      </c>
      <c r="AO4117" s="12">
        <v>0.95860566448801743</v>
      </c>
      <c r="AP4117" s="12">
        <v>0.17634911269459463</v>
      </c>
      <c r="AQ4117" s="8">
        <v>2373176</v>
      </c>
      <c r="AR4117" s="16">
        <v>0.10618288466253434</v>
      </c>
      <c r="AS4117" s="7">
        <v>95692.580645161288</v>
      </c>
      <c r="AT4117" s="7">
        <v>674.19772727272732</v>
      </c>
      <c r="AU4117" s="7">
        <v>112.36628787878789</v>
      </c>
      <c r="AV4117" s="7">
        <v>188</v>
      </c>
      <c r="AW4117" s="16">
        <v>0.59769302063185048</v>
      </c>
      <c r="AX4117" s="16">
        <v>-0.11945328328851645</v>
      </c>
      <c r="AY4117" s="7">
        <v>54321998.640000001</v>
      </c>
      <c r="AZ4117" s="10">
        <v>22.89</v>
      </c>
      <c r="BA4117" s="16">
        <v>6.9626168224299123E-2</v>
      </c>
      <c r="BB4117" s="7">
        <v>2731294.9629134382</v>
      </c>
      <c r="BC4117" s="16">
        <v>0.12164804387144482</v>
      </c>
      <c r="BD4117" s="13"/>
      <c r="BE4117" s="13"/>
      <c r="BG4117" s="44"/>
      <c r="BH4117" s="43">
        <v>24.8</v>
      </c>
      <c r="BI4117" s="2">
        <v>55.44</v>
      </c>
    </row>
    <row r="4118" spans="1:80" x14ac:dyDescent="0.2">
      <c r="A4118" s="2">
        <v>2005</v>
      </c>
      <c r="B4118" s="4" t="s">
        <v>10</v>
      </c>
      <c r="C4118" s="4" t="s">
        <v>259</v>
      </c>
      <c r="D4118" s="4" t="s">
        <v>260</v>
      </c>
      <c r="E4118" s="52" t="s">
        <v>261</v>
      </c>
      <c r="F4118" s="4" t="s">
        <v>143</v>
      </c>
      <c r="G4118" s="7">
        <v>222314.4</v>
      </c>
      <c r="J4118" s="8">
        <v>222314.4</v>
      </c>
      <c r="K4118" s="16">
        <v>0.17560832600410436</v>
      </c>
      <c r="L4118" s="7">
        <v>222314.4</v>
      </c>
      <c r="M4118" s="7">
        <v>1333886.3999999999</v>
      </c>
      <c r="P4118" s="8">
        <v>1333886.3999999999</v>
      </c>
      <c r="Q4118" s="16">
        <v>0.17560832600410414</v>
      </c>
      <c r="R4118" s="40">
        <v>35.299999999999997</v>
      </c>
      <c r="S4118" s="16">
        <v>0</v>
      </c>
      <c r="V4118" s="7">
        <v>6</v>
      </c>
      <c r="W4118" s="7"/>
      <c r="Y4118" s="7">
        <v>2309760</v>
      </c>
      <c r="AB4118" s="7">
        <v>96</v>
      </c>
      <c r="AE4118" s="7">
        <v>4131</v>
      </c>
      <c r="AF4118" s="7">
        <v>121</v>
      </c>
      <c r="AG4118" s="8">
        <v>4010</v>
      </c>
      <c r="AH4118" s="16">
        <v>0.17560832600410436</v>
      </c>
      <c r="AI4118" s="7">
        <v>3435</v>
      </c>
      <c r="AJ4118" s="7">
        <v>575</v>
      </c>
      <c r="AK4118" s="12">
        <v>0.83151779230210598</v>
      </c>
      <c r="AL4118" s="12">
        <v>0.95</v>
      </c>
      <c r="AN4118" s="12">
        <v>0.85660847880299251</v>
      </c>
      <c r="AO4118" s="12">
        <v>0.97070927136286611</v>
      </c>
      <c r="AP4118" s="12">
        <v>0.14899391317224042</v>
      </c>
      <c r="AQ4118" s="8">
        <v>2729398</v>
      </c>
      <c r="AR4118" s="16">
        <v>0.11451400963185154</v>
      </c>
      <c r="AS4118" s="7">
        <v>103035.03208758023</v>
      </c>
      <c r="AT4118" s="7">
        <v>680.64788029925182</v>
      </c>
      <c r="AU4118" s="7">
        <v>113.44131338320864</v>
      </c>
      <c r="AV4118" s="7">
        <v>188</v>
      </c>
      <c r="AW4118" s="16">
        <v>0.60341124140004598</v>
      </c>
      <c r="AX4118" s="16">
        <v>-5.1968257642332816E-2</v>
      </c>
      <c r="AY4118" s="7">
        <v>61602512.859999999</v>
      </c>
      <c r="AZ4118" s="10">
        <v>22.57</v>
      </c>
      <c r="BA4118" s="16">
        <v>6.9668246445497628E-2</v>
      </c>
      <c r="BB4118" s="7">
        <v>2677988.4320207667</v>
      </c>
      <c r="BC4118" s="16">
        <v>6.9038360694661571E-2</v>
      </c>
      <c r="BD4118" s="13"/>
      <c r="BE4118" s="13"/>
      <c r="BG4118" s="44"/>
      <c r="BH4118" s="43">
        <v>26.49</v>
      </c>
      <c r="BI4118" s="2">
        <v>55.44</v>
      </c>
    </row>
    <row r="4119" spans="1:80" x14ac:dyDescent="0.2">
      <c r="A4119" s="2">
        <v>2005</v>
      </c>
      <c r="B4119" s="4" t="s">
        <v>0</v>
      </c>
      <c r="C4119" s="4" t="s">
        <v>259</v>
      </c>
      <c r="D4119" s="4" t="s">
        <v>260</v>
      </c>
      <c r="E4119" s="52" t="s">
        <v>261</v>
      </c>
      <c r="F4119" s="4" t="s">
        <v>143</v>
      </c>
      <c r="G4119" s="7">
        <v>217491.12</v>
      </c>
      <c r="J4119" s="8">
        <v>217491.12</v>
      </c>
      <c r="K4119" s="16">
        <v>0.12439094296359987</v>
      </c>
      <c r="L4119" s="7">
        <v>217491.12</v>
      </c>
      <c r="M4119" s="7">
        <v>1304946.72</v>
      </c>
      <c r="P4119" s="8">
        <v>1304946.72</v>
      </c>
      <c r="Q4119" s="16">
        <v>0.12439094296359987</v>
      </c>
      <c r="R4119" s="40">
        <v>35.299999999999997</v>
      </c>
      <c r="S4119" s="16">
        <v>0</v>
      </c>
      <c r="V4119" s="7">
        <v>6</v>
      </c>
      <c r="W4119" s="7"/>
      <c r="Y4119" s="7">
        <v>2259648</v>
      </c>
      <c r="AB4119" s="7">
        <v>96</v>
      </c>
      <c r="AE4119" s="7">
        <v>4009</v>
      </c>
      <c r="AF4119" s="7">
        <v>86</v>
      </c>
      <c r="AG4119" s="8">
        <v>3923</v>
      </c>
      <c r="AH4119" s="16">
        <v>0.12439094296359987</v>
      </c>
      <c r="AI4119" s="7">
        <v>3342</v>
      </c>
      <c r="AJ4119" s="7">
        <v>581</v>
      </c>
      <c r="AK4119" s="12">
        <v>0.83362434522324769</v>
      </c>
      <c r="AL4119" s="12">
        <v>0.95</v>
      </c>
      <c r="AN4119" s="12">
        <v>0.85189905684425182</v>
      </c>
      <c r="AO4119" s="12">
        <v>0.97854826640059867</v>
      </c>
      <c r="AP4119" s="12">
        <v>6.5713807576046834E-2</v>
      </c>
      <c r="AQ4119" s="8">
        <v>2895038</v>
      </c>
      <c r="AR4119" s="16">
        <v>0.27182245152311379</v>
      </c>
      <c r="AS4119" s="7">
        <v>109205.50735571481</v>
      </c>
      <c r="AT4119" s="7">
        <v>737.96533265358141</v>
      </c>
      <c r="AU4119" s="7">
        <v>122.99422210893023</v>
      </c>
      <c r="AV4119" s="7">
        <v>188</v>
      </c>
      <c r="AW4119" s="16">
        <v>0.65422458568579911</v>
      </c>
      <c r="AX4119" s="16">
        <v>0.13112121676373767</v>
      </c>
      <c r="AY4119" s="7">
        <v>65341007.660000004</v>
      </c>
      <c r="AZ4119" s="10">
        <v>22.57</v>
      </c>
      <c r="BA4119" s="16">
        <v>5.4672897196261783E-2</v>
      </c>
      <c r="BB4119" s="7">
        <v>2889335.6632354115</v>
      </c>
      <c r="BC4119" s="16">
        <v>-3.9578328751170351E-2</v>
      </c>
      <c r="BD4119" s="13"/>
      <c r="BE4119" s="13"/>
      <c r="BG4119" s="44"/>
      <c r="BH4119" s="43">
        <v>26.51</v>
      </c>
      <c r="BI4119" s="2">
        <v>55.44</v>
      </c>
    </row>
    <row r="4120" spans="1:80" x14ac:dyDescent="0.2">
      <c r="A4120" s="2">
        <v>2005</v>
      </c>
      <c r="B4120" s="4" t="s">
        <v>1</v>
      </c>
      <c r="C4120" s="4" t="s">
        <v>259</v>
      </c>
      <c r="D4120" s="4" t="s">
        <v>260</v>
      </c>
      <c r="E4120" s="52" t="s">
        <v>261</v>
      </c>
      <c r="F4120" s="4" t="s">
        <v>143</v>
      </c>
      <c r="G4120" s="7">
        <v>224143.91999999998</v>
      </c>
      <c r="J4120" s="8">
        <v>224143.91999999998</v>
      </c>
      <c r="K4120" s="16">
        <v>-1.8927444794952675E-2</v>
      </c>
      <c r="L4120" s="7">
        <v>224143.91999999998</v>
      </c>
      <c r="M4120" s="7">
        <v>1344863.52</v>
      </c>
      <c r="P4120" s="8">
        <v>1344863.52</v>
      </c>
      <c r="Q4120" s="16">
        <v>-1.8927444794952675E-2</v>
      </c>
      <c r="R4120" s="40">
        <v>35.299999999999997</v>
      </c>
      <c r="S4120" s="16">
        <v>0</v>
      </c>
      <c r="V4120" s="7">
        <v>6</v>
      </c>
      <c r="W4120" s="7"/>
      <c r="Y4120" s="7">
        <v>2328768</v>
      </c>
      <c r="AB4120" s="7">
        <v>96</v>
      </c>
      <c r="AE4120" s="7">
        <v>4112</v>
      </c>
      <c r="AF4120" s="7">
        <v>69</v>
      </c>
      <c r="AG4120" s="8">
        <v>4043</v>
      </c>
      <c r="AH4120" s="16">
        <v>-1.8927444794952675E-2</v>
      </c>
      <c r="AI4120" s="7">
        <v>3522</v>
      </c>
      <c r="AJ4120" s="7">
        <v>521</v>
      </c>
      <c r="AK4120" s="12">
        <v>0.85651750972762641</v>
      </c>
      <c r="AL4120" s="12">
        <v>0.95</v>
      </c>
      <c r="AN4120" s="12">
        <v>0.87113529557259461</v>
      </c>
      <c r="AO4120" s="12">
        <v>0.9832198443579766</v>
      </c>
      <c r="AP4120" s="12">
        <v>0.12115819895523505</v>
      </c>
      <c r="AQ4120" s="8">
        <v>3035335</v>
      </c>
      <c r="AR4120" s="16">
        <v>0.1792668528161554</v>
      </c>
      <c r="AS4120" s="7">
        <v>112129.10971555227</v>
      </c>
      <c r="AT4120" s="7">
        <v>750.76304724214697</v>
      </c>
      <c r="AU4120" s="7">
        <v>125.12717454035783</v>
      </c>
      <c r="AV4120" s="7">
        <v>188</v>
      </c>
      <c r="AW4120" s="16">
        <v>0.66557007734232887</v>
      </c>
      <c r="AX4120" s="16">
        <v>0.20201798180939301</v>
      </c>
      <c r="AY4120" s="7">
        <v>68173624.100000009</v>
      </c>
      <c r="AZ4120" s="10">
        <v>22.46</v>
      </c>
      <c r="BA4120" s="16">
        <v>6.4454976303317535E-2</v>
      </c>
      <c r="BB4120" s="7">
        <v>2956149.9651315357</v>
      </c>
      <c r="BC4120" s="16">
        <v>-9.9124157598495286E-2</v>
      </c>
      <c r="BD4120" s="13"/>
      <c r="BE4120" s="13"/>
      <c r="BG4120" s="44"/>
      <c r="BH4120" s="43">
        <v>27.07</v>
      </c>
      <c r="BI4120" s="2">
        <v>55.44</v>
      </c>
    </row>
    <row r="4121" spans="1:80" x14ac:dyDescent="0.2">
      <c r="A4121" s="2">
        <v>2005</v>
      </c>
      <c r="B4121" s="4" t="s">
        <v>2</v>
      </c>
      <c r="C4121" s="4" t="s">
        <v>259</v>
      </c>
      <c r="D4121" s="4" t="s">
        <v>260</v>
      </c>
      <c r="E4121" s="52" t="s">
        <v>261</v>
      </c>
      <c r="F4121" s="4" t="s">
        <v>143</v>
      </c>
      <c r="G4121" s="7">
        <v>211060.08</v>
      </c>
      <c r="J4121" s="8">
        <v>211060.08</v>
      </c>
      <c r="K4121" s="16">
        <v>-0.1031802120141343</v>
      </c>
      <c r="L4121" s="7">
        <v>211060.08</v>
      </c>
      <c r="M4121" s="7">
        <v>1266360.48</v>
      </c>
      <c r="P4121" s="8">
        <v>1266360.48</v>
      </c>
      <c r="Q4121" s="16">
        <v>-0.10318021201413419</v>
      </c>
      <c r="R4121" s="40">
        <v>35.299999999999997</v>
      </c>
      <c r="S4121" s="16">
        <v>0</v>
      </c>
      <c r="V4121" s="7">
        <v>6</v>
      </c>
      <c r="W4121" s="7"/>
      <c r="Y4121" s="7">
        <v>2192832</v>
      </c>
      <c r="AB4121" s="7">
        <v>96</v>
      </c>
      <c r="AE4121" s="7">
        <v>4009</v>
      </c>
      <c r="AF4121" s="7">
        <v>202</v>
      </c>
      <c r="AG4121" s="8">
        <v>3807</v>
      </c>
      <c r="AH4121" s="16">
        <v>-0.1031802120141343</v>
      </c>
      <c r="AI4121" s="7">
        <v>3181</v>
      </c>
      <c r="AJ4121" s="7">
        <v>626</v>
      </c>
      <c r="AK4121" s="12">
        <v>0.79346470441506611</v>
      </c>
      <c r="AL4121" s="12">
        <v>0.95</v>
      </c>
      <c r="AN4121" s="12">
        <v>0.83556606251641707</v>
      </c>
      <c r="AO4121" s="12">
        <v>0.94961336991768519</v>
      </c>
      <c r="AP4121" s="12">
        <v>-9.5007161736413437E-3</v>
      </c>
      <c r="AQ4121" s="8">
        <v>2918876</v>
      </c>
      <c r="AR4121" s="16">
        <v>9.6287337887932756E-2</v>
      </c>
      <c r="AS4121" s="7">
        <v>114510.63162024324</v>
      </c>
      <c r="AT4121" s="7">
        <v>766.71289729445755</v>
      </c>
      <c r="AU4121" s="7">
        <v>127.7854828824096</v>
      </c>
      <c r="AV4121" s="7">
        <v>188</v>
      </c>
      <c r="AW4121" s="16">
        <v>0.67971001533196596</v>
      </c>
      <c r="AX4121" s="16">
        <v>0.2224165351547871</v>
      </c>
      <c r="AY4121" s="7">
        <v>65791465.039999999</v>
      </c>
      <c r="AZ4121" s="10">
        <v>22.54</v>
      </c>
      <c r="BA4121" s="16">
        <v>2.9223744292237397E-2</v>
      </c>
      <c r="BB4121" s="7">
        <v>2949777.9162742537</v>
      </c>
      <c r="BC4121" s="16">
        <v>-0.13571675602680827</v>
      </c>
      <c r="BD4121" s="13"/>
      <c r="BE4121" s="13"/>
      <c r="BG4121" s="44"/>
      <c r="BH4121" s="43">
        <v>25.49</v>
      </c>
      <c r="BI4121" s="2">
        <v>55.44</v>
      </c>
    </row>
    <row r="4122" spans="1:80" x14ac:dyDescent="0.2">
      <c r="A4122" s="2">
        <v>2005</v>
      </c>
      <c r="B4122" s="4" t="s">
        <v>3</v>
      </c>
      <c r="C4122" s="4" t="s">
        <v>259</v>
      </c>
      <c r="D4122" s="4" t="s">
        <v>260</v>
      </c>
      <c r="E4122" s="52" t="s">
        <v>261</v>
      </c>
      <c r="F4122" s="4" t="s">
        <v>143</v>
      </c>
      <c r="G4122" s="7">
        <v>220263.12</v>
      </c>
      <c r="J4122" s="8">
        <v>220263.12</v>
      </c>
      <c r="K4122" s="16">
        <v>-9.375E-2</v>
      </c>
      <c r="L4122" s="7">
        <v>220263.12</v>
      </c>
      <c r="M4122" s="7">
        <v>1321578.72</v>
      </c>
      <c r="P4122" s="8">
        <v>1321578.72</v>
      </c>
      <c r="Q4122" s="16">
        <v>-9.375E-2</v>
      </c>
      <c r="R4122" s="40">
        <v>35.299999999999997</v>
      </c>
      <c r="S4122" s="16">
        <v>0</v>
      </c>
      <c r="V4122" s="7">
        <v>6</v>
      </c>
      <c r="W4122" s="7"/>
      <c r="Y4122" s="7">
        <v>2288448</v>
      </c>
      <c r="AB4122" s="7">
        <v>96</v>
      </c>
      <c r="AE4122" s="7">
        <v>4112</v>
      </c>
      <c r="AF4122" s="7">
        <v>139</v>
      </c>
      <c r="AG4122" s="8">
        <v>3973</v>
      </c>
      <c r="AH4122" s="16">
        <v>-9.375E-2</v>
      </c>
      <c r="AI4122" s="7">
        <v>3415</v>
      </c>
      <c r="AJ4122" s="7">
        <v>558</v>
      </c>
      <c r="AK4122" s="12">
        <v>0.83049610894941639</v>
      </c>
      <c r="AL4122" s="12">
        <v>0.95</v>
      </c>
      <c r="AN4122" s="12">
        <v>0.85955197583689902</v>
      </c>
      <c r="AO4122" s="12">
        <v>0.96619649805447472</v>
      </c>
      <c r="AP4122" s="12">
        <v>-1.2506325453625511E-2</v>
      </c>
      <c r="AQ4122" s="8">
        <v>3037288</v>
      </c>
      <c r="AR4122" s="16">
        <v>6.6111606422037728E-2</v>
      </c>
      <c r="AS4122" s="7">
        <v>111296.73873213632</v>
      </c>
      <c r="AT4122" s="7">
        <v>764.48225522275357</v>
      </c>
      <c r="AU4122" s="7">
        <v>127.41370920379227</v>
      </c>
      <c r="AV4122" s="7">
        <v>188</v>
      </c>
      <c r="AW4122" s="16">
        <v>0.67773249576485251</v>
      </c>
      <c r="AX4122" s="16">
        <v>0.17639901398293834</v>
      </c>
      <c r="AY4122" s="7">
        <v>68794573.200000003</v>
      </c>
      <c r="AZ4122" s="10">
        <v>22.65</v>
      </c>
      <c r="BA4122" s="16">
        <v>4.8611111111110938E-2</v>
      </c>
      <c r="BB4122" s="7">
        <v>2968469.3457205878</v>
      </c>
      <c r="BC4122" s="16">
        <v>-0.11306125064794281</v>
      </c>
      <c r="BD4122" s="13"/>
      <c r="BE4122" s="13"/>
      <c r="BG4122" s="44"/>
      <c r="BH4122" s="43">
        <v>27.29</v>
      </c>
      <c r="BI4122" s="2">
        <v>55.44</v>
      </c>
    </row>
    <row r="4123" spans="1:80" x14ac:dyDescent="0.2">
      <c r="A4123" s="2">
        <v>2005</v>
      </c>
      <c r="B4123" s="4" t="s">
        <v>4</v>
      </c>
      <c r="C4123" s="4" t="s">
        <v>259</v>
      </c>
      <c r="D4123" s="4" t="s">
        <v>260</v>
      </c>
      <c r="E4123" s="52" t="s">
        <v>261</v>
      </c>
      <c r="F4123" s="4" t="s">
        <v>143</v>
      </c>
      <c r="G4123" s="7">
        <v>217103.03999999998</v>
      </c>
      <c r="J4123" s="8">
        <v>217103.03999999998</v>
      </c>
      <c r="K4123" s="16">
        <v>-8.9302325581395392E-2</v>
      </c>
      <c r="L4123" s="7">
        <v>217103.03999999998</v>
      </c>
      <c r="M4123" s="7">
        <v>1302618.2399999998</v>
      </c>
      <c r="P4123" s="8">
        <v>1302618.2399999998</v>
      </c>
      <c r="Q4123" s="16">
        <v>-8.9302325581395503E-2</v>
      </c>
      <c r="R4123" s="40">
        <v>35.299999999999997</v>
      </c>
      <c r="S4123" s="16">
        <v>0</v>
      </c>
      <c r="V4123" s="7">
        <v>6</v>
      </c>
      <c r="W4123" s="7"/>
      <c r="Y4123" s="7">
        <v>2255616</v>
      </c>
      <c r="AB4123" s="7">
        <v>96</v>
      </c>
      <c r="AE4123" s="7">
        <v>4151</v>
      </c>
      <c r="AF4123" s="7">
        <v>235</v>
      </c>
      <c r="AG4123" s="8">
        <v>3916</v>
      </c>
      <c r="AH4123" s="16">
        <v>-8.9302325581395392E-2</v>
      </c>
      <c r="AI4123" s="7">
        <v>3416</v>
      </c>
      <c r="AJ4123" s="7">
        <v>500</v>
      </c>
      <c r="AK4123" s="12">
        <v>0.82293423271500843</v>
      </c>
      <c r="AL4123" s="12">
        <v>0.95</v>
      </c>
      <c r="AN4123" s="12">
        <v>0.87231869254341166</v>
      </c>
      <c r="AO4123" s="12">
        <v>0.94338713562996868</v>
      </c>
      <c r="AP4123" s="12">
        <v>-1.2902532121928934E-2</v>
      </c>
      <c r="AQ4123" s="8">
        <v>2911759</v>
      </c>
      <c r="AR4123" s="16">
        <v>3.4967890946871361E-2</v>
      </c>
      <c r="AS4123" s="7">
        <v>107842.92592592593</v>
      </c>
      <c r="AT4123" s="7">
        <v>743.55439223697647</v>
      </c>
      <c r="AU4123" s="7">
        <v>123.92573203949608</v>
      </c>
      <c r="AV4123" s="7">
        <v>188</v>
      </c>
      <c r="AW4123" s="16">
        <v>0.65917942574200039</v>
      </c>
      <c r="AX4123" s="16">
        <v>0.13645606002848476</v>
      </c>
      <c r="AY4123" s="7">
        <v>65805753.400000006</v>
      </c>
      <c r="AZ4123" s="10">
        <v>22.6</v>
      </c>
      <c r="BA4123" s="16">
        <v>4.629629629629628E-2</v>
      </c>
      <c r="BB4123" s="7">
        <v>2809572.702267231</v>
      </c>
      <c r="BC4123" s="16">
        <v>-9.2008377972343985E-2</v>
      </c>
      <c r="BD4123" s="13"/>
      <c r="BE4123" s="13"/>
      <c r="BG4123" s="44"/>
      <c r="BH4123" s="43">
        <v>27</v>
      </c>
      <c r="BI4123" s="2">
        <v>55.44</v>
      </c>
    </row>
    <row r="4124" spans="1:80" x14ac:dyDescent="0.2">
      <c r="A4124" s="2">
        <v>2005</v>
      </c>
      <c r="B4124" s="4" t="s">
        <v>11</v>
      </c>
      <c r="C4124" s="4" t="s">
        <v>259</v>
      </c>
      <c r="D4124" s="4" t="s">
        <v>260</v>
      </c>
      <c r="E4124" s="52" t="s">
        <v>261</v>
      </c>
      <c r="F4124" s="4" t="s">
        <v>143</v>
      </c>
      <c r="G4124" s="7">
        <v>217546.56</v>
      </c>
      <c r="J4124" s="8">
        <v>217546.56</v>
      </c>
      <c r="K4124" s="16">
        <v>-4.2459736456808228E-2</v>
      </c>
      <c r="L4124" s="7">
        <v>217546.56</v>
      </c>
      <c r="M4124" s="7">
        <v>1305279.3599999999</v>
      </c>
      <c r="P4124" s="8">
        <v>1305279.3599999999</v>
      </c>
      <c r="Q4124" s="16">
        <v>-4.2459736456808228E-2</v>
      </c>
      <c r="R4124" s="40">
        <v>35.299999999999997</v>
      </c>
      <c r="S4124" s="16">
        <v>0</v>
      </c>
      <c r="V4124" s="7">
        <v>6</v>
      </c>
      <c r="W4124" s="7"/>
      <c r="Y4124" s="7">
        <v>2260224</v>
      </c>
      <c r="AB4124" s="7">
        <v>96</v>
      </c>
      <c r="AE4124" s="7">
        <v>4048</v>
      </c>
      <c r="AF4124" s="7">
        <v>124</v>
      </c>
      <c r="AG4124" s="8">
        <v>3924</v>
      </c>
      <c r="AH4124" s="16">
        <v>-4.2459736456808228E-2</v>
      </c>
      <c r="AI4124" s="7">
        <v>3571</v>
      </c>
      <c r="AJ4124" s="7">
        <v>353</v>
      </c>
      <c r="AK4124" s="12">
        <v>0.88216403162055335</v>
      </c>
      <c r="AL4124" s="12">
        <v>0.95</v>
      </c>
      <c r="AN4124" s="12">
        <v>0.91004077471967382</v>
      </c>
      <c r="AO4124" s="12">
        <v>0.96936758893280628</v>
      </c>
      <c r="AP4124" s="12">
        <v>8.3797470154380438E-2</v>
      </c>
      <c r="AQ4124" s="8">
        <v>2983692</v>
      </c>
      <c r="AR4124" s="16">
        <v>7.8586636319692982E-3</v>
      </c>
      <c r="AS4124" s="7">
        <v>113491.51768733359</v>
      </c>
      <c r="AT4124" s="7">
        <v>760.37003058103971</v>
      </c>
      <c r="AU4124" s="7">
        <v>126.72833843017328</v>
      </c>
      <c r="AV4124" s="7">
        <v>188</v>
      </c>
      <c r="AW4124" s="16">
        <v>0.67408690654347492</v>
      </c>
      <c r="AX4124" s="16">
        <v>5.2549644129411321E-2</v>
      </c>
      <c r="AY4124" s="7">
        <v>67133070</v>
      </c>
      <c r="AZ4124" s="10">
        <v>22.5</v>
      </c>
      <c r="BA4124" s="16">
        <v>6.1320754716981174E-2</v>
      </c>
      <c r="BB4124" s="7">
        <v>2885781.9570773165</v>
      </c>
      <c r="BC4124" s="16">
        <v>-3.2519097812327383E-2</v>
      </c>
      <c r="BD4124" s="13"/>
      <c r="BE4124" s="13"/>
      <c r="BG4124" s="44"/>
      <c r="BH4124" s="43">
        <v>26.29</v>
      </c>
      <c r="BI4124" s="2">
        <v>55.44</v>
      </c>
    </row>
    <row r="4125" spans="1:80" x14ac:dyDescent="0.2">
      <c r="A4125" s="2">
        <v>2005</v>
      </c>
      <c r="B4125" s="4" t="s">
        <v>5</v>
      </c>
      <c r="C4125" s="4" t="s">
        <v>259</v>
      </c>
      <c r="D4125" s="4" t="s">
        <v>260</v>
      </c>
      <c r="E4125" s="52" t="s">
        <v>261</v>
      </c>
      <c r="F4125" s="4" t="s">
        <v>143</v>
      </c>
      <c r="G4125" s="7">
        <v>219930.47999999998</v>
      </c>
      <c r="J4125" s="8">
        <v>219930.47999999998</v>
      </c>
      <c r="K4125" s="16">
        <v>2.5271670457416295E-3</v>
      </c>
      <c r="L4125" s="7">
        <v>219930.47999999998</v>
      </c>
      <c r="M4125" s="7">
        <v>1319582.8799999999</v>
      </c>
      <c r="P4125" s="8">
        <v>1319582.8799999999</v>
      </c>
      <c r="Q4125" s="16">
        <v>2.5271670457416295E-3</v>
      </c>
      <c r="R4125" s="40">
        <v>35.299999999999997</v>
      </c>
      <c r="S4125" s="16">
        <v>0</v>
      </c>
      <c r="V4125" s="7">
        <v>6</v>
      </c>
      <c r="W4125" s="7"/>
      <c r="Y4125" s="7">
        <v>2284992</v>
      </c>
      <c r="AB4125" s="7">
        <v>96</v>
      </c>
      <c r="AE4125" s="7">
        <v>4098</v>
      </c>
      <c r="AF4125" s="7">
        <v>131</v>
      </c>
      <c r="AG4125" s="8">
        <v>3967</v>
      </c>
      <c r="AH4125" s="16">
        <v>2.5271670457416295E-3</v>
      </c>
      <c r="AI4125" s="7">
        <v>3381</v>
      </c>
      <c r="AJ4125" s="7">
        <v>586</v>
      </c>
      <c r="AK4125" s="12">
        <v>0.82503660322108341</v>
      </c>
      <c r="AL4125" s="12">
        <v>0.95</v>
      </c>
      <c r="AN4125" s="12">
        <v>0.8522813208974036</v>
      </c>
      <c r="AO4125" s="12">
        <v>0.96803318692044904</v>
      </c>
      <c r="AP4125" s="12">
        <v>-3.7535049431784873E-2</v>
      </c>
      <c r="AQ4125" s="8">
        <v>3137864</v>
      </c>
      <c r="AR4125" s="16">
        <v>0.10686313104162526</v>
      </c>
      <c r="AS4125" s="7">
        <v>114982.19127885673</v>
      </c>
      <c r="AT4125" s="7">
        <v>790.99168137131335</v>
      </c>
      <c r="AU4125" s="7">
        <v>131.83194689521889</v>
      </c>
      <c r="AV4125" s="7">
        <v>188</v>
      </c>
      <c r="AW4125" s="16">
        <v>0.70123376008095151</v>
      </c>
      <c r="AX4125" s="16">
        <v>0.10407295425553609</v>
      </c>
      <c r="AY4125" s="7">
        <v>70633318.640000001</v>
      </c>
      <c r="AZ4125" s="10">
        <v>22.51</v>
      </c>
      <c r="BA4125" s="16">
        <v>5.68075117370892E-2</v>
      </c>
      <c r="BB4125" s="7">
        <v>2966555.3982185652</v>
      </c>
      <c r="BC4125" s="16">
        <v>-6.0965299835507122E-2</v>
      </c>
      <c r="BD4125" s="13"/>
      <c r="BE4125" s="13"/>
      <c r="BG4125" s="44"/>
      <c r="BH4125" s="43">
        <v>27.29</v>
      </c>
      <c r="BI4125" s="2">
        <v>55.44</v>
      </c>
    </row>
    <row r="4126" spans="1:80" x14ac:dyDescent="0.2">
      <c r="A4126" s="2">
        <v>2005</v>
      </c>
      <c r="B4126" s="4" t="s">
        <v>6</v>
      </c>
      <c r="C4126" s="4" t="s">
        <v>259</v>
      </c>
      <c r="D4126" s="4" t="s">
        <v>260</v>
      </c>
      <c r="E4126" s="52" t="s">
        <v>261</v>
      </c>
      <c r="F4126" s="4" t="s">
        <v>143</v>
      </c>
      <c r="G4126" s="7">
        <v>218267.28</v>
      </c>
      <c r="J4126" s="8">
        <v>218267.28</v>
      </c>
      <c r="K4126" s="16">
        <v>-7.6905041031652854E-2</v>
      </c>
      <c r="L4126" s="7">
        <v>218267.28</v>
      </c>
      <c r="M4126" s="7">
        <v>1309603.68</v>
      </c>
      <c r="P4126" s="8">
        <v>1309603.68</v>
      </c>
      <c r="Q4126" s="16">
        <v>-7.6905041031652965E-2</v>
      </c>
      <c r="R4126" s="40">
        <v>35.299999999999997</v>
      </c>
      <c r="S4126" s="16">
        <v>0</v>
      </c>
      <c r="V4126" s="7">
        <v>6</v>
      </c>
      <c r="W4126" s="7"/>
      <c r="Y4126" s="7">
        <v>2267712</v>
      </c>
      <c r="AB4126" s="7">
        <v>96</v>
      </c>
      <c r="AE4126" s="7">
        <v>4048</v>
      </c>
      <c r="AF4126" s="7">
        <v>111</v>
      </c>
      <c r="AG4126" s="8">
        <v>3937</v>
      </c>
      <c r="AH4126" s="16">
        <v>-7.6905041031652965E-2</v>
      </c>
      <c r="AI4126" s="7">
        <v>3348</v>
      </c>
      <c r="AJ4126" s="7">
        <v>589</v>
      </c>
      <c r="AK4126" s="12">
        <v>0.82707509881422925</v>
      </c>
      <c r="AL4126" s="12">
        <v>0.95</v>
      </c>
      <c r="AN4126" s="12">
        <v>0.85039370078740162</v>
      </c>
      <c r="AO4126" s="12">
        <v>0.97257905138339917</v>
      </c>
      <c r="AP4126" s="12">
        <v>-2.8414376142976816E-2</v>
      </c>
      <c r="AQ4126" s="8">
        <v>3251551</v>
      </c>
      <c r="AR4126" s="16">
        <v>0.11622111782393341</v>
      </c>
      <c r="AS4126" s="7">
        <v>122653.75330064126</v>
      </c>
      <c r="AT4126" s="7">
        <v>825.89560579121155</v>
      </c>
      <c r="AU4126" s="7">
        <v>137.64926763186858</v>
      </c>
      <c r="AV4126" s="7">
        <v>188</v>
      </c>
      <c r="AW4126" s="16">
        <v>0.73217695548866268</v>
      </c>
      <c r="AX4126" s="16">
        <v>0.20921591758168034</v>
      </c>
      <c r="AY4126" s="7">
        <v>73062350.969999999</v>
      </c>
      <c r="AZ4126" s="10">
        <v>22.47</v>
      </c>
      <c r="BA4126" s="16">
        <v>3.548387096774186E-2</v>
      </c>
      <c r="BB4126" s="7">
        <v>3091188.7760219225</v>
      </c>
      <c r="BC4126" s="16">
        <v>-0.12637879170824262</v>
      </c>
      <c r="BD4126" s="13"/>
      <c r="BE4126" s="13"/>
      <c r="BG4126" s="44"/>
      <c r="BH4126" s="43">
        <v>26.51</v>
      </c>
      <c r="BI4126" s="2">
        <v>55.44</v>
      </c>
      <c r="CB4126" s="2">
        <v>0.95476194761900002</v>
      </c>
    </row>
    <row r="4127" spans="1:80" x14ac:dyDescent="0.2">
      <c r="A4127" s="2">
        <v>2005</v>
      </c>
      <c r="B4127" s="4" t="s">
        <v>7</v>
      </c>
      <c r="C4127" s="4" t="s">
        <v>259</v>
      </c>
      <c r="D4127" s="4" t="s">
        <v>260</v>
      </c>
      <c r="E4127" s="52" t="s">
        <v>261</v>
      </c>
      <c r="F4127" s="4" t="s">
        <v>143</v>
      </c>
      <c r="G4127" s="7">
        <v>248260.31999999998</v>
      </c>
      <c r="J4127" s="8">
        <v>248260.31999999998</v>
      </c>
      <c r="K4127" s="16">
        <v>0.12597435252703026</v>
      </c>
      <c r="L4127" s="7">
        <v>248260.31999999998</v>
      </c>
      <c r="M4127" s="7">
        <v>1489561.92</v>
      </c>
      <c r="P4127" s="8">
        <v>1489561.92</v>
      </c>
      <c r="Q4127" s="16">
        <v>0.12597435252703026</v>
      </c>
      <c r="R4127" s="40">
        <v>35.299999999999997</v>
      </c>
      <c r="S4127" s="16">
        <v>0</v>
      </c>
      <c r="V4127" s="7">
        <v>6</v>
      </c>
      <c r="W4127" s="7"/>
      <c r="Y4127" s="7">
        <v>2579328</v>
      </c>
      <c r="AB4127" s="7">
        <v>96</v>
      </c>
      <c r="AE4127" s="7">
        <v>4590</v>
      </c>
      <c r="AF4127" s="7">
        <v>112</v>
      </c>
      <c r="AG4127" s="8">
        <v>4478</v>
      </c>
      <c r="AH4127" s="16">
        <v>0.12597435252703049</v>
      </c>
      <c r="AI4127" s="7">
        <v>3971</v>
      </c>
      <c r="AJ4127" s="7">
        <v>507</v>
      </c>
      <c r="AK4127" s="12">
        <v>0.86514161220043573</v>
      </c>
      <c r="AL4127" s="12">
        <v>0.95</v>
      </c>
      <c r="AN4127" s="12">
        <v>0.88677981241625725</v>
      </c>
      <c r="AO4127" s="12">
        <v>0.97559912854030506</v>
      </c>
      <c r="AP4127" s="12">
        <v>0.10973043234092361</v>
      </c>
      <c r="AQ4127" s="8">
        <v>3359828</v>
      </c>
      <c r="AR4127" s="16">
        <v>0.15882551160799063</v>
      </c>
      <c r="AS4127" s="7">
        <v>128237.70992366412</v>
      </c>
      <c r="AT4127" s="7">
        <v>750.29656096471638</v>
      </c>
      <c r="AU4127" s="7">
        <v>125.04942682745273</v>
      </c>
      <c r="AV4127" s="7">
        <v>188</v>
      </c>
      <c r="AW4127" s="16">
        <v>0.66515652567794004</v>
      </c>
      <c r="AX4127" s="16">
        <v>2.9175761425854985E-2</v>
      </c>
      <c r="AY4127" s="7">
        <v>76234497.320000008</v>
      </c>
      <c r="AZ4127" s="10">
        <v>22.69</v>
      </c>
      <c r="BA4127" s="16">
        <v>4.5622119815668327E-2</v>
      </c>
      <c r="BB4127" s="7">
        <v>3367916.0492479713</v>
      </c>
      <c r="BC4127" s="16">
        <v>1.7017821045004138E-2</v>
      </c>
      <c r="BD4127" s="13"/>
      <c r="BE4127" s="13"/>
      <c r="BG4127" s="44"/>
      <c r="BH4127" s="43">
        <v>26.2</v>
      </c>
      <c r="BI4127" s="2">
        <v>55.44</v>
      </c>
      <c r="CB4127" s="2">
        <v>0.97158731587299996</v>
      </c>
    </row>
    <row r="4128" spans="1:80" x14ac:dyDescent="0.2">
      <c r="A4128" s="2">
        <v>2006</v>
      </c>
      <c r="B4128" s="4" t="s">
        <v>8</v>
      </c>
      <c r="C4128" s="4" t="s">
        <v>259</v>
      </c>
      <c r="D4128" s="4" t="s">
        <v>260</v>
      </c>
      <c r="E4128" s="52" t="s">
        <v>261</v>
      </c>
      <c r="F4128" s="4" t="s">
        <v>143</v>
      </c>
      <c r="G4128" s="7">
        <v>251198.63999999998</v>
      </c>
      <c r="J4128" s="8">
        <v>251198.63999999998</v>
      </c>
      <c r="K4128" s="16">
        <v>0.27454289732770754</v>
      </c>
      <c r="L4128" s="7">
        <v>251198.63999999998</v>
      </c>
      <c r="M4128" s="7">
        <v>1507191.8399999999</v>
      </c>
      <c r="P4128" s="8">
        <v>1507191.8399999999</v>
      </c>
      <c r="Q4128" s="16">
        <v>0.27454289732770731</v>
      </c>
      <c r="R4128" s="40">
        <v>35.299999999999997</v>
      </c>
      <c r="S4128" s="16">
        <v>0</v>
      </c>
      <c r="V4128" s="7">
        <v>6</v>
      </c>
      <c r="W4128" s="7"/>
      <c r="Y4128" s="7">
        <v>2609856</v>
      </c>
      <c r="AB4128" s="7">
        <v>96</v>
      </c>
      <c r="AE4128" s="7">
        <v>4669</v>
      </c>
      <c r="AF4128" s="7">
        <v>138</v>
      </c>
      <c r="AG4128" s="8">
        <v>4531</v>
      </c>
      <c r="AH4128" s="16">
        <v>0.27454289732770754</v>
      </c>
      <c r="AI4128" s="7">
        <v>4035</v>
      </c>
      <c r="AJ4128" s="7">
        <v>496</v>
      </c>
      <c r="AK4128" s="12">
        <v>0.86421075176697371</v>
      </c>
      <c r="AL4128" s="12">
        <v>0.95</v>
      </c>
      <c r="AN4128" s="12">
        <v>0.8905318914146988</v>
      </c>
      <c r="AO4128" s="12">
        <v>0.97044334975369462</v>
      </c>
      <c r="AP4128" s="12">
        <v>5.6336627954372442E-2</v>
      </c>
      <c r="AQ4128" s="8">
        <v>2947345</v>
      </c>
      <c r="AR4128" s="16">
        <v>0.29351553660786611</v>
      </c>
      <c r="AS4128" s="7">
        <v>113359.42307692308</v>
      </c>
      <c r="AT4128" s="7">
        <v>650.48444052085631</v>
      </c>
      <c r="AU4128" s="7">
        <v>108.41407342014271</v>
      </c>
      <c r="AV4128" s="7">
        <v>188</v>
      </c>
      <c r="AW4128" s="16">
        <v>0.5766706032986314</v>
      </c>
      <c r="AX4128" s="16">
        <v>1.4885838146317276E-2</v>
      </c>
      <c r="AY4128" s="7">
        <v>67376306.700000003</v>
      </c>
      <c r="AZ4128" s="10">
        <v>22.86</v>
      </c>
      <c r="BA4128" s="16">
        <v>0</v>
      </c>
      <c r="BB4128" s="7">
        <v>3300753.4352911133</v>
      </c>
      <c r="BC4128" s="16">
        <v>5.3099323187820111E-2</v>
      </c>
      <c r="BD4128" s="13"/>
      <c r="BE4128" s="13"/>
      <c r="BG4128" s="44"/>
      <c r="BH4128" s="43">
        <v>26</v>
      </c>
      <c r="BI4128" s="2">
        <v>55.44</v>
      </c>
    </row>
    <row r="4129" spans="1:80" x14ac:dyDescent="0.2">
      <c r="A4129" s="2">
        <v>2006</v>
      </c>
      <c r="B4129" s="4" t="s">
        <v>9</v>
      </c>
      <c r="C4129" s="4" t="s">
        <v>259</v>
      </c>
      <c r="D4129" s="4" t="s">
        <v>260</v>
      </c>
      <c r="E4129" s="52" t="s">
        <v>261</v>
      </c>
      <c r="F4129" s="4" t="s">
        <v>143</v>
      </c>
      <c r="G4129" s="7">
        <v>226749.59999999998</v>
      </c>
      <c r="J4129" s="8">
        <v>226749.59999999998</v>
      </c>
      <c r="K4129" s="16">
        <v>0.16193181818181812</v>
      </c>
      <c r="L4129" s="7">
        <v>226749.59999999998</v>
      </c>
      <c r="M4129" s="7">
        <v>1360497.5999999999</v>
      </c>
      <c r="P4129" s="8">
        <v>1360497.5999999999</v>
      </c>
      <c r="Q4129" s="16">
        <v>0.16193181818181834</v>
      </c>
      <c r="R4129" s="40">
        <v>35.299999999999997</v>
      </c>
      <c r="S4129" s="16">
        <v>0</v>
      </c>
      <c r="V4129" s="7">
        <v>6</v>
      </c>
      <c r="W4129" s="7"/>
      <c r="Y4129" s="7">
        <v>2355840</v>
      </c>
      <c r="AB4129" s="7">
        <v>96</v>
      </c>
      <c r="AE4129" s="7">
        <v>4232</v>
      </c>
      <c r="AF4129" s="7">
        <v>142</v>
      </c>
      <c r="AG4129" s="8">
        <v>4090</v>
      </c>
      <c r="AH4129" s="16">
        <v>0.16193181818181812</v>
      </c>
      <c r="AI4129" s="7">
        <v>3457</v>
      </c>
      <c r="AJ4129" s="7">
        <v>633</v>
      </c>
      <c r="AK4129" s="12">
        <v>0.81687145557655949</v>
      </c>
      <c r="AL4129" s="12">
        <v>0.95</v>
      </c>
      <c r="AN4129" s="12">
        <v>0.84523227383863075</v>
      </c>
      <c r="AO4129" s="12">
        <v>0.96644612476370506</v>
      </c>
      <c r="AP4129" s="12">
        <v>5.1410824026960622E-3</v>
      </c>
      <c r="AQ4129" s="8">
        <v>2882497</v>
      </c>
      <c r="AR4129" s="16">
        <v>0.21461577228153317</v>
      </c>
      <c r="AS4129" s="7">
        <v>116229.71774193548</v>
      </c>
      <c r="AT4129" s="7">
        <v>704.7669926650367</v>
      </c>
      <c r="AU4129" s="7">
        <v>117.46116544417278</v>
      </c>
      <c r="AV4129" s="7">
        <v>188</v>
      </c>
      <c r="AW4129" s="16">
        <v>0.62479343321368497</v>
      </c>
      <c r="AX4129" s="16">
        <v>4.5341691547921004E-2</v>
      </c>
      <c r="AY4129" s="7">
        <v>65980356.329999998</v>
      </c>
      <c r="AZ4129" s="10">
        <v>22.89</v>
      </c>
      <c r="BA4129" s="16">
        <v>0</v>
      </c>
      <c r="BB4129" s="7">
        <v>3317473.9407077674</v>
      </c>
      <c r="BC4129" s="16">
        <v>1.0229626102672727E-2</v>
      </c>
      <c r="BD4129" s="13"/>
      <c r="BE4129" s="13"/>
      <c r="BG4129" s="44"/>
      <c r="BH4129" s="43">
        <v>24.8</v>
      </c>
      <c r="BI4129" s="2">
        <v>55.44</v>
      </c>
      <c r="CB4129" s="2">
        <v>0.95114213197969499</v>
      </c>
    </row>
    <row r="4130" spans="1:80" x14ac:dyDescent="0.2">
      <c r="A4130" s="2">
        <v>2006</v>
      </c>
      <c r="B4130" s="4" t="s">
        <v>10</v>
      </c>
      <c r="C4130" s="4" t="s">
        <v>259</v>
      </c>
      <c r="D4130" s="4" t="s">
        <v>260</v>
      </c>
      <c r="E4130" s="52" t="s">
        <v>261</v>
      </c>
      <c r="F4130" s="4" t="s">
        <v>143</v>
      </c>
      <c r="G4130" s="7">
        <v>265224.95999999996</v>
      </c>
      <c r="J4130" s="8">
        <v>265224.95999999996</v>
      </c>
      <c r="K4130" s="16">
        <v>0.19301745635910206</v>
      </c>
      <c r="L4130" s="7">
        <v>265224.95999999996</v>
      </c>
      <c r="M4130" s="7">
        <v>1591349.7599999998</v>
      </c>
      <c r="P4130" s="8">
        <v>1591349.7599999998</v>
      </c>
      <c r="Q4130" s="16">
        <v>0.19301745635910206</v>
      </c>
      <c r="R4130" s="40">
        <v>35.299999999999997</v>
      </c>
      <c r="S4130" s="16">
        <v>0</v>
      </c>
      <c r="V4130" s="7">
        <v>6</v>
      </c>
      <c r="W4130" s="7"/>
      <c r="Y4130" s="7">
        <v>2755584</v>
      </c>
      <c r="AB4130" s="7">
        <v>96</v>
      </c>
      <c r="AE4130" s="7">
        <v>4858</v>
      </c>
      <c r="AF4130" s="7">
        <v>74</v>
      </c>
      <c r="AG4130" s="8">
        <v>4784</v>
      </c>
      <c r="AH4130" s="16">
        <v>0.19301745635910228</v>
      </c>
      <c r="AI4130" s="7">
        <v>3913</v>
      </c>
      <c r="AJ4130" s="7">
        <v>871</v>
      </c>
      <c r="AK4130" s="12">
        <v>0.8054755043227666</v>
      </c>
      <c r="AL4130" s="12">
        <v>0.95</v>
      </c>
      <c r="AN4130" s="12">
        <v>0.81793478260869568</v>
      </c>
      <c r="AO4130" s="12">
        <v>0.98476739398929602</v>
      </c>
      <c r="AP4130" s="12">
        <v>-4.5147459021580905E-2</v>
      </c>
      <c r="AQ4130" s="8">
        <v>3383667</v>
      </c>
      <c r="AR4130" s="16">
        <v>0.23971183389157602</v>
      </c>
      <c r="AS4130" s="7">
        <v>127733.74858437147</v>
      </c>
      <c r="AT4130" s="7">
        <v>707.28825250836121</v>
      </c>
      <c r="AU4130" s="7">
        <v>117.8813754180602</v>
      </c>
      <c r="AV4130" s="7">
        <v>188</v>
      </c>
      <c r="AW4130" s="16">
        <v>0.62702859264925637</v>
      </c>
      <c r="AX4130" s="16">
        <v>3.9139726986877177E-2</v>
      </c>
      <c r="AY4130" s="7">
        <v>76369364.189999998</v>
      </c>
      <c r="AZ4130" s="10">
        <v>22.57</v>
      </c>
      <c r="BA4130" s="16">
        <v>0</v>
      </c>
      <c r="BB4130" s="7">
        <v>3319933.9502008911</v>
      </c>
      <c r="BC4130" s="16">
        <v>1.4518881876223778E-2</v>
      </c>
      <c r="BD4130" s="13"/>
      <c r="BE4130" s="13"/>
      <c r="BG4130" s="44"/>
      <c r="BH4130" s="43">
        <v>26.49</v>
      </c>
      <c r="BI4130" s="2">
        <v>55.44</v>
      </c>
    </row>
    <row r="4131" spans="1:80" x14ac:dyDescent="0.2">
      <c r="A4131" s="2">
        <v>2006</v>
      </c>
      <c r="B4131" s="4" t="s">
        <v>0</v>
      </c>
      <c r="C4131" s="4" t="s">
        <v>259</v>
      </c>
      <c r="D4131" s="4" t="s">
        <v>260</v>
      </c>
      <c r="E4131" s="52" t="s">
        <v>261</v>
      </c>
      <c r="F4131" s="4" t="s">
        <v>143</v>
      </c>
      <c r="G4131" s="7">
        <v>264282.48</v>
      </c>
      <c r="J4131" s="8">
        <v>264282.48</v>
      </c>
      <c r="K4131" s="16">
        <v>0.21514147336222278</v>
      </c>
      <c r="L4131" s="7">
        <v>264282.48</v>
      </c>
      <c r="M4131" s="7">
        <v>1585694.88</v>
      </c>
      <c r="P4131" s="8">
        <v>1585694.88</v>
      </c>
      <c r="Q4131" s="16">
        <v>0.21514147336222278</v>
      </c>
      <c r="R4131" s="40">
        <v>35.299999999999997</v>
      </c>
      <c r="S4131" s="16">
        <v>0</v>
      </c>
      <c r="V4131" s="7">
        <v>6</v>
      </c>
      <c r="W4131" s="7"/>
      <c r="Y4131" s="7">
        <v>2745792</v>
      </c>
      <c r="AB4131" s="7">
        <v>96</v>
      </c>
      <c r="AE4131" s="7">
        <v>4902</v>
      </c>
      <c r="AF4131" s="7">
        <v>135</v>
      </c>
      <c r="AG4131" s="8">
        <v>4767</v>
      </c>
      <c r="AH4131" s="16">
        <v>0.21514147336222278</v>
      </c>
      <c r="AI4131" s="7">
        <v>4144</v>
      </c>
      <c r="AJ4131" s="7">
        <v>623</v>
      </c>
      <c r="AK4131" s="12">
        <v>0.84536923704610367</v>
      </c>
      <c r="AL4131" s="12">
        <v>0.95</v>
      </c>
      <c r="AN4131" s="12">
        <v>0.86930983847283405</v>
      </c>
      <c r="AO4131" s="12">
        <v>0.97246022031823742</v>
      </c>
      <c r="AP4131" s="12">
        <v>2.043761110979303E-2</v>
      </c>
      <c r="AQ4131" s="8">
        <v>3379500</v>
      </c>
      <c r="AR4131" s="16">
        <v>0.16734219032703535</v>
      </c>
      <c r="AS4131" s="7">
        <v>127480.19615239532</v>
      </c>
      <c r="AT4131" s="7">
        <v>708.93643801132782</v>
      </c>
      <c r="AU4131" s="7">
        <v>118.15607300188798</v>
      </c>
      <c r="AV4131" s="7">
        <v>188</v>
      </c>
      <c r="AW4131" s="16">
        <v>0.62848975001004237</v>
      </c>
      <c r="AX4131" s="16">
        <v>-3.9336393401938397E-2</v>
      </c>
      <c r="AY4131" s="7">
        <v>76275315</v>
      </c>
      <c r="AZ4131" s="10">
        <v>22.57</v>
      </c>
      <c r="BA4131" s="16">
        <v>0</v>
      </c>
      <c r="BB4131" s="7">
        <v>3372843.4217112428</v>
      </c>
      <c r="BC4131" s="16">
        <v>6.4740252484393065E-2</v>
      </c>
      <c r="BD4131" s="13"/>
      <c r="BE4131" s="13"/>
      <c r="BG4131" s="44"/>
      <c r="BH4131" s="43">
        <v>26.51</v>
      </c>
      <c r="BI4131" s="2">
        <v>55.44</v>
      </c>
    </row>
    <row r="4132" spans="1:80" x14ac:dyDescent="0.2">
      <c r="A4132" s="2">
        <v>2006</v>
      </c>
      <c r="B4132" s="4" t="s">
        <v>1</v>
      </c>
      <c r="C4132" s="4" t="s">
        <v>259</v>
      </c>
      <c r="D4132" s="4" t="s">
        <v>260</v>
      </c>
      <c r="E4132" s="52" t="s">
        <v>261</v>
      </c>
      <c r="F4132" s="4" t="s">
        <v>143</v>
      </c>
      <c r="G4132" s="7">
        <v>266001.12</v>
      </c>
      <c r="J4132" s="8">
        <v>266001.12</v>
      </c>
      <c r="K4132" s="16">
        <v>0.18674251793222862</v>
      </c>
      <c r="L4132" s="7">
        <v>266001.12</v>
      </c>
      <c r="M4132" s="7">
        <v>1596006.72</v>
      </c>
      <c r="P4132" s="8">
        <v>1596006.72</v>
      </c>
      <c r="Q4132" s="16">
        <v>0.1867425179322284</v>
      </c>
      <c r="R4132" s="40">
        <v>35.299999999999997</v>
      </c>
      <c r="S4132" s="16">
        <v>0</v>
      </c>
      <c r="V4132" s="7">
        <v>6</v>
      </c>
      <c r="W4132" s="7"/>
      <c r="Y4132" s="7">
        <v>2763648</v>
      </c>
      <c r="AB4132" s="7">
        <v>96</v>
      </c>
      <c r="AE4132" s="7">
        <v>5096</v>
      </c>
      <c r="AF4132" s="7">
        <v>298</v>
      </c>
      <c r="AG4132" s="8">
        <v>4798</v>
      </c>
      <c r="AH4132" s="16">
        <v>0.18674251793222862</v>
      </c>
      <c r="AI4132" s="7">
        <v>4115</v>
      </c>
      <c r="AJ4132" s="7">
        <v>683</v>
      </c>
      <c r="AK4132" s="12">
        <v>0.80749607535321821</v>
      </c>
      <c r="AL4132" s="12">
        <v>0.95</v>
      </c>
      <c r="AN4132" s="12">
        <v>0.85764902042517721</v>
      </c>
      <c r="AO4132" s="12">
        <v>0.94152276295133441</v>
      </c>
      <c r="AP4132" s="12">
        <v>-1.5481263606192064E-2</v>
      </c>
      <c r="AQ4132" s="8">
        <v>3509156</v>
      </c>
      <c r="AR4132" s="16">
        <v>0.15610171529666417</v>
      </c>
      <c r="AS4132" s="7">
        <v>129632.65607683783</v>
      </c>
      <c r="AT4132" s="7">
        <v>731.37890787828258</v>
      </c>
      <c r="AU4132" s="7">
        <v>121.89648464638043</v>
      </c>
      <c r="AV4132" s="7">
        <v>188</v>
      </c>
      <c r="AW4132" s="16">
        <v>0.64838555662968311</v>
      </c>
      <c r="AX4132" s="16">
        <v>-2.5819250741056177E-2</v>
      </c>
      <c r="AY4132" s="7">
        <v>78815643.760000005</v>
      </c>
      <c r="AZ4132" s="10">
        <v>22.46</v>
      </c>
      <c r="BA4132" s="16">
        <v>0</v>
      </c>
      <c r="BB4132" s="7">
        <v>3417610.0453627422</v>
      </c>
      <c r="BC4132" s="16">
        <v>4.8710002596354607E-2</v>
      </c>
      <c r="BD4132" s="13"/>
      <c r="BE4132" s="13"/>
      <c r="BG4132" s="44"/>
      <c r="BH4132" s="43">
        <v>27.07</v>
      </c>
      <c r="BI4132" s="2">
        <v>55.44</v>
      </c>
    </row>
    <row r="4133" spans="1:80" x14ac:dyDescent="0.2">
      <c r="A4133" s="2">
        <v>2006</v>
      </c>
      <c r="B4133" s="4" t="s">
        <v>2</v>
      </c>
      <c r="C4133" s="4" t="s">
        <v>259</v>
      </c>
      <c r="D4133" s="4" t="s">
        <v>260</v>
      </c>
      <c r="E4133" s="52" t="s">
        <v>261</v>
      </c>
      <c r="F4133" s="4" t="s">
        <v>143</v>
      </c>
      <c r="G4133" s="7">
        <v>259902.72</v>
      </c>
      <c r="J4133" s="8">
        <v>259902.72</v>
      </c>
      <c r="K4133" s="16">
        <v>0.23141581297609681</v>
      </c>
      <c r="L4133" s="7">
        <v>259902.72</v>
      </c>
      <c r="M4133" s="7">
        <v>1559416.32</v>
      </c>
      <c r="P4133" s="8">
        <v>1559416.32</v>
      </c>
      <c r="Q4133" s="16">
        <v>0.23141581297609681</v>
      </c>
      <c r="R4133" s="40">
        <v>35.299999999999997</v>
      </c>
      <c r="S4133" s="16">
        <v>0</v>
      </c>
      <c r="V4133" s="7">
        <v>6</v>
      </c>
      <c r="W4133" s="7"/>
      <c r="Y4133" s="7">
        <v>2700288</v>
      </c>
      <c r="AB4133" s="7">
        <v>96</v>
      </c>
      <c r="AE4133" s="7">
        <v>4968</v>
      </c>
      <c r="AF4133" s="7">
        <v>280</v>
      </c>
      <c r="AG4133" s="8">
        <v>4688</v>
      </c>
      <c r="AH4133" s="16">
        <v>0.23141581297609659</v>
      </c>
      <c r="AI4133" s="7">
        <v>3578</v>
      </c>
      <c r="AJ4133" s="7">
        <v>1110</v>
      </c>
      <c r="AK4133" s="12">
        <v>0.72020933977455714</v>
      </c>
      <c r="AL4133" s="12">
        <v>0.95</v>
      </c>
      <c r="AN4133" s="12">
        <v>0.76322525597269619</v>
      </c>
      <c r="AO4133" s="12">
        <v>0.94363929146537839</v>
      </c>
      <c r="AP4133" s="12">
        <v>-8.6577004247703648E-2</v>
      </c>
      <c r="AQ4133" s="8">
        <v>3297581</v>
      </c>
      <c r="AR4133" s="16">
        <v>0.12974343548681078</v>
      </c>
      <c r="AS4133" s="7">
        <v>129367.63436641821</v>
      </c>
      <c r="AT4133" s="7">
        <v>703.40891638225253</v>
      </c>
      <c r="AU4133" s="7">
        <v>117.23481939704209</v>
      </c>
      <c r="AV4133" s="7">
        <v>188</v>
      </c>
      <c r="AW4133" s="16">
        <v>0.62358946487788347</v>
      </c>
      <c r="AX4133" s="16">
        <v>-8.2565431122378796E-2</v>
      </c>
      <c r="AY4133" s="7">
        <v>74327475.739999995</v>
      </c>
      <c r="AZ4133" s="10">
        <v>22.54</v>
      </c>
      <c r="BA4133" s="16">
        <v>0</v>
      </c>
      <c r="BB4133" s="7">
        <v>3332492.2370548011</v>
      </c>
      <c r="BC4133" s="16">
        <v>7.8908177731638357E-2</v>
      </c>
      <c r="BD4133" s="13"/>
      <c r="BE4133" s="13"/>
      <c r="BG4133" s="44"/>
      <c r="BH4133" s="43">
        <v>25.49</v>
      </c>
      <c r="BI4133" s="2">
        <v>55.44</v>
      </c>
    </row>
    <row r="4134" spans="1:80" x14ac:dyDescent="0.2">
      <c r="A4134" s="2">
        <v>2006</v>
      </c>
      <c r="B4134" s="4" t="s">
        <v>3</v>
      </c>
      <c r="C4134" s="4" t="s">
        <v>259</v>
      </c>
      <c r="D4134" s="4" t="s">
        <v>260</v>
      </c>
      <c r="E4134" s="52" t="s">
        <v>261</v>
      </c>
      <c r="F4134" s="4" t="s">
        <v>143</v>
      </c>
      <c r="G4134" s="7">
        <v>268329.59999999998</v>
      </c>
      <c r="J4134" s="8">
        <v>268329.59999999998</v>
      </c>
      <c r="K4134" s="16">
        <v>0.21822300528567817</v>
      </c>
      <c r="L4134" s="7">
        <v>268329.59999999998</v>
      </c>
      <c r="M4134" s="7">
        <v>1609977.5999999999</v>
      </c>
      <c r="P4134" s="8">
        <v>1609977.5999999999</v>
      </c>
      <c r="Q4134" s="16">
        <v>0.21822300528567817</v>
      </c>
      <c r="R4134" s="40">
        <v>35.299999999999997</v>
      </c>
      <c r="S4134" s="16">
        <v>0</v>
      </c>
      <c r="V4134" s="7">
        <v>6</v>
      </c>
      <c r="W4134" s="7"/>
      <c r="Y4134" s="7">
        <v>2787840</v>
      </c>
      <c r="AB4134" s="7">
        <v>96</v>
      </c>
      <c r="AE4134" s="7">
        <v>5126</v>
      </c>
      <c r="AF4134" s="7">
        <v>286</v>
      </c>
      <c r="AG4134" s="8">
        <v>4840</v>
      </c>
      <c r="AH4134" s="16">
        <v>0.2182230052856784</v>
      </c>
      <c r="AI4134" s="7">
        <v>3527</v>
      </c>
      <c r="AJ4134" s="7">
        <v>1313</v>
      </c>
      <c r="AK4134" s="12">
        <v>0.6880608661724541</v>
      </c>
      <c r="AL4134" s="12">
        <v>0.95</v>
      </c>
      <c r="AN4134" s="12">
        <v>0.72871900826446279</v>
      </c>
      <c r="AO4134" s="12">
        <v>0.94420600858369097</v>
      </c>
      <c r="AP4134" s="12">
        <v>-0.15221065304986503</v>
      </c>
      <c r="AQ4134" s="8">
        <v>3538108</v>
      </c>
      <c r="AR4134" s="16">
        <v>0.1648905207540412</v>
      </c>
      <c r="AS4134" s="7">
        <v>129648.51593990473</v>
      </c>
      <c r="AT4134" s="7">
        <v>731.01404958677688</v>
      </c>
      <c r="AU4134" s="7">
        <v>121.83567493112947</v>
      </c>
      <c r="AV4134" s="7">
        <v>188</v>
      </c>
      <c r="AW4134" s="16">
        <v>0.64806210069749726</v>
      </c>
      <c r="AX4134" s="16">
        <v>-4.3778917571114628E-2</v>
      </c>
      <c r="AY4134" s="7">
        <v>80138146.199999988</v>
      </c>
      <c r="AZ4134" s="10">
        <v>22.65</v>
      </c>
      <c r="BA4134" s="16">
        <v>0</v>
      </c>
      <c r="BB4134" s="7">
        <v>3457941.8019788633</v>
      </c>
      <c r="BC4134" s="16">
        <v>5.0312994537706504E-2</v>
      </c>
      <c r="BD4134" s="13">
        <v>2518950</v>
      </c>
      <c r="BE4134" s="13">
        <v>0.71194830683517862</v>
      </c>
      <c r="BF4134" s="16">
        <v>3.1842421866230555E-2</v>
      </c>
      <c r="BG4134" s="44">
        <v>0.23100204634496388</v>
      </c>
      <c r="BH4134" s="43">
        <v>27.29</v>
      </c>
      <c r="BI4134" s="2">
        <v>55.44</v>
      </c>
    </row>
    <row r="4135" spans="1:80" x14ac:dyDescent="0.2">
      <c r="A4135" s="2">
        <v>2006</v>
      </c>
      <c r="B4135" s="4" t="s">
        <v>4</v>
      </c>
      <c r="C4135" s="4" t="s">
        <v>259</v>
      </c>
      <c r="D4135" s="4" t="s">
        <v>260</v>
      </c>
      <c r="E4135" s="52" t="s">
        <v>261</v>
      </c>
      <c r="F4135" s="4" t="s">
        <v>143</v>
      </c>
      <c r="G4135" s="7">
        <v>272487.59999999998</v>
      </c>
      <c r="J4135" s="8">
        <v>272487.59999999998</v>
      </c>
      <c r="K4135" s="16">
        <v>0.25510725229826359</v>
      </c>
      <c r="L4135" s="7">
        <v>272487.59999999998</v>
      </c>
      <c r="M4135" s="7">
        <v>1634925.5999999999</v>
      </c>
      <c r="P4135" s="8">
        <v>1634925.5999999999</v>
      </c>
      <c r="Q4135" s="16">
        <v>0.25510725229826359</v>
      </c>
      <c r="R4135" s="40">
        <v>35.299999999999997</v>
      </c>
      <c r="S4135" s="16">
        <v>0</v>
      </c>
      <c r="V4135" s="7">
        <v>6</v>
      </c>
      <c r="W4135" s="7"/>
      <c r="Y4135" s="7">
        <v>2831040</v>
      </c>
      <c r="AB4135" s="7">
        <v>96</v>
      </c>
      <c r="AE4135" s="7">
        <v>5144</v>
      </c>
      <c r="AF4135" s="7">
        <v>229</v>
      </c>
      <c r="AG4135" s="8">
        <v>4915</v>
      </c>
      <c r="AH4135" s="16">
        <v>0.25510725229826359</v>
      </c>
      <c r="AI4135" s="7">
        <v>3838</v>
      </c>
      <c r="AJ4135" s="7">
        <v>1077</v>
      </c>
      <c r="AK4135" s="12">
        <v>0.74611197511664074</v>
      </c>
      <c r="AL4135" s="12">
        <v>0.95</v>
      </c>
      <c r="AN4135" s="12">
        <v>0.7808748728382503</v>
      </c>
      <c r="AO4135" s="12">
        <v>0.9554821150855366</v>
      </c>
      <c r="AP4135" s="12">
        <v>-0.10482845373694727</v>
      </c>
      <c r="AQ4135" s="8">
        <v>3589483</v>
      </c>
      <c r="AR4135" s="16">
        <v>0.23275415307379488</v>
      </c>
      <c r="AS4135" s="7">
        <v>132943.8148148148</v>
      </c>
      <c r="AT4135" s="7">
        <v>730.31190233977622</v>
      </c>
      <c r="AU4135" s="7">
        <v>121.7186503899627</v>
      </c>
      <c r="AV4135" s="7">
        <v>188</v>
      </c>
      <c r="AW4135" s="16">
        <v>0.64743962973384417</v>
      </c>
      <c r="AX4135" s="16">
        <v>-1.7809712423808466E-2</v>
      </c>
      <c r="AY4135" s="7">
        <v>81122315.800000012</v>
      </c>
      <c r="AZ4135" s="10">
        <v>22.6</v>
      </c>
      <c r="BA4135" s="16">
        <v>0</v>
      </c>
      <c r="BB4135" s="7">
        <v>3463512.4170826939</v>
      </c>
      <c r="BC4135" s="16">
        <v>4.9443461297862229E-2</v>
      </c>
      <c r="BD4135" s="13">
        <v>2652748</v>
      </c>
      <c r="BE4135" s="13">
        <v>0.73903344854955433</v>
      </c>
      <c r="BF4135" s="16">
        <v>3.2502845455725314E-2</v>
      </c>
      <c r="BG4135" s="44">
        <v>0.24002385467669837</v>
      </c>
      <c r="BH4135" s="43">
        <v>27</v>
      </c>
      <c r="BI4135" s="2">
        <v>55.44</v>
      </c>
    </row>
    <row r="4136" spans="1:80" x14ac:dyDescent="0.2">
      <c r="A4136" s="2">
        <v>2006</v>
      </c>
      <c r="B4136" s="4" t="s">
        <v>11</v>
      </c>
      <c r="C4136" s="4" t="s">
        <v>259</v>
      </c>
      <c r="D4136" s="4" t="s">
        <v>260</v>
      </c>
      <c r="E4136" s="52" t="s">
        <v>261</v>
      </c>
      <c r="F4136" s="4" t="s">
        <v>143</v>
      </c>
      <c r="G4136" s="7">
        <v>270824.39999999997</v>
      </c>
      <c r="J4136" s="8">
        <v>270824.39999999997</v>
      </c>
      <c r="K4136" s="16">
        <v>0.2449031600407745</v>
      </c>
      <c r="L4136" s="7">
        <v>270824.39999999997</v>
      </c>
      <c r="M4136" s="7">
        <v>1624946.4</v>
      </c>
      <c r="P4136" s="8">
        <v>1624946.4</v>
      </c>
      <c r="Q4136" s="16">
        <v>0.24490316004077473</v>
      </c>
      <c r="R4136" s="40">
        <v>35.299999999999997</v>
      </c>
      <c r="S4136" s="16">
        <v>0</v>
      </c>
      <c r="V4136" s="7">
        <v>6</v>
      </c>
      <c r="W4136" s="7"/>
      <c r="Y4136" s="7">
        <v>2813760</v>
      </c>
      <c r="AB4136" s="7">
        <v>96</v>
      </c>
      <c r="AE4136" s="7">
        <v>4998</v>
      </c>
      <c r="AF4136" s="7">
        <v>113</v>
      </c>
      <c r="AG4136" s="8">
        <v>4885</v>
      </c>
      <c r="AH4136" s="16">
        <v>0.24490316004077473</v>
      </c>
      <c r="AI4136" s="7">
        <v>4281</v>
      </c>
      <c r="AJ4136" s="7">
        <v>604</v>
      </c>
      <c r="AK4136" s="12">
        <v>0.85654261704681878</v>
      </c>
      <c r="AL4136" s="12">
        <v>0.95</v>
      </c>
      <c r="AN4136" s="12">
        <v>0.87635619242579321</v>
      </c>
      <c r="AO4136" s="12">
        <v>0.97739095638255302</v>
      </c>
      <c r="AP4136" s="12">
        <v>-3.7014365981850372E-2</v>
      </c>
      <c r="AQ4136" s="8">
        <v>3646165</v>
      </c>
      <c r="AR4136" s="16">
        <v>0.2220312954554291</v>
      </c>
      <c r="AS4136" s="7">
        <v>138690.186382655</v>
      </c>
      <c r="AT4136" s="7">
        <v>746.40020470829063</v>
      </c>
      <c r="AU4136" s="7">
        <v>124.40003411804844</v>
      </c>
      <c r="AV4136" s="7">
        <v>188</v>
      </c>
      <c r="AW4136" s="16">
        <v>0.66170230913855554</v>
      </c>
      <c r="AX4136" s="16">
        <v>-1.8372404633141493E-2</v>
      </c>
      <c r="AY4136" s="7">
        <v>82038712.5</v>
      </c>
      <c r="AZ4136" s="10">
        <v>22.5</v>
      </c>
      <c r="BA4136" s="16">
        <v>0</v>
      </c>
      <c r="BB4136" s="7">
        <v>3526515.8634090964</v>
      </c>
      <c r="BC4136" s="16">
        <v>5.4465397726540653E-2</v>
      </c>
      <c r="BD4136" s="13">
        <v>2544320</v>
      </c>
      <c r="BE4136" s="13">
        <v>0.69780714805830235</v>
      </c>
      <c r="BF4136" s="16">
        <v>3.0216822231162052E-2</v>
      </c>
      <c r="BG4136" s="44">
        <v>0.22509181899238812</v>
      </c>
      <c r="BH4136" s="43">
        <v>26.29</v>
      </c>
      <c r="BI4136" s="2">
        <v>55.44</v>
      </c>
    </row>
    <row r="4137" spans="1:80" x14ac:dyDescent="0.2">
      <c r="A4137" s="2">
        <v>2006</v>
      </c>
      <c r="B4137" s="4" t="s">
        <v>5</v>
      </c>
      <c r="C4137" s="4" t="s">
        <v>259</v>
      </c>
      <c r="D4137" s="4" t="s">
        <v>260</v>
      </c>
      <c r="E4137" s="52" t="s">
        <v>261</v>
      </c>
      <c r="F4137" s="4" t="s">
        <v>143</v>
      </c>
      <c r="G4137" s="7">
        <v>274649.76</v>
      </c>
      <c r="J4137" s="8">
        <v>274649.76</v>
      </c>
      <c r="K4137" s="16">
        <v>0.24880262162843469</v>
      </c>
      <c r="L4137" s="7">
        <v>274649.76</v>
      </c>
      <c r="M4137" s="7">
        <v>1647898.56</v>
      </c>
      <c r="P4137" s="8">
        <v>1647898.56</v>
      </c>
      <c r="Q4137" s="16">
        <v>0.24880262162843469</v>
      </c>
      <c r="R4137" s="40">
        <v>35.299999999999997</v>
      </c>
      <c r="S4137" s="16">
        <v>0</v>
      </c>
      <c r="V4137" s="7">
        <v>6</v>
      </c>
      <c r="W4137" s="7"/>
      <c r="Y4137" s="7">
        <v>2853504</v>
      </c>
      <c r="AB4137" s="7">
        <v>96</v>
      </c>
      <c r="AE4137" s="7">
        <v>5096</v>
      </c>
      <c r="AF4137" s="7">
        <v>142</v>
      </c>
      <c r="AG4137" s="8">
        <v>4954</v>
      </c>
      <c r="AH4137" s="16">
        <v>0.24880262162843469</v>
      </c>
      <c r="AI4137" s="7">
        <v>4408</v>
      </c>
      <c r="AJ4137" s="7">
        <v>546</v>
      </c>
      <c r="AK4137" s="12">
        <v>0.86499215070643642</v>
      </c>
      <c r="AL4137" s="12">
        <v>0.95</v>
      </c>
      <c r="AN4137" s="12">
        <v>0.88978603148970525</v>
      </c>
      <c r="AO4137" s="12">
        <v>0.97213500784929352</v>
      </c>
      <c r="AP4137" s="12">
        <v>4.4005083383513943E-2</v>
      </c>
      <c r="AQ4137" s="8">
        <v>3676694</v>
      </c>
      <c r="AR4137" s="16">
        <v>0.17171872330986937</v>
      </c>
      <c r="AS4137" s="7">
        <v>134726.78636863321</v>
      </c>
      <c r="AT4137" s="7">
        <v>742.16673395236171</v>
      </c>
      <c r="AU4137" s="7">
        <v>123.69445565872695</v>
      </c>
      <c r="AV4137" s="7">
        <v>188</v>
      </c>
      <c r="AW4137" s="16">
        <v>0.65794923222727097</v>
      </c>
      <c r="AX4137" s="16">
        <v>-6.172624639276314E-2</v>
      </c>
      <c r="AY4137" s="7">
        <v>82762381.940000013</v>
      </c>
      <c r="AZ4137" s="10">
        <v>22.51</v>
      </c>
      <c r="BA4137" s="16">
        <v>0</v>
      </c>
      <c r="BB4137" s="7">
        <v>3475968.5038286583</v>
      </c>
      <c r="BC4137" s="16">
        <v>8.502415586041992E-2</v>
      </c>
      <c r="BD4137" s="13">
        <v>2726542</v>
      </c>
      <c r="BE4137" s="13">
        <v>0.741574360009291</v>
      </c>
      <c r="BF4137" s="16">
        <v>3.1624763922355068E-2</v>
      </c>
      <c r="BG4137" s="44">
        <v>0.23933334194264677</v>
      </c>
      <c r="BH4137" s="43">
        <v>27.29</v>
      </c>
      <c r="BI4137" s="2">
        <v>55.44</v>
      </c>
      <c r="CB4137" s="2">
        <v>0.96250000000000002</v>
      </c>
    </row>
    <row r="4138" spans="1:80" x14ac:dyDescent="0.2">
      <c r="A4138" s="2">
        <v>2006</v>
      </c>
      <c r="B4138" s="4" t="s">
        <v>6</v>
      </c>
      <c r="C4138" s="4" t="s">
        <v>259</v>
      </c>
      <c r="D4138" s="4" t="s">
        <v>260</v>
      </c>
      <c r="E4138" s="52" t="s">
        <v>261</v>
      </c>
      <c r="F4138" s="4" t="s">
        <v>143</v>
      </c>
      <c r="G4138" s="7">
        <v>269604.71999999997</v>
      </c>
      <c r="J4138" s="8">
        <v>269604.71999999997</v>
      </c>
      <c r="K4138" s="16">
        <v>0.23520447040894066</v>
      </c>
      <c r="L4138" s="7">
        <v>269604.71999999997</v>
      </c>
      <c r="M4138" s="7">
        <v>1617628.3199999998</v>
      </c>
      <c r="P4138" s="8">
        <v>1617628.3199999998</v>
      </c>
      <c r="Q4138" s="16">
        <v>0.23520447040894066</v>
      </c>
      <c r="R4138" s="40">
        <v>35.299999999999997</v>
      </c>
      <c r="S4138" s="16">
        <v>0</v>
      </c>
      <c r="V4138" s="7">
        <v>6</v>
      </c>
      <c r="W4138" s="7"/>
      <c r="Y4138" s="7">
        <v>2801088</v>
      </c>
      <c r="AB4138" s="7">
        <v>96</v>
      </c>
      <c r="AE4138" s="7">
        <v>5016</v>
      </c>
      <c r="AF4138" s="7">
        <v>153</v>
      </c>
      <c r="AG4138" s="8">
        <v>4863</v>
      </c>
      <c r="AH4138" s="16">
        <v>0.23520447040894088</v>
      </c>
      <c r="AI4138" s="7">
        <v>4104</v>
      </c>
      <c r="AJ4138" s="7">
        <v>759</v>
      </c>
      <c r="AK4138" s="12">
        <v>0.81818181818181823</v>
      </c>
      <c r="AL4138" s="12">
        <v>0.95</v>
      </c>
      <c r="AN4138" s="12">
        <v>0.84392350400987048</v>
      </c>
      <c r="AO4138" s="12">
        <v>0.96949760765550241</v>
      </c>
      <c r="AP4138" s="12">
        <v>-7.6084721365412555E-3</v>
      </c>
      <c r="AQ4138" s="8">
        <v>3771668</v>
      </c>
      <c r="AR4138" s="16">
        <v>0.15995966232730163</v>
      </c>
      <c r="AS4138" s="7">
        <v>142273.40626178798</v>
      </c>
      <c r="AT4138" s="7">
        <v>775.58461854822121</v>
      </c>
      <c r="AU4138" s="7">
        <v>129.2641030913702</v>
      </c>
      <c r="AV4138" s="7">
        <v>188</v>
      </c>
      <c r="AW4138" s="16">
        <v>0.68757501644345853</v>
      </c>
      <c r="AX4138" s="16">
        <v>-6.0916884519311765E-2</v>
      </c>
      <c r="AY4138" s="7">
        <v>84749379.959999993</v>
      </c>
      <c r="AZ4138" s="10">
        <v>22.47</v>
      </c>
      <c r="BA4138" s="16">
        <v>0</v>
      </c>
      <c r="BB4138" s="7">
        <v>3585654.2888243343</v>
      </c>
      <c r="BC4138" s="16">
        <v>7.6738489127789938E-2</v>
      </c>
      <c r="BD4138" s="13">
        <v>2726373</v>
      </c>
      <c r="BE4138" s="13">
        <v>0.72285604141191639</v>
      </c>
      <c r="BF4138" s="16">
        <v>3.0365723226713562E-2</v>
      </c>
      <c r="BG4138" s="44">
        <v>0.23502163455860989</v>
      </c>
      <c r="BH4138" s="43">
        <v>26.51</v>
      </c>
      <c r="BI4138" s="2">
        <v>55.44</v>
      </c>
    </row>
    <row r="4139" spans="1:80" x14ac:dyDescent="0.2">
      <c r="A4139" s="2">
        <v>2006</v>
      </c>
      <c r="B4139" s="4" t="s">
        <v>7</v>
      </c>
      <c r="C4139" s="4" t="s">
        <v>259</v>
      </c>
      <c r="D4139" s="4" t="s">
        <v>260</v>
      </c>
      <c r="E4139" s="52" t="s">
        <v>261</v>
      </c>
      <c r="F4139" s="4" t="s">
        <v>143</v>
      </c>
      <c r="G4139" s="7">
        <v>268994.88</v>
      </c>
      <c r="J4139" s="8">
        <v>268994.88</v>
      </c>
      <c r="K4139" s="16">
        <v>8.3519428316212618E-2</v>
      </c>
      <c r="L4139" s="7">
        <v>268994.88</v>
      </c>
      <c r="M4139" s="7">
        <v>1613969.28</v>
      </c>
      <c r="P4139" s="8">
        <v>1613969.28</v>
      </c>
      <c r="Q4139" s="16">
        <v>8.3519428316212618E-2</v>
      </c>
      <c r="R4139" s="40">
        <v>35.299999999999997</v>
      </c>
      <c r="S4139" s="16">
        <v>0</v>
      </c>
      <c r="V4139" s="7">
        <v>6</v>
      </c>
      <c r="W4139" s="7"/>
      <c r="Y4139" s="7">
        <v>2794752</v>
      </c>
      <c r="AB4139" s="7">
        <v>96</v>
      </c>
      <c r="AE4139" s="7">
        <v>5030</v>
      </c>
      <c r="AF4139" s="7">
        <v>178</v>
      </c>
      <c r="AG4139" s="8">
        <v>4852</v>
      </c>
      <c r="AH4139" s="16">
        <v>8.3519428316212618E-2</v>
      </c>
      <c r="AI4139" s="7">
        <v>4193</v>
      </c>
      <c r="AJ4139" s="7">
        <v>659</v>
      </c>
      <c r="AK4139" s="12">
        <v>0.83359840954274356</v>
      </c>
      <c r="AL4139" s="12">
        <v>0.95</v>
      </c>
      <c r="AN4139" s="12">
        <v>0.86417971970321517</v>
      </c>
      <c r="AO4139" s="12">
        <v>0.96461232604373759</v>
      </c>
      <c r="AP4139" s="12">
        <v>-2.5485574205238559E-2</v>
      </c>
      <c r="AQ4139" s="8">
        <v>3582863</v>
      </c>
      <c r="AR4139" s="16">
        <v>6.6382862456054292E-2</v>
      </c>
      <c r="AS4139" s="7">
        <v>136750.49618320612</v>
      </c>
      <c r="AT4139" s="7">
        <v>738.43013190436932</v>
      </c>
      <c r="AU4139" s="7">
        <v>123.07168865072822</v>
      </c>
      <c r="AV4139" s="7">
        <v>188</v>
      </c>
      <c r="AW4139" s="16">
        <v>0.65463664175919267</v>
      </c>
      <c r="AX4139" s="16">
        <v>-1.5815651673905307E-2</v>
      </c>
      <c r="AY4139" s="7">
        <v>81295161.469999999</v>
      </c>
      <c r="AZ4139" s="10">
        <v>22.69</v>
      </c>
      <c r="BA4139" s="16">
        <v>0</v>
      </c>
      <c r="BB4139" s="7">
        <v>3591487.9571087374</v>
      </c>
      <c r="BC4139" s="16">
        <v>2.2063154079671323E-2</v>
      </c>
      <c r="BD4139" s="13">
        <v>2516177</v>
      </c>
      <c r="BE4139" s="13">
        <v>0.70228110871110616</v>
      </c>
      <c r="BF4139" s="16">
        <v>2.890261970900242E-2</v>
      </c>
      <c r="BG4139" s="44">
        <v>0.22948113214753657</v>
      </c>
      <c r="BH4139" s="43">
        <v>26.2</v>
      </c>
      <c r="BI4139" s="2">
        <v>55.44</v>
      </c>
      <c r="CB4139" s="2">
        <v>0.97833333333332995</v>
      </c>
    </row>
    <row r="4140" spans="1:80" x14ac:dyDescent="0.2">
      <c r="A4140" s="2">
        <v>2007</v>
      </c>
      <c r="B4140" s="4" t="s">
        <v>8</v>
      </c>
      <c r="C4140" s="4" t="s">
        <v>259</v>
      </c>
      <c r="D4140" s="4" t="s">
        <v>260</v>
      </c>
      <c r="E4140" s="52" t="s">
        <v>261</v>
      </c>
      <c r="F4140" s="4" t="s">
        <v>143</v>
      </c>
      <c r="G4140" s="7">
        <v>270824.39999999997</v>
      </c>
      <c r="J4140" s="8">
        <v>270824.39999999997</v>
      </c>
      <c r="K4140" s="16">
        <v>7.8128448466122213E-2</v>
      </c>
      <c r="L4140" s="7">
        <v>270824.39999999997</v>
      </c>
      <c r="M4140" s="7">
        <v>1624946.4</v>
      </c>
      <c r="P4140" s="8">
        <v>1624946.4</v>
      </c>
      <c r="Q4140" s="16">
        <v>7.8128448466122213E-2</v>
      </c>
      <c r="R4140" s="40">
        <v>35.299999999999997</v>
      </c>
      <c r="S4140" s="16">
        <v>0</v>
      </c>
      <c r="V4140" s="7">
        <v>6</v>
      </c>
      <c r="W4140" s="7"/>
      <c r="Y4140" s="7">
        <v>2813760</v>
      </c>
      <c r="AB4140" s="7">
        <v>96</v>
      </c>
      <c r="AE4140" s="7">
        <v>5144</v>
      </c>
      <c r="AF4140" s="7">
        <v>259</v>
      </c>
      <c r="AG4140" s="8">
        <v>4885</v>
      </c>
      <c r="AH4140" s="16">
        <v>7.8128448466122213E-2</v>
      </c>
      <c r="AI4140" s="7">
        <v>4281</v>
      </c>
      <c r="AJ4140" s="7">
        <v>604</v>
      </c>
      <c r="AK4140" s="12">
        <v>0.8322317262830482</v>
      </c>
      <c r="AL4140" s="12">
        <v>0.95</v>
      </c>
      <c r="AN4140" s="12">
        <v>0.87635619242579321</v>
      </c>
      <c r="AO4140" s="12">
        <v>0.9496500777604977</v>
      </c>
      <c r="AP4140" s="12">
        <v>-1.5918238443303867E-2</v>
      </c>
      <c r="AQ4140" s="8">
        <v>3343019</v>
      </c>
      <c r="AR4140" s="16">
        <v>0.13424760250326995</v>
      </c>
      <c r="AS4140" s="7">
        <v>128577.65384615384</v>
      </c>
      <c r="AT4140" s="7">
        <v>684.34370522006145</v>
      </c>
      <c r="AU4140" s="7">
        <v>114.05728420334357</v>
      </c>
      <c r="AV4140" s="7">
        <v>188</v>
      </c>
      <c r="AW4140" s="16">
        <v>0.60668768193267852</v>
      </c>
      <c r="AX4140" s="16">
        <v>5.2052382178570333E-2</v>
      </c>
      <c r="AY4140" s="7">
        <v>77357459.659999996</v>
      </c>
      <c r="AZ4140" s="10">
        <v>23.14</v>
      </c>
      <c r="BA4140" s="16">
        <v>1.2248468941382429E-2</v>
      </c>
      <c r="BB4140" s="7">
        <v>3743871.6704333774</v>
      </c>
      <c r="BC4140" s="16">
        <v>-1.3217172134529352E-2</v>
      </c>
      <c r="BD4140" s="13">
        <v>2574985</v>
      </c>
      <c r="BE4140" s="13">
        <v>0.77025736317980842</v>
      </c>
      <c r="BF4140" s="16">
        <v>3.1069584330972629E-2</v>
      </c>
      <c r="BG4140" s="44">
        <v>0.24967823765958133</v>
      </c>
      <c r="BH4140" s="43">
        <v>26</v>
      </c>
      <c r="BI4140" s="2">
        <v>55.44</v>
      </c>
    </row>
    <row r="4141" spans="1:80" x14ac:dyDescent="0.2">
      <c r="A4141" s="2">
        <v>2007</v>
      </c>
      <c r="B4141" s="4" t="s">
        <v>9</v>
      </c>
      <c r="C4141" s="4" t="s">
        <v>259</v>
      </c>
      <c r="D4141" s="4" t="s">
        <v>260</v>
      </c>
      <c r="E4141" s="52" t="s">
        <v>261</v>
      </c>
      <c r="F4141" s="4" t="s">
        <v>143</v>
      </c>
      <c r="G4141" s="7">
        <v>250976.87999999998</v>
      </c>
      <c r="J4141" s="8">
        <v>250976.87999999998</v>
      </c>
      <c r="K4141" s="16">
        <v>0.10684596577017125</v>
      </c>
      <c r="L4141" s="7">
        <v>250976.87999999998</v>
      </c>
      <c r="M4141" s="7">
        <v>1505861.2799999998</v>
      </c>
      <c r="P4141" s="8">
        <v>1505861.2799999998</v>
      </c>
      <c r="Q4141" s="16">
        <v>0.10684596577017103</v>
      </c>
      <c r="R4141" s="40">
        <v>35.299999999999997</v>
      </c>
      <c r="S4141" s="16">
        <v>0</v>
      </c>
      <c r="V4141" s="7">
        <v>6</v>
      </c>
      <c r="W4141" s="7"/>
      <c r="Y4141" s="7">
        <v>2607552</v>
      </c>
      <c r="AB4141" s="7">
        <v>96</v>
      </c>
      <c r="AE4141" s="7">
        <v>4682</v>
      </c>
      <c r="AF4141" s="7">
        <v>155</v>
      </c>
      <c r="AG4141" s="8">
        <v>4527</v>
      </c>
      <c r="AH4141" s="16">
        <v>0.10684596577017125</v>
      </c>
      <c r="AI4141" s="7">
        <v>4050</v>
      </c>
      <c r="AJ4141" s="7">
        <v>477</v>
      </c>
      <c r="AK4141" s="12">
        <v>0.86501495087569413</v>
      </c>
      <c r="AL4141" s="12">
        <v>0.95</v>
      </c>
      <c r="AN4141" s="12">
        <v>0.89463220675944333</v>
      </c>
      <c r="AO4141" s="12">
        <v>0.96689448953438706</v>
      </c>
      <c r="AP4141" s="12">
        <v>5.8445393591589179E-2</v>
      </c>
      <c r="AQ4141" s="8">
        <v>3208022</v>
      </c>
      <c r="AR4141" s="16">
        <v>0.11293160062265462</v>
      </c>
      <c r="AS4141" s="7">
        <v>129355.72580645161</v>
      </c>
      <c r="AT4141" s="7">
        <v>708.64192622045505</v>
      </c>
      <c r="AU4141" s="7">
        <v>118.10698770340917</v>
      </c>
      <c r="AV4141" s="7">
        <v>188</v>
      </c>
      <c r="AW4141" s="16">
        <v>0.62822865799685734</v>
      </c>
      <c r="AX4141" s="16">
        <v>5.4981768382278418E-3</v>
      </c>
      <c r="AY4141" s="7">
        <v>73784506</v>
      </c>
      <c r="AZ4141" s="10">
        <v>23</v>
      </c>
      <c r="BA4141" s="16">
        <v>4.8055919615552778E-3</v>
      </c>
      <c r="BB4141" s="7">
        <v>3692121.5828558411</v>
      </c>
      <c r="BC4141" s="16">
        <v>2.3984084897923721E-2</v>
      </c>
      <c r="BD4141" s="13">
        <v>2352900</v>
      </c>
      <c r="BE4141" s="13">
        <v>0.73344260107941905</v>
      </c>
      <c r="BF4141" s="16">
        <v>2.9007545435133248E-2</v>
      </c>
      <c r="BG4141" s="44">
        <v>0.23639611973165059</v>
      </c>
      <c r="BH4141" s="43">
        <v>24.8</v>
      </c>
      <c r="BI4141" s="2">
        <v>55.44</v>
      </c>
    </row>
    <row r="4142" spans="1:80" x14ac:dyDescent="0.2">
      <c r="A4142" s="2">
        <v>2007</v>
      </c>
      <c r="B4142" s="4" t="s">
        <v>10</v>
      </c>
      <c r="C4142" s="4" t="s">
        <v>259</v>
      </c>
      <c r="D4142" s="4" t="s">
        <v>260</v>
      </c>
      <c r="E4142" s="52" t="s">
        <v>261</v>
      </c>
      <c r="F4142" s="4" t="s">
        <v>143</v>
      </c>
      <c r="G4142" s="7">
        <v>282466.8</v>
      </c>
      <c r="J4142" s="8">
        <v>282466.8</v>
      </c>
      <c r="K4142" s="16">
        <v>6.5008361204013543E-2</v>
      </c>
      <c r="L4142" s="7">
        <v>282466.8</v>
      </c>
      <c r="M4142" s="7">
        <v>1694800.7999999998</v>
      </c>
      <c r="P4142" s="8">
        <v>1694800.7999999998</v>
      </c>
      <c r="Q4142" s="16">
        <v>6.5008361204013321E-2</v>
      </c>
      <c r="R4142" s="40">
        <v>35.299999999999997</v>
      </c>
      <c r="S4142" s="16">
        <v>0</v>
      </c>
      <c r="V4142" s="7">
        <v>6</v>
      </c>
      <c r="W4142" s="7"/>
      <c r="Y4142" s="7">
        <v>2934720</v>
      </c>
      <c r="AB4142" s="7">
        <v>96</v>
      </c>
      <c r="AE4142" s="7">
        <v>5271</v>
      </c>
      <c r="AF4142" s="7">
        <v>176</v>
      </c>
      <c r="AG4142" s="8">
        <v>5095</v>
      </c>
      <c r="AH4142" s="16">
        <v>6.5008361204013321E-2</v>
      </c>
      <c r="AI4142" s="7">
        <v>4270</v>
      </c>
      <c r="AJ4142" s="7">
        <v>825</v>
      </c>
      <c r="AK4142" s="12">
        <v>0.81009296148738374</v>
      </c>
      <c r="AL4142" s="12">
        <v>0.95</v>
      </c>
      <c r="AN4142" s="12">
        <v>0.83807654563297351</v>
      </c>
      <c r="AO4142" s="12">
        <v>0.96660975147030925</v>
      </c>
      <c r="AP4142" s="12">
        <v>2.4625145491475875E-2</v>
      </c>
      <c r="AQ4142" s="8">
        <v>3779196</v>
      </c>
      <c r="AR4142" s="16">
        <v>0.1168935950257517</v>
      </c>
      <c r="AS4142" s="7">
        <v>142665.00566251416</v>
      </c>
      <c r="AT4142" s="7">
        <v>741.74602551521104</v>
      </c>
      <c r="AU4142" s="7">
        <v>123.6243375858685</v>
      </c>
      <c r="AV4142" s="7">
        <v>188</v>
      </c>
      <c r="AW4142" s="16">
        <v>0.65757626375461975</v>
      </c>
      <c r="AX4142" s="16">
        <v>4.871814692898857E-2</v>
      </c>
      <c r="AY4142" s="7">
        <v>86845924.079999998</v>
      </c>
      <c r="AZ4142" s="10">
        <v>22.98</v>
      </c>
      <c r="BA4142" s="16">
        <v>1.8165706690296934E-2</v>
      </c>
      <c r="BB4142" s="7">
        <v>3708012.964887918</v>
      </c>
      <c r="BC4142" s="16">
        <v>-1.0711457343573726E-2</v>
      </c>
      <c r="BD4142" s="13">
        <v>2661041</v>
      </c>
      <c r="BE4142" s="13">
        <v>0.70412886762157878</v>
      </c>
      <c r="BF4142" s="16">
        <v>2.7421370795793022E-2</v>
      </c>
      <c r="BG4142" s="44">
        <v>0.227065097588384</v>
      </c>
      <c r="BH4142" s="43">
        <v>26.49</v>
      </c>
      <c r="BI4142" s="2">
        <v>55.44</v>
      </c>
    </row>
    <row r="4143" spans="1:80" x14ac:dyDescent="0.2">
      <c r="A4143" s="2">
        <v>2007</v>
      </c>
      <c r="B4143" s="4" t="s">
        <v>0</v>
      </c>
      <c r="C4143" s="4" t="s">
        <v>259</v>
      </c>
      <c r="D4143" s="4" t="s">
        <v>260</v>
      </c>
      <c r="E4143" s="52" t="s">
        <v>261</v>
      </c>
      <c r="F4143" s="4" t="s">
        <v>143</v>
      </c>
      <c r="G4143" s="7">
        <v>265280.39999999997</v>
      </c>
      <c r="J4143" s="8">
        <v>265280.39999999997</v>
      </c>
      <c r="K4143" s="16">
        <v>3.7759597230961894E-3</v>
      </c>
      <c r="L4143" s="7">
        <v>265280.39999999997</v>
      </c>
      <c r="M4143" s="7">
        <v>1591682.4</v>
      </c>
      <c r="P4143" s="8">
        <v>1591682.4</v>
      </c>
      <c r="Q4143" s="16">
        <v>3.7759597230961894E-3</v>
      </c>
      <c r="R4143" s="40">
        <v>35.299999999999997</v>
      </c>
      <c r="S4143" s="16">
        <v>0</v>
      </c>
      <c r="V4143" s="7">
        <v>6</v>
      </c>
      <c r="W4143" s="7"/>
      <c r="Y4143" s="7">
        <v>2756160</v>
      </c>
      <c r="AB4143" s="7">
        <v>96</v>
      </c>
      <c r="AE4143" s="7">
        <v>4979</v>
      </c>
      <c r="AF4143" s="7">
        <v>194</v>
      </c>
      <c r="AG4143" s="8">
        <v>4785</v>
      </c>
      <c r="AH4143" s="16">
        <v>3.7759597230961894E-3</v>
      </c>
      <c r="AI4143" s="7">
        <v>4070</v>
      </c>
      <c r="AJ4143" s="7">
        <v>715</v>
      </c>
      <c r="AK4143" s="12">
        <v>0.81743321952199233</v>
      </c>
      <c r="AL4143" s="12">
        <v>0.95</v>
      </c>
      <c r="AN4143" s="12">
        <v>0.85057471264367812</v>
      </c>
      <c r="AO4143" s="12">
        <v>0.96103635268126131</v>
      </c>
      <c r="AP4143" s="12">
        <v>-2.155172413793105E-2</v>
      </c>
      <c r="AQ4143" s="8">
        <v>3663724</v>
      </c>
      <c r="AR4143" s="16">
        <v>8.410238200917286E-2</v>
      </c>
      <c r="AS4143" s="7">
        <v>138201.58430780837</v>
      </c>
      <c r="AT4143" s="7">
        <v>765.66854754440965</v>
      </c>
      <c r="AU4143" s="7">
        <v>127.61142459073494</v>
      </c>
      <c r="AV4143" s="7">
        <v>188</v>
      </c>
      <c r="AW4143" s="16">
        <v>0.6787841733549731</v>
      </c>
      <c r="AX4143" s="16">
        <v>8.0024253926380018E-2</v>
      </c>
      <c r="AY4143" s="7">
        <v>84192377.519999996</v>
      </c>
      <c r="AZ4143" s="10">
        <v>22.98</v>
      </c>
      <c r="BA4143" s="16">
        <v>1.8165706690296934E-2</v>
      </c>
      <c r="BB4143" s="7">
        <v>3656507.5876211277</v>
      </c>
      <c r="BC4143" s="16">
        <v>-4.3228678101393574E-2</v>
      </c>
      <c r="BD4143" s="13">
        <v>2669957</v>
      </c>
      <c r="BE4143" s="13">
        <v>0.72875494988159584</v>
      </c>
      <c r="BF4143" s="16">
        <v>2.795198938368328E-2</v>
      </c>
      <c r="BG4143" s="44">
        <v>0.23591173800835058</v>
      </c>
      <c r="BH4143" s="43">
        <v>26.51</v>
      </c>
      <c r="BI4143" s="2">
        <v>55.44</v>
      </c>
    </row>
    <row r="4144" spans="1:80" x14ac:dyDescent="0.2">
      <c r="A4144" s="2">
        <v>2007</v>
      </c>
      <c r="B4144" s="4" t="s">
        <v>1</v>
      </c>
      <c r="C4144" s="4" t="s">
        <v>259</v>
      </c>
      <c r="D4144" s="4" t="s">
        <v>260</v>
      </c>
      <c r="E4144" s="52" t="s">
        <v>261</v>
      </c>
      <c r="F4144" s="4" t="s">
        <v>143</v>
      </c>
      <c r="G4144" s="7">
        <v>279084.95999999996</v>
      </c>
      <c r="J4144" s="8">
        <v>279084.95999999996</v>
      </c>
      <c r="K4144" s="16">
        <v>4.9187161317215455E-2</v>
      </c>
      <c r="L4144" s="7">
        <v>279084.95999999996</v>
      </c>
      <c r="M4144" s="7">
        <v>1674509.7599999998</v>
      </c>
      <c r="P4144" s="8">
        <v>1674509.7599999998</v>
      </c>
      <c r="Q4144" s="16">
        <v>4.9187161317215455E-2</v>
      </c>
      <c r="R4144" s="40">
        <v>35.299999999999997</v>
      </c>
      <c r="S4144" s="16">
        <v>0</v>
      </c>
      <c r="V4144" s="7">
        <v>6</v>
      </c>
      <c r="W4144" s="7"/>
      <c r="Y4144" s="7">
        <v>2899584</v>
      </c>
      <c r="AB4144" s="7">
        <v>96</v>
      </c>
      <c r="AE4144" s="7">
        <v>5216</v>
      </c>
      <c r="AF4144" s="7">
        <v>182</v>
      </c>
      <c r="AG4144" s="8">
        <v>5034</v>
      </c>
      <c r="AH4144" s="16">
        <v>4.9187161317215455E-2</v>
      </c>
      <c r="AI4144" s="7">
        <v>4306</v>
      </c>
      <c r="AJ4144" s="7">
        <v>728</v>
      </c>
      <c r="AK4144" s="12">
        <v>0.8255368098159509</v>
      </c>
      <c r="AL4144" s="12">
        <v>0.95</v>
      </c>
      <c r="AN4144" s="12">
        <v>0.85538339292808896</v>
      </c>
      <c r="AO4144" s="12">
        <v>0.96510736196319014</v>
      </c>
      <c r="AP4144" s="12">
        <v>-2.6416721096061968E-3</v>
      </c>
      <c r="AQ4144" s="8">
        <v>3955280</v>
      </c>
      <c r="AR4144" s="16">
        <v>0.12713142419430778</v>
      </c>
      <c r="AS4144" s="7">
        <v>146113.04026597709</v>
      </c>
      <c r="AT4144" s="7">
        <v>785.71315057608263</v>
      </c>
      <c r="AU4144" s="7">
        <v>130.95219176268043</v>
      </c>
      <c r="AV4144" s="7">
        <v>188</v>
      </c>
      <c r="AW4144" s="16">
        <v>0.69655421150361929</v>
      </c>
      <c r="AX4144" s="16">
        <v>7.4290141693343026E-2</v>
      </c>
      <c r="AY4144" s="7">
        <v>90892334.400000006</v>
      </c>
      <c r="AZ4144" s="10">
        <v>22.98</v>
      </c>
      <c r="BA4144" s="16">
        <v>2.315227070347281E-2</v>
      </c>
      <c r="BB4144" s="7">
        <v>3852095.67777048</v>
      </c>
      <c r="BC4144" s="16">
        <v>-2.9887032864536322E-2</v>
      </c>
      <c r="BD4144" s="13">
        <v>2921149</v>
      </c>
      <c r="BE4144" s="13">
        <v>0.73854417386379723</v>
      </c>
      <c r="BF4144" s="16">
        <v>2.7906209391403022E-2</v>
      </c>
      <c r="BG4144" s="44">
        <v>0.2397870694362978</v>
      </c>
      <c r="BH4144" s="43">
        <v>27.07</v>
      </c>
      <c r="BI4144" s="2">
        <v>55.44</v>
      </c>
      <c r="CB4144" s="2">
        <v>0.96666666666666701</v>
      </c>
    </row>
    <row r="4145" spans="1:62" x14ac:dyDescent="0.2">
      <c r="A4145" s="2">
        <v>2007</v>
      </c>
      <c r="B4145" s="4" t="s">
        <v>2</v>
      </c>
      <c r="C4145" s="4" t="s">
        <v>259</v>
      </c>
      <c r="D4145" s="4" t="s">
        <v>260</v>
      </c>
      <c r="E4145" s="52" t="s">
        <v>261</v>
      </c>
      <c r="F4145" s="4" t="s">
        <v>143</v>
      </c>
      <c r="G4145" s="7">
        <v>273596.39999999997</v>
      </c>
      <c r="J4145" s="8">
        <v>273596.39999999997</v>
      </c>
      <c r="K4145" s="16">
        <v>5.2687713310580087E-2</v>
      </c>
      <c r="L4145" s="7">
        <v>273596.39999999997</v>
      </c>
      <c r="M4145" s="7">
        <v>1641578.4</v>
      </c>
      <c r="P4145" s="8">
        <v>1641578.4</v>
      </c>
      <c r="Q4145" s="16">
        <v>5.2687713310580087E-2</v>
      </c>
      <c r="R4145" s="40">
        <v>35.299999999999997</v>
      </c>
      <c r="S4145" s="16">
        <v>0</v>
      </c>
      <c r="V4145" s="7">
        <v>6</v>
      </c>
      <c r="W4145" s="7"/>
      <c r="Y4145" s="7">
        <v>2842560</v>
      </c>
      <c r="AB4145" s="7">
        <v>96</v>
      </c>
      <c r="AE4145" s="7">
        <v>5065</v>
      </c>
      <c r="AF4145" s="7">
        <v>130</v>
      </c>
      <c r="AG4145" s="8">
        <v>4935</v>
      </c>
      <c r="AH4145" s="16">
        <v>5.2687713310580309E-2</v>
      </c>
      <c r="AI4145" s="7">
        <v>4283</v>
      </c>
      <c r="AJ4145" s="7">
        <v>652</v>
      </c>
      <c r="AK4145" s="12">
        <v>0.84560710760118463</v>
      </c>
      <c r="AL4145" s="12">
        <v>0.95</v>
      </c>
      <c r="AN4145" s="12">
        <v>0.86788247213779124</v>
      </c>
      <c r="AO4145" s="12">
        <v>0.9743336623889437</v>
      </c>
      <c r="AP4145" s="12">
        <v>0.13712493834040407</v>
      </c>
      <c r="AQ4145" s="8">
        <v>3915411</v>
      </c>
      <c r="AR4145" s="16">
        <v>0.18735855161707926</v>
      </c>
      <c r="AS4145" s="7">
        <v>153605.76696743822</v>
      </c>
      <c r="AT4145" s="7">
        <v>793.39635258358658</v>
      </c>
      <c r="AU4145" s="7">
        <v>132.23272543059775</v>
      </c>
      <c r="AV4145" s="7">
        <v>188</v>
      </c>
      <c r="AW4145" s="16">
        <v>0.70336556080105184</v>
      </c>
      <c r="AX4145" s="16">
        <v>0.12793047416025671</v>
      </c>
      <c r="AY4145" s="7">
        <v>89976144.780000001</v>
      </c>
      <c r="AZ4145" s="10">
        <v>22.98</v>
      </c>
      <c r="BA4145" s="16">
        <v>1.9520851818988438E-2</v>
      </c>
      <c r="BB4145" s="7">
        <v>3956863.1558645493</v>
      </c>
      <c r="BC4145" s="16">
        <v>-4.1667285765870733E-2</v>
      </c>
      <c r="BD4145" s="13">
        <v>2539379</v>
      </c>
      <c r="BE4145" s="13">
        <v>0.64856001068597902</v>
      </c>
      <c r="BF4145" s="16">
        <v>2.4147032011008467E-2</v>
      </c>
      <c r="BG4145" s="44">
        <v>0.21061930006364402</v>
      </c>
      <c r="BH4145" s="43">
        <v>25.49</v>
      </c>
      <c r="BI4145" s="2">
        <v>55.44</v>
      </c>
    </row>
    <row r="4146" spans="1:62" x14ac:dyDescent="0.2">
      <c r="A4146" s="2">
        <v>2007</v>
      </c>
      <c r="B4146" s="4" t="s">
        <v>3</v>
      </c>
      <c r="C4146" s="4" t="s">
        <v>259</v>
      </c>
      <c r="D4146" s="4" t="s">
        <v>260</v>
      </c>
      <c r="E4146" s="52" t="s">
        <v>261</v>
      </c>
      <c r="F4146" s="4" t="s">
        <v>143</v>
      </c>
      <c r="G4146" s="7">
        <v>276534.71999999997</v>
      </c>
      <c r="J4146" s="8">
        <v>276534.71999999997</v>
      </c>
      <c r="K4146" s="16">
        <v>3.057851239669418E-2</v>
      </c>
      <c r="L4146" s="7">
        <v>276534.71999999997</v>
      </c>
      <c r="M4146" s="7">
        <v>1659208.3199999998</v>
      </c>
      <c r="P4146" s="8">
        <v>1659208.3199999998</v>
      </c>
      <c r="Q4146" s="16">
        <v>3.057851239669418E-2</v>
      </c>
      <c r="R4146" s="40">
        <v>35.299999999999997</v>
      </c>
      <c r="S4146" s="16">
        <v>0</v>
      </c>
      <c r="V4146" s="7">
        <v>6</v>
      </c>
      <c r="W4146" s="7"/>
      <c r="Y4146" s="7">
        <v>2873088</v>
      </c>
      <c r="AB4146" s="7">
        <v>96</v>
      </c>
      <c r="AE4146" s="7">
        <v>5216</v>
      </c>
      <c r="AF4146" s="7">
        <v>228</v>
      </c>
      <c r="AG4146" s="8">
        <v>4988</v>
      </c>
      <c r="AH4146" s="16">
        <v>3.057851239669418E-2</v>
      </c>
      <c r="AI4146" s="7">
        <v>4399</v>
      </c>
      <c r="AJ4146" s="7">
        <v>589</v>
      </c>
      <c r="AK4146" s="12">
        <v>0.84336656441717794</v>
      </c>
      <c r="AL4146" s="12">
        <v>0.95</v>
      </c>
      <c r="AN4146" s="12">
        <v>0.88191659983961512</v>
      </c>
      <c r="AO4146" s="12">
        <v>0.95628834355828218</v>
      </c>
      <c r="AP4146" s="12">
        <v>0.2102286201371526</v>
      </c>
      <c r="AQ4146" s="8">
        <v>3993845</v>
      </c>
      <c r="AR4146" s="16">
        <v>0.12880810874060367</v>
      </c>
      <c r="AS4146" s="7">
        <v>146348.29607914988</v>
      </c>
      <c r="AT4146" s="7">
        <v>800.6906575781876</v>
      </c>
      <c r="AU4146" s="7">
        <v>133.44844292969793</v>
      </c>
      <c r="AV4146" s="7">
        <v>188</v>
      </c>
      <c r="AW4146" s="16">
        <v>0.70983214324307409</v>
      </c>
      <c r="AX4146" s="16">
        <v>9.5315005273560738E-2</v>
      </c>
      <c r="AY4146" s="7">
        <v>91778558.100000009</v>
      </c>
      <c r="AZ4146" s="10">
        <v>22.98</v>
      </c>
      <c r="BA4146" s="16">
        <v>1.4569536423841178E-2</v>
      </c>
      <c r="BB4146" s="7">
        <v>3903352.7456268356</v>
      </c>
      <c r="BC4146" s="16">
        <v>-2.1975891786110389E-2</v>
      </c>
      <c r="BD4146" s="13">
        <v>3122765</v>
      </c>
      <c r="BE4146" s="13">
        <v>0.78189438999260108</v>
      </c>
      <c r="BF4146" s="16">
        <v>2.8690899444035575E-2</v>
      </c>
      <c r="BG4146" s="44">
        <v>0.25128370934329641</v>
      </c>
      <c r="BH4146" s="43">
        <v>27.29</v>
      </c>
      <c r="BI4146" s="2">
        <v>55.44</v>
      </c>
    </row>
    <row r="4147" spans="1:62" x14ac:dyDescent="0.2">
      <c r="A4147" s="2">
        <v>2007</v>
      </c>
      <c r="B4147" s="4" t="s">
        <v>4</v>
      </c>
      <c r="C4147" s="4" t="s">
        <v>259</v>
      </c>
      <c r="D4147" s="4" t="s">
        <v>260</v>
      </c>
      <c r="E4147" s="52" t="s">
        <v>261</v>
      </c>
      <c r="F4147" s="4" t="s">
        <v>143</v>
      </c>
      <c r="G4147" s="7">
        <v>284573.51999999996</v>
      </c>
      <c r="J4147" s="8">
        <v>284573.51999999996</v>
      </c>
      <c r="K4147" s="16">
        <v>4.4354018311291821E-2</v>
      </c>
      <c r="L4147" s="7">
        <v>284573.51999999996</v>
      </c>
      <c r="M4147" s="7">
        <v>1707441.1199999996</v>
      </c>
      <c r="P4147" s="8">
        <v>1707441.1199999996</v>
      </c>
      <c r="Q4147" s="16">
        <v>4.4354018311291821E-2</v>
      </c>
      <c r="R4147" s="40">
        <v>35.299999999999997</v>
      </c>
      <c r="S4147" s="16">
        <v>0</v>
      </c>
      <c r="V4147" s="7">
        <v>6</v>
      </c>
      <c r="W4147" s="7"/>
      <c r="Y4147" s="7">
        <v>2956608</v>
      </c>
      <c r="AB4147" s="7">
        <v>96</v>
      </c>
      <c r="AE4147" s="7">
        <v>5271</v>
      </c>
      <c r="AF4147" s="7">
        <v>138</v>
      </c>
      <c r="AG4147" s="8">
        <v>5133</v>
      </c>
      <c r="AH4147" s="16">
        <v>4.4354018311292043E-2</v>
      </c>
      <c r="AI4147" s="7">
        <v>4476</v>
      </c>
      <c r="AJ4147" s="7">
        <v>657</v>
      </c>
      <c r="AK4147" s="12">
        <v>0.84917472965281726</v>
      </c>
      <c r="AL4147" s="12">
        <v>0.95</v>
      </c>
      <c r="AN4147" s="12">
        <v>0.87200467562828754</v>
      </c>
      <c r="AO4147" s="12">
        <v>0.97381900967558344</v>
      </c>
      <c r="AP4147" s="12">
        <v>0.11670218361465157</v>
      </c>
      <c r="AQ4147" s="8">
        <v>4098253</v>
      </c>
      <c r="AR4147" s="16">
        <v>0.14173907495870575</v>
      </c>
      <c r="AS4147" s="7">
        <v>151787.14814814815</v>
      </c>
      <c r="AT4147" s="7">
        <v>798.41281901422167</v>
      </c>
      <c r="AU4147" s="7">
        <v>133.06880316903695</v>
      </c>
      <c r="AV4147" s="7">
        <v>188</v>
      </c>
      <c r="AW4147" s="16">
        <v>0.70781278281402638</v>
      </c>
      <c r="AX4147" s="16">
        <v>9.3249085022801159E-2</v>
      </c>
      <c r="AY4147" s="7">
        <v>94177853.939999998</v>
      </c>
      <c r="AZ4147" s="10">
        <v>22.98</v>
      </c>
      <c r="BA4147" s="16">
        <v>1.6814159292035447E-2</v>
      </c>
      <c r="BB4147" s="7">
        <v>3954427.4631879861</v>
      </c>
      <c r="BC4147" s="16">
        <v>-2.7764936416880555E-2</v>
      </c>
      <c r="BD4147" s="13">
        <v>2991204</v>
      </c>
      <c r="BE4147" s="13">
        <v>0.72987294830260596</v>
      </c>
      <c r="BF4147" s="16">
        <v>2.6400757736073612E-2</v>
      </c>
      <c r="BG4147" s="44">
        <v>0.23152929460176563</v>
      </c>
      <c r="BH4147" s="43">
        <v>27</v>
      </c>
      <c r="BI4147" s="2">
        <v>55.44</v>
      </c>
    </row>
    <row r="4148" spans="1:62" x14ac:dyDescent="0.2">
      <c r="A4148" s="2">
        <v>2007</v>
      </c>
      <c r="B4148" s="4" t="s">
        <v>11</v>
      </c>
      <c r="C4148" s="4" t="s">
        <v>259</v>
      </c>
      <c r="D4148" s="4" t="s">
        <v>260</v>
      </c>
      <c r="E4148" s="52" t="s">
        <v>261</v>
      </c>
      <c r="F4148" s="4" t="s">
        <v>143</v>
      </c>
      <c r="G4148" s="7">
        <v>270602.64</v>
      </c>
      <c r="J4148" s="8">
        <v>270602.64</v>
      </c>
      <c r="K4148" s="16">
        <v>-8.1883316274289353E-4</v>
      </c>
      <c r="L4148" s="7">
        <v>270602.64</v>
      </c>
      <c r="M4148" s="7">
        <v>1623615.84</v>
      </c>
      <c r="P4148" s="8">
        <v>1623615.84</v>
      </c>
      <c r="Q4148" s="16">
        <v>-8.1883316274300455E-4</v>
      </c>
      <c r="R4148" s="40">
        <v>35.299999999999997</v>
      </c>
      <c r="S4148" s="16">
        <v>0</v>
      </c>
      <c r="V4148" s="7">
        <v>6</v>
      </c>
      <c r="W4148" s="7"/>
      <c r="Y4148" s="7">
        <v>2811456</v>
      </c>
      <c r="AB4148" s="7">
        <v>96</v>
      </c>
      <c r="AE4148" s="7">
        <v>5065</v>
      </c>
      <c r="AF4148" s="7">
        <v>184</v>
      </c>
      <c r="AG4148" s="8">
        <v>4881</v>
      </c>
      <c r="AH4148" s="16">
        <v>-8.1883316274311557E-4</v>
      </c>
      <c r="AI4148" s="7">
        <v>4058</v>
      </c>
      <c r="AJ4148" s="7">
        <v>823</v>
      </c>
      <c r="AK4148" s="12">
        <v>0.80118460019743332</v>
      </c>
      <c r="AL4148" s="12">
        <v>0.95</v>
      </c>
      <c r="AN4148" s="12">
        <v>0.8313870108584307</v>
      </c>
      <c r="AO4148" s="12">
        <v>0.96367226061204347</v>
      </c>
      <c r="AP4148" s="12">
        <v>-5.1313817322253152E-2</v>
      </c>
      <c r="AQ4148" s="8">
        <v>4022442</v>
      </c>
      <c r="AR4148" s="16">
        <v>0.10319801764319503</v>
      </c>
      <c r="AS4148" s="7">
        <v>153002.73868391023</v>
      </c>
      <c r="AT4148" s="7">
        <v>824.10202827289493</v>
      </c>
      <c r="AU4148" s="7">
        <v>137.35033804548249</v>
      </c>
      <c r="AV4148" s="7">
        <v>188</v>
      </c>
      <c r="AW4148" s="16">
        <v>0.73058690449724728</v>
      </c>
      <c r="AX4148" s="16">
        <v>0.10410209305204021</v>
      </c>
      <c r="AY4148" s="7">
        <v>92435717.159999996</v>
      </c>
      <c r="AZ4148" s="10">
        <v>22.98</v>
      </c>
      <c r="BA4148" s="16">
        <v>2.1333333333333426E-2</v>
      </c>
      <c r="BB4148" s="7">
        <v>3890445.3097001957</v>
      </c>
      <c r="BC4148" s="16">
        <v>-5.9479528224127387E-2</v>
      </c>
      <c r="BD4148" s="13">
        <v>2762290</v>
      </c>
      <c r="BE4148" s="13">
        <v>0.68671965935121004</v>
      </c>
      <c r="BF4148" s="16">
        <v>2.4491178569808109E-2</v>
      </c>
      <c r="BG4148" s="44">
        <v>0.21817939931730262</v>
      </c>
      <c r="BH4148" s="43">
        <v>26.29</v>
      </c>
      <c r="BI4148" s="2">
        <v>55.44</v>
      </c>
    </row>
    <row r="4149" spans="1:62" x14ac:dyDescent="0.2">
      <c r="A4149" s="2">
        <v>2007</v>
      </c>
      <c r="B4149" s="4" t="s">
        <v>5</v>
      </c>
      <c r="C4149" s="4" t="s">
        <v>259</v>
      </c>
      <c r="D4149" s="4" t="s">
        <v>260</v>
      </c>
      <c r="E4149" s="52" t="s">
        <v>261</v>
      </c>
      <c r="F4149" s="4" t="s">
        <v>143</v>
      </c>
      <c r="G4149" s="7">
        <v>278087.03999999998</v>
      </c>
      <c r="J4149" s="8">
        <v>278087.03999999998</v>
      </c>
      <c r="K4149" s="16">
        <v>1.2515139281388699E-2</v>
      </c>
      <c r="L4149" s="7">
        <v>278087.03999999998</v>
      </c>
      <c r="M4149" s="7">
        <v>1668522.2399999998</v>
      </c>
      <c r="P4149" s="8">
        <v>1668522.2399999998</v>
      </c>
      <c r="Q4149" s="16">
        <v>1.2515139281388699E-2</v>
      </c>
      <c r="R4149" s="40">
        <v>35.299999999999997</v>
      </c>
      <c r="S4149" s="16">
        <v>0</v>
      </c>
      <c r="V4149" s="7">
        <v>6</v>
      </c>
      <c r="W4149" s="7"/>
      <c r="Y4149" s="7">
        <v>2889216</v>
      </c>
      <c r="AB4149" s="7">
        <v>96</v>
      </c>
      <c r="AE4149" s="7">
        <v>5271</v>
      </c>
      <c r="AF4149" s="7">
        <v>255</v>
      </c>
      <c r="AG4149" s="8">
        <v>5016</v>
      </c>
      <c r="AH4149" s="16">
        <v>1.2515139281388699E-2</v>
      </c>
      <c r="AI4149" s="7">
        <v>4241</v>
      </c>
      <c r="AJ4149" s="7">
        <v>775</v>
      </c>
      <c r="AK4149" s="12">
        <v>0.80459115917283253</v>
      </c>
      <c r="AL4149" s="12">
        <v>0.95</v>
      </c>
      <c r="AN4149" s="12">
        <v>0.84549441786283897</v>
      </c>
      <c r="AO4149" s="12">
        <v>0.95162208309618668</v>
      </c>
      <c r="AP4149" s="12">
        <v>-4.9777825296618783E-2</v>
      </c>
      <c r="AQ4149" s="8">
        <v>4168061</v>
      </c>
      <c r="AR4149" s="16">
        <v>0.1336437027394719</v>
      </c>
      <c r="AS4149" s="7">
        <v>152732.17295712716</v>
      </c>
      <c r="AT4149" s="7">
        <v>830.95314992025521</v>
      </c>
      <c r="AU4149" s="7">
        <v>138.49219165337587</v>
      </c>
      <c r="AV4149" s="7">
        <v>188</v>
      </c>
      <c r="AW4149" s="16">
        <v>0.73666059390093552</v>
      </c>
      <c r="AX4149" s="16">
        <v>0.11963136032124111</v>
      </c>
      <c r="AY4149" s="7">
        <v>95782041.780000001</v>
      </c>
      <c r="AZ4149" s="10">
        <v>22.98</v>
      </c>
      <c r="BA4149" s="16">
        <v>2.087960906263886E-2</v>
      </c>
      <c r="BB4149" s="7">
        <v>3940509.8052861025</v>
      </c>
      <c r="BC4149" s="16">
        <v>-6.4378395740268587E-2</v>
      </c>
      <c r="BD4149" s="13">
        <v>3161723</v>
      </c>
      <c r="BE4149" s="13">
        <v>0.75855967559016046</v>
      </c>
      <c r="BF4149" s="16">
        <v>2.6678819229103326E-2</v>
      </c>
      <c r="BG4149" s="44">
        <v>0.24002014795284154</v>
      </c>
      <c r="BH4149" s="43">
        <v>27.29</v>
      </c>
      <c r="BI4149" s="2">
        <v>55.44</v>
      </c>
    </row>
    <row r="4150" spans="1:62" x14ac:dyDescent="0.2">
      <c r="A4150" s="2">
        <v>2007</v>
      </c>
      <c r="B4150" s="4" t="s">
        <v>6</v>
      </c>
      <c r="C4150" s="4" t="s">
        <v>259</v>
      </c>
      <c r="D4150" s="4" t="s">
        <v>260</v>
      </c>
      <c r="E4150" s="52" t="s">
        <v>261</v>
      </c>
      <c r="F4150" s="4" t="s">
        <v>143</v>
      </c>
      <c r="G4150" s="7">
        <v>275758.56</v>
      </c>
      <c r="J4150" s="8">
        <v>275758.56</v>
      </c>
      <c r="K4150" s="16">
        <v>2.2825416409623767E-2</v>
      </c>
      <c r="L4150" s="7">
        <v>275758.56</v>
      </c>
      <c r="M4150" s="7">
        <v>1654551.3599999999</v>
      </c>
      <c r="P4150" s="8">
        <v>1654551.3599999999</v>
      </c>
      <c r="Q4150" s="16">
        <v>2.2825416409623767E-2</v>
      </c>
      <c r="R4150" s="40">
        <v>35.299999999999997</v>
      </c>
      <c r="S4150" s="16">
        <v>0</v>
      </c>
      <c r="V4150" s="7">
        <v>6</v>
      </c>
      <c r="W4150" s="7"/>
      <c r="Y4150" s="7">
        <v>2865024</v>
      </c>
      <c r="AB4150" s="7">
        <v>96</v>
      </c>
      <c r="AE4150" s="7">
        <v>5144</v>
      </c>
      <c r="AF4150" s="7">
        <v>170</v>
      </c>
      <c r="AG4150" s="8">
        <v>4974</v>
      </c>
      <c r="AH4150" s="16">
        <v>2.2825416409623767E-2</v>
      </c>
      <c r="AI4150" s="7">
        <v>4260</v>
      </c>
      <c r="AJ4150" s="7">
        <v>714</v>
      </c>
      <c r="AK4150" s="12">
        <v>0.82814930015552102</v>
      </c>
      <c r="AL4150" s="12">
        <v>0.95</v>
      </c>
      <c r="AN4150" s="12">
        <v>0.856453558504222</v>
      </c>
      <c r="AO4150" s="12">
        <v>0.96695178849144636</v>
      </c>
      <c r="AP4150" s="12">
        <v>1.484738182408174E-2</v>
      </c>
      <c r="AQ4150" s="8">
        <v>4329137</v>
      </c>
      <c r="AR4150" s="16">
        <v>0.14780436666217711</v>
      </c>
      <c r="AS4150" s="7">
        <v>163302.03696718218</v>
      </c>
      <c r="AT4150" s="7">
        <v>870.35323683152387</v>
      </c>
      <c r="AU4150" s="7">
        <v>145.05887280525397</v>
      </c>
      <c r="AV4150" s="7">
        <v>188</v>
      </c>
      <c r="AW4150" s="16">
        <v>0.77158974896411681</v>
      </c>
      <c r="AX4150" s="16">
        <v>0.12218991457140449</v>
      </c>
      <c r="AY4150" s="7">
        <v>99483568.260000005</v>
      </c>
      <c r="AZ4150" s="10">
        <v>22.98</v>
      </c>
      <c r="BA4150" s="16">
        <v>2.2696929238985364E-2</v>
      </c>
      <c r="BB4150" s="7">
        <v>4115629.6500535337</v>
      </c>
      <c r="BC4150" s="16">
        <v>-5.731482874526786E-2</v>
      </c>
      <c r="BD4150" s="13">
        <v>3063014</v>
      </c>
      <c r="BE4150" s="13">
        <v>0.70753455018864042</v>
      </c>
      <c r="BF4150" s="16">
        <v>2.36378492416973E-2</v>
      </c>
      <c r="BG4150" s="44">
        <v>0.22562407927186467</v>
      </c>
      <c r="BH4150" s="43">
        <v>26.51</v>
      </c>
      <c r="BI4150" s="2">
        <v>55.44</v>
      </c>
    </row>
    <row r="4151" spans="1:62" x14ac:dyDescent="0.2">
      <c r="A4151" s="2">
        <v>2007</v>
      </c>
      <c r="B4151" s="4" t="s">
        <v>7</v>
      </c>
      <c r="C4151" s="4" t="s">
        <v>259</v>
      </c>
      <c r="D4151" s="4" t="s">
        <v>260</v>
      </c>
      <c r="E4151" s="52" t="s">
        <v>261</v>
      </c>
      <c r="F4151" s="4" t="s">
        <v>143</v>
      </c>
      <c r="G4151" s="7">
        <v>275758.56</v>
      </c>
      <c r="J4151" s="8">
        <v>275758.56</v>
      </c>
      <c r="K4151" s="16">
        <v>2.5144270403957059E-2</v>
      </c>
      <c r="L4151" s="7">
        <v>275758.56</v>
      </c>
      <c r="M4151" s="7">
        <v>1654551.3599999999</v>
      </c>
      <c r="P4151" s="8">
        <v>1654551.3599999999</v>
      </c>
      <c r="Q4151" s="16">
        <v>2.5144270403957059E-2</v>
      </c>
      <c r="R4151" s="40">
        <v>35.299999999999997</v>
      </c>
      <c r="S4151" s="16">
        <v>0</v>
      </c>
      <c r="V4151" s="7">
        <v>6</v>
      </c>
      <c r="W4151" s="7"/>
      <c r="Y4151" s="7">
        <v>2865024</v>
      </c>
      <c r="AB4151" s="7">
        <v>96</v>
      </c>
      <c r="AE4151" s="7">
        <v>5161</v>
      </c>
      <c r="AF4151" s="7">
        <v>187</v>
      </c>
      <c r="AG4151" s="8">
        <v>4974</v>
      </c>
      <c r="AH4151" s="16">
        <v>2.5144270403957059E-2</v>
      </c>
      <c r="AI4151" s="7">
        <v>4195</v>
      </c>
      <c r="AJ4151" s="7">
        <v>779</v>
      </c>
      <c r="AK4151" s="12">
        <v>0.81282697151714789</v>
      </c>
      <c r="AL4151" s="12">
        <v>0.95</v>
      </c>
      <c r="AN4151" s="12">
        <v>0.8433856051467632</v>
      </c>
      <c r="AO4151" s="12">
        <v>0.96376671187754315</v>
      </c>
      <c r="AP4151" s="12">
        <v>-2.4062257054115133E-2</v>
      </c>
      <c r="AQ4151" s="8">
        <v>4171286</v>
      </c>
      <c r="AR4151" s="16">
        <v>0.16423262625447865</v>
      </c>
      <c r="AS4151" s="7">
        <v>159209.38931297712</v>
      </c>
      <c r="AT4151" s="7">
        <v>838.61801367108967</v>
      </c>
      <c r="AU4151" s="7">
        <v>139.76966894518162</v>
      </c>
      <c r="AV4151" s="7">
        <v>188</v>
      </c>
      <c r="AW4151" s="16">
        <v>0.74345568587862565</v>
      </c>
      <c r="AX4151" s="16">
        <v>0.13567686019033598</v>
      </c>
      <c r="AY4151" s="7">
        <v>95856152.280000001</v>
      </c>
      <c r="AZ4151" s="10">
        <v>22.98</v>
      </c>
      <c r="BA4151" s="16">
        <v>1.2780960775672146E-2</v>
      </c>
      <c r="BB4151" s="7">
        <v>4181327.4564660373</v>
      </c>
      <c r="BC4151" s="16">
        <v>-6.6493897797355317E-2</v>
      </c>
      <c r="BD4151" s="13">
        <v>2733691</v>
      </c>
      <c r="BE4151" s="13">
        <v>0.65535928248506581</v>
      </c>
      <c r="BF4151" s="16">
        <v>2.1370886528610737E-2</v>
      </c>
      <c r="BG4151" s="44">
        <v>0.20873308994014264</v>
      </c>
      <c r="BH4151" s="43">
        <v>26.2</v>
      </c>
      <c r="BI4151" s="2">
        <v>55.44</v>
      </c>
    </row>
    <row r="4152" spans="1:62" x14ac:dyDescent="0.2">
      <c r="A4152" s="2">
        <v>2008</v>
      </c>
      <c r="B4152" s="4" t="s">
        <v>8</v>
      </c>
      <c r="C4152" s="4" t="s">
        <v>259</v>
      </c>
      <c r="D4152" s="4" t="s">
        <v>260</v>
      </c>
      <c r="E4152" s="52" t="s">
        <v>261</v>
      </c>
      <c r="F4152" s="4" t="s">
        <v>143</v>
      </c>
      <c r="G4152" s="7">
        <v>280969.92</v>
      </c>
      <c r="J4152" s="8">
        <v>280969.92</v>
      </c>
      <c r="K4152" s="16">
        <v>3.7461617195496455E-2</v>
      </c>
      <c r="L4152" s="7">
        <v>280969.92</v>
      </c>
      <c r="M4152" s="7">
        <v>1685819.52</v>
      </c>
      <c r="P4152" s="8">
        <v>1685819.52</v>
      </c>
      <c r="Q4152" s="16">
        <v>3.7461617195496455E-2</v>
      </c>
      <c r="R4152" s="40">
        <v>35.299999999999997</v>
      </c>
      <c r="S4152" s="16">
        <v>0</v>
      </c>
      <c r="V4152" s="7">
        <v>6</v>
      </c>
      <c r="W4152" s="7"/>
      <c r="Y4152" s="7">
        <v>2919168</v>
      </c>
      <c r="AB4152" s="7">
        <v>96</v>
      </c>
      <c r="AE4152" s="7">
        <v>5271</v>
      </c>
      <c r="AF4152" s="7">
        <v>203</v>
      </c>
      <c r="AG4152" s="8">
        <v>5068</v>
      </c>
      <c r="AH4152" s="16">
        <v>3.7461617195496455E-2</v>
      </c>
      <c r="AI4152" s="7">
        <v>4492</v>
      </c>
      <c r="AJ4152" s="7">
        <v>576</v>
      </c>
      <c r="AK4152" s="12">
        <v>0.85221020679188009</v>
      </c>
      <c r="AL4152" s="12">
        <v>0.95</v>
      </c>
      <c r="AN4152" s="12">
        <v>0.88634569850039469</v>
      </c>
      <c r="AO4152" s="12">
        <v>0.9614873837981408</v>
      </c>
      <c r="AP4152" s="12">
        <v>1.1398910809256702E-2</v>
      </c>
      <c r="AQ4152" s="8">
        <v>3802232</v>
      </c>
      <c r="AR4152" s="16">
        <v>0.13736475921913693</v>
      </c>
      <c r="AS4152" s="7">
        <v>141084.67532467534</v>
      </c>
      <c r="AT4152" s="7">
        <v>750.24309392265195</v>
      </c>
      <c r="AU4152" s="7">
        <v>125.04051565377533</v>
      </c>
      <c r="AV4152" s="7">
        <v>188</v>
      </c>
      <c r="AW4152" s="16">
        <v>0.66510912581795389</v>
      </c>
      <c r="AX4152" s="16">
        <v>9.6295747589874692E-2</v>
      </c>
      <c r="AY4152" s="7">
        <v>87451336</v>
      </c>
      <c r="AZ4152" s="10">
        <v>23</v>
      </c>
      <c r="BA4152" s="16">
        <v>-6.0501296456353382E-3</v>
      </c>
      <c r="BB4152" s="7">
        <v>4258147.7009898061</v>
      </c>
      <c r="BC4152" s="16">
        <v>-3.8910646310348851E-2</v>
      </c>
      <c r="BD4152" s="13">
        <v>3564626</v>
      </c>
      <c r="BE4152" s="13">
        <v>0.93750881061439706</v>
      </c>
      <c r="BF4152" s="16">
        <v>2.9857256632736376E-2</v>
      </c>
      <c r="BG4152" s="44">
        <v>0.2981518924482881</v>
      </c>
      <c r="BH4152" s="43">
        <v>26.95</v>
      </c>
      <c r="BI4152" s="2">
        <v>55.44</v>
      </c>
      <c r="BJ4152" s="2" t="s">
        <v>73</v>
      </c>
    </row>
    <row r="4153" spans="1:62" x14ac:dyDescent="0.2">
      <c r="A4153" s="2">
        <v>2008</v>
      </c>
      <c r="B4153" s="4" t="s">
        <v>9</v>
      </c>
      <c r="C4153" s="4" t="s">
        <v>259</v>
      </c>
      <c r="D4153" s="4" t="s">
        <v>260</v>
      </c>
      <c r="E4153" s="52" t="s">
        <v>261</v>
      </c>
      <c r="F4153" s="4" t="s">
        <v>143</v>
      </c>
      <c r="G4153" s="7">
        <v>263728.08</v>
      </c>
      <c r="J4153" s="8">
        <v>263728.08</v>
      </c>
      <c r="K4153" s="16">
        <v>5.0806273470289431E-2</v>
      </c>
      <c r="L4153" s="7">
        <v>263728.08</v>
      </c>
      <c r="M4153" s="7">
        <v>1582368.48</v>
      </c>
      <c r="P4153" s="8">
        <v>1582368.48</v>
      </c>
      <c r="Q4153" s="16">
        <v>5.0806273470289431E-2</v>
      </c>
      <c r="R4153" s="40">
        <v>35.299999999999997</v>
      </c>
      <c r="S4153" s="16">
        <v>0</v>
      </c>
      <c r="V4153" s="7">
        <v>6</v>
      </c>
      <c r="W4153" s="7"/>
      <c r="Y4153" s="7">
        <v>2740032</v>
      </c>
      <c r="AB4153" s="7">
        <v>96</v>
      </c>
      <c r="AE4153" s="7">
        <v>4962</v>
      </c>
      <c r="AF4153" s="7">
        <v>205</v>
      </c>
      <c r="AG4153" s="8">
        <v>4757</v>
      </c>
      <c r="AH4153" s="16">
        <v>5.0806273470289431E-2</v>
      </c>
      <c r="AI4153" s="7">
        <v>4023</v>
      </c>
      <c r="AJ4153" s="7">
        <v>734</v>
      </c>
      <c r="AK4153" s="12">
        <v>0.81076178960096734</v>
      </c>
      <c r="AL4153" s="12">
        <v>0.95</v>
      </c>
      <c r="AN4153" s="12">
        <v>0.84570107210426737</v>
      </c>
      <c r="AO4153" s="12">
        <v>0.95868601370415152</v>
      </c>
      <c r="AP4153" s="12">
        <v>-5.4694134959007767E-2</v>
      </c>
      <c r="AQ4153" s="8">
        <v>3954969</v>
      </c>
      <c r="AR4153" s="16">
        <v>0.23283724363486291</v>
      </c>
      <c r="AS4153" s="7">
        <v>159732.18901453959</v>
      </c>
      <c r="AT4153" s="7">
        <v>831.39983182678156</v>
      </c>
      <c r="AU4153" s="7">
        <v>138.56663863779693</v>
      </c>
      <c r="AV4153" s="7">
        <v>188</v>
      </c>
      <c r="AW4153" s="16">
        <v>0.73705658849891986</v>
      </c>
      <c r="AX4153" s="16">
        <v>0.17322980910973818</v>
      </c>
      <c r="AY4153" s="7">
        <v>90964287</v>
      </c>
      <c r="AZ4153" s="10">
        <v>23</v>
      </c>
      <c r="BA4153" s="16">
        <v>0</v>
      </c>
      <c r="BB4153" s="7">
        <v>4551784.9953727815</v>
      </c>
      <c r="BC4153" s="16">
        <v>-8.192306335671197E-2</v>
      </c>
      <c r="BD4153" s="13">
        <v>3306554</v>
      </c>
      <c r="BE4153" s="13">
        <v>0.83605054805739309</v>
      </c>
      <c r="BF4153" s="16">
        <v>2.6018109242381054E-2</v>
      </c>
      <c r="BG4153" s="44">
        <v>0.26471536841256155</v>
      </c>
      <c r="BH4153" s="43">
        <v>24.759999999999998</v>
      </c>
      <c r="BI4153" s="2">
        <v>55.44</v>
      </c>
    </row>
    <row r="4154" spans="1:62" x14ac:dyDescent="0.2">
      <c r="A4154" s="2">
        <v>2008</v>
      </c>
      <c r="B4154" s="4" t="s">
        <v>10</v>
      </c>
      <c r="C4154" s="4" t="s">
        <v>259</v>
      </c>
      <c r="D4154" s="4" t="s">
        <v>260</v>
      </c>
      <c r="E4154" s="52" t="s">
        <v>261</v>
      </c>
      <c r="F4154" s="4" t="s">
        <v>143</v>
      </c>
      <c r="G4154" s="7">
        <v>280082.88</v>
      </c>
      <c r="J4154" s="8">
        <v>280082.88</v>
      </c>
      <c r="K4154" s="16">
        <v>-8.4396467124631114E-3</v>
      </c>
      <c r="L4154" s="7">
        <v>280082.88</v>
      </c>
      <c r="M4154" s="7">
        <v>1680497.28</v>
      </c>
      <c r="P4154" s="8">
        <v>1680497.28</v>
      </c>
      <c r="Q4154" s="16">
        <v>-8.4396467124631114E-3</v>
      </c>
      <c r="R4154" s="40">
        <v>35.299999999999997</v>
      </c>
      <c r="S4154" s="16">
        <v>0</v>
      </c>
      <c r="V4154" s="7">
        <v>6</v>
      </c>
      <c r="W4154" s="7"/>
      <c r="Y4154" s="7">
        <v>2909952</v>
      </c>
      <c r="AB4154" s="7">
        <v>96</v>
      </c>
      <c r="AE4154" s="7">
        <v>5137</v>
      </c>
      <c r="AF4154" s="7">
        <v>85</v>
      </c>
      <c r="AG4154" s="8">
        <v>5052</v>
      </c>
      <c r="AH4154" s="16">
        <v>-8.4396467124632224E-3</v>
      </c>
      <c r="AI4154" s="7">
        <v>4406</v>
      </c>
      <c r="AJ4154" s="7">
        <v>646</v>
      </c>
      <c r="AK4154" s="12">
        <v>0.857699046135877</v>
      </c>
      <c r="AL4154" s="12">
        <v>0.95</v>
      </c>
      <c r="AN4154" s="12">
        <v>0.87212984956452888</v>
      </c>
      <c r="AO4154" s="12">
        <v>0.98345337745766015</v>
      </c>
      <c r="AP4154" s="12">
        <v>4.0632689351586482E-2</v>
      </c>
      <c r="AQ4154" s="8">
        <v>4012706</v>
      </c>
      <c r="AR4154" s="16">
        <v>6.1788274543050914E-2</v>
      </c>
      <c r="AS4154" s="7">
        <v>150176.12275449102</v>
      </c>
      <c r="AT4154" s="7">
        <v>794.28068091844818</v>
      </c>
      <c r="AU4154" s="7">
        <v>132.38011348640802</v>
      </c>
      <c r="AV4154" s="7">
        <v>188</v>
      </c>
      <c r="AW4154" s="16">
        <v>0.70414953982131923</v>
      </c>
      <c r="AX4154" s="16">
        <v>7.0825664844980984E-2</v>
      </c>
      <c r="AY4154" s="7">
        <v>92292238</v>
      </c>
      <c r="AZ4154" s="10">
        <v>23</v>
      </c>
      <c r="BA4154" s="16">
        <v>8.7032201914705176E-4</v>
      </c>
      <c r="BB4154" s="7">
        <v>3937124.687971605</v>
      </c>
      <c r="BC4154" s="16">
        <v>-3.3124525031739196E-2</v>
      </c>
      <c r="BD4154" s="13">
        <v>3452353</v>
      </c>
      <c r="BE4154" s="13">
        <v>0.86035533129015684</v>
      </c>
      <c r="BF4154" s="16">
        <v>2.6273552157627268E-2</v>
      </c>
      <c r="BG4154" s="44">
        <v>0.27262669728441496</v>
      </c>
      <c r="BH4154" s="43">
        <v>26.72</v>
      </c>
      <c r="BI4154" s="2">
        <v>55.44</v>
      </c>
    </row>
    <row r="4155" spans="1:62" x14ac:dyDescent="0.2">
      <c r="A4155" s="2">
        <v>2008</v>
      </c>
      <c r="B4155" s="4" t="s">
        <v>0</v>
      </c>
      <c r="C4155" s="4" t="s">
        <v>259</v>
      </c>
      <c r="D4155" s="4" t="s">
        <v>260</v>
      </c>
      <c r="E4155" s="52" t="s">
        <v>261</v>
      </c>
      <c r="F4155" s="4" t="s">
        <v>143</v>
      </c>
      <c r="G4155" s="7">
        <v>266167.44</v>
      </c>
      <c r="J4155" s="8">
        <v>266167.44</v>
      </c>
      <c r="K4155" s="16">
        <v>3.3437826541276028E-3</v>
      </c>
      <c r="L4155" s="7">
        <v>266167.44</v>
      </c>
      <c r="M4155" s="7">
        <v>1597004.6400000001</v>
      </c>
      <c r="P4155" s="8">
        <v>1597004.6400000001</v>
      </c>
      <c r="Q4155" s="16">
        <v>3.3437826541276028E-3</v>
      </c>
      <c r="R4155" s="40">
        <v>35.299999999999997</v>
      </c>
      <c r="S4155" s="16">
        <v>0</v>
      </c>
      <c r="V4155" s="7">
        <v>6</v>
      </c>
      <c r="W4155" s="7"/>
      <c r="Y4155" s="7">
        <v>2765376</v>
      </c>
      <c r="AB4155" s="7">
        <v>96</v>
      </c>
      <c r="AE4155" s="7">
        <v>4933</v>
      </c>
      <c r="AF4155" s="7">
        <v>132</v>
      </c>
      <c r="AG4155" s="8">
        <v>4801</v>
      </c>
      <c r="AH4155" s="16">
        <v>3.3437826541273807E-3</v>
      </c>
      <c r="AI4155" s="7">
        <v>4238</v>
      </c>
      <c r="AJ4155" s="7">
        <v>563</v>
      </c>
      <c r="AK4155" s="12">
        <v>0.85911210216906553</v>
      </c>
      <c r="AL4155" s="12">
        <v>0.95</v>
      </c>
      <c r="AN4155" s="12">
        <v>0.88273276400749845</v>
      </c>
      <c r="AO4155" s="12">
        <v>0.97324143523211026</v>
      </c>
      <c r="AP4155" s="12">
        <v>3.7807438765572465E-2</v>
      </c>
      <c r="AQ4155" s="8">
        <v>4248461</v>
      </c>
      <c r="AR4155" s="16">
        <v>0.15960181498387982</v>
      </c>
      <c r="AS4155" s="7">
        <v>168589.72222222222</v>
      </c>
      <c r="AT4155" s="7">
        <v>884.91168506561132</v>
      </c>
      <c r="AU4155" s="7">
        <v>147.48528084426854</v>
      </c>
      <c r="AV4155" s="7">
        <v>188</v>
      </c>
      <c r="AW4155" s="16">
        <v>0.78449617470355604</v>
      </c>
      <c r="AX4155" s="16">
        <v>0.15573728071190662</v>
      </c>
      <c r="AY4155" s="7">
        <v>97714603</v>
      </c>
      <c r="AZ4155" s="10">
        <v>23</v>
      </c>
      <c r="BA4155" s="16">
        <v>8.7032201914705176E-4</v>
      </c>
      <c r="BB4155" s="7">
        <v>4240092.8351077875</v>
      </c>
      <c r="BC4155" s="16">
        <v>-7.3506172150485299E-2</v>
      </c>
      <c r="BD4155" s="13">
        <v>3710792</v>
      </c>
      <c r="BE4155" s="13">
        <v>0.87344381883227828</v>
      </c>
      <c r="BF4155" s="16">
        <v>2.618337949194607E-2</v>
      </c>
      <c r="BG4155" s="44">
        <v>0.27583888167764986</v>
      </c>
      <c r="BH4155" s="43">
        <v>25.2</v>
      </c>
      <c r="BI4155" s="2">
        <v>55.44</v>
      </c>
    </row>
    <row r="4156" spans="1:62" x14ac:dyDescent="0.2">
      <c r="A4156" s="2">
        <v>2008</v>
      </c>
      <c r="B4156" s="4" t="s">
        <v>1</v>
      </c>
      <c r="C4156" s="4" t="s">
        <v>259</v>
      </c>
      <c r="D4156" s="4" t="s">
        <v>260</v>
      </c>
      <c r="E4156" s="52" t="s">
        <v>261</v>
      </c>
      <c r="F4156" s="4" t="s">
        <v>143</v>
      </c>
      <c r="G4156" s="7">
        <v>276202.08</v>
      </c>
      <c r="J4156" s="8">
        <v>276202.08</v>
      </c>
      <c r="K4156" s="16">
        <v>-1.0329757647993487E-2</v>
      </c>
      <c r="L4156" s="7">
        <v>276202.08</v>
      </c>
      <c r="M4156" s="7">
        <v>1657212.48</v>
      </c>
      <c r="P4156" s="8">
        <v>1657212.48</v>
      </c>
      <c r="Q4156" s="16">
        <v>-1.0329757647993487E-2</v>
      </c>
      <c r="R4156" s="40">
        <v>35.299999999999997</v>
      </c>
      <c r="S4156" s="16">
        <v>0</v>
      </c>
      <c r="V4156" s="7">
        <v>6</v>
      </c>
      <c r="W4156" s="7"/>
      <c r="Y4156" s="7">
        <v>2869632</v>
      </c>
      <c r="AB4156" s="7">
        <v>96</v>
      </c>
      <c r="AE4156" s="7">
        <v>5059</v>
      </c>
      <c r="AF4156" s="7">
        <v>77</v>
      </c>
      <c r="AG4156" s="8">
        <v>4982</v>
      </c>
      <c r="AH4156" s="16">
        <v>-1.0329757647993598E-2</v>
      </c>
      <c r="AI4156" s="7">
        <v>4567</v>
      </c>
      <c r="AJ4156" s="7">
        <v>415</v>
      </c>
      <c r="AK4156" s="12">
        <v>0.90274757857284049</v>
      </c>
      <c r="AL4156" s="12">
        <v>0.95</v>
      </c>
      <c r="AN4156" s="12">
        <v>0.91670012043356086</v>
      </c>
      <c r="AO4156" s="12">
        <v>0.98477960071160309</v>
      </c>
      <c r="AP4156" s="12">
        <v>7.1683327046573542E-2</v>
      </c>
      <c r="AQ4156" s="8">
        <v>4297695</v>
      </c>
      <c r="AR4156" s="16">
        <v>8.6571620719645637E-2</v>
      </c>
      <c r="AS4156" s="7">
        <v>165870.12736395214</v>
      </c>
      <c r="AT4156" s="7">
        <v>862.64452027298273</v>
      </c>
      <c r="AU4156" s="7">
        <v>143.77408671216378</v>
      </c>
      <c r="AV4156" s="7">
        <v>188</v>
      </c>
      <c r="AW4156" s="16">
        <v>0.76475578038384984</v>
      </c>
      <c r="AX4156" s="16">
        <v>9.7912793798212716E-2</v>
      </c>
      <c r="AY4156" s="7">
        <v>98846985</v>
      </c>
      <c r="AZ4156" s="10">
        <v>23</v>
      </c>
      <c r="BA4156" s="16">
        <v>8.7032201914705176E-4</v>
      </c>
      <c r="BB4156" s="7">
        <v>4185577.8437622124</v>
      </c>
      <c r="BC4156" s="16">
        <v>-4.3941047925962429E-2</v>
      </c>
      <c r="BD4156" s="13">
        <v>3684512</v>
      </c>
      <c r="BE4156" s="13">
        <v>0.85732282072134014</v>
      </c>
      <c r="BF4156" s="16">
        <v>2.5236632532573536E-2</v>
      </c>
      <c r="BG4156" s="44">
        <v>0.27207096592343633</v>
      </c>
      <c r="BH4156" s="43">
        <v>25.91</v>
      </c>
      <c r="BI4156" s="2">
        <v>55.44</v>
      </c>
    </row>
    <row r="4157" spans="1:62" x14ac:dyDescent="0.2">
      <c r="A4157" s="2">
        <v>2008</v>
      </c>
      <c r="B4157" s="4" t="s">
        <v>2</v>
      </c>
      <c r="C4157" s="4" t="s">
        <v>259</v>
      </c>
      <c r="D4157" s="4" t="s">
        <v>260</v>
      </c>
      <c r="E4157" s="52" t="s">
        <v>261</v>
      </c>
      <c r="F4157" s="4" t="s">
        <v>143</v>
      </c>
      <c r="G4157" s="7">
        <v>261843.12</v>
      </c>
      <c r="J4157" s="8">
        <v>261843.12</v>
      </c>
      <c r="K4157" s="16">
        <v>-4.2958459979736463E-2</v>
      </c>
      <c r="L4157" s="7">
        <v>261843.12</v>
      </c>
      <c r="M4157" s="7">
        <v>1571058.72</v>
      </c>
      <c r="P4157" s="8">
        <v>1571058.72</v>
      </c>
      <c r="Q4157" s="16">
        <v>-4.2958459979736574E-2</v>
      </c>
      <c r="R4157" s="40">
        <v>35.299999999999997</v>
      </c>
      <c r="S4157" s="16">
        <v>0</v>
      </c>
      <c r="V4157" s="7">
        <v>6</v>
      </c>
      <c r="W4157" s="7"/>
      <c r="Y4157" s="7">
        <v>2720448</v>
      </c>
      <c r="AB4157" s="7">
        <v>96</v>
      </c>
      <c r="AE4157" s="7">
        <v>4850</v>
      </c>
      <c r="AF4157" s="7">
        <v>127</v>
      </c>
      <c r="AG4157" s="8">
        <v>4723</v>
      </c>
      <c r="AH4157" s="16">
        <v>-4.2958459979736574E-2</v>
      </c>
      <c r="AI4157" s="7">
        <v>4254</v>
      </c>
      <c r="AJ4157" s="7">
        <v>469</v>
      </c>
      <c r="AK4157" s="12">
        <v>0.87711340206185562</v>
      </c>
      <c r="AL4157" s="12">
        <v>0.95</v>
      </c>
      <c r="AN4157" s="12">
        <v>0.90069870844802036</v>
      </c>
      <c r="AO4157" s="12">
        <v>0.97381443298969073</v>
      </c>
      <c r="AP4157" s="12">
        <v>3.781184361218326E-2</v>
      </c>
      <c r="AQ4157" s="8">
        <v>3969842</v>
      </c>
      <c r="AR4157" s="16">
        <v>1.3901733432326813E-2</v>
      </c>
      <c r="AS4157" s="7">
        <v>149635.95929136829</v>
      </c>
      <c r="AT4157" s="7">
        <v>840.5339826381537</v>
      </c>
      <c r="AU4157" s="7">
        <v>140.08899710635896</v>
      </c>
      <c r="AV4157" s="7">
        <v>188</v>
      </c>
      <c r="AW4157" s="16">
        <v>0.74515423992744123</v>
      </c>
      <c r="AX4157" s="16">
        <v>5.9412461251012738E-2</v>
      </c>
      <c r="AY4157" s="7">
        <v>91306366</v>
      </c>
      <c r="AZ4157" s="10">
        <v>23</v>
      </c>
      <c r="BA4157" s="16">
        <v>8.7032201914705176E-4</v>
      </c>
      <c r="BB4157" s="7">
        <v>4011870.4126855736</v>
      </c>
      <c r="BC4157" s="16">
        <v>-3.460377046215006E-2</v>
      </c>
      <c r="BD4157" s="13">
        <v>3366950</v>
      </c>
      <c r="BE4157" s="13">
        <v>0.84813199114725468</v>
      </c>
      <c r="BF4157" s="16">
        <v>2.4474973291818813E-2</v>
      </c>
      <c r="BG4157" s="44">
        <v>0.27867910598253753</v>
      </c>
      <c r="BH4157" s="43">
        <v>26.529999999999998</v>
      </c>
      <c r="BI4157" s="2">
        <v>55.44</v>
      </c>
    </row>
    <row r="4158" spans="1:62" x14ac:dyDescent="0.2">
      <c r="A4158" s="2">
        <v>2008</v>
      </c>
      <c r="B4158" s="4" t="s">
        <v>3</v>
      </c>
      <c r="C4158" s="4" t="s">
        <v>259</v>
      </c>
      <c r="D4158" s="4" t="s">
        <v>260</v>
      </c>
      <c r="E4158" s="52" t="s">
        <v>261</v>
      </c>
      <c r="F4158" s="4" t="s">
        <v>143</v>
      </c>
      <c r="G4158" s="7">
        <v>274261.68</v>
      </c>
      <c r="J4158" s="8">
        <v>274261.68</v>
      </c>
      <c r="K4158" s="16">
        <v>-8.2197273456294795E-3</v>
      </c>
      <c r="L4158" s="7">
        <v>274261.68</v>
      </c>
      <c r="M4158" s="7">
        <v>1645570.08</v>
      </c>
      <c r="P4158" s="8">
        <v>1645570.08</v>
      </c>
      <c r="Q4158" s="16">
        <v>-8.2197273456293685E-3</v>
      </c>
      <c r="R4158" s="40">
        <v>35.299999999999997</v>
      </c>
      <c r="S4158" s="16">
        <v>0</v>
      </c>
      <c r="V4158" s="7">
        <v>6</v>
      </c>
      <c r="W4158" s="7"/>
      <c r="Y4158" s="7">
        <v>2849472</v>
      </c>
      <c r="AB4158" s="7">
        <v>96</v>
      </c>
      <c r="AE4158" s="7">
        <v>5075</v>
      </c>
      <c r="AF4158" s="7">
        <v>128</v>
      </c>
      <c r="AG4158" s="8">
        <v>4947</v>
      </c>
      <c r="AH4158" s="16">
        <v>-8.2197273456294795E-3</v>
      </c>
      <c r="AI4158" s="7">
        <v>4411</v>
      </c>
      <c r="AJ4158" s="7">
        <v>536</v>
      </c>
      <c r="AK4158" s="12">
        <v>0.86916256157635463</v>
      </c>
      <c r="AL4158" s="12">
        <v>0.95</v>
      </c>
      <c r="AN4158" s="12">
        <v>0.89165150596321008</v>
      </c>
      <c r="AO4158" s="12">
        <v>0.97477832512315266</v>
      </c>
      <c r="AP4158" s="12">
        <v>1.1038352294724163E-2</v>
      </c>
      <c r="AQ4158" s="8">
        <v>4346303</v>
      </c>
      <c r="AR4158" s="16">
        <v>8.8250295141649282E-2</v>
      </c>
      <c r="AS4158" s="7">
        <v>159555.91042584437</v>
      </c>
      <c r="AT4158" s="7">
        <v>878.57347887608648</v>
      </c>
      <c r="AU4158" s="7">
        <v>146.42891314601442</v>
      </c>
      <c r="AV4158" s="7">
        <v>188</v>
      </c>
      <c r="AW4158" s="16">
        <v>0.77887719758518315</v>
      </c>
      <c r="AX4158" s="16">
        <v>9.7269551681129496E-2</v>
      </c>
      <c r="AY4158" s="7">
        <v>99964969</v>
      </c>
      <c r="AZ4158" s="10">
        <v>23</v>
      </c>
      <c r="BA4158" s="16">
        <v>8.7032201914705176E-4</v>
      </c>
      <c r="BB4158" s="7">
        <v>4247824.7774703708</v>
      </c>
      <c r="BC4158" s="16">
        <v>-4.926191828213293E-2</v>
      </c>
      <c r="BD4158" s="13">
        <v>3956420</v>
      </c>
      <c r="BE4158" s="13">
        <v>0.91029548561156459</v>
      </c>
      <c r="BF4158" s="16">
        <v>2.5762085532875345E-2</v>
      </c>
      <c r="BG4158" s="44">
        <v>0.30119296086145142</v>
      </c>
      <c r="BH4158" s="43">
        <v>27.24</v>
      </c>
      <c r="BI4158" s="2">
        <v>55.44</v>
      </c>
    </row>
    <row r="4159" spans="1:62" x14ac:dyDescent="0.2">
      <c r="A4159" s="2">
        <v>2008</v>
      </c>
      <c r="B4159" s="4" t="s">
        <v>4</v>
      </c>
      <c r="C4159" s="4" t="s">
        <v>259</v>
      </c>
      <c r="D4159" s="4" t="s">
        <v>260</v>
      </c>
      <c r="E4159" s="52" t="s">
        <v>261</v>
      </c>
      <c r="F4159" s="4" t="s">
        <v>143</v>
      </c>
      <c r="G4159" s="7">
        <v>271378.8</v>
      </c>
      <c r="J4159" s="8">
        <v>271378.8</v>
      </c>
      <c r="K4159" s="16">
        <v>-4.6366647184882037E-2</v>
      </c>
      <c r="L4159" s="7">
        <v>271378.8</v>
      </c>
      <c r="M4159" s="7">
        <v>1628272.7999999998</v>
      </c>
      <c r="P4159" s="8">
        <v>1628272.7999999998</v>
      </c>
      <c r="Q4159" s="16">
        <v>-4.6366647184882037E-2</v>
      </c>
      <c r="R4159" s="40">
        <v>35.299999999999997</v>
      </c>
      <c r="S4159" s="16">
        <v>0</v>
      </c>
      <c r="V4159" s="7">
        <v>6</v>
      </c>
      <c r="W4159" s="7"/>
      <c r="Y4159" s="7">
        <v>2819520</v>
      </c>
      <c r="AB4159" s="7">
        <v>96</v>
      </c>
      <c r="AE4159" s="7">
        <v>5008</v>
      </c>
      <c r="AF4159" s="7">
        <v>113</v>
      </c>
      <c r="AG4159" s="8">
        <v>4895</v>
      </c>
      <c r="AH4159" s="16">
        <v>-4.6366647184882148E-2</v>
      </c>
      <c r="AI4159" s="7">
        <v>4428</v>
      </c>
      <c r="AJ4159" s="7">
        <v>467</v>
      </c>
      <c r="AK4159" s="12">
        <v>0.88418530351437696</v>
      </c>
      <c r="AL4159" s="12">
        <v>0.95</v>
      </c>
      <c r="AN4159" s="12">
        <v>0.90459652706843718</v>
      </c>
      <c r="AO4159" s="12">
        <v>0.97743610223642174</v>
      </c>
      <c r="AP4159" s="12">
        <v>3.7375776014809681E-2</v>
      </c>
      <c r="AQ4159" s="8">
        <v>4383676</v>
      </c>
      <c r="AR4159" s="16">
        <v>6.9645041435948407E-2</v>
      </c>
      <c r="AS4159" s="7">
        <v>165859.85622398788</v>
      </c>
      <c r="AT4159" s="7">
        <v>895.54157303370789</v>
      </c>
      <c r="AU4159" s="7">
        <v>149.25692883895132</v>
      </c>
      <c r="AV4159" s="7">
        <v>188</v>
      </c>
      <c r="AW4159" s="16">
        <v>0.79391983424974111</v>
      </c>
      <c r="AX4159" s="16">
        <v>0.121652297791772</v>
      </c>
      <c r="AY4159" s="7">
        <v>100824548</v>
      </c>
      <c r="AZ4159" s="10">
        <v>23</v>
      </c>
      <c r="BA4159" s="16">
        <v>8.7032201914705176E-4</v>
      </c>
      <c r="BB4159" s="7">
        <v>4229833.7277171658</v>
      </c>
      <c r="BC4159" s="16">
        <v>-6.6448932933296165E-2</v>
      </c>
      <c r="BD4159" s="13">
        <v>3577640</v>
      </c>
      <c r="BE4159" s="13">
        <v>0.81612783426512359</v>
      </c>
      <c r="BF4159" s="16">
        <v>2.2659917655904787E-2</v>
      </c>
      <c r="BG4159" s="44">
        <v>0.26905608883563231</v>
      </c>
      <c r="BH4159" s="43">
        <v>26.43</v>
      </c>
      <c r="BI4159" s="2">
        <v>55.44</v>
      </c>
    </row>
    <row r="4160" spans="1:62" x14ac:dyDescent="0.2">
      <c r="A4160" s="2">
        <v>2008</v>
      </c>
      <c r="B4160" s="4" t="s">
        <v>11</v>
      </c>
      <c r="C4160" s="4" t="s">
        <v>259</v>
      </c>
      <c r="D4160" s="4" t="s">
        <v>260</v>
      </c>
      <c r="E4160" s="52" t="s">
        <v>261</v>
      </c>
      <c r="F4160" s="4" t="s">
        <v>143</v>
      </c>
      <c r="G4160" s="7">
        <v>262508.39999999997</v>
      </c>
      <c r="J4160" s="8">
        <v>262508.39999999997</v>
      </c>
      <c r="K4160" s="16">
        <v>-2.9911903298504572E-2</v>
      </c>
      <c r="L4160" s="7">
        <v>262508.39999999997</v>
      </c>
      <c r="M4160" s="7">
        <v>1575050.4</v>
      </c>
      <c r="P4160" s="8">
        <v>1575050.4</v>
      </c>
      <c r="Q4160" s="16">
        <v>-2.9911903298504461E-2</v>
      </c>
      <c r="R4160" s="40">
        <v>35.299999999999997</v>
      </c>
      <c r="S4160" s="16">
        <v>0</v>
      </c>
      <c r="V4160" s="7">
        <v>6</v>
      </c>
      <c r="W4160" s="7"/>
      <c r="Y4160" s="7">
        <v>2727360</v>
      </c>
      <c r="AB4160" s="7">
        <v>96</v>
      </c>
      <c r="AE4160" s="7">
        <v>4952</v>
      </c>
      <c r="AF4160" s="7">
        <v>217</v>
      </c>
      <c r="AG4160" s="8">
        <v>4735</v>
      </c>
      <c r="AH4160" s="16">
        <v>-2.991190329850435E-2</v>
      </c>
      <c r="AI4160" s="7">
        <v>4353</v>
      </c>
      <c r="AJ4160" s="7">
        <v>382</v>
      </c>
      <c r="AK4160" s="12">
        <v>0.87903877221324722</v>
      </c>
      <c r="AL4160" s="12">
        <v>0.95</v>
      </c>
      <c r="AN4160" s="12">
        <v>0.91932418162618801</v>
      </c>
      <c r="AO4160" s="12">
        <v>0.95617932148626816</v>
      </c>
      <c r="AP4160" s="12">
        <v>0.1057716437943379</v>
      </c>
      <c r="AQ4160" s="8">
        <v>4223222</v>
      </c>
      <c r="AR4160" s="16">
        <v>4.9914952160901249E-2</v>
      </c>
      <c r="AS4160" s="7">
        <v>157818.46038863977</v>
      </c>
      <c r="AT4160" s="7">
        <v>891.91594508975709</v>
      </c>
      <c r="AU4160" s="7">
        <v>148.65265751495951</v>
      </c>
      <c r="AV4160" s="7">
        <v>188</v>
      </c>
      <c r="AW4160" s="16">
        <v>0.79070562507957187</v>
      </c>
      <c r="AX4160" s="16">
        <v>8.2288253748122209E-2</v>
      </c>
      <c r="AY4160" s="7">
        <v>97134106</v>
      </c>
      <c r="AZ4160" s="10">
        <v>23</v>
      </c>
      <c r="BA4160" s="16">
        <v>8.7032201914705176E-4</v>
      </c>
      <c r="BB4160" s="7">
        <v>4084636.7012184835</v>
      </c>
      <c r="BC4160" s="16">
        <v>-3.6636375356242888E-2</v>
      </c>
      <c r="BD4160" s="13">
        <v>3828025</v>
      </c>
      <c r="BE4160" s="13">
        <v>0.9064228686060074</v>
      </c>
      <c r="BF4160" s="16">
        <v>2.4795111482841633E-2</v>
      </c>
      <c r="BG4160" s="44">
        <v>0.29406399837983632</v>
      </c>
      <c r="BH4160" s="43">
        <v>26.759999999999998</v>
      </c>
      <c r="BI4160" s="2">
        <v>55.44</v>
      </c>
    </row>
    <row r="4161" spans="1:80" x14ac:dyDescent="0.2">
      <c r="A4161" s="2">
        <v>2008</v>
      </c>
      <c r="B4161" s="4" t="s">
        <v>5</v>
      </c>
      <c r="C4161" s="4" t="s">
        <v>259</v>
      </c>
      <c r="D4161" s="4" t="s">
        <v>260</v>
      </c>
      <c r="E4161" s="52" t="s">
        <v>261</v>
      </c>
      <c r="F4161" s="4" t="s">
        <v>143</v>
      </c>
      <c r="G4161" s="7">
        <v>277421.76</v>
      </c>
      <c r="J4161" s="8">
        <v>277421.76</v>
      </c>
      <c r="K4161" s="16">
        <v>-2.3923444976075015E-3</v>
      </c>
      <c r="L4161" s="7">
        <v>277421.76</v>
      </c>
      <c r="M4161" s="7">
        <v>1664530.56</v>
      </c>
      <c r="P4161" s="8">
        <v>1664530.56</v>
      </c>
      <c r="Q4161" s="16">
        <v>-2.3923444976075015E-3</v>
      </c>
      <c r="R4161" s="40">
        <v>35.299999999999997</v>
      </c>
      <c r="S4161" s="16">
        <v>0</v>
      </c>
      <c r="V4161" s="7">
        <v>6</v>
      </c>
      <c r="W4161" s="7"/>
      <c r="Y4161" s="7">
        <v>2882304</v>
      </c>
      <c r="AB4161" s="7">
        <v>96</v>
      </c>
      <c r="AE4161" s="7">
        <v>5075</v>
      </c>
      <c r="AF4161" s="7">
        <v>71</v>
      </c>
      <c r="AG4161" s="8">
        <v>5004</v>
      </c>
      <c r="AH4161" s="16">
        <v>-2.3923444976076125E-3</v>
      </c>
      <c r="AI4161" s="7">
        <v>4677</v>
      </c>
      <c r="AJ4161" s="7">
        <v>327</v>
      </c>
      <c r="AK4161" s="12">
        <v>0.92157635467980292</v>
      </c>
      <c r="AL4161" s="12">
        <v>0.95</v>
      </c>
      <c r="AN4161" s="12">
        <v>0.934652278177458</v>
      </c>
      <c r="AO4161" s="12">
        <v>0.98600985221674875</v>
      </c>
      <c r="AP4161" s="12">
        <v>0.1054505605607472</v>
      </c>
      <c r="AQ4161" s="8">
        <v>4261813</v>
      </c>
      <c r="AR4161" s="16">
        <v>2.2492952958222068E-2</v>
      </c>
      <c r="AS4161" s="7">
        <v>158137.77365491653</v>
      </c>
      <c r="AT4161" s="7">
        <v>851.68125499600319</v>
      </c>
      <c r="AU4161" s="7">
        <v>141.94687583266719</v>
      </c>
      <c r="AV4161" s="7">
        <v>188</v>
      </c>
      <c r="AW4161" s="16">
        <v>0.75503657357801701</v>
      </c>
      <c r="AX4161" s="16">
        <v>2.4944974428145805E-2</v>
      </c>
      <c r="AY4161" s="7">
        <v>98021699</v>
      </c>
      <c r="AZ4161" s="10">
        <v>23</v>
      </c>
      <c r="BA4161" s="16">
        <v>8.7032201914705176E-4</v>
      </c>
      <c r="BB4161" s="7">
        <v>4029143.5069678156</v>
      </c>
      <c r="BC4161" s="16">
        <v>-2.4929322594344095E-3</v>
      </c>
      <c r="BD4161" s="13">
        <v>3718522</v>
      </c>
      <c r="BE4161" s="13">
        <v>0.87252115472921965</v>
      </c>
      <c r="BF4161" s="16">
        <v>2.3520203649812731E-2</v>
      </c>
      <c r="BG4161" s="44">
        <v>0.26942138481680394</v>
      </c>
      <c r="BH4161" s="43">
        <v>26.95</v>
      </c>
      <c r="BI4161" s="2">
        <v>55.44</v>
      </c>
    </row>
    <row r="4162" spans="1:80" x14ac:dyDescent="0.2">
      <c r="A4162" s="2">
        <v>2008</v>
      </c>
      <c r="B4162" s="4" t="s">
        <v>6</v>
      </c>
      <c r="C4162" s="4" t="s">
        <v>259</v>
      </c>
      <c r="D4162" s="4" t="s">
        <v>260</v>
      </c>
      <c r="E4162" s="52" t="s">
        <v>261</v>
      </c>
      <c r="F4162" s="4" t="s">
        <v>143</v>
      </c>
      <c r="G4162" s="7">
        <v>265668.47999999998</v>
      </c>
      <c r="J4162" s="8">
        <v>265668.47999999998</v>
      </c>
      <c r="K4162" s="16">
        <v>-3.6590269400884612E-2</v>
      </c>
      <c r="L4162" s="7">
        <v>265668.47999999998</v>
      </c>
      <c r="M4162" s="7">
        <v>1594010.88</v>
      </c>
      <c r="P4162" s="8">
        <v>1594010.88</v>
      </c>
      <c r="Q4162" s="16">
        <v>-3.6590269400884612E-2</v>
      </c>
      <c r="R4162" s="40">
        <v>35.299999999999997</v>
      </c>
      <c r="S4162" s="16">
        <v>0</v>
      </c>
      <c r="V4162" s="7">
        <v>6</v>
      </c>
      <c r="W4162" s="7"/>
      <c r="Y4162" s="7">
        <v>2760192</v>
      </c>
      <c r="AB4162" s="7">
        <v>96</v>
      </c>
      <c r="AE4162" s="7">
        <v>4885</v>
      </c>
      <c r="AF4162" s="7">
        <v>93</v>
      </c>
      <c r="AG4162" s="8">
        <v>4792</v>
      </c>
      <c r="AH4162" s="16">
        <v>-3.6590269400884612E-2</v>
      </c>
      <c r="AI4162" s="7">
        <v>4364</v>
      </c>
      <c r="AJ4162" s="7">
        <v>428</v>
      </c>
      <c r="AK4162" s="12">
        <v>0.89334698055271233</v>
      </c>
      <c r="AL4162" s="12">
        <v>0.95</v>
      </c>
      <c r="AN4162" s="12">
        <v>0.91068447412353926</v>
      </c>
      <c r="AO4162" s="12">
        <v>0.98096212896622315</v>
      </c>
      <c r="AP4162" s="12">
        <v>6.3320322603400037E-2</v>
      </c>
      <c r="AQ4162" s="8">
        <v>4026153</v>
      </c>
      <c r="AR4162" s="16">
        <v>-6.9987159103534924E-2</v>
      </c>
      <c r="AS4162" s="7">
        <v>153435.70884146343</v>
      </c>
      <c r="AT4162" s="7">
        <v>840.18217863105178</v>
      </c>
      <c r="AU4162" s="7">
        <v>140.0303631051753</v>
      </c>
      <c r="AV4162" s="7">
        <v>188</v>
      </c>
      <c r="AW4162" s="16">
        <v>0.74484235694242185</v>
      </c>
      <c r="AX4162" s="16">
        <v>-3.466530245846855E-2</v>
      </c>
      <c r="AY4162" s="7">
        <v>92601519</v>
      </c>
      <c r="AZ4162" s="10">
        <v>23</v>
      </c>
      <c r="BA4162" s="16">
        <v>8.7032201914705176E-4</v>
      </c>
      <c r="BB4162" s="7">
        <v>3827588.422924011</v>
      </c>
      <c r="BC4162" s="16">
        <v>1.6259597407482652E-2</v>
      </c>
      <c r="BD4162" s="13">
        <v>3359225</v>
      </c>
      <c r="BE4162" s="13">
        <v>0.83435105421974776</v>
      </c>
      <c r="BF4162" s="16">
        <v>2.2168480082166219E-2</v>
      </c>
      <c r="BG4162" s="44">
        <v>0.25061608020537901</v>
      </c>
      <c r="BH4162" s="43">
        <v>26.24</v>
      </c>
      <c r="BI4162" s="2">
        <v>55.44</v>
      </c>
    </row>
    <row r="4163" spans="1:80" x14ac:dyDescent="0.2">
      <c r="A4163" s="2">
        <v>2008</v>
      </c>
      <c r="B4163" s="4" t="s">
        <v>7</v>
      </c>
      <c r="C4163" s="4" t="s">
        <v>259</v>
      </c>
      <c r="D4163" s="4" t="s">
        <v>260</v>
      </c>
      <c r="E4163" s="52" t="s">
        <v>261</v>
      </c>
      <c r="F4163" s="4" t="s">
        <v>143</v>
      </c>
      <c r="G4163" s="7">
        <v>269327.51999999996</v>
      </c>
      <c r="J4163" s="8">
        <v>269327.51999999996</v>
      </c>
      <c r="K4163" s="16">
        <v>-2.3321270607157385E-2</v>
      </c>
      <c r="L4163" s="7">
        <v>269327.51999999996</v>
      </c>
      <c r="M4163" s="7">
        <v>1615965.1199999996</v>
      </c>
      <c r="P4163" s="8">
        <v>1615965.1199999996</v>
      </c>
      <c r="Q4163" s="16">
        <v>-2.3321270607157385E-2</v>
      </c>
      <c r="R4163" s="40">
        <v>35.299999999999997</v>
      </c>
      <c r="S4163" s="16">
        <v>0</v>
      </c>
      <c r="V4163" s="7">
        <v>6</v>
      </c>
      <c r="W4163" s="7"/>
      <c r="Y4163" s="7">
        <v>2798208</v>
      </c>
      <c r="AB4163" s="7">
        <v>96</v>
      </c>
      <c r="AE4163" s="7">
        <v>5024</v>
      </c>
      <c r="AF4163" s="7">
        <v>166</v>
      </c>
      <c r="AG4163" s="8">
        <v>4858</v>
      </c>
      <c r="AH4163" s="16">
        <v>-2.3321270607157163E-2</v>
      </c>
      <c r="AI4163" s="7">
        <v>4387</v>
      </c>
      <c r="AJ4163" s="7">
        <v>471</v>
      </c>
      <c r="AK4163" s="12">
        <v>0.87320859872611467</v>
      </c>
      <c r="AL4163" s="12">
        <v>0.95</v>
      </c>
      <c r="AN4163" s="12">
        <v>0.9030465212021408</v>
      </c>
      <c r="AO4163" s="12">
        <v>0.96695859872611467</v>
      </c>
      <c r="AP4163" s="12">
        <v>7.0739784614886281E-2</v>
      </c>
      <c r="AQ4163" s="8">
        <v>4037606</v>
      </c>
      <c r="AR4163" s="16">
        <v>-3.204767067038794E-2</v>
      </c>
      <c r="AS4163" s="7">
        <v>157227.64797507788</v>
      </c>
      <c r="AT4163" s="7">
        <v>831.12515438452033</v>
      </c>
      <c r="AU4163" s="7">
        <v>138.52085906408672</v>
      </c>
      <c r="AV4163" s="7">
        <v>188</v>
      </c>
      <c r="AW4163" s="16">
        <v>0.73681308012812086</v>
      </c>
      <c r="AX4163" s="16">
        <v>-8.9347702582359689E-3</v>
      </c>
      <c r="AY4163" s="7">
        <v>92864938</v>
      </c>
      <c r="AZ4163" s="10">
        <v>23</v>
      </c>
      <c r="BA4163" s="16">
        <v>8.7032201914705176E-4</v>
      </c>
      <c r="BB4163" s="7">
        <v>4047325.651176163</v>
      </c>
      <c r="BC4163" s="16">
        <v>6.7900772672604744E-3</v>
      </c>
      <c r="BD4163" s="13">
        <v>3431323</v>
      </c>
      <c r="BE4163" s="13">
        <v>0.84984097011942228</v>
      </c>
      <c r="BF4163" s="16">
        <v>2.2131711889787076E-2</v>
      </c>
      <c r="BG4163" s="44">
        <v>0.24830274356320406</v>
      </c>
      <c r="BH4163" s="43">
        <v>25.68</v>
      </c>
      <c r="BI4163" s="2">
        <v>55.44</v>
      </c>
    </row>
    <row r="4164" spans="1:80" x14ac:dyDescent="0.2">
      <c r="A4164" s="2">
        <v>2009</v>
      </c>
      <c r="B4164" s="4" t="s">
        <v>8</v>
      </c>
      <c r="C4164" s="4" t="s">
        <v>259</v>
      </c>
      <c r="D4164" s="4" t="s">
        <v>260</v>
      </c>
      <c r="E4164" s="52" t="s">
        <v>261</v>
      </c>
      <c r="F4164" s="4" t="s">
        <v>143</v>
      </c>
      <c r="G4164" s="7">
        <v>274372.56</v>
      </c>
      <c r="J4164" s="8">
        <v>274372.56</v>
      </c>
      <c r="K4164" s="16">
        <v>-2.3480662983425327E-2</v>
      </c>
      <c r="L4164" s="7">
        <v>274372.56</v>
      </c>
      <c r="M4164" s="7">
        <v>1695622.4208</v>
      </c>
      <c r="P4164" s="8">
        <v>1695622.4208</v>
      </c>
      <c r="Q4164" s="16">
        <v>5.8149171270718281E-3</v>
      </c>
      <c r="R4164" s="40">
        <v>37.35</v>
      </c>
      <c r="S4164" s="16">
        <v>5.8073654390935037E-2</v>
      </c>
      <c r="V4164" s="7">
        <v>6.18</v>
      </c>
      <c r="W4164" s="7"/>
      <c r="Y4164" s="7">
        <v>2936142.7199999997</v>
      </c>
      <c r="AB4164" s="7">
        <v>96</v>
      </c>
      <c r="AE4164" s="7">
        <v>5059</v>
      </c>
      <c r="AF4164" s="7">
        <v>110</v>
      </c>
      <c r="AG4164" s="8">
        <v>4949</v>
      </c>
      <c r="AH4164" s="16">
        <v>-2.3480662983425438E-2</v>
      </c>
      <c r="AI4164" s="7">
        <v>4692</v>
      </c>
      <c r="AJ4164" s="7">
        <v>257</v>
      </c>
      <c r="AK4164" s="12">
        <v>0.92745601897608221</v>
      </c>
      <c r="AL4164" s="12">
        <v>0.95</v>
      </c>
      <c r="AN4164" s="12">
        <v>0.94807031723580526</v>
      </c>
      <c r="AO4164" s="12">
        <v>0.9782565724451473</v>
      </c>
      <c r="AP4164" s="12">
        <v>6.9639440728197055E-2</v>
      </c>
      <c r="AQ4164" s="8">
        <v>3687717</v>
      </c>
      <c r="AR4164" s="16">
        <v>-3.0117836049983304E-2</v>
      </c>
      <c r="AS4164" s="7">
        <v>136835.51020408163</v>
      </c>
      <c r="AT4164" s="7">
        <v>745.14386744796934</v>
      </c>
      <c r="AU4164" s="7">
        <v>120.57344133462287</v>
      </c>
      <c r="AV4164" s="7">
        <v>188</v>
      </c>
      <c r="AW4164" s="16">
        <v>0.64134809220544076</v>
      </c>
      <c r="AX4164" s="16">
        <v>-3.5725015174452368E-2</v>
      </c>
      <c r="AY4164" s="7">
        <v>86019686.741999999</v>
      </c>
      <c r="AZ4164" s="10">
        <v>23.326000000000001</v>
      </c>
      <c r="BA4164" s="16">
        <v>1.417391304347837E-2</v>
      </c>
      <c r="BB4164" s="7">
        <v>4129901.5066547822</v>
      </c>
      <c r="BC4164" s="16">
        <v>1.8712927759012964E-2</v>
      </c>
      <c r="BD4164" s="13">
        <v>3779553</v>
      </c>
      <c r="BE4164" s="13">
        <v>1.0249032124753608</v>
      </c>
      <c r="BF4164" s="16">
        <v>2.6171082584381687E-2</v>
      </c>
      <c r="BG4164" s="44">
        <v>0.29587275186933049</v>
      </c>
      <c r="BH4164" s="43">
        <v>26.95</v>
      </c>
      <c r="BI4164" s="2">
        <v>55.44</v>
      </c>
      <c r="BJ4164" s="2" t="s">
        <v>74</v>
      </c>
    </row>
    <row r="4165" spans="1:80" x14ac:dyDescent="0.2">
      <c r="A4165" s="2">
        <v>2009</v>
      </c>
      <c r="B4165" s="4" t="s">
        <v>9</v>
      </c>
      <c r="C4165" s="4" t="s">
        <v>259</v>
      </c>
      <c r="D4165" s="4" t="s">
        <v>260</v>
      </c>
      <c r="E4165" s="52" t="s">
        <v>261</v>
      </c>
      <c r="F4165" s="4" t="s">
        <v>143</v>
      </c>
      <c r="G4165" s="7">
        <v>251475.84</v>
      </c>
      <c r="J4165" s="8">
        <v>251475.84</v>
      </c>
      <c r="K4165" s="16">
        <v>-4.645785158713478E-2</v>
      </c>
      <c r="L4165" s="7">
        <v>251475.84</v>
      </c>
      <c r="M4165" s="7">
        <v>1554120.6912</v>
      </c>
      <c r="P4165" s="8">
        <v>1554120.6912</v>
      </c>
      <c r="Q4165" s="16">
        <v>-1.785158713474877E-2</v>
      </c>
      <c r="R4165" s="40">
        <v>37.35</v>
      </c>
      <c r="S4165" s="16">
        <v>5.8073654390935037E-2</v>
      </c>
      <c r="V4165" s="7">
        <v>6.18</v>
      </c>
      <c r="W4165" s="7"/>
      <c r="Y4165" s="7">
        <v>2691118.08</v>
      </c>
      <c r="AB4165" s="7">
        <v>96</v>
      </c>
      <c r="AE4165" s="7">
        <v>4604</v>
      </c>
      <c r="AF4165" s="7">
        <v>68</v>
      </c>
      <c r="AG4165" s="8">
        <v>4536</v>
      </c>
      <c r="AH4165" s="16">
        <v>-4.645785158713478E-2</v>
      </c>
      <c r="AI4165" s="7">
        <v>4215</v>
      </c>
      <c r="AJ4165" s="7">
        <v>321</v>
      </c>
      <c r="AK4165" s="12">
        <v>0.91550825369244138</v>
      </c>
      <c r="AL4165" s="12">
        <v>0.95</v>
      </c>
      <c r="AN4165" s="12">
        <v>0.92923280423280419</v>
      </c>
      <c r="AO4165" s="12">
        <v>0.98523023457862724</v>
      </c>
      <c r="AP4165" s="12">
        <v>9.8772172442319173E-2</v>
      </c>
      <c r="AQ4165" s="8">
        <v>3542214</v>
      </c>
      <c r="AR4165" s="16">
        <v>-0.10436364987943014</v>
      </c>
      <c r="AS4165" s="7">
        <v>143061.95476575123</v>
      </c>
      <c r="AT4165" s="7">
        <v>780.9113756613757</v>
      </c>
      <c r="AU4165" s="7">
        <v>126.36106402287633</v>
      </c>
      <c r="AV4165" s="7">
        <v>188</v>
      </c>
      <c r="AW4165" s="16">
        <v>0.67213331927061881</v>
      </c>
      <c r="AX4165" s="16">
        <v>-8.8084511069255855E-2</v>
      </c>
      <c r="AY4165" s="7">
        <v>89384228.076000005</v>
      </c>
      <c r="AZ4165" s="10">
        <v>25.234000000000002</v>
      </c>
      <c r="BA4165" s="16">
        <v>9.7130434782608743E-2</v>
      </c>
      <c r="BB4165" s="7">
        <v>4076744.0997892534</v>
      </c>
      <c r="BC4165" s="16">
        <v>3.4914858983172016E-2</v>
      </c>
      <c r="BD4165" s="13">
        <v>3830276</v>
      </c>
      <c r="BE4165" s="13">
        <v>1.0813225852531778</v>
      </c>
      <c r="BF4165" s="16">
        <v>2.7084463556487779E-2</v>
      </c>
      <c r="BG4165" s="44">
        <v>0.30793751537894853</v>
      </c>
      <c r="BH4165" s="43">
        <v>24.759999999999998</v>
      </c>
      <c r="BI4165" s="2">
        <v>55.44</v>
      </c>
    </row>
    <row r="4166" spans="1:80" x14ac:dyDescent="0.2">
      <c r="A4166" s="2">
        <v>2009</v>
      </c>
      <c r="B4166" s="4" t="s">
        <v>10</v>
      </c>
      <c r="C4166" s="4" t="s">
        <v>259</v>
      </c>
      <c r="D4166" s="4" t="s">
        <v>260</v>
      </c>
      <c r="E4166" s="52" t="s">
        <v>261</v>
      </c>
      <c r="F4166" s="4" t="s">
        <v>143</v>
      </c>
      <c r="G4166" s="7">
        <v>273929.03999999998</v>
      </c>
      <c r="J4166" s="8">
        <v>273929.03999999998</v>
      </c>
      <c r="K4166" s="16">
        <v>-2.1971496437054761E-2</v>
      </c>
      <c r="L4166" s="7">
        <v>273929.03999999998</v>
      </c>
      <c r="M4166" s="7">
        <v>1613442.0455999998</v>
      </c>
      <c r="P4166" s="8">
        <v>1613442.0455999998</v>
      </c>
      <c r="Q4166" s="16">
        <v>-3.9902019002375444E-2</v>
      </c>
      <c r="R4166" s="40">
        <v>37.35</v>
      </c>
      <c r="S4166" s="16">
        <v>5.8073654390935037E-2</v>
      </c>
      <c r="V4166" s="7">
        <v>5.89</v>
      </c>
      <c r="W4166" s="7"/>
      <c r="Y4166" s="7">
        <v>2793839.0399999996</v>
      </c>
      <c r="AB4166" s="7">
        <v>96</v>
      </c>
      <c r="AE4166" s="7">
        <v>5024</v>
      </c>
      <c r="AF4166" s="7">
        <v>83</v>
      </c>
      <c r="AG4166" s="8">
        <v>4941</v>
      </c>
      <c r="AH4166" s="16">
        <v>-2.1971496437054649E-2</v>
      </c>
      <c r="AI4166" s="7">
        <v>4592</v>
      </c>
      <c r="AJ4166" s="7">
        <v>349</v>
      </c>
      <c r="AK4166" s="12">
        <v>0.9140127388535032</v>
      </c>
      <c r="AL4166" s="12">
        <v>0.95</v>
      </c>
      <c r="AN4166" s="12">
        <v>0.92936652499494032</v>
      </c>
      <c r="AO4166" s="12">
        <v>0.98347929936305734</v>
      </c>
      <c r="AP4166" s="12">
        <v>6.5628616494425529E-2</v>
      </c>
      <c r="AQ4166" s="8">
        <v>4071305</v>
      </c>
      <c r="AR4166" s="16">
        <v>1.4603362419275179E-2</v>
      </c>
      <c r="AS4166" s="7">
        <v>152369.1991017964</v>
      </c>
      <c r="AT4166" s="7">
        <v>823.98401133373807</v>
      </c>
      <c r="AU4166" s="7">
        <v>139.89541788348694</v>
      </c>
      <c r="AV4166" s="7">
        <v>188</v>
      </c>
      <c r="AW4166" s="16">
        <v>0.74412456321003695</v>
      </c>
      <c r="AX4166" s="16">
        <v>5.6770644767958789E-2</v>
      </c>
      <c r="AY4166" s="7">
        <v>101851837.185</v>
      </c>
      <c r="AZ4166" s="10">
        <v>25.016999999999999</v>
      </c>
      <c r="BA4166" s="16">
        <v>8.7695652173912952E-2</v>
      </c>
      <c r="BB4166" s="7">
        <v>3994619.9466799297</v>
      </c>
      <c r="BC4166" s="16">
        <v>-3.4986325239339068E-2</v>
      </c>
      <c r="BD4166" s="13">
        <v>4333816</v>
      </c>
      <c r="BE4166" s="13">
        <v>1.0644783429391804</v>
      </c>
      <c r="BF4166" s="16">
        <v>2.6444128507892486E-2</v>
      </c>
      <c r="BG4166" s="44">
        <v>0.29131864886129732</v>
      </c>
      <c r="BH4166" s="43">
        <v>26.72</v>
      </c>
      <c r="BI4166" s="2">
        <v>55.44</v>
      </c>
    </row>
    <row r="4167" spans="1:80" x14ac:dyDescent="0.2">
      <c r="A4167" s="2">
        <v>2009</v>
      </c>
      <c r="B4167" s="4" t="s">
        <v>0</v>
      </c>
      <c r="C4167" s="4" t="s">
        <v>259</v>
      </c>
      <c r="D4167" s="4" t="s">
        <v>260</v>
      </c>
      <c r="E4167" s="52" t="s">
        <v>261</v>
      </c>
      <c r="F4167" s="4" t="s">
        <v>143</v>
      </c>
      <c r="G4167" s="7">
        <v>261177.84</v>
      </c>
      <c r="J4167" s="8">
        <v>261177.84</v>
      </c>
      <c r="K4167" s="16">
        <v>-1.8746094563632631E-2</v>
      </c>
      <c r="L4167" s="7">
        <v>261177.84</v>
      </c>
      <c r="M4167" s="7">
        <v>1554008.148</v>
      </c>
      <c r="P4167" s="8">
        <v>1554008.148</v>
      </c>
      <c r="Q4167" s="16">
        <v>-2.6923210442268974E-2</v>
      </c>
      <c r="R4167" s="40">
        <v>37.35</v>
      </c>
      <c r="S4167" s="16">
        <v>5.8073654390935037E-2</v>
      </c>
      <c r="V4167" s="7">
        <v>5.95</v>
      </c>
      <c r="W4167" s="7"/>
      <c r="Y4167" s="7">
        <v>2690923.2</v>
      </c>
      <c r="AB4167" s="7">
        <v>96</v>
      </c>
      <c r="AE4167" s="7">
        <v>4850</v>
      </c>
      <c r="AF4167" s="7">
        <v>139</v>
      </c>
      <c r="AG4167" s="8">
        <v>4711</v>
      </c>
      <c r="AH4167" s="16">
        <v>-1.8746094563632631E-2</v>
      </c>
      <c r="AI4167" s="7">
        <v>4296</v>
      </c>
      <c r="AJ4167" s="7">
        <v>415</v>
      </c>
      <c r="AK4167" s="12">
        <v>0.88577319587628867</v>
      </c>
      <c r="AL4167" s="12">
        <v>0.95</v>
      </c>
      <c r="AN4167" s="12">
        <v>0.91190829972405008</v>
      </c>
      <c r="AO4167" s="12">
        <v>0.97134020618556705</v>
      </c>
      <c r="AP4167" s="12">
        <v>3.3051379654356783E-2</v>
      </c>
      <c r="AQ4167" s="8">
        <v>3914454</v>
      </c>
      <c r="AR4167" s="16">
        <v>-7.8618351445382206E-2</v>
      </c>
      <c r="AS4167" s="7">
        <v>152194.94556765165</v>
      </c>
      <c r="AT4167" s="7">
        <v>830.91785183612819</v>
      </c>
      <c r="AU4167" s="7">
        <v>139.65005913212238</v>
      </c>
      <c r="AV4167" s="7">
        <v>188</v>
      </c>
      <c r="AW4167" s="16">
        <v>0.74281946346873606</v>
      </c>
      <c r="AX4167" s="16">
        <v>-5.3125448636596184E-2</v>
      </c>
      <c r="AY4167" s="7">
        <v>97599081.582000002</v>
      </c>
      <c r="AZ4167" s="10">
        <v>24.933</v>
      </c>
      <c r="BA4167" s="16">
        <v>8.4043478260869664E-2</v>
      </c>
      <c r="BB4167" s="7">
        <v>3906743.7264362364</v>
      </c>
      <c r="BC4167" s="16">
        <v>1.7714295544920277E-2</v>
      </c>
      <c r="BD4167" s="13">
        <v>4457870</v>
      </c>
      <c r="BE4167" s="13">
        <v>1.1388229367365155</v>
      </c>
      <c r="BF4167" s="16">
        <v>2.8061135934997691E-2</v>
      </c>
      <c r="BG4167" s="44">
        <v>0.30833999478434926</v>
      </c>
      <c r="BH4167" s="43">
        <v>25.72</v>
      </c>
      <c r="BI4167" s="2">
        <v>55.44</v>
      </c>
      <c r="CB4167" s="2">
        <v>0.967741935483871</v>
      </c>
    </row>
    <row r="4168" spans="1:80" x14ac:dyDescent="0.2">
      <c r="A4168" s="2">
        <v>2009</v>
      </c>
      <c r="B4168" s="4" t="s">
        <v>1</v>
      </c>
      <c r="C4168" s="4" t="s">
        <v>259</v>
      </c>
      <c r="D4168" s="4" t="s">
        <v>260</v>
      </c>
      <c r="E4168" s="52" t="s">
        <v>261</v>
      </c>
      <c r="F4168" s="4" t="s">
        <v>143</v>
      </c>
      <c r="G4168" s="7">
        <v>269937.36</v>
      </c>
      <c r="J4168" s="8">
        <v>269937.36</v>
      </c>
      <c r="K4168" s="16">
        <v>-2.2681653954235381E-2</v>
      </c>
      <c r="L4168" s="7">
        <v>269937.36</v>
      </c>
      <c r="M4168" s="7">
        <v>1619624.16</v>
      </c>
      <c r="P4168" s="8">
        <v>1619624.16</v>
      </c>
      <c r="Q4168" s="16">
        <v>-2.268165395423527E-2</v>
      </c>
      <c r="R4168" s="40">
        <v>37.35</v>
      </c>
      <c r="S4168" s="16">
        <v>5.8073654390935037E-2</v>
      </c>
      <c r="V4168" s="7">
        <v>6</v>
      </c>
      <c r="W4168" s="7"/>
      <c r="Y4168" s="7">
        <v>2804544</v>
      </c>
      <c r="AB4168" s="7">
        <v>96</v>
      </c>
      <c r="AE4168" s="7">
        <v>4957</v>
      </c>
      <c r="AF4168" s="7">
        <v>88</v>
      </c>
      <c r="AG4168" s="8">
        <v>4869</v>
      </c>
      <c r="AH4168" s="16">
        <v>-2.268165395423527E-2</v>
      </c>
      <c r="AI4168" s="7">
        <v>4511</v>
      </c>
      <c r="AJ4168" s="7">
        <v>358</v>
      </c>
      <c r="AK4168" s="12">
        <v>0.91002622553964096</v>
      </c>
      <c r="AL4168" s="12">
        <v>0.95</v>
      </c>
      <c r="AN4168" s="12">
        <v>0.92647360854384886</v>
      </c>
      <c r="AO4168" s="12">
        <v>0.98224732701230588</v>
      </c>
      <c r="AP4168" s="12">
        <v>1.0661597934191969E-2</v>
      </c>
      <c r="AQ4168" s="8">
        <v>3998022</v>
      </c>
      <c r="AR4168" s="16">
        <v>-6.9728773214478901E-2</v>
      </c>
      <c r="AS4168" s="7">
        <v>154304.20686993439</v>
      </c>
      <c r="AT4168" s="7">
        <v>821.11768330252619</v>
      </c>
      <c r="AU4168" s="7">
        <v>136.85294721708769</v>
      </c>
      <c r="AV4168" s="7">
        <v>188</v>
      </c>
      <c r="AW4168" s="16">
        <v>0.72794120860153022</v>
      </c>
      <c r="AX4168" s="16">
        <v>-4.813899120035614E-2</v>
      </c>
      <c r="AY4168" s="7">
        <v>99578733.953999996</v>
      </c>
      <c r="AZ4168" s="10">
        <v>24.907</v>
      </c>
      <c r="BA4168" s="16">
        <v>8.2913043478260784E-2</v>
      </c>
      <c r="BB4168" s="7">
        <v>3893722.6355229695</v>
      </c>
      <c r="BC4168" s="16">
        <v>1.2308020254924135E-2</v>
      </c>
      <c r="BD4168" s="13">
        <v>4117124</v>
      </c>
      <c r="BE4168" s="13">
        <v>1.0297902312693628</v>
      </c>
      <c r="BF4168" s="16">
        <v>2.5169993265073111E-2</v>
      </c>
      <c r="BG4168" s="44">
        <v>0.27649086622885294</v>
      </c>
      <c r="BH4168" s="43">
        <v>25.91</v>
      </c>
      <c r="BI4168" s="2">
        <v>55.44</v>
      </c>
      <c r="CB4168" s="2">
        <v>0.95833333333333304</v>
      </c>
    </row>
    <row r="4169" spans="1:80" x14ac:dyDescent="0.2">
      <c r="A4169" s="2">
        <v>2009</v>
      </c>
      <c r="B4169" s="4" t="s">
        <v>2</v>
      </c>
      <c r="C4169" s="4" t="s">
        <v>259</v>
      </c>
      <c r="D4169" s="4" t="s">
        <v>260</v>
      </c>
      <c r="E4169" s="52" t="s">
        <v>261</v>
      </c>
      <c r="F4169" s="4" t="s">
        <v>143</v>
      </c>
      <c r="G4169" s="7">
        <v>290505.59999999998</v>
      </c>
      <c r="J4169" s="8">
        <v>290505.59999999998</v>
      </c>
      <c r="K4169" s="16">
        <v>0.10946432352318425</v>
      </c>
      <c r="L4169" s="7">
        <v>290505.59999999998</v>
      </c>
      <c r="M4169" s="7">
        <v>1743033.5999999999</v>
      </c>
      <c r="P4169" s="8">
        <v>1743033.5999999999</v>
      </c>
      <c r="Q4169" s="16">
        <v>0.10946432352318425</v>
      </c>
      <c r="R4169" s="40">
        <v>37.35</v>
      </c>
      <c r="S4169" s="16">
        <v>5.8073654390935037E-2</v>
      </c>
      <c r="V4169" s="7">
        <v>6</v>
      </c>
      <c r="W4169" s="7"/>
      <c r="Y4169" s="7">
        <v>3018240</v>
      </c>
      <c r="AB4169" s="7">
        <v>96</v>
      </c>
      <c r="AE4169" s="7">
        <v>5348</v>
      </c>
      <c r="AF4169" s="7">
        <v>108</v>
      </c>
      <c r="AG4169" s="8">
        <v>5240</v>
      </c>
      <c r="AH4169" s="16">
        <v>0.10946432352318447</v>
      </c>
      <c r="AI4169" s="7">
        <v>4712</v>
      </c>
      <c r="AJ4169" s="7">
        <v>528</v>
      </c>
      <c r="AK4169" s="12">
        <v>0.88107703814510097</v>
      </c>
      <c r="AL4169" s="12">
        <v>0.95</v>
      </c>
      <c r="AN4169" s="12">
        <v>0.89923664122137403</v>
      </c>
      <c r="AO4169" s="12">
        <v>0.97980553477935672</v>
      </c>
      <c r="AP4169" s="12">
        <v>-1.6232589354608917E-3</v>
      </c>
      <c r="AQ4169" s="8">
        <v>4048157</v>
      </c>
      <c r="AR4169" s="16">
        <v>1.9727485375992337E-2</v>
      </c>
      <c r="AS4169" s="7">
        <v>152587.90049001132</v>
      </c>
      <c r="AT4169" s="7">
        <v>772.54904580152674</v>
      </c>
      <c r="AU4169" s="7">
        <v>128.75817430025447</v>
      </c>
      <c r="AV4169" s="7">
        <v>188</v>
      </c>
      <c r="AW4169" s="16">
        <v>0.68488390585241743</v>
      </c>
      <c r="AX4169" s="16">
        <v>-8.0883031788012927E-2</v>
      </c>
      <c r="AY4169" s="7">
        <v>100272848.89</v>
      </c>
      <c r="AZ4169" s="10">
        <v>24.77</v>
      </c>
      <c r="BA4169" s="16">
        <v>7.6956521739130368E-2</v>
      </c>
      <c r="BB4169" s="7">
        <v>4091014.5275822044</v>
      </c>
      <c r="BC4169" s="16">
        <v>5.4476402531184229E-2</v>
      </c>
      <c r="BD4169" s="13">
        <v>4515928</v>
      </c>
      <c r="BE4169" s="13">
        <v>1.1155515954544253</v>
      </c>
      <c r="BF4169" s="16">
        <v>2.6688804618114351E-2</v>
      </c>
      <c r="BG4169" s="44">
        <v>0.29605148362687433</v>
      </c>
      <c r="BH4169" s="43">
        <v>26.529999999999998</v>
      </c>
      <c r="BI4169" s="2">
        <v>55.44</v>
      </c>
    </row>
    <row r="4170" spans="1:80" x14ac:dyDescent="0.2">
      <c r="A4170" s="2">
        <v>2009</v>
      </c>
      <c r="B4170" s="4" t="s">
        <v>3</v>
      </c>
      <c r="C4170" s="4" t="s">
        <v>259</v>
      </c>
      <c r="D4170" s="4" t="s">
        <v>260</v>
      </c>
      <c r="E4170" s="52" t="s">
        <v>261</v>
      </c>
      <c r="F4170" s="4" t="s">
        <v>143</v>
      </c>
      <c r="G4170" s="7">
        <v>305030.88</v>
      </c>
      <c r="J4170" s="8">
        <v>305030.88</v>
      </c>
      <c r="K4170" s="16">
        <v>0.11218920557913892</v>
      </c>
      <c r="L4170" s="7">
        <v>305030.88</v>
      </c>
      <c r="M4170" s="7">
        <v>1830185.28</v>
      </c>
      <c r="P4170" s="8">
        <v>1830185.28</v>
      </c>
      <c r="Q4170" s="16">
        <v>0.11218920557913892</v>
      </c>
      <c r="R4170" s="40">
        <v>37.35</v>
      </c>
      <c r="S4170" s="16">
        <v>5.8073654390935037E-2</v>
      </c>
      <c r="V4170" s="7">
        <v>6</v>
      </c>
      <c r="W4170" s="7"/>
      <c r="Y4170" s="7">
        <v>3169152</v>
      </c>
      <c r="AB4170" s="7">
        <v>96</v>
      </c>
      <c r="AE4170" s="7">
        <v>5645</v>
      </c>
      <c r="AF4170" s="7">
        <v>143</v>
      </c>
      <c r="AG4170" s="8">
        <v>5502</v>
      </c>
      <c r="AH4170" s="16">
        <v>0.11218920557913892</v>
      </c>
      <c r="AI4170" s="7">
        <v>4974</v>
      </c>
      <c r="AJ4170" s="7">
        <v>528</v>
      </c>
      <c r="AK4170" s="12">
        <v>0.88113374667847655</v>
      </c>
      <c r="AL4170" s="12">
        <v>0.95</v>
      </c>
      <c r="AN4170" s="12">
        <v>0.90403489640130863</v>
      </c>
      <c r="AO4170" s="12">
        <v>0.97466784765279013</v>
      </c>
      <c r="AP4170" s="12">
        <v>1.388815064549398E-2</v>
      </c>
      <c r="AQ4170" s="8">
        <v>3837623</v>
      </c>
      <c r="AR4170" s="16">
        <v>-0.11703739937137381</v>
      </c>
      <c r="AS4170" s="7">
        <v>140881.90161527166</v>
      </c>
      <c r="AT4170" s="7">
        <v>697.49600145401678</v>
      </c>
      <c r="AU4170" s="7">
        <v>116.24933357566947</v>
      </c>
      <c r="AV4170" s="7">
        <v>188</v>
      </c>
      <c r="AW4170" s="16">
        <v>0.61834751901951845</v>
      </c>
      <c r="AX4170" s="16">
        <v>-0.20610396486553728</v>
      </c>
      <c r="AY4170" s="7">
        <v>100921809.654</v>
      </c>
      <c r="AZ4170" s="10">
        <v>26.297999999999998</v>
      </c>
      <c r="BA4170" s="16">
        <v>0.1433913043478261</v>
      </c>
      <c r="BB4170" s="7">
        <v>3750670.4125299542</v>
      </c>
      <c r="BC4170" s="16">
        <v>0.11253950817836321</v>
      </c>
      <c r="BD4170" s="13">
        <v>4114809</v>
      </c>
      <c r="BE4170" s="13">
        <v>1.0722285644004115</v>
      </c>
      <c r="BF4170" s="16">
        <v>2.5120410508774813E-2</v>
      </c>
      <c r="BG4170" s="44">
        <v>0.28144698123222606</v>
      </c>
      <c r="BH4170" s="43">
        <v>27.24</v>
      </c>
      <c r="BI4170" s="2">
        <v>55.44</v>
      </c>
      <c r="CB4170" s="2">
        <v>0.95967741935483897</v>
      </c>
    </row>
    <row r="4171" spans="1:80" x14ac:dyDescent="0.2">
      <c r="A4171" s="2">
        <v>2009</v>
      </c>
      <c r="B4171" s="4" t="s">
        <v>4</v>
      </c>
      <c r="C4171" s="4" t="s">
        <v>259</v>
      </c>
      <c r="D4171" s="4" t="s">
        <v>260</v>
      </c>
      <c r="E4171" s="52" t="s">
        <v>261</v>
      </c>
      <c r="F4171" s="4" t="s">
        <v>143</v>
      </c>
      <c r="G4171" s="7">
        <v>296215.92</v>
      </c>
      <c r="J4171" s="8">
        <v>296215.92</v>
      </c>
      <c r="K4171" s="16">
        <v>9.1521961184882539E-2</v>
      </c>
      <c r="L4171" s="7">
        <v>296215.92</v>
      </c>
      <c r="M4171" s="7">
        <v>1777295.52</v>
      </c>
      <c r="P4171" s="8">
        <v>1777295.52</v>
      </c>
      <c r="Q4171" s="16">
        <v>9.1521961184882761E-2</v>
      </c>
      <c r="R4171" s="40">
        <v>37.35</v>
      </c>
      <c r="S4171" s="16">
        <v>5.8073654390935037E-2</v>
      </c>
      <c r="V4171" s="7">
        <v>6</v>
      </c>
      <c r="W4171" s="7"/>
      <c r="Y4171" s="7">
        <v>3077568</v>
      </c>
      <c r="AB4171" s="7">
        <v>96</v>
      </c>
      <c r="AE4171" s="7">
        <v>5575</v>
      </c>
      <c r="AF4171" s="7">
        <v>232</v>
      </c>
      <c r="AG4171" s="8">
        <v>5343</v>
      </c>
      <c r="AH4171" s="16">
        <v>9.1521961184882539E-2</v>
      </c>
      <c r="AI4171" s="7">
        <v>3963</v>
      </c>
      <c r="AJ4171" s="7">
        <v>1380</v>
      </c>
      <c r="AK4171" s="12">
        <v>0.71085201793721975</v>
      </c>
      <c r="AL4171" s="12">
        <v>0.95</v>
      </c>
      <c r="AN4171" s="12">
        <v>0.74171813587871982</v>
      </c>
      <c r="AO4171" s="12">
        <v>0.95838565022421529</v>
      </c>
      <c r="AP4171" s="12">
        <v>-0.18005639676460394</v>
      </c>
      <c r="AQ4171" s="8">
        <v>4116542</v>
      </c>
      <c r="AR4171" s="16">
        <v>-6.0938354020689478E-2</v>
      </c>
      <c r="AS4171" s="7">
        <v>155752.62958758985</v>
      </c>
      <c r="AT4171" s="7">
        <v>770.45517499532093</v>
      </c>
      <c r="AU4171" s="7">
        <v>128.40919583255348</v>
      </c>
      <c r="AV4171" s="7">
        <v>188</v>
      </c>
      <c r="AW4171" s="16">
        <v>0.68302763740719941</v>
      </c>
      <c r="AX4171" s="16">
        <v>-0.13967681881551108</v>
      </c>
      <c r="AY4171" s="7">
        <v>102049076.17999999</v>
      </c>
      <c r="AZ4171" s="10">
        <v>24.79</v>
      </c>
      <c r="BA4171" s="16">
        <v>7.7826086956521712E-2</v>
      </c>
      <c r="BB4171" s="7">
        <v>3972074.6225688844</v>
      </c>
      <c r="BC4171" s="16">
        <v>6.235455327261949E-2</v>
      </c>
      <c r="BD4171" s="13">
        <v>4374868</v>
      </c>
      <c r="BE4171" s="13">
        <v>1.062753155439687</v>
      </c>
      <c r="BF4171" s="16">
        <v>2.439261918986042E-2</v>
      </c>
      <c r="BG4171" s="44">
        <v>0.27681630429247944</v>
      </c>
      <c r="BH4171" s="43">
        <v>26.43</v>
      </c>
      <c r="BI4171" s="2">
        <v>55.44</v>
      </c>
      <c r="CB4171" s="2">
        <v>0.96551724137931005</v>
      </c>
    </row>
    <row r="4172" spans="1:80" x14ac:dyDescent="0.2">
      <c r="A4172" s="2">
        <v>2009</v>
      </c>
      <c r="B4172" s="4" t="s">
        <v>11</v>
      </c>
      <c r="C4172" s="4" t="s">
        <v>259</v>
      </c>
      <c r="D4172" s="4" t="s">
        <v>260</v>
      </c>
      <c r="E4172" s="52" t="s">
        <v>261</v>
      </c>
      <c r="F4172" s="4" t="s">
        <v>143</v>
      </c>
      <c r="G4172" s="7">
        <v>297380.15999999997</v>
      </c>
      <c r="J4172" s="8">
        <v>297380.15999999997</v>
      </c>
      <c r="K4172" s="16">
        <v>0.13284054910242871</v>
      </c>
      <c r="L4172" s="7">
        <v>297380.15999999997</v>
      </c>
      <c r="M4172" s="7">
        <v>1784280.96</v>
      </c>
      <c r="P4172" s="8">
        <v>1784280.96</v>
      </c>
      <c r="Q4172" s="16">
        <v>0.13284054910242871</v>
      </c>
      <c r="R4172" s="40">
        <v>37.35</v>
      </c>
      <c r="S4172" s="16">
        <v>5.8073654390935037E-2</v>
      </c>
      <c r="V4172" s="7">
        <v>6</v>
      </c>
      <c r="W4172" s="7"/>
      <c r="Y4172" s="7">
        <v>3089664</v>
      </c>
      <c r="AB4172" s="7">
        <v>96</v>
      </c>
      <c r="AE4172" s="7">
        <v>5552</v>
      </c>
      <c r="AF4172" s="7">
        <v>188</v>
      </c>
      <c r="AG4172" s="8">
        <v>5364</v>
      </c>
      <c r="AH4172" s="16">
        <v>0.13284054910242871</v>
      </c>
      <c r="AI4172" s="7">
        <v>4224</v>
      </c>
      <c r="AJ4172" s="7">
        <v>1140</v>
      </c>
      <c r="AK4172" s="12">
        <v>0.76080691642651299</v>
      </c>
      <c r="AL4172" s="12">
        <v>0.95</v>
      </c>
      <c r="AN4172" s="12">
        <v>0.78747203579418346</v>
      </c>
      <c r="AO4172" s="12">
        <v>0.96613832853025938</v>
      </c>
      <c r="AP4172" s="12">
        <v>-0.14342290616001419</v>
      </c>
      <c r="AQ4172" s="8">
        <v>4219446</v>
      </c>
      <c r="AR4172" s="16">
        <v>-8.9410407504031397E-4</v>
      </c>
      <c r="AS4172" s="7">
        <v>157677.35426008969</v>
      </c>
      <c r="AT4172" s="7">
        <v>786.62304250559282</v>
      </c>
      <c r="AU4172" s="7">
        <v>131.1038404175988</v>
      </c>
      <c r="AV4172" s="7">
        <v>188</v>
      </c>
      <c r="AW4172" s="16">
        <v>0.6973608532851</v>
      </c>
      <c r="AX4172" s="16">
        <v>-0.11805249492828407</v>
      </c>
      <c r="AY4172" s="7">
        <v>95865813.11999999</v>
      </c>
      <c r="AZ4172" s="10">
        <v>22.72</v>
      </c>
      <c r="BA4172" s="16">
        <v>-1.2173913043478257E-2</v>
      </c>
      <c r="BB4172" s="7">
        <v>4080984.6108988645</v>
      </c>
      <c r="BC4172" s="16">
        <v>7.2469457972974174E-2</v>
      </c>
      <c r="BD4172" s="13">
        <v>4633170</v>
      </c>
      <c r="BE4172" s="13">
        <v>1.0980517347538041</v>
      </c>
      <c r="BF4172" s="16">
        <v>2.4988678075337334E-2</v>
      </c>
      <c r="BG4172" s="44">
        <v>0.28577236486409641</v>
      </c>
      <c r="BH4172" s="43">
        <v>26.759999999999998</v>
      </c>
      <c r="BI4172" s="2">
        <v>55.44</v>
      </c>
    </row>
    <row r="4173" spans="1:80" x14ac:dyDescent="0.2">
      <c r="A4173" s="2">
        <v>2009</v>
      </c>
      <c r="B4173" s="4" t="s">
        <v>5</v>
      </c>
      <c r="C4173" s="4" t="s">
        <v>259</v>
      </c>
      <c r="D4173" s="4" t="s">
        <v>260</v>
      </c>
      <c r="E4173" s="52" t="s">
        <v>261</v>
      </c>
      <c r="F4173" s="4" t="s">
        <v>143</v>
      </c>
      <c r="G4173" s="7">
        <v>299376</v>
      </c>
      <c r="J4173" s="8">
        <v>299376</v>
      </c>
      <c r="K4173" s="16">
        <v>7.9136690647481966E-2</v>
      </c>
      <c r="L4173" s="7">
        <v>299376</v>
      </c>
      <c r="M4173" s="7">
        <v>1796256</v>
      </c>
      <c r="P4173" s="8">
        <v>1796256</v>
      </c>
      <c r="Q4173" s="16">
        <v>7.9136690647481966E-2</v>
      </c>
      <c r="R4173" s="40">
        <v>37.35</v>
      </c>
      <c r="S4173" s="16">
        <v>5.8073654390935037E-2</v>
      </c>
      <c r="V4173" s="7">
        <v>6</v>
      </c>
      <c r="W4173" s="7"/>
      <c r="Y4173" s="7">
        <v>3110400</v>
      </c>
      <c r="AB4173" s="7">
        <v>96</v>
      </c>
      <c r="AE4173" s="7">
        <v>5645</v>
      </c>
      <c r="AF4173" s="7">
        <v>245</v>
      </c>
      <c r="AG4173" s="8">
        <v>5400</v>
      </c>
      <c r="AH4173" s="16">
        <v>7.9136690647481966E-2</v>
      </c>
      <c r="AI4173" s="7">
        <v>3739</v>
      </c>
      <c r="AJ4173" s="7">
        <v>1661</v>
      </c>
      <c r="AK4173" s="12">
        <v>0.662356067316209</v>
      </c>
      <c r="AL4173" s="12">
        <v>0.95</v>
      </c>
      <c r="AN4173" s="12">
        <v>0.69240740740740736</v>
      </c>
      <c r="AO4173" s="12">
        <v>0.95659875996457044</v>
      </c>
      <c r="AP4173" s="12">
        <v>-0.25918181170265842</v>
      </c>
      <c r="AQ4173" s="8">
        <v>4340504</v>
      </c>
      <c r="AR4173" s="16">
        <v>1.8464207603665406E-2</v>
      </c>
      <c r="AS4173" s="7">
        <v>161057.66233766233</v>
      </c>
      <c r="AT4173" s="7">
        <v>803.79703703703706</v>
      </c>
      <c r="AU4173" s="7">
        <v>133.96617283950619</v>
      </c>
      <c r="AV4173" s="7">
        <v>188</v>
      </c>
      <c r="AW4173" s="16">
        <v>0.71258602574205421</v>
      </c>
      <c r="AX4173" s="16">
        <v>-5.6223167620603309E-2</v>
      </c>
      <c r="AY4173" s="7">
        <v>99831592</v>
      </c>
      <c r="AZ4173" s="10">
        <v>23</v>
      </c>
      <c r="BA4173" s="16">
        <v>0</v>
      </c>
      <c r="BB4173" s="7">
        <v>4103538.4491454298</v>
      </c>
      <c r="BC4173" s="16">
        <v>1.8020740769532209E-2</v>
      </c>
      <c r="BD4173" s="13">
        <v>4592227</v>
      </c>
      <c r="BE4173" s="13">
        <v>1.057993956462199</v>
      </c>
      <c r="BF4173" s="16">
        <v>2.3874234950819074E-2</v>
      </c>
      <c r="BG4173" s="44">
        <v>0.27651297801008806</v>
      </c>
      <c r="BH4173" s="43">
        <v>26.95</v>
      </c>
      <c r="BI4173" s="2">
        <v>55.44</v>
      </c>
      <c r="CB4173" s="2">
        <v>0.97916666666666696</v>
      </c>
    </row>
    <row r="4174" spans="1:80" x14ac:dyDescent="0.2">
      <c r="A4174" s="2">
        <v>2009</v>
      </c>
      <c r="B4174" s="4" t="s">
        <v>6</v>
      </c>
      <c r="C4174" s="4" t="s">
        <v>259</v>
      </c>
      <c r="D4174" s="4" t="s">
        <v>260</v>
      </c>
      <c r="E4174" s="52" t="s">
        <v>261</v>
      </c>
      <c r="F4174" s="4" t="s">
        <v>143</v>
      </c>
      <c r="G4174" s="7">
        <v>298544.39999999997</v>
      </c>
      <c r="J4174" s="8">
        <v>298544.39999999997</v>
      </c>
      <c r="K4174" s="16">
        <v>0.12374791318864764</v>
      </c>
      <c r="L4174" s="7">
        <v>298544.39999999997</v>
      </c>
      <c r="M4174" s="7">
        <v>1791266.4</v>
      </c>
      <c r="P4174" s="8">
        <v>1791266.4</v>
      </c>
      <c r="Q4174" s="16">
        <v>0.12374791318864786</v>
      </c>
      <c r="R4174" s="40">
        <v>37.35</v>
      </c>
      <c r="S4174" s="16">
        <v>5.8073654390935037E-2</v>
      </c>
      <c r="V4174" s="7">
        <v>6</v>
      </c>
      <c r="W4174" s="7"/>
      <c r="Y4174" s="7">
        <v>3101760</v>
      </c>
      <c r="AB4174" s="7">
        <v>96</v>
      </c>
      <c r="AE4174" s="7">
        <v>5486</v>
      </c>
      <c r="AF4174" s="7">
        <v>101</v>
      </c>
      <c r="AG4174" s="8">
        <v>5385</v>
      </c>
      <c r="AH4174" s="16">
        <v>0.12374791318864764</v>
      </c>
      <c r="AI4174" s="7">
        <v>4747</v>
      </c>
      <c r="AJ4174" s="7">
        <v>638</v>
      </c>
      <c r="AK4174" s="12">
        <v>0.86529347429821368</v>
      </c>
      <c r="AL4174" s="12">
        <v>0.95</v>
      </c>
      <c r="AN4174" s="12">
        <v>0.88152274837511602</v>
      </c>
      <c r="AO4174" s="12">
        <v>0.98158950054684657</v>
      </c>
      <c r="AP4174" s="12">
        <v>-3.2021766678836938E-2</v>
      </c>
      <c r="AQ4174" s="8">
        <v>4206380</v>
      </c>
      <c r="AR4174" s="16">
        <v>4.476407131075244E-2</v>
      </c>
      <c r="AS4174" s="7">
        <v>160304.11585365856</v>
      </c>
      <c r="AT4174" s="7">
        <v>781.12906220984212</v>
      </c>
      <c r="AU4174" s="7">
        <v>130.18817703497368</v>
      </c>
      <c r="AV4174" s="7">
        <v>188</v>
      </c>
      <c r="AW4174" s="16">
        <v>0.6924903033775196</v>
      </c>
      <c r="AX4174" s="16">
        <v>-7.0286085474257187E-2</v>
      </c>
      <c r="AY4174" s="7">
        <v>96746740</v>
      </c>
      <c r="AZ4174" s="10">
        <v>23</v>
      </c>
      <c r="BA4174" s="16">
        <v>0</v>
      </c>
      <c r="BB4174" s="7">
        <v>3998926.8640359924</v>
      </c>
      <c r="BC4174" s="16">
        <v>5.6690448706974428E-2</v>
      </c>
      <c r="BD4174" s="13">
        <v>4572352</v>
      </c>
      <c r="BE4174" s="13">
        <v>1.0870040272158008</v>
      </c>
      <c r="BF4174" s="16">
        <v>2.4323947107509149E-2</v>
      </c>
      <c r="BG4174" s="44">
        <v>0.28522803128202595</v>
      </c>
      <c r="BH4174" s="43">
        <v>26.24</v>
      </c>
      <c r="BI4174" s="2">
        <v>55.44</v>
      </c>
      <c r="CB4174" s="2">
        <v>0.99193548387968</v>
      </c>
    </row>
    <row r="4175" spans="1:80" x14ac:dyDescent="0.2">
      <c r="A4175" s="2">
        <v>2009</v>
      </c>
      <c r="B4175" s="4" t="s">
        <v>7</v>
      </c>
      <c r="C4175" s="4" t="s">
        <v>259</v>
      </c>
      <c r="D4175" s="4" t="s">
        <v>260</v>
      </c>
      <c r="E4175" s="52" t="s">
        <v>261</v>
      </c>
      <c r="F4175" s="4" t="s">
        <v>143</v>
      </c>
      <c r="G4175" s="7">
        <v>293998.32</v>
      </c>
      <c r="J4175" s="8">
        <v>293998.32</v>
      </c>
      <c r="K4175" s="16">
        <v>9.1601482091395736E-2</v>
      </c>
      <c r="L4175" s="7">
        <v>293998.32</v>
      </c>
      <c r="M4175" s="7">
        <v>1763989.92</v>
      </c>
      <c r="P4175" s="8">
        <v>1763989.92</v>
      </c>
      <c r="Q4175" s="16">
        <v>9.1601482091395736E-2</v>
      </c>
      <c r="R4175" s="40">
        <v>37.35</v>
      </c>
      <c r="S4175" s="16">
        <v>5.8073654390935037E-2</v>
      </c>
      <c r="V4175" s="7">
        <v>6</v>
      </c>
      <c r="W4175" s="7"/>
      <c r="Y4175" s="7">
        <v>3054528</v>
      </c>
      <c r="AB4175" s="7">
        <v>96</v>
      </c>
      <c r="AE4175" s="7">
        <v>5616</v>
      </c>
      <c r="AF4175" s="7">
        <v>313</v>
      </c>
      <c r="AG4175" s="8">
        <v>5303</v>
      </c>
      <c r="AH4175" s="16">
        <v>9.1601482091395736E-2</v>
      </c>
      <c r="AI4175" s="7">
        <v>4594</v>
      </c>
      <c r="AJ4175" s="7">
        <v>709</v>
      </c>
      <c r="AK4175" s="12">
        <v>0.81801994301994307</v>
      </c>
      <c r="AL4175" s="12">
        <v>0.95</v>
      </c>
      <c r="AN4175" s="12">
        <v>0.86630209315481799</v>
      </c>
      <c r="AO4175" s="12">
        <v>0.94426638176638178</v>
      </c>
      <c r="AP4175" s="12">
        <v>-4.0689407671277489E-2</v>
      </c>
      <c r="AQ4175" s="8">
        <v>4197321</v>
      </c>
      <c r="AR4175" s="16">
        <v>3.9556856216282688E-2</v>
      </c>
      <c r="AS4175" s="7">
        <v>160570.81101759756</v>
      </c>
      <c r="AT4175" s="7">
        <v>791.49933999622851</v>
      </c>
      <c r="AU4175" s="7">
        <v>131.91655666603808</v>
      </c>
      <c r="AV4175" s="7">
        <v>188</v>
      </c>
      <c r="AW4175" s="16">
        <v>0.70168381205339403</v>
      </c>
      <c r="AX4175" s="16">
        <v>-4.767731331346392E-2</v>
      </c>
      <c r="AY4175" s="7">
        <v>96538383</v>
      </c>
      <c r="AZ4175" s="10">
        <v>23</v>
      </c>
      <c r="BA4175" s="16">
        <v>0</v>
      </c>
      <c r="BB4175" s="7">
        <v>4207425.1300202105</v>
      </c>
      <c r="BC4175" s="16">
        <v>3.8090012307883357E-2</v>
      </c>
      <c r="BD4175" s="13">
        <v>4601928</v>
      </c>
      <c r="BE4175" s="13">
        <v>1.0963964871878991</v>
      </c>
      <c r="BF4175" s="16">
        <v>2.3943897038504424E-2</v>
      </c>
      <c r="BG4175" s="44">
        <v>0.28799487449117389</v>
      </c>
      <c r="BH4175" s="43">
        <v>26.139999999999997</v>
      </c>
      <c r="BI4175" s="2">
        <v>55.44</v>
      </c>
    </row>
    <row r="4176" spans="1:80" x14ac:dyDescent="0.2">
      <c r="A4176" s="2">
        <v>2010</v>
      </c>
      <c r="B4176" s="4" t="s">
        <v>8</v>
      </c>
      <c r="C4176" s="4" t="s">
        <v>259</v>
      </c>
      <c r="D4176" s="4" t="s">
        <v>260</v>
      </c>
      <c r="E4176" s="52" t="s">
        <v>261</v>
      </c>
      <c r="F4176" s="4" t="s">
        <v>143</v>
      </c>
      <c r="G4176" s="7">
        <v>293887.44</v>
      </c>
      <c r="J4176" s="8">
        <v>293887.44</v>
      </c>
      <c r="K4176" s="16">
        <v>7.1125479894928345E-2</v>
      </c>
      <c r="L4176" s="7">
        <v>293887.44</v>
      </c>
      <c r="M4176" s="7">
        <v>1763324.6400000001</v>
      </c>
      <c r="P4176" s="8">
        <v>1763324.6400000001</v>
      </c>
      <c r="Q4176" s="16">
        <v>3.9927650383425606E-2</v>
      </c>
      <c r="R4176" s="40">
        <v>37.35</v>
      </c>
      <c r="S4176" s="16">
        <v>0</v>
      </c>
      <c r="V4176" s="7">
        <v>6</v>
      </c>
      <c r="W4176" s="7"/>
      <c r="Y4176" s="7">
        <v>3053376</v>
      </c>
      <c r="AB4176" s="7">
        <v>96</v>
      </c>
      <c r="AE4176" s="7">
        <v>5575</v>
      </c>
      <c r="AF4176" s="7">
        <v>274</v>
      </c>
      <c r="AG4176" s="8">
        <v>5301</v>
      </c>
      <c r="AH4176" s="16">
        <v>7.1125479894928345E-2</v>
      </c>
      <c r="AI4176" s="7">
        <v>4600</v>
      </c>
      <c r="AJ4176" s="7">
        <v>701</v>
      </c>
      <c r="AK4176" s="12">
        <v>0.82511210762331844</v>
      </c>
      <c r="AL4176" s="12">
        <v>0.95</v>
      </c>
      <c r="AN4176" s="12">
        <v>0.86776079984908505</v>
      </c>
      <c r="AO4176" s="12">
        <v>0.95085201793721974</v>
      </c>
      <c r="AP4176" s="12">
        <v>-8.4708397601636509E-2</v>
      </c>
      <c r="AQ4176" s="8">
        <v>3648316</v>
      </c>
      <c r="AR4176" s="16">
        <v>-1.0684388200070671E-2</v>
      </c>
      <c r="AS4176" s="7">
        <v>138036.92773363602</v>
      </c>
      <c r="AT4176" s="7">
        <v>688.23165440482933</v>
      </c>
      <c r="AU4176" s="7">
        <v>114.70527573413823</v>
      </c>
      <c r="AV4176" s="7">
        <v>188</v>
      </c>
      <c r="AW4176" s="16">
        <v>0.61013444539435224</v>
      </c>
      <c r="AX4176" s="16">
        <v>-4.8668807454860241E-2</v>
      </c>
      <c r="AY4176" s="7">
        <v>83911268</v>
      </c>
      <c r="AZ4176" s="10">
        <v>23</v>
      </c>
      <c r="BA4176" s="16">
        <v>-1.3975820972305653E-2</v>
      </c>
      <c r="BB4176" s="7">
        <v>4085776.0357296257</v>
      </c>
      <c r="BC4176" s="16">
        <v>3.1486242043482701E-2</v>
      </c>
      <c r="BD4176" s="13">
        <v>3838694</v>
      </c>
      <c r="BE4176" s="13">
        <v>1.0521824315656867</v>
      </c>
      <c r="BF4176" s="16">
        <v>2.2438507875424195E-2</v>
      </c>
      <c r="BG4176" s="44">
        <v>0.27658441500596359</v>
      </c>
      <c r="BH4176" s="43">
        <v>26.43</v>
      </c>
      <c r="BI4176" s="2">
        <v>55.44</v>
      </c>
      <c r="CB4176" s="2">
        <v>0.95</v>
      </c>
    </row>
    <row r="4177" spans="1:80" x14ac:dyDescent="0.2">
      <c r="A4177" s="2">
        <v>2010</v>
      </c>
      <c r="B4177" s="4" t="s">
        <v>9</v>
      </c>
      <c r="C4177" s="4" t="s">
        <v>259</v>
      </c>
      <c r="D4177" s="4" t="s">
        <v>260</v>
      </c>
      <c r="E4177" s="52" t="s">
        <v>261</v>
      </c>
      <c r="F4177" s="4" t="s">
        <v>143</v>
      </c>
      <c r="G4177" s="7">
        <v>270824.39999999997</v>
      </c>
      <c r="J4177" s="8">
        <v>270824.39999999997</v>
      </c>
      <c r="K4177" s="16">
        <v>7.6940035273368457E-2</v>
      </c>
      <c r="L4177" s="7">
        <v>270824.39999999997</v>
      </c>
      <c r="M4177" s="7">
        <v>1624946.4</v>
      </c>
      <c r="P4177" s="8">
        <v>1624946.4</v>
      </c>
      <c r="Q4177" s="16">
        <v>4.5572849779969449E-2</v>
      </c>
      <c r="R4177" s="40">
        <v>37.35</v>
      </c>
      <c r="S4177" s="16">
        <v>0</v>
      </c>
      <c r="V4177" s="7">
        <v>6</v>
      </c>
      <c r="W4177" s="7"/>
      <c r="Y4177" s="7">
        <v>2813760</v>
      </c>
      <c r="AB4177" s="7">
        <v>96</v>
      </c>
      <c r="AE4177" s="7">
        <v>5156</v>
      </c>
      <c r="AF4177" s="7">
        <v>271</v>
      </c>
      <c r="AG4177" s="8">
        <v>4885</v>
      </c>
      <c r="AH4177" s="16">
        <v>7.6940035273368679E-2</v>
      </c>
      <c r="AI4177" s="7">
        <v>3978</v>
      </c>
      <c r="AJ4177" s="7">
        <v>907</v>
      </c>
      <c r="AK4177" s="12">
        <v>0.77152831652443754</v>
      </c>
      <c r="AL4177" s="12">
        <v>0.95</v>
      </c>
      <c r="AN4177" s="12">
        <v>0.81432958034800407</v>
      </c>
      <c r="AO4177" s="12">
        <v>0.94743987587276957</v>
      </c>
      <c r="AP4177" s="12">
        <v>-0.12365386086392727</v>
      </c>
      <c r="AQ4177" s="8">
        <v>3621984</v>
      </c>
      <c r="AR4177" s="16">
        <v>2.2519813879116279E-2</v>
      </c>
      <c r="AS4177" s="7">
        <v>146283.6833602585</v>
      </c>
      <c r="AT4177" s="7">
        <v>741.45015353121801</v>
      </c>
      <c r="AU4177" s="7">
        <v>123.57502558853633</v>
      </c>
      <c r="AV4177" s="7">
        <v>188</v>
      </c>
      <c r="AW4177" s="16">
        <v>0.65731396589646984</v>
      </c>
      <c r="AX4177" s="16">
        <v>-2.2048234999316074E-2</v>
      </c>
      <c r="AY4177" s="7">
        <v>83305632</v>
      </c>
      <c r="AZ4177" s="10">
        <v>23</v>
      </c>
      <c r="BA4177" s="16">
        <v>-8.8531346595862814E-2</v>
      </c>
      <c r="BB4177" s="7">
        <v>4168551.6181492927</v>
      </c>
      <c r="BC4177" s="16">
        <v>2.2899873127525332E-2</v>
      </c>
      <c r="BD4177" s="13">
        <v>3860035</v>
      </c>
      <c r="BE4177" s="13">
        <v>1.0657239236838152</v>
      </c>
      <c r="BF4177" s="16">
        <v>2.2205630812037577E-2</v>
      </c>
      <c r="BG4177" s="44">
        <v>0.27672515675213316</v>
      </c>
      <c r="BH4177" s="43">
        <v>24.759999999999998</v>
      </c>
      <c r="BI4177" s="2">
        <v>55.44</v>
      </c>
      <c r="CB4177" s="2">
        <v>0.98928571428571399</v>
      </c>
    </row>
    <row r="4178" spans="1:80" x14ac:dyDescent="0.2">
      <c r="A4178" s="2">
        <v>2010</v>
      </c>
      <c r="B4178" s="4" t="s">
        <v>10</v>
      </c>
      <c r="C4178" s="4" t="s">
        <v>259</v>
      </c>
      <c r="D4178" s="4" t="s">
        <v>260</v>
      </c>
      <c r="E4178" s="52" t="s">
        <v>261</v>
      </c>
      <c r="F4178" s="4" t="s">
        <v>143</v>
      </c>
      <c r="G4178" s="7">
        <v>303644.88</v>
      </c>
      <c r="J4178" s="8">
        <v>303644.88</v>
      </c>
      <c r="K4178" s="16">
        <v>0.1084800647642179</v>
      </c>
      <c r="L4178" s="7">
        <v>303644.88</v>
      </c>
      <c r="M4178" s="7">
        <v>1821869.28</v>
      </c>
      <c r="P4178" s="8">
        <v>1821869.28</v>
      </c>
      <c r="Q4178" s="16">
        <v>0.12918172981074827</v>
      </c>
      <c r="R4178" s="40">
        <v>37.35</v>
      </c>
      <c r="S4178" s="16">
        <v>0</v>
      </c>
      <c r="V4178" s="7">
        <v>6</v>
      </c>
      <c r="W4178" s="7"/>
      <c r="Y4178" s="7">
        <v>3154752</v>
      </c>
      <c r="AB4178" s="7">
        <v>96</v>
      </c>
      <c r="AE4178" s="7">
        <v>5686</v>
      </c>
      <c r="AF4178" s="7">
        <v>209</v>
      </c>
      <c r="AG4178" s="8">
        <v>5477</v>
      </c>
      <c r="AH4178" s="16">
        <v>0.10848006476421768</v>
      </c>
      <c r="AI4178" s="7">
        <v>4654</v>
      </c>
      <c r="AJ4178" s="7">
        <v>823</v>
      </c>
      <c r="AK4178" s="12">
        <v>0.81850158283503338</v>
      </c>
      <c r="AL4178" s="12">
        <v>0.95</v>
      </c>
      <c r="AN4178" s="12">
        <v>0.84973525652729598</v>
      </c>
      <c r="AO4178" s="12">
        <v>0.96324305311290892</v>
      </c>
      <c r="AP4178" s="12">
        <v>-8.5683383601618202E-2</v>
      </c>
      <c r="AQ4178" s="8">
        <v>4396410</v>
      </c>
      <c r="AR4178" s="16">
        <v>7.9852774478944788E-2</v>
      </c>
      <c r="AS4178" s="7">
        <v>161395.37444933923</v>
      </c>
      <c r="AT4178" s="7">
        <v>802.70403505568743</v>
      </c>
      <c r="AU4178" s="7">
        <v>133.78400584261456</v>
      </c>
      <c r="AV4178" s="7">
        <v>188</v>
      </c>
      <c r="AW4178" s="16">
        <v>0.71161705235433281</v>
      </c>
      <c r="AX4178" s="16">
        <v>-4.3685576935495574E-2</v>
      </c>
      <c r="AY4178" s="7">
        <v>101117430</v>
      </c>
      <c r="AZ4178" s="10">
        <v>23</v>
      </c>
      <c r="BA4178" s="16">
        <v>-8.0625174881080897E-2</v>
      </c>
      <c r="BB4178" s="7">
        <v>4313601.4324112562</v>
      </c>
      <c r="BC4178" s="16">
        <v>4.3032980548537596E-2</v>
      </c>
      <c r="BD4178" s="13">
        <v>4911310</v>
      </c>
      <c r="BE4178" s="13">
        <v>1.1171182851462897</v>
      </c>
      <c r="BF4178" s="16">
        <v>2.295623633174234E-2</v>
      </c>
      <c r="BG4178" s="44">
        <v>0.28920658739904465</v>
      </c>
      <c r="BH4178" s="43">
        <v>27.24</v>
      </c>
      <c r="BI4178" s="2">
        <v>55.44</v>
      </c>
      <c r="CB4178" s="2">
        <v>0.96854925266900005</v>
      </c>
    </row>
    <row r="4179" spans="1:80" x14ac:dyDescent="0.2">
      <c r="A4179" s="2">
        <v>2010</v>
      </c>
      <c r="B4179" s="4" t="s">
        <v>0</v>
      </c>
      <c r="C4179" s="4" t="s">
        <v>259</v>
      </c>
      <c r="D4179" s="4" t="s">
        <v>260</v>
      </c>
      <c r="E4179" s="52" t="s">
        <v>261</v>
      </c>
      <c r="F4179" s="4" t="s">
        <v>143</v>
      </c>
      <c r="G4179" s="7">
        <v>294829.92</v>
      </c>
      <c r="J4179" s="8">
        <v>294829.92</v>
      </c>
      <c r="K4179" s="16">
        <v>0.12884737847590744</v>
      </c>
      <c r="L4179" s="7">
        <v>294829.92</v>
      </c>
      <c r="M4179" s="7">
        <v>1768979.52</v>
      </c>
      <c r="P4179" s="8">
        <v>1768979.52</v>
      </c>
      <c r="Q4179" s="16">
        <v>0.13833349090007463</v>
      </c>
      <c r="R4179" s="40">
        <v>37.35</v>
      </c>
      <c r="S4179" s="16">
        <v>0</v>
      </c>
      <c r="V4179" s="7">
        <v>6</v>
      </c>
      <c r="W4179" s="7"/>
      <c r="Y4179" s="7">
        <v>3063168</v>
      </c>
      <c r="AB4179" s="7">
        <v>96</v>
      </c>
      <c r="AE4179" s="7">
        <v>5445</v>
      </c>
      <c r="AF4179" s="7">
        <v>127</v>
      </c>
      <c r="AG4179" s="8">
        <v>5318</v>
      </c>
      <c r="AH4179" s="16">
        <v>0.12884737847590744</v>
      </c>
      <c r="AI4179" s="7">
        <v>4784</v>
      </c>
      <c r="AJ4179" s="7">
        <v>534</v>
      </c>
      <c r="AK4179" s="12">
        <v>0.87860422405876948</v>
      </c>
      <c r="AL4179" s="12">
        <v>0.95</v>
      </c>
      <c r="AN4179" s="12">
        <v>0.89958631064309891</v>
      </c>
      <c r="AO4179" s="12">
        <v>0.97667584940312213</v>
      </c>
      <c r="AP4179" s="12">
        <v>-1.3512311582951853E-2</v>
      </c>
      <c r="AQ4179" s="8">
        <v>4264434</v>
      </c>
      <c r="AR4179" s="16">
        <v>8.9407105052198954E-2</v>
      </c>
      <c r="AS4179" s="7">
        <v>162516.53963414635</v>
      </c>
      <c r="AT4179" s="7">
        <v>801.88679954870247</v>
      </c>
      <c r="AU4179" s="7">
        <v>133.64779992478375</v>
      </c>
      <c r="AV4179" s="7">
        <v>188</v>
      </c>
      <c r="AW4179" s="16">
        <v>0.71089255279140295</v>
      </c>
      <c r="AX4179" s="16">
        <v>-4.2980713682762683E-2</v>
      </c>
      <c r="AY4179" s="7">
        <v>98081982</v>
      </c>
      <c r="AZ4179" s="10">
        <v>23</v>
      </c>
      <c r="BA4179" s="16">
        <v>-7.7527774435487085E-2</v>
      </c>
      <c r="BB4179" s="7">
        <v>4256034.3731977399</v>
      </c>
      <c r="BC4179" s="16">
        <v>5.3661378821816354E-2</v>
      </c>
      <c r="BD4179" s="13">
        <v>4553929</v>
      </c>
      <c r="BE4179" s="13">
        <v>1.067885914050962</v>
      </c>
      <c r="BF4179" s="16">
        <v>2.1646701749373373E-2</v>
      </c>
      <c r="BG4179" s="44">
        <v>0.27550525374757151</v>
      </c>
      <c r="BH4179" s="43">
        <v>26.24</v>
      </c>
      <c r="BI4179" s="2">
        <v>55.44</v>
      </c>
      <c r="CB4179" s="2">
        <v>0.99651567944259001</v>
      </c>
    </row>
    <row r="4180" spans="1:80" x14ac:dyDescent="0.2">
      <c r="A4180" s="2">
        <v>2010</v>
      </c>
      <c r="B4180" s="4" t="s">
        <v>1</v>
      </c>
      <c r="C4180" s="4" t="s">
        <v>259</v>
      </c>
      <c r="D4180" s="4" t="s">
        <v>260</v>
      </c>
      <c r="E4180" s="52" t="s">
        <v>261</v>
      </c>
      <c r="F4180" s="4" t="s">
        <v>143</v>
      </c>
      <c r="G4180" s="7">
        <v>292224.24</v>
      </c>
      <c r="J4180" s="8">
        <v>292224.24</v>
      </c>
      <c r="K4180" s="16">
        <v>8.2563154651879245E-2</v>
      </c>
      <c r="L4180" s="7">
        <v>292224.24</v>
      </c>
      <c r="M4180" s="7">
        <v>1753345.44</v>
      </c>
      <c r="P4180" s="8">
        <v>1753345.44</v>
      </c>
      <c r="Q4180" s="16">
        <v>8.2563154651879245E-2</v>
      </c>
      <c r="R4180" s="40">
        <v>37.35</v>
      </c>
      <c r="S4180" s="16">
        <v>0</v>
      </c>
      <c r="V4180" s="7">
        <v>6</v>
      </c>
      <c r="W4180" s="7"/>
      <c r="Y4180" s="7">
        <v>3036096</v>
      </c>
      <c r="AB4180" s="7">
        <v>96</v>
      </c>
      <c r="AE4180" s="7">
        <v>5476</v>
      </c>
      <c r="AF4180" s="7">
        <v>205</v>
      </c>
      <c r="AG4180" s="8">
        <v>5271</v>
      </c>
      <c r="AH4180" s="16">
        <v>8.2563154651879245E-2</v>
      </c>
      <c r="AI4180" s="7">
        <v>4358</v>
      </c>
      <c r="AJ4180" s="7">
        <v>913</v>
      </c>
      <c r="AK4180" s="12">
        <v>0.79583637691745801</v>
      </c>
      <c r="AL4180" s="12">
        <v>0.95</v>
      </c>
      <c r="AN4180" s="12">
        <v>0.82678808575222917</v>
      </c>
      <c r="AO4180" s="12">
        <v>0.962563915266618</v>
      </c>
      <c r="AP4180" s="12">
        <v>-0.1075967214525374</v>
      </c>
      <c r="AQ4180" s="8">
        <v>4177111</v>
      </c>
      <c r="AR4180" s="16">
        <v>4.4794400831211112E-2</v>
      </c>
      <c r="AS4180" s="7">
        <v>159431.71755725192</v>
      </c>
      <c r="AT4180" s="7">
        <v>792.47030923923353</v>
      </c>
      <c r="AU4180" s="7">
        <v>132.07838487320558</v>
      </c>
      <c r="AV4180" s="7">
        <v>188</v>
      </c>
      <c r="AW4180" s="16">
        <v>0.70254460038939137</v>
      </c>
      <c r="AX4180" s="16">
        <v>-3.4888268327230798E-2</v>
      </c>
      <c r="AY4180" s="7">
        <v>96073553</v>
      </c>
      <c r="AZ4180" s="10">
        <v>23</v>
      </c>
      <c r="BA4180" s="16">
        <v>-7.656482113462082E-2</v>
      </c>
      <c r="BB4180" s="7">
        <v>4068139.6079841447</v>
      </c>
      <c r="BC4180" s="16">
        <v>3.085357506219959E-2</v>
      </c>
      <c r="BD4180" s="13">
        <v>4479193</v>
      </c>
      <c r="BE4180" s="13">
        <v>1.0723184037963081</v>
      </c>
      <c r="BF4180" s="16">
        <v>2.1445490760395054E-2</v>
      </c>
      <c r="BG4180" s="44">
        <v>0.27481250737988416</v>
      </c>
      <c r="BH4180" s="43">
        <v>26.2</v>
      </c>
      <c r="BI4180" s="2">
        <v>55.44</v>
      </c>
      <c r="CB4180" s="2">
        <v>0.96727272727272695</v>
      </c>
    </row>
    <row r="4181" spans="1:80" x14ac:dyDescent="0.2">
      <c r="A4181" s="2">
        <v>2010</v>
      </c>
      <c r="B4181" s="4" t="s">
        <v>2</v>
      </c>
      <c r="C4181" s="4" t="s">
        <v>259</v>
      </c>
      <c r="D4181" s="4" t="s">
        <v>260</v>
      </c>
      <c r="E4181" s="52" t="s">
        <v>261</v>
      </c>
      <c r="F4181" s="4" t="s">
        <v>143</v>
      </c>
      <c r="G4181" s="7">
        <v>293942.88</v>
      </c>
      <c r="J4181" s="8">
        <v>293942.88</v>
      </c>
      <c r="K4181" s="16">
        <v>1.1832061068702382E-2</v>
      </c>
      <c r="L4181" s="7">
        <v>293942.88</v>
      </c>
      <c r="M4181" s="7">
        <v>1763657.28</v>
      </c>
      <c r="P4181" s="8">
        <v>1763657.28</v>
      </c>
      <c r="Q4181" s="16">
        <v>1.1832061068702382E-2</v>
      </c>
      <c r="R4181" s="40">
        <v>37.35</v>
      </c>
      <c r="S4181" s="16">
        <v>0</v>
      </c>
      <c r="V4181" s="7">
        <v>6</v>
      </c>
      <c r="W4181" s="7"/>
      <c r="Y4181" s="7">
        <v>3053952</v>
      </c>
      <c r="AB4181" s="7">
        <v>96</v>
      </c>
      <c r="AE4181" s="7">
        <v>5486</v>
      </c>
      <c r="AF4181" s="7">
        <v>184</v>
      </c>
      <c r="AG4181" s="8">
        <v>5302</v>
      </c>
      <c r="AH4181" s="16">
        <v>1.1832061068702382E-2</v>
      </c>
      <c r="AI4181" s="7">
        <v>4517</v>
      </c>
      <c r="AJ4181" s="7">
        <v>785</v>
      </c>
      <c r="AK4181" s="12">
        <v>0.82336857455340873</v>
      </c>
      <c r="AL4181" s="12">
        <v>0.95</v>
      </c>
      <c r="AN4181" s="12">
        <v>0.85194266314598266</v>
      </c>
      <c r="AO4181" s="12">
        <v>0.96646008020415608</v>
      </c>
      <c r="AP4181" s="12">
        <v>-5.2593473071954722E-2</v>
      </c>
      <c r="AQ4181" s="8">
        <v>4175120</v>
      </c>
      <c r="AR4181" s="16">
        <v>3.1363161063170164E-2</v>
      </c>
      <c r="AS4181" s="7">
        <v>156020.92675635277</v>
      </c>
      <c r="AT4181" s="7">
        <v>787.46133534515275</v>
      </c>
      <c r="AU4181" s="7">
        <v>131.2435558908588</v>
      </c>
      <c r="AV4181" s="7">
        <v>188</v>
      </c>
      <c r="AW4181" s="16">
        <v>0.69810402069605748</v>
      </c>
      <c r="AX4181" s="16">
        <v>1.9302709160884834E-2</v>
      </c>
      <c r="AY4181" s="7">
        <v>96027760</v>
      </c>
      <c r="AZ4181" s="10">
        <v>23</v>
      </c>
      <c r="BA4181" s="16">
        <v>-7.1457408155026214E-2</v>
      </c>
      <c r="BB4181" s="7">
        <v>4219321.6751225339</v>
      </c>
      <c r="BC4181" s="16">
        <v>-5.3985488583947914E-3</v>
      </c>
      <c r="BD4181" s="13">
        <v>4497964</v>
      </c>
      <c r="BE4181" s="13">
        <v>1.0773256816570542</v>
      </c>
      <c r="BF4181" s="16">
        <v>2.1035198941299762E-2</v>
      </c>
      <c r="BG4181" s="44">
        <v>0.27239259433151297</v>
      </c>
      <c r="BH4181" s="43">
        <v>26.759999999999998</v>
      </c>
      <c r="BI4181" s="2">
        <v>55.44</v>
      </c>
    </row>
    <row r="4182" spans="1:80" x14ac:dyDescent="0.2">
      <c r="A4182" s="2">
        <v>2010</v>
      </c>
      <c r="B4182" s="4" t="s">
        <v>3</v>
      </c>
      <c r="C4182" s="4" t="s">
        <v>259</v>
      </c>
      <c r="D4182" s="4" t="s">
        <v>260</v>
      </c>
      <c r="E4182" s="52" t="s">
        <v>261</v>
      </c>
      <c r="F4182" s="4" t="s">
        <v>143</v>
      </c>
      <c r="G4182" s="7">
        <v>296271.35999999999</v>
      </c>
      <c r="J4182" s="8">
        <v>296271.35999999999</v>
      </c>
      <c r="K4182" s="16">
        <v>-2.8716830243547875E-2</v>
      </c>
      <c r="L4182" s="7">
        <v>296271.35999999999</v>
      </c>
      <c r="M4182" s="7">
        <v>1777628.1599999999</v>
      </c>
      <c r="P4182" s="8">
        <v>1777628.1599999999</v>
      </c>
      <c r="Q4182" s="16">
        <v>-2.8716830243547875E-2</v>
      </c>
      <c r="R4182" s="40">
        <v>37.35</v>
      </c>
      <c r="S4182" s="16">
        <v>0</v>
      </c>
      <c r="V4182" s="7">
        <v>6</v>
      </c>
      <c r="W4182" s="7"/>
      <c r="Y4182" s="7">
        <v>3078144</v>
      </c>
      <c r="AB4182" s="7">
        <v>96</v>
      </c>
      <c r="AE4182" s="7">
        <v>5645</v>
      </c>
      <c r="AF4182" s="7">
        <v>301</v>
      </c>
      <c r="AG4182" s="8">
        <v>5344</v>
      </c>
      <c r="AH4182" s="16">
        <v>-2.8716830243547764E-2</v>
      </c>
      <c r="AI4182" s="7">
        <v>4687</v>
      </c>
      <c r="AJ4182" s="7">
        <v>657</v>
      </c>
      <c r="AK4182" s="12">
        <v>0.83029229406554472</v>
      </c>
      <c r="AL4182" s="12">
        <v>0.95</v>
      </c>
      <c r="AN4182" s="12">
        <v>0.87705838323353291</v>
      </c>
      <c r="AO4182" s="12">
        <v>0.94667847652790083</v>
      </c>
      <c r="AP4182" s="12">
        <v>-2.9840123733233193E-2</v>
      </c>
      <c r="AQ4182" s="8">
        <v>4189383</v>
      </c>
      <c r="AR4182" s="16">
        <v>9.1660905722109831E-2</v>
      </c>
      <c r="AS4182" s="7">
        <v>155450.20408163266</v>
      </c>
      <c r="AT4182" s="7">
        <v>783.94142964071852</v>
      </c>
      <c r="AU4182" s="7">
        <v>130.65690494011974</v>
      </c>
      <c r="AV4182" s="7">
        <v>188</v>
      </c>
      <c r="AW4182" s="16">
        <v>0.69498353691553061</v>
      </c>
      <c r="AX4182" s="16">
        <v>0.12393680824907305</v>
      </c>
      <c r="AY4182" s="7">
        <v>96355809</v>
      </c>
      <c r="AZ4182" s="10">
        <v>23</v>
      </c>
      <c r="BA4182" s="16">
        <v>-0.1254087763328009</v>
      </c>
      <c r="BB4182" s="7">
        <v>4094460.2596075688</v>
      </c>
      <c r="BC4182" s="16">
        <v>-5.8154904913289306E-2</v>
      </c>
      <c r="BD4182" s="13">
        <v>4305846</v>
      </c>
      <c r="BE4182" s="13">
        <v>1.0277995590281432</v>
      </c>
      <c r="BF4182" s="16">
        <v>1.9603753696103208E-2</v>
      </c>
      <c r="BG4182" s="44">
        <v>0.25931770739479543</v>
      </c>
      <c r="BH4182" s="43">
        <v>26.95</v>
      </c>
      <c r="BI4182" s="2">
        <v>55.44</v>
      </c>
    </row>
    <row r="4183" spans="1:80" x14ac:dyDescent="0.2">
      <c r="A4183" s="2">
        <v>2010</v>
      </c>
      <c r="B4183" s="4" t="s">
        <v>4</v>
      </c>
      <c r="C4183" s="4" t="s">
        <v>259</v>
      </c>
      <c r="D4183" s="4" t="s">
        <v>260</v>
      </c>
      <c r="E4183" s="52" t="s">
        <v>261</v>
      </c>
      <c r="F4183" s="4" t="s">
        <v>143</v>
      </c>
      <c r="G4183" s="7">
        <v>297324.71999999997</v>
      </c>
      <c r="J4183" s="8">
        <v>297324.71999999997</v>
      </c>
      <c r="K4183" s="16">
        <v>3.7432154220475855E-3</v>
      </c>
      <c r="L4183" s="7">
        <v>297324.71999999997</v>
      </c>
      <c r="M4183" s="7">
        <v>1783948.3199999998</v>
      </c>
      <c r="P4183" s="8">
        <v>1783948.3199999998</v>
      </c>
      <c r="Q4183" s="16">
        <v>3.7432154220473635E-3</v>
      </c>
      <c r="R4183" s="40">
        <v>37.35</v>
      </c>
      <c r="S4183" s="16">
        <v>0</v>
      </c>
      <c r="V4183" s="7">
        <v>6</v>
      </c>
      <c r="W4183" s="7"/>
      <c r="Y4183" s="7">
        <v>3089088</v>
      </c>
      <c r="AB4183" s="7">
        <v>96</v>
      </c>
      <c r="AE4183" s="7">
        <v>5616</v>
      </c>
      <c r="AF4183" s="7">
        <v>253</v>
      </c>
      <c r="AG4183" s="8">
        <v>5363</v>
      </c>
      <c r="AH4183" s="16">
        <v>3.7432154220475855E-3</v>
      </c>
      <c r="AI4183" s="7">
        <v>4548</v>
      </c>
      <c r="AJ4183" s="7">
        <v>815</v>
      </c>
      <c r="AK4183" s="12">
        <v>0.80982905982905984</v>
      </c>
      <c r="AL4183" s="12">
        <v>0.95</v>
      </c>
      <c r="AN4183" s="12">
        <v>0.84803281745291814</v>
      </c>
      <c r="AO4183" s="12">
        <v>0.95495014245014243</v>
      </c>
      <c r="AP4183" s="12">
        <v>0.14333569105499411</v>
      </c>
      <c r="AQ4183" s="8">
        <v>4334652</v>
      </c>
      <c r="AR4183" s="16">
        <v>5.2983790764189909E-2</v>
      </c>
      <c r="AS4183" s="7">
        <v>162225</v>
      </c>
      <c r="AT4183" s="7">
        <v>808.25135185530485</v>
      </c>
      <c r="AU4183" s="7">
        <v>134.7085586425508</v>
      </c>
      <c r="AV4183" s="7">
        <v>188</v>
      </c>
      <c r="AW4183" s="16">
        <v>0.71653488639654683</v>
      </c>
      <c r="AX4183" s="16">
        <v>4.9056944630443189E-2</v>
      </c>
      <c r="AY4183" s="7">
        <v>99696996</v>
      </c>
      <c r="AZ4183" s="10">
        <v>23</v>
      </c>
      <c r="BA4183" s="16">
        <v>-7.2206534893102026E-2</v>
      </c>
      <c r="BB4183" s="7">
        <v>4182530.193270823</v>
      </c>
      <c r="BC4183" s="16">
        <v>-2.225606636002464E-3</v>
      </c>
      <c r="BD4183" s="13">
        <v>4793788</v>
      </c>
      <c r="BE4183" s="13">
        <v>1.1059222285895154</v>
      </c>
      <c r="BF4183" s="16">
        <v>2.0616705034610182E-2</v>
      </c>
      <c r="BG4183" s="44">
        <v>0.27887422760095371</v>
      </c>
      <c r="BH4183" s="43">
        <v>26.72</v>
      </c>
      <c r="BI4183" s="2">
        <v>55.44</v>
      </c>
    </row>
    <row r="4184" spans="1:80" x14ac:dyDescent="0.2">
      <c r="A4184" s="2">
        <v>2010</v>
      </c>
      <c r="B4184" s="4" t="s">
        <v>11</v>
      </c>
      <c r="C4184" s="4" t="s">
        <v>259</v>
      </c>
      <c r="D4184" s="4" t="s">
        <v>260</v>
      </c>
      <c r="E4184" s="52" t="s">
        <v>261</v>
      </c>
      <c r="F4184" s="4" t="s">
        <v>143</v>
      </c>
      <c r="G4184" s="7">
        <v>289064.15999999997</v>
      </c>
      <c r="J4184" s="8">
        <v>289064.15999999997</v>
      </c>
      <c r="K4184" s="16">
        <v>-2.7964205816554788E-2</v>
      </c>
      <c r="L4184" s="7">
        <v>289064.15999999997</v>
      </c>
      <c r="M4184" s="7">
        <v>1734384.96</v>
      </c>
      <c r="P4184" s="8">
        <v>1734384.96</v>
      </c>
      <c r="Q4184" s="16">
        <v>-2.7964205816554788E-2</v>
      </c>
      <c r="R4184" s="40">
        <v>37.35</v>
      </c>
      <c r="S4184" s="16">
        <v>0</v>
      </c>
      <c r="V4184" s="7">
        <v>6</v>
      </c>
      <c r="W4184" s="7"/>
      <c r="Y4184" s="7">
        <v>3003264</v>
      </c>
      <c r="AB4184" s="7">
        <v>96</v>
      </c>
      <c r="AE4184" s="7">
        <v>5556</v>
      </c>
      <c r="AF4184" s="7">
        <v>342</v>
      </c>
      <c r="AG4184" s="8">
        <v>5214</v>
      </c>
      <c r="AH4184" s="16">
        <v>-2.7964205816554788E-2</v>
      </c>
      <c r="AI4184" s="7">
        <v>4460</v>
      </c>
      <c r="AJ4184" s="7">
        <v>754</v>
      </c>
      <c r="AK4184" s="12">
        <v>0.80273578113750899</v>
      </c>
      <c r="AL4184" s="12">
        <v>0.95</v>
      </c>
      <c r="AN4184" s="12">
        <v>0.85538933640199466</v>
      </c>
      <c r="AO4184" s="12">
        <v>0.93844492440604754</v>
      </c>
      <c r="AP4184" s="12">
        <v>8.6247253896851062E-2</v>
      </c>
      <c r="AQ4184" s="8">
        <v>4328149</v>
      </c>
      <c r="AR4184" s="16">
        <v>2.576238681570997E-2</v>
      </c>
      <c r="AS4184" s="7">
        <v>161739.49925261585</v>
      </c>
      <c r="AT4184" s="7">
        <v>830.10145761411582</v>
      </c>
      <c r="AU4184" s="7">
        <v>138.35024293568597</v>
      </c>
      <c r="AV4184" s="7">
        <v>188</v>
      </c>
      <c r="AW4184" s="16">
        <v>0.73590554753024451</v>
      </c>
      <c r="AX4184" s="16">
        <v>5.5272236839176925E-2</v>
      </c>
      <c r="AY4184" s="7">
        <v>99547427</v>
      </c>
      <c r="AZ4184" s="10">
        <v>23</v>
      </c>
      <c r="BA4184" s="16">
        <v>1.2323943661971981E-2</v>
      </c>
      <c r="BB4184" s="7">
        <v>4186120.5150338006</v>
      </c>
      <c r="BC4184" s="16">
        <v>-2.5836628559411514E-2</v>
      </c>
      <c r="BD4184" s="13">
        <v>4618651</v>
      </c>
      <c r="BE4184" s="13">
        <v>1.0671192234832951</v>
      </c>
      <c r="BF4184" s="16">
        <v>1.9398346813202766E-2</v>
      </c>
      <c r="BG4184" s="44">
        <v>0.2681755376463012</v>
      </c>
      <c r="BH4184" s="43">
        <v>26.759999999999998</v>
      </c>
      <c r="BI4184" s="2">
        <v>55.44</v>
      </c>
    </row>
    <row r="4185" spans="1:80" x14ac:dyDescent="0.2">
      <c r="A4185" s="2">
        <v>2010</v>
      </c>
      <c r="B4185" s="4" t="s">
        <v>5</v>
      </c>
      <c r="C4185" s="4" t="s">
        <v>259</v>
      </c>
      <c r="D4185" s="4" t="s">
        <v>260</v>
      </c>
      <c r="E4185" s="52" t="s">
        <v>261</v>
      </c>
      <c r="F4185" s="4" t="s">
        <v>143</v>
      </c>
      <c r="G4185" s="7">
        <v>295384.32000000001</v>
      </c>
      <c r="J4185" s="8">
        <v>295384.32000000001</v>
      </c>
      <c r="K4185" s="16">
        <v>-1.3333333333333308E-2</v>
      </c>
      <c r="L4185" s="7">
        <v>295384.32000000001</v>
      </c>
      <c r="M4185" s="7">
        <v>1772305.92</v>
      </c>
      <c r="P4185" s="8">
        <v>1772305.92</v>
      </c>
      <c r="Q4185" s="16">
        <v>-1.3333333333333419E-2</v>
      </c>
      <c r="R4185" s="40">
        <v>37.35</v>
      </c>
      <c r="S4185" s="16">
        <v>0</v>
      </c>
      <c r="V4185" s="7">
        <v>6</v>
      </c>
      <c r="W4185" s="7"/>
      <c r="Y4185" s="7">
        <v>3068928</v>
      </c>
      <c r="AB4185" s="7">
        <v>96</v>
      </c>
      <c r="AE4185" s="7">
        <v>5505</v>
      </c>
      <c r="AF4185" s="7">
        <v>177</v>
      </c>
      <c r="AG4185" s="8">
        <v>5328</v>
      </c>
      <c r="AH4185" s="16">
        <v>-1.3333333333333308E-2</v>
      </c>
      <c r="AI4185" s="7">
        <v>4884</v>
      </c>
      <c r="AJ4185" s="7">
        <v>444</v>
      </c>
      <c r="AK4185" s="12">
        <v>0.88719346049046321</v>
      </c>
      <c r="AL4185" s="12">
        <v>0.95</v>
      </c>
      <c r="AN4185" s="12">
        <v>0.91666666666666663</v>
      </c>
      <c r="AO4185" s="12">
        <v>0.96784741144414166</v>
      </c>
      <c r="AP4185" s="12">
        <v>0.32388339128109123</v>
      </c>
      <c r="AQ4185" s="8">
        <v>4221068</v>
      </c>
      <c r="AR4185" s="16">
        <v>-2.7516620189729113E-2</v>
      </c>
      <c r="AS4185" s="7">
        <v>162912.69780007718</v>
      </c>
      <c r="AT4185" s="7">
        <v>792.24249249249249</v>
      </c>
      <c r="AU4185" s="7">
        <v>132.04041541541542</v>
      </c>
      <c r="AV4185" s="7">
        <v>188</v>
      </c>
      <c r="AW4185" s="16">
        <v>0.70234263518837992</v>
      </c>
      <c r="AX4185" s="16">
        <v>-1.4374952894995796E-2</v>
      </c>
      <c r="AY4185" s="7">
        <v>97084564</v>
      </c>
      <c r="AZ4185" s="10">
        <v>23</v>
      </c>
      <c r="BA4185" s="16">
        <v>0</v>
      </c>
      <c r="BB4185" s="7">
        <v>3990622.9402063452</v>
      </c>
      <c r="BC4185" s="16">
        <v>3.6909148908940356E-2</v>
      </c>
      <c r="BD4185" s="13">
        <v>4345785</v>
      </c>
      <c r="BE4185" s="13">
        <v>1.0295463138712762</v>
      </c>
      <c r="BF4185" s="16">
        <v>1.8260965429294711E-2</v>
      </c>
      <c r="BG4185" s="44">
        <v>0.25819854494468458</v>
      </c>
      <c r="BH4185" s="43">
        <v>25.91</v>
      </c>
      <c r="BI4185" s="2">
        <v>55.44</v>
      </c>
    </row>
    <row r="4186" spans="1:80" x14ac:dyDescent="0.2">
      <c r="A4186" s="2">
        <v>2010</v>
      </c>
      <c r="B4186" s="4" t="s">
        <v>6</v>
      </c>
      <c r="C4186" s="4" t="s">
        <v>259</v>
      </c>
      <c r="D4186" s="4" t="s">
        <v>260</v>
      </c>
      <c r="E4186" s="52" t="s">
        <v>261</v>
      </c>
      <c r="F4186" s="4" t="s">
        <v>143</v>
      </c>
      <c r="G4186" s="7">
        <v>289396.8</v>
      </c>
      <c r="J4186" s="8">
        <v>289396.8</v>
      </c>
      <c r="K4186" s="16">
        <v>-3.0640668523676751E-2</v>
      </c>
      <c r="L4186" s="7">
        <v>289396.8</v>
      </c>
      <c r="M4186" s="7">
        <v>1736380.7999999998</v>
      </c>
      <c r="P4186" s="8">
        <v>1736380.7999999998</v>
      </c>
      <c r="Q4186" s="16">
        <v>-3.0640668523676973E-2</v>
      </c>
      <c r="R4186" s="40">
        <v>37.35</v>
      </c>
      <c r="S4186" s="16">
        <v>0</v>
      </c>
      <c r="V4186" s="7">
        <v>6</v>
      </c>
      <c r="W4186" s="7"/>
      <c r="Y4186" s="7">
        <v>3006720</v>
      </c>
      <c r="AB4186" s="7">
        <v>96</v>
      </c>
      <c r="AE4186" s="7">
        <v>5486</v>
      </c>
      <c r="AF4186" s="7">
        <v>266</v>
      </c>
      <c r="AG4186" s="8">
        <v>5220</v>
      </c>
      <c r="AH4186" s="16">
        <v>-3.0640668523676862E-2</v>
      </c>
      <c r="AI4186" s="7">
        <v>4624</v>
      </c>
      <c r="AJ4186" s="7">
        <v>596</v>
      </c>
      <c r="AK4186" s="12">
        <v>0.84287276704338321</v>
      </c>
      <c r="AL4186" s="12">
        <v>0.95</v>
      </c>
      <c r="AN4186" s="12">
        <v>0.885823754789272</v>
      </c>
      <c r="AO4186" s="12">
        <v>0.95151294203426906</v>
      </c>
      <c r="AP4186" s="12">
        <v>4.8790645755698581E-3</v>
      </c>
      <c r="AQ4186" s="8">
        <v>4352870</v>
      </c>
      <c r="AR4186" s="16">
        <v>3.4825669578117058E-2</v>
      </c>
      <c r="AS4186" s="7">
        <v>165886.81402439025</v>
      </c>
      <c r="AT4186" s="7">
        <v>833.88314176245206</v>
      </c>
      <c r="AU4186" s="7">
        <v>138.98052362707534</v>
      </c>
      <c r="AV4186" s="7">
        <v>188</v>
      </c>
      <c r="AW4186" s="16">
        <v>0.73925810439933692</v>
      </c>
      <c r="AX4186" s="16">
        <v>6.7535676375126474E-2</v>
      </c>
      <c r="AY4186" s="7">
        <v>100116010</v>
      </c>
      <c r="AZ4186" s="10">
        <v>23</v>
      </c>
      <c r="BA4186" s="16">
        <v>0</v>
      </c>
      <c r="BB4186" s="7">
        <v>4138192.1696699653</v>
      </c>
      <c r="BC4186" s="16">
        <v>-3.9408065434741624E-2</v>
      </c>
      <c r="BD4186" s="13">
        <v>4850549</v>
      </c>
      <c r="BE4186" s="13">
        <v>1.1143335316699097</v>
      </c>
      <c r="BF4186" s="16">
        <v>1.9296350310113237E-2</v>
      </c>
      <c r="BG4186" s="44">
        <v>0.27875926674053997</v>
      </c>
      <c r="BH4186" s="43">
        <v>26.24</v>
      </c>
      <c r="BI4186" s="2">
        <v>55.44</v>
      </c>
    </row>
    <row r="4187" spans="1:80" x14ac:dyDescent="0.2">
      <c r="A4187" s="2">
        <v>2010</v>
      </c>
      <c r="B4187" s="4" t="s">
        <v>7</v>
      </c>
      <c r="C4187" s="4" t="s">
        <v>259</v>
      </c>
      <c r="D4187" s="4" t="s">
        <v>260</v>
      </c>
      <c r="E4187" s="52" t="s">
        <v>261</v>
      </c>
      <c r="F4187" s="4" t="s">
        <v>143</v>
      </c>
      <c r="G4187" s="7">
        <v>282799.44</v>
      </c>
      <c r="J4187" s="8">
        <v>282799.44</v>
      </c>
      <c r="K4187" s="16">
        <v>-3.809164623797856E-2</v>
      </c>
      <c r="L4187" s="7">
        <v>282799.44</v>
      </c>
      <c r="M4187" s="7">
        <v>1696796.6400000001</v>
      </c>
      <c r="P4187" s="8">
        <v>1696796.6400000001</v>
      </c>
      <c r="Q4187" s="16">
        <v>-3.8091646237978338E-2</v>
      </c>
      <c r="R4187" s="40">
        <v>37.35</v>
      </c>
      <c r="S4187" s="16">
        <v>0</v>
      </c>
      <c r="V4187" s="7">
        <v>6</v>
      </c>
      <c r="W4187" s="7"/>
      <c r="Y4187" s="7">
        <v>2938176</v>
      </c>
      <c r="AB4187" s="7">
        <v>96</v>
      </c>
      <c r="AE4187" s="7">
        <v>5575</v>
      </c>
      <c r="AF4187" s="7">
        <v>474</v>
      </c>
      <c r="AG4187" s="8">
        <v>5101</v>
      </c>
      <c r="AH4187" s="16">
        <v>-3.8091646237978449E-2</v>
      </c>
      <c r="AI4187" s="7">
        <v>4444</v>
      </c>
      <c r="AJ4187" s="7">
        <v>657</v>
      </c>
      <c r="AK4187" s="12">
        <v>0.79713004484304928</v>
      </c>
      <c r="AL4187" s="12">
        <v>0.95</v>
      </c>
      <c r="AN4187" s="12">
        <v>0.87120172515193095</v>
      </c>
      <c r="AO4187" s="12">
        <v>0.91497757847533634</v>
      </c>
      <c r="AP4187" s="12">
        <v>5.65580071412497E-3</v>
      </c>
      <c r="AQ4187" s="8">
        <v>4131505</v>
      </c>
      <c r="AR4187" s="16">
        <v>-1.5680478095432826E-2</v>
      </c>
      <c r="AS4187" s="7">
        <v>156318.76655315928</v>
      </c>
      <c r="AT4187" s="7">
        <v>809.94020780239168</v>
      </c>
      <c r="AU4187" s="7">
        <v>134.99003463373194</v>
      </c>
      <c r="AV4187" s="7">
        <v>188</v>
      </c>
      <c r="AW4187" s="16">
        <v>0.7180320991155954</v>
      </c>
      <c r="AX4187" s="16">
        <v>2.329865215838467E-2</v>
      </c>
      <c r="AY4187" s="7">
        <v>95024615</v>
      </c>
      <c r="AZ4187" s="10">
        <v>23</v>
      </c>
      <c r="BA4187" s="16">
        <v>0</v>
      </c>
      <c r="BB4187" s="7">
        <v>4141450.6924307556</v>
      </c>
      <c r="BC4187" s="16">
        <v>-1.8702075255375528E-2</v>
      </c>
      <c r="BD4187" s="13">
        <v>4339654</v>
      </c>
      <c r="BE4187" s="13">
        <v>1.0503809144609531</v>
      </c>
      <c r="BF4187" s="16">
        <v>1.7873269649128484E-2</v>
      </c>
      <c r="BG4187" s="44">
        <v>0.26195017630608458</v>
      </c>
      <c r="BH4187" s="43">
        <v>26.43</v>
      </c>
      <c r="BI4187" s="2">
        <v>55.44</v>
      </c>
    </row>
    <row r="4188" spans="1:80" x14ac:dyDescent="0.2">
      <c r="A4188" s="2">
        <v>2011</v>
      </c>
      <c r="B4188" s="4" t="s">
        <v>8</v>
      </c>
      <c r="C4188" s="4" t="s">
        <v>259</v>
      </c>
      <c r="D4188" s="4" t="s">
        <v>260</v>
      </c>
      <c r="E4188" s="52" t="s">
        <v>261</v>
      </c>
      <c r="F4188" s="4" t="s">
        <v>143</v>
      </c>
      <c r="G4188" s="7">
        <v>284074.56</v>
      </c>
      <c r="J4188" s="8">
        <v>284074.56</v>
      </c>
      <c r="K4188" s="16">
        <v>-3.3389926428975647E-2</v>
      </c>
      <c r="L4188" s="7">
        <v>284074.56</v>
      </c>
      <c r="M4188" s="7">
        <v>1704447.3599999999</v>
      </c>
      <c r="P4188" s="8">
        <v>1704447.3599999999</v>
      </c>
      <c r="Q4188" s="16">
        <v>-3.3389926428975758E-2</v>
      </c>
      <c r="R4188" s="40">
        <v>37.35</v>
      </c>
      <c r="S4188" s="16">
        <v>0</v>
      </c>
      <c r="V4188" s="7">
        <v>6</v>
      </c>
      <c r="W4188" s="7"/>
      <c r="Y4188" s="7">
        <v>2951424</v>
      </c>
      <c r="AB4188" s="7">
        <v>96</v>
      </c>
      <c r="AE4188" s="7">
        <v>5616</v>
      </c>
      <c r="AF4188" s="7">
        <v>492</v>
      </c>
      <c r="AG4188" s="8">
        <v>5124</v>
      </c>
      <c r="AH4188" s="16">
        <v>-3.3389926428975647E-2</v>
      </c>
      <c r="AI4188" s="7">
        <v>4196</v>
      </c>
      <c r="AJ4188" s="7">
        <v>928</v>
      </c>
      <c r="AK4188" s="12">
        <v>0.7471509971509972</v>
      </c>
      <c r="AL4188" s="12">
        <v>0.95</v>
      </c>
      <c r="AN4188" s="12">
        <v>0.81889149102263858</v>
      </c>
      <c r="AO4188" s="12">
        <v>0.91239316239316237</v>
      </c>
      <c r="AP4188" s="12">
        <v>-5.6316566541085411E-2</v>
      </c>
      <c r="AQ4188" s="8">
        <v>3633964</v>
      </c>
      <c r="AR4188" s="16">
        <v>-3.9338697634744291E-3</v>
      </c>
      <c r="AS4188" s="7">
        <v>136001.64670658682</v>
      </c>
      <c r="AT4188" s="7">
        <v>709.20452771272448</v>
      </c>
      <c r="AU4188" s="7">
        <v>118.20075461878741</v>
      </c>
      <c r="AV4188" s="7">
        <v>188</v>
      </c>
      <c r="AW4188" s="16">
        <v>0.62872741818503941</v>
      </c>
      <c r="AX4188" s="16">
        <v>3.0473566819637421E-2</v>
      </c>
      <c r="AY4188" s="7">
        <v>83581172</v>
      </c>
      <c r="AZ4188" s="10">
        <v>23</v>
      </c>
      <c r="BA4188" s="16">
        <v>0</v>
      </c>
      <c r="BB4188" s="7">
        <v>4069703.1249223403</v>
      </c>
      <c r="BC4188" s="16">
        <v>-2.7546425349722379E-2</v>
      </c>
      <c r="BD4188" s="13">
        <v>4011174</v>
      </c>
      <c r="BE4188" s="13">
        <v>1.1038012484438482</v>
      </c>
      <c r="BF4188" s="16">
        <v>1.8461886839582206E-2</v>
      </c>
      <c r="BG4188" s="44">
        <v>0.27493240760186466</v>
      </c>
      <c r="BH4188" s="43">
        <v>26.72</v>
      </c>
      <c r="BI4188" s="2">
        <v>55.44</v>
      </c>
    </row>
    <row r="4189" spans="1:80" x14ac:dyDescent="0.2">
      <c r="A4189" s="2">
        <v>2011</v>
      </c>
      <c r="B4189" s="4" t="s">
        <v>9</v>
      </c>
      <c r="C4189" s="4" t="s">
        <v>259</v>
      </c>
      <c r="D4189" s="4" t="s">
        <v>260</v>
      </c>
      <c r="E4189" s="52" t="s">
        <v>261</v>
      </c>
      <c r="F4189" s="4" t="s">
        <v>143</v>
      </c>
      <c r="G4189" s="7">
        <v>252750.96</v>
      </c>
      <c r="J4189" s="8">
        <v>252750.96</v>
      </c>
      <c r="K4189" s="16">
        <v>-6.6734902763561865E-2</v>
      </c>
      <c r="L4189" s="7">
        <v>252750.96</v>
      </c>
      <c r="M4189" s="7">
        <v>1516505.76</v>
      </c>
      <c r="P4189" s="8">
        <v>1516505.76</v>
      </c>
      <c r="Q4189" s="16">
        <v>-6.6734902763561865E-2</v>
      </c>
      <c r="R4189" s="40">
        <v>37.35</v>
      </c>
      <c r="S4189" s="16">
        <v>0</v>
      </c>
      <c r="V4189" s="7">
        <v>6</v>
      </c>
      <c r="W4189" s="7"/>
      <c r="Y4189" s="7">
        <v>2625984</v>
      </c>
      <c r="AB4189" s="7">
        <v>96</v>
      </c>
      <c r="AE4189" s="7">
        <v>5156</v>
      </c>
      <c r="AF4189" s="7">
        <v>597</v>
      </c>
      <c r="AG4189" s="8">
        <v>4559</v>
      </c>
      <c r="AH4189" s="16">
        <v>-6.6734902763561976E-2</v>
      </c>
      <c r="AI4189" s="7">
        <v>4109</v>
      </c>
      <c r="AJ4189" s="7">
        <v>450</v>
      </c>
      <c r="AK4189" s="12">
        <v>0.79693560899922422</v>
      </c>
      <c r="AL4189" s="12">
        <v>0.95</v>
      </c>
      <c r="AN4189" s="12">
        <v>0.90129414345251146</v>
      </c>
      <c r="AO4189" s="12">
        <v>0.88421256788207914</v>
      </c>
      <c r="AP4189" s="12">
        <v>0.10679283327438882</v>
      </c>
      <c r="AQ4189" s="8">
        <v>3481423</v>
      </c>
      <c r="AR4189" s="16">
        <v>-3.8807736312474028E-2</v>
      </c>
      <c r="AS4189" s="7">
        <v>136687.20062819004</v>
      </c>
      <c r="AT4189" s="7">
        <v>763.63742048694894</v>
      </c>
      <c r="AU4189" s="7">
        <v>127.27290341449149</v>
      </c>
      <c r="AV4189" s="7">
        <v>188</v>
      </c>
      <c r="AW4189" s="16">
        <v>0.67698352880048662</v>
      </c>
      <c r="AX4189" s="16">
        <v>2.9924151812582789E-2</v>
      </c>
      <c r="AY4189" s="7">
        <v>80072729</v>
      </c>
      <c r="AZ4189" s="10">
        <v>23</v>
      </c>
      <c r="BA4189" s="16">
        <v>0</v>
      </c>
      <c r="BB4189" s="7">
        <v>4006779.566147218</v>
      </c>
      <c r="BC4189" s="16">
        <v>-1.762977313156491E-2</v>
      </c>
      <c r="BD4189" s="13">
        <v>3736247</v>
      </c>
      <c r="BE4189" s="13">
        <v>1.0731953571858404</v>
      </c>
      <c r="BF4189" s="16">
        <v>1.7648930394190715E-2</v>
      </c>
      <c r="BG4189" s="44">
        <v>0.26476423673603405</v>
      </c>
      <c r="BH4189" s="43">
        <v>25.47</v>
      </c>
      <c r="BI4189" s="2">
        <v>55.44</v>
      </c>
      <c r="CB4189" s="2">
        <v>0.95354699297800005</v>
      </c>
    </row>
    <row r="4190" spans="1:80" x14ac:dyDescent="0.2">
      <c r="A4190" s="2">
        <v>2011</v>
      </c>
      <c r="B4190" s="4" t="s">
        <v>10</v>
      </c>
      <c r="C4190" s="4" t="s">
        <v>259</v>
      </c>
      <c r="D4190" s="4" t="s">
        <v>260</v>
      </c>
      <c r="E4190" s="52" t="s">
        <v>261</v>
      </c>
      <c r="F4190" s="4" t="s">
        <v>143</v>
      </c>
      <c r="G4190" s="7">
        <v>283963.68</v>
      </c>
      <c r="J4190" s="8">
        <v>283963.68</v>
      </c>
      <c r="K4190" s="16">
        <v>-6.481650538616035E-2</v>
      </c>
      <c r="L4190" s="7">
        <v>283963.68</v>
      </c>
      <c r="M4190" s="7">
        <v>1703782.08</v>
      </c>
      <c r="P4190" s="8">
        <v>1703782.08</v>
      </c>
      <c r="Q4190" s="16">
        <v>-6.4816505386160239E-2</v>
      </c>
      <c r="R4190" s="40">
        <v>37.35</v>
      </c>
      <c r="S4190" s="16">
        <v>0</v>
      </c>
      <c r="V4190" s="7">
        <v>6</v>
      </c>
      <c r="W4190" s="7"/>
      <c r="Y4190" s="7">
        <v>2950272</v>
      </c>
      <c r="AB4190" s="7">
        <v>96</v>
      </c>
      <c r="AE4190" s="7">
        <v>5476</v>
      </c>
      <c r="AF4190" s="7">
        <v>354</v>
      </c>
      <c r="AG4190" s="8">
        <v>5122</v>
      </c>
      <c r="AH4190" s="16">
        <v>-6.481650538616035E-2</v>
      </c>
      <c r="AI4190" s="7">
        <v>4579</v>
      </c>
      <c r="AJ4190" s="7">
        <v>543</v>
      </c>
      <c r="AK4190" s="12">
        <v>0.83619430241051862</v>
      </c>
      <c r="AL4190" s="12">
        <v>0.95</v>
      </c>
      <c r="AN4190" s="12">
        <v>0.89398672393596257</v>
      </c>
      <c r="AO4190" s="12">
        <v>0.93535427319211106</v>
      </c>
      <c r="AP4190" s="12">
        <v>5.207676987478882E-2</v>
      </c>
      <c r="AQ4190" s="8">
        <v>3960046</v>
      </c>
      <c r="AR4190" s="16">
        <v>-9.9254619109682696E-2</v>
      </c>
      <c r="AS4190" s="7">
        <v>154207.39875389409</v>
      </c>
      <c r="AT4190" s="7">
        <v>773.14447481452555</v>
      </c>
      <c r="AU4190" s="7">
        <v>128.85741246908759</v>
      </c>
      <c r="AV4190" s="7">
        <v>188</v>
      </c>
      <c r="AW4190" s="16">
        <v>0.68541176845259355</v>
      </c>
      <c r="AX4190" s="16">
        <v>-3.6824980254535733E-2</v>
      </c>
      <c r="AY4190" s="7">
        <v>91081058</v>
      </c>
      <c r="AZ4190" s="10">
        <v>23</v>
      </c>
      <c r="BA4190" s="16">
        <v>0</v>
      </c>
      <c r="BB4190" s="7">
        <v>3885456.5652462956</v>
      </c>
      <c r="BC4190" s="16">
        <v>1.0656866037514676E-2</v>
      </c>
      <c r="BD4190" s="13">
        <v>4378820</v>
      </c>
      <c r="BE4190" s="13">
        <v>1.105749781694455</v>
      </c>
      <c r="BF4190" s="16">
        <v>1.7717595748483635E-2</v>
      </c>
      <c r="BG4190" s="44">
        <v>0.27179546498220708</v>
      </c>
      <c r="BH4190" s="43">
        <v>25.68</v>
      </c>
      <c r="BI4190" s="2">
        <v>55.44</v>
      </c>
      <c r="CB4190" s="2">
        <v>0.97142857142857097</v>
      </c>
    </row>
    <row r="4191" spans="1:80" x14ac:dyDescent="0.2">
      <c r="A4191" s="2">
        <v>2011</v>
      </c>
      <c r="B4191" s="4" t="s">
        <v>0</v>
      </c>
      <c r="C4191" s="4" t="s">
        <v>259</v>
      </c>
      <c r="D4191" s="4" t="s">
        <v>260</v>
      </c>
      <c r="E4191" s="52" t="s">
        <v>261</v>
      </c>
      <c r="F4191" s="4" t="s">
        <v>143</v>
      </c>
      <c r="G4191" s="7">
        <v>279029.51999999996</v>
      </c>
      <c r="J4191" s="8">
        <v>279029.51999999996</v>
      </c>
      <c r="K4191" s="16">
        <v>-5.3591575780368661E-2</v>
      </c>
      <c r="L4191" s="7">
        <v>279029.51999999996</v>
      </c>
      <c r="M4191" s="7">
        <v>1674177.1199999996</v>
      </c>
      <c r="P4191" s="8">
        <v>1674177.1199999996</v>
      </c>
      <c r="Q4191" s="16">
        <v>-5.3591575780368772E-2</v>
      </c>
      <c r="R4191" s="40">
        <v>37.35</v>
      </c>
      <c r="S4191" s="16">
        <v>0</v>
      </c>
      <c r="V4191" s="7">
        <v>6</v>
      </c>
      <c r="W4191" s="7"/>
      <c r="Y4191" s="7">
        <v>2899008</v>
      </c>
      <c r="AB4191" s="7">
        <v>96</v>
      </c>
      <c r="AE4191" s="7">
        <v>5375</v>
      </c>
      <c r="AF4191" s="7">
        <v>342</v>
      </c>
      <c r="AG4191" s="8">
        <v>5033</v>
      </c>
      <c r="AH4191" s="16">
        <v>-5.359157578036855E-2</v>
      </c>
      <c r="AI4191" s="7">
        <v>4215</v>
      </c>
      <c r="AJ4191" s="7">
        <v>818</v>
      </c>
      <c r="AK4191" s="12">
        <v>0.78418604651162793</v>
      </c>
      <c r="AL4191" s="12">
        <v>0.95</v>
      </c>
      <c r="AN4191" s="12">
        <v>0.83747268030995425</v>
      </c>
      <c r="AO4191" s="12">
        <v>0.93637209302325586</v>
      </c>
      <c r="AP4191" s="12">
        <v>-6.9046882548424615E-2</v>
      </c>
      <c r="AQ4191" s="8">
        <v>4127417</v>
      </c>
      <c r="AR4191" s="16">
        <v>-3.213017249182426E-2</v>
      </c>
      <c r="AS4191" s="7">
        <v>163786.38888888891</v>
      </c>
      <c r="AT4191" s="7">
        <v>820.07093184979135</v>
      </c>
      <c r="AU4191" s="7">
        <v>136.6784886416319</v>
      </c>
      <c r="AV4191" s="7">
        <v>188</v>
      </c>
      <c r="AW4191" s="16">
        <v>0.72701323745548885</v>
      </c>
      <c r="AX4191" s="16">
        <v>2.2676682433633744E-2</v>
      </c>
      <c r="AY4191" s="7">
        <v>94930591</v>
      </c>
      <c r="AZ4191" s="10">
        <v>23</v>
      </c>
      <c r="BA4191" s="16">
        <v>0</v>
      </c>
      <c r="BB4191" s="7">
        <v>4119287.2546557635</v>
      </c>
      <c r="BC4191" s="16">
        <v>-2.8961344627733043E-2</v>
      </c>
      <c r="BD4191" s="13">
        <v>4347621</v>
      </c>
      <c r="BE4191" s="13">
        <v>1.053351527117323</v>
      </c>
      <c r="BF4191" s="16">
        <v>1.6455676314897156E-2</v>
      </c>
      <c r="BG4191" s="44">
        <v>0.25714607497403491</v>
      </c>
      <c r="BH4191" s="43">
        <v>25.2</v>
      </c>
      <c r="BI4191" s="2">
        <v>55.44</v>
      </c>
      <c r="CB4191" s="2">
        <v>0.98245614358769995</v>
      </c>
    </row>
    <row r="4192" spans="1:80" x14ac:dyDescent="0.2">
      <c r="A4192" s="2">
        <v>2011</v>
      </c>
      <c r="B4192" s="4" t="s">
        <v>1</v>
      </c>
      <c r="C4192" s="4" t="s">
        <v>259</v>
      </c>
      <c r="D4192" s="4" t="s">
        <v>260</v>
      </c>
      <c r="E4192" s="52" t="s">
        <v>261</v>
      </c>
      <c r="F4192" s="4" t="s">
        <v>143</v>
      </c>
      <c r="G4192" s="7">
        <v>281579.76</v>
      </c>
      <c r="J4192" s="8">
        <v>281579.76</v>
      </c>
      <c r="K4192" s="16">
        <v>-3.6425725668753461E-2</v>
      </c>
      <c r="L4192" s="7">
        <v>281579.76</v>
      </c>
      <c r="M4192" s="7">
        <v>1689478.56</v>
      </c>
      <c r="P4192" s="8">
        <v>1689478.56</v>
      </c>
      <c r="Q4192" s="16">
        <v>-3.6425725668753461E-2</v>
      </c>
      <c r="R4192" s="40">
        <v>37.35</v>
      </c>
      <c r="S4192" s="16">
        <v>0</v>
      </c>
      <c r="V4192" s="7">
        <v>6</v>
      </c>
      <c r="W4192" s="7"/>
      <c r="Y4192" s="7">
        <v>2925504</v>
      </c>
      <c r="AB4192" s="7">
        <v>96</v>
      </c>
      <c r="AE4192" s="7">
        <v>5616</v>
      </c>
      <c r="AF4192" s="7">
        <v>537</v>
      </c>
      <c r="AG4192" s="8">
        <v>5079</v>
      </c>
      <c r="AH4192" s="16">
        <v>-3.6425725668753572E-2</v>
      </c>
      <c r="AI4192" s="7">
        <v>4062</v>
      </c>
      <c r="AJ4192" s="7">
        <v>1017</v>
      </c>
      <c r="AK4192" s="12">
        <v>0.72329059829059827</v>
      </c>
      <c r="AL4192" s="12">
        <v>0.95</v>
      </c>
      <c r="AN4192" s="12">
        <v>0.79976373301831072</v>
      </c>
      <c r="AO4192" s="12">
        <v>0.90438034188034189</v>
      </c>
      <c r="AP4192" s="12">
        <v>-3.2685948430583811E-2</v>
      </c>
      <c r="AQ4192" s="8">
        <v>4335061</v>
      </c>
      <c r="AR4192" s="16">
        <v>3.7813215880545092E-2</v>
      </c>
      <c r="AS4192" s="7">
        <v>162240.30688622754</v>
      </c>
      <c r="AT4192" s="7">
        <v>853.52648159086436</v>
      </c>
      <c r="AU4192" s="7">
        <v>142.25441359847738</v>
      </c>
      <c r="AV4192" s="7">
        <v>188</v>
      </c>
      <c r="AW4192" s="16">
        <v>0.75667241275785846</v>
      </c>
      <c r="AX4192" s="16">
        <v>7.7045375252284831E-2</v>
      </c>
      <c r="AY4192" s="7">
        <v>99706403</v>
      </c>
      <c r="AZ4192" s="10">
        <v>23</v>
      </c>
      <c r="BA4192" s="16">
        <v>0</v>
      </c>
      <c r="BB4192" s="7">
        <v>4221969.0492130462</v>
      </c>
      <c r="BC4192" s="16">
        <v>-4.9076427602951507E-2</v>
      </c>
      <c r="BD4192" s="13">
        <v>4760001</v>
      </c>
      <c r="BE4192" s="13">
        <v>1.0980239955100979</v>
      </c>
      <c r="BF4192" s="16">
        <v>1.6734807931625541E-2</v>
      </c>
      <c r="BG4192" s="44">
        <v>0.26650143783401015</v>
      </c>
      <c r="BH4192" s="43">
        <v>26.72</v>
      </c>
      <c r="BI4192" s="2">
        <v>55.44</v>
      </c>
    </row>
    <row r="4193" spans="1:80" x14ac:dyDescent="0.2">
      <c r="A4193" s="2">
        <v>2011</v>
      </c>
      <c r="B4193" s="4" t="s">
        <v>2</v>
      </c>
      <c r="C4193" s="4" t="s">
        <v>259</v>
      </c>
      <c r="D4193" s="4" t="s">
        <v>260</v>
      </c>
      <c r="E4193" s="52" t="s">
        <v>261</v>
      </c>
      <c r="F4193" s="4" t="s">
        <v>143</v>
      </c>
      <c r="G4193" s="7">
        <v>277532.64</v>
      </c>
      <c r="J4193" s="8">
        <v>277532.64</v>
      </c>
      <c r="K4193" s="16">
        <v>-5.5827989437947867E-2</v>
      </c>
      <c r="L4193" s="7">
        <v>277532.64</v>
      </c>
      <c r="M4193" s="7">
        <v>1665195.84</v>
      </c>
      <c r="P4193" s="8">
        <v>1665195.84</v>
      </c>
      <c r="Q4193" s="16">
        <v>-5.5827989437947867E-2</v>
      </c>
      <c r="R4193" s="40">
        <v>37.35</v>
      </c>
      <c r="S4193" s="16">
        <v>0</v>
      </c>
      <c r="V4193" s="7">
        <v>6</v>
      </c>
      <c r="W4193" s="7"/>
      <c r="Y4193" s="7">
        <v>2883456</v>
      </c>
      <c r="AB4193" s="7">
        <v>96</v>
      </c>
      <c r="AE4193" s="7">
        <v>5486</v>
      </c>
      <c r="AF4193" s="7">
        <v>480</v>
      </c>
      <c r="AG4193" s="8">
        <v>5006</v>
      </c>
      <c r="AH4193" s="16">
        <v>-5.5827989437947978E-2</v>
      </c>
      <c r="AI4193" s="7">
        <v>3727</v>
      </c>
      <c r="AJ4193" s="7">
        <v>1279</v>
      </c>
      <c r="AK4193" s="12">
        <v>0.67936565803864379</v>
      </c>
      <c r="AL4193" s="12">
        <v>0.95</v>
      </c>
      <c r="AN4193" s="12">
        <v>0.74450659208949266</v>
      </c>
      <c r="AO4193" s="12">
        <v>0.9125045570543201</v>
      </c>
      <c r="AP4193" s="12">
        <v>-0.12610716155446311</v>
      </c>
      <c r="AQ4193" s="8">
        <v>4108244</v>
      </c>
      <c r="AR4193" s="16">
        <v>-1.601774320259064E-2</v>
      </c>
      <c r="AS4193" s="7">
        <v>156564.17682926831</v>
      </c>
      <c r="AT4193" s="7">
        <v>820.66400319616457</v>
      </c>
      <c r="AU4193" s="7">
        <v>136.77733386602742</v>
      </c>
      <c r="AV4193" s="7">
        <v>188</v>
      </c>
      <c r="AW4193" s="16">
        <v>0.72753900992567777</v>
      </c>
      <c r="AX4193" s="16">
        <v>4.2164188082274068E-2</v>
      </c>
      <c r="AY4193" s="7">
        <v>94489612</v>
      </c>
      <c r="AZ4193" s="10">
        <v>23</v>
      </c>
      <c r="BA4193" s="16">
        <v>0</v>
      </c>
      <c r="BB4193" s="7">
        <v>4151737.664041297</v>
      </c>
      <c r="BC4193" s="16">
        <v>-4.4858408084172942E-2</v>
      </c>
      <c r="BD4193" s="13">
        <v>4422290</v>
      </c>
      <c r="BE4193" s="13">
        <v>1.0764428792447576</v>
      </c>
      <c r="BF4193" s="16">
        <v>1.5981093587373079E-2</v>
      </c>
      <c r="BG4193" s="44">
        <v>0.26031276804361991</v>
      </c>
      <c r="BH4193" s="43">
        <v>26.24</v>
      </c>
      <c r="BI4193" s="2">
        <v>55.44</v>
      </c>
    </row>
    <row r="4194" spans="1:80" x14ac:dyDescent="0.2">
      <c r="A4194" s="2">
        <v>2011</v>
      </c>
      <c r="B4194" s="4" t="s">
        <v>3</v>
      </c>
      <c r="C4194" s="4" t="s">
        <v>259</v>
      </c>
      <c r="D4194" s="4" t="s">
        <v>260</v>
      </c>
      <c r="E4194" s="52" t="s">
        <v>261</v>
      </c>
      <c r="F4194" s="4" t="s">
        <v>143</v>
      </c>
      <c r="G4194" s="7">
        <v>279306.71999999997</v>
      </c>
      <c r="J4194" s="8">
        <v>279306.71999999997</v>
      </c>
      <c r="K4194" s="16">
        <v>-5.7260479041916224E-2</v>
      </c>
      <c r="L4194" s="7">
        <v>279306.71999999997</v>
      </c>
      <c r="M4194" s="7">
        <v>1675840.3199999998</v>
      </c>
      <c r="P4194" s="8">
        <v>1675840.3199999998</v>
      </c>
      <c r="Q4194" s="16">
        <v>-5.7260479041916224E-2</v>
      </c>
      <c r="R4194" s="40">
        <v>37.35</v>
      </c>
      <c r="S4194" s="16">
        <v>0</v>
      </c>
      <c r="V4194" s="7">
        <v>6</v>
      </c>
      <c r="W4194" s="7"/>
      <c r="Y4194" s="7">
        <v>2901888</v>
      </c>
      <c r="AB4194" s="7">
        <v>96</v>
      </c>
      <c r="AE4194" s="7">
        <v>5616</v>
      </c>
      <c r="AF4194" s="7">
        <v>578</v>
      </c>
      <c r="AG4194" s="8">
        <v>5038</v>
      </c>
      <c r="AH4194" s="16">
        <v>-5.7260479041916112E-2</v>
      </c>
      <c r="AI4194" s="7">
        <v>3754</v>
      </c>
      <c r="AJ4194" s="7">
        <v>1284</v>
      </c>
      <c r="AK4194" s="12">
        <v>0.66844729344729348</v>
      </c>
      <c r="AL4194" s="12">
        <v>0.95</v>
      </c>
      <c r="AN4194" s="12">
        <v>0.74513695911075828</v>
      </c>
      <c r="AO4194" s="12">
        <v>0.89707977207977208</v>
      </c>
      <c r="AP4194" s="12">
        <v>-0.15041350341628068</v>
      </c>
      <c r="AQ4194" s="8">
        <v>4087857</v>
      </c>
      <c r="AR4194" s="16">
        <v>-2.4234117529956078E-2</v>
      </c>
      <c r="AS4194" s="7">
        <v>152988.66017964072</v>
      </c>
      <c r="AT4194" s="7">
        <v>811.40472409686379</v>
      </c>
      <c r="AU4194" s="7">
        <v>135.23412068281064</v>
      </c>
      <c r="AV4194" s="7">
        <v>188</v>
      </c>
      <c r="AW4194" s="16">
        <v>0.71933042916388634</v>
      </c>
      <c r="AX4194" s="16">
        <v>3.5032329479935509E-2</v>
      </c>
      <c r="AY4194" s="7">
        <v>94020711</v>
      </c>
      <c r="AZ4194" s="10">
        <v>23</v>
      </c>
      <c r="BA4194" s="16">
        <v>0</v>
      </c>
      <c r="BB4194" s="7">
        <v>3995234.6284545045</v>
      </c>
      <c r="BC4194" s="16">
        <v>-4.4009610889979046E-2</v>
      </c>
      <c r="BD4194" s="13">
        <v>4230749</v>
      </c>
      <c r="BE4194" s="13">
        <v>1.0349552344908346</v>
      </c>
      <c r="BF4194" s="16">
        <v>1.4977348926674492E-2</v>
      </c>
      <c r="BG4194" s="44">
        <v>0.24854264259437286</v>
      </c>
      <c r="BH4194" s="43">
        <v>26.72</v>
      </c>
      <c r="BI4194" s="2">
        <v>55.44</v>
      </c>
      <c r="CB4194" s="2">
        <v>0.98226953546990003</v>
      </c>
    </row>
    <row r="4195" spans="1:80" x14ac:dyDescent="0.2">
      <c r="A4195" s="2">
        <v>2011</v>
      </c>
      <c r="B4195" s="4" t="s">
        <v>4</v>
      </c>
      <c r="C4195" s="4" t="s">
        <v>259</v>
      </c>
      <c r="D4195" s="4" t="s">
        <v>260</v>
      </c>
      <c r="E4195" s="52" t="s">
        <v>261</v>
      </c>
      <c r="F4195" s="4" t="s">
        <v>143</v>
      </c>
      <c r="G4195" s="7">
        <v>281025.36</v>
      </c>
      <c r="J4195" s="8">
        <v>281025.36</v>
      </c>
      <c r="K4195" s="16">
        <v>-5.4820063397352237E-2</v>
      </c>
      <c r="L4195" s="7">
        <v>281025.36</v>
      </c>
      <c r="M4195" s="7">
        <v>1686152.16</v>
      </c>
      <c r="P4195" s="8">
        <v>1686152.16</v>
      </c>
      <c r="Q4195" s="16">
        <v>-5.4820063397352237E-2</v>
      </c>
      <c r="R4195" s="40">
        <v>37.35</v>
      </c>
      <c r="S4195" s="16">
        <v>0</v>
      </c>
      <c r="V4195" s="7">
        <v>6</v>
      </c>
      <c r="W4195" s="7"/>
      <c r="Y4195" s="7">
        <v>2919744</v>
      </c>
      <c r="AB4195" s="7">
        <v>96</v>
      </c>
      <c r="AE4195" s="7">
        <v>5686</v>
      </c>
      <c r="AF4195" s="7">
        <v>617</v>
      </c>
      <c r="AG4195" s="8">
        <v>5069</v>
      </c>
      <c r="AH4195" s="16">
        <v>-5.4820063397352237E-2</v>
      </c>
      <c r="AI4195" s="7">
        <v>3919</v>
      </c>
      <c r="AJ4195" s="7">
        <v>1150</v>
      </c>
      <c r="AK4195" s="12">
        <v>0.68923672177277528</v>
      </c>
      <c r="AL4195" s="12">
        <v>0.95</v>
      </c>
      <c r="AN4195" s="12">
        <v>0.77313079502860527</v>
      </c>
      <c r="AO4195" s="12">
        <v>0.89148786493141052</v>
      </c>
      <c r="AP4195" s="12">
        <v>-8.8324438491994228E-2</v>
      </c>
      <c r="AQ4195" s="8">
        <v>4129852</v>
      </c>
      <c r="AR4195" s="16">
        <v>-4.7247160787071252E-2</v>
      </c>
      <c r="AS4195" s="7">
        <v>151609.83847283409</v>
      </c>
      <c r="AT4195" s="7">
        <v>814.7271651213257</v>
      </c>
      <c r="AU4195" s="7">
        <v>135.78786085355429</v>
      </c>
      <c r="AV4195" s="7">
        <v>188</v>
      </c>
      <c r="AW4195" s="16">
        <v>0.7222758556040122</v>
      </c>
      <c r="AX4195" s="16">
        <v>8.0121279737497275E-3</v>
      </c>
      <c r="AY4195" s="7">
        <v>94986596</v>
      </c>
      <c r="AZ4195" s="10">
        <v>23</v>
      </c>
      <c r="BA4195" s="16">
        <v>0</v>
      </c>
      <c r="BB4195" s="7">
        <v>3984917.5167325758</v>
      </c>
      <c r="BC4195" s="16">
        <v>-2.3802520515544733E-2</v>
      </c>
      <c r="BD4195" s="13">
        <v>4619322</v>
      </c>
      <c r="BE4195" s="13">
        <v>1.1185199857040882</v>
      </c>
      <c r="BF4195" s="16">
        <v>1.5788168667708161E-2</v>
      </c>
      <c r="BG4195" s="44">
        <v>0.26600063077307767</v>
      </c>
      <c r="BH4195" s="43">
        <v>27.24</v>
      </c>
      <c r="BI4195" s="2">
        <v>55.44</v>
      </c>
    </row>
    <row r="4196" spans="1:80" x14ac:dyDescent="0.2">
      <c r="A4196" s="2">
        <v>2011</v>
      </c>
      <c r="B4196" s="4" t="s">
        <v>11</v>
      </c>
      <c r="C4196" s="4" t="s">
        <v>259</v>
      </c>
      <c r="D4196" s="4" t="s">
        <v>260</v>
      </c>
      <c r="E4196" s="52" t="s">
        <v>261</v>
      </c>
      <c r="F4196" s="4" t="s">
        <v>143</v>
      </c>
      <c r="G4196" s="7">
        <v>287789.03999999998</v>
      </c>
      <c r="J4196" s="8">
        <v>287789.03999999998</v>
      </c>
      <c r="K4196" s="16">
        <v>-4.4112006137322357E-3</v>
      </c>
      <c r="L4196" s="7">
        <v>287789.03999999998</v>
      </c>
      <c r="M4196" s="7">
        <v>1726734.2399999998</v>
      </c>
      <c r="P4196" s="8">
        <v>1726734.2399999998</v>
      </c>
      <c r="Q4196" s="16">
        <v>-4.4112006137323467E-3</v>
      </c>
      <c r="R4196" s="40">
        <v>37.35</v>
      </c>
      <c r="S4196" s="16">
        <v>0</v>
      </c>
      <c r="V4196" s="7">
        <v>6</v>
      </c>
      <c r="W4196" s="7"/>
      <c r="Y4196" s="7">
        <v>2990016</v>
      </c>
      <c r="AB4196" s="7">
        <v>96</v>
      </c>
      <c r="AE4196" s="7">
        <v>5556</v>
      </c>
      <c r="AF4196" s="7">
        <v>365</v>
      </c>
      <c r="AG4196" s="8">
        <v>5191</v>
      </c>
      <c r="AH4196" s="16">
        <v>-4.4112006137322357E-3</v>
      </c>
      <c r="AI4196" s="7">
        <v>4560</v>
      </c>
      <c r="AJ4196" s="7">
        <v>631</v>
      </c>
      <c r="AK4196" s="12">
        <v>0.82073434125269984</v>
      </c>
      <c r="AL4196" s="12">
        <v>0.95</v>
      </c>
      <c r="AN4196" s="12">
        <v>0.8784434598343287</v>
      </c>
      <c r="AO4196" s="12">
        <v>0.93430525557955368</v>
      </c>
      <c r="AP4196" s="12">
        <v>2.6951614254751011E-2</v>
      </c>
      <c r="AQ4196" s="8">
        <v>4251777</v>
      </c>
      <c r="AR4196" s="16">
        <v>-1.7645418399412804E-2</v>
      </c>
      <c r="AS4196" s="7">
        <v>158885.53811659195</v>
      </c>
      <c r="AT4196" s="7">
        <v>819.06703910614522</v>
      </c>
      <c r="AU4196" s="7">
        <v>136.51117318435755</v>
      </c>
      <c r="AV4196" s="7">
        <v>188</v>
      </c>
      <c r="AW4196" s="16">
        <v>0.72612326161892315</v>
      </c>
      <c r="AX4196" s="16">
        <v>-1.3292855236859524E-2</v>
      </c>
      <c r="AY4196" s="7">
        <v>97790871</v>
      </c>
      <c r="AZ4196" s="10">
        <v>23</v>
      </c>
      <c r="BA4196" s="16">
        <v>0</v>
      </c>
      <c r="BB4196" s="7">
        <v>4112254.6670756638</v>
      </c>
      <c r="BC4196" s="16">
        <v>8.4593489211584154E-3</v>
      </c>
      <c r="BD4196" s="13">
        <v>4532878</v>
      </c>
      <c r="BE4196" s="13">
        <v>1.0661137684314113</v>
      </c>
      <c r="BF4196" s="16">
        <v>1.4729212188981933E-2</v>
      </c>
      <c r="BG4196" s="44">
        <v>0.25078592559654256</v>
      </c>
      <c r="BH4196" s="43">
        <v>26.759999999999998</v>
      </c>
      <c r="BI4196" s="2">
        <v>55.44</v>
      </c>
      <c r="CB4196" s="2">
        <v>0.96515679442586999</v>
      </c>
    </row>
    <row r="4197" spans="1:80" x14ac:dyDescent="0.2">
      <c r="A4197" s="2">
        <v>2011</v>
      </c>
      <c r="B4197" s="4" t="s">
        <v>5</v>
      </c>
      <c r="C4197" s="4" t="s">
        <v>259</v>
      </c>
      <c r="D4197" s="4" t="s">
        <v>260</v>
      </c>
      <c r="E4197" s="52" t="s">
        <v>261</v>
      </c>
      <c r="F4197" s="4" t="s">
        <v>143</v>
      </c>
      <c r="G4197" s="7">
        <v>283187.51999999996</v>
      </c>
      <c r="J4197" s="8">
        <v>283187.51999999996</v>
      </c>
      <c r="K4197" s="16">
        <v>-4.1291291291291499E-2</v>
      </c>
      <c r="L4197" s="7">
        <v>283187.51999999996</v>
      </c>
      <c r="M4197" s="7">
        <v>1699125.1199999996</v>
      </c>
      <c r="P4197" s="8">
        <v>1699125.1199999996</v>
      </c>
      <c r="Q4197" s="16">
        <v>-4.1291291291291499E-2</v>
      </c>
      <c r="R4197" s="40">
        <v>37.35</v>
      </c>
      <c r="S4197" s="16">
        <v>0</v>
      </c>
      <c r="V4197" s="7">
        <v>6</v>
      </c>
      <c r="W4197" s="7"/>
      <c r="Y4197" s="7">
        <v>2942208</v>
      </c>
      <c r="AB4197" s="7">
        <v>96</v>
      </c>
      <c r="AE4197" s="7">
        <v>5575</v>
      </c>
      <c r="AF4197" s="7">
        <v>467</v>
      </c>
      <c r="AG4197" s="8">
        <v>5108</v>
      </c>
      <c r="AH4197" s="16">
        <v>-4.1291291291291277E-2</v>
      </c>
      <c r="AI4197" s="7">
        <v>4457</v>
      </c>
      <c r="AJ4197" s="7">
        <v>651</v>
      </c>
      <c r="AK4197" s="12">
        <v>0.79946188340807178</v>
      </c>
      <c r="AL4197" s="12">
        <v>0.95</v>
      </c>
      <c r="AN4197" s="12">
        <v>0.87255285826155049</v>
      </c>
      <c r="AO4197" s="12">
        <v>0.91623318385650221</v>
      </c>
      <c r="AP4197" s="12">
        <v>-4.8124154623763071E-2</v>
      </c>
      <c r="AQ4197" s="8">
        <v>4165960</v>
      </c>
      <c r="AR4197" s="16">
        <v>-1.3055463688336655E-2</v>
      </c>
      <c r="AS4197" s="7">
        <v>157622.39878925463</v>
      </c>
      <c r="AT4197" s="7">
        <v>815.57556773688327</v>
      </c>
      <c r="AU4197" s="7">
        <v>135.92926128948054</v>
      </c>
      <c r="AV4197" s="7">
        <v>188</v>
      </c>
      <c r="AW4197" s="16">
        <v>0.72302798558234327</v>
      </c>
      <c r="AX4197" s="16">
        <v>2.9451936074498919E-2</v>
      </c>
      <c r="AY4197" s="7">
        <v>95817080</v>
      </c>
      <c r="AZ4197" s="10">
        <v>23</v>
      </c>
      <c r="BA4197" s="16">
        <v>0</v>
      </c>
      <c r="BB4197" s="7">
        <v>3938523.5073166378</v>
      </c>
      <c r="BC4197" s="16">
        <v>-2.7796641757884023E-2</v>
      </c>
      <c r="BD4197" s="13">
        <v>4420956</v>
      </c>
      <c r="BE4197" s="13">
        <v>1.0612094211178216</v>
      </c>
      <c r="BF4197" s="16">
        <v>1.4356894318266391E-2</v>
      </c>
      <c r="BG4197" s="44">
        <v>0.24893196681198232</v>
      </c>
      <c r="BH4197" s="43">
        <v>26.43</v>
      </c>
      <c r="BI4197" s="2">
        <v>55.44</v>
      </c>
    </row>
    <row r="4198" spans="1:80" x14ac:dyDescent="0.2">
      <c r="A4198" s="2">
        <v>2011</v>
      </c>
      <c r="B4198" s="4" t="s">
        <v>6</v>
      </c>
      <c r="C4198" s="4" t="s">
        <v>259</v>
      </c>
      <c r="D4198" s="4" t="s">
        <v>260</v>
      </c>
      <c r="E4198" s="52" t="s">
        <v>261</v>
      </c>
      <c r="F4198" s="4" t="s">
        <v>143</v>
      </c>
      <c r="G4198" s="7">
        <v>283132.08</v>
      </c>
      <c r="J4198" s="8">
        <v>283132.08</v>
      </c>
      <c r="K4198" s="16">
        <v>-2.1647509578544E-2</v>
      </c>
      <c r="L4198" s="7">
        <v>283132.08</v>
      </c>
      <c r="M4198" s="7">
        <v>1698792.48</v>
      </c>
      <c r="P4198" s="8">
        <v>1698792.48</v>
      </c>
      <c r="Q4198" s="16">
        <v>-2.1647509578544E-2</v>
      </c>
      <c r="R4198" s="40">
        <v>37.35</v>
      </c>
      <c r="S4198" s="16">
        <v>0</v>
      </c>
      <c r="V4198" s="7">
        <v>6</v>
      </c>
      <c r="W4198" s="7"/>
      <c r="Y4198" s="7">
        <v>2941632</v>
      </c>
      <c r="AB4198" s="7">
        <v>96</v>
      </c>
      <c r="AE4198" s="7">
        <v>5486</v>
      </c>
      <c r="AF4198" s="7">
        <v>379</v>
      </c>
      <c r="AG4198" s="8">
        <v>5107</v>
      </c>
      <c r="AH4198" s="16">
        <v>-2.1647509578544111E-2</v>
      </c>
      <c r="AI4198" s="7">
        <v>4502</v>
      </c>
      <c r="AJ4198" s="7">
        <v>605</v>
      </c>
      <c r="AK4198" s="12">
        <v>0.82063434196135621</v>
      </c>
      <c r="AL4198" s="12">
        <v>0.95</v>
      </c>
      <c r="AN4198" s="12">
        <v>0.88153514783630316</v>
      </c>
      <c r="AO4198" s="12">
        <v>0.93091505650747353</v>
      </c>
      <c r="AP4198" s="12">
        <v>-4.8413772263186106E-3</v>
      </c>
      <c r="AQ4198" s="8">
        <v>4211372</v>
      </c>
      <c r="AR4198" s="16">
        <v>-3.250682882787681E-2</v>
      </c>
      <c r="AS4198" s="7">
        <v>157375.63527653215</v>
      </c>
      <c r="AT4198" s="7">
        <v>824.62737419228506</v>
      </c>
      <c r="AU4198" s="7">
        <v>137.43789569871419</v>
      </c>
      <c r="AV4198" s="7">
        <v>188</v>
      </c>
      <c r="AW4198" s="16">
        <v>0.73105263669528819</v>
      </c>
      <c r="AX4198" s="16">
        <v>-1.1099597901217284E-2</v>
      </c>
      <c r="AY4198" s="7">
        <v>96861556</v>
      </c>
      <c r="AZ4198" s="10">
        <v>23</v>
      </c>
      <c r="BA4198" s="16">
        <v>0</v>
      </c>
      <c r="BB4198" s="7">
        <v>4003672.665153644</v>
      </c>
      <c r="BC4198" s="16">
        <v>7.3615931226795846E-4</v>
      </c>
      <c r="BD4198" s="13">
        <v>4589245</v>
      </c>
      <c r="BE4198" s="13">
        <v>1.0897268158690327</v>
      </c>
      <c r="BF4198" s="16">
        <v>1.444268464469723E-2</v>
      </c>
      <c r="BG4198" s="44">
        <v>0.25340239107553802</v>
      </c>
      <c r="BH4198" s="43">
        <v>26.759999999999998</v>
      </c>
      <c r="BI4198" s="2">
        <v>55.44</v>
      </c>
      <c r="CB4198" s="2">
        <v>0.95683453237410998</v>
      </c>
    </row>
    <row r="4199" spans="1:80" x14ac:dyDescent="0.2">
      <c r="A4199" s="2">
        <v>2011</v>
      </c>
      <c r="B4199" s="4" t="s">
        <v>7</v>
      </c>
      <c r="C4199" s="4" t="s">
        <v>259</v>
      </c>
      <c r="D4199" s="4" t="s">
        <v>260</v>
      </c>
      <c r="E4199" s="52" t="s">
        <v>261</v>
      </c>
      <c r="F4199" s="4" t="s">
        <v>143</v>
      </c>
      <c r="G4199" s="7">
        <v>271933.2</v>
      </c>
      <c r="J4199" s="8">
        <v>271933.2</v>
      </c>
      <c r="K4199" s="16">
        <v>-3.8423838463046422E-2</v>
      </c>
      <c r="L4199" s="7">
        <v>271933.2</v>
      </c>
      <c r="M4199" s="7">
        <v>1631599.2000000002</v>
      </c>
      <c r="P4199" s="8">
        <v>1631599.2000000002</v>
      </c>
      <c r="Q4199" s="16">
        <v>-3.8423838463046422E-2</v>
      </c>
      <c r="R4199" s="40">
        <v>37.35</v>
      </c>
      <c r="S4199" s="16">
        <v>0</v>
      </c>
      <c r="V4199" s="7">
        <v>6</v>
      </c>
      <c r="W4199" s="7"/>
      <c r="Y4199" s="7">
        <v>2825280</v>
      </c>
      <c r="AB4199" s="7">
        <v>96</v>
      </c>
      <c r="AE4199" s="7">
        <v>5575</v>
      </c>
      <c r="AF4199" s="7">
        <v>670</v>
      </c>
      <c r="AG4199" s="8">
        <v>4905</v>
      </c>
      <c r="AH4199" s="16">
        <v>-3.8423838463046422E-2</v>
      </c>
      <c r="AI4199" s="7">
        <v>4165</v>
      </c>
      <c r="AJ4199" s="7">
        <v>740</v>
      </c>
      <c r="AK4199" s="12">
        <v>0.74708520179372195</v>
      </c>
      <c r="AL4199" s="12">
        <v>0.95</v>
      </c>
      <c r="AN4199" s="12">
        <v>0.84913353720693174</v>
      </c>
      <c r="AO4199" s="12">
        <v>0.87982062780269055</v>
      </c>
      <c r="AP4199" s="12">
        <v>-2.5330744083582601E-2</v>
      </c>
      <c r="AQ4199" s="8">
        <v>4025762</v>
      </c>
      <c r="AR4199" s="16">
        <v>-2.559430522291517E-2</v>
      </c>
      <c r="AS4199" s="7">
        <v>155015.86445899116</v>
      </c>
      <c r="AT4199" s="7">
        <v>820.74658511722737</v>
      </c>
      <c r="AU4199" s="7">
        <v>136.79109751953789</v>
      </c>
      <c r="AV4199" s="7">
        <v>188</v>
      </c>
      <c r="AW4199" s="16">
        <v>0.72761222084860577</v>
      </c>
      <c r="AX4199" s="16">
        <v>1.3342191449115193E-2</v>
      </c>
      <c r="AY4199" s="7">
        <v>92592526</v>
      </c>
      <c r="AZ4199" s="10">
        <v>23</v>
      </c>
      <c r="BA4199" s="16">
        <v>0</v>
      </c>
      <c r="BB4199" s="7">
        <v>4035453.1393430294</v>
      </c>
      <c r="BC4199" s="16">
        <v>-1.6888937825525141E-2</v>
      </c>
      <c r="BD4199" s="13">
        <v>4269888</v>
      </c>
      <c r="BE4199" s="13">
        <v>1.0606409420129654</v>
      </c>
      <c r="BF4199" s="16">
        <v>1.3832041497300019E-2</v>
      </c>
      <c r="BG4199" s="44">
        <v>0.24529758621912925</v>
      </c>
      <c r="BH4199" s="43">
        <v>25.97</v>
      </c>
      <c r="BI4199" s="2">
        <v>55.44</v>
      </c>
    </row>
    <row r="4200" spans="1:80" x14ac:dyDescent="0.2">
      <c r="A4200" s="2">
        <v>2012</v>
      </c>
      <c r="B4200" s="4" t="s">
        <v>8</v>
      </c>
      <c r="C4200" s="4" t="s">
        <v>259</v>
      </c>
      <c r="D4200" s="4" t="s">
        <v>260</v>
      </c>
      <c r="E4200" s="52" t="s">
        <v>261</v>
      </c>
      <c r="F4200" s="4" t="s">
        <v>143</v>
      </c>
      <c r="G4200" s="7">
        <v>269493.83999999997</v>
      </c>
      <c r="J4200" s="8">
        <v>269493.83999999997</v>
      </c>
      <c r="K4200" s="16">
        <v>-5.1327088212334226E-2</v>
      </c>
      <c r="L4200" s="7">
        <v>269493.83999999997</v>
      </c>
      <c r="M4200" s="7">
        <v>1616963.0399999998</v>
      </c>
      <c r="P4200" s="8">
        <v>1616963.0399999998</v>
      </c>
      <c r="Q4200" s="16">
        <v>-5.1327088212334115E-2</v>
      </c>
      <c r="R4200" s="40">
        <v>36</v>
      </c>
      <c r="S4200" s="16">
        <v>-3.6144578313253017E-2</v>
      </c>
      <c r="V4200" s="7">
        <v>6</v>
      </c>
      <c r="W4200" s="7"/>
      <c r="Y4200" s="7">
        <v>2799936</v>
      </c>
      <c r="AB4200" s="7">
        <v>96</v>
      </c>
      <c r="AE4200" s="7">
        <v>5686</v>
      </c>
      <c r="AF4200" s="7">
        <v>825</v>
      </c>
      <c r="AG4200" s="8">
        <v>4861</v>
      </c>
      <c r="AH4200" s="16">
        <v>-5.1327088212334115E-2</v>
      </c>
      <c r="AI4200" s="7">
        <v>3957</v>
      </c>
      <c r="AJ4200" s="7">
        <v>904</v>
      </c>
      <c r="AK4200" s="12">
        <v>0.69591980302497358</v>
      </c>
      <c r="AL4200" s="12">
        <v>0.95</v>
      </c>
      <c r="AN4200" s="12">
        <v>0.81403003497222792</v>
      </c>
      <c r="AO4200" s="12">
        <v>0.85490678860358771</v>
      </c>
      <c r="AP4200" s="12">
        <v>-5.9366303151344724E-3</v>
      </c>
      <c r="AQ4200" s="8">
        <v>3577381</v>
      </c>
      <c r="AR4200" s="16">
        <v>-1.557060003896571E-2</v>
      </c>
      <c r="AS4200" s="7">
        <v>131328.23054331867</v>
      </c>
      <c r="AT4200" s="7">
        <v>735.93519851882331</v>
      </c>
      <c r="AU4200" s="7">
        <v>122.65586641980389</v>
      </c>
      <c r="AV4200" s="7">
        <v>188</v>
      </c>
      <c r="AW4200" s="16">
        <v>0.65242482138193558</v>
      </c>
      <c r="AX4200" s="16">
        <v>3.7691060563739942E-2</v>
      </c>
      <c r="AY4200" s="7">
        <v>82243989.189999998</v>
      </c>
      <c r="AZ4200" s="10">
        <v>22.99</v>
      </c>
      <c r="BA4200" s="16">
        <v>-4.3478260869567187E-4</v>
      </c>
      <c r="BB4200" s="7">
        <v>4006335.4052868458</v>
      </c>
      <c r="BC4200" s="16">
        <v>-2.9661132694980673E-2</v>
      </c>
      <c r="BD4200" s="13">
        <v>3945629</v>
      </c>
      <c r="BE4200" s="13">
        <v>1.102937875501659</v>
      </c>
      <c r="BF4200" s="16">
        <v>1.4156894048376584E-2</v>
      </c>
      <c r="BG4200" s="44">
        <v>0.253227378321287</v>
      </c>
      <c r="BH4200" s="43">
        <v>27.24</v>
      </c>
      <c r="BI4200" s="2">
        <v>55.44</v>
      </c>
    </row>
    <row r="4201" spans="1:80" x14ac:dyDescent="0.2">
      <c r="A4201" s="2">
        <v>2012</v>
      </c>
      <c r="B4201" s="4" t="s">
        <v>9</v>
      </c>
      <c r="C4201" s="4" t="s">
        <v>259</v>
      </c>
      <c r="D4201" s="4" t="s">
        <v>260</v>
      </c>
      <c r="E4201" s="52" t="s">
        <v>261</v>
      </c>
      <c r="F4201" s="4" t="s">
        <v>143</v>
      </c>
      <c r="G4201" s="7">
        <v>262009.44</v>
      </c>
      <c r="J4201" s="8">
        <v>262009.44</v>
      </c>
      <c r="K4201" s="16">
        <v>3.6630840096512518E-2</v>
      </c>
      <c r="L4201" s="7">
        <v>262009.44</v>
      </c>
      <c r="M4201" s="7">
        <v>1572056.6400000001</v>
      </c>
      <c r="P4201" s="8">
        <v>1572056.6400000001</v>
      </c>
      <c r="Q4201" s="16">
        <v>3.6630840096512518E-2</v>
      </c>
      <c r="R4201" s="40">
        <v>36</v>
      </c>
      <c r="S4201" s="16">
        <v>-3.6144578313253017E-2</v>
      </c>
      <c r="V4201" s="7">
        <v>6</v>
      </c>
      <c r="W4201" s="7"/>
      <c r="Y4201" s="7">
        <v>2722176</v>
      </c>
      <c r="AB4201" s="7">
        <v>96</v>
      </c>
      <c r="AE4201" s="7">
        <v>5146</v>
      </c>
      <c r="AF4201" s="7">
        <v>420</v>
      </c>
      <c r="AG4201" s="8">
        <v>4726</v>
      </c>
      <c r="AH4201" s="16">
        <v>3.6630840096512296E-2</v>
      </c>
      <c r="AI4201" s="7">
        <v>3778</v>
      </c>
      <c r="AJ4201" s="7">
        <v>948</v>
      </c>
      <c r="AK4201" s="12">
        <v>0.73416245627671983</v>
      </c>
      <c r="AL4201" s="12">
        <v>0.95</v>
      </c>
      <c r="AN4201" s="12">
        <v>0.7994075327972916</v>
      </c>
      <c r="AO4201" s="12">
        <v>0.91838321026039638</v>
      </c>
      <c r="AP4201" s="12">
        <v>-0.11304479386155941</v>
      </c>
      <c r="AQ4201" s="8">
        <v>3483694</v>
      </c>
      <c r="AR4201" s="16">
        <v>6.5231946821753262E-4</v>
      </c>
      <c r="AS4201" s="7">
        <v>143954.29752066117</v>
      </c>
      <c r="AT4201" s="7">
        <v>737.13372831146842</v>
      </c>
      <c r="AU4201" s="7">
        <v>122.85562138524473</v>
      </c>
      <c r="AV4201" s="7">
        <v>188</v>
      </c>
      <c r="AW4201" s="16">
        <v>0.65348734779385498</v>
      </c>
      <c r="AX4201" s="16">
        <v>-3.4707167910367542E-2</v>
      </c>
      <c r="AY4201" s="7">
        <v>80647516.099999994</v>
      </c>
      <c r="AZ4201" s="10">
        <v>23.15</v>
      </c>
      <c r="BA4201" s="16">
        <v>6.5217391304346339E-3</v>
      </c>
      <c r="BB4201" s="7">
        <v>4009393.2664630716</v>
      </c>
      <c r="BC4201" s="16">
        <v>1.2723098675286827E-2</v>
      </c>
      <c r="BD4201" s="13">
        <v>3672016</v>
      </c>
      <c r="BE4201" s="13">
        <v>1.0540581348419236</v>
      </c>
      <c r="BF4201" s="16">
        <v>1.3319516925055898E-2</v>
      </c>
      <c r="BG4201" s="44">
        <v>0.24048172818843314</v>
      </c>
      <c r="BH4201" s="43">
        <v>24.2</v>
      </c>
      <c r="BI4201" s="2">
        <v>55.44</v>
      </c>
    </row>
    <row r="4202" spans="1:80" x14ac:dyDescent="0.2">
      <c r="A4202" s="2">
        <v>2012</v>
      </c>
      <c r="B4202" s="4" t="s">
        <v>10</v>
      </c>
      <c r="C4202" s="4" t="s">
        <v>259</v>
      </c>
      <c r="D4202" s="4" t="s">
        <v>260</v>
      </c>
      <c r="E4202" s="52" t="s">
        <v>261</v>
      </c>
      <c r="F4202" s="4" t="s">
        <v>143</v>
      </c>
      <c r="G4202" s="7">
        <v>291780.71999999997</v>
      </c>
      <c r="J4202" s="8">
        <v>291780.71999999997</v>
      </c>
      <c r="K4202" s="16">
        <v>2.752830925419758E-2</v>
      </c>
      <c r="L4202" s="7">
        <v>291780.71999999997</v>
      </c>
      <c r="M4202" s="7">
        <v>1750684.3199999998</v>
      </c>
      <c r="P4202" s="8">
        <v>1750684.3199999998</v>
      </c>
      <c r="Q4202" s="16">
        <v>2.7528309254197358E-2</v>
      </c>
      <c r="R4202" s="40">
        <v>36</v>
      </c>
      <c r="S4202" s="16">
        <v>-3.6144578313253017E-2</v>
      </c>
      <c r="V4202" s="7">
        <v>6</v>
      </c>
      <c r="W4202" s="7"/>
      <c r="Y4202" s="7">
        <v>3031488</v>
      </c>
      <c r="AB4202" s="7">
        <v>96</v>
      </c>
      <c r="AE4202" s="7">
        <v>5686</v>
      </c>
      <c r="AF4202" s="7">
        <v>423</v>
      </c>
      <c r="AG4202" s="8">
        <v>5263</v>
      </c>
      <c r="AH4202" s="16">
        <v>2.752830925419758E-2</v>
      </c>
      <c r="AI4202" s="7">
        <v>4371</v>
      </c>
      <c r="AJ4202" s="7">
        <v>892</v>
      </c>
      <c r="AK4202" s="12">
        <v>0.76873021456208235</v>
      </c>
      <c r="AL4202" s="12">
        <v>0.95</v>
      </c>
      <c r="AN4202" s="12">
        <v>0.83051491544746348</v>
      </c>
      <c r="AO4202" s="12">
        <v>0.92560675342947596</v>
      </c>
      <c r="AP4202" s="12">
        <v>-7.0998602987135229E-2</v>
      </c>
      <c r="AQ4202" s="8">
        <v>4366108</v>
      </c>
      <c r="AR4202" s="16">
        <v>0.10253971797297301</v>
      </c>
      <c r="AS4202" s="7">
        <v>160282.96622613803</v>
      </c>
      <c r="AT4202" s="7">
        <v>829.58540756222692</v>
      </c>
      <c r="AU4202" s="7">
        <v>138.26423459370449</v>
      </c>
      <c r="AV4202" s="7">
        <v>188</v>
      </c>
      <c r="AW4202" s="16">
        <v>0.73544805634949195</v>
      </c>
      <c r="AX4202" s="16">
        <v>7.3001792790721831E-2</v>
      </c>
      <c r="AY4202" s="7">
        <v>98412074.319999993</v>
      </c>
      <c r="AZ4202" s="10">
        <v>22.54</v>
      </c>
      <c r="BA4202" s="16">
        <v>-2.0000000000000018E-2</v>
      </c>
      <c r="BB4202" s="7">
        <v>4283870.1856428878</v>
      </c>
      <c r="BC4202" s="16">
        <v>-3.6095094843234921E-2</v>
      </c>
      <c r="BD4202" s="13">
        <v>4658404</v>
      </c>
      <c r="BE4202" s="13">
        <v>1.0669465803411184</v>
      </c>
      <c r="BF4202" s="16">
        <v>1.332120254786549E-2</v>
      </c>
      <c r="BG4202" s="44">
        <v>0.24258559510034625</v>
      </c>
      <c r="BH4202" s="43">
        <v>27.24</v>
      </c>
      <c r="BI4202" s="2">
        <v>55.44</v>
      </c>
    </row>
    <row r="4203" spans="1:80" x14ac:dyDescent="0.2">
      <c r="A4203" s="2">
        <v>2012</v>
      </c>
      <c r="B4203" s="4" t="s">
        <v>0</v>
      </c>
      <c r="C4203" s="4" t="s">
        <v>259</v>
      </c>
      <c r="D4203" s="4" t="s">
        <v>260</v>
      </c>
      <c r="E4203" s="52" t="s">
        <v>261</v>
      </c>
      <c r="F4203" s="4" t="s">
        <v>143</v>
      </c>
      <c r="G4203" s="7">
        <v>261843.12</v>
      </c>
      <c r="J4203" s="8">
        <v>261843.12</v>
      </c>
      <c r="K4203" s="16">
        <v>-6.1593483012119865E-2</v>
      </c>
      <c r="L4203" s="7">
        <v>261843.12</v>
      </c>
      <c r="M4203" s="7">
        <v>1571058.72</v>
      </c>
      <c r="P4203" s="8">
        <v>1571058.72</v>
      </c>
      <c r="Q4203" s="16">
        <v>-6.1593483012119865E-2</v>
      </c>
      <c r="R4203" s="40">
        <v>36</v>
      </c>
      <c r="S4203" s="16">
        <v>-3.6144578313253017E-2</v>
      </c>
      <c r="V4203" s="7">
        <v>6</v>
      </c>
      <c r="W4203" s="7"/>
      <c r="Y4203" s="7">
        <v>2720448</v>
      </c>
      <c r="AB4203" s="7">
        <v>96</v>
      </c>
      <c r="AE4203" s="7">
        <v>5235</v>
      </c>
      <c r="AF4203" s="7">
        <v>512</v>
      </c>
      <c r="AG4203" s="8">
        <v>4723</v>
      </c>
      <c r="AH4203" s="16">
        <v>-6.1593483012119976E-2</v>
      </c>
      <c r="AI4203" s="7">
        <v>3818</v>
      </c>
      <c r="AJ4203" s="7">
        <v>905</v>
      </c>
      <c r="AK4203" s="12">
        <v>0.72932187201528176</v>
      </c>
      <c r="AL4203" s="12">
        <v>0.95</v>
      </c>
      <c r="AN4203" s="12">
        <v>0.80838450137624396</v>
      </c>
      <c r="AO4203" s="12">
        <v>0.90219675262655208</v>
      </c>
      <c r="AP4203" s="12">
        <v>-3.473328696876965E-2</v>
      </c>
      <c r="AQ4203" s="8">
        <v>3940522</v>
      </c>
      <c r="AR4203" s="16">
        <v>-4.5281346663058275E-2</v>
      </c>
      <c r="AS4203" s="7">
        <v>163101.07615894038</v>
      </c>
      <c r="AT4203" s="7">
        <v>834.32606394240952</v>
      </c>
      <c r="AU4203" s="7">
        <v>139.05434399040158</v>
      </c>
      <c r="AV4203" s="7">
        <v>188</v>
      </c>
      <c r="AW4203" s="16">
        <v>0.73965076590639134</v>
      </c>
      <c r="AX4203" s="16">
        <v>1.7382803778282163E-2</v>
      </c>
      <c r="AY4203" s="7">
        <v>89292228.519999996</v>
      </c>
      <c r="AZ4203" s="10">
        <v>22.66</v>
      </c>
      <c r="BA4203" s="16">
        <v>-1.4782608695652177E-2</v>
      </c>
      <c r="BB4203" s="7">
        <v>3932760.3804729781</v>
      </c>
      <c r="BC4203" s="16">
        <v>-2.3005166318876828E-2</v>
      </c>
      <c r="BD4203" s="13">
        <v>4102390</v>
      </c>
      <c r="BE4203" s="13">
        <v>1.0410778064429027</v>
      </c>
      <c r="BF4203" s="16">
        <v>1.2844667378006011E-2</v>
      </c>
      <c r="BG4203" s="44">
        <v>0.23456088836135533</v>
      </c>
      <c r="BH4203" s="43">
        <v>24.16</v>
      </c>
      <c r="BI4203" s="2">
        <v>55.44</v>
      </c>
    </row>
    <row r="4204" spans="1:80" x14ac:dyDescent="0.2">
      <c r="A4204" s="2">
        <v>2012</v>
      </c>
      <c r="B4204" s="4" t="s">
        <v>1</v>
      </c>
      <c r="C4204" s="4" t="s">
        <v>259</v>
      </c>
      <c r="D4204" s="4" t="s">
        <v>260</v>
      </c>
      <c r="E4204" s="52" t="s">
        <v>261</v>
      </c>
      <c r="F4204" s="4" t="s">
        <v>143</v>
      </c>
      <c r="G4204" s="7">
        <v>282965.76000000001</v>
      </c>
      <c r="J4204" s="8">
        <v>282965.76000000001</v>
      </c>
      <c r="K4204" s="16">
        <v>4.9222287851939939E-3</v>
      </c>
      <c r="L4204" s="7">
        <v>282965.76000000001</v>
      </c>
      <c r="M4204" s="7">
        <v>1697794.56</v>
      </c>
      <c r="P4204" s="8">
        <v>1697794.56</v>
      </c>
      <c r="Q4204" s="16">
        <v>4.9222287851939939E-3</v>
      </c>
      <c r="R4204" s="40">
        <v>36</v>
      </c>
      <c r="S4204" s="16">
        <v>-3.6144578313253017E-2</v>
      </c>
      <c r="V4204" s="7">
        <v>6</v>
      </c>
      <c r="W4204" s="7"/>
      <c r="Y4204" s="7">
        <v>2939904</v>
      </c>
      <c r="AB4204" s="7">
        <v>96</v>
      </c>
      <c r="AE4204" s="7">
        <v>5616</v>
      </c>
      <c r="AF4204" s="7">
        <v>512</v>
      </c>
      <c r="AG4204" s="8">
        <v>5104</v>
      </c>
      <c r="AH4204" s="16">
        <v>4.9222287851939939E-3</v>
      </c>
      <c r="AI4204" s="7">
        <v>3612</v>
      </c>
      <c r="AJ4204" s="7">
        <v>1492</v>
      </c>
      <c r="AK4204" s="12">
        <v>0.64316239316239321</v>
      </c>
      <c r="AL4204" s="12">
        <v>0.95</v>
      </c>
      <c r="AN4204" s="12">
        <v>0.70768025078369901</v>
      </c>
      <c r="AO4204" s="12">
        <v>0.90883190883190879</v>
      </c>
      <c r="AP4204" s="12">
        <v>-0.11513835703338082</v>
      </c>
      <c r="AQ4204" s="8">
        <v>4237715</v>
      </c>
      <c r="AR4204" s="16">
        <v>-2.2455508699877558E-2</v>
      </c>
      <c r="AS4204" s="7">
        <v>158597.11826347306</v>
      </c>
      <c r="AT4204" s="7">
        <v>830.27331504702192</v>
      </c>
      <c r="AU4204" s="7">
        <v>138.37888584117033</v>
      </c>
      <c r="AV4204" s="7">
        <v>188</v>
      </c>
      <c r="AW4204" s="16">
        <v>0.7360579034104805</v>
      </c>
      <c r="AX4204" s="16">
        <v>-2.7243638065571729E-2</v>
      </c>
      <c r="AY4204" s="7">
        <v>95602850.399999991</v>
      </c>
      <c r="AZ4204" s="10">
        <v>22.56</v>
      </c>
      <c r="BA4204" s="16">
        <v>-1.9130434782608785E-2</v>
      </c>
      <c r="BB4204" s="7">
        <v>4127162.5864978284</v>
      </c>
      <c r="BC4204" s="16">
        <v>5.005472564747461E-3</v>
      </c>
      <c r="BD4204" s="13">
        <v>4877108</v>
      </c>
      <c r="BE4204" s="13">
        <v>1.1508815481928349</v>
      </c>
      <c r="BF4204" s="16">
        <v>1.4033623893338785E-2</v>
      </c>
      <c r="BG4204" s="44">
        <v>0.25612819397896947</v>
      </c>
      <c r="BH4204" s="43">
        <v>26.72</v>
      </c>
      <c r="BI4204" s="2">
        <v>55.44</v>
      </c>
    </row>
    <row r="4205" spans="1:80" x14ac:dyDescent="0.2">
      <c r="A4205" s="2">
        <v>2012</v>
      </c>
      <c r="B4205" s="4" t="s">
        <v>2</v>
      </c>
      <c r="C4205" s="4" t="s">
        <v>259</v>
      </c>
      <c r="D4205" s="4" t="s">
        <v>260</v>
      </c>
      <c r="E4205" s="52" t="s">
        <v>261</v>
      </c>
      <c r="F4205" s="4" t="s">
        <v>143</v>
      </c>
      <c r="G4205" s="7">
        <v>283575.59999999998</v>
      </c>
      <c r="J4205" s="8">
        <v>283575.59999999998</v>
      </c>
      <c r="K4205" s="16">
        <v>2.1773871354374696E-2</v>
      </c>
      <c r="L4205" s="7">
        <v>283575.59999999998</v>
      </c>
      <c r="M4205" s="7">
        <v>1701453.5999999999</v>
      </c>
      <c r="P4205" s="8">
        <v>1701453.5999999999</v>
      </c>
      <c r="Q4205" s="16">
        <v>2.1773871354374696E-2</v>
      </c>
      <c r="R4205" s="40">
        <v>36</v>
      </c>
      <c r="S4205" s="16">
        <v>-3.6144578313253017E-2</v>
      </c>
      <c r="V4205" s="7">
        <v>6</v>
      </c>
      <c r="W4205" s="7"/>
      <c r="Y4205" s="7">
        <v>2946240</v>
      </c>
      <c r="AB4205" s="7">
        <v>96</v>
      </c>
      <c r="AE4205" s="7">
        <v>5445</v>
      </c>
      <c r="AF4205" s="7">
        <v>330</v>
      </c>
      <c r="AG4205" s="8">
        <v>5115</v>
      </c>
      <c r="AH4205" s="16">
        <v>2.1773871354374696E-2</v>
      </c>
      <c r="AI4205" s="7">
        <v>4200</v>
      </c>
      <c r="AJ4205" s="7">
        <v>915</v>
      </c>
      <c r="AK4205" s="12">
        <v>0.77134986225895319</v>
      </c>
      <c r="AL4205" s="12">
        <v>0.95</v>
      </c>
      <c r="AN4205" s="12">
        <v>0.82111436950146632</v>
      </c>
      <c r="AO4205" s="12">
        <v>0.93939393939393945</v>
      </c>
      <c r="AP4205" s="12">
        <v>0.10289737958796352</v>
      </c>
      <c r="AQ4205" s="8">
        <v>4121563</v>
      </c>
      <c r="AR4205" s="16">
        <v>3.2420177574652431E-3</v>
      </c>
      <c r="AS4205" s="7">
        <v>158827.09055876685</v>
      </c>
      <c r="AT4205" s="7">
        <v>805.77966764418375</v>
      </c>
      <c r="AU4205" s="7">
        <v>134.29661127403062</v>
      </c>
      <c r="AV4205" s="7">
        <v>188</v>
      </c>
      <c r="AW4205" s="16">
        <v>0.71434367698952461</v>
      </c>
      <c r="AX4205" s="16">
        <v>-1.813694215173578E-2</v>
      </c>
      <c r="AY4205" s="7">
        <v>92652736.239999995</v>
      </c>
      <c r="AZ4205" s="10">
        <v>22.48</v>
      </c>
      <c r="BA4205" s="16">
        <v>-2.2608695652173938E-2</v>
      </c>
      <c r="BB4205" s="7">
        <v>4165197.6712724562</v>
      </c>
      <c r="BC4205" s="16">
        <v>2.5973852870756577E-2</v>
      </c>
      <c r="BD4205" s="13">
        <v>4157818</v>
      </c>
      <c r="BE4205" s="13">
        <v>1.0087964201930191</v>
      </c>
      <c r="BF4205" s="16">
        <v>1.2059020187139495E-2</v>
      </c>
      <c r="BG4205" s="44">
        <v>0.22219696046188828</v>
      </c>
      <c r="BH4205" s="43">
        <v>25.95</v>
      </c>
      <c r="BI4205" s="2">
        <v>55.44</v>
      </c>
    </row>
    <row r="4206" spans="1:80" x14ac:dyDescent="0.2">
      <c r="A4206" s="2">
        <v>2012</v>
      </c>
      <c r="B4206" s="4" t="s">
        <v>3</v>
      </c>
      <c r="C4206" s="4" t="s">
        <v>259</v>
      </c>
      <c r="D4206" s="4" t="s">
        <v>260</v>
      </c>
      <c r="E4206" s="52" t="s">
        <v>261</v>
      </c>
      <c r="F4206" s="4" t="s">
        <v>143</v>
      </c>
      <c r="G4206" s="7">
        <v>290394.71999999997</v>
      </c>
      <c r="J4206" s="8">
        <v>290394.71999999997</v>
      </c>
      <c r="K4206" s="16">
        <v>3.9698292973402216E-2</v>
      </c>
      <c r="L4206" s="7">
        <v>290394.71999999997</v>
      </c>
      <c r="M4206" s="7">
        <v>1742368.3199999998</v>
      </c>
      <c r="P4206" s="8">
        <v>1742368.3199999998</v>
      </c>
      <c r="Q4206" s="16">
        <v>3.9698292973402216E-2</v>
      </c>
      <c r="R4206" s="40">
        <v>36</v>
      </c>
      <c r="S4206" s="16">
        <v>-3.6144578313253017E-2</v>
      </c>
      <c r="V4206" s="7">
        <v>6</v>
      </c>
      <c r="W4206" s="7"/>
      <c r="Y4206" s="7">
        <v>3017088</v>
      </c>
      <c r="AB4206" s="7">
        <v>96</v>
      </c>
      <c r="AE4206" s="7">
        <v>5616</v>
      </c>
      <c r="AF4206" s="7">
        <v>378</v>
      </c>
      <c r="AG4206" s="8">
        <v>5238</v>
      </c>
      <c r="AH4206" s="16">
        <v>3.9698292973402216E-2</v>
      </c>
      <c r="AI4206" s="7">
        <v>4252</v>
      </c>
      <c r="AJ4206" s="7">
        <v>986</v>
      </c>
      <c r="AK4206" s="12">
        <v>0.75712250712250717</v>
      </c>
      <c r="AL4206" s="12">
        <v>0.95</v>
      </c>
      <c r="AN4206" s="12">
        <v>0.81176021382206953</v>
      </c>
      <c r="AO4206" s="12">
        <v>0.93269230769230771</v>
      </c>
      <c r="AP4206" s="12">
        <v>8.9410750462329824E-2</v>
      </c>
      <c r="AQ4206" s="8">
        <v>4227701</v>
      </c>
      <c r="AR4206" s="16">
        <v>3.4209611539738338E-2</v>
      </c>
      <c r="AS4206" s="7">
        <v>158222.34281437125</v>
      </c>
      <c r="AT4206" s="7">
        <v>807.12122947689954</v>
      </c>
      <c r="AU4206" s="7">
        <v>134.52020491281658</v>
      </c>
      <c r="AV4206" s="7">
        <v>188</v>
      </c>
      <c r="AW4206" s="16">
        <v>0.71553300485540738</v>
      </c>
      <c r="AX4206" s="16">
        <v>-5.2791097867121994E-3</v>
      </c>
      <c r="AY4206" s="7">
        <v>96011089.710000008</v>
      </c>
      <c r="AZ4206" s="10">
        <v>22.71</v>
      </c>
      <c r="BA4206" s="16">
        <v>-1.2608695652173929E-2</v>
      </c>
      <c r="BB4206" s="7">
        <v>4131910.0531040435</v>
      </c>
      <c r="BC4206" s="16">
        <v>2.078115809948692E-2</v>
      </c>
      <c r="BD4206" s="13">
        <v>4905711</v>
      </c>
      <c r="BE4206" s="13">
        <v>1.1603732146620587</v>
      </c>
      <c r="BF4206" s="16">
        <v>1.3603280392637456E-2</v>
      </c>
      <c r="BG4206" s="44">
        <v>0.25257926850100781</v>
      </c>
      <c r="BH4206" s="43">
        <v>26.72</v>
      </c>
      <c r="BI4206" s="2">
        <v>55.44</v>
      </c>
    </row>
    <row r="4207" spans="1:80" x14ac:dyDescent="0.2">
      <c r="A4207" s="2">
        <v>2012</v>
      </c>
      <c r="B4207" s="4" t="s">
        <v>4</v>
      </c>
      <c r="C4207" s="4" t="s">
        <v>259</v>
      </c>
      <c r="D4207" s="4" t="s">
        <v>260</v>
      </c>
      <c r="E4207" s="52" t="s">
        <v>261</v>
      </c>
      <c r="F4207" s="4" t="s">
        <v>143</v>
      </c>
      <c r="G4207" s="7">
        <v>297324.71999999997</v>
      </c>
      <c r="J4207" s="8">
        <v>297324.71999999997</v>
      </c>
      <c r="K4207" s="16">
        <v>5.7999605444860824E-2</v>
      </c>
      <c r="L4207" s="7">
        <v>297324.71999999997</v>
      </c>
      <c r="M4207" s="7">
        <v>1783948.3199999998</v>
      </c>
      <c r="P4207" s="8">
        <v>1783948.3199999998</v>
      </c>
      <c r="Q4207" s="16">
        <v>5.7999605444860824E-2</v>
      </c>
      <c r="R4207" s="40">
        <v>36</v>
      </c>
      <c r="S4207" s="16">
        <v>-3.6144578313253017E-2</v>
      </c>
      <c r="V4207" s="7">
        <v>6</v>
      </c>
      <c r="W4207" s="7"/>
      <c r="Y4207" s="7">
        <v>3089088</v>
      </c>
      <c r="AB4207" s="7">
        <v>96</v>
      </c>
      <c r="AE4207" s="7">
        <v>5686</v>
      </c>
      <c r="AF4207" s="7">
        <v>323</v>
      </c>
      <c r="AG4207" s="8">
        <v>5363</v>
      </c>
      <c r="AH4207" s="16">
        <v>5.7999605444860824E-2</v>
      </c>
      <c r="AI4207" s="7">
        <v>4524</v>
      </c>
      <c r="AJ4207" s="7">
        <v>839</v>
      </c>
      <c r="AK4207" s="12">
        <v>0.79563841013014425</v>
      </c>
      <c r="AL4207" s="12">
        <v>0.95</v>
      </c>
      <c r="AN4207" s="12">
        <v>0.84355771023680781</v>
      </c>
      <c r="AO4207" s="12">
        <v>0.94319380935631381</v>
      </c>
      <c r="AP4207" s="12">
        <v>9.1093144473176402E-2</v>
      </c>
      <c r="AQ4207" s="8">
        <v>4185740</v>
      </c>
      <c r="AR4207" s="16">
        <v>1.3532688338468324E-2</v>
      </c>
      <c r="AS4207" s="7">
        <v>153661.52716593246</v>
      </c>
      <c r="AT4207" s="7">
        <v>780.48480328174526</v>
      </c>
      <c r="AU4207" s="7">
        <v>130.08080054695753</v>
      </c>
      <c r="AV4207" s="7">
        <v>188</v>
      </c>
      <c r="AW4207" s="16">
        <v>0.69191915184551878</v>
      </c>
      <c r="AX4207" s="16">
        <v>-4.2029237891535565E-2</v>
      </c>
      <c r="AY4207" s="7">
        <v>95100012.799999997</v>
      </c>
      <c r="AZ4207" s="10">
        <v>22.72</v>
      </c>
      <c r="BA4207" s="16">
        <v>-1.2173913043478257E-2</v>
      </c>
      <c r="BB4207" s="7">
        <v>4038844.1635410208</v>
      </c>
      <c r="BC4207" s="16">
        <v>4.2941245786405416E-2</v>
      </c>
      <c r="BD4207" s="13">
        <v>4950547</v>
      </c>
      <c r="BE4207" s="13">
        <v>1.1827172734092419</v>
      </c>
      <c r="BF4207" s="16">
        <v>1.3602731032735873E-2</v>
      </c>
      <c r="BG4207" s="44">
        <v>0.25421857916800178</v>
      </c>
      <c r="BH4207" s="43">
        <v>27.24</v>
      </c>
      <c r="BI4207" s="2">
        <v>55.44</v>
      </c>
      <c r="BJ4207" s="2" t="s">
        <v>75</v>
      </c>
    </row>
    <row r="4208" spans="1:80" x14ac:dyDescent="0.2">
      <c r="A4208" s="2">
        <v>2012</v>
      </c>
      <c r="B4208" s="4" t="s">
        <v>11</v>
      </c>
      <c r="C4208" s="4" t="s">
        <v>259</v>
      </c>
      <c r="D4208" s="4" t="s">
        <v>260</v>
      </c>
      <c r="E4208" s="52" t="s">
        <v>261</v>
      </c>
      <c r="F4208" s="4" t="s">
        <v>143</v>
      </c>
      <c r="G4208" s="7">
        <v>284850.71999999997</v>
      </c>
      <c r="J4208" s="8">
        <v>284850.71999999997</v>
      </c>
      <c r="K4208" s="16">
        <v>-1.0209978809477938E-2</v>
      </c>
      <c r="L4208" s="7">
        <v>284850.71999999997</v>
      </c>
      <c r="M4208" s="7">
        <v>1709104.3199999998</v>
      </c>
      <c r="P4208" s="8">
        <v>1709104.3199999998</v>
      </c>
      <c r="Q4208" s="16">
        <v>-1.0209978809477938E-2</v>
      </c>
      <c r="R4208" s="40">
        <v>36</v>
      </c>
      <c r="S4208" s="16">
        <v>-3.6144578313253017E-2</v>
      </c>
      <c r="V4208" s="7">
        <v>6</v>
      </c>
      <c r="W4208" s="7"/>
      <c r="Y4208" s="7">
        <v>2959488</v>
      </c>
      <c r="AB4208" s="7">
        <v>96</v>
      </c>
      <c r="AE4208" s="7">
        <v>5375</v>
      </c>
      <c r="AF4208" s="7">
        <v>237</v>
      </c>
      <c r="AG4208" s="8">
        <v>5138</v>
      </c>
      <c r="AH4208" s="16">
        <v>-1.0209978809477938E-2</v>
      </c>
      <c r="AI4208" s="7">
        <v>4535</v>
      </c>
      <c r="AJ4208" s="7">
        <v>603</v>
      </c>
      <c r="AK4208" s="12">
        <v>0.84372093023255812</v>
      </c>
      <c r="AL4208" s="12">
        <v>0.95</v>
      </c>
      <c r="AN4208" s="12">
        <v>0.88263915920591673</v>
      </c>
      <c r="AO4208" s="12">
        <v>0.95590697674418601</v>
      </c>
      <c r="AP4208" s="12">
        <v>4.776288473226753E-3</v>
      </c>
      <c r="AQ4208" s="8">
        <v>4115430</v>
      </c>
      <c r="AR4208" s="16">
        <v>-3.2068238762286927E-2</v>
      </c>
      <c r="AS4208" s="7">
        <v>158590.7514450867</v>
      </c>
      <c r="AT4208" s="7">
        <v>800.97898014791747</v>
      </c>
      <c r="AU4208" s="7">
        <v>133.49649669131958</v>
      </c>
      <c r="AV4208" s="7">
        <v>188</v>
      </c>
      <c r="AW4208" s="16">
        <v>0.71008774835808286</v>
      </c>
      <c r="AX4208" s="16">
        <v>-2.2083734413201994E-2</v>
      </c>
      <c r="AY4208" s="7">
        <v>93749495.400000006</v>
      </c>
      <c r="AZ4208" s="10">
        <v>22.78</v>
      </c>
      <c r="BA4208" s="16">
        <v>-9.565217391304337E-3</v>
      </c>
      <c r="BB4208" s="7">
        <v>3980381.902560553</v>
      </c>
      <c r="BC4208" s="16">
        <v>1.0434022031158518E-2</v>
      </c>
      <c r="BD4208" s="13">
        <v>4543699</v>
      </c>
      <c r="BE4208" s="13">
        <v>1.1040642168619075</v>
      </c>
      <c r="BF4208" s="16">
        <v>1.2531674036671705E-2</v>
      </c>
      <c r="BG4208" s="44">
        <v>0.23439806155022955</v>
      </c>
      <c r="BH4208" s="43">
        <v>25.95</v>
      </c>
      <c r="BI4208" s="2">
        <v>55.44</v>
      </c>
    </row>
    <row r="4209" spans="1:80" x14ac:dyDescent="0.2">
      <c r="A4209" s="2">
        <v>2012</v>
      </c>
      <c r="B4209" s="4" t="s">
        <v>5</v>
      </c>
      <c r="C4209" s="4" t="s">
        <v>259</v>
      </c>
      <c r="D4209" s="4" t="s">
        <v>260</v>
      </c>
      <c r="E4209" s="52" t="s">
        <v>261</v>
      </c>
      <c r="F4209" s="4" t="s">
        <v>143</v>
      </c>
      <c r="G4209" s="7">
        <v>300373.92</v>
      </c>
      <c r="J4209" s="8">
        <v>300373.92</v>
      </c>
      <c r="K4209" s="16">
        <v>6.0689115113547576E-2</v>
      </c>
      <c r="L4209" s="7">
        <v>300373.92</v>
      </c>
      <c r="M4209" s="7">
        <v>1802243.52</v>
      </c>
      <c r="P4209" s="8">
        <v>1802243.52</v>
      </c>
      <c r="Q4209" s="16">
        <v>6.0689115113547576E-2</v>
      </c>
      <c r="R4209" s="40">
        <v>36</v>
      </c>
      <c r="S4209" s="16">
        <v>-3.6144578313253017E-2</v>
      </c>
      <c r="V4209" s="7">
        <v>6</v>
      </c>
      <c r="W4209" s="7"/>
      <c r="Y4209" s="7">
        <v>3120768</v>
      </c>
      <c r="AB4209" s="7">
        <v>96</v>
      </c>
      <c r="AE4209" s="7">
        <v>5686</v>
      </c>
      <c r="AF4209" s="7">
        <v>268</v>
      </c>
      <c r="AG4209" s="8">
        <v>5418</v>
      </c>
      <c r="AH4209" s="16">
        <v>6.0689115113547354E-2</v>
      </c>
      <c r="AI4209" s="7">
        <v>4799</v>
      </c>
      <c r="AJ4209" s="7">
        <v>619</v>
      </c>
      <c r="AK4209" s="12">
        <v>0.84400281392894827</v>
      </c>
      <c r="AL4209" s="12">
        <v>0.95</v>
      </c>
      <c r="AN4209" s="12">
        <v>0.88575119970468807</v>
      </c>
      <c r="AO4209" s="12">
        <v>0.95286669011607461</v>
      </c>
      <c r="AP4209" s="12">
        <v>1.5126122524466323E-2</v>
      </c>
      <c r="AQ4209" s="8">
        <v>4342720</v>
      </c>
      <c r="AR4209" s="16">
        <v>4.2429596059491592E-2</v>
      </c>
      <c r="AS4209" s="7">
        <v>159424.37591776799</v>
      </c>
      <c r="AT4209" s="7">
        <v>801.53562200073827</v>
      </c>
      <c r="AU4209" s="7">
        <v>133.58927033345637</v>
      </c>
      <c r="AV4209" s="7">
        <v>188</v>
      </c>
      <c r="AW4209" s="16">
        <v>0.71058122517795941</v>
      </c>
      <c r="AX4209" s="16">
        <v>-1.721476990183024E-2</v>
      </c>
      <c r="AY4209" s="7">
        <v>98796880</v>
      </c>
      <c r="AZ4209" s="10">
        <v>22.75</v>
      </c>
      <c r="BA4209" s="16">
        <v>-1.0869565217391353E-2</v>
      </c>
      <c r="BB4209" s="7">
        <v>4105633.4688028949</v>
      </c>
      <c r="BC4209" s="16">
        <v>2.334477674781036E-2</v>
      </c>
      <c r="BD4209" s="13">
        <v>5353495</v>
      </c>
      <c r="BE4209" s="13">
        <v>1.2327515934713729</v>
      </c>
      <c r="BF4209" s="16">
        <v>1.3811299404273948E-2</v>
      </c>
      <c r="BG4209" s="44">
        <v>0.25846558202565739</v>
      </c>
      <c r="BH4209" s="43">
        <v>27.24</v>
      </c>
      <c r="BI4209" s="2">
        <v>55.44</v>
      </c>
    </row>
    <row r="4210" spans="1:80" x14ac:dyDescent="0.2">
      <c r="A4210" s="2">
        <v>2012</v>
      </c>
      <c r="B4210" s="4" t="s">
        <v>6</v>
      </c>
      <c r="C4210" s="4" t="s">
        <v>259</v>
      </c>
      <c r="D4210" s="4" t="s">
        <v>260</v>
      </c>
      <c r="E4210" s="52" t="s">
        <v>261</v>
      </c>
      <c r="F4210" s="4" t="s">
        <v>143</v>
      </c>
      <c r="G4210" s="7">
        <v>278586</v>
      </c>
      <c r="J4210" s="8">
        <v>278586</v>
      </c>
      <c r="K4210" s="16">
        <v>-1.6056393185823414E-2</v>
      </c>
      <c r="L4210" s="7">
        <v>278586</v>
      </c>
      <c r="M4210" s="7">
        <v>1671516</v>
      </c>
      <c r="P4210" s="8">
        <v>1671516</v>
      </c>
      <c r="Q4210" s="16">
        <v>-1.6056393185823414E-2</v>
      </c>
      <c r="R4210" s="40">
        <v>36</v>
      </c>
      <c r="S4210" s="16">
        <v>-3.6144578313253017E-2</v>
      </c>
      <c r="V4210" s="7">
        <v>6</v>
      </c>
      <c r="W4210" s="7"/>
      <c r="Y4210" s="7">
        <v>2894400</v>
      </c>
      <c r="AB4210" s="7">
        <v>96</v>
      </c>
      <c r="AE4210" s="7">
        <v>5486</v>
      </c>
      <c r="AF4210" s="7">
        <v>461</v>
      </c>
      <c r="AG4210" s="8">
        <v>5025</v>
      </c>
      <c r="AH4210" s="16">
        <v>-1.6056393185823414E-2</v>
      </c>
      <c r="AI4210" s="7">
        <v>4381</v>
      </c>
      <c r="AJ4210" s="7">
        <v>644</v>
      </c>
      <c r="AK4210" s="12">
        <v>0.79857819905213268</v>
      </c>
      <c r="AL4210" s="12">
        <v>0.95</v>
      </c>
      <c r="AN4210" s="12">
        <v>0.8718407960199005</v>
      </c>
      <c r="AO4210" s="12">
        <v>0.91596791833758662</v>
      </c>
      <c r="AP4210" s="12">
        <v>-1.0997124550503834E-2</v>
      </c>
      <c r="AQ4210" s="8">
        <v>4229808</v>
      </c>
      <c r="AR4210" s="16">
        <v>4.3776707448308638E-3</v>
      </c>
      <c r="AS4210" s="7">
        <v>161196.95121951221</v>
      </c>
      <c r="AT4210" s="7">
        <v>841.75283582089548</v>
      </c>
      <c r="AU4210" s="7">
        <v>140.29213930348257</v>
      </c>
      <c r="AV4210" s="7">
        <v>188</v>
      </c>
      <c r="AW4210" s="16">
        <v>0.74623478352916262</v>
      </c>
      <c r="AX4210" s="16">
        <v>2.0767515322159369E-2</v>
      </c>
      <c r="AY4210" s="7">
        <v>96651112.800000012</v>
      </c>
      <c r="AZ4210" s="10">
        <v>22.85</v>
      </c>
      <c r="BA4210" s="16">
        <v>-6.521739130434745E-3</v>
      </c>
      <c r="BB4210" s="7">
        <v>4021199.425851766</v>
      </c>
      <c r="BC4210" s="16">
        <v>-1.4042574840251277E-2</v>
      </c>
      <c r="BD4210" s="13">
        <v>4739808</v>
      </c>
      <c r="BE4210" s="13">
        <v>1.1205728486966784</v>
      </c>
      <c r="BF4210" s="16">
        <v>1.2394128202250276E-2</v>
      </c>
      <c r="BG4210" s="44">
        <v>0.23182027570372757</v>
      </c>
      <c r="BH4210" s="43">
        <v>26.24</v>
      </c>
      <c r="BI4210" s="2">
        <v>55.44</v>
      </c>
    </row>
    <row r="4211" spans="1:80" x14ac:dyDescent="0.2">
      <c r="A4211" s="2">
        <v>2012</v>
      </c>
      <c r="B4211" s="4" t="s">
        <v>7</v>
      </c>
      <c r="C4211" s="4" t="s">
        <v>259</v>
      </c>
      <c r="D4211" s="4" t="s">
        <v>260</v>
      </c>
      <c r="E4211" s="52" t="s">
        <v>261</v>
      </c>
      <c r="F4211" s="4" t="s">
        <v>143</v>
      </c>
      <c r="G4211" s="7">
        <v>280581.83999999997</v>
      </c>
      <c r="J4211" s="8">
        <v>280581.83999999997</v>
      </c>
      <c r="K4211" s="16">
        <v>3.1804281345565677E-2</v>
      </c>
      <c r="L4211" s="7">
        <v>280581.83999999997</v>
      </c>
      <c r="M4211" s="7">
        <v>1683491.0399999998</v>
      </c>
      <c r="P4211" s="8">
        <v>1683491.0399999998</v>
      </c>
      <c r="Q4211" s="16">
        <v>3.1804281345565455E-2</v>
      </c>
      <c r="R4211" s="40">
        <v>36</v>
      </c>
      <c r="S4211" s="16">
        <v>-3.6144578313253017E-2</v>
      </c>
      <c r="V4211" s="7">
        <v>6</v>
      </c>
      <c r="W4211" s="7"/>
      <c r="Y4211" s="7">
        <v>2915136</v>
      </c>
      <c r="AB4211" s="7">
        <v>96</v>
      </c>
      <c r="AE4211" s="7">
        <v>5435</v>
      </c>
      <c r="AF4211" s="7">
        <v>374</v>
      </c>
      <c r="AG4211" s="8">
        <v>5061</v>
      </c>
      <c r="AH4211" s="16">
        <v>3.1804281345565677E-2</v>
      </c>
      <c r="AI4211" s="7">
        <v>4296</v>
      </c>
      <c r="AJ4211" s="7">
        <v>765</v>
      </c>
      <c r="AK4211" s="12">
        <v>0.79043238270469185</v>
      </c>
      <c r="AL4211" s="12">
        <v>0.95</v>
      </c>
      <c r="AN4211" s="12">
        <v>0.84884410195613513</v>
      </c>
      <c r="AO4211" s="12">
        <v>0.9311867525298988</v>
      </c>
      <c r="AP4211" s="12">
        <v>-3.4085952104623285E-4</v>
      </c>
      <c r="AQ4211" s="8">
        <v>4094847</v>
      </c>
      <c r="AR4211" s="16">
        <v>1.7160726341994392E-2</v>
      </c>
      <c r="AS4211" s="7">
        <v>162752.26550079492</v>
      </c>
      <c r="AT4211" s="7">
        <v>809.09839952578545</v>
      </c>
      <c r="AU4211" s="7">
        <v>134.84973325429758</v>
      </c>
      <c r="AV4211" s="7">
        <v>188</v>
      </c>
      <c r="AW4211" s="16">
        <v>0.71728581518243395</v>
      </c>
      <c r="AX4211" s="16">
        <v>-1.4192182828001831E-2</v>
      </c>
      <c r="AY4211" s="7">
        <v>93362511.600000009</v>
      </c>
      <c r="AZ4211" s="10">
        <v>22.8</v>
      </c>
      <c r="BA4211" s="16">
        <v>-8.6956521739129933E-3</v>
      </c>
      <c r="BB4211" s="7">
        <v>4104704.4463332375</v>
      </c>
      <c r="BC4211" s="16">
        <v>1.4292426948400726E-2</v>
      </c>
      <c r="BD4211" s="13">
        <v>6631803</v>
      </c>
      <c r="BE4211" s="13">
        <v>1.6195484226883203</v>
      </c>
      <c r="BF4211" s="16">
        <v>1.7293419872662346E-2</v>
      </c>
      <c r="BG4211" s="44">
        <v>0.32948668013403815</v>
      </c>
      <c r="BH4211" s="43">
        <v>25.16</v>
      </c>
      <c r="BI4211" s="2">
        <v>55.44</v>
      </c>
      <c r="BJ4211" s="2" t="s">
        <v>76</v>
      </c>
    </row>
    <row r="4212" spans="1:80" x14ac:dyDescent="0.2">
      <c r="A4212" s="2">
        <v>2013</v>
      </c>
      <c r="B4212" s="4" t="s">
        <v>8</v>
      </c>
      <c r="C4212" s="4" t="s">
        <v>259</v>
      </c>
      <c r="D4212" s="4" t="s">
        <v>260</v>
      </c>
      <c r="E4212" s="52" t="s">
        <v>261</v>
      </c>
      <c r="F4212" s="4" t="s">
        <v>143</v>
      </c>
      <c r="G4212" s="7">
        <v>288897.83999999997</v>
      </c>
      <c r="J4212" s="8">
        <v>288897.83999999997</v>
      </c>
      <c r="K4212" s="16">
        <v>7.2001645751902821E-2</v>
      </c>
      <c r="L4212" s="7">
        <v>288897.83999999997</v>
      </c>
      <c r="M4212" s="7">
        <v>1733387.0399999998</v>
      </c>
      <c r="P4212" s="8">
        <v>1733387.0399999998</v>
      </c>
      <c r="Q4212" s="16">
        <v>7.2001645751902821E-2</v>
      </c>
      <c r="R4212" s="40">
        <v>37.4</v>
      </c>
      <c r="S4212" s="16">
        <v>3.8888888888888751E-2</v>
      </c>
      <c r="V4212" s="7">
        <v>6</v>
      </c>
      <c r="W4212" s="7"/>
      <c r="Y4212" s="7">
        <v>3001536</v>
      </c>
      <c r="AB4212" s="7">
        <v>96</v>
      </c>
      <c r="AE4212" s="7">
        <v>5616</v>
      </c>
      <c r="AF4212" s="7">
        <v>405</v>
      </c>
      <c r="AG4212" s="8">
        <v>5211</v>
      </c>
      <c r="AH4212" s="16">
        <v>7.2001645751902821E-2</v>
      </c>
      <c r="AI4212" s="7">
        <v>4648</v>
      </c>
      <c r="AJ4212" s="7">
        <v>563</v>
      </c>
      <c r="AK4212" s="12">
        <v>0.82763532763532766</v>
      </c>
      <c r="AL4212" s="12">
        <v>0.95</v>
      </c>
      <c r="AN4212" s="12">
        <v>0.89195931682978313</v>
      </c>
      <c r="AO4212" s="12">
        <v>0.92788461538461542</v>
      </c>
      <c r="AP4212" s="12">
        <v>9.5732686153544577E-2</v>
      </c>
      <c r="AQ4212" s="8">
        <v>3795257</v>
      </c>
      <c r="AR4212" s="16">
        <v>6.0903772899783437E-2</v>
      </c>
      <c r="AS4212" s="7">
        <v>139326.61527165934</v>
      </c>
      <c r="AT4212" s="7">
        <v>728.3164459796584</v>
      </c>
      <c r="AU4212" s="7">
        <v>121.38607432994307</v>
      </c>
      <c r="AV4212" s="7">
        <v>188</v>
      </c>
      <c r="AW4212" s="16">
        <v>0.64567060813799504</v>
      </c>
      <c r="AX4212" s="16">
        <v>-1.0352477438908769E-2</v>
      </c>
      <c r="AY4212" s="7">
        <v>87025243.010000005</v>
      </c>
      <c r="AZ4212" s="10">
        <v>22.93</v>
      </c>
      <c r="BA4212" s="16">
        <v>-2.6098303610264662E-3</v>
      </c>
      <c r="BB4212" s="7">
        <v>4250336.3469707975</v>
      </c>
      <c r="BC4212" s="16">
        <v>2.9410819521292056E-2</v>
      </c>
      <c r="BD4212" s="13">
        <v>4159565</v>
      </c>
      <c r="BE4212" s="13">
        <v>1.0959903374132502</v>
      </c>
      <c r="BF4212" s="16">
        <v>1.1311617555441586E-2</v>
      </c>
      <c r="BG4212" s="44">
        <v>0.2198240426135209</v>
      </c>
      <c r="BH4212" s="43">
        <v>27.24</v>
      </c>
      <c r="BI4212" s="2">
        <v>55.44</v>
      </c>
    </row>
    <row r="4213" spans="1:80" x14ac:dyDescent="0.2">
      <c r="A4213" s="2">
        <v>2013</v>
      </c>
      <c r="B4213" s="4" t="s">
        <v>9</v>
      </c>
      <c r="C4213" s="4" t="s">
        <v>259</v>
      </c>
      <c r="D4213" s="4" t="s">
        <v>260</v>
      </c>
      <c r="E4213" s="52" t="s">
        <v>261</v>
      </c>
      <c r="F4213" s="4" t="s">
        <v>143</v>
      </c>
      <c r="G4213" s="7">
        <v>260956.08</v>
      </c>
      <c r="J4213" s="8">
        <v>260956.08</v>
      </c>
      <c r="K4213" s="16">
        <v>-4.0203131612357446E-3</v>
      </c>
      <c r="L4213" s="7">
        <v>260956.08</v>
      </c>
      <c r="M4213" s="7">
        <v>1565736.48</v>
      </c>
      <c r="P4213" s="8">
        <v>1565736.48</v>
      </c>
      <c r="Q4213" s="16">
        <v>-4.0203131612358556E-3</v>
      </c>
      <c r="R4213" s="40">
        <v>37.4</v>
      </c>
      <c r="S4213" s="16">
        <v>3.8888888888888751E-2</v>
      </c>
      <c r="V4213" s="7">
        <v>6</v>
      </c>
      <c r="W4213" s="7"/>
      <c r="Y4213" s="7">
        <v>2711232</v>
      </c>
      <c r="AB4213" s="7">
        <v>96</v>
      </c>
      <c r="AE4213" s="7">
        <v>4946</v>
      </c>
      <c r="AF4213" s="7">
        <v>239</v>
      </c>
      <c r="AG4213" s="8">
        <v>4707</v>
      </c>
      <c r="AH4213" s="16">
        <v>-4.0203131612357446E-3</v>
      </c>
      <c r="AI4213" s="7">
        <v>4323</v>
      </c>
      <c r="AJ4213" s="7">
        <v>384</v>
      </c>
      <c r="AK4213" s="12">
        <v>0.8740396279822078</v>
      </c>
      <c r="AL4213" s="12">
        <v>0.95</v>
      </c>
      <c r="AN4213" s="12">
        <v>0.91841937539834284</v>
      </c>
      <c r="AO4213" s="12">
        <v>0.95167812373635263</v>
      </c>
      <c r="AP4213" s="12">
        <v>0.1488750577375777</v>
      </c>
      <c r="AQ4213" s="8">
        <v>3375930</v>
      </c>
      <c r="AR4213" s="16">
        <v>-3.093383058328314E-2</v>
      </c>
      <c r="AS4213" s="7">
        <v>142324.19898819563</v>
      </c>
      <c r="AT4213" s="7">
        <v>717.21478648820903</v>
      </c>
      <c r="AU4213" s="7">
        <v>119.53579774803484</v>
      </c>
      <c r="AV4213" s="7">
        <v>188</v>
      </c>
      <c r="AW4213" s="16">
        <v>0.63582871142571717</v>
      </c>
      <c r="AX4213" s="16">
        <v>-2.7022154947226706E-2</v>
      </c>
      <c r="AY4213" s="7">
        <v>77511352.799999997</v>
      </c>
      <c r="AZ4213" s="10">
        <v>22.96</v>
      </c>
      <c r="BA4213" s="16">
        <v>-8.2073434125269351E-3</v>
      </c>
      <c r="BB4213" s="7">
        <v>3885367.3744165469</v>
      </c>
      <c r="BC4213" s="16">
        <v>2.8415254956376666E-2</v>
      </c>
      <c r="BD4213" s="13">
        <v>5709117</v>
      </c>
      <c r="BE4213" s="13">
        <v>1.6911242235472892</v>
      </c>
      <c r="BF4213" s="16">
        <v>1.6889247828641506E-2</v>
      </c>
      <c r="BG4213" s="44">
        <v>0.33503608945802782</v>
      </c>
      <c r="BH4213" s="43">
        <v>23.72</v>
      </c>
      <c r="BI4213" s="2">
        <v>55.44</v>
      </c>
      <c r="CB4213" s="2">
        <v>0.96864111498257799</v>
      </c>
    </row>
    <row r="4214" spans="1:80" x14ac:dyDescent="0.2">
      <c r="A4214" s="2">
        <v>2013</v>
      </c>
      <c r="B4214" s="4" t="s">
        <v>10</v>
      </c>
      <c r="C4214" s="4" t="s">
        <v>259</v>
      </c>
      <c r="D4214" s="4" t="s">
        <v>260</v>
      </c>
      <c r="E4214" s="52" t="s">
        <v>261</v>
      </c>
      <c r="F4214" s="4" t="s">
        <v>143</v>
      </c>
      <c r="G4214" s="7">
        <v>290727.36</v>
      </c>
      <c r="J4214" s="8">
        <v>290727.36</v>
      </c>
      <c r="K4214" s="16">
        <v>-3.6101083032490378E-3</v>
      </c>
      <c r="L4214" s="7">
        <v>290727.36</v>
      </c>
      <c r="M4214" s="7">
        <v>1744364.16</v>
      </c>
      <c r="P4214" s="8">
        <v>1744364.16</v>
      </c>
      <c r="Q4214" s="16">
        <v>-3.6101083032490378E-3</v>
      </c>
      <c r="R4214" s="40">
        <v>37.4</v>
      </c>
      <c r="S4214" s="16">
        <v>3.8888888888888751E-2</v>
      </c>
      <c r="V4214" s="7">
        <v>6</v>
      </c>
      <c r="W4214" s="7"/>
      <c r="Y4214" s="7">
        <v>3020544</v>
      </c>
      <c r="AB4214" s="7">
        <v>96</v>
      </c>
      <c r="AE4214" s="7">
        <v>5534</v>
      </c>
      <c r="AF4214" s="7">
        <v>290</v>
      </c>
      <c r="AG4214" s="8">
        <v>5244</v>
      </c>
      <c r="AH4214" s="16">
        <v>-3.6101083032491488E-3</v>
      </c>
      <c r="AI4214" s="7">
        <v>4635</v>
      </c>
      <c r="AJ4214" s="7">
        <v>609</v>
      </c>
      <c r="AK4214" s="12">
        <v>0.83754969280809544</v>
      </c>
      <c r="AL4214" s="12">
        <v>0.95</v>
      </c>
      <c r="AN4214" s="12">
        <v>0.88386727688787181</v>
      </c>
      <c r="AO4214" s="12">
        <v>0.94759667509938561</v>
      </c>
      <c r="AP4214" s="12">
        <v>6.4240100265584354E-2</v>
      </c>
      <c r="AQ4214" s="8">
        <v>4162526</v>
      </c>
      <c r="AR4214" s="16">
        <v>-4.6627797571658802E-2</v>
      </c>
      <c r="AS4214" s="7">
        <v>160653.26128907758</v>
      </c>
      <c r="AT4214" s="7">
        <v>793.76926010678869</v>
      </c>
      <c r="AU4214" s="7">
        <v>132.29487668446478</v>
      </c>
      <c r="AV4214" s="7">
        <v>188</v>
      </c>
      <c r="AW4214" s="16">
        <v>0.70369615257694029</v>
      </c>
      <c r="AX4214" s="16">
        <v>-4.3173550461411359E-2</v>
      </c>
      <c r="AY4214" s="7">
        <v>94614215.980000004</v>
      </c>
      <c r="AZ4214" s="10">
        <v>22.73</v>
      </c>
      <c r="BA4214" s="16">
        <v>8.4294587400177701E-3</v>
      </c>
      <c r="BB4214" s="7">
        <v>4084122.7538034664</v>
      </c>
      <c r="BC4214" s="16">
        <v>2.6445817722612508E-2</v>
      </c>
      <c r="BD4214" s="13">
        <v>5399864</v>
      </c>
      <c r="BE4214" s="13">
        <v>1.297256521640946</v>
      </c>
      <c r="BF4214" s="16">
        <v>1.2861527363504537E-2</v>
      </c>
      <c r="BG4214" s="44">
        <v>0.25337041438299729</v>
      </c>
      <c r="BH4214" s="43">
        <v>25.91</v>
      </c>
      <c r="BI4214" s="2">
        <v>55.44</v>
      </c>
      <c r="CB4214" s="2">
        <v>0.96785714285714297</v>
      </c>
    </row>
    <row r="4215" spans="1:80" x14ac:dyDescent="0.2">
      <c r="A4215" s="2">
        <v>2013</v>
      </c>
      <c r="B4215" s="4" t="s">
        <v>0</v>
      </c>
      <c r="C4215" s="4" t="s">
        <v>259</v>
      </c>
      <c r="D4215" s="4" t="s">
        <v>260</v>
      </c>
      <c r="E4215" s="52" t="s">
        <v>261</v>
      </c>
      <c r="F4215" s="4" t="s">
        <v>143</v>
      </c>
      <c r="G4215" s="7">
        <v>274649.76</v>
      </c>
      <c r="J4215" s="8">
        <v>274649.76</v>
      </c>
      <c r="K4215" s="16">
        <v>4.8909591361422811E-2</v>
      </c>
      <c r="L4215" s="7">
        <v>274649.76</v>
      </c>
      <c r="M4215" s="7">
        <v>1647898.56</v>
      </c>
      <c r="P4215" s="8">
        <v>1647898.56</v>
      </c>
      <c r="Q4215" s="16">
        <v>4.8909591361422811E-2</v>
      </c>
      <c r="R4215" s="40">
        <v>37.4</v>
      </c>
      <c r="S4215" s="16">
        <v>3.8888888888888751E-2</v>
      </c>
      <c r="V4215" s="7">
        <v>6</v>
      </c>
      <c r="W4215" s="7"/>
      <c r="Y4215" s="7">
        <v>2853504</v>
      </c>
      <c r="AB4215" s="7">
        <v>96</v>
      </c>
      <c r="AE4215" s="7">
        <v>5416</v>
      </c>
      <c r="AF4215" s="7">
        <v>462</v>
      </c>
      <c r="AG4215" s="8">
        <v>4954</v>
      </c>
      <c r="AH4215" s="16">
        <v>4.8909591361422811E-2</v>
      </c>
      <c r="AI4215" s="7">
        <v>4218</v>
      </c>
      <c r="AJ4215" s="7">
        <v>736</v>
      </c>
      <c r="AK4215" s="12">
        <v>0.77880354505169869</v>
      </c>
      <c r="AL4215" s="12">
        <v>0.95</v>
      </c>
      <c r="AN4215" s="12">
        <v>0.85143318530480416</v>
      </c>
      <c r="AO4215" s="12">
        <v>0.91469719350073853</v>
      </c>
      <c r="AP4215" s="12">
        <v>5.3252732895387567E-2</v>
      </c>
      <c r="AQ4215" s="8">
        <v>4198983</v>
      </c>
      <c r="AR4215" s="16">
        <v>6.5590548663349679E-2</v>
      </c>
      <c r="AS4215" s="7">
        <v>163257.50388802489</v>
      </c>
      <c r="AT4215" s="7">
        <v>847.59446911586599</v>
      </c>
      <c r="AU4215" s="7">
        <v>141.26574485264433</v>
      </c>
      <c r="AV4215" s="7">
        <v>188</v>
      </c>
      <c r="AW4215" s="16">
        <v>0.75141353645023579</v>
      </c>
      <c r="AX4215" s="16">
        <v>1.5903141166128565E-2</v>
      </c>
      <c r="AY4215" s="7">
        <v>94519107.330000013</v>
      </c>
      <c r="AZ4215" s="10">
        <v>22.51</v>
      </c>
      <c r="BA4215" s="16">
        <v>-6.6195939982347518E-3</v>
      </c>
      <c r="BB4215" s="7">
        <v>4190712.2915896848</v>
      </c>
      <c r="BC4215" s="16">
        <v>7.8175803785825136E-3</v>
      </c>
      <c r="BD4215" s="13"/>
      <c r="BE4215" s="13"/>
      <c r="BG4215" s="44"/>
      <c r="BH4215" s="43">
        <v>25.72</v>
      </c>
      <c r="BI4215" s="2">
        <v>55.44</v>
      </c>
    </row>
    <row r="4216" spans="1:80" x14ac:dyDescent="0.2">
      <c r="A4216" s="2">
        <v>2013</v>
      </c>
      <c r="B4216" s="4" t="s">
        <v>1</v>
      </c>
      <c r="C4216" s="4" t="s">
        <v>259</v>
      </c>
      <c r="D4216" s="4" t="s">
        <v>260</v>
      </c>
      <c r="E4216" s="52" t="s">
        <v>261</v>
      </c>
      <c r="F4216" s="4" t="s">
        <v>143</v>
      </c>
      <c r="G4216" s="7">
        <v>282522.23999999999</v>
      </c>
      <c r="J4216" s="8">
        <v>282522.23999999999</v>
      </c>
      <c r="K4216" s="16">
        <v>-1.5673981191223207E-3</v>
      </c>
      <c r="L4216" s="7">
        <v>282522.23999999999</v>
      </c>
      <c r="M4216" s="7">
        <v>1695133.44</v>
      </c>
      <c r="P4216" s="8">
        <v>1695133.44</v>
      </c>
      <c r="Q4216" s="16">
        <v>-1.5673981191223207E-3</v>
      </c>
      <c r="R4216" s="40">
        <v>37.4</v>
      </c>
      <c r="S4216" s="16">
        <v>3.8888888888888751E-2</v>
      </c>
      <c r="V4216" s="7">
        <v>6</v>
      </c>
      <c r="W4216" s="7"/>
      <c r="Y4216" s="7">
        <v>2935296</v>
      </c>
      <c r="AB4216" s="7">
        <v>96</v>
      </c>
      <c r="AE4216" s="7">
        <v>5686</v>
      </c>
      <c r="AF4216" s="7">
        <v>590</v>
      </c>
      <c r="AG4216" s="8">
        <v>5096</v>
      </c>
      <c r="AH4216" s="16">
        <v>-1.5673981191222097E-3</v>
      </c>
      <c r="AI4216" s="7">
        <v>4138</v>
      </c>
      <c r="AJ4216" s="7">
        <v>958</v>
      </c>
      <c r="AK4216" s="12">
        <v>0.72775237425255013</v>
      </c>
      <c r="AL4216" s="12">
        <v>0.95</v>
      </c>
      <c r="AN4216" s="12">
        <v>0.81200941915227631</v>
      </c>
      <c r="AO4216" s="12">
        <v>0.89623637003165668</v>
      </c>
      <c r="AP4216" s="12">
        <v>0.14742416261163305</v>
      </c>
      <c r="AQ4216" s="8">
        <v>4297917</v>
      </c>
      <c r="AR4216" s="16">
        <v>1.4206240863295472E-2</v>
      </c>
      <c r="AS4216" s="7">
        <v>159123.17660125881</v>
      </c>
      <c r="AT4216" s="7">
        <v>843.39030612244903</v>
      </c>
      <c r="AU4216" s="7">
        <v>140.56505102040816</v>
      </c>
      <c r="AV4216" s="7">
        <v>188</v>
      </c>
      <c r="AW4216" s="16">
        <v>0.74768644159791575</v>
      </c>
      <c r="AX4216" s="16">
        <v>1.5798401367005388E-2</v>
      </c>
      <c r="AY4216" s="7">
        <v>97218882.540000007</v>
      </c>
      <c r="AZ4216" s="10">
        <v>22.62</v>
      </c>
      <c r="BA4216" s="16">
        <v>2.6595744680852906E-3</v>
      </c>
      <c r="BB4216" s="7">
        <v>4185794.0522835981</v>
      </c>
      <c r="BC4216" s="16">
        <v>6.2637785070276415E-3</v>
      </c>
      <c r="BD4216" s="13"/>
      <c r="BE4216" s="13"/>
      <c r="BG4216" s="44"/>
      <c r="BH4216" s="43">
        <v>27.009999999999998</v>
      </c>
      <c r="BI4216" s="2">
        <v>55.44</v>
      </c>
      <c r="CB4216" s="2">
        <v>0.96389891696759</v>
      </c>
    </row>
    <row r="4217" spans="1:80" x14ac:dyDescent="0.2">
      <c r="A4217" s="2">
        <v>2013</v>
      </c>
      <c r="B4217" s="4" t="s">
        <v>2</v>
      </c>
      <c r="C4217" s="4" t="s">
        <v>259</v>
      </c>
      <c r="D4217" s="4" t="s">
        <v>260</v>
      </c>
      <c r="E4217" s="52" t="s">
        <v>261</v>
      </c>
      <c r="F4217" s="4" t="s">
        <v>143</v>
      </c>
      <c r="G4217" s="7">
        <v>266999.03999999998</v>
      </c>
      <c r="J4217" s="8">
        <v>266999.03999999998</v>
      </c>
      <c r="K4217" s="16">
        <v>-5.8455522971652019E-2</v>
      </c>
      <c r="L4217" s="7">
        <v>266999.03999999998</v>
      </c>
      <c r="M4217" s="7">
        <v>1601994.2399999998</v>
      </c>
      <c r="P4217" s="8">
        <v>1601994.2399999998</v>
      </c>
      <c r="Q4217" s="16">
        <v>-5.8455522971652019E-2</v>
      </c>
      <c r="R4217" s="40">
        <v>37.4</v>
      </c>
      <c r="S4217" s="16">
        <v>3.8888888888888751E-2</v>
      </c>
      <c r="V4217" s="7">
        <v>6</v>
      </c>
      <c r="W4217" s="7"/>
      <c r="Y4217" s="7">
        <v>2774016</v>
      </c>
      <c r="AB4217" s="7">
        <v>96</v>
      </c>
      <c r="AE4217" s="7">
        <v>5305</v>
      </c>
      <c r="AF4217" s="7">
        <v>489</v>
      </c>
      <c r="AG4217" s="8">
        <v>4816</v>
      </c>
      <c r="AH4217" s="16">
        <v>-5.8455522971652019E-2</v>
      </c>
      <c r="AI4217" s="7">
        <v>3928</v>
      </c>
      <c r="AJ4217" s="7">
        <v>888</v>
      </c>
      <c r="AK4217" s="12">
        <v>0.74043355325164939</v>
      </c>
      <c r="AL4217" s="12">
        <v>0.95</v>
      </c>
      <c r="AN4217" s="12">
        <v>0.81561461794019929</v>
      </c>
      <c r="AO4217" s="12">
        <v>0.90782280867106502</v>
      </c>
      <c r="AP4217" s="12">
        <v>-6.6979117228287421E-3</v>
      </c>
      <c r="AQ4217" s="8">
        <v>3877796</v>
      </c>
      <c r="AR4217" s="16">
        <v>-5.914431005907228E-2</v>
      </c>
      <c r="AS4217" s="7">
        <v>155672.26013649136</v>
      </c>
      <c r="AT4217" s="7">
        <v>805.19019933554819</v>
      </c>
      <c r="AU4217" s="7">
        <v>134.19836655592471</v>
      </c>
      <c r="AV4217" s="7">
        <v>188</v>
      </c>
      <c r="AW4217" s="16">
        <v>0.71382109870172716</v>
      </c>
      <c r="AX4217" s="16">
        <v>-7.3155023923465734E-4</v>
      </c>
      <c r="AY4217" s="7">
        <v>87793301.439999998</v>
      </c>
      <c r="AZ4217" s="10">
        <v>22.64</v>
      </c>
      <c r="BA4217" s="16">
        <v>7.1174377224199059E-3</v>
      </c>
      <c r="BB4217" s="7">
        <v>3918849.9287453922</v>
      </c>
      <c r="BC4217" s="16">
        <v>-1.2706864419237941E-2</v>
      </c>
      <c r="BD4217" s="13"/>
      <c r="BE4217" s="13"/>
      <c r="BG4217" s="44"/>
      <c r="BH4217" s="43">
        <v>24.91</v>
      </c>
      <c r="BI4217" s="2">
        <v>55.44</v>
      </c>
    </row>
    <row r="4218" spans="1:80" x14ac:dyDescent="0.2">
      <c r="A4218" s="2">
        <v>2013</v>
      </c>
      <c r="B4218" s="4" t="s">
        <v>3</v>
      </c>
      <c r="C4218" s="4" t="s">
        <v>259</v>
      </c>
      <c r="D4218" s="4" t="s">
        <v>260</v>
      </c>
      <c r="E4218" s="52" t="s">
        <v>261</v>
      </c>
      <c r="F4218" s="4" t="s">
        <v>143</v>
      </c>
      <c r="G4218" s="7">
        <v>267331.68</v>
      </c>
      <c r="J4218" s="8">
        <v>267331.68</v>
      </c>
      <c r="K4218" s="16">
        <v>-7.9419625811378292E-2</v>
      </c>
      <c r="L4218" s="7">
        <v>267331.68</v>
      </c>
      <c r="M4218" s="7">
        <v>1603990.08</v>
      </c>
      <c r="P4218" s="8">
        <v>1603990.08</v>
      </c>
      <c r="Q4218" s="16">
        <v>-7.9419625811378292E-2</v>
      </c>
      <c r="R4218" s="40">
        <v>37.4</v>
      </c>
      <c r="S4218" s="16">
        <v>3.8888888888888751E-2</v>
      </c>
      <c r="V4218" s="7">
        <v>6</v>
      </c>
      <c r="W4218" s="7"/>
      <c r="Y4218" s="7">
        <v>2777472</v>
      </c>
      <c r="AB4218" s="7">
        <v>96</v>
      </c>
      <c r="AE4218" s="7">
        <v>5686</v>
      </c>
      <c r="AF4218" s="7">
        <v>864</v>
      </c>
      <c r="AG4218" s="8">
        <v>4822</v>
      </c>
      <c r="AH4218" s="16">
        <v>-7.9419625811378403E-2</v>
      </c>
      <c r="AI4218" s="7">
        <v>3716</v>
      </c>
      <c r="AJ4218" s="7">
        <v>1106</v>
      </c>
      <c r="AK4218" s="12">
        <v>0.65353499824129446</v>
      </c>
      <c r="AL4218" s="12">
        <v>0.95</v>
      </c>
      <c r="AN4218" s="12">
        <v>0.77063459145582747</v>
      </c>
      <c r="AO4218" s="12">
        <v>0.84804783679212103</v>
      </c>
      <c r="AP4218" s="12">
        <v>-5.0662278916833503E-2</v>
      </c>
      <c r="AQ4218" s="8">
        <v>3575162</v>
      </c>
      <c r="AR4218" s="16">
        <v>-0.15434842719482766</v>
      </c>
      <c r="AS4218" s="7">
        <v>131246.76945668136</v>
      </c>
      <c r="AT4218" s="7">
        <v>741.42720862712565</v>
      </c>
      <c r="AU4218" s="7">
        <v>123.57120143785427</v>
      </c>
      <c r="AV4218" s="7">
        <v>188</v>
      </c>
      <c r="AW4218" s="16">
        <v>0.65729362466943764</v>
      </c>
      <c r="AX4218" s="16">
        <v>-8.1393003244816908E-2</v>
      </c>
      <c r="AY4218" s="7">
        <v>82228726</v>
      </c>
      <c r="AZ4218" s="10">
        <v>23</v>
      </c>
      <c r="BA4218" s="16">
        <v>1.2769704975781559E-2</v>
      </c>
      <c r="BB4218" s="7">
        <v>3494156.235096938</v>
      </c>
      <c r="BC4218" s="16">
        <v>1.8469378070871265E-2</v>
      </c>
      <c r="BD4218" s="13"/>
      <c r="BE4218" s="13"/>
      <c r="BG4218" s="44"/>
      <c r="BH4218" s="43">
        <v>27.24</v>
      </c>
      <c r="BI4218" s="2">
        <v>55.44</v>
      </c>
    </row>
    <row r="4219" spans="1:80" x14ac:dyDescent="0.2">
      <c r="A4219" s="2">
        <v>2013</v>
      </c>
      <c r="B4219" s="4" t="s">
        <v>4</v>
      </c>
      <c r="C4219" s="4" t="s">
        <v>259</v>
      </c>
      <c r="D4219" s="4" t="s">
        <v>260</v>
      </c>
      <c r="E4219" s="52" t="s">
        <v>261</v>
      </c>
      <c r="F4219" s="4" t="s">
        <v>143</v>
      </c>
      <c r="G4219" s="7">
        <v>261787.68</v>
      </c>
      <c r="J4219" s="8">
        <v>261787.68</v>
      </c>
      <c r="K4219" s="16">
        <v>-0.11952265523028149</v>
      </c>
      <c r="L4219" s="7">
        <v>261787.68</v>
      </c>
      <c r="M4219" s="7">
        <v>1570726.08</v>
      </c>
      <c r="P4219" s="8">
        <v>1570726.08</v>
      </c>
      <c r="Q4219" s="16">
        <v>-0.11952265523028138</v>
      </c>
      <c r="R4219" s="40">
        <v>37.4</v>
      </c>
      <c r="S4219" s="16">
        <v>3.8888888888888751E-2</v>
      </c>
      <c r="V4219" s="7">
        <v>6</v>
      </c>
      <c r="W4219" s="7"/>
      <c r="Y4219" s="7">
        <v>2719872</v>
      </c>
      <c r="AB4219" s="7">
        <v>96</v>
      </c>
      <c r="AE4219" s="7">
        <v>5271</v>
      </c>
      <c r="AF4219" s="7">
        <v>549</v>
      </c>
      <c r="AG4219" s="8">
        <v>4722</v>
      </c>
      <c r="AH4219" s="16">
        <v>-0.1195226552302816</v>
      </c>
      <c r="AI4219" s="7">
        <v>3614</v>
      </c>
      <c r="AJ4219" s="7">
        <v>1108</v>
      </c>
      <c r="AK4219" s="12">
        <v>0.68563839878580912</v>
      </c>
      <c r="AL4219" s="12">
        <v>0.95</v>
      </c>
      <c r="AN4219" s="12">
        <v>0.76535366370182123</v>
      </c>
      <c r="AO4219" s="12">
        <v>0.89584519066590784</v>
      </c>
      <c r="AP4219" s="12">
        <v>-9.270740529777477E-2</v>
      </c>
      <c r="AQ4219" s="8">
        <v>3702863</v>
      </c>
      <c r="AR4219" s="16">
        <v>-0.11536239709107587</v>
      </c>
      <c r="AS4219" s="7">
        <v>135934.76505139502</v>
      </c>
      <c r="AT4219" s="7">
        <v>784.17259635747564</v>
      </c>
      <c r="AU4219" s="7">
        <v>130.69543272624594</v>
      </c>
      <c r="AV4219" s="7">
        <v>188</v>
      </c>
      <c r="AW4219" s="16">
        <v>0.69518847194811673</v>
      </c>
      <c r="AX4219" s="16">
        <v>4.725003049673937E-3</v>
      </c>
      <c r="AY4219" s="7">
        <v>85165849</v>
      </c>
      <c r="AZ4219" s="10">
        <v>23</v>
      </c>
      <c r="BA4219" s="16">
        <v>1.2323943661971981E-2</v>
      </c>
      <c r="BB4219" s="7">
        <v>3572913.4193576276</v>
      </c>
      <c r="BC4219" s="16">
        <v>-3.6770167466867967E-2</v>
      </c>
      <c r="BD4219" s="13"/>
      <c r="BE4219" s="13"/>
      <c r="BG4219" s="44"/>
      <c r="BH4219" s="43">
        <v>27.24</v>
      </c>
      <c r="BI4219" s="2">
        <v>55.44</v>
      </c>
    </row>
    <row r="4220" spans="1:80" x14ac:dyDescent="0.2">
      <c r="A4220" s="2">
        <v>2013</v>
      </c>
      <c r="B4220" s="4" t="s">
        <v>11</v>
      </c>
      <c r="C4220" s="4" t="s">
        <v>259</v>
      </c>
      <c r="D4220" s="4" t="s">
        <v>260</v>
      </c>
      <c r="E4220" s="52" t="s">
        <v>261</v>
      </c>
      <c r="F4220" s="4" t="s">
        <v>143</v>
      </c>
      <c r="G4220" s="7">
        <v>229687.91999999998</v>
      </c>
      <c r="J4220" s="8">
        <v>229687.91999999998</v>
      </c>
      <c r="K4220" s="16">
        <v>-0.1936551187232386</v>
      </c>
      <c r="L4220" s="7">
        <v>229687.91999999998</v>
      </c>
      <c r="M4220" s="7">
        <v>1378127.52</v>
      </c>
      <c r="P4220" s="8">
        <v>1378127.52</v>
      </c>
      <c r="Q4220" s="16">
        <v>-0.19365511872323848</v>
      </c>
      <c r="R4220" s="40">
        <v>37.4</v>
      </c>
      <c r="S4220" s="16">
        <v>3.8888888888888751E-2</v>
      </c>
      <c r="V4220" s="7">
        <v>6</v>
      </c>
      <c r="W4220" s="7"/>
      <c r="Y4220" s="7">
        <v>2386368</v>
      </c>
      <c r="AB4220" s="7">
        <v>96</v>
      </c>
      <c r="AE4220" s="7">
        <v>4570</v>
      </c>
      <c r="AF4220" s="7">
        <v>427</v>
      </c>
      <c r="AG4220" s="8">
        <v>4143</v>
      </c>
      <c r="AH4220" s="16">
        <v>-0.1936551187232386</v>
      </c>
      <c r="AI4220" s="7">
        <v>3106</v>
      </c>
      <c r="AJ4220" s="7">
        <v>1037</v>
      </c>
      <c r="AK4220" s="12">
        <v>0.6796498905908096</v>
      </c>
      <c r="AL4220" s="12">
        <v>0.95</v>
      </c>
      <c r="AN4220" s="12">
        <v>0.74969828626599078</v>
      </c>
      <c r="AO4220" s="12">
        <v>0.90656455142231951</v>
      </c>
      <c r="AP4220" s="12">
        <v>-0.15061746530657982</v>
      </c>
      <c r="AQ4220" s="8">
        <v>3307787</v>
      </c>
      <c r="AR4220" s="16">
        <v>-0.1962475367094082</v>
      </c>
      <c r="AS4220" s="7">
        <v>126058.95579268293</v>
      </c>
      <c r="AT4220" s="7">
        <v>798.40381366159784</v>
      </c>
      <c r="AU4220" s="7">
        <v>133.06730227693296</v>
      </c>
      <c r="AV4220" s="7">
        <v>188</v>
      </c>
      <c r="AW4220" s="16">
        <v>0.70780479934538809</v>
      </c>
      <c r="AX4220" s="16">
        <v>-3.2150238023026523E-3</v>
      </c>
      <c r="AY4220" s="7">
        <v>76079101</v>
      </c>
      <c r="AZ4220" s="10">
        <v>23</v>
      </c>
      <c r="BA4220" s="16">
        <v>9.6575943810359721E-3</v>
      </c>
      <c r="BB4220" s="7">
        <v>3199241.7590203364</v>
      </c>
      <c r="BC4220" s="16">
        <v>-5.3151017812257978E-2</v>
      </c>
      <c r="BD4220" s="13"/>
      <c r="BE4220" s="13"/>
      <c r="BG4220" s="44"/>
      <c r="BH4220" s="43">
        <v>26.24</v>
      </c>
      <c r="BI4220" s="2">
        <v>55.44</v>
      </c>
    </row>
    <row r="4221" spans="1:80" x14ac:dyDescent="0.2">
      <c r="A4221" s="2">
        <v>2013</v>
      </c>
      <c r="B4221" s="4" t="s">
        <v>5</v>
      </c>
      <c r="C4221" s="4" t="s">
        <v>259</v>
      </c>
      <c r="D4221" s="4" t="s">
        <v>260</v>
      </c>
      <c r="E4221" s="52" t="s">
        <v>261</v>
      </c>
      <c r="F4221" s="4" t="s">
        <v>143</v>
      </c>
      <c r="G4221" s="7">
        <v>247373.28</v>
      </c>
      <c r="J4221" s="8">
        <v>247373.28</v>
      </c>
      <c r="K4221" s="16">
        <v>-0.17644887412329269</v>
      </c>
      <c r="L4221" s="7">
        <v>247373.28</v>
      </c>
      <c r="M4221" s="7">
        <v>1484239.68</v>
      </c>
      <c r="P4221" s="8">
        <v>1484239.68</v>
      </c>
      <c r="Q4221" s="16">
        <v>-0.1764488741232928</v>
      </c>
      <c r="R4221" s="40">
        <v>37.4</v>
      </c>
      <c r="S4221" s="16">
        <v>3.8888888888888751E-2</v>
      </c>
      <c r="V4221" s="7">
        <v>6</v>
      </c>
      <c r="W4221" s="7"/>
      <c r="Y4221" s="7">
        <v>2034672</v>
      </c>
      <c r="AB4221" s="7">
        <v>76</v>
      </c>
      <c r="AE4221" s="7">
        <v>4730</v>
      </c>
      <c r="AF4221" s="7">
        <v>268</v>
      </c>
      <c r="AG4221" s="8">
        <v>4462</v>
      </c>
      <c r="AH4221" s="16">
        <v>-0.17644887412329269</v>
      </c>
      <c r="AI4221" s="7">
        <v>3209</v>
      </c>
      <c r="AJ4221" s="7">
        <v>1253</v>
      </c>
      <c r="AK4221" s="12">
        <v>0.67843551797040169</v>
      </c>
      <c r="AL4221" s="12">
        <v>0.95</v>
      </c>
      <c r="AN4221" s="12">
        <v>0.71918422232182877</v>
      </c>
      <c r="AO4221" s="12">
        <v>0.94334038054968283</v>
      </c>
      <c r="AP4221" s="12">
        <v>-0.1880516531486417</v>
      </c>
      <c r="AQ4221" s="8">
        <v>3683487</v>
      </c>
      <c r="AR4221" s="16">
        <v>-0.15180186611156143</v>
      </c>
      <c r="AS4221" s="7">
        <v>133799.0192517254</v>
      </c>
      <c r="AT4221" s="7">
        <v>825.52375616315555</v>
      </c>
      <c r="AU4221" s="7">
        <v>137.58729269385927</v>
      </c>
      <c r="AV4221" s="7">
        <v>193</v>
      </c>
      <c r="AW4221" s="16">
        <v>0.71288752691118795</v>
      </c>
      <c r="AX4221" s="16">
        <v>3.2456553192086179E-3</v>
      </c>
      <c r="AY4221" s="7">
        <v>84720201</v>
      </c>
      <c r="AZ4221" s="10">
        <v>23</v>
      </c>
      <c r="BA4221" s="16">
        <v>1.098901098901095E-2</v>
      </c>
      <c r="BB4221" s="7">
        <v>3482390.6466685324</v>
      </c>
      <c r="BC4221" s="16">
        <v>-5.6816668898028111E-2</v>
      </c>
      <c r="BD4221" s="13"/>
      <c r="BE4221" s="13"/>
      <c r="BG4221" s="44"/>
      <c r="BH4221" s="43">
        <v>27.529999999999998</v>
      </c>
      <c r="BI4221" s="2">
        <v>55.44</v>
      </c>
      <c r="BJ4221" s="2" t="s">
        <v>263</v>
      </c>
    </row>
    <row r="4222" spans="1:80" x14ac:dyDescent="0.2">
      <c r="A4222" s="2">
        <v>2013</v>
      </c>
      <c r="B4222" s="4" t="s">
        <v>6</v>
      </c>
      <c r="C4222" s="4" t="s">
        <v>259</v>
      </c>
      <c r="D4222" s="4" t="s">
        <v>260</v>
      </c>
      <c r="E4222" s="52" t="s">
        <v>261</v>
      </c>
      <c r="F4222" s="4" t="s">
        <v>143</v>
      </c>
      <c r="G4222" s="7">
        <v>236118.96</v>
      </c>
      <c r="J4222" s="8">
        <v>236118.96</v>
      </c>
      <c r="K4222" s="16">
        <v>-0.15243781094527364</v>
      </c>
      <c r="L4222" s="7">
        <v>236118.96</v>
      </c>
      <c r="M4222" s="7">
        <v>1416713.76</v>
      </c>
      <c r="P4222" s="8">
        <v>1416713.76</v>
      </c>
      <c r="Q4222" s="16">
        <v>-0.15243781094527364</v>
      </c>
      <c r="R4222" s="40">
        <v>37.4</v>
      </c>
      <c r="S4222" s="16">
        <v>3.8888888888888751E-2</v>
      </c>
      <c r="V4222" s="7">
        <v>6</v>
      </c>
      <c r="W4222" s="7"/>
      <c r="Y4222" s="7">
        <v>1942104</v>
      </c>
      <c r="AB4222" s="7">
        <v>76</v>
      </c>
      <c r="AE4222" s="7">
        <v>4570</v>
      </c>
      <c r="AF4222" s="7">
        <v>311</v>
      </c>
      <c r="AG4222" s="8">
        <v>4259</v>
      </c>
      <c r="AH4222" s="16">
        <v>-0.15243781094527364</v>
      </c>
      <c r="AI4222" s="7">
        <v>3020</v>
      </c>
      <c r="AJ4222" s="7">
        <v>1239</v>
      </c>
      <c r="AK4222" s="12">
        <v>0.66083150984682715</v>
      </c>
      <c r="AL4222" s="12">
        <v>0.95</v>
      </c>
      <c r="AN4222" s="12">
        <v>0.70908664005635125</v>
      </c>
      <c r="AO4222" s="12">
        <v>0.93194748358862145</v>
      </c>
      <c r="AP4222" s="12">
        <v>-0.18667875684018143</v>
      </c>
      <c r="AQ4222" s="8">
        <v>3501008</v>
      </c>
      <c r="AR4222" s="16">
        <v>-0.17230096496105729</v>
      </c>
      <c r="AS4222" s="7">
        <v>134913.60308285165</v>
      </c>
      <c r="AT4222" s="7">
        <v>822.02582765907493</v>
      </c>
      <c r="AU4222" s="7">
        <v>137.00430460984583</v>
      </c>
      <c r="AV4222" s="7">
        <v>193</v>
      </c>
      <c r="AW4222" s="16">
        <v>0.70986686326344994</v>
      </c>
      <c r="AX4222" s="16">
        <v>-4.8735225251385517E-2</v>
      </c>
      <c r="AY4222" s="7">
        <v>80523184</v>
      </c>
      <c r="AZ4222" s="10">
        <v>23</v>
      </c>
      <c r="BA4222" s="16">
        <v>6.5645514223193757E-3</v>
      </c>
      <c r="BB4222" s="7">
        <v>3328342.884476657</v>
      </c>
      <c r="BC4222" s="16">
        <v>-2.5444280389612054E-2</v>
      </c>
      <c r="BD4222" s="13"/>
      <c r="BE4222" s="13"/>
      <c r="BG4222" s="44"/>
      <c r="BH4222" s="43">
        <v>25.95</v>
      </c>
      <c r="BI4222" s="2">
        <v>55.44</v>
      </c>
      <c r="CB4222" s="2">
        <v>0.99689449937887997</v>
      </c>
    </row>
    <row r="4223" spans="1:80" x14ac:dyDescent="0.2">
      <c r="A4223" s="2">
        <v>2013</v>
      </c>
      <c r="B4223" s="4" t="s">
        <v>7</v>
      </c>
      <c r="C4223" s="4" t="s">
        <v>259</v>
      </c>
      <c r="D4223" s="4" t="s">
        <v>260</v>
      </c>
      <c r="E4223" s="52" t="s">
        <v>261</v>
      </c>
      <c r="F4223" s="4" t="s">
        <v>143</v>
      </c>
      <c r="G4223" s="7">
        <v>239445.36</v>
      </c>
      <c r="J4223" s="8">
        <v>239445.36</v>
      </c>
      <c r="K4223" s="16">
        <v>-0.14661134163208844</v>
      </c>
      <c r="L4223" s="7">
        <v>239445.36</v>
      </c>
      <c r="M4223" s="7">
        <v>1436672.16</v>
      </c>
      <c r="P4223" s="8">
        <v>1436672.16</v>
      </c>
      <c r="Q4223" s="16">
        <v>-0.14661134163208844</v>
      </c>
      <c r="R4223" s="40">
        <v>37.4</v>
      </c>
      <c r="S4223" s="16">
        <v>3.8888888888888751E-2</v>
      </c>
      <c r="V4223" s="7">
        <v>6</v>
      </c>
      <c r="W4223" s="7"/>
      <c r="Y4223" s="7">
        <v>1969464</v>
      </c>
      <c r="AB4223" s="7">
        <v>76</v>
      </c>
      <c r="AE4223" s="7">
        <v>4684</v>
      </c>
      <c r="AF4223" s="7">
        <v>365</v>
      </c>
      <c r="AG4223" s="8">
        <v>4319</v>
      </c>
      <c r="AH4223" s="16">
        <v>-0.14661134163208855</v>
      </c>
      <c r="AI4223" s="7">
        <v>3118</v>
      </c>
      <c r="AJ4223" s="7">
        <v>1201</v>
      </c>
      <c r="AK4223" s="12">
        <v>0.66567036720751493</v>
      </c>
      <c r="AL4223" s="12">
        <v>0.95</v>
      </c>
      <c r="AN4223" s="12">
        <v>0.72192637184533459</v>
      </c>
      <c r="AO4223" s="12">
        <v>0.92207514944491886</v>
      </c>
      <c r="AP4223" s="12">
        <v>-0.14951830355930207</v>
      </c>
      <c r="AQ4223" s="8">
        <v>3178858</v>
      </c>
      <c r="AR4223" s="16">
        <v>-0.22369309524873582</v>
      </c>
      <c r="AS4223" s="7">
        <v>118969.23652694612</v>
      </c>
      <c r="AT4223" s="7">
        <v>736.01713359573978</v>
      </c>
      <c r="AU4223" s="7">
        <v>122.66952226595663</v>
      </c>
      <c r="AV4223" s="7">
        <v>193</v>
      </c>
      <c r="AW4223" s="16">
        <v>0.63559337961635565</v>
      </c>
      <c r="AX4223" s="16">
        <v>-0.11389105128936738</v>
      </c>
      <c r="AY4223" s="7">
        <v>73113734</v>
      </c>
      <c r="AZ4223" s="10">
        <v>23</v>
      </c>
      <c r="BA4223" s="16">
        <v>8.7719298245614308E-3</v>
      </c>
      <c r="BB4223" s="7">
        <v>3186510.4036517073</v>
      </c>
      <c r="BC4223" s="16">
        <v>1.179423397987963E-2</v>
      </c>
      <c r="BD4223" s="13"/>
      <c r="BE4223" s="13"/>
      <c r="BG4223" s="44"/>
      <c r="BH4223" s="43">
        <v>26.72</v>
      </c>
      <c r="BI4223" s="2">
        <v>55.44</v>
      </c>
      <c r="CB4223" s="2">
        <v>0.95864516129319999</v>
      </c>
    </row>
    <row r="4224" spans="1:80" x14ac:dyDescent="0.2">
      <c r="A4224" s="2">
        <v>2014</v>
      </c>
      <c r="B4224" s="4" t="s">
        <v>8</v>
      </c>
      <c r="C4224" s="4" t="s">
        <v>259</v>
      </c>
      <c r="D4224" s="4" t="s">
        <v>260</v>
      </c>
      <c r="E4224" s="52" t="s">
        <v>261</v>
      </c>
      <c r="F4224" s="4" t="s">
        <v>143</v>
      </c>
      <c r="G4224" s="7">
        <v>242771.75999999998</v>
      </c>
      <c r="J4224" s="8">
        <v>242771.75999999998</v>
      </c>
      <c r="K4224" s="16">
        <v>-0.1596622529265016</v>
      </c>
      <c r="L4224" s="7">
        <v>242771.75999999998</v>
      </c>
      <c r="M4224" s="7">
        <v>1480907.7359999998</v>
      </c>
      <c r="P4224" s="8">
        <v>1480907.7359999998</v>
      </c>
      <c r="Q4224" s="16">
        <v>-0.14565662380861</v>
      </c>
      <c r="R4224" s="40">
        <v>35.5</v>
      </c>
      <c r="S4224" s="16">
        <v>-5.0802139037433136E-2</v>
      </c>
      <c r="V4224" s="7">
        <v>6.1</v>
      </c>
      <c r="W4224" s="7"/>
      <c r="Y4224" s="7">
        <v>2030104.4</v>
      </c>
      <c r="AB4224" s="7">
        <v>76</v>
      </c>
      <c r="AE4224" s="7">
        <v>4730</v>
      </c>
      <c r="AF4224" s="7">
        <v>351</v>
      </c>
      <c r="AG4224" s="8">
        <v>4379</v>
      </c>
      <c r="AH4224" s="16">
        <v>-0.1596622529265016</v>
      </c>
      <c r="AI4224" s="7">
        <v>3576</v>
      </c>
      <c r="AJ4224" s="7">
        <v>803</v>
      </c>
      <c r="AK4224" s="12">
        <v>0.75602536997885839</v>
      </c>
      <c r="AL4224" s="12">
        <v>0.95</v>
      </c>
      <c r="AN4224" s="12">
        <v>0.81662480018269012</v>
      </c>
      <c r="AO4224" s="12">
        <v>0.92579281183932349</v>
      </c>
      <c r="AP4224" s="12">
        <v>-8.4459588263339436E-2</v>
      </c>
      <c r="AQ4224" s="8">
        <v>2828318</v>
      </c>
      <c r="AR4224" s="16">
        <v>-0.25477563179515905</v>
      </c>
      <c r="AS4224" s="7">
        <v>103829.58883994127</v>
      </c>
      <c r="AT4224" s="7">
        <v>645.88216487782597</v>
      </c>
      <c r="AU4224" s="7">
        <v>105.88232211111902</v>
      </c>
      <c r="AV4224" s="7">
        <v>193</v>
      </c>
      <c r="AW4224" s="16">
        <v>0.54861306793325915</v>
      </c>
      <c r="AX4224" s="16">
        <v>-0.15032051789477219</v>
      </c>
      <c r="AY4224" s="7">
        <v>65051314</v>
      </c>
      <c r="AZ4224" s="10">
        <v>23</v>
      </c>
      <c r="BA4224" s="16">
        <v>3.0527692978630228E-3</v>
      </c>
      <c r="BB4224" s="7">
        <v>3167454.2188293841</v>
      </c>
      <c r="BC4224" s="16">
        <v>3.4476572605965525E-2</v>
      </c>
      <c r="BD4224" s="13"/>
      <c r="BE4224" s="13"/>
      <c r="BG4224" s="44"/>
      <c r="BH4224" s="43">
        <v>27.24</v>
      </c>
      <c r="BI4224" s="2">
        <v>55.44</v>
      </c>
      <c r="CB4224" s="2">
        <v>0.99683229813664997</v>
      </c>
    </row>
    <row r="4225" spans="1:80" x14ac:dyDescent="0.2">
      <c r="A4225" s="2">
        <v>2014</v>
      </c>
      <c r="B4225" s="4" t="s">
        <v>9</v>
      </c>
      <c r="C4225" s="4" t="s">
        <v>230</v>
      </c>
      <c r="D4225" s="4" t="s">
        <v>260</v>
      </c>
      <c r="E4225" s="52" t="s">
        <v>261</v>
      </c>
      <c r="F4225" s="4" t="s">
        <v>143</v>
      </c>
      <c r="G4225" s="7">
        <v>227026.8</v>
      </c>
      <c r="J4225" s="8">
        <v>227026.8</v>
      </c>
      <c r="K4225" s="16">
        <v>-0.13001912045889097</v>
      </c>
      <c r="L4225" s="7">
        <v>227026.8</v>
      </c>
      <c r="M4225" s="7">
        <v>1387133.7479999999</v>
      </c>
      <c r="P4225" s="8">
        <v>1387133.7479999999</v>
      </c>
      <c r="Q4225" s="16">
        <v>-0.11406947100063736</v>
      </c>
      <c r="R4225" s="40">
        <v>35.5</v>
      </c>
      <c r="S4225" s="16">
        <v>-5.0802139037433136E-2</v>
      </c>
      <c r="V4225" s="7">
        <v>6.11</v>
      </c>
      <c r="W4225" s="7"/>
      <c r="Y4225" s="7">
        <v>1901554.2</v>
      </c>
      <c r="AB4225" s="7">
        <v>76</v>
      </c>
      <c r="AE4225" s="7">
        <v>4296</v>
      </c>
      <c r="AF4225" s="7">
        <v>201</v>
      </c>
      <c r="AG4225" s="8">
        <v>4095</v>
      </c>
      <c r="AH4225" s="16">
        <v>-0.13001912045889097</v>
      </c>
      <c r="AI4225" s="7">
        <v>3158</v>
      </c>
      <c r="AJ4225" s="7">
        <v>937</v>
      </c>
      <c r="AK4225" s="12">
        <v>0.73510242085661082</v>
      </c>
      <c r="AL4225" s="12">
        <v>0.95</v>
      </c>
      <c r="AN4225" s="12">
        <v>0.77118437118437122</v>
      </c>
      <c r="AO4225" s="12">
        <v>0.95321229050279332</v>
      </c>
      <c r="AP4225" s="12">
        <v>-0.16031347787072969</v>
      </c>
      <c r="AQ4225" s="8">
        <v>2912323</v>
      </c>
      <c r="AR4225" s="16">
        <v>-0.13732719576531505</v>
      </c>
      <c r="AS4225" s="7">
        <v>117622.09208400646</v>
      </c>
      <c r="AT4225" s="7">
        <v>711.18998778998775</v>
      </c>
      <c r="AU4225" s="7">
        <v>116.39770667593908</v>
      </c>
      <c r="AV4225" s="7">
        <v>193</v>
      </c>
      <c r="AW4225" s="16">
        <v>0.60309692578206775</v>
      </c>
      <c r="AX4225" s="16">
        <v>-5.1478936159166211E-2</v>
      </c>
      <c r="AY4225" s="7">
        <v>66983429</v>
      </c>
      <c r="AZ4225" s="10">
        <v>23</v>
      </c>
      <c r="BA4225" s="16">
        <v>1.7421602787455193E-3</v>
      </c>
      <c r="BB4225" s="7">
        <v>3351800.7683698777</v>
      </c>
      <c r="BC4225" s="16">
        <v>-1.6469919827142611E-2</v>
      </c>
      <c r="BD4225" s="13"/>
      <c r="BE4225" s="13"/>
      <c r="BG4225" s="44"/>
      <c r="BH4225" s="43">
        <v>24.759999999999998</v>
      </c>
      <c r="BI4225" s="2">
        <v>55.44</v>
      </c>
      <c r="BJ4225" s="2" t="s">
        <v>264</v>
      </c>
    </row>
    <row r="4226" spans="1:80" x14ac:dyDescent="0.2">
      <c r="A4226" s="2">
        <v>2014</v>
      </c>
      <c r="B4226" s="4" t="s">
        <v>10</v>
      </c>
      <c r="C4226" s="4" t="s">
        <v>230</v>
      </c>
      <c r="D4226" s="4" t="s">
        <v>260</v>
      </c>
      <c r="E4226" s="52" t="s">
        <v>261</v>
      </c>
      <c r="F4226" s="4" t="s">
        <v>143</v>
      </c>
      <c r="G4226" s="7">
        <v>293721.12</v>
      </c>
      <c r="J4226" s="8">
        <v>293721.12</v>
      </c>
      <c r="K4226" s="16">
        <v>1.0297482837528626E-2</v>
      </c>
      <c r="L4226" s="7">
        <v>293721.12</v>
      </c>
      <c r="M4226" s="7">
        <v>1844568.6336000001</v>
      </c>
      <c r="P4226" s="8">
        <v>1844568.6336000001</v>
      </c>
      <c r="Q4226" s="16">
        <v>5.7444698703279951E-2</v>
      </c>
      <c r="R4226" s="40">
        <v>45.5</v>
      </c>
      <c r="S4226" s="16">
        <v>0.21657754010695185</v>
      </c>
      <c r="V4226" s="7">
        <v>6.28</v>
      </c>
      <c r="W4226" s="7"/>
      <c r="Y4226" s="7">
        <v>2528629.44</v>
      </c>
      <c r="AB4226" s="7">
        <v>76</v>
      </c>
      <c r="AE4226" s="7">
        <v>5636</v>
      </c>
      <c r="AF4226" s="7">
        <v>338</v>
      </c>
      <c r="AG4226" s="8">
        <v>5298</v>
      </c>
      <c r="AH4226" s="16">
        <v>1.0297482837528626E-2</v>
      </c>
      <c r="AI4226" s="7">
        <v>3748</v>
      </c>
      <c r="AJ4226" s="7">
        <v>1550</v>
      </c>
      <c r="AK4226" s="12">
        <v>0.6650106458481192</v>
      </c>
      <c r="AL4226" s="12">
        <v>0.95</v>
      </c>
      <c r="AN4226" s="12">
        <v>0.70743676859192151</v>
      </c>
      <c r="AO4226" s="12">
        <v>0.94002838892831797</v>
      </c>
      <c r="AP4226" s="12">
        <v>-0.1996119925574894</v>
      </c>
      <c r="AQ4226" s="8">
        <v>3157797</v>
      </c>
      <c r="AR4226" s="16">
        <v>-0.24137482864971893</v>
      </c>
      <c r="AS4226" s="7">
        <v>124371.6817644742</v>
      </c>
      <c r="AT4226" s="7">
        <v>596.0356738391846</v>
      </c>
      <c r="AU4226" s="7">
        <v>94.910139146366973</v>
      </c>
      <c r="AV4226" s="7">
        <v>193</v>
      </c>
      <c r="AW4226" s="16">
        <v>0.49176237899672004</v>
      </c>
      <c r="AX4226" s="16">
        <v>-0.30117227841038674</v>
      </c>
      <c r="AY4226" s="7">
        <v>72629331</v>
      </c>
      <c r="AZ4226" s="10">
        <v>23</v>
      </c>
      <c r="BA4226" s="16">
        <v>1.1878574571051459E-2</v>
      </c>
      <c r="BB4226" s="7">
        <v>3098318.3239197363</v>
      </c>
      <c r="BC4226" s="16">
        <v>0.13149657905984502</v>
      </c>
      <c r="BD4226" s="13"/>
      <c r="BE4226" s="13"/>
      <c r="BG4226" s="44"/>
      <c r="BH4226" s="43">
        <v>25.39</v>
      </c>
      <c r="BI4226" s="2">
        <v>55.44</v>
      </c>
      <c r="CB4226" s="2">
        <v>0.98769237692309997</v>
      </c>
    </row>
    <row r="4227" spans="1:80" x14ac:dyDescent="0.2">
      <c r="A4227" s="2">
        <v>2014</v>
      </c>
      <c r="B4227" s="4" t="s">
        <v>0</v>
      </c>
      <c r="C4227" s="4" t="s">
        <v>230</v>
      </c>
      <c r="D4227" s="4" t="s">
        <v>260</v>
      </c>
      <c r="E4227" s="52" t="s">
        <v>261</v>
      </c>
      <c r="F4227" s="4" t="s">
        <v>143</v>
      </c>
      <c r="G4227" s="7">
        <v>247539.59999999998</v>
      </c>
      <c r="J4227" s="8">
        <v>247539.59999999998</v>
      </c>
      <c r="K4227" s="16">
        <v>-9.8708114654824541E-2</v>
      </c>
      <c r="L4227" s="7">
        <v>247539.59999999998</v>
      </c>
      <c r="M4227" s="7">
        <v>1549350.3563999999</v>
      </c>
      <c r="P4227" s="8">
        <v>1549350.3563999999</v>
      </c>
      <c r="Q4227" s="16">
        <v>-5.9802348270757699E-2</v>
      </c>
      <c r="R4227" s="40">
        <v>45.5</v>
      </c>
      <c r="S4227" s="16">
        <v>0.21657754010695185</v>
      </c>
      <c r="V4227" s="7">
        <v>6.2590000000000003</v>
      </c>
      <c r="W4227" s="7"/>
      <c r="Y4227" s="7">
        <v>2123929.06</v>
      </c>
      <c r="AB4227" s="7">
        <v>76</v>
      </c>
      <c r="AE4227" s="7">
        <v>5836</v>
      </c>
      <c r="AF4227" s="7">
        <v>1371</v>
      </c>
      <c r="AG4227" s="8">
        <v>4465</v>
      </c>
      <c r="AH4227" s="16">
        <v>-9.870811465482443E-2</v>
      </c>
      <c r="AI4227" s="7">
        <v>2398</v>
      </c>
      <c r="AJ4227" s="7">
        <v>2067</v>
      </c>
      <c r="AK4227" s="12">
        <v>0.41089787525702537</v>
      </c>
      <c r="AL4227" s="12">
        <v>0.95</v>
      </c>
      <c r="AN4227" s="12">
        <v>0.53706606942889135</v>
      </c>
      <c r="AO4227" s="12">
        <v>0.76507882111034953</v>
      </c>
      <c r="AP4227" s="12">
        <v>-0.36922112187038225</v>
      </c>
      <c r="AQ4227" s="8">
        <v>2872235</v>
      </c>
      <c r="AR4227" s="16">
        <v>-0.31596889056230992</v>
      </c>
      <c r="AS4227" s="7">
        <v>113977.57936507936</v>
      </c>
      <c r="AT4227" s="7">
        <v>643.27771556550954</v>
      </c>
      <c r="AU4227" s="7">
        <v>102.7764364220338</v>
      </c>
      <c r="AV4227" s="7">
        <v>193</v>
      </c>
      <c r="AW4227" s="16">
        <v>0.53252039596908707</v>
      </c>
      <c r="AX4227" s="16">
        <v>-0.29130848708851476</v>
      </c>
      <c r="AY4227" s="7">
        <v>66061405</v>
      </c>
      <c r="AZ4227" s="10">
        <v>23</v>
      </c>
      <c r="BA4227" s="16">
        <v>2.1768103065304301E-2</v>
      </c>
      <c r="BB4227" s="7">
        <v>2866577.5781502565</v>
      </c>
      <c r="BC4227" s="16">
        <v>8.6813698119723837E-2</v>
      </c>
      <c r="BD4227" s="13"/>
      <c r="BE4227" s="13"/>
      <c r="BG4227" s="44"/>
      <c r="BH4227" s="43">
        <v>25.2</v>
      </c>
      <c r="BI4227" s="2">
        <v>55.44</v>
      </c>
    </row>
    <row r="4228" spans="1:80" x14ac:dyDescent="0.2">
      <c r="A4228" s="2">
        <v>2014</v>
      </c>
      <c r="B4228" s="4" t="s">
        <v>1</v>
      </c>
      <c r="C4228" s="4" t="s">
        <v>230</v>
      </c>
      <c r="D4228" s="4" t="s">
        <v>260</v>
      </c>
      <c r="E4228" s="52" t="s">
        <v>261</v>
      </c>
      <c r="F4228" s="4" t="s">
        <v>143</v>
      </c>
      <c r="G4228" s="7">
        <v>255800.16</v>
      </c>
      <c r="J4228" s="8">
        <v>255800.16</v>
      </c>
      <c r="K4228" s="16">
        <v>-9.4583987441130279E-2</v>
      </c>
      <c r="L4228" s="7">
        <v>255800.16</v>
      </c>
      <c r="M4228" s="7">
        <v>1788043.1184</v>
      </c>
      <c r="P4228" s="8">
        <v>1788043.1184</v>
      </c>
      <c r="Q4228" s="16">
        <v>5.4809654631083227E-2</v>
      </c>
      <c r="R4228" s="40">
        <v>38.9</v>
      </c>
      <c r="S4228" s="16">
        <v>4.0106951871657692E-2</v>
      </c>
      <c r="V4228" s="7">
        <v>6.99</v>
      </c>
      <c r="W4228" s="7"/>
      <c r="Y4228" s="7">
        <v>2451141.36</v>
      </c>
      <c r="AB4228" s="7">
        <v>76</v>
      </c>
      <c r="AE4228" s="7">
        <v>5437</v>
      </c>
      <c r="AF4228" s="7">
        <v>823</v>
      </c>
      <c r="AG4228" s="8">
        <v>4614</v>
      </c>
      <c r="AH4228" s="16">
        <v>-9.4583987441130279E-2</v>
      </c>
      <c r="AI4228" s="7">
        <v>2687</v>
      </c>
      <c r="AJ4228" s="7">
        <v>1927</v>
      </c>
      <c r="AK4228" s="12">
        <v>0.49420636380356814</v>
      </c>
      <c r="AL4228" s="12">
        <v>0.95</v>
      </c>
      <c r="AN4228" s="12">
        <v>0.58235804074555697</v>
      </c>
      <c r="AO4228" s="12">
        <v>0.84862975905830418</v>
      </c>
      <c r="AP4228" s="12">
        <v>-0.28281861391025653</v>
      </c>
      <c r="AQ4228" s="8">
        <v>3026733</v>
      </c>
      <c r="AR4228" s="16">
        <v>-0.29576746130741938</v>
      </c>
      <c r="AS4228" s="7">
        <v>112309.20222634509</v>
      </c>
      <c r="AT4228" s="7">
        <v>655.98894668400521</v>
      </c>
      <c r="AU4228" s="7">
        <v>93.846773488412765</v>
      </c>
      <c r="AV4228" s="7">
        <v>193</v>
      </c>
      <c r="AW4228" s="16">
        <v>0.48625271237519568</v>
      </c>
      <c r="AX4228" s="16">
        <v>-0.34965690786634807</v>
      </c>
      <c r="AY4228" s="7">
        <v>69614859</v>
      </c>
      <c r="AZ4228" s="10">
        <v>23</v>
      </c>
      <c r="BA4228" s="16">
        <v>1.6799292661361598E-2</v>
      </c>
      <c r="BB4228" s="7">
        <v>2947772.3718839828</v>
      </c>
      <c r="BC4228" s="16">
        <v>0.12594986578778616</v>
      </c>
      <c r="BD4228" s="13"/>
      <c r="BE4228" s="13"/>
      <c r="BG4228" s="44"/>
      <c r="BH4228" s="43">
        <v>26.95</v>
      </c>
      <c r="BI4228" s="2">
        <v>55.44</v>
      </c>
      <c r="BJ4228" s="2" t="s">
        <v>265</v>
      </c>
    </row>
    <row r="4229" spans="1:80" x14ac:dyDescent="0.2">
      <c r="A4229" s="2">
        <v>2014</v>
      </c>
      <c r="B4229" s="4" t="s">
        <v>2</v>
      </c>
      <c r="C4229" s="4" t="s">
        <v>230</v>
      </c>
      <c r="D4229" s="4" t="s">
        <v>260</v>
      </c>
      <c r="E4229" s="52" t="s">
        <v>261</v>
      </c>
      <c r="F4229" s="4" t="s">
        <v>143</v>
      </c>
      <c r="G4229" s="7">
        <v>213336.10740000001</v>
      </c>
      <c r="J4229" s="8">
        <v>213336.10740000001</v>
      </c>
      <c r="K4229" s="16">
        <v>-0.2009854889365893</v>
      </c>
      <c r="L4229" s="7">
        <v>213336.10740000001</v>
      </c>
      <c r="M4229" s="7">
        <v>1491219.3907260001</v>
      </c>
      <c r="P4229" s="8">
        <v>1491219.3907260001</v>
      </c>
      <c r="Q4229" s="16">
        <v>-6.9148094611126476E-2</v>
      </c>
      <c r="R4229" s="40">
        <v>38.9</v>
      </c>
      <c r="S4229" s="16">
        <v>4.0106951871657692E-2</v>
      </c>
      <c r="V4229" s="7">
        <v>6.99</v>
      </c>
      <c r="W4229" s="7"/>
      <c r="Y4229" s="7">
        <v>2381548.92</v>
      </c>
      <c r="AB4229" s="7">
        <v>76</v>
      </c>
      <c r="AE4229" s="7">
        <v>5052</v>
      </c>
      <c r="AF4229" s="7">
        <v>569</v>
      </c>
      <c r="AG4229" s="8">
        <v>4483</v>
      </c>
      <c r="AH4229" s="16">
        <v>-6.9144518272425293E-2</v>
      </c>
      <c r="AI4229" s="7">
        <v>2675</v>
      </c>
      <c r="AJ4229" s="7">
        <v>1808</v>
      </c>
      <c r="AK4229" s="12">
        <v>0.52949326999208235</v>
      </c>
      <c r="AL4229" s="12">
        <v>0.95</v>
      </c>
      <c r="AN4229" s="12">
        <v>0.59669863930403744</v>
      </c>
      <c r="AO4229" s="12">
        <v>0.88737133808392721</v>
      </c>
      <c r="AP4229" s="12">
        <v>-0.26840614895920456</v>
      </c>
      <c r="AQ4229" s="8">
        <v>3105311</v>
      </c>
      <c r="AR4229" s="16">
        <v>-0.19920723008636865</v>
      </c>
      <c r="AS4229" s="7">
        <v>120735.26438569208</v>
      </c>
      <c r="AT4229" s="7">
        <v>692.68592460405978</v>
      </c>
      <c r="AU4229" s="7">
        <v>99.096698798864054</v>
      </c>
      <c r="AV4229" s="7">
        <v>193</v>
      </c>
      <c r="AW4229" s="16">
        <v>0.51345439792157543</v>
      </c>
      <c r="AX4229" s="16">
        <v>-0.28069596309855738</v>
      </c>
      <c r="AY4229" s="7">
        <v>71422153</v>
      </c>
      <c r="AZ4229" s="10">
        <v>23</v>
      </c>
      <c r="BA4229" s="16">
        <v>1.5901060070671269E-2</v>
      </c>
      <c r="BB4229" s="7">
        <v>3138186.6893158597</v>
      </c>
      <c r="BC4229" s="16">
        <v>9.8088356991806042E-2</v>
      </c>
      <c r="BD4229" s="13"/>
      <c r="BE4229" s="13"/>
      <c r="BG4229" s="44"/>
      <c r="BH4229" s="43">
        <v>25.72</v>
      </c>
      <c r="BI4229" s="2">
        <v>61.01</v>
      </c>
    </row>
    <row r="4230" spans="1:80" x14ac:dyDescent="0.2">
      <c r="A4230" s="2">
        <v>2014</v>
      </c>
      <c r="B4230" s="4" t="s">
        <v>3</v>
      </c>
      <c r="C4230" s="4" t="s">
        <v>230</v>
      </c>
      <c r="D4230" s="4" t="s">
        <v>260</v>
      </c>
      <c r="E4230" s="52" t="s">
        <v>261</v>
      </c>
      <c r="F4230" s="4" t="s">
        <v>143</v>
      </c>
      <c r="G4230" s="7">
        <v>223948.1868</v>
      </c>
      <c r="J4230" s="8">
        <v>223948.1868</v>
      </c>
      <c r="K4230" s="16">
        <v>-0.16228339716415208</v>
      </c>
      <c r="L4230" s="7">
        <v>223948.1868</v>
      </c>
      <c r="M4230" s="7">
        <v>1563158.3438640002</v>
      </c>
      <c r="P4230" s="8">
        <v>1563158.3438640002</v>
      </c>
      <c r="Q4230" s="16">
        <v>-2.5456352034296859E-2</v>
      </c>
      <c r="R4230" s="40">
        <v>38.9</v>
      </c>
      <c r="S4230" s="16">
        <v>4.0106951871657692E-2</v>
      </c>
      <c r="V4230" s="7">
        <v>6.98</v>
      </c>
      <c r="W4230" s="7"/>
      <c r="Y4230" s="7">
        <v>2496438.88</v>
      </c>
      <c r="AB4230" s="7">
        <v>76</v>
      </c>
      <c r="AE4230" s="7">
        <v>5296</v>
      </c>
      <c r="AF4230" s="7">
        <v>590</v>
      </c>
      <c r="AG4230" s="8">
        <v>4706</v>
      </c>
      <c r="AH4230" s="16">
        <v>-2.4056408129406903E-2</v>
      </c>
      <c r="AI4230" s="7">
        <v>2822</v>
      </c>
      <c r="AJ4230" s="7">
        <v>1884</v>
      </c>
      <c r="AK4230" s="12">
        <v>0.53285498489425986</v>
      </c>
      <c r="AL4230" s="12">
        <v>0.95</v>
      </c>
      <c r="AN4230" s="12">
        <v>0.59966000849978751</v>
      </c>
      <c r="AO4230" s="12">
        <v>0.88859516616314205</v>
      </c>
      <c r="AP4230" s="12">
        <v>-0.22186206647309603</v>
      </c>
      <c r="AQ4230" s="8">
        <v>3328361</v>
      </c>
      <c r="AR4230" s="16">
        <v>-6.9032116586605019E-2</v>
      </c>
      <c r="AS4230" s="7">
        <v>122186.52716593246</v>
      </c>
      <c r="AT4230" s="7">
        <v>707.25903102422444</v>
      </c>
      <c r="AU4230" s="7">
        <v>101.32650874272557</v>
      </c>
      <c r="AV4230" s="7">
        <v>193</v>
      </c>
      <c r="AW4230" s="16">
        <v>0.5250078173198216</v>
      </c>
      <c r="AX4230" s="16">
        <v>-0.2012583149823558</v>
      </c>
      <c r="AY4230" s="7">
        <v>76552303</v>
      </c>
      <c r="AZ4230" s="10">
        <v>23</v>
      </c>
      <c r="BA4230" s="16">
        <v>0</v>
      </c>
      <c r="BB4230" s="7">
        <v>3252947.2345039132</v>
      </c>
      <c r="BC4230" s="16">
        <v>7.3631669217986917E-2</v>
      </c>
      <c r="BD4230" s="13"/>
      <c r="BE4230" s="13"/>
      <c r="BG4230" s="44"/>
      <c r="BH4230" s="43">
        <v>27.24</v>
      </c>
      <c r="BI4230" s="2">
        <v>61.01</v>
      </c>
    </row>
    <row r="4231" spans="1:80" x14ac:dyDescent="0.2">
      <c r="A4231" s="2">
        <v>2014</v>
      </c>
      <c r="B4231" s="4" t="s">
        <v>4</v>
      </c>
      <c r="C4231" s="4" t="s">
        <v>230</v>
      </c>
      <c r="D4231" s="4" t="s">
        <v>260</v>
      </c>
      <c r="E4231" s="52" t="s">
        <v>261</v>
      </c>
      <c r="F4231" s="4" t="s">
        <v>143</v>
      </c>
      <c r="G4231" s="7">
        <v>225375.82079999999</v>
      </c>
      <c r="J4231" s="8">
        <v>225375.82079999999</v>
      </c>
      <c r="K4231" s="16">
        <v>-0.13908927723413111</v>
      </c>
      <c r="L4231" s="7">
        <v>225375.82079999999</v>
      </c>
      <c r="M4231" s="7">
        <v>1575376.9873919999</v>
      </c>
      <c r="P4231" s="8">
        <v>1575376.9873919999</v>
      </c>
      <c r="Q4231" s="16">
        <v>2.9609920222370967E-3</v>
      </c>
      <c r="R4231" s="40">
        <v>38.9</v>
      </c>
      <c r="S4231" s="16">
        <v>4.0106951871657692E-2</v>
      </c>
      <c r="V4231" s="7">
        <v>6.99</v>
      </c>
      <c r="W4231" s="7"/>
      <c r="Y4231" s="7">
        <v>2515952.6400000001</v>
      </c>
      <c r="AB4231" s="7">
        <v>76</v>
      </c>
      <c r="AE4231" s="7">
        <v>5196</v>
      </c>
      <c r="AF4231" s="7">
        <v>460</v>
      </c>
      <c r="AG4231" s="8">
        <v>4736</v>
      </c>
      <c r="AH4231" s="16">
        <v>2.9648454044897132E-3</v>
      </c>
      <c r="AI4231" s="7">
        <v>3662</v>
      </c>
      <c r="AJ4231" s="7">
        <v>1074</v>
      </c>
      <c r="AK4231" s="12">
        <v>0.70477290223248656</v>
      </c>
      <c r="AL4231" s="12">
        <v>0.95</v>
      </c>
      <c r="AN4231" s="12">
        <v>0.77322635135135132</v>
      </c>
      <c r="AO4231" s="12">
        <v>0.91147036181678209</v>
      </c>
      <c r="AP4231" s="12">
        <v>1.0286339535440225E-2</v>
      </c>
      <c r="AQ4231" s="8">
        <v>3466615</v>
      </c>
      <c r="AR4231" s="16">
        <v>-6.3801442289385224E-2</v>
      </c>
      <c r="AS4231" s="7">
        <v>131162.12637154749</v>
      </c>
      <c r="AT4231" s="7">
        <v>731.9710726351351</v>
      </c>
      <c r="AU4231" s="7">
        <v>104.71689165023392</v>
      </c>
      <c r="AV4231" s="7">
        <v>193</v>
      </c>
      <c r="AW4231" s="16">
        <v>0.54257456813592708</v>
      </c>
      <c r="AX4231" s="16">
        <v>-0.2195288184001698</v>
      </c>
      <c r="AY4231" s="7">
        <v>79732145</v>
      </c>
      <c r="AZ4231" s="10">
        <v>23</v>
      </c>
      <c r="BA4231" s="16">
        <v>0</v>
      </c>
      <c r="BB4231" s="7">
        <v>3344956.3900275114</v>
      </c>
      <c r="BC4231" s="16">
        <v>0.11138601223452686</v>
      </c>
      <c r="BD4231" s="13"/>
      <c r="BE4231" s="13"/>
      <c r="BG4231" s="44"/>
      <c r="BH4231" s="43">
        <v>26.43</v>
      </c>
      <c r="BI4231" s="2">
        <v>61.01</v>
      </c>
      <c r="CB4231" s="2">
        <v>0.96258534136499996</v>
      </c>
    </row>
    <row r="4232" spans="1:80" x14ac:dyDescent="0.2">
      <c r="A4232" s="2">
        <v>2014</v>
      </c>
      <c r="B4232" s="4" t="s">
        <v>11</v>
      </c>
      <c r="C4232" s="4" t="s">
        <v>230</v>
      </c>
      <c r="D4232" s="4" t="s">
        <v>260</v>
      </c>
      <c r="E4232" s="52" t="s">
        <v>261</v>
      </c>
      <c r="F4232" s="4" t="s">
        <v>143</v>
      </c>
      <c r="G4232" s="7">
        <v>236606.5416</v>
      </c>
      <c r="J4232" s="8">
        <v>236606.5416</v>
      </c>
      <c r="K4232" s="16">
        <v>3.0121834879257126E-2</v>
      </c>
      <c r="L4232" s="7">
        <v>236606.5416</v>
      </c>
      <c r="M4232" s="7">
        <v>1656245.7911999999</v>
      </c>
      <c r="P4232" s="8">
        <v>1656245.7911999999</v>
      </c>
      <c r="Q4232" s="16">
        <v>0.20180880735913309</v>
      </c>
      <c r="R4232" s="40">
        <v>38.9</v>
      </c>
      <c r="S4232" s="16">
        <v>4.0106951871657692E-2</v>
      </c>
      <c r="V4232" s="7">
        <v>7</v>
      </c>
      <c r="W4232" s="7"/>
      <c r="Y4232" s="7">
        <v>2645104</v>
      </c>
      <c r="AB4232" s="7">
        <v>76</v>
      </c>
      <c r="AE4232" s="7">
        <v>5144</v>
      </c>
      <c r="AF4232" s="7">
        <v>172</v>
      </c>
      <c r="AG4232" s="8">
        <v>4972</v>
      </c>
      <c r="AH4232" s="16">
        <v>0.20009654839488289</v>
      </c>
      <c r="AI4232" s="7">
        <v>3942</v>
      </c>
      <c r="AJ4232" s="7">
        <v>1030</v>
      </c>
      <c r="AK4232" s="12">
        <v>0.76632970451010884</v>
      </c>
      <c r="AL4232" s="12">
        <v>0.95</v>
      </c>
      <c r="AN4232" s="12">
        <v>0.7928399034593725</v>
      </c>
      <c r="AO4232" s="12">
        <v>0.96656298600311041</v>
      </c>
      <c r="AP4232" s="12">
        <v>5.7545305869987295E-2</v>
      </c>
      <c r="AQ4232" s="8">
        <v>3767084</v>
      </c>
      <c r="AR4232" s="16">
        <v>0.13885325748000099</v>
      </c>
      <c r="AS4232" s="7">
        <v>140772.9446935725</v>
      </c>
      <c r="AT4232" s="7">
        <v>757.65969428801282</v>
      </c>
      <c r="AU4232" s="7">
        <v>108.23709918400183</v>
      </c>
      <c r="AV4232" s="7">
        <v>193</v>
      </c>
      <c r="AW4232" s="16">
        <v>0.56081398540933591</v>
      </c>
      <c r="AX4232" s="16">
        <v>-0.20767140046520782</v>
      </c>
      <c r="AY4232" s="7">
        <v>86642932</v>
      </c>
      <c r="AZ4232" s="10">
        <v>23</v>
      </c>
      <c r="BA4232" s="16">
        <v>0</v>
      </c>
      <c r="BB4232" s="7">
        <v>3643466.8987263585</v>
      </c>
      <c r="BC4232" s="16">
        <v>0.14960954049857922</v>
      </c>
      <c r="BD4232" s="13"/>
      <c r="BE4232" s="13"/>
      <c r="BG4232" s="44"/>
      <c r="BH4232" s="43">
        <v>26.759999999999998</v>
      </c>
      <c r="BI4232" s="2">
        <v>61.01</v>
      </c>
    </row>
    <row r="4233" spans="1:80" x14ac:dyDescent="0.2">
      <c r="A4233" s="2">
        <v>2014</v>
      </c>
      <c r="B4233" s="4" t="s">
        <v>5</v>
      </c>
      <c r="C4233" s="4" t="s">
        <v>230</v>
      </c>
      <c r="D4233" s="4" t="s">
        <v>260</v>
      </c>
      <c r="E4233" s="52" t="s">
        <v>261</v>
      </c>
      <c r="F4233" s="4" t="s">
        <v>143</v>
      </c>
      <c r="G4233" s="7">
        <v>242935.71900000001</v>
      </c>
      <c r="J4233" s="8">
        <v>242935.71900000001</v>
      </c>
      <c r="K4233" s="16">
        <v>-1.7938724020637897E-2</v>
      </c>
      <c r="L4233" s="7">
        <v>242935.71900000001</v>
      </c>
      <c r="M4233" s="7">
        <v>1659250.96077</v>
      </c>
      <c r="P4233" s="8">
        <v>1659250.96077</v>
      </c>
      <c r="Q4233" s="16">
        <v>0.11791308582317384</v>
      </c>
      <c r="R4233" s="40">
        <v>38.9</v>
      </c>
      <c r="S4233" s="16">
        <v>4.0106951871657692E-2</v>
      </c>
      <c r="V4233" s="7">
        <v>6.83</v>
      </c>
      <c r="W4233" s="7"/>
      <c r="Y4233" s="7">
        <v>2649903.4000000004</v>
      </c>
      <c r="AB4233" s="7">
        <v>76</v>
      </c>
      <c r="AE4233" s="7">
        <v>5260</v>
      </c>
      <c r="AF4233" s="7">
        <v>155</v>
      </c>
      <c r="AG4233" s="8">
        <v>5105</v>
      </c>
      <c r="AH4233" s="16">
        <v>0.1441057821604661</v>
      </c>
      <c r="AI4233" s="7">
        <v>4134</v>
      </c>
      <c r="AJ4233" s="7">
        <v>971</v>
      </c>
      <c r="AK4233" s="12">
        <v>0.78593155893536126</v>
      </c>
      <c r="AL4233" s="12">
        <v>0.95</v>
      </c>
      <c r="AN4233" s="12">
        <v>0.80979431929480905</v>
      </c>
      <c r="AO4233" s="12">
        <v>0.97053231939163498</v>
      </c>
      <c r="AP4233" s="12">
        <v>0.1259901067913487</v>
      </c>
      <c r="AQ4233" s="8">
        <v>3852137</v>
      </c>
      <c r="AR4233" s="16">
        <v>4.5785420173873215E-2</v>
      </c>
      <c r="AS4233" s="7">
        <v>138765.74207492796</v>
      </c>
      <c r="AT4233" s="7">
        <v>754.58119490695401</v>
      </c>
      <c r="AU4233" s="7">
        <v>110.48040921038859</v>
      </c>
      <c r="AV4233" s="7">
        <v>193</v>
      </c>
      <c r="AW4233" s="16">
        <v>0.57243735342170254</v>
      </c>
      <c r="AX4233" s="16">
        <v>-0.19701589407522735</v>
      </c>
      <c r="AY4233" s="7">
        <v>88599151</v>
      </c>
      <c r="AZ4233" s="10">
        <v>23</v>
      </c>
      <c r="BA4233" s="16">
        <v>0</v>
      </c>
      <c r="BB4233" s="7">
        <v>3641833.3656358179</v>
      </c>
      <c r="BC4233" s="16">
        <v>0.13992811414884176</v>
      </c>
      <c r="BD4233" s="13"/>
      <c r="BE4233" s="13"/>
      <c r="BG4233" s="44"/>
      <c r="BH4233" s="43">
        <v>27.759999999999998</v>
      </c>
      <c r="BI4233" s="2">
        <v>61.01</v>
      </c>
    </row>
    <row r="4234" spans="1:80" x14ac:dyDescent="0.2">
      <c r="A4234" s="2">
        <v>2014</v>
      </c>
      <c r="B4234" s="4" t="s">
        <v>6</v>
      </c>
      <c r="C4234" s="4" t="s">
        <v>230</v>
      </c>
      <c r="D4234" s="4" t="s">
        <v>260</v>
      </c>
      <c r="E4234" s="52" t="s">
        <v>261</v>
      </c>
      <c r="F4234" s="4" t="s">
        <v>143</v>
      </c>
      <c r="G4234" s="7">
        <v>229611.13500000001</v>
      </c>
      <c r="J4234" s="8">
        <v>229611.13500000001</v>
      </c>
      <c r="K4234" s="16">
        <v>-2.7561636727520655E-2</v>
      </c>
      <c r="L4234" s="7">
        <v>229611.13500000001</v>
      </c>
      <c r="M4234" s="7">
        <v>1556763.4953000001</v>
      </c>
      <c r="P4234" s="8">
        <v>1556763.4953000001</v>
      </c>
      <c r="Q4234" s="16">
        <v>9.8855350497901506E-2</v>
      </c>
      <c r="R4234" s="40">
        <v>38.9</v>
      </c>
      <c r="S4234" s="16">
        <v>4.0106951871657692E-2</v>
      </c>
      <c r="V4234" s="7">
        <v>6.78</v>
      </c>
      <c r="W4234" s="7"/>
      <c r="Y4234" s="7">
        <v>2486226</v>
      </c>
      <c r="AB4234" s="7">
        <v>76</v>
      </c>
      <c r="AE4234" s="7">
        <v>5016</v>
      </c>
      <c r="AF4234" s="7">
        <v>191</v>
      </c>
      <c r="AG4234" s="8">
        <v>4825</v>
      </c>
      <c r="AH4234" s="16">
        <v>0.13289504578539568</v>
      </c>
      <c r="AI4234" s="7">
        <v>3874</v>
      </c>
      <c r="AJ4234" s="7">
        <v>951</v>
      </c>
      <c r="AK4234" s="12">
        <v>0.77232854864433809</v>
      </c>
      <c r="AL4234" s="12">
        <v>0.95</v>
      </c>
      <c r="AN4234" s="12">
        <v>0.80290155440414512</v>
      </c>
      <c r="AO4234" s="12">
        <v>0.96192185007974484</v>
      </c>
      <c r="AP4234" s="12">
        <v>0.13230388086332923</v>
      </c>
      <c r="AQ4234" s="8">
        <v>3560395</v>
      </c>
      <c r="AR4234" s="16">
        <v>1.6962828990964907E-2</v>
      </c>
      <c r="AS4234" s="7">
        <v>140007.66810853322</v>
      </c>
      <c r="AT4234" s="7">
        <v>737.90569948186533</v>
      </c>
      <c r="AU4234" s="7">
        <v>108.83564889113057</v>
      </c>
      <c r="AV4234" s="7">
        <v>193</v>
      </c>
      <c r="AW4234" s="16">
        <v>0.56391527922865581</v>
      </c>
      <c r="AX4234" s="16">
        <v>-0.2056041654963513</v>
      </c>
      <c r="AY4234" s="7">
        <v>81889085</v>
      </c>
      <c r="AZ4234" s="10">
        <v>23</v>
      </c>
      <c r="BA4234" s="16">
        <v>0</v>
      </c>
      <c r="BB4234" s="7">
        <v>3384800.9956493294</v>
      </c>
      <c r="BC4234" s="16">
        <v>0.14261147999158771</v>
      </c>
      <c r="BD4234" s="13"/>
      <c r="BE4234" s="13"/>
      <c r="BG4234" s="44"/>
      <c r="BH4234" s="43">
        <v>25.43</v>
      </c>
      <c r="BI4234" s="2">
        <v>61.01</v>
      </c>
    </row>
    <row r="4235" spans="1:80" x14ac:dyDescent="0.2">
      <c r="A4235" s="2">
        <v>2014</v>
      </c>
      <c r="B4235" s="4" t="s">
        <v>7</v>
      </c>
      <c r="C4235" s="4" t="s">
        <v>230</v>
      </c>
      <c r="D4235" s="4" t="s">
        <v>260</v>
      </c>
      <c r="E4235" s="52" t="s">
        <v>261</v>
      </c>
      <c r="F4235" s="4" t="s">
        <v>143</v>
      </c>
      <c r="G4235" s="7">
        <v>223519.89659999998</v>
      </c>
      <c r="J4235" s="8">
        <v>223519.89659999998</v>
      </c>
      <c r="K4235" s="16">
        <v>-6.6509801651616907E-2</v>
      </c>
      <c r="L4235" s="7">
        <v>223519.89659999998</v>
      </c>
      <c r="M4235" s="7">
        <v>1508759.3020499998</v>
      </c>
      <c r="P4235" s="8">
        <v>1508759.3020499998</v>
      </c>
      <c r="Q4235" s="16">
        <v>5.0176473141930966E-2</v>
      </c>
      <c r="R4235" s="40">
        <v>38.9</v>
      </c>
      <c r="S4235" s="16">
        <v>4.0106951871657692E-2</v>
      </c>
      <c r="V4235" s="7">
        <v>6.75</v>
      </c>
      <c r="W4235" s="7"/>
      <c r="Y4235" s="7">
        <v>2409561</v>
      </c>
      <c r="AB4235" s="7">
        <v>76</v>
      </c>
      <c r="AE4235" s="7">
        <v>5132</v>
      </c>
      <c r="AF4235" s="7">
        <v>435</v>
      </c>
      <c r="AG4235" s="8">
        <v>4697</v>
      </c>
      <c r="AH4235" s="16">
        <v>8.7520259319286975E-2</v>
      </c>
      <c r="AI4235" s="7">
        <v>3874</v>
      </c>
      <c r="AJ4235" s="7">
        <v>823</v>
      </c>
      <c r="AK4235" s="12">
        <v>0.75487139516757595</v>
      </c>
      <c r="AL4235" s="12">
        <v>0.95</v>
      </c>
      <c r="AN4235" s="12">
        <v>0.82478177560144772</v>
      </c>
      <c r="AO4235" s="12">
        <v>0.9152377240841777</v>
      </c>
      <c r="AP4235" s="12">
        <v>0.14247353714645694</v>
      </c>
      <c r="AQ4235" s="8">
        <v>3362201</v>
      </c>
      <c r="AR4235" s="16">
        <v>5.7675743930682088E-2</v>
      </c>
      <c r="AS4235" s="7">
        <v>125830.87574850299</v>
      </c>
      <c r="AT4235" s="7">
        <v>715.81882052373851</v>
      </c>
      <c r="AU4235" s="7">
        <v>106.04723267018348</v>
      </c>
      <c r="AV4235" s="7">
        <v>193</v>
      </c>
      <c r="AW4235" s="16">
        <v>0.5494675267885154</v>
      </c>
      <c r="AX4235" s="16">
        <v>-0.13550464115882677</v>
      </c>
      <c r="AY4235" s="7">
        <v>77330623</v>
      </c>
      <c r="AZ4235" s="10">
        <v>23</v>
      </c>
      <c r="BA4235" s="16">
        <v>0</v>
      </c>
      <c r="BB4235" s="7">
        <v>3370294.7617251771</v>
      </c>
      <c r="BC4235" s="16">
        <v>9.9503726157916472E-2</v>
      </c>
      <c r="BD4235" s="13"/>
      <c r="BE4235" s="13"/>
      <c r="BG4235" s="44"/>
      <c r="BH4235" s="43">
        <v>26.72</v>
      </c>
      <c r="BI4235" s="2">
        <v>61.01</v>
      </c>
    </row>
    <row r="4236" spans="1:80" x14ac:dyDescent="0.2">
      <c r="A4236" s="2">
        <v>2015</v>
      </c>
      <c r="B4236" s="4" t="s">
        <v>8</v>
      </c>
      <c r="C4236" s="4" t="s">
        <v>230</v>
      </c>
      <c r="D4236" s="4" t="s">
        <v>260</v>
      </c>
      <c r="E4236" s="52" t="s">
        <v>261</v>
      </c>
      <c r="F4236" s="4" t="s">
        <v>143</v>
      </c>
      <c r="G4236" s="7">
        <v>234940.96859999999</v>
      </c>
      <c r="J4236" s="8">
        <v>234940.96859999999</v>
      </c>
      <c r="K4236" s="16">
        <v>-3.225577554819381E-2</v>
      </c>
      <c r="L4236" s="7">
        <v>234940.96859999999</v>
      </c>
      <c r="M4236" s="7">
        <v>1590550.3574219998</v>
      </c>
      <c r="P4236" s="8">
        <v>1590550.3574219998</v>
      </c>
      <c r="Q4236" s="16">
        <v>7.4037442547332244E-2</v>
      </c>
      <c r="R4236" s="40">
        <v>38.9</v>
      </c>
      <c r="S4236" s="16">
        <v>9.5774647887323816E-2</v>
      </c>
      <c r="V4236" s="7">
        <v>6.77</v>
      </c>
      <c r="W4236" s="7"/>
      <c r="Y4236" s="7">
        <v>2540185.2399999998</v>
      </c>
      <c r="AB4236" s="7">
        <v>76</v>
      </c>
      <c r="AE4236" s="7">
        <v>5260</v>
      </c>
      <c r="AF4236" s="7">
        <v>323</v>
      </c>
      <c r="AG4236" s="8">
        <v>4937</v>
      </c>
      <c r="AH4236" s="16">
        <v>0.12742635304864125</v>
      </c>
      <c r="AI4236" s="7">
        <v>4258</v>
      </c>
      <c r="AJ4236" s="7">
        <v>679</v>
      </c>
      <c r="AK4236" s="12">
        <v>0.80950570342205319</v>
      </c>
      <c r="AL4236" s="12">
        <v>0.95</v>
      </c>
      <c r="AN4236" s="12">
        <v>0.86246708527445815</v>
      </c>
      <c r="AO4236" s="12">
        <v>0.93859315589353609</v>
      </c>
      <c r="AP4236" s="12">
        <v>5.6136288147889291E-2</v>
      </c>
      <c r="AQ4236" s="8">
        <v>3106232</v>
      </c>
      <c r="AR4236" s="16">
        <v>9.8261228051442551E-2</v>
      </c>
      <c r="AS4236" s="7">
        <v>115259.07235621521</v>
      </c>
      <c r="AT4236" s="7">
        <v>629.17399230301805</v>
      </c>
      <c r="AU4236" s="7">
        <v>92.935597090549194</v>
      </c>
      <c r="AV4236" s="7">
        <v>193</v>
      </c>
      <c r="AW4236" s="16">
        <v>0.48153159114274197</v>
      </c>
      <c r="AX4236" s="16">
        <v>-0.12227466079732152</v>
      </c>
      <c r="AY4236" s="7">
        <v>71443336</v>
      </c>
      <c r="AZ4236" s="10">
        <v>23</v>
      </c>
      <c r="BA4236" s="16">
        <v>0</v>
      </c>
      <c r="BB4236" s="7">
        <v>3478692.1601682822</v>
      </c>
      <c r="BC4236" s="16">
        <v>9.2236229823177932E-2</v>
      </c>
      <c r="BD4236" s="13"/>
      <c r="BE4236" s="13"/>
      <c r="BG4236" s="44"/>
      <c r="BH4236" s="43">
        <v>26.95</v>
      </c>
      <c r="BI4236" s="2">
        <v>61.01</v>
      </c>
    </row>
    <row r="4237" spans="1:80" x14ac:dyDescent="0.2">
      <c r="A4237" s="2">
        <v>2015</v>
      </c>
      <c r="B4237" s="4" t="s">
        <v>9</v>
      </c>
      <c r="C4237" s="4" t="s">
        <v>230</v>
      </c>
      <c r="D4237" s="4" t="s">
        <v>260</v>
      </c>
      <c r="E4237" s="52" t="s">
        <v>261</v>
      </c>
      <c r="F4237" s="4" t="s">
        <v>143</v>
      </c>
      <c r="G4237" s="7">
        <v>216048.61199999999</v>
      </c>
      <c r="J4237" s="8">
        <v>216048.61199999999</v>
      </c>
      <c r="K4237" s="16">
        <v>-4.8356352642066947E-2</v>
      </c>
      <c r="L4237" s="7">
        <v>216048.61199999999</v>
      </c>
      <c r="M4237" s="7">
        <v>1469130.5615999999</v>
      </c>
      <c r="P4237" s="8">
        <v>1469130.5615999999</v>
      </c>
      <c r="Q4237" s="16">
        <v>5.9112406224868241E-2</v>
      </c>
      <c r="R4237" s="40">
        <v>39</v>
      </c>
      <c r="S4237" s="16">
        <v>9.8591549295774739E-2</v>
      </c>
      <c r="V4237" s="7">
        <v>6.8</v>
      </c>
      <c r="W4237" s="7"/>
      <c r="Y4237" s="7">
        <v>2346272</v>
      </c>
      <c r="AB4237" s="7">
        <v>76</v>
      </c>
      <c r="AE4237" s="7">
        <v>4656</v>
      </c>
      <c r="AF4237" s="7">
        <v>116</v>
      </c>
      <c r="AG4237" s="8">
        <v>4540</v>
      </c>
      <c r="AH4237" s="16">
        <v>0.10866910866910873</v>
      </c>
      <c r="AI4237" s="7">
        <v>3902</v>
      </c>
      <c r="AJ4237" s="7">
        <v>638</v>
      </c>
      <c r="AK4237" s="12">
        <v>0.83805841924398627</v>
      </c>
      <c r="AL4237" s="12">
        <v>0.95</v>
      </c>
      <c r="AN4237" s="12">
        <v>0.85947136563876647</v>
      </c>
      <c r="AO4237" s="12">
        <v>0.97508591065292094</v>
      </c>
      <c r="AP4237" s="12">
        <v>0.11448234398060442</v>
      </c>
      <c r="AQ4237" s="8">
        <v>3115137</v>
      </c>
      <c r="AR4237" s="16">
        <v>6.9639940350022966E-2</v>
      </c>
      <c r="AS4237" s="7">
        <v>131329.5531197302</v>
      </c>
      <c r="AT4237" s="7">
        <v>686.15352422907495</v>
      </c>
      <c r="AU4237" s="7">
        <v>100.90493003368749</v>
      </c>
      <c r="AV4237" s="7">
        <v>193</v>
      </c>
      <c r="AW4237" s="16">
        <v>0.52282347167713727</v>
      </c>
      <c r="AX4237" s="16">
        <v>-0.13310207807946561</v>
      </c>
      <c r="AY4237" s="7">
        <v>71648151</v>
      </c>
      <c r="AZ4237" s="10">
        <v>23</v>
      </c>
      <c r="BA4237" s="16">
        <v>0</v>
      </c>
      <c r="BB4237" s="7">
        <v>3585219.9739443171</v>
      </c>
      <c r="BC4237" s="16">
        <v>9.9733095171614994E-2</v>
      </c>
      <c r="BD4237" s="13"/>
      <c r="BE4237" s="13"/>
      <c r="BG4237" s="44"/>
      <c r="BH4237" s="43">
        <v>23.72</v>
      </c>
      <c r="BI4237" s="2">
        <v>61.01</v>
      </c>
    </row>
    <row r="4238" spans="1:80" x14ac:dyDescent="0.2">
      <c r="A4238" s="2">
        <v>2015</v>
      </c>
      <c r="B4238" s="4" t="s">
        <v>10</v>
      </c>
      <c r="C4238" s="4" t="s">
        <v>157</v>
      </c>
      <c r="D4238" s="4" t="s">
        <v>260</v>
      </c>
      <c r="E4238" s="52" t="s">
        <v>261</v>
      </c>
      <c r="F4238" s="4" t="s">
        <v>143</v>
      </c>
      <c r="G4238" s="7">
        <v>228231.08879999997</v>
      </c>
      <c r="J4238" s="8">
        <v>228231.08879999997</v>
      </c>
      <c r="K4238" s="16">
        <v>-0.22296670801200824</v>
      </c>
      <c r="L4238" s="7">
        <v>228231.08879999997</v>
      </c>
      <c r="M4238" s="7">
        <v>1551971.4038399998</v>
      </c>
      <c r="P4238" s="8">
        <v>1551971.4038399998</v>
      </c>
      <c r="Q4238" s="16">
        <v>-0.15862637173274774</v>
      </c>
      <c r="R4238" s="40">
        <v>39</v>
      </c>
      <c r="S4238" s="16">
        <v>-0.1428571428571429</v>
      </c>
      <c r="V4238" s="7">
        <v>6.8</v>
      </c>
      <c r="W4238" s="7"/>
      <c r="Y4238" s="7">
        <v>2478572.7999999998</v>
      </c>
      <c r="AB4238" s="7">
        <v>76</v>
      </c>
      <c r="AE4238" s="7">
        <v>5132</v>
      </c>
      <c r="AF4238" s="7">
        <v>336</v>
      </c>
      <c r="AG4238" s="8">
        <v>4796</v>
      </c>
      <c r="AH4238" s="16">
        <v>-9.4752736881842159E-2</v>
      </c>
      <c r="AI4238" s="7">
        <v>3728</v>
      </c>
      <c r="AJ4238" s="7">
        <v>1068</v>
      </c>
      <c r="AK4238" s="12">
        <v>0.72642244738893214</v>
      </c>
      <c r="AL4238" s="12">
        <v>0.95</v>
      </c>
      <c r="AN4238" s="12">
        <v>0.77731442869057543</v>
      </c>
      <c r="AO4238" s="12">
        <v>0.93452844894777864</v>
      </c>
      <c r="AP4238" s="12">
        <v>9.8775838634650004E-2</v>
      </c>
      <c r="AQ4238" s="8">
        <v>3647535</v>
      </c>
      <c r="AR4238" s="16">
        <v>0.1550884999890747</v>
      </c>
      <c r="AS4238" s="7">
        <v>139218.89312977099</v>
      </c>
      <c r="AT4238" s="7">
        <v>760.53690575479561</v>
      </c>
      <c r="AU4238" s="7">
        <v>111.84366261099936</v>
      </c>
      <c r="AV4238" s="7">
        <v>193</v>
      </c>
      <c r="AW4238" s="16">
        <v>0.57950084254403811</v>
      </c>
      <c r="AX4238" s="16">
        <v>0.17841638013529959</v>
      </c>
      <c r="AY4238" s="7">
        <v>83893305</v>
      </c>
      <c r="AZ4238" s="10">
        <v>23</v>
      </c>
      <c r="BA4238" s="16">
        <v>0</v>
      </c>
      <c r="BB4238" s="7">
        <v>3578831.8652651124</v>
      </c>
      <c r="BC4238" s="16">
        <v>-9.8281153580553227E-2</v>
      </c>
      <c r="BD4238" s="13">
        <v>9570131.1999999993</v>
      </c>
      <c r="BE4238" s="13">
        <v>2.623725666785925</v>
      </c>
      <c r="BF4238" s="16">
        <v>1.5631303056302382E-2</v>
      </c>
      <c r="BG4238" s="44">
        <v>0.29678140248240226</v>
      </c>
      <c r="BH4238" s="43">
        <v>26.2</v>
      </c>
      <c r="BI4238" s="2">
        <v>61.01</v>
      </c>
      <c r="BJ4238" s="2" t="s">
        <v>266</v>
      </c>
    </row>
    <row r="4239" spans="1:80" x14ac:dyDescent="0.2">
      <c r="A4239" s="2">
        <v>2015</v>
      </c>
      <c r="B4239" s="4" t="s">
        <v>0</v>
      </c>
      <c r="C4239" s="4" t="s">
        <v>157</v>
      </c>
      <c r="D4239" s="4" t="s">
        <v>260</v>
      </c>
      <c r="E4239" s="52" t="s">
        <v>261</v>
      </c>
      <c r="F4239" s="4" t="s">
        <v>143</v>
      </c>
      <c r="G4239" s="7">
        <v>230372.5398</v>
      </c>
      <c r="J4239" s="8">
        <v>230372.5398</v>
      </c>
      <c r="K4239" s="16">
        <v>-6.9350763271815774E-2</v>
      </c>
      <c r="L4239" s="7">
        <v>230372.5398</v>
      </c>
      <c r="M4239" s="7">
        <v>1566533.27064</v>
      </c>
      <c r="P4239" s="8">
        <v>1566533.27064</v>
      </c>
      <c r="Q4239" s="16">
        <v>1.1090399385149663E-2</v>
      </c>
      <c r="R4239" s="40">
        <v>39</v>
      </c>
      <c r="S4239" s="16">
        <v>-0.1428571428571429</v>
      </c>
      <c r="V4239" s="7">
        <v>6.8</v>
      </c>
      <c r="W4239" s="7"/>
      <c r="Y4239" s="7">
        <v>2501828.7999999998</v>
      </c>
      <c r="AB4239" s="7">
        <v>76</v>
      </c>
      <c r="AE4239" s="7">
        <v>5016</v>
      </c>
      <c r="AF4239" s="7">
        <v>175</v>
      </c>
      <c r="AG4239" s="8">
        <v>4841</v>
      </c>
      <c r="AH4239" s="16">
        <v>8.4210526315789513E-2</v>
      </c>
      <c r="AI4239" s="7">
        <v>3839</v>
      </c>
      <c r="AJ4239" s="7">
        <v>1002</v>
      </c>
      <c r="AK4239" s="12">
        <v>0.76535087719298245</v>
      </c>
      <c r="AL4239" s="12">
        <v>0.95</v>
      </c>
      <c r="AN4239" s="12">
        <v>0.79301797149349307</v>
      </c>
      <c r="AO4239" s="12">
        <v>0.9651116427432217</v>
      </c>
      <c r="AP4239" s="12">
        <v>0.47657432974080338</v>
      </c>
      <c r="AQ4239" s="8">
        <v>4041681</v>
      </c>
      <c r="AR4239" s="16">
        <v>0.40715540337054601</v>
      </c>
      <c r="AS4239" s="7">
        <v>157141.56298600312</v>
      </c>
      <c r="AT4239" s="7">
        <v>834.8855608345383</v>
      </c>
      <c r="AU4239" s="7">
        <v>122.77728835802034</v>
      </c>
      <c r="AV4239" s="7">
        <v>193</v>
      </c>
      <c r="AW4239" s="16">
        <v>0.63615175315036443</v>
      </c>
      <c r="AX4239" s="16">
        <v>0.19460542350248899</v>
      </c>
      <c r="AY4239" s="7">
        <v>92958663</v>
      </c>
      <c r="AZ4239" s="10">
        <v>23</v>
      </c>
      <c r="BA4239" s="16">
        <v>0</v>
      </c>
      <c r="BB4239" s="7">
        <v>4033720.128274987</v>
      </c>
      <c r="BC4239" s="16">
        <v>-3.2803173514006245E-2</v>
      </c>
      <c r="BD4239" s="13">
        <v>10536572.199999999</v>
      </c>
      <c r="BE4239" s="13">
        <v>2.6069776907182924</v>
      </c>
      <c r="BF4239" s="16">
        <v>1.5203243758928547E-2</v>
      </c>
      <c r="BG4239" s="44">
        <v>0.2920459851139619</v>
      </c>
      <c r="BH4239" s="43">
        <v>25.72</v>
      </c>
      <c r="BI4239" s="2">
        <v>61.01</v>
      </c>
    </row>
    <row r="4240" spans="1:80" x14ac:dyDescent="0.2">
      <c r="A4240" s="2">
        <v>2015</v>
      </c>
      <c r="B4240" s="4" t="s">
        <v>1</v>
      </c>
      <c r="C4240" s="4" t="s">
        <v>157</v>
      </c>
      <c r="D4240" s="4" t="s">
        <v>260</v>
      </c>
      <c r="E4240" s="52" t="s">
        <v>261</v>
      </c>
      <c r="F4240" s="4" t="s">
        <v>143</v>
      </c>
      <c r="G4240" s="7">
        <v>228754.5546</v>
      </c>
      <c r="J4240" s="8">
        <v>228754.5546</v>
      </c>
      <c r="K4240" s="16">
        <v>-0.10572943113092659</v>
      </c>
      <c r="L4240" s="7">
        <v>228754.5546</v>
      </c>
      <c r="M4240" s="7">
        <v>1555530.9712799999</v>
      </c>
      <c r="P4240" s="8">
        <v>1555530.9712799999</v>
      </c>
      <c r="Q4240" s="16">
        <v>-0.1300372148340917</v>
      </c>
      <c r="R4240" s="40">
        <v>39</v>
      </c>
      <c r="S4240" s="16">
        <v>2.5706940874037354E-3</v>
      </c>
      <c r="V4240" s="7">
        <v>6.8</v>
      </c>
      <c r="W4240" s="7"/>
      <c r="Y4240" s="7">
        <v>2484257.5999999996</v>
      </c>
      <c r="AB4240" s="7">
        <v>76</v>
      </c>
      <c r="AE4240" s="7">
        <v>5132</v>
      </c>
      <c r="AF4240" s="7">
        <v>325</v>
      </c>
      <c r="AG4240" s="8">
        <v>4807</v>
      </c>
      <c r="AH4240" s="16">
        <v>4.182921543129603E-2</v>
      </c>
      <c r="AI4240" s="7">
        <v>3805</v>
      </c>
      <c r="AJ4240" s="7">
        <v>1002</v>
      </c>
      <c r="AK4240" s="12">
        <v>0.74142634450506628</v>
      </c>
      <c r="AL4240" s="12">
        <v>0.95</v>
      </c>
      <c r="AN4240" s="12">
        <v>0.79155398377366337</v>
      </c>
      <c r="AO4240" s="12">
        <v>0.93667186282151205</v>
      </c>
      <c r="AP4240" s="12">
        <v>0.35922221106501051</v>
      </c>
      <c r="AQ4240" s="8">
        <v>3819973</v>
      </c>
      <c r="AR4240" s="16">
        <v>0.26207795666152256</v>
      </c>
      <c r="AS4240" s="7">
        <v>147432.38131995368</v>
      </c>
      <c r="AT4240" s="7">
        <v>794.66881630954856</v>
      </c>
      <c r="AU4240" s="7">
        <v>116.86306122199244</v>
      </c>
      <c r="AV4240" s="7">
        <v>193</v>
      </c>
      <c r="AW4240" s="16">
        <v>0.60550808923312149</v>
      </c>
      <c r="AX4240" s="16">
        <v>0.24525390568085426</v>
      </c>
      <c r="AY4240" s="7">
        <v>87859379</v>
      </c>
      <c r="AZ4240" s="10">
        <v>23</v>
      </c>
      <c r="BA4240" s="16">
        <v>0</v>
      </c>
      <c r="BB4240" s="7">
        <v>3720318.5318106264</v>
      </c>
      <c r="BC4240" s="16">
        <v>-7.833888864766686E-2</v>
      </c>
      <c r="BD4240" s="13">
        <v>9922101.3999999985</v>
      </c>
      <c r="BE4240" s="13">
        <v>2.5974271022334445</v>
      </c>
      <c r="BF4240" s="16">
        <v>1.4834009731651727E-2</v>
      </c>
      <c r="BG4240" s="44">
        <v>0.288314696662609</v>
      </c>
      <c r="BH4240" s="43">
        <v>25.91</v>
      </c>
      <c r="BI4240" s="2">
        <v>61.01</v>
      </c>
    </row>
    <row r="4241" spans="1:62" x14ac:dyDescent="0.2">
      <c r="A4241" s="2">
        <v>2015</v>
      </c>
      <c r="B4241" s="4" t="s">
        <v>2</v>
      </c>
      <c r="C4241" s="4" t="s">
        <v>157</v>
      </c>
      <c r="D4241" s="4" t="s">
        <v>260</v>
      </c>
      <c r="E4241" s="52" t="s">
        <v>261</v>
      </c>
      <c r="F4241" s="4" t="s">
        <v>143</v>
      </c>
      <c r="G4241" s="7">
        <v>220283.92619999999</v>
      </c>
      <c r="J4241" s="8">
        <v>220283.92619999999</v>
      </c>
      <c r="K4241" s="16">
        <v>3.2567477135846401E-2</v>
      </c>
      <c r="L4241" s="7">
        <v>220283.92619999999</v>
      </c>
      <c r="M4241" s="7">
        <v>1497930.6981599999</v>
      </c>
      <c r="P4241" s="8">
        <v>1497930.6981599999</v>
      </c>
      <c r="Q4241" s="16">
        <v>4.5005500033985513E-3</v>
      </c>
      <c r="R4241" s="40">
        <v>39</v>
      </c>
      <c r="S4241" s="16">
        <v>2.5706940874037354E-3</v>
      </c>
      <c r="V4241" s="7">
        <v>6.8</v>
      </c>
      <c r="W4241" s="7"/>
      <c r="Y4241" s="7">
        <v>2392267.1999999997</v>
      </c>
      <c r="AB4241" s="7">
        <v>76</v>
      </c>
      <c r="AE4241" s="7">
        <v>5080</v>
      </c>
      <c r="AF4241" s="7">
        <v>451</v>
      </c>
      <c r="AG4241" s="8">
        <v>4629</v>
      </c>
      <c r="AH4241" s="16">
        <v>3.2567477135846623E-2</v>
      </c>
      <c r="AI4241" s="7">
        <v>3804</v>
      </c>
      <c r="AJ4241" s="7">
        <v>825</v>
      </c>
      <c r="AK4241" s="12">
        <v>0.7488188976377953</v>
      </c>
      <c r="AL4241" s="12">
        <v>0.95</v>
      </c>
      <c r="AN4241" s="12">
        <v>0.82177576150356446</v>
      </c>
      <c r="AO4241" s="12">
        <v>0.91122047244094484</v>
      </c>
      <c r="AP4241" s="12">
        <v>0.37720401451232877</v>
      </c>
      <c r="AQ4241" s="8">
        <v>3931185</v>
      </c>
      <c r="AR4241" s="16">
        <v>0.26595532621370288</v>
      </c>
      <c r="AS4241" s="7">
        <v>151141.291810842</v>
      </c>
      <c r="AT4241" s="7">
        <v>849.25145819831494</v>
      </c>
      <c r="AU4241" s="7">
        <v>124.88992032328161</v>
      </c>
      <c r="AV4241" s="7">
        <v>193</v>
      </c>
      <c r="AW4241" s="16">
        <v>0.64709803276311717</v>
      </c>
      <c r="AX4241" s="16">
        <v>0.26028335794283008</v>
      </c>
      <c r="AY4241" s="7">
        <v>90417255</v>
      </c>
      <c r="AZ4241" s="10">
        <v>23</v>
      </c>
      <c r="BA4241" s="16">
        <v>0</v>
      </c>
      <c r="BB4241" s="7">
        <v>3972804.1539923595</v>
      </c>
      <c r="BC4241" s="16">
        <v>-8.5907782093012836E-2</v>
      </c>
      <c r="BD4241" s="13">
        <v>10230022</v>
      </c>
      <c r="BE4241" s="13">
        <v>2.6022743778275506</v>
      </c>
      <c r="BF4241" s="16">
        <v>1.4560310483804188E-2</v>
      </c>
      <c r="BG4241" s="44">
        <v>0.28582144938695014</v>
      </c>
      <c r="BH4241" s="43">
        <v>26.009999999999998</v>
      </c>
      <c r="BI4241" s="2">
        <v>61.01</v>
      </c>
    </row>
    <row r="4242" spans="1:62" x14ac:dyDescent="0.2">
      <c r="A4242" s="2">
        <v>2015</v>
      </c>
      <c r="B4242" s="4" t="s">
        <v>3</v>
      </c>
      <c r="C4242" s="4" t="s">
        <v>157</v>
      </c>
      <c r="D4242" s="4" t="s">
        <v>260</v>
      </c>
      <c r="E4242" s="52" t="s">
        <v>261</v>
      </c>
      <c r="F4242" s="4" t="s">
        <v>143</v>
      </c>
      <c r="G4242" s="7">
        <v>240175.62659999999</v>
      </c>
      <c r="J4242" s="8">
        <v>240175.62659999999</v>
      </c>
      <c r="K4242" s="16">
        <v>7.2460688482787861E-2</v>
      </c>
      <c r="L4242" s="7">
        <v>240175.62659999999</v>
      </c>
      <c r="M4242" s="7">
        <v>1633194.26088</v>
      </c>
      <c r="P4242" s="8">
        <v>1633194.26088</v>
      </c>
      <c r="Q4242" s="16">
        <v>4.4804109123632863E-2</v>
      </c>
      <c r="R4242" s="40">
        <v>39</v>
      </c>
      <c r="S4242" s="16">
        <v>2.5706940874037354E-3</v>
      </c>
      <c r="V4242" s="7">
        <v>6.8</v>
      </c>
      <c r="W4242" s="7"/>
      <c r="Y4242" s="7">
        <v>2608289.5999999996</v>
      </c>
      <c r="AB4242" s="7">
        <v>76</v>
      </c>
      <c r="AE4242" s="7">
        <v>5260</v>
      </c>
      <c r="AF4242" s="7">
        <v>213</v>
      </c>
      <c r="AG4242" s="8">
        <v>5047</v>
      </c>
      <c r="AH4242" s="16">
        <v>7.2460688482787861E-2</v>
      </c>
      <c r="AI4242" s="7">
        <v>4298</v>
      </c>
      <c r="AJ4242" s="7">
        <v>749</v>
      </c>
      <c r="AK4242" s="12">
        <v>0.81711026615969584</v>
      </c>
      <c r="AL4242" s="12">
        <v>0.95</v>
      </c>
      <c r="AN4242" s="12">
        <v>0.85159500693481271</v>
      </c>
      <c r="AO4242" s="12">
        <v>0.95950570342205321</v>
      </c>
      <c r="AP4242" s="12">
        <v>0.42012973162127154</v>
      </c>
      <c r="AQ4242" s="8">
        <v>4256063</v>
      </c>
      <c r="AR4242" s="16">
        <v>0.27872637613528095</v>
      </c>
      <c r="AS4242" s="7">
        <v>156243.13509544788</v>
      </c>
      <c r="AT4242" s="7">
        <v>843.28571428571433</v>
      </c>
      <c r="AU4242" s="7">
        <v>124.01260504201682</v>
      </c>
      <c r="AV4242" s="7">
        <v>193</v>
      </c>
      <c r="AW4242" s="16">
        <v>0.64255235773065711</v>
      </c>
      <c r="AX4242" s="16">
        <v>0.22389102892010904</v>
      </c>
      <c r="AY4242" s="7">
        <v>97889449</v>
      </c>
      <c r="AZ4242" s="10">
        <v>23</v>
      </c>
      <c r="BA4242" s="16">
        <v>0</v>
      </c>
      <c r="BB4242" s="7">
        <v>4159629.4289364731</v>
      </c>
      <c r="BC4242" s="16">
        <v>-5.5440403601369787E-2</v>
      </c>
      <c r="BD4242" s="13">
        <v>11177017.199999999</v>
      </c>
      <c r="BE4242" s="13">
        <v>2.6261399796008655</v>
      </c>
      <c r="BF4242" s="16">
        <v>1.440178812786024E-2</v>
      </c>
      <c r="BG4242" s="44">
        <v>0.2852695901367665</v>
      </c>
      <c r="BH4242" s="43">
        <v>27.24</v>
      </c>
      <c r="BI4242" s="2">
        <v>61.01</v>
      </c>
    </row>
    <row r="4243" spans="1:62" x14ac:dyDescent="0.2">
      <c r="A4243" s="2">
        <v>2015</v>
      </c>
      <c r="B4243" s="4" t="s">
        <v>4</v>
      </c>
      <c r="C4243" s="4" t="s">
        <v>157</v>
      </c>
      <c r="D4243" s="4" t="s">
        <v>260</v>
      </c>
      <c r="E4243" s="52" t="s">
        <v>261</v>
      </c>
      <c r="F4243" s="4" t="s">
        <v>143</v>
      </c>
      <c r="G4243" s="7">
        <v>242317.07759999999</v>
      </c>
      <c r="J4243" s="8">
        <v>242317.07759999999</v>
      </c>
      <c r="K4243" s="16">
        <v>7.5168918918918859E-2</v>
      </c>
      <c r="L4243" s="7">
        <v>242317.07759999999</v>
      </c>
      <c r="M4243" s="7">
        <v>1696219.5432</v>
      </c>
      <c r="P4243" s="8">
        <v>1696219.5432</v>
      </c>
      <c r="Q4243" s="16">
        <v>7.6707071878745703E-2</v>
      </c>
      <c r="R4243" s="40">
        <v>39</v>
      </c>
      <c r="S4243" s="16">
        <v>2.5706940874037354E-3</v>
      </c>
      <c r="V4243" s="7">
        <v>7</v>
      </c>
      <c r="W4243" s="7"/>
      <c r="Y4243" s="7">
        <v>2708944</v>
      </c>
      <c r="AB4243" s="7">
        <v>76</v>
      </c>
      <c r="AE4243" s="7">
        <v>5192</v>
      </c>
      <c r="AF4243" s="7">
        <v>100</v>
      </c>
      <c r="AG4243" s="8">
        <v>5092</v>
      </c>
      <c r="AH4243" s="16">
        <v>7.5168918918918859E-2</v>
      </c>
      <c r="AI4243" s="7">
        <v>4343</v>
      </c>
      <c r="AJ4243" s="7">
        <v>749</v>
      </c>
      <c r="AK4243" s="12">
        <v>0.83647919876733434</v>
      </c>
      <c r="AL4243" s="12">
        <v>0.95</v>
      </c>
      <c r="AN4243" s="12">
        <v>0.85290652003142187</v>
      </c>
      <c r="AO4243" s="12">
        <v>0.98073959938366717</v>
      </c>
      <c r="AP4243" s="12">
        <v>0.10304895654527968</v>
      </c>
      <c r="AQ4243" s="8">
        <v>4059610</v>
      </c>
      <c r="AR4243" s="16">
        <v>0.17105879943403002</v>
      </c>
      <c r="AS4243" s="7">
        <v>153598.56223987893</v>
      </c>
      <c r="AT4243" s="7">
        <v>797.25255302435187</v>
      </c>
      <c r="AU4243" s="7">
        <v>113.89322186062169</v>
      </c>
      <c r="AV4243" s="7">
        <v>193</v>
      </c>
      <c r="AW4243" s="16">
        <v>0.59012032052135588</v>
      </c>
      <c r="AX4243" s="16">
        <v>8.7629894907859995E-2</v>
      </c>
      <c r="AY4243" s="7">
        <v>93371030</v>
      </c>
      <c r="AZ4243" s="10">
        <v>23</v>
      </c>
      <c r="BA4243" s="16">
        <v>0</v>
      </c>
      <c r="BB4243" s="7">
        <v>3917140.6142648049</v>
      </c>
      <c r="BC4243" s="16">
        <v>-1.8476268015618257E-2</v>
      </c>
      <c r="BD4243" s="13">
        <v>10598214</v>
      </c>
      <c r="BE4243" s="13">
        <v>2.6106483135079479</v>
      </c>
      <c r="BF4243" s="16">
        <v>1.4037815118982255E-2</v>
      </c>
      <c r="BG4243" s="44">
        <v>0.28039377632151863</v>
      </c>
      <c r="BH4243" s="43">
        <v>26.43</v>
      </c>
      <c r="BI4243" s="2">
        <v>61.01</v>
      </c>
    </row>
    <row r="4244" spans="1:62" x14ac:dyDescent="0.2">
      <c r="A4244" s="2">
        <v>2015</v>
      </c>
      <c r="B4244" s="4" t="s">
        <v>11</v>
      </c>
      <c r="C4244" s="4" t="s">
        <v>157</v>
      </c>
      <c r="D4244" s="4" t="s">
        <v>260</v>
      </c>
      <c r="E4244" s="52" t="s">
        <v>261</v>
      </c>
      <c r="F4244" s="4" t="s">
        <v>143</v>
      </c>
      <c r="G4244" s="7">
        <v>240032.86320000002</v>
      </c>
      <c r="J4244" s="8">
        <v>240032.86320000002</v>
      </c>
      <c r="K4244" s="16">
        <v>1.4481094127111849E-2</v>
      </c>
      <c r="L4244" s="7">
        <v>240032.86320000002</v>
      </c>
      <c r="M4244" s="7">
        <v>1632223.46976</v>
      </c>
      <c r="P4244" s="8">
        <v>1632223.46976</v>
      </c>
      <c r="Q4244" s="16">
        <v>-1.4504079990805607E-2</v>
      </c>
      <c r="R4244" s="40">
        <v>39</v>
      </c>
      <c r="S4244" s="16">
        <v>2.5706940874037354E-3</v>
      </c>
      <c r="V4244" s="7">
        <v>6.8</v>
      </c>
      <c r="W4244" s="7"/>
      <c r="Y4244" s="7">
        <v>2606739.1999999997</v>
      </c>
      <c r="AB4244" s="7">
        <v>76</v>
      </c>
      <c r="AE4244" s="7">
        <v>5144</v>
      </c>
      <c r="AF4244" s="7">
        <v>100</v>
      </c>
      <c r="AG4244" s="8">
        <v>5044</v>
      </c>
      <c r="AH4244" s="16">
        <v>1.4481094127111849E-2</v>
      </c>
      <c r="AI4244" s="7">
        <v>4630</v>
      </c>
      <c r="AJ4244" s="7">
        <v>414</v>
      </c>
      <c r="AK4244" s="12">
        <v>0.90007776049766719</v>
      </c>
      <c r="AL4244" s="12">
        <v>0.95</v>
      </c>
      <c r="AN4244" s="12">
        <v>0.9179222839016653</v>
      </c>
      <c r="AO4244" s="12">
        <v>0.98055987558320368</v>
      </c>
      <c r="AP4244" s="12">
        <v>0.15776499126308474</v>
      </c>
      <c r="AQ4244" s="8">
        <v>4400270</v>
      </c>
      <c r="AR4244" s="16">
        <v>0.16808385477998367</v>
      </c>
      <c r="AS4244" s="7">
        <v>164434.60388639761</v>
      </c>
      <c r="AT4244" s="7">
        <v>872.37708168120537</v>
      </c>
      <c r="AU4244" s="7">
        <v>128.29074730605961</v>
      </c>
      <c r="AV4244" s="7">
        <v>193</v>
      </c>
      <c r="AW4244" s="16">
        <v>0.66471889795885808</v>
      </c>
      <c r="AX4244" s="16">
        <v>0.18527518081362104</v>
      </c>
      <c r="AY4244" s="7">
        <v>101206210</v>
      </c>
      <c r="AZ4244" s="10">
        <v>23</v>
      </c>
      <c r="BA4244" s="16">
        <v>0</v>
      </c>
      <c r="BB4244" s="7">
        <v>4255874.8598275576</v>
      </c>
      <c r="BC4244" s="16">
        <v>-7.3964872455079669E-2</v>
      </c>
      <c r="BD4244" s="13">
        <v>11479990.199999999</v>
      </c>
      <c r="BE4244" s="13">
        <v>2.6089285884729798</v>
      </c>
      <c r="BF4244" s="16">
        <v>1.3760395640213195E-2</v>
      </c>
      <c r="BG4244" s="44">
        <v>0.27647472288864483</v>
      </c>
      <c r="BH4244" s="43">
        <v>26.759999999999998</v>
      </c>
      <c r="BI4244" s="2">
        <v>61.01</v>
      </c>
    </row>
    <row r="4245" spans="1:62" x14ac:dyDescent="0.2">
      <c r="A4245" s="2">
        <v>2015</v>
      </c>
      <c r="B4245" s="4" t="s">
        <v>5</v>
      </c>
      <c r="C4245" s="4" t="s">
        <v>157</v>
      </c>
      <c r="D4245" s="4" t="s">
        <v>260</v>
      </c>
      <c r="E4245" s="52" t="s">
        <v>261</v>
      </c>
      <c r="F4245" s="4" t="s">
        <v>143</v>
      </c>
      <c r="G4245" s="7">
        <v>246409.62839999999</v>
      </c>
      <c r="J4245" s="8">
        <v>246409.62839999999</v>
      </c>
      <c r="K4245" s="16">
        <v>1.4299706170421089E-2</v>
      </c>
      <c r="L4245" s="7">
        <v>246409.62839999999</v>
      </c>
      <c r="M4245" s="7">
        <v>1675585.47312</v>
      </c>
      <c r="P4245" s="8">
        <v>1675585.47312</v>
      </c>
      <c r="Q4245" s="16">
        <v>9.8445098036403778E-3</v>
      </c>
      <c r="R4245" s="40">
        <v>39</v>
      </c>
      <c r="S4245" s="16">
        <v>2.5706940874037354E-3</v>
      </c>
      <c r="V4245" s="7">
        <v>6.8</v>
      </c>
      <c r="W4245" s="7"/>
      <c r="Y4245" s="7">
        <v>2675990.4</v>
      </c>
      <c r="AB4245" s="7">
        <v>76</v>
      </c>
      <c r="AE4245" s="7">
        <v>5247</v>
      </c>
      <c r="AF4245" s="7">
        <v>69</v>
      </c>
      <c r="AG4245" s="8">
        <v>5178</v>
      </c>
      <c r="AH4245" s="16">
        <v>1.4299706170421089E-2</v>
      </c>
      <c r="AI4245" s="7">
        <v>4841</v>
      </c>
      <c r="AJ4245" s="7">
        <v>337</v>
      </c>
      <c r="AK4245" s="12">
        <v>0.9226224509243377</v>
      </c>
      <c r="AL4245" s="12">
        <v>0.95</v>
      </c>
      <c r="AN4245" s="12">
        <v>0.93491695635380456</v>
      </c>
      <c r="AO4245" s="12">
        <v>0.98684962835906231</v>
      </c>
      <c r="AP4245" s="12">
        <v>0.15451162607309432</v>
      </c>
      <c r="AQ4245" s="8">
        <v>4551844</v>
      </c>
      <c r="AR4245" s="16">
        <v>0.1816412552305382</v>
      </c>
      <c r="AS4245" s="7">
        <v>168899.5918367347</v>
      </c>
      <c r="AT4245" s="7">
        <v>879.07377365778291</v>
      </c>
      <c r="AU4245" s="7">
        <v>129.27555494967396</v>
      </c>
      <c r="AV4245" s="7">
        <v>193</v>
      </c>
      <c r="AW4245" s="16">
        <v>0.66982152823665264</v>
      </c>
      <c r="AX4245" s="16">
        <v>0.17012197794718209</v>
      </c>
      <c r="AY4245" s="7">
        <v>104692412</v>
      </c>
      <c r="AZ4245" s="10">
        <v>23</v>
      </c>
      <c r="BA4245" s="16">
        <v>0</v>
      </c>
      <c r="BB4245" s="7">
        <v>4303340.5495103635</v>
      </c>
      <c r="BC4245" s="16">
        <v>-6.6749885132197401E-2</v>
      </c>
      <c r="BD4245" s="13">
        <v>11876978.199999999</v>
      </c>
      <c r="BE4245" s="13">
        <v>2.6092674089885328</v>
      </c>
      <c r="BF4245" s="16">
        <v>1.3504037422998749E-2</v>
      </c>
      <c r="BG4245" s="44">
        <v>0.27286796269488173</v>
      </c>
      <c r="BH4245" s="43">
        <v>26.95</v>
      </c>
      <c r="BI4245" s="2">
        <v>61.01</v>
      </c>
    </row>
    <row r="4246" spans="1:62" x14ac:dyDescent="0.2">
      <c r="A4246" s="2">
        <v>2015</v>
      </c>
      <c r="B4246" s="4" t="s">
        <v>6</v>
      </c>
      <c r="C4246" s="4" t="s">
        <v>157</v>
      </c>
      <c r="D4246" s="4" t="s">
        <v>260</v>
      </c>
      <c r="E4246" s="52" t="s">
        <v>261</v>
      </c>
      <c r="F4246" s="4" t="s">
        <v>143</v>
      </c>
      <c r="G4246" s="7">
        <v>228516.61560000002</v>
      </c>
      <c r="J4246" s="8">
        <v>228516.61560000002</v>
      </c>
      <c r="K4246" s="16">
        <v>-4.7668393782382967E-3</v>
      </c>
      <c r="L4246" s="7">
        <v>228516.61560000002</v>
      </c>
      <c r="M4246" s="7">
        <v>1553912.9860800002</v>
      </c>
      <c r="P4246" s="8">
        <v>1553912.9860800002</v>
      </c>
      <c r="Q4246" s="16">
        <v>-1.8310483439557546E-3</v>
      </c>
      <c r="R4246" s="40">
        <v>39</v>
      </c>
      <c r="S4246" s="16">
        <v>2.5706940874037354E-3</v>
      </c>
      <c r="V4246" s="7">
        <v>6.8</v>
      </c>
      <c r="W4246" s="7"/>
      <c r="Y4246" s="7">
        <v>2481673.5999999996</v>
      </c>
      <c r="AB4246" s="7">
        <v>76</v>
      </c>
      <c r="AE4246" s="7">
        <v>4951</v>
      </c>
      <c r="AF4246" s="7">
        <v>149</v>
      </c>
      <c r="AG4246" s="8">
        <v>4802</v>
      </c>
      <c r="AH4246" s="16">
        <v>-4.7668393782382967E-3</v>
      </c>
      <c r="AI4246" s="7">
        <v>4170</v>
      </c>
      <c r="AJ4246" s="7">
        <v>632</v>
      </c>
      <c r="AK4246" s="12">
        <v>0.8422540900828116</v>
      </c>
      <c r="AL4246" s="12">
        <v>0.95</v>
      </c>
      <c r="AN4246" s="12">
        <v>0.86838817159516868</v>
      </c>
      <c r="AO4246" s="12">
        <v>0.96990506968289236</v>
      </c>
      <c r="AP4246" s="12">
        <v>8.1562449134406023E-2</v>
      </c>
      <c r="AQ4246" s="8">
        <v>4357354</v>
      </c>
      <c r="AR4246" s="16">
        <v>0.22384005145496499</v>
      </c>
      <c r="AS4246" s="7">
        <v>169415.00777604978</v>
      </c>
      <c r="AT4246" s="7">
        <v>907.40399833402751</v>
      </c>
      <c r="AU4246" s="7">
        <v>133.44176446088639</v>
      </c>
      <c r="AV4246" s="7">
        <v>193</v>
      </c>
      <c r="AW4246" s="16">
        <v>0.69140810601495539</v>
      </c>
      <c r="AX4246" s="16">
        <v>0.22608507249650867</v>
      </c>
      <c r="AY4246" s="7">
        <v>100219142</v>
      </c>
      <c r="AZ4246" s="10">
        <v>23</v>
      </c>
      <c r="BA4246" s="16">
        <v>0</v>
      </c>
      <c r="BB4246" s="7">
        <v>4142455.0246802922</v>
      </c>
      <c r="BC4246" s="16">
        <v>-0.10583965921046139</v>
      </c>
      <c r="BD4246" s="13">
        <v>11720364</v>
      </c>
      <c r="BE4246" s="13">
        <v>2.689789262015434</v>
      </c>
      <c r="BF4246" s="16">
        <v>1.3664459081828432E-2</v>
      </c>
      <c r="BG4246" s="44">
        <v>0.27728432132068015</v>
      </c>
      <c r="BH4246" s="43">
        <v>25.72</v>
      </c>
      <c r="BI4246" s="2">
        <v>61.01</v>
      </c>
    </row>
    <row r="4247" spans="1:62" x14ac:dyDescent="0.2">
      <c r="A4247" s="2">
        <v>2015</v>
      </c>
      <c r="B4247" s="4" t="s">
        <v>7</v>
      </c>
      <c r="C4247" s="4" t="s">
        <v>157</v>
      </c>
      <c r="D4247" s="4" t="s">
        <v>260</v>
      </c>
      <c r="E4247" s="52" t="s">
        <v>261</v>
      </c>
      <c r="F4247" s="4" t="s">
        <v>143</v>
      </c>
      <c r="G4247" s="7">
        <v>230324.95199999999</v>
      </c>
      <c r="J4247" s="8">
        <v>230324.95199999999</v>
      </c>
      <c r="K4247" s="16">
        <v>3.0444964871194413E-2</v>
      </c>
      <c r="L4247" s="7">
        <v>230324.95199999999</v>
      </c>
      <c r="M4247" s="7">
        <v>1566209.6735999999</v>
      </c>
      <c r="P4247" s="8">
        <v>1566209.6735999999</v>
      </c>
      <c r="Q4247" s="16">
        <v>3.8077890536907022E-2</v>
      </c>
      <c r="R4247" s="40">
        <v>39</v>
      </c>
      <c r="S4247" s="16">
        <v>2.5706940874037354E-3</v>
      </c>
      <c r="V4247" s="7">
        <v>6.8</v>
      </c>
      <c r="W4247" s="7"/>
      <c r="Y4247" s="7">
        <v>2501312</v>
      </c>
      <c r="AB4247" s="7">
        <v>76</v>
      </c>
      <c r="AE4247" s="7">
        <v>5122</v>
      </c>
      <c r="AF4247" s="7">
        <v>282</v>
      </c>
      <c r="AG4247" s="8">
        <v>4840</v>
      </c>
      <c r="AH4247" s="16">
        <v>3.0444964871194413E-2</v>
      </c>
      <c r="AI4247" s="7">
        <v>3964</v>
      </c>
      <c r="AJ4247" s="7">
        <v>876</v>
      </c>
      <c r="AK4247" s="12">
        <v>0.77391643889105821</v>
      </c>
      <c r="AL4247" s="12">
        <v>0.95</v>
      </c>
      <c r="AN4247" s="12">
        <v>0.81900826446280994</v>
      </c>
      <c r="AO4247" s="12">
        <v>0.94494338149160484</v>
      </c>
      <c r="AP4247" s="12">
        <v>-7.0000469329327686E-3</v>
      </c>
      <c r="AQ4247" s="8">
        <v>3860421</v>
      </c>
      <c r="AR4247" s="16">
        <v>0.14818269342017332</v>
      </c>
      <c r="AS4247" s="7">
        <v>147344.31297709924</v>
      </c>
      <c r="AT4247" s="7">
        <v>797.60764462809914</v>
      </c>
      <c r="AU4247" s="7">
        <v>117.29524185707341</v>
      </c>
      <c r="AV4247" s="7">
        <v>193</v>
      </c>
      <c r="AW4247" s="16">
        <v>0.60774736713509536</v>
      </c>
      <c r="AX4247" s="16">
        <v>0.10606603212242471</v>
      </c>
      <c r="AY4247" s="7">
        <v>88789683</v>
      </c>
      <c r="AZ4247" s="10">
        <v>23</v>
      </c>
      <c r="BA4247" s="16">
        <v>0</v>
      </c>
      <c r="BB4247" s="7">
        <v>3869714.117137515</v>
      </c>
      <c r="BC4247" s="16">
        <v>-4.7644027780266746E-2</v>
      </c>
      <c r="BD4247" s="13">
        <v>10881082.4</v>
      </c>
      <c r="BE4247" s="13">
        <v>2.8186258441760628</v>
      </c>
      <c r="BF4247" s="16">
        <v>1.4060087375048443E-2</v>
      </c>
      <c r="BG4247" s="44">
        <v>0.24424165643257589</v>
      </c>
      <c r="BH4247" s="43">
        <v>26.2</v>
      </c>
      <c r="BI4247" s="2">
        <v>61.01</v>
      </c>
    </row>
    <row r="4248" spans="1:62" x14ac:dyDescent="0.2">
      <c r="A4248" s="2">
        <v>2016</v>
      </c>
      <c r="B4248" s="4" t="s">
        <v>8</v>
      </c>
      <c r="C4248" s="4" t="s">
        <v>157</v>
      </c>
      <c r="D4248" s="4" t="s">
        <v>260</v>
      </c>
      <c r="E4248" s="52" t="s">
        <v>261</v>
      </c>
      <c r="F4248" s="4" t="s">
        <v>143</v>
      </c>
      <c r="G4248" s="7">
        <v>235607.19780000002</v>
      </c>
      <c r="J4248" s="8">
        <v>235607.19780000002</v>
      </c>
      <c r="K4248" s="16">
        <v>2.8357302005268537E-3</v>
      </c>
      <c r="L4248" s="7">
        <v>235607.19780000002</v>
      </c>
      <c r="M4248" s="7">
        <v>1602128.9450400001</v>
      </c>
      <c r="P4248" s="8">
        <v>1602128.9450400001</v>
      </c>
      <c r="Q4248" s="16">
        <v>7.2796108365704715E-3</v>
      </c>
      <c r="R4248" s="40">
        <v>38.700000000000003</v>
      </c>
      <c r="S4248" s="16">
        <v>-5.1413881748071377E-3</v>
      </c>
      <c r="V4248" s="7">
        <v>6.8</v>
      </c>
      <c r="W4248" s="7"/>
      <c r="Y4248" s="7">
        <v>2558676.7999999998</v>
      </c>
      <c r="AB4248" s="7">
        <v>76</v>
      </c>
      <c r="AE4248" s="7">
        <v>5179</v>
      </c>
      <c r="AF4248" s="7">
        <v>228</v>
      </c>
      <c r="AG4248" s="8">
        <v>4951</v>
      </c>
      <c r="AH4248" s="16">
        <v>2.8357302005266316E-3</v>
      </c>
      <c r="AI4248" s="7">
        <v>3948</v>
      </c>
      <c r="AJ4248" s="7">
        <v>1003</v>
      </c>
      <c r="AK4248" s="12">
        <v>0.76230932612473445</v>
      </c>
      <c r="AL4248" s="12">
        <v>0.95</v>
      </c>
      <c r="AN4248" s="12">
        <v>0.79741466370430214</v>
      </c>
      <c r="AO4248" s="12">
        <v>0.95597605715389067</v>
      </c>
      <c r="AP4248" s="12">
        <v>-7.5425975878783524E-2</v>
      </c>
      <c r="AQ4248" s="8">
        <v>3595536</v>
      </c>
      <c r="AR4248" s="16">
        <v>0.15752332729815421</v>
      </c>
      <c r="AS4248" s="7">
        <v>136039.95459704881</v>
      </c>
      <c r="AT4248" s="7">
        <v>726.22419713189254</v>
      </c>
      <c r="AU4248" s="7">
        <v>106.79767604880773</v>
      </c>
      <c r="AV4248" s="7">
        <v>193</v>
      </c>
      <c r="AW4248" s="16">
        <v>0.55335583444978098</v>
      </c>
      <c r="AX4248" s="16">
        <v>0.14915790496027492</v>
      </c>
      <c r="AY4248" s="7">
        <v>82697328</v>
      </c>
      <c r="AZ4248" s="10">
        <v>23</v>
      </c>
      <c r="BA4248" s="16">
        <v>0</v>
      </c>
      <c r="BB4248" s="7">
        <v>4026667.3238839936</v>
      </c>
      <c r="BC4248" s="16">
        <v>-8.155440402791049E-2</v>
      </c>
      <c r="BD4248" s="13">
        <v>10253828.000000002</v>
      </c>
      <c r="BE4248" s="13">
        <v>2.8518218146056671</v>
      </c>
      <c r="BF4248" s="16">
        <v>1.3973054573111245E-2</v>
      </c>
      <c r="BG4248" s="44">
        <v>0.2052630233278632</v>
      </c>
      <c r="BH4248" s="43">
        <v>26.43</v>
      </c>
      <c r="BI4248" s="2">
        <v>61.01</v>
      </c>
    </row>
    <row r="4249" spans="1:62" x14ac:dyDescent="0.2">
      <c r="A4249" s="2">
        <v>2016</v>
      </c>
      <c r="B4249" s="4" t="s">
        <v>9</v>
      </c>
      <c r="C4249" s="4" t="s">
        <v>157</v>
      </c>
      <c r="D4249" s="4" t="s">
        <v>260</v>
      </c>
      <c r="E4249" s="52" t="s">
        <v>261</v>
      </c>
      <c r="F4249" s="4" t="s">
        <v>143</v>
      </c>
      <c r="G4249" s="7">
        <v>219808.04820000002</v>
      </c>
      <c r="J4249" s="8">
        <v>219808.04820000002</v>
      </c>
      <c r="K4249" s="16">
        <v>1.740088105726878E-2</v>
      </c>
      <c r="L4249" s="7">
        <v>219808.04820000002</v>
      </c>
      <c r="M4249" s="7">
        <v>1494694.7277600002</v>
      </c>
      <c r="P4249" s="8">
        <v>1494694.7277600002</v>
      </c>
      <c r="Q4249" s="16">
        <v>1.7400881057269002E-2</v>
      </c>
      <c r="R4249" s="40">
        <v>38.700000000000003</v>
      </c>
      <c r="S4249" s="16">
        <v>-7.692307692307665E-3</v>
      </c>
      <c r="V4249" s="7">
        <v>6.8</v>
      </c>
      <c r="W4249" s="7"/>
      <c r="Y4249" s="7">
        <v>2387099.1999999997</v>
      </c>
      <c r="AB4249" s="7">
        <v>76</v>
      </c>
      <c r="AE4249" s="7">
        <v>4826</v>
      </c>
      <c r="AF4249" s="7">
        <v>207</v>
      </c>
      <c r="AG4249" s="8">
        <v>4619</v>
      </c>
      <c r="AH4249" s="16">
        <v>1.740088105726878E-2</v>
      </c>
      <c r="AI4249" s="7">
        <v>4134</v>
      </c>
      <c r="AJ4249" s="7">
        <v>485</v>
      </c>
      <c r="AK4249" s="12">
        <v>0.85661002900953165</v>
      </c>
      <c r="AL4249" s="12">
        <v>0.95</v>
      </c>
      <c r="AN4249" s="12">
        <v>0.89499891751461358</v>
      </c>
      <c r="AO4249" s="12">
        <v>0.95710733526730207</v>
      </c>
      <c r="AP4249" s="12">
        <v>4.1336516021616143E-2</v>
      </c>
      <c r="AQ4249" s="8">
        <v>3402352</v>
      </c>
      <c r="AR4249" s="16">
        <v>9.2199797312285225E-2</v>
      </c>
      <c r="AS4249" s="7">
        <v>137635.59870550162</v>
      </c>
      <c r="AT4249" s="7">
        <v>736.59926390993724</v>
      </c>
      <c r="AU4249" s="7">
        <v>108.32342116322607</v>
      </c>
      <c r="AV4249" s="7">
        <v>193</v>
      </c>
      <c r="AW4249" s="16">
        <v>0.56126124955039414</v>
      </c>
      <c r="AX4249" s="16">
        <v>7.3519610261479684E-2</v>
      </c>
      <c r="AY4249" s="7">
        <v>78254096</v>
      </c>
      <c r="AZ4249" s="10">
        <v>23</v>
      </c>
      <c r="BA4249" s="16">
        <v>0</v>
      </c>
      <c r="BB4249" s="7">
        <v>3915776.5288619394</v>
      </c>
      <c r="BC4249" s="16">
        <v>-2.9145977317124469E-2</v>
      </c>
      <c r="BD4249" s="13">
        <v>9728626.5999999996</v>
      </c>
      <c r="BE4249" s="13">
        <v>2.8593827446425295</v>
      </c>
      <c r="BF4249" s="16">
        <v>1.3765646673574923E-2</v>
      </c>
      <c r="BG4249" s="44">
        <v>0.19029900328281665</v>
      </c>
      <c r="BH4249" s="43">
        <v>24.72</v>
      </c>
      <c r="BI4249" s="2">
        <v>61.01</v>
      </c>
    </row>
    <row r="4250" spans="1:62" x14ac:dyDescent="0.2">
      <c r="A4250" s="2">
        <v>2016</v>
      </c>
      <c r="B4250" s="4" t="s">
        <v>10</v>
      </c>
      <c r="C4250" s="4" t="s">
        <v>157</v>
      </c>
      <c r="D4250" s="4" t="s">
        <v>260</v>
      </c>
      <c r="E4250" s="52" t="s">
        <v>261</v>
      </c>
      <c r="F4250" s="4" t="s">
        <v>143</v>
      </c>
      <c r="G4250" s="7">
        <v>239842.51199999999</v>
      </c>
      <c r="J4250" s="8">
        <v>239842.51199999999</v>
      </c>
      <c r="K4250" s="16">
        <v>5.0875729774812362E-2</v>
      </c>
      <c r="L4250" s="7">
        <v>239842.51199999999</v>
      </c>
      <c r="M4250" s="7">
        <v>1630929.0815999999</v>
      </c>
      <c r="P4250" s="8">
        <v>1630929.0815999999</v>
      </c>
      <c r="Q4250" s="16">
        <v>5.0875729774812362E-2</v>
      </c>
      <c r="R4250" s="40">
        <v>38.700000000000003</v>
      </c>
      <c r="S4250" s="16">
        <v>-7.692307692307665E-3</v>
      </c>
      <c r="V4250" s="7">
        <v>6.8</v>
      </c>
      <c r="W4250" s="7"/>
      <c r="Y4250" s="7">
        <v>2604672</v>
      </c>
      <c r="AB4250" s="7">
        <v>76</v>
      </c>
      <c r="AE4250" s="7">
        <v>5190</v>
      </c>
      <c r="AF4250" s="7">
        <v>150</v>
      </c>
      <c r="AG4250" s="8">
        <v>5040</v>
      </c>
      <c r="AH4250" s="16">
        <v>5.0875729774812362E-2</v>
      </c>
      <c r="AI4250" s="7">
        <v>4581</v>
      </c>
      <c r="AJ4250" s="7">
        <v>459</v>
      </c>
      <c r="AK4250" s="12">
        <v>0.88265895953757223</v>
      </c>
      <c r="AL4250" s="12">
        <v>0.95</v>
      </c>
      <c r="AN4250" s="12">
        <v>0.90892857142857142</v>
      </c>
      <c r="AO4250" s="12">
        <v>0.97109826589595372</v>
      </c>
      <c r="AP4250" s="12">
        <v>0.16931905272838765</v>
      </c>
      <c r="AQ4250" s="8">
        <v>4217624</v>
      </c>
      <c r="AR4250" s="16">
        <v>0.15629431931427673</v>
      </c>
      <c r="AS4250" s="7">
        <v>157845.20958083833</v>
      </c>
      <c r="AT4250" s="7">
        <v>836.8301587301587</v>
      </c>
      <c r="AU4250" s="7">
        <v>123.06325863678805</v>
      </c>
      <c r="AV4250" s="7">
        <v>193</v>
      </c>
      <c r="AW4250" s="16">
        <v>0.63763346443931634</v>
      </c>
      <c r="AX4250" s="16">
        <v>0.10031499115699827</v>
      </c>
      <c r="AY4250" s="7">
        <v>97005352</v>
      </c>
      <c r="AZ4250" s="10">
        <v>23</v>
      </c>
      <c r="BA4250" s="16">
        <v>0</v>
      </c>
      <c r="BB4250" s="7">
        <v>4138182.9555869661</v>
      </c>
      <c r="BC4250" s="16">
        <v>-2.3050444350697894E-2</v>
      </c>
      <c r="BD4250" s="13">
        <v>11957845.4</v>
      </c>
      <c r="BE4250" s="13">
        <v>2.835208970738027</v>
      </c>
      <c r="BF4250" s="16">
        <v>1.3415195257266492E-2</v>
      </c>
      <c r="BG4250" s="44">
        <v>0.18644472309824134</v>
      </c>
      <c r="BH4250" s="43">
        <v>26.72</v>
      </c>
      <c r="BI4250" s="2">
        <v>61.01</v>
      </c>
    </row>
    <row r="4251" spans="1:62" x14ac:dyDescent="0.2">
      <c r="A4251" s="2">
        <v>2016</v>
      </c>
      <c r="B4251" s="4" t="s">
        <v>0</v>
      </c>
      <c r="C4251" s="4" t="s">
        <v>157</v>
      </c>
      <c r="D4251" s="4" t="s">
        <v>260</v>
      </c>
      <c r="E4251" s="52" t="s">
        <v>261</v>
      </c>
      <c r="F4251" s="4" t="s">
        <v>143</v>
      </c>
      <c r="G4251" s="7">
        <v>232276.05180000002</v>
      </c>
      <c r="J4251" s="8">
        <v>232276.05180000002</v>
      </c>
      <c r="K4251" s="16">
        <v>8.2627556290022497E-3</v>
      </c>
      <c r="L4251" s="7">
        <v>232276.05180000002</v>
      </c>
      <c r="M4251" s="7">
        <v>1579477.15224</v>
      </c>
      <c r="P4251" s="8">
        <v>1579477.15224</v>
      </c>
      <c r="Q4251" s="16">
        <v>8.2627556290022497E-3</v>
      </c>
      <c r="R4251" s="40">
        <v>38.700000000000003</v>
      </c>
      <c r="S4251" s="16">
        <v>-7.692307692307665E-3</v>
      </c>
      <c r="V4251" s="7">
        <v>6.8</v>
      </c>
      <c r="W4251" s="7"/>
      <c r="Y4251" s="7">
        <v>2522500.7999999998</v>
      </c>
      <c r="AB4251" s="7">
        <v>76</v>
      </c>
      <c r="AE4251" s="7">
        <v>5076</v>
      </c>
      <c r="AF4251" s="7">
        <v>195</v>
      </c>
      <c r="AG4251" s="8">
        <v>4881</v>
      </c>
      <c r="AH4251" s="16">
        <v>8.2627556290022497E-3</v>
      </c>
      <c r="AI4251" s="7">
        <v>3998</v>
      </c>
      <c r="AJ4251" s="7">
        <v>883</v>
      </c>
      <c r="AK4251" s="12">
        <v>0.78762805358550037</v>
      </c>
      <c r="AL4251" s="12">
        <v>0.95</v>
      </c>
      <c r="AN4251" s="12">
        <v>0.81909444785904528</v>
      </c>
      <c r="AO4251" s="12">
        <v>0.96158392434988182</v>
      </c>
      <c r="AP4251" s="12">
        <v>3.2882579339837958E-2</v>
      </c>
      <c r="AQ4251" s="8">
        <v>4337900</v>
      </c>
      <c r="AR4251" s="16">
        <v>7.3291039050335849E-2</v>
      </c>
      <c r="AS4251" s="7">
        <v>165316.31097560975</v>
      </c>
      <c r="AT4251" s="7">
        <v>888.73181725056338</v>
      </c>
      <c r="AU4251" s="7">
        <v>130.69585547802404</v>
      </c>
      <c r="AV4251" s="7">
        <v>193</v>
      </c>
      <c r="AW4251" s="16">
        <v>0.67718059833173083</v>
      </c>
      <c r="AX4251" s="16">
        <v>6.4495373907534681E-2</v>
      </c>
      <c r="AY4251" s="7">
        <v>99771700</v>
      </c>
      <c r="AZ4251" s="10">
        <v>23</v>
      </c>
      <c r="BA4251" s="16">
        <v>0</v>
      </c>
      <c r="BB4251" s="7">
        <v>4329355.6677145138</v>
      </c>
      <c r="BC4251" s="16">
        <v>-2.7306877893983096E-2</v>
      </c>
      <c r="BD4251" s="13">
        <v>17828270.949999999</v>
      </c>
      <c r="BE4251" s="13">
        <v>4.1098851863805068</v>
      </c>
      <c r="BF4251" s="16">
        <v>1.9118638155068712E-2</v>
      </c>
      <c r="BG4251" s="44">
        <v>0.28040425642222189</v>
      </c>
      <c r="BH4251" s="43">
        <v>26.24</v>
      </c>
      <c r="BI4251" s="2">
        <v>61.01</v>
      </c>
      <c r="BJ4251" s="2" t="s">
        <v>77</v>
      </c>
    </row>
    <row r="4252" spans="1:62" x14ac:dyDescent="0.2">
      <c r="A4252" s="2">
        <v>2016</v>
      </c>
      <c r="B4252" s="4" t="s">
        <v>1</v>
      </c>
      <c r="C4252" s="4" t="s">
        <v>157</v>
      </c>
      <c r="D4252" s="4" t="s">
        <v>260</v>
      </c>
      <c r="E4252" s="52" t="s">
        <v>261</v>
      </c>
      <c r="F4252" s="4" t="s">
        <v>143</v>
      </c>
      <c r="G4252" s="7">
        <v>236463.7782</v>
      </c>
      <c r="J4252" s="8">
        <v>236463.7782</v>
      </c>
      <c r="K4252" s="16">
        <v>3.3700852922820879E-2</v>
      </c>
      <c r="L4252" s="7">
        <v>236463.7782</v>
      </c>
      <c r="M4252" s="7">
        <v>1607953.6917600001</v>
      </c>
      <c r="P4252" s="8">
        <v>1607953.6917600001</v>
      </c>
      <c r="Q4252" s="16">
        <v>3.3700852922820879E-2</v>
      </c>
      <c r="R4252" s="40">
        <v>38.700000000000003</v>
      </c>
      <c r="S4252" s="16">
        <v>-7.692307692307665E-3</v>
      </c>
      <c r="V4252" s="7">
        <v>6.8</v>
      </c>
      <c r="W4252" s="7"/>
      <c r="Y4252" s="7">
        <v>2567979.1999999997</v>
      </c>
      <c r="AB4252" s="7">
        <v>76</v>
      </c>
      <c r="AE4252" s="7">
        <v>5190</v>
      </c>
      <c r="AF4252" s="7">
        <v>221</v>
      </c>
      <c r="AG4252" s="8">
        <v>4969</v>
      </c>
      <c r="AH4252" s="16">
        <v>3.3700852922820879E-2</v>
      </c>
      <c r="AI4252" s="7">
        <v>3634</v>
      </c>
      <c r="AJ4252" s="7">
        <v>1335</v>
      </c>
      <c r="AK4252" s="12">
        <v>0.70019267822736031</v>
      </c>
      <c r="AL4252" s="12">
        <v>0.95</v>
      </c>
      <c r="AN4252" s="12">
        <v>0.7313342724894345</v>
      </c>
      <c r="AO4252" s="12">
        <v>0.95741811175337188</v>
      </c>
      <c r="AP4252" s="12">
        <v>-7.6077832363544817E-2</v>
      </c>
      <c r="AQ4252" s="8">
        <v>4410734</v>
      </c>
      <c r="AR4252" s="16">
        <v>0.15465056951973222</v>
      </c>
      <c r="AS4252" s="7">
        <v>165072.38023952098</v>
      </c>
      <c r="AT4252" s="7">
        <v>887.65023143489634</v>
      </c>
      <c r="AU4252" s="7">
        <v>130.53679874042592</v>
      </c>
      <c r="AV4252" s="7">
        <v>193</v>
      </c>
      <c r="AW4252" s="16">
        <v>0.67635647015764722</v>
      </c>
      <c r="AX4252" s="16">
        <v>0.11700649782277139</v>
      </c>
      <c r="AY4252" s="7">
        <v>101446882</v>
      </c>
      <c r="AZ4252" s="10">
        <v>23</v>
      </c>
      <c r="BA4252" s="16">
        <v>0</v>
      </c>
      <c r="BB4252" s="7">
        <v>4295667.9115499537</v>
      </c>
      <c r="BC4252" s="16">
        <v>-5.9370861563176003E-2</v>
      </c>
      <c r="BD4252" s="13">
        <v>20087571.149999999</v>
      </c>
      <c r="BE4252" s="13">
        <v>4.5542467874961394</v>
      </c>
      <c r="BF4252" s="16">
        <v>1.8839627176518506E-2</v>
      </c>
      <c r="BG4252" s="44">
        <v>0.31638850398108703</v>
      </c>
      <c r="BH4252" s="43">
        <v>26.72</v>
      </c>
      <c r="BI4252" s="2">
        <v>61.01</v>
      </c>
    </row>
    <row r="4253" spans="1:62" x14ac:dyDescent="0.2">
      <c r="A4253" s="2">
        <v>2016</v>
      </c>
      <c r="B4253" s="4" t="s">
        <v>2</v>
      </c>
      <c r="C4253" s="4" t="s">
        <v>157</v>
      </c>
      <c r="D4253" s="4" t="s">
        <v>260</v>
      </c>
      <c r="E4253" s="52" t="s">
        <v>261</v>
      </c>
      <c r="F4253" s="4" t="s">
        <v>143</v>
      </c>
      <c r="G4253" s="7">
        <v>230658.06659999999</v>
      </c>
      <c r="J4253" s="8">
        <v>230658.06659999999</v>
      </c>
      <c r="K4253" s="16">
        <v>4.7094404839058024E-2</v>
      </c>
      <c r="L4253" s="7">
        <v>230658.06659999999</v>
      </c>
      <c r="M4253" s="7">
        <v>1568474.8528799999</v>
      </c>
      <c r="P4253" s="8">
        <v>1568474.8528799999</v>
      </c>
      <c r="Q4253" s="16">
        <v>4.7094404839058024E-2</v>
      </c>
      <c r="R4253" s="40">
        <v>38.700000000000003</v>
      </c>
      <c r="S4253" s="16">
        <v>-7.692307692307665E-3</v>
      </c>
      <c r="V4253" s="7">
        <v>6.8</v>
      </c>
      <c r="W4253" s="7"/>
      <c r="Y4253" s="7">
        <v>2504929.5999999996</v>
      </c>
      <c r="AB4253" s="7">
        <v>76</v>
      </c>
      <c r="AE4253" s="7">
        <v>5008</v>
      </c>
      <c r="AF4253" s="7">
        <v>161</v>
      </c>
      <c r="AG4253" s="8">
        <v>4847</v>
      </c>
      <c r="AH4253" s="16">
        <v>4.7094404839058024E-2</v>
      </c>
      <c r="AI4253" s="7">
        <v>4007</v>
      </c>
      <c r="AJ4253" s="7">
        <v>840</v>
      </c>
      <c r="AK4253" s="12">
        <v>0.80011980830670926</v>
      </c>
      <c r="AL4253" s="12">
        <v>0.95</v>
      </c>
      <c r="AN4253" s="12">
        <v>0.82669692593356714</v>
      </c>
      <c r="AO4253" s="12">
        <v>0.96785143769968052</v>
      </c>
      <c r="AP4253" s="12">
        <v>5.9884516683708089E-3</v>
      </c>
      <c r="AQ4253" s="8">
        <v>4168093</v>
      </c>
      <c r="AR4253" s="16">
        <v>6.02637627076823E-2</v>
      </c>
      <c r="AS4253" s="7">
        <v>158845.00762195123</v>
      </c>
      <c r="AT4253" s="7">
        <v>859.93253558902416</v>
      </c>
      <c r="AU4253" s="7">
        <v>126.4606669983859</v>
      </c>
      <c r="AV4253" s="7">
        <v>193</v>
      </c>
      <c r="AW4253" s="16">
        <v>0.65523661657194765</v>
      </c>
      <c r="AX4253" s="16">
        <v>1.2577049220932723E-2</v>
      </c>
      <c r="AY4253" s="7">
        <v>95866139</v>
      </c>
      <c r="AZ4253" s="10">
        <v>23</v>
      </c>
      <c r="BA4253" s="16">
        <v>0</v>
      </c>
      <c r="BB4253" s="7">
        <v>4212220.2808126491</v>
      </c>
      <c r="BC4253" s="16">
        <v>3.7292015241823253E-3</v>
      </c>
      <c r="BD4253" s="13">
        <v>18786116</v>
      </c>
      <c r="BE4253" s="13">
        <v>4.5071249609833561</v>
      </c>
      <c r="BF4253" s="16">
        <v>1.8345602721539213E-2</v>
      </c>
      <c r="BG4253" s="44">
        <v>0.31278409411600211</v>
      </c>
      <c r="BH4253" s="43">
        <v>26.24</v>
      </c>
      <c r="BI4253" s="2">
        <v>61.01</v>
      </c>
    </row>
    <row r="4254" spans="1:62" x14ac:dyDescent="0.2">
      <c r="A4254" s="2">
        <v>2016</v>
      </c>
      <c r="B4254" s="4" t="s">
        <v>3</v>
      </c>
      <c r="C4254" s="4" t="s">
        <v>157</v>
      </c>
      <c r="D4254" s="4" t="s">
        <v>260</v>
      </c>
      <c r="E4254" s="52" t="s">
        <v>261</v>
      </c>
      <c r="F4254" s="4" t="s">
        <v>143</v>
      </c>
      <c r="G4254" s="7">
        <v>236273.42699999997</v>
      </c>
      <c r="J4254" s="8">
        <v>236273.42699999997</v>
      </c>
      <c r="K4254" s="16">
        <v>-1.6247275609272971E-2</v>
      </c>
      <c r="L4254" s="7">
        <v>236273.42699999997</v>
      </c>
      <c r="M4254" s="7">
        <v>1630286.6462999999</v>
      </c>
      <c r="P4254" s="8">
        <v>1630286.6462999999</v>
      </c>
      <c r="Q4254" s="16">
        <v>-1.7803237799974836E-3</v>
      </c>
      <c r="R4254" s="40">
        <v>39</v>
      </c>
      <c r="S4254" s="16">
        <v>0</v>
      </c>
      <c r="V4254" s="7">
        <v>6.9</v>
      </c>
      <c r="W4254" s="7"/>
      <c r="Y4254" s="7">
        <v>2603646</v>
      </c>
      <c r="AB4254" s="7">
        <v>76</v>
      </c>
      <c r="AE4254" s="7">
        <v>5122</v>
      </c>
      <c r="AF4254" s="7">
        <v>157</v>
      </c>
      <c r="AG4254" s="8">
        <v>4965</v>
      </c>
      <c r="AH4254" s="16">
        <v>-1.624727560927286E-2</v>
      </c>
      <c r="AI4254" s="7">
        <v>4187</v>
      </c>
      <c r="AJ4254" s="7">
        <v>778</v>
      </c>
      <c r="AK4254" s="12">
        <v>0.81745411948457636</v>
      </c>
      <c r="AL4254" s="12">
        <v>0.95</v>
      </c>
      <c r="AN4254" s="12">
        <v>0.84330312185297085</v>
      </c>
      <c r="AO4254" s="12">
        <v>0.96934791097227646</v>
      </c>
      <c r="AP4254" s="12">
        <v>-9.7368878566905792E-3</v>
      </c>
      <c r="AQ4254" s="8">
        <v>4260854</v>
      </c>
      <c r="AR4254" s="16">
        <v>1.1256882240699984E-3</v>
      </c>
      <c r="AS4254" s="7">
        <v>162628.01526717556</v>
      </c>
      <c r="AT4254" s="7">
        <v>858.17804632426987</v>
      </c>
      <c r="AU4254" s="7">
        <v>124.37362990206809</v>
      </c>
      <c r="AV4254" s="7">
        <v>193</v>
      </c>
      <c r="AW4254" s="16">
        <v>0.64442295286045637</v>
      </c>
      <c r="AX4254" s="16">
        <v>2.9111948735287552E-3</v>
      </c>
      <c r="AY4254" s="7">
        <v>97999642</v>
      </c>
      <c r="AZ4254" s="10">
        <v>23</v>
      </c>
      <c r="BA4254" s="16">
        <v>0</v>
      </c>
      <c r="BB4254" s="7">
        <v>4164311.8748011217</v>
      </c>
      <c r="BC4254" s="16">
        <v>-5.6787413442880071E-3</v>
      </c>
      <c r="BD4254" s="13">
        <v>19199692.699999999</v>
      </c>
      <c r="BE4254" s="13">
        <v>4.5060667884888801</v>
      </c>
      <c r="BF4254" s="16">
        <v>1.805171330302914E-2</v>
      </c>
      <c r="BG4254" s="44">
        <v>0.29749298785808748</v>
      </c>
      <c r="BH4254" s="43">
        <v>26.2</v>
      </c>
      <c r="BI4254" s="2">
        <v>61.01</v>
      </c>
    </row>
    <row r="4255" spans="1:62" x14ac:dyDescent="0.2">
      <c r="A4255" s="2">
        <v>2016</v>
      </c>
      <c r="B4255" s="4" t="s">
        <v>4</v>
      </c>
      <c r="C4255" s="4" t="s">
        <v>157</v>
      </c>
      <c r="D4255" s="4" t="s">
        <v>260</v>
      </c>
      <c r="E4255" s="52" t="s">
        <v>261</v>
      </c>
      <c r="F4255" s="4" t="s">
        <v>143</v>
      </c>
      <c r="G4255" s="7">
        <v>240032.86320000002</v>
      </c>
      <c r="J4255" s="8">
        <v>240032.86320000002</v>
      </c>
      <c r="K4255" s="16">
        <v>-9.4265514532598793E-3</v>
      </c>
      <c r="L4255" s="7">
        <v>240032.86320000002</v>
      </c>
      <c r="M4255" s="7">
        <v>1656226.7560800002</v>
      </c>
      <c r="P4255" s="8">
        <v>1656226.7560800002</v>
      </c>
      <c r="Q4255" s="16">
        <v>-2.3577600718213354E-2</v>
      </c>
      <c r="R4255" s="40">
        <v>39</v>
      </c>
      <c r="S4255" s="16">
        <v>0</v>
      </c>
      <c r="V4255" s="7">
        <v>6.9</v>
      </c>
      <c r="W4255" s="7"/>
      <c r="Y4255" s="7">
        <v>2645073.6</v>
      </c>
      <c r="AB4255" s="7">
        <v>76</v>
      </c>
      <c r="AE4255" s="7">
        <v>5258</v>
      </c>
      <c r="AF4255" s="7">
        <v>214</v>
      </c>
      <c r="AG4255" s="8">
        <v>5044</v>
      </c>
      <c r="AH4255" s="16">
        <v>-9.4265514532599903E-3</v>
      </c>
      <c r="AI4255" s="7">
        <v>4324</v>
      </c>
      <c r="AJ4255" s="7">
        <v>720</v>
      </c>
      <c r="AK4255" s="12">
        <v>0.82236591860022823</v>
      </c>
      <c r="AL4255" s="12">
        <v>0.95</v>
      </c>
      <c r="AN4255" s="12">
        <v>0.85725614591593968</v>
      </c>
      <c r="AO4255" s="12">
        <v>0.95930011411182958</v>
      </c>
      <c r="AP4255" s="12">
        <v>5.0997685940512572E-3</v>
      </c>
      <c r="AQ4255" s="8">
        <v>4644020</v>
      </c>
      <c r="AR4255" s="16">
        <v>0.14395717815258124</v>
      </c>
      <c r="AS4255" s="7">
        <v>170485.31571218796</v>
      </c>
      <c r="AT4255" s="7">
        <v>920.70182394924666</v>
      </c>
      <c r="AU4255" s="7">
        <v>133.43504694916618</v>
      </c>
      <c r="AV4255" s="7">
        <v>193</v>
      </c>
      <c r="AW4255" s="16">
        <v>0.69137330025474708</v>
      </c>
      <c r="AX4255" s="16">
        <v>0.17158022900132774</v>
      </c>
      <c r="AY4255" s="7">
        <v>106812460</v>
      </c>
      <c r="AZ4255" s="10">
        <v>23</v>
      </c>
      <c r="BA4255" s="16">
        <v>0</v>
      </c>
      <c r="BB4255" s="7">
        <v>4481041.1235212348</v>
      </c>
      <c r="BC4255" s="16">
        <v>-8.716544793191075E-2</v>
      </c>
      <c r="BD4255" s="13">
        <v>20709158.300000001</v>
      </c>
      <c r="BE4255" s="13">
        <v>4.4593172079362278</v>
      </c>
      <c r="BF4255" s="16">
        <v>1.7586760952657876E-2</v>
      </c>
      <c r="BG4255" s="44">
        <v>0.29548624319180328</v>
      </c>
      <c r="BH4255" s="43">
        <v>27.24</v>
      </c>
      <c r="BI4255" s="2">
        <v>61.01</v>
      </c>
    </row>
    <row r="4256" spans="1:62" x14ac:dyDescent="0.2">
      <c r="A4256" s="2">
        <v>2016</v>
      </c>
      <c r="B4256" s="4" t="s">
        <v>11</v>
      </c>
      <c r="C4256" s="4" t="s">
        <v>157</v>
      </c>
      <c r="D4256" s="4" t="s">
        <v>260</v>
      </c>
      <c r="E4256" s="52" t="s">
        <v>261</v>
      </c>
      <c r="F4256" s="4" t="s">
        <v>143</v>
      </c>
      <c r="G4256" s="7">
        <v>235512.02220000001</v>
      </c>
      <c r="J4256" s="8">
        <v>235512.02220000001</v>
      </c>
      <c r="K4256" s="16">
        <v>-1.8834258524980219E-2</v>
      </c>
      <c r="L4256" s="7">
        <v>235512.02220000001</v>
      </c>
      <c r="M4256" s="7">
        <v>1625032.9531800002</v>
      </c>
      <c r="P4256" s="8">
        <v>1625032.9531800002</v>
      </c>
      <c r="Q4256" s="16">
        <v>-4.4053505621121092E-3</v>
      </c>
      <c r="R4256" s="40">
        <v>39</v>
      </c>
      <c r="S4256" s="16">
        <v>0</v>
      </c>
      <c r="V4256" s="7">
        <v>6.9</v>
      </c>
      <c r="W4256" s="7"/>
      <c r="Y4256" s="7">
        <v>2595255.6</v>
      </c>
      <c r="AB4256" s="7">
        <v>76</v>
      </c>
      <c r="AE4256" s="7">
        <v>5144</v>
      </c>
      <c r="AF4256" s="7">
        <v>195</v>
      </c>
      <c r="AG4256" s="8">
        <v>4949</v>
      </c>
      <c r="AH4256" s="16">
        <v>-1.8834258524980219E-2</v>
      </c>
      <c r="AI4256" s="7">
        <v>4327</v>
      </c>
      <c r="AJ4256" s="7">
        <v>622</v>
      </c>
      <c r="AK4256" s="12">
        <v>0.84117418351477447</v>
      </c>
      <c r="AL4256" s="12">
        <v>0.95</v>
      </c>
      <c r="AN4256" s="12">
        <v>0.87431804404930291</v>
      </c>
      <c r="AO4256" s="12">
        <v>0.96209175738724728</v>
      </c>
      <c r="AP4256" s="12">
        <v>-4.7503193480629813E-2</v>
      </c>
      <c r="AQ4256" s="8">
        <v>4590433</v>
      </c>
      <c r="AR4256" s="16">
        <v>4.3216211732461929E-2</v>
      </c>
      <c r="AS4256" s="7">
        <v>171540.84454409569</v>
      </c>
      <c r="AT4256" s="7">
        <v>927.54758537078203</v>
      </c>
      <c r="AU4256" s="7">
        <v>134.42718628562056</v>
      </c>
      <c r="AV4256" s="7">
        <v>193</v>
      </c>
      <c r="AW4256" s="16">
        <v>0.69651391857834488</v>
      </c>
      <c r="AX4256" s="16">
        <v>4.7832280257292581E-2</v>
      </c>
      <c r="AY4256" s="7">
        <v>105579959</v>
      </c>
      <c r="AZ4256" s="10">
        <v>23</v>
      </c>
      <c r="BA4256" s="16">
        <v>0</v>
      </c>
      <c r="BB4256" s="7">
        <v>4439797.6488767266</v>
      </c>
      <c r="BC4256" s="16">
        <v>-3.2433311181705317E-2</v>
      </c>
      <c r="BD4256" s="13">
        <v>20353306.099999994</v>
      </c>
      <c r="BE4256" s="13">
        <v>4.4338532116687022</v>
      </c>
      <c r="BF4256" s="16">
        <v>1.7088997395377028E-2</v>
      </c>
      <c r="BG4256" s="44">
        <v>0.28927867929036616</v>
      </c>
      <c r="BH4256" s="43">
        <v>26.759999999999998</v>
      </c>
      <c r="BI4256" s="2">
        <v>61.01</v>
      </c>
    </row>
    <row r="4257" spans="1:61" x14ac:dyDescent="0.2">
      <c r="A4257" s="2">
        <v>2016</v>
      </c>
      <c r="B4257" s="4" t="s">
        <v>5</v>
      </c>
      <c r="C4257" s="4" t="s">
        <v>157</v>
      </c>
      <c r="D4257" s="4" t="s">
        <v>260</v>
      </c>
      <c r="E4257" s="52" t="s">
        <v>261</v>
      </c>
      <c r="F4257" s="4" t="s">
        <v>143</v>
      </c>
      <c r="G4257" s="7">
        <v>238272.1146</v>
      </c>
      <c r="J4257" s="8">
        <v>238272.1146</v>
      </c>
      <c r="K4257" s="16">
        <v>-3.3024333719582799E-2</v>
      </c>
      <c r="L4257" s="7">
        <v>238272.1146</v>
      </c>
      <c r="M4257" s="7">
        <v>1644077.5907400001</v>
      </c>
      <c r="P4257" s="8">
        <v>1644077.5907400001</v>
      </c>
      <c r="Q4257" s="16">
        <v>-1.8804103333106004E-2</v>
      </c>
      <c r="R4257" s="40">
        <v>39</v>
      </c>
      <c r="S4257" s="16">
        <v>0</v>
      </c>
      <c r="V4257" s="7">
        <v>6.9</v>
      </c>
      <c r="W4257" s="7"/>
      <c r="Y4257" s="7">
        <v>2625670.7999999998</v>
      </c>
      <c r="AB4257" s="7">
        <v>76</v>
      </c>
      <c r="AE4257" s="7">
        <v>5179</v>
      </c>
      <c r="AF4257" s="7">
        <v>172</v>
      </c>
      <c r="AG4257" s="8">
        <v>5007</v>
      </c>
      <c r="AH4257" s="16">
        <v>-3.3024333719582799E-2</v>
      </c>
      <c r="AI4257" s="7">
        <v>4262</v>
      </c>
      <c r="AJ4257" s="7">
        <v>745</v>
      </c>
      <c r="AK4257" s="12">
        <v>0.8229387912724464</v>
      </c>
      <c r="AL4257" s="12">
        <v>0.95</v>
      </c>
      <c r="AN4257" s="12">
        <v>0.85120830836828443</v>
      </c>
      <c r="AO4257" s="12">
        <v>0.96678895539679477</v>
      </c>
      <c r="AP4257" s="12">
        <v>-8.9535918047722207E-2</v>
      </c>
      <c r="AQ4257" s="8">
        <v>4462715</v>
      </c>
      <c r="AR4257" s="16">
        <v>-1.9580855582924217E-2</v>
      </c>
      <c r="AS4257" s="7">
        <v>168850.35944003027</v>
      </c>
      <c r="AT4257" s="7">
        <v>891.29518673856603</v>
      </c>
      <c r="AU4257" s="7">
        <v>129.17321546935739</v>
      </c>
      <c r="AV4257" s="7">
        <v>193</v>
      </c>
      <c r="AW4257" s="16">
        <v>0.66929127186195536</v>
      </c>
      <c r="AX4257" s="16">
        <v>-7.9163829817952003E-4</v>
      </c>
      <c r="AY4257" s="7">
        <v>102642445</v>
      </c>
      <c r="AZ4257" s="10">
        <v>23</v>
      </c>
      <c r="BA4257" s="16">
        <v>0</v>
      </c>
      <c r="BB4257" s="7">
        <v>4219077.4596862597</v>
      </c>
      <c r="BC4257" s="16">
        <v>-1.5162639399599023E-2</v>
      </c>
      <c r="BD4257" s="13">
        <v>19753809.149999999</v>
      </c>
      <c r="BE4257" s="13">
        <v>4.4264106379188446</v>
      </c>
      <c r="BF4257" s="16">
        <v>1.6681267491849228E-2</v>
      </c>
      <c r="BG4257" s="44">
        <v>0.28732105037835387</v>
      </c>
      <c r="BH4257" s="43">
        <v>26.43</v>
      </c>
      <c r="BI4257" s="2">
        <v>61.01</v>
      </c>
    </row>
    <row r="4258" spans="1:61" x14ac:dyDescent="0.2">
      <c r="A4258" s="2">
        <v>2016</v>
      </c>
      <c r="B4258" s="4" t="s">
        <v>6</v>
      </c>
      <c r="C4258" s="4" t="s">
        <v>157</v>
      </c>
      <c r="D4258" s="4" t="s">
        <v>260</v>
      </c>
      <c r="E4258" s="52" t="s">
        <v>261</v>
      </c>
      <c r="F4258" s="4" t="s">
        <v>143</v>
      </c>
      <c r="G4258" s="7">
        <v>236511.36600000001</v>
      </c>
      <c r="J4258" s="8">
        <v>236511.36600000001</v>
      </c>
      <c r="K4258" s="16">
        <v>3.498542274052463E-2</v>
      </c>
      <c r="L4258" s="7">
        <v>236511.36600000001</v>
      </c>
      <c r="M4258" s="7">
        <v>1631928.4254000001</v>
      </c>
      <c r="P4258" s="8">
        <v>1631928.4254000001</v>
      </c>
      <c r="Q4258" s="16">
        <v>5.0205796604355868E-2</v>
      </c>
      <c r="R4258" s="40">
        <v>39</v>
      </c>
      <c r="S4258" s="16">
        <v>0</v>
      </c>
      <c r="V4258" s="7">
        <v>6.9</v>
      </c>
      <c r="W4258" s="7"/>
      <c r="Y4258" s="7">
        <v>2606268</v>
      </c>
      <c r="AB4258" s="7">
        <v>76</v>
      </c>
      <c r="AE4258" s="7">
        <v>5076</v>
      </c>
      <c r="AF4258" s="7">
        <v>106</v>
      </c>
      <c r="AG4258" s="8">
        <v>4970</v>
      </c>
      <c r="AH4258" s="16">
        <v>3.4985422740524852E-2</v>
      </c>
      <c r="AI4258" s="7">
        <v>4422</v>
      </c>
      <c r="AJ4258" s="7">
        <v>548</v>
      </c>
      <c r="AK4258" s="12">
        <v>0.87115839243498816</v>
      </c>
      <c r="AL4258" s="12">
        <v>0.95</v>
      </c>
      <c r="AN4258" s="12">
        <v>0.88973843058350099</v>
      </c>
      <c r="AO4258" s="12">
        <v>0.97911741528762808</v>
      </c>
      <c r="AP4258" s="12">
        <v>2.4586077616779889E-2</v>
      </c>
      <c r="AQ4258" s="8">
        <v>4706295</v>
      </c>
      <c r="AR4258" s="16">
        <v>8.0080939028593923E-2</v>
      </c>
      <c r="AS4258" s="7">
        <v>179355.75457317074</v>
      </c>
      <c r="AT4258" s="7">
        <v>946.94064386317905</v>
      </c>
      <c r="AU4258" s="7">
        <v>137.23777447292449</v>
      </c>
      <c r="AV4258" s="7">
        <v>193</v>
      </c>
      <c r="AW4258" s="16">
        <v>0.71107655167318384</v>
      </c>
      <c r="AX4258" s="16">
        <v>2.8446941086055277E-2</v>
      </c>
      <c r="AY4258" s="7">
        <v>108244785</v>
      </c>
      <c r="AZ4258" s="10">
        <v>23</v>
      </c>
      <c r="BA4258" s="16">
        <v>0</v>
      </c>
      <c r="BB4258" s="7">
        <v>4474186.712940407</v>
      </c>
      <c r="BC4258" s="16">
        <v>-4.7677782332446791E-3</v>
      </c>
      <c r="BD4258" s="13">
        <v>20850863.199999999</v>
      </c>
      <c r="BE4258" s="13">
        <v>4.4304199375517257</v>
      </c>
      <c r="BF4258" s="16">
        <v>1.6333480856997082E-2</v>
      </c>
      <c r="BG4258" s="44">
        <v>0.28470434831003988</v>
      </c>
      <c r="BH4258" s="43">
        <v>26.24</v>
      </c>
      <c r="BI4258" s="2">
        <v>61.01</v>
      </c>
    </row>
    <row r="4259" spans="1:61" x14ac:dyDescent="0.2">
      <c r="A4259" s="2">
        <v>2016</v>
      </c>
      <c r="B4259" s="4" t="s">
        <v>7</v>
      </c>
      <c r="C4259" s="4" t="s">
        <v>157</v>
      </c>
      <c r="D4259" s="4" t="s">
        <v>260</v>
      </c>
      <c r="E4259" s="52" t="s">
        <v>261</v>
      </c>
      <c r="F4259" s="4" t="s">
        <v>143</v>
      </c>
      <c r="G4259" s="7">
        <v>226517.92799999999</v>
      </c>
      <c r="J4259" s="8">
        <v>226517.92799999999</v>
      </c>
      <c r="K4259" s="16">
        <v>-1.6528925619834767E-2</v>
      </c>
      <c r="L4259" s="7">
        <v>226517.92799999999</v>
      </c>
      <c r="M4259" s="7">
        <v>1562973.7031999999</v>
      </c>
      <c r="P4259" s="8">
        <v>1562973.7031999999</v>
      </c>
      <c r="Q4259" s="16">
        <v>-2.0661157024793875E-3</v>
      </c>
      <c r="R4259" s="40">
        <v>39</v>
      </c>
      <c r="S4259" s="16">
        <v>0</v>
      </c>
      <c r="V4259" s="7">
        <v>6.9</v>
      </c>
      <c r="W4259" s="7"/>
      <c r="Y4259" s="7">
        <v>2496144</v>
      </c>
      <c r="AB4259" s="7">
        <v>76</v>
      </c>
      <c r="AE4259" s="7">
        <v>5040</v>
      </c>
      <c r="AF4259" s="7">
        <v>280</v>
      </c>
      <c r="AG4259" s="8">
        <v>4760</v>
      </c>
      <c r="AH4259" s="16">
        <v>-1.6528925619834656E-2</v>
      </c>
      <c r="AI4259" s="7">
        <v>4105</v>
      </c>
      <c r="AJ4259" s="7">
        <v>655</v>
      </c>
      <c r="AK4259" s="12">
        <v>0.81448412698412698</v>
      </c>
      <c r="AL4259" s="12">
        <v>0.95</v>
      </c>
      <c r="AN4259" s="12">
        <v>0.86239495798319332</v>
      </c>
      <c r="AO4259" s="12">
        <v>0.94444444444444442</v>
      </c>
      <c r="AP4259" s="12">
        <v>5.2974671200468171E-2</v>
      </c>
      <c r="AQ4259" s="8">
        <v>4298663</v>
      </c>
      <c r="AR4259" s="16">
        <v>0.11352181536676964</v>
      </c>
      <c r="AS4259" s="7">
        <v>164071.10687022901</v>
      </c>
      <c r="AT4259" s="7">
        <v>903.08046218487391</v>
      </c>
      <c r="AU4259" s="7">
        <v>130.8812264036049</v>
      </c>
      <c r="AV4259" s="7">
        <v>193</v>
      </c>
      <c r="AW4259" s="16">
        <v>0.67814106944873009</v>
      </c>
      <c r="AX4259" s="16">
        <v>0.11582724355593466</v>
      </c>
      <c r="AY4259" s="7">
        <v>98869249</v>
      </c>
      <c r="AZ4259" s="10">
        <v>23</v>
      </c>
      <c r="BA4259" s="16">
        <v>0</v>
      </c>
      <c r="BB4259" s="7">
        <v>4309011.088665382</v>
      </c>
      <c r="BC4259" s="16">
        <v>-5.5921939781887441E-2</v>
      </c>
      <c r="BD4259" s="13">
        <v>19163727.650000002</v>
      </c>
      <c r="BE4259" s="13">
        <v>4.4580669966452362</v>
      </c>
      <c r="BF4259" s="16">
        <v>1.6026127307294399E-2</v>
      </c>
      <c r="BG4259" s="44">
        <v>0.27740600020815948</v>
      </c>
      <c r="BH4259" s="43">
        <v>26.2</v>
      </c>
      <c r="BI4259" s="2">
        <v>61.01</v>
      </c>
    </row>
    <row r="4260" spans="1:61" x14ac:dyDescent="0.2">
      <c r="A4260" s="2">
        <v>2017</v>
      </c>
      <c r="B4260" s="4" t="s">
        <v>8</v>
      </c>
      <c r="C4260" s="4" t="s">
        <v>157</v>
      </c>
      <c r="D4260" s="4" t="s">
        <v>260</v>
      </c>
      <c r="E4260" s="52" t="s">
        <v>261</v>
      </c>
      <c r="F4260" s="4" t="s">
        <v>143</v>
      </c>
      <c r="G4260" s="7">
        <v>233322.9834</v>
      </c>
      <c r="J4260" s="8">
        <v>233322.9834</v>
      </c>
      <c r="K4260" s="16">
        <v>-9.6950111088670576E-3</v>
      </c>
      <c r="L4260" s="7">
        <v>233322.9834</v>
      </c>
      <c r="M4260" s="7">
        <v>1586596.28712</v>
      </c>
      <c r="P4260" s="8">
        <v>1586596.28712</v>
      </c>
      <c r="Q4260" s="16">
        <v>-9.6950111088669466E-3</v>
      </c>
      <c r="R4260" s="40">
        <v>39</v>
      </c>
      <c r="S4260" s="16">
        <v>7.7519379844961378E-3</v>
      </c>
      <c r="V4260" s="7">
        <v>6.8</v>
      </c>
      <c r="W4260" s="7"/>
      <c r="Y4260" s="7">
        <v>2533870.4</v>
      </c>
      <c r="AB4260" s="7">
        <v>76</v>
      </c>
      <c r="AE4260" s="7">
        <v>5062</v>
      </c>
      <c r="AF4260" s="7">
        <v>159</v>
      </c>
      <c r="AG4260" s="8">
        <v>4903</v>
      </c>
      <c r="AH4260" s="16">
        <v>-9.6950111088669466E-3</v>
      </c>
      <c r="AI4260" s="7">
        <v>4580</v>
      </c>
      <c r="AJ4260" s="7">
        <v>323</v>
      </c>
      <c r="AK4260" s="12">
        <v>0.90478071908336621</v>
      </c>
      <c r="AL4260" s="12">
        <v>0.95</v>
      </c>
      <c r="AN4260" s="12">
        <v>0.93412196614317766</v>
      </c>
      <c r="AO4260" s="12">
        <v>0.96858949032003161</v>
      </c>
      <c r="AP4260" s="12">
        <v>0.17143815966942055</v>
      </c>
      <c r="AQ4260" s="8">
        <v>3892635</v>
      </c>
      <c r="AR4260" s="16">
        <v>8.2629961151828191E-2</v>
      </c>
      <c r="AS4260" s="7">
        <v>142901.43171806168</v>
      </c>
      <c r="AT4260" s="7">
        <v>793.92922700387521</v>
      </c>
      <c r="AU4260" s="7">
        <v>116.75429808880519</v>
      </c>
      <c r="AV4260" s="7">
        <v>193</v>
      </c>
      <c r="AW4260" s="16">
        <v>0.60494454968292843</v>
      </c>
      <c r="AX4260" s="16">
        <v>9.3228826771915685E-2</v>
      </c>
      <c r="AY4260" s="7">
        <v>89530605</v>
      </c>
      <c r="AZ4260" s="10">
        <v>23</v>
      </c>
      <c r="BA4260" s="16">
        <v>0</v>
      </c>
      <c r="BB4260" s="7">
        <v>4359390.6884278646</v>
      </c>
      <c r="BC4260" s="16">
        <v>-3.1409599640789168E-2</v>
      </c>
      <c r="BD4260" s="13">
        <v>17292542.5</v>
      </c>
      <c r="BE4260" s="13">
        <v>4.4423745098114775</v>
      </c>
      <c r="BF4260" s="16">
        <v>1.5581695323243798E-2</v>
      </c>
      <c r="BG4260" s="44">
        <v>0.27504485724858024</v>
      </c>
      <c r="BH4260" s="43">
        <v>27.24</v>
      </c>
      <c r="BI4260" s="2">
        <v>61.01</v>
      </c>
    </row>
    <row r="4261" spans="1:61" x14ac:dyDescent="0.2">
      <c r="A4261" s="2">
        <v>2017</v>
      </c>
      <c r="B4261" s="4" t="s">
        <v>9</v>
      </c>
      <c r="C4261" s="4" t="s">
        <v>157</v>
      </c>
      <c r="D4261" s="4" t="s">
        <v>260</v>
      </c>
      <c r="E4261" s="52" t="s">
        <v>261</v>
      </c>
      <c r="F4261" s="4" t="s">
        <v>143</v>
      </c>
      <c r="G4261" s="7">
        <v>207435.22019999998</v>
      </c>
      <c r="J4261" s="8">
        <v>207435.22019999998</v>
      </c>
      <c r="K4261" s="16">
        <v>-5.628924009525893E-2</v>
      </c>
      <c r="L4261" s="7">
        <v>207435.22019999998</v>
      </c>
      <c r="M4261" s="7">
        <v>1410559.4973599999</v>
      </c>
      <c r="P4261" s="8">
        <v>1410559.4973599999</v>
      </c>
      <c r="Q4261" s="16">
        <v>-5.6289240095258819E-2</v>
      </c>
      <c r="R4261" s="40">
        <v>39</v>
      </c>
      <c r="S4261" s="16">
        <v>7.7519379844961378E-3</v>
      </c>
      <c r="V4261" s="7">
        <v>6.8</v>
      </c>
      <c r="W4261" s="7"/>
      <c r="Y4261" s="7">
        <v>2252731.1999999997</v>
      </c>
      <c r="AB4261" s="7">
        <v>76</v>
      </c>
      <c r="AE4261" s="7">
        <v>4492</v>
      </c>
      <c r="AF4261" s="7">
        <v>133</v>
      </c>
      <c r="AG4261" s="8">
        <v>4359</v>
      </c>
      <c r="AH4261" s="16">
        <v>-5.6289240095258708E-2</v>
      </c>
      <c r="AI4261" s="7">
        <v>4062</v>
      </c>
      <c r="AJ4261" s="7">
        <v>297</v>
      </c>
      <c r="AK4261" s="12">
        <v>0.90427426536064115</v>
      </c>
      <c r="AL4261" s="12">
        <v>0.95</v>
      </c>
      <c r="AN4261" s="12">
        <v>0.9318651066758431</v>
      </c>
      <c r="AO4261" s="12">
        <v>0.97039180765805877</v>
      </c>
      <c r="AP4261" s="12">
        <v>4.1191322625960147E-2</v>
      </c>
      <c r="AQ4261" s="8">
        <v>3501582</v>
      </c>
      <c r="AR4261" s="16">
        <v>2.9165118717875194E-2</v>
      </c>
      <c r="AS4261" s="7">
        <v>147621.50084317033</v>
      </c>
      <c r="AT4261" s="7">
        <v>803.29938059187884</v>
      </c>
      <c r="AU4261" s="7">
        <v>118.13226185174689</v>
      </c>
      <c r="AV4261" s="7">
        <v>193</v>
      </c>
      <c r="AW4261" s="16">
        <v>0.61208425829920665</v>
      </c>
      <c r="AX4261" s="16">
        <v>9.0551429997216104E-2</v>
      </c>
      <c r="AY4261" s="7">
        <v>80536386</v>
      </c>
      <c r="AZ4261" s="10">
        <v>23</v>
      </c>
      <c r="BA4261" s="16">
        <v>0</v>
      </c>
      <c r="BB4261" s="7">
        <v>4029980.6161988671</v>
      </c>
      <c r="BC4261" s="16">
        <v>-5.241443075506378E-2</v>
      </c>
      <c r="BD4261" s="13">
        <v>15464894.449999997</v>
      </c>
      <c r="BE4261" s="13">
        <v>4.4165449930916933</v>
      </c>
      <c r="BF4261" s="16">
        <v>1.5123635594836126E-2</v>
      </c>
      <c r="BG4261" s="44">
        <v>0.27831761948084632</v>
      </c>
      <c r="BH4261" s="43">
        <v>23.72</v>
      </c>
      <c r="BI4261" s="2">
        <v>61.01</v>
      </c>
    </row>
    <row r="4262" spans="1:61" x14ac:dyDescent="0.2">
      <c r="A4262" s="2">
        <v>2017</v>
      </c>
      <c r="B4262" s="4" t="s">
        <v>10</v>
      </c>
      <c r="C4262" s="4" t="s">
        <v>157</v>
      </c>
      <c r="D4262" s="4" t="s">
        <v>260</v>
      </c>
      <c r="E4262" s="52" t="s">
        <v>261</v>
      </c>
      <c r="F4262" s="4" t="s">
        <v>143</v>
      </c>
      <c r="G4262" s="7">
        <v>235036.14420000001</v>
      </c>
      <c r="J4262" s="8">
        <v>235036.14420000001</v>
      </c>
      <c r="K4262" s="16">
        <v>-2.0039682539682468E-2</v>
      </c>
      <c r="L4262" s="7">
        <v>235036.14420000001</v>
      </c>
      <c r="M4262" s="7">
        <v>1598245.7805600001</v>
      </c>
      <c r="P4262" s="8">
        <v>1598245.7805600001</v>
      </c>
      <c r="Q4262" s="16">
        <v>-2.0039682539682468E-2</v>
      </c>
      <c r="R4262" s="40">
        <v>38.700000000000003</v>
      </c>
      <c r="S4262" s="16">
        <v>0</v>
      </c>
      <c r="V4262" s="7">
        <v>6.8</v>
      </c>
      <c r="W4262" s="7"/>
      <c r="Y4262" s="7">
        <v>2552475.1999999997</v>
      </c>
      <c r="AB4262" s="7">
        <v>76</v>
      </c>
      <c r="AE4262" s="7">
        <v>5062</v>
      </c>
      <c r="AF4262" s="7">
        <v>123</v>
      </c>
      <c r="AG4262" s="8">
        <v>4939</v>
      </c>
      <c r="AH4262" s="16">
        <v>-2.003968253968258E-2</v>
      </c>
      <c r="AI4262" s="7">
        <v>4422</v>
      </c>
      <c r="AJ4262" s="7">
        <v>517</v>
      </c>
      <c r="AK4262" s="12">
        <v>0.87356775977874357</v>
      </c>
      <c r="AL4262" s="12">
        <v>0.95</v>
      </c>
      <c r="AN4262" s="12">
        <v>0.89532293986636968</v>
      </c>
      <c r="AO4262" s="12">
        <v>0.97570130383247733</v>
      </c>
      <c r="AP4262" s="12">
        <v>-1.4968867730516644E-2</v>
      </c>
      <c r="AQ4262" s="8">
        <v>4702549</v>
      </c>
      <c r="AR4262" s="16">
        <v>0.11497587267143783</v>
      </c>
      <c r="AS4262" s="7">
        <v>172633.95741556535</v>
      </c>
      <c r="AT4262" s="7">
        <v>952.1257339542417</v>
      </c>
      <c r="AU4262" s="7">
        <v>140.01849028738849</v>
      </c>
      <c r="AV4262" s="7">
        <v>193</v>
      </c>
      <c r="AW4262" s="16">
        <v>0.7254844056341373</v>
      </c>
      <c r="AX4262" s="16">
        <v>0.13777655360681229</v>
      </c>
      <c r="AY4262" s="7">
        <v>108158627</v>
      </c>
      <c r="AZ4262" s="10">
        <v>23</v>
      </c>
      <c r="BA4262" s="16">
        <v>0</v>
      </c>
      <c r="BB4262" s="7">
        <v>4613974.1521796472</v>
      </c>
      <c r="BC4262" s="16">
        <v>-7.4393100084394329E-2</v>
      </c>
      <c r="BD4262" s="13">
        <v>20744935</v>
      </c>
      <c r="BE4262" s="13">
        <v>4.4114234641680499</v>
      </c>
      <c r="BF4262" s="16">
        <v>1.4866151298322991E-2</v>
      </c>
      <c r="BG4262" s="44">
        <v>0.27913656139395854</v>
      </c>
      <c r="BH4262" s="43">
        <v>27.24</v>
      </c>
      <c r="BI4262" s="2">
        <v>61.01</v>
      </c>
    </row>
    <row r="4263" spans="1:61" x14ac:dyDescent="0.2">
      <c r="A4263" s="2">
        <v>2017</v>
      </c>
      <c r="B4263" s="4" t="s">
        <v>0</v>
      </c>
      <c r="C4263" s="4" t="s">
        <v>157</v>
      </c>
      <c r="D4263" s="4" t="s">
        <v>260</v>
      </c>
      <c r="E4263" s="52" t="s">
        <v>261</v>
      </c>
      <c r="F4263" s="4" t="s">
        <v>143</v>
      </c>
      <c r="G4263" s="7">
        <v>213954.74879999997</v>
      </c>
      <c r="J4263" s="8">
        <v>213954.74879999997</v>
      </c>
      <c r="K4263" s="16">
        <v>-7.8877279246056364E-2</v>
      </c>
      <c r="L4263" s="7">
        <v>213954.74879999997</v>
      </c>
      <c r="M4263" s="7">
        <v>1454892.2918399998</v>
      </c>
      <c r="P4263" s="8">
        <v>1454892.2918399998</v>
      </c>
      <c r="Q4263" s="16">
        <v>-7.8877279246056253E-2</v>
      </c>
      <c r="R4263" s="40">
        <v>38.700000000000003</v>
      </c>
      <c r="S4263" s="16">
        <v>0</v>
      </c>
      <c r="V4263" s="7">
        <v>6.8</v>
      </c>
      <c r="W4263" s="7"/>
      <c r="Y4263" s="7">
        <v>2323532.7999999998</v>
      </c>
      <c r="AB4263" s="7">
        <v>76</v>
      </c>
      <c r="AE4263" s="7">
        <v>4782</v>
      </c>
      <c r="AF4263" s="7">
        <v>286</v>
      </c>
      <c r="AG4263" s="8">
        <v>4496</v>
      </c>
      <c r="AH4263" s="16">
        <v>-7.8877279246056142E-2</v>
      </c>
      <c r="AI4263" s="7">
        <v>3947</v>
      </c>
      <c r="AJ4263" s="7">
        <v>549</v>
      </c>
      <c r="AK4263" s="12">
        <v>0.82538686741948974</v>
      </c>
      <c r="AL4263" s="12">
        <v>0.95</v>
      </c>
      <c r="AN4263" s="12">
        <v>0.87789145907473309</v>
      </c>
      <c r="AO4263" s="12">
        <v>0.94019238812212469</v>
      </c>
      <c r="AP4263" s="12">
        <v>7.1782944408147031E-2</v>
      </c>
      <c r="AQ4263" s="8">
        <v>4215177</v>
      </c>
      <c r="AR4263" s="16">
        <v>-2.8290878074644366E-2</v>
      </c>
      <c r="AS4263" s="7">
        <v>169216.25853071056</v>
      </c>
      <c r="AT4263" s="7">
        <v>937.53936832740214</v>
      </c>
      <c r="AU4263" s="7">
        <v>137.87343651873562</v>
      </c>
      <c r="AV4263" s="7">
        <v>193</v>
      </c>
      <c r="AW4263" s="16">
        <v>0.71437013740277522</v>
      </c>
      <c r="AX4263" s="16">
        <v>5.4918199314426097E-2</v>
      </c>
      <c r="AY4263" s="7">
        <v>96949071</v>
      </c>
      <c r="AZ4263" s="10">
        <v>23</v>
      </c>
      <c r="BA4263" s="16">
        <v>0</v>
      </c>
      <c r="BB4263" s="7">
        <v>4206874.3943774318</v>
      </c>
      <c r="BC4263" s="16">
        <v>-3.6056261065609573E-2</v>
      </c>
      <c r="BD4263" s="13">
        <v>18628395.850000001</v>
      </c>
      <c r="BE4263" s="13">
        <v>4.419362662588072</v>
      </c>
      <c r="BF4263" s="16">
        <v>1.4660044352911248E-2</v>
      </c>
      <c r="BG4263" s="44">
        <v>0.2823491850905242</v>
      </c>
      <c r="BH4263" s="43">
        <v>24.91</v>
      </c>
      <c r="BI4263" s="2">
        <v>61.01</v>
      </c>
    </row>
    <row r="4264" spans="1:61" x14ac:dyDescent="0.2">
      <c r="A4264" s="2">
        <v>2017</v>
      </c>
      <c r="B4264" s="4" t="s">
        <v>1</v>
      </c>
      <c r="C4264" s="4" t="s">
        <v>157</v>
      </c>
      <c r="D4264" s="4" t="s">
        <v>260</v>
      </c>
      <c r="E4264" s="52" t="s">
        <v>261</v>
      </c>
      <c r="F4264" s="4" t="s">
        <v>143</v>
      </c>
      <c r="G4264" s="7">
        <v>230372.5398</v>
      </c>
      <c r="J4264" s="8">
        <v>230372.5398</v>
      </c>
      <c r="K4264" s="16">
        <v>-2.5759710203260178E-2</v>
      </c>
      <c r="L4264" s="7">
        <v>230372.5398</v>
      </c>
      <c r="M4264" s="7">
        <v>1589570.52462</v>
      </c>
      <c r="P4264" s="8">
        <v>1589570.52462</v>
      </c>
      <c r="Q4264" s="16">
        <v>-1.1432647118014061E-2</v>
      </c>
      <c r="R4264" s="40">
        <v>39</v>
      </c>
      <c r="S4264" s="16">
        <v>7.7519379844961378E-3</v>
      </c>
      <c r="V4264" s="7">
        <v>6.9</v>
      </c>
      <c r="W4264" s="7"/>
      <c r="Y4264" s="7">
        <v>2538620.4</v>
      </c>
      <c r="AB4264" s="7">
        <v>76</v>
      </c>
      <c r="AE4264" s="7">
        <v>5092</v>
      </c>
      <c r="AF4264" s="7">
        <v>251</v>
      </c>
      <c r="AG4264" s="8">
        <v>4841</v>
      </c>
      <c r="AH4264" s="16">
        <v>-2.5759710203260178E-2</v>
      </c>
      <c r="AI4264" s="7">
        <v>4138</v>
      </c>
      <c r="AJ4264" s="7">
        <v>703</v>
      </c>
      <c r="AK4264" s="12">
        <v>0.81264728986645718</v>
      </c>
      <c r="AL4264" s="12">
        <v>0.95</v>
      </c>
      <c r="AN4264" s="12">
        <v>0.85478206982028504</v>
      </c>
      <c r="AO4264" s="12">
        <v>0.9507069913589945</v>
      </c>
      <c r="AP4264" s="12">
        <v>0.16879804758860661</v>
      </c>
      <c r="AQ4264" s="8">
        <v>4636972</v>
      </c>
      <c r="AR4264" s="16">
        <v>5.1292596651713707E-2</v>
      </c>
      <c r="AS4264" s="7">
        <v>173539.37125748504</v>
      </c>
      <c r="AT4264" s="7">
        <v>957.85416236314813</v>
      </c>
      <c r="AU4264" s="7">
        <v>138.8194438207461</v>
      </c>
      <c r="AV4264" s="7">
        <v>193</v>
      </c>
      <c r="AW4264" s="16">
        <v>0.71927172964117148</v>
      </c>
      <c r="AX4264" s="16">
        <v>6.3450652691355858E-2</v>
      </c>
      <c r="AY4264" s="7">
        <v>106650356</v>
      </c>
      <c r="AZ4264" s="10">
        <v>23</v>
      </c>
      <c r="BA4264" s="16">
        <v>0</v>
      </c>
      <c r="BB4264" s="7">
        <v>4516003.8730867952</v>
      </c>
      <c r="BC4264" s="16">
        <v>-1.9997463627469302E-2</v>
      </c>
      <c r="BD4264" s="13">
        <v>20465552.050000004</v>
      </c>
      <c r="BE4264" s="13">
        <v>4.4135595492058188</v>
      </c>
      <c r="BF4264" s="16">
        <v>1.441539883530887E-2</v>
      </c>
      <c r="BG4264" s="44">
        <v>0.27599368276444725</v>
      </c>
      <c r="BH4264" s="43">
        <v>26.72</v>
      </c>
      <c r="BI4264" s="2">
        <v>61.01</v>
      </c>
    </row>
    <row r="4265" spans="1:61" x14ac:dyDescent="0.2">
      <c r="A4265" s="2">
        <v>2017</v>
      </c>
      <c r="B4265" s="4" t="s">
        <v>2</v>
      </c>
      <c r="C4265" s="4" t="s">
        <v>157</v>
      </c>
      <c r="D4265" s="4" t="s">
        <v>260</v>
      </c>
      <c r="E4265" s="52" t="s">
        <v>261</v>
      </c>
      <c r="F4265" s="4" t="s">
        <v>143</v>
      </c>
      <c r="G4265" s="7">
        <v>223995.7746</v>
      </c>
      <c r="J4265" s="8">
        <v>223995.7746</v>
      </c>
      <c r="K4265" s="16">
        <v>-2.8883845677738718E-2</v>
      </c>
      <c r="L4265" s="7">
        <v>223995.7746</v>
      </c>
      <c r="M4265" s="7">
        <v>1545570.8447400001</v>
      </c>
      <c r="P4265" s="8">
        <v>1545570.8447400001</v>
      </c>
      <c r="Q4265" s="16">
        <v>-1.4602725761234892E-2</v>
      </c>
      <c r="R4265" s="40">
        <v>39</v>
      </c>
      <c r="S4265" s="16">
        <v>7.7519379844961378E-3</v>
      </c>
      <c r="V4265" s="7">
        <v>6.9</v>
      </c>
      <c r="W4265" s="7"/>
      <c r="Y4265" s="7">
        <v>2468350.7999999998</v>
      </c>
      <c r="AB4265" s="7">
        <v>76</v>
      </c>
      <c r="AE4265" s="7">
        <v>4980</v>
      </c>
      <c r="AF4265" s="7">
        <v>273</v>
      </c>
      <c r="AG4265" s="8">
        <v>4707</v>
      </c>
      <c r="AH4265" s="16">
        <v>-2.8883845677738829E-2</v>
      </c>
      <c r="AI4265" s="7">
        <v>3901</v>
      </c>
      <c r="AJ4265" s="7">
        <v>806</v>
      </c>
      <c r="AK4265" s="12">
        <v>0.78333333333333333</v>
      </c>
      <c r="AL4265" s="12">
        <v>0.95</v>
      </c>
      <c r="AN4265" s="12">
        <v>0.82876566815381347</v>
      </c>
      <c r="AO4265" s="12">
        <v>0.94518072289156629</v>
      </c>
      <c r="AP4265" s="12">
        <v>2.5024191518676631E-3</v>
      </c>
      <c r="AQ4265" s="8">
        <v>4675501</v>
      </c>
      <c r="AR4265" s="16">
        <v>0.12173624724784204</v>
      </c>
      <c r="AS4265" s="7">
        <v>183424.91173009024</v>
      </c>
      <c r="AT4265" s="7">
        <v>993.30805183768859</v>
      </c>
      <c r="AU4265" s="7">
        <v>143.95768867212877</v>
      </c>
      <c r="AV4265" s="7">
        <v>193</v>
      </c>
      <c r="AW4265" s="16">
        <v>0.74589475995921639</v>
      </c>
      <c r="AX4265" s="16">
        <v>0.13835939734499569</v>
      </c>
      <c r="AY4265" s="7">
        <v>107536523</v>
      </c>
      <c r="AZ4265" s="10">
        <v>23</v>
      </c>
      <c r="BA4265" s="16">
        <v>0</v>
      </c>
      <c r="BB4265" s="7">
        <v>4725000.1703800326</v>
      </c>
      <c r="BC4265" s="16">
        <v>-7.4706225892858844E-2</v>
      </c>
      <c r="BD4265" s="13">
        <v>20608658.149999999</v>
      </c>
      <c r="BE4265" s="13">
        <v>4.407796758037267</v>
      </c>
      <c r="BF4265" s="16">
        <v>1.413872635305557E-2</v>
      </c>
      <c r="BG4265" s="44">
        <v>0.26900867186328836</v>
      </c>
      <c r="BH4265" s="43">
        <v>25.49</v>
      </c>
      <c r="BI4265" s="2">
        <v>61.01</v>
      </c>
    </row>
    <row r="4266" spans="1:61" x14ac:dyDescent="0.2">
      <c r="A4266" s="2">
        <v>2017</v>
      </c>
      <c r="B4266" s="4" t="s">
        <v>3</v>
      </c>
      <c r="C4266" s="4" t="s">
        <v>157</v>
      </c>
      <c r="D4266" s="4" t="s">
        <v>260</v>
      </c>
      <c r="E4266" s="52" t="s">
        <v>261</v>
      </c>
      <c r="F4266" s="4" t="s">
        <v>143</v>
      </c>
      <c r="G4266" s="7">
        <v>230991.18119999999</v>
      </c>
      <c r="J4266" s="8">
        <v>230991.18119999999</v>
      </c>
      <c r="K4266" s="16">
        <v>-2.2356495468277893E-2</v>
      </c>
      <c r="L4266" s="7">
        <v>230991.18119999999</v>
      </c>
      <c r="M4266" s="7">
        <v>1593839.1502799999</v>
      </c>
      <c r="P4266" s="8">
        <v>1593839.1502799999</v>
      </c>
      <c r="Q4266" s="16">
        <v>-2.2356495468277893E-2</v>
      </c>
      <c r="R4266" s="40">
        <v>39</v>
      </c>
      <c r="S4266" s="16">
        <v>0</v>
      </c>
      <c r="V4266" s="7">
        <v>6.9</v>
      </c>
      <c r="W4266" s="7"/>
      <c r="Y4266" s="7">
        <v>2545437.6</v>
      </c>
      <c r="AB4266" s="7">
        <v>76</v>
      </c>
      <c r="AE4266" s="7">
        <v>5224</v>
      </c>
      <c r="AF4266" s="7">
        <v>370</v>
      </c>
      <c r="AG4266" s="8">
        <v>4854</v>
      </c>
      <c r="AH4266" s="16">
        <v>-2.2356495468277893E-2</v>
      </c>
      <c r="AI4266" s="7">
        <v>4068</v>
      </c>
      <c r="AJ4266" s="7">
        <v>786</v>
      </c>
      <c r="AK4266" s="12">
        <v>0.77871362940275646</v>
      </c>
      <c r="AL4266" s="12">
        <v>0.95</v>
      </c>
      <c r="AN4266" s="12">
        <v>0.83807169344870214</v>
      </c>
      <c r="AO4266" s="12">
        <v>0.92917304747320062</v>
      </c>
      <c r="AP4266" s="12">
        <v>-6.2034970210638196E-3</v>
      </c>
      <c r="AQ4266" s="8">
        <v>4598095</v>
      </c>
      <c r="AR4266" s="16">
        <v>7.9148687094183545E-2</v>
      </c>
      <c r="AS4266" s="7">
        <v>170615.76994434139</v>
      </c>
      <c r="AT4266" s="7">
        <v>947.27956324680679</v>
      </c>
      <c r="AU4266" s="7">
        <v>137.28689322417489</v>
      </c>
      <c r="AV4266" s="7">
        <v>193</v>
      </c>
      <c r="AW4266" s="16">
        <v>0.71133105297499943</v>
      </c>
      <c r="AX4266" s="16">
        <v>0.10382637647767234</v>
      </c>
      <c r="AY4266" s="7">
        <v>105756185</v>
      </c>
      <c r="AZ4266" s="10">
        <v>23</v>
      </c>
      <c r="BA4266" s="16">
        <v>0</v>
      </c>
      <c r="BB4266" s="7">
        <v>4493911.6923423484</v>
      </c>
      <c r="BC4266" s="16">
        <v>-5.7004837034598133E-2</v>
      </c>
      <c r="BD4266" s="13">
        <v>20335521.100000005</v>
      </c>
      <c r="BE4266" s="13">
        <v>4.4225969885354708</v>
      </c>
      <c r="BF4266" s="16">
        <v>1.3936588852685686E-2</v>
      </c>
      <c r="BG4266" s="44">
        <v>0.25330915943008869</v>
      </c>
      <c r="BH4266" s="43">
        <v>26.95</v>
      </c>
      <c r="BI4266" s="2">
        <v>61.01</v>
      </c>
    </row>
    <row r="4267" spans="1:61" x14ac:dyDescent="0.2">
      <c r="A4267" s="2">
        <v>2017</v>
      </c>
      <c r="B4267" s="4" t="s">
        <v>4</v>
      </c>
      <c r="C4267" s="4" t="s">
        <v>157</v>
      </c>
      <c r="D4267" s="4" t="s">
        <v>260</v>
      </c>
      <c r="E4267" s="52" t="s">
        <v>261</v>
      </c>
      <c r="F4267" s="4" t="s">
        <v>143</v>
      </c>
      <c r="G4267" s="7">
        <v>222187.4382</v>
      </c>
      <c r="J4267" s="8">
        <v>222187.4382</v>
      </c>
      <c r="K4267" s="16">
        <v>-7.4345757335448126E-2</v>
      </c>
      <c r="L4267" s="7">
        <v>222187.4382</v>
      </c>
      <c r="M4267" s="7">
        <v>1533093.3235800001</v>
      </c>
      <c r="P4267" s="8">
        <v>1533093.3235800001</v>
      </c>
      <c r="Q4267" s="16">
        <v>-7.4345757335448126E-2</v>
      </c>
      <c r="R4267" s="40">
        <v>39</v>
      </c>
      <c r="S4267" s="16">
        <v>0</v>
      </c>
      <c r="V4267" s="7">
        <v>6.9</v>
      </c>
      <c r="W4267" s="7"/>
      <c r="Y4267" s="7">
        <v>2448423.6</v>
      </c>
      <c r="AB4267" s="7">
        <v>76</v>
      </c>
      <c r="AE4267" s="7">
        <v>5222</v>
      </c>
      <c r="AF4267" s="7">
        <v>553</v>
      </c>
      <c r="AG4267" s="8">
        <v>4669</v>
      </c>
      <c r="AH4267" s="16">
        <v>-7.4345757335448015E-2</v>
      </c>
      <c r="AI4267" s="7">
        <v>3495</v>
      </c>
      <c r="AJ4267" s="7">
        <v>1174</v>
      </c>
      <c r="AK4267" s="12">
        <v>0.669283799310609</v>
      </c>
      <c r="AL4267" s="12">
        <v>0.95</v>
      </c>
      <c r="AN4267" s="12">
        <v>0.74855429428143072</v>
      </c>
      <c r="AO4267" s="12">
        <v>0.89410187667560326</v>
      </c>
      <c r="AP4267" s="12">
        <v>-0.12680206744784073</v>
      </c>
      <c r="AQ4267" s="8">
        <v>4526723</v>
      </c>
      <c r="AR4267" s="16">
        <v>-2.5257643162604815E-2</v>
      </c>
      <c r="AS4267" s="7">
        <v>166179.25844346551</v>
      </c>
      <c r="AT4267" s="7">
        <v>969.52730777468412</v>
      </c>
      <c r="AU4267" s="7">
        <v>140.51120402531654</v>
      </c>
      <c r="AV4267" s="7">
        <v>193</v>
      </c>
      <c r="AW4267" s="16">
        <v>0.72803732655604425</v>
      </c>
      <c r="AX4267" s="16">
        <v>5.3030723471368946E-2</v>
      </c>
      <c r="AY4267" s="7">
        <v>104114629</v>
      </c>
      <c r="AZ4267" s="10">
        <v>23</v>
      </c>
      <c r="BA4267" s="16">
        <v>0</v>
      </c>
      <c r="BB4267" s="7">
        <v>4367860.5858263774</v>
      </c>
      <c r="BC4267" s="16">
        <v>-5.4064719947558147E-2</v>
      </c>
      <c r="BD4267" s="13">
        <v>19894038.350000005</v>
      </c>
      <c r="BE4267" s="13">
        <v>4.3947991405703428</v>
      </c>
      <c r="BF4267" s="16">
        <v>1.3609526782379868E-2</v>
      </c>
      <c r="BG4267" s="44">
        <v>0.24832562242852846</v>
      </c>
      <c r="BH4267" s="43">
        <v>27.24</v>
      </c>
      <c r="BI4267" s="2">
        <v>61.01</v>
      </c>
    </row>
    <row r="4268" spans="1:61" x14ac:dyDescent="0.2">
      <c r="A4268" s="2">
        <v>2017</v>
      </c>
      <c r="B4268" s="4" t="s">
        <v>11</v>
      </c>
      <c r="C4268" s="4" t="s">
        <v>157</v>
      </c>
      <c r="D4268" s="4" t="s">
        <v>260</v>
      </c>
      <c r="E4268" s="52" t="s">
        <v>261</v>
      </c>
      <c r="F4268" s="4" t="s">
        <v>143</v>
      </c>
      <c r="G4268" s="7">
        <v>242935.71900000001</v>
      </c>
      <c r="J4268" s="8">
        <v>242935.71900000001</v>
      </c>
      <c r="K4268" s="16">
        <v>3.1521519498888706E-2</v>
      </c>
      <c r="L4268" s="7">
        <v>242935.71900000001</v>
      </c>
      <c r="M4268" s="7">
        <v>1676256.4611000002</v>
      </c>
      <c r="P4268" s="8">
        <v>1676256.4611000002</v>
      </c>
      <c r="Q4268" s="16">
        <v>3.1521519498888706E-2</v>
      </c>
      <c r="R4268" s="40">
        <v>39</v>
      </c>
      <c r="S4268" s="16">
        <v>0</v>
      </c>
      <c r="V4268" s="7">
        <v>6.9</v>
      </c>
      <c r="W4268" s="7"/>
      <c r="Y4268" s="7">
        <v>2677062</v>
      </c>
      <c r="AB4268" s="7">
        <v>76</v>
      </c>
      <c r="AE4268" s="7">
        <v>5653</v>
      </c>
      <c r="AF4268" s="7">
        <v>548</v>
      </c>
      <c r="AG4268" s="8">
        <v>5105</v>
      </c>
      <c r="AH4268" s="16">
        <v>3.1521519498888706E-2</v>
      </c>
      <c r="AI4268" s="7">
        <v>3708</v>
      </c>
      <c r="AJ4268" s="7">
        <v>1397</v>
      </c>
      <c r="AK4268" s="12">
        <v>0.65593490182204139</v>
      </c>
      <c r="AL4268" s="12">
        <v>0.95</v>
      </c>
      <c r="AN4268" s="12">
        <v>0.72634671890303626</v>
      </c>
      <c r="AO4268" s="12">
        <v>0.90306032195294539</v>
      </c>
      <c r="AP4268" s="12">
        <v>-0.16924198940348367</v>
      </c>
      <c r="AQ4268" s="8">
        <v>4423114</v>
      </c>
      <c r="AR4268" s="16">
        <v>-3.6449502693972402E-2</v>
      </c>
      <c r="AS4268" s="7">
        <v>167099.13109180206</v>
      </c>
      <c r="AT4268" s="7">
        <v>866.42781586679723</v>
      </c>
      <c r="AU4268" s="7">
        <v>125.56924867634741</v>
      </c>
      <c r="AV4268" s="7">
        <v>193</v>
      </c>
      <c r="AW4268" s="16">
        <v>0.65061786878936478</v>
      </c>
      <c r="AX4268" s="16">
        <v>-6.5893944923108738E-2</v>
      </c>
      <c r="AY4268" s="7">
        <v>101731622</v>
      </c>
      <c r="AZ4268" s="10">
        <v>23</v>
      </c>
      <c r="BA4268" s="16">
        <v>0</v>
      </c>
      <c r="BB4268" s="7">
        <v>4277969.232513302</v>
      </c>
      <c r="BC4268" s="16">
        <v>2.2327077420983745E-2</v>
      </c>
      <c r="BD4268" s="13">
        <v>19425206.399999999</v>
      </c>
      <c r="BE4268" s="13">
        <v>4.3917489804694156</v>
      </c>
      <c r="BF4268" s="16">
        <v>1.3332293611513302E-2</v>
      </c>
      <c r="BG4268" s="44">
        <v>0.25063858604129646</v>
      </c>
      <c r="BH4268" s="43">
        <v>26.47</v>
      </c>
      <c r="BI4268" s="2">
        <v>61.01</v>
      </c>
    </row>
    <row r="4269" spans="1:61" x14ac:dyDescent="0.2">
      <c r="A4269" s="2">
        <v>2017</v>
      </c>
      <c r="B4269" s="4" t="s">
        <v>5</v>
      </c>
      <c r="C4269" s="4" t="s">
        <v>157</v>
      </c>
      <c r="D4269" s="4" t="s">
        <v>260</v>
      </c>
      <c r="E4269" s="52" t="s">
        <v>261</v>
      </c>
      <c r="F4269" s="4" t="s">
        <v>143</v>
      </c>
      <c r="G4269" s="7">
        <v>251358.75960000002</v>
      </c>
      <c r="J4269" s="8">
        <v>251358.75960000002</v>
      </c>
      <c r="K4269" s="16">
        <v>5.4923107649291092E-2</v>
      </c>
      <c r="L4269" s="7">
        <v>251358.75960000002</v>
      </c>
      <c r="M4269" s="7">
        <v>1734375.4412400003</v>
      </c>
      <c r="P4269" s="8">
        <v>1734375.4412400003</v>
      </c>
      <c r="Q4269" s="16">
        <v>5.4923107649291092E-2</v>
      </c>
      <c r="R4269" s="40">
        <v>39</v>
      </c>
      <c r="S4269" s="16">
        <v>0</v>
      </c>
      <c r="V4269" s="7">
        <v>6.9</v>
      </c>
      <c r="W4269" s="7"/>
      <c r="Y4269" s="7">
        <v>2769880.8</v>
      </c>
      <c r="AB4269" s="7">
        <v>76</v>
      </c>
      <c r="AE4269" s="7">
        <v>5863</v>
      </c>
      <c r="AF4269" s="7">
        <v>581</v>
      </c>
      <c r="AG4269" s="8">
        <v>5282</v>
      </c>
      <c r="AH4269" s="16">
        <v>5.4923107649291092E-2</v>
      </c>
      <c r="AI4269" s="7">
        <v>3980</v>
      </c>
      <c r="AJ4269" s="7">
        <v>1302</v>
      </c>
      <c r="AK4269" s="12">
        <v>0.67883336176019105</v>
      </c>
      <c r="AL4269" s="12">
        <v>0.95</v>
      </c>
      <c r="AN4269" s="12">
        <v>0.7535024611889436</v>
      </c>
      <c r="AO4269" s="12">
        <v>0.90090397407470579</v>
      </c>
      <c r="AP4269" s="12">
        <v>-0.11478488428600642</v>
      </c>
      <c r="AQ4269" s="8">
        <v>4369803</v>
      </c>
      <c r="AR4269" s="16">
        <v>-2.0819613172698648E-2</v>
      </c>
      <c r="AS4269" s="7">
        <v>163540.53143712576</v>
      </c>
      <c r="AT4269" s="7">
        <v>827.30083301779632</v>
      </c>
      <c r="AU4269" s="7">
        <v>119.89867145185454</v>
      </c>
      <c r="AV4269" s="7">
        <v>193</v>
      </c>
      <c r="AW4269" s="16">
        <v>0.62123663964691467</v>
      </c>
      <c r="AX4269" s="16">
        <v>-7.1799281172984175E-2</v>
      </c>
      <c r="AY4269" s="7">
        <v>100505469</v>
      </c>
      <c r="AZ4269" s="10">
        <v>23</v>
      </c>
      <c r="BA4269" s="16">
        <v>0</v>
      </c>
      <c r="BB4269" s="7">
        <v>4131237.899029939</v>
      </c>
      <c r="BC4269" s="16">
        <v>3.5405773687749664E-2</v>
      </c>
      <c r="BD4269" s="13">
        <v>19201629.219999991</v>
      </c>
      <c r="BE4269" s="13">
        <v>4.3941635858641659</v>
      </c>
      <c r="BF4269" s="16">
        <v>1.3082036516568746E-2</v>
      </c>
      <c r="BG4269" s="44">
        <v>0.24758574465104805</v>
      </c>
      <c r="BH4269" s="43">
        <v>26.72</v>
      </c>
      <c r="BI4269" s="2">
        <v>61.01</v>
      </c>
    </row>
    <row r="4270" spans="1:61" x14ac:dyDescent="0.2">
      <c r="A4270" s="2">
        <v>2017</v>
      </c>
      <c r="B4270" s="4" t="s">
        <v>6</v>
      </c>
      <c r="C4270" s="4" t="s">
        <v>157</v>
      </c>
      <c r="D4270" s="4" t="s">
        <v>260</v>
      </c>
      <c r="E4270" s="52" t="s">
        <v>261</v>
      </c>
      <c r="F4270" s="4" t="s">
        <v>143</v>
      </c>
      <c r="G4270" s="7">
        <v>201629.5086</v>
      </c>
      <c r="J4270" s="8">
        <v>201629.5086</v>
      </c>
      <c r="K4270" s="16">
        <v>-0.14748490945674042</v>
      </c>
      <c r="L4270" s="7">
        <v>201629.5086</v>
      </c>
      <c r="M4270" s="7">
        <v>1391243.60934</v>
      </c>
      <c r="P4270" s="8">
        <v>1391243.60934</v>
      </c>
      <c r="Q4270" s="16">
        <v>-0.14748490945674053</v>
      </c>
      <c r="R4270" s="40">
        <v>39</v>
      </c>
      <c r="S4270" s="16">
        <v>0</v>
      </c>
      <c r="V4270" s="7">
        <v>6.9</v>
      </c>
      <c r="W4270" s="7"/>
      <c r="Y4270" s="7">
        <v>2221882.7999999998</v>
      </c>
      <c r="AB4270" s="7">
        <v>76</v>
      </c>
      <c r="AE4270" s="7">
        <v>5765</v>
      </c>
      <c r="AF4270" s="7">
        <v>1528</v>
      </c>
      <c r="AG4270" s="8">
        <v>4237</v>
      </c>
      <c r="AH4270" s="16">
        <v>-0.14748490945674042</v>
      </c>
      <c r="AI4270" s="7">
        <v>3262</v>
      </c>
      <c r="AJ4270" s="7">
        <v>975</v>
      </c>
      <c r="AK4270" s="12">
        <v>0.56582827406764957</v>
      </c>
      <c r="AL4270" s="12">
        <v>0.95</v>
      </c>
      <c r="AN4270" s="12">
        <v>0.76988435213594519</v>
      </c>
      <c r="AO4270" s="12">
        <v>0.73495229835212494</v>
      </c>
      <c r="AP4270" s="12">
        <v>-0.13470709404892633</v>
      </c>
      <c r="AQ4270" s="8">
        <v>4830620</v>
      </c>
      <c r="AR4270" s="16">
        <v>2.6416746081578069E-2</v>
      </c>
      <c r="AS4270" s="7">
        <v>184093.75</v>
      </c>
      <c r="AT4270" s="7">
        <v>1140.1038470616002</v>
      </c>
      <c r="AU4270" s="7">
        <v>165.23244160313044</v>
      </c>
      <c r="AV4270" s="7">
        <v>193</v>
      </c>
      <c r="AW4270" s="16">
        <v>0.85612664043072761</v>
      </c>
      <c r="AX4270" s="16">
        <v>0.20398660090286569</v>
      </c>
      <c r="AY4270" s="7">
        <v>111104260</v>
      </c>
      <c r="AZ4270" s="10">
        <v>23</v>
      </c>
      <c r="BA4270" s="16">
        <v>0</v>
      </c>
      <c r="BB4270" s="7">
        <v>4592380.1672577243</v>
      </c>
      <c r="BC4270" s="16">
        <v>-0.14496099174767357</v>
      </c>
      <c r="BD4270" s="13">
        <v>21042598.870000001</v>
      </c>
      <c r="BE4270" s="13">
        <v>4.3560865623874374</v>
      </c>
      <c r="BF4270" s="16">
        <v>1.2722995709725345E-2</v>
      </c>
      <c r="BG4270" s="44">
        <v>0.24518264857218489</v>
      </c>
      <c r="BH4270" s="43">
        <v>26.24</v>
      </c>
      <c r="BI4270" s="2">
        <v>61.01</v>
      </c>
    </row>
    <row r="4271" spans="1:61" x14ac:dyDescent="0.2">
      <c r="A4271" s="2">
        <v>2017</v>
      </c>
      <c r="B4271" s="4" t="s">
        <v>7</v>
      </c>
      <c r="C4271" s="4" t="s">
        <v>157</v>
      </c>
      <c r="D4271" s="4" t="s">
        <v>260</v>
      </c>
      <c r="E4271" s="52" t="s">
        <v>261</v>
      </c>
      <c r="F4271" s="4" t="s">
        <v>143</v>
      </c>
      <c r="G4271" s="7">
        <v>193920.285</v>
      </c>
      <c r="J4271" s="8">
        <v>193920.285</v>
      </c>
      <c r="K4271" s="16">
        <v>-0.14390756302521002</v>
      </c>
      <c r="L4271" s="7">
        <v>193920.285</v>
      </c>
      <c r="M4271" s="7">
        <v>1338049.9665000001</v>
      </c>
      <c r="P4271" s="8">
        <v>1338049.9665000001</v>
      </c>
      <c r="Q4271" s="16">
        <v>-0.14390756302520991</v>
      </c>
      <c r="R4271" s="40">
        <v>39</v>
      </c>
      <c r="S4271" s="16">
        <v>0</v>
      </c>
      <c r="V4271" s="7">
        <v>6.9</v>
      </c>
      <c r="W4271" s="7"/>
      <c r="Y4271" s="7">
        <v>2136930</v>
      </c>
      <c r="AB4271" s="7">
        <v>76</v>
      </c>
      <c r="AE4271" s="7">
        <v>5750</v>
      </c>
      <c r="AF4271" s="7">
        <v>1675</v>
      </c>
      <c r="AG4271" s="8">
        <v>4075</v>
      </c>
      <c r="AH4271" s="16">
        <v>-0.14390756302521013</v>
      </c>
      <c r="AI4271" s="7">
        <v>2945</v>
      </c>
      <c r="AJ4271" s="7">
        <v>1130</v>
      </c>
      <c r="AK4271" s="12">
        <v>0.51217391304347826</v>
      </c>
      <c r="AL4271" s="12">
        <v>0.95</v>
      </c>
      <c r="AN4271" s="12">
        <v>0.72269938650306753</v>
      </c>
      <c r="AO4271" s="12">
        <v>0.70869565217391306</v>
      </c>
      <c r="AP4271" s="12">
        <v>-0.16198560785515193</v>
      </c>
      <c r="AQ4271" s="8">
        <v>3745300</v>
      </c>
      <c r="AR4271" s="16">
        <v>-0.12872909553505363</v>
      </c>
      <c r="AS4271" s="7">
        <v>144550.36665380161</v>
      </c>
      <c r="AT4271" s="7">
        <v>919.09202453987734</v>
      </c>
      <c r="AU4271" s="7">
        <v>133.20174268693873</v>
      </c>
      <c r="AV4271" s="7">
        <v>193</v>
      </c>
      <c r="AW4271" s="16">
        <v>0.6901644698805115</v>
      </c>
      <c r="AX4271" s="16">
        <v>1.7729939939421957E-2</v>
      </c>
      <c r="AY4271" s="7">
        <v>86141900</v>
      </c>
      <c r="AZ4271" s="10">
        <v>23</v>
      </c>
      <c r="BA4271" s="16">
        <v>0</v>
      </c>
      <c r="BB4271" s="7">
        <v>3754315.9885709709</v>
      </c>
      <c r="BC4271" s="16">
        <v>-5.3845043360268199E-2</v>
      </c>
      <c r="BD4271" s="13">
        <v>16379630</v>
      </c>
      <c r="BE4271" s="13">
        <v>4.3733826395749338</v>
      </c>
      <c r="BF4271" s="16">
        <v>1.2390815952900249E-2</v>
      </c>
      <c r="BG4271" s="44">
        <v>0.24259967461935719</v>
      </c>
      <c r="BH4271" s="43">
        <v>25.91</v>
      </c>
      <c r="BI4271" s="2">
        <v>61.01</v>
      </c>
    </row>
    <row r="4272" spans="1:61" x14ac:dyDescent="0.2">
      <c r="A4272" s="2">
        <v>2018</v>
      </c>
      <c r="B4272" s="4" t="s">
        <v>8</v>
      </c>
      <c r="C4272" s="4" t="s">
        <v>157</v>
      </c>
      <c r="D4272" s="4" t="s">
        <v>260</v>
      </c>
      <c r="E4272" s="52" t="s">
        <v>261</v>
      </c>
      <c r="F4272" s="4" t="s">
        <v>143</v>
      </c>
      <c r="G4272" s="7">
        <v>213002.99280000001</v>
      </c>
      <c r="J4272" s="8">
        <v>213002.99280000001</v>
      </c>
      <c r="K4272" s="16">
        <v>-8.7089537018152141E-2</v>
      </c>
      <c r="L4272" s="7">
        <v>213002.99280000001</v>
      </c>
      <c r="M4272" s="7">
        <v>1469720.65032</v>
      </c>
      <c r="P4272" s="8">
        <v>1469720.65032</v>
      </c>
      <c r="Q4272" s="16">
        <v>-7.3664383150772061E-2</v>
      </c>
      <c r="R4272" s="40">
        <v>39</v>
      </c>
      <c r="S4272" s="16">
        <v>0</v>
      </c>
      <c r="V4272" s="7">
        <v>6.9</v>
      </c>
      <c r="W4272" s="7"/>
      <c r="Y4272" s="7">
        <v>2347214.4</v>
      </c>
      <c r="AB4272" s="7">
        <v>76</v>
      </c>
      <c r="AE4272" s="7">
        <v>5560</v>
      </c>
      <c r="AF4272" s="7">
        <v>1084</v>
      </c>
      <c r="AG4272" s="8">
        <v>4476</v>
      </c>
      <c r="AH4272" s="16">
        <v>-8.7089537018152141E-2</v>
      </c>
      <c r="AI4272" s="7">
        <v>3109</v>
      </c>
      <c r="AJ4272" s="7">
        <v>1367</v>
      </c>
      <c r="AK4272" s="12">
        <v>0.55917266187050363</v>
      </c>
      <c r="AL4272" s="12">
        <v>0.95</v>
      </c>
      <c r="AN4272" s="12">
        <v>0.69459338695263628</v>
      </c>
      <c r="AO4272" s="12">
        <v>0.80503597122302162</v>
      </c>
      <c r="AP4272" s="12">
        <v>-0.25642109689328041</v>
      </c>
      <c r="AQ4272" s="8">
        <v>2730318</v>
      </c>
      <c r="AR4272" s="16">
        <v>-0.29859388306378587</v>
      </c>
      <c r="AS4272" s="7">
        <v>100231.9383259912</v>
      </c>
      <c r="AT4272" s="7">
        <v>609.99061662198392</v>
      </c>
      <c r="AU4272" s="7">
        <v>88.404437191591867</v>
      </c>
      <c r="AV4272" s="7">
        <v>193</v>
      </c>
      <c r="AW4272" s="16">
        <v>0.45805407871291121</v>
      </c>
      <c r="AX4272" s="16">
        <v>-0.24281642184727081</v>
      </c>
      <c r="AY4272" s="7">
        <v>62797314</v>
      </c>
      <c r="AZ4272" s="10">
        <v>23</v>
      </c>
      <c r="BA4272" s="16">
        <v>0</v>
      </c>
      <c r="BB4272" s="7">
        <v>3057703.2949780775</v>
      </c>
      <c r="BC4272" s="16">
        <v>7.8348193830676927E-2</v>
      </c>
      <c r="BD4272" s="13">
        <v>11773234.249999996</v>
      </c>
      <c r="BE4272" s="13">
        <v>4.312037736996202</v>
      </c>
      <c r="BF4272" s="16">
        <v>1.1861634467638852E-2</v>
      </c>
      <c r="BG4272" s="44">
        <v>0.22291711461791947</v>
      </c>
      <c r="BH4272" s="43">
        <v>27.24</v>
      </c>
      <c r="BI4272" s="2">
        <v>61.01</v>
      </c>
    </row>
    <row r="4273" spans="1:62" x14ac:dyDescent="0.2">
      <c r="A4273" s="2">
        <v>2018</v>
      </c>
      <c r="B4273" s="4" t="s">
        <v>9</v>
      </c>
      <c r="C4273" s="4" t="s">
        <v>157</v>
      </c>
      <c r="D4273" s="4" t="s">
        <v>260</v>
      </c>
      <c r="E4273" s="52" t="s">
        <v>261</v>
      </c>
      <c r="F4273" s="4" t="s">
        <v>143</v>
      </c>
      <c r="G4273" s="7">
        <v>190113.261</v>
      </c>
      <c r="J4273" s="8">
        <v>190113.261</v>
      </c>
      <c r="K4273" s="16">
        <v>-8.3505391144757857E-2</v>
      </c>
      <c r="L4273" s="7">
        <v>190113.261</v>
      </c>
      <c r="M4273" s="7">
        <v>1311781.5009000001</v>
      </c>
      <c r="P4273" s="8">
        <v>1311781.5009000001</v>
      </c>
      <c r="Q4273" s="16">
        <v>-7.0027529249827802E-2</v>
      </c>
      <c r="R4273" s="40">
        <v>39</v>
      </c>
      <c r="S4273" s="16">
        <v>0</v>
      </c>
      <c r="V4273" s="7">
        <v>6.9</v>
      </c>
      <c r="W4273" s="7"/>
      <c r="Y4273" s="7">
        <v>2094978</v>
      </c>
      <c r="AB4273" s="7">
        <v>76</v>
      </c>
      <c r="AE4273" s="7">
        <v>4250</v>
      </c>
      <c r="AF4273" s="7">
        <v>255</v>
      </c>
      <c r="AG4273" s="8">
        <v>3995</v>
      </c>
      <c r="AH4273" s="16">
        <v>-8.3505391144757968E-2</v>
      </c>
      <c r="AI4273" s="7">
        <v>3169</v>
      </c>
      <c r="AJ4273" s="7">
        <v>826</v>
      </c>
      <c r="AK4273" s="12">
        <v>0.74564705882352944</v>
      </c>
      <c r="AL4273" s="12">
        <v>0.95</v>
      </c>
      <c r="AN4273" s="12">
        <v>0.79324155193992496</v>
      </c>
      <c r="AO4273" s="12">
        <v>0.94</v>
      </c>
      <c r="AP4273" s="12">
        <v>-0.1487592503923848</v>
      </c>
      <c r="AQ4273" s="8">
        <v>2085720</v>
      </c>
      <c r="AR4273" s="16">
        <v>-0.40434923414616597</v>
      </c>
      <c r="AS4273" s="7">
        <v>87930.860033726814</v>
      </c>
      <c r="AT4273" s="7">
        <v>522.08260325406764</v>
      </c>
      <c r="AU4273" s="7">
        <v>75.664145399140239</v>
      </c>
      <c r="AV4273" s="7">
        <v>193</v>
      </c>
      <c r="AW4273" s="16">
        <v>0.39204220414062302</v>
      </c>
      <c r="AX4273" s="16">
        <v>-0.35949634576457268</v>
      </c>
      <c r="AY4273" s="7">
        <v>47971560</v>
      </c>
      <c r="AZ4273" s="10">
        <v>23</v>
      </c>
      <c r="BA4273" s="16">
        <v>0</v>
      </c>
      <c r="BB4273" s="7">
        <v>2400461.0404149611</v>
      </c>
      <c r="BC4273" s="16">
        <v>0.14817116961409627</v>
      </c>
      <c r="BD4273" s="13">
        <v>9224190.3400000036</v>
      </c>
      <c r="BE4273" s="13">
        <v>4.4225448957674107</v>
      </c>
      <c r="BF4273" s="16">
        <v>1.1821740529711192E-2</v>
      </c>
      <c r="BG4273" s="44">
        <v>0.21950612747633211</v>
      </c>
      <c r="BH4273" s="43">
        <v>23.72</v>
      </c>
      <c r="BI4273" s="2">
        <v>61.01</v>
      </c>
    </row>
    <row r="4274" spans="1:62" x14ac:dyDescent="0.2">
      <c r="A4274" s="2">
        <v>2018</v>
      </c>
      <c r="B4274" s="4" t="s">
        <v>10</v>
      </c>
      <c r="C4274" s="4" t="s">
        <v>157</v>
      </c>
      <c r="D4274" s="4" t="s">
        <v>260</v>
      </c>
      <c r="E4274" s="52" t="s">
        <v>261</v>
      </c>
      <c r="F4274" s="4" t="s">
        <v>143</v>
      </c>
      <c r="G4274" s="7">
        <v>172696.1262</v>
      </c>
      <c r="J4274" s="8">
        <v>172696.1262</v>
      </c>
      <c r="K4274" s="16">
        <v>-0.26523587770803814</v>
      </c>
      <c r="L4274" s="7">
        <v>172696.1262</v>
      </c>
      <c r="M4274" s="7">
        <v>1191603.2707800001</v>
      </c>
      <c r="P4274" s="8">
        <v>1191603.2707800001</v>
      </c>
      <c r="Q4274" s="16">
        <v>-0.25443052296845037</v>
      </c>
      <c r="R4274" s="40">
        <v>39</v>
      </c>
      <c r="S4274" s="16">
        <v>7.7519379844961378E-3</v>
      </c>
      <c r="V4274" s="7">
        <v>6.9</v>
      </c>
      <c r="W4274" s="7"/>
      <c r="Y4274" s="7">
        <v>1903047.5999999999</v>
      </c>
      <c r="AB4274" s="7">
        <v>76</v>
      </c>
      <c r="AE4274" s="7">
        <v>5686</v>
      </c>
      <c r="AF4274" s="7">
        <v>2057</v>
      </c>
      <c r="AG4274" s="8">
        <v>3629</v>
      </c>
      <c r="AH4274" s="16">
        <v>-0.26523587770803803</v>
      </c>
      <c r="AI4274" s="7">
        <v>1680</v>
      </c>
      <c r="AJ4274" s="7">
        <v>1949</v>
      </c>
      <c r="AK4274" s="12">
        <v>0.29546253957087582</v>
      </c>
      <c r="AL4274" s="12">
        <v>0.95</v>
      </c>
      <c r="AN4274" s="12">
        <v>0.46293744833287409</v>
      </c>
      <c r="AO4274" s="12">
        <v>0.63823425958494551</v>
      </c>
      <c r="AP4274" s="12">
        <v>-0.48293802412572018</v>
      </c>
      <c r="AQ4274" s="8">
        <v>3302804</v>
      </c>
      <c r="AR4274" s="16">
        <v>-0.29765665387006068</v>
      </c>
      <c r="AS4274" s="7">
        <v>126061.22137404581</v>
      </c>
      <c r="AT4274" s="7">
        <v>910.11408101405345</v>
      </c>
      <c r="AU4274" s="7">
        <v>131.9005914513121</v>
      </c>
      <c r="AV4274" s="7">
        <v>193</v>
      </c>
      <c r="AW4274" s="16">
        <v>0.68342275363374139</v>
      </c>
      <c r="AX4274" s="16">
        <v>-5.7977334417864346E-2</v>
      </c>
      <c r="AY4274" s="7">
        <v>75964492</v>
      </c>
      <c r="AZ4274" s="10">
        <v>23</v>
      </c>
      <c r="BA4274" s="16">
        <v>0</v>
      </c>
      <c r="BB4274" s="7">
        <v>3240594.0449989033</v>
      </c>
      <c r="BC4274" s="16">
        <v>-7.235231074524745E-2</v>
      </c>
      <c r="BD4274" s="13">
        <v>15132558.230000006</v>
      </c>
      <c r="BE4274" s="13">
        <v>4.5817306234339084</v>
      </c>
      <c r="BF4274" s="16">
        <v>1.2128030511178743E-2</v>
      </c>
      <c r="BG4274" s="44">
        <v>0.22302634773779031</v>
      </c>
      <c r="BH4274" s="43">
        <v>26.2</v>
      </c>
      <c r="BI4274" s="2">
        <v>61.01</v>
      </c>
    </row>
    <row r="4275" spans="1:62" x14ac:dyDescent="0.2">
      <c r="A4275" s="2">
        <v>2018</v>
      </c>
      <c r="B4275" s="4" t="s">
        <v>0</v>
      </c>
      <c r="C4275" s="4" t="s">
        <v>157</v>
      </c>
      <c r="D4275" s="4" t="s">
        <v>260</v>
      </c>
      <c r="E4275" s="52" t="s">
        <v>261</v>
      </c>
      <c r="F4275" s="4" t="s">
        <v>143</v>
      </c>
      <c r="G4275" s="7">
        <v>186734.52720000001</v>
      </c>
      <c r="J4275" s="8">
        <v>186734.52720000001</v>
      </c>
      <c r="K4275" s="16">
        <v>-0.12722419928825601</v>
      </c>
      <c r="L4275" s="7">
        <v>186734.52720000001</v>
      </c>
      <c r="M4275" s="7">
        <v>1288468.2376800003</v>
      </c>
      <c r="P4275" s="8">
        <v>1288468.2376800003</v>
      </c>
      <c r="Q4275" s="16">
        <v>-0.11438926104249503</v>
      </c>
      <c r="R4275" s="40">
        <v>39</v>
      </c>
      <c r="S4275" s="16">
        <v>7.7519379844961378E-3</v>
      </c>
      <c r="V4275" s="7">
        <v>6.9</v>
      </c>
      <c r="W4275" s="7"/>
      <c r="Y4275" s="7">
        <v>2057745.5999999999</v>
      </c>
      <c r="AB4275" s="7">
        <v>76</v>
      </c>
      <c r="AE4275" s="7">
        <v>5479</v>
      </c>
      <c r="AF4275" s="7">
        <v>1555</v>
      </c>
      <c r="AG4275" s="8">
        <v>3924</v>
      </c>
      <c r="AH4275" s="16">
        <v>-0.12722419928825623</v>
      </c>
      <c r="AI4275" s="7">
        <v>2113</v>
      </c>
      <c r="AJ4275" s="7">
        <v>1811</v>
      </c>
      <c r="AK4275" s="12">
        <v>0.3856543164811097</v>
      </c>
      <c r="AL4275" s="12">
        <v>0.95</v>
      </c>
      <c r="AN4275" s="12">
        <v>0.53848114169215089</v>
      </c>
      <c r="AO4275" s="12">
        <v>0.71618908559956196</v>
      </c>
      <c r="AP4275" s="12">
        <v>-0.38661991055284761</v>
      </c>
      <c r="AQ4275" s="8">
        <v>3178978</v>
      </c>
      <c r="AR4275" s="16">
        <v>-0.245825738753082</v>
      </c>
      <c r="AS4275" s="7">
        <v>126149.92063492064</v>
      </c>
      <c r="AT4275" s="7">
        <v>810.13710499490321</v>
      </c>
      <c r="AU4275" s="7">
        <v>117.41117463694249</v>
      </c>
      <c r="AV4275" s="7">
        <v>193</v>
      </c>
      <c r="AW4275" s="16">
        <v>0.60834805511369161</v>
      </c>
      <c r="AX4275" s="16">
        <v>-0.14841337387722631</v>
      </c>
      <c r="AY4275" s="7">
        <v>73116494</v>
      </c>
      <c r="AZ4275" s="10">
        <v>23</v>
      </c>
      <c r="BA4275" s="16">
        <v>0</v>
      </c>
      <c r="BB4275" s="7">
        <v>3172716.3885381753</v>
      </c>
      <c r="BC4275" s="16">
        <v>1.0099856025677138E-2</v>
      </c>
      <c r="BD4275" s="13">
        <v>16281765.580000035</v>
      </c>
      <c r="BE4275" s="13">
        <v>5.1216980992004464</v>
      </c>
      <c r="BF4275" s="16">
        <v>1.3426642278794991E-2</v>
      </c>
      <c r="BG4275" s="44">
        <v>0.24946873159934291</v>
      </c>
      <c r="BH4275" s="43">
        <v>25.2</v>
      </c>
      <c r="BI4275" s="2">
        <v>61.01</v>
      </c>
    </row>
    <row r="4276" spans="1:62" x14ac:dyDescent="0.2">
      <c r="A4276" s="2">
        <v>2018</v>
      </c>
      <c r="B4276" s="4" t="s">
        <v>1</v>
      </c>
      <c r="C4276" s="4" t="s">
        <v>157</v>
      </c>
      <c r="D4276" s="4" t="s">
        <v>260</v>
      </c>
      <c r="E4276" s="52" t="s">
        <v>261</v>
      </c>
      <c r="F4276" s="4" t="s">
        <v>143</v>
      </c>
      <c r="G4276" s="7">
        <v>177312.1428</v>
      </c>
      <c r="J4276" s="8">
        <v>177312.1428</v>
      </c>
      <c r="K4276" s="16">
        <v>-0.23032431315843838</v>
      </c>
      <c r="L4276" s="7">
        <v>177312.1428</v>
      </c>
      <c r="M4276" s="7">
        <v>1223453.78532</v>
      </c>
      <c r="P4276" s="8">
        <v>1223453.78532</v>
      </c>
      <c r="Q4276" s="16">
        <v>-0.23032431315843838</v>
      </c>
      <c r="R4276" s="40">
        <v>39</v>
      </c>
      <c r="S4276" s="16">
        <v>0</v>
      </c>
      <c r="V4276" s="7">
        <v>6.9</v>
      </c>
      <c r="W4276" s="7"/>
      <c r="Y4276" s="7">
        <v>1953914.4</v>
      </c>
      <c r="AB4276" s="7">
        <v>76</v>
      </c>
      <c r="AE4276" s="7">
        <v>5583</v>
      </c>
      <c r="AF4276" s="7">
        <v>1857</v>
      </c>
      <c r="AG4276" s="8">
        <v>3726</v>
      </c>
      <c r="AH4276" s="16">
        <v>-0.23032431315843838</v>
      </c>
      <c r="AI4276" s="7">
        <v>2251</v>
      </c>
      <c r="AJ4276" s="7">
        <v>1475</v>
      </c>
      <c r="AK4276" s="12">
        <v>0.40318825004477882</v>
      </c>
      <c r="AL4276" s="12">
        <v>0.95</v>
      </c>
      <c r="AN4276" s="12">
        <v>0.60413311862587227</v>
      </c>
      <c r="AO4276" s="12">
        <v>0.66738312735088667</v>
      </c>
      <c r="AP4276" s="12">
        <v>-0.29323140955344429</v>
      </c>
      <c r="AQ4276" s="8">
        <v>3130246</v>
      </c>
      <c r="AR4276" s="16">
        <v>-0.3249374807525256</v>
      </c>
      <c r="AS4276" s="7">
        <v>117149.9251497006</v>
      </c>
      <c r="AT4276" s="7">
        <v>840.10896403650031</v>
      </c>
      <c r="AU4276" s="7">
        <v>121.75492232413048</v>
      </c>
      <c r="AV4276" s="7">
        <v>193</v>
      </c>
      <c r="AW4276" s="16">
        <v>0.63085451981414753</v>
      </c>
      <c r="AX4276" s="16">
        <v>-0.12292601833681593</v>
      </c>
      <c r="AY4276" s="7">
        <v>71995658</v>
      </c>
      <c r="AZ4276" s="10">
        <v>23</v>
      </c>
      <c r="BA4276" s="16">
        <v>0</v>
      </c>
      <c r="BB4276" s="7">
        <v>3048584.9514973238</v>
      </c>
      <c r="BC4276" s="16">
        <v>-1.3924994418624142E-2</v>
      </c>
      <c r="BD4276" s="13">
        <v>15856893.52</v>
      </c>
      <c r="BE4276" s="13">
        <v>5.0657020310863743</v>
      </c>
      <c r="BF4276" s="16">
        <v>1.3153040753580231E-2</v>
      </c>
      <c r="BG4276" s="44">
        <v>0.209129416887298</v>
      </c>
      <c r="BH4276" s="43">
        <v>26.72</v>
      </c>
      <c r="BI4276" s="2">
        <v>61.01</v>
      </c>
      <c r="BJ4276" s="2" t="s">
        <v>267</v>
      </c>
    </row>
    <row r="4277" spans="1:62" x14ac:dyDescent="0.2">
      <c r="A4277" s="2">
        <v>2018</v>
      </c>
      <c r="B4277" s="4" t="s">
        <v>2</v>
      </c>
      <c r="C4277" s="4" t="s">
        <v>157</v>
      </c>
      <c r="D4277" s="4" t="s">
        <v>260</v>
      </c>
      <c r="E4277" s="52" t="s">
        <v>261</v>
      </c>
      <c r="F4277" s="4" t="s">
        <v>143</v>
      </c>
      <c r="G4277" s="7">
        <v>178903.296</v>
      </c>
      <c r="J4277" s="8">
        <v>178903.296</v>
      </c>
      <c r="K4277" s="16">
        <v>-0.20130950541600079</v>
      </c>
      <c r="L4277" s="7">
        <v>178903.296</v>
      </c>
      <c r="M4277" s="7">
        <v>1234432.7424000001</v>
      </c>
      <c r="P4277" s="8">
        <v>1234432.7424000001</v>
      </c>
      <c r="Q4277" s="16">
        <v>-0.20130950541600079</v>
      </c>
      <c r="R4277" s="40">
        <v>39</v>
      </c>
      <c r="S4277" s="16">
        <v>0</v>
      </c>
      <c r="V4277" s="7">
        <v>6.9</v>
      </c>
      <c r="W4277" s="7"/>
      <c r="Y4277" s="7">
        <v>1963353.5999999999</v>
      </c>
      <c r="AB4277" s="7">
        <v>76</v>
      </c>
      <c r="AE4277" s="7">
        <v>4615</v>
      </c>
      <c r="AF4277" s="7">
        <v>871</v>
      </c>
      <c r="AG4277" s="8">
        <v>3744</v>
      </c>
      <c r="AH4277" s="16">
        <v>-0.20458891013384317</v>
      </c>
      <c r="AI4277" s="7">
        <v>2745</v>
      </c>
      <c r="AJ4277" s="7">
        <v>999</v>
      </c>
      <c r="AK4277" s="12">
        <v>0.59479956663055256</v>
      </c>
      <c r="AL4277" s="12">
        <v>0.95</v>
      </c>
      <c r="AN4277" s="12">
        <v>0.73317307692307687</v>
      </c>
      <c r="AO4277" s="12">
        <v>0.81126760563380285</v>
      </c>
      <c r="AP4277" s="12">
        <v>-0.11534332912665402</v>
      </c>
      <c r="AQ4277" s="8">
        <v>2303969</v>
      </c>
      <c r="AR4277" s="16">
        <v>-0.50722521500904394</v>
      </c>
      <c r="AS4277" s="7">
        <v>90600.43255996854</v>
      </c>
      <c r="AT4277" s="7">
        <v>615.37633547008545</v>
      </c>
      <c r="AU4277" s="7">
        <v>89.18497615508484</v>
      </c>
      <c r="AV4277" s="7">
        <v>193</v>
      </c>
      <c r="AW4277" s="16">
        <v>0.46209832204707169</v>
      </c>
      <c r="AX4277" s="16">
        <v>-0.38047785444646642</v>
      </c>
      <c r="AY4277" s="7">
        <v>52991287</v>
      </c>
      <c r="AZ4277" s="10">
        <v>23</v>
      </c>
      <c r="BA4277" s="16">
        <v>0</v>
      </c>
      <c r="BB4277" s="7">
        <v>2328360.9430412515</v>
      </c>
      <c r="BC4277" s="16">
        <v>0.13778681228379919</v>
      </c>
      <c r="BD4277" s="13">
        <v>12446191.520000003</v>
      </c>
      <c r="BE4277" s="13">
        <v>5.4020655312636601</v>
      </c>
      <c r="BF4277" s="16">
        <v>1.3826419663760858E-2</v>
      </c>
      <c r="BG4277" s="44">
        <v>0.19826931308567683</v>
      </c>
      <c r="BH4277" s="43">
        <v>25.43</v>
      </c>
      <c r="BI4277" s="2">
        <v>47.783999999999999</v>
      </c>
    </row>
    <row r="4278" spans="1:62" x14ac:dyDescent="0.2">
      <c r="A4278" s="2">
        <v>2018</v>
      </c>
      <c r="B4278" s="4" t="s">
        <v>3</v>
      </c>
      <c r="C4278" s="4" t="s">
        <v>157</v>
      </c>
      <c r="D4278" s="4" t="s">
        <v>260</v>
      </c>
      <c r="E4278" s="52" t="s">
        <v>261</v>
      </c>
      <c r="F4278" s="4" t="s">
        <v>143</v>
      </c>
      <c r="G4278" s="7">
        <v>202795.296</v>
      </c>
      <c r="J4278" s="8">
        <v>202795.296</v>
      </c>
      <c r="K4278" s="16">
        <v>-0.122064769111627</v>
      </c>
      <c r="L4278" s="7">
        <v>202795.296</v>
      </c>
      <c r="M4278" s="7">
        <v>1399287.5424000002</v>
      </c>
      <c r="P4278" s="8">
        <v>1399287.5424000002</v>
      </c>
      <c r="Q4278" s="16">
        <v>-0.12206476911162689</v>
      </c>
      <c r="R4278" s="40">
        <v>39</v>
      </c>
      <c r="S4278" s="16">
        <v>0</v>
      </c>
      <c r="V4278" s="7">
        <v>6.9</v>
      </c>
      <c r="W4278" s="7"/>
      <c r="Y4278" s="7">
        <v>2225553.6</v>
      </c>
      <c r="AB4278" s="7">
        <v>76</v>
      </c>
      <c r="AE4278" s="7">
        <v>4733</v>
      </c>
      <c r="AF4278" s="7">
        <v>489</v>
      </c>
      <c r="AG4278" s="8">
        <v>4244</v>
      </c>
      <c r="AH4278" s="16">
        <v>-0.12566955088586729</v>
      </c>
      <c r="AI4278" s="7">
        <v>3238</v>
      </c>
      <c r="AJ4278" s="7">
        <v>1006</v>
      </c>
      <c r="AK4278" s="12">
        <v>0.6841326854003803</v>
      </c>
      <c r="AL4278" s="12">
        <v>0.95</v>
      </c>
      <c r="AN4278" s="12">
        <v>0.76295947219604143</v>
      </c>
      <c r="AO4278" s="12">
        <v>0.89668286499049232</v>
      </c>
      <c r="AP4278" s="12">
        <v>-8.9625054562540551E-2</v>
      </c>
      <c r="AQ4278" s="8">
        <v>2294784</v>
      </c>
      <c r="AR4278" s="16">
        <v>-0.50092723182100407</v>
      </c>
      <c r="AS4278" s="7">
        <v>85882.634730538921</v>
      </c>
      <c r="AT4278" s="7">
        <v>540.71253534401512</v>
      </c>
      <c r="AU4278" s="7">
        <v>78.364135557103637</v>
      </c>
      <c r="AV4278" s="7">
        <v>193</v>
      </c>
      <c r="AW4278" s="16">
        <v>0.40603179045131416</v>
      </c>
      <c r="AX4278" s="16">
        <v>-0.42919434101299581</v>
      </c>
      <c r="AY4278" s="7">
        <v>52780032</v>
      </c>
      <c r="AZ4278" s="10">
        <v>23</v>
      </c>
      <c r="BA4278" s="16">
        <v>0</v>
      </c>
      <c r="BB4278" s="7">
        <v>2242788.9482492516</v>
      </c>
      <c r="BC4278" s="16">
        <v>0.18050075487307041</v>
      </c>
      <c r="BD4278" s="13">
        <v>12462841.089999996</v>
      </c>
      <c r="BE4278" s="13">
        <v>5.4309429950705583</v>
      </c>
      <c r="BF4278" s="16">
        <v>1.3704928877657681E-2</v>
      </c>
      <c r="BG4278" s="44">
        <v>0.19213727249927423</v>
      </c>
      <c r="BH4278" s="43">
        <v>26.72</v>
      </c>
      <c r="BI4278" s="2">
        <v>47.783999999999999</v>
      </c>
    </row>
    <row r="4279" spans="1:62" x14ac:dyDescent="0.2">
      <c r="A4279" s="2">
        <v>2018</v>
      </c>
      <c r="B4279" s="4" t="s">
        <v>4</v>
      </c>
      <c r="C4279" s="4" t="s">
        <v>157</v>
      </c>
      <c r="D4279" s="4" t="s">
        <v>260</v>
      </c>
      <c r="E4279" s="52" t="s">
        <v>261</v>
      </c>
      <c r="F4279" s="4" t="s">
        <v>143</v>
      </c>
      <c r="G4279" s="7">
        <v>210823.008</v>
      </c>
      <c r="J4279" s="8">
        <v>210823.008</v>
      </c>
      <c r="K4279" s="16">
        <v>-5.1147941990178691E-2</v>
      </c>
      <c r="L4279" s="7">
        <v>210823.008</v>
      </c>
      <c r="M4279" s="7">
        <v>1454678.7552</v>
      </c>
      <c r="P4279" s="8">
        <v>1454678.7552</v>
      </c>
      <c r="Q4279" s="16">
        <v>-5.1147941990178691E-2</v>
      </c>
      <c r="R4279" s="40">
        <v>39</v>
      </c>
      <c r="S4279" s="16">
        <v>0</v>
      </c>
      <c r="V4279" s="7">
        <v>6.9</v>
      </c>
      <c r="W4279" s="7"/>
      <c r="Y4279" s="7">
        <v>2313652.7999999998</v>
      </c>
      <c r="AB4279" s="7">
        <v>76</v>
      </c>
      <c r="AE4279" s="7">
        <v>4776</v>
      </c>
      <c r="AF4279" s="7">
        <v>364</v>
      </c>
      <c r="AG4279" s="8">
        <v>4412</v>
      </c>
      <c r="AH4279" s="16">
        <v>-5.5043906618119531E-2</v>
      </c>
      <c r="AI4279" s="7">
        <v>3633</v>
      </c>
      <c r="AJ4279" s="7">
        <v>779</v>
      </c>
      <c r="AK4279" s="12">
        <v>0.76067839195979903</v>
      </c>
      <c r="AL4279" s="12">
        <v>0.95</v>
      </c>
      <c r="AN4279" s="12">
        <v>0.82343608340888486</v>
      </c>
      <c r="AO4279" s="12">
        <v>0.92378559463986598</v>
      </c>
      <c r="AP4279" s="12">
        <v>0.10003521414480221</v>
      </c>
      <c r="AQ4279" s="8">
        <v>2545802</v>
      </c>
      <c r="AR4279" s="16">
        <v>-0.43760596793751239</v>
      </c>
      <c r="AS4279" s="7">
        <v>93458.223201174755</v>
      </c>
      <c r="AT4279" s="7">
        <v>577.01767905711699</v>
      </c>
      <c r="AU4279" s="7">
        <v>83.625750587987966</v>
      </c>
      <c r="AV4279" s="7">
        <v>193</v>
      </c>
      <c r="AW4279" s="16">
        <v>0.43329404449734699</v>
      </c>
      <c r="AX4279" s="16">
        <v>-0.40484638810069029</v>
      </c>
      <c r="AY4279" s="7">
        <v>58553446</v>
      </c>
      <c r="AZ4279" s="10">
        <v>23</v>
      </c>
      <c r="BA4279" s="16">
        <v>0</v>
      </c>
      <c r="BB4279" s="7">
        <v>2456458.7263497156</v>
      </c>
      <c r="BC4279" s="16">
        <v>0.20141793414120146</v>
      </c>
      <c r="BD4279" s="13">
        <v>14603980.439999998</v>
      </c>
      <c r="BE4279" s="13">
        <v>5.7364949984327129</v>
      </c>
      <c r="BF4279" s="16">
        <v>1.4275313199065562E-2</v>
      </c>
      <c r="BG4279" s="44">
        <v>0.18577252067153266</v>
      </c>
      <c r="BH4279" s="43">
        <v>27.24</v>
      </c>
      <c r="BI4279" s="2">
        <v>47.783999999999999</v>
      </c>
      <c r="BJ4279" s="2" t="s">
        <v>78</v>
      </c>
    </row>
    <row r="4280" spans="1:62" x14ac:dyDescent="0.2">
      <c r="A4280" s="2">
        <v>2018</v>
      </c>
      <c r="B4280" s="4" t="s">
        <v>11</v>
      </c>
      <c r="C4280" s="4" t="s">
        <v>157</v>
      </c>
      <c r="D4280" s="4" t="s">
        <v>260</v>
      </c>
      <c r="E4280" s="52" t="s">
        <v>261</v>
      </c>
      <c r="F4280" s="4" t="s">
        <v>143</v>
      </c>
      <c r="G4280" s="7">
        <v>194958.72</v>
      </c>
      <c r="J4280" s="8">
        <v>194958.72</v>
      </c>
      <c r="K4280" s="16">
        <v>-0.19748845166733187</v>
      </c>
      <c r="L4280" s="7">
        <v>194958.72</v>
      </c>
      <c r="M4280" s="7">
        <v>1345215.1680000001</v>
      </c>
      <c r="P4280" s="8">
        <v>1345215.1680000001</v>
      </c>
      <c r="Q4280" s="16">
        <v>-0.19748845166733187</v>
      </c>
      <c r="R4280" s="40">
        <v>39</v>
      </c>
      <c r="S4280" s="16">
        <v>0</v>
      </c>
      <c r="V4280" s="7">
        <v>6.9</v>
      </c>
      <c r="W4280" s="7"/>
      <c r="Y4280" s="7">
        <v>2139552</v>
      </c>
      <c r="AB4280" s="7">
        <v>76</v>
      </c>
      <c r="AE4280" s="7">
        <v>4615</v>
      </c>
      <c r="AF4280" s="7">
        <v>535</v>
      </c>
      <c r="AG4280" s="8">
        <v>4080</v>
      </c>
      <c r="AH4280" s="16">
        <v>-0.20078354554358468</v>
      </c>
      <c r="AI4280" s="7">
        <v>3684</v>
      </c>
      <c r="AJ4280" s="7">
        <v>396</v>
      </c>
      <c r="AK4280" s="12">
        <v>0.79826652221018424</v>
      </c>
      <c r="AL4280" s="12">
        <v>0.95</v>
      </c>
      <c r="AN4280" s="12">
        <v>0.90294117647058825</v>
      </c>
      <c r="AO4280" s="12">
        <v>0.88407367280606719</v>
      </c>
      <c r="AP4280" s="12">
        <v>0.24312694333396778</v>
      </c>
      <c r="AQ4280" s="8">
        <v>2383097</v>
      </c>
      <c r="AR4280" s="16">
        <v>-0.46121736857788431</v>
      </c>
      <c r="AS4280" s="7">
        <v>91834.181117533721</v>
      </c>
      <c r="AT4280" s="7">
        <v>584.09240196078429</v>
      </c>
      <c r="AU4280" s="7">
        <v>84.65107274793975</v>
      </c>
      <c r="AV4280" s="7">
        <v>193</v>
      </c>
      <c r="AW4280" s="16">
        <v>0.4386065945489106</v>
      </c>
      <c r="AX4280" s="16">
        <v>-0.3258614378897301</v>
      </c>
      <c r="AY4280" s="7">
        <v>54811231</v>
      </c>
      <c r="AZ4280" s="10">
        <v>23</v>
      </c>
      <c r="BA4280" s="16">
        <v>0</v>
      </c>
      <c r="BB4280" s="7">
        <v>2304895.5202363655</v>
      </c>
      <c r="BC4280" s="16">
        <v>0.14708670416954489</v>
      </c>
      <c r="BD4280" s="13">
        <v>15040853.200000003</v>
      </c>
      <c r="BE4280" s="13">
        <v>6.3114733474969764</v>
      </c>
      <c r="BF4280" s="16">
        <v>1.5195363506215623E-2</v>
      </c>
      <c r="BG4280" s="44">
        <v>0.16022627878187851</v>
      </c>
      <c r="BH4280" s="43">
        <v>25.95</v>
      </c>
      <c r="BI4280" s="2">
        <v>47.783999999999999</v>
      </c>
      <c r="BJ4280" s="2" t="s">
        <v>79</v>
      </c>
    </row>
    <row r="4281" spans="1:62" x14ac:dyDescent="0.2">
      <c r="A4281" s="2">
        <v>2018</v>
      </c>
      <c r="B4281" s="4" t="s">
        <v>5</v>
      </c>
      <c r="C4281" s="4" t="s">
        <v>157</v>
      </c>
      <c r="D4281" s="4" t="s">
        <v>260</v>
      </c>
      <c r="E4281" s="52" t="s">
        <v>261</v>
      </c>
      <c r="F4281" s="4" t="s">
        <v>143</v>
      </c>
      <c r="G4281" s="7">
        <v>214167.88800000001</v>
      </c>
      <c r="J4281" s="8">
        <v>214167.88800000001</v>
      </c>
      <c r="K4281" s="16">
        <v>-0.14795932180435545</v>
      </c>
      <c r="L4281" s="7">
        <v>214167.88800000001</v>
      </c>
      <c r="M4281" s="7">
        <v>1477758.4272</v>
      </c>
      <c r="P4281" s="8">
        <v>1477758.4272</v>
      </c>
      <c r="Q4281" s="16">
        <v>-0.14795932180435545</v>
      </c>
      <c r="R4281" s="40">
        <v>39</v>
      </c>
      <c r="S4281" s="16">
        <v>0</v>
      </c>
      <c r="V4281" s="7">
        <v>6.9</v>
      </c>
      <c r="W4281" s="7"/>
      <c r="Y4281" s="7">
        <v>2350360.7999999998</v>
      </c>
      <c r="AB4281" s="7">
        <v>76</v>
      </c>
      <c r="AE4281" s="7">
        <v>4776</v>
      </c>
      <c r="AF4281" s="7">
        <v>294</v>
      </c>
      <c r="AG4281" s="8">
        <v>4482</v>
      </c>
      <c r="AH4281" s="16">
        <v>-0.15145778114350628</v>
      </c>
      <c r="AI4281" s="7">
        <v>4135</v>
      </c>
      <c r="AJ4281" s="7">
        <v>347</v>
      </c>
      <c r="AK4281" s="12">
        <v>0.86578726968174202</v>
      </c>
      <c r="AL4281" s="12">
        <v>0.95</v>
      </c>
      <c r="AN4281" s="12">
        <v>0.92257920571173579</v>
      </c>
      <c r="AO4281" s="12">
        <v>0.93844221105527637</v>
      </c>
      <c r="AP4281" s="12">
        <v>0.22438778004255999</v>
      </c>
      <c r="AQ4281" s="8">
        <v>2655616</v>
      </c>
      <c r="AR4281" s="16">
        <v>-0.3922801554211941</v>
      </c>
      <c r="AS4281" s="7">
        <v>97489.574155653463</v>
      </c>
      <c r="AT4281" s="7">
        <v>592.50691655510934</v>
      </c>
      <c r="AU4281" s="7">
        <v>85.870567616682507</v>
      </c>
      <c r="AV4281" s="7">
        <v>193</v>
      </c>
      <c r="AW4281" s="16">
        <v>0.44492522081182645</v>
      </c>
      <c r="AX4281" s="16">
        <v>-0.28380718003898864</v>
      </c>
      <c r="AY4281" s="7">
        <v>61079168</v>
      </c>
      <c r="AZ4281" s="10">
        <v>23</v>
      </c>
      <c r="BA4281" s="16">
        <v>0</v>
      </c>
      <c r="BB4281" s="7">
        <v>2510635.2539165476</v>
      </c>
      <c r="BC4281" s="16">
        <v>0.13405081179504907</v>
      </c>
      <c r="BD4281" s="13">
        <v>18091637.66</v>
      </c>
      <c r="BE4281" s="13">
        <v>6.8125955183279512</v>
      </c>
      <c r="BF4281" s="16">
        <v>1.5885241987668938E-2</v>
      </c>
      <c r="BG4281" s="44">
        <v>0.17892739547827705</v>
      </c>
      <c r="BH4281" s="43">
        <v>27.24</v>
      </c>
      <c r="BI4281" s="2">
        <v>47.783999999999999</v>
      </c>
      <c r="BJ4281" s="2" t="s">
        <v>80</v>
      </c>
    </row>
    <row r="4282" spans="1:62" x14ac:dyDescent="0.2">
      <c r="A4282" s="2">
        <v>2018</v>
      </c>
      <c r="B4282" s="4" t="s">
        <v>6</v>
      </c>
      <c r="C4282" s="4" t="s">
        <v>157</v>
      </c>
      <c r="D4282" s="4" t="s">
        <v>260</v>
      </c>
      <c r="E4282" s="52" t="s">
        <v>261</v>
      </c>
      <c r="F4282" s="4" t="s">
        <v>143</v>
      </c>
      <c r="G4282" s="7">
        <v>191613.84</v>
      </c>
      <c r="J4282" s="8">
        <v>191613.84</v>
      </c>
      <c r="K4282" s="16">
        <v>-4.9673625004311495E-2</v>
      </c>
      <c r="L4282" s="7">
        <v>191613.84</v>
      </c>
      <c r="M4282" s="7">
        <v>1322135.496</v>
      </c>
      <c r="P4282" s="8">
        <v>1322135.496</v>
      </c>
      <c r="Q4282" s="16">
        <v>-4.9673625004311495E-2</v>
      </c>
      <c r="R4282" s="40">
        <v>39</v>
      </c>
      <c r="S4282" s="16">
        <v>0</v>
      </c>
      <c r="V4282" s="7">
        <v>6.9</v>
      </c>
      <c r="W4282" s="7"/>
      <c r="Y4282" s="7">
        <v>2102844</v>
      </c>
      <c r="AB4282" s="7">
        <v>76</v>
      </c>
      <c r="AE4282" s="7">
        <v>4615</v>
      </c>
      <c r="AF4282" s="7">
        <v>605</v>
      </c>
      <c r="AG4282" s="8">
        <v>4010</v>
      </c>
      <c r="AH4282" s="16">
        <v>-5.3575643143733753E-2</v>
      </c>
      <c r="AI4282" s="7">
        <v>3648</v>
      </c>
      <c r="AJ4282" s="7">
        <v>362</v>
      </c>
      <c r="AK4282" s="12">
        <v>0.79046587215601305</v>
      </c>
      <c r="AL4282" s="12">
        <v>0.95</v>
      </c>
      <c r="AN4282" s="12">
        <v>0.90972568578553614</v>
      </c>
      <c r="AO4282" s="12">
        <v>0.86890574214517879</v>
      </c>
      <c r="AP4282" s="12">
        <v>0.18163940241364718</v>
      </c>
      <c r="AQ4282" s="8">
        <v>2321427</v>
      </c>
      <c r="AR4282" s="16">
        <v>-0.51943497936082739</v>
      </c>
      <c r="AS4282" s="7">
        <v>88469.016768292684</v>
      </c>
      <c r="AT4282" s="7">
        <v>578.90947630922699</v>
      </c>
      <c r="AU4282" s="7">
        <v>83.899924102786514</v>
      </c>
      <c r="AV4282" s="7">
        <v>193</v>
      </c>
      <c r="AW4282" s="16">
        <v>0.43471463265692495</v>
      </c>
      <c r="AX4282" s="16">
        <v>-0.49223092457651496</v>
      </c>
      <c r="AY4282" s="7">
        <v>53392821</v>
      </c>
      <c r="AZ4282" s="10">
        <v>23</v>
      </c>
      <c r="BA4282" s="16">
        <v>0</v>
      </c>
      <c r="BB4282" s="7">
        <v>2206937.2698611352</v>
      </c>
      <c r="BC4282" s="16">
        <v>0.25356427390087544</v>
      </c>
      <c r="BD4282" s="13">
        <v>16204423.310000001</v>
      </c>
      <c r="BE4282" s="13">
        <v>6.9803716894823751</v>
      </c>
      <c r="BF4282" s="16">
        <v>1.5779445353994805E-2</v>
      </c>
      <c r="BG4282" s="44">
        <v>0.18621642484087095</v>
      </c>
      <c r="BH4282" s="43">
        <v>26.24</v>
      </c>
      <c r="BI4282" s="2">
        <v>47.783999999999999</v>
      </c>
    </row>
    <row r="4283" spans="1:62" x14ac:dyDescent="0.2">
      <c r="A4283" s="2">
        <v>2018</v>
      </c>
      <c r="B4283" s="4" t="s">
        <v>7</v>
      </c>
      <c r="C4283" s="4" t="s">
        <v>157</v>
      </c>
      <c r="D4283" s="4" t="s">
        <v>260</v>
      </c>
      <c r="E4283" s="52" t="s">
        <v>261</v>
      </c>
      <c r="F4283" s="4" t="s">
        <v>143</v>
      </c>
      <c r="G4283" s="7">
        <v>205232.28</v>
      </c>
      <c r="J4283" s="8">
        <v>205232.28</v>
      </c>
      <c r="K4283" s="16">
        <v>5.8333221818439362E-2</v>
      </c>
      <c r="L4283" s="7">
        <v>205232.28</v>
      </c>
      <c r="M4283" s="7">
        <v>1416102.7320000001</v>
      </c>
      <c r="P4283" s="8">
        <v>1416102.7320000001</v>
      </c>
      <c r="Q4283" s="16">
        <v>5.8333221818439362E-2</v>
      </c>
      <c r="R4283" s="40">
        <v>39</v>
      </c>
      <c r="S4283" s="16">
        <v>0</v>
      </c>
      <c r="V4283" s="7">
        <v>6.9</v>
      </c>
      <c r="W4283" s="7"/>
      <c r="Y4283" s="7">
        <v>2252298</v>
      </c>
      <c r="AB4283" s="7">
        <v>76</v>
      </c>
      <c r="AE4283" s="7">
        <v>5196</v>
      </c>
      <c r="AF4283" s="7">
        <v>901</v>
      </c>
      <c r="AG4283" s="8">
        <v>4295</v>
      </c>
      <c r="AH4283" s="16">
        <v>5.3987730061349604E-2</v>
      </c>
      <c r="AI4283" s="7">
        <v>3614</v>
      </c>
      <c r="AJ4283" s="7">
        <v>681</v>
      </c>
      <c r="AK4283" s="12">
        <v>0.69553502694380287</v>
      </c>
      <c r="AL4283" s="12">
        <v>0.95</v>
      </c>
      <c r="AN4283" s="12">
        <v>0.84144353899883584</v>
      </c>
      <c r="AO4283" s="12">
        <v>0.82659738260200155</v>
      </c>
      <c r="AP4283" s="12">
        <v>0.16430642493047731</v>
      </c>
      <c r="AQ4283" s="8">
        <v>2172252</v>
      </c>
      <c r="AR4283" s="16">
        <v>-0.42000587402878276</v>
      </c>
      <c r="AS4283" s="7">
        <v>86337.519872813995</v>
      </c>
      <c r="AT4283" s="7">
        <v>505.76298020954596</v>
      </c>
      <c r="AU4283" s="7">
        <v>73.298982639064633</v>
      </c>
      <c r="AV4283" s="7">
        <v>193</v>
      </c>
      <c r="AW4283" s="16">
        <v>0.37978747481380637</v>
      </c>
      <c r="AX4283" s="16">
        <v>-0.44971453705874032</v>
      </c>
      <c r="AY4283" s="7">
        <v>49961796</v>
      </c>
      <c r="AZ4283" s="10">
        <v>23</v>
      </c>
      <c r="BA4283" s="16">
        <v>0</v>
      </c>
      <c r="BB4283" s="7">
        <v>2177481.2204109868</v>
      </c>
      <c r="BC4283" s="16">
        <v>0.25208545703468782</v>
      </c>
      <c r="BD4283" s="13">
        <v>15353219.929999998</v>
      </c>
      <c r="BE4283" s="13">
        <v>7.06788159476893</v>
      </c>
      <c r="BF4283" s="16">
        <v>1.5621116243775813E-2</v>
      </c>
      <c r="BG4283" s="44">
        <v>0.18198158283293292</v>
      </c>
      <c r="BH4283" s="43">
        <v>25.16</v>
      </c>
      <c r="BI4283" s="2">
        <v>47.783999999999999</v>
      </c>
    </row>
    <row r="4284" spans="1:62" x14ac:dyDescent="0.2">
      <c r="A4284" s="2">
        <v>2019</v>
      </c>
      <c r="B4284" s="4" t="s">
        <v>8</v>
      </c>
      <c r="C4284" s="4" t="s">
        <v>157</v>
      </c>
      <c r="D4284" s="4" t="s">
        <v>260</v>
      </c>
      <c r="E4284" s="52" t="s">
        <v>261</v>
      </c>
      <c r="F4284" s="4" t="s">
        <v>143</v>
      </c>
      <c r="G4284" s="7">
        <v>188470</v>
      </c>
      <c r="J4284" s="8">
        <v>188470</v>
      </c>
      <c r="K4284" s="16">
        <v>-0.11517675163858077</v>
      </c>
      <c r="L4284" s="7">
        <v>188470</v>
      </c>
      <c r="M4284" s="7">
        <v>1300443</v>
      </c>
      <c r="P4284" s="8">
        <v>1300443</v>
      </c>
      <c r="Q4284" s="16">
        <v>-0.11517675163858077</v>
      </c>
      <c r="R4284" s="40">
        <v>39</v>
      </c>
      <c r="S4284" s="16">
        <v>0</v>
      </c>
      <c r="V4284" s="7">
        <v>6.9</v>
      </c>
      <c r="W4284" s="7"/>
      <c r="Y4284" s="7">
        <v>2660281.1999999997</v>
      </c>
      <c r="AB4284" s="7">
        <v>76</v>
      </c>
      <c r="AE4284" s="7">
        <v>5866</v>
      </c>
      <c r="AF4284" s="7">
        <v>793</v>
      </c>
      <c r="AG4284" s="8">
        <v>5073</v>
      </c>
      <c r="AH4284" s="16">
        <v>0.13337801608579092</v>
      </c>
      <c r="AI4284" s="7">
        <v>4404</v>
      </c>
      <c r="AJ4284" s="7">
        <v>669</v>
      </c>
      <c r="AK4284" s="12">
        <v>0.75076713262870776</v>
      </c>
      <c r="AL4284" s="12">
        <v>0.95</v>
      </c>
      <c r="AN4284" s="12">
        <v>0.86812536960378472</v>
      </c>
      <c r="AO4284" s="12">
        <v>0.86481418342993521</v>
      </c>
      <c r="AP4284" s="12">
        <v>0.24983247164571898</v>
      </c>
      <c r="AQ4284" s="8">
        <v>2045966</v>
      </c>
      <c r="AR4284" s="16">
        <v>-0.25064919177912615</v>
      </c>
      <c r="AS4284" s="7">
        <v>75108.883994126285</v>
      </c>
      <c r="AT4284" s="7">
        <v>403.30494776266511</v>
      </c>
      <c r="AU4284" s="7">
        <v>58.449992429371754</v>
      </c>
      <c r="AV4284" s="7">
        <v>193</v>
      </c>
      <c r="AW4284" s="16">
        <v>0.30284970170658942</v>
      </c>
      <c r="AX4284" s="16">
        <v>-0.33883417748932931</v>
      </c>
      <c r="AY4284" s="7">
        <v>47057218</v>
      </c>
      <c r="AZ4284" s="10">
        <v>23</v>
      </c>
      <c r="BA4284" s="16">
        <v>0</v>
      </c>
      <c r="BB4284" s="7">
        <v>2291292.4353914517</v>
      </c>
      <c r="BC4284" s="16">
        <v>0.22107593912639473</v>
      </c>
      <c r="BD4284" s="13">
        <v>15558511.559999999</v>
      </c>
      <c r="BE4284" s="13">
        <v>7.60448197086364</v>
      </c>
      <c r="BF4284" s="16">
        <v>1.6440608841036247E-2</v>
      </c>
      <c r="BG4284" s="44">
        <v>0.19788183453131908</v>
      </c>
      <c r="BH4284" s="43">
        <v>27.24</v>
      </c>
      <c r="BI4284" s="2">
        <v>47.783999999999999</v>
      </c>
      <c r="BJ4284" s="2" t="s">
        <v>81</v>
      </c>
    </row>
    <row r="4285" spans="1:62" x14ac:dyDescent="0.2">
      <c r="A4285" s="2">
        <v>2019</v>
      </c>
      <c r="B4285" s="4" t="s">
        <v>9</v>
      </c>
      <c r="C4285" s="4" t="s">
        <v>157</v>
      </c>
      <c r="D4285" s="4" t="s">
        <v>260</v>
      </c>
      <c r="E4285" s="52" t="s">
        <v>261</v>
      </c>
      <c r="F4285" s="4" t="s">
        <v>143</v>
      </c>
      <c r="G4285" s="7">
        <v>166399.99999999997</v>
      </c>
      <c r="J4285" s="8">
        <v>166399.99999999997</v>
      </c>
      <c r="K4285" s="16">
        <v>-0.12473228261546698</v>
      </c>
      <c r="L4285" s="7">
        <v>166399.99999999997</v>
      </c>
      <c r="M4285" s="7">
        <v>1148159.9999999998</v>
      </c>
      <c r="P4285" s="8">
        <v>1148159.9999999998</v>
      </c>
      <c r="Q4285" s="16">
        <v>-0.12473228261546698</v>
      </c>
      <c r="R4285" s="40">
        <v>39</v>
      </c>
      <c r="S4285" s="16">
        <v>0</v>
      </c>
      <c r="V4285" s="7">
        <v>6.9</v>
      </c>
      <c r="W4285" s="7"/>
      <c r="Y4285" s="7">
        <v>2289006</v>
      </c>
      <c r="AB4285" s="7">
        <v>76</v>
      </c>
      <c r="AE4285" s="7">
        <v>5352</v>
      </c>
      <c r="AF4285" s="7">
        <v>987</v>
      </c>
      <c r="AG4285" s="8">
        <v>4365</v>
      </c>
      <c r="AH4285" s="16">
        <v>9.2615769712140139E-2</v>
      </c>
      <c r="AI4285" s="7">
        <v>3640</v>
      </c>
      <c r="AJ4285" s="7">
        <v>725</v>
      </c>
      <c r="AK4285" s="12">
        <v>0.68011958146487295</v>
      </c>
      <c r="AL4285" s="12">
        <v>0.95</v>
      </c>
      <c r="AN4285" s="12">
        <v>0.83390607101947312</v>
      </c>
      <c r="AO4285" s="12">
        <v>0.8155829596412556</v>
      </c>
      <c r="AP4285" s="12">
        <v>5.1263727902428169E-2</v>
      </c>
      <c r="AQ4285" s="8">
        <v>2024627</v>
      </c>
      <c r="AR4285" s="16">
        <v>-2.9291084134016043E-2</v>
      </c>
      <c r="AS4285" s="7">
        <v>81770.072697899843</v>
      </c>
      <c r="AT4285" s="7">
        <v>463.83207331042382</v>
      </c>
      <c r="AU4285" s="7">
        <v>67.222039610206352</v>
      </c>
      <c r="AV4285" s="7">
        <v>193</v>
      </c>
      <c r="AW4285" s="16">
        <v>0.34830072336894485</v>
      </c>
      <c r="AX4285" s="16">
        <v>-0.11157339773548558</v>
      </c>
      <c r="AY4285" s="7">
        <v>46566421</v>
      </c>
      <c r="AZ4285" s="10">
        <v>23</v>
      </c>
      <c r="BA4285" s="16">
        <v>0</v>
      </c>
      <c r="BB4285" s="7">
        <v>2330148.9341197386</v>
      </c>
      <c r="BC4285" s="16">
        <v>7.9436225600413635E-2</v>
      </c>
      <c r="BD4285" s="13">
        <v>17076127.420000002</v>
      </c>
      <c r="BE4285" s="13">
        <v>8.4342090765360744</v>
      </c>
      <c r="BF4285" s="16">
        <v>1.7845331694373148E-2</v>
      </c>
      <c r="BG4285" s="44">
        <v>0.21391501379192815</v>
      </c>
      <c r="BH4285" s="43">
        <v>24.759999999999998</v>
      </c>
      <c r="BI4285" s="2">
        <v>47.783999999999999</v>
      </c>
      <c r="BJ4285" s="2" t="s">
        <v>82</v>
      </c>
    </row>
    <row r="4286" spans="1:62" x14ac:dyDescent="0.2">
      <c r="A4286" s="2">
        <v>2019</v>
      </c>
      <c r="B4286" s="4" t="s">
        <v>10</v>
      </c>
      <c r="C4286" s="4" t="s">
        <v>157</v>
      </c>
      <c r="D4286" s="4" t="s">
        <v>260</v>
      </c>
      <c r="E4286" s="52" t="s">
        <v>261</v>
      </c>
      <c r="F4286" s="4" t="s">
        <v>143</v>
      </c>
      <c r="G4286" s="7">
        <v>181220</v>
      </c>
      <c r="J4286" s="8">
        <v>181220</v>
      </c>
      <c r="K4286" s="16">
        <v>4.9357643321590539E-2</v>
      </c>
      <c r="L4286" s="7">
        <v>181220</v>
      </c>
      <c r="M4286" s="7">
        <v>1250418</v>
      </c>
      <c r="P4286" s="8">
        <v>1250418</v>
      </c>
      <c r="Q4286" s="16">
        <v>4.9357643321590539E-2</v>
      </c>
      <c r="R4286" s="40">
        <v>39</v>
      </c>
      <c r="S4286" s="16">
        <v>0</v>
      </c>
      <c r="V4286" s="7">
        <v>6.9</v>
      </c>
      <c r="W4286" s="7"/>
      <c r="Y4286" s="7">
        <v>2452094.4</v>
      </c>
      <c r="AB4286" s="7">
        <v>76</v>
      </c>
      <c r="AE4286" s="7">
        <v>5658</v>
      </c>
      <c r="AF4286" s="7">
        <v>982</v>
      </c>
      <c r="AG4286" s="8">
        <v>4676</v>
      </c>
      <c r="AH4286" s="16">
        <v>0.28850923119316607</v>
      </c>
      <c r="AI4286" s="7">
        <v>3904</v>
      </c>
      <c r="AJ4286" s="7">
        <v>772</v>
      </c>
      <c r="AK4286" s="12">
        <v>0.68999646518204316</v>
      </c>
      <c r="AL4286" s="12">
        <v>0.95</v>
      </c>
      <c r="AN4286" s="12">
        <v>0.83490162532078704</v>
      </c>
      <c r="AO4286" s="12">
        <v>0.82644043831742664</v>
      </c>
      <c r="AP4286" s="12">
        <v>0.80348690374353327</v>
      </c>
      <c r="AQ4286" s="8">
        <v>2359984</v>
      </c>
      <c r="AR4286" s="16">
        <v>-0.28546047540211283</v>
      </c>
      <c r="AS4286" s="7">
        <v>92803.145890680302</v>
      </c>
      <c r="AT4286" s="7">
        <v>504.70145423438839</v>
      </c>
      <c r="AU4286" s="7">
        <v>73.145138294838887</v>
      </c>
      <c r="AV4286" s="7">
        <v>193</v>
      </c>
      <c r="AW4286" s="16">
        <v>0.37899035385926882</v>
      </c>
      <c r="AX4286" s="16">
        <v>-0.44545253747524971</v>
      </c>
      <c r="AY4286" s="7">
        <v>54279632</v>
      </c>
      <c r="AZ4286" s="10">
        <v>23</v>
      </c>
      <c r="BA4286" s="16">
        <v>0</v>
      </c>
      <c r="BB4286" s="7">
        <v>2315532.5283282604</v>
      </c>
      <c r="BC4286" s="16">
        <v>0.36077680535061141</v>
      </c>
      <c r="BD4286" s="13">
        <v>22278525.559999999</v>
      </c>
      <c r="BE4286" s="13">
        <v>9.4401172041844355</v>
      </c>
      <c r="BF4286" s="16">
        <v>1.9338969043496478E-2</v>
      </c>
      <c r="BG4286" s="44">
        <v>0.22189891808238987</v>
      </c>
      <c r="BH4286" s="43">
        <v>25.43</v>
      </c>
      <c r="BI4286" s="2">
        <v>47.783999999999999</v>
      </c>
      <c r="BJ4286" s="2" t="s">
        <v>83</v>
      </c>
    </row>
    <row r="4287" spans="1:62" x14ac:dyDescent="0.2">
      <c r="A4287" s="2">
        <v>2019</v>
      </c>
      <c r="B4287" s="4" t="s">
        <v>0</v>
      </c>
      <c r="C4287" s="4" t="s">
        <v>157</v>
      </c>
      <c r="D4287" s="4" t="s">
        <v>260</v>
      </c>
      <c r="E4287" s="52" t="s">
        <v>261</v>
      </c>
      <c r="F4287" s="4" t="s">
        <v>143</v>
      </c>
      <c r="G4287" s="7">
        <v>187330</v>
      </c>
      <c r="J4287" s="8">
        <v>187330</v>
      </c>
      <c r="K4287" s="16">
        <v>3.1888735785976507E-3</v>
      </c>
      <c r="L4287" s="7">
        <v>187330</v>
      </c>
      <c r="M4287" s="7">
        <v>1292577</v>
      </c>
      <c r="P4287" s="8">
        <v>1292577</v>
      </c>
      <c r="Q4287" s="16">
        <v>3.1888735785974287E-3</v>
      </c>
      <c r="R4287" s="40">
        <v>39</v>
      </c>
      <c r="S4287" s="16">
        <v>0</v>
      </c>
      <c r="V4287" s="7">
        <v>6.9</v>
      </c>
      <c r="W4287" s="7"/>
      <c r="Y4287" s="7">
        <v>2702233.1999999997</v>
      </c>
      <c r="AB4287" s="7">
        <v>76</v>
      </c>
      <c r="AE4287" s="7">
        <v>5556</v>
      </c>
      <c r="AF4287" s="7">
        <v>403</v>
      </c>
      <c r="AG4287" s="8">
        <v>5153</v>
      </c>
      <c r="AH4287" s="16">
        <v>0.31320081549439349</v>
      </c>
      <c r="AI4287" s="7">
        <v>4636</v>
      </c>
      <c r="AJ4287" s="7">
        <v>517</v>
      </c>
      <c r="AK4287" s="12">
        <v>0.83441324694024477</v>
      </c>
      <c r="AL4287" s="12">
        <v>0.95</v>
      </c>
      <c r="AN4287" s="12">
        <v>0.89967009509023865</v>
      </c>
      <c r="AO4287" s="12">
        <v>0.92746580273578116</v>
      </c>
      <c r="AP4287" s="12">
        <v>0.67075506537344842</v>
      </c>
      <c r="AQ4287" s="8">
        <v>2320633</v>
      </c>
      <c r="AR4287" s="16">
        <v>-0.2700065870226217</v>
      </c>
      <c r="AS4287" s="7">
        <v>92088.611111111109</v>
      </c>
      <c r="AT4287" s="7">
        <v>450.34601203182615</v>
      </c>
      <c r="AU4287" s="7">
        <v>65.267537975626979</v>
      </c>
      <c r="AV4287" s="7">
        <v>193</v>
      </c>
      <c r="AW4287" s="16">
        <v>0.33817377189444031</v>
      </c>
      <c r="AX4287" s="16">
        <v>-0.44411136182355271</v>
      </c>
      <c r="AY4287" s="7">
        <v>53374559</v>
      </c>
      <c r="AZ4287" s="10">
        <v>23</v>
      </c>
      <c r="BA4287" s="16">
        <v>0</v>
      </c>
      <c r="BB4287" s="7">
        <v>2316062.0648782444</v>
      </c>
      <c r="BC4287" s="16">
        <v>0.35177135054799991</v>
      </c>
      <c r="BD4287" s="13">
        <v>22755403.610000007</v>
      </c>
      <c r="BE4287" s="13">
        <v>9.8056881936954294</v>
      </c>
      <c r="BF4287" s="16">
        <v>1.9469214342115921E-2</v>
      </c>
      <c r="BG4287" s="44">
        <v>0.22108102592363865</v>
      </c>
      <c r="BH4287" s="43">
        <v>25.2</v>
      </c>
      <c r="BI4287" s="2">
        <v>47.783999999999999</v>
      </c>
    </row>
    <row r="4288" spans="1:62" x14ac:dyDescent="0.2">
      <c r="A4288" s="2">
        <v>2019</v>
      </c>
      <c r="B4288" s="4" t="s">
        <v>1</v>
      </c>
      <c r="C4288" s="4" t="s">
        <v>157</v>
      </c>
      <c r="D4288" s="4" t="s">
        <v>260</v>
      </c>
      <c r="E4288" s="52" t="s">
        <v>261</v>
      </c>
      <c r="F4288" s="4" t="s">
        <v>143</v>
      </c>
      <c r="G4288" s="7">
        <v>178560</v>
      </c>
      <c r="J4288" s="8">
        <v>178560</v>
      </c>
      <c r="K4288" s="16">
        <v>7.0376296868033261E-3</v>
      </c>
      <c r="L4288" s="7">
        <v>178560</v>
      </c>
      <c r="M4288" s="7">
        <v>1232064</v>
      </c>
      <c r="P4288" s="8">
        <v>1232064</v>
      </c>
      <c r="Q4288" s="16">
        <v>7.0376296868033261E-3</v>
      </c>
      <c r="R4288" s="40">
        <v>39</v>
      </c>
      <c r="S4288" s="16">
        <v>0</v>
      </c>
      <c r="V4288" s="7">
        <v>6.9</v>
      </c>
      <c r="W4288" s="7"/>
      <c r="Y4288" s="7">
        <v>2574279.6</v>
      </c>
      <c r="AB4288" s="7">
        <v>76</v>
      </c>
      <c r="AE4288" s="7">
        <v>5762</v>
      </c>
      <c r="AF4288" s="7">
        <v>853</v>
      </c>
      <c r="AG4288" s="8">
        <v>4909</v>
      </c>
      <c r="AH4288" s="16">
        <v>0.3174986580783683</v>
      </c>
      <c r="AI4288" s="7">
        <v>4337</v>
      </c>
      <c r="AJ4288" s="7">
        <v>572</v>
      </c>
      <c r="AK4288" s="12">
        <v>0.75269003818118707</v>
      </c>
      <c r="AL4288" s="12">
        <v>0.95</v>
      </c>
      <c r="AN4288" s="12">
        <v>0.88347932369117943</v>
      </c>
      <c r="AO4288" s="12">
        <v>0.85196112460951057</v>
      </c>
      <c r="AP4288" s="12">
        <v>0.46239180811787395</v>
      </c>
      <c r="AQ4288" s="8">
        <v>2420185</v>
      </c>
      <c r="AR4288" s="16">
        <v>-0.22683872130177629</v>
      </c>
      <c r="AS4288" s="7">
        <v>89603.295075897826</v>
      </c>
      <c r="AT4288" s="7">
        <v>493.00977795885109</v>
      </c>
      <c r="AU4288" s="7">
        <v>71.450692457804507</v>
      </c>
      <c r="AV4288" s="7">
        <v>193</v>
      </c>
      <c r="AW4288" s="16">
        <v>0.3702108417502824</v>
      </c>
      <c r="AX4288" s="16">
        <v>-0.41315972205549367</v>
      </c>
      <c r="AY4288" s="7">
        <v>55664255</v>
      </c>
      <c r="AZ4288" s="10">
        <v>23</v>
      </c>
      <c r="BA4288" s="16">
        <v>0</v>
      </c>
      <c r="BB4288" s="7">
        <v>2357047.8393198331</v>
      </c>
      <c r="BC4288" s="16">
        <v>0.31631877345520792</v>
      </c>
      <c r="BD4288" s="13">
        <v>23601914.570000004</v>
      </c>
      <c r="BE4288" s="13">
        <v>9.7521117476556558</v>
      </c>
      <c r="BF4288" s="16">
        <v>1.8784323370742494E-2</v>
      </c>
      <c r="BG4288" s="44">
        <v>0.21158928657919365</v>
      </c>
      <c r="BH4288" s="43">
        <v>27.009999999999998</v>
      </c>
      <c r="BI4288" s="2">
        <v>47.783999999999999</v>
      </c>
    </row>
    <row r="4289" spans="1:80" x14ac:dyDescent="0.2">
      <c r="A4289" s="2">
        <v>2019</v>
      </c>
      <c r="B4289" s="4" t="s">
        <v>2</v>
      </c>
      <c r="C4289" s="4" t="s">
        <v>157</v>
      </c>
      <c r="D4289" s="4" t="s">
        <v>260</v>
      </c>
      <c r="E4289" s="52" t="s">
        <v>261</v>
      </c>
      <c r="F4289" s="4" t="s">
        <v>143</v>
      </c>
      <c r="G4289" s="7">
        <v>182900</v>
      </c>
      <c r="J4289" s="8">
        <v>182900</v>
      </c>
      <c r="K4289" s="16">
        <v>2.2340024411847681E-2</v>
      </c>
      <c r="L4289" s="7">
        <v>182900</v>
      </c>
      <c r="M4289" s="7">
        <v>1262010</v>
      </c>
      <c r="P4289" s="8">
        <v>1262010</v>
      </c>
      <c r="Q4289" s="16">
        <v>2.2340024411847459E-2</v>
      </c>
      <c r="R4289" s="40">
        <v>39</v>
      </c>
      <c r="S4289" s="16">
        <v>0</v>
      </c>
      <c r="V4289" s="7">
        <v>6.9</v>
      </c>
      <c r="W4289" s="7"/>
      <c r="Y4289" s="7">
        <v>2567986.7999999998</v>
      </c>
      <c r="AB4289" s="7">
        <v>76</v>
      </c>
      <c r="AE4289" s="7">
        <v>5452</v>
      </c>
      <c r="AF4289" s="7">
        <v>555</v>
      </c>
      <c r="AG4289" s="8">
        <v>4897</v>
      </c>
      <c r="AH4289" s="16">
        <v>0.30795940170940161</v>
      </c>
      <c r="AI4289" s="7">
        <v>4226</v>
      </c>
      <c r="AJ4289" s="7">
        <v>671</v>
      </c>
      <c r="AK4289" s="12">
        <v>0.77512839325018346</v>
      </c>
      <c r="AL4289" s="12">
        <v>0.95</v>
      </c>
      <c r="AN4289" s="12">
        <v>0.86297733306105784</v>
      </c>
      <c r="AO4289" s="12">
        <v>0.89820249449743217</v>
      </c>
      <c r="AP4289" s="12">
        <v>0.17704449361770513</v>
      </c>
      <c r="AQ4289" s="8">
        <v>2163700</v>
      </c>
      <c r="AR4289" s="16">
        <v>-6.0881461512720003E-2</v>
      </c>
      <c r="AS4289" s="7">
        <v>85084.54581203303</v>
      </c>
      <c r="AT4289" s="7">
        <v>441.84194404737593</v>
      </c>
      <c r="AU4289" s="7">
        <v>64.035064354692167</v>
      </c>
      <c r="AV4289" s="7">
        <v>193</v>
      </c>
      <c r="AW4289" s="16">
        <v>0.33178789821084026</v>
      </c>
      <c r="AX4289" s="16">
        <v>-0.28199718029479737</v>
      </c>
      <c r="AY4289" s="7">
        <v>49765100</v>
      </c>
      <c r="AZ4289" s="10">
        <v>23</v>
      </c>
      <c r="BA4289" s="16">
        <v>0</v>
      </c>
      <c r="BB4289" s="7">
        <v>2186606.925899765</v>
      </c>
      <c r="BC4289" s="16">
        <v>0.22029491985104951</v>
      </c>
      <c r="BD4289" s="13">
        <v>21024569.490000002</v>
      </c>
      <c r="BE4289" s="13">
        <v>9.716952206867866</v>
      </c>
      <c r="BF4289" s="16">
        <v>1.8025837894484489E-2</v>
      </c>
      <c r="BG4289" s="44">
        <v>0.21615296076811949</v>
      </c>
      <c r="BH4289" s="43">
        <v>25.43</v>
      </c>
      <c r="BI4289" s="2">
        <v>47.783999999999999</v>
      </c>
    </row>
    <row r="4290" spans="1:80" x14ac:dyDescent="0.2">
      <c r="A4290" s="2">
        <v>2019</v>
      </c>
      <c r="B4290" s="4" t="s">
        <v>3</v>
      </c>
      <c r="C4290" s="4" t="s">
        <v>157</v>
      </c>
      <c r="D4290" s="4" t="s">
        <v>260</v>
      </c>
      <c r="E4290" s="52" t="s">
        <v>261</v>
      </c>
      <c r="F4290" s="4" t="s">
        <v>143</v>
      </c>
      <c r="G4290" s="7">
        <v>205950</v>
      </c>
      <c r="J4290" s="8">
        <v>205950</v>
      </c>
      <c r="K4290" s="16">
        <v>1.5556100472863044E-2</v>
      </c>
      <c r="L4290" s="7">
        <v>205950</v>
      </c>
      <c r="M4290" s="7">
        <v>1421055</v>
      </c>
      <c r="P4290" s="8">
        <v>1421055</v>
      </c>
      <c r="Q4290" s="16">
        <v>1.5556100472862822E-2</v>
      </c>
      <c r="R4290" s="40">
        <v>39</v>
      </c>
      <c r="S4290" s="16">
        <v>0</v>
      </c>
      <c r="V4290" s="7">
        <v>6.9</v>
      </c>
      <c r="W4290" s="7"/>
      <c r="Y4290" s="7">
        <v>2270652</v>
      </c>
      <c r="AB4290" s="7">
        <v>76</v>
      </c>
      <c r="AE4290" s="7">
        <v>5284</v>
      </c>
      <c r="AF4290" s="7">
        <v>954</v>
      </c>
      <c r="AG4290" s="8">
        <v>4330</v>
      </c>
      <c r="AH4290" s="16">
        <v>2.0263901979264753E-2</v>
      </c>
      <c r="AI4290" s="7">
        <v>2857</v>
      </c>
      <c r="AJ4290" s="7">
        <v>1473</v>
      </c>
      <c r="AK4290" s="12">
        <v>0.5406888720666162</v>
      </c>
      <c r="AL4290" s="12">
        <v>0.95</v>
      </c>
      <c r="AN4290" s="12">
        <v>0.6598152424942263</v>
      </c>
      <c r="AO4290" s="12">
        <v>0.81945495836487514</v>
      </c>
      <c r="AP4290" s="12">
        <v>-0.13518965745969846</v>
      </c>
      <c r="AQ4290" s="8">
        <v>2741672</v>
      </c>
      <c r="AR4290" s="16">
        <v>0.19474076863007594</v>
      </c>
      <c r="AS4290" s="7">
        <v>100648.75183553598</v>
      </c>
      <c r="AT4290" s="7">
        <v>633.18060046189373</v>
      </c>
      <c r="AU4290" s="7">
        <v>91.765304414767201</v>
      </c>
      <c r="AV4290" s="7">
        <v>193</v>
      </c>
      <c r="AW4290" s="16">
        <v>0.47546789852210986</v>
      </c>
      <c r="AX4290" s="16">
        <v>0.17101150625081796</v>
      </c>
      <c r="AY4290" s="7">
        <v>63058456</v>
      </c>
      <c r="AZ4290" s="10">
        <v>23</v>
      </c>
      <c r="BA4290" s="16">
        <v>0</v>
      </c>
      <c r="BB4290" s="7">
        <v>2679551.3919063504</v>
      </c>
      <c r="BC4290" s="16">
        <v>-9.4971938475525874E-2</v>
      </c>
      <c r="BD4290" s="13">
        <v>28032312.189999998</v>
      </c>
      <c r="BE4290" s="13">
        <v>10.224531668996145</v>
      </c>
      <c r="BF4290" s="16">
        <v>1.82923403755091E-2</v>
      </c>
      <c r="BG4290" s="44">
        <v>0.23370408974922291</v>
      </c>
      <c r="BH4290" s="43">
        <v>27.24</v>
      </c>
      <c r="BI4290" s="2">
        <v>61.01</v>
      </c>
      <c r="BJ4290" s="2" t="s">
        <v>268</v>
      </c>
    </row>
    <row r="4291" spans="1:80" x14ac:dyDescent="0.2">
      <c r="A4291" s="2">
        <v>2019</v>
      </c>
      <c r="B4291" s="4" t="s">
        <v>4</v>
      </c>
      <c r="C4291" s="4" t="s">
        <v>157</v>
      </c>
      <c r="D4291" s="4" t="s">
        <v>260</v>
      </c>
      <c r="E4291" s="52" t="s">
        <v>261</v>
      </c>
      <c r="F4291" s="4" t="s">
        <v>143</v>
      </c>
      <c r="G4291" s="7">
        <v>228770</v>
      </c>
      <c r="J4291" s="8">
        <v>228770</v>
      </c>
      <c r="K4291" s="16">
        <v>8.5128241790383807E-2</v>
      </c>
      <c r="L4291" s="7">
        <v>228770</v>
      </c>
      <c r="M4291" s="7">
        <v>1578513</v>
      </c>
      <c r="P4291" s="8">
        <v>1578513</v>
      </c>
      <c r="Q4291" s="16">
        <v>8.5128241790383807E-2</v>
      </c>
      <c r="R4291" s="40">
        <v>39</v>
      </c>
      <c r="S4291" s="16">
        <v>0</v>
      </c>
      <c r="V4291" s="7">
        <v>6.9</v>
      </c>
      <c r="W4291" s="7"/>
      <c r="Y4291" s="7">
        <v>2496144</v>
      </c>
      <c r="AB4291" s="7">
        <v>76</v>
      </c>
      <c r="AE4291" s="7">
        <v>5217</v>
      </c>
      <c r="AF4291" s="7">
        <v>457</v>
      </c>
      <c r="AG4291" s="8">
        <v>4760</v>
      </c>
      <c r="AH4291" s="16">
        <v>7.8875793291024454E-2</v>
      </c>
      <c r="AI4291" s="7">
        <v>3609</v>
      </c>
      <c r="AJ4291" s="7">
        <v>1151</v>
      </c>
      <c r="AK4291" s="12">
        <v>0.69177688326624498</v>
      </c>
      <c r="AL4291" s="12">
        <v>0.95</v>
      </c>
      <c r="AN4291" s="12">
        <v>0.75819327731092434</v>
      </c>
      <c r="AO4291" s="12">
        <v>0.91240176346559321</v>
      </c>
      <c r="AP4291" s="12">
        <v>-7.9232386596256976E-2</v>
      </c>
      <c r="AQ4291" s="8">
        <v>3372997</v>
      </c>
      <c r="AR4291" s="16">
        <v>0.32492511200792529</v>
      </c>
      <c r="AS4291" s="7">
        <v>125157.58812615956</v>
      </c>
      <c r="AT4291" s="7">
        <v>708.61281512605046</v>
      </c>
      <c r="AU4291" s="7">
        <v>102.69750943855803</v>
      </c>
      <c r="AV4291" s="7">
        <v>193</v>
      </c>
      <c r="AW4291" s="16">
        <v>0.53211144786817632</v>
      </c>
      <c r="AX4291" s="16">
        <v>0.22806083911322816</v>
      </c>
      <c r="AY4291" s="7">
        <v>77578931</v>
      </c>
      <c r="AZ4291" s="10">
        <v>23</v>
      </c>
      <c r="BA4291" s="16">
        <v>0</v>
      </c>
      <c r="BB4291" s="7">
        <v>3254623.8531517424</v>
      </c>
      <c r="BC4291" s="16">
        <v>-0.10617849955803489</v>
      </c>
      <c r="BD4291" s="13">
        <v>34568254.420000002</v>
      </c>
      <c r="BE4291" s="13">
        <v>10.248528065693506</v>
      </c>
      <c r="BF4291" s="16">
        <v>1.7705097884787222E-2</v>
      </c>
      <c r="BG4291" s="44">
        <v>0.18753433340992365</v>
      </c>
      <c r="BH4291" s="43">
        <v>26.95</v>
      </c>
      <c r="BI4291" s="2">
        <v>61.01</v>
      </c>
    </row>
    <row r="4292" spans="1:80" x14ac:dyDescent="0.2">
      <c r="A4292" s="2">
        <v>2019</v>
      </c>
      <c r="B4292" s="4" t="s">
        <v>11</v>
      </c>
      <c r="C4292" s="4" t="s">
        <v>157</v>
      </c>
      <c r="D4292" s="4" t="s">
        <v>260</v>
      </c>
      <c r="E4292" s="52" t="s">
        <v>261</v>
      </c>
      <c r="F4292" s="4" t="s">
        <v>143</v>
      </c>
      <c r="G4292" s="7">
        <v>226000</v>
      </c>
      <c r="J4292" s="8">
        <v>226000</v>
      </c>
      <c r="K4292" s="16">
        <v>0.15921975687981527</v>
      </c>
      <c r="L4292" s="7">
        <v>226000</v>
      </c>
      <c r="M4292" s="7">
        <v>1559400</v>
      </c>
      <c r="P4292" s="8">
        <v>1559400</v>
      </c>
      <c r="Q4292" s="16">
        <v>0.15921975687981527</v>
      </c>
      <c r="R4292" s="40">
        <v>39</v>
      </c>
      <c r="S4292" s="16">
        <v>0</v>
      </c>
      <c r="V4292" s="7">
        <v>6.9</v>
      </c>
      <c r="W4292" s="7"/>
      <c r="Y4292" s="7">
        <v>2455765.1999999997</v>
      </c>
      <c r="AB4292" s="7">
        <v>76</v>
      </c>
      <c r="AE4292" s="7">
        <v>5135</v>
      </c>
      <c r="AF4292" s="7">
        <v>452</v>
      </c>
      <c r="AG4292" s="8">
        <v>4683</v>
      </c>
      <c r="AH4292" s="16">
        <v>0.14779411764705874</v>
      </c>
      <c r="AI4292" s="7">
        <v>3721</v>
      </c>
      <c r="AJ4292" s="7">
        <v>962</v>
      </c>
      <c r="AK4292" s="12">
        <v>0.72463485881207401</v>
      </c>
      <c r="AL4292" s="12">
        <v>0.95</v>
      </c>
      <c r="AN4292" s="12">
        <v>0.79457612641469144</v>
      </c>
      <c r="AO4292" s="12">
        <v>0.91197663096397275</v>
      </c>
      <c r="AP4292" s="12">
        <v>-0.12001341048535807</v>
      </c>
      <c r="AQ4292" s="8">
        <v>3336545</v>
      </c>
      <c r="AR4292" s="16">
        <v>0.40008778492860331</v>
      </c>
      <c r="AS4292" s="7">
        <v>127154.91615853659</v>
      </c>
      <c r="AT4292" s="7">
        <v>712.48024770446295</v>
      </c>
      <c r="AU4292" s="7">
        <v>103.25800691369028</v>
      </c>
      <c r="AV4292" s="7">
        <v>193</v>
      </c>
      <c r="AW4292" s="16">
        <v>0.5350155798636802</v>
      </c>
      <c r="AX4292" s="16">
        <v>0.21980742312805934</v>
      </c>
      <c r="AY4292" s="7">
        <v>76740535</v>
      </c>
      <c r="AZ4292" s="10">
        <v>23</v>
      </c>
      <c r="BA4292" s="16">
        <v>0</v>
      </c>
      <c r="BB4292" s="7">
        <v>3227056.063419594</v>
      </c>
      <c r="BC4292" s="16">
        <v>-9.2346229083153736E-2</v>
      </c>
      <c r="BD4292" s="13">
        <v>34297679.379999995</v>
      </c>
      <c r="BE4292" s="13">
        <v>10.27939961247338</v>
      </c>
      <c r="BF4292" s="16">
        <v>1.7276646589388617E-2</v>
      </c>
      <c r="BG4292" s="44">
        <v>0.1748511571257069</v>
      </c>
      <c r="BH4292" s="43">
        <v>26.24</v>
      </c>
      <c r="BI4292" s="2">
        <v>61.01</v>
      </c>
    </row>
    <row r="4293" spans="1:80" x14ac:dyDescent="0.2">
      <c r="A4293" s="2">
        <v>2019</v>
      </c>
      <c r="B4293" s="4" t="s">
        <v>5</v>
      </c>
      <c r="C4293" s="4" t="s">
        <v>157</v>
      </c>
      <c r="D4293" s="4" t="s">
        <v>260</v>
      </c>
      <c r="E4293" s="52" t="s">
        <v>261</v>
      </c>
      <c r="F4293" s="4" t="s">
        <v>143</v>
      </c>
      <c r="G4293" s="7">
        <v>226000</v>
      </c>
      <c r="J4293" s="8">
        <v>226000</v>
      </c>
      <c r="K4293" s="16">
        <v>5.5246900506391583E-2</v>
      </c>
      <c r="L4293" s="7">
        <v>226000</v>
      </c>
      <c r="M4293" s="7">
        <v>1559400</v>
      </c>
      <c r="P4293" s="8">
        <v>1559400</v>
      </c>
      <c r="Q4293" s="16">
        <v>5.5246900506391583E-2</v>
      </c>
      <c r="R4293" s="40">
        <v>39</v>
      </c>
      <c r="S4293" s="16">
        <v>0</v>
      </c>
      <c r="V4293" s="7">
        <v>6.9</v>
      </c>
      <c r="W4293" s="7"/>
      <c r="Y4293" s="7">
        <v>2593682.4</v>
      </c>
      <c r="AB4293" s="7">
        <v>76</v>
      </c>
      <c r="AE4293" s="7">
        <v>5318</v>
      </c>
      <c r="AF4293" s="7">
        <v>372</v>
      </c>
      <c r="AG4293" s="8">
        <v>4946</v>
      </c>
      <c r="AH4293" s="16">
        <v>0.10352521195894693</v>
      </c>
      <c r="AI4293" s="7">
        <v>3586</v>
      </c>
      <c r="AJ4293" s="7">
        <v>1360</v>
      </c>
      <c r="AK4293" s="12">
        <v>0.67431365174877778</v>
      </c>
      <c r="AL4293" s="12">
        <v>0.95</v>
      </c>
      <c r="AN4293" s="12">
        <v>0.72503032753740393</v>
      </c>
      <c r="AO4293" s="12">
        <v>0.930048890560361</v>
      </c>
      <c r="AP4293" s="12">
        <v>-0.21412674050238345</v>
      </c>
      <c r="AQ4293" s="8">
        <v>3375553</v>
      </c>
      <c r="AR4293" s="16">
        <v>0.27109981262351179</v>
      </c>
      <c r="AS4293" s="7">
        <v>123918.97944199707</v>
      </c>
      <c r="AT4293" s="7">
        <v>682.4813991103922</v>
      </c>
      <c r="AU4293" s="7">
        <v>98.910347697158286</v>
      </c>
      <c r="AV4293" s="7">
        <v>193</v>
      </c>
      <c r="AW4293" s="16">
        <v>0.51248884817180462</v>
      </c>
      <c r="AX4293" s="16">
        <v>0.15185389409190875</v>
      </c>
      <c r="AY4293" s="7">
        <v>77637719</v>
      </c>
      <c r="AZ4293" s="10">
        <v>23</v>
      </c>
      <c r="BA4293" s="16">
        <v>0</v>
      </c>
      <c r="BB4293" s="7">
        <v>3191268.0008193064</v>
      </c>
      <c r="BC4293" s="16">
        <v>-7.6634578704403336E-2</v>
      </c>
      <c r="BD4293" s="13">
        <v>34764531.369999997</v>
      </c>
      <c r="BE4293" s="13">
        <v>10.298914391212342</v>
      </c>
      <c r="BF4293" s="16">
        <v>1.6852245690640061E-2</v>
      </c>
      <c r="BG4293" s="44">
        <v>0.16772979524345702</v>
      </c>
      <c r="BH4293" s="43">
        <v>27.24</v>
      </c>
      <c r="BI4293" s="2">
        <v>61.01</v>
      </c>
    </row>
    <row r="4294" spans="1:80" x14ac:dyDescent="0.2">
      <c r="A4294" s="2">
        <v>2019</v>
      </c>
      <c r="B4294" s="4" t="s">
        <v>6</v>
      </c>
      <c r="C4294" s="4" t="s">
        <v>157</v>
      </c>
      <c r="D4294" s="4" t="s">
        <v>260</v>
      </c>
      <c r="E4294" s="52" t="s">
        <v>261</v>
      </c>
      <c r="F4294" s="4" t="s">
        <v>143</v>
      </c>
      <c r="G4294" s="7">
        <v>225320</v>
      </c>
      <c r="J4294" s="8">
        <v>225320</v>
      </c>
      <c r="K4294" s="16">
        <v>0.17590670903521377</v>
      </c>
      <c r="L4294" s="7">
        <v>225320</v>
      </c>
      <c r="M4294" s="7">
        <v>1554708</v>
      </c>
      <c r="P4294" s="8">
        <v>1554708</v>
      </c>
      <c r="Q4294" s="16">
        <v>0.17590670903521377</v>
      </c>
      <c r="R4294" s="40">
        <v>39</v>
      </c>
      <c r="S4294" s="16">
        <v>0</v>
      </c>
      <c r="V4294" s="7">
        <v>6.9</v>
      </c>
      <c r="W4294" s="7"/>
      <c r="Y4294" s="7">
        <v>2459436</v>
      </c>
      <c r="AB4294" s="7">
        <v>76</v>
      </c>
      <c r="AE4294" s="7">
        <v>5135</v>
      </c>
      <c r="AF4294" s="7">
        <v>445</v>
      </c>
      <c r="AG4294" s="8">
        <v>4690</v>
      </c>
      <c r="AH4294" s="16">
        <v>0.16957605985037416</v>
      </c>
      <c r="AI4294" s="7">
        <v>3191</v>
      </c>
      <c r="AJ4294" s="7">
        <v>1499</v>
      </c>
      <c r="AK4294" s="12">
        <v>0.62142161635832527</v>
      </c>
      <c r="AL4294" s="12">
        <v>0.95</v>
      </c>
      <c r="AN4294" s="12">
        <v>0.68038379530916848</v>
      </c>
      <c r="AO4294" s="12">
        <v>0.91333982473222974</v>
      </c>
      <c r="AP4294" s="12">
        <v>-0.25210004956420895</v>
      </c>
      <c r="AQ4294" s="8">
        <v>3179092</v>
      </c>
      <c r="AR4294" s="16">
        <v>0.36945594240094559</v>
      </c>
      <c r="AS4294" s="7">
        <v>122508.36223506744</v>
      </c>
      <c r="AT4294" s="7">
        <v>677.84477611940304</v>
      </c>
      <c r="AU4294" s="7">
        <v>98.238373350638113</v>
      </c>
      <c r="AV4294" s="7">
        <v>193</v>
      </c>
      <c r="AW4294" s="16">
        <v>0.50900711580641511</v>
      </c>
      <c r="AX4294" s="16">
        <v>0.17089943049633094</v>
      </c>
      <c r="AY4294" s="7">
        <v>73119116</v>
      </c>
      <c r="AZ4294" s="10">
        <v>23</v>
      </c>
      <c r="BA4294" s="16">
        <v>0</v>
      </c>
      <c r="BB4294" s="7">
        <v>3022303.3587174509</v>
      </c>
      <c r="BC4294" s="16">
        <v>-7.6744508234511538E-2</v>
      </c>
      <c r="BD4294" s="13">
        <v>32945342.199999992</v>
      </c>
      <c r="BE4294" s="13">
        <v>10.363129535099956</v>
      </c>
      <c r="BF4294" s="16">
        <v>1.652094903583845E-2</v>
      </c>
      <c r="BG4294" s="44">
        <v>0.16446183177646759</v>
      </c>
      <c r="BH4294" s="43">
        <v>25.95</v>
      </c>
      <c r="BI4294" s="2">
        <v>61.01</v>
      </c>
    </row>
    <row r="4295" spans="1:80" x14ac:dyDescent="0.2">
      <c r="A4295" s="2">
        <v>2019</v>
      </c>
      <c r="B4295" s="4" t="s">
        <v>7</v>
      </c>
      <c r="C4295" s="4" t="s">
        <v>157</v>
      </c>
      <c r="D4295" s="4" t="s">
        <v>260</v>
      </c>
      <c r="E4295" s="52" t="s">
        <v>261</v>
      </c>
      <c r="F4295" s="4" t="s">
        <v>143</v>
      </c>
      <c r="G4295" s="7">
        <v>225320</v>
      </c>
      <c r="J4295" s="8">
        <v>225320</v>
      </c>
      <c r="K4295" s="16">
        <v>9.7877975141142493E-2</v>
      </c>
      <c r="L4295" s="7">
        <v>225320</v>
      </c>
      <c r="M4295" s="7">
        <v>1554708</v>
      </c>
      <c r="P4295" s="8">
        <v>1554708</v>
      </c>
      <c r="Q4295" s="16">
        <v>9.7877975141142493E-2</v>
      </c>
      <c r="R4295" s="40">
        <v>39</v>
      </c>
      <c r="S4295" s="16">
        <v>0</v>
      </c>
      <c r="V4295" s="7">
        <v>6.9</v>
      </c>
      <c r="W4295" s="7"/>
      <c r="Y4295" s="7">
        <v>2578999.1999999997</v>
      </c>
      <c r="AB4295" s="7">
        <v>76</v>
      </c>
      <c r="AE4295" s="7">
        <v>5247</v>
      </c>
      <c r="AF4295" s="7">
        <v>329</v>
      </c>
      <c r="AG4295" s="8">
        <v>4918</v>
      </c>
      <c r="AH4295" s="16">
        <v>0.14505238649592544</v>
      </c>
      <c r="AI4295" s="7">
        <v>3416</v>
      </c>
      <c r="AJ4295" s="7">
        <v>1502</v>
      </c>
      <c r="AK4295" s="12">
        <v>0.65103868877453785</v>
      </c>
      <c r="AL4295" s="12">
        <v>0.95</v>
      </c>
      <c r="AN4295" s="12">
        <v>0.69459129727531521</v>
      </c>
      <c r="AO4295" s="12">
        <v>0.9372975033352392</v>
      </c>
      <c r="AP4295" s="12">
        <v>-0.17452417769853934</v>
      </c>
      <c r="AQ4295" s="8">
        <v>3049181</v>
      </c>
      <c r="AR4295" s="16">
        <v>0.40369579588371884</v>
      </c>
      <c r="AS4295" s="7">
        <v>114116.05538922157</v>
      </c>
      <c r="AT4295" s="7">
        <v>620.00427002846686</v>
      </c>
      <c r="AU4295" s="7">
        <v>89.855691308473453</v>
      </c>
      <c r="AV4295" s="7">
        <v>193</v>
      </c>
      <c r="AW4295" s="16">
        <v>0.46557353009571739</v>
      </c>
      <c r="AX4295" s="16">
        <v>0.22587910600255645</v>
      </c>
      <c r="AY4295" s="7">
        <v>70131163</v>
      </c>
      <c r="AZ4295" s="10">
        <v>23</v>
      </c>
      <c r="BA4295" s="16">
        <v>0</v>
      </c>
      <c r="BB4295" s="7">
        <v>3056521.2347066514</v>
      </c>
      <c r="BC4295" s="16">
        <v>-0.10138149347194708</v>
      </c>
      <c r="BD4295" s="13">
        <v>31782700.259999994</v>
      </c>
      <c r="BE4295" s="13">
        <v>10.423356389797783</v>
      </c>
      <c r="BF4295" s="16">
        <v>1.6719098549422613E-2</v>
      </c>
      <c r="BG4295" s="44">
        <v>0.16542301461595083</v>
      </c>
      <c r="BH4295" s="43">
        <v>26.72</v>
      </c>
      <c r="BI4295" s="2">
        <v>61.01</v>
      </c>
    </row>
    <row r="4296" spans="1:80" x14ac:dyDescent="0.2">
      <c r="A4296" s="2">
        <v>2020</v>
      </c>
      <c r="B4296" s="4" t="s">
        <v>8</v>
      </c>
      <c r="C4296" s="4" t="s">
        <v>157</v>
      </c>
      <c r="D4296" s="4" t="s">
        <v>260</v>
      </c>
      <c r="E4296" s="52" t="s">
        <v>261</v>
      </c>
      <c r="F4296" s="4" t="s">
        <v>143</v>
      </c>
      <c r="G4296" s="7">
        <v>242040</v>
      </c>
      <c r="J4296" s="8">
        <v>242040</v>
      </c>
      <c r="K4296" s="16">
        <v>0.28423621796572407</v>
      </c>
      <c r="L4296" s="7">
        <v>242040</v>
      </c>
      <c r="M4296" s="7">
        <v>1694280</v>
      </c>
      <c r="P4296" s="8">
        <v>1694280</v>
      </c>
      <c r="Q4296" s="16">
        <v>0.30284833706667658</v>
      </c>
      <c r="R4296" s="40">
        <v>39</v>
      </c>
      <c r="S4296" s="16">
        <v>0</v>
      </c>
      <c r="V4296" s="7">
        <v>7</v>
      </c>
      <c r="W4296" s="7"/>
      <c r="Y4296" s="7">
        <v>2710008</v>
      </c>
      <c r="AB4296" s="7">
        <v>76</v>
      </c>
      <c r="AE4296" s="7">
        <v>5318</v>
      </c>
      <c r="AF4296" s="7">
        <v>224</v>
      </c>
      <c r="AG4296" s="8">
        <v>5094</v>
      </c>
      <c r="AH4296" s="16">
        <v>4.1395623891189448E-3</v>
      </c>
      <c r="AI4296" s="7">
        <v>4224</v>
      </c>
      <c r="AJ4296" s="7">
        <v>870</v>
      </c>
      <c r="AK4296" s="12">
        <v>0.79428356525009403</v>
      </c>
      <c r="AL4296" s="12">
        <v>0.95</v>
      </c>
      <c r="AN4296" s="12">
        <v>0.82921083627797409</v>
      </c>
      <c r="AO4296" s="12">
        <v>0.957878901842798</v>
      </c>
      <c r="AP4296" s="12">
        <v>-4.4825937230208335E-2</v>
      </c>
      <c r="AQ4296" s="8">
        <v>2812188</v>
      </c>
      <c r="AR4296" s="16">
        <v>0.37450377963270154</v>
      </c>
      <c r="AS4296" s="7">
        <v>103237.44493392071</v>
      </c>
      <c r="AT4296" s="7">
        <v>552.05889281507655</v>
      </c>
      <c r="AU4296" s="7">
        <v>78.865556116439507</v>
      </c>
      <c r="AV4296" s="7">
        <v>193</v>
      </c>
      <c r="AW4296" s="16">
        <v>0.40862982443751039</v>
      </c>
      <c r="AX4296" s="16">
        <v>0.34928257196503432</v>
      </c>
      <c r="AY4296" s="7">
        <v>64680324</v>
      </c>
      <c r="AZ4296" s="10">
        <v>23</v>
      </c>
      <c r="BA4296" s="16">
        <v>0</v>
      </c>
      <c r="BB4296" s="7">
        <v>3149390.112689368</v>
      </c>
      <c r="BC4296" s="16">
        <v>-0.17829596722771421</v>
      </c>
      <c r="BD4296" s="13">
        <v>29377159.640000001</v>
      </c>
      <c r="BE4296" s="13">
        <v>10.446371167219262</v>
      </c>
      <c r="BF4296" s="16">
        <v>1.6402958367550718E-2</v>
      </c>
      <c r="BG4296" s="44">
        <v>0.16586160769075931</v>
      </c>
      <c r="BH4296" s="43">
        <v>27.24</v>
      </c>
      <c r="BI4296" s="2">
        <v>61.01</v>
      </c>
    </row>
    <row r="4297" spans="1:80" x14ac:dyDescent="0.2">
      <c r="A4297" s="2">
        <v>2020</v>
      </c>
      <c r="B4297" s="4" t="s">
        <v>9</v>
      </c>
      <c r="C4297" s="4" t="s">
        <v>157</v>
      </c>
      <c r="D4297" s="4" t="s">
        <v>260</v>
      </c>
      <c r="E4297" s="52" t="s">
        <v>261</v>
      </c>
      <c r="F4297" s="4" t="s">
        <v>143</v>
      </c>
      <c r="G4297" s="7">
        <v>222190</v>
      </c>
      <c r="J4297" s="8">
        <v>222190</v>
      </c>
      <c r="K4297" s="16">
        <v>0.3352764423076926</v>
      </c>
      <c r="L4297" s="7">
        <v>222190</v>
      </c>
      <c r="M4297" s="7">
        <v>1555330</v>
      </c>
      <c r="P4297" s="8">
        <v>1555330</v>
      </c>
      <c r="Q4297" s="16">
        <v>0.35462827480490544</v>
      </c>
      <c r="R4297" s="40">
        <v>39</v>
      </c>
      <c r="S4297" s="16">
        <v>0</v>
      </c>
      <c r="V4297" s="7">
        <v>7</v>
      </c>
      <c r="W4297" s="7"/>
      <c r="Y4297" s="7">
        <v>2435496</v>
      </c>
      <c r="AB4297" s="7">
        <v>76</v>
      </c>
      <c r="AE4297" s="7">
        <v>4881</v>
      </c>
      <c r="AF4297" s="7">
        <v>303</v>
      </c>
      <c r="AG4297" s="8">
        <v>4578</v>
      </c>
      <c r="AH4297" s="16">
        <v>4.8797250859106578E-2</v>
      </c>
      <c r="AI4297" s="7">
        <v>3659</v>
      </c>
      <c r="AJ4297" s="7">
        <v>919</v>
      </c>
      <c r="AK4297" s="12">
        <v>0.74964146691251787</v>
      </c>
      <c r="AL4297" s="12">
        <v>0.95</v>
      </c>
      <c r="AN4297" s="12">
        <v>0.79925731760594143</v>
      </c>
      <c r="AO4297" s="12">
        <v>0.93792255685310388</v>
      </c>
      <c r="AP4297" s="12">
        <v>-4.1549947431336776E-2</v>
      </c>
      <c r="AQ4297" s="8">
        <v>2571531</v>
      </c>
      <c r="AR4297" s="16">
        <v>0.27012580588918356</v>
      </c>
      <c r="AS4297" s="7">
        <v>105261.19525173967</v>
      </c>
      <c r="AT4297" s="7">
        <v>561.71494102228053</v>
      </c>
      <c r="AU4297" s="7">
        <v>80.244991574611504</v>
      </c>
      <c r="AV4297" s="7">
        <v>193</v>
      </c>
      <c r="AW4297" s="16">
        <v>0.41577715841767621</v>
      </c>
      <c r="AX4297" s="16">
        <v>0.19373039021011595</v>
      </c>
      <c r="AY4297" s="7">
        <v>59145213</v>
      </c>
      <c r="AZ4297" s="10">
        <v>23</v>
      </c>
      <c r="BA4297" s="16">
        <v>0</v>
      </c>
      <c r="BB4297" s="7">
        <v>2959582.2927906555</v>
      </c>
      <c r="BC4297" s="16">
        <v>-9.1260739676370342E-2</v>
      </c>
      <c r="BD4297" s="13">
        <v>26888755.919999998</v>
      </c>
      <c r="BE4297" s="13">
        <v>10.456321903177523</v>
      </c>
      <c r="BF4297" s="16">
        <v>1.6079775733674792E-2</v>
      </c>
      <c r="BG4297" s="44">
        <v>0.16445713833850648</v>
      </c>
      <c r="BH4297" s="43">
        <v>24.43</v>
      </c>
      <c r="BI4297" s="2">
        <v>61.01</v>
      </c>
    </row>
    <row r="4298" spans="1:80" x14ac:dyDescent="0.2">
      <c r="A4298" s="2">
        <v>2020</v>
      </c>
      <c r="B4298" s="4" t="s">
        <v>10</v>
      </c>
      <c r="C4298" s="4" t="s">
        <v>157</v>
      </c>
      <c r="D4298" s="4" t="s">
        <v>260</v>
      </c>
      <c r="E4298" s="52" t="s">
        <v>261</v>
      </c>
      <c r="F4298" s="4" t="s">
        <v>143</v>
      </c>
      <c r="G4298" s="7">
        <v>205390</v>
      </c>
      <c r="J4298" s="8">
        <v>205390</v>
      </c>
      <c r="K4298" s="16">
        <v>0.13337379980134645</v>
      </c>
      <c r="L4298" s="7">
        <v>205390</v>
      </c>
      <c r="M4298" s="7">
        <v>1437730</v>
      </c>
      <c r="P4298" s="8">
        <v>1437730</v>
      </c>
      <c r="Q4298" s="16">
        <v>0.14979950704484413</v>
      </c>
      <c r="R4298" s="40">
        <v>39</v>
      </c>
      <c r="S4298" s="16">
        <v>0</v>
      </c>
      <c r="V4298" s="7">
        <v>7</v>
      </c>
      <c r="W4298" s="7"/>
      <c r="Y4298" s="7">
        <v>2110976</v>
      </c>
      <c r="AB4298" s="7">
        <v>76</v>
      </c>
      <c r="AE4298" s="7">
        <v>4608</v>
      </c>
      <c r="AF4298" s="7">
        <v>640</v>
      </c>
      <c r="AG4298" s="8">
        <v>3968</v>
      </c>
      <c r="AH4298" s="16">
        <v>-0.15141146278870832</v>
      </c>
      <c r="AI4298" s="7">
        <v>2816</v>
      </c>
      <c r="AJ4298" s="7">
        <v>1152</v>
      </c>
      <c r="AK4298" s="12">
        <v>0.61111111111111116</v>
      </c>
      <c r="AL4298" s="12">
        <v>0.95</v>
      </c>
      <c r="AN4298" s="12">
        <v>0.70967741935483875</v>
      </c>
      <c r="AO4298" s="12">
        <v>0.86111111111111116</v>
      </c>
      <c r="AP4298" s="12">
        <v>-0.14998677948175565</v>
      </c>
      <c r="AQ4298" s="8">
        <v>1578239</v>
      </c>
      <c r="AR4298" s="16">
        <v>-0.33125012711950585</v>
      </c>
      <c r="AS4298" s="7">
        <v>60238.129770992367</v>
      </c>
      <c r="AT4298" s="7">
        <v>397.74168346774195</v>
      </c>
      <c r="AU4298" s="7">
        <v>56.820240495391708</v>
      </c>
      <c r="AV4298" s="7">
        <v>193</v>
      </c>
      <c r="AW4298" s="16">
        <v>0.29440539116783271</v>
      </c>
      <c r="AX4298" s="16">
        <v>-0.22318500149174036</v>
      </c>
      <c r="AY4298" s="7">
        <v>36299497</v>
      </c>
      <c r="AZ4298" s="10">
        <v>23</v>
      </c>
      <c r="BA4298" s="16">
        <v>0</v>
      </c>
      <c r="BB4298" s="7">
        <v>1548512.0839701733</v>
      </c>
      <c r="BC4298" s="16">
        <v>6.6311530239952954E-2</v>
      </c>
      <c r="BD4298" s="13">
        <v>16242760.939999999</v>
      </c>
      <c r="BE4298" s="13">
        <v>10.291699127952104</v>
      </c>
      <c r="BF4298" s="16">
        <v>1.5506629506651666E-2</v>
      </c>
      <c r="BG4298" s="44">
        <v>0.15784750903579656</v>
      </c>
      <c r="BH4298" s="43">
        <v>26.2</v>
      </c>
      <c r="BI4298" s="2">
        <v>61.01</v>
      </c>
    </row>
    <row r="4299" spans="1:80" x14ac:dyDescent="0.2">
      <c r="A4299" s="2">
        <v>2020</v>
      </c>
      <c r="B4299" s="4" t="s">
        <v>0</v>
      </c>
      <c r="C4299" s="4" t="s">
        <v>157</v>
      </c>
      <c r="D4299" s="4" t="s">
        <v>260</v>
      </c>
      <c r="E4299" s="52" t="s">
        <v>261</v>
      </c>
      <c r="F4299" s="4" t="s">
        <v>143</v>
      </c>
      <c r="G4299" s="7">
        <v>181321.72</v>
      </c>
      <c r="J4299" s="8">
        <v>181321.72</v>
      </c>
      <c r="K4299" s="16">
        <v>-0.26361118077470613</v>
      </c>
      <c r="L4299" s="7">
        <v>181321.72</v>
      </c>
      <c r="M4299" s="7">
        <v>1269252.04</v>
      </c>
      <c r="P4299" s="8">
        <v>1269252.04</v>
      </c>
      <c r="Q4299" s="16">
        <v>-0.25293887904680334</v>
      </c>
      <c r="R4299" s="40">
        <v>39</v>
      </c>
      <c r="S4299" s="16">
        <v>0</v>
      </c>
      <c r="V4299" s="7">
        <v>7</v>
      </c>
      <c r="W4299" s="7"/>
      <c r="Y4299" s="7">
        <v>1581104</v>
      </c>
      <c r="AB4299" s="7">
        <v>76</v>
      </c>
      <c r="AE4299" s="7">
        <v>3360</v>
      </c>
      <c r="AF4299" s="7">
        <v>388</v>
      </c>
      <c r="AG4299" s="8">
        <v>2972</v>
      </c>
      <c r="AH4299" s="16">
        <v>-0.42324859305259077</v>
      </c>
      <c r="AI4299" s="7">
        <v>2688</v>
      </c>
      <c r="AJ4299" s="7">
        <v>284</v>
      </c>
      <c r="AK4299" s="12">
        <v>0.8</v>
      </c>
      <c r="AL4299" s="12">
        <v>0.95</v>
      </c>
      <c r="AN4299" s="12">
        <v>0.90444145356662176</v>
      </c>
      <c r="AO4299" s="12">
        <v>0.88452380952380949</v>
      </c>
      <c r="AP4299" s="12">
        <v>5.3034534574638581E-3</v>
      </c>
      <c r="AQ4299" s="8">
        <v>89746</v>
      </c>
      <c r="AR4299" s="16">
        <v>-0.96132693105717282</v>
      </c>
      <c r="AS4299" s="7">
        <v>3561.3492063492063</v>
      </c>
      <c r="AT4299" s="7">
        <v>30.197173620457605</v>
      </c>
      <c r="AU4299" s="7">
        <v>4.3138819457796576</v>
      </c>
      <c r="AV4299" s="7">
        <v>193</v>
      </c>
      <c r="AW4299" s="16">
        <v>2.2351719926319468E-2</v>
      </c>
      <c r="AX4299" s="16">
        <v>-0.93390463192604878</v>
      </c>
      <c r="AY4299" s="7">
        <v>2064158</v>
      </c>
      <c r="AZ4299" s="10">
        <v>23</v>
      </c>
      <c r="BA4299" s="16">
        <v>0</v>
      </c>
      <c r="BB4299" s="7">
        <v>89569.227910903151</v>
      </c>
      <c r="BC4299" s="16">
        <v>0.38283294269825258</v>
      </c>
      <c r="BD4299" s="13">
        <v>907764.01000000013</v>
      </c>
      <c r="BE4299" s="13">
        <v>10.114813027878681</v>
      </c>
      <c r="BF4299" s="16">
        <v>1.4938089036683031E-2</v>
      </c>
      <c r="BG4299" s="44">
        <v>0.14902568737440589</v>
      </c>
      <c r="BH4299" s="43">
        <v>25.2</v>
      </c>
      <c r="BI4299" s="2">
        <v>61.01</v>
      </c>
      <c r="CB4299" s="2">
        <v>0.96622889358161002</v>
      </c>
    </row>
    <row r="4300" spans="1:80" x14ac:dyDescent="0.2">
      <c r="A4300" s="2">
        <v>2020</v>
      </c>
      <c r="B4300" s="4" t="s">
        <v>1</v>
      </c>
      <c r="C4300" s="4" t="s">
        <v>157</v>
      </c>
      <c r="D4300" s="4" t="s">
        <v>260</v>
      </c>
      <c r="E4300" s="52" t="s">
        <v>261</v>
      </c>
      <c r="F4300" s="4" t="s">
        <v>143</v>
      </c>
      <c r="G4300" s="7">
        <v>204993.6</v>
      </c>
      <c r="J4300" s="8">
        <v>204993.6</v>
      </c>
      <c r="K4300" s="16">
        <v>-0.12609390454232883</v>
      </c>
      <c r="L4300" s="7">
        <v>204993.6</v>
      </c>
      <c r="M4300" s="7">
        <v>1434955.2</v>
      </c>
      <c r="P4300" s="8">
        <v>1434955.2</v>
      </c>
      <c r="Q4300" s="16">
        <v>-0.11342859881105827</v>
      </c>
      <c r="R4300" s="40">
        <v>39</v>
      </c>
      <c r="S4300" s="16">
        <v>0</v>
      </c>
      <c r="V4300" s="7">
        <v>7</v>
      </c>
      <c r="W4300" s="7"/>
      <c r="Y4300" s="7">
        <v>1787520</v>
      </c>
      <c r="AB4300" s="7">
        <v>76</v>
      </c>
      <c r="AE4300" s="7">
        <v>3472</v>
      </c>
      <c r="AF4300" s="7">
        <v>112</v>
      </c>
      <c r="AG4300" s="8">
        <v>3360</v>
      </c>
      <c r="AH4300" s="16">
        <v>-0.31554288042371159</v>
      </c>
      <c r="AI4300" s="7">
        <v>3076</v>
      </c>
      <c r="AJ4300" s="7">
        <v>284</v>
      </c>
      <c r="AK4300" s="12">
        <v>0.88594470046082952</v>
      </c>
      <c r="AL4300" s="12">
        <v>0.95</v>
      </c>
      <c r="AN4300" s="12">
        <v>0.91547619047619044</v>
      </c>
      <c r="AO4300" s="12">
        <v>0.967741935483871</v>
      </c>
      <c r="AP4300" s="12">
        <v>3.6216882418173668E-2</v>
      </c>
      <c r="AQ4300" s="8">
        <v>126401</v>
      </c>
      <c r="AR4300" s="16">
        <v>-0.94777217444121009</v>
      </c>
      <c r="AS4300" s="7">
        <v>4878.4639135468933</v>
      </c>
      <c r="AT4300" s="7">
        <v>37.619345238095235</v>
      </c>
      <c r="AU4300" s="7">
        <v>5.3741921768707481</v>
      </c>
      <c r="AV4300" s="7">
        <v>193</v>
      </c>
      <c r="AW4300" s="16">
        <v>2.7845555320573825E-2</v>
      </c>
      <c r="AX4300" s="16">
        <v>-0.92478460331165446</v>
      </c>
      <c r="AY4300" s="7">
        <v>2907223</v>
      </c>
      <c r="AZ4300" s="10">
        <v>23</v>
      </c>
      <c r="BA4300" s="16">
        <v>0</v>
      </c>
      <c r="BB4300" s="7">
        <v>123103.48338571895</v>
      </c>
      <c r="BC4300" s="16">
        <v>0.40290541381290229</v>
      </c>
      <c r="BD4300" s="13">
        <v>1329425.4100000001</v>
      </c>
      <c r="BE4300" s="13">
        <v>10.517522883521492</v>
      </c>
      <c r="BF4300" s="16">
        <v>1.5230988986452683E-2</v>
      </c>
      <c r="BG4300" s="44">
        <v>0.15014906096182376</v>
      </c>
      <c r="BH4300" s="43">
        <v>25.91</v>
      </c>
      <c r="BI4300" s="2">
        <v>61.01</v>
      </c>
    </row>
    <row r="4301" spans="1:80" x14ac:dyDescent="0.2">
      <c r="A4301" s="2">
        <v>2020</v>
      </c>
      <c r="B4301" s="4" t="s">
        <v>2</v>
      </c>
      <c r="C4301" s="4" t="s">
        <v>157</v>
      </c>
      <c r="D4301" s="4" t="s">
        <v>260</v>
      </c>
      <c r="E4301" s="52" t="s">
        <v>261</v>
      </c>
      <c r="F4301" s="4" t="s">
        <v>143</v>
      </c>
      <c r="G4301" s="7">
        <v>194743.91999999998</v>
      </c>
      <c r="J4301" s="8">
        <v>194743.91999999998</v>
      </c>
      <c r="K4301" s="16">
        <v>-0.16775479447179453</v>
      </c>
      <c r="L4301" s="7">
        <v>194743.91999999998</v>
      </c>
      <c r="M4301" s="7">
        <v>1363207.44</v>
      </c>
      <c r="P4301" s="8">
        <v>1363207.44</v>
      </c>
      <c r="Q4301" s="16">
        <v>-0.15569326975399445</v>
      </c>
      <c r="R4301" s="40">
        <v>39</v>
      </c>
      <c r="S4301" s="16">
        <v>0</v>
      </c>
      <c r="V4301" s="7">
        <v>7</v>
      </c>
      <c r="W4301" s="7"/>
      <c r="Y4301" s="7">
        <v>1698144</v>
      </c>
      <c r="AB4301" s="7">
        <v>76</v>
      </c>
      <c r="AE4301" s="7">
        <v>3360</v>
      </c>
      <c r="AF4301" s="7">
        <v>168</v>
      </c>
      <c r="AG4301" s="8">
        <v>3192</v>
      </c>
      <c r="AH4301" s="16">
        <v>-0.3481723504186236</v>
      </c>
      <c r="AI4301" s="7">
        <v>2754</v>
      </c>
      <c r="AJ4301" s="7">
        <v>438</v>
      </c>
      <c r="AK4301" s="12">
        <v>0.81964285714285712</v>
      </c>
      <c r="AL4301" s="12">
        <v>0.95</v>
      </c>
      <c r="AN4301" s="12">
        <v>0.86278195488721809</v>
      </c>
      <c r="AO4301" s="12">
        <v>0.95</v>
      </c>
      <c r="AP4301" s="12">
        <v>-2.2640012240726648E-4</v>
      </c>
      <c r="AQ4301" s="8">
        <v>189084</v>
      </c>
      <c r="AR4301" s="16">
        <v>-0.91261080556454222</v>
      </c>
      <c r="AS4301" s="7">
        <v>7334.5228859581066</v>
      </c>
      <c r="AT4301" s="7">
        <v>59.236842105263158</v>
      </c>
      <c r="AU4301" s="7">
        <v>8.4624060150375939</v>
      </c>
      <c r="AV4301" s="7">
        <v>193</v>
      </c>
      <c r="AW4301" s="16">
        <v>4.3846663290350231E-2</v>
      </c>
      <c r="AX4301" s="16">
        <v>-0.86784730990252357</v>
      </c>
      <c r="AY4301" s="7">
        <v>4348932</v>
      </c>
      <c r="AZ4301" s="10">
        <v>23</v>
      </c>
      <c r="BA4301" s="16">
        <v>0</v>
      </c>
      <c r="BB4301" s="7">
        <v>191085.8178013732</v>
      </c>
      <c r="BC4301" s="16">
        <v>0.3642665448552963</v>
      </c>
      <c r="BD4301" s="13">
        <v>2055707.9200000004</v>
      </c>
      <c r="BE4301" s="13">
        <v>10.871929512809125</v>
      </c>
      <c r="BF4301" s="16">
        <v>1.5444105237009237E-2</v>
      </c>
      <c r="BG4301" s="44">
        <v>0.14991629223399236</v>
      </c>
      <c r="BH4301" s="43">
        <v>25.78</v>
      </c>
      <c r="BI4301" s="2">
        <v>61.01</v>
      </c>
      <c r="CB4301" s="2">
        <v>0.95681381957773504</v>
      </c>
    </row>
    <row r="4302" spans="1:80" x14ac:dyDescent="0.2">
      <c r="A4302" s="2">
        <v>2020</v>
      </c>
      <c r="B4302" s="4" t="s">
        <v>3</v>
      </c>
      <c r="C4302" s="4" t="s">
        <v>157</v>
      </c>
      <c r="D4302" s="4" t="s">
        <v>260</v>
      </c>
      <c r="E4302" s="52" t="s">
        <v>261</v>
      </c>
      <c r="F4302" s="4" t="s">
        <v>143</v>
      </c>
      <c r="G4302" s="7">
        <v>176196.88</v>
      </c>
      <c r="J4302" s="8">
        <v>176196.88</v>
      </c>
      <c r="K4302" s="16">
        <v>-0.33302540415704385</v>
      </c>
      <c r="L4302" s="7">
        <v>176196.88</v>
      </c>
      <c r="M4302" s="7">
        <v>1233378.1600000001</v>
      </c>
      <c r="P4302" s="8">
        <v>1233378.1600000001</v>
      </c>
      <c r="Q4302" s="16">
        <v>-0.32335910566656623</v>
      </c>
      <c r="R4302" s="40">
        <v>39</v>
      </c>
      <c r="S4302" s="16">
        <v>0</v>
      </c>
      <c r="V4302" s="7">
        <v>7</v>
      </c>
      <c r="W4302" s="7"/>
      <c r="Y4302" s="7">
        <v>1536416</v>
      </c>
      <c r="AB4302" s="7">
        <v>76</v>
      </c>
      <c r="AE4302" s="7">
        <v>3472</v>
      </c>
      <c r="AF4302" s="7">
        <v>584</v>
      </c>
      <c r="AG4302" s="8">
        <v>2888</v>
      </c>
      <c r="AH4302" s="16">
        <v>-0.33302540415704385</v>
      </c>
      <c r="AI4302" s="7">
        <v>2635</v>
      </c>
      <c r="AJ4302" s="7">
        <v>253</v>
      </c>
      <c r="AK4302" s="12">
        <v>0.7589285714285714</v>
      </c>
      <c r="AL4302" s="12">
        <v>0.95</v>
      </c>
      <c r="AN4302" s="12">
        <v>0.91239612188365649</v>
      </c>
      <c r="AO4302" s="12">
        <v>0.83179723502304148</v>
      </c>
      <c r="AP4302" s="12">
        <v>0.3828054629878308</v>
      </c>
      <c r="AQ4302" s="8">
        <v>295418</v>
      </c>
      <c r="AR4302" s="16">
        <v>-0.8922489634062718</v>
      </c>
      <c r="AS4302" s="7">
        <v>11485.92534992224</v>
      </c>
      <c r="AT4302" s="7">
        <v>102.2915512465374</v>
      </c>
      <c r="AU4302" s="7">
        <v>14.613078749505343</v>
      </c>
      <c r="AV4302" s="7">
        <v>193</v>
      </c>
      <c r="AW4302" s="16">
        <v>7.571543393526084E-2</v>
      </c>
      <c r="AX4302" s="16">
        <v>-0.84075594972740308</v>
      </c>
      <c r="AY4302" s="7">
        <v>6794614</v>
      </c>
      <c r="AZ4302" s="10">
        <v>23</v>
      </c>
      <c r="BA4302" s="16">
        <v>0</v>
      </c>
      <c r="BB4302" s="7">
        <v>288724.44008407654</v>
      </c>
      <c r="BC4302" s="16">
        <v>0.39205344033107586</v>
      </c>
      <c r="BD4302" s="13">
        <v>3308941.4400000009</v>
      </c>
      <c r="BE4302" s="13">
        <v>11.200879567257246</v>
      </c>
      <c r="BF4302" s="16">
        <v>1.5617995155824184E-2</v>
      </c>
      <c r="BG4302" s="44">
        <v>0.14870304141636251</v>
      </c>
      <c r="BH4302" s="43">
        <v>25.72</v>
      </c>
      <c r="BI4302" s="2">
        <v>61.01</v>
      </c>
    </row>
    <row r="4303" spans="1:80" x14ac:dyDescent="0.2">
      <c r="A4303" s="2">
        <v>2020</v>
      </c>
      <c r="B4303" s="4" t="s">
        <v>4</v>
      </c>
      <c r="C4303" s="4" t="s">
        <v>157</v>
      </c>
      <c r="D4303" s="4" t="s">
        <v>260</v>
      </c>
      <c r="E4303" s="52" t="s">
        <v>261</v>
      </c>
      <c r="F4303" s="4" t="s">
        <v>143</v>
      </c>
      <c r="G4303" s="7">
        <v>207739.05</v>
      </c>
      <c r="J4303" s="8">
        <v>207739.05</v>
      </c>
      <c r="K4303" s="16">
        <v>-0.28466386554621848</v>
      </c>
      <c r="L4303" s="7">
        <v>207739.05</v>
      </c>
      <c r="M4303" s="7">
        <v>1454173.3499999999</v>
      </c>
      <c r="P4303" s="8">
        <v>1454173.3499999999</v>
      </c>
      <c r="Q4303" s="16">
        <v>-0.27429667519181589</v>
      </c>
      <c r="R4303" s="40">
        <v>39</v>
      </c>
      <c r="S4303" s="16">
        <v>0</v>
      </c>
      <c r="V4303" s="7">
        <v>7</v>
      </c>
      <c r="W4303" s="7"/>
      <c r="Y4303" s="7">
        <v>1811460</v>
      </c>
      <c r="AB4303" s="7">
        <v>76</v>
      </c>
      <c r="AE4303" s="7">
        <v>3472</v>
      </c>
      <c r="AF4303" s="7">
        <v>67</v>
      </c>
      <c r="AG4303" s="8">
        <v>3405</v>
      </c>
      <c r="AH4303" s="16">
        <v>-0.28466386554621848</v>
      </c>
      <c r="AI4303" s="7">
        <v>3196</v>
      </c>
      <c r="AJ4303" s="7">
        <v>209</v>
      </c>
      <c r="AK4303" s="12">
        <v>0.92050691244239635</v>
      </c>
      <c r="AL4303" s="12">
        <v>0.95</v>
      </c>
      <c r="AN4303" s="12">
        <v>0.93861967694566817</v>
      </c>
      <c r="AO4303" s="12">
        <v>0.98070276497695852</v>
      </c>
      <c r="AP4303" s="12">
        <v>0.23796887289037971</v>
      </c>
      <c r="AQ4303" s="8">
        <v>388951</v>
      </c>
      <c r="AR4303" s="16">
        <v>-0.88468682302415336</v>
      </c>
      <c r="AS4303" s="7">
        <v>14716.269390843738</v>
      </c>
      <c r="AT4303" s="7">
        <v>114.22936857562408</v>
      </c>
      <c r="AU4303" s="7">
        <v>16.318481225089155</v>
      </c>
      <c r="AV4303" s="7">
        <v>193</v>
      </c>
      <c r="AW4303" s="16">
        <v>8.4551716192171791E-2</v>
      </c>
      <c r="AX4303" s="16">
        <v>-0.84110149005266588</v>
      </c>
      <c r="AY4303" s="7">
        <v>8945873</v>
      </c>
      <c r="AZ4303" s="10">
        <v>23</v>
      </c>
      <c r="BA4303" s="16">
        <v>0</v>
      </c>
      <c r="BB4303" s="7">
        <v>375301.01636829897</v>
      </c>
      <c r="BC4303" s="16">
        <v>0.38741485920612717</v>
      </c>
      <c r="BD4303" s="13">
        <v>4300235.4800000014</v>
      </c>
      <c r="BE4303" s="13">
        <v>11.055982578782421</v>
      </c>
      <c r="BF4303" s="16">
        <v>1.5145097173454195E-2</v>
      </c>
      <c r="BG4303" s="44">
        <v>0.14268048449989379</v>
      </c>
      <c r="BH4303" s="43">
        <v>26.43</v>
      </c>
      <c r="BI4303" s="2">
        <v>61.01</v>
      </c>
      <c r="CB4303" s="2">
        <v>0.97176366843299999</v>
      </c>
    </row>
    <row r="4304" spans="1:80" x14ac:dyDescent="0.2">
      <c r="A4304" s="2">
        <v>2020</v>
      </c>
      <c r="B4304" s="4" t="s">
        <v>11</v>
      </c>
      <c r="C4304" s="4" t="s">
        <v>157</v>
      </c>
      <c r="D4304" s="4" t="s">
        <v>260</v>
      </c>
      <c r="E4304" s="52" t="s">
        <v>261</v>
      </c>
      <c r="F4304" s="4" t="s">
        <v>143</v>
      </c>
      <c r="G4304" s="7">
        <v>201088.96</v>
      </c>
      <c r="J4304" s="8">
        <v>201088.96</v>
      </c>
      <c r="K4304" s="16">
        <v>-0.29617766389066846</v>
      </c>
      <c r="L4304" s="7">
        <v>201088.96</v>
      </c>
      <c r="M4304" s="7">
        <v>1407622.72</v>
      </c>
      <c r="P4304" s="8">
        <v>1407622.72</v>
      </c>
      <c r="Q4304" s="16">
        <v>-0.28597734017893905</v>
      </c>
      <c r="R4304" s="40">
        <v>39</v>
      </c>
      <c r="S4304" s="16">
        <v>0</v>
      </c>
      <c r="V4304" s="7">
        <v>7</v>
      </c>
      <c r="W4304" s="7"/>
      <c r="Y4304" s="7">
        <v>1753472</v>
      </c>
      <c r="AB4304" s="7">
        <v>76</v>
      </c>
      <c r="AE4304" s="7">
        <v>3360</v>
      </c>
      <c r="AF4304" s="7">
        <v>64</v>
      </c>
      <c r="AG4304" s="8">
        <v>3296</v>
      </c>
      <c r="AH4304" s="16">
        <v>-0.29617766389066835</v>
      </c>
      <c r="AI4304" s="7">
        <v>3072</v>
      </c>
      <c r="AJ4304" s="7">
        <v>224</v>
      </c>
      <c r="AK4304" s="12">
        <v>0.91428571428571426</v>
      </c>
      <c r="AL4304" s="12">
        <v>0.95</v>
      </c>
      <c r="AN4304" s="12">
        <v>0.93203883495145634</v>
      </c>
      <c r="AO4304" s="12">
        <v>0.98095238095238091</v>
      </c>
      <c r="AP4304" s="12">
        <v>0.17300130719636386</v>
      </c>
      <c r="AQ4304" s="8">
        <v>492400</v>
      </c>
      <c r="AR4304" s="16">
        <v>-0.85242219121876073</v>
      </c>
      <c r="AS4304" s="7">
        <v>18400.597907324365</v>
      </c>
      <c r="AT4304" s="7">
        <v>149.39320388349515</v>
      </c>
      <c r="AU4304" s="7">
        <v>21.341886269070734</v>
      </c>
      <c r="AV4304" s="7">
        <v>193</v>
      </c>
      <c r="AW4304" s="16">
        <v>0.11057972160140277</v>
      </c>
      <c r="AX4304" s="16">
        <v>-0.79331495051120182</v>
      </c>
      <c r="AY4304" s="7">
        <v>11325200</v>
      </c>
      <c r="AZ4304" s="10">
        <v>23</v>
      </c>
      <c r="BA4304" s="16">
        <v>0</v>
      </c>
      <c r="BB4304" s="7">
        <v>476241.86265367561</v>
      </c>
      <c r="BC4304" s="16">
        <v>0.35472207319710364</v>
      </c>
      <c r="BD4304" s="13">
        <v>5326052.8400000008</v>
      </c>
      <c r="BE4304" s="13">
        <v>10.816516734362308</v>
      </c>
      <c r="BF4304" s="16">
        <v>1.4561221181885697E-2</v>
      </c>
      <c r="BG4304" s="44">
        <v>0.13617648451267395</v>
      </c>
      <c r="BH4304" s="43">
        <v>26.759999999999998</v>
      </c>
      <c r="BI4304" s="2">
        <v>61.01</v>
      </c>
      <c r="CB4304" s="2">
        <v>0.97571942446432003</v>
      </c>
    </row>
    <row r="4305" spans="1:80" x14ac:dyDescent="0.2">
      <c r="A4305" s="2">
        <v>2020</v>
      </c>
      <c r="B4305" s="4" t="s">
        <v>5</v>
      </c>
      <c r="C4305" s="4" t="s">
        <v>157</v>
      </c>
      <c r="D4305" s="4" t="s">
        <v>260</v>
      </c>
      <c r="E4305" s="52" t="s">
        <v>261</v>
      </c>
      <c r="F4305" s="4" t="s">
        <v>143</v>
      </c>
      <c r="G4305" s="7">
        <v>204078.44999999998</v>
      </c>
      <c r="J4305" s="8">
        <v>204078.44999999998</v>
      </c>
      <c r="K4305" s="16">
        <v>-0.3236959158916296</v>
      </c>
      <c r="L4305" s="7">
        <v>204078.44999999998</v>
      </c>
      <c r="M4305" s="7">
        <v>1428549.15</v>
      </c>
      <c r="P4305" s="8">
        <v>1428549.15</v>
      </c>
      <c r="Q4305" s="16">
        <v>-0.31389440742629093</v>
      </c>
      <c r="R4305" s="40">
        <v>39</v>
      </c>
      <c r="S4305" s="16">
        <v>0</v>
      </c>
      <c r="V4305" s="7">
        <v>7</v>
      </c>
      <c r="W4305" s="7"/>
      <c r="Y4305" s="7">
        <v>1779540</v>
      </c>
      <c r="AB4305" s="7">
        <v>76</v>
      </c>
      <c r="AE4305" s="7">
        <v>3472</v>
      </c>
      <c r="AF4305" s="7">
        <v>127</v>
      </c>
      <c r="AG4305" s="8">
        <v>3345</v>
      </c>
      <c r="AH4305" s="16">
        <v>-0.3236959158916296</v>
      </c>
      <c r="AI4305" s="7">
        <v>3064</v>
      </c>
      <c r="AJ4305" s="7">
        <v>281</v>
      </c>
      <c r="AK4305" s="12">
        <v>0.88248847926267282</v>
      </c>
      <c r="AL4305" s="12">
        <v>0.95</v>
      </c>
      <c r="AN4305" s="12">
        <v>0.9159940209267563</v>
      </c>
      <c r="AO4305" s="12">
        <v>0.96342165898617516</v>
      </c>
      <c r="AP4305" s="12">
        <v>0.26338718000661943</v>
      </c>
      <c r="AQ4305" s="8">
        <v>633186</v>
      </c>
      <c r="AR4305" s="16">
        <v>-0.81242006865245486</v>
      </c>
      <c r="AS4305" s="7">
        <v>23494.842300556586</v>
      </c>
      <c r="AT4305" s="7">
        <v>189.2932735426009</v>
      </c>
      <c r="AU4305" s="7">
        <v>27.041896220371559</v>
      </c>
      <c r="AV4305" s="7">
        <v>193</v>
      </c>
      <c r="AW4305" s="16">
        <v>0.14011345191902361</v>
      </c>
      <c r="AX4305" s="16">
        <v>-0.72660194964466318</v>
      </c>
      <c r="AY4305" s="7">
        <v>14563278</v>
      </c>
      <c r="AZ4305" s="10">
        <v>23</v>
      </c>
      <c r="BA4305" s="16">
        <v>0</v>
      </c>
      <c r="BB4305" s="7">
        <v>598617.83250530309</v>
      </c>
      <c r="BC4305" s="16">
        <v>0.3249005096446676</v>
      </c>
      <c r="BD4305" s="13">
        <v>6870074.2599999998</v>
      </c>
      <c r="BE4305" s="13">
        <v>10.850009728578964</v>
      </c>
      <c r="BF4305" s="16">
        <v>1.4358386966272093E-2</v>
      </c>
      <c r="BG4305" s="44">
        <v>0.13051133033236295</v>
      </c>
      <c r="BH4305" s="43">
        <v>26.95</v>
      </c>
      <c r="BI4305" s="2">
        <v>61.01</v>
      </c>
      <c r="CB4305" s="2">
        <v>0.97923875432525997</v>
      </c>
    </row>
    <row r="4306" spans="1:80" x14ac:dyDescent="0.2">
      <c r="A4306" s="2">
        <v>2020</v>
      </c>
      <c r="B4306" s="4" t="s">
        <v>6</v>
      </c>
      <c r="C4306" s="4" t="s">
        <v>157</v>
      </c>
      <c r="D4306" s="4" t="s">
        <v>260</v>
      </c>
      <c r="E4306" s="52" t="s">
        <v>261</v>
      </c>
      <c r="F4306" s="4" t="s">
        <v>143</v>
      </c>
      <c r="G4306" s="7">
        <v>197123.31</v>
      </c>
      <c r="J4306" s="8">
        <v>197123.31</v>
      </c>
      <c r="K4306" s="16">
        <v>-0.31108742004264389</v>
      </c>
      <c r="L4306" s="7">
        <v>197123.31</v>
      </c>
      <c r="M4306" s="7">
        <v>1379863.17</v>
      </c>
      <c r="P4306" s="8">
        <v>1379863.17</v>
      </c>
      <c r="Q4306" s="16">
        <v>-0.30110317975340684</v>
      </c>
      <c r="R4306" s="40">
        <v>39</v>
      </c>
      <c r="S4306" s="16">
        <v>0</v>
      </c>
      <c r="V4306" s="7">
        <v>7</v>
      </c>
      <c r="W4306" s="7"/>
      <c r="Y4306" s="7">
        <v>1718892</v>
      </c>
      <c r="AB4306" s="7">
        <v>76</v>
      </c>
      <c r="AE4306" s="7">
        <v>3360</v>
      </c>
      <c r="AF4306" s="7">
        <v>129</v>
      </c>
      <c r="AG4306" s="8">
        <v>3231</v>
      </c>
      <c r="AH4306" s="16">
        <v>-0.31108742004264389</v>
      </c>
      <c r="AI4306" s="7">
        <v>2851</v>
      </c>
      <c r="AJ4306" s="7">
        <v>380</v>
      </c>
      <c r="AK4306" s="12">
        <v>0.84851190476190474</v>
      </c>
      <c r="AL4306" s="12">
        <v>0.95</v>
      </c>
      <c r="AN4306" s="12">
        <v>0.88238935314144229</v>
      </c>
      <c r="AO4306" s="12">
        <v>0.96160714285714288</v>
      </c>
      <c r="AP4306" s="12">
        <v>0.29689942533167168</v>
      </c>
      <c r="AQ4306" s="8">
        <v>779424</v>
      </c>
      <c r="AR4306" s="16">
        <v>-0.7548281081516357</v>
      </c>
      <c r="AS4306" s="7">
        <v>30304.199066874029</v>
      </c>
      <c r="AT4306" s="7">
        <v>241.23305478180129</v>
      </c>
      <c r="AU4306" s="7">
        <v>34.461864968828756</v>
      </c>
      <c r="AV4306" s="7">
        <v>193</v>
      </c>
      <c r="AW4306" s="16">
        <v>0.17855888584885365</v>
      </c>
      <c r="AX4306" s="16">
        <v>-0.64920159207211769</v>
      </c>
      <c r="AY4306" s="7">
        <v>17926752</v>
      </c>
      <c r="AZ4306" s="10">
        <v>23</v>
      </c>
      <c r="BA4306" s="16">
        <v>0</v>
      </c>
      <c r="BB4306" s="7">
        <v>740983.83219642285</v>
      </c>
      <c r="BC4306" s="16">
        <v>0.29207325456069722</v>
      </c>
      <c r="BD4306" s="13">
        <v>8416742.6500000004</v>
      </c>
      <c r="BE4306" s="13">
        <v>10.798670107669254</v>
      </c>
      <c r="BF4306" s="16">
        <v>1.403488170849339E-2</v>
      </c>
      <c r="BG4306" s="44">
        <v>0.12632301919996394</v>
      </c>
      <c r="BH4306" s="43">
        <v>25.72</v>
      </c>
      <c r="BI4306" s="2">
        <v>61.01</v>
      </c>
      <c r="CB4306" s="2">
        <v>0.95458715596330002</v>
      </c>
    </row>
    <row r="4307" spans="1:80" x14ac:dyDescent="0.2">
      <c r="A4307" s="2">
        <v>2020</v>
      </c>
      <c r="B4307" s="4" t="s">
        <v>7</v>
      </c>
      <c r="C4307" s="4" t="s">
        <v>157</v>
      </c>
      <c r="D4307" s="4" t="s">
        <v>260</v>
      </c>
      <c r="E4307" s="52" t="s">
        <v>261</v>
      </c>
      <c r="F4307" s="4" t="s">
        <v>143</v>
      </c>
      <c r="G4307" s="7">
        <v>200051.78999999998</v>
      </c>
      <c r="J4307" s="8">
        <v>200051.78999999998</v>
      </c>
      <c r="K4307" s="16">
        <v>-0.33326555510370071</v>
      </c>
      <c r="L4307" s="7">
        <v>200051.78999999998</v>
      </c>
      <c r="M4307" s="7">
        <v>1400362.5299999998</v>
      </c>
      <c r="P4307" s="8">
        <v>1400362.5299999998</v>
      </c>
      <c r="Q4307" s="16">
        <v>-0.32360273706172549</v>
      </c>
      <c r="R4307" s="40">
        <v>39</v>
      </c>
      <c r="S4307" s="16">
        <v>0</v>
      </c>
      <c r="V4307" s="7">
        <v>7</v>
      </c>
      <c r="W4307" s="7"/>
      <c r="Y4307" s="7">
        <v>1744428</v>
      </c>
      <c r="AB4307" s="7">
        <v>76</v>
      </c>
      <c r="AE4307" s="7">
        <v>3472</v>
      </c>
      <c r="AF4307" s="7">
        <v>193</v>
      </c>
      <c r="AG4307" s="8">
        <v>3279</v>
      </c>
      <c r="AH4307" s="16">
        <v>-0.33326555510370071</v>
      </c>
      <c r="AI4307" s="7">
        <v>2750</v>
      </c>
      <c r="AJ4307" s="7">
        <v>529</v>
      </c>
      <c r="AK4307" s="12">
        <v>0.79205069124423966</v>
      </c>
      <c r="AL4307" s="12">
        <v>0.95</v>
      </c>
      <c r="AN4307" s="12">
        <v>0.83867032631899974</v>
      </c>
      <c r="AO4307" s="12">
        <v>0.94441244239631339</v>
      </c>
      <c r="AP4307" s="12">
        <v>0.20742993701312651</v>
      </c>
      <c r="AQ4307" s="8">
        <v>804671</v>
      </c>
      <c r="AR4307" s="16">
        <v>-0.7361025796763131</v>
      </c>
      <c r="AS4307" s="7">
        <v>30712.633587786262</v>
      </c>
      <c r="AT4307" s="7">
        <v>245.40134187252212</v>
      </c>
      <c r="AU4307" s="7">
        <v>35.057334553217444</v>
      </c>
      <c r="AV4307" s="7">
        <v>193</v>
      </c>
      <c r="AW4307" s="16">
        <v>0.18164422048299195</v>
      </c>
      <c r="AX4307" s="16">
        <v>-0.60984847990467228</v>
      </c>
      <c r="AY4307" s="7">
        <v>18507433</v>
      </c>
      <c r="AZ4307" s="10">
        <v>23</v>
      </c>
      <c r="BA4307" s="16">
        <v>0</v>
      </c>
      <c r="BB4307" s="7">
        <v>806608.06900365569</v>
      </c>
      <c r="BC4307" s="16">
        <v>0.25901412263290863</v>
      </c>
      <c r="BD4307" s="13">
        <v>8733307.9000000004</v>
      </c>
      <c r="BE4307" s="13">
        <v>10.853265371810343</v>
      </c>
      <c r="BF4307" s="16">
        <v>1.3868118397157726E-2</v>
      </c>
      <c r="BG4307" s="44">
        <v>0.12307878874277293</v>
      </c>
      <c r="BH4307" s="43">
        <v>26.2</v>
      </c>
      <c r="BI4307" s="2">
        <v>61.01</v>
      </c>
      <c r="CB4307" s="2">
        <v>0.95863975882353003</v>
      </c>
    </row>
    <row r="4308" spans="1:80" x14ac:dyDescent="0.2">
      <c r="A4308" s="2">
        <v>2021</v>
      </c>
      <c r="B4308" s="4" t="s">
        <v>8</v>
      </c>
      <c r="C4308" s="4" t="s">
        <v>157</v>
      </c>
      <c r="D4308" s="4" t="s">
        <v>260</v>
      </c>
      <c r="E4308" s="52" t="s">
        <v>261</v>
      </c>
      <c r="F4308" s="4" t="s">
        <v>143</v>
      </c>
      <c r="G4308" s="7">
        <v>201455.02</v>
      </c>
      <c r="J4308" s="8">
        <v>201455.02</v>
      </c>
      <c r="K4308" s="16">
        <v>-0.35178641539065569</v>
      </c>
      <c r="L4308" s="7">
        <v>201455.02</v>
      </c>
      <c r="M4308" s="7">
        <v>1410185.14</v>
      </c>
      <c r="P4308" s="8">
        <v>1410185.14</v>
      </c>
      <c r="Q4308" s="16">
        <v>-0.35178641539065569</v>
      </c>
      <c r="R4308" s="40">
        <v>39</v>
      </c>
      <c r="S4308" s="16">
        <v>0</v>
      </c>
      <c r="V4308" s="7">
        <v>7</v>
      </c>
      <c r="W4308" s="7"/>
      <c r="Y4308" s="7">
        <v>1756664</v>
      </c>
      <c r="AB4308" s="7">
        <v>76</v>
      </c>
      <c r="AE4308" s="7">
        <v>3472</v>
      </c>
      <c r="AF4308" s="7">
        <v>170</v>
      </c>
      <c r="AG4308" s="8">
        <v>3302</v>
      </c>
      <c r="AH4308" s="16">
        <v>-0.35178641539065569</v>
      </c>
      <c r="AI4308" s="7">
        <v>2945</v>
      </c>
      <c r="AJ4308" s="7">
        <v>357</v>
      </c>
      <c r="AK4308" s="12">
        <v>0.8482142857142857</v>
      </c>
      <c r="AL4308" s="12">
        <v>0.95</v>
      </c>
      <c r="AN4308" s="12">
        <v>0.89188370684433682</v>
      </c>
      <c r="AO4308" s="12">
        <v>0.95103686635944695</v>
      </c>
      <c r="AP4308" s="12">
        <v>7.5581345327900396E-2</v>
      </c>
      <c r="AQ4308" s="8">
        <v>896351</v>
      </c>
      <c r="AR4308" s="16">
        <v>-0.68126206356047314</v>
      </c>
      <c r="AS4308" s="7">
        <v>33914.150586454787</v>
      </c>
      <c r="AT4308" s="7">
        <v>271.45699576014539</v>
      </c>
      <c r="AU4308" s="7">
        <v>38.779570822877915</v>
      </c>
      <c r="AV4308" s="7">
        <v>193</v>
      </c>
      <c r="AW4308" s="16">
        <v>0.20093041877138815</v>
      </c>
      <c r="AX4308" s="16">
        <v>-0.50828254142248652</v>
      </c>
      <c r="AY4308" s="7">
        <v>20616073</v>
      </c>
      <c r="AZ4308" s="10">
        <v>23</v>
      </c>
      <c r="BA4308" s="16">
        <v>0</v>
      </c>
      <c r="BB4308" s="7">
        <v>1003830.1055616579</v>
      </c>
      <c r="BC4308" s="16">
        <v>0.19134212216590213</v>
      </c>
      <c r="BD4308" s="13">
        <v>9670566.8800000008</v>
      </c>
      <c r="BE4308" s="13">
        <v>10.788816970137816</v>
      </c>
      <c r="BF4308" s="16">
        <v>1.3563077287549847E-2</v>
      </c>
      <c r="BG4308" s="44">
        <v>0.11794414661373884</v>
      </c>
      <c r="BH4308" s="43">
        <v>26.43</v>
      </c>
      <c r="BI4308" s="2">
        <v>61.01</v>
      </c>
      <c r="CB4308" s="2">
        <v>0.97758655193099997</v>
      </c>
    </row>
    <row r="4309" spans="1:80" x14ac:dyDescent="0.2">
      <c r="A4309" s="2">
        <v>2021</v>
      </c>
      <c r="B4309" s="4" t="s">
        <v>9</v>
      </c>
      <c r="C4309" s="4" t="s">
        <v>157</v>
      </c>
      <c r="D4309" s="4" t="s">
        <v>260</v>
      </c>
      <c r="E4309" s="52" t="s">
        <v>261</v>
      </c>
      <c r="F4309" s="4" t="s">
        <v>143</v>
      </c>
      <c r="G4309" s="7">
        <v>185592.41999999998</v>
      </c>
      <c r="J4309" s="8">
        <v>185592.41999999998</v>
      </c>
      <c r="K4309" s="16">
        <v>-0.33551769331585846</v>
      </c>
      <c r="L4309" s="7">
        <v>185592.41999999998</v>
      </c>
      <c r="M4309" s="7">
        <v>1299146.94</v>
      </c>
      <c r="P4309" s="8">
        <v>1299146.94</v>
      </c>
      <c r="Q4309" s="16">
        <v>-0.33551769331585835</v>
      </c>
      <c r="R4309" s="40">
        <v>39</v>
      </c>
      <c r="S4309" s="16">
        <v>0</v>
      </c>
      <c r="V4309" s="7">
        <v>7</v>
      </c>
      <c r="W4309" s="7"/>
      <c r="Y4309" s="7">
        <v>1618344</v>
      </c>
      <c r="AB4309" s="7">
        <v>76</v>
      </c>
      <c r="AE4309" s="7">
        <v>3136</v>
      </c>
      <c r="AF4309" s="7">
        <v>94</v>
      </c>
      <c r="AG4309" s="8">
        <v>3042</v>
      </c>
      <c r="AH4309" s="16">
        <v>-0.33551769331585846</v>
      </c>
      <c r="AI4309" s="7">
        <v>2739</v>
      </c>
      <c r="AJ4309" s="7">
        <v>303</v>
      </c>
      <c r="AK4309" s="12">
        <v>0.87340561224489799</v>
      </c>
      <c r="AL4309" s="12">
        <v>0.95</v>
      </c>
      <c r="AN4309" s="12">
        <v>0.90039447731755429</v>
      </c>
      <c r="AO4309" s="12">
        <v>0.97002551020408168</v>
      </c>
      <c r="AP4309" s="12">
        <v>0.12653892242682807</v>
      </c>
      <c r="AQ4309" s="8">
        <v>941106</v>
      </c>
      <c r="AR4309" s="16">
        <v>-0.63402891118170457</v>
      </c>
      <c r="AS4309" s="7">
        <v>39675.632377740309</v>
      </c>
      <c r="AT4309" s="7">
        <v>309.37080867850096</v>
      </c>
      <c r="AU4309" s="7">
        <v>44.195829811214423</v>
      </c>
      <c r="AV4309" s="7">
        <v>193</v>
      </c>
      <c r="AW4309" s="16">
        <v>0.2289939368456706</v>
      </c>
      <c r="AX4309" s="16">
        <v>-0.44923877560481396</v>
      </c>
      <c r="AY4309" s="7">
        <v>21645438</v>
      </c>
      <c r="AZ4309" s="10">
        <v>23</v>
      </c>
      <c r="BA4309" s="16">
        <v>0</v>
      </c>
      <c r="BB4309" s="7">
        <v>1083121.5541399433</v>
      </c>
      <c r="BC4309" s="16">
        <v>0.17016974138191809</v>
      </c>
      <c r="BD4309" s="13">
        <v>10176758.159999996</v>
      </c>
      <c r="BE4309" s="13">
        <v>10.813615214439178</v>
      </c>
      <c r="BF4309" s="16">
        <v>1.3374065494029279E-2</v>
      </c>
      <c r="BG4309" s="44">
        <v>0.11504267523981684</v>
      </c>
      <c r="BH4309" s="43">
        <v>23.72</v>
      </c>
      <c r="BI4309" s="2">
        <v>61.01</v>
      </c>
    </row>
    <row r="4310" spans="1:80" x14ac:dyDescent="0.2">
      <c r="A4310" s="2">
        <v>2021</v>
      </c>
      <c r="B4310" s="4" t="s">
        <v>10</v>
      </c>
      <c r="C4310" s="4" t="s">
        <v>157</v>
      </c>
      <c r="D4310" s="4" t="s">
        <v>260</v>
      </c>
      <c r="E4310" s="52" t="s">
        <v>261</v>
      </c>
      <c r="F4310" s="4" t="s">
        <v>143</v>
      </c>
      <c r="G4310" s="7">
        <v>203956.43</v>
      </c>
      <c r="J4310" s="8">
        <v>203956.43</v>
      </c>
      <c r="K4310" s="16">
        <v>-0.15751008064516125</v>
      </c>
      <c r="L4310" s="7">
        <v>203956.43</v>
      </c>
      <c r="M4310" s="7">
        <v>1427695.01</v>
      </c>
      <c r="P4310" s="8">
        <v>1427695.01</v>
      </c>
      <c r="Q4310" s="16">
        <v>-0.15751008064516125</v>
      </c>
      <c r="R4310" s="40">
        <v>39</v>
      </c>
      <c r="S4310" s="16">
        <v>0</v>
      </c>
      <c r="V4310" s="7">
        <v>7</v>
      </c>
      <c r="W4310" s="7"/>
      <c r="Y4310" s="7">
        <v>1778476</v>
      </c>
      <c r="AB4310" s="7">
        <v>76</v>
      </c>
      <c r="AE4310" s="7">
        <v>3472</v>
      </c>
      <c r="AF4310" s="7">
        <v>129</v>
      </c>
      <c r="AG4310" s="8">
        <v>3343</v>
      </c>
      <c r="AH4310" s="16">
        <v>-0.15751008064516125</v>
      </c>
      <c r="AI4310" s="7">
        <v>2915</v>
      </c>
      <c r="AJ4310" s="7">
        <v>428</v>
      </c>
      <c r="AK4310" s="12">
        <v>0.83957373271889402</v>
      </c>
      <c r="AL4310" s="12">
        <v>0.95</v>
      </c>
      <c r="AN4310" s="12">
        <v>0.87197128327849238</v>
      </c>
      <c r="AO4310" s="12">
        <v>0.96284562211981561</v>
      </c>
      <c r="AP4310" s="12">
        <v>0.22868680825605736</v>
      </c>
      <c r="AQ4310" s="8">
        <v>1210032</v>
      </c>
      <c r="AR4310" s="16">
        <v>-0.23330243391526884</v>
      </c>
      <c r="AS4310" s="7">
        <v>44421.145374449341</v>
      </c>
      <c r="AT4310" s="7">
        <v>361.95991624289559</v>
      </c>
      <c r="AU4310" s="7">
        <v>51.708559463270795</v>
      </c>
      <c r="AV4310" s="7">
        <v>193</v>
      </c>
      <c r="AW4310" s="16">
        <v>0.26791999721901966</v>
      </c>
      <c r="AX4310" s="16">
        <v>-8.9962326585637964E-2</v>
      </c>
      <c r="AY4310" s="7">
        <v>27830736</v>
      </c>
      <c r="AZ4310" s="10">
        <v>23</v>
      </c>
      <c r="BA4310" s="16">
        <v>0</v>
      </c>
      <c r="BB4310" s="7">
        <v>1187240.4458327265</v>
      </c>
      <c r="BC4310" s="16">
        <v>3.634782798939247E-2</v>
      </c>
      <c r="BD4310" s="64">
        <v>13088712.710000001</v>
      </c>
      <c r="BE4310" s="13">
        <v>10.816831877173497</v>
      </c>
      <c r="BF4310" s="16">
        <v>1.3164812735953567E-2</v>
      </c>
      <c r="BG4310" s="44">
        <v>0.11193619278091586</v>
      </c>
      <c r="BH4310" s="43">
        <v>27.24</v>
      </c>
      <c r="BI4310" s="10">
        <v>61.01</v>
      </c>
    </row>
    <row r="4311" spans="1:80" x14ac:dyDescent="0.2">
      <c r="A4311" s="2">
        <v>2021</v>
      </c>
      <c r="B4311" s="4" t="s">
        <v>0</v>
      </c>
      <c r="C4311" s="4" t="s">
        <v>157</v>
      </c>
      <c r="D4311" s="4" t="s">
        <v>260</v>
      </c>
      <c r="E4311" s="52" t="s">
        <v>261</v>
      </c>
      <c r="F4311" s="4" t="s">
        <v>143</v>
      </c>
      <c r="G4311" s="7">
        <v>191693.41999999998</v>
      </c>
      <c r="J4311" s="8">
        <v>191693.41999999998</v>
      </c>
      <c r="K4311" s="16">
        <v>5.7200538358007869E-2</v>
      </c>
      <c r="L4311" s="7">
        <v>191693.41999999998</v>
      </c>
      <c r="M4311" s="7">
        <v>1341853.94</v>
      </c>
      <c r="P4311" s="8">
        <v>1341853.94</v>
      </c>
      <c r="Q4311" s="16">
        <v>5.7200538358008091E-2</v>
      </c>
      <c r="R4311" s="40">
        <v>39</v>
      </c>
      <c r="S4311" s="16">
        <v>0</v>
      </c>
      <c r="V4311" s="7">
        <v>7</v>
      </c>
      <c r="W4311" s="7"/>
      <c r="Y4311" s="7">
        <v>1671544</v>
      </c>
      <c r="AB4311" s="7">
        <v>76</v>
      </c>
      <c r="AE4311" s="7">
        <v>3360</v>
      </c>
      <c r="AF4311" s="7">
        <v>218</v>
      </c>
      <c r="AG4311" s="8">
        <v>3142</v>
      </c>
      <c r="AH4311" s="16">
        <v>5.7200538358008091E-2</v>
      </c>
      <c r="AI4311" s="7">
        <v>2871</v>
      </c>
      <c r="AJ4311" s="7">
        <v>271</v>
      </c>
      <c r="AK4311" s="12">
        <v>0.85446428571428568</v>
      </c>
      <c r="AL4311" s="12">
        <v>0.95</v>
      </c>
      <c r="AN4311" s="12">
        <v>0.91374920432845319</v>
      </c>
      <c r="AO4311" s="12">
        <v>0.93511904761904763</v>
      </c>
      <c r="AP4311" s="12">
        <v>1.0291158952441704E-2</v>
      </c>
      <c r="AQ4311" s="8">
        <v>1069187</v>
      </c>
      <c r="AR4311" s="16">
        <v>10.913478038018408</v>
      </c>
      <c r="AS4311" s="7">
        <v>40746.455792682929</v>
      </c>
      <c r="AT4311" s="7">
        <v>340.28866963717377</v>
      </c>
      <c r="AU4311" s="7">
        <v>48.612667091024825</v>
      </c>
      <c r="AV4311" s="7">
        <v>193</v>
      </c>
      <c r="AW4311" s="16">
        <v>0.25187910409857422</v>
      </c>
      <c r="AX4311" s="16">
        <v>10.268891384147267</v>
      </c>
      <c r="AY4311" s="7">
        <v>24591301</v>
      </c>
      <c r="AZ4311" s="10">
        <v>23</v>
      </c>
      <c r="BA4311" s="16">
        <v>0</v>
      </c>
      <c r="BB4311" s="7">
        <v>1067081.02959881</v>
      </c>
      <c r="BC4311" s="16">
        <v>-5.1219764685067872</v>
      </c>
      <c r="BD4311" s="64">
        <v>11400793.020000003</v>
      </c>
      <c r="BE4311" s="13">
        <v>10.66304867156073</v>
      </c>
      <c r="BF4311" s="16">
        <v>1.2771341118593174E-2</v>
      </c>
      <c r="BG4311" s="44">
        <v>0.10822650295467996</v>
      </c>
      <c r="BH4311" s="43">
        <v>26.24</v>
      </c>
      <c r="BI4311" s="10">
        <v>61.01</v>
      </c>
      <c r="BJ4311" s="2" t="s">
        <v>311</v>
      </c>
    </row>
    <row r="4312" spans="1:80" x14ac:dyDescent="0.2">
      <c r="A4312" s="2">
        <v>2021</v>
      </c>
      <c r="B4312" s="4" t="s">
        <v>1</v>
      </c>
      <c r="C4312" s="4" t="s">
        <v>157</v>
      </c>
      <c r="D4312" s="4" t="s">
        <v>260</v>
      </c>
      <c r="E4312" s="52" t="s">
        <v>261</v>
      </c>
      <c r="F4312" s="4" t="s">
        <v>143</v>
      </c>
      <c r="G4312" s="7">
        <v>206213.8</v>
      </c>
      <c r="J4312" s="8">
        <v>206213.8</v>
      </c>
      <c r="K4312" s="16">
        <v>5.9523809523809312E-3</v>
      </c>
      <c r="L4312" s="7">
        <v>206213.8</v>
      </c>
      <c r="M4312" s="7">
        <v>1443496.5999999999</v>
      </c>
      <c r="P4312" s="8">
        <v>1443496.5999999999</v>
      </c>
      <c r="Q4312" s="16">
        <v>5.9523809523809312E-3</v>
      </c>
      <c r="R4312" s="40">
        <v>39</v>
      </c>
      <c r="S4312" s="16">
        <v>0</v>
      </c>
      <c r="V4312" s="7">
        <v>7</v>
      </c>
      <c r="W4312" s="7"/>
      <c r="Y4312" s="7">
        <v>1798160</v>
      </c>
      <c r="AB4312" s="7">
        <v>76</v>
      </c>
      <c r="AE4312" s="7">
        <v>3472</v>
      </c>
      <c r="AF4312" s="7">
        <v>92</v>
      </c>
      <c r="AG4312" s="8">
        <v>3380</v>
      </c>
      <c r="AH4312" s="71">
        <v>5.9523809523809312E-3</v>
      </c>
      <c r="AI4312" s="7">
        <v>3137</v>
      </c>
      <c r="AJ4312" s="7">
        <v>243</v>
      </c>
      <c r="AK4312" s="12">
        <v>0.90351382488479259</v>
      </c>
      <c r="AL4312" s="12">
        <v>0.95</v>
      </c>
      <c r="AM4312" s="12" t="s">
        <v>322</v>
      </c>
      <c r="AN4312" s="12">
        <v>0.92810650887573964</v>
      </c>
      <c r="AO4312" s="12">
        <v>0.97350230414746541</v>
      </c>
      <c r="AP4312" s="12">
        <v>1.3796446626295644E-2</v>
      </c>
      <c r="AQ4312" s="8">
        <v>772394</v>
      </c>
      <c r="AR4312" s="72">
        <v>5.1106636814582167</v>
      </c>
      <c r="AS4312" s="7">
        <v>30077.647975077882</v>
      </c>
      <c r="AT4312" s="7">
        <v>228.51893491124261</v>
      </c>
      <c r="AU4312" s="7">
        <v>32.645562130177517</v>
      </c>
      <c r="AV4312" s="7">
        <v>193</v>
      </c>
      <c r="AW4312" s="16">
        <v>0.16914799031180061</v>
      </c>
      <c r="AX4312" s="16">
        <v>5.0745059081951505</v>
      </c>
      <c r="AY4312" s="7">
        <v>17765062</v>
      </c>
      <c r="AZ4312" s="10">
        <v>23</v>
      </c>
      <c r="BA4312" s="40">
        <v>0</v>
      </c>
      <c r="BB4312" s="7">
        <v>752243.9849861078</v>
      </c>
      <c r="BC4312" s="16">
        <v>-2.5346828332444695</v>
      </c>
      <c r="BD4312" s="64">
        <v>8119475.2400000002</v>
      </c>
      <c r="BE4312" s="13">
        <v>10.512089995520421</v>
      </c>
      <c r="BF4312" s="16">
        <v>1.2398055101557736E-2</v>
      </c>
      <c r="BG4312" s="44">
        <v>0.1055301458608526</v>
      </c>
      <c r="BH4312" s="43">
        <v>25.68</v>
      </c>
      <c r="BI4312" s="10">
        <v>61.01</v>
      </c>
    </row>
    <row r="4313" spans="1:80" x14ac:dyDescent="0.2">
      <c r="A4313" s="2">
        <v>2021</v>
      </c>
      <c r="B4313" s="4" t="s">
        <v>2</v>
      </c>
      <c r="C4313" s="4" t="s">
        <v>157</v>
      </c>
      <c r="D4313" s="4" t="s">
        <v>260</v>
      </c>
      <c r="E4313" s="52" t="s">
        <v>261</v>
      </c>
      <c r="F4313" s="4" t="s">
        <v>143</v>
      </c>
      <c r="G4313" s="7">
        <v>199441.69</v>
      </c>
      <c r="J4313" s="8">
        <v>199441.69</v>
      </c>
      <c r="K4313" s="16">
        <v>2.4122807017543879E-2</v>
      </c>
      <c r="L4313" s="7">
        <v>199441.69</v>
      </c>
      <c r="M4313" s="7">
        <v>1396091.83</v>
      </c>
      <c r="P4313" s="8">
        <v>1396091.83</v>
      </c>
      <c r="Q4313" s="16">
        <v>2.4122807017543879E-2</v>
      </c>
      <c r="R4313" s="40">
        <v>39</v>
      </c>
      <c r="S4313" s="16">
        <v>0</v>
      </c>
      <c r="V4313" s="7">
        <v>7</v>
      </c>
      <c r="W4313" s="7"/>
      <c r="Y4313" s="7">
        <v>1739108</v>
      </c>
      <c r="AB4313" s="7">
        <v>76</v>
      </c>
      <c r="AE4313" s="7">
        <v>3360</v>
      </c>
      <c r="AF4313" s="7">
        <v>91</v>
      </c>
      <c r="AG4313" s="8">
        <v>3269</v>
      </c>
      <c r="AH4313" s="71">
        <v>2.4122807017543879E-2</v>
      </c>
      <c r="AI4313" s="7">
        <v>3018</v>
      </c>
      <c r="AJ4313" s="7">
        <v>251</v>
      </c>
      <c r="AK4313" s="12">
        <v>0.89821428571428574</v>
      </c>
      <c r="AL4313" s="12">
        <v>0.95</v>
      </c>
      <c r="AM4313" s="12" t="s">
        <v>322</v>
      </c>
      <c r="AN4313" s="12">
        <v>0.92321810951361272</v>
      </c>
      <c r="AO4313" s="12">
        <v>0.97291666666666665</v>
      </c>
      <c r="AP4313" s="12">
        <v>7.0048004926453133E-2</v>
      </c>
      <c r="AQ4313" s="8">
        <v>1063516</v>
      </c>
      <c r="AR4313" s="72">
        <v>4.6245689746356113</v>
      </c>
      <c r="AS4313" s="7">
        <v>40530.335365853658</v>
      </c>
      <c r="AT4313" s="7">
        <v>325.33374120526156</v>
      </c>
      <c r="AU4313" s="7">
        <v>46.476248743608792</v>
      </c>
      <c r="AV4313" s="7">
        <v>193</v>
      </c>
      <c r="AW4313" s="16">
        <v>0.24080957898242897</v>
      </c>
      <c r="AX4313" s="16">
        <v>4.492084480586378</v>
      </c>
      <c r="AY4313" s="7">
        <v>24460868</v>
      </c>
      <c r="AZ4313" s="10">
        <v>23</v>
      </c>
      <c r="BA4313" s="40">
        <v>0</v>
      </c>
      <c r="BB4313" s="7">
        <v>1074775.362298477</v>
      </c>
      <c r="BC4313" s="16">
        <v>-2.234212878397035</v>
      </c>
      <c r="BD4313" s="64">
        <v>11173180.48</v>
      </c>
      <c r="BE4313" s="13">
        <v>10.50588846806254</v>
      </c>
      <c r="BF4313" s="16">
        <v>1.2202466698056351E-2</v>
      </c>
      <c r="BG4313" s="44">
        <v>0.10441308972070286</v>
      </c>
      <c r="BH4313" s="43">
        <v>26.24</v>
      </c>
      <c r="BI4313" s="10">
        <v>61.01</v>
      </c>
    </row>
    <row r="4314" spans="1:80" x14ac:dyDescent="0.2">
      <c r="A4314" s="2">
        <v>2021</v>
      </c>
      <c r="B4314" s="74" t="s">
        <v>3</v>
      </c>
      <c r="C4314" s="74" t="s">
        <v>157</v>
      </c>
      <c r="D4314" s="74" t="s">
        <v>260</v>
      </c>
      <c r="E4314" s="52" t="s">
        <v>261</v>
      </c>
      <c r="F4314" s="74" t="s">
        <v>143</v>
      </c>
      <c r="G4314" s="7">
        <v>203651.38</v>
      </c>
      <c r="J4314" s="8">
        <v>203651.38</v>
      </c>
      <c r="K4314" s="16">
        <v>0.15581717451523547</v>
      </c>
      <c r="L4314" s="7">
        <v>203651.38</v>
      </c>
      <c r="M4314" s="7">
        <v>1425559.6600000001</v>
      </c>
      <c r="P4314" s="8">
        <v>1425559.6600000001</v>
      </c>
      <c r="Q4314" s="16">
        <v>0.15581717451523547</v>
      </c>
      <c r="R4314" s="40">
        <v>39</v>
      </c>
      <c r="S4314" s="16">
        <v>0</v>
      </c>
      <c r="V4314" s="7">
        <v>7</v>
      </c>
      <c r="W4314" s="7"/>
      <c r="Y4314" s="7">
        <v>1775816</v>
      </c>
      <c r="AB4314" s="7">
        <v>76</v>
      </c>
      <c r="AE4314" s="7">
        <v>3472</v>
      </c>
      <c r="AF4314" s="7">
        <v>134</v>
      </c>
      <c r="AG4314" s="8">
        <v>3338</v>
      </c>
      <c r="AH4314" s="71">
        <v>0.15581717451523547</v>
      </c>
      <c r="AI4314" s="7">
        <v>3095</v>
      </c>
      <c r="AJ4314" s="7">
        <v>243</v>
      </c>
      <c r="AK4314" s="12">
        <v>0.89141705069124422</v>
      </c>
      <c r="AL4314" s="12">
        <v>0.95</v>
      </c>
      <c r="AM4314" s="12" t="s">
        <v>322</v>
      </c>
      <c r="AN4314" s="12">
        <v>0.92720191731575796</v>
      </c>
      <c r="AO4314" s="12">
        <v>0.96140552995391704</v>
      </c>
      <c r="AP4314" s="12">
        <v>1.6227376549491135E-2</v>
      </c>
      <c r="AQ4314" s="8">
        <v>1088817</v>
      </c>
      <c r="AR4314" s="72">
        <v>2.6856826598243844</v>
      </c>
      <c r="AS4314" s="7">
        <v>40401.372912801482</v>
      </c>
      <c r="AT4314" s="7">
        <v>326.18843618933494</v>
      </c>
      <c r="AU4314" s="7">
        <v>46.598348027047848</v>
      </c>
      <c r="AV4314" s="7">
        <v>193</v>
      </c>
      <c r="AW4314" s="16">
        <v>0.24144221775672461</v>
      </c>
      <c r="AX4314" s="16">
        <v>2.1888111209025833</v>
      </c>
      <c r="AY4314" s="7">
        <v>25042791</v>
      </c>
      <c r="AZ4314" s="10">
        <v>23</v>
      </c>
      <c r="BA4314" s="40">
        <v>0</v>
      </c>
      <c r="BB4314" s="7">
        <v>1064146.6622853852</v>
      </c>
      <c r="BC4314" s="16">
        <v>-1.0616193878932954</v>
      </c>
      <c r="BD4314" s="64">
        <v>11684923.939999999</v>
      </c>
      <c r="BE4314" s="13">
        <v>10.731761113208188</v>
      </c>
      <c r="BF4314" s="73">
        <v>1.2271510383266394E-2</v>
      </c>
      <c r="BG4314" s="44">
        <v>0.10560767205343385</v>
      </c>
      <c r="BH4314" s="43">
        <v>26.95</v>
      </c>
      <c r="BI4314" s="10">
        <v>61.01</v>
      </c>
    </row>
    <row r="4315" spans="1:80" x14ac:dyDescent="0.2">
      <c r="A4315" s="2">
        <v>2021</v>
      </c>
      <c r="B4315" s="74" t="s">
        <v>4</v>
      </c>
      <c r="C4315" s="74" t="s">
        <v>157</v>
      </c>
      <c r="D4315" s="74" t="s">
        <v>260</v>
      </c>
      <c r="E4315" s="52" t="s">
        <v>261</v>
      </c>
      <c r="F4315" s="74" t="s">
        <v>143</v>
      </c>
      <c r="G4315" s="7">
        <v>205237.63999999998</v>
      </c>
      <c r="J4315" s="8">
        <v>205237.63999999998</v>
      </c>
      <c r="K4315" s="16">
        <v>-1.2041116005873764E-2</v>
      </c>
      <c r="L4315" s="7">
        <v>205237.63999999998</v>
      </c>
      <c r="M4315" s="7">
        <v>1436663.48</v>
      </c>
      <c r="P4315" s="8">
        <v>1436663.48</v>
      </c>
      <c r="Q4315" s="16">
        <v>-1.2041116005873653E-2</v>
      </c>
      <c r="R4315" s="40">
        <v>39</v>
      </c>
      <c r="S4315" s="16">
        <v>0</v>
      </c>
      <c r="V4315" s="7">
        <v>7</v>
      </c>
      <c r="W4315" s="7"/>
      <c r="Y4315" s="7">
        <v>1789648</v>
      </c>
      <c r="AB4315" s="7">
        <v>76</v>
      </c>
      <c r="AE4315" s="7">
        <v>3472</v>
      </c>
      <c r="AF4315" s="7">
        <v>108</v>
      </c>
      <c r="AG4315" s="8">
        <v>3364</v>
      </c>
      <c r="AH4315" s="71">
        <v>-1.2041116005873764E-2</v>
      </c>
      <c r="AI4315" s="7">
        <v>2980</v>
      </c>
      <c r="AJ4315" s="7">
        <v>384</v>
      </c>
      <c r="AK4315" s="12">
        <v>0.85829493087557607</v>
      </c>
      <c r="AL4315" s="12">
        <v>0.95</v>
      </c>
      <c r="AM4315" s="12" t="s">
        <v>322</v>
      </c>
      <c r="AN4315" s="12">
        <v>0.8858501783590963</v>
      </c>
      <c r="AO4315" s="12">
        <v>0.96889400921658986</v>
      </c>
      <c r="AP4315" s="12">
        <v>-5.6220319989761292E-2</v>
      </c>
      <c r="AQ4315" s="8">
        <v>1264886</v>
      </c>
      <c r="AR4315" s="72">
        <v>2.2520446020192777</v>
      </c>
      <c r="AS4315" s="7">
        <v>47338.547904191619</v>
      </c>
      <c r="AT4315" s="7">
        <v>376.00653983353152</v>
      </c>
      <c r="AU4315" s="7">
        <v>53.715219976218791</v>
      </c>
      <c r="AV4315" s="7">
        <v>193</v>
      </c>
      <c r="AW4315" s="16">
        <v>0.27831720194932014</v>
      </c>
      <c r="AX4315" s="16">
        <v>2.2916801040058381</v>
      </c>
      <c r="AY4315" s="7">
        <v>29092378</v>
      </c>
      <c r="AZ4315" s="10">
        <v>23</v>
      </c>
      <c r="BA4315" s="40">
        <v>0</v>
      </c>
      <c r="BB4315" s="7">
        <v>1220495.6444128752</v>
      </c>
      <c r="BC4315" s="16">
        <v>-1.15387030720307</v>
      </c>
      <c r="BD4315" s="64">
        <v>13668971.470000003</v>
      </c>
      <c r="BE4315" s="13">
        <v>10.806484908521403</v>
      </c>
      <c r="BF4315" s="73">
        <v>1.2173573904413407E-2</v>
      </c>
      <c r="BG4315" s="44">
        <v>0.10535893071883794</v>
      </c>
      <c r="BH4315" s="43">
        <v>26.72</v>
      </c>
      <c r="BI4315" s="10">
        <v>61.01</v>
      </c>
      <c r="BJ4315" s="2" t="s">
        <v>311</v>
      </c>
    </row>
    <row r="4316" spans="1:80" x14ac:dyDescent="0.2">
      <c r="A4316" s="75">
        <v>2021</v>
      </c>
      <c r="B4316" s="81" t="s">
        <v>11</v>
      </c>
      <c r="C4316" s="81" t="s">
        <v>157</v>
      </c>
      <c r="D4316" s="81" t="s">
        <v>260</v>
      </c>
      <c r="E4316" s="82" t="s">
        <v>261</v>
      </c>
      <c r="F4316" s="81" t="s">
        <v>143</v>
      </c>
      <c r="G4316" s="77">
        <v>193401.69999999998</v>
      </c>
      <c r="H4316" s="77"/>
      <c r="I4316" s="77"/>
      <c r="J4316" s="83">
        <v>193401.69999999998</v>
      </c>
      <c r="K4316" s="16">
        <v>-3.8228155339805836E-2</v>
      </c>
      <c r="L4316" s="77">
        <v>193401.69999999998</v>
      </c>
      <c r="M4316" s="77">
        <v>1353811.9</v>
      </c>
      <c r="N4316" s="77"/>
      <c r="O4316" s="77"/>
      <c r="P4316" s="83">
        <v>1353811.9</v>
      </c>
      <c r="Q4316" s="16">
        <v>-3.8228155339805836E-2</v>
      </c>
      <c r="R4316" s="40">
        <v>39</v>
      </c>
      <c r="S4316" s="16">
        <v>0</v>
      </c>
      <c r="T4316" s="79"/>
      <c r="U4316" s="86"/>
      <c r="V4316" s="77">
        <v>7</v>
      </c>
      <c r="W4316" s="77"/>
      <c r="X4316" s="79"/>
      <c r="Y4316" s="77">
        <v>1686440</v>
      </c>
      <c r="Z4316" s="77"/>
      <c r="AA4316" s="77"/>
      <c r="AB4316" s="77">
        <v>76</v>
      </c>
      <c r="AC4316" s="77"/>
      <c r="AD4316" s="77"/>
      <c r="AE4316" s="77">
        <v>3360</v>
      </c>
      <c r="AF4316" s="77">
        <v>190</v>
      </c>
      <c r="AG4316" s="83">
        <v>3170</v>
      </c>
      <c r="AH4316" s="84">
        <v>-3.8228155339805836E-2</v>
      </c>
      <c r="AI4316" s="77">
        <v>2523</v>
      </c>
      <c r="AJ4316" s="77">
        <v>647</v>
      </c>
      <c r="AK4316" s="76">
        <v>0.75089285714285714</v>
      </c>
      <c r="AL4316" s="76">
        <v>0.95</v>
      </c>
      <c r="AM4316" s="76" t="s">
        <v>322</v>
      </c>
      <c r="AN4316" s="76">
        <v>0.79589905362776026</v>
      </c>
      <c r="AO4316" s="76">
        <v>0.94345238095238093</v>
      </c>
      <c r="AP4316" s="76">
        <v>-0.14606664037854888</v>
      </c>
      <c r="AQ4316" s="83">
        <v>1503926</v>
      </c>
      <c r="AR4316" s="87">
        <v>2.0542770105605199</v>
      </c>
      <c r="AS4316" s="77">
        <v>56200.523168908825</v>
      </c>
      <c r="AT4316" s="77">
        <v>474.42460567823343</v>
      </c>
      <c r="AU4316" s="77">
        <v>67.774943668319068</v>
      </c>
      <c r="AV4316" s="77">
        <v>193</v>
      </c>
      <c r="AW4316" s="86">
        <v>0.35116551123481382</v>
      </c>
      <c r="AX4316" s="86">
        <v>2.1756772955228629</v>
      </c>
      <c r="AY4316" s="77">
        <v>34590298</v>
      </c>
      <c r="AZ4316" s="79">
        <v>23</v>
      </c>
      <c r="BA4316" s="85">
        <v>0</v>
      </c>
      <c r="BB4316" s="77">
        <v>1454574.572569642</v>
      </c>
      <c r="BC4316" s="86">
        <v>-1.1100909428672474</v>
      </c>
      <c r="BD4316" s="88">
        <v>16096722.350000003</v>
      </c>
      <c r="BE4316" s="78">
        <v>10.703134562471826</v>
      </c>
      <c r="BF4316" s="89">
        <v>9.5171563962182498E-3</v>
      </c>
      <c r="BG4316" s="80">
        <v>0.10375275845746244</v>
      </c>
      <c r="BH4316" s="90">
        <v>26.759999999999998</v>
      </c>
      <c r="BI4316" s="79">
        <v>61.01</v>
      </c>
      <c r="BJ4316" s="75" t="s">
        <v>311</v>
      </c>
    </row>
    <row r="4317" spans="1:80" x14ac:dyDescent="0.2">
      <c r="A4317" s="75">
        <v>2021</v>
      </c>
      <c r="B4317" s="81" t="s">
        <v>5</v>
      </c>
      <c r="C4317" s="81" t="s">
        <v>157</v>
      </c>
      <c r="D4317" s="81" t="s">
        <v>260</v>
      </c>
      <c r="E4317" s="82" t="s">
        <v>261</v>
      </c>
      <c r="F4317" s="81" t="s">
        <v>143</v>
      </c>
      <c r="G4317" s="77">
        <v>204200.47</v>
      </c>
      <c r="H4317" s="77"/>
      <c r="I4317" s="77"/>
      <c r="J4317" s="83">
        <v>204200.47</v>
      </c>
      <c r="K4317" s="16">
        <v>5.9790732436471039E-4</v>
      </c>
      <c r="L4317" s="77">
        <v>204200.47</v>
      </c>
      <c r="M4317" s="77">
        <v>1429403.29</v>
      </c>
      <c r="N4317" s="77"/>
      <c r="O4317" s="77"/>
      <c r="P4317" s="83">
        <v>1429403.29</v>
      </c>
      <c r="Q4317" s="16">
        <v>5.9790732436471039E-4</v>
      </c>
      <c r="R4317" s="40">
        <v>39</v>
      </c>
      <c r="S4317" s="16">
        <v>0</v>
      </c>
      <c r="T4317" s="79"/>
      <c r="U4317" s="86"/>
      <c r="V4317" s="77">
        <v>7</v>
      </c>
      <c r="W4317" s="77"/>
      <c r="X4317" s="79"/>
      <c r="Y4317" s="77">
        <v>1780604</v>
      </c>
      <c r="Z4317" s="77"/>
      <c r="AA4317" s="77"/>
      <c r="AB4317" s="77">
        <v>76</v>
      </c>
      <c r="AC4317" s="77"/>
      <c r="AD4317" s="77"/>
      <c r="AE4317" s="77">
        <v>3472</v>
      </c>
      <c r="AF4317" s="77">
        <v>125</v>
      </c>
      <c r="AG4317" s="83">
        <v>3347</v>
      </c>
      <c r="AH4317" s="84">
        <v>5.9790732436471039E-4</v>
      </c>
      <c r="AI4317" s="77">
        <v>2706</v>
      </c>
      <c r="AJ4317" s="77">
        <v>641</v>
      </c>
      <c r="AK4317" s="76">
        <v>0.77937788018433185</v>
      </c>
      <c r="AL4317" s="76">
        <v>0.95</v>
      </c>
      <c r="AM4317" s="76" t="s">
        <v>322</v>
      </c>
      <c r="AN4317" s="76">
        <v>0.80848521063639078</v>
      </c>
      <c r="AO4317" s="76">
        <v>0.96399769585253459</v>
      </c>
      <c r="AP4317" s="76">
        <v>-0.11736846293122472</v>
      </c>
      <c r="AQ4317" s="83">
        <v>2212557</v>
      </c>
      <c r="AR4317" s="87">
        <v>2.4943239427277293</v>
      </c>
      <c r="AS4317" s="77">
        <v>85393.940563488999</v>
      </c>
      <c r="AT4317" s="77">
        <v>661.05676725425758</v>
      </c>
      <c r="AU4317" s="77">
        <v>94.436681036322511</v>
      </c>
      <c r="AV4317" s="77">
        <v>193</v>
      </c>
      <c r="AW4317" s="86">
        <v>0.48930922816747413</v>
      </c>
      <c r="AX4317" s="86">
        <v>2.4922359092991497</v>
      </c>
      <c r="AY4317" s="77">
        <v>50888811</v>
      </c>
      <c r="AZ4317" s="79">
        <v>23</v>
      </c>
      <c r="BA4317" s="85">
        <v>0</v>
      </c>
      <c r="BB4317" s="77">
        <v>2091764.6246670582</v>
      </c>
      <c r="BC4317" s="86">
        <v>-1.2577352194778244</v>
      </c>
      <c r="BD4317" s="88">
        <v>23695847.800000001</v>
      </c>
      <c r="BE4317" s="78">
        <v>10.709711794995565</v>
      </c>
      <c r="BF4317" s="89">
        <v>9.2456357551804497E-3</v>
      </c>
      <c r="BG4317" s="80">
        <v>0.10238730205540694</v>
      </c>
      <c r="BH4317" s="90">
        <v>25.91</v>
      </c>
      <c r="BI4317" s="79">
        <v>61.01</v>
      </c>
      <c r="BJ4317" s="75" t="s">
        <v>311</v>
      </c>
    </row>
    <row r="4318" spans="1:80" x14ac:dyDescent="0.2">
      <c r="A4318" s="75">
        <v>2021</v>
      </c>
      <c r="B4318" s="81" t="s">
        <v>6</v>
      </c>
      <c r="C4318" s="81" t="s">
        <v>157</v>
      </c>
      <c r="D4318" s="81" t="s">
        <v>260</v>
      </c>
      <c r="E4318" s="82" t="s">
        <v>261</v>
      </c>
      <c r="F4318" s="81" t="s">
        <v>143</v>
      </c>
      <c r="G4318" s="77">
        <v>214633.18</v>
      </c>
      <c r="H4318" s="77"/>
      <c r="I4318" s="77"/>
      <c r="J4318" s="83">
        <v>214633.18</v>
      </c>
      <c r="K4318" s="16">
        <v>8.8826988548436958E-2</v>
      </c>
      <c r="L4318" s="77">
        <v>214633.18</v>
      </c>
      <c r="M4318" s="77">
        <v>1502432.26</v>
      </c>
      <c r="N4318" s="77"/>
      <c r="O4318" s="77"/>
      <c r="P4318" s="83">
        <v>1502432.26</v>
      </c>
      <c r="Q4318" s="16">
        <v>8.882698854843718E-2</v>
      </c>
      <c r="R4318" s="40">
        <v>39</v>
      </c>
      <c r="S4318" s="16">
        <v>0</v>
      </c>
      <c r="T4318" s="79"/>
      <c r="U4318" s="86"/>
      <c r="V4318" s="77">
        <v>7</v>
      </c>
      <c r="W4318" s="77"/>
      <c r="X4318" s="79"/>
      <c r="Y4318" s="77">
        <v>1871576</v>
      </c>
      <c r="Z4318" s="77"/>
      <c r="AA4318" s="77"/>
      <c r="AB4318" s="77">
        <v>76</v>
      </c>
      <c r="AC4318" s="77"/>
      <c r="AD4318" s="77"/>
      <c r="AE4318" s="77">
        <v>3628</v>
      </c>
      <c r="AF4318" s="77">
        <v>110</v>
      </c>
      <c r="AG4318" s="83">
        <v>3518</v>
      </c>
      <c r="AH4318" s="84">
        <v>8.8826988548436958E-2</v>
      </c>
      <c r="AI4318" s="77">
        <v>2863</v>
      </c>
      <c r="AJ4318" s="77">
        <v>655</v>
      </c>
      <c r="AK4318" s="76">
        <v>0.78914002205071665</v>
      </c>
      <c r="AL4318" s="76">
        <v>0.95</v>
      </c>
      <c r="AM4318" s="76" t="s">
        <v>322</v>
      </c>
      <c r="AN4318" s="76">
        <v>0.81381466742467312</v>
      </c>
      <c r="AO4318" s="76">
        <v>0.9696802646085998</v>
      </c>
      <c r="AP4318" s="76">
        <v>-7.7714770098520236E-2</v>
      </c>
      <c r="AQ4318" s="83">
        <v>2427847</v>
      </c>
      <c r="AR4318" s="87">
        <v>2.1149246109947857</v>
      </c>
      <c r="AS4318" s="77">
        <v>93342.829680891969</v>
      </c>
      <c r="AT4318" s="77">
        <v>690.12137578169416</v>
      </c>
      <c r="AU4318" s="77">
        <v>98.588767968813457</v>
      </c>
      <c r="AV4318" s="77">
        <v>193</v>
      </c>
      <c r="AW4318" s="86">
        <v>0.51082263196276401</v>
      </c>
      <c r="AX4318" s="86">
        <v>1.8608076799670705</v>
      </c>
      <c r="AY4318" s="77">
        <v>55840481</v>
      </c>
      <c r="AZ4318" s="79">
        <v>23</v>
      </c>
      <c r="BA4318" s="85">
        <v>0</v>
      </c>
      <c r="BB4318" s="77">
        <v>2308108.7752578682</v>
      </c>
      <c r="BC4318" s="86">
        <v>-0.92040991928369986</v>
      </c>
      <c r="BD4318" s="88">
        <v>25773713.570000004</v>
      </c>
      <c r="BE4318" s="78">
        <v>10.615872239889912</v>
      </c>
      <c r="BF4318" s="89">
        <v>8.8976937663032673E-3</v>
      </c>
      <c r="BG4318" s="80">
        <v>0.10086339420322957</v>
      </c>
      <c r="BH4318" s="90">
        <v>26.009999999999998</v>
      </c>
      <c r="BI4318" s="79">
        <v>61.01</v>
      </c>
      <c r="BJ4318" s="75" t="s">
        <v>311</v>
      </c>
    </row>
    <row r="4319" spans="1:80" x14ac:dyDescent="0.2">
      <c r="A4319" s="2">
        <v>2015</v>
      </c>
      <c r="B4319" s="4" t="s">
        <v>1</v>
      </c>
      <c r="C4319" s="4" t="s">
        <v>157</v>
      </c>
      <c r="D4319" s="4" t="s">
        <v>302</v>
      </c>
      <c r="E4319" s="52" t="s">
        <v>303</v>
      </c>
      <c r="F4319" s="4" t="s">
        <v>115</v>
      </c>
      <c r="I4319" s="7">
        <v>26132.400000000001</v>
      </c>
      <c r="J4319" s="8">
        <v>26132.400000000001</v>
      </c>
      <c r="K4319" s="16"/>
      <c r="O4319" s="7">
        <v>52264.800000000003</v>
      </c>
      <c r="P4319" s="8">
        <v>52264.800000000003</v>
      </c>
      <c r="Q4319" s="16"/>
      <c r="R4319" s="40"/>
      <c r="S4319" s="16"/>
      <c r="T4319" s="10">
        <v>35</v>
      </c>
      <c r="V4319" s="7"/>
      <c r="W4319" s="7"/>
      <c r="X4319" s="10">
        <v>2</v>
      </c>
      <c r="AA4319" s="7">
        <v>136640</v>
      </c>
      <c r="AD4319" s="7">
        <v>40</v>
      </c>
      <c r="AE4319" s="7">
        <v>1736</v>
      </c>
      <c r="AF4319" s="7">
        <v>28</v>
      </c>
      <c r="AG4319" s="8">
        <v>1708</v>
      </c>
      <c r="AH4319" s="16"/>
      <c r="AI4319" s="7">
        <v>1630</v>
      </c>
      <c r="AJ4319" s="7">
        <v>78</v>
      </c>
      <c r="AK4319" s="12">
        <v>0.93894009216589858</v>
      </c>
      <c r="AL4319" s="12">
        <v>0.95</v>
      </c>
      <c r="AN4319" s="12">
        <v>0.95433255269320838</v>
      </c>
      <c r="AO4319" s="12">
        <v>0.9838709677419355</v>
      </c>
      <c r="AQ4319" s="8">
        <v>56965</v>
      </c>
      <c r="AR4319" s="16">
        <v>5.2665619513998063E-2</v>
      </c>
      <c r="AS4319" s="7">
        <v>2265.9108989657916</v>
      </c>
      <c r="AT4319" s="7">
        <v>33.351873536299763</v>
      </c>
      <c r="AU4319" s="7">
        <v>16.675936768149882</v>
      </c>
      <c r="AV4319" s="7">
        <v>93</v>
      </c>
      <c r="AW4319" s="16">
        <v>0.17931114804462239</v>
      </c>
      <c r="AX4319" s="16"/>
      <c r="AY4319" s="7">
        <v>569650</v>
      </c>
      <c r="AZ4319" s="10">
        <v>10</v>
      </c>
      <c r="BA4319" s="16">
        <v>0</v>
      </c>
      <c r="BB4319" s="7">
        <v>54420.898044661131</v>
      </c>
      <c r="BC4319" s="16">
        <v>0</v>
      </c>
      <c r="BD4319" s="13"/>
      <c r="BE4319" s="13"/>
      <c r="BG4319" s="44"/>
      <c r="BH4319" s="43">
        <v>25.14</v>
      </c>
      <c r="BI4319" s="2">
        <v>15.3</v>
      </c>
    </row>
    <row r="4320" spans="1:80" x14ac:dyDescent="0.2">
      <c r="A4320" s="2">
        <v>2015</v>
      </c>
      <c r="B4320" s="4" t="s">
        <v>2</v>
      </c>
      <c r="C4320" s="4" t="s">
        <v>157</v>
      </c>
      <c r="D4320" s="4" t="s">
        <v>302</v>
      </c>
      <c r="E4320" s="52" t="s">
        <v>303</v>
      </c>
      <c r="F4320" s="4" t="s">
        <v>115</v>
      </c>
      <c r="I4320" s="7">
        <v>23898.600000000002</v>
      </c>
      <c r="J4320" s="8">
        <v>23898.600000000002</v>
      </c>
      <c r="K4320" s="16"/>
      <c r="O4320" s="7">
        <v>47797.200000000004</v>
      </c>
      <c r="P4320" s="8">
        <v>47797.200000000004</v>
      </c>
      <c r="Q4320" s="16"/>
      <c r="R4320" s="40"/>
      <c r="S4320" s="16"/>
      <c r="T4320" s="10">
        <v>35</v>
      </c>
      <c r="V4320" s="7"/>
      <c r="W4320" s="7"/>
      <c r="X4320" s="10">
        <v>2</v>
      </c>
      <c r="AA4320" s="7">
        <v>124960</v>
      </c>
      <c r="AD4320" s="7">
        <v>40</v>
      </c>
      <c r="AE4320" s="7">
        <v>1680</v>
      </c>
      <c r="AF4320" s="7">
        <v>118</v>
      </c>
      <c r="AG4320" s="8">
        <v>1562</v>
      </c>
      <c r="AH4320" s="16"/>
      <c r="AI4320" s="7">
        <v>1496</v>
      </c>
      <c r="AJ4320" s="7">
        <v>66</v>
      </c>
      <c r="AK4320" s="12">
        <v>0.89047619047619042</v>
      </c>
      <c r="AL4320" s="12">
        <v>0.95</v>
      </c>
      <c r="AN4320" s="12">
        <v>0.95774647887323938</v>
      </c>
      <c r="AO4320" s="12">
        <v>0.92976190476190479</v>
      </c>
      <c r="AQ4320" s="8">
        <v>50420</v>
      </c>
      <c r="AR4320" s="16">
        <v>6.8446704810341208E-2</v>
      </c>
      <c r="AS4320" s="7">
        <v>1988.9546351084814</v>
      </c>
      <c r="AT4320" s="7">
        <v>32.27912932138284</v>
      </c>
      <c r="AU4320" s="7">
        <v>16.13956466069142</v>
      </c>
      <c r="AV4320" s="7">
        <v>93</v>
      </c>
      <c r="AW4320" s="16">
        <v>0.17354370602894001</v>
      </c>
      <c r="AX4320" s="16"/>
      <c r="AY4320" s="7">
        <v>504200</v>
      </c>
      <c r="AZ4320" s="10">
        <v>10</v>
      </c>
      <c r="BA4320" s="16">
        <v>0</v>
      </c>
      <c r="BB4320" s="7">
        <v>49643.308462695968</v>
      </c>
      <c r="BC4320" s="16">
        <v>0</v>
      </c>
      <c r="BD4320" s="13"/>
      <c r="BE4320" s="13"/>
      <c r="BG4320" s="44"/>
      <c r="BH4320" s="43">
        <v>25.349999999999998</v>
      </c>
      <c r="BI4320" s="2">
        <v>15.3</v>
      </c>
    </row>
    <row r="4321" spans="1:80" x14ac:dyDescent="0.2">
      <c r="A4321" s="2">
        <v>2015</v>
      </c>
      <c r="B4321" s="4" t="s">
        <v>3</v>
      </c>
      <c r="C4321" s="4" t="s">
        <v>157</v>
      </c>
      <c r="D4321" s="4" t="s">
        <v>302</v>
      </c>
      <c r="E4321" s="52" t="s">
        <v>303</v>
      </c>
      <c r="F4321" s="4" t="s">
        <v>115</v>
      </c>
      <c r="I4321" s="7">
        <v>25795.800000000003</v>
      </c>
      <c r="J4321" s="8">
        <v>25795.800000000003</v>
      </c>
      <c r="K4321" s="16"/>
      <c r="O4321" s="7">
        <v>51591.600000000006</v>
      </c>
      <c r="P4321" s="8">
        <v>51591.600000000006</v>
      </c>
      <c r="Q4321" s="16"/>
      <c r="R4321" s="40"/>
      <c r="S4321" s="16"/>
      <c r="T4321" s="10">
        <v>35</v>
      </c>
      <c r="V4321" s="7"/>
      <c r="W4321" s="7"/>
      <c r="X4321" s="10">
        <v>2</v>
      </c>
      <c r="AA4321" s="7">
        <v>134880</v>
      </c>
      <c r="AD4321" s="7">
        <v>40</v>
      </c>
      <c r="AE4321" s="7">
        <v>1736</v>
      </c>
      <c r="AF4321" s="7">
        <v>50</v>
      </c>
      <c r="AG4321" s="8">
        <v>1686</v>
      </c>
      <c r="AH4321" s="16"/>
      <c r="AI4321" s="7">
        <v>1612</v>
      </c>
      <c r="AJ4321" s="7">
        <v>74</v>
      </c>
      <c r="AK4321" s="12">
        <v>0.9285714285714286</v>
      </c>
      <c r="AL4321" s="12">
        <v>0.95</v>
      </c>
      <c r="AN4321" s="12">
        <v>0.95610913404507714</v>
      </c>
      <c r="AO4321" s="12">
        <v>0.97119815668202769</v>
      </c>
      <c r="AQ4321" s="8">
        <v>64410</v>
      </c>
      <c r="AR4321" s="16">
        <v>3.1219980787704049E-2</v>
      </c>
      <c r="AS4321" s="7">
        <v>2413.2633945297862</v>
      </c>
      <c r="AT4321" s="7">
        <v>38.202846975088967</v>
      </c>
      <c r="AU4321" s="7">
        <v>19.101423487544483</v>
      </c>
      <c r="AV4321" s="7">
        <v>93</v>
      </c>
      <c r="AW4321" s="16">
        <v>0.20539165040370413</v>
      </c>
      <c r="AX4321" s="16"/>
      <c r="AY4321" s="7">
        <v>644100</v>
      </c>
      <c r="AZ4321" s="10">
        <v>10</v>
      </c>
      <c r="BA4321" s="16">
        <v>0</v>
      </c>
      <c r="BB4321" s="7">
        <v>63554.735332110322</v>
      </c>
      <c r="BC4321" s="16">
        <v>0</v>
      </c>
      <c r="BD4321" s="13"/>
      <c r="BE4321" s="13"/>
      <c r="BG4321" s="44"/>
      <c r="BH4321" s="43">
        <v>26.69</v>
      </c>
      <c r="BI4321" s="2">
        <v>15.3</v>
      </c>
    </row>
    <row r="4322" spans="1:80" x14ac:dyDescent="0.2">
      <c r="A4322" s="2">
        <v>2015</v>
      </c>
      <c r="B4322" s="4" t="s">
        <v>4</v>
      </c>
      <c r="C4322" s="4" t="s">
        <v>157</v>
      </c>
      <c r="D4322" s="4" t="s">
        <v>302</v>
      </c>
      <c r="E4322" s="52" t="s">
        <v>303</v>
      </c>
      <c r="F4322" s="4" t="s">
        <v>115</v>
      </c>
      <c r="I4322" s="7">
        <v>26300.7</v>
      </c>
      <c r="J4322" s="8">
        <v>26300.7</v>
      </c>
      <c r="K4322" s="16"/>
      <c r="O4322" s="7">
        <v>52601.4</v>
      </c>
      <c r="P4322" s="8">
        <v>52601.4</v>
      </c>
      <c r="Q4322" s="16"/>
      <c r="R4322" s="40"/>
      <c r="S4322" s="16"/>
      <c r="T4322" s="10">
        <v>35</v>
      </c>
      <c r="V4322" s="7"/>
      <c r="W4322" s="7"/>
      <c r="X4322" s="10">
        <v>2</v>
      </c>
      <c r="AA4322" s="7">
        <v>137520</v>
      </c>
      <c r="AD4322" s="7">
        <v>40</v>
      </c>
      <c r="AE4322" s="7">
        <v>1736</v>
      </c>
      <c r="AF4322" s="7">
        <v>17</v>
      </c>
      <c r="AG4322" s="8">
        <v>1719</v>
      </c>
      <c r="AH4322" s="16"/>
      <c r="AI4322" s="7">
        <v>1651</v>
      </c>
      <c r="AJ4322" s="7">
        <v>68</v>
      </c>
      <c r="AK4322" s="12">
        <v>0.95103686635944695</v>
      </c>
      <c r="AL4322" s="12">
        <v>0.95</v>
      </c>
      <c r="AM4322" s="12">
        <v>0.95136866359447003</v>
      </c>
      <c r="AN4322" s="12">
        <v>0.96044211751018038</v>
      </c>
      <c r="AO4322" s="12">
        <v>0.99020737327188935</v>
      </c>
      <c r="AQ4322" s="8">
        <v>56838</v>
      </c>
      <c r="AR4322" s="16">
        <v>-8.0216846023141053E-2</v>
      </c>
      <c r="AS4322" s="7">
        <v>2205.5878928987195</v>
      </c>
      <c r="AT4322" s="7">
        <v>33.06457242582897</v>
      </c>
      <c r="AU4322" s="7">
        <v>16.532286212914485</v>
      </c>
      <c r="AV4322" s="7">
        <v>93</v>
      </c>
      <c r="AW4322" s="16">
        <v>0.17776651841843533</v>
      </c>
      <c r="AX4322" s="16"/>
      <c r="AY4322" s="7">
        <v>568380</v>
      </c>
      <c r="AZ4322" s="10">
        <v>10</v>
      </c>
      <c r="BA4322" s="16">
        <v>0</v>
      </c>
      <c r="BB4322" s="7">
        <v>53697.181020510354</v>
      </c>
      <c r="BC4322" s="16">
        <v>0</v>
      </c>
      <c r="BD4322" s="13"/>
      <c r="BE4322" s="13"/>
      <c r="BG4322" s="44"/>
      <c r="BH4322" s="43">
        <v>25.77</v>
      </c>
      <c r="BI4322" s="2">
        <v>15.3</v>
      </c>
    </row>
    <row r="4323" spans="1:80" x14ac:dyDescent="0.2">
      <c r="A4323" s="2">
        <v>2015</v>
      </c>
      <c r="B4323" s="4" t="s">
        <v>11</v>
      </c>
      <c r="C4323" s="4" t="s">
        <v>157</v>
      </c>
      <c r="D4323" s="4" t="s">
        <v>302</v>
      </c>
      <c r="E4323" s="52" t="s">
        <v>303</v>
      </c>
      <c r="F4323" s="4" t="s">
        <v>115</v>
      </c>
      <c r="I4323" s="7">
        <v>24939</v>
      </c>
      <c r="J4323" s="8">
        <v>24939</v>
      </c>
      <c r="K4323" s="16"/>
      <c r="O4323" s="7">
        <v>49878</v>
      </c>
      <c r="P4323" s="8">
        <v>49878</v>
      </c>
      <c r="Q4323" s="16"/>
      <c r="R4323" s="40"/>
      <c r="S4323" s="16"/>
      <c r="T4323" s="10">
        <v>35</v>
      </c>
      <c r="V4323" s="7"/>
      <c r="W4323" s="7"/>
      <c r="X4323" s="10">
        <v>2</v>
      </c>
      <c r="AA4323" s="7">
        <v>130400</v>
      </c>
      <c r="AD4323" s="7">
        <v>40</v>
      </c>
      <c r="AE4323" s="7">
        <v>1680</v>
      </c>
      <c r="AF4323" s="7">
        <v>50</v>
      </c>
      <c r="AG4323" s="8">
        <v>1630</v>
      </c>
      <c r="AH4323" s="16"/>
      <c r="AI4323" s="7">
        <v>1530</v>
      </c>
      <c r="AJ4323" s="7">
        <v>100</v>
      </c>
      <c r="AK4323" s="12">
        <v>0.9107142857142857</v>
      </c>
      <c r="AL4323" s="12">
        <v>0.95</v>
      </c>
      <c r="AN4323" s="12">
        <v>0.93865030674846628</v>
      </c>
      <c r="AO4323" s="12">
        <v>0.97023809523809523</v>
      </c>
      <c r="AQ4323" s="8">
        <v>53174</v>
      </c>
      <c r="AR4323" s="16">
        <v>-0.15505625119176258</v>
      </c>
      <c r="AS4323" s="7">
        <v>2020.288753799392</v>
      </c>
      <c r="AT4323" s="7">
        <v>32.622085889570549</v>
      </c>
      <c r="AU4323" s="7">
        <v>16.311042944785274</v>
      </c>
      <c r="AV4323" s="7">
        <v>93</v>
      </c>
      <c r="AW4323" s="16">
        <v>0.17538755854607821</v>
      </c>
      <c r="AX4323" s="16"/>
      <c r="AY4323" s="7">
        <v>531740</v>
      </c>
      <c r="AZ4323" s="10">
        <v>10</v>
      </c>
      <c r="BA4323" s="16">
        <v>0</v>
      </c>
      <c r="BB4323" s="7">
        <v>49396.705103735228</v>
      </c>
      <c r="BC4323" s="16">
        <v>0</v>
      </c>
      <c r="BD4323" s="13"/>
      <c r="BE4323" s="13"/>
      <c r="BG4323" s="44"/>
      <c r="BH4323" s="43">
        <v>26.32</v>
      </c>
      <c r="BI4323" s="2">
        <v>15.3</v>
      </c>
    </row>
    <row r="4324" spans="1:80" x14ac:dyDescent="0.2">
      <c r="A4324" s="2">
        <v>2015</v>
      </c>
      <c r="B4324" s="4" t="s">
        <v>5</v>
      </c>
      <c r="C4324" s="4" t="s">
        <v>157</v>
      </c>
      <c r="D4324" s="4" t="s">
        <v>302</v>
      </c>
      <c r="E4324" s="52" t="s">
        <v>303</v>
      </c>
      <c r="F4324" s="4" t="s">
        <v>115</v>
      </c>
      <c r="I4324" s="7">
        <v>26224.2</v>
      </c>
      <c r="J4324" s="8">
        <v>26224.2</v>
      </c>
      <c r="K4324" s="16"/>
      <c r="O4324" s="7">
        <v>52448.4</v>
      </c>
      <c r="P4324" s="8">
        <v>52448.4</v>
      </c>
      <c r="Q4324" s="16"/>
      <c r="R4324" s="40"/>
      <c r="S4324" s="16"/>
      <c r="T4324" s="10">
        <v>35</v>
      </c>
      <c r="V4324" s="7"/>
      <c r="W4324" s="7"/>
      <c r="X4324" s="10">
        <v>2</v>
      </c>
      <c r="AA4324" s="7">
        <v>137120</v>
      </c>
      <c r="AD4324" s="7">
        <v>40</v>
      </c>
      <c r="AE4324" s="7">
        <v>1736</v>
      </c>
      <c r="AF4324" s="7">
        <v>22</v>
      </c>
      <c r="AG4324" s="8">
        <v>1714</v>
      </c>
      <c r="AH4324" s="16"/>
      <c r="AI4324" s="7">
        <v>1638</v>
      </c>
      <c r="AJ4324" s="7">
        <v>76</v>
      </c>
      <c r="AK4324" s="12">
        <v>0.94354838709677424</v>
      </c>
      <c r="AL4324" s="12">
        <v>0.95</v>
      </c>
      <c r="AN4324" s="12">
        <v>0.95565927654609106</v>
      </c>
      <c r="AO4324" s="12">
        <v>0.98732718894009219</v>
      </c>
      <c r="AQ4324" s="8">
        <v>55199</v>
      </c>
      <c r="AR4324" s="16">
        <v>-0.16447438129115266</v>
      </c>
      <c r="AS4324" s="7">
        <v>2090.871212121212</v>
      </c>
      <c r="AT4324" s="7">
        <v>32.204784130688445</v>
      </c>
      <c r="AU4324" s="7">
        <v>16.102392065344223</v>
      </c>
      <c r="AV4324" s="7">
        <v>93</v>
      </c>
      <c r="AW4324" s="16">
        <v>0.17314400070262606</v>
      </c>
      <c r="AX4324" s="16"/>
      <c r="AY4324" s="7">
        <v>551990</v>
      </c>
      <c r="AZ4324" s="10">
        <v>10</v>
      </c>
      <c r="BA4324" s="16">
        <v>0</v>
      </c>
      <c r="BB4324" s="7">
        <v>51151.545617653392</v>
      </c>
      <c r="BC4324" s="16">
        <v>0</v>
      </c>
      <c r="BD4324" s="13"/>
      <c r="BE4324" s="13"/>
      <c r="BG4324" s="44"/>
      <c r="BH4324" s="43">
        <v>26.400000000000002</v>
      </c>
      <c r="BI4324" s="2">
        <v>15.3</v>
      </c>
    </row>
    <row r="4325" spans="1:80" x14ac:dyDescent="0.2">
      <c r="A4325" s="2">
        <v>2015</v>
      </c>
      <c r="B4325" s="4" t="s">
        <v>6</v>
      </c>
      <c r="C4325" s="4" t="s">
        <v>157</v>
      </c>
      <c r="D4325" s="4" t="s">
        <v>302</v>
      </c>
      <c r="E4325" s="52" t="s">
        <v>303</v>
      </c>
      <c r="F4325" s="4" t="s">
        <v>115</v>
      </c>
      <c r="I4325" s="7">
        <v>24893.100000000002</v>
      </c>
      <c r="J4325" s="8">
        <v>24893.100000000002</v>
      </c>
      <c r="K4325" s="16"/>
      <c r="O4325" s="7">
        <v>49786.200000000004</v>
      </c>
      <c r="P4325" s="8">
        <v>49786.200000000004</v>
      </c>
      <c r="Q4325" s="16"/>
      <c r="R4325" s="40"/>
      <c r="S4325" s="16"/>
      <c r="T4325" s="10">
        <v>35</v>
      </c>
      <c r="V4325" s="7"/>
      <c r="W4325" s="7"/>
      <c r="X4325" s="10">
        <v>2</v>
      </c>
      <c r="AA4325" s="7">
        <v>130160</v>
      </c>
      <c r="AD4325" s="7">
        <v>40</v>
      </c>
      <c r="AE4325" s="7">
        <v>1680</v>
      </c>
      <c r="AF4325" s="7">
        <v>53</v>
      </c>
      <c r="AG4325" s="8">
        <v>1627</v>
      </c>
      <c r="AH4325" s="16"/>
      <c r="AI4325" s="7">
        <v>1517</v>
      </c>
      <c r="AJ4325" s="7">
        <v>110</v>
      </c>
      <c r="AK4325" s="12">
        <v>0.90297619047619049</v>
      </c>
      <c r="AL4325" s="12">
        <v>0.95</v>
      </c>
      <c r="AN4325" s="12">
        <v>0.9323909035033805</v>
      </c>
      <c r="AO4325" s="12">
        <v>0.96845238095238095</v>
      </c>
      <c r="AQ4325" s="8">
        <v>56417</v>
      </c>
      <c r="AR4325" s="16">
        <v>3.4472009828190098E-2</v>
      </c>
      <c r="AS4325" s="7">
        <v>2251.2769353551475</v>
      </c>
      <c r="AT4325" s="7">
        <v>34.675476336816224</v>
      </c>
      <c r="AU4325" s="7">
        <v>17.337738168408112</v>
      </c>
      <c r="AV4325" s="7">
        <v>93</v>
      </c>
      <c r="AW4325" s="16">
        <v>0.18642729213342057</v>
      </c>
      <c r="AX4325" s="16"/>
      <c r="AY4325" s="7">
        <v>564170</v>
      </c>
      <c r="AZ4325" s="10">
        <v>10</v>
      </c>
      <c r="BA4325" s="16">
        <v>0</v>
      </c>
      <c r="BB4325" s="7">
        <v>53512.718245990822</v>
      </c>
      <c r="BC4325" s="16">
        <v>0</v>
      </c>
      <c r="BD4325" s="13"/>
      <c r="BE4325" s="13"/>
      <c r="BG4325" s="44"/>
      <c r="BH4325" s="43">
        <v>25.06</v>
      </c>
      <c r="BI4325" s="2">
        <v>15.3</v>
      </c>
      <c r="CB4325" s="2">
        <v>0.95136866359447003</v>
      </c>
    </row>
    <row r="4326" spans="1:80" x14ac:dyDescent="0.2">
      <c r="A4326" s="2">
        <v>2015</v>
      </c>
      <c r="B4326" s="4" t="s">
        <v>7</v>
      </c>
      <c r="C4326" s="4" t="s">
        <v>157</v>
      </c>
      <c r="D4326" s="4" t="s">
        <v>302</v>
      </c>
      <c r="E4326" s="52" t="s">
        <v>303</v>
      </c>
      <c r="F4326" s="4" t="s">
        <v>115</v>
      </c>
      <c r="I4326" s="7">
        <v>24984.9</v>
      </c>
      <c r="J4326" s="8">
        <v>24984.9</v>
      </c>
      <c r="K4326" s="16"/>
      <c r="O4326" s="7">
        <v>49969.8</v>
      </c>
      <c r="P4326" s="8">
        <v>49969.8</v>
      </c>
      <c r="Q4326" s="16"/>
      <c r="R4326" s="40"/>
      <c r="S4326" s="16"/>
      <c r="T4326" s="10">
        <v>35</v>
      </c>
      <c r="V4326" s="7"/>
      <c r="W4326" s="7"/>
      <c r="X4326" s="10">
        <v>2</v>
      </c>
      <c r="AA4326" s="7">
        <v>130640</v>
      </c>
      <c r="AD4326" s="7">
        <v>40</v>
      </c>
      <c r="AE4326" s="7">
        <v>1736</v>
      </c>
      <c r="AF4326" s="7">
        <v>103</v>
      </c>
      <c r="AG4326" s="8">
        <v>1633</v>
      </c>
      <c r="AH4326" s="16"/>
      <c r="AI4326" s="7">
        <v>1525</v>
      </c>
      <c r="AJ4326" s="7">
        <v>108</v>
      </c>
      <c r="AK4326" s="12">
        <v>0.87845622119815669</v>
      </c>
      <c r="AL4326" s="12">
        <v>0.95</v>
      </c>
      <c r="AN4326" s="12">
        <v>0.93386405388854865</v>
      </c>
      <c r="AO4326" s="12">
        <v>0.94066820276497698</v>
      </c>
      <c r="AQ4326" s="8">
        <v>45267</v>
      </c>
      <c r="AR4326" s="16">
        <v>2.3677069199457224E-2</v>
      </c>
      <c r="AS4326" s="7">
        <v>1780.062917813606</v>
      </c>
      <c r="AT4326" s="7">
        <v>27.720146968769136</v>
      </c>
      <c r="AU4326" s="7">
        <v>13.860073484384568</v>
      </c>
      <c r="AV4326" s="7">
        <v>93</v>
      </c>
      <c r="AW4326" s="16">
        <v>0.14903304821918889</v>
      </c>
      <c r="AX4326" s="16"/>
      <c r="AY4326" s="7">
        <v>452670</v>
      </c>
      <c r="AZ4326" s="10">
        <v>10</v>
      </c>
      <c r="BA4326" s="16">
        <v>0</v>
      </c>
      <c r="BB4326" s="7">
        <v>47578.251916718313</v>
      </c>
      <c r="BC4326" s="16">
        <v>0</v>
      </c>
      <c r="BD4326" s="13"/>
      <c r="BE4326" s="13"/>
      <c r="BG4326" s="44"/>
      <c r="BH4326" s="43">
        <v>25.43</v>
      </c>
      <c r="BI4326" s="2">
        <v>15.3</v>
      </c>
    </row>
    <row r="4327" spans="1:80" x14ac:dyDescent="0.2">
      <c r="A4327" s="2">
        <v>2016</v>
      </c>
      <c r="B4327" s="4" t="s">
        <v>8</v>
      </c>
      <c r="C4327" s="4" t="s">
        <v>157</v>
      </c>
      <c r="D4327" s="4" t="s">
        <v>302</v>
      </c>
      <c r="E4327" s="52" t="s">
        <v>303</v>
      </c>
      <c r="F4327" s="4" t="s">
        <v>115</v>
      </c>
      <c r="I4327" s="7">
        <v>25199.100000000002</v>
      </c>
      <c r="J4327" s="8">
        <v>25199.100000000002</v>
      </c>
      <c r="K4327" s="16"/>
      <c r="O4327" s="7">
        <v>50398.200000000004</v>
      </c>
      <c r="P4327" s="8">
        <v>50398.200000000004</v>
      </c>
      <c r="Q4327" s="16"/>
      <c r="R4327" s="40"/>
      <c r="S4327" s="16"/>
      <c r="T4327" s="10">
        <v>35</v>
      </c>
      <c r="V4327" s="7"/>
      <c r="W4327" s="7"/>
      <c r="X4327" s="10">
        <v>2</v>
      </c>
      <c r="AA4327" s="7">
        <v>131760</v>
      </c>
      <c r="AD4327" s="7">
        <v>40</v>
      </c>
      <c r="AE4327" s="7">
        <v>1736</v>
      </c>
      <c r="AF4327" s="7">
        <v>89</v>
      </c>
      <c r="AG4327" s="8">
        <v>1647</v>
      </c>
      <c r="AH4327" s="16"/>
      <c r="AI4327" s="7">
        <v>1579</v>
      </c>
      <c r="AJ4327" s="7">
        <v>68</v>
      </c>
      <c r="AK4327" s="12">
        <v>0.90956221198156684</v>
      </c>
      <c r="AL4327" s="12">
        <v>0.95</v>
      </c>
      <c r="AN4327" s="12">
        <v>0.95871281117182761</v>
      </c>
      <c r="AO4327" s="12">
        <v>0.94873271889400923</v>
      </c>
      <c r="AQ4327" s="8">
        <v>60840</v>
      </c>
      <c r="AR4327" s="16">
        <v>0.12990992664128509</v>
      </c>
      <c r="AS4327" s="7">
        <v>2360.8847497089641</v>
      </c>
      <c r="AT4327" s="7">
        <v>36.939890710382514</v>
      </c>
      <c r="AU4327" s="7">
        <v>18.469945355191257</v>
      </c>
      <c r="AV4327" s="7">
        <v>93</v>
      </c>
      <c r="AW4327" s="16">
        <v>0.19860156295904577</v>
      </c>
      <c r="AX4327" s="16"/>
      <c r="AY4327" s="7">
        <v>608400</v>
      </c>
      <c r="AZ4327" s="10">
        <v>10</v>
      </c>
      <c r="BA4327" s="16">
        <v>0</v>
      </c>
      <c r="BB4327" s="7">
        <v>72068.611922372598</v>
      </c>
      <c r="BC4327" s="16">
        <v>0</v>
      </c>
      <c r="BD4327" s="13"/>
      <c r="BE4327" s="13"/>
      <c r="BG4327" s="44"/>
      <c r="BH4327" s="43">
        <v>25.77</v>
      </c>
      <c r="BI4327" s="2">
        <v>15.3</v>
      </c>
    </row>
    <row r="4328" spans="1:80" x14ac:dyDescent="0.2">
      <c r="A4328" s="2">
        <v>2016</v>
      </c>
      <c r="B4328" s="4" t="s">
        <v>9</v>
      </c>
      <c r="C4328" s="4" t="s">
        <v>157</v>
      </c>
      <c r="D4328" s="4" t="s">
        <v>302</v>
      </c>
      <c r="E4328" s="52" t="s">
        <v>303</v>
      </c>
      <c r="F4328" s="4" t="s">
        <v>115</v>
      </c>
      <c r="I4328" s="7">
        <v>22414.5</v>
      </c>
      <c r="J4328" s="8">
        <v>22414.5</v>
      </c>
      <c r="K4328" s="16"/>
      <c r="O4328" s="7">
        <v>44829</v>
      </c>
      <c r="P4328" s="8">
        <v>44829</v>
      </c>
      <c r="Q4328" s="16"/>
      <c r="R4328" s="40"/>
      <c r="S4328" s="16"/>
      <c r="T4328" s="10">
        <v>35</v>
      </c>
      <c r="V4328" s="7"/>
      <c r="W4328" s="7"/>
      <c r="X4328" s="10">
        <v>2</v>
      </c>
      <c r="AA4328" s="7">
        <v>117200</v>
      </c>
      <c r="AD4328" s="7">
        <v>40</v>
      </c>
      <c r="AE4328" s="7">
        <v>1624</v>
      </c>
      <c r="AF4328" s="7">
        <v>159</v>
      </c>
      <c r="AG4328" s="8">
        <v>1465</v>
      </c>
      <c r="AH4328" s="16"/>
      <c r="AI4328" s="7">
        <v>1312</v>
      </c>
      <c r="AJ4328" s="7">
        <v>153</v>
      </c>
      <c r="AK4328" s="12">
        <v>0.80788177339901479</v>
      </c>
      <c r="AL4328" s="12">
        <v>0.95</v>
      </c>
      <c r="AN4328" s="12">
        <v>0.89556313993174064</v>
      </c>
      <c r="AO4328" s="12">
        <v>0.90209359605911332</v>
      </c>
      <c r="AQ4328" s="8">
        <v>51893</v>
      </c>
      <c r="AR4328" s="16">
        <v>-0.1898174891883031</v>
      </c>
      <c r="AS4328" s="7">
        <v>2156.816292601829</v>
      </c>
      <c r="AT4328" s="7">
        <v>35.421843003412967</v>
      </c>
      <c r="AU4328" s="7">
        <v>17.710921501706483</v>
      </c>
      <c r="AV4328" s="7">
        <v>93</v>
      </c>
      <c r="AW4328" s="16">
        <v>0.19044001614738154</v>
      </c>
      <c r="AX4328" s="16"/>
      <c r="AY4328" s="7">
        <v>518930</v>
      </c>
      <c r="AZ4328" s="10">
        <v>10</v>
      </c>
      <c r="BA4328" s="16">
        <v>0</v>
      </c>
      <c r="BB4328" s="7">
        <v>61851.571983598544</v>
      </c>
      <c r="BC4328" s="16">
        <v>0</v>
      </c>
      <c r="BD4328" s="13"/>
      <c r="BE4328" s="13"/>
      <c r="BG4328" s="44"/>
      <c r="BH4328" s="43">
        <v>24.06</v>
      </c>
      <c r="BI4328" s="2">
        <v>15.3</v>
      </c>
    </row>
    <row r="4329" spans="1:80" x14ac:dyDescent="0.2">
      <c r="A4329" s="2">
        <v>2016</v>
      </c>
      <c r="B4329" s="4" t="s">
        <v>10</v>
      </c>
      <c r="C4329" s="4" t="s">
        <v>157</v>
      </c>
      <c r="D4329" s="4" t="s">
        <v>302</v>
      </c>
      <c r="E4329" s="52" t="s">
        <v>303</v>
      </c>
      <c r="F4329" s="4" t="s">
        <v>115</v>
      </c>
      <c r="I4329" s="7">
        <v>25413.300000000003</v>
      </c>
      <c r="J4329" s="8">
        <v>25413.300000000003</v>
      </c>
      <c r="K4329" s="16"/>
      <c r="O4329" s="7">
        <v>50826.600000000006</v>
      </c>
      <c r="P4329" s="8">
        <v>50826.600000000006</v>
      </c>
      <c r="Q4329" s="16"/>
      <c r="R4329" s="40"/>
      <c r="S4329" s="16"/>
      <c r="T4329" s="10">
        <v>35</v>
      </c>
      <c r="V4329" s="7"/>
      <c r="W4329" s="7"/>
      <c r="X4329" s="10">
        <v>2</v>
      </c>
      <c r="AA4329" s="7">
        <v>132880</v>
      </c>
      <c r="AD4329" s="7">
        <v>40</v>
      </c>
      <c r="AE4329" s="7">
        <v>1736</v>
      </c>
      <c r="AF4329" s="7">
        <v>75</v>
      </c>
      <c r="AG4329" s="8">
        <v>1661</v>
      </c>
      <c r="AH4329" s="16"/>
      <c r="AI4329" s="7">
        <v>1591</v>
      </c>
      <c r="AJ4329" s="7">
        <v>70</v>
      </c>
      <c r="AK4329" s="12">
        <v>0.91647465437788023</v>
      </c>
      <c r="AL4329" s="12">
        <v>0.95</v>
      </c>
      <c r="AN4329" s="12">
        <v>0.95785671282360019</v>
      </c>
      <c r="AO4329" s="12">
        <v>0.95679723502304148</v>
      </c>
      <c r="AQ4329" s="8">
        <v>64285</v>
      </c>
      <c r="AR4329" s="16">
        <v>7.3635513394348262E-2</v>
      </c>
      <c r="AS4329" s="7">
        <v>2466.8073676132003</v>
      </c>
      <c r="AT4329" s="7">
        <v>38.702588801926552</v>
      </c>
      <c r="AU4329" s="7">
        <v>19.351294400963276</v>
      </c>
      <c r="AV4329" s="7">
        <v>93</v>
      </c>
      <c r="AW4329" s="16">
        <v>0.20807843441895996</v>
      </c>
      <c r="AX4329" s="16"/>
      <c r="AY4329" s="7">
        <v>642850</v>
      </c>
      <c r="AZ4329" s="10">
        <v>10</v>
      </c>
      <c r="BA4329" s="16">
        <v>0</v>
      </c>
      <c r="BB4329" s="7">
        <v>63321.965697984466</v>
      </c>
      <c r="BC4329" s="16">
        <v>0</v>
      </c>
      <c r="BD4329" s="13"/>
      <c r="BE4329" s="13"/>
      <c r="BG4329" s="44"/>
      <c r="BH4329" s="43">
        <v>26.06</v>
      </c>
      <c r="BI4329" s="2">
        <v>15.3</v>
      </c>
    </row>
    <row r="4330" spans="1:80" x14ac:dyDescent="0.2">
      <c r="A4330" s="2">
        <v>2016</v>
      </c>
      <c r="B4330" s="4" t="s">
        <v>0</v>
      </c>
      <c r="C4330" s="4" t="s">
        <v>157</v>
      </c>
      <c r="D4330" s="4" t="s">
        <v>302</v>
      </c>
      <c r="E4330" s="52" t="s">
        <v>303</v>
      </c>
      <c r="F4330" s="4" t="s">
        <v>115</v>
      </c>
      <c r="I4330" s="7">
        <v>23454.9</v>
      </c>
      <c r="J4330" s="8">
        <v>23454.9</v>
      </c>
      <c r="K4330" s="16"/>
      <c r="O4330" s="7">
        <v>46909.8</v>
      </c>
      <c r="P4330" s="8">
        <v>46909.8</v>
      </c>
      <c r="Q4330" s="16"/>
      <c r="R4330" s="40"/>
      <c r="S4330" s="16"/>
      <c r="T4330" s="10">
        <v>35</v>
      </c>
      <c r="V4330" s="7"/>
      <c r="W4330" s="7"/>
      <c r="X4330" s="10">
        <v>2</v>
      </c>
      <c r="AA4330" s="7">
        <v>122640</v>
      </c>
      <c r="AD4330" s="7">
        <v>40</v>
      </c>
      <c r="AE4330" s="7">
        <v>1680</v>
      </c>
      <c r="AF4330" s="7">
        <v>147</v>
      </c>
      <c r="AG4330" s="8">
        <v>1533</v>
      </c>
      <c r="AH4330" s="16"/>
      <c r="AI4330" s="7">
        <v>1424</v>
      </c>
      <c r="AJ4330" s="7">
        <v>109</v>
      </c>
      <c r="AK4330" s="12">
        <v>0.84761904761904761</v>
      </c>
      <c r="AL4330" s="12">
        <v>0.95</v>
      </c>
      <c r="AN4330" s="12">
        <v>0.92889758643183296</v>
      </c>
      <c r="AO4330" s="12">
        <v>0.91249999999999998</v>
      </c>
      <c r="AQ4330" s="8">
        <v>46566</v>
      </c>
      <c r="AR4330" s="16">
        <v>-0.25095307799958178</v>
      </c>
      <c r="AS4330" s="7">
        <v>1812.6119112495132</v>
      </c>
      <c r="AT4330" s="7">
        <v>30.37573385518591</v>
      </c>
      <c r="AU4330" s="7">
        <v>15.187866927592955</v>
      </c>
      <c r="AV4330" s="7">
        <v>93</v>
      </c>
      <c r="AW4330" s="16">
        <v>0.16331039707089198</v>
      </c>
      <c r="AX4330" s="16"/>
      <c r="AY4330" s="7">
        <v>465660</v>
      </c>
      <c r="AZ4330" s="10">
        <v>10</v>
      </c>
      <c r="BA4330" s="16">
        <v>0</v>
      </c>
      <c r="BB4330" s="7">
        <v>46289.610270625431</v>
      </c>
      <c r="BC4330" s="16">
        <v>0</v>
      </c>
      <c r="BD4330" s="13"/>
      <c r="BE4330" s="13"/>
      <c r="BG4330" s="44"/>
      <c r="BH4330" s="43">
        <v>25.69</v>
      </c>
      <c r="BI4330" s="2">
        <v>15.3</v>
      </c>
      <c r="BJ4330" s="2" t="s">
        <v>77</v>
      </c>
    </row>
    <row r="4331" spans="1:80" x14ac:dyDescent="0.2">
      <c r="A4331" s="2">
        <v>2016</v>
      </c>
      <c r="B4331" s="4" t="s">
        <v>1</v>
      </c>
      <c r="C4331" s="4" t="s">
        <v>157</v>
      </c>
      <c r="D4331" s="4" t="s">
        <v>302</v>
      </c>
      <c r="E4331" s="52" t="s">
        <v>303</v>
      </c>
      <c r="F4331" s="4" t="s">
        <v>115</v>
      </c>
      <c r="I4331" s="7">
        <v>25382.7</v>
      </c>
      <c r="J4331" s="8">
        <v>25382.7</v>
      </c>
      <c r="K4331" s="16">
        <v>-2.8688524590163911E-2</v>
      </c>
      <c r="O4331" s="7">
        <v>50765.4</v>
      </c>
      <c r="P4331" s="8">
        <v>50765.4</v>
      </c>
      <c r="Q4331" s="16">
        <v>-2.8688524590163911E-2</v>
      </c>
      <c r="R4331" s="40"/>
      <c r="S4331" s="16"/>
      <c r="T4331" s="10">
        <v>35</v>
      </c>
      <c r="U4331" s="16">
        <v>0</v>
      </c>
      <c r="V4331" s="7"/>
      <c r="W4331" s="7"/>
      <c r="X4331" s="10">
        <v>2</v>
      </c>
      <c r="AA4331" s="7">
        <v>132720</v>
      </c>
      <c r="AD4331" s="7">
        <v>40</v>
      </c>
      <c r="AE4331" s="7">
        <v>1736</v>
      </c>
      <c r="AF4331" s="7">
        <v>77</v>
      </c>
      <c r="AG4331" s="8">
        <v>1659</v>
      </c>
      <c r="AH4331" s="16">
        <v>-2.8688524590163911E-2</v>
      </c>
      <c r="AI4331" s="7">
        <v>1436</v>
      </c>
      <c r="AJ4331" s="7">
        <v>223</v>
      </c>
      <c r="AK4331" s="12">
        <v>0.82718894009216593</v>
      </c>
      <c r="AL4331" s="12">
        <v>0.95</v>
      </c>
      <c r="AN4331" s="12">
        <v>0.86558167570825795</v>
      </c>
      <c r="AO4331" s="12">
        <v>0.95564516129032262</v>
      </c>
      <c r="AP4331" s="12">
        <v>-9.2997851466438908E-2</v>
      </c>
      <c r="AQ4331" s="8">
        <v>49911</v>
      </c>
      <c r="AR4331" s="16">
        <v>-0.12383042218906348</v>
      </c>
      <c r="AS4331" s="7">
        <v>1915.2340752110515</v>
      </c>
      <c r="AT4331" s="7">
        <v>30.084990958408682</v>
      </c>
      <c r="AU4331" s="7">
        <v>15.042495479204341</v>
      </c>
      <c r="AV4331" s="7">
        <v>93</v>
      </c>
      <c r="AW4331" s="16">
        <v>0.16174726321725097</v>
      </c>
      <c r="AX4331" s="16">
        <v>-9.7951995840217188E-2</v>
      </c>
      <c r="AY4331" s="7">
        <v>499110</v>
      </c>
      <c r="AZ4331" s="10">
        <v>10</v>
      </c>
      <c r="BA4331" s="16">
        <v>0</v>
      </c>
      <c r="BB4331" s="7">
        <v>47681.935263882762</v>
      </c>
      <c r="BC4331" s="16">
        <v>3.3938507855431919E-2</v>
      </c>
      <c r="BD4331" s="13"/>
      <c r="BE4331" s="13"/>
      <c r="BG4331" s="44"/>
      <c r="BH4331" s="43">
        <v>26.06</v>
      </c>
      <c r="BI4331" s="2">
        <v>15.3</v>
      </c>
    </row>
    <row r="4332" spans="1:80" x14ac:dyDescent="0.2">
      <c r="A4332" s="2">
        <v>2016</v>
      </c>
      <c r="B4332" s="4" t="s">
        <v>2</v>
      </c>
      <c r="C4332" s="4" t="s">
        <v>157</v>
      </c>
      <c r="D4332" s="4" t="s">
        <v>302</v>
      </c>
      <c r="E4332" s="52" t="s">
        <v>303</v>
      </c>
      <c r="F4332" s="4" t="s">
        <v>115</v>
      </c>
      <c r="I4332" s="7">
        <v>23041.8</v>
      </c>
      <c r="J4332" s="8">
        <v>23041.8</v>
      </c>
      <c r="K4332" s="16">
        <v>-3.5851472471190915E-2</v>
      </c>
      <c r="O4332" s="7">
        <v>46083.6</v>
      </c>
      <c r="P4332" s="8">
        <v>46083.6</v>
      </c>
      <c r="Q4332" s="16">
        <v>-3.5851472471190915E-2</v>
      </c>
      <c r="R4332" s="40"/>
      <c r="S4332" s="16"/>
      <c r="T4332" s="10">
        <v>35</v>
      </c>
      <c r="U4332" s="16">
        <v>0</v>
      </c>
      <c r="V4332" s="7"/>
      <c r="W4332" s="7"/>
      <c r="X4332" s="10">
        <v>2</v>
      </c>
      <c r="AA4332" s="7">
        <v>120480</v>
      </c>
      <c r="AD4332" s="7">
        <v>40</v>
      </c>
      <c r="AE4332" s="7">
        <v>1680</v>
      </c>
      <c r="AF4332" s="7">
        <v>174</v>
      </c>
      <c r="AG4332" s="8">
        <v>1506</v>
      </c>
      <c r="AH4332" s="16">
        <v>-3.5851472471190804E-2</v>
      </c>
      <c r="AI4332" s="7">
        <v>1446</v>
      </c>
      <c r="AJ4332" s="7">
        <v>60</v>
      </c>
      <c r="AK4332" s="12">
        <v>0.86071428571428577</v>
      </c>
      <c r="AL4332" s="12">
        <v>0.95</v>
      </c>
      <c r="AN4332" s="12">
        <v>0.96015936254980083</v>
      </c>
      <c r="AO4332" s="12">
        <v>0.89642857142857146</v>
      </c>
      <c r="AP4332" s="12">
        <v>2.5193344269980322E-3</v>
      </c>
      <c r="AQ4332" s="8">
        <v>49024</v>
      </c>
      <c r="AR4332" s="16">
        <v>-2.7687425624752127E-2</v>
      </c>
      <c r="AS4332" s="7">
        <v>1908.2911638769949</v>
      </c>
      <c r="AT4332" s="7">
        <v>32.552456839309428</v>
      </c>
      <c r="AU4332" s="7">
        <v>16.276228419654714</v>
      </c>
      <c r="AV4332" s="7">
        <v>93</v>
      </c>
      <c r="AW4332" s="16">
        <v>0.17501320881349156</v>
      </c>
      <c r="AX4332" s="16">
        <v>8.4676236216050249E-3</v>
      </c>
      <c r="AY4332" s="7">
        <v>490240</v>
      </c>
      <c r="AZ4332" s="10">
        <v>10</v>
      </c>
      <c r="BA4332" s="16">
        <v>0</v>
      </c>
      <c r="BB4332" s="7">
        <v>48268.813051868448</v>
      </c>
      <c r="BC4332" s="16">
        <v>-1.1152172862340871E-2</v>
      </c>
      <c r="BD4332" s="13"/>
      <c r="BE4332" s="13"/>
      <c r="BG4332" s="44"/>
      <c r="BH4332" s="43">
        <v>25.69</v>
      </c>
      <c r="BI4332" s="2">
        <v>15.3</v>
      </c>
    </row>
    <row r="4333" spans="1:80" x14ac:dyDescent="0.2">
      <c r="A4333" s="2">
        <v>2016</v>
      </c>
      <c r="B4333" s="4" t="s">
        <v>3</v>
      </c>
      <c r="C4333" s="4" t="s">
        <v>157</v>
      </c>
      <c r="D4333" s="4" t="s">
        <v>302</v>
      </c>
      <c r="E4333" s="52" t="s">
        <v>303</v>
      </c>
      <c r="F4333" s="4" t="s">
        <v>115</v>
      </c>
      <c r="I4333" s="7">
        <v>28534.5</v>
      </c>
      <c r="J4333" s="8">
        <v>28534.5</v>
      </c>
      <c r="K4333" s="16">
        <v>0.10616844602609721</v>
      </c>
      <c r="O4333" s="7">
        <v>57069</v>
      </c>
      <c r="P4333" s="8">
        <v>57069</v>
      </c>
      <c r="Q4333" s="16">
        <v>0.10616844602609721</v>
      </c>
      <c r="R4333" s="40"/>
      <c r="S4333" s="16"/>
      <c r="T4333" s="10">
        <v>35</v>
      </c>
      <c r="U4333" s="16">
        <v>0</v>
      </c>
      <c r="V4333" s="7"/>
      <c r="W4333" s="7"/>
      <c r="X4333" s="10">
        <v>2</v>
      </c>
      <c r="AA4333" s="7">
        <v>149200</v>
      </c>
      <c r="AD4333" s="7">
        <v>40</v>
      </c>
      <c r="AE4333" s="7">
        <v>1904</v>
      </c>
      <c r="AF4333" s="7">
        <v>39</v>
      </c>
      <c r="AG4333" s="8">
        <v>1865</v>
      </c>
      <c r="AH4333" s="16">
        <v>0.10616844602609721</v>
      </c>
      <c r="AI4333" s="7">
        <v>1774</v>
      </c>
      <c r="AJ4333" s="7">
        <v>91</v>
      </c>
      <c r="AK4333" s="12">
        <v>0.93172268907563027</v>
      </c>
      <c r="AL4333" s="12">
        <v>0.95</v>
      </c>
      <c r="AN4333" s="12">
        <v>0.95120643431635388</v>
      </c>
      <c r="AO4333" s="12">
        <v>0.97951680672268904</v>
      </c>
      <c r="AP4333" s="12">
        <v>-5.1277616269400639E-3</v>
      </c>
      <c r="AQ4333" s="8">
        <v>72324</v>
      </c>
      <c r="AR4333" s="16">
        <v>0.12286911970190961</v>
      </c>
      <c r="AS4333" s="7">
        <v>2844.0424695241841</v>
      </c>
      <c r="AT4333" s="7">
        <v>38.779624664879357</v>
      </c>
      <c r="AU4333" s="7">
        <v>19.389812332439678</v>
      </c>
      <c r="AV4333" s="7">
        <v>93</v>
      </c>
      <c r="AW4333" s="16">
        <v>0.20849260572515782</v>
      </c>
      <c r="AX4333" s="16">
        <v>1.5097767194326872E-2</v>
      </c>
      <c r="AY4333" s="7">
        <v>723240</v>
      </c>
      <c r="AZ4333" s="10">
        <v>10</v>
      </c>
      <c r="BA4333" s="16">
        <v>0</v>
      </c>
      <c r="BB4333" s="7">
        <v>71363.649715254578</v>
      </c>
      <c r="BC4333" s="16">
        <v>1.3172029445361999E-2</v>
      </c>
      <c r="BD4333" s="13"/>
      <c r="BE4333" s="13"/>
      <c r="BG4333" s="44"/>
      <c r="BH4333" s="43">
        <v>25.43</v>
      </c>
      <c r="BI4333" s="2">
        <v>15.3</v>
      </c>
    </row>
    <row r="4334" spans="1:80" x14ac:dyDescent="0.2">
      <c r="A4334" s="2">
        <v>2016</v>
      </c>
      <c r="B4334" s="4" t="s">
        <v>4</v>
      </c>
      <c r="C4334" s="4" t="s">
        <v>157</v>
      </c>
      <c r="D4334" s="4" t="s">
        <v>302</v>
      </c>
      <c r="E4334" s="52" t="s">
        <v>303</v>
      </c>
      <c r="F4334" s="4" t="s">
        <v>115</v>
      </c>
      <c r="I4334" s="7">
        <v>28289.7</v>
      </c>
      <c r="J4334" s="8">
        <v>28289.7</v>
      </c>
      <c r="K4334" s="16">
        <v>7.5625363583478711E-2</v>
      </c>
      <c r="O4334" s="7">
        <v>56579.4</v>
      </c>
      <c r="P4334" s="8">
        <v>56579.4</v>
      </c>
      <c r="Q4334" s="16">
        <v>7.5625363583478711E-2</v>
      </c>
      <c r="R4334" s="40"/>
      <c r="S4334" s="16"/>
      <c r="T4334" s="10">
        <v>35</v>
      </c>
      <c r="U4334" s="16">
        <v>0</v>
      </c>
      <c r="V4334" s="7"/>
      <c r="W4334" s="7"/>
      <c r="X4334" s="10">
        <v>2</v>
      </c>
      <c r="AA4334" s="7">
        <v>147920</v>
      </c>
      <c r="AD4334" s="7">
        <v>40</v>
      </c>
      <c r="AE4334" s="7">
        <v>1888</v>
      </c>
      <c r="AF4334" s="7">
        <v>39</v>
      </c>
      <c r="AG4334" s="8">
        <v>1849</v>
      </c>
      <c r="AH4334" s="16">
        <v>7.5625363583478711E-2</v>
      </c>
      <c r="AI4334" s="7">
        <v>1798</v>
      </c>
      <c r="AJ4334" s="7">
        <v>51</v>
      </c>
      <c r="AK4334" s="12">
        <v>0.95233050847457623</v>
      </c>
      <c r="AL4334" s="12">
        <v>0.95</v>
      </c>
      <c r="AM4334" s="12">
        <v>0.95233584745760003</v>
      </c>
      <c r="AN4334" s="12">
        <v>0.97241752298539752</v>
      </c>
      <c r="AO4334" s="12">
        <v>0.97934322033898302</v>
      </c>
      <c r="AP4334" s="12">
        <v>1.2468638408175803E-2</v>
      </c>
      <c r="AQ4334" s="8">
        <v>70420</v>
      </c>
      <c r="AR4334" s="16">
        <v>0.23895985080403959</v>
      </c>
      <c r="AS4334" s="7">
        <v>2638.441363806669</v>
      </c>
      <c r="AT4334" s="7">
        <v>38.085451595457002</v>
      </c>
      <c r="AU4334" s="7">
        <v>19.042725797728501</v>
      </c>
      <c r="AV4334" s="7">
        <v>93</v>
      </c>
      <c r="AW4334" s="16">
        <v>0.20476049244869357</v>
      </c>
      <c r="AX4334" s="16">
        <v>0.15185072121803356</v>
      </c>
      <c r="AY4334" s="7">
        <v>704200</v>
      </c>
      <c r="AZ4334" s="10">
        <v>10</v>
      </c>
      <c r="BA4334" s="16">
        <v>0</v>
      </c>
      <c r="BB4334" s="7">
        <v>66528.651385769015</v>
      </c>
      <c r="BC4334" s="16">
        <v>-5.9553424051503455E-2</v>
      </c>
      <c r="BD4334" s="13"/>
      <c r="BE4334" s="13"/>
      <c r="BG4334" s="44"/>
      <c r="BH4334" s="43">
        <v>26.69</v>
      </c>
      <c r="BI4334" s="2">
        <v>15.3</v>
      </c>
    </row>
    <row r="4335" spans="1:80" x14ac:dyDescent="0.2">
      <c r="A4335" s="2">
        <v>2016</v>
      </c>
      <c r="B4335" s="4" t="s">
        <v>11</v>
      </c>
      <c r="C4335" s="4" t="s">
        <v>157</v>
      </c>
      <c r="D4335" s="4" t="s">
        <v>302</v>
      </c>
      <c r="E4335" s="52" t="s">
        <v>303</v>
      </c>
      <c r="F4335" s="4" t="s">
        <v>115</v>
      </c>
      <c r="I4335" s="7">
        <v>27494.100000000002</v>
      </c>
      <c r="J4335" s="8">
        <v>27494.100000000002</v>
      </c>
      <c r="K4335" s="16">
        <v>0.10245398773006142</v>
      </c>
      <c r="O4335" s="7">
        <v>54988.200000000004</v>
      </c>
      <c r="P4335" s="8">
        <v>54988.200000000004</v>
      </c>
      <c r="Q4335" s="16">
        <v>0.10245398773006142</v>
      </c>
      <c r="R4335" s="40"/>
      <c r="S4335" s="16"/>
      <c r="T4335" s="10">
        <v>35</v>
      </c>
      <c r="U4335" s="16">
        <v>0</v>
      </c>
      <c r="V4335" s="7"/>
      <c r="W4335" s="7"/>
      <c r="X4335" s="10">
        <v>2</v>
      </c>
      <c r="AA4335" s="7">
        <v>143760</v>
      </c>
      <c r="AD4335" s="7">
        <v>40</v>
      </c>
      <c r="AE4335" s="7">
        <v>1820</v>
      </c>
      <c r="AF4335" s="7">
        <v>23</v>
      </c>
      <c r="AG4335" s="8">
        <v>1797</v>
      </c>
      <c r="AH4335" s="16">
        <v>0.10245398773006142</v>
      </c>
      <c r="AI4335" s="7">
        <v>1762</v>
      </c>
      <c r="AJ4335" s="7">
        <v>35</v>
      </c>
      <c r="AK4335" s="12">
        <v>0.96813186813186813</v>
      </c>
      <c r="AL4335" s="12">
        <v>0.95</v>
      </c>
      <c r="AM4335" s="12">
        <v>0.96813186813186802</v>
      </c>
      <c r="AN4335" s="12">
        <v>0.98052309404563165</v>
      </c>
      <c r="AO4335" s="12">
        <v>0.98736263736263741</v>
      </c>
      <c r="AP4335" s="12">
        <v>4.4609570780640206E-2</v>
      </c>
      <c r="AQ4335" s="8">
        <v>72453</v>
      </c>
      <c r="AR4335" s="16">
        <v>0.36256441117839544</v>
      </c>
      <c r="AS4335" s="7">
        <v>2752.7735562310031</v>
      </c>
      <c r="AT4335" s="7">
        <v>40.318864774624373</v>
      </c>
      <c r="AU4335" s="7">
        <v>20.159432387312187</v>
      </c>
      <c r="AV4335" s="7">
        <v>93</v>
      </c>
      <c r="AW4335" s="16">
        <v>0.21676809018615253</v>
      </c>
      <c r="AX4335" s="16">
        <v>0.23593766845897868</v>
      </c>
      <c r="AY4335" s="7">
        <v>724530</v>
      </c>
      <c r="AZ4335" s="10">
        <v>10</v>
      </c>
      <c r="BA4335" s="16">
        <v>0</v>
      </c>
      <c r="BB4335" s="7">
        <v>67306.192403823836</v>
      </c>
      <c r="BC4335" s="16">
        <v>-9.3017079605413042E-2</v>
      </c>
      <c r="BD4335" s="13"/>
      <c r="BE4335" s="13"/>
      <c r="BG4335" s="44"/>
      <c r="BH4335" s="43">
        <v>26.32</v>
      </c>
      <c r="BI4335" s="2">
        <v>15.3</v>
      </c>
    </row>
    <row r="4336" spans="1:80" x14ac:dyDescent="0.2">
      <c r="A4336" s="2">
        <v>2016</v>
      </c>
      <c r="B4336" s="4" t="s">
        <v>5</v>
      </c>
      <c r="C4336" s="4" t="s">
        <v>157</v>
      </c>
      <c r="D4336" s="4" t="s">
        <v>302</v>
      </c>
      <c r="E4336" s="52" t="s">
        <v>303</v>
      </c>
      <c r="F4336" s="4" t="s">
        <v>115</v>
      </c>
      <c r="I4336" s="7">
        <v>27387</v>
      </c>
      <c r="J4336" s="8">
        <v>27387</v>
      </c>
      <c r="K4336" s="16">
        <v>4.4340723453909048E-2</v>
      </c>
      <c r="O4336" s="7">
        <v>54774</v>
      </c>
      <c r="P4336" s="8">
        <v>54774</v>
      </c>
      <c r="Q4336" s="16">
        <v>4.4340723453909048E-2</v>
      </c>
      <c r="R4336" s="40"/>
      <c r="S4336" s="16"/>
      <c r="T4336" s="10">
        <v>35</v>
      </c>
      <c r="U4336" s="16">
        <v>0</v>
      </c>
      <c r="V4336" s="7"/>
      <c r="W4336" s="7"/>
      <c r="X4336" s="10">
        <v>2</v>
      </c>
      <c r="AA4336" s="7">
        <v>143200</v>
      </c>
      <c r="AD4336" s="7">
        <v>40</v>
      </c>
      <c r="AE4336" s="7">
        <v>1908</v>
      </c>
      <c r="AF4336" s="7">
        <v>118</v>
      </c>
      <c r="AG4336" s="8">
        <v>1790</v>
      </c>
      <c r="AH4336" s="16">
        <v>4.4340723453909048E-2</v>
      </c>
      <c r="AI4336" s="7">
        <v>1754</v>
      </c>
      <c r="AJ4336" s="7">
        <v>36</v>
      </c>
      <c r="AK4336" s="12">
        <v>0.91928721174004191</v>
      </c>
      <c r="AL4336" s="12">
        <v>0.95</v>
      </c>
      <c r="AN4336" s="12">
        <v>0.9798882681564246</v>
      </c>
      <c r="AO4336" s="12">
        <v>0.93815513626834379</v>
      </c>
      <c r="AP4336" s="12">
        <v>2.5353169487247751E-2</v>
      </c>
      <c r="AQ4336" s="8">
        <v>75284</v>
      </c>
      <c r="AR4336" s="16">
        <v>0.36386528741462709</v>
      </c>
      <c r="AS4336" s="7">
        <v>2921.3814512999611</v>
      </c>
      <c r="AT4336" s="7">
        <v>42.05810055865922</v>
      </c>
      <c r="AU4336" s="7">
        <v>21.02905027932961</v>
      </c>
      <c r="AV4336" s="7">
        <v>93</v>
      </c>
      <c r="AW4336" s="16">
        <v>0.22611882020784527</v>
      </c>
      <c r="AX4336" s="16">
        <v>0.30595815789311231</v>
      </c>
      <c r="AY4336" s="7">
        <v>752840</v>
      </c>
      <c r="AZ4336" s="10">
        <v>10</v>
      </c>
      <c r="BA4336" s="16">
        <v>0</v>
      </c>
      <c r="BB4336" s="7">
        <v>69763.817465523258</v>
      </c>
      <c r="BC4336" s="16">
        <v>-0.14157561730704957</v>
      </c>
      <c r="BD4336" s="13"/>
      <c r="BE4336" s="13"/>
      <c r="BG4336" s="44"/>
      <c r="BH4336" s="43">
        <v>25.77</v>
      </c>
      <c r="BI4336" s="2">
        <v>15.3</v>
      </c>
    </row>
    <row r="4337" spans="1:80" x14ac:dyDescent="0.2">
      <c r="A4337" s="2">
        <v>2016</v>
      </c>
      <c r="B4337" s="4" t="s">
        <v>6</v>
      </c>
      <c r="C4337" s="4" t="s">
        <v>157</v>
      </c>
      <c r="D4337" s="4" t="s">
        <v>302</v>
      </c>
      <c r="E4337" s="52" t="s">
        <v>303</v>
      </c>
      <c r="F4337" s="4" t="s">
        <v>115</v>
      </c>
      <c r="I4337" s="7">
        <v>26836.2</v>
      </c>
      <c r="J4337" s="8">
        <v>26836.2</v>
      </c>
      <c r="K4337" s="16">
        <v>7.8057775046097122E-2</v>
      </c>
      <c r="O4337" s="7">
        <v>53672.4</v>
      </c>
      <c r="P4337" s="8">
        <v>53672.4</v>
      </c>
      <c r="Q4337" s="16">
        <v>7.8057775046097122E-2</v>
      </c>
      <c r="R4337" s="40"/>
      <c r="S4337" s="16"/>
      <c r="T4337" s="10">
        <v>35</v>
      </c>
      <c r="U4337" s="16">
        <v>0</v>
      </c>
      <c r="V4337" s="7"/>
      <c r="W4337" s="7"/>
      <c r="X4337" s="10">
        <v>2</v>
      </c>
      <c r="AA4337" s="7">
        <v>140320</v>
      </c>
      <c r="AD4337" s="7">
        <v>40</v>
      </c>
      <c r="AE4337" s="7">
        <v>1830</v>
      </c>
      <c r="AF4337" s="7">
        <v>76</v>
      </c>
      <c r="AG4337" s="8">
        <v>1754</v>
      </c>
      <c r="AH4337" s="16">
        <v>7.8057775046097122E-2</v>
      </c>
      <c r="AI4337" s="7">
        <v>1724</v>
      </c>
      <c r="AJ4337" s="7">
        <v>30</v>
      </c>
      <c r="AK4337" s="12">
        <v>0.94207650273224042</v>
      </c>
      <c r="AL4337" s="12">
        <v>0.95</v>
      </c>
      <c r="AN4337" s="12">
        <v>0.98289623717217789</v>
      </c>
      <c r="AO4337" s="12">
        <v>0.95846994535519126</v>
      </c>
      <c r="AP4337" s="12">
        <v>5.4167552985585621E-2</v>
      </c>
      <c r="AQ4337" s="8">
        <v>64764</v>
      </c>
      <c r="AR4337" s="16">
        <v>0.14795185848237224</v>
      </c>
      <c r="AS4337" s="7">
        <v>2520.9809264305177</v>
      </c>
      <c r="AT4337" s="7">
        <v>36.923603192702394</v>
      </c>
      <c r="AU4337" s="7">
        <v>18.461801596351197</v>
      </c>
      <c r="AV4337" s="7">
        <v>93</v>
      </c>
      <c r="AW4337" s="16">
        <v>0.1985139956596903</v>
      </c>
      <c r="AX4337" s="16">
        <v>6.4833337372189215E-2</v>
      </c>
      <c r="AY4337" s="7">
        <v>647640</v>
      </c>
      <c r="AZ4337" s="10">
        <v>10</v>
      </c>
      <c r="BA4337" s="16">
        <v>0</v>
      </c>
      <c r="BB4337" s="7">
        <v>61430.024362928714</v>
      </c>
      <c r="BC4337" s="16">
        <v>-1.1388358378316622E-2</v>
      </c>
      <c r="BD4337" s="13"/>
      <c r="BE4337" s="13"/>
      <c r="BG4337" s="44"/>
      <c r="BH4337" s="43">
        <v>25.69</v>
      </c>
      <c r="BI4337" s="2">
        <v>15.3</v>
      </c>
      <c r="CB4337" s="2">
        <v>0.95233584745760003</v>
      </c>
    </row>
    <row r="4338" spans="1:80" x14ac:dyDescent="0.2">
      <c r="A4338" s="2">
        <v>2016</v>
      </c>
      <c r="B4338" s="4" t="s">
        <v>7</v>
      </c>
      <c r="C4338" s="4" t="s">
        <v>157</v>
      </c>
      <c r="D4338" s="4" t="s">
        <v>302</v>
      </c>
      <c r="E4338" s="52" t="s">
        <v>303</v>
      </c>
      <c r="F4338" s="4" t="s">
        <v>115</v>
      </c>
      <c r="I4338" s="7">
        <v>28458</v>
      </c>
      <c r="J4338" s="8">
        <v>28458</v>
      </c>
      <c r="K4338" s="16">
        <v>0.13900796080832811</v>
      </c>
      <c r="O4338" s="7">
        <v>56916</v>
      </c>
      <c r="P4338" s="8">
        <v>56916</v>
      </c>
      <c r="Q4338" s="16">
        <v>0.13900796080832811</v>
      </c>
      <c r="R4338" s="40"/>
      <c r="S4338" s="16"/>
      <c r="T4338" s="10">
        <v>35</v>
      </c>
      <c r="U4338" s="16">
        <v>0</v>
      </c>
      <c r="V4338" s="7"/>
      <c r="W4338" s="7"/>
      <c r="X4338" s="10">
        <v>2</v>
      </c>
      <c r="AA4338" s="7">
        <v>148800</v>
      </c>
      <c r="AD4338" s="7">
        <v>40</v>
      </c>
      <c r="AE4338" s="7">
        <v>1908</v>
      </c>
      <c r="AF4338" s="7">
        <v>48</v>
      </c>
      <c r="AG4338" s="8">
        <v>1860</v>
      </c>
      <c r="AH4338" s="16">
        <v>0.13900796080832833</v>
      </c>
      <c r="AI4338" s="7">
        <v>1835</v>
      </c>
      <c r="AJ4338" s="7">
        <v>25</v>
      </c>
      <c r="AK4338" s="12">
        <v>0.9617400419287212</v>
      </c>
      <c r="AL4338" s="12">
        <v>0.95</v>
      </c>
      <c r="AM4338" s="12">
        <v>0.9617441928721</v>
      </c>
      <c r="AN4338" s="12">
        <v>0.98655913978494625</v>
      </c>
      <c r="AO4338" s="12">
        <v>0.97484276729559749</v>
      </c>
      <c r="AP4338" s="12">
        <v>5.6426934602503032E-2</v>
      </c>
      <c r="AQ4338" s="8">
        <v>55928</v>
      </c>
      <c r="AR4338" s="16">
        <v>0.2355137296485299</v>
      </c>
      <c r="AS4338" s="7">
        <v>2199.2921745969329</v>
      </c>
      <c r="AT4338" s="7">
        <v>30.068817204301077</v>
      </c>
      <c r="AU4338" s="7">
        <v>15.034408602150538</v>
      </c>
      <c r="AV4338" s="7">
        <v>93</v>
      </c>
      <c r="AW4338" s="16">
        <v>0.16166030755000579</v>
      </c>
      <c r="AX4338" s="16">
        <v>8.4727914255940728E-2</v>
      </c>
      <c r="AY4338" s="7">
        <v>559280</v>
      </c>
      <c r="AZ4338" s="10">
        <v>10</v>
      </c>
      <c r="BA4338" s="16">
        <v>0</v>
      </c>
      <c r="BB4338" s="7">
        <v>58783.583475781954</v>
      </c>
      <c r="BC4338" s="16">
        <v>-8.9196715060543934E-3</v>
      </c>
      <c r="BD4338" s="13"/>
      <c r="BE4338" s="13"/>
      <c r="BG4338" s="44"/>
      <c r="BH4338" s="43">
        <v>25.43</v>
      </c>
      <c r="BI4338" s="2">
        <v>15.3</v>
      </c>
      <c r="CB4338" s="2">
        <v>0.96813186813186802</v>
      </c>
    </row>
    <row r="4339" spans="1:80" x14ac:dyDescent="0.2">
      <c r="A4339" s="2">
        <v>2017</v>
      </c>
      <c r="B4339" s="4" t="s">
        <v>8</v>
      </c>
      <c r="C4339" s="4" t="s">
        <v>157</v>
      </c>
      <c r="D4339" s="4" t="s">
        <v>302</v>
      </c>
      <c r="E4339" s="52" t="s">
        <v>303</v>
      </c>
      <c r="F4339" s="4" t="s">
        <v>115</v>
      </c>
      <c r="I4339" s="7">
        <v>28213.200000000001</v>
      </c>
      <c r="J4339" s="8">
        <v>28213.200000000001</v>
      </c>
      <c r="K4339" s="16">
        <v>0.11961141469338177</v>
      </c>
      <c r="O4339" s="7">
        <v>56426.400000000001</v>
      </c>
      <c r="P4339" s="8">
        <v>56426.400000000001</v>
      </c>
      <c r="Q4339" s="16">
        <v>0.11961141469338177</v>
      </c>
      <c r="R4339" s="40"/>
      <c r="S4339" s="16"/>
      <c r="T4339" s="10">
        <v>35</v>
      </c>
      <c r="U4339" s="16">
        <v>0</v>
      </c>
      <c r="V4339" s="7"/>
      <c r="W4339" s="7"/>
      <c r="X4339" s="10">
        <v>2</v>
      </c>
      <c r="AA4339" s="7">
        <v>147520</v>
      </c>
      <c r="AD4339" s="7">
        <v>40</v>
      </c>
      <c r="AE4339" s="7">
        <v>1888</v>
      </c>
      <c r="AF4339" s="7">
        <v>44</v>
      </c>
      <c r="AG4339" s="8">
        <v>1844</v>
      </c>
      <c r="AH4339" s="16">
        <v>0.11961141469338199</v>
      </c>
      <c r="AI4339" s="7">
        <v>1796</v>
      </c>
      <c r="AJ4339" s="7">
        <v>48</v>
      </c>
      <c r="AK4339" s="12">
        <v>0.95127118644067798</v>
      </c>
      <c r="AL4339" s="12">
        <v>0.95</v>
      </c>
      <c r="AM4339" s="12">
        <v>0.95127118644677999</v>
      </c>
      <c r="AN4339" s="12">
        <v>0.97396963123644253</v>
      </c>
      <c r="AO4339" s="12">
        <v>0.97669491525423724</v>
      </c>
      <c r="AP4339" s="12">
        <v>1.5913858547448312E-2</v>
      </c>
      <c r="AQ4339" s="8">
        <v>62513</v>
      </c>
      <c r="AR4339" s="16">
        <v>2.7498356344510144E-2</v>
      </c>
      <c r="AS4339" s="7">
        <v>2342.1880854252527</v>
      </c>
      <c r="AT4339" s="7">
        <v>33.90075921908894</v>
      </c>
      <c r="AU4339" s="7">
        <v>16.95037960954447</v>
      </c>
      <c r="AV4339" s="7">
        <v>93</v>
      </c>
      <c r="AW4339" s="16">
        <v>0.18226214633918786</v>
      </c>
      <c r="AX4339" s="16">
        <v>-8.2272346583834866E-2</v>
      </c>
      <c r="AY4339" s="7">
        <v>625130</v>
      </c>
      <c r="AZ4339" s="10">
        <v>10</v>
      </c>
      <c r="BA4339" s="16">
        <v>0</v>
      </c>
      <c r="BB4339" s="7">
        <v>74050.380294268209</v>
      </c>
      <c r="BC4339" s="16">
        <v>6.6649842085338667E-2</v>
      </c>
      <c r="BD4339" s="13"/>
      <c r="BE4339" s="13"/>
      <c r="BG4339" s="44"/>
      <c r="BH4339" s="43">
        <v>26.69</v>
      </c>
      <c r="BI4339" s="2">
        <v>15.3</v>
      </c>
    </row>
    <row r="4340" spans="1:80" x14ac:dyDescent="0.2">
      <c r="A4340" s="2">
        <v>2017</v>
      </c>
      <c r="B4340" s="4" t="s">
        <v>9</v>
      </c>
      <c r="C4340" s="4" t="s">
        <v>157</v>
      </c>
      <c r="D4340" s="4" t="s">
        <v>302</v>
      </c>
      <c r="E4340" s="52" t="s">
        <v>303</v>
      </c>
      <c r="F4340" s="4" t="s">
        <v>115</v>
      </c>
      <c r="I4340" s="7">
        <v>24587.100000000002</v>
      </c>
      <c r="J4340" s="8">
        <v>24587.100000000002</v>
      </c>
      <c r="K4340" s="16">
        <v>9.6928327645051215E-2</v>
      </c>
      <c r="O4340" s="7">
        <v>49174.200000000004</v>
      </c>
      <c r="P4340" s="8">
        <v>49174.200000000004</v>
      </c>
      <c r="Q4340" s="16">
        <v>9.6928327645051215E-2</v>
      </c>
      <c r="R4340" s="40"/>
      <c r="S4340" s="16"/>
      <c r="T4340" s="10">
        <v>35</v>
      </c>
      <c r="U4340" s="16">
        <v>0</v>
      </c>
      <c r="V4340" s="7"/>
      <c r="W4340" s="7"/>
      <c r="X4340" s="10">
        <v>2</v>
      </c>
      <c r="AA4340" s="7">
        <v>128560</v>
      </c>
      <c r="AD4340" s="7">
        <v>40</v>
      </c>
      <c r="AE4340" s="7">
        <v>1724</v>
      </c>
      <c r="AF4340" s="7">
        <v>117</v>
      </c>
      <c r="AG4340" s="8">
        <v>1607</v>
      </c>
      <c r="AH4340" s="16">
        <v>9.6928327645051215E-2</v>
      </c>
      <c r="AI4340" s="7">
        <v>1538</v>
      </c>
      <c r="AJ4340" s="7">
        <v>69</v>
      </c>
      <c r="AK4340" s="12">
        <v>0.89211136890951281</v>
      </c>
      <c r="AL4340" s="12">
        <v>0.95</v>
      </c>
      <c r="AN4340" s="12">
        <v>0.95706285003111391</v>
      </c>
      <c r="AO4340" s="12">
        <v>0.93213457076566131</v>
      </c>
      <c r="AP4340" s="12">
        <v>6.867155129236413E-2</v>
      </c>
      <c r="AQ4340" s="8">
        <v>69009</v>
      </c>
      <c r="AR4340" s="16">
        <v>0.3298325400343014</v>
      </c>
      <c r="AS4340" s="7">
        <v>2992.5845620121422</v>
      </c>
      <c r="AT4340" s="7">
        <v>42.942750466708155</v>
      </c>
      <c r="AU4340" s="7">
        <v>21.471375233354077</v>
      </c>
      <c r="AV4340" s="7">
        <v>93</v>
      </c>
      <c r="AW4340" s="16">
        <v>0.23087500250918364</v>
      </c>
      <c r="AX4340" s="16">
        <v>0.21232400196033097</v>
      </c>
      <c r="AY4340" s="7">
        <v>690090</v>
      </c>
      <c r="AZ4340" s="10">
        <v>10</v>
      </c>
      <c r="BA4340" s="16">
        <v>0</v>
      </c>
      <c r="BB4340" s="7">
        <v>82252.233076063276</v>
      </c>
      <c r="BC4340" s="16">
        <v>-7.9909180321918821E-2</v>
      </c>
      <c r="BD4340" s="13"/>
      <c r="BE4340" s="13"/>
      <c r="BG4340" s="44"/>
      <c r="BH4340" s="43">
        <v>23.06</v>
      </c>
      <c r="BI4340" s="2">
        <v>15.3</v>
      </c>
    </row>
    <row r="4341" spans="1:80" x14ac:dyDescent="0.2">
      <c r="A4341" s="2">
        <v>2017</v>
      </c>
      <c r="B4341" s="4" t="s">
        <v>10</v>
      </c>
      <c r="C4341" s="4" t="s">
        <v>157</v>
      </c>
      <c r="D4341" s="4" t="s">
        <v>302</v>
      </c>
      <c r="E4341" s="52" t="s">
        <v>303</v>
      </c>
      <c r="F4341" s="4" t="s">
        <v>115</v>
      </c>
      <c r="I4341" s="7">
        <v>24755.4</v>
      </c>
      <c r="J4341" s="8">
        <v>24755.4</v>
      </c>
      <c r="K4341" s="16">
        <v>-2.5888019265502771E-2</v>
      </c>
      <c r="O4341" s="7">
        <v>49510.8</v>
      </c>
      <c r="P4341" s="8">
        <v>49510.8</v>
      </c>
      <c r="Q4341" s="16">
        <v>-2.5888019265502771E-2</v>
      </c>
      <c r="R4341" s="40"/>
      <c r="S4341" s="16"/>
      <c r="T4341" s="10">
        <v>35</v>
      </c>
      <c r="U4341" s="16">
        <v>0</v>
      </c>
      <c r="V4341" s="7"/>
      <c r="W4341" s="7"/>
      <c r="X4341" s="10">
        <v>2</v>
      </c>
      <c r="AA4341" s="7">
        <v>129440</v>
      </c>
      <c r="AD4341" s="7">
        <v>40</v>
      </c>
      <c r="AE4341" s="7">
        <v>1888</v>
      </c>
      <c r="AF4341" s="7">
        <v>270</v>
      </c>
      <c r="AG4341" s="8">
        <v>1618</v>
      </c>
      <c r="AH4341" s="16">
        <v>-2.588801926550266E-2</v>
      </c>
      <c r="AI4341" s="7">
        <v>1530</v>
      </c>
      <c r="AJ4341" s="7">
        <v>88</v>
      </c>
      <c r="AK4341" s="12">
        <v>0.8103813559322034</v>
      </c>
      <c r="AL4341" s="12">
        <v>0.95</v>
      </c>
      <c r="AN4341" s="12">
        <v>0.94561186650185414</v>
      </c>
      <c r="AO4341" s="12">
        <v>0.85699152542372881</v>
      </c>
      <c r="AP4341" s="12">
        <v>-1.2783588774619825E-2</v>
      </c>
      <c r="AQ4341" s="8">
        <v>77941</v>
      </c>
      <c r="AR4341" s="16">
        <v>0.21242902698918886</v>
      </c>
      <c r="AS4341" s="7">
        <v>2920.232296740352</v>
      </c>
      <c r="AT4341" s="7">
        <v>48.171199011124848</v>
      </c>
      <c r="AU4341" s="7">
        <v>24.085599505562424</v>
      </c>
      <c r="AV4341" s="7">
        <v>93</v>
      </c>
      <c r="AW4341" s="16">
        <v>0.25898494092002605</v>
      </c>
      <c r="AX4341" s="16">
        <v>0.24465056478927227</v>
      </c>
      <c r="AY4341" s="7">
        <v>779410</v>
      </c>
      <c r="AZ4341" s="10">
        <v>10</v>
      </c>
      <c r="BA4341" s="16">
        <v>0</v>
      </c>
      <c r="BB4341" s="7">
        <v>76773.389258250099</v>
      </c>
      <c r="BC4341" s="16">
        <v>-0.12878124512519865</v>
      </c>
      <c r="BD4341" s="13"/>
      <c r="BE4341" s="13"/>
      <c r="BG4341" s="44"/>
      <c r="BH4341" s="43">
        <v>26.69</v>
      </c>
      <c r="BI4341" s="2">
        <v>15.3</v>
      </c>
      <c r="CB4341" s="2">
        <v>0.9617441928721</v>
      </c>
    </row>
    <row r="4342" spans="1:80" x14ac:dyDescent="0.2">
      <c r="A4342" s="2">
        <v>2017</v>
      </c>
      <c r="B4342" s="4" t="s">
        <v>0</v>
      </c>
      <c r="C4342" s="4" t="s">
        <v>157</v>
      </c>
      <c r="D4342" s="4" t="s">
        <v>302</v>
      </c>
      <c r="E4342" s="52" t="s">
        <v>303</v>
      </c>
      <c r="F4342" s="4" t="s">
        <v>115</v>
      </c>
      <c r="I4342" s="7">
        <v>25535.7</v>
      </c>
      <c r="J4342" s="8">
        <v>25535.7</v>
      </c>
      <c r="K4342" s="16">
        <v>8.8714938030006518E-2</v>
      </c>
      <c r="O4342" s="7">
        <v>51071.4</v>
      </c>
      <c r="P4342" s="8">
        <v>51071.4</v>
      </c>
      <c r="Q4342" s="16">
        <v>8.8714938030006518E-2</v>
      </c>
      <c r="R4342" s="40"/>
      <c r="S4342" s="16"/>
      <c r="T4342" s="10">
        <v>35</v>
      </c>
      <c r="U4342" s="16">
        <v>0</v>
      </c>
      <c r="V4342" s="7"/>
      <c r="W4342" s="7"/>
      <c r="X4342" s="10">
        <v>2</v>
      </c>
      <c r="AA4342" s="7">
        <v>133520</v>
      </c>
      <c r="AD4342" s="7">
        <v>40</v>
      </c>
      <c r="AE4342" s="7">
        <v>1860</v>
      </c>
      <c r="AF4342" s="7">
        <v>191</v>
      </c>
      <c r="AG4342" s="8">
        <v>1669</v>
      </c>
      <c r="AH4342" s="16">
        <v>8.8714938030006518E-2</v>
      </c>
      <c r="AI4342" s="7">
        <v>1587</v>
      </c>
      <c r="AJ4342" s="7">
        <v>82</v>
      </c>
      <c r="AK4342" s="12">
        <v>0.85322580645161294</v>
      </c>
      <c r="AL4342" s="12">
        <v>0.95</v>
      </c>
      <c r="AN4342" s="12">
        <v>0.95086878370281602</v>
      </c>
      <c r="AO4342" s="12">
        <v>0.89731182795698927</v>
      </c>
      <c r="AP4342" s="12">
        <v>2.3652981331753642E-2</v>
      </c>
      <c r="AQ4342" s="8">
        <v>66223</v>
      </c>
      <c r="AR4342" s="16">
        <v>0.42213202765966584</v>
      </c>
      <c r="AS4342" s="7">
        <v>2743.2891466445731</v>
      </c>
      <c r="AT4342" s="7">
        <v>39.678250449370879</v>
      </c>
      <c r="AU4342" s="7">
        <v>19.839125224685439</v>
      </c>
      <c r="AV4342" s="7">
        <v>93</v>
      </c>
      <c r="AW4342" s="16">
        <v>0.21332392714715526</v>
      </c>
      <c r="AX4342" s="16">
        <v>0.30624829143335397</v>
      </c>
      <c r="AY4342" s="7">
        <v>662230</v>
      </c>
      <c r="AZ4342" s="10">
        <v>10</v>
      </c>
      <c r="BA4342" s="16">
        <v>0</v>
      </c>
      <c r="BB4342" s="7">
        <v>65829.937313740229</v>
      </c>
      <c r="BC4342" s="16">
        <v>-0.13301585997750032</v>
      </c>
      <c r="BD4342" s="13"/>
      <c r="BE4342" s="13"/>
      <c r="BG4342" s="44"/>
      <c r="BH4342" s="43">
        <v>24.14</v>
      </c>
      <c r="BI4342" s="2">
        <v>15.3</v>
      </c>
      <c r="CB4342" s="2">
        <v>0.95127118644677999</v>
      </c>
    </row>
    <row r="4343" spans="1:80" x14ac:dyDescent="0.2">
      <c r="A4343" s="2">
        <v>2017</v>
      </c>
      <c r="B4343" s="4" t="s">
        <v>1</v>
      </c>
      <c r="C4343" s="4" t="s">
        <v>157</v>
      </c>
      <c r="D4343" s="4" t="s">
        <v>302</v>
      </c>
      <c r="E4343" s="52" t="s">
        <v>303</v>
      </c>
      <c r="F4343" s="4" t="s">
        <v>115</v>
      </c>
      <c r="I4343" s="7">
        <v>28350.9</v>
      </c>
      <c r="J4343" s="8">
        <v>28350.9</v>
      </c>
      <c r="K4343" s="16">
        <v>0.11693791440626877</v>
      </c>
      <c r="O4343" s="7">
        <v>56701.8</v>
      </c>
      <c r="P4343" s="8">
        <v>56701.8</v>
      </c>
      <c r="Q4343" s="16">
        <v>0.11693791440626877</v>
      </c>
      <c r="R4343" s="40"/>
      <c r="S4343" s="16"/>
      <c r="T4343" s="10">
        <v>35</v>
      </c>
      <c r="U4343" s="16">
        <v>0</v>
      </c>
      <c r="V4343" s="7"/>
      <c r="W4343" s="7"/>
      <c r="X4343" s="10">
        <v>2</v>
      </c>
      <c r="AA4343" s="7">
        <v>148240</v>
      </c>
      <c r="AD4343" s="7">
        <v>40</v>
      </c>
      <c r="AE4343" s="7">
        <v>1898</v>
      </c>
      <c r="AF4343" s="7">
        <v>45</v>
      </c>
      <c r="AG4343" s="8">
        <v>1853</v>
      </c>
      <c r="AH4343" s="16">
        <v>0.11693791440626877</v>
      </c>
      <c r="AI4343" s="7">
        <v>1785</v>
      </c>
      <c r="AJ4343" s="7">
        <v>68</v>
      </c>
      <c r="AK4343" s="12">
        <v>0.94046364594309795</v>
      </c>
      <c r="AL4343" s="12">
        <v>0.95</v>
      </c>
      <c r="AN4343" s="12">
        <v>0.96330275229357798</v>
      </c>
      <c r="AO4343" s="12">
        <v>0.97629083245521597</v>
      </c>
      <c r="AP4343" s="12">
        <v>0.11289642482941908</v>
      </c>
      <c r="AQ4343" s="8">
        <v>60413</v>
      </c>
      <c r="AR4343" s="16">
        <v>0.21041453787742181</v>
      </c>
      <c r="AS4343" s="7">
        <v>2318.2271680736762</v>
      </c>
      <c r="AT4343" s="7">
        <v>32.602806260118726</v>
      </c>
      <c r="AU4343" s="7">
        <v>16.301403130059363</v>
      </c>
      <c r="AV4343" s="7">
        <v>93</v>
      </c>
      <c r="AW4343" s="16">
        <v>0.17528390462429422</v>
      </c>
      <c r="AX4343" s="16">
        <v>8.3690080053234084E-2</v>
      </c>
      <c r="AY4343" s="7">
        <v>604130</v>
      </c>
      <c r="AZ4343" s="10">
        <v>10</v>
      </c>
      <c r="BA4343" s="16">
        <v>0</v>
      </c>
      <c r="BB4343" s="7">
        <v>57714.907637533797</v>
      </c>
      <c r="BC4343" s="16">
        <v>-7.1678146624213779E-3</v>
      </c>
      <c r="BD4343" s="13"/>
      <c r="BE4343" s="13"/>
      <c r="BG4343" s="44"/>
      <c r="BH4343" s="43">
        <v>26.06</v>
      </c>
      <c r="BI4343" s="2">
        <v>15.3</v>
      </c>
    </row>
    <row r="4344" spans="1:80" x14ac:dyDescent="0.2">
      <c r="A4344" s="2">
        <v>2017</v>
      </c>
      <c r="B4344" s="4" t="s">
        <v>2</v>
      </c>
      <c r="C4344" s="4" t="s">
        <v>157</v>
      </c>
      <c r="D4344" s="4" t="s">
        <v>302</v>
      </c>
      <c r="E4344" s="52" t="s">
        <v>303</v>
      </c>
      <c r="F4344" s="4" t="s">
        <v>115</v>
      </c>
      <c r="I4344" s="7">
        <v>27478.800000000003</v>
      </c>
      <c r="J4344" s="8">
        <v>27478.800000000003</v>
      </c>
      <c r="K4344" s="16">
        <v>0.19256308100929642</v>
      </c>
      <c r="O4344" s="7">
        <v>54957.600000000006</v>
      </c>
      <c r="P4344" s="8">
        <v>54957.600000000006</v>
      </c>
      <c r="Q4344" s="16">
        <v>0.19256308100929642</v>
      </c>
      <c r="R4344" s="40"/>
      <c r="S4344" s="16"/>
      <c r="T4344" s="10">
        <v>35</v>
      </c>
      <c r="U4344" s="16">
        <v>0</v>
      </c>
      <c r="V4344" s="7"/>
      <c r="W4344" s="7"/>
      <c r="X4344" s="10">
        <v>2</v>
      </c>
      <c r="AA4344" s="7">
        <v>143680</v>
      </c>
      <c r="AD4344" s="7">
        <v>40</v>
      </c>
      <c r="AE4344" s="7">
        <v>1830</v>
      </c>
      <c r="AF4344" s="7">
        <v>34</v>
      </c>
      <c r="AG4344" s="8">
        <v>1796</v>
      </c>
      <c r="AH4344" s="16">
        <v>0.1925630810092962</v>
      </c>
      <c r="AI4344" s="7">
        <v>1762</v>
      </c>
      <c r="AJ4344" s="7">
        <v>34</v>
      </c>
      <c r="AK4344" s="12">
        <v>0.96284153005464479</v>
      </c>
      <c r="AL4344" s="12">
        <v>0.95</v>
      </c>
      <c r="AM4344" s="12">
        <v>0.96284153546450002</v>
      </c>
      <c r="AN4344" s="12">
        <v>0.98106904231625836</v>
      </c>
      <c r="AO4344" s="12">
        <v>0.98142076502732245</v>
      </c>
      <c r="AP4344" s="12">
        <v>2.1777301333530508E-2</v>
      </c>
      <c r="AQ4344" s="8">
        <v>57878</v>
      </c>
      <c r="AR4344" s="16">
        <v>0.18060541775456929</v>
      </c>
      <c r="AS4344" s="7">
        <v>2341.3430420711975</v>
      </c>
      <c r="AT4344" s="7">
        <v>32.226057906458799</v>
      </c>
      <c r="AU4344" s="7">
        <v>16.113028953229399</v>
      </c>
      <c r="AV4344" s="7">
        <v>93</v>
      </c>
      <c r="AW4344" s="16">
        <v>0.17325837584117634</v>
      </c>
      <c r="AX4344" s="16">
        <v>-1.0026860167939078E-2</v>
      </c>
      <c r="AY4344" s="7">
        <v>578780</v>
      </c>
      <c r="AZ4344" s="10">
        <v>10</v>
      </c>
      <c r="BA4344" s="16">
        <v>0</v>
      </c>
      <c r="BB4344" s="7">
        <v>56986.422197618347</v>
      </c>
      <c r="BC4344" s="16">
        <v>4.5703776419181837E-2</v>
      </c>
      <c r="BD4344" s="13"/>
      <c r="BE4344" s="13"/>
      <c r="BG4344" s="44"/>
      <c r="BH4344" s="43">
        <v>24.72</v>
      </c>
      <c r="BI4344" s="2">
        <v>15.3</v>
      </c>
    </row>
    <row r="4345" spans="1:80" x14ac:dyDescent="0.2">
      <c r="A4345" s="2">
        <v>2017</v>
      </c>
      <c r="B4345" s="4" t="s">
        <v>3</v>
      </c>
      <c r="C4345" s="4" t="s">
        <v>157</v>
      </c>
      <c r="D4345" s="4" t="s">
        <v>302</v>
      </c>
      <c r="E4345" s="52" t="s">
        <v>303</v>
      </c>
      <c r="F4345" s="4" t="s">
        <v>115</v>
      </c>
      <c r="I4345" s="7">
        <v>28350.9</v>
      </c>
      <c r="J4345" s="8">
        <v>28350.9</v>
      </c>
      <c r="K4345" s="16">
        <v>-6.4343163538873593E-3</v>
      </c>
      <c r="O4345" s="7">
        <v>56701.8</v>
      </c>
      <c r="P4345" s="8">
        <v>56701.8</v>
      </c>
      <c r="Q4345" s="16">
        <v>-6.4343163538873593E-3</v>
      </c>
      <c r="R4345" s="40"/>
      <c r="S4345" s="16"/>
      <c r="T4345" s="10">
        <v>35</v>
      </c>
      <c r="U4345" s="16">
        <v>0</v>
      </c>
      <c r="V4345" s="7"/>
      <c r="W4345" s="7"/>
      <c r="X4345" s="10">
        <v>2</v>
      </c>
      <c r="AA4345" s="7">
        <v>148240</v>
      </c>
      <c r="AD4345" s="7">
        <v>40</v>
      </c>
      <c r="AE4345" s="7">
        <v>1898</v>
      </c>
      <c r="AF4345" s="7">
        <v>45</v>
      </c>
      <c r="AG4345" s="8">
        <v>1853</v>
      </c>
      <c r="AH4345" s="16">
        <v>-6.4343163538873593E-3</v>
      </c>
      <c r="AI4345" s="7">
        <v>1746</v>
      </c>
      <c r="AJ4345" s="7">
        <v>107</v>
      </c>
      <c r="AK4345" s="12">
        <v>0.91991570073761852</v>
      </c>
      <c r="AL4345" s="12">
        <v>0.95</v>
      </c>
      <c r="AN4345" s="12">
        <v>0.94225580140313003</v>
      </c>
      <c r="AO4345" s="12">
        <v>0.97629083245521597</v>
      </c>
      <c r="AP4345" s="12">
        <v>-9.4097690998661276E-3</v>
      </c>
      <c r="AQ4345" s="8">
        <v>67790</v>
      </c>
      <c r="AR4345" s="16">
        <v>-6.2690116697085352E-2</v>
      </c>
      <c r="AS4345" s="7">
        <v>2567.80303030303</v>
      </c>
      <c r="AT4345" s="7">
        <v>36.583917970858067</v>
      </c>
      <c r="AU4345" s="7">
        <v>18.291958985429034</v>
      </c>
      <c r="AV4345" s="7">
        <v>93</v>
      </c>
      <c r="AW4345" s="16">
        <v>0.19668773102611864</v>
      </c>
      <c r="AX4345" s="16">
        <v>-5.6620112056159799E-2</v>
      </c>
      <c r="AY4345" s="7">
        <v>677900</v>
      </c>
      <c r="AZ4345" s="10">
        <v>10</v>
      </c>
      <c r="BA4345" s="16">
        <v>0</v>
      </c>
      <c r="BB4345" s="7">
        <v>66889.854186675337</v>
      </c>
      <c r="BC4345" s="16">
        <v>2.6082215847315814E-2</v>
      </c>
      <c r="BD4345" s="13"/>
      <c r="BE4345" s="13"/>
      <c r="BG4345" s="44"/>
      <c r="BH4345" s="43">
        <v>26.400000000000002</v>
      </c>
      <c r="BI4345" s="2">
        <v>15.3</v>
      </c>
    </row>
    <row r="4346" spans="1:80" x14ac:dyDescent="0.2">
      <c r="A4346" s="2">
        <v>2017</v>
      </c>
      <c r="B4346" s="4" t="s">
        <v>4</v>
      </c>
      <c r="C4346" s="4" t="s">
        <v>157</v>
      </c>
      <c r="D4346" s="4" t="s">
        <v>302</v>
      </c>
      <c r="E4346" s="52" t="s">
        <v>303</v>
      </c>
      <c r="F4346" s="4" t="s">
        <v>115</v>
      </c>
      <c r="I4346" s="7">
        <v>28519.200000000001</v>
      </c>
      <c r="J4346" s="8">
        <v>28519.200000000001</v>
      </c>
      <c r="K4346" s="16">
        <v>8.1124932395890692E-3</v>
      </c>
      <c r="O4346" s="7">
        <v>57038.400000000001</v>
      </c>
      <c r="P4346" s="8">
        <v>57038.400000000001</v>
      </c>
      <c r="Q4346" s="16">
        <v>8.1124932395890692E-3</v>
      </c>
      <c r="R4346" s="40"/>
      <c r="S4346" s="16"/>
      <c r="T4346" s="10">
        <v>35</v>
      </c>
      <c r="U4346" s="16">
        <v>0</v>
      </c>
      <c r="V4346" s="7"/>
      <c r="W4346" s="7"/>
      <c r="X4346" s="10">
        <v>2</v>
      </c>
      <c r="AA4346" s="7">
        <v>149120</v>
      </c>
      <c r="AD4346" s="7">
        <v>40</v>
      </c>
      <c r="AE4346" s="7">
        <v>1888</v>
      </c>
      <c r="AF4346" s="7">
        <v>24</v>
      </c>
      <c r="AG4346" s="8">
        <v>1864</v>
      </c>
      <c r="AH4346" s="16">
        <v>8.1124932395890692E-3</v>
      </c>
      <c r="AI4346" s="7">
        <v>1806</v>
      </c>
      <c r="AJ4346" s="7">
        <v>58</v>
      </c>
      <c r="AK4346" s="12">
        <v>0.95656779661016944</v>
      </c>
      <c r="AL4346" s="12">
        <v>0.95</v>
      </c>
      <c r="AM4346" s="12">
        <v>0.95656779661169</v>
      </c>
      <c r="AN4346" s="12">
        <v>0.9688841201716738</v>
      </c>
      <c r="AO4346" s="12">
        <v>0.98728813559322037</v>
      </c>
      <c r="AP4346" s="12">
        <v>-3.6336272539350123E-3</v>
      </c>
      <c r="AQ4346" s="8">
        <v>67574</v>
      </c>
      <c r="AR4346" s="16">
        <v>-4.0414654927577343E-2</v>
      </c>
      <c r="AS4346" s="7">
        <v>2531.8096665417756</v>
      </c>
      <c r="AT4346" s="7">
        <v>36.252145922746784</v>
      </c>
      <c r="AU4346" s="7">
        <v>18.126072961373392</v>
      </c>
      <c r="AV4346" s="7">
        <v>93</v>
      </c>
      <c r="AW4346" s="16">
        <v>0.1949040103373483</v>
      </c>
      <c r="AX4346" s="16">
        <v>-4.813664000058504E-2</v>
      </c>
      <c r="AY4346" s="7">
        <v>675740</v>
      </c>
      <c r="AZ4346" s="10">
        <v>10</v>
      </c>
      <c r="BA4346" s="16">
        <v>0</v>
      </c>
      <c r="BB4346" s="7">
        <v>63839.918897216063</v>
      </c>
      <c r="BC4346" s="16">
        <v>2.5327455922816832E-2</v>
      </c>
      <c r="BD4346" s="13"/>
      <c r="BE4346" s="13"/>
      <c r="BG4346" s="44"/>
      <c r="BH4346" s="43">
        <v>26.69</v>
      </c>
      <c r="BI4346" s="2">
        <v>15.3</v>
      </c>
    </row>
    <row r="4347" spans="1:80" x14ac:dyDescent="0.2">
      <c r="A4347" s="2">
        <v>2017</v>
      </c>
      <c r="B4347" s="4" t="s">
        <v>11</v>
      </c>
      <c r="C4347" s="4" t="s">
        <v>157</v>
      </c>
      <c r="D4347" s="4" t="s">
        <v>302</v>
      </c>
      <c r="E4347" s="52" t="s">
        <v>303</v>
      </c>
      <c r="F4347" s="4" t="s">
        <v>115</v>
      </c>
      <c r="I4347" s="7">
        <v>27402.300000000003</v>
      </c>
      <c r="J4347" s="8">
        <v>27402.300000000003</v>
      </c>
      <c r="K4347" s="16">
        <v>-3.3388981636059967E-3</v>
      </c>
      <c r="O4347" s="7">
        <v>54804.600000000006</v>
      </c>
      <c r="P4347" s="8">
        <v>54804.600000000006</v>
      </c>
      <c r="Q4347" s="16">
        <v>-3.3388981636059967E-3</v>
      </c>
      <c r="R4347" s="40"/>
      <c r="S4347" s="16"/>
      <c r="T4347" s="10">
        <v>35</v>
      </c>
      <c r="U4347" s="16">
        <v>0</v>
      </c>
      <c r="V4347" s="7"/>
      <c r="W4347" s="7"/>
      <c r="X4347" s="10">
        <v>2</v>
      </c>
      <c r="AA4347" s="7">
        <v>143280</v>
      </c>
      <c r="AD4347" s="7">
        <v>40</v>
      </c>
      <c r="AE4347" s="7">
        <v>1830</v>
      </c>
      <c r="AF4347" s="7">
        <v>39</v>
      </c>
      <c r="AG4347" s="8">
        <v>1791</v>
      </c>
      <c r="AH4347" s="16">
        <v>-3.3388981636059967E-3</v>
      </c>
      <c r="AI4347" s="7">
        <v>1733</v>
      </c>
      <c r="AJ4347" s="7">
        <v>58</v>
      </c>
      <c r="AK4347" s="12">
        <v>0.94699453551912571</v>
      </c>
      <c r="AL4347" s="12">
        <v>0.95</v>
      </c>
      <c r="AN4347" s="12">
        <v>0.96761585706309328</v>
      </c>
      <c r="AO4347" s="12">
        <v>0.97868852459016398</v>
      </c>
      <c r="AP4347" s="12">
        <v>-1.3163623642236888E-2</v>
      </c>
      <c r="AQ4347" s="8">
        <v>77250</v>
      </c>
      <c r="AR4347" s="16">
        <v>6.6208438573972073E-2</v>
      </c>
      <c r="AS4347" s="7">
        <v>2967.7295428351899</v>
      </c>
      <c r="AT4347" s="7">
        <v>43.132328308207704</v>
      </c>
      <c r="AU4347" s="7">
        <v>21.566164154103852</v>
      </c>
      <c r="AV4347" s="7">
        <v>93</v>
      </c>
      <c r="AW4347" s="16">
        <v>0.23189423821617045</v>
      </c>
      <c r="AX4347" s="16">
        <v>6.9780326140383986E-2</v>
      </c>
      <c r="AY4347" s="7">
        <v>772500</v>
      </c>
      <c r="AZ4347" s="10">
        <v>10</v>
      </c>
      <c r="BA4347" s="16">
        <v>0</v>
      </c>
      <c r="BB4347" s="7">
        <v>71762.430309240342</v>
      </c>
      <c r="BC4347" s="16">
        <v>-3.6874305067136882E-2</v>
      </c>
      <c r="BD4347" s="13"/>
      <c r="BE4347" s="13"/>
      <c r="BG4347" s="44"/>
      <c r="BH4347" s="43">
        <v>26.03</v>
      </c>
      <c r="BI4347" s="2">
        <v>15.3</v>
      </c>
      <c r="CB4347" s="2">
        <v>0.96284153546450002</v>
      </c>
    </row>
    <row r="4348" spans="1:80" x14ac:dyDescent="0.2">
      <c r="A4348" s="2">
        <v>2017</v>
      </c>
      <c r="B4348" s="4" t="s">
        <v>5</v>
      </c>
      <c r="C4348" s="4" t="s">
        <v>157</v>
      </c>
      <c r="D4348" s="4" t="s">
        <v>302</v>
      </c>
      <c r="E4348" s="52" t="s">
        <v>303</v>
      </c>
      <c r="F4348" s="4" t="s">
        <v>115</v>
      </c>
      <c r="I4348" s="7">
        <v>28733.4</v>
      </c>
      <c r="J4348" s="8">
        <v>28733.4</v>
      </c>
      <c r="K4348" s="16">
        <v>4.9162011173184306E-2</v>
      </c>
      <c r="O4348" s="7">
        <v>57466.8</v>
      </c>
      <c r="P4348" s="8">
        <v>57466.8</v>
      </c>
      <c r="Q4348" s="16">
        <v>4.9162011173184306E-2</v>
      </c>
      <c r="R4348" s="40"/>
      <c r="S4348" s="16"/>
      <c r="T4348" s="10">
        <v>35</v>
      </c>
      <c r="U4348" s="16">
        <v>0</v>
      </c>
      <c r="V4348" s="7"/>
      <c r="W4348" s="7"/>
      <c r="X4348" s="10">
        <v>2</v>
      </c>
      <c r="AA4348" s="7">
        <v>150240</v>
      </c>
      <c r="AD4348" s="7">
        <v>40</v>
      </c>
      <c r="AE4348" s="7">
        <v>1898</v>
      </c>
      <c r="AF4348" s="7">
        <v>20</v>
      </c>
      <c r="AG4348" s="8">
        <v>1878</v>
      </c>
      <c r="AH4348" s="16">
        <v>4.9162011173184306E-2</v>
      </c>
      <c r="AI4348" s="7">
        <v>1790</v>
      </c>
      <c r="AJ4348" s="7">
        <v>88</v>
      </c>
      <c r="AK4348" s="12">
        <v>0.94309799789251847</v>
      </c>
      <c r="AL4348" s="12">
        <v>0.95</v>
      </c>
      <c r="AN4348" s="12">
        <v>0.95314164004259849</v>
      </c>
      <c r="AO4348" s="12">
        <v>0.98946259220231825</v>
      </c>
      <c r="AP4348" s="12">
        <v>-2.7295589694269484E-2</v>
      </c>
      <c r="AQ4348" s="8">
        <v>90059</v>
      </c>
      <c r="AR4348" s="16">
        <v>0.19625684076297745</v>
      </c>
      <c r="AS4348" s="7">
        <v>3455.8326937835764</v>
      </c>
      <c r="AT4348" s="7">
        <v>47.954739084132058</v>
      </c>
      <c r="AU4348" s="7">
        <v>23.977369542066029</v>
      </c>
      <c r="AV4348" s="7">
        <v>93</v>
      </c>
      <c r="AW4348" s="16">
        <v>0.25782117787167774</v>
      </c>
      <c r="AX4348" s="16">
        <v>0.14020220711700215</v>
      </c>
      <c r="AY4348" s="7">
        <v>900590</v>
      </c>
      <c r="AZ4348" s="10">
        <v>10</v>
      </c>
      <c r="BA4348" s="16">
        <v>0</v>
      </c>
      <c r="BB4348" s="7">
        <v>83455.443880871884</v>
      </c>
      <c r="BC4348" s="16">
        <v>-6.2998260293291169E-2</v>
      </c>
      <c r="BD4348" s="13"/>
      <c r="BE4348" s="13"/>
      <c r="BG4348" s="44"/>
      <c r="BH4348" s="43">
        <v>26.06</v>
      </c>
      <c r="BI4348" s="2">
        <v>15.3</v>
      </c>
    </row>
    <row r="4349" spans="1:80" x14ac:dyDescent="0.2">
      <c r="A4349" s="2">
        <v>2017</v>
      </c>
      <c r="B4349" s="4" t="s">
        <v>6</v>
      </c>
      <c r="C4349" s="4" t="s">
        <v>157</v>
      </c>
      <c r="D4349" s="4" t="s">
        <v>302</v>
      </c>
      <c r="E4349" s="52" t="s">
        <v>303</v>
      </c>
      <c r="F4349" s="4" t="s">
        <v>115</v>
      </c>
      <c r="I4349" s="7">
        <v>26958.600000000002</v>
      </c>
      <c r="J4349" s="8">
        <v>26958.600000000002</v>
      </c>
      <c r="K4349" s="16">
        <v>4.5610034207526073E-3</v>
      </c>
      <c r="O4349" s="7">
        <v>53917.200000000004</v>
      </c>
      <c r="P4349" s="8">
        <v>53917.200000000004</v>
      </c>
      <c r="Q4349" s="16">
        <v>4.5610034207526073E-3</v>
      </c>
      <c r="R4349" s="40"/>
      <c r="S4349" s="16"/>
      <c r="T4349" s="10">
        <v>35</v>
      </c>
      <c r="U4349" s="16">
        <v>0</v>
      </c>
      <c r="V4349" s="7"/>
      <c r="W4349" s="7"/>
      <c r="X4349" s="10">
        <v>2</v>
      </c>
      <c r="AA4349" s="7">
        <v>140960</v>
      </c>
      <c r="AD4349" s="7">
        <v>40</v>
      </c>
      <c r="AE4349" s="7">
        <v>1830</v>
      </c>
      <c r="AF4349" s="7">
        <v>68</v>
      </c>
      <c r="AG4349" s="8">
        <v>1762</v>
      </c>
      <c r="AH4349" s="16">
        <v>4.5610034207526073E-3</v>
      </c>
      <c r="AI4349" s="7">
        <v>1699</v>
      </c>
      <c r="AJ4349" s="7">
        <v>63</v>
      </c>
      <c r="AK4349" s="12">
        <v>0.92841530054644805</v>
      </c>
      <c r="AL4349" s="12">
        <v>0.95</v>
      </c>
      <c r="AN4349" s="12">
        <v>0.96424517593643588</v>
      </c>
      <c r="AO4349" s="12">
        <v>0.96284153005464479</v>
      </c>
      <c r="AP4349" s="12">
        <v>-1.8975615665598355E-2</v>
      </c>
      <c r="AQ4349" s="8">
        <v>76480</v>
      </c>
      <c r="AR4349" s="16">
        <v>0.18090297078623929</v>
      </c>
      <c r="AS4349" s="7">
        <v>2977.0338653172439</v>
      </c>
      <c r="AT4349" s="7">
        <v>43.405221339387062</v>
      </c>
      <c r="AU4349" s="7">
        <v>21.702610669693531</v>
      </c>
      <c r="AV4349" s="7">
        <v>93</v>
      </c>
      <c r="AW4349" s="16">
        <v>0.23336140505046807</v>
      </c>
      <c r="AX4349" s="16">
        <v>0.17554132279175017</v>
      </c>
      <c r="AY4349" s="7">
        <v>764800</v>
      </c>
      <c r="AZ4349" s="10">
        <v>10</v>
      </c>
      <c r="BA4349" s="16">
        <v>0</v>
      </c>
      <c r="BB4349" s="7">
        <v>72542.898265653581</v>
      </c>
      <c r="BC4349" s="16">
        <v>-8.8756022278284399E-2</v>
      </c>
      <c r="BD4349" s="13"/>
      <c r="BE4349" s="13"/>
      <c r="BG4349" s="44"/>
      <c r="BH4349" s="43">
        <v>25.69</v>
      </c>
      <c r="BI4349" s="2">
        <v>15.3</v>
      </c>
      <c r="CB4349" s="2">
        <v>0.95656779661169</v>
      </c>
    </row>
    <row r="4350" spans="1:80" x14ac:dyDescent="0.2">
      <c r="A4350" s="2">
        <v>2017</v>
      </c>
      <c r="B4350" s="4" t="s">
        <v>7</v>
      </c>
      <c r="C4350" s="4" t="s">
        <v>157</v>
      </c>
      <c r="D4350" s="4" t="s">
        <v>302</v>
      </c>
      <c r="E4350" s="52" t="s">
        <v>303</v>
      </c>
      <c r="F4350" s="4" t="s">
        <v>115</v>
      </c>
      <c r="I4350" s="7">
        <v>28626.300000000003</v>
      </c>
      <c r="J4350" s="8">
        <v>28626.300000000003</v>
      </c>
      <c r="K4350" s="16">
        <v>5.9139784946238283E-3</v>
      </c>
      <c r="O4350" s="7">
        <v>57252.600000000006</v>
      </c>
      <c r="P4350" s="8">
        <v>57252.600000000006</v>
      </c>
      <c r="Q4350" s="16">
        <v>5.9139784946238283E-3</v>
      </c>
      <c r="R4350" s="40"/>
      <c r="S4350" s="16"/>
      <c r="T4350" s="10">
        <v>35</v>
      </c>
      <c r="U4350" s="16">
        <v>0</v>
      </c>
      <c r="V4350" s="7"/>
      <c r="W4350" s="7"/>
      <c r="X4350" s="10">
        <v>2</v>
      </c>
      <c r="AA4350" s="7">
        <v>149680</v>
      </c>
      <c r="AD4350" s="7">
        <v>40</v>
      </c>
      <c r="AE4350" s="7">
        <v>1918</v>
      </c>
      <c r="AF4350" s="7">
        <v>47</v>
      </c>
      <c r="AG4350" s="8">
        <v>1871</v>
      </c>
      <c r="AH4350" s="16">
        <v>5.9139784946236063E-3</v>
      </c>
      <c r="AI4350" s="7">
        <v>1783</v>
      </c>
      <c r="AJ4350" s="7">
        <v>88</v>
      </c>
      <c r="AK4350" s="12">
        <v>0.92961418143899899</v>
      </c>
      <c r="AL4350" s="12">
        <v>0.95</v>
      </c>
      <c r="AN4350" s="12">
        <v>0.95296632816675575</v>
      </c>
      <c r="AO4350" s="12">
        <v>0.97549530761209591</v>
      </c>
      <c r="AP4350" s="12">
        <v>-3.4050479351408369E-2</v>
      </c>
      <c r="AQ4350" s="8">
        <v>65697</v>
      </c>
      <c r="AR4350" s="16">
        <v>0.17467100557860116</v>
      </c>
      <c r="AS4350" s="7">
        <v>2613.2458233890216</v>
      </c>
      <c r="AT4350" s="7">
        <v>35.113308391234632</v>
      </c>
      <c r="AU4350" s="7">
        <v>17.556654195617316</v>
      </c>
      <c r="AV4350" s="7">
        <v>93</v>
      </c>
      <c r="AW4350" s="16">
        <v>0.18878122790986362</v>
      </c>
      <c r="AX4350" s="16">
        <v>0.16776486925504952</v>
      </c>
      <c r="AY4350" s="7">
        <v>656970</v>
      </c>
      <c r="AZ4350" s="10">
        <v>10</v>
      </c>
      <c r="BA4350" s="16">
        <v>0</v>
      </c>
      <c r="BB4350" s="7">
        <v>69051.37111301042</v>
      </c>
      <c r="BC4350" s="16">
        <v>-8.610468686374087E-2</v>
      </c>
      <c r="BD4350" s="13"/>
      <c r="BE4350" s="13"/>
      <c r="BG4350" s="44"/>
      <c r="BH4350" s="43">
        <v>25.14</v>
      </c>
      <c r="BI4350" s="2">
        <v>15.3</v>
      </c>
    </row>
    <row r="4351" spans="1:80" x14ac:dyDescent="0.2">
      <c r="A4351" s="2">
        <v>2018</v>
      </c>
      <c r="B4351" s="4" t="s">
        <v>8</v>
      </c>
      <c r="C4351" s="4" t="s">
        <v>157</v>
      </c>
      <c r="D4351" s="4" t="s">
        <v>302</v>
      </c>
      <c r="E4351" s="52" t="s">
        <v>303</v>
      </c>
      <c r="F4351" s="4" t="s">
        <v>115</v>
      </c>
      <c r="I4351" s="7">
        <v>28626.300000000003</v>
      </c>
      <c r="J4351" s="8">
        <v>28626.300000000003</v>
      </c>
      <c r="K4351" s="16">
        <v>1.4642082429501269E-2</v>
      </c>
      <c r="O4351" s="7">
        <v>57252.600000000006</v>
      </c>
      <c r="P4351" s="8">
        <v>57252.600000000006</v>
      </c>
      <c r="Q4351" s="16">
        <v>1.4642082429501269E-2</v>
      </c>
      <c r="R4351" s="40"/>
      <c r="S4351" s="16"/>
      <c r="T4351" s="10">
        <v>35</v>
      </c>
      <c r="U4351" s="16">
        <v>0</v>
      </c>
      <c r="V4351" s="7"/>
      <c r="W4351" s="7"/>
      <c r="X4351" s="10">
        <v>2</v>
      </c>
      <c r="AA4351" s="7">
        <v>149680</v>
      </c>
      <c r="AD4351" s="7">
        <v>40</v>
      </c>
      <c r="AE4351" s="7">
        <v>1888</v>
      </c>
      <c r="AF4351" s="7">
        <v>17</v>
      </c>
      <c r="AG4351" s="8">
        <v>1871</v>
      </c>
      <c r="AH4351" s="16">
        <v>1.4642082429501047E-2</v>
      </c>
      <c r="AI4351" s="7">
        <v>1768</v>
      </c>
      <c r="AJ4351" s="7">
        <v>103</v>
      </c>
      <c r="AK4351" s="12">
        <v>0.93644067796610164</v>
      </c>
      <c r="AL4351" s="12">
        <v>0.95</v>
      </c>
      <c r="AN4351" s="12">
        <v>0.94494922501336187</v>
      </c>
      <c r="AO4351" s="12">
        <v>0.9909957627118644</v>
      </c>
      <c r="AP4351" s="12">
        <v>-2.9796007280267656E-2</v>
      </c>
      <c r="AQ4351" s="8">
        <v>79714</v>
      </c>
      <c r="AR4351" s="16">
        <v>0.27515876697646879</v>
      </c>
      <c r="AS4351" s="7">
        <v>2986.6616710378416</v>
      </c>
      <c r="AT4351" s="7">
        <v>42.605024051309464</v>
      </c>
      <c r="AU4351" s="7">
        <v>21.302512025654732</v>
      </c>
      <c r="AV4351" s="7">
        <v>93</v>
      </c>
      <c r="AW4351" s="16">
        <v>0.22905926909306162</v>
      </c>
      <c r="AX4351" s="16">
        <v>0.25675722410721979</v>
      </c>
      <c r="AY4351" s="7">
        <v>797140</v>
      </c>
      <c r="AZ4351" s="10">
        <v>10</v>
      </c>
      <c r="BA4351" s="16">
        <v>0</v>
      </c>
      <c r="BB4351" s="7">
        <v>94425.991630177654</v>
      </c>
      <c r="BC4351" s="16">
        <v>-0.12842979629573648</v>
      </c>
      <c r="BD4351" s="13"/>
      <c r="BE4351" s="13"/>
      <c r="BG4351" s="44"/>
      <c r="BH4351" s="43">
        <v>26.69</v>
      </c>
      <c r="BI4351" s="2">
        <v>15.3</v>
      </c>
    </row>
    <row r="4352" spans="1:80" x14ac:dyDescent="0.2">
      <c r="A4352" s="2">
        <v>2018</v>
      </c>
      <c r="B4352" s="4" t="s">
        <v>9</v>
      </c>
      <c r="C4352" s="4" t="s">
        <v>157</v>
      </c>
      <c r="D4352" s="4" t="s">
        <v>302</v>
      </c>
      <c r="E4352" s="52" t="s">
        <v>303</v>
      </c>
      <c r="F4352" s="4" t="s">
        <v>115</v>
      </c>
      <c r="I4352" s="7">
        <v>26025.300000000003</v>
      </c>
      <c r="J4352" s="8">
        <v>26025.300000000003</v>
      </c>
      <c r="K4352" s="16">
        <v>5.849408836341019E-2</v>
      </c>
      <c r="O4352" s="7">
        <v>52050.600000000006</v>
      </c>
      <c r="P4352" s="8">
        <v>52050.600000000006</v>
      </c>
      <c r="Q4352" s="16">
        <v>5.849408836341019E-2</v>
      </c>
      <c r="R4352" s="40"/>
      <c r="S4352" s="16"/>
      <c r="T4352" s="10">
        <v>35</v>
      </c>
      <c r="U4352" s="16">
        <v>0</v>
      </c>
      <c r="V4352" s="7"/>
      <c r="W4352" s="7"/>
      <c r="X4352" s="10">
        <v>2</v>
      </c>
      <c r="AA4352" s="7">
        <v>136080</v>
      </c>
      <c r="AD4352" s="7">
        <v>40</v>
      </c>
      <c r="AE4352" s="7">
        <v>1724</v>
      </c>
      <c r="AF4352" s="7">
        <v>23</v>
      </c>
      <c r="AG4352" s="8">
        <v>1701</v>
      </c>
      <c r="AH4352" s="16">
        <v>5.849408836341019E-2</v>
      </c>
      <c r="AI4352" s="7">
        <v>1639</v>
      </c>
      <c r="AJ4352" s="7">
        <v>62</v>
      </c>
      <c r="AK4352" s="12">
        <v>0.95069605568445481</v>
      </c>
      <c r="AL4352" s="12">
        <v>0.95</v>
      </c>
      <c r="AM4352" s="12">
        <v>0.95696556844549996</v>
      </c>
      <c r="AN4352" s="12">
        <v>0.96355085243974137</v>
      </c>
      <c r="AO4352" s="12">
        <v>0.98665893271461713</v>
      </c>
      <c r="AP4352" s="12">
        <v>6.7790766389235202E-3</v>
      </c>
      <c r="AQ4352" s="8">
        <v>88471</v>
      </c>
      <c r="AR4352" s="16">
        <v>0.28202118564245238</v>
      </c>
      <c r="AS4352" s="7">
        <v>3836.556808326106</v>
      </c>
      <c r="AT4352" s="7">
        <v>52.011169900058789</v>
      </c>
      <c r="AU4352" s="7">
        <v>26.005584950029395</v>
      </c>
      <c r="AV4352" s="7">
        <v>93</v>
      </c>
      <c r="AW4352" s="16">
        <v>0.27962994569924082</v>
      </c>
      <c r="AX4352" s="16">
        <v>0.2111746298221171</v>
      </c>
      <c r="AY4352" s="7">
        <v>884710</v>
      </c>
      <c r="AZ4352" s="10">
        <v>10</v>
      </c>
      <c r="BA4352" s="16">
        <v>0</v>
      </c>
      <c r="BB4352" s="7">
        <v>105449.10536991399</v>
      </c>
      <c r="BC4352" s="16">
        <v>-9.3210589574484165E-2</v>
      </c>
      <c r="BD4352" s="13"/>
      <c r="BE4352" s="13"/>
      <c r="BG4352" s="44"/>
      <c r="BH4352" s="43">
        <v>23.06</v>
      </c>
      <c r="BI4352" s="2">
        <v>15.3</v>
      </c>
    </row>
    <row r="4353" spans="1:80" x14ac:dyDescent="0.2">
      <c r="A4353" s="2">
        <v>2018</v>
      </c>
      <c r="B4353" s="4" t="s">
        <v>10</v>
      </c>
      <c r="C4353" s="4" t="s">
        <v>157</v>
      </c>
      <c r="D4353" s="4" t="s">
        <v>302</v>
      </c>
      <c r="E4353" s="52" t="s">
        <v>303</v>
      </c>
      <c r="F4353" s="4" t="s">
        <v>115</v>
      </c>
      <c r="I4353" s="7">
        <v>28733.4</v>
      </c>
      <c r="J4353" s="8">
        <v>28733.4</v>
      </c>
      <c r="K4353" s="16">
        <v>0.16069221260815825</v>
      </c>
      <c r="O4353" s="7">
        <v>57466.8</v>
      </c>
      <c r="P4353" s="8">
        <v>57466.8</v>
      </c>
      <c r="Q4353" s="16">
        <v>0.16069221260815825</v>
      </c>
      <c r="R4353" s="40"/>
      <c r="S4353" s="16"/>
      <c r="T4353" s="10">
        <v>35</v>
      </c>
      <c r="U4353" s="16">
        <v>0</v>
      </c>
      <c r="V4353" s="7"/>
      <c r="W4353" s="7"/>
      <c r="X4353" s="10">
        <v>2</v>
      </c>
      <c r="AA4353" s="7">
        <v>150240</v>
      </c>
      <c r="AD4353" s="7">
        <v>40</v>
      </c>
      <c r="AE4353" s="7">
        <v>1908</v>
      </c>
      <c r="AF4353" s="7">
        <v>30</v>
      </c>
      <c r="AG4353" s="8">
        <v>1878</v>
      </c>
      <c r="AH4353" s="16">
        <v>0.16069221260815825</v>
      </c>
      <c r="AI4353" s="7">
        <v>1768</v>
      </c>
      <c r="AJ4353" s="7">
        <v>110</v>
      </c>
      <c r="AK4353" s="12">
        <v>0.92662473794549272</v>
      </c>
      <c r="AL4353" s="12">
        <v>0.95</v>
      </c>
      <c r="AN4353" s="12">
        <v>0.94142705005324812</v>
      </c>
      <c r="AO4353" s="12">
        <v>0.98427672955974843</v>
      </c>
      <c r="AP4353" s="12">
        <v>-4.425511773754609E-3</v>
      </c>
      <c r="AQ4353" s="8">
        <v>92481</v>
      </c>
      <c r="AR4353" s="16">
        <v>0.1865513657766773</v>
      </c>
      <c r="AS4353" s="7">
        <v>3636.6889500589855</v>
      </c>
      <c r="AT4353" s="7">
        <v>49.244408945686899</v>
      </c>
      <c r="AU4353" s="7">
        <v>24.62220447284345</v>
      </c>
      <c r="AV4353" s="7">
        <v>93</v>
      </c>
      <c r="AW4353" s="16">
        <v>0.26475488680476827</v>
      </c>
      <c r="AX4353" s="16">
        <v>2.227907871494339E-2</v>
      </c>
      <c r="AY4353" s="7">
        <v>924810</v>
      </c>
      <c r="AZ4353" s="10">
        <v>10</v>
      </c>
      <c r="BA4353" s="16">
        <v>0</v>
      </c>
      <c r="BB4353" s="7">
        <v>91095.569879681134</v>
      </c>
      <c r="BC4353" s="16">
        <v>2.0556351986784495E-2</v>
      </c>
      <c r="BD4353" s="13"/>
      <c r="BE4353" s="13"/>
      <c r="BG4353" s="44"/>
      <c r="BH4353" s="43">
        <v>25.43</v>
      </c>
      <c r="BI4353" s="2">
        <v>15.3</v>
      </c>
    </row>
    <row r="4354" spans="1:80" x14ac:dyDescent="0.2">
      <c r="A4354" s="2">
        <v>2018</v>
      </c>
      <c r="B4354" s="4" t="s">
        <v>0</v>
      </c>
      <c r="C4354" s="4" t="s">
        <v>157</v>
      </c>
      <c r="D4354" s="4" t="s">
        <v>302</v>
      </c>
      <c r="E4354" s="52" t="s">
        <v>303</v>
      </c>
      <c r="F4354" s="4" t="s">
        <v>115</v>
      </c>
      <c r="I4354" s="7">
        <v>27769.5</v>
      </c>
      <c r="J4354" s="8">
        <v>27769.5</v>
      </c>
      <c r="K4354" s="16">
        <v>8.747753145596171E-2</v>
      </c>
      <c r="O4354" s="7">
        <v>55539</v>
      </c>
      <c r="P4354" s="8">
        <v>55539</v>
      </c>
      <c r="Q4354" s="16">
        <v>8.747753145596171E-2</v>
      </c>
      <c r="R4354" s="40"/>
      <c r="S4354" s="16"/>
      <c r="T4354" s="10">
        <v>35</v>
      </c>
      <c r="U4354" s="16">
        <v>0</v>
      </c>
      <c r="V4354" s="7"/>
      <c r="W4354" s="7"/>
      <c r="X4354" s="10">
        <v>2</v>
      </c>
      <c r="AA4354" s="7">
        <v>145200</v>
      </c>
      <c r="AD4354" s="7">
        <v>40</v>
      </c>
      <c r="AE4354" s="7">
        <v>1850</v>
      </c>
      <c r="AF4354" s="7">
        <v>35</v>
      </c>
      <c r="AG4354" s="8">
        <v>1815</v>
      </c>
      <c r="AH4354" s="16">
        <v>8.747753145596171E-2</v>
      </c>
      <c r="AI4354" s="7">
        <v>1661</v>
      </c>
      <c r="AJ4354" s="7">
        <v>154</v>
      </c>
      <c r="AK4354" s="12">
        <v>0.89783783783783788</v>
      </c>
      <c r="AL4354" s="12">
        <v>0.95</v>
      </c>
      <c r="AN4354" s="12">
        <v>0.91515151515151516</v>
      </c>
      <c r="AO4354" s="12">
        <v>0.98108108108108105</v>
      </c>
      <c r="AP4354" s="12">
        <v>-3.7562773290561569E-2</v>
      </c>
      <c r="AQ4354" s="8">
        <v>94546</v>
      </c>
      <c r="AR4354" s="16">
        <v>0.4276912855050361</v>
      </c>
      <c r="AS4354" s="7">
        <v>3870.0777732296356</v>
      </c>
      <c r="AT4354" s="7">
        <v>52.09146005509642</v>
      </c>
      <c r="AU4354" s="7">
        <v>26.04573002754821</v>
      </c>
      <c r="AV4354" s="7">
        <v>93</v>
      </c>
      <c r="AW4354" s="16">
        <v>0.28006161319944312</v>
      </c>
      <c r="AX4354" s="16">
        <v>0.31284669724953451</v>
      </c>
      <c r="AY4354" s="7">
        <v>945460</v>
      </c>
      <c r="AZ4354" s="10">
        <v>10</v>
      </c>
      <c r="BA4354" s="16">
        <v>0</v>
      </c>
      <c r="BB4354" s="7">
        <v>93984.827828169728</v>
      </c>
      <c r="BC4354" s="16">
        <v>-0.14268411966263106</v>
      </c>
      <c r="BD4354" s="13"/>
      <c r="BE4354" s="13"/>
      <c r="BG4354" s="44"/>
      <c r="BH4354" s="43">
        <v>24.43</v>
      </c>
      <c r="BI4354" s="2">
        <v>15.3</v>
      </c>
    </row>
    <row r="4355" spans="1:80" x14ac:dyDescent="0.2">
      <c r="A4355" s="2">
        <v>2018</v>
      </c>
      <c r="B4355" s="4" t="s">
        <v>1</v>
      </c>
      <c r="C4355" s="4" t="s">
        <v>157</v>
      </c>
      <c r="D4355" s="4" t="s">
        <v>302</v>
      </c>
      <c r="E4355" s="52" t="s">
        <v>303</v>
      </c>
      <c r="F4355" s="4" t="s">
        <v>115</v>
      </c>
      <c r="I4355" s="7">
        <v>28702.800000000003</v>
      </c>
      <c r="J4355" s="8">
        <v>28702.800000000003</v>
      </c>
      <c r="K4355" s="16">
        <v>1.2412304371289817E-2</v>
      </c>
      <c r="O4355" s="7">
        <v>57405.600000000006</v>
      </c>
      <c r="P4355" s="8">
        <v>57405.600000000006</v>
      </c>
      <c r="Q4355" s="16">
        <v>1.2412304371289817E-2</v>
      </c>
      <c r="R4355" s="40"/>
      <c r="S4355" s="16"/>
      <c r="T4355" s="10">
        <v>35</v>
      </c>
      <c r="U4355" s="16">
        <v>0</v>
      </c>
      <c r="V4355" s="7"/>
      <c r="W4355" s="7"/>
      <c r="X4355" s="10">
        <v>2</v>
      </c>
      <c r="AA4355" s="7">
        <v>150080</v>
      </c>
      <c r="AD4355" s="7">
        <v>40</v>
      </c>
      <c r="AE4355" s="7">
        <v>1898</v>
      </c>
      <c r="AF4355" s="7">
        <v>22</v>
      </c>
      <c r="AG4355" s="8">
        <v>1876</v>
      </c>
      <c r="AH4355" s="16">
        <v>1.2412304371289817E-2</v>
      </c>
      <c r="AI4355" s="7">
        <v>1723</v>
      </c>
      <c r="AJ4355" s="7">
        <v>153</v>
      </c>
      <c r="AK4355" s="12">
        <v>0.90779768177028453</v>
      </c>
      <c r="AL4355" s="12">
        <v>0.95</v>
      </c>
      <c r="AN4355" s="12">
        <v>0.91844349680170578</v>
      </c>
      <c r="AO4355" s="12">
        <v>0.98840885142255008</v>
      </c>
      <c r="AP4355" s="12">
        <v>-4.6568179510610208E-2</v>
      </c>
      <c r="AQ4355" s="8">
        <v>98825</v>
      </c>
      <c r="AR4355" s="16">
        <v>0.63582341549004351</v>
      </c>
      <c r="AS4355" s="7">
        <v>3792.2102839600921</v>
      </c>
      <c r="AT4355" s="7">
        <v>52.678571428571431</v>
      </c>
      <c r="AU4355" s="7">
        <v>26.339285714285715</v>
      </c>
      <c r="AV4355" s="7">
        <v>93</v>
      </c>
      <c r="AW4355" s="16">
        <v>0.28321812596006146</v>
      </c>
      <c r="AX4355" s="16">
        <v>0.61576801114235136</v>
      </c>
      <c r="AY4355" s="7">
        <v>988250</v>
      </c>
      <c r="AZ4355" s="10">
        <v>10</v>
      </c>
      <c r="BA4355" s="16">
        <v>0</v>
      </c>
      <c r="BB4355" s="7">
        <v>94411.397336322931</v>
      </c>
      <c r="BC4355" s="16">
        <v>-0.31005836264797876</v>
      </c>
      <c r="BD4355" s="13"/>
      <c r="BE4355" s="13"/>
      <c r="BG4355" s="44"/>
      <c r="BH4355" s="43">
        <v>26.06</v>
      </c>
      <c r="BI4355" s="2">
        <v>15.3</v>
      </c>
      <c r="CB4355" s="2">
        <v>0.95696556844549996</v>
      </c>
    </row>
    <row r="4356" spans="1:80" x14ac:dyDescent="0.2">
      <c r="A4356" s="2">
        <v>2018</v>
      </c>
      <c r="B4356" s="4" t="s">
        <v>2</v>
      </c>
      <c r="C4356" s="4" t="s">
        <v>157</v>
      </c>
      <c r="D4356" s="4" t="s">
        <v>302</v>
      </c>
      <c r="E4356" s="52" t="s">
        <v>303</v>
      </c>
      <c r="F4356" s="4" t="s">
        <v>115</v>
      </c>
      <c r="I4356" s="7">
        <v>27234</v>
      </c>
      <c r="J4356" s="8">
        <v>27234</v>
      </c>
      <c r="K4356" s="16">
        <v>-8.9086859688196629E-3</v>
      </c>
      <c r="O4356" s="7">
        <v>54468</v>
      </c>
      <c r="P4356" s="8">
        <v>54468</v>
      </c>
      <c r="Q4356" s="16">
        <v>-8.9086859688196629E-3</v>
      </c>
      <c r="R4356" s="40"/>
      <c r="S4356" s="16"/>
      <c r="T4356" s="10">
        <v>35</v>
      </c>
      <c r="U4356" s="16">
        <v>0</v>
      </c>
      <c r="V4356" s="7"/>
      <c r="W4356" s="7"/>
      <c r="X4356" s="10">
        <v>2</v>
      </c>
      <c r="AA4356" s="7">
        <v>142400</v>
      </c>
      <c r="AD4356" s="7">
        <v>40</v>
      </c>
      <c r="AE4356" s="7">
        <v>1840</v>
      </c>
      <c r="AF4356" s="7">
        <v>60</v>
      </c>
      <c r="AG4356" s="8">
        <v>1780</v>
      </c>
      <c r="AH4356" s="16">
        <v>-8.9086859688195519E-3</v>
      </c>
      <c r="AI4356" s="7">
        <v>1671</v>
      </c>
      <c r="AJ4356" s="7">
        <v>109</v>
      </c>
      <c r="AK4356" s="12">
        <v>0.90815217391304348</v>
      </c>
      <c r="AL4356" s="12">
        <v>0.95</v>
      </c>
      <c r="AN4356" s="12">
        <v>0.93876404494382026</v>
      </c>
      <c r="AO4356" s="12">
        <v>0.96739130434782605</v>
      </c>
      <c r="AP4356" s="12">
        <v>-4.3121325358058349E-2</v>
      </c>
      <c r="AQ4356" s="8">
        <v>83462</v>
      </c>
      <c r="AR4356" s="16">
        <v>0.44203324233733032</v>
      </c>
      <c r="AS4356" s="7">
        <v>3369.4792087202263</v>
      </c>
      <c r="AT4356" s="7">
        <v>46.888764044943819</v>
      </c>
      <c r="AU4356" s="7">
        <v>23.44438202247191</v>
      </c>
      <c r="AV4356" s="7">
        <v>93</v>
      </c>
      <c r="AW4356" s="16">
        <v>0.25209012927389152</v>
      </c>
      <c r="AX4356" s="16">
        <v>0.45499533889766575</v>
      </c>
      <c r="AY4356" s="7">
        <v>834620</v>
      </c>
      <c r="AZ4356" s="10">
        <v>10</v>
      </c>
      <c r="BA4356" s="16">
        <v>0</v>
      </c>
      <c r="BB4356" s="7">
        <v>82176.315170835587</v>
      </c>
      <c r="BC4356" s="16">
        <v>-0.23359153917840261</v>
      </c>
      <c r="BD4356" s="13"/>
      <c r="BE4356" s="13"/>
      <c r="BG4356" s="44"/>
      <c r="BH4356" s="43">
        <v>24.77</v>
      </c>
      <c r="BI4356" s="2">
        <v>15.3</v>
      </c>
    </row>
    <row r="4357" spans="1:80" x14ac:dyDescent="0.2">
      <c r="A4357" s="2">
        <v>2018</v>
      </c>
      <c r="B4357" s="4" t="s">
        <v>3</v>
      </c>
      <c r="C4357" s="4" t="s">
        <v>157</v>
      </c>
      <c r="D4357" s="4" t="s">
        <v>302</v>
      </c>
      <c r="E4357" s="52" t="s">
        <v>303</v>
      </c>
      <c r="F4357" s="4" t="s">
        <v>115</v>
      </c>
      <c r="I4357" s="7">
        <v>28855.800000000003</v>
      </c>
      <c r="J4357" s="8">
        <v>28855.800000000003</v>
      </c>
      <c r="K4357" s="16">
        <v>1.780895844576369E-2</v>
      </c>
      <c r="O4357" s="7">
        <v>57711.600000000006</v>
      </c>
      <c r="P4357" s="8">
        <v>57711.600000000006</v>
      </c>
      <c r="Q4357" s="16">
        <v>1.780895844576369E-2</v>
      </c>
      <c r="R4357" s="40"/>
      <c r="S4357" s="16"/>
      <c r="T4357" s="10">
        <v>35</v>
      </c>
      <c r="U4357" s="16">
        <v>0</v>
      </c>
      <c r="V4357" s="7"/>
      <c r="W4357" s="7"/>
      <c r="X4357" s="10">
        <v>2</v>
      </c>
      <c r="AA4357" s="7">
        <v>150880</v>
      </c>
      <c r="AD4357" s="7">
        <v>40</v>
      </c>
      <c r="AE4357" s="7">
        <v>1898</v>
      </c>
      <c r="AF4357" s="7">
        <v>12</v>
      </c>
      <c r="AG4357" s="8">
        <v>1886</v>
      </c>
      <c r="AH4357" s="16">
        <v>1.780895844576369E-2</v>
      </c>
      <c r="AI4357" s="7">
        <v>1796</v>
      </c>
      <c r="AJ4357" s="7">
        <v>90</v>
      </c>
      <c r="AK4357" s="12">
        <v>0.94625922023182296</v>
      </c>
      <c r="AL4357" s="12">
        <v>0.95</v>
      </c>
      <c r="AN4357" s="12">
        <v>0.95227995758218453</v>
      </c>
      <c r="AO4357" s="12">
        <v>0.9936775553213909</v>
      </c>
      <c r="AP4357" s="12">
        <v>1.063846586471251E-2</v>
      </c>
      <c r="AQ4357" s="8">
        <v>100375</v>
      </c>
      <c r="AR4357" s="16">
        <v>0.48067561587254759</v>
      </c>
      <c r="AS4357" s="7">
        <v>3851.6884113584038</v>
      </c>
      <c r="AT4357" s="7">
        <v>53.221102863202546</v>
      </c>
      <c r="AU4357" s="7">
        <v>26.610551431601273</v>
      </c>
      <c r="AV4357" s="7">
        <v>93</v>
      </c>
      <c r="AW4357" s="16">
        <v>0.2861349616301212</v>
      </c>
      <c r="AX4357" s="16">
        <v>0.45476771803384453</v>
      </c>
      <c r="AY4357" s="7">
        <v>1003750</v>
      </c>
      <c r="AZ4357" s="10">
        <v>10</v>
      </c>
      <c r="BA4357" s="16">
        <v>0</v>
      </c>
      <c r="BB4357" s="7">
        <v>99042.176043480416</v>
      </c>
      <c r="BC4357" s="16">
        <v>-0.22275822074129828</v>
      </c>
      <c r="BD4357" s="13"/>
      <c r="BE4357" s="13"/>
      <c r="BG4357" s="44"/>
      <c r="BH4357" s="43">
        <v>26.06</v>
      </c>
      <c r="BI4357" s="2">
        <v>15.3</v>
      </c>
    </row>
    <row r="4358" spans="1:80" x14ac:dyDescent="0.2">
      <c r="A4358" s="2">
        <v>2018</v>
      </c>
      <c r="B4358" s="4" t="s">
        <v>4</v>
      </c>
      <c r="C4358" s="4" t="s">
        <v>157</v>
      </c>
      <c r="D4358" s="4" t="s">
        <v>302</v>
      </c>
      <c r="E4358" s="52" t="s">
        <v>303</v>
      </c>
      <c r="F4358" s="4" t="s">
        <v>115</v>
      </c>
      <c r="I4358" s="7">
        <v>28259.100000000002</v>
      </c>
      <c r="J4358" s="8">
        <v>28259.100000000002</v>
      </c>
      <c r="K4358" s="16">
        <v>-9.1201716738197325E-3</v>
      </c>
      <c r="O4358" s="7">
        <v>56518.200000000004</v>
      </c>
      <c r="P4358" s="8">
        <v>56518.200000000004</v>
      </c>
      <c r="Q4358" s="16">
        <v>-9.1201716738197325E-3</v>
      </c>
      <c r="R4358" s="40"/>
      <c r="S4358" s="16"/>
      <c r="T4358" s="10">
        <v>35</v>
      </c>
      <c r="U4358" s="16">
        <v>0</v>
      </c>
      <c r="V4358" s="7"/>
      <c r="W4358" s="7"/>
      <c r="X4358" s="10">
        <v>2</v>
      </c>
      <c r="AA4358" s="7">
        <v>147760</v>
      </c>
      <c r="AD4358" s="7">
        <v>40</v>
      </c>
      <c r="AE4358" s="7">
        <v>1888</v>
      </c>
      <c r="AF4358" s="7">
        <v>41</v>
      </c>
      <c r="AG4358" s="8">
        <v>1847</v>
      </c>
      <c r="AH4358" s="16">
        <v>-9.1201716738197325E-3</v>
      </c>
      <c r="AI4358" s="7">
        <v>1683</v>
      </c>
      <c r="AJ4358" s="7">
        <v>164</v>
      </c>
      <c r="AK4358" s="12">
        <v>0.89141949152542377</v>
      </c>
      <c r="AL4358" s="12">
        <v>0.95</v>
      </c>
      <c r="AN4358" s="12">
        <v>0.91120736329182461</v>
      </c>
      <c r="AO4358" s="12">
        <v>0.97828389830508478</v>
      </c>
      <c r="AP4358" s="12">
        <v>-5.9529055827264088E-2</v>
      </c>
      <c r="AQ4358" s="8">
        <v>82827</v>
      </c>
      <c r="AR4358" s="16">
        <v>0.22572291117885568</v>
      </c>
      <c r="AS4358" s="7">
        <v>3103.2971150243534</v>
      </c>
      <c r="AT4358" s="7">
        <v>44.844071467244177</v>
      </c>
      <c r="AU4358" s="7">
        <v>22.422035733622089</v>
      </c>
      <c r="AV4358" s="7">
        <v>93</v>
      </c>
      <c r="AW4358" s="16">
        <v>0.24109715842604396</v>
      </c>
      <c r="AX4358" s="16">
        <v>0.23700460554271063</v>
      </c>
      <c r="AY4358" s="7">
        <v>828270</v>
      </c>
      <c r="AZ4358" s="10">
        <v>10</v>
      </c>
      <c r="BA4358" s="16">
        <v>0</v>
      </c>
      <c r="BB4358" s="7">
        <v>78250.051240117726</v>
      </c>
      <c r="BC4358" s="16">
        <v>-0.12627924268884566</v>
      </c>
      <c r="BD4358" s="13"/>
      <c r="BE4358" s="13"/>
      <c r="BG4358" s="44"/>
      <c r="BH4358" s="43">
        <v>26.69</v>
      </c>
      <c r="BI4358" s="2">
        <v>15.3</v>
      </c>
      <c r="BJ4358" s="2" t="s">
        <v>78</v>
      </c>
    </row>
    <row r="4359" spans="1:80" x14ac:dyDescent="0.2">
      <c r="A4359" s="2">
        <v>2018</v>
      </c>
      <c r="B4359" s="4" t="s">
        <v>11</v>
      </c>
      <c r="C4359" s="4" t="s">
        <v>157</v>
      </c>
      <c r="D4359" s="4" t="s">
        <v>302</v>
      </c>
      <c r="E4359" s="52" t="s">
        <v>303</v>
      </c>
      <c r="F4359" s="4" t="s">
        <v>115</v>
      </c>
      <c r="I4359" s="7">
        <v>26943.300000000003</v>
      </c>
      <c r="J4359" s="8">
        <v>26943.300000000003</v>
      </c>
      <c r="K4359" s="16">
        <v>-1.675041876046901E-2</v>
      </c>
      <c r="O4359" s="7">
        <v>53886.600000000006</v>
      </c>
      <c r="P4359" s="8">
        <v>53886.600000000006</v>
      </c>
      <c r="Q4359" s="16">
        <v>-1.675041876046901E-2</v>
      </c>
      <c r="R4359" s="40"/>
      <c r="S4359" s="16"/>
      <c r="T4359" s="10">
        <v>35</v>
      </c>
      <c r="U4359" s="16">
        <v>0</v>
      </c>
      <c r="V4359" s="7"/>
      <c r="W4359" s="7"/>
      <c r="X4359" s="10">
        <v>2</v>
      </c>
      <c r="AA4359" s="7">
        <v>140880</v>
      </c>
      <c r="AD4359" s="7">
        <v>40</v>
      </c>
      <c r="AE4359" s="7">
        <v>1840</v>
      </c>
      <c r="AF4359" s="7">
        <v>79</v>
      </c>
      <c r="AG4359" s="8">
        <v>1761</v>
      </c>
      <c r="AH4359" s="16">
        <v>-1.675041876046901E-2</v>
      </c>
      <c r="AI4359" s="7">
        <v>1633</v>
      </c>
      <c r="AJ4359" s="7">
        <v>128</v>
      </c>
      <c r="AK4359" s="12">
        <v>0.88749999999999996</v>
      </c>
      <c r="AL4359" s="12">
        <v>0.95</v>
      </c>
      <c r="AN4359" s="12">
        <v>0.92731402612152192</v>
      </c>
      <c r="AO4359" s="12">
        <v>0.95706521739130435</v>
      </c>
      <c r="AP4359" s="12">
        <v>-4.1650651596280563E-2</v>
      </c>
      <c r="AQ4359" s="8">
        <v>69376</v>
      </c>
      <c r="AR4359" s="16">
        <v>-0.10192880258899673</v>
      </c>
      <c r="AS4359" s="7">
        <v>2731.338582677165</v>
      </c>
      <c r="AT4359" s="7">
        <v>39.395797842135153</v>
      </c>
      <c r="AU4359" s="7">
        <v>19.697898921067576</v>
      </c>
      <c r="AV4359" s="7">
        <v>93</v>
      </c>
      <c r="AW4359" s="16">
        <v>0.21180536474266212</v>
      </c>
      <c r="AX4359" s="16">
        <v>-8.6629463621177183E-2</v>
      </c>
      <c r="AY4359" s="7">
        <v>693760</v>
      </c>
      <c r="AZ4359" s="10">
        <v>10</v>
      </c>
      <c r="BA4359" s="16">
        <v>0</v>
      </c>
      <c r="BB4359" s="7">
        <v>64447.771716943149</v>
      </c>
      <c r="BC4359" s="16">
        <v>3.5799582898866734E-2</v>
      </c>
      <c r="BD4359" s="13"/>
      <c r="BE4359" s="13"/>
      <c r="BG4359" s="44"/>
      <c r="BH4359" s="43">
        <v>25.400000000000002</v>
      </c>
      <c r="BI4359" s="2">
        <v>15.3</v>
      </c>
      <c r="BJ4359" s="2" t="s">
        <v>79</v>
      </c>
    </row>
    <row r="4360" spans="1:80" x14ac:dyDescent="0.2">
      <c r="A4360" s="2">
        <v>2018</v>
      </c>
      <c r="B4360" s="4" t="s">
        <v>5</v>
      </c>
      <c r="C4360" s="4" t="s">
        <v>157</v>
      </c>
      <c r="D4360" s="4" t="s">
        <v>302</v>
      </c>
      <c r="E4360" s="52" t="s">
        <v>303</v>
      </c>
      <c r="F4360" s="4" t="s">
        <v>115</v>
      </c>
      <c r="I4360" s="7">
        <v>28656.9</v>
      </c>
      <c r="J4360" s="8">
        <v>28656.9</v>
      </c>
      <c r="K4360" s="16">
        <v>-2.6624068157614644E-3</v>
      </c>
      <c r="O4360" s="7">
        <v>57313.8</v>
      </c>
      <c r="P4360" s="8">
        <v>57313.8</v>
      </c>
      <c r="Q4360" s="16">
        <v>-2.6624068157614644E-3</v>
      </c>
      <c r="R4360" s="40"/>
      <c r="S4360" s="16"/>
      <c r="T4360" s="10">
        <v>35</v>
      </c>
      <c r="U4360" s="16">
        <v>0</v>
      </c>
      <c r="V4360" s="7"/>
      <c r="W4360" s="7"/>
      <c r="X4360" s="10">
        <v>2</v>
      </c>
      <c r="AA4360" s="7">
        <v>149840</v>
      </c>
      <c r="AD4360" s="7">
        <v>40</v>
      </c>
      <c r="AE4360" s="7">
        <v>1888</v>
      </c>
      <c r="AF4360" s="7">
        <v>15</v>
      </c>
      <c r="AG4360" s="8">
        <v>1873</v>
      </c>
      <c r="AH4360" s="16">
        <v>-2.6624068157614644E-3</v>
      </c>
      <c r="AI4360" s="7">
        <v>1706</v>
      </c>
      <c r="AJ4360" s="7">
        <v>167</v>
      </c>
      <c r="AK4360" s="12">
        <v>0.90360169491525422</v>
      </c>
      <c r="AL4360" s="12">
        <v>0.95</v>
      </c>
      <c r="AN4360" s="12">
        <v>0.91083822744260545</v>
      </c>
      <c r="AO4360" s="12">
        <v>0.99205508474576276</v>
      </c>
      <c r="AP4360" s="12">
        <v>-4.4383133442897682E-2</v>
      </c>
      <c r="AQ4360" s="8">
        <v>68468</v>
      </c>
      <c r="AR4360" s="16">
        <v>-0.23974283525244566</v>
      </c>
      <c r="AS4360" s="7">
        <v>2565.3053578119143</v>
      </c>
      <c r="AT4360" s="7">
        <v>36.555258942872399</v>
      </c>
      <c r="AU4360" s="7">
        <v>18.2776294714362</v>
      </c>
      <c r="AV4360" s="7">
        <v>93</v>
      </c>
      <c r="AW4360" s="16">
        <v>0.19653365023049676</v>
      </c>
      <c r="AX4360" s="16">
        <v>-0.23771331799471063</v>
      </c>
      <c r="AY4360" s="7">
        <v>684680</v>
      </c>
      <c r="AZ4360" s="10">
        <v>10</v>
      </c>
      <c r="BA4360" s="16">
        <v>0</v>
      </c>
      <c r="BB4360" s="7">
        <v>63447.599147620291</v>
      </c>
      <c r="BC4360" s="16">
        <v>0.11388586428991326</v>
      </c>
      <c r="BD4360" s="13"/>
      <c r="BE4360" s="13"/>
      <c r="BG4360" s="44"/>
      <c r="BH4360" s="43">
        <v>26.69</v>
      </c>
      <c r="BI4360" s="2">
        <v>15.3</v>
      </c>
      <c r="BJ4360" s="2" t="s">
        <v>80</v>
      </c>
    </row>
    <row r="4361" spans="1:80" x14ac:dyDescent="0.2">
      <c r="A4361" s="2">
        <v>2018</v>
      </c>
      <c r="B4361" s="4" t="s">
        <v>6</v>
      </c>
      <c r="C4361" s="4" t="s">
        <v>157</v>
      </c>
      <c r="D4361" s="4" t="s">
        <v>302</v>
      </c>
      <c r="E4361" s="52" t="s">
        <v>303</v>
      </c>
      <c r="F4361" s="4" t="s">
        <v>115</v>
      </c>
      <c r="I4361" s="7">
        <v>26606.7</v>
      </c>
      <c r="J4361" s="8">
        <v>26606.7</v>
      </c>
      <c r="K4361" s="16">
        <v>-1.3053348467650494E-2</v>
      </c>
      <c r="O4361" s="7">
        <v>53213.4</v>
      </c>
      <c r="P4361" s="8">
        <v>53213.4</v>
      </c>
      <c r="Q4361" s="16">
        <v>-1.3053348467650494E-2</v>
      </c>
      <c r="R4361" s="40"/>
      <c r="S4361" s="16"/>
      <c r="T4361" s="10">
        <v>35</v>
      </c>
      <c r="U4361" s="16">
        <v>0</v>
      </c>
      <c r="V4361" s="7"/>
      <c r="W4361" s="7"/>
      <c r="X4361" s="10">
        <v>2</v>
      </c>
      <c r="AA4361" s="7">
        <v>139120</v>
      </c>
      <c r="AD4361" s="7">
        <v>40</v>
      </c>
      <c r="AE4361" s="7">
        <v>1830</v>
      </c>
      <c r="AF4361" s="7">
        <v>91</v>
      </c>
      <c r="AG4361" s="8">
        <v>1739</v>
      </c>
      <c r="AH4361" s="16">
        <v>-1.3053348467650383E-2</v>
      </c>
      <c r="AI4361" s="7">
        <v>1620</v>
      </c>
      <c r="AJ4361" s="7">
        <v>119</v>
      </c>
      <c r="AK4361" s="12">
        <v>0.88524590163934425</v>
      </c>
      <c r="AL4361" s="12">
        <v>0.95</v>
      </c>
      <c r="AN4361" s="12">
        <v>0.93156986774008055</v>
      </c>
      <c r="AO4361" s="12">
        <v>0.95027322404371584</v>
      </c>
      <c r="AP4361" s="12">
        <v>-3.3886929394925325E-2</v>
      </c>
      <c r="AQ4361" s="8">
        <v>66018</v>
      </c>
      <c r="AR4361" s="16">
        <v>-0.13679393305439336</v>
      </c>
      <c r="AS4361" s="7">
        <v>2569.7936940443751</v>
      </c>
      <c r="AT4361" s="7">
        <v>37.963197239792983</v>
      </c>
      <c r="AU4361" s="7">
        <v>18.981598619896491</v>
      </c>
      <c r="AV4361" s="7">
        <v>93</v>
      </c>
      <c r="AW4361" s="16">
        <v>0.20410321096662895</v>
      </c>
      <c r="AX4361" s="16">
        <v>-0.12537717656230074</v>
      </c>
      <c r="AY4361" s="7">
        <v>660180</v>
      </c>
      <c r="AZ4361" s="10">
        <v>10</v>
      </c>
      <c r="BA4361" s="16">
        <v>0</v>
      </c>
      <c r="BB4361" s="7">
        <v>62619.469896730101</v>
      </c>
      <c r="BC4361" s="16">
        <v>5.6689225648127763E-2</v>
      </c>
      <c r="BD4361" s="13"/>
      <c r="BE4361" s="13"/>
      <c r="BG4361" s="44"/>
      <c r="BH4361" s="43">
        <v>25.69</v>
      </c>
      <c r="BI4361" s="2">
        <v>15.3</v>
      </c>
    </row>
    <row r="4362" spans="1:80" x14ac:dyDescent="0.2">
      <c r="A4362" s="2">
        <v>2018</v>
      </c>
      <c r="B4362" s="4" t="s">
        <v>7</v>
      </c>
      <c r="C4362" s="4" t="s">
        <v>157</v>
      </c>
      <c r="D4362" s="4" t="s">
        <v>302</v>
      </c>
      <c r="E4362" s="52" t="s">
        <v>303</v>
      </c>
      <c r="F4362" s="4" t="s">
        <v>115</v>
      </c>
      <c r="I4362" s="7">
        <v>25857</v>
      </c>
      <c r="J4362" s="8">
        <v>25857</v>
      </c>
      <c r="K4362" s="16">
        <v>-9.6739711384286609E-2</v>
      </c>
      <c r="O4362" s="7">
        <v>51714</v>
      </c>
      <c r="P4362" s="8">
        <v>51714</v>
      </c>
      <c r="Q4362" s="16">
        <v>-9.6739711384286609E-2</v>
      </c>
      <c r="R4362" s="40"/>
      <c r="S4362" s="16"/>
      <c r="T4362" s="10">
        <v>35</v>
      </c>
      <c r="U4362" s="16">
        <v>0</v>
      </c>
      <c r="V4362" s="7"/>
      <c r="W4362" s="7"/>
      <c r="X4362" s="10">
        <v>2</v>
      </c>
      <c r="AA4362" s="7">
        <v>135200</v>
      </c>
      <c r="AD4362" s="7">
        <v>40</v>
      </c>
      <c r="AE4362" s="7">
        <v>1928</v>
      </c>
      <c r="AF4362" s="7">
        <v>238</v>
      </c>
      <c r="AG4362" s="8">
        <v>1690</v>
      </c>
      <c r="AH4362" s="16">
        <v>-9.6739711384286498E-2</v>
      </c>
      <c r="AI4362" s="7">
        <v>1519</v>
      </c>
      <c r="AJ4362" s="7">
        <v>171</v>
      </c>
      <c r="AK4362" s="12">
        <v>0.78786307053941906</v>
      </c>
      <c r="AL4362" s="12">
        <v>0.95</v>
      </c>
      <c r="AN4362" s="12">
        <v>0.89881656804733723</v>
      </c>
      <c r="AO4362" s="12">
        <v>0.87655601659751037</v>
      </c>
      <c r="AP4362" s="12">
        <v>-5.6822322593063412E-2</v>
      </c>
      <c r="AQ4362" s="8">
        <v>56447</v>
      </c>
      <c r="AR4362" s="16">
        <v>-0.14079790553602145</v>
      </c>
      <c r="AS4362" s="7">
        <v>2335.4158047165906</v>
      </c>
      <c r="AT4362" s="7">
        <v>33.400591715976333</v>
      </c>
      <c r="AU4362" s="7">
        <v>16.700295857988166</v>
      </c>
      <c r="AV4362" s="7">
        <v>93</v>
      </c>
      <c r="AW4362" s="16">
        <v>0.17957307374180825</v>
      </c>
      <c r="AX4362" s="16">
        <v>-4.8776852815323068E-2</v>
      </c>
      <c r="AY4362" s="7">
        <v>564470</v>
      </c>
      <c r="AZ4362" s="10">
        <v>10</v>
      </c>
      <c r="BA4362" s="16">
        <v>0</v>
      </c>
      <c r="BB4362" s="7">
        <v>59329.082685908026</v>
      </c>
      <c r="BC4362" s="16">
        <v>-6.417481285021084E-4</v>
      </c>
      <c r="BD4362" s="13"/>
      <c r="BE4362" s="13"/>
      <c r="BG4362" s="44"/>
      <c r="BH4362" s="43">
        <v>24.17</v>
      </c>
      <c r="BI4362" s="2">
        <v>15.3</v>
      </c>
    </row>
    <row r="4363" spans="1:80" x14ac:dyDescent="0.2">
      <c r="A4363" s="2">
        <v>2019</v>
      </c>
      <c r="B4363" s="4" t="s">
        <v>8</v>
      </c>
      <c r="C4363" s="4" t="s">
        <v>157</v>
      </c>
      <c r="D4363" s="4" t="s">
        <v>302</v>
      </c>
      <c r="E4363" s="52" t="s">
        <v>303</v>
      </c>
      <c r="F4363" s="4" t="s">
        <v>115</v>
      </c>
      <c r="I4363" s="7">
        <v>28029.600000000002</v>
      </c>
      <c r="J4363" s="8">
        <v>28029.600000000002</v>
      </c>
      <c r="K4363" s="16">
        <v>-2.0844468198824129E-2</v>
      </c>
      <c r="O4363" s="7">
        <v>56059.200000000004</v>
      </c>
      <c r="P4363" s="8">
        <v>56059.200000000004</v>
      </c>
      <c r="Q4363" s="16">
        <v>-2.0844468198824129E-2</v>
      </c>
      <c r="R4363" s="40"/>
      <c r="S4363" s="16"/>
      <c r="T4363" s="10">
        <v>35</v>
      </c>
      <c r="U4363" s="16">
        <v>0</v>
      </c>
      <c r="V4363" s="7"/>
      <c r="W4363" s="7"/>
      <c r="X4363" s="10">
        <v>2</v>
      </c>
      <c r="AA4363" s="7">
        <v>146560</v>
      </c>
      <c r="AD4363" s="7">
        <v>40</v>
      </c>
      <c r="AE4363" s="7">
        <v>1888</v>
      </c>
      <c r="AF4363" s="7">
        <v>56</v>
      </c>
      <c r="AG4363" s="8">
        <v>1832</v>
      </c>
      <c r="AH4363" s="16">
        <v>-2.0844468198824129E-2</v>
      </c>
      <c r="AI4363" s="7">
        <v>1546</v>
      </c>
      <c r="AJ4363" s="7">
        <v>286</v>
      </c>
      <c r="AK4363" s="12">
        <v>0.81885593220338981</v>
      </c>
      <c r="AL4363" s="12">
        <v>0.95</v>
      </c>
      <c r="AN4363" s="12">
        <v>0.84388646288209612</v>
      </c>
      <c r="AO4363" s="12">
        <v>0.97033898305084743</v>
      </c>
      <c r="AP4363" s="12">
        <v>-0.10695046829615285</v>
      </c>
      <c r="AQ4363" s="8">
        <v>71382</v>
      </c>
      <c r="AR4363" s="16">
        <v>-0.10452367212785707</v>
      </c>
      <c r="AS4363" s="7">
        <v>2674.4848257774447</v>
      </c>
      <c r="AT4363" s="7">
        <v>38.963973799126634</v>
      </c>
      <c r="AU4363" s="7">
        <v>19.481986899563317</v>
      </c>
      <c r="AV4363" s="7">
        <v>93</v>
      </c>
      <c r="AW4363" s="16">
        <v>0.20948373010283136</v>
      </c>
      <c r="AX4363" s="16">
        <v>-8.5460584362020087E-2</v>
      </c>
      <c r="AY4363" s="7">
        <v>713820</v>
      </c>
      <c r="AZ4363" s="10">
        <v>10</v>
      </c>
      <c r="BA4363" s="16">
        <v>0</v>
      </c>
      <c r="BB4363" s="7">
        <v>84556.240240677187</v>
      </c>
      <c r="BC4363" s="16">
        <v>2.7866351711629933E-2</v>
      </c>
      <c r="BD4363" s="13"/>
      <c r="BE4363" s="13"/>
      <c r="BG4363" s="44"/>
      <c r="BH4363" s="43">
        <v>26.69</v>
      </c>
      <c r="BI4363" s="2">
        <v>15.3</v>
      </c>
      <c r="BJ4363" s="2" t="s">
        <v>81</v>
      </c>
    </row>
    <row r="4364" spans="1:80" x14ac:dyDescent="0.2">
      <c r="A4364" s="2">
        <v>2019</v>
      </c>
      <c r="B4364" s="4" t="s">
        <v>9</v>
      </c>
      <c r="C4364" s="4" t="s">
        <v>157</v>
      </c>
      <c r="D4364" s="4" t="s">
        <v>302</v>
      </c>
      <c r="E4364" s="52" t="s">
        <v>303</v>
      </c>
      <c r="F4364" s="4" t="s">
        <v>115</v>
      </c>
      <c r="I4364" s="7">
        <v>25489.800000000003</v>
      </c>
      <c r="J4364" s="8">
        <v>25489.800000000003</v>
      </c>
      <c r="K4364" s="16">
        <v>-2.0576131687242816E-2</v>
      </c>
      <c r="O4364" s="7">
        <v>50979.600000000006</v>
      </c>
      <c r="P4364" s="8">
        <v>50979.600000000006</v>
      </c>
      <c r="Q4364" s="16">
        <v>-2.0576131687242816E-2</v>
      </c>
      <c r="R4364" s="40"/>
      <c r="S4364" s="16"/>
      <c r="T4364" s="10">
        <v>35</v>
      </c>
      <c r="U4364" s="16">
        <v>0</v>
      </c>
      <c r="V4364" s="7"/>
      <c r="W4364" s="7"/>
      <c r="X4364" s="10">
        <v>2</v>
      </c>
      <c r="AA4364" s="7">
        <v>133280</v>
      </c>
      <c r="AD4364" s="7">
        <v>40</v>
      </c>
      <c r="AE4364" s="7">
        <v>1704</v>
      </c>
      <c r="AF4364" s="7">
        <v>38</v>
      </c>
      <c r="AG4364" s="8">
        <v>1666</v>
      </c>
      <c r="AH4364" s="16">
        <v>-2.0576131687242816E-2</v>
      </c>
      <c r="AI4364" s="7">
        <v>1437</v>
      </c>
      <c r="AJ4364" s="7">
        <v>229</v>
      </c>
      <c r="AK4364" s="12">
        <v>0.84330985915492962</v>
      </c>
      <c r="AL4364" s="12">
        <v>0.95</v>
      </c>
      <c r="AN4364" s="12">
        <v>0.86254501800720285</v>
      </c>
      <c r="AO4364" s="12">
        <v>0.97769953051643188</v>
      </c>
      <c r="AP4364" s="12">
        <v>-0.10482667746781449</v>
      </c>
      <c r="AQ4364" s="8">
        <v>92035</v>
      </c>
      <c r="AR4364" s="16">
        <v>4.0284386974262842E-2</v>
      </c>
      <c r="AS4364" s="7">
        <v>3784.3338815789475</v>
      </c>
      <c r="AT4364" s="7">
        <v>55.243097238895558</v>
      </c>
      <c r="AU4364" s="7">
        <v>27.621548619447779</v>
      </c>
      <c r="AV4364" s="7">
        <v>93</v>
      </c>
      <c r="AW4364" s="16">
        <v>0.29700589913384706</v>
      </c>
      <c r="AX4364" s="16">
        <v>6.2139100986327023E-2</v>
      </c>
      <c r="AY4364" s="7">
        <v>920350</v>
      </c>
      <c r="AZ4364" s="10">
        <v>10</v>
      </c>
      <c r="BA4364" s="16">
        <v>0</v>
      </c>
      <c r="BB4364" s="7">
        <v>109697.05793672541</v>
      </c>
      <c r="BC4364" s="16">
        <v>-4.5667444577393523E-2</v>
      </c>
      <c r="BD4364" s="13"/>
      <c r="BE4364" s="13"/>
      <c r="BG4364" s="44"/>
      <c r="BH4364" s="43">
        <v>24.32</v>
      </c>
      <c r="BI4364" s="2">
        <v>15.3</v>
      </c>
      <c r="BJ4364" s="2" t="s">
        <v>82</v>
      </c>
    </row>
    <row r="4365" spans="1:80" x14ac:dyDescent="0.2">
      <c r="A4365" s="2">
        <v>2019</v>
      </c>
      <c r="B4365" s="4" t="s">
        <v>10</v>
      </c>
      <c r="C4365" s="4" t="s">
        <v>157</v>
      </c>
      <c r="D4365" s="4" t="s">
        <v>302</v>
      </c>
      <c r="E4365" s="52" t="s">
        <v>303</v>
      </c>
      <c r="F4365" s="4" t="s">
        <v>115</v>
      </c>
      <c r="I4365" s="7">
        <v>28458</v>
      </c>
      <c r="J4365" s="8">
        <v>28458</v>
      </c>
      <c r="K4365" s="16">
        <v>-9.5846645367412275E-3</v>
      </c>
      <c r="O4365" s="7">
        <v>56916</v>
      </c>
      <c r="P4365" s="8">
        <v>56916</v>
      </c>
      <c r="Q4365" s="16">
        <v>-9.5846645367412275E-3</v>
      </c>
      <c r="R4365" s="40"/>
      <c r="S4365" s="16"/>
      <c r="T4365" s="10">
        <v>35</v>
      </c>
      <c r="U4365" s="16">
        <v>0</v>
      </c>
      <c r="V4365" s="7"/>
      <c r="W4365" s="7"/>
      <c r="X4365" s="10">
        <v>2</v>
      </c>
      <c r="AA4365" s="7">
        <v>148800</v>
      </c>
      <c r="AD4365" s="7">
        <v>40</v>
      </c>
      <c r="AE4365" s="7">
        <v>1918</v>
      </c>
      <c r="AF4365" s="7">
        <v>58</v>
      </c>
      <c r="AG4365" s="8">
        <v>1860</v>
      </c>
      <c r="AH4365" s="16">
        <v>-9.5846645367412275E-3</v>
      </c>
      <c r="AI4365" s="7">
        <v>1622</v>
      </c>
      <c r="AJ4365" s="7">
        <v>238</v>
      </c>
      <c r="AK4365" s="12">
        <v>0.84567257559958287</v>
      </c>
      <c r="AL4365" s="12">
        <v>0.95</v>
      </c>
      <c r="AN4365" s="12">
        <v>0.8720430107526882</v>
      </c>
      <c r="AO4365" s="12">
        <v>0.96976016684045885</v>
      </c>
      <c r="AP4365" s="12">
        <v>-7.3700919573784773E-2</v>
      </c>
      <c r="AQ4365" s="8">
        <v>88641</v>
      </c>
      <c r="AR4365" s="16">
        <v>-4.1522042365458867E-2</v>
      </c>
      <c r="AS4365" s="7">
        <v>3578.5627775534922</v>
      </c>
      <c r="AT4365" s="7">
        <v>47.656451612903226</v>
      </c>
      <c r="AU4365" s="7">
        <v>23.828225806451613</v>
      </c>
      <c r="AV4365" s="7">
        <v>93</v>
      </c>
      <c r="AW4365" s="16">
        <v>0.2562174817898023</v>
      </c>
      <c r="AX4365" s="16">
        <v>-3.2246449227059992E-2</v>
      </c>
      <c r="AY4365" s="7">
        <v>886410</v>
      </c>
      <c r="AZ4365" s="10">
        <v>10</v>
      </c>
      <c r="BA4365" s="16">
        <v>0</v>
      </c>
      <c r="BB4365" s="7">
        <v>87313.095767831401</v>
      </c>
      <c r="BC4365" s="16">
        <v>6.836199748803274E-3</v>
      </c>
      <c r="BD4365" s="13">
        <v>1773483.6</v>
      </c>
      <c r="BE4365" s="13">
        <v>20.007486377635633</v>
      </c>
      <c r="BF4365" s="16">
        <v>4.0987219896355169E-2</v>
      </c>
      <c r="BG4365" s="44">
        <v>0.4702949640050636</v>
      </c>
      <c r="BH4365" s="43">
        <v>24.77</v>
      </c>
      <c r="BI4365" s="2">
        <v>15.3</v>
      </c>
      <c r="BJ4365" s="2" t="s">
        <v>83</v>
      </c>
    </row>
    <row r="4366" spans="1:80" x14ac:dyDescent="0.2">
      <c r="A4366" s="2">
        <v>2019</v>
      </c>
      <c r="B4366" s="4" t="s">
        <v>0</v>
      </c>
      <c r="C4366" s="4" t="s">
        <v>157</v>
      </c>
      <c r="D4366" s="4" t="s">
        <v>302</v>
      </c>
      <c r="E4366" s="52" t="s">
        <v>303</v>
      </c>
      <c r="F4366" s="4" t="s">
        <v>115</v>
      </c>
      <c r="I4366" s="7">
        <v>27815.4</v>
      </c>
      <c r="J4366" s="8">
        <v>27815.4</v>
      </c>
      <c r="K4366" s="16">
        <v>1.6528925619834212E-3</v>
      </c>
      <c r="O4366" s="7">
        <v>55630.8</v>
      </c>
      <c r="P4366" s="8">
        <v>55630.8</v>
      </c>
      <c r="Q4366" s="16">
        <v>1.6528925619834212E-3</v>
      </c>
      <c r="R4366" s="40"/>
      <c r="S4366" s="16"/>
      <c r="T4366" s="10">
        <v>35</v>
      </c>
      <c r="U4366" s="16">
        <v>0</v>
      </c>
      <c r="V4366" s="7"/>
      <c r="W4366" s="7"/>
      <c r="X4366" s="10">
        <v>2</v>
      </c>
      <c r="AA4366" s="7">
        <v>145440</v>
      </c>
      <c r="AD4366" s="7">
        <v>40</v>
      </c>
      <c r="AE4366" s="7">
        <v>1850</v>
      </c>
      <c r="AF4366" s="7">
        <v>32</v>
      </c>
      <c r="AG4366" s="8">
        <v>1818</v>
      </c>
      <c r="AH4366" s="16">
        <v>1.6528925619834212E-3</v>
      </c>
      <c r="AI4366" s="7">
        <v>1442</v>
      </c>
      <c r="AJ4366" s="7">
        <v>376</v>
      </c>
      <c r="AK4366" s="12">
        <v>0.77945945945945949</v>
      </c>
      <c r="AL4366" s="12">
        <v>0.95</v>
      </c>
      <c r="AN4366" s="12">
        <v>0.79317931793179319</v>
      </c>
      <c r="AO4366" s="12">
        <v>0.98270270270270266</v>
      </c>
      <c r="AP4366" s="12">
        <v>-0.13328087775664987</v>
      </c>
      <c r="AQ4366" s="8">
        <v>81532</v>
      </c>
      <c r="AR4366" s="16">
        <v>-0.13764728280413763</v>
      </c>
      <c r="AS4366" s="7">
        <v>3337.3720835038889</v>
      </c>
      <c r="AT4366" s="7">
        <v>44.847084708470845</v>
      </c>
      <c r="AU4366" s="7">
        <v>22.423542354235423</v>
      </c>
      <c r="AV4366" s="7">
        <v>93</v>
      </c>
      <c r="AW4366" s="16">
        <v>0.2411133586476927</v>
      </c>
      <c r="AX4366" s="16">
        <v>-0.1390703070899395</v>
      </c>
      <c r="AY4366" s="7">
        <v>815320</v>
      </c>
      <c r="AZ4366" s="10">
        <v>10</v>
      </c>
      <c r="BA4366" s="16">
        <v>0</v>
      </c>
      <c r="BB4366" s="7">
        <v>81048.07165280747</v>
      </c>
      <c r="BC4366" s="16">
        <v>5.6537644281701445E-2</v>
      </c>
      <c r="BD4366" s="13">
        <v>1703123.65</v>
      </c>
      <c r="BE4366" s="13">
        <v>20.889020875239169</v>
      </c>
      <c r="BF4366" s="16">
        <v>4.1475194477267656E-2</v>
      </c>
      <c r="BG4366" s="44">
        <v>0.4709680824449865</v>
      </c>
      <c r="BH4366" s="43">
        <v>24.43</v>
      </c>
      <c r="BI4366" s="2">
        <v>15.3</v>
      </c>
    </row>
    <row r="4367" spans="1:80" x14ac:dyDescent="0.2">
      <c r="A4367" s="2">
        <v>2019</v>
      </c>
      <c r="B4367" s="4" t="s">
        <v>1</v>
      </c>
      <c r="C4367" s="4" t="s">
        <v>157</v>
      </c>
      <c r="D4367" s="4" t="s">
        <v>302</v>
      </c>
      <c r="E4367" s="52" t="s">
        <v>303</v>
      </c>
      <c r="F4367" s="4" t="s">
        <v>115</v>
      </c>
      <c r="I4367" s="7">
        <v>26591.4</v>
      </c>
      <c r="J4367" s="8">
        <v>26591.4</v>
      </c>
      <c r="K4367" s="16">
        <v>-7.3560767590618359E-2</v>
      </c>
      <c r="O4367" s="7">
        <v>53182.8</v>
      </c>
      <c r="P4367" s="8">
        <v>53182.8</v>
      </c>
      <c r="Q4367" s="16">
        <v>-7.3560767590618359E-2</v>
      </c>
      <c r="R4367" s="40"/>
      <c r="S4367" s="16"/>
      <c r="T4367" s="10">
        <v>35</v>
      </c>
      <c r="U4367" s="16">
        <v>0</v>
      </c>
      <c r="V4367" s="7"/>
      <c r="W4367" s="7"/>
      <c r="X4367" s="10">
        <v>2</v>
      </c>
      <c r="AA4367" s="7">
        <v>139040</v>
      </c>
      <c r="AD4367" s="7">
        <v>40</v>
      </c>
      <c r="AE4367" s="7">
        <v>1888</v>
      </c>
      <c r="AF4367" s="7">
        <v>150</v>
      </c>
      <c r="AG4367" s="8">
        <v>1738</v>
      </c>
      <c r="AH4367" s="16">
        <v>-7.3560767590618359E-2</v>
      </c>
      <c r="AI4367" s="7">
        <v>1370</v>
      </c>
      <c r="AJ4367" s="7">
        <v>368</v>
      </c>
      <c r="AK4367" s="12">
        <v>0.72563559322033899</v>
      </c>
      <c r="AL4367" s="12">
        <v>0.95</v>
      </c>
      <c r="AN4367" s="12">
        <v>0.78826237054085158</v>
      </c>
      <c r="AO4367" s="12">
        <v>0.92055084745762716</v>
      </c>
      <c r="AP4367" s="12">
        <v>-0.14174102894101126</v>
      </c>
      <c r="AQ4367" s="8">
        <v>59229</v>
      </c>
      <c r="AR4367" s="16">
        <v>-0.40066784720465465</v>
      </c>
      <c r="AS4367" s="7">
        <v>2247.7798861480078</v>
      </c>
      <c r="AT4367" s="7">
        <v>34.078826237054088</v>
      </c>
      <c r="AU4367" s="7">
        <v>17.039413118527044</v>
      </c>
      <c r="AV4367" s="7">
        <v>93</v>
      </c>
      <c r="AW4367" s="16">
        <v>0.18321949589814027</v>
      </c>
      <c r="AX4367" s="16">
        <v>-0.35307990872032924</v>
      </c>
      <c r="AY4367" s="7">
        <v>592290</v>
      </c>
      <c r="AZ4367" s="10">
        <v>10</v>
      </c>
      <c r="BA4367" s="16">
        <v>0</v>
      </c>
      <c r="BB4367" s="7">
        <v>56583.786013995152</v>
      </c>
      <c r="BC4367" s="16">
        <v>0.14765369794793984</v>
      </c>
      <c r="BD4367" s="13">
        <v>1197404.1500000001</v>
      </c>
      <c r="BE4367" s="13">
        <v>20.216518090800118</v>
      </c>
      <c r="BF4367" s="16">
        <v>3.894065440127318E-2</v>
      </c>
      <c r="BG4367" s="44">
        <v>0.43863306231863741</v>
      </c>
      <c r="BH4367" s="43">
        <v>26.349999999999998</v>
      </c>
      <c r="BI4367" s="2">
        <v>15.3</v>
      </c>
    </row>
    <row r="4368" spans="1:80" x14ac:dyDescent="0.2">
      <c r="A4368" s="2">
        <v>2019</v>
      </c>
      <c r="B4368" s="4" t="s">
        <v>2</v>
      </c>
      <c r="C4368" s="4" t="s">
        <v>157</v>
      </c>
      <c r="D4368" s="4" t="s">
        <v>302</v>
      </c>
      <c r="E4368" s="52" t="s">
        <v>303</v>
      </c>
      <c r="F4368" s="4" t="s">
        <v>115</v>
      </c>
      <c r="I4368" s="7">
        <v>26484.300000000003</v>
      </c>
      <c r="J4368" s="8">
        <v>26484.300000000003</v>
      </c>
      <c r="K4368" s="16">
        <v>-2.7528089887640328E-2</v>
      </c>
      <c r="O4368" s="7">
        <v>52968.600000000006</v>
      </c>
      <c r="P4368" s="8">
        <v>52968.600000000006</v>
      </c>
      <c r="Q4368" s="16">
        <v>-2.7528089887640328E-2</v>
      </c>
      <c r="R4368" s="40"/>
      <c r="S4368" s="16"/>
      <c r="T4368" s="10">
        <v>35</v>
      </c>
      <c r="U4368" s="16">
        <v>0</v>
      </c>
      <c r="V4368" s="7"/>
      <c r="W4368" s="7"/>
      <c r="X4368" s="10">
        <v>2</v>
      </c>
      <c r="AA4368" s="7">
        <v>138480</v>
      </c>
      <c r="AD4368" s="7">
        <v>40</v>
      </c>
      <c r="AE4368" s="7">
        <v>1860</v>
      </c>
      <c r="AF4368" s="7">
        <v>129</v>
      </c>
      <c r="AG4368" s="8">
        <v>1731</v>
      </c>
      <c r="AH4368" s="16">
        <v>-2.7528089887640439E-2</v>
      </c>
      <c r="AI4368" s="7">
        <v>1432</v>
      </c>
      <c r="AJ4368" s="7">
        <v>299</v>
      </c>
      <c r="AK4368" s="12">
        <v>0.76989247311827957</v>
      </c>
      <c r="AL4368" s="12">
        <v>0.95</v>
      </c>
      <c r="AN4368" s="12">
        <v>0.82726747544771806</v>
      </c>
      <c r="AO4368" s="12">
        <v>0.9306451612903226</v>
      </c>
      <c r="AP4368" s="12">
        <v>-0.11876953542971991</v>
      </c>
      <c r="AQ4368" s="8">
        <v>51178</v>
      </c>
      <c r="AR4368" s="16">
        <v>-0.38681076418010596</v>
      </c>
      <c r="AS4368" s="7">
        <v>2066.1283811061767</v>
      </c>
      <c r="AT4368" s="7">
        <v>29.565569035239747</v>
      </c>
      <c r="AU4368" s="7">
        <v>14.782784517619874</v>
      </c>
      <c r="AV4368" s="7">
        <v>93</v>
      </c>
      <c r="AW4368" s="16">
        <v>0.15895467223247176</v>
      </c>
      <c r="AX4368" s="16">
        <v>-0.36945300995990094</v>
      </c>
      <c r="AY4368" s="7">
        <v>511780</v>
      </c>
      <c r="AZ4368" s="10">
        <v>10</v>
      </c>
      <c r="BA4368" s="16">
        <v>0</v>
      </c>
      <c r="BB4368" s="7">
        <v>50389.631902099449</v>
      </c>
      <c r="BC4368" s="16">
        <v>0.16734393345945039</v>
      </c>
      <c r="BD4368" s="13">
        <v>1013347.1499999999</v>
      </c>
      <c r="BE4368" s="13">
        <v>19.800444526945171</v>
      </c>
      <c r="BF4368" s="16">
        <v>3.673164132979663E-2</v>
      </c>
      <c r="BG4368" s="44">
        <v>0.44045958217218445</v>
      </c>
      <c r="BH4368" s="43">
        <v>24.77</v>
      </c>
      <c r="BI4368" s="2">
        <v>15.3</v>
      </c>
    </row>
    <row r="4369" spans="1:61" x14ac:dyDescent="0.2">
      <c r="A4369" s="2">
        <v>2019</v>
      </c>
      <c r="B4369" s="4" t="s">
        <v>3</v>
      </c>
      <c r="C4369" s="4" t="s">
        <v>157</v>
      </c>
      <c r="D4369" s="4" t="s">
        <v>302</v>
      </c>
      <c r="E4369" s="52" t="s">
        <v>303</v>
      </c>
      <c r="F4369" s="4" t="s">
        <v>115</v>
      </c>
      <c r="I4369" s="7">
        <v>28366.2</v>
      </c>
      <c r="J4369" s="8">
        <v>28366.2</v>
      </c>
      <c r="K4369" s="16">
        <v>-1.6967126193001114E-2</v>
      </c>
      <c r="O4369" s="7">
        <v>56732.4</v>
      </c>
      <c r="P4369" s="8">
        <v>56732.4</v>
      </c>
      <c r="Q4369" s="16">
        <v>-1.6967126193001114E-2</v>
      </c>
      <c r="R4369" s="40"/>
      <c r="S4369" s="16"/>
      <c r="T4369" s="10">
        <v>35</v>
      </c>
      <c r="U4369" s="16">
        <v>0</v>
      </c>
      <c r="V4369" s="7"/>
      <c r="W4369" s="7"/>
      <c r="X4369" s="10">
        <v>2</v>
      </c>
      <c r="AA4369" s="7">
        <v>148320</v>
      </c>
      <c r="AD4369" s="7">
        <v>40</v>
      </c>
      <c r="AE4369" s="7">
        <v>1898</v>
      </c>
      <c r="AF4369" s="7">
        <v>44</v>
      </c>
      <c r="AG4369" s="8">
        <v>1854</v>
      </c>
      <c r="AH4369" s="16">
        <v>-1.6967126193001114E-2</v>
      </c>
      <c r="AI4369" s="7">
        <v>1704</v>
      </c>
      <c r="AJ4369" s="7">
        <v>150</v>
      </c>
      <c r="AK4369" s="12">
        <v>0.89778714436248686</v>
      </c>
      <c r="AL4369" s="12">
        <v>0.95</v>
      </c>
      <c r="AN4369" s="12">
        <v>0.91909385113268605</v>
      </c>
      <c r="AO4369" s="12">
        <v>0.97681770284510006</v>
      </c>
      <c r="AP4369" s="12">
        <v>-3.4849107329484541E-2</v>
      </c>
      <c r="AQ4369" s="8">
        <v>65910</v>
      </c>
      <c r="AR4369" s="16">
        <v>-0.34336239103362387</v>
      </c>
      <c r="AS4369" s="7">
        <v>2469.4642188085422</v>
      </c>
      <c r="AT4369" s="7">
        <v>35.550161812297738</v>
      </c>
      <c r="AU4369" s="7">
        <v>17.775080906148869</v>
      </c>
      <c r="AV4369" s="7">
        <v>93</v>
      </c>
      <c r="AW4369" s="16">
        <v>0.19112990221665449</v>
      </c>
      <c r="AX4369" s="16">
        <v>-0.33202884006980293</v>
      </c>
      <c r="AY4369" s="7">
        <v>659100</v>
      </c>
      <c r="AZ4369" s="10">
        <v>10</v>
      </c>
      <c r="BA4369" s="16">
        <v>0</v>
      </c>
      <c r="BB4369" s="7">
        <v>65034.817664017879</v>
      </c>
      <c r="BC4369" s="16">
        <v>0.15913608406335278</v>
      </c>
      <c r="BD4369" s="13">
        <v>1310164.8</v>
      </c>
      <c r="BE4369" s="13">
        <v>19.878088302230314</v>
      </c>
      <c r="BF4369" s="16">
        <v>3.5563169933877564E-2</v>
      </c>
      <c r="BG4369" s="44">
        <v>0.45435729312807932</v>
      </c>
      <c r="BH4369" s="43">
        <v>26.69</v>
      </c>
      <c r="BI4369" s="2">
        <v>15.3</v>
      </c>
    </row>
    <row r="4370" spans="1:61" x14ac:dyDescent="0.2">
      <c r="A4370" s="2">
        <v>2019</v>
      </c>
      <c r="B4370" s="4" t="s">
        <v>4</v>
      </c>
      <c r="C4370" s="4" t="s">
        <v>157</v>
      </c>
      <c r="D4370" s="4" t="s">
        <v>302</v>
      </c>
      <c r="E4370" s="52" t="s">
        <v>303</v>
      </c>
      <c r="F4370" s="4" t="s">
        <v>115</v>
      </c>
      <c r="I4370" s="7">
        <v>28549.800000000003</v>
      </c>
      <c r="J4370" s="8">
        <v>28549.800000000003</v>
      </c>
      <c r="K4370" s="16">
        <v>1.0286951813752054E-2</v>
      </c>
      <c r="O4370" s="7">
        <v>57099.600000000006</v>
      </c>
      <c r="P4370" s="8">
        <v>57099.600000000006</v>
      </c>
      <c r="Q4370" s="16">
        <v>1.0286951813752054E-2</v>
      </c>
      <c r="R4370" s="40"/>
      <c r="S4370" s="16"/>
      <c r="T4370" s="10">
        <v>35</v>
      </c>
      <c r="U4370" s="16">
        <v>0</v>
      </c>
      <c r="V4370" s="7"/>
      <c r="W4370" s="7"/>
      <c r="X4370" s="10">
        <v>2</v>
      </c>
      <c r="AA4370" s="7">
        <v>149280</v>
      </c>
      <c r="AD4370" s="7">
        <v>40</v>
      </c>
      <c r="AE4370" s="7">
        <v>1898</v>
      </c>
      <c r="AF4370" s="7">
        <v>32</v>
      </c>
      <c r="AG4370" s="8">
        <v>1866</v>
      </c>
      <c r="AH4370" s="16">
        <v>1.0286951813752054E-2</v>
      </c>
      <c r="AI4370" s="7">
        <v>1598</v>
      </c>
      <c r="AJ4370" s="7">
        <v>268</v>
      </c>
      <c r="AK4370" s="12">
        <v>0.84193888303477349</v>
      </c>
      <c r="AL4370" s="12">
        <v>0.95</v>
      </c>
      <c r="AN4370" s="12">
        <v>0.85637727759914251</v>
      </c>
      <c r="AO4370" s="12">
        <v>0.98314014752370915</v>
      </c>
      <c r="AP4370" s="12">
        <v>-6.017300551062621E-2</v>
      </c>
      <c r="AQ4370" s="8">
        <v>66398</v>
      </c>
      <c r="AR4370" s="16">
        <v>-0.19835319400678519</v>
      </c>
      <c r="AS4370" s="7">
        <v>2515.0757575757575</v>
      </c>
      <c r="AT4370" s="7">
        <v>35.583065380493032</v>
      </c>
      <c r="AU4370" s="7">
        <v>17.791532690246516</v>
      </c>
      <c r="AV4370" s="7">
        <v>93</v>
      </c>
      <c r="AW4370" s="16">
        <v>0.19130680312093029</v>
      </c>
      <c r="AX4370" s="16">
        <v>-0.20651572847295396</v>
      </c>
      <c r="AY4370" s="7">
        <v>663980</v>
      </c>
      <c r="AZ4370" s="10">
        <v>10</v>
      </c>
      <c r="BA4370" s="16">
        <v>0</v>
      </c>
      <c r="BB4370" s="7">
        <v>62728.903645445767</v>
      </c>
      <c r="BC4370" s="16">
        <v>9.9297954048164772E-2</v>
      </c>
      <c r="BD4370" s="13">
        <v>1285907.7000000002</v>
      </c>
      <c r="BE4370" s="13">
        <v>19.366663152504596</v>
      </c>
      <c r="BF4370" s="16">
        <v>3.3457357448685769E-2</v>
      </c>
      <c r="BG4370" s="44">
        <v>0.35438398972015817</v>
      </c>
      <c r="BH4370" s="43">
        <v>26.400000000000002</v>
      </c>
      <c r="BI4370" s="2">
        <v>15.3</v>
      </c>
    </row>
    <row r="4371" spans="1:61" x14ac:dyDescent="0.2">
      <c r="A4371" s="2">
        <v>2019</v>
      </c>
      <c r="B4371" s="4" t="s">
        <v>11</v>
      </c>
      <c r="C4371" s="4" t="s">
        <v>157</v>
      </c>
      <c r="D4371" s="4" t="s">
        <v>302</v>
      </c>
      <c r="E4371" s="52" t="s">
        <v>303</v>
      </c>
      <c r="F4371" s="4" t="s">
        <v>115</v>
      </c>
      <c r="I4371" s="7">
        <v>23194.799999999999</v>
      </c>
      <c r="J4371" s="8">
        <v>23194.799999999999</v>
      </c>
      <c r="K4371" s="16">
        <v>-0.13912549687677467</v>
      </c>
      <c r="O4371" s="7">
        <v>46389.599999999999</v>
      </c>
      <c r="P4371" s="8">
        <v>46389.599999999999</v>
      </c>
      <c r="Q4371" s="16">
        <v>-0.13912549687677467</v>
      </c>
      <c r="R4371" s="40"/>
      <c r="S4371" s="16"/>
      <c r="T4371" s="10">
        <v>35</v>
      </c>
      <c r="U4371" s="16">
        <v>0</v>
      </c>
      <c r="V4371" s="7"/>
      <c r="W4371" s="7"/>
      <c r="X4371" s="10">
        <v>2</v>
      </c>
      <c r="AA4371" s="7">
        <v>121280</v>
      </c>
      <c r="AD4371" s="7">
        <v>40</v>
      </c>
      <c r="AE4371" s="7">
        <v>1830</v>
      </c>
      <c r="AF4371" s="7">
        <v>314</v>
      </c>
      <c r="AG4371" s="8">
        <v>1516</v>
      </c>
      <c r="AH4371" s="16">
        <v>-0.13912549687677456</v>
      </c>
      <c r="AI4371" s="7">
        <v>1428</v>
      </c>
      <c r="AJ4371" s="7">
        <v>88</v>
      </c>
      <c r="AK4371" s="12">
        <v>0.78032786885245897</v>
      </c>
      <c r="AL4371" s="12">
        <v>0.95</v>
      </c>
      <c r="AN4371" s="12">
        <v>0.94195250659630603</v>
      </c>
      <c r="AO4371" s="12">
        <v>0.82841530054644807</v>
      </c>
      <c r="AP4371" s="12">
        <v>1.5785893518735383E-2</v>
      </c>
      <c r="AQ4371" s="8">
        <v>60545</v>
      </c>
      <c r="AR4371" s="16">
        <v>-0.12729185885608851</v>
      </c>
      <c r="AS4371" s="7">
        <v>2356.7536006228102</v>
      </c>
      <c r="AT4371" s="7">
        <v>39.937335092348285</v>
      </c>
      <c r="AU4371" s="7">
        <v>19.968667546174142</v>
      </c>
      <c r="AV4371" s="7">
        <v>93</v>
      </c>
      <c r="AW4371" s="16">
        <v>0.21471685533520582</v>
      </c>
      <c r="AX4371" s="16">
        <v>1.3746066328778284E-2</v>
      </c>
      <c r="AY4371" s="7">
        <v>605450</v>
      </c>
      <c r="AZ4371" s="10">
        <v>10</v>
      </c>
      <c r="BA4371" s="16">
        <v>0</v>
      </c>
      <c r="BB4371" s="7">
        <v>56244.095055960606</v>
      </c>
      <c r="BC4371" s="16">
        <v>-3.3119543187870519E-2</v>
      </c>
      <c r="BD4371" s="13">
        <v>1181364.45</v>
      </c>
      <c r="BE4371" s="13">
        <v>19.512171938227763</v>
      </c>
      <c r="BF4371" s="16">
        <v>3.2794220623458617E-2</v>
      </c>
      <c r="BG4371" s="44">
        <v>0.331899329732737</v>
      </c>
      <c r="BH4371" s="43">
        <v>25.69</v>
      </c>
      <c r="BI4371" s="2">
        <v>15.3</v>
      </c>
    </row>
    <row r="4372" spans="1:61" x14ac:dyDescent="0.2">
      <c r="A4372" s="2">
        <v>2019</v>
      </c>
      <c r="B4372" s="4" t="s">
        <v>5</v>
      </c>
      <c r="C4372" s="4" t="s">
        <v>157</v>
      </c>
      <c r="D4372" s="4" t="s">
        <v>302</v>
      </c>
      <c r="E4372" s="52" t="s">
        <v>303</v>
      </c>
      <c r="F4372" s="4" t="s">
        <v>115</v>
      </c>
      <c r="I4372" s="7">
        <v>27035.100000000002</v>
      </c>
      <c r="J4372" s="8">
        <v>27035.100000000002</v>
      </c>
      <c r="K4372" s="16">
        <v>-5.6593699946609677E-2</v>
      </c>
      <c r="O4372" s="7">
        <v>54070.200000000004</v>
      </c>
      <c r="P4372" s="8">
        <v>54070.200000000004</v>
      </c>
      <c r="Q4372" s="16">
        <v>-5.6593699946609677E-2</v>
      </c>
      <c r="R4372" s="40"/>
      <c r="S4372" s="16"/>
      <c r="T4372" s="10">
        <v>35</v>
      </c>
      <c r="U4372" s="16">
        <v>0</v>
      </c>
      <c r="V4372" s="7"/>
      <c r="W4372" s="7"/>
      <c r="X4372" s="10">
        <v>2</v>
      </c>
      <c r="AA4372" s="7">
        <v>141360</v>
      </c>
      <c r="AD4372" s="7">
        <v>40</v>
      </c>
      <c r="AE4372" s="7">
        <v>1888</v>
      </c>
      <c r="AF4372" s="7">
        <v>121</v>
      </c>
      <c r="AG4372" s="8">
        <v>1767</v>
      </c>
      <c r="AH4372" s="16">
        <v>-5.6593699946609677E-2</v>
      </c>
      <c r="AI4372" s="7">
        <v>1583</v>
      </c>
      <c r="AJ4372" s="7">
        <v>184</v>
      </c>
      <c r="AK4372" s="12">
        <v>0.83845338983050843</v>
      </c>
      <c r="AL4372" s="12">
        <v>0.95</v>
      </c>
      <c r="AN4372" s="12">
        <v>0.89586870401810981</v>
      </c>
      <c r="AO4372" s="12">
        <v>0.93591101694915257</v>
      </c>
      <c r="AP4372" s="12">
        <v>-1.6434887089144423E-2</v>
      </c>
      <c r="AQ4372" s="8">
        <v>51318</v>
      </c>
      <c r="AR4372" s="16">
        <v>-0.25048197698194774</v>
      </c>
      <c r="AS4372" s="7">
        <v>1922.7426002248033</v>
      </c>
      <c r="AT4372" s="7">
        <v>29.042444821731749</v>
      </c>
      <c r="AU4372" s="7">
        <v>14.521222410865875</v>
      </c>
      <c r="AV4372" s="7">
        <v>93</v>
      </c>
      <c r="AW4372" s="16">
        <v>0.15614217646092338</v>
      </c>
      <c r="AX4372" s="16">
        <v>-0.20551937910989715</v>
      </c>
      <c r="AY4372" s="7">
        <v>513180</v>
      </c>
      <c r="AZ4372" s="10">
        <v>10</v>
      </c>
      <c r="BA4372" s="16">
        <v>0</v>
      </c>
      <c r="BB4372" s="7">
        <v>47555.119078366217</v>
      </c>
      <c r="BC4372" s="16">
        <v>8.9797460856712197E-2</v>
      </c>
      <c r="BD4372" s="13">
        <v>997365.2</v>
      </c>
      <c r="BE4372" s="13">
        <v>19.434997466775791</v>
      </c>
      <c r="BF4372" s="16">
        <v>3.1801735587445569E-2</v>
      </c>
      <c r="BG4372" s="44">
        <v>0.31652153050625337</v>
      </c>
      <c r="BH4372" s="43">
        <v>26.69</v>
      </c>
      <c r="BI4372" s="2">
        <v>15.3</v>
      </c>
    </row>
    <row r="4373" spans="1:61" x14ac:dyDescent="0.2">
      <c r="A4373" s="2">
        <v>2019</v>
      </c>
      <c r="B4373" s="4" t="s">
        <v>6</v>
      </c>
      <c r="C4373" s="4" t="s">
        <v>157</v>
      </c>
      <c r="D4373" s="4" t="s">
        <v>302</v>
      </c>
      <c r="E4373" s="52" t="s">
        <v>303</v>
      </c>
      <c r="F4373" s="4" t="s">
        <v>115</v>
      </c>
      <c r="I4373" s="7">
        <v>26254.800000000003</v>
      </c>
      <c r="J4373" s="8">
        <v>26254.800000000003</v>
      </c>
      <c r="K4373" s="16">
        <v>-1.322599194939611E-2</v>
      </c>
      <c r="O4373" s="7">
        <v>52509.600000000006</v>
      </c>
      <c r="P4373" s="8">
        <v>52509.600000000006</v>
      </c>
      <c r="Q4373" s="16">
        <v>-1.322599194939611E-2</v>
      </c>
      <c r="R4373" s="40"/>
      <c r="S4373" s="16"/>
      <c r="T4373" s="10">
        <v>35</v>
      </c>
      <c r="U4373" s="16">
        <v>0</v>
      </c>
      <c r="V4373" s="7"/>
      <c r="W4373" s="7"/>
      <c r="X4373" s="10">
        <v>2</v>
      </c>
      <c r="AA4373" s="7">
        <v>137280</v>
      </c>
      <c r="AD4373" s="7">
        <v>40</v>
      </c>
      <c r="AE4373" s="7">
        <v>1840</v>
      </c>
      <c r="AF4373" s="7">
        <v>124</v>
      </c>
      <c r="AG4373" s="8">
        <v>1716</v>
      </c>
      <c r="AH4373" s="16">
        <v>-1.3225991949396221E-2</v>
      </c>
      <c r="AI4373" s="7">
        <v>1526</v>
      </c>
      <c r="AJ4373" s="7">
        <v>190</v>
      </c>
      <c r="AK4373" s="12">
        <v>0.82934782608695656</v>
      </c>
      <c r="AL4373" s="12">
        <v>0.95</v>
      </c>
      <c r="AN4373" s="12">
        <v>0.88927738927738931</v>
      </c>
      <c r="AO4373" s="12">
        <v>0.93260869565217386</v>
      </c>
      <c r="AP4373" s="12">
        <v>-4.5399148176925919E-2</v>
      </c>
      <c r="AQ4373" s="8">
        <v>67173</v>
      </c>
      <c r="AR4373" s="16">
        <v>1.7495228574025301E-2</v>
      </c>
      <c r="AS4373" s="7">
        <v>2644.6062992125981</v>
      </c>
      <c r="AT4373" s="7">
        <v>39.145104895104893</v>
      </c>
      <c r="AU4373" s="7">
        <v>19.572552447552447</v>
      </c>
      <c r="AV4373" s="7">
        <v>93</v>
      </c>
      <c r="AW4373" s="16">
        <v>0.21045755319948867</v>
      </c>
      <c r="AX4373" s="16">
        <v>3.1132985134166624E-2</v>
      </c>
      <c r="AY4373" s="7">
        <v>671730</v>
      </c>
      <c r="AZ4373" s="10">
        <v>10</v>
      </c>
      <c r="BA4373" s="16">
        <v>0</v>
      </c>
      <c r="BB4373" s="7">
        <v>63715.011835757687</v>
      </c>
      <c r="BC4373" s="16">
        <v>-2.275160577465515E-2</v>
      </c>
      <c r="BD4373" s="13">
        <v>1279077.5</v>
      </c>
      <c r="BE4373" s="13">
        <v>19.04154198859661</v>
      </c>
      <c r="BF4373" s="16">
        <v>3.0356114308123256E-2</v>
      </c>
      <c r="BG4373" s="44">
        <v>0.30218737155473702</v>
      </c>
      <c r="BH4373" s="43">
        <v>25.400000000000002</v>
      </c>
      <c r="BI4373" s="2">
        <v>15.3</v>
      </c>
    </row>
    <row r="4374" spans="1:61" x14ac:dyDescent="0.2">
      <c r="A4374" s="2">
        <v>2019</v>
      </c>
      <c r="B4374" s="4" t="s">
        <v>7</v>
      </c>
      <c r="C4374" s="4" t="s">
        <v>157</v>
      </c>
      <c r="D4374" s="4" t="s">
        <v>302</v>
      </c>
      <c r="E4374" s="52" t="s">
        <v>303</v>
      </c>
      <c r="F4374" s="4" t="s">
        <v>115</v>
      </c>
      <c r="I4374" s="7">
        <v>27279.9</v>
      </c>
      <c r="J4374" s="8">
        <v>27279.9</v>
      </c>
      <c r="K4374" s="16">
        <v>5.502958579881656E-2</v>
      </c>
      <c r="O4374" s="7">
        <v>54559.8</v>
      </c>
      <c r="P4374" s="8">
        <v>54559.8</v>
      </c>
      <c r="Q4374" s="16">
        <v>5.502958579881656E-2</v>
      </c>
      <c r="R4374" s="40"/>
      <c r="S4374" s="16"/>
      <c r="T4374" s="10">
        <v>35</v>
      </c>
      <c r="U4374" s="16">
        <v>0</v>
      </c>
      <c r="V4374" s="7"/>
      <c r="W4374" s="7"/>
      <c r="X4374" s="10">
        <v>2</v>
      </c>
      <c r="AA4374" s="7">
        <v>142640</v>
      </c>
      <c r="AD4374" s="7">
        <v>40</v>
      </c>
      <c r="AE4374" s="7">
        <v>1908</v>
      </c>
      <c r="AF4374" s="7">
        <v>125</v>
      </c>
      <c r="AG4374" s="8">
        <v>1783</v>
      </c>
      <c r="AH4374" s="16">
        <v>5.502958579881656E-2</v>
      </c>
      <c r="AI4374" s="7">
        <v>1655</v>
      </c>
      <c r="AJ4374" s="7">
        <v>128</v>
      </c>
      <c r="AK4374" s="12">
        <v>0.86740041928721179</v>
      </c>
      <c r="AL4374" s="12">
        <v>0.95</v>
      </c>
      <c r="AN4374" s="12">
        <v>0.92821088053841838</v>
      </c>
      <c r="AO4374" s="12">
        <v>0.93448637316561844</v>
      </c>
      <c r="AP4374" s="12">
        <v>3.2703349644455093E-2</v>
      </c>
      <c r="AQ4374" s="8">
        <v>58927</v>
      </c>
      <c r="AR4374" s="16">
        <v>4.3935018690098637E-2</v>
      </c>
      <c r="AS4374" s="7">
        <v>2261.2049117421338</v>
      </c>
      <c r="AT4374" s="7">
        <v>33.049355019629836</v>
      </c>
      <c r="AU4374" s="7">
        <v>16.524677509814918</v>
      </c>
      <c r="AV4374" s="7">
        <v>93</v>
      </c>
      <c r="AW4374" s="16">
        <v>0.17768470440661202</v>
      </c>
      <c r="AX4374" s="16">
        <v>-1.0515882453019376E-2</v>
      </c>
      <c r="AY4374" s="7">
        <v>589270</v>
      </c>
      <c r="AZ4374" s="10">
        <v>10</v>
      </c>
      <c r="BA4374" s="16">
        <v>0</v>
      </c>
      <c r="BB4374" s="7">
        <v>61935.707042579801</v>
      </c>
      <c r="BC4374" s="16">
        <v>1.9534193350718508E-2</v>
      </c>
      <c r="BD4374" s="13">
        <v>1100757.8600000001</v>
      </c>
      <c r="BE4374" s="13">
        <v>18.680025455224261</v>
      </c>
      <c r="BF4374" s="16">
        <v>2.9962823375904581E-2</v>
      </c>
      <c r="BG4374" s="44">
        <v>0.29645979743438911</v>
      </c>
      <c r="BH4374" s="43">
        <v>26.06</v>
      </c>
      <c r="BI4374" s="2">
        <v>15.3</v>
      </c>
    </row>
    <row r="4375" spans="1:61" x14ac:dyDescent="0.2">
      <c r="A4375" s="2">
        <v>2020</v>
      </c>
      <c r="B4375" s="4" t="s">
        <v>8</v>
      </c>
      <c r="C4375" s="4" t="s">
        <v>157</v>
      </c>
      <c r="D4375" s="4" t="s">
        <v>302</v>
      </c>
      <c r="E4375" s="52" t="s">
        <v>303</v>
      </c>
      <c r="F4375" s="4" t="s">
        <v>115</v>
      </c>
      <c r="I4375" s="7">
        <v>27494.100000000002</v>
      </c>
      <c r="J4375" s="8">
        <v>27494.100000000002</v>
      </c>
      <c r="K4375" s="16">
        <v>-1.9104803493449785E-2</v>
      </c>
      <c r="O4375" s="7">
        <v>54988.200000000004</v>
      </c>
      <c r="P4375" s="8">
        <v>54988.200000000004</v>
      </c>
      <c r="Q4375" s="16">
        <v>-1.9104803493449785E-2</v>
      </c>
      <c r="R4375" s="40"/>
      <c r="S4375" s="16"/>
      <c r="T4375" s="10">
        <v>35</v>
      </c>
      <c r="U4375" s="16">
        <v>0</v>
      </c>
      <c r="V4375" s="7"/>
      <c r="W4375" s="7"/>
      <c r="X4375" s="10">
        <v>2</v>
      </c>
      <c r="AA4375" s="7">
        <v>143760</v>
      </c>
      <c r="AD4375" s="7">
        <v>40</v>
      </c>
      <c r="AE4375" s="7">
        <v>1888</v>
      </c>
      <c r="AF4375" s="7">
        <v>91</v>
      </c>
      <c r="AG4375" s="8">
        <v>1797</v>
      </c>
      <c r="AH4375" s="16">
        <v>-1.9104803493449785E-2</v>
      </c>
      <c r="AI4375" s="7">
        <v>1684</v>
      </c>
      <c r="AJ4375" s="7">
        <v>113</v>
      </c>
      <c r="AK4375" s="12">
        <v>0.89194915254237284</v>
      </c>
      <c r="AL4375" s="12">
        <v>0.95</v>
      </c>
      <c r="AN4375" s="12">
        <v>0.93711741791875347</v>
      </c>
      <c r="AO4375" s="12">
        <v>0.95180084745762716</v>
      </c>
      <c r="AP4375" s="12">
        <v>0.11047807867215798</v>
      </c>
      <c r="AQ4375" s="8">
        <v>74195</v>
      </c>
      <c r="AR4375" s="16">
        <v>3.9407693816368328E-2</v>
      </c>
      <c r="AS4375" s="7">
        <v>2779.8801049082053</v>
      </c>
      <c r="AT4375" s="7">
        <v>41.288258208124653</v>
      </c>
      <c r="AU4375" s="7">
        <v>20.644129104062326</v>
      </c>
      <c r="AV4375" s="7">
        <v>93</v>
      </c>
      <c r="AW4375" s="16">
        <v>0.22197988283937986</v>
      </c>
      <c r="AX4375" s="16">
        <v>5.9652139717076835E-2</v>
      </c>
      <c r="AY4375" s="7">
        <v>741950</v>
      </c>
      <c r="AZ4375" s="10">
        <v>10</v>
      </c>
      <c r="BA4375" s="16">
        <v>0</v>
      </c>
      <c r="BB4375" s="7">
        <v>87888.406666345079</v>
      </c>
      <c r="BC4375" s="16">
        <v>-2.2599222690012577E-2</v>
      </c>
      <c r="BD4375" s="13">
        <v>1366516.19</v>
      </c>
      <c r="BE4375" s="13">
        <v>18.417901341060716</v>
      </c>
      <c r="BF4375" s="16">
        <v>2.8919905685822395E-2</v>
      </c>
      <c r="BG4375" s="44">
        <v>0.29242908162254116</v>
      </c>
      <c r="BH4375" s="43">
        <v>26.69</v>
      </c>
      <c r="BI4375" s="2">
        <v>15.3</v>
      </c>
    </row>
    <row r="4376" spans="1:61" x14ac:dyDescent="0.2">
      <c r="A4376" s="2">
        <v>2020</v>
      </c>
      <c r="B4376" s="4" t="s">
        <v>9</v>
      </c>
      <c r="C4376" s="4" t="s">
        <v>157</v>
      </c>
      <c r="D4376" s="4" t="s">
        <v>302</v>
      </c>
      <c r="E4376" s="52" t="s">
        <v>303</v>
      </c>
      <c r="F4376" s="4" t="s">
        <v>115</v>
      </c>
      <c r="I4376" s="7">
        <v>25719.300000000003</v>
      </c>
      <c r="J4376" s="8">
        <v>25719.300000000003</v>
      </c>
      <c r="K4376" s="16">
        <v>9.0036014405763254E-3</v>
      </c>
      <c r="O4376" s="7">
        <v>51438.600000000006</v>
      </c>
      <c r="P4376" s="8">
        <v>51438.600000000006</v>
      </c>
      <c r="Q4376" s="16">
        <v>9.0036014405763254E-3</v>
      </c>
      <c r="R4376" s="40"/>
      <c r="S4376" s="16"/>
      <c r="T4376" s="10">
        <v>35</v>
      </c>
      <c r="U4376" s="16">
        <v>0</v>
      </c>
      <c r="V4376" s="7"/>
      <c r="W4376" s="7"/>
      <c r="X4376" s="10">
        <v>2</v>
      </c>
      <c r="AA4376" s="7">
        <v>134480</v>
      </c>
      <c r="AD4376" s="7">
        <v>40</v>
      </c>
      <c r="AE4376" s="7">
        <v>1792</v>
      </c>
      <c r="AF4376" s="7">
        <v>111</v>
      </c>
      <c r="AG4376" s="8">
        <v>1681</v>
      </c>
      <c r="AH4376" s="16">
        <v>9.0036014405763254E-3</v>
      </c>
      <c r="AI4376" s="7">
        <v>1537</v>
      </c>
      <c r="AJ4376" s="7">
        <v>144</v>
      </c>
      <c r="AK4376" s="12">
        <v>0.8577008928571429</v>
      </c>
      <c r="AL4376" s="12">
        <v>0.95</v>
      </c>
      <c r="AN4376" s="12">
        <v>0.91433670434265313</v>
      </c>
      <c r="AO4376" s="12">
        <v>0.9380580357142857</v>
      </c>
      <c r="AP4376" s="12">
        <v>6.0045197936576367E-2</v>
      </c>
      <c r="AQ4376" s="8">
        <v>91378</v>
      </c>
      <c r="AR4376" s="16">
        <v>-7.1385885804313709E-3</v>
      </c>
      <c r="AS4376" s="7">
        <v>3844.257467395877</v>
      </c>
      <c r="AT4376" s="7">
        <v>54.359309934562759</v>
      </c>
      <c r="AU4376" s="7">
        <v>27.17965496728138</v>
      </c>
      <c r="AV4376" s="7">
        <v>93</v>
      </c>
      <c r="AW4376" s="16">
        <v>0.29225435448689657</v>
      </c>
      <c r="AX4376" s="16">
        <v>-1.5998149063056744E-2</v>
      </c>
      <c r="AY4376" s="7">
        <v>913780</v>
      </c>
      <c r="AZ4376" s="10">
        <v>10</v>
      </c>
      <c r="BA4376" s="16">
        <v>0</v>
      </c>
      <c r="BB4376" s="7">
        <v>108913.97577163139</v>
      </c>
      <c r="BC4376" s="16">
        <v>1.5804314613301274E-2</v>
      </c>
      <c r="BD4376" s="13">
        <v>1683899.35</v>
      </c>
      <c r="BE4376" s="13">
        <v>18.427842040753792</v>
      </c>
      <c r="BF4376" s="16">
        <v>2.8338412877367422E-2</v>
      </c>
      <c r="BG4376" s="44">
        <v>0.28983328897472443</v>
      </c>
      <c r="BH4376" s="43">
        <v>23.77</v>
      </c>
      <c r="BI4376" s="2">
        <v>15.3</v>
      </c>
    </row>
    <row r="4377" spans="1:61" x14ac:dyDescent="0.2">
      <c r="A4377" s="2">
        <v>2020</v>
      </c>
      <c r="B4377" s="4" t="s">
        <v>10</v>
      </c>
      <c r="C4377" s="4" t="s">
        <v>157</v>
      </c>
      <c r="D4377" s="4" t="s">
        <v>302</v>
      </c>
      <c r="E4377" s="52" t="s">
        <v>303</v>
      </c>
      <c r="F4377" s="4" t="s">
        <v>115</v>
      </c>
      <c r="I4377" s="7">
        <v>21435.3</v>
      </c>
      <c r="J4377" s="8">
        <v>21435.3</v>
      </c>
      <c r="K4377" s="16">
        <v>-0.24677419354838714</v>
      </c>
      <c r="O4377" s="7">
        <v>42870.6</v>
      </c>
      <c r="P4377" s="8">
        <v>42870.6</v>
      </c>
      <c r="Q4377" s="16">
        <v>-0.24677419354838714</v>
      </c>
      <c r="R4377" s="40"/>
      <c r="S4377" s="16"/>
      <c r="T4377" s="10">
        <v>35</v>
      </c>
      <c r="U4377" s="16">
        <v>0</v>
      </c>
      <c r="V4377" s="7"/>
      <c r="W4377" s="7"/>
      <c r="X4377" s="10">
        <v>2</v>
      </c>
      <c r="AA4377" s="7">
        <v>112080</v>
      </c>
      <c r="AD4377" s="7">
        <v>40</v>
      </c>
      <c r="AE4377" s="7">
        <v>1938</v>
      </c>
      <c r="AF4377" s="7">
        <v>537</v>
      </c>
      <c r="AG4377" s="8">
        <v>1401</v>
      </c>
      <c r="AH4377" s="16">
        <v>-0.24677419354838714</v>
      </c>
      <c r="AI4377" s="7">
        <v>1341</v>
      </c>
      <c r="AJ4377" s="7">
        <v>60</v>
      </c>
      <c r="AK4377" s="12">
        <v>0.69195046439628483</v>
      </c>
      <c r="AL4377" s="12">
        <v>0.95</v>
      </c>
      <c r="AN4377" s="12">
        <v>0.95717344753747324</v>
      </c>
      <c r="AO4377" s="12">
        <v>0.72291021671826627</v>
      </c>
      <c r="AP4377" s="12">
        <v>9.7621832564550148E-2</v>
      </c>
      <c r="AQ4377" s="8">
        <v>26414</v>
      </c>
      <c r="AR4377" s="16">
        <v>-0.70201148452747608</v>
      </c>
      <c r="AS4377" s="7">
        <v>1038.694455367676</v>
      </c>
      <c r="AT4377" s="7">
        <v>18.853675945753032</v>
      </c>
      <c r="AU4377" s="7">
        <v>9.4268379728765161</v>
      </c>
      <c r="AV4377" s="7">
        <v>93</v>
      </c>
      <c r="AW4377" s="16">
        <v>0.10136384917071523</v>
      </c>
      <c r="AX4377" s="16">
        <v>-0.60438355547544997</v>
      </c>
      <c r="AY4377" s="7">
        <v>264140</v>
      </c>
      <c r="AZ4377" s="10">
        <v>10</v>
      </c>
      <c r="BA4377" s="16">
        <v>0</v>
      </c>
      <c r="BB4377" s="7">
        <v>26018.299789166394</v>
      </c>
      <c r="BC4377" s="16">
        <v>0.26259912228450255</v>
      </c>
      <c r="BD4377" s="13">
        <v>475901.99</v>
      </c>
      <c r="BE4377" s="13">
        <v>18.017036041493146</v>
      </c>
      <c r="BF4377" s="16">
        <v>2.7146489537827886E-2</v>
      </c>
      <c r="BG4377" s="44">
        <v>0.2763337932833414</v>
      </c>
      <c r="BH4377" s="43">
        <v>25.43</v>
      </c>
      <c r="BI4377" s="2">
        <v>15.3</v>
      </c>
    </row>
    <row r="4378" spans="1:61" x14ac:dyDescent="0.2">
      <c r="A4378" s="2">
        <v>2020</v>
      </c>
      <c r="B4378" s="4" t="s">
        <v>0</v>
      </c>
      <c r="C4378" s="4" t="s">
        <v>157</v>
      </c>
      <c r="D4378" s="4" t="s">
        <v>302</v>
      </c>
      <c r="E4378" s="52" t="s">
        <v>303</v>
      </c>
      <c r="F4378" s="4" t="s">
        <v>115</v>
      </c>
      <c r="I4378" s="7">
        <v>12515.400000000001</v>
      </c>
      <c r="J4378" s="8">
        <v>12515.400000000001</v>
      </c>
      <c r="K4378" s="16">
        <v>-0.55005500550054998</v>
      </c>
      <c r="O4378" s="7">
        <v>25030.800000000003</v>
      </c>
      <c r="P4378" s="8">
        <v>25030.800000000003</v>
      </c>
      <c r="Q4378" s="16">
        <v>-0.55005500550054998</v>
      </c>
      <c r="R4378" s="40"/>
      <c r="S4378" s="16"/>
      <c r="T4378" s="10">
        <v>35</v>
      </c>
      <c r="U4378" s="16">
        <v>0</v>
      </c>
      <c r="V4378" s="7"/>
      <c r="W4378" s="7"/>
      <c r="X4378" s="10">
        <v>2</v>
      </c>
      <c r="AA4378" s="7">
        <v>65440</v>
      </c>
      <c r="AD4378" s="7">
        <v>40</v>
      </c>
      <c r="AE4378" s="7">
        <v>1840</v>
      </c>
      <c r="AF4378" s="7">
        <v>1022</v>
      </c>
      <c r="AG4378" s="8">
        <v>818</v>
      </c>
      <c r="AH4378" s="16">
        <v>-0.55005500550054998</v>
      </c>
      <c r="AI4378" s="7">
        <v>788</v>
      </c>
      <c r="AJ4378" s="7">
        <v>30</v>
      </c>
      <c r="AK4378" s="12">
        <v>0.42826086956521742</v>
      </c>
      <c r="AL4378" s="12">
        <v>0.95</v>
      </c>
      <c r="AN4378" s="12">
        <v>0.96332518337408313</v>
      </c>
      <c r="AO4378" s="12">
        <v>0.44456521739130433</v>
      </c>
      <c r="AP4378" s="12">
        <v>0.21451122286690927</v>
      </c>
      <c r="AQ4378" s="8">
        <v>381</v>
      </c>
      <c r="AR4378" s="16">
        <v>-0.99532698817642151</v>
      </c>
      <c r="AS4378" s="7">
        <v>15.595579205894392</v>
      </c>
      <c r="AT4378" s="7">
        <v>0.46577017114914426</v>
      </c>
      <c r="AU4378" s="7">
        <v>0.23288508557457213</v>
      </c>
      <c r="AV4378" s="7">
        <v>93</v>
      </c>
      <c r="AW4378" s="16">
        <v>2.5041407051029263E-3</v>
      </c>
      <c r="AX4378" s="16">
        <v>-0.9896142597857388</v>
      </c>
      <c r="AY4378" s="7">
        <v>3810</v>
      </c>
      <c r="AZ4378" s="10">
        <v>10</v>
      </c>
      <c r="BA4378" s="16">
        <v>0</v>
      </c>
      <c r="BB4378" s="7">
        <v>378.73859711180449</v>
      </c>
      <c r="BC4378" s="16">
        <v>0.40624725107945031</v>
      </c>
      <c r="BD4378" s="13">
        <v>6403.6200000000008</v>
      </c>
      <c r="BE4378" s="13">
        <v>16.807401574803151</v>
      </c>
      <c r="BF4378" s="16">
        <v>2.482205657264152E-2</v>
      </c>
      <c r="BG4378" s="44">
        <v>0.24763033837196047</v>
      </c>
      <c r="BH4378" s="43">
        <v>24.43</v>
      </c>
      <c r="BI4378" s="2">
        <v>15.3</v>
      </c>
    </row>
    <row r="4379" spans="1:61" x14ac:dyDescent="0.2">
      <c r="A4379" s="2">
        <v>2020</v>
      </c>
      <c r="B4379" s="4" t="s">
        <v>1</v>
      </c>
      <c r="C4379" s="4" t="s">
        <v>157</v>
      </c>
      <c r="D4379" s="4" t="s">
        <v>302</v>
      </c>
      <c r="E4379" s="52" t="s">
        <v>303</v>
      </c>
      <c r="F4379" s="4" t="s">
        <v>115</v>
      </c>
      <c r="I4379" s="7">
        <v>12882.6</v>
      </c>
      <c r="J4379" s="8">
        <v>12882.6</v>
      </c>
      <c r="K4379" s="16">
        <v>-0.51553509781357887</v>
      </c>
      <c r="O4379" s="7">
        <v>25765.200000000001</v>
      </c>
      <c r="P4379" s="8">
        <v>25765.200000000001</v>
      </c>
      <c r="Q4379" s="16">
        <v>-0.51553509781357887</v>
      </c>
      <c r="R4379" s="40"/>
      <c r="S4379" s="16"/>
      <c r="T4379" s="10">
        <v>35</v>
      </c>
      <c r="U4379" s="16">
        <v>0</v>
      </c>
      <c r="V4379" s="7"/>
      <c r="W4379" s="7"/>
      <c r="X4379" s="10">
        <v>2</v>
      </c>
      <c r="AA4379" s="7">
        <v>67360</v>
      </c>
      <c r="AD4379" s="7">
        <v>40</v>
      </c>
      <c r="AE4379" s="7">
        <v>1918</v>
      </c>
      <c r="AF4379" s="7">
        <v>1076</v>
      </c>
      <c r="AG4379" s="8">
        <v>842</v>
      </c>
      <c r="AH4379" s="16">
        <v>-0.51553509781357887</v>
      </c>
      <c r="AI4379" s="7">
        <v>791</v>
      </c>
      <c r="AJ4379" s="7">
        <v>51</v>
      </c>
      <c r="AK4379" s="12">
        <v>0.41240875912408759</v>
      </c>
      <c r="AL4379" s="12">
        <v>0.95</v>
      </c>
      <c r="AN4379" s="12">
        <v>0.93942992874109266</v>
      </c>
      <c r="AO4379" s="12">
        <v>0.43899895724713245</v>
      </c>
      <c r="AP4379" s="12">
        <v>0.19177315047592636</v>
      </c>
      <c r="AQ4379" s="8">
        <v>570</v>
      </c>
      <c r="AR4379" s="16">
        <v>-0.99037633591652741</v>
      </c>
      <c r="AS4379" s="7">
        <v>22.673031026252982</v>
      </c>
      <c r="AT4379" s="7">
        <v>0.6769596199524941</v>
      </c>
      <c r="AU4379" s="7">
        <v>0.33847980997624705</v>
      </c>
      <c r="AV4379" s="7">
        <v>93</v>
      </c>
      <c r="AW4379" s="16">
        <v>3.6395678492069576E-3</v>
      </c>
      <c r="AX4379" s="16">
        <v>-0.98013547722437599</v>
      </c>
      <c r="AY4379" s="7">
        <v>5700</v>
      </c>
      <c r="AZ4379" s="10">
        <v>10</v>
      </c>
      <c r="BA4379" s="16">
        <v>0</v>
      </c>
      <c r="BB4379" s="7">
        <v>544.54334916978576</v>
      </c>
      <c r="BC4379" s="16">
        <v>0.40613803409706484</v>
      </c>
      <c r="BD4379" s="13">
        <v>9569.6200000000008</v>
      </c>
      <c r="BE4379" s="13">
        <v>16.78880701754386</v>
      </c>
      <c r="BF4379" s="16">
        <v>2.4312771896177969E-2</v>
      </c>
      <c r="BG4379" s="44">
        <v>0.2396784524522434</v>
      </c>
      <c r="BH4379" s="43">
        <v>25.14</v>
      </c>
      <c r="BI4379" s="2">
        <v>15.3</v>
      </c>
    </row>
    <row r="4380" spans="1:61" x14ac:dyDescent="0.2">
      <c r="A4380" s="2">
        <v>2020</v>
      </c>
      <c r="B4380" s="4" t="s">
        <v>2</v>
      </c>
      <c r="C4380" s="4" t="s">
        <v>157</v>
      </c>
      <c r="D4380" s="4" t="s">
        <v>302</v>
      </c>
      <c r="E4380" s="52" t="s">
        <v>303</v>
      </c>
      <c r="F4380" s="4" t="s">
        <v>115</v>
      </c>
      <c r="I4380" s="7">
        <v>12546</v>
      </c>
      <c r="J4380" s="8">
        <v>12546</v>
      </c>
      <c r="K4380" s="16">
        <v>-0.52628538417099946</v>
      </c>
      <c r="O4380" s="7">
        <v>25092</v>
      </c>
      <c r="P4380" s="8">
        <v>25092</v>
      </c>
      <c r="Q4380" s="16">
        <v>-0.52628538417099946</v>
      </c>
      <c r="R4380" s="40"/>
      <c r="S4380" s="16"/>
      <c r="T4380" s="10">
        <v>35</v>
      </c>
      <c r="U4380" s="16">
        <v>0</v>
      </c>
      <c r="V4380" s="7"/>
      <c r="W4380" s="7"/>
      <c r="X4380" s="10">
        <v>2</v>
      </c>
      <c r="AA4380" s="7">
        <v>65600</v>
      </c>
      <c r="AD4380" s="7">
        <v>40</v>
      </c>
      <c r="AE4380" s="7">
        <v>1452</v>
      </c>
      <c r="AF4380" s="7">
        <v>632</v>
      </c>
      <c r="AG4380" s="8">
        <v>820</v>
      </c>
      <c r="AH4380" s="16">
        <v>-0.52628538417099935</v>
      </c>
      <c r="AI4380" s="7">
        <v>721</v>
      </c>
      <c r="AJ4380" s="7">
        <v>99</v>
      </c>
      <c r="AK4380" s="12">
        <v>0.49655647382920109</v>
      </c>
      <c r="AL4380" s="12">
        <v>0.95</v>
      </c>
      <c r="AN4380" s="12">
        <v>0.87926829268292683</v>
      </c>
      <c r="AO4380" s="12">
        <v>0.56473829201101933</v>
      </c>
      <c r="AP4380" s="12">
        <v>6.2858529772448657E-2</v>
      </c>
      <c r="AQ4380" s="8">
        <v>718</v>
      </c>
      <c r="AR4380" s="16">
        <v>-0.98597053421392</v>
      </c>
      <c r="AS4380" s="7">
        <v>28.708516593362653</v>
      </c>
      <c r="AT4380" s="7">
        <v>0.87560975609756098</v>
      </c>
      <c r="AU4380" s="7">
        <v>0.43780487804878049</v>
      </c>
      <c r="AV4380" s="7">
        <v>93</v>
      </c>
      <c r="AW4380" s="16">
        <v>4.7075793338578545E-3</v>
      </c>
      <c r="AX4380" s="16">
        <v>-0.97038413990767758</v>
      </c>
      <c r="AY4380" s="7">
        <v>7180</v>
      </c>
      <c r="AZ4380" s="10">
        <v>10</v>
      </c>
      <c r="BA4380" s="16">
        <v>0</v>
      </c>
      <c r="BB4380" s="7">
        <v>706.93961674366722</v>
      </c>
      <c r="BC4380" s="16">
        <v>0.38622084609688379</v>
      </c>
      <c r="BD4380" s="13">
        <v>11766.45</v>
      </c>
      <c r="BE4380" s="13">
        <v>16.387813370473538</v>
      </c>
      <c r="BF4380" s="16">
        <v>2.3279686830186667E-2</v>
      </c>
      <c r="BG4380" s="44">
        <v>0.22597646677431796</v>
      </c>
      <c r="BH4380" s="43">
        <v>25.01</v>
      </c>
      <c r="BI4380" s="2">
        <v>15.3</v>
      </c>
    </row>
    <row r="4381" spans="1:61" x14ac:dyDescent="0.2">
      <c r="A4381" s="2">
        <v>2020</v>
      </c>
      <c r="B4381" s="4" t="s">
        <v>3</v>
      </c>
      <c r="C4381" s="4" t="s">
        <v>157</v>
      </c>
      <c r="D4381" s="4" t="s">
        <v>302</v>
      </c>
      <c r="E4381" s="52" t="s">
        <v>303</v>
      </c>
      <c r="F4381" s="4" t="s">
        <v>115</v>
      </c>
      <c r="I4381" s="7">
        <v>12913.2</v>
      </c>
      <c r="J4381" s="8">
        <v>12913.2</v>
      </c>
      <c r="K4381" s="16">
        <v>-0.5447680690399137</v>
      </c>
      <c r="O4381" s="7">
        <v>25826.400000000001</v>
      </c>
      <c r="P4381" s="8">
        <v>25826.400000000001</v>
      </c>
      <c r="Q4381" s="16">
        <v>-0.5447680690399137</v>
      </c>
      <c r="R4381" s="40"/>
      <c r="S4381" s="16"/>
      <c r="T4381" s="10">
        <v>35</v>
      </c>
      <c r="U4381" s="16">
        <v>0</v>
      </c>
      <c r="V4381" s="7"/>
      <c r="W4381" s="7"/>
      <c r="X4381" s="10">
        <v>2</v>
      </c>
      <c r="AA4381" s="7">
        <v>67520</v>
      </c>
      <c r="AD4381" s="7">
        <v>40</v>
      </c>
      <c r="AE4381" s="7">
        <v>848</v>
      </c>
      <c r="AF4381" s="7">
        <v>4</v>
      </c>
      <c r="AG4381" s="8">
        <v>844</v>
      </c>
      <c r="AH4381" s="16">
        <v>-0.5447680690399137</v>
      </c>
      <c r="AI4381" s="7">
        <v>757</v>
      </c>
      <c r="AJ4381" s="7">
        <v>87</v>
      </c>
      <c r="AK4381" s="12">
        <v>0.89268867924528306</v>
      </c>
      <c r="AL4381" s="12">
        <v>0.95</v>
      </c>
      <c r="AN4381" s="12">
        <v>0.89691943127962082</v>
      </c>
      <c r="AO4381" s="12">
        <v>0.99528301886792447</v>
      </c>
      <c r="AP4381" s="12">
        <v>-2.4126393431680104E-2</v>
      </c>
      <c r="AQ4381" s="8">
        <v>326</v>
      </c>
      <c r="AR4381" s="16">
        <v>-0.99505386132605067</v>
      </c>
      <c r="AS4381" s="7">
        <v>13.00877893056664</v>
      </c>
      <c r="AT4381" s="7">
        <v>0.38625592417061611</v>
      </c>
      <c r="AU4381" s="7">
        <v>0.19312796208530805</v>
      </c>
      <c r="AV4381" s="7">
        <v>93</v>
      </c>
      <c r="AW4381" s="16">
        <v>2.0766447536054631E-3</v>
      </c>
      <c r="AX4381" s="16">
        <v>-0.98913490390817294</v>
      </c>
      <c r="AY4381" s="7">
        <v>3260</v>
      </c>
      <c r="AZ4381" s="10">
        <v>10</v>
      </c>
      <c r="BA4381" s="16">
        <v>0</v>
      </c>
      <c r="BB4381" s="7">
        <v>321.67122680124152</v>
      </c>
      <c r="BC4381" s="16">
        <v>0.38320119880293574</v>
      </c>
      <c r="BD4381" s="13">
        <v>5295.59</v>
      </c>
      <c r="BE4381" s="13">
        <v>16.244141104294478</v>
      </c>
      <c r="BF4381" s="16">
        <v>2.2650088821508443E-2</v>
      </c>
      <c r="BG4381" s="44">
        <v>0.21565745555075488</v>
      </c>
      <c r="BH4381" s="43">
        <v>25.06</v>
      </c>
      <c r="BI4381" s="2">
        <v>15.3</v>
      </c>
    </row>
    <row r="4382" spans="1:61" x14ac:dyDescent="0.2">
      <c r="A4382" s="2">
        <v>2020</v>
      </c>
      <c r="B4382" s="4" t="s">
        <v>4</v>
      </c>
      <c r="C4382" s="4" t="s">
        <v>157</v>
      </c>
      <c r="D4382" s="4" t="s">
        <v>302</v>
      </c>
      <c r="E4382" s="52" t="s">
        <v>303</v>
      </c>
      <c r="F4382" s="4" t="s">
        <v>115</v>
      </c>
      <c r="I4382" s="7">
        <v>12913.2</v>
      </c>
      <c r="J4382" s="8">
        <v>12913.2</v>
      </c>
      <c r="K4382" s="16">
        <v>-0.54769560557341912</v>
      </c>
      <c r="O4382" s="7">
        <v>25826.400000000001</v>
      </c>
      <c r="P4382" s="8">
        <v>25826.400000000001</v>
      </c>
      <c r="Q4382" s="16">
        <v>-0.54769560557341912</v>
      </c>
      <c r="R4382" s="40"/>
      <c r="S4382" s="16"/>
      <c r="T4382" s="10">
        <v>35</v>
      </c>
      <c r="U4382" s="16">
        <v>0</v>
      </c>
      <c r="V4382" s="7"/>
      <c r="W4382" s="7"/>
      <c r="X4382" s="10">
        <v>2</v>
      </c>
      <c r="AA4382" s="7">
        <v>67520</v>
      </c>
      <c r="AD4382" s="7">
        <v>40</v>
      </c>
      <c r="AE4382" s="7">
        <v>846</v>
      </c>
      <c r="AF4382" s="7">
        <v>2</v>
      </c>
      <c r="AG4382" s="8">
        <v>844</v>
      </c>
      <c r="AH4382" s="16">
        <v>-0.54769560557341901</v>
      </c>
      <c r="AI4382" s="7">
        <v>795</v>
      </c>
      <c r="AJ4382" s="7">
        <v>49</v>
      </c>
      <c r="AK4382" s="12">
        <v>0.93971631205673756</v>
      </c>
      <c r="AL4382" s="12">
        <v>0.95</v>
      </c>
      <c r="AN4382" s="12">
        <v>0.94194312796208535</v>
      </c>
      <c r="AO4382" s="12">
        <v>0.99763593380614657</v>
      </c>
      <c r="AP4382" s="12">
        <v>9.9916068070870612E-2</v>
      </c>
      <c r="AQ4382" s="8">
        <v>938</v>
      </c>
      <c r="AR4382" s="16">
        <v>-0.9858730684659176</v>
      </c>
      <c r="AS4382" s="7">
        <v>36.398913465269693</v>
      </c>
      <c r="AT4382" s="7">
        <v>1.1113744075829384</v>
      </c>
      <c r="AU4382" s="7">
        <v>0.55568720379146919</v>
      </c>
      <c r="AV4382" s="7">
        <v>93</v>
      </c>
      <c r="AW4382" s="16">
        <v>5.9751312235641844E-3</v>
      </c>
      <c r="AX4382" s="16">
        <v>-0.96876676037606912</v>
      </c>
      <c r="AY4382" s="7">
        <v>9380</v>
      </c>
      <c r="AZ4382" s="10">
        <v>10</v>
      </c>
      <c r="BA4382" s="16">
        <v>0</v>
      </c>
      <c r="BB4382" s="7">
        <v>886.16692700726117</v>
      </c>
      <c r="BC4382" s="16">
        <v>0.38483586588043778</v>
      </c>
      <c r="BD4382" s="13">
        <v>15277.32</v>
      </c>
      <c r="BE4382" s="13">
        <v>16.287121535181235</v>
      </c>
      <c r="BF4382" s="16">
        <v>2.2311000995928098E-2</v>
      </c>
      <c r="BG4382" s="44">
        <v>0.21018976605553183</v>
      </c>
      <c r="BH4382" s="43">
        <v>25.77</v>
      </c>
      <c r="BI4382" s="2">
        <v>15.3</v>
      </c>
    </row>
    <row r="4383" spans="1:61" x14ac:dyDescent="0.2">
      <c r="A4383" s="2">
        <v>2020</v>
      </c>
      <c r="B4383" s="4" t="s">
        <v>11</v>
      </c>
      <c r="C4383" s="4" t="s">
        <v>157</v>
      </c>
      <c r="D4383" s="4" t="s">
        <v>302</v>
      </c>
      <c r="E4383" s="52" t="s">
        <v>303</v>
      </c>
      <c r="F4383" s="4" t="s">
        <v>115</v>
      </c>
      <c r="I4383" s="7">
        <v>12576.6</v>
      </c>
      <c r="J4383" s="8">
        <v>12576.6</v>
      </c>
      <c r="K4383" s="16">
        <v>-0.45778364116094983</v>
      </c>
      <c r="O4383" s="7">
        <v>25153.200000000001</v>
      </c>
      <c r="P4383" s="8">
        <v>25153.200000000001</v>
      </c>
      <c r="Q4383" s="16">
        <v>-0.45778364116094983</v>
      </c>
      <c r="R4383" s="40"/>
      <c r="S4383" s="16"/>
      <c r="T4383" s="10">
        <v>35</v>
      </c>
      <c r="U4383" s="16">
        <v>0</v>
      </c>
      <c r="V4383" s="7"/>
      <c r="W4383" s="7"/>
      <c r="X4383" s="10">
        <v>2</v>
      </c>
      <c r="AA4383" s="7">
        <v>65760</v>
      </c>
      <c r="AD4383" s="7">
        <v>40</v>
      </c>
      <c r="AE4383" s="7">
        <v>824</v>
      </c>
      <c r="AF4383" s="7">
        <v>2</v>
      </c>
      <c r="AG4383" s="8">
        <v>822</v>
      </c>
      <c r="AH4383" s="16">
        <v>-0.45778364116094983</v>
      </c>
      <c r="AI4383" s="7">
        <v>692</v>
      </c>
      <c r="AJ4383" s="7">
        <v>130</v>
      </c>
      <c r="AK4383" s="12">
        <v>0.83980582524271841</v>
      </c>
      <c r="AL4383" s="12">
        <v>0.95</v>
      </c>
      <c r="AN4383" s="12">
        <v>0.84184914841849146</v>
      </c>
      <c r="AO4383" s="12">
        <v>0.99757281553398058</v>
      </c>
      <c r="AP4383" s="12">
        <v>-0.10627219257532694</v>
      </c>
      <c r="AQ4383" s="8">
        <v>2262</v>
      </c>
      <c r="AR4383" s="16">
        <v>-0.96263935915434806</v>
      </c>
      <c r="AS4383" s="7">
        <v>85.942249240121583</v>
      </c>
      <c r="AT4383" s="7">
        <v>2.7518248175182483</v>
      </c>
      <c r="AU4383" s="7">
        <v>1.3759124087591241</v>
      </c>
      <c r="AV4383" s="7">
        <v>93</v>
      </c>
      <c r="AW4383" s="16">
        <v>1.4794757083431443E-2</v>
      </c>
      <c r="AX4383" s="16">
        <v>-0.93109643367152262</v>
      </c>
      <c r="AY4383" s="7">
        <v>22620</v>
      </c>
      <c r="AZ4383" s="10">
        <v>10</v>
      </c>
      <c r="BA4383" s="16">
        <v>0</v>
      </c>
      <c r="BB4383" s="7">
        <v>2101.3154350744553</v>
      </c>
      <c r="BC4383" s="16">
        <v>0.36336426934603866</v>
      </c>
      <c r="BD4383" s="13">
        <v>37431.61</v>
      </c>
      <c r="BE4383" s="13">
        <v>16.548015030946065</v>
      </c>
      <c r="BF4383" s="16">
        <v>2.227697815335378E-2</v>
      </c>
      <c r="BG4383" s="44">
        <v>0.20833421404677144</v>
      </c>
      <c r="BH4383" s="43">
        <v>26.32</v>
      </c>
      <c r="BI4383" s="2">
        <v>15.3</v>
      </c>
    </row>
    <row r="4384" spans="1:61" x14ac:dyDescent="0.2">
      <c r="A4384" s="2">
        <v>2020</v>
      </c>
      <c r="B4384" s="4" t="s">
        <v>5</v>
      </c>
      <c r="C4384" s="4" t="s">
        <v>157</v>
      </c>
      <c r="D4384" s="4" t="s">
        <v>302</v>
      </c>
      <c r="E4384" s="52" t="s">
        <v>303</v>
      </c>
      <c r="F4384" s="4" t="s">
        <v>115</v>
      </c>
      <c r="I4384" s="7">
        <v>12943.800000000001</v>
      </c>
      <c r="J4384" s="8">
        <v>12943.800000000001</v>
      </c>
      <c r="K4384" s="16">
        <v>-0.52122241086587429</v>
      </c>
      <c r="O4384" s="7">
        <v>25887.600000000002</v>
      </c>
      <c r="P4384" s="8">
        <v>25887.600000000002</v>
      </c>
      <c r="Q4384" s="16">
        <v>-0.52122241086587429</v>
      </c>
      <c r="R4384" s="40"/>
      <c r="S4384" s="16"/>
      <c r="T4384" s="10">
        <v>35</v>
      </c>
      <c r="U4384" s="16">
        <v>0</v>
      </c>
      <c r="V4384" s="7"/>
      <c r="W4384" s="7"/>
      <c r="X4384" s="10">
        <v>2</v>
      </c>
      <c r="AA4384" s="7">
        <v>67680</v>
      </c>
      <c r="AD4384" s="7">
        <v>40</v>
      </c>
      <c r="AE4384" s="7">
        <v>848</v>
      </c>
      <c r="AF4384" s="7">
        <v>2</v>
      </c>
      <c r="AG4384" s="8">
        <v>846</v>
      </c>
      <c r="AH4384" s="16">
        <v>-0.52122241086587429</v>
      </c>
      <c r="AI4384" s="7">
        <v>757</v>
      </c>
      <c r="AJ4384" s="7">
        <v>89</v>
      </c>
      <c r="AK4384" s="12">
        <v>0.89268867924528306</v>
      </c>
      <c r="AL4384" s="12">
        <v>0.95</v>
      </c>
      <c r="AN4384" s="12">
        <v>0.89479905437352247</v>
      </c>
      <c r="AO4384" s="12">
        <v>0.99764150943396224</v>
      </c>
      <c r="AP4384" s="12">
        <v>-1.1939803676473959E-3</v>
      </c>
      <c r="AQ4384" s="8">
        <v>2653</v>
      </c>
      <c r="AR4384" s="16">
        <v>-0.94830273977941459</v>
      </c>
      <c r="AS4384" s="7">
        <v>100.49242424242424</v>
      </c>
      <c r="AT4384" s="7">
        <v>3.1359338061465722</v>
      </c>
      <c r="AU4384" s="7">
        <v>1.5679669030732861</v>
      </c>
      <c r="AV4384" s="7">
        <v>93</v>
      </c>
      <c r="AW4384" s="16">
        <v>1.6859859172831032E-2</v>
      </c>
      <c r="AX4384" s="16">
        <v>-0.89202238911374188</v>
      </c>
      <c r="AY4384" s="7">
        <v>26530</v>
      </c>
      <c r="AZ4384" s="10">
        <v>10</v>
      </c>
      <c r="BA4384" s="16">
        <v>0</v>
      </c>
      <c r="BB4384" s="7">
        <v>2458.4693658152223</v>
      </c>
      <c r="BC4384" s="16">
        <v>0.3416473143469313</v>
      </c>
      <c r="BD4384" s="13">
        <v>44460.79</v>
      </c>
      <c r="BE4384" s="13">
        <v>16.758684508104032</v>
      </c>
      <c r="BF4384" s="16">
        <v>2.2177646217146959E-2</v>
      </c>
      <c r="BG4384" s="44">
        <v>0.20158490770860152</v>
      </c>
      <c r="BH4384" s="43">
        <v>26.400000000000002</v>
      </c>
      <c r="BI4384" s="2">
        <v>15.3</v>
      </c>
    </row>
    <row r="4385" spans="1:80" x14ac:dyDescent="0.2">
      <c r="A4385" s="2">
        <v>2020</v>
      </c>
      <c r="B4385" s="4" t="s">
        <v>6</v>
      </c>
      <c r="C4385" s="4" t="s">
        <v>157</v>
      </c>
      <c r="D4385" s="4" t="s">
        <v>302</v>
      </c>
      <c r="E4385" s="52" t="s">
        <v>303</v>
      </c>
      <c r="F4385" s="4" t="s">
        <v>115</v>
      </c>
      <c r="I4385" s="7">
        <v>12408.300000000001</v>
      </c>
      <c r="J4385" s="8">
        <v>12408.300000000001</v>
      </c>
      <c r="K4385" s="16">
        <v>-0.52738927738927743</v>
      </c>
      <c r="O4385" s="7">
        <v>24816.600000000002</v>
      </c>
      <c r="P4385" s="8">
        <v>24816.600000000002</v>
      </c>
      <c r="Q4385" s="16">
        <v>-0.52738927738927743</v>
      </c>
      <c r="R4385" s="40"/>
      <c r="S4385" s="16"/>
      <c r="T4385" s="10">
        <v>35</v>
      </c>
      <c r="U4385" s="16">
        <v>0</v>
      </c>
      <c r="V4385" s="7"/>
      <c r="W4385" s="7"/>
      <c r="X4385" s="10">
        <v>2</v>
      </c>
      <c r="AA4385" s="7">
        <v>64880</v>
      </c>
      <c r="AD4385" s="7">
        <v>40</v>
      </c>
      <c r="AE4385" s="7">
        <v>820</v>
      </c>
      <c r="AF4385" s="7">
        <v>9</v>
      </c>
      <c r="AG4385" s="8">
        <v>811</v>
      </c>
      <c r="AH4385" s="16">
        <v>-0.52738927738927743</v>
      </c>
      <c r="AI4385" s="7">
        <v>746</v>
      </c>
      <c r="AJ4385" s="7">
        <v>65</v>
      </c>
      <c r="AK4385" s="12">
        <v>0.90975609756097564</v>
      </c>
      <c r="AL4385" s="12">
        <v>0.95</v>
      </c>
      <c r="AN4385" s="12">
        <v>0.91985203452527742</v>
      </c>
      <c r="AO4385" s="12">
        <v>0.98902439024390243</v>
      </c>
      <c r="AP4385" s="12">
        <v>3.4381449046773316E-2</v>
      </c>
      <c r="AQ4385" s="8">
        <v>5148</v>
      </c>
      <c r="AR4385" s="16">
        <v>-0.92336206511544816</v>
      </c>
      <c r="AS4385" s="7">
        <v>205.42697525937751</v>
      </c>
      <c r="AT4385" s="7">
        <v>6.3477188655980274</v>
      </c>
      <c r="AU4385" s="7">
        <v>3.1738594327990137</v>
      </c>
      <c r="AV4385" s="7">
        <v>93</v>
      </c>
      <c r="AW4385" s="16">
        <v>3.4127520782785095E-2</v>
      </c>
      <c r="AX4385" s="16">
        <v>-0.8378413116376191</v>
      </c>
      <c r="AY4385" s="7">
        <v>51480</v>
      </c>
      <c r="AZ4385" s="10">
        <v>10</v>
      </c>
      <c r="BA4385" s="16">
        <v>0</v>
      </c>
      <c r="BB4385" s="7">
        <v>4882.9869282372465</v>
      </c>
      <c r="BC4385" s="16">
        <v>0.31688094524563137</v>
      </c>
      <c r="BD4385" s="13">
        <v>85399.27</v>
      </c>
      <c r="BE4385" s="13">
        <v>16.588824786324786</v>
      </c>
      <c r="BF4385" s="16">
        <v>2.1560265406537455E-2</v>
      </c>
      <c r="BG4385" s="44">
        <v>0.19405634315094747</v>
      </c>
      <c r="BH4385" s="43">
        <v>25.06</v>
      </c>
      <c r="BI4385" s="2">
        <v>15.3</v>
      </c>
    </row>
    <row r="4386" spans="1:80" x14ac:dyDescent="0.2">
      <c r="A4386" s="2">
        <v>2020</v>
      </c>
      <c r="B4386" s="4" t="s">
        <v>7</v>
      </c>
      <c r="C4386" s="4" t="s">
        <v>157</v>
      </c>
      <c r="D4386" s="4" t="s">
        <v>302</v>
      </c>
      <c r="E4386" s="52" t="s">
        <v>303</v>
      </c>
      <c r="F4386" s="4" t="s">
        <v>115</v>
      </c>
      <c r="I4386" s="7">
        <v>12316.5</v>
      </c>
      <c r="J4386" s="8">
        <v>12316.5</v>
      </c>
      <c r="K4386" s="16">
        <v>-0.54851374088614691</v>
      </c>
      <c r="O4386" s="7">
        <v>24633</v>
      </c>
      <c r="P4386" s="8">
        <v>24633</v>
      </c>
      <c r="Q4386" s="16">
        <v>-0.54851374088614691</v>
      </c>
      <c r="R4386" s="40"/>
      <c r="S4386" s="16"/>
      <c r="T4386" s="10">
        <v>35</v>
      </c>
      <c r="U4386" s="16">
        <v>0</v>
      </c>
      <c r="V4386" s="7"/>
      <c r="W4386" s="7"/>
      <c r="X4386" s="10">
        <v>2</v>
      </c>
      <c r="AA4386" s="7">
        <v>64400</v>
      </c>
      <c r="AD4386" s="7">
        <v>40</v>
      </c>
      <c r="AE4386" s="7">
        <v>842</v>
      </c>
      <c r="AF4386" s="7">
        <v>37</v>
      </c>
      <c r="AG4386" s="8">
        <v>805</v>
      </c>
      <c r="AH4386" s="16">
        <v>-0.54851374088614691</v>
      </c>
      <c r="AI4386" s="7">
        <v>757</v>
      </c>
      <c r="AJ4386" s="7">
        <v>48</v>
      </c>
      <c r="AK4386" s="12">
        <v>0.89904988123515439</v>
      </c>
      <c r="AL4386" s="12">
        <v>0.95</v>
      </c>
      <c r="AN4386" s="12">
        <v>0.94037267080745346</v>
      </c>
      <c r="AO4386" s="12">
        <v>0.9560570071258907</v>
      </c>
      <c r="AP4386" s="12">
        <v>1.3102400030023942E-2</v>
      </c>
      <c r="AQ4386" s="8">
        <v>6225</v>
      </c>
      <c r="AR4386" s="16">
        <v>-0.89436081931881817</v>
      </c>
      <c r="AS4386" s="7">
        <v>244.789618560755</v>
      </c>
      <c r="AT4386" s="7">
        <v>7.7329192546583849</v>
      </c>
      <c r="AU4386" s="7">
        <v>3.8664596273291925</v>
      </c>
      <c r="AV4386" s="7">
        <v>93</v>
      </c>
      <c r="AW4386" s="16">
        <v>4.1574834702464432E-2</v>
      </c>
      <c r="AX4386" s="16">
        <v>-0.76601905695087313</v>
      </c>
      <c r="AY4386" s="7">
        <v>62250</v>
      </c>
      <c r="AZ4386" s="10">
        <v>10</v>
      </c>
      <c r="BA4386" s="16">
        <v>0</v>
      </c>
      <c r="BB4386" s="7">
        <v>6542.8373468878317</v>
      </c>
      <c r="BC4386" s="16">
        <v>0.2746170203012096</v>
      </c>
      <c r="BD4386" s="13">
        <v>105066.48999999999</v>
      </c>
      <c r="BE4386" s="13">
        <v>16.878151004016061</v>
      </c>
      <c r="BF4386" s="16">
        <v>2.1566615062850743E-2</v>
      </c>
      <c r="BG4386" s="44">
        <v>0.19140252363012197</v>
      </c>
      <c r="BH4386" s="43">
        <v>25.43</v>
      </c>
      <c r="BI4386" s="2">
        <v>15.3</v>
      </c>
    </row>
    <row r="4387" spans="1:80" x14ac:dyDescent="0.2">
      <c r="A4387" s="2">
        <v>2021</v>
      </c>
      <c r="B4387" s="4" t="s">
        <v>8</v>
      </c>
      <c r="C4387" s="4" t="s">
        <v>157</v>
      </c>
      <c r="D4387" s="4" t="s">
        <v>302</v>
      </c>
      <c r="E4387" s="52" t="s">
        <v>303</v>
      </c>
      <c r="F4387" s="4" t="s">
        <v>115</v>
      </c>
      <c r="I4387" s="7">
        <v>12852</v>
      </c>
      <c r="J4387" s="8">
        <v>12852</v>
      </c>
      <c r="K4387" s="16">
        <v>-0.53255425709515869</v>
      </c>
      <c r="O4387" s="7">
        <v>25704</v>
      </c>
      <c r="P4387" s="8">
        <v>25704</v>
      </c>
      <c r="Q4387" s="16">
        <v>-0.53255425709515869</v>
      </c>
      <c r="R4387" s="40"/>
      <c r="S4387" s="16"/>
      <c r="T4387" s="10">
        <v>35</v>
      </c>
      <c r="U4387" s="16">
        <v>0</v>
      </c>
      <c r="V4387" s="7"/>
      <c r="W4387" s="7"/>
      <c r="X4387" s="10">
        <v>2</v>
      </c>
      <c r="AA4387" s="7">
        <v>67200</v>
      </c>
      <c r="AD4387" s="7">
        <v>40</v>
      </c>
      <c r="AE4387" s="7">
        <v>846</v>
      </c>
      <c r="AF4387" s="7">
        <v>6</v>
      </c>
      <c r="AG4387" s="8">
        <v>840</v>
      </c>
      <c r="AH4387" s="16">
        <v>-0.53255425709515858</v>
      </c>
      <c r="AI4387" s="7">
        <v>772</v>
      </c>
      <c r="AJ4387" s="7">
        <v>68</v>
      </c>
      <c r="AK4387" s="12">
        <v>0.91252955082742315</v>
      </c>
      <c r="AL4387" s="12">
        <v>0.95</v>
      </c>
      <c r="AN4387" s="12">
        <v>0.919047619047619</v>
      </c>
      <c r="AO4387" s="12">
        <v>0.99290780141843971</v>
      </c>
      <c r="AP4387" s="12">
        <v>-1.9282321004411296E-2</v>
      </c>
      <c r="AQ4387" s="8">
        <v>6281</v>
      </c>
      <c r="AR4387" s="16">
        <v>-0.91534469977761301</v>
      </c>
      <c r="AS4387" s="7">
        <v>243.73302289483897</v>
      </c>
      <c r="AT4387" s="7">
        <v>7.477380952380952</v>
      </c>
      <c r="AU4387" s="7">
        <v>3.738690476190476</v>
      </c>
      <c r="AV4387" s="7">
        <v>93</v>
      </c>
      <c r="AW4387" s="16">
        <v>4.0200972862263186E-2</v>
      </c>
      <c r="AX4387" s="16">
        <v>-0.81889812559567932</v>
      </c>
      <c r="AY4387" s="7">
        <v>62810</v>
      </c>
      <c r="AZ4387" s="10">
        <v>10</v>
      </c>
      <c r="BA4387" s="16">
        <v>0</v>
      </c>
      <c r="BB4387" s="7">
        <v>7415.4818060534244</v>
      </c>
      <c r="BC4387" s="16">
        <v>0.30100997927836681</v>
      </c>
      <c r="BD4387" s="13">
        <v>105300.09</v>
      </c>
      <c r="BE4387" s="13">
        <v>16.764860690972775</v>
      </c>
      <c r="BF4387" s="16">
        <v>2.1075814141257556E-2</v>
      </c>
      <c r="BG4387" s="44">
        <v>0.18327469941959185</v>
      </c>
      <c r="BH4387" s="43">
        <v>25.77</v>
      </c>
      <c r="BI4387" s="2">
        <v>15.3</v>
      </c>
    </row>
    <row r="4388" spans="1:80" x14ac:dyDescent="0.2">
      <c r="A4388" s="2">
        <v>2021</v>
      </c>
      <c r="B4388" s="4" t="s">
        <v>9</v>
      </c>
      <c r="C4388" s="4" t="s">
        <v>157</v>
      </c>
      <c r="D4388" s="4" t="s">
        <v>302</v>
      </c>
      <c r="E4388" s="52" t="s">
        <v>303</v>
      </c>
      <c r="F4388" s="4" t="s">
        <v>115</v>
      </c>
      <c r="I4388" s="7">
        <v>11444.4</v>
      </c>
      <c r="J4388" s="8">
        <v>11444.4</v>
      </c>
      <c r="K4388" s="16">
        <v>-0.55502676977989296</v>
      </c>
      <c r="O4388" s="7">
        <v>22888.799999999999</v>
      </c>
      <c r="P4388" s="8">
        <v>22888.799999999999</v>
      </c>
      <c r="Q4388" s="16">
        <v>-0.55502676977989296</v>
      </c>
      <c r="R4388" s="40"/>
      <c r="S4388" s="16"/>
      <c r="T4388" s="10">
        <v>35</v>
      </c>
      <c r="U4388" s="16">
        <v>0</v>
      </c>
      <c r="V4388" s="7"/>
      <c r="W4388" s="7"/>
      <c r="X4388" s="10">
        <v>2</v>
      </c>
      <c r="AA4388" s="7">
        <v>59840</v>
      </c>
      <c r="AD4388" s="7">
        <v>40</v>
      </c>
      <c r="AE4388" s="7">
        <v>764</v>
      </c>
      <c r="AF4388" s="7">
        <v>16</v>
      </c>
      <c r="AG4388" s="8">
        <v>748</v>
      </c>
      <c r="AH4388" s="16">
        <v>-0.55502676977989296</v>
      </c>
      <c r="AI4388" s="7">
        <v>659</v>
      </c>
      <c r="AJ4388" s="7">
        <v>89</v>
      </c>
      <c r="AK4388" s="12">
        <v>0.86256544502617805</v>
      </c>
      <c r="AL4388" s="12">
        <v>0.95</v>
      </c>
      <c r="AN4388" s="12">
        <v>0.88101604278074863</v>
      </c>
      <c r="AO4388" s="12">
        <v>0.97905759162303663</v>
      </c>
      <c r="AP4388" s="12">
        <v>-3.6442441174730944E-2</v>
      </c>
      <c r="AQ4388" s="8">
        <v>7260</v>
      </c>
      <c r="AR4388" s="16">
        <v>-0.92054980411039855</v>
      </c>
      <c r="AS4388" s="7">
        <v>314.83087597571551</v>
      </c>
      <c r="AT4388" s="7">
        <v>9.7058823529411757</v>
      </c>
      <c r="AU4388" s="7">
        <v>4.8529411764705879</v>
      </c>
      <c r="AV4388" s="7">
        <v>93</v>
      </c>
      <c r="AW4388" s="16">
        <v>5.2182163187855783E-2</v>
      </c>
      <c r="AX4388" s="16">
        <v>-0.82144949292724601</v>
      </c>
      <c r="AY4388" s="7">
        <v>72600</v>
      </c>
      <c r="AZ4388" s="10">
        <v>10</v>
      </c>
      <c r="BA4388" s="16">
        <v>0</v>
      </c>
      <c r="BB4388" s="7">
        <v>8684.3718126921885</v>
      </c>
      <c r="BC4388" s="16">
        <v>0.29607514839017129</v>
      </c>
      <c r="BD4388" s="13">
        <v>123859.52</v>
      </c>
      <c r="BE4388" s="13">
        <v>17.060539944903581</v>
      </c>
      <c r="BF4388" s="16">
        <v>2.1100138488557879E-2</v>
      </c>
      <c r="BG4388" s="44">
        <v>0.18150175657043255</v>
      </c>
      <c r="BH4388" s="43">
        <v>23.06</v>
      </c>
      <c r="BI4388" s="2">
        <v>15.3</v>
      </c>
    </row>
    <row r="4389" spans="1:80" x14ac:dyDescent="0.2">
      <c r="A4389" s="2">
        <v>2021</v>
      </c>
      <c r="B4389" s="4" t="s">
        <v>10</v>
      </c>
      <c r="C4389" s="4" t="s">
        <v>157</v>
      </c>
      <c r="D4389" s="4" t="s">
        <v>302</v>
      </c>
      <c r="E4389" s="52" t="s">
        <v>303</v>
      </c>
      <c r="F4389" s="4" t="s">
        <v>115</v>
      </c>
      <c r="I4389" s="7">
        <v>12913.2</v>
      </c>
      <c r="J4389" s="8">
        <v>12913.2</v>
      </c>
      <c r="K4389" s="16">
        <v>-0.39757316202712345</v>
      </c>
      <c r="O4389" s="7">
        <v>25826.400000000001</v>
      </c>
      <c r="P4389" s="8">
        <v>25826.400000000001</v>
      </c>
      <c r="Q4389" s="16">
        <v>-0.39757316202712345</v>
      </c>
      <c r="R4389" s="40"/>
      <c r="S4389" s="40"/>
      <c r="T4389" s="10">
        <v>36.5</v>
      </c>
      <c r="U4389" s="16">
        <v>0</v>
      </c>
      <c r="V4389" s="7"/>
      <c r="W4389" s="7"/>
      <c r="X4389" s="10">
        <v>2</v>
      </c>
      <c r="AA4389" s="7">
        <v>67520</v>
      </c>
      <c r="AD4389" s="7">
        <v>40</v>
      </c>
      <c r="AE4389" s="7">
        <v>850</v>
      </c>
      <c r="AF4389" s="7">
        <v>6</v>
      </c>
      <c r="AG4389" s="8">
        <v>844</v>
      </c>
      <c r="AH4389" s="16">
        <v>-0.39757316202712345</v>
      </c>
      <c r="AI4389" s="7">
        <v>738</v>
      </c>
      <c r="AJ4389" s="7">
        <v>106</v>
      </c>
      <c r="AK4389" s="12">
        <v>0.86823529411764711</v>
      </c>
      <c r="AL4389" s="12">
        <v>0.95</v>
      </c>
      <c r="AN4389" s="12">
        <v>0.87440758293838861</v>
      </c>
      <c r="AO4389" s="12">
        <v>0.99294117647058822</v>
      </c>
      <c r="AP4389" s="12">
        <v>-8.6469035274658879E-2</v>
      </c>
      <c r="AQ4389" s="8">
        <v>10416</v>
      </c>
      <c r="AR4389" s="16">
        <v>-0.6056636632089043</v>
      </c>
      <c r="AS4389" s="7">
        <v>390.25852379168225</v>
      </c>
      <c r="AT4389" s="7">
        <v>12.341232227488153</v>
      </c>
      <c r="AU4389" s="7">
        <v>6.1706161137440763</v>
      </c>
      <c r="AV4389" s="7">
        <v>93</v>
      </c>
      <c r="AW4389" s="16">
        <v>6.6350710900473939E-2</v>
      </c>
      <c r="AX4389" s="16">
        <v>-0.34542036985269542</v>
      </c>
      <c r="AY4389" s="7">
        <v>104160</v>
      </c>
      <c r="AZ4389" s="10">
        <v>10</v>
      </c>
      <c r="BA4389" s="16">
        <v>0</v>
      </c>
      <c r="BB4389" s="7">
        <v>10212.380765163422</v>
      </c>
      <c r="BC4389" s="16">
        <v>8.4548648993457126E-2</v>
      </c>
      <c r="BD4389" s="64">
        <v>179434.1099999999</v>
      </c>
      <c r="BE4389" s="13">
        <v>17.226777073732709</v>
      </c>
      <c r="BF4389" s="16">
        <v>2.0966147647934984E-2</v>
      </c>
      <c r="BG4389" s="44">
        <v>0.17826844878567924</v>
      </c>
      <c r="BH4389" s="43">
        <v>26.69</v>
      </c>
      <c r="BI4389" s="10">
        <v>15.3</v>
      </c>
    </row>
    <row r="4390" spans="1:80" x14ac:dyDescent="0.2">
      <c r="A4390" s="2">
        <v>2021</v>
      </c>
      <c r="B4390" s="4" t="s">
        <v>0</v>
      </c>
      <c r="C4390" s="4" t="s">
        <v>157</v>
      </c>
      <c r="D4390" s="4" t="s">
        <v>302</v>
      </c>
      <c r="E4390" s="52" t="s">
        <v>303</v>
      </c>
      <c r="F4390" s="4" t="s">
        <v>115</v>
      </c>
      <c r="I4390" s="7">
        <v>12469.5</v>
      </c>
      <c r="J4390" s="8">
        <v>12469.5</v>
      </c>
      <c r="K4390" s="16">
        <v>-3.6674816625917872E-3</v>
      </c>
      <c r="O4390" s="7">
        <v>24939</v>
      </c>
      <c r="P4390" s="8">
        <v>24939</v>
      </c>
      <c r="Q4390" s="16">
        <v>-3.6674816625917872E-3</v>
      </c>
      <c r="R4390" s="40"/>
      <c r="S4390" s="40"/>
      <c r="T4390" s="10">
        <v>36.5</v>
      </c>
      <c r="U4390" s="16">
        <v>0</v>
      </c>
      <c r="V4390" s="7"/>
      <c r="W4390" s="7"/>
      <c r="X4390" s="10">
        <v>2</v>
      </c>
      <c r="AA4390" s="7">
        <v>65200</v>
      </c>
      <c r="AD4390" s="7">
        <v>40</v>
      </c>
      <c r="AE4390" s="7">
        <v>820</v>
      </c>
      <c r="AF4390" s="7">
        <v>5</v>
      </c>
      <c r="AG4390" s="8">
        <v>815</v>
      </c>
      <c r="AH4390" s="16">
        <v>-3.6674816625916762E-3</v>
      </c>
      <c r="AI4390" s="7">
        <v>714</v>
      </c>
      <c r="AJ4390" s="7">
        <v>101</v>
      </c>
      <c r="AK4390" s="12">
        <v>0.87073170731707317</v>
      </c>
      <c r="AL4390" s="12">
        <v>0.95</v>
      </c>
      <c r="AN4390" s="12">
        <v>0.87607361963190189</v>
      </c>
      <c r="AO4390" s="12">
        <v>0.99390243902439024</v>
      </c>
      <c r="AP4390" s="12">
        <v>-9.0573323783127213E-2</v>
      </c>
      <c r="AQ4390" s="8">
        <v>6636</v>
      </c>
      <c r="AR4390" s="16">
        <v>16.41732283464567</v>
      </c>
      <c r="AS4390" s="7">
        <v>258.31062670299724</v>
      </c>
      <c r="AT4390" s="7">
        <v>8.1423312883435575</v>
      </c>
      <c r="AU4390" s="7">
        <v>4.0711656441717787</v>
      </c>
      <c r="AV4390" s="7">
        <v>93</v>
      </c>
      <c r="AW4390" s="16">
        <v>4.3775974668513747E-2</v>
      </c>
      <c r="AX4390" s="16">
        <v>16.481435679435773</v>
      </c>
      <c r="AY4390" s="7">
        <v>66360</v>
      </c>
      <c r="AZ4390" s="10">
        <v>10</v>
      </c>
      <c r="BA4390" s="16">
        <v>0</v>
      </c>
      <c r="BB4390" s="7">
        <v>6559.0621905446951</v>
      </c>
      <c r="BC4390" s="16">
        <v>-8.2505086684287168</v>
      </c>
      <c r="BD4390" s="64">
        <v>114539.83</v>
      </c>
      <c r="BE4390" s="13">
        <v>17.260372212176009</v>
      </c>
      <c r="BF4390" s="16">
        <v>2.0673084044295312E-2</v>
      </c>
      <c r="BG4390" s="44">
        <v>0.17518720787631206</v>
      </c>
      <c r="BH4390" s="43">
        <v>25.69</v>
      </c>
      <c r="BI4390" s="10">
        <v>15.3</v>
      </c>
      <c r="BJ4390" s="2" t="s">
        <v>309</v>
      </c>
    </row>
    <row r="4391" spans="1:80" x14ac:dyDescent="0.2">
      <c r="A4391" s="2">
        <v>2021</v>
      </c>
      <c r="B4391" s="4" t="s">
        <v>1</v>
      </c>
      <c r="C4391" s="4" t="s">
        <v>157</v>
      </c>
      <c r="D4391" s="4" t="s">
        <v>302</v>
      </c>
      <c r="E4391" s="52" t="s">
        <v>303</v>
      </c>
      <c r="F4391" s="4" t="s">
        <v>115</v>
      </c>
      <c r="I4391" s="7">
        <v>12913.2</v>
      </c>
      <c r="J4391" s="8">
        <v>12913.2</v>
      </c>
      <c r="K4391" s="71">
        <v>2.3752969121140222E-3</v>
      </c>
      <c r="O4391" s="7">
        <v>25826.400000000001</v>
      </c>
      <c r="P4391" s="8">
        <v>25826.400000000001</v>
      </c>
      <c r="Q4391" s="71">
        <v>2.3752969121140222E-3</v>
      </c>
      <c r="R4391" s="40"/>
      <c r="S4391" s="40"/>
      <c r="T4391" s="10">
        <v>36.5</v>
      </c>
      <c r="U4391" s="16">
        <v>0</v>
      </c>
      <c r="V4391" s="7"/>
      <c r="W4391" s="7"/>
      <c r="X4391" s="10">
        <v>2</v>
      </c>
      <c r="AA4391" s="7">
        <v>67520</v>
      </c>
      <c r="AD4391" s="7">
        <v>40</v>
      </c>
      <c r="AE4391" s="7">
        <v>844</v>
      </c>
      <c r="AF4391" s="7">
        <v>0</v>
      </c>
      <c r="AG4391" s="8">
        <v>844</v>
      </c>
      <c r="AH4391" s="71">
        <v>2.3752969121140222E-3</v>
      </c>
      <c r="AI4391" s="7">
        <v>779</v>
      </c>
      <c r="AJ4391" s="7">
        <v>65</v>
      </c>
      <c r="AK4391" s="12">
        <v>0.92298578199052128</v>
      </c>
      <c r="AL4391" s="12">
        <v>0.95</v>
      </c>
      <c r="AM4391" s="12" t="s">
        <v>322</v>
      </c>
      <c r="AN4391" s="12">
        <v>0.92298578199052128</v>
      </c>
      <c r="AO4391" s="12">
        <v>1</v>
      </c>
      <c r="AP4391" s="12">
        <v>-1.750438882930605E-2</v>
      </c>
      <c r="AQ4391" s="8">
        <v>4695</v>
      </c>
      <c r="AR4391" s="72">
        <v>7.2368421052631575</v>
      </c>
      <c r="AS4391" s="7">
        <v>189.31451612903226</v>
      </c>
      <c r="AT4391" s="7">
        <v>5.5627962085308056</v>
      </c>
      <c r="AU4391" s="7">
        <v>2.7813981042654028</v>
      </c>
      <c r="AV4391" s="7">
        <v>93</v>
      </c>
      <c r="AW4391" s="16">
        <v>2.9907506497477448E-2</v>
      </c>
      <c r="AX4391" s="16">
        <v>7.2173235220753291</v>
      </c>
      <c r="AY4391" s="7">
        <v>46950</v>
      </c>
      <c r="AZ4391" s="10">
        <v>10</v>
      </c>
      <c r="BA4391" s="40">
        <v>0</v>
      </c>
      <c r="BB4391" s="7">
        <v>4474.8332413049138</v>
      </c>
      <c r="BC4391" s="16">
        <v>-3.6099371405381726</v>
      </c>
      <c r="BD4391" s="13">
        <v>77806.429999999978</v>
      </c>
      <c r="BE4391" s="13">
        <v>16.572189563365278</v>
      </c>
      <c r="BF4391" s="16">
        <v>1.9545391967498174E-2</v>
      </c>
      <c r="BG4391" s="44">
        <v>0.16636706711994392</v>
      </c>
      <c r="BH4391" s="43">
        <v>24.8</v>
      </c>
      <c r="BI4391" s="10">
        <v>15.3</v>
      </c>
    </row>
    <row r="4392" spans="1:80" x14ac:dyDescent="0.2">
      <c r="A4392" s="2">
        <v>2021</v>
      </c>
      <c r="B4392" s="4" t="s">
        <v>2</v>
      </c>
      <c r="C4392" s="4" t="s">
        <v>157</v>
      </c>
      <c r="D4392" s="4" t="s">
        <v>302</v>
      </c>
      <c r="E4392" s="52" t="s">
        <v>303</v>
      </c>
      <c r="F4392" s="4" t="s">
        <v>115</v>
      </c>
      <c r="I4392" s="7">
        <v>25826.400000000001</v>
      </c>
      <c r="J4392" s="8">
        <v>25826.400000000001</v>
      </c>
      <c r="K4392" s="71">
        <v>1.0585365853658537</v>
      </c>
      <c r="O4392" s="7">
        <v>51652.800000000003</v>
      </c>
      <c r="P4392" s="8">
        <v>51652.800000000003</v>
      </c>
      <c r="Q4392" s="71">
        <v>1.0585365853658537</v>
      </c>
      <c r="R4392" s="40"/>
      <c r="S4392" s="40"/>
      <c r="T4392" s="10">
        <v>36.5</v>
      </c>
      <c r="U4392" s="16">
        <v>0</v>
      </c>
      <c r="V4392" s="7"/>
      <c r="W4392" s="7"/>
      <c r="X4392" s="10">
        <v>2</v>
      </c>
      <c r="AA4392" s="7">
        <v>135040</v>
      </c>
      <c r="AD4392" s="7">
        <v>40</v>
      </c>
      <c r="AE4392" s="7">
        <v>1704</v>
      </c>
      <c r="AF4392" s="7">
        <v>16</v>
      </c>
      <c r="AG4392" s="8">
        <v>1688</v>
      </c>
      <c r="AH4392" s="71">
        <v>1.0585365853658537</v>
      </c>
      <c r="AI4392" s="7">
        <v>1623</v>
      </c>
      <c r="AJ4392" s="7">
        <v>65</v>
      </c>
      <c r="AK4392" s="12">
        <v>0.95246478873239437</v>
      </c>
      <c r="AL4392" s="12">
        <v>0.95</v>
      </c>
      <c r="AM4392" s="12">
        <v>0.95246478873239437</v>
      </c>
      <c r="AN4392" s="12">
        <v>0.9614928909952607</v>
      </c>
      <c r="AO4392" s="12">
        <v>0.99061032863849763</v>
      </c>
      <c r="AP4392" s="12">
        <v>9.3514799744956578E-2</v>
      </c>
      <c r="AQ4392" s="8">
        <v>8309</v>
      </c>
      <c r="AR4392" s="72">
        <v>10.572423398328691</v>
      </c>
      <c r="AS4392" s="7">
        <v>323.43324250681195</v>
      </c>
      <c r="AT4392" s="7">
        <v>4.9223933649289098</v>
      </c>
      <c r="AU4392" s="7">
        <v>2.4611966824644549</v>
      </c>
      <c r="AV4392" s="7">
        <v>93</v>
      </c>
      <c r="AW4392" s="16">
        <v>2.6464480456607042E-2</v>
      </c>
      <c r="AX4392" s="16">
        <v>4.6216748735956914</v>
      </c>
      <c r="AY4392" s="7">
        <v>83090</v>
      </c>
      <c r="AZ4392" s="10">
        <v>10</v>
      </c>
      <c r="BA4392" s="40">
        <v>0</v>
      </c>
      <c r="BB4392" s="7">
        <v>8257.5463142247045</v>
      </c>
      <c r="BC4392" s="16">
        <v>-2.089778639750179</v>
      </c>
      <c r="BD4392" s="64">
        <v>139397.31</v>
      </c>
      <c r="BE4392" s="13">
        <v>16.776665061980985</v>
      </c>
      <c r="BF4392" s="16">
        <v>1.9485900440081638E-2</v>
      </c>
      <c r="BG4392" s="44">
        <v>0.16673539221893574</v>
      </c>
      <c r="BH4392" s="43">
        <v>25.69</v>
      </c>
      <c r="BI4392" s="10">
        <v>15.3</v>
      </c>
      <c r="CB4392" s="2">
        <v>0.96541353383458695</v>
      </c>
    </row>
    <row r="4393" spans="1:80" x14ac:dyDescent="0.2">
      <c r="A4393" s="2">
        <v>2021</v>
      </c>
      <c r="B4393" s="74" t="s">
        <v>3</v>
      </c>
      <c r="C4393" s="74" t="s">
        <v>157</v>
      </c>
      <c r="D4393" s="74" t="s">
        <v>302</v>
      </c>
      <c r="E4393" s="52" t="s">
        <v>303</v>
      </c>
      <c r="F4393" s="74" t="s">
        <v>115</v>
      </c>
      <c r="I4393" s="7">
        <v>26530.2</v>
      </c>
      <c r="J4393" s="8">
        <v>26530.2</v>
      </c>
      <c r="K4393" s="71">
        <v>1.0545023696682465</v>
      </c>
      <c r="O4393" s="7">
        <v>53060.4</v>
      </c>
      <c r="P4393" s="8">
        <v>53060.4</v>
      </c>
      <c r="Q4393" s="71">
        <v>1.0545023696682465</v>
      </c>
      <c r="R4393" s="40"/>
      <c r="S4393" s="40"/>
      <c r="T4393" s="10">
        <v>36.5</v>
      </c>
      <c r="U4393" s="16">
        <v>0</v>
      </c>
      <c r="V4393" s="7"/>
      <c r="W4393" s="7"/>
      <c r="X4393" s="10">
        <v>2</v>
      </c>
      <c r="AA4393" s="7">
        <v>138720</v>
      </c>
      <c r="AD4393" s="7">
        <v>40</v>
      </c>
      <c r="AE4393" s="7">
        <v>1758</v>
      </c>
      <c r="AF4393" s="7">
        <v>24</v>
      </c>
      <c r="AG4393" s="8">
        <v>1734</v>
      </c>
      <c r="AH4393" s="71">
        <v>1.0545023696682465</v>
      </c>
      <c r="AI4393" s="7">
        <v>1646</v>
      </c>
      <c r="AJ4393" s="7">
        <v>88</v>
      </c>
      <c r="AK4393" s="12">
        <v>0.93629124004550623</v>
      </c>
      <c r="AL4393" s="12">
        <v>0.95</v>
      </c>
      <c r="AM4393" s="12" t="s">
        <v>322</v>
      </c>
      <c r="AN4393" s="12">
        <v>0.94925028835063441</v>
      </c>
      <c r="AO4393" s="12">
        <v>0.98634812286689422</v>
      </c>
      <c r="AP4393" s="12">
        <v>5.8345103524353403E-2</v>
      </c>
      <c r="AQ4393" s="8">
        <v>18208</v>
      </c>
      <c r="AR4393" s="72">
        <v>54.852760736196316</v>
      </c>
      <c r="AS4393" s="7">
        <v>689.69696969696963</v>
      </c>
      <c r="AT4393" s="7">
        <v>10.500576701268743</v>
      </c>
      <c r="AU4393" s="7">
        <v>5.2502883506343716</v>
      </c>
      <c r="AV4393" s="7">
        <v>93</v>
      </c>
      <c r="AW4393" s="16">
        <v>5.6454713447681416E-2</v>
      </c>
      <c r="AX4393" s="16">
        <v>26.185542134573065</v>
      </c>
      <c r="AY4393" s="7">
        <v>182080</v>
      </c>
      <c r="AZ4393" s="10">
        <v>10</v>
      </c>
      <c r="BA4393" s="40">
        <v>0</v>
      </c>
      <c r="BB4393" s="7">
        <v>17904.744343789804</v>
      </c>
      <c r="BC4393" s="16">
        <v>-12.876036083000447</v>
      </c>
      <c r="BD4393" s="64">
        <v>315027.89</v>
      </c>
      <c r="BE4393" s="13">
        <v>17.30161961775044</v>
      </c>
      <c r="BF4393" s="73">
        <v>1.9783985363337937E-2</v>
      </c>
      <c r="BG4393" s="44">
        <v>0.17025945241511453</v>
      </c>
      <c r="BH4393" s="43">
        <v>26.400000000000002</v>
      </c>
      <c r="BI4393" s="10">
        <v>15.3</v>
      </c>
    </row>
    <row r="4394" spans="1:80" x14ac:dyDescent="0.2">
      <c r="A4394" s="2">
        <v>2021</v>
      </c>
      <c r="B4394" s="74" t="s">
        <v>4</v>
      </c>
      <c r="C4394" s="74" t="s">
        <v>157</v>
      </c>
      <c r="D4394" s="74" t="s">
        <v>302</v>
      </c>
      <c r="E4394" s="52" t="s">
        <v>303</v>
      </c>
      <c r="F4394" s="74" t="s">
        <v>115</v>
      </c>
      <c r="I4394" s="7">
        <v>26667.9</v>
      </c>
      <c r="J4394" s="8">
        <v>26667.9</v>
      </c>
      <c r="K4394" s="71">
        <v>1.0651658767772512</v>
      </c>
      <c r="O4394" s="7">
        <v>53335.8</v>
      </c>
      <c r="P4394" s="8">
        <v>53335.8</v>
      </c>
      <c r="Q4394" s="71">
        <v>1.0651658767772512</v>
      </c>
      <c r="R4394" s="40"/>
      <c r="S4394" s="40"/>
      <c r="T4394" s="10">
        <v>36.5</v>
      </c>
      <c r="U4394" s="16">
        <v>0</v>
      </c>
      <c r="V4394" s="7"/>
      <c r="W4394" s="7"/>
      <c r="X4394" s="10">
        <v>2</v>
      </c>
      <c r="AA4394" s="7">
        <v>139440</v>
      </c>
      <c r="AD4394" s="7">
        <v>40</v>
      </c>
      <c r="AE4394" s="7">
        <v>1758</v>
      </c>
      <c r="AF4394" s="7">
        <v>15</v>
      </c>
      <c r="AG4394" s="8">
        <v>1743</v>
      </c>
      <c r="AH4394" s="71">
        <v>1.0651658767772512</v>
      </c>
      <c r="AI4394" s="7">
        <v>1687</v>
      </c>
      <c r="AJ4394" s="7">
        <v>56</v>
      </c>
      <c r="AK4394" s="12">
        <v>0.95961319681456203</v>
      </c>
      <c r="AL4394" s="12">
        <v>0.95</v>
      </c>
      <c r="AM4394" s="12">
        <v>0.95961319681456203</v>
      </c>
      <c r="AN4394" s="12">
        <v>0.96787148594377514</v>
      </c>
      <c r="AO4394" s="12">
        <v>0.99146757679180886</v>
      </c>
      <c r="AP4394" s="12">
        <v>2.7526458033391377E-2</v>
      </c>
      <c r="AQ4394" s="8">
        <v>30901</v>
      </c>
      <c r="AR4394" s="72">
        <v>31.943496801705756</v>
      </c>
      <c r="AS4394" s="7">
        <v>1185.7636224098235</v>
      </c>
      <c r="AT4394" s="7">
        <v>17.728628800917956</v>
      </c>
      <c r="AU4394" s="7">
        <v>8.8643144004589782</v>
      </c>
      <c r="AV4394" s="7">
        <v>93</v>
      </c>
      <c r="AW4394" s="16">
        <v>9.5315208607085783E-2</v>
      </c>
      <c r="AX4394" s="16">
        <v>14.951985829397394</v>
      </c>
      <c r="AY4394" s="7">
        <v>309010</v>
      </c>
      <c r="AZ4394" s="10">
        <v>10</v>
      </c>
      <c r="BA4394" s="40">
        <v>0</v>
      </c>
      <c r="BB4394" s="7">
        <v>29500.152900381898</v>
      </c>
      <c r="BC4394" s="16">
        <v>-7.2602070935399077</v>
      </c>
      <c r="BD4394" s="64">
        <v>432308.98</v>
      </c>
      <c r="BE4394" s="13">
        <v>13.990129122034885</v>
      </c>
      <c r="BF4394" s="73">
        <v>1.5759969337030291E-2</v>
      </c>
      <c r="BG4394" s="44">
        <v>0.13639819584199545</v>
      </c>
      <c r="BH4394" s="43">
        <v>26.06</v>
      </c>
      <c r="BI4394" s="10">
        <v>15.3</v>
      </c>
    </row>
    <row r="4395" spans="1:80" x14ac:dyDescent="0.2">
      <c r="A4395" s="75">
        <v>2021</v>
      </c>
      <c r="B4395" s="81" t="s">
        <v>11</v>
      </c>
      <c r="C4395" s="81" t="s">
        <v>157</v>
      </c>
      <c r="D4395" s="81" t="s">
        <v>302</v>
      </c>
      <c r="E4395" s="82" t="s">
        <v>303</v>
      </c>
      <c r="F4395" s="81" t="s">
        <v>115</v>
      </c>
      <c r="G4395" s="77"/>
      <c r="H4395" s="77"/>
      <c r="I4395" s="77">
        <v>26071.200000000001</v>
      </c>
      <c r="J4395" s="83">
        <v>26071.200000000001</v>
      </c>
      <c r="K4395" s="84">
        <v>1.0729927007299271</v>
      </c>
      <c r="L4395" s="77"/>
      <c r="M4395" s="77"/>
      <c r="N4395" s="77"/>
      <c r="O4395" s="77">
        <v>52142.400000000001</v>
      </c>
      <c r="P4395" s="83">
        <v>52142.400000000001</v>
      </c>
      <c r="Q4395" s="84">
        <v>1.0729927007299271</v>
      </c>
      <c r="R4395" s="85"/>
      <c r="S4395" s="85"/>
      <c r="T4395" s="79">
        <v>36.5</v>
      </c>
      <c r="U4395" s="86">
        <v>0</v>
      </c>
      <c r="V4395" s="77"/>
      <c r="W4395" s="77"/>
      <c r="X4395" s="79">
        <v>2</v>
      </c>
      <c r="Y4395" s="77"/>
      <c r="Z4395" s="77"/>
      <c r="AA4395" s="77">
        <v>136320</v>
      </c>
      <c r="AB4395" s="77"/>
      <c r="AC4395" s="77"/>
      <c r="AD4395" s="77">
        <v>40</v>
      </c>
      <c r="AE4395" s="77">
        <v>1708</v>
      </c>
      <c r="AF4395" s="77">
        <v>4</v>
      </c>
      <c r="AG4395" s="83">
        <v>1704</v>
      </c>
      <c r="AH4395" s="84">
        <v>1.0729927007299271</v>
      </c>
      <c r="AI4395" s="77">
        <v>1667</v>
      </c>
      <c r="AJ4395" s="77">
        <v>37</v>
      </c>
      <c r="AK4395" s="76">
        <v>0.97599531615925061</v>
      </c>
      <c r="AL4395" s="76">
        <v>0.95</v>
      </c>
      <c r="AM4395" s="76">
        <v>0.97599531615925061</v>
      </c>
      <c r="AN4395" s="76">
        <v>0.97828638497652587</v>
      </c>
      <c r="AO4395" s="76">
        <v>0.99765807962529274</v>
      </c>
      <c r="AP4395" s="76">
        <v>0.16206850932182704</v>
      </c>
      <c r="AQ4395" s="83">
        <v>39984</v>
      </c>
      <c r="AR4395" s="87">
        <v>16.676392572944298</v>
      </c>
      <c r="AS4395" s="77">
        <v>1519.1489361702127</v>
      </c>
      <c r="AT4395" s="77">
        <v>23.464788732394368</v>
      </c>
      <c r="AU4395" s="77">
        <v>11.732394366197184</v>
      </c>
      <c r="AV4395" s="77">
        <v>93</v>
      </c>
      <c r="AW4395" s="86">
        <v>0.12615477813115253</v>
      </c>
      <c r="AX4395" s="86">
        <v>7.52699219187806</v>
      </c>
      <c r="AY4395" s="77">
        <v>399840</v>
      </c>
      <c r="AZ4395" s="79">
        <v>10</v>
      </c>
      <c r="BA4395" s="85">
        <v>0</v>
      </c>
      <c r="BB4395" s="77">
        <v>37304.607498214726</v>
      </c>
      <c r="BC4395" s="86">
        <v>-3.5326907048608618</v>
      </c>
      <c r="BD4395" s="88">
        <v>429674.6999999999</v>
      </c>
      <c r="BE4395" s="78">
        <v>10.746165966386553</v>
      </c>
      <c r="BF4395" s="89">
        <v>9.5554196357033674E-3</v>
      </c>
      <c r="BG4395" s="80">
        <v>0.10416989110494913</v>
      </c>
      <c r="BH4395" s="90">
        <v>26.32</v>
      </c>
      <c r="BI4395" s="79">
        <v>15.3</v>
      </c>
      <c r="BJ4395" s="75"/>
    </row>
    <row r="4396" spans="1:80" x14ac:dyDescent="0.2">
      <c r="A4396" s="75">
        <v>2021</v>
      </c>
      <c r="B4396" s="81" t="s">
        <v>5</v>
      </c>
      <c r="C4396" s="81" t="s">
        <v>157</v>
      </c>
      <c r="D4396" s="81" t="s">
        <v>302</v>
      </c>
      <c r="E4396" s="82" t="s">
        <v>303</v>
      </c>
      <c r="F4396" s="81" t="s">
        <v>115</v>
      </c>
      <c r="G4396" s="77"/>
      <c r="H4396" s="77"/>
      <c r="I4396" s="77">
        <v>26178.300000000003</v>
      </c>
      <c r="J4396" s="83">
        <v>26178.300000000003</v>
      </c>
      <c r="K4396" s="84">
        <v>1.0224586288416075</v>
      </c>
      <c r="L4396" s="77"/>
      <c r="M4396" s="77"/>
      <c r="N4396" s="77"/>
      <c r="O4396" s="77">
        <v>52356.600000000006</v>
      </c>
      <c r="P4396" s="83">
        <v>52356.600000000006</v>
      </c>
      <c r="Q4396" s="84">
        <v>1.0224586288416075</v>
      </c>
      <c r="R4396" s="85"/>
      <c r="S4396" s="85"/>
      <c r="T4396" s="79">
        <v>36.5</v>
      </c>
      <c r="U4396" s="86">
        <v>0</v>
      </c>
      <c r="V4396" s="77"/>
      <c r="W4396" s="77"/>
      <c r="X4396" s="79">
        <v>2</v>
      </c>
      <c r="Y4396" s="77"/>
      <c r="Z4396" s="77"/>
      <c r="AA4396" s="77">
        <v>136880</v>
      </c>
      <c r="AB4396" s="77"/>
      <c r="AC4396" s="77"/>
      <c r="AD4396" s="77">
        <v>40</v>
      </c>
      <c r="AE4396" s="77">
        <v>1750</v>
      </c>
      <c r="AF4396" s="77">
        <v>39</v>
      </c>
      <c r="AG4396" s="83">
        <v>1711</v>
      </c>
      <c r="AH4396" s="84">
        <v>1.0224586288416075</v>
      </c>
      <c r="AI4396" s="77">
        <v>1575</v>
      </c>
      <c r="AJ4396" s="77">
        <v>136</v>
      </c>
      <c r="AK4396" s="76">
        <v>0.9</v>
      </c>
      <c r="AL4396" s="76">
        <v>0.95</v>
      </c>
      <c r="AM4396" s="76" t="s">
        <v>322</v>
      </c>
      <c r="AN4396" s="76">
        <v>0.92051431911163062</v>
      </c>
      <c r="AO4396" s="76">
        <v>0.97771428571428576</v>
      </c>
      <c r="AP4396" s="76">
        <v>2.8738591768083799E-2</v>
      </c>
      <c r="AQ4396" s="83">
        <v>54842</v>
      </c>
      <c r="AR4396" s="87">
        <v>19.671692423671317</v>
      </c>
      <c r="AS4396" s="77">
        <v>2181.4638027048527</v>
      </c>
      <c r="AT4396" s="77">
        <v>32.05260081823495</v>
      </c>
      <c r="AU4396" s="77">
        <v>16.026300409117475</v>
      </c>
      <c r="AV4396" s="77">
        <v>93</v>
      </c>
      <c r="AW4396" s="86">
        <v>0.17232581085072554</v>
      </c>
      <c r="AX4396" s="86">
        <v>9.2210705963915451</v>
      </c>
      <c r="AY4396" s="77">
        <v>548420</v>
      </c>
      <c r="AZ4396" s="79">
        <v>10</v>
      </c>
      <c r="BA4396" s="85">
        <v>0</v>
      </c>
      <c r="BB4396" s="77">
        <v>50979.78771350914</v>
      </c>
      <c r="BC4396" s="86">
        <v>-4.4031697132506427</v>
      </c>
      <c r="BD4396" s="88">
        <v>598912.69999999995</v>
      </c>
      <c r="BE4396" s="78">
        <v>10.920693993654497</v>
      </c>
      <c r="BF4396" s="89">
        <v>9.4277755360603708E-3</v>
      </c>
      <c r="BG4396" s="80">
        <v>0.1044043402835038</v>
      </c>
      <c r="BH4396" s="90">
        <v>25.14</v>
      </c>
      <c r="BI4396" s="79">
        <v>15.3</v>
      </c>
      <c r="BJ4396" s="75"/>
    </row>
    <row r="4397" spans="1:80" x14ac:dyDescent="0.2">
      <c r="A4397" s="75">
        <v>2021</v>
      </c>
      <c r="B4397" s="81" t="s">
        <v>6</v>
      </c>
      <c r="C4397" s="81" t="s">
        <v>157</v>
      </c>
      <c r="D4397" s="81" t="s">
        <v>302</v>
      </c>
      <c r="E4397" s="82" t="s">
        <v>303</v>
      </c>
      <c r="F4397" s="81" t="s">
        <v>115</v>
      </c>
      <c r="G4397" s="77"/>
      <c r="H4397" s="77"/>
      <c r="I4397" s="77">
        <v>25872.300000000003</v>
      </c>
      <c r="J4397" s="83">
        <v>25872.300000000003</v>
      </c>
      <c r="K4397" s="84">
        <v>1.0850801479654746</v>
      </c>
      <c r="L4397" s="77"/>
      <c r="M4397" s="77"/>
      <c r="N4397" s="77"/>
      <c r="O4397" s="77">
        <v>51744.600000000006</v>
      </c>
      <c r="P4397" s="83">
        <v>51744.600000000006</v>
      </c>
      <c r="Q4397" s="84">
        <v>1.0850801479654746</v>
      </c>
      <c r="R4397" s="85"/>
      <c r="S4397" s="85"/>
      <c r="T4397" s="79">
        <v>36.5</v>
      </c>
      <c r="U4397" s="86">
        <v>0</v>
      </c>
      <c r="V4397" s="77"/>
      <c r="W4397" s="77"/>
      <c r="X4397" s="79">
        <v>2</v>
      </c>
      <c r="Y4397" s="77"/>
      <c r="Z4397" s="77"/>
      <c r="AA4397" s="77">
        <v>135280</v>
      </c>
      <c r="AB4397" s="77"/>
      <c r="AC4397" s="77"/>
      <c r="AD4397" s="77">
        <v>40</v>
      </c>
      <c r="AE4397" s="77">
        <v>1704</v>
      </c>
      <c r="AF4397" s="77">
        <v>13</v>
      </c>
      <c r="AG4397" s="83">
        <v>1691</v>
      </c>
      <c r="AH4397" s="84">
        <v>1.0850801479654746</v>
      </c>
      <c r="AI4397" s="77">
        <v>1589</v>
      </c>
      <c r="AJ4397" s="77">
        <v>102</v>
      </c>
      <c r="AK4397" s="76">
        <v>0.93251173708920188</v>
      </c>
      <c r="AL4397" s="76">
        <v>0.95</v>
      </c>
      <c r="AM4397" s="76" t="s">
        <v>322</v>
      </c>
      <c r="AN4397" s="76">
        <v>0.93968066232998226</v>
      </c>
      <c r="AO4397" s="76">
        <v>0.99237089201877937</v>
      </c>
      <c r="AP4397" s="76">
        <v>2.1556323256857413E-2</v>
      </c>
      <c r="AQ4397" s="83">
        <v>56148</v>
      </c>
      <c r="AR4397" s="87">
        <v>9.9067599067599073</v>
      </c>
      <c r="AS4397" s="77">
        <v>2214.9112426035504</v>
      </c>
      <c r="AT4397" s="77">
        <v>33.204021289178002</v>
      </c>
      <c r="AU4397" s="77">
        <v>16.602010644589001</v>
      </c>
      <c r="AV4397" s="77">
        <v>93</v>
      </c>
      <c r="AW4397" s="86">
        <v>0.17851624349020431</v>
      </c>
      <c r="AX4397" s="86">
        <v>4.2308588316867439</v>
      </c>
      <c r="AY4397" s="77">
        <v>561480</v>
      </c>
      <c r="AZ4397" s="79">
        <v>10</v>
      </c>
      <c r="BA4397" s="85">
        <v>0</v>
      </c>
      <c r="BB4397" s="77">
        <v>53323.200713626386</v>
      </c>
      <c r="BC4397" s="86">
        <v>-1.8962577539245913</v>
      </c>
      <c r="BD4397" s="88">
        <v>623232.87000000011</v>
      </c>
      <c r="BE4397" s="78">
        <v>11.099823145971364</v>
      </c>
      <c r="BF4397" s="89">
        <v>9.3033172386786673E-3</v>
      </c>
      <c r="BG4397" s="80">
        <v>0.10546150257454977</v>
      </c>
      <c r="BH4397" s="90">
        <v>25.349999999999998</v>
      </c>
      <c r="BI4397" s="79">
        <v>15.3</v>
      </c>
      <c r="BJ4397" s="75"/>
    </row>
    <row r="4398" spans="1:80" x14ac:dyDescent="0.2">
      <c r="A4398" s="2">
        <v>2005</v>
      </c>
      <c r="B4398" s="4" t="s">
        <v>8</v>
      </c>
      <c r="C4398" s="4" t="s">
        <v>255</v>
      </c>
      <c r="D4398" s="4" t="s">
        <v>256</v>
      </c>
      <c r="E4398" s="52" t="s">
        <v>257</v>
      </c>
      <c r="F4398" s="4" t="s">
        <v>115</v>
      </c>
      <c r="I4398" s="7">
        <v>114365.35799999999</v>
      </c>
      <c r="J4398" s="8">
        <v>114365.35799999999</v>
      </c>
      <c r="K4398" s="16">
        <v>-4.9151027703306926E-3</v>
      </c>
      <c r="O4398" s="7">
        <v>686192.14799999993</v>
      </c>
      <c r="P4398" s="8">
        <v>686192.14799999993</v>
      </c>
      <c r="Q4398" s="16">
        <v>-4.9151027703306926E-3</v>
      </c>
      <c r="R4398" s="40"/>
      <c r="S4398" s="16"/>
      <c r="T4398" s="10">
        <v>32.5</v>
      </c>
      <c r="U4398" s="16">
        <v>1.5408320493064398E-3</v>
      </c>
      <c r="V4398" s="7"/>
      <c r="W4398" s="7"/>
      <c r="X4398" s="10">
        <v>6</v>
      </c>
      <c r="AA4398" s="7">
        <v>1256028</v>
      </c>
      <c r="AD4398" s="7">
        <v>47</v>
      </c>
      <c r="AE4398" s="7">
        <v>4508</v>
      </c>
      <c r="AF4398" s="7">
        <v>54</v>
      </c>
      <c r="AG4398" s="8">
        <v>4454</v>
      </c>
      <c r="AH4398" s="16">
        <v>-4.9151027703306926E-3</v>
      </c>
      <c r="AI4398" s="7">
        <v>4389</v>
      </c>
      <c r="AJ4398" s="7">
        <v>65</v>
      </c>
      <c r="AK4398" s="12">
        <v>0.97360248447204967</v>
      </c>
      <c r="AL4398" s="12">
        <v>0.95</v>
      </c>
      <c r="AM4398" s="12">
        <v>0.97362484472499999</v>
      </c>
      <c r="AN4398" s="12">
        <v>0.98540637629097438</v>
      </c>
      <c r="AO4398" s="12">
        <v>0.98802129547471162</v>
      </c>
      <c r="AP4398" s="12">
        <v>-5.7080837965731712E-3</v>
      </c>
      <c r="AQ4398" s="8">
        <v>1952323</v>
      </c>
      <c r="AR4398" s="16">
        <v>1.7229072098771558E-2</v>
      </c>
      <c r="AS4398" s="7">
        <v>69651.195148055645</v>
      </c>
      <c r="AT4398" s="7">
        <v>438.33026493039966</v>
      </c>
      <c r="AU4398" s="7">
        <v>73.055044155066611</v>
      </c>
      <c r="AV4398" s="7">
        <v>149</v>
      </c>
      <c r="AW4398" s="16">
        <v>0.49030230976554773</v>
      </c>
      <c r="AX4398" s="16">
        <v>2.2253553370925383E-2</v>
      </c>
      <c r="AY4398" s="7">
        <v>33775187.899999999</v>
      </c>
      <c r="AZ4398" s="10">
        <v>17.3</v>
      </c>
      <c r="BA4398" s="16">
        <v>0</v>
      </c>
      <c r="BB4398" s="7">
        <v>2312643.1399428374</v>
      </c>
      <c r="BC4398" s="16">
        <v>-1.2526522414255501E-2</v>
      </c>
      <c r="BD4398" s="13">
        <v>1222055.55</v>
      </c>
      <c r="BE4398" s="13">
        <v>0.62594947147577529</v>
      </c>
      <c r="BF4398" s="16">
        <v>3.7920835946193859E-2</v>
      </c>
      <c r="BG4398" s="44">
        <v>0.21247436234751366</v>
      </c>
      <c r="BH4398" s="43">
        <v>28.03</v>
      </c>
      <c r="BI4398" s="2">
        <v>25.677</v>
      </c>
    </row>
    <row r="4399" spans="1:80" x14ac:dyDescent="0.2">
      <c r="A4399" s="2">
        <v>2005</v>
      </c>
      <c r="B4399" s="4" t="s">
        <v>9</v>
      </c>
      <c r="C4399" s="4" t="s">
        <v>255</v>
      </c>
      <c r="D4399" s="4" t="s">
        <v>256</v>
      </c>
      <c r="E4399" s="52" t="s">
        <v>257</v>
      </c>
      <c r="F4399" s="4" t="s">
        <v>115</v>
      </c>
      <c r="I4399" s="7">
        <v>105095.961</v>
      </c>
      <c r="J4399" s="8">
        <v>105095.961</v>
      </c>
      <c r="K4399" s="16">
        <v>-2.7097694318992116E-2</v>
      </c>
      <c r="O4399" s="7">
        <v>630575.76599999995</v>
      </c>
      <c r="P4399" s="8">
        <v>630575.76599999995</v>
      </c>
      <c r="Q4399" s="16">
        <v>-2.7097694318992338E-2</v>
      </c>
      <c r="R4399" s="40"/>
      <c r="S4399" s="16"/>
      <c r="T4399" s="10">
        <v>32.5</v>
      </c>
      <c r="U4399" s="16">
        <v>6.1576354679804268E-4</v>
      </c>
      <c r="V4399" s="7"/>
      <c r="W4399" s="7"/>
      <c r="X4399" s="10">
        <v>6</v>
      </c>
      <c r="AA4399" s="7">
        <v>1154226</v>
      </c>
      <c r="AD4399" s="7">
        <v>47</v>
      </c>
      <c r="AE4399" s="7">
        <v>4184</v>
      </c>
      <c r="AF4399" s="7">
        <v>91</v>
      </c>
      <c r="AG4399" s="8">
        <v>4093</v>
      </c>
      <c r="AH4399" s="16">
        <v>-2.7097694318992116E-2</v>
      </c>
      <c r="AI4399" s="7">
        <v>4016</v>
      </c>
      <c r="AJ4399" s="7">
        <v>77</v>
      </c>
      <c r="AK4399" s="12">
        <v>0.95984703632887192</v>
      </c>
      <c r="AL4399" s="12">
        <v>0.95</v>
      </c>
      <c r="AM4399" s="12">
        <v>0.95984736328872</v>
      </c>
      <c r="AN4399" s="12">
        <v>0.9811873931101881</v>
      </c>
      <c r="AO4399" s="12">
        <v>0.97825047801147225</v>
      </c>
      <c r="AP4399" s="12">
        <v>-7.7270762464997089E-3</v>
      </c>
      <c r="AQ4399" s="8">
        <v>1882149</v>
      </c>
      <c r="AR4399" s="16">
        <v>-8.4844088157254305E-2</v>
      </c>
      <c r="AS4399" s="7">
        <v>73867.700156985869</v>
      </c>
      <c r="AT4399" s="7">
        <v>459.84583435133152</v>
      </c>
      <c r="AU4399" s="7">
        <v>76.640972391888582</v>
      </c>
      <c r="AV4399" s="7">
        <v>149</v>
      </c>
      <c r="AW4399" s="16">
        <v>0.51436894222744012</v>
      </c>
      <c r="AX4399" s="16">
        <v>-5.9354771286970531E-2</v>
      </c>
      <c r="AY4399" s="7">
        <v>32561177.700000003</v>
      </c>
      <c r="AZ4399" s="10">
        <v>17.3</v>
      </c>
      <c r="BA4399" s="16">
        <v>0</v>
      </c>
      <c r="BB4399" s="7">
        <v>2243344.4656766425</v>
      </c>
      <c r="BC4399" s="16">
        <v>2.3546715509716674E-2</v>
      </c>
      <c r="BD4399" s="13">
        <v>1188003.0999999999</v>
      </c>
      <c r="BE4399" s="13">
        <v>0.63119503291184698</v>
      </c>
      <c r="BF4399" s="16">
        <v>3.7488973634784782E-2</v>
      </c>
      <c r="BG4399" s="44">
        <v>0.21651117652106028</v>
      </c>
      <c r="BH4399" s="43">
        <v>25.48</v>
      </c>
      <c r="BI4399" s="2">
        <v>25.677</v>
      </c>
    </row>
    <row r="4400" spans="1:80" x14ac:dyDescent="0.2">
      <c r="A4400" s="2">
        <v>2005</v>
      </c>
      <c r="B4400" s="4" t="s">
        <v>10</v>
      </c>
      <c r="C4400" s="4" t="s">
        <v>255</v>
      </c>
      <c r="D4400" s="4" t="s">
        <v>256</v>
      </c>
      <c r="E4400" s="52" t="s">
        <v>257</v>
      </c>
      <c r="F4400" s="4" t="s">
        <v>115</v>
      </c>
      <c r="I4400" s="7">
        <v>114134.265</v>
      </c>
      <c r="J4400" s="8">
        <v>114134.265</v>
      </c>
      <c r="K4400" s="16">
        <v>-4.613733905579398E-2</v>
      </c>
      <c r="O4400" s="7">
        <v>684805.59</v>
      </c>
      <c r="P4400" s="8">
        <v>684805.59</v>
      </c>
      <c r="Q4400" s="16">
        <v>-4.613733905579398E-2</v>
      </c>
      <c r="R4400" s="40"/>
      <c r="S4400" s="16"/>
      <c r="T4400" s="10">
        <v>32.5</v>
      </c>
      <c r="U4400" s="16">
        <v>2.7769207034866739E-3</v>
      </c>
      <c r="V4400" s="7"/>
      <c r="W4400" s="7"/>
      <c r="X4400" s="10">
        <v>6</v>
      </c>
      <c r="AA4400" s="7">
        <v>1253490</v>
      </c>
      <c r="AD4400" s="7">
        <v>47</v>
      </c>
      <c r="AE4400" s="7">
        <v>4602</v>
      </c>
      <c r="AF4400" s="7">
        <v>157</v>
      </c>
      <c r="AG4400" s="8">
        <v>4445</v>
      </c>
      <c r="AH4400" s="16">
        <v>-4.613733905579398E-2</v>
      </c>
      <c r="AI4400" s="7">
        <v>4258</v>
      </c>
      <c r="AJ4400" s="7">
        <v>187</v>
      </c>
      <c r="AK4400" s="12">
        <v>0.92524989135158631</v>
      </c>
      <c r="AL4400" s="12">
        <v>0.95</v>
      </c>
      <c r="AN4400" s="12">
        <v>0.95793025871766024</v>
      </c>
      <c r="AO4400" s="12">
        <v>0.96588439808778792</v>
      </c>
      <c r="AP4400" s="12">
        <v>-1.2617782432139624E-2</v>
      </c>
      <c r="AQ4400" s="8">
        <v>2390188</v>
      </c>
      <c r="AR4400" s="16">
        <v>-8.1179303942353287E-2</v>
      </c>
      <c r="AS4400" s="7">
        <v>87233.138686131395</v>
      </c>
      <c r="AT4400" s="7">
        <v>537.72508436445446</v>
      </c>
      <c r="AU4400" s="7">
        <v>89.620847394075739</v>
      </c>
      <c r="AV4400" s="7">
        <v>149</v>
      </c>
      <c r="AW4400" s="16">
        <v>0.60148219727567609</v>
      </c>
      <c r="AX4400" s="16">
        <v>-3.6736908070048702E-2</v>
      </c>
      <c r="AY4400" s="7">
        <v>41350252.399999999</v>
      </c>
      <c r="AZ4400" s="10">
        <v>17.3</v>
      </c>
      <c r="BA4400" s="16">
        <v>0</v>
      </c>
      <c r="BB4400" s="7">
        <v>2354381.3105348698</v>
      </c>
      <c r="BC4400" s="16">
        <v>8.1569000510002595E-3</v>
      </c>
      <c r="BD4400" s="13">
        <v>1498506.95</v>
      </c>
      <c r="BE4400" s="13">
        <v>0.62694103978431825</v>
      </c>
      <c r="BF4400" s="16">
        <v>3.6848670097393406E-2</v>
      </c>
      <c r="BG4400" s="44">
        <v>0.21422163595445851</v>
      </c>
      <c r="BH4400" s="43">
        <v>27.4</v>
      </c>
      <c r="BI4400" s="2">
        <v>25.677</v>
      </c>
    </row>
    <row r="4401" spans="1:61" x14ac:dyDescent="0.2">
      <c r="A4401" s="2">
        <v>2005</v>
      </c>
      <c r="B4401" s="4" t="s">
        <v>0</v>
      </c>
      <c r="C4401" s="4" t="s">
        <v>255</v>
      </c>
      <c r="D4401" s="4" t="s">
        <v>256</v>
      </c>
      <c r="E4401" s="52" t="s">
        <v>257</v>
      </c>
      <c r="F4401" s="4" t="s">
        <v>115</v>
      </c>
      <c r="I4401" s="7">
        <v>109512.405</v>
      </c>
      <c r="J4401" s="8">
        <v>109512.405</v>
      </c>
      <c r="K4401" s="16">
        <v>4.4747998115872711E-3</v>
      </c>
      <c r="O4401" s="7">
        <v>657074.42999999993</v>
      </c>
      <c r="P4401" s="8">
        <v>657074.42999999993</v>
      </c>
      <c r="Q4401" s="16">
        <v>4.4747998115872711E-3</v>
      </c>
      <c r="R4401" s="40"/>
      <c r="S4401" s="16"/>
      <c r="T4401" s="10">
        <v>32.97</v>
      </c>
      <c r="U4401" s="16">
        <v>1.5086206896551824E-2</v>
      </c>
      <c r="V4401" s="7"/>
      <c r="W4401" s="7"/>
      <c r="X4401" s="10">
        <v>6</v>
      </c>
      <c r="AA4401" s="7">
        <v>1202730</v>
      </c>
      <c r="AD4401" s="7">
        <v>47</v>
      </c>
      <c r="AE4401" s="7">
        <v>4431</v>
      </c>
      <c r="AF4401" s="7">
        <v>166</v>
      </c>
      <c r="AG4401" s="8">
        <v>4265</v>
      </c>
      <c r="AH4401" s="16">
        <v>4.4747998115872711E-3</v>
      </c>
      <c r="AI4401" s="7">
        <v>3811</v>
      </c>
      <c r="AJ4401" s="7">
        <v>454</v>
      </c>
      <c r="AK4401" s="12">
        <v>0.86007673211464686</v>
      </c>
      <c r="AL4401" s="12">
        <v>0.95</v>
      </c>
      <c r="AN4401" s="12">
        <v>0.89355216881594368</v>
      </c>
      <c r="AO4401" s="12">
        <v>0.96253667343714733</v>
      </c>
      <c r="AP4401" s="12">
        <v>-7.8897181647852199E-2</v>
      </c>
      <c r="AQ4401" s="8">
        <v>2435015</v>
      </c>
      <c r="AR4401" s="16">
        <v>3.54473764221368E-2</v>
      </c>
      <c r="AS4401" s="7">
        <v>89194.688644688649</v>
      </c>
      <c r="AT4401" s="7">
        <v>570.92966002344667</v>
      </c>
      <c r="AU4401" s="7">
        <v>95.154943337241107</v>
      </c>
      <c r="AV4401" s="7">
        <v>149</v>
      </c>
      <c r="AW4401" s="16">
        <v>0.63862378078685311</v>
      </c>
      <c r="AX4401" s="16">
        <v>3.0834597957419163E-2</v>
      </c>
      <c r="AY4401" s="7">
        <v>42125759.5</v>
      </c>
      <c r="AZ4401" s="10">
        <v>17.3</v>
      </c>
      <c r="BA4401" s="16">
        <v>0</v>
      </c>
      <c r="BB4401" s="7">
        <v>2420562.1129821539</v>
      </c>
      <c r="BC4401" s="16">
        <v>-2.0903436491522168E-2</v>
      </c>
      <c r="BD4401" s="13">
        <v>1517656.0999999999</v>
      </c>
      <c r="BE4401" s="13">
        <v>0.62326355279125589</v>
      </c>
      <c r="BF4401" s="16">
        <v>3.6255096010279209E-2</v>
      </c>
      <c r="BG4401" s="44">
        <v>0.21488882664158596</v>
      </c>
      <c r="BH4401" s="43">
        <v>27.3</v>
      </c>
      <c r="BI4401" s="2">
        <v>25.677</v>
      </c>
    </row>
    <row r="4402" spans="1:61" x14ac:dyDescent="0.2">
      <c r="A4402" s="2">
        <v>2005</v>
      </c>
      <c r="B4402" s="4" t="s">
        <v>1</v>
      </c>
      <c r="C4402" s="4" t="s">
        <v>255</v>
      </c>
      <c r="D4402" s="4" t="s">
        <v>256</v>
      </c>
      <c r="E4402" s="52" t="s">
        <v>257</v>
      </c>
      <c r="F4402" s="4" t="s">
        <v>115</v>
      </c>
      <c r="I4402" s="7">
        <v>111053.02499999999</v>
      </c>
      <c r="J4402" s="8">
        <v>111053.02499999999</v>
      </c>
      <c r="K4402" s="16">
        <v>-1.6374801000682337E-2</v>
      </c>
      <c r="O4402" s="7">
        <v>666318.14999999991</v>
      </c>
      <c r="P4402" s="8">
        <v>666318.14999999991</v>
      </c>
      <c r="Q4402" s="16">
        <v>-1.637480100068256E-2</v>
      </c>
      <c r="R4402" s="40"/>
      <c r="S4402" s="16"/>
      <c r="T4402" s="10">
        <v>32.5</v>
      </c>
      <c r="U4402" s="16">
        <v>1.5942482025633087E-2</v>
      </c>
      <c r="V4402" s="7"/>
      <c r="W4402" s="7"/>
      <c r="X4402" s="10">
        <v>6</v>
      </c>
      <c r="AA4402" s="7">
        <v>1219650</v>
      </c>
      <c r="AD4402" s="7">
        <v>47</v>
      </c>
      <c r="AE4402" s="7">
        <v>4507</v>
      </c>
      <c r="AF4402" s="7">
        <v>182</v>
      </c>
      <c r="AG4402" s="8">
        <v>4325</v>
      </c>
      <c r="AH4402" s="16">
        <v>-1.6374801000682337E-2</v>
      </c>
      <c r="AI4402" s="7">
        <v>4048</v>
      </c>
      <c r="AJ4402" s="7">
        <v>277</v>
      </c>
      <c r="AK4402" s="12">
        <v>0.89815842023518966</v>
      </c>
      <c r="AL4402" s="12">
        <v>0.95</v>
      </c>
      <c r="AN4402" s="12">
        <v>0.9359537572254335</v>
      </c>
      <c r="AO4402" s="12">
        <v>0.95961837142223205</v>
      </c>
      <c r="AP4402" s="12">
        <v>-2.43270103081481E-2</v>
      </c>
      <c r="AQ4402" s="8">
        <v>2435432</v>
      </c>
      <c r="AR4402" s="16">
        <v>1.1617203829423772E-2</v>
      </c>
      <c r="AS4402" s="7">
        <v>87731.700288184438</v>
      </c>
      <c r="AT4402" s="7">
        <v>563.10566473988445</v>
      </c>
      <c r="AU4402" s="7">
        <v>93.850944123314079</v>
      </c>
      <c r="AV4402" s="7">
        <v>149</v>
      </c>
      <c r="AW4402" s="16">
        <v>0.6298721082101616</v>
      </c>
      <c r="AX4402" s="16">
        <v>2.8457998898954395E-2</v>
      </c>
      <c r="AY4402" s="7">
        <v>42132973.600000001</v>
      </c>
      <c r="AZ4402" s="10">
        <v>17.3</v>
      </c>
      <c r="BA4402" s="16">
        <v>0</v>
      </c>
      <c r="BB4402" s="7">
        <v>2326663.6806232799</v>
      </c>
      <c r="BC4402" s="16">
        <v>-1.8342412477865166E-2</v>
      </c>
      <c r="BD4402" s="13">
        <v>1520147.9</v>
      </c>
      <c r="BE4402" s="13">
        <v>0.6241799812107256</v>
      </c>
      <c r="BF4402" s="16">
        <v>3.5938130297398486E-2</v>
      </c>
      <c r="BG4402" s="44">
        <v>0.2159119932238146</v>
      </c>
      <c r="BH4402" s="43">
        <v>27.76</v>
      </c>
      <c r="BI4402" s="2">
        <v>25.677</v>
      </c>
    </row>
    <row r="4403" spans="1:61" x14ac:dyDescent="0.2">
      <c r="A4403" s="2">
        <v>2005</v>
      </c>
      <c r="B4403" s="4" t="s">
        <v>2</v>
      </c>
      <c r="C4403" s="4" t="s">
        <v>255</v>
      </c>
      <c r="D4403" s="4" t="s">
        <v>256</v>
      </c>
      <c r="E4403" s="52" t="s">
        <v>257</v>
      </c>
      <c r="F4403" s="4" t="s">
        <v>115</v>
      </c>
      <c r="I4403" s="7">
        <v>112336.875</v>
      </c>
      <c r="J4403" s="8">
        <v>112336.875</v>
      </c>
      <c r="K4403" s="16">
        <v>5.0539857569491531E-3</v>
      </c>
      <c r="O4403" s="7">
        <v>674021.25</v>
      </c>
      <c r="P4403" s="8">
        <v>674021.25</v>
      </c>
      <c r="Q4403" s="16">
        <v>5.0539857569493751E-3</v>
      </c>
      <c r="R4403" s="40"/>
      <c r="S4403" s="16"/>
      <c r="T4403" s="10">
        <v>32.5</v>
      </c>
      <c r="U4403" s="16">
        <v>6.1919504643963563E-3</v>
      </c>
      <c r="V4403" s="7"/>
      <c r="W4403" s="7"/>
      <c r="X4403" s="10">
        <v>6</v>
      </c>
      <c r="AA4403" s="7">
        <v>1233750</v>
      </c>
      <c r="AD4403" s="7">
        <v>47</v>
      </c>
      <c r="AE4403" s="7">
        <v>4431</v>
      </c>
      <c r="AF4403" s="7">
        <v>56</v>
      </c>
      <c r="AG4403" s="8">
        <v>4375</v>
      </c>
      <c r="AH4403" s="16">
        <v>5.0539857569491531E-3</v>
      </c>
      <c r="AI4403" s="7">
        <v>4221</v>
      </c>
      <c r="AJ4403" s="7">
        <v>154</v>
      </c>
      <c r="AK4403" s="12">
        <v>0.95260663507109</v>
      </c>
      <c r="AL4403" s="12">
        <v>0.95</v>
      </c>
      <c r="AM4403" s="12">
        <v>0.95266635719000003</v>
      </c>
      <c r="AN4403" s="12">
        <v>0.96479999999999999</v>
      </c>
      <c r="AO4403" s="12">
        <v>0.9873617693522907</v>
      </c>
      <c r="AP4403" s="12">
        <v>1.4193286645737713E-2</v>
      </c>
      <c r="AQ4403" s="8">
        <v>2344103</v>
      </c>
      <c r="AR4403" s="16">
        <v>-3.2699030760799941E-2</v>
      </c>
      <c r="AS4403" s="7">
        <v>88791.780303030304</v>
      </c>
      <c r="AT4403" s="7">
        <v>535.79497142857144</v>
      </c>
      <c r="AU4403" s="7">
        <v>89.299161904761903</v>
      </c>
      <c r="AV4403" s="7">
        <v>149</v>
      </c>
      <c r="AW4403" s="16">
        <v>0.599323234260147</v>
      </c>
      <c r="AX4403" s="16">
        <v>-3.7563172777545728E-2</v>
      </c>
      <c r="AY4403" s="7">
        <v>40552981.899999999</v>
      </c>
      <c r="AZ4403" s="10">
        <v>17.3</v>
      </c>
      <c r="BA4403" s="16">
        <v>0</v>
      </c>
      <c r="BB4403" s="7">
        <v>2307993.4212084687</v>
      </c>
      <c r="BC4403" s="16">
        <v>2.1830907251176104E-2</v>
      </c>
      <c r="BD4403" s="13">
        <v>1513900.85</v>
      </c>
      <c r="BE4403" s="13">
        <v>0.64583375815823796</v>
      </c>
      <c r="BF4403" s="16">
        <v>3.6341725421664944E-2</v>
      </c>
      <c r="BG4403" s="44">
        <v>0.22396787285276668</v>
      </c>
      <c r="BH4403" s="43">
        <v>26.4</v>
      </c>
      <c r="BI4403" s="2">
        <v>25.677</v>
      </c>
    </row>
    <row r="4404" spans="1:61" x14ac:dyDescent="0.2">
      <c r="A4404" s="2">
        <v>2005</v>
      </c>
      <c r="B4404" s="4" t="s">
        <v>3</v>
      </c>
      <c r="C4404" s="4" t="s">
        <v>255</v>
      </c>
      <c r="D4404" s="4" t="s">
        <v>256</v>
      </c>
      <c r="E4404" s="52" t="s">
        <v>257</v>
      </c>
      <c r="F4404" s="4" t="s">
        <v>115</v>
      </c>
      <c r="I4404" s="7">
        <v>113800.46399999999</v>
      </c>
      <c r="J4404" s="8">
        <v>113800.46399999999</v>
      </c>
      <c r="K4404" s="16">
        <v>-2.0985199911641272E-2</v>
      </c>
      <c r="O4404" s="7">
        <v>682802.78399999999</v>
      </c>
      <c r="P4404" s="8">
        <v>682802.78399999999</v>
      </c>
      <c r="Q4404" s="16">
        <v>-2.0985199911641272E-2</v>
      </c>
      <c r="R4404" s="40"/>
      <c r="S4404" s="16"/>
      <c r="T4404" s="10">
        <v>32.5</v>
      </c>
      <c r="U4404" s="16">
        <v>-5.2035506580961899E-3</v>
      </c>
      <c r="V4404" s="7"/>
      <c r="W4404" s="7"/>
      <c r="X4404" s="10">
        <v>6</v>
      </c>
      <c r="AA4404" s="7">
        <v>1249824</v>
      </c>
      <c r="AD4404" s="7">
        <v>47</v>
      </c>
      <c r="AE4404" s="7">
        <v>4508</v>
      </c>
      <c r="AF4404" s="7">
        <v>76</v>
      </c>
      <c r="AG4404" s="8">
        <v>4432</v>
      </c>
      <c r="AH4404" s="16">
        <v>-2.0985199911641272E-2</v>
      </c>
      <c r="AI4404" s="7">
        <v>4338</v>
      </c>
      <c r="AJ4404" s="7">
        <v>94</v>
      </c>
      <c r="AK4404" s="12">
        <v>0.96228926353149957</v>
      </c>
      <c r="AL4404" s="12">
        <v>0.95</v>
      </c>
      <c r="AM4404" s="12">
        <v>0.96228926353150002</v>
      </c>
      <c r="AN4404" s="12">
        <v>0.97879061371841158</v>
      </c>
      <c r="AO4404" s="12">
        <v>0.98314108251996446</v>
      </c>
      <c r="AP4404" s="12">
        <v>-1.3556212974421555E-3</v>
      </c>
      <c r="AQ4404" s="8">
        <v>2329190</v>
      </c>
      <c r="AR4404" s="16">
        <v>-2.8130185716723655E-2</v>
      </c>
      <c r="AS4404" s="7">
        <v>83096.32536567963</v>
      </c>
      <c r="AT4404" s="7">
        <v>525.53925992779784</v>
      </c>
      <c r="AU4404" s="7">
        <v>87.589876654632974</v>
      </c>
      <c r="AV4404" s="7">
        <v>149</v>
      </c>
      <c r="AW4404" s="16">
        <v>0.58785152117203343</v>
      </c>
      <c r="AX4404" s="16">
        <v>-7.2981387047851287E-3</v>
      </c>
      <c r="AY4404" s="7">
        <v>40294987</v>
      </c>
      <c r="AZ4404" s="10">
        <v>17.3</v>
      </c>
      <c r="BA4404" s="16">
        <v>0</v>
      </c>
      <c r="BB4404" s="7">
        <v>2298261.9777705022</v>
      </c>
      <c r="BC4404" s="16">
        <v>-1.2038878254895251E-3</v>
      </c>
      <c r="BD4404" s="13">
        <v>1474962.75</v>
      </c>
      <c r="BE4404" s="13">
        <v>0.63325136635482726</v>
      </c>
      <c r="BF4404" s="16">
        <v>3.4843633693835377E-2</v>
      </c>
      <c r="BG4404" s="44">
        <v>0.22067583159842041</v>
      </c>
      <c r="BH4404" s="43">
        <v>28.03</v>
      </c>
      <c r="BI4404" s="2">
        <v>25.677</v>
      </c>
    </row>
    <row r="4405" spans="1:61" x14ac:dyDescent="0.2">
      <c r="A4405" s="2">
        <v>2005</v>
      </c>
      <c r="B4405" s="4" t="s">
        <v>4</v>
      </c>
      <c r="C4405" s="4" t="s">
        <v>255</v>
      </c>
      <c r="D4405" s="4" t="s">
        <v>256</v>
      </c>
      <c r="E4405" s="52" t="s">
        <v>257</v>
      </c>
      <c r="F4405" s="4" t="s">
        <v>115</v>
      </c>
      <c r="I4405" s="7">
        <v>114647.80499999999</v>
      </c>
      <c r="J4405" s="8">
        <v>114647.80499999999</v>
      </c>
      <c r="K4405" s="16">
        <v>-5.3464023167744124E-3</v>
      </c>
      <c r="O4405" s="7">
        <v>687886.83</v>
      </c>
      <c r="P4405" s="8">
        <v>687886.83</v>
      </c>
      <c r="Q4405" s="16">
        <v>-5.3464023167743013E-3</v>
      </c>
      <c r="R4405" s="40"/>
      <c r="S4405" s="16"/>
      <c r="T4405" s="10">
        <v>33.299999999999997</v>
      </c>
      <c r="U4405" s="16">
        <v>1.3698630136986134E-2</v>
      </c>
      <c r="V4405" s="7"/>
      <c r="W4405" s="7"/>
      <c r="X4405" s="10">
        <v>6</v>
      </c>
      <c r="AA4405" s="7">
        <v>1259130</v>
      </c>
      <c r="AD4405" s="7">
        <v>47</v>
      </c>
      <c r="AE4405" s="7">
        <v>4602</v>
      </c>
      <c r="AF4405" s="7">
        <v>137</v>
      </c>
      <c r="AG4405" s="8">
        <v>4465</v>
      </c>
      <c r="AH4405" s="16">
        <v>-5.3464023167743013E-3</v>
      </c>
      <c r="AI4405" s="7">
        <v>4399</v>
      </c>
      <c r="AJ4405" s="7">
        <v>66</v>
      </c>
      <c r="AK4405" s="12">
        <v>0.95588874402433721</v>
      </c>
      <c r="AL4405" s="12">
        <v>0.95</v>
      </c>
      <c r="AM4405" s="12">
        <v>0.95588874424337</v>
      </c>
      <c r="AN4405" s="12">
        <v>0.98521836506159011</v>
      </c>
      <c r="AO4405" s="12">
        <v>0.97023033463711428</v>
      </c>
      <c r="AP4405" s="12">
        <v>5.6037382358977705E-3</v>
      </c>
      <c r="AQ4405" s="8">
        <v>2367519</v>
      </c>
      <c r="AR4405" s="16">
        <v>-1.2867023935749899E-2</v>
      </c>
      <c r="AS4405" s="7">
        <v>85009.658886894074</v>
      </c>
      <c r="AT4405" s="7">
        <v>530.23941769316912</v>
      </c>
      <c r="AU4405" s="7">
        <v>88.373236282194853</v>
      </c>
      <c r="AV4405" s="7">
        <v>149</v>
      </c>
      <c r="AW4405" s="16">
        <v>0.59310896833687821</v>
      </c>
      <c r="AX4405" s="16">
        <v>-7.5610460128961998E-3</v>
      </c>
      <c r="AY4405" s="7">
        <v>40958078.700000003</v>
      </c>
      <c r="AZ4405" s="10">
        <v>17.3</v>
      </c>
      <c r="BA4405" s="16">
        <v>0</v>
      </c>
      <c r="BB4405" s="7">
        <v>2236691.9369523497</v>
      </c>
      <c r="BC4405" s="16">
        <v>4.6414793803816303E-3</v>
      </c>
      <c r="BD4405" s="13">
        <v>1473599.9</v>
      </c>
      <c r="BE4405" s="13">
        <v>0.62242368487855848</v>
      </c>
      <c r="BF4405" s="16">
        <v>3.3504987991847923E-2</v>
      </c>
      <c r="BG4405" s="44">
        <v>0.21552066650919616</v>
      </c>
      <c r="BH4405" s="43">
        <v>27.85</v>
      </c>
      <c r="BI4405" s="2">
        <v>25.677</v>
      </c>
    </row>
    <row r="4406" spans="1:61" x14ac:dyDescent="0.2">
      <c r="A4406" s="2">
        <v>2005</v>
      </c>
      <c r="B4406" s="4" t="s">
        <v>11</v>
      </c>
      <c r="C4406" s="4" t="s">
        <v>255</v>
      </c>
      <c r="D4406" s="4" t="s">
        <v>256</v>
      </c>
      <c r="E4406" s="52" t="s">
        <v>257</v>
      </c>
      <c r="F4406" s="4" t="s">
        <v>115</v>
      </c>
      <c r="I4406" s="7">
        <v>114647.80499999999</v>
      </c>
      <c r="J4406" s="8">
        <v>114647.80499999999</v>
      </c>
      <c r="K4406" s="16">
        <v>-4.4772778150892201E-4</v>
      </c>
      <c r="O4406" s="7">
        <v>687886.83</v>
      </c>
      <c r="P4406" s="8">
        <v>687886.83</v>
      </c>
      <c r="Q4406" s="16">
        <v>-4.4772778150892201E-4</v>
      </c>
      <c r="R4406" s="40"/>
      <c r="S4406" s="16"/>
      <c r="T4406" s="10">
        <v>32.68</v>
      </c>
      <c r="U4406" s="16">
        <v>5.5384615384614921E-3</v>
      </c>
      <c r="V4406" s="7"/>
      <c r="W4406" s="7"/>
      <c r="X4406" s="10">
        <v>6</v>
      </c>
      <c r="AA4406" s="7">
        <v>1259130</v>
      </c>
      <c r="AD4406" s="7">
        <v>47</v>
      </c>
      <c r="AE4406" s="7">
        <v>4526</v>
      </c>
      <c r="AF4406" s="7">
        <v>61</v>
      </c>
      <c r="AG4406" s="8">
        <v>4465</v>
      </c>
      <c r="AH4406" s="16">
        <v>-4.4772778150881098E-4</v>
      </c>
      <c r="AI4406" s="7">
        <v>3988</v>
      </c>
      <c r="AJ4406" s="7">
        <v>477</v>
      </c>
      <c r="AK4406" s="12">
        <v>0.88113124171453827</v>
      </c>
      <c r="AL4406" s="12">
        <v>0.95</v>
      </c>
      <c r="AN4406" s="12">
        <v>0.89316909294512881</v>
      </c>
      <c r="AO4406" s="12">
        <v>0.9865223155103845</v>
      </c>
      <c r="AP4406" s="12">
        <v>-8.4281308655981046E-2</v>
      </c>
      <c r="AQ4406" s="8">
        <v>2466438</v>
      </c>
      <c r="AR4406" s="16">
        <v>-2.2911934282886848E-2</v>
      </c>
      <c r="AS4406" s="7">
        <v>91248.168701442832</v>
      </c>
      <c r="AT4406" s="7">
        <v>552.39372900335945</v>
      </c>
      <c r="AU4406" s="7">
        <v>92.065621500559914</v>
      </c>
      <c r="AV4406" s="7">
        <v>149</v>
      </c>
      <c r="AW4406" s="16">
        <v>0.61789007718496591</v>
      </c>
      <c r="AX4406" s="16">
        <v>-2.2474268855913748E-2</v>
      </c>
      <c r="AY4406" s="7">
        <v>42669377.399999999</v>
      </c>
      <c r="AZ4406" s="10">
        <v>17.3</v>
      </c>
      <c r="BA4406" s="16">
        <v>0</v>
      </c>
      <c r="BB4406" s="7">
        <v>2291230.8749134257</v>
      </c>
      <c r="BC4406" s="16">
        <v>3.2733041599031574E-3</v>
      </c>
      <c r="BD4406" s="13">
        <v>1556507.55</v>
      </c>
      <c r="BE4406" s="13">
        <v>0.63107507668954177</v>
      </c>
      <c r="BF4406" s="16">
        <v>3.3517849001335663E-2</v>
      </c>
      <c r="BG4406" s="44">
        <v>0.21673767101333988</v>
      </c>
      <c r="BH4406" s="43">
        <v>27.03</v>
      </c>
      <c r="BI4406" s="2">
        <v>25.677</v>
      </c>
    </row>
    <row r="4407" spans="1:61" x14ac:dyDescent="0.2">
      <c r="A4407" s="2">
        <v>2005</v>
      </c>
      <c r="B4407" s="4" t="s">
        <v>5</v>
      </c>
      <c r="C4407" s="4" t="s">
        <v>255</v>
      </c>
      <c r="D4407" s="4" t="s">
        <v>256</v>
      </c>
      <c r="E4407" s="52" t="s">
        <v>257</v>
      </c>
      <c r="F4407" s="4" t="s">
        <v>115</v>
      </c>
      <c r="I4407" s="7">
        <v>112439.583</v>
      </c>
      <c r="J4407" s="8">
        <v>112439.583</v>
      </c>
      <c r="K4407" s="16">
        <v>-4.9988638945693831E-3</v>
      </c>
      <c r="O4407" s="7">
        <v>674637.49800000002</v>
      </c>
      <c r="P4407" s="8">
        <v>674637.49800000002</v>
      </c>
      <c r="Q4407" s="16">
        <v>-4.9988638945693831E-3</v>
      </c>
      <c r="R4407" s="40"/>
      <c r="S4407" s="16"/>
      <c r="T4407" s="10">
        <v>32.89</v>
      </c>
      <c r="U4407" s="16">
        <v>2.0161290322580516E-2</v>
      </c>
      <c r="V4407" s="7"/>
      <c r="W4407" s="7"/>
      <c r="X4407" s="10">
        <v>6</v>
      </c>
      <c r="AA4407" s="7">
        <v>1234878</v>
      </c>
      <c r="AD4407" s="7">
        <v>47</v>
      </c>
      <c r="AE4407" s="7">
        <v>4451</v>
      </c>
      <c r="AF4407" s="7">
        <v>72</v>
      </c>
      <c r="AG4407" s="8">
        <v>4379</v>
      </c>
      <c r="AH4407" s="16">
        <v>-4.9988638945693831E-3</v>
      </c>
      <c r="AI4407" s="7">
        <v>4091</v>
      </c>
      <c r="AJ4407" s="7">
        <v>288</v>
      </c>
      <c r="AK4407" s="12">
        <v>0.91911929903392497</v>
      </c>
      <c r="AL4407" s="12">
        <v>0.95</v>
      </c>
      <c r="AN4407" s="12">
        <v>0.93423155971683036</v>
      </c>
      <c r="AO4407" s="12">
        <v>0.98382385980678499</v>
      </c>
      <c r="AP4407" s="12">
        <v>-4.226575953557643E-2</v>
      </c>
      <c r="AQ4407" s="8">
        <v>2343597</v>
      </c>
      <c r="AR4407" s="16">
        <v>-4.416364415728169E-2</v>
      </c>
      <c r="AS4407" s="7">
        <v>83610.310381733856</v>
      </c>
      <c r="AT4407" s="7">
        <v>535.18999771637357</v>
      </c>
      <c r="AU4407" s="7">
        <v>89.198332952728933</v>
      </c>
      <c r="AV4407" s="7">
        <v>149</v>
      </c>
      <c r="AW4407" s="16">
        <v>0.59864652988408684</v>
      </c>
      <c r="AX4407" s="16">
        <v>-3.9361543260149845E-2</v>
      </c>
      <c r="AY4407" s="7">
        <v>40544228.100000001</v>
      </c>
      <c r="AZ4407" s="10">
        <v>17.3</v>
      </c>
      <c r="BA4407" s="16">
        <v>0</v>
      </c>
      <c r="BB4407" s="7">
        <v>2171753.2718870929</v>
      </c>
      <c r="BC4407" s="16">
        <v>1.6470551929861455E-2</v>
      </c>
      <c r="BD4407" s="13">
        <v>1446455.75</v>
      </c>
      <c r="BE4407" s="13">
        <v>0.61719474380620898</v>
      </c>
      <c r="BF4407" s="16">
        <v>3.2349402676437142E-2</v>
      </c>
      <c r="BG4407" s="44">
        <v>0.2080899338523968</v>
      </c>
      <c r="BH4407" s="43">
        <v>28.03</v>
      </c>
      <c r="BI4407" s="2">
        <v>25.677</v>
      </c>
    </row>
    <row r="4408" spans="1:61" x14ac:dyDescent="0.2">
      <c r="A4408" s="2">
        <v>2005</v>
      </c>
      <c r="B4408" s="4" t="s">
        <v>6</v>
      </c>
      <c r="C4408" s="4" t="s">
        <v>255</v>
      </c>
      <c r="D4408" s="4" t="s">
        <v>256</v>
      </c>
      <c r="E4408" s="52" t="s">
        <v>257</v>
      </c>
      <c r="F4408" s="4" t="s">
        <v>115</v>
      </c>
      <c r="I4408" s="7">
        <v>114673.482</v>
      </c>
      <c r="J4408" s="8">
        <v>114673.482</v>
      </c>
      <c r="K4408" s="16">
        <v>-4.9019607843137081E-3</v>
      </c>
      <c r="O4408" s="7">
        <v>688040.89199999999</v>
      </c>
      <c r="P4408" s="8">
        <v>688040.89199999999</v>
      </c>
      <c r="Q4408" s="16">
        <v>-4.9019607843138191E-3</v>
      </c>
      <c r="R4408" s="40"/>
      <c r="S4408" s="16"/>
      <c r="T4408" s="10">
        <v>33.229999999999997</v>
      </c>
      <c r="U4408" s="16">
        <v>2.5933930225378043E-2</v>
      </c>
      <c r="V4408" s="7"/>
      <c r="W4408" s="7"/>
      <c r="X4408" s="10">
        <v>6</v>
      </c>
      <c r="AA4408" s="7">
        <v>1259412</v>
      </c>
      <c r="AD4408" s="7">
        <v>47</v>
      </c>
      <c r="AE4408" s="7">
        <v>4526</v>
      </c>
      <c r="AF4408" s="7">
        <v>60</v>
      </c>
      <c r="AG4408" s="8">
        <v>4466</v>
      </c>
      <c r="AH4408" s="16">
        <v>-4.9019607843137081E-3</v>
      </c>
      <c r="AI4408" s="7">
        <v>4285</v>
      </c>
      <c r="AJ4408" s="7">
        <v>181</v>
      </c>
      <c r="AK4408" s="12">
        <v>0.94675209898364998</v>
      </c>
      <c r="AL4408" s="12">
        <v>0.95</v>
      </c>
      <c r="AN4408" s="12">
        <v>0.95947156291983882</v>
      </c>
      <c r="AO4408" s="12">
        <v>0.98674326115775524</v>
      </c>
      <c r="AP4408" s="12">
        <v>-2.4221986316737665E-2</v>
      </c>
      <c r="AQ4408" s="8">
        <v>2430162</v>
      </c>
      <c r="AR4408" s="16">
        <v>-1.3393808667183871E-2</v>
      </c>
      <c r="AS4408" s="7">
        <v>89016.923076923078</v>
      </c>
      <c r="AT4408" s="7">
        <v>544.14733542319755</v>
      </c>
      <c r="AU4408" s="7">
        <v>90.691222570532929</v>
      </c>
      <c r="AV4408" s="7">
        <v>149</v>
      </c>
      <c r="AW4408" s="16">
        <v>0.60866592329216729</v>
      </c>
      <c r="AX4408" s="16">
        <v>-8.5336796458400643E-3</v>
      </c>
      <c r="AY4408" s="7">
        <v>42041802.600000001</v>
      </c>
      <c r="AZ4408" s="10">
        <v>17.3</v>
      </c>
      <c r="BA4408" s="16">
        <v>0</v>
      </c>
      <c r="BB4408" s="7">
        <v>2305060.0776027357</v>
      </c>
      <c r="BC4408" s="16">
        <v>3.4576420569213282E-3</v>
      </c>
      <c r="BD4408" s="13">
        <v>1500164.3499999996</v>
      </c>
      <c r="BE4408" s="13">
        <v>0.6173104303334509</v>
      </c>
      <c r="BF4408" s="16">
        <v>3.1935355940685514E-2</v>
      </c>
      <c r="BG4408" s="44">
        <v>0.20804476622184245</v>
      </c>
      <c r="BH4408" s="43">
        <v>27.3</v>
      </c>
      <c r="BI4408" s="2">
        <v>25.677</v>
      </c>
    </row>
    <row r="4409" spans="1:61" x14ac:dyDescent="0.2">
      <c r="A4409" s="2">
        <v>2005</v>
      </c>
      <c r="B4409" s="4" t="s">
        <v>7</v>
      </c>
      <c r="C4409" s="4" t="s">
        <v>255</v>
      </c>
      <c r="D4409" s="4" t="s">
        <v>256</v>
      </c>
      <c r="E4409" s="52" t="s">
        <v>257</v>
      </c>
      <c r="F4409" s="4" t="s">
        <v>115</v>
      </c>
      <c r="I4409" s="7">
        <v>114622.128</v>
      </c>
      <c r="J4409" s="8">
        <v>114622.128</v>
      </c>
      <c r="K4409" s="16">
        <v>-5.5691690799732907E-3</v>
      </c>
      <c r="O4409" s="7">
        <v>687732.76799999992</v>
      </c>
      <c r="P4409" s="8">
        <v>687732.76799999992</v>
      </c>
      <c r="Q4409" s="16">
        <v>-5.5691690799732907E-3</v>
      </c>
      <c r="R4409" s="40"/>
      <c r="S4409" s="16"/>
      <c r="T4409" s="10">
        <v>33.06</v>
      </c>
      <c r="U4409" s="16">
        <v>1.3799448022079108E-2</v>
      </c>
      <c r="V4409" s="7"/>
      <c r="W4409" s="7"/>
      <c r="X4409" s="10">
        <v>6</v>
      </c>
      <c r="AA4409" s="7">
        <v>1258848</v>
      </c>
      <c r="AD4409" s="7">
        <v>47</v>
      </c>
      <c r="AE4409" s="7">
        <v>4545</v>
      </c>
      <c r="AF4409" s="7">
        <v>81</v>
      </c>
      <c r="AG4409" s="8">
        <v>4464</v>
      </c>
      <c r="AH4409" s="16">
        <v>-5.5691690799732907E-3</v>
      </c>
      <c r="AI4409" s="7">
        <v>4316</v>
      </c>
      <c r="AJ4409" s="7">
        <v>148</v>
      </c>
      <c r="AK4409" s="12">
        <v>0.94961496149614966</v>
      </c>
      <c r="AL4409" s="12">
        <v>0.95</v>
      </c>
      <c r="AN4409" s="12">
        <v>0.96684587813620071</v>
      </c>
      <c r="AO4409" s="12">
        <v>0.98217821782178216</v>
      </c>
      <c r="AP4409" s="12">
        <v>-2.4242098256878397E-2</v>
      </c>
      <c r="AQ4409" s="8">
        <v>2328605</v>
      </c>
      <c r="AR4409" s="16">
        <v>6.7083483205134797E-3</v>
      </c>
      <c r="AS4409" s="7">
        <v>85547.57531227039</v>
      </c>
      <c r="AT4409" s="7">
        <v>521.64090501792111</v>
      </c>
      <c r="AU4409" s="7">
        <v>86.940150836320186</v>
      </c>
      <c r="AV4409" s="7">
        <v>149</v>
      </c>
      <c r="AW4409" s="16">
        <v>0.58349094521020262</v>
      </c>
      <c r="AX4409" s="16">
        <v>1.2346275898473369E-2</v>
      </c>
      <c r="AY4409" s="7">
        <v>40284866.5</v>
      </c>
      <c r="AZ4409" s="10">
        <v>17.3</v>
      </c>
      <c r="BA4409" s="16">
        <v>0</v>
      </c>
      <c r="BB4409" s="7">
        <v>2447499.3992208419</v>
      </c>
      <c r="BC4409" s="16">
        <v>-8.3312367887112722E-3</v>
      </c>
      <c r="BD4409" s="13">
        <v>1293268.6500000001</v>
      </c>
      <c r="BE4409" s="13">
        <v>0.5553834377234439</v>
      </c>
      <c r="BF4409" s="16">
        <v>2.7888387134209304E-2</v>
      </c>
      <c r="BG4409" s="44">
        <v>0.18423733213582483</v>
      </c>
      <c r="BH4409" s="43">
        <v>27.22</v>
      </c>
      <c r="BI4409" s="2">
        <v>25.677</v>
      </c>
    </row>
    <row r="4410" spans="1:61" x14ac:dyDescent="0.2">
      <c r="A4410" s="2">
        <v>2006</v>
      </c>
      <c r="B4410" s="4" t="s">
        <v>8</v>
      </c>
      <c r="C4410" s="4" t="s">
        <v>255</v>
      </c>
      <c r="D4410" s="4" t="s">
        <v>256</v>
      </c>
      <c r="E4410" s="52" t="s">
        <v>257</v>
      </c>
      <c r="F4410" s="4" t="s">
        <v>115</v>
      </c>
      <c r="I4410" s="7">
        <v>115032.95999999999</v>
      </c>
      <c r="J4410" s="8">
        <v>115032.95999999999</v>
      </c>
      <c r="K4410" s="16">
        <v>5.837449483610202E-3</v>
      </c>
      <c r="O4410" s="7">
        <v>690197.76</v>
      </c>
      <c r="P4410" s="8">
        <v>690197.76</v>
      </c>
      <c r="Q4410" s="16">
        <v>5.837449483610424E-3</v>
      </c>
      <c r="R4410" s="40"/>
      <c r="S4410" s="16"/>
      <c r="T4410" s="10">
        <v>33.299999999999997</v>
      </c>
      <c r="U4410" s="16">
        <v>2.4615384615384484E-2</v>
      </c>
      <c r="V4410" s="7"/>
      <c r="W4410" s="7"/>
      <c r="X4410" s="10">
        <v>6</v>
      </c>
      <c r="AA4410" s="7">
        <v>1263360</v>
      </c>
      <c r="AD4410" s="7">
        <v>47</v>
      </c>
      <c r="AE4410" s="7">
        <v>4603</v>
      </c>
      <c r="AF4410" s="7">
        <v>123</v>
      </c>
      <c r="AG4410" s="8">
        <v>4480</v>
      </c>
      <c r="AH4410" s="16">
        <v>5.837449483610202E-3</v>
      </c>
      <c r="AI4410" s="7">
        <v>4366</v>
      </c>
      <c r="AJ4410" s="7">
        <v>114</v>
      </c>
      <c r="AK4410" s="12">
        <v>0.9485118401042798</v>
      </c>
      <c r="AL4410" s="12">
        <v>0.95</v>
      </c>
      <c r="AN4410" s="12">
        <v>0.97455357142857146</v>
      </c>
      <c r="AO4410" s="12">
        <v>0.97327829676298061</v>
      </c>
      <c r="AP4410" s="12">
        <v>-1.1013532207141186E-2</v>
      </c>
      <c r="AQ4410" s="8">
        <v>1955921</v>
      </c>
      <c r="AR4410" s="16">
        <v>1.8429327524185357E-3</v>
      </c>
      <c r="AS4410" s="7">
        <v>69779.557616839098</v>
      </c>
      <c r="AT4410" s="7">
        <v>436.58950892857143</v>
      </c>
      <c r="AU4410" s="7">
        <v>72.764918154761901</v>
      </c>
      <c r="AV4410" s="7">
        <v>149</v>
      </c>
      <c r="AW4410" s="16">
        <v>0.48835515540108659</v>
      </c>
      <c r="AX4410" s="16">
        <v>-3.9713342680196551E-3</v>
      </c>
      <c r="AY4410" s="7">
        <v>33837433.300000004</v>
      </c>
      <c r="AZ4410" s="10">
        <v>17.3</v>
      </c>
      <c r="BA4410" s="16">
        <v>0</v>
      </c>
      <c r="BB4410" s="7">
        <v>2316905.1857300941</v>
      </c>
      <c r="BC4410" s="16">
        <v>4.5133422715561977E-3</v>
      </c>
      <c r="BD4410" s="13">
        <v>1211800.8999999999</v>
      </c>
      <c r="BE4410" s="13">
        <v>0.61955513540679807</v>
      </c>
      <c r="BF4410" s="16">
        <v>3.0223659966298493E-2</v>
      </c>
      <c r="BG4410" s="44">
        <v>0.20339958483479911</v>
      </c>
      <c r="BH4410" s="43">
        <v>28.03</v>
      </c>
      <c r="BI4410" s="2">
        <v>25.677</v>
      </c>
    </row>
    <row r="4411" spans="1:61" x14ac:dyDescent="0.2">
      <c r="A4411" s="2">
        <v>2006</v>
      </c>
      <c r="B4411" s="4" t="s">
        <v>9</v>
      </c>
      <c r="C4411" s="4" t="s">
        <v>255</v>
      </c>
      <c r="D4411" s="4" t="s">
        <v>256</v>
      </c>
      <c r="E4411" s="52" t="s">
        <v>257</v>
      </c>
      <c r="F4411" s="4" t="s">
        <v>115</v>
      </c>
      <c r="I4411" s="7">
        <v>102374.19899999999</v>
      </c>
      <c r="J4411" s="8">
        <v>102374.19899999999</v>
      </c>
      <c r="K4411" s="16">
        <v>-2.5897874419741007E-2</v>
      </c>
      <c r="O4411" s="7">
        <v>614245.1939999999</v>
      </c>
      <c r="P4411" s="8">
        <v>614245.1939999999</v>
      </c>
      <c r="Q4411" s="16">
        <v>-2.5897874419741118E-2</v>
      </c>
      <c r="R4411" s="40"/>
      <c r="S4411" s="16"/>
      <c r="T4411" s="10">
        <v>33.979999999999997</v>
      </c>
      <c r="U4411" s="16">
        <v>4.5538461538461528E-2</v>
      </c>
      <c r="V4411" s="7"/>
      <c r="W4411" s="7"/>
      <c r="X4411" s="10">
        <v>6</v>
      </c>
      <c r="AA4411" s="7">
        <v>1124334</v>
      </c>
      <c r="AD4411" s="7">
        <v>47</v>
      </c>
      <c r="AE4411" s="7">
        <v>4034</v>
      </c>
      <c r="AF4411" s="7">
        <v>47</v>
      </c>
      <c r="AG4411" s="8">
        <v>3987</v>
      </c>
      <c r="AH4411" s="16">
        <v>-2.5897874419741007E-2</v>
      </c>
      <c r="AI4411" s="7">
        <v>3878</v>
      </c>
      <c r="AJ4411" s="7">
        <v>109</v>
      </c>
      <c r="AK4411" s="12">
        <v>0.96132870599900844</v>
      </c>
      <c r="AL4411" s="12">
        <v>0.95</v>
      </c>
      <c r="AM4411" s="12">
        <v>0.96132875999800005</v>
      </c>
      <c r="AN4411" s="12">
        <v>0.9726611487333835</v>
      </c>
      <c r="AO4411" s="12">
        <v>0.98834903321765</v>
      </c>
      <c r="AP4411" s="12">
        <v>-8.6897206758618228E-3</v>
      </c>
      <c r="AQ4411" s="8">
        <v>1922086</v>
      </c>
      <c r="AR4411" s="16">
        <v>2.1218830177632153E-2</v>
      </c>
      <c r="AS4411" s="7">
        <v>75435.086342229202</v>
      </c>
      <c r="AT4411" s="7">
        <v>482.08828693253071</v>
      </c>
      <c r="AU4411" s="7">
        <v>80.348047822088446</v>
      </c>
      <c r="AV4411" s="7">
        <v>149</v>
      </c>
      <c r="AW4411" s="16">
        <v>0.53924864310126475</v>
      </c>
      <c r="AX4411" s="16">
        <v>4.8369368426648629E-2</v>
      </c>
      <c r="AY4411" s="7">
        <v>33252087.800000001</v>
      </c>
      <c r="AZ4411" s="10">
        <v>17.3</v>
      </c>
      <c r="BA4411" s="16">
        <v>0</v>
      </c>
      <c r="BB4411" s="7">
        <v>2290945.6109237662</v>
      </c>
      <c r="BC4411" s="16">
        <v>-2.5679385011012544E-2</v>
      </c>
      <c r="BD4411" s="13">
        <v>1209898.8</v>
      </c>
      <c r="BE4411" s="13">
        <v>0.62947173019313396</v>
      </c>
      <c r="BF4411" s="16">
        <v>2.9856107457110169E-2</v>
      </c>
      <c r="BG4411" s="44">
        <v>0.20511314483793344</v>
      </c>
      <c r="BH4411" s="43">
        <v>25.48</v>
      </c>
      <c r="BI4411" s="2">
        <v>25.677</v>
      </c>
    </row>
    <row r="4412" spans="1:61" x14ac:dyDescent="0.2">
      <c r="A4412" s="2">
        <v>2006</v>
      </c>
      <c r="B4412" s="4" t="s">
        <v>10</v>
      </c>
      <c r="C4412" s="4" t="s">
        <v>255</v>
      </c>
      <c r="D4412" s="4" t="s">
        <v>256</v>
      </c>
      <c r="E4412" s="52" t="s">
        <v>257</v>
      </c>
      <c r="F4412" s="4" t="s">
        <v>115</v>
      </c>
      <c r="I4412" s="7">
        <v>107946.10799999999</v>
      </c>
      <c r="J4412" s="8">
        <v>107946.10799999999</v>
      </c>
      <c r="K4412" s="16">
        <v>-5.4218222722159815E-2</v>
      </c>
      <c r="O4412" s="7">
        <v>647676.64799999993</v>
      </c>
      <c r="P4412" s="8">
        <v>647676.64799999993</v>
      </c>
      <c r="Q4412" s="16">
        <v>-5.4218222722159815E-2</v>
      </c>
      <c r="R4412" s="40"/>
      <c r="S4412" s="16"/>
      <c r="T4412" s="10">
        <v>32.69</v>
      </c>
      <c r="U4412" s="16">
        <v>5.8461538461538343E-3</v>
      </c>
      <c r="V4412" s="7"/>
      <c r="W4412" s="7"/>
      <c r="X4412" s="10">
        <v>6</v>
      </c>
      <c r="AA4412" s="7">
        <v>1185528</v>
      </c>
      <c r="AD4412" s="7">
        <v>47</v>
      </c>
      <c r="AE4412" s="7">
        <v>4407</v>
      </c>
      <c r="AF4412" s="7">
        <v>203</v>
      </c>
      <c r="AG4412" s="8">
        <v>4204</v>
      </c>
      <c r="AH4412" s="16">
        <v>-5.4218222722159704E-2</v>
      </c>
      <c r="AI4412" s="7">
        <v>4070</v>
      </c>
      <c r="AJ4412" s="7">
        <v>134</v>
      </c>
      <c r="AK4412" s="12">
        <v>0.9235307465395961</v>
      </c>
      <c r="AL4412" s="12">
        <v>0.95</v>
      </c>
      <c r="AN4412" s="12">
        <v>0.9681255946717412</v>
      </c>
      <c r="AO4412" s="12">
        <v>0.95393691853868845</v>
      </c>
      <c r="AP4412" s="12">
        <v>1.064308790885149E-2</v>
      </c>
      <c r="AQ4412" s="8">
        <v>2348374</v>
      </c>
      <c r="AR4412" s="16">
        <v>-1.7494021390786041E-2</v>
      </c>
      <c r="AS4412" s="7">
        <v>85707.080291970808</v>
      </c>
      <c r="AT4412" s="7">
        <v>558.60466222645096</v>
      </c>
      <c r="AU4412" s="7">
        <v>93.100777037741821</v>
      </c>
      <c r="AV4412" s="7">
        <v>149</v>
      </c>
      <c r="AW4412" s="16">
        <v>0.62483742978350221</v>
      </c>
      <c r="AX4412" s="16">
        <v>3.8829465965260823E-2</v>
      </c>
      <c r="AY4412" s="7">
        <v>40626870.200000003</v>
      </c>
      <c r="AZ4412" s="10">
        <v>17.3</v>
      </c>
      <c r="BA4412" s="16">
        <v>0</v>
      </c>
      <c r="BB4412" s="7">
        <v>2313193.7135263057</v>
      </c>
      <c r="BC4412" s="16">
        <v>-2.8609453351561821E-2</v>
      </c>
      <c r="BD4412" s="13">
        <v>1463996.6499999997</v>
      </c>
      <c r="BE4412" s="13">
        <v>0.62340864359765513</v>
      </c>
      <c r="BF4412" s="16">
        <v>2.9328832147066039E-2</v>
      </c>
      <c r="BG4412" s="44">
        <v>0.20264884556046392</v>
      </c>
      <c r="BH4412" s="43">
        <v>27.4</v>
      </c>
      <c r="BI4412" s="2">
        <v>25.677</v>
      </c>
    </row>
    <row r="4413" spans="1:61" x14ac:dyDescent="0.2">
      <c r="A4413" s="2">
        <v>2006</v>
      </c>
      <c r="B4413" s="4" t="s">
        <v>0</v>
      </c>
      <c r="C4413" s="4" t="s">
        <v>255</v>
      </c>
      <c r="D4413" s="4" t="s">
        <v>256</v>
      </c>
      <c r="E4413" s="52" t="s">
        <v>257</v>
      </c>
      <c r="F4413" s="4" t="s">
        <v>115</v>
      </c>
      <c r="I4413" s="7">
        <v>103324.24799999999</v>
      </c>
      <c r="J4413" s="8">
        <v>103324.24799999999</v>
      </c>
      <c r="K4413" s="16">
        <v>-5.6506447831184081E-2</v>
      </c>
      <c r="O4413" s="7">
        <v>619945.4879999999</v>
      </c>
      <c r="P4413" s="8">
        <v>619945.4879999999</v>
      </c>
      <c r="Q4413" s="16">
        <v>-5.6506447831184081E-2</v>
      </c>
      <c r="R4413" s="40"/>
      <c r="S4413" s="16"/>
      <c r="T4413" s="10">
        <v>32.659999999999997</v>
      </c>
      <c r="U4413" s="16">
        <v>-9.4024871094935403E-3</v>
      </c>
      <c r="V4413" s="7"/>
      <c r="W4413" s="7"/>
      <c r="X4413" s="10">
        <v>6</v>
      </c>
      <c r="AA4413" s="7">
        <v>1134768</v>
      </c>
      <c r="AD4413" s="7">
        <v>47</v>
      </c>
      <c r="AE4413" s="7">
        <v>4047</v>
      </c>
      <c r="AF4413" s="7">
        <v>23</v>
      </c>
      <c r="AG4413" s="8">
        <v>4024</v>
      </c>
      <c r="AH4413" s="16">
        <v>-5.6506447831184081E-2</v>
      </c>
      <c r="AI4413" s="7">
        <v>3886</v>
      </c>
      <c r="AJ4413" s="7">
        <v>138</v>
      </c>
      <c r="AK4413" s="12">
        <v>0.96021744502100326</v>
      </c>
      <c r="AL4413" s="12">
        <v>0.95</v>
      </c>
      <c r="AM4413" s="12">
        <v>0.96217445212999997</v>
      </c>
      <c r="AN4413" s="12">
        <v>0.96570576540755471</v>
      </c>
      <c r="AO4413" s="12">
        <v>0.99431677786014327</v>
      </c>
      <c r="AP4413" s="12">
        <v>8.0749170680456839E-2</v>
      </c>
      <c r="AQ4413" s="8">
        <v>2283212</v>
      </c>
      <c r="AR4413" s="16">
        <v>-6.2341710420675045E-2</v>
      </c>
      <c r="AS4413" s="7">
        <v>83634.139194139192</v>
      </c>
      <c r="AT4413" s="7">
        <v>567.39860834990054</v>
      </c>
      <c r="AU4413" s="7">
        <v>94.566434724983424</v>
      </c>
      <c r="AV4413" s="7">
        <v>149</v>
      </c>
      <c r="AW4413" s="16">
        <v>0.63467405855693571</v>
      </c>
      <c r="AX4413" s="16">
        <v>-6.1847402942792895E-3</v>
      </c>
      <c r="AY4413" s="7">
        <v>39499567.600000001</v>
      </c>
      <c r="AZ4413" s="10">
        <v>17.3</v>
      </c>
      <c r="BA4413" s="16">
        <v>0</v>
      </c>
      <c r="BB4413" s="7">
        <v>2269660.1306793634</v>
      </c>
      <c r="BC4413" s="16">
        <v>-1.0742510620008416E-3</v>
      </c>
      <c r="BD4413" s="13">
        <v>1431328</v>
      </c>
      <c r="BE4413" s="13">
        <v>0.62689229033484406</v>
      </c>
      <c r="BF4413" s="16">
        <v>2.9255560077596169E-2</v>
      </c>
      <c r="BG4413" s="44">
        <v>0.20444584363397061</v>
      </c>
      <c r="BH4413" s="43">
        <v>27.3</v>
      </c>
      <c r="BI4413" s="2">
        <v>25.677</v>
      </c>
    </row>
    <row r="4414" spans="1:61" x14ac:dyDescent="0.2">
      <c r="A4414" s="2">
        <v>2006</v>
      </c>
      <c r="B4414" s="4" t="s">
        <v>1</v>
      </c>
      <c r="C4414" s="4" t="s">
        <v>255</v>
      </c>
      <c r="D4414" s="4" t="s">
        <v>256</v>
      </c>
      <c r="E4414" s="52" t="s">
        <v>257</v>
      </c>
      <c r="F4414" s="4" t="s">
        <v>115</v>
      </c>
      <c r="I4414" s="7">
        <v>107689.338</v>
      </c>
      <c r="J4414" s="8">
        <v>107689.338</v>
      </c>
      <c r="K4414" s="16">
        <v>-3.0289017341040392E-2</v>
      </c>
      <c r="O4414" s="7">
        <v>646136.02800000005</v>
      </c>
      <c r="P4414" s="8">
        <v>646136.02800000005</v>
      </c>
      <c r="Q4414" s="16">
        <v>-3.0289017341040281E-2</v>
      </c>
      <c r="R4414" s="40"/>
      <c r="S4414" s="16"/>
      <c r="T4414" s="10">
        <v>32.659999999999997</v>
      </c>
      <c r="U4414" s="16">
        <v>4.9230769230768079E-3</v>
      </c>
      <c r="V4414" s="7"/>
      <c r="W4414" s="7"/>
      <c r="X4414" s="10">
        <v>6</v>
      </c>
      <c r="AA4414" s="7">
        <v>1182708</v>
      </c>
      <c r="AD4414" s="7">
        <v>47</v>
      </c>
      <c r="AE4414" s="7">
        <v>4319</v>
      </c>
      <c r="AF4414" s="7">
        <v>125</v>
      </c>
      <c r="AG4414" s="8">
        <v>4194</v>
      </c>
      <c r="AH4414" s="16">
        <v>-3.0289017341040503E-2</v>
      </c>
      <c r="AI4414" s="7">
        <v>4079</v>
      </c>
      <c r="AJ4414" s="7">
        <v>115</v>
      </c>
      <c r="AK4414" s="12">
        <v>0.94443158138457972</v>
      </c>
      <c r="AL4414" s="12">
        <v>0.95</v>
      </c>
      <c r="AN4414" s="12">
        <v>0.97257987601335238</v>
      </c>
      <c r="AO4414" s="12">
        <v>0.97105811530446862</v>
      </c>
      <c r="AP4414" s="12">
        <v>3.9132402114068432E-2</v>
      </c>
      <c r="AQ4414" s="8">
        <v>2388459</v>
      </c>
      <c r="AR4414" s="16">
        <v>-1.9287337934296711E-2</v>
      </c>
      <c r="AS4414" s="7">
        <v>86039.589337175785</v>
      </c>
      <c r="AT4414" s="7">
        <v>569.49427753934197</v>
      </c>
      <c r="AU4414" s="7">
        <v>94.915712923223666</v>
      </c>
      <c r="AV4414" s="7">
        <v>149</v>
      </c>
      <c r="AW4414" s="16">
        <v>0.63701820753841387</v>
      </c>
      <c r="AX4414" s="16">
        <v>1.1345317938523447E-2</v>
      </c>
      <c r="AY4414" s="7">
        <v>41320340.700000003</v>
      </c>
      <c r="AZ4414" s="10">
        <v>17.3</v>
      </c>
      <c r="BA4414" s="16">
        <v>0</v>
      </c>
      <c r="BB4414" s="7">
        <v>2281788.531955644</v>
      </c>
      <c r="BC4414" s="16">
        <v>-7.3249145337553005E-3</v>
      </c>
      <c r="BD4414" s="13">
        <v>1460313.2</v>
      </c>
      <c r="BE4414" s="13">
        <v>0.61140392194297666</v>
      </c>
      <c r="BF4414" s="16">
        <v>2.8305141480072994E-2</v>
      </c>
      <c r="BG4414" s="44">
        <v>0.20023052953757217</v>
      </c>
      <c r="BH4414" s="43">
        <v>27.76</v>
      </c>
      <c r="BI4414" s="2">
        <v>25.677</v>
      </c>
    </row>
    <row r="4415" spans="1:61" x14ac:dyDescent="0.2">
      <c r="A4415" s="2">
        <v>2006</v>
      </c>
      <c r="B4415" s="4" t="s">
        <v>2</v>
      </c>
      <c r="C4415" s="4" t="s">
        <v>255</v>
      </c>
      <c r="D4415" s="4" t="s">
        <v>256</v>
      </c>
      <c r="E4415" s="52" t="s">
        <v>257</v>
      </c>
      <c r="F4415" s="4" t="s">
        <v>115</v>
      </c>
      <c r="I4415" s="7">
        <v>106585.227</v>
      </c>
      <c r="J4415" s="8">
        <v>106585.227</v>
      </c>
      <c r="K4415" s="16">
        <v>-5.1200000000000023E-2</v>
      </c>
      <c r="O4415" s="7">
        <v>639511.36199999996</v>
      </c>
      <c r="P4415" s="8">
        <v>639511.36199999996</v>
      </c>
      <c r="Q4415" s="16">
        <v>-5.1200000000000023E-2</v>
      </c>
      <c r="R4415" s="40"/>
      <c r="S4415" s="16"/>
      <c r="T4415" s="10">
        <v>32.5</v>
      </c>
      <c r="U4415" s="16">
        <v>0</v>
      </c>
      <c r="V4415" s="7"/>
      <c r="W4415" s="7"/>
      <c r="X4415" s="10">
        <v>6</v>
      </c>
      <c r="AA4415" s="7">
        <v>1170582</v>
      </c>
      <c r="AD4415" s="7">
        <v>47</v>
      </c>
      <c r="AE4415" s="7">
        <v>4242</v>
      </c>
      <c r="AF4415" s="7">
        <v>91</v>
      </c>
      <c r="AG4415" s="8">
        <v>4151</v>
      </c>
      <c r="AH4415" s="16">
        <v>-5.1200000000000023E-2</v>
      </c>
      <c r="AI4415" s="7">
        <v>3992</v>
      </c>
      <c r="AJ4415" s="7">
        <v>159</v>
      </c>
      <c r="AK4415" s="12">
        <v>0.94106553512494107</v>
      </c>
      <c r="AL4415" s="12">
        <v>0.95</v>
      </c>
      <c r="AN4415" s="12">
        <v>0.96169597687304265</v>
      </c>
      <c r="AO4415" s="12">
        <v>0.97854785478547857</v>
      </c>
      <c r="AP4415" s="12">
        <v>-3.2172710685710593E-3</v>
      </c>
      <c r="AQ4415" s="8">
        <v>2304790</v>
      </c>
      <c r="AR4415" s="16">
        <v>-1.6771020727331498E-2</v>
      </c>
      <c r="AS4415" s="7">
        <v>87302.65151515152</v>
      </c>
      <c r="AT4415" s="7">
        <v>555.23729221874248</v>
      </c>
      <c r="AU4415" s="7">
        <v>92.539548703123742</v>
      </c>
      <c r="AV4415" s="7">
        <v>149</v>
      </c>
      <c r="AW4415" s="16">
        <v>0.62107079666525999</v>
      </c>
      <c r="AX4415" s="16">
        <v>3.6286866855679278E-2</v>
      </c>
      <c r="AY4415" s="7">
        <v>39872867</v>
      </c>
      <c r="AZ4415" s="10">
        <v>17.3</v>
      </c>
      <c r="BA4415" s="16">
        <v>0</v>
      </c>
      <c r="BB4415" s="7">
        <v>2269286.0157028367</v>
      </c>
      <c r="BC4415" s="16">
        <v>-2.8705160534696753E-2</v>
      </c>
      <c r="BD4415" s="13">
        <v>1427109.5999999999</v>
      </c>
      <c r="BE4415" s="13">
        <v>0.61919289826838886</v>
      </c>
      <c r="BF4415" s="16">
        <v>2.8171421185551021E-2</v>
      </c>
      <c r="BG4415" s="44">
        <v>0.20095183794774571</v>
      </c>
      <c r="BH4415" s="43">
        <v>26.4</v>
      </c>
      <c r="BI4415" s="2">
        <v>25.677</v>
      </c>
    </row>
    <row r="4416" spans="1:61" x14ac:dyDescent="0.2">
      <c r="A4416" s="2">
        <v>2006</v>
      </c>
      <c r="B4416" s="4" t="s">
        <v>3</v>
      </c>
      <c r="C4416" s="4" t="s">
        <v>255</v>
      </c>
      <c r="D4416" s="4" t="s">
        <v>256</v>
      </c>
      <c r="E4416" s="52" t="s">
        <v>257</v>
      </c>
      <c r="F4416" s="4" t="s">
        <v>115</v>
      </c>
      <c r="I4416" s="7">
        <v>110102.976</v>
      </c>
      <c r="J4416" s="8">
        <v>110102.976</v>
      </c>
      <c r="K4416" s="16">
        <v>-3.2490974729241895E-2</v>
      </c>
      <c r="O4416" s="7">
        <v>660617.85599999991</v>
      </c>
      <c r="P4416" s="8">
        <v>660617.85599999991</v>
      </c>
      <c r="Q4416" s="16">
        <v>-3.2490974729242006E-2</v>
      </c>
      <c r="R4416" s="40"/>
      <c r="S4416" s="16"/>
      <c r="T4416" s="10">
        <v>32.35</v>
      </c>
      <c r="U4416" s="16">
        <v>-4.6153846153845768E-3</v>
      </c>
      <c r="V4416" s="7"/>
      <c r="W4416" s="7"/>
      <c r="X4416" s="10">
        <v>6</v>
      </c>
      <c r="AA4416" s="7">
        <v>1209216</v>
      </c>
      <c r="AD4416" s="7">
        <v>47</v>
      </c>
      <c r="AE4416" s="7">
        <v>4353</v>
      </c>
      <c r="AF4416" s="7">
        <v>65</v>
      </c>
      <c r="AG4416" s="8">
        <v>4288</v>
      </c>
      <c r="AH4416" s="16">
        <v>-3.2490974729241895E-2</v>
      </c>
      <c r="AI4416" s="7">
        <v>4092</v>
      </c>
      <c r="AJ4416" s="7">
        <v>196</v>
      </c>
      <c r="AK4416" s="12">
        <v>0.94004135079255691</v>
      </c>
      <c r="AL4416" s="12">
        <v>0.95</v>
      </c>
      <c r="AN4416" s="12">
        <v>0.95429104477611937</v>
      </c>
      <c r="AO4416" s="12">
        <v>0.98506776935446816</v>
      </c>
      <c r="AP4416" s="12">
        <v>-2.5030449412687616E-2</v>
      </c>
      <c r="AQ4416" s="8">
        <v>2355680</v>
      </c>
      <c r="AR4416" s="16">
        <v>1.1373052434537234E-2</v>
      </c>
      <c r="AS4416" s="7">
        <v>84041.384231180869</v>
      </c>
      <c r="AT4416" s="7">
        <v>549.3656716417911</v>
      </c>
      <c r="AU4416" s="7">
        <v>91.560945273631845</v>
      </c>
      <c r="AV4416" s="7">
        <v>149</v>
      </c>
      <c r="AW4416" s="16">
        <v>0.61450298841363649</v>
      </c>
      <c r="AX4416" s="16">
        <v>4.5337072852114968E-2</v>
      </c>
      <c r="AY4416" s="7">
        <v>40753264</v>
      </c>
      <c r="AZ4416" s="10">
        <v>17.3</v>
      </c>
      <c r="BA4416" s="16">
        <v>0</v>
      </c>
      <c r="BB4416" s="7">
        <v>2324400.2317519896</v>
      </c>
      <c r="BC4416" s="16">
        <v>-3.213131477471308E-2</v>
      </c>
      <c r="BD4416" s="13">
        <v>1451518.25</v>
      </c>
      <c r="BE4416" s="13">
        <v>0.61617802502886643</v>
      </c>
      <c r="BF4416" s="16">
        <v>2.755902420063238E-2</v>
      </c>
      <c r="BG4416" s="44">
        <v>0.19992797697237719</v>
      </c>
      <c r="BH4416" s="43">
        <v>28.03</v>
      </c>
      <c r="BI4416" s="2">
        <v>25.677</v>
      </c>
    </row>
    <row r="4417" spans="1:61" x14ac:dyDescent="0.2">
      <c r="A4417" s="2">
        <v>2006</v>
      </c>
      <c r="B4417" s="4" t="s">
        <v>4</v>
      </c>
      <c r="C4417" s="4" t="s">
        <v>255</v>
      </c>
      <c r="D4417" s="4" t="s">
        <v>256</v>
      </c>
      <c r="E4417" s="52" t="s">
        <v>257</v>
      </c>
      <c r="F4417" s="4" t="s">
        <v>115</v>
      </c>
      <c r="I4417" s="7">
        <v>111284.118</v>
      </c>
      <c r="J4417" s="8">
        <v>111284.118</v>
      </c>
      <c r="K4417" s="16">
        <v>-2.9339305711086117E-2</v>
      </c>
      <c r="O4417" s="7">
        <v>667704.70799999998</v>
      </c>
      <c r="P4417" s="8">
        <v>667704.70799999998</v>
      </c>
      <c r="Q4417" s="16">
        <v>-2.9339305711086228E-2</v>
      </c>
      <c r="R4417" s="40"/>
      <c r="S4417" s="16"/>
      <c r="T4417" s="10">
        <v>32.28</v>
      </c>
      <c r="U4417" s="16">
        <v>-3.063063063063054E-2</v>
      </c>
      <c r="V4417" s="7"/>
      <c r="W4417" s="7"/>
      <c r="X4417" s="10">
        <v>6</v>
      </c>
      <c r="AA4417" s="7">
        <v>1222188</v>
      </c>
      <c r="AD4417" s="7">
        <v>47</v>
      </c>
      <c r="AE4417" s="7">
        <v>4405</v>
      </c>
      <c r="AF4417" s="7">
        <v>71</v>
      </c>
      <c r="AG4417" s="8">
        <v>4334</v>
      </c>
      <c r="AH4417" s="16">
        <v>-2.9339305711086228E-2</v>
      </c>
      <c r="AI4417" s="7">
        <v>4132</v>
      </c>
      <c r="AJ4417" s="7">
        <v>202</v>
      </c>
      <c r="AK4417" s="12">
        <v>0.93802497162315546</v>
      </c>
      <c r="AL4417" s="12">
        <v>0.95</v>
      </c>
      <c r="AN4417" s="12">
        <v>0.95339178587909557</v>
      </c>
      <c r="AO4417" s="12">
        <v>0.98388195232690123</v>
      </c>
      <c r="AP4417" s="12">
        <v>-3.2304086394598364E-2</v>
      </c>
      <c r="AQ4417" s="8">
        <v>2467055</v>
      </c>
      <c r="AR4417" s="16">
        <v>4.2042323630771206E-2</v>
      </c>
      <c r="AS4417" s="7">
        <v>88583.662477558348</v>
      </c>
      <c r="AT4417" s="7">
        <v>569.23281033687124</v>
      </c>
      <c r="AU4417" s="7">
        <v>94.872135056145211</v>
      </c>
      <c r="AV4417" s="7">
        <v>149</v>
      </c>
      <c r="AW4417" s="16">
        <v>0.636725738631847</v>
      </c>
      <c r="AX4417" s="16">
        <v>7.3539218968941666E-2</v>
      </c>
      <c r="AY4417" s="7">
        <v>42680051.5</v>
      </c>
      <c r="AZ4417" s="10">
        <v>17.3</v>
      </c>
      <c r="BA4417" s="16">
        <v>0</v>
      </c>
      <c r="BB4417" s="7">
        <v>2330727.6632280368</v>
      </c>
      <c r="BC4417" s="16">
        <v>-4.8930942329210969E-2</v>
      </c>
      <c r="BD4417" s="13">
        <v>1526446.5999999999</v>
      </c>
      <c r="BE4417" s="13">
        <v>0.61873229417260656</v>
      </c>
      <c r="BF4417" s="16">
        <v>2.7211975554595119E-2</v>
      </c>
      <c r="BG4417" s="44">
        <v>0.20095235276797874</v>
      </c>
      <c r="BH4417" s="43">
        <v>27.85</v>
      </c>
      <c r="BI4417" s="2">
        <v>25.677</v>
      </c>
    </row>
    <row r="4418" spans="1:61" x14ac:dyDescent="0.2">
      <c r="A4418" s="2">
        <v>2006</v>
      </c>
      <c r="B4418" s="4" t="s">
        <v>11</v>
      </c>
      <c r="C4418" s="4" t="s">
        <v>255</v>
      </c>
      <c r="D4418" s="4" t="s">
        <v>256</v>
      </c>
      <c r="E4418" s="52" t="s">
        <v>257</v>
      </c>
      <c r="F4418" s="4" t="s">
        <v>115</v>
      </c>
      <c r="I4418" s="7">
        <v>108588.033</v>
      </c>
      <c r="J4418" s="8">
        <v>108588.033</v>
      </c>
      <c r="K4418" s="16">
        <v>-5.2855543113101922E-2</v>
      </c>
      <c r="O4418" s="7">
        <v>651528.19799999997</v>
      </c>
      <c r="P4418" s="8">
        <v>651528.19799999997</v>
      </c>
      <c r="Q4418" s="16">
        <v>-5.2855543113101922E-2</v>
      </c>
      <c r="R4418" s="40"/>
      <c r="S4418" s="16"/>
      <c r="T4418" s="10">
        <v>32.64</v>
      </c>
      <c r="U4418" s="16">
        <v>-1.223990208078285E-3</v>
      </c>
      <c r="V4418" s="7"/>
      <c r="W4418" s="7"/>
      <c r="X4418" s="10">
        <v>6</v>
      </c>
      <c r="AA4418" s="7">
        <v>1192578</v>
      </c>
      <c r="AD4418" s="7">
        <v>47</v>
      </c>
      <c r="AE4418" s="7">
        <v>4275</v>
      </c>
      <c r="AF4418" s="7">
        <v>46</v>
      </c>
      <c r="AG4418" s="8">
        <v>4229</v>
      </c>
      <c r="AH4418" s="16">
        <v>-5.2855543113101922E-2</v>
      </c>
      <c r="AI4418" s="7">
        <v>4153</v>
      </c>
      <c r="AJ4418" s="7">
        <v>76</v>
      </c>
      <c r="AK4418" s="12">
        <v>0.97146198830409358</v>
      </c>
      <c r="AL4418" s="12">
        <v>0.95</v>
      </c>
      <c r="AM4418" s="12">
        <v>0.97146198834940001</v>
      </c>
      <c r="AN4418" s="12">
        <v>0.98202884842752425</v>
      </c>
      <c r="AO4418" s="12">
        <v>0.98923976608187136</v>
      </c>
      <c r="AP4418" s="12">
        <v>9.9488166556894519E-2</v>
      </c>
      <c r="AQ4418" s="8">
        <v>2456902</v>
      </c>
      <c r="AR4418" s="16">
        <v>-3.8663043628098803E-3</v>
      </c>
      <c r="AS4418" s="7">
        <v>90895.375508694036</v>
      </c>
      <c r="AT4418" s="7">
        <v>580.96524000945851</v>
      </c>
      <c r="AU4418" s="7">
        <v>96.827540001576423</v>
      </c>
      <c r="AV4418" s="7">
        <v>149</v>
      </c>
      <c r="AW4418" s="16">
        <v>0.64984926175554647</v>
      </c>
      <c r="AX4418" s="16">
        <v>5.1723090806349958E-2</v>
      </c>
      <c r="AY4418" s="7">
        <v>42504404.600000001</v>
      </c>
      <c r="AZ4418" s="10">
        <v>17.3</v>
      </c>
      <c r="BA4418" s="16">
        <v>0</v>
      </c>
      <c r="BB4418" s="7">
        <v>2282372.2789855436</v>
      </c>
      <c r="BC4418" s="16">
        <v>-2.6606236390913737E-2</v>
      </c>
      <c r="BD4418" s="13">
        <v>1514856.15</v>
      </c>
      <c r="BE4418" s="13">
        <v>0.61657166219898063</v>
      </c>
      <c r="BF4418" s="16">
        <v>2.6699119321549392E-2</v>
      </c>
      <c r="BG4418" s="44">
        <v>0.19888766884906314</v>
      </c>
      <c r="BH4418" s="43">
        <v>27.03</v>
      </c>
      <c r="BI4418" s="2">
        <v>25.677</v>
      </c>
    </row>
    <row r="4419" spans="1:61" x14ac:dyDescent="0.2">
      <c r="A4419" s="2">
        <v>2006</v>
      </c>
      <c r="B4419" s="4" t="s">
        <v>5</v>
      </c>
      <c r="C4419" s="4" t="s">
        <v>255</v>
      </c>
      <c r="D4419" s="4" t="s">
        <v>256</v>
      </c>
      <c r="E4419" s="52" t="s">
        <v>257</v>
      </c>
      <c r="F4419" s="4" t="s">
        <v>115</v>
      </c>
      <c r="I4419" s="7">
        <v>110359.746</v>
      </c>
      <c r="J4419" s="8">
        <v>110359.746</v>
      </c>
      <c r="K4419" s="16">
        <v>-1.849737382964145E-2</v>
      </c>
      <c r="O4419" s="7">
        <v>662158.47600000002</v>
      </c>
      <c r="P4419" s="8">
        <v>662158.47600000002</v>
      </c>
      <c r="Q4419" s="16">
        <v>-1.849737382964145E-2</v>
      </c>
      <c r="R4419" s="40"/>
      <c r="S4419" s="16"/>
      <c r="T4419" s="10">
        <v>32.67</v>
      </c>
      <c r="U4419" s="16">
        <v>-6.6889632107023367E-3</v>
      </c>
      <c r="V4419" s="7"/>
      <c r="W4419" s="7"/>
      <c r="X4419" s="10">
        <v>6</v>
      </c>
      <c r="AA4419" s="7">
        <v>1212036</v>
      </c>
      <c r="AD4419" s="7">
        <v>47</v>
      </c>
      <c r="AE4419" s="7">
        <v>4321</v>
      </c>
      <c r="AF4419" s="7">
        <v>23</v>
      </c>
      <c r="AG4419" s="8">
        <v>4298</v>
      </c>
      <c r="AH4419" s="16">
        <v>-1.849737382964145E-2</v>
      </c>
      <c r="AI4419" s="7">
        <v>4252</v>
      </c>
      <c r="AJ4419" s="7">
        <v>46</v>
      </c>
      <c r="AK4419" s="12">
        <v>0.98403147419578796</v>
      </c>
      <c r="AL4419" s="12">
        <v>0.95</v>
      </c>
      <c r="AM4419" s="12">
        <v>0.98431474195788005</v>
      </c>
      <c r="AN4419" s="12">
        <v>0.98929734760353649</v>
      </c>
      <c r="AO4419" s="12">
        <v>0.99467715806526269</v>
      </c>
      <c r="AP4419" s="12">
        <v>5.8942333208478637E-2</v>
      </c>
      <c r="AQ4419" s="8">
        <v>2410720</v>
      </c>
      <c r="AR4419" s="16">
        <v>2.8641016352214166E-2</v>
      </c>
      <c r="AS4419" s="7">
        <v>86004.994648590786</v>
      </c>
      <c r="AT4419" s="7">
        <v>560.89343880874821</v>
      </c>
      <c r="AU4419" s="7">
        <v>93.482239801458036</v>
      </c>
      <c r="AV4419" s="7">
        <v>149</v>
      </c>
      <c r="AW4419" s="16">
        <v>0.62739758256012101</v>
      </c>
      <c r="AX4419" s="16">
        <v>4.8026759098730665E-2</v>
      </c>
      <c r="AY4419" s="7">
        <v>41705456</v>
      </c>
      <c r="AZ4419" s="10">
        <v>17.3</v>
      </c>
      <c r="BA4419" s="16">
        <v>0</v>
      </c>
      <c r="BB4419" s="7">
        <v>2233954.4928601854</v>
      </c>
      <c r="BC4419" s="16">
        <v>-2.2487517315515994E-2</v>
      </c>
      <c r="BD4419" s="13">
        <v>1495930.15</v>
      </c>
      <c r="BE4419" s="13">
        <v>0.62053251725625536</v>
      </c>
      <c r="BF4419" s="16">
        <v>2.6462881435285777E-2</v>
      </c>
      <c r="BG4419" s="44">
        <v>0.20026868396199946</v>
      </c>
      <c r="BH4419" s="43">
        <v>28.03</v>
      </c>
      <c r="BI4419" s="2">
        <v>25.677</v>
      </c>
    </row>
    <row r="4420" spans="1:61" x14ac:dyDescent="0.2">
      <c r="A4420" s="2">
        <v>2006</v>
      </c>
      <c r="B4420" s="4" t="s">
        <v>6</v>
      </c>
      <c r="C4420" s="4" t="s">
        <v>255</v>
      </c>
      <c r="D4420" s="4" t="s">
        <v>256</v>
      </c>
      <c r="E4420" s="52" t="s">
        <v>257</v>
      </c>
      <c r="F4420" s="4" t="s">
        <v>115</v>
      </c>
      <c r="I4420" s="7">
        <v>110821.932</v>
      </c>
      <c r="J4420" s="8">
        <v>110821.932</v>
      </c>
      <c r="K4420" s="16">
        <v>-3.3587102552619763E-2</v>
      </c>
      <c r="O4420" s="7">
        <v>664931.59199999995</v>
      </c>
      <c r="P4420" s="8">
        <v>664931.59199999995</v>
      </c>
      <c r="Q4420" s="16">
        <v>-3.3587102552619874E-2</v>
      </c>
      <c r="R4420" s="40"/>
      <c r="S4420" s="16"/>
      <c r="T4420" s="10">
        <v>32.729999999999997</v>
      </c>
      <c r="U4420" s="16">
        <v>-1.5046644598254555E-2</v>
      </c>
      <c r="V4420" s="7"/>
      <c r="W4420" s="7"/>
      <c r="X4420" s="10">
        <v>6</v>
      </c>
      <c r="AA4420" s="7">
        <v>1217112</v>
      </c>
      <c r="AD4420" s="7">
        <v>47</v>
      </c>
      <c r="AE4420" s="7">
        <v>4330</v>
      </c>
      <c r="AF4420" s="7">
        <v>14</v>
      </c>
      <c r="AG4420" s="8">
        <v>4316</v>
      </c>
      <c r="AH4420" s="16">
        <v>-3.3587102552619763E-2</v>
      </c>
      <c r="AI4420" s="7">
        <v>4267</v>
      </c>
      <c r="AJ4420" s="7">
        <v>49</v>
      </c>
      <c r="AK4420" s="12">
        <v>0.98545034642032336</v>
      </c>
      <c r="AL4420" s="12">
        <v>0.95</v>
      </c>
      <c r="AM4420" s="12">
        <v>0.98545346423229996</v>
      </c>
      <c r="AN4420" s="12">
        <v>0.98864689527340133</v>
      </c>
      <c r="AO4420" s="12">
        <v>0.99676674364896078</v>
      </c>
      <c r="AP4420" s="12">
        <v>3.0407709286116802E-2</v>
      </c>
      <c r="AQ4420" s="8">
        <v>2462256</v>
      </c>
      <c r="AR4420" s="16">
        <v>1.3206526972275867E-2</v>
      </c>
      <c r="AS4420" s="7">
        <v>90192.527472527465</v>
      </c>
      <c r="AT4420" s="7">
        <v>570.49490268767374</v>
      </c>
      <c r="AU4420" s="7">
        <v>95.082483781278953</v>
      </c>
      <c r="AV4420" s="7">
        <v>149</v>
      </c>
      <c r="AW4420" s="16">
        <v>0.63813747504214058</v>
      </c>
      <c r="AX4420" s="16">
        <v>4.8419914146937693E-2</v>
      </c>
      <c r="AY4420" s="7">
        <v>42597028.800000004</v>
      </c>
      <c r="AZ4420" s="10">
        <v>17.3</v>
      </c>
      <c r="BA4420" s="16">
        <v>0</v>
      </c>
      <c r="BB4420" s="7">
        <v>2335501.9156903126</v>
      </c>
      <c r="BC4420" s="16">
        <v>-2.9391271115206574E-2</v>
      </c>
      <c r="BD4420" s="13">
        <v>1520267.5</v>
      </c>
      <c r="BE4420" s="13">
        <v>0.61742869141145351</v>
      </c>
      <c r="BF4420" s="16">
        <v>2.5936933056561792E-2</v>
      </c>
      <c r="BG4420" s="44">
        <v>0.2007441204966198</v>
      </c>
      <c r="BH4420" s="43">
        <v>27.3</v>
      </c>
      <c r="BI4420" s="2">
        <v>25.677</v>
      </c>
    </row>
    <row r="4421" spans="1:61" x14ac:dyDescent="0.2">
      <c r="A4421" s="2">
        <v>2006</v>
      </c>
      <c r="B4421" s="4" t="s">
        <v>7</v>
      </c>
      <c r="C4421" s="4" t="s">
        <v>255</v>
      </c>
      <c r="D4421" s="4" t="s">
        <v>256</v>
      </c>
      <c r="E4421" s="52" t="s">
        <v>257</v>
      </c>
      <c r="F4421" s="4" t="s">
        <v>115</v>
      </c>
      <c r="I4421" s="7">
        <v>103683.726</v>
      </c>
      <c r="J4421" s="8">
        <v>103683.726</v>
      </c>
      <c r="K4421" s="16">
        <v>-9.5430107526881747E-2</v>
      </c>
      <c r="O4421" s="7">
        <v>622102.35599999991</v>
      </c>
      <c r="P4421" s="8">
        <v>622102.35599999991</v>
      </c>
      <c r="Q4421" s="16">
        <v>-9.5430107526881747E-2</v>
      </c>
      <c r="R4421" s="40"/>
      <c r="S4421" s="16"/>
      <c r="T4421" s="10">
        <v>32.31</v>
      </c>
      <c r="U4421" s="16">
        <v>-2.2686025408348409E-2</v>
      </c>
      <c r="V4421" s="7"/>
      <c r="W4421" s="7"/>
      <c r="X4421" s="10">
        <v>6</v>
      </c>
      <c r="AA4421" s="7">
        <v>1138716</v>
      </c>
      <c r="AD4421" s="7">
        <v>47</v>
      </c>
      <c r="AE4421" s="7">
        <v>4178</v>
      </c>
      <c r="AF4421" s="7">
        <v>140</v>
      </c>
      <c r="AG4421" s="8">
        <v>4038</v>
      </c>
      <c r="AH4421" s="16">
        <v>-9.5430107526881747E-2</v>
      </c>
      <c r="AI4421" s="7">
        <v>3942</v>
      </c>
      <c r="AJ4421" s="7">
        <v>96</v>
      </c>
      <c r="AK4421" s="12">
        <v>0.94351364289133555</v>
      </c>
      <c r="AL4421" s="12">
        <v>0.95</v>
      </c>
      <c r="AN4421" s="12">
        <v>0.97622585438335807</v>
      </c>
      <c r="AO4421" s="12">
        <v>0.96649114408808046</v>
      </c>
      <c r="AP4421" s="12">
        <v>9.7016251082739924E-3</v>
      </c>
      <c r="AQ4421" s="8">
        <v>2117426</v>
      </c>
      <c r="AR4421" s="16">
        <v>-9.0689060617837769E-2</v>
      </c>
      <c r="AS4421" s="7">
        <v>77789.346069066873</v>
      </c>
      <c r="AT4421" s="7">
        <v>524.37493808816248</v>
      </c>
      <c r="AU4421" s="7">
        <v>87.395823014693747</v>
      </c>
      <c r="AV4421" s="7">
        <v>149</v>
      </c>
      <c r="AW4421" s="16">
        <v>0.58654914774962241</v>
      </c>
      <c r="AX4421" s="16">
        <v>5.2412167909787755E-3</v>
      </c>
      <c r="AY4421" s="7">
        <v>36631469.800000004</v>
      </c>
      <c r="AZ4421" s="10">
        <v>17.3</v>
      </c>
      <c r="BA4421" s="16">
        <v>0</v>
      </c>
      <c r="BB4421" s="7">
        <v>2225537.9778427817</v>
      </c>
      <c r="BC4421" s="16">
        <v>-2.300506993087318E-2</v>
      </c>
      <c r="BD4421" s="13">
        <v>1320372.3</v>
      </c>
      <c r="BE4421" s="13">
        <v>0.62357423588829075</v>
      </c>
      <c r="BF4421" s="16">
        <v>2.5663411384208312E-2</v>
      </c>
      <c r="BG4421" s="44">
        <v>0.20376245331774362</v>
      </c>
      <c r="BH4421" s="43">
        <v>27.22</v>
      </c>
      <c r="BI4421" s="2">
        <v>25.677</v>
      </c>
    </row>
    <row r="4422" spans="1:61" x14ac:dyDescent="0.2">
      <c r="A4422" s="2">
        <v>2007</v>
      </c>
      <c r="B4422" s="4" t="s">
        <v>8</v>
      </c>
      <c r="C4422" s="4" t="s">
        <v>255</v>
      </c>
      <c r="D4422" s="4" t="s">
        <v>256</v>
      </c>
      <c r="E4422" s="52" t="s">
        <v>257</v>
      </c>
      <c r="F4422" s="4" t="s">
        <v>115</v>
      </c>
      <c r="I4422" s="7">
        <v>111771.981</v>
      </c>
      <c r="J4422" s="8">
        <v>111771.981</v>
      </c>
      <c r="K4422" s="16">
        <v>-2.8348214285714213E-2</v>
      </c>
      <c r="O4422" s="7">
        <v>670631.88599999994</v>
      </c>
      <c r="P4422" s="8">
        <v>670631.88599999994</v>
      </c>
      <c r="Q4422" s="16">
        <v>-2.8348214285714435E-2</v>
      </c>
      <c r="R4422" s="40"/>
      <c r="S4422" s="16"/>
      <c r="T4422" s="10">
        <v>33</v>
      </c>
      <c r="U4422" s="16">
        <v>-9.009009009008917E-3</v>
      </c>
      <c r="V4422" s="7"/>
      <c r="W4422" s="7"/>
      <c r="X4422" s="10">
        <v>6</v>
      </c>
      <c r="AA4422" s="7">
        <v>1227546</v>
      </c>
      <c r="AD4422" s="7">
        <v>47</v>
      </c>
      <c r="AE4422" s="7">
        <v>4407</v>
      </c>
      <c r="AF4422" s="7">
        <v>54</v>
      </c>
      <c r="AG4422" s="8">
        <v>4353</v>
      </c>
      <c r="AH4422" s="16">
        <v>-2.8348214285714324E-2</v>
      </c>
      <c r="AI4422" s="7">
        <v>4302</v>
      </c>
      <c r="AJ4422" s="7">
        <v>51</v>
      </c>
      <c r="AK4422" s="12">
        <v>0.97617426820966646</v>
      </c>
      <c r="AL4422" s="12">
        <v>0.95</v>
      </c>
      <c r="AM4422" s="12">
        <v>0.97617426829665999</v>
      </c>
      <c r="AN4422" s="12">
        <v>0.98828394210889037</v>
      </c>
      <c r="AO4422" s="12">
        <v>0.98774676650782844</v>
      </c>
      <c r="AP4422" s="12">
        <v>1.4088882420483007E-2</v>
      </c>
      <c r="AQ4422" s="8">
        <v>1928594</v>
      </c>
      <c r="AR4422" s="16">
        <v>-1.3971423181202147E-2</v>
      </c>
      <c r="AS4422" s="7">
        <v>68804.637887977166</v>
      </c>
      <c r="AT4422" s="7">
        <v>443.0493912244429</v>
      </c>
      <c r="AU4422" s="7">
        <v>73.841565204073817</v>
      </c>
      <c r="AV4422" s="7">
        <v>149</v>
      </c>
      <c r="AW4422" s="16">
        <v>0.49558097452398536</v>
      </c>
      <c r="AX4422" s="16">
        <v>1.4796238030832631E-2</v>
      </c>
      <c r="AY4422" s="7">
        <v>33364676.200000003</v>
      </c>
      <c r="AZ4422" s="10">
        <v>17.3</v>
      </c>
      <c r="BA4422" s="16">
        <v>0</v>
      </c>
      <c r="BB4422" s="7">
        <v>2284534.7229095371</v>
      </c>
      <c r="BC4422" s="16">
        <v>-1.2559774531411773E-2</v>
      </c>
      <c r="BD4422" s="13">
        <v>1197433.3999999997</v>
      </c>
      <c r="BE4422" s="13">
        <v>0.62088412594874798</v>
      </c>
      <c r="BF4422" s="16">
        <v>2.5044371703621959E-2</v>
      </c>
      <c r="BG4422" s="44">
        <v>0.20125903596393777</v>
      </c>
      <c r="BH4422" s="43">
        <v>28.03</v>
      </c>
      <c r="BI4422" s="2">
        <v>25.677</v>
      </c>
    </row>
    <row r="4423" spans="1:61" x14ac:dyDescent="0.2">
      <c r="A4423" s="2">
        <v>2007</v>
      </c>
      <c r="B4423" s="4" t="s">
        <v>9</v>
      </c>
      <c r="C4423" s="4" t="s">
        <v>255</v>
      </c>
      <c r="D4423" s="4" t="s">
        <v>256</v>
      </c>
      <c r="E4423" s="52" t="s">
        <v>257</v>
      </c>
      <c r="F4423" s="4" t="s">
        <v>115</v>
      </c>
      <c r="I4423" s="7">
        <v>102348.522</v>
      </c>
      <c r="J4423" s="8">
        <v>102348.522</v>
      </c>
      <c r="K4423" s="16">
        <v>-2.5081514923497306E-4</v>
      </c>
      <c r="O4423" s="7">
        <v>614091.13199999998</v>
      </c>
      <c r="P4423" s="8">
        <v>614091.13199999998</v>
      </c>
      <c r="Q4423" s="16">
        <v>-2.5081514923486203E-4</v>
      </c>
      <c r="R4423" s="40"/>
      <c r="S4423" s="16"/>
      <c r="T4423" s="10">
        <v>33.17</v>
      </c>
      <c r="U4423" s="16">
        <v>-2.3837551500882737E-2</v>
      </c>
      <c r="V4423" s="7"/>
      <c r="W4423" s="7"/>
      <c r="X4423" s="10">
        <v>6</v>
      </c>
      <c r="AA4423" s="7">
        <v>1124052</v>
      </c>
      <c r="AD4423" s="7">
        <v>47</v>
      </c>
      <c r="AE4423" s="7">
        <v>4004</v>
      </c>
      <c r="AF4423" s="7">
        <v>18</v>
      </c>
      <c r="AG4423" s="8">
        <v>3986</v>
      </c>
      <c r="AH4423" s="16">
        <v>-2.5081514923497306E-4</v>
      </c>
      <c r="AI4423" s="7">
        <v>3934</v>
      </c>
      <c r="AJ4423" s="7">
        <v>52</v>
      </c>
      <c r="AK4423" s="12">
        <v>0.9825174825174825</v>
      </c>
      <c r="AL4423" s="12">
        <v>0.95</v>
      </c>
      <c r="AM4423" s="12">
        <v>0.98251748251748205</v>
      </c>
      <c r="AN4423" s="12">
        <v>0.9869543401906673</v>
      </c>
      <c r="AO4423" s="12">
        <v>0.99550449550449549</v>
      </c>
      <c r="AP4423" s="12">
        <v>1.4694934074314325E-2</v>
      </c>
      <c r="AQ4423" s="8">
        <v>1881586</v>
      </c>
      <c r="AR4423" s="16">
        <v>-2.1070857391396691E-2</v>
      </c>
      <c r="AS4423" s="7">
        <v>73845.604395604401</v>
      </c>
      <c r="AT4423" s="7">
        <v>472.04867034621174</v>
      </c>
      <c r="AU4423" s="7">
        <v>78.674778391035289</v>
      </c>
      <c r="AV4423" s="7">
        <v>149</v>
      </c>
      <c r="AW4423" s="16">
        <v>0.52801864691969991</v>
      </c>
      <c r="AX4423" s="16">
        <v>-2.0825265534244464E-2</v>
      </c>
      <c r="AY4423" s="7">
        <v>32551437.800000001</v>
      </c>
      <c r="AZ4423" s="10">
        <v>17.3</v>
      </c>
      <c r="BA4423" s="16">
        <v>0</v>
      </c>
      <c r="BB4423" s="7">
        <v>2242673.4226645455</v>
      </c>
      <c r="BC4423" s="16">
        <v>9.4482079946183947E-3</v>
      </c>
      <c r="BD4423" s="13">
        <v>1185611.1499999999</v>
      </c>
      <c r="BE4423" s="13">
        <v>0.63011265496235613</v>
      </c>
      <c r="BF4423" s="16">
        <v>2.4920861484147405E-2</v>
      </c>
      <c r="BG4423" s="44">
        <v>0.20309181169417784</v>
      </c>
      <c r="BH4423" s="43">
        <v>25.48</v>
      </c>
      <c r="BI4423" s="2">
        <v>25.677</v>
      </c>
    </row>
    <row r="4424" spans="1:61" x14ac:dyDescent="0.2">
      <c r="A4424" s="2">
        <v>2007</v>
      </c>
      <c r="B4424" s="4" t="s">
        <v>10</v>
      </c>
      <c r="C4424" s="4" t="s">
        <v>255</v>
      </c>
      <c r="D4424" s="4" t="s">
        <v>256</v>
      </c>
      <c r="E4424" s="52" t="s">
        <v>257</v>
      </c>
      <c r="F4424" s="4" t="s">
        <v>115</v>
      </c>
      <c r="I4424" s="7">
        <v>111951.72</v>
      </c>
      <c r="J4424" s="8">
        <v>111951.72</v>
      </c>
      <c r="K4424" s="16">
        <v>3.7107516650808803E-2</v>
      </c>
      <c r="O4424" s="7">
        <v>671710.32000000007</v>
      </c>
      <c r="P4424" s="8">
        <v>671710.32000000007</v>
      </c>
      <c r="Q4424" s="16">
        <v>3.7107516650809025E-2</v>
      </c>
      <c r="R4424" s="40"/>
      <c r="S4424" s="16"/>
      <c r="T4424" s="10">
        <v>32.81</v>
      </c>
      <c r="U4424" s="16">
        <v>3.6708473539310837E-3</v>
      </c>
      <c r="V4424" s="7"/>
      <c r="W4424" s="7"/>
      <c r="X4424" s="10">
        <v>6</v>
      </c>
      <c r="AA4424" s="7">
        <v>1229520</v>
      </c>
      <c r="AD4424" s="7">
        <v>47</v>
      </c>
      <c r="AE4424" s="7">
        <v>4406</v>
      </c>
      <c r="AF4424" s="7">
        <v>46</v>
      </c>
      <c r="AG4424" s="8">
        <v>4360</v>
      </c>
      <c r="AH4424" s="16">
        <v>3.7107516650808803E-2</v>
      </c>
      <c r="AI4424" s="7">
        <v>4190</v>
      </c>
      <c r="AJ4424" s="7">
        <v>170</v>
      </c>
      <c r="AK4424" s="12">
        <v>0.95097594189741264</v>
      </c>
      <c r="AL4424" s="12">
        <v>0.95</v>
      </c>
      <c r="AM4424" s="12">
        <v>0.95975941897412997</v>
      </c>
      <c r="AN4424" s="12">
        <v>0.96100917431192656</v>
      </c>
      <c r="AO4424" s="12">
        <v>0.98955969133000454</v>
      </c>
      <c r="AP4424" s="12">
        <v>-7.3507201947569101E-3</v>
      </c>
      <c r="AQ4424" s="8">
        <v>2340304</v>
      </c>
      <c r="AR4424" s="16">
        <v>-3.4364202635526198E-3</v>
      </c>
      <c r="AS4424" s="7">
        <v>85412.554744525551</v>
      </c>
      <c r="AT4424" s="7">
        <v>536.7669724770642</v>
      </c>
      <c r="AU4424" s="7">
        <v>89.4611620795107</v>
      </c>
      <c r="AV4424" s="7">
        <v>149</v>
      </c>
      <c r="AW4424" s="16">
        <v>0.60041048375510542</v>
      </c>
      <c r="AX4424" s="16">
        <v>-3.9093282290819875E-2</v>
      </c>
      <c r="AY4424" s="7">
        <v>40487259.200000003</v>
      </c>
      <c r="AZ4424" s="10">
        <v>17.3</v>
      </c>
      <c r="BA4424" s="16">
        <v>0</v>
      </c>
      <c r="BB4424" s="7">
        <v>2305244.6077756216</v>
      </c>
      <c r="BC4424" s="16">
        <v>2.6600157191489116E-2</v>
      </c>
      <c r="BD4424" s="13">
        <v>1458777.4999999998</v>
      </c>
      <c r="BE4424" s="13">
        <v>0.62332820864297966</v>
      </c>
      <c r="BF4424" s="16">
        <v>2.4274695617028223E-2</v>
      </c>
      <c r="BG4424" s="44">
        <v>0.20100877415123497</v>
      </c>
      <c r="BH4424" s="43">
        <v>27.4</v>
      </c>
      <c r="BI4424" s="2">
        <v>25.677</v>
      </c>
    </row>
    <row r="4425" spans="1:61" x14ac:dyDescent="0.2">
      <c r="A4425" s="2">
        <v>2007</v>
      </c>
      <c r="B4425" s="4" t="s">
        <v>0</v>
      </c>
      <c r="C4425" s="4" t="s">
        <v>255</v>
      </c>
      <c r="D4425" s="4" t="s">
        <v>256</v>
      </c>
      <c r="E4425" s="52" t="s">
        <v>257</v>
      </c>
      <c r="F4425" s="4" t="s">
        <v>115</v>
      </c>
      <c r="I4425" s="7">
        <v>100294.36199999999</v>
      </c>
      <c r="J4425" s="8">
        <v>100294.36199999999</v>
      </c>
      <c r="K4425" s="16">
        <v>-2.9324055666003934E-2</v>
      </c>
      <c r="O4425" s="7">
        <v>601766.17200000002</v>
      </c>
      <c r="P4425" s="8">
        <v>601766.17200000002</v>
      </c>
      <c r="Q4425" s="16">
        <v>-2.9324055666003823E-2</v>
      </c>
      <c r="R4425" s="40"/>
      <c r="S4425" s="16"/>
      <c r="T4425" s="10">
        <v>32.54</v>
      </c>
      <c r="U4425" s="16">
        <v>-3.674219228413933E-3</v>
      </c>
      <c r="V4425" s="7"/>
      <c r="W4425" s="7"/>
      <c r="X4425" s="10">
        <v>6</v>
      </c>
      <c r="AA4425" s="7">
        <v>1101492</v>
      </c>
      <c r="AD4425" s="7">
        <v>47</v>
      </c>
      <c r="AE4425" s="7">
        <v>4015</v>
      </c>
      <c r="AF4425" s="7">
        <v>109</v>
      </c>
      <c r="AG4425" s="8">
        <v>3906</v>
      </c>
      <c r="AH4425" s="16">
        <v>-2.9324055666003934E-2</v>
      </c>
      <c r="AI4425" s="7">
        <v>3723</v>
      </c>
      <c r="AJ4425" s="7">
        <v>183</v>
      </c>
      <c r="AK4425" s="12">
        <v>0.92727272727272725</v>
      </c>
      <c r="AL4425" s="12">
        <v>0.95</v>
      </c>
      <c r="AN4425" s="12">
        <v>0.95314900153609827</v>
      </c>
      <c r="AO4425" s="12">
        <v>0.97285180572851804</v>
      </c>
      <c r="AP4425" s="12">
        <v>-1.3002680859171556E-2</v>
      </c>
      <c r="AQ4425" s="8">
        <v>2124903</v>
      </c>
      <c r="AR4425" s="16">
        <v>-6.9336093188017589E-2</v>
      </c>
      <c r="AS4425" s="7">
        <v>77835.274725274721</v>
      </c>
      <c r="AT4425" s="7">
        <v>544.00998463901692</v>
      </c>
      <c r="AU4425" s="7">
        <v>90.668330773169487</v>
      </c>
      <c r="AV4425" s="7">
        <v>149</v>
      </c>
      <c r="AW4425" s="16">
        <v>0.60851228706825156</v>
      </c>
      <c r="AX4425" s="16">
        <v>-4.1220798512181855E-2</v>
      </c>
      <c r="AY4425" s="7">
        <v>36760821.899999999</v>
      </c>
      <c r="AZ4425" s="10">
        <v>17.3</v>
      </c>
      <c r="BA4425" s="16">
        <v>0</v>
      </c>
      <c r="BB4425" s="7">
        <v>2112290.7643534509</v>
      </c>
      <c r="BC4425" s="16">
        <v>1.3077898114131591E-2</v>
      </c>
      <c r="BD4425" s="13">
        <v>1339826.5999999999</v>
      </c>
      <c r="BE4425" s="13">
        <v>0.63053541738140506</v>
      </c>
      <c r="BF4425" s="16">
        <v>2.418469925390546E-2</v>
      </c>
      <c r="BG4425" s="44">
        <v>0.20411622070551455</v>
      </c>
      <c r="BH4425" s="43">
        <v>27.3</v>
      </c>
      <c r="BI4425" s="2">
        <v>25.677</v>
      </c>
    </row>
    <row r="4426" spans="1:61" x14ac:dyDescent="0.2">
      <c r="A4426" s="2">
        <v>2007</v>
      </c>
      <c r="B4426" s="4" t="s">
        <v>1</v>
      </c>
      <c r="C4426" s="4" t="s">
        <v>255</v>
      </c>
      <c r="D4426" s="4" t="s">
        <v>256</v>
      </c>
      <c r="E4426" s="52" t="s">
        <v>257</v>
      </c>
      <c r="F4426" s="4" t="s">
        <v>115</v>
      </c>
      <c r="I4426" s="7">
        <v>108151.524</v>
      </c>
      <c r="J4426" s="8">
        <v>108151.524</v>
      </c>
      <c r="K4426" s="16">
        <v>4.2918454935623185E-3</v>
      </c>
      <c r="O4426" s="7">
        <v>648909.14400000009</v>
      </c>
      <c r="P4426" s="8">
        <v>648909.14400000009</v>
      </c>
      <c r="Q4426" s="16">
        <v>4.2918454935623185E-3</v>
      </c>
      <c r="R4426" s="40"/>
      <c r="S4426" s="16"/>
      <c r="T4426" s="10">
        <v>32.590000000000003</v>
      </c>
      <c r="U4426" s="16">
        <v>-2.1432945499079148E-3</v>
      </c>
      <c r="V4426" s="7"/>
      <c r="W4426" s="7"/>
      <c r="X4426" s="10">
        <v>6</v>
      </c>
      <c r="AA4426" s="7">
        <v>1187784</v>
      </c>
      <c r="AD4426" s="7">
        <v>47</v>
      </c>
      <c r="AE4426" s="7">
        <v>4320</v>
      </c>
      <c r="AF4426" s="7">
        <v>108</v>
      </c>
      <c r="AG4426" s="8">
        <v>4212</v>
      </c>
      <c r="AH4426" s="16">
        <v>4.2918454935623185E-3</v>
      </c>
      <c r="AI4426" s="7">
        <v>4030</v>
      </c>
      <c r="AJ4426" s="7">
        <v>182</v>
      </c>
      <c r="AK4426" s="12">
        <v>0.93287037037037035</v>
      </c>
      <c r="AL4426" s="12">
        <v>0.95</v>
      </c>
      <c r="AN4426" s="12">
        <v>0.95679012345679015</v>
      </c>
      <c r="AO4426" s="12">
        <v>0.97499999999999998</v>
      </c>
      <c r="AP4426" s="12">
        <v>-1.6234915965241958E-2</v>
      </c>
      <c r="AQ4426" s="8">
        <v>1972184</v>
      </c>
      <c r="AR4426" s="16">
        <v>-0.17428601453908144</v>
      </c>
      <c r="AS4426" s="7">
        <v>71044.092219020167</v>
      </c>
      <c r="AT4426" s="7">
        <v>468.22981956315289</v>
      </c>
      <c r="AU4426" s="7">
        <v>78.038303260525481</v>
      </c>
      <c r="AV4426" s="7">
        <v>149</v>
      </c>
      <c r="AW4426" s="16">
        <v>0.5237470017484932</v>
      </c>
      <c r="AX4426" s="16">
        <v>-0.17781470678464106</v>
      </c>
      <c r="AY4426" s="7">
        <v>34118783.200000003</v>
      </c>
      <c r="AZ4426" s="10">
        <v>17.3</v>
      </c>
      <c r="BA4426" s="16">
        <v>0</v>
      </c>
      <c r="BB4426" s="7">
        <v>1884104.7027001134</v>
      </c>
      <c r="BC4426" s="16">
        <v>8.7927901439518008E-2</v>
      </c>
      <c r="BD4426" s="13">
        <v>1430649.4</v>
      </c>
      <c r="BE4426" s="13">
        <v>0.72541375449755185</v>
      </c>
      <c r="BF4426" s="16">
        <v>2.7410070845871753E-2</v>
      </c>
      <c r="BG4426" s="44">
        <v>0.2355239462654389</v>
      </c>
      <c r="BH4426" s="43">
        <v>27.76</v>
      </c>
      <c r="BI4426" s="2">
        <v>25.677</v>
      </c>
    </row>
    <row r="4427" spans="1:61" x14ac:dyDescent="0.2">
      <c r="A4427" s="2">
        <v>2007</v>
      </c>
      <c r="B4427" s="4" t="s">
        <v>2</v>
      </c>
      <c r="C4427" s="4" t="s">
        <v>255</v>
      </c>
      <c r="D4427" s="4" t="s">
        <v>256</v>
      </c>
      <c r="E4427" s="52" t="s">
        <v>257</v>
      </c>
      <c r="F4427" s="4" t="s">
        <v>115</v>
      </c>
      <c r="I4427" s="7">
        <v>104531.067</v>
      </c>
      <c r="J4427" s="8">
        <v>104531.067</v>
      </c>
      <c r="K4427" s="16">
        <v>-1.9272464466393635E-2</v>
      </c>
      <c r="O4427" s="7">
        <v>627186.402</v>
      </c>
      <c r="P4427" s="8">
        <v>627186.402</v>
      </c>
      <c r="Q4427" s="16">
        <v>-1.9272464466393635E-2</v>
      </c>
      <c r="R4427" s="40"/>
      <c r="S4427" s="16"/>
      <c r="T4427" s="10">
        <v>32.46</v>
      </c>
      <c r="U4427" s="16">
        <v>-1.2307692307692575E-3</v>
      </c>
      <c r="V4427" s="7"/>
      <c r="W4427" s="7"/>
      <c r="X4427" s="10">
        <v>6</v>
      </c>
      <c r="AA4427" s="7">
        <v>1148022</v>
      </c>
      <c r="AD4427" s="7">
        <v>47</v>
      </c>
      <c r="AE4427" s="7">
        <v>4188</v>
      </c>
      <c r="AF4427" s="7">
        <v>117</v>
      </c>
      <c r="AG4427" s="8">
        <v>4071</v>
      </c>
      <c r="AH4427" s="16">
        <v>-1.9272464466393635E-2</v>
      </c>
      <c r="AI4427" s="7">
        <v>3769</v>
      </c>
      <c r="AJ4427" s="7">
        <v>302</v>
      </c>
      <c r="AK4427" s="12">
        <v>0.89995224450811839</v>
      </c>
      <c r="AL4427" s="12">
        <v>0.95</v>
      </c>
      <c r="AN4427" s="12">
        <v>0.92581675264062879</v>
      </c>
      <c r="AO4427" s="12">
        <v>0.97206303724928367</v>
      </c>
      <c r="AP4427" s="12">
        <v>-3.730828151020793E-2</v>
      </c>
      <c r="AQ4427" s="8">
        <v>1869624</v>
      </c>
      <c r="AR4427" s="16">
        <v>-0.18880939261277596</v>
      </c>
      <c r="AS4427" s="7">
        <v>70819.090909090912</v>
      </c>
      <c r="AT4427" s="7">
        <v>459.25423728813558</v>
      </c>
      <c r="AU4427" s="7">
        <v>76.542372881355931</v>
      </c>
      <c r="AV4427" s="7">
        <v>149</v>
      </c>
      <c r="AW4427" s="16">
        <v>0.51370720054601293</v>
      </c>
      <c r="AX4427" s="16">
        <v>-0.17286853076286746</v>
      </c>
      <c r="AY4427" s="7">
        <v>32344495.200000003</v>
      </c>
      <c r="AZ4427" s="10">
        <v>17.3</v>
      </c>
      <c r="BA4427" s="16">
        <v>0</v>
      </c>
      <c r="BB4427" s="7">
        <v>1840823.5014133179</v>
      </c>
      <c r="BC4427" s="16">
        <v>7.872586741405728E-2</v>
      </c>
      <c r="BD4427" s="13">
        <v>1358557.65</v>
      </c>
      <c r="BE4427" s="13">
        <v>0.72664752378018249</v>
      </c>
      <c r="BF4427" s="16">
        <v>2.7054367719775655E-2</v>
      </c>
      <c r="BG4427" s="44">
        <v>0.23597815210605738</v>
      </c>
      <c r="BH4427" s="43">
        <v>26.4</v>
      </c>
      <c r="BI4427" s="2">
        <v>25.677</v>
      </c>
    </row>
    <row r="4428" spans="1:61" x14ac:dyDescent="0.2">
      <c r="A4428" s="2">
        <v>2007</v>
      </c>
      <c r="B4428" s="4" t="s">
        <v>3</v>
      </c>
      <c r="C4428" s="4" t="s">
        <v>255</v>
      </c>
      <c r="D4428" s="4" t="s">
        <v>256</v>
      </c>
      <c r="E4428" s="52" t="s">
        <v>257</v>
      </c>
      <c r="F4428" s="4" t="s">
        <v>115</v>
      </c>
      <c r="I4428" s="7">
        <v>109615.113</v>
      </c>
      <c r="J4428" s="8">
        <v>109615.113</v>
      </c>
      <c r="K4428" s="16">
        <v>-4.4309701492537545E-3</v>
      </c>
      <c r="O4428" s="7">
        <v>657690.67799999996</v>
      </c>
      <c r="P4428" s="8">
        <v>657690.67799999996</v>
      </c>
      <c r="Q4428" s="16">
        <v>-4.4309701492536435E-3</v>
      </c>
      <c r="R4428" s="40"/>
      <c r="S4428" s="16"/>
      <c r="T4428" s="10">
        <v>32.65</v>
      </c>
      <c r="U4428" s="16">
        <v>9.2735703245747647E-3</v>
      </c>
      <c r="V4428" s="7"/>
      <c r="W4428" s="7"/>
      <c r="X4428" s="10">
        <v>6</v>
      </c>
      <c r="AA4428" s="7">
        <v>1203858</v>
      </c>
      <c r="AD4428" s="7">
        <v>47</v>
      </c>
      <c r="AE4428" s="7">
        <v>4322</v>
      </c>
      <c r="AF4428" s="7">
        <v>53</v>
      </c>
      <c r="AG4428" s="8">
        <v>4269</v>
      </c>
      <c r="AH4428" s="16">
        <v>-4.4309701492537545E-3</v>
      </c>
      <c r="AI4428" s="7">
        <v>4123</v>
      </c>
      <c r="AJ4428" s="7">
        <v>146</v>
      </c>
      <c r="AK4428" s="12">
        <v>0.95395650161962053</v>
      </c>
      <c r="AL4428" s="12">
        <v>0.95</v>
      </c>
      <c r="AM4428" s="12">
        <v>0.95395651619621002</v>
      </c>
      <c r="AN4428" s="12">
        <v>0.96579995315062073</v>
      </c>
      <c r="AO4428" s="12">
        <v>0.98773715872281354</v>
      </c>
      <c r="AP4428" s="12">
        <v>1.2060165960376734E-2</v>
      </c>
      <c r="AQ4428" s="8">
        <v>1890826</v>
      </c>
      <c r="AR4428" s="16">
        <v>-0.19733325409223668</v>
      </c>
      <c r="AS4428" s="7">
        <v>67457.224402425971</v>
      </c>
      <c r="AT4428" s="7">
        <v>442.92012180838606</v>
      </c>
      <c r="AU4428" s="7">
        <v>73.820020301397676</v>
      </c>
      <c r="AV4428" s="7">
        <v>149</v>
      </c>
      <c r="AW4428" s="16">
        <v>0.49543637786172939</v>
      </c>
      <c r="AX4428" s="16">
        <v>-0.19376083240747488</v>
      </c>
      <c r="AY4428" s="7">
        <v>32711289.800000001</v>
      </c>
      <c r="AZ4428" s="10">
        <v>17.3</v>
      </c>
      <c r="BA4428" s="16">
        <v>0</v>
      </c>
      <c r="BB4428" s="7">
        <v>1865718.7702076205</v>
      </c>
      <c r="BC4428" s="16">
        <v>9.8127595802381826E-2</v>
      </c>
      <c r="BD4428" s="13">
        <v>1319706.6000000001</v>
      </c>
      <c r="BE4428" s="13">
        <v>0.6979524292557856</v>
      </c>
      <c r="BF4428" s="16">
        <v>2.5610725976288936E-2</v>
      </c>
      <c r="BG4428" s="44">
        <v>0.22430660408014705</v>
      </c>
      <c r="BH4428" s="43">
        <v>28.03</v>
      </c>
      <c r="BI4428" s="2">
        <v>25.677</v>
      </c>
    </row>
    <row r="4429" spans="1:61" x14ac:dyDescent="0.2">
      <c r="A4429" s="2">
        <v>2007</v>
      </c>
      <c r="B4429" s="4" t="s">
        <v>4</v>
      </c>
      <c r="C4429" s="4" t="s">
        <v>255</v>
      </c>
      <c r="D4429" s="4" t="s">
        <v>256</v>
      </c>
      <c r="E4429" s="52" t="s">
        <v>257</v>
      </c>
      <c r="F4429" s="4" t="s">
        <v>115</v>
      </c>
      <c r="I4429" s="7">
        <v>112131.459</v>
      </c>
      <c r="J4429" s="8">
        <v>112131.459</v>
      </c>
      <c r="K4429" s="16">
        <v>7.6142131979695105E-3</v>
      </c>
      <c r="O4429" s="7">
        <v>672788.75399999996</v>
      </c>
      <c r="P4429" s="8">
        <v>672788.75399999996</v>
      </c>
      <c r="Q4429" s="16">
        <v>7.6142131979695105E-3</v>
      </c>
      <c r="R4429" s="40"/>
      <c r="S4429" s="16"/>
      <c r="T4429" s="10">
        <v>33</v>
      </c>
      <c r="U4429" s="16">
        <v>2.2304832713754719E-2</v>
      </c>
      <c r="V4429" s="7"/>
      <c r="W4429" s="7"/>
      <c r="X4429" s="10">
        <v>6</v>
      </c>
      <c r="AA4429" s="7">
        <v>1231494</v>
      </c>
      <c r="AD4429" s="7">
        <v>47</v>
      </c>
      <c r="AE4429" s="7">
        <v>4493</v>
      </c>
      <c r="AF4429" s="7">
        <v>126</v>
      </c>
      <c r="AG4429" s="8">
        <v>4367</v>
      </c>
      <c r="AH4429" s="16">
        <v>7.6142131979695105E-3</v>
      </c>
      <c r="AI4429" s="7">
        <v>4144</v>
      </c>
      <c r="AJ4429" s="7">
        <v>223</v>
      </c>
      <c r="AK4429" s="12">
        <v>0.92232361451146228</v>
      </c>
      <c r="AL4429" s="12">
        <v>0.95</v>
      </c>
      <c r="AN4429" s="12">
        <v>0.94893519578658114</v>
      </c>
      <c r="AO4429" s="12">
        <v>0.97195637658580014</v>
      </c>
      <c r="AP4429" s="12">
        <v>-4.6744582432133308E-3</v>
      </c>
      <c r="AQ4429" s="8">
        <v>2191572</v>
      </c>
      <c r="AR4429" s="16">
        <v>-0.11166471764918096</v>
      </c>
      <c r="AS4429" s="7">
        <v>78691.992818671453</v>
      </c>
      <c r="AT4429" s="7">
        <v>501.8484085184337</v>
      </c>
      <c r="AU4429" s="7">
        <v>83.641401419738955</v>
      </c>
      <c r="AV4429" s="7">
        <v>149</v>
      </c>
      <c r="AW4429" s="16">
        <v>0.56135168738079833</v>
      </c>
      <c r="AX4429" s="16">
        <v>-0.11837757872487975</v>
      </c>
      <c r="AY4429" s="7">
        <v>37914195.600000001</v>
      </c>
      <c r="AZ4429" s="10">
        <v>17.3</v>
      </c>
      <c r="BA4429" s="16">
        <v>0</v>
      </c>
      <c r="BB4429" s="7">
        <v>2070467.6167965431</v>
      </c>
      <c r="BC4429" s="16">
        <v>6.2474669449087916E-2</v>
      </c>
      <c r="BD4429" s="13">
        <v>1402267.6999999997</v>
      </c>
      <c r="BE4429" s="13">
        <v>0.63984559941448405</v>
      </c>
      <c r="BF4429" s="16">
        <v>2.314431394932449E-2</v>
      </c>
      <c r="BG4429" s="44">
        <v>0.20297094258802309</v>
      </c>
      <c r="BH4429" s="43">
        <v>27.85</v>
      </c>
      <c r="BI4429" s="2">
        <v>25.677</v>
      </c>
    </row>
    <row r="4430" spans="1:61" x14ac:dyDescent="0.2">
      <c r="A4430" s="2">
        <v>2007</v>
      </c>
      <c r="B4430" s="4" t="s">
        <v>11</v>
      </c>
      <c r="C4430" s="4" t="s">
        <v>255</v>
      </c>
      <c r="D4430" s="4" t="s">
        <v>256</v>
      </c>
      <c r="E4430" s="52" t="s">
        <v>257</v>
      </c>
      <c r="F4430" s="4" t="s">
        <v>115</v>
      </c>
      <c r="I4430" s="7">
        <v>106200.072</v>
      </c>
      <c r="J4430" s="8">
        <v>106200.072</v>
      </c>
      <c r="K4430" s="16">
        <v>-2.1991014424213695E-2</v>
      </c>
      <c r="O4430" s="7">
        <v>637200.43200000003</v>
      </c>
      <c r="P4430" s="8">
        <v>637200.43200000003</v>
      </c>
      <c r="Q4430" s="16">
        <v>-2.1991014424213695E-2</v>
      </c>
      <c r="R4430" s="40"/>
      <c r="S4430" s="16"/>
      <c r="T4430" s="10">
        <v>32.56</v>
      </c>
      <c r="U4430" s="16">
        <v>-2.450980392156854E-3</v>
      </c>
      <c r="V4430" s="7"/>
      <c r="W4430" s="7"/>
      <c r="X4430" s="10">
        <v>6</v>
      </c>
      <c r="AA4430" s="7">
        <v>1166352</v>
      </c>
      <c r="AD4430" s="7">
        <v>47</v>
      </c>
      <c r="AE4430" s="7">
        <v>4189</v>
      </c>
      <c r="AF4430" s="7">
        <v>53</v>
      </c>
      <c r="AG4430" s="8">
        <v>4136</v>
      </c>
      <c r="AH4430" s="16">
        <v>-2.1991014424213806E-2</v>
      </c>
      <c r="AI4430" s="7">
        <v>3927</v>
      </c>
      <c r="AJ4430" s="7">
        <v>209</v>
      </c>
      <c r="AK4430" s="12">
        <v>0.93745523991406066</v>
      </c>
      <c r="AL4430" s="12">
        <v>0.95</v>
      </c>
      <c r="AN4430" s="12">
        <v>0.94946808510638303</v>
      </c>
      <c r="AO4430" s="12">
        <v>0.98734781570780616</v>
      </c>
      <c r="AP4430" s="12">
        <v>-3.3156626073948092E-2</v>
      </c>
      <c r="AQ4430" s="8">
        <v>2151193</v>
      </c>
      <c r="AR4430" s="16">
        <v>-0.12442865038979989</v>
      </c>
      <c r="AS4430" s="7">
        <v>79585.386607473178</v>
      </c>
      <c r="AT4430" s="7">
        <v>520.11436170212767</v>
      </c>
      <c r="AU4430" s="7">
        <v>86.685726950354606</v>
      </c>
      <c r="AV4430" s="7">
        <v>149</v>
      </c>
      <c r="AW4430" s="16">
        <v>0.58178340235137316</v>
      </c>
      <c r="AX4430" s="16">
        <v>-0.10474099673560544</v>
      </c>
      <c r="AY4430" s="7">
        <v>37215638.899999999</v>
      </c>
      <c r="AZ4430" s="10">
        <v>17.3</v>
      </c>
      <c r="BA4430" s="16">
        <v>0</v>
      </c>
      <c r="BB4430" s="7">
        <v>1998379.7766242805</v>
      </c>
      <c r="BC4430" s="16">
        <v>4.4411534836349464E-2</v>
      </c>
      <c r="BD4430" s="13">
        <v>1338392.3</v>
      </c>
      <c r="BE4430" s="13">
        <v>0.62216281849187871</v>
      </c>
      <c r="BF4430" s="16">
        <v>2.2188822585297176E-2</v>
      </c>
      <c r="BG4430" s="44">
        <v>0.19766888593864296</v>
      </c>
      <c r="BH4430" s="43">
        <v>27.03</v>
      </c>
      <c r="BI4430" s="2">
        <v>25.677</v>
      </c>
    </row>
    <row r="4431" spans="1:61" x14ac:dyDescent="0.2">
      <c r="A4431" s="2">
        <v>2007</v>
      </c>
      <c r="B4431" s="4" t="s">
        <v>5</v>
      </c>
      <c r="C4431" s="4" t="s">
        <v>255</v>
      </c>
      <c r="D4431" s="4" t="s">
        <v>256</v>
      </c>
      <c r="E4431" s="52" t="s">
        <v>257</v>
      </c>
      <c r="F4431" s="4" t="s">
        <v>115</v>
      </c>
      <c r="I4431" s="7">
        <v>111361.149</v>
      </c>
      <c r="J4431" s="8">
        <v>111361.149</v>
      </c>
      <c r="K4431" s="16">
        <v>9.0739879013495006E-3</v>
      </c>
      <c r="O4431" s="7">
        <v>668166.89400000009</v>
      </c>
      <c r="P4431" s="8">
        <v>668166.89400000009</v>
      </c>
      <c r="Q4431" s="16">
        <v>9.0739879013495006E-3</v>
      </c>
      <c r="R4431" s="40"/>
      <c r="S4431" s="16"/>
      <c r="T4431" s="10">
        <v>32.549999999999997</v>
      </c>
      <c r="U4431" s="16">
        <v>-3.6730945821856764E-3</v>
      </c>
      <c r="V4431" s="7"/>
      <c r="W4431" s="7"/>
      <c r="X4431" s="10">
        <v>6</v>
      </c>
      <c r="AA4431" s="7">
        <v>1223034</v>
      </c>
      <c r="AD4431" s="7">
        <v>47</v>
      </c>
      <c r="AE4431" s="7">
        <v>4407</v>
      </c>
      <c r="AF4431" s="7">
        <v>70</v>
      </c>
      <c r="AG4431" s="8">
        <v>4337</v>
      </c>
      <c r="AH4431" s="16">
        <v>9.0739879013495006E-3</v>
      </c>
      <c r="AI4431" s="7">
        <v>4001</v>
      </c>
      <c r="AJ4431" s="7">
        <v>336</v>
      </c>
      <c r="AK4431" s="12">
        <v>0.9078738370773769</v>
      </c>
      <c r="AL4431" s="12">
        <v>0.95</v>
      </c>
      <c r="AN4431" s="12">
        <v>0.92252709246022602</v>
      </c>
      <c r="AO4431" s="12">
        <v>0.98411617880644431</v>
      </c>
      <c r="AP4431" s="12">
        <v>-6.7492605034324638E-2</v>
      </c>
      <c r="AQ4431" s="8">
        <v>2260443</v>
      </c>
      <c r="AR4431" s="16">
        <v>-6.2336978164199919E-2</v>
      </c>
      <c r="AS4431" s="7">
        <v>80643.703175169459</v>
      </c>
      <c r="AT4431" s="7">
        <v>521.19967719621854</v>
      </c>
      <c r="AU4431" s="7">
        <v>86.866612866036419</v>
      </c>
      <c r="AV4431" s="7">
        <v>149</v>
      </c>
      <c r="AW4431" s="16">
        <v>0.58299740178547932</v>
      </c>
      <c r="AX4431" s="16">
        <v>-7.0768810733163767E-2</v>
      </c>
      <c r="AY4431" s="7">
        <v>39105663.899999999</v>
      </c>
      <c r="AZ4431" s="10">
        <v>17.3</v>
      </c>
      <c r="BA4431" s="16">
        <v>0</v>
      </c>
      <c r="BB4431" s="7">
        <v>2094696.5204189438</v>
      </c>
      <c r="BC4431" s="16">
        <v>3.0082632985200756E-2</v>
      </c>
      <c r="BD4431" s="13">
        <v>1467831.7999999998</v>
      </c>
      <c r="BE4431" s="13">
        <v>0.64935581211293525</v>
      </c>
      <c r="BF4431" s="16">
        <v>2.2838079697883297E-2</v>
      </c>
      <c r="BG4431" s="44">
        <v>0.20546633720824428</v>
      </c>
      <c r="BH4431" s="43">
        <v>28.03</v>
      </c>
      <c r="BI4431" s="2">
        <v>25.677</v>
      </c>
    </row>
    <row r="4432" spans="1:61" x14ac:dyDescent="0.2">
      <c r="A4432" s="2">
        <v>2007</v>
      </c>
      <c r="B4432" s="4" t="s">
        <v>6</v>
      </c>
      <c r="C4432" s="4" t="s">
        <v>255</v>
      </c>
      <c r="D4432" s="4" t="s">
        <v>256</v>
      </c>
      <c r="E4432" s="52" t="s">
        <v>257</v>
      </c>
      <c r="F4432" s="4" t="s">
        <v>115</v>
      </c>
      <c r="I4432" s="7">
        <v>109846.20599999999</v>
      </c>
      <c r="J4432" s="8">
        <v>109846.20599999999</v>
      </c>
      <c r="K4432" s="16">
        <v>-8.8044485634848346E-3</v>
      </c>
      <c r="O4432" s="7">
        <v>659077.23599999992</v>
      </c>
      <c r="P4432" s="8">
        <v>659077.23599999992</v>
      </c>
      <c r="Q4432" s="16">
        <v>-8.8044485634847236E-3</v>
      </c>
      <c r="R4432" s="40"/>
      <c r="S4432" s="16"/>
      <c r="T4432" s="10">
        <v>32.58</v>
      </c>
      <c r="U4432" s="16">
        <v>-4.5829514207148536E-3</v>
      </c>
      <c r="V4432" s="7"/>
      <c r="W4432" s="7"/>
      <c r="X4432" s="10">
        <v>6</v>
      </c>
      <c r="AA4432" s="7">
        <v>1206396</v>
      </c>
      <c r="AD4432" s="7">
        <v>47</v>
      </c>
      <c r="AE4432" s="7">
        <v>4330</v>
      </c>
      <c r="AF4432" s="7">
        <v>52</v>
      </c>
      <c r="AG4432" s="8">
        <v>4278</v>
      </c>
      <c r="AH4432" s="16">
        <v>-8.8044485634847236E-3</v>
      </c>
      <c r="AI4432" s="7">
        <v>4046</v>
      </c>
      <c r="AJ4432" s="7">
        <v>232</v>
      </c>
      <c r="AK4432" s="12">
        <v>0.93441108545034646</v>
      </c>
      <c r="AL4432" s="12">
        <v>0.95</v>
      </c>
      <c r="AN4432" s="12">
        <v>0.94576905095839181</v>
      </c>
      <c r="AO4432" s="12">
        <v>0.98799076212471126</v>
      </c>
      <c r="AP4432" s="12">
        <v>-4.3370231090597899E-2</v>
      </c>
      <c r="AQ4432" s="8">
        <v>2280685</v>
      </c>
      <c r="AR4432" s="16">
        <v>-7.3741723037734519E-2</v>
      </c>
      <c r="AS4432" s="7">
        <v>83541.575091575083</v>
      </c>
      <c r="AT4432" s="7">
        <v>533.11944834034591</v>
      </c>
      <c r="AU4432" s="7">
        <v>88.853241390057647</v>
      </c>
      <c r="AV4432" s="7">
        <v>149</v>
      </c>
      <c r="AW4432" s="16">
        <v>0.59633047912790371</v>
      </c>
      <c r="AX4432" s="16">
        <v>-6.5514089909037287E-2</v>
      </c>
      <c r="AY4432" s="7">
        <v>39455850.5</v>
      </c>
      <c r="AZ4432" s="10">
        <v>17.3</v>
      </c>
      <c r="BA4432" s="16">
        <v>0</v>
      </c>
      <c r="BB4432" s="7">
        <v>2163277.9802693794</v>
      </c>
      <c r="BC4432" s="16">
        <v>2.6200836990690424E-2</v>
      </c>
      <c r="BD4432" s="13">
        <v>1232147.2999999998</v>
      </c>
      <c r="BE4432" s="13">
        <v>0.5402531695521301</v>
      </c>
      <c r="BF4432" s="16">
        <v>1.8049186390710639E-2</v>
      </c>
      <c r="BG4432" s="44">
        <v>0.17228010126347465</v>
      </c>
      <c r="BH4432" s="43">
        <v>27.3</v>
      </c>
      <c r="BI4432" s="2">
        <v>25.677</v>
      </c>
    </row>
    <row r="4433" spans="1:62" x14ac:dyDescent="0.2">
      <c r="A4433" s="2">
        <v>2007</v>
      </c>
      <c r="B4433" s="4" t="s">
        <v>7</v>
      </c>
      <c r="C4433" s="4" t="s">
        <v>255</v>
      </c>
      <c r="D4433" s="4" t="s">
        <v>256</v>
      </c>
      <c r="E4433" s="52" t="s">
        <v>257</v>
      </c>
      <c r="F4433" s="4" t="s">
        <v>115</v>
      </c>
      <c r="I4433" s="7">
        <v>105481.11599999999</v>
      </c>
      <c r="J4433" s="8">
        <v>105481.11599999999</v>
      </c>
      <c r="K4433" s="16">
        <v>1.7335314512134659E-2</v>
      </c>
      <c r="O4433" s="7">
        <v>632886.696</v>
      </c>
      <c r="P4433" s="8">
        <v>632886.696</v>
      </c>
      <c r="Q4433" s="16">
        <v>1.7335314512134881E-2</v>
      </c>
      <c r="R4433" s="40"/>
      <c r="S4433" s="16"/>
      <c r="T4433" s="10">
        <v>32.76</v>
      </c>
      <c r="U4433" s="16">
        <v>1.3927576601671099E-2</v>
      </c>
      <c r="V4433" s="7"/>
      <c r="W4433" s="7"/>
      <c r="X4433" s="10">
        <v>6</v>
      </c>
      <c r="AA4433" s="7">
        <v>1158456</v>
      </c>
      <c r="AD4433" s="7">
        <v>47</v>
      </c>
      <c r="AE4433" s="7">
        <v>4236</v>
      </c>
      <c r="AF4433" s="7">
        <v>128</v>
      </c>
      <c r="AG4433" s="8">
        <v>4108</v>
      </c>
      <c r="AH4433" s="16">
        <v>1.7335314512134659E-2</v>
      </c>
      <c r="AI4433" s="7">
        <v>3956</v>
      </c>
      <c r="AJ4433" s="7">
        <v>152</v>
      </c>
      <c r="AK4433" s="12">
        <v>0.93389990557129365</v>
      </c>
      <c r="AL4433" s="12">
        <v>0.95</v>
      </c>
      <c r="AN4433" s="12">
        <v>0.96299902629016554</v>
      </c>
      <c r="AO4433" s="12">
        <v>0.96978281397544852</v>
      </c>
      <c r="AP4433" s="12">
        <v>-1.3548942628186622E-2</v>
      </c>
      <c r="AQ4433" s="8">
        <v>1969005</v>
      </c>
      <c r="AR4433" s="16">
        <v>-7.0095011584820455E-2</v>
      </c>
      <c r="AS4433" s="7">
        <v>72336.700955180015</v>
      </c>
      <c r="AT4433" s="7">
        <v>479.30988315481989</v>
      </c>
      <c r="AU4433" s="7">
        <v>79.884980525803314</v>
      </c>
      <c r="AV4433" s="7">
        <v>149</v>
      </c>
      <c r="AW4433" s="16">
        <v>0.53614080889800886</v>
      </c>
      <c r="AX4433" s="16">
        <v>-8.5940520150804334E-2</v>
      </c>
      <c r="AY4433" s="7">
        <v>34063786.5</v>
      </c>
      <c r="AZ4433" s="10">
        <v>17.3</v>
      </c>
      <c r="BA4433" s="16">
        <v>0</v>
      </c>
      <c r="BB4433" s="7">
        <v>2069538.867503434</v>
      </c>
      <c r="BC4433" s="16">
        <v>4.6475186375177543E-2</v>
      </c>
      <c r="BD4433" s="13">
        <v>1077297.3</v>
      </c>
      <c r="BE4433" s="13">
        <v>0.54712776249933348</v>
      </c>
      <c r="BF4433" s="16">
        <v>1.7841519364292197E-2</v>
      </c>
      <c r="BG4433" s="44">
        <v>0.17426115950547297</v>
      </c>
      <c r="BH4433" s="43">
        <v>27.22</v>
      </c>
      <c r="BI4433" s="2">
        <v>25.677</v>
      </c>
    </row>
    <row r="4434" spans="1:62" x14ac:dyDescent="0.2">
      <c r="A4434" s="2">
        <v>2008</v>
      </c>
      <c r="B4434" s="4" t="s">
        <v>8</v>
      </c>
      <c r="C4434" s="4" t="s">
        <v>255</v>
      </c>
      <c r="D4434" s="4" t="s">
        <v>256</v>
      </c>
      <c r="E4434" s="52" t="s">
        <v>257</v>
      </c>
      <c r="F4434" s="4" t="s">
        <v>115</v>
      </c>
      <c r="I4434" s="7">
        <v>44934.75</v>
      </c>
      <c r="J4434" s="8">
        <v>44934.75</v>
      </c>
      <c r="K4434" s="16">
        <v>-0.59797840569722038</v>
      </c>
      <c r="O4434" s="7">
        <v>269608.5</v>
      </c>
      <c r="P4434" s="8">
        <v>269608.5</v>
      </c>
      <c r="Q4434" s="16">
        <v>-0.59797840569722027</v>
      </c>
      <c r="R4434" s="40"/>
      <c r="S4434" s="16"/>
      <c r="T4434" s="10">
        <v>32.81</v>
      </c>
      <c r="U4434" s="16">
        <v>-5.7575757575757391E-3</v>
      </c>
      <c r="V4434" s="7"/>
      <c r="W4434" s="7"/>
      <c r="X4434" s="10">
        <v>6</v>
      </c>
      <c r="AA4434" s="7">
        <v>493500</v>
      </c>
      <c r="AD4434" s="7">
        <v>47</v>
      </c>
      <c r="AE4434" s="7">
        <v>4406</v>
      </c>
      <c r="AF4434" s="7">
        <v>2656</v>
      </c>
      <c r="AG4434" s="8">
        <v>1750</v>
      </c>
      <c r="AH4434" s="16">
        <v>-0.59797840569722038</v>
      </c>
      <c r="AI4434" s="7">
        <v>1650</v>
      </c>
      <c r="AJ4434" s="7">
        <v>100</v>
      </c>
      <c r="AK4434" s="12">
        <v>0.37448933272809803</v>
      </c>
      <c r="AL4434" s="12">
        <v>0.95</v>
      </c>
      <c r="AN4434" s="12">
        <v>0.94285714285714284</v>
      </c>
      <c r="AO4434" s="12">
        <v>0.39718565592374033</v>
      </c>
      <c r="AP4434" s="12">
        <v>-4.5965331739390325E-2</v>
      </c>
      <c r="AQ4434" s="8">
        <v>1811949</v>
      </c>
      <c r="AR4434" s="16">
        <v>-6.0481884730534285E-2</v>
      </c>
      <c r="AS4434" s="7">
        <v>69690.346153846156</v>
      </c>
      <c r="AT4434" s="7">
        <v>1035.3994285714286</v>
      </c>
      <c r="AU4434" s="7">
        <v>172.56657142857145</v>
      </c>
      <c r="AV4434" s="7">
        <v>149</v>
      </c>
      <c r="AW4434" s="16">
        <v>1.1581649089165869</v>
      </c>
      <c r="AX4434" s="16">
        <v>1.3369842032959913</v>
      </c>
      <c r="AY4434" s="7">
        <v>31346717.700000003</v>
      </c>
      <c r="AZ4434" s="10">
        <v>17.3</v>
      </c>
      <c r="BA4434" s="16">
        <v>0</v>
      </c>
      <c r="BB4434" s="7">
        <v>2146361.7571356194</v>
      </c>
      <c r="BC4434" s="16">
        <v>-0.79326007353713635</v>
      </c>
      <c r="BD4434" s="13">
        <v>1162612.2</v>
      </c>
      <c r="BE4434" s="13">
        <v>0.64163627121955413</v>
      </c>
      <c r="BF4434" s="16">
        <v>2.0434473359369699E-2</v>
      </c>
      <c r="BG4434" s="44">
        <v>0.20405682203903897</v>
      </c>
      <c r="BH4434" s="43">
        <v>26</v>
      </c>
      <c r="BI4434" s="2">
        <v>25.677</v>
      </c>
      <c r="BJ4434" s="2" t="s">
        <v>73</v>
      </c>
    </row>
    <row r="4435" spans="1:62" x14ac:dyDescent="0.2">
      <c r="A4435" s="2">
        <v>2008</v>
      </c>
      <c r="B4435" s="4" t="s">
        <v>9</v>
      </c>
      <c r="C4435" s="4" t="s">
        <v>255</v>
      </c>
      <c r="D4435" s="4" t="s">
        <v>256</v>
      </c>
      <c r="E4435" s="52" t="s">
        <v>257</v>
      </c>
      <c r="F4435" s="4" t="s">
        <v>115</v>
      </c>
      <c r="I4435" s="7">
        <v>106405.488</v>
      </c>
      <c r="J4435" s="8">
        <v>106405.488</v>
      </c>
      <c r="K4435" s="16">
        <v>3.9638735574510697E-2</v>
      </c>
      <c r="O4435" s="7">
        <v>638432.92799999996</v>
      </c>
      <c r="P4435" s="8">
        <v>638432.92799999996</v>
      </c>
      <c r="Q4435" s="16">
        <v>3.9638735574510697E-2</v>
      </c>
      <c r="R4435" s="40"/>
      <c r="S4435" s="16"/>
      <c r="T4435" s="10">
        <v>33.32</v>
      </c>
      <c r="U4435" s="16">
        <v>4.5221585770274242E-3</v>
      </c>
      <c r="V4435" s="7"/>
      <c r="W4435" s="7"/>
      <c r="X4435" s="10">
        <v>6</v>
      </c>
      <c r="AA4435" s="7">
        <v>1168608</v>
      </c>
      <c r="AD4435" s="7">
        <v>47</v>
      </c>
      <c r="AE4435" s="7">
        <v>4167</v>
      </c>
      <c r="AF4435" s="7">
        <v>23</v>
      </c>
      <c r="AG4435" s="8">
        <v>4144</v>
      </c>
      <c r="AH4435" s="16">
        <v>3.9638735574510697E-2</v>
      </c>
      <c r="AI4435" s="7">
        <v>4047</v>
      </c>
      <c r="AJ4435" s="7">
        <v>97</v>
      </c>
      <c r="AK4435" s="12">
        <v>0.97120230381569472</v>
      </c>
      <c r="AL4435" s="12">
        <v>0.95</v>
      </c>
      <c r="AM4435" s="12">
        <v>0.97122338156950005</v>
      </c>
      <c r="AN4435" s="12">
        <v>0.9765926640926641</v>
      </c>
      <c r="AO4435" s="12">
        <v>0.99448044156467486</v>
      </c>
      <c r="AP4435" s="12">
        <v>-1.049863775461124E-2</v>
      </c>
      <c r="AQ4435" s="8">
        <v>1843001</v>
      </c>
      <c r="AR4435" s="16">
        <v>-2.0506636422677471E-2</v>
      </c>
      <c r="AS4435" s="7">
        <v>76791.708333333328</v>
      </c>
      <c r="AT4435" s="7">
        <v>444.73962355212353</v>
      </c>
      <c r="AU4435" s="7">
        <v>74.123270592020589</v>
      </c>
      <c r="AV4435" s="7">
        <v>149</v>
      </c>
      <c r="AW4435" s="16">
        <v>0.49747161471154755</v>
      </c>
      <c r="AX4435" s="16">
        <v>-5.785218455134955E-2</v>
      </c>
      <c r="AY4435" s="7">
        <v>31883917.300000001</v>
      </c>
      <c r="AZ4435" s="10">
        <v>17.3</v>
      </c>
      <c r="BA4435" s="16">
        <v>0</v>
      </c>
      <c r="BB4435" s="7">
        <v>2196683.7341711619</v>
      </c>
      <c r="BC4435" s="16">
        <v>3.6256191472818534E-2</v>
      </c>
      <c r="BD4435" s="13">
        <v>1424525.8</v>
      </c>
      <c r="BE4435" s="13">
        <v>0.77293815901347862</v>
      </c>
      <c r="BF4435" s="16">
        <v>2.4054035375666125E-2</v>
      </c>
      <c r="BG4435" s="44">
        <v>0.24473234303691183</v>
      </c>
      <c r="BH4435" s="43">
        <v>24</v>
      </c>
      <c r="BI4435" s="2">
        <v>25.677</v>
      </c>
    </row>
    <row r="4436" spans="1:62" x14ac:dyDescent="0.2">
      <c r="A4436" s="2">
        <v>2008</v>
      </c>
      <c r="B4436" s="4" t="s">
        <v>10</v>
      </c>
      <c r="C4436" s="4" t="s">
        <v>255</v>
      </c>
      <c r="D4436" s="4" t="s">
        <v>256</v>
      </c>
      <c r="E4436" s="52" t="s">
        <v>257</v>
      </c>
      <c r="F4436" s="4" t="s">
        <v>115</v>
      </c>
      <c r="I4436" s="7">
        <v>104736.48299999999</v>
      </c>
      <c r="J4436" s="8">
        <v>104736.48299999999</v>
      </c>
      <c r="K4436" s="16">
        <v>-6.4449541284403722E-2</v>
      </c>
      <c r="O4436" s="7">
        <v>628418.89799999993</v>
      </c>
      <c r="P4436" s="8">
        <v>628418.89799999993</v>
      </c>
      <c r="Q4436" s="16">
        <v>-6.4449541284403833E-2</v>
      </c>
      <c r="R4436" s="40"/>
      <c r="S4436" s="16"/>
      <c r="T4436" s="10">
        <v>32.89</v>
      </c>
      <c r="U4436" s="16">
        <v>2.4382810118865894E-3</v>
      </c>
      <c r="V4436" s="7"/>
      <c r="W4436" s="7"/>
      <c r="X4436" s="10">
        <v>6</v>
      </c>
      <c r="AA4436" s="7">
        <v>1150278</v>
      </c>
      <c r="AD4436" s="7">
        <v>47</v>
      </c>
      <c r="AE4436" s="7">
        <v>4125</v>
      </c>
      <c r="AF4436" s="7">
        <v>46</v>
      </c>
      <c r="AG4436" s="8">
        <v>4079</v>
      </c>
      <c r="AH4436" s="16">
        <v>-6.4449541284403722E-2</v>
      </c>
      <c r="AI4436" s="7">
        <v>3970</v>
      </c>
      <c r="AJ4436" s="7">
        <v>109</v>
      </c>
      <c r="AK4436" s="12">
        <v>0.9624242424242424</v>
      </c>
      <c r="AL4436" s="12">
        <v>0.95</v>
      </c>
      <c r="AM4436" s="12">
        <v>0.96242424242424196</v>
      </c>
      <c r="AN4436" s="12">
        <v>0.97327776415788181</v>
      </c>
      <c r="AO4436" s="12">
        <v>0.98884848484848487</v>
      </c>
      <c r="AP4436" s="12">
        <v>1.2766360794359111E-2</v>
      </c>
      <c r="AQ4436" s="8">
        <v>1951356</v>
      </c>
      <c r="AR4436" s="16">
        <v>-0.16619550280647299</v>
      </c>
      <c r="AS4436" s="7">
        <v>76224.84375</v>
      </c>
      <c r="AT4436" s="7">
        <v>478.39078205442513</v>
      </c>
      <c r="AU4436" s="7">
        <v>79.73179700907086</v>
      </c>
      <c r="AV4436" s="7">
        <v>149</v>
      </c>
      <c r="AW4436" s="16">
        <v>0.53511273160450246</v>
      </c>
      <c r="AX4436" s="16">
        <v>-0.1087551831910325</v>
      </c>
      <c r="AY4436" s="7">
        <v>33758458.800000004</v>
      </c>
      <c r="AZ4436" s="10">
        <v>17.3</v>
      </c>
      <c r="BA4436" s="16">
        <v>0</v>
      </c>
      <c r="BB4436" s="7">
        <v>1922123.3210944417</v>
      </c>
      <c r="BC4436" s="16">
        <v>4.3008147519260076E-2</v>
      </c>
      <c r="BD4436" s="13">
        <v>1527715.5</v>
      </c>
      <c r="BE4436" s="13">
        <v>0.78289942993487605</v>
      </c>
      <c r="BF4436" s="16">
        <v>2.3908201946892443E-2</v>
      </c>
      <c r="BG4436" s="44">
        <v>0.24808271434656062</v>
      </c>
      <c r="BH4436" s="43">
        <v>25.6</v>
      </c>
      <c r="BI4436" s="2">
        <v>25.677</v>
      </c>
    </row>
    <row r="4437" spans="1:62" x14ac:dyDescent="0.2">
      <c r="A4437" s="2">
        <v>2008</v>
      </c>
      <c r="B4437" s="4" t="s">
        <v>0</v>
      </c>
      <c r="C4437" s="4" t="s">
        <v>255</v>
      </c>
      <c r="D4437" s="4" t="s">
        <v>256</v>
      </c>
      <c r="E4437" s="52" t="s">
        <v>257</v>
      </c>
      <c r="F4437" s="4" t="s">
        <v>115</v>
      </c>
      <c r="I4437" s="7">
        <v>107586.63</v>
      </c>
      <c r="J4437" s="8">
        <v>107586.63</v>
      </c>
      <c r="K4437" s="16">
        <v>7.2708653353814823E-2</v>
      </c>
      <c r="O4437" s="7">
        <v>645519.78</v>
      </c>
      <c r="P4437" s="8">
        <v>645519.78</v>
      </c>
      <c r="Q4437" s="16">
        <v>7.2708653353814601E-2</v>
      </c>
      <c r="R4437" s="40"/>
      <c r="S4437" s="16"/>
      <c r="T4437" s="10">
        <v>32.89</v>
      </c>
      <c r="U4437" s="16">
        <v>1.0755992624462252E-2</v>
      </c>
      <c r="V4437" s="7"/>
      <c r="W4437" s="7"/>
      <c r="X4437" s="10">
        <v>6</v>
      </c>
      <c r="AA4437" s="7">
        <v>1181580</v>
      </c>
      <c r="AD4437" s="7">
        <v>47</v>
      </c>
      <c r="AE4437" s="7">
        <v>4244</v>
      </c>
      <c r="AF4437" s="7">
        <v>54</v>
      </c>
      <c r="AG4437" s="8">
        <v>4190</v>
      </c>
      <c r="AH4437" s="16">
        <v>7.2708653353814601E-2</v>
      </c>
      <c r="AI4437" s="7">
        <v>3887</v>
      </c>
      <c r="AJ4437" s="7">
        <v>303</v>
      </c>
      <c r="AK4437" s="12">
        <v>0.91588124410933081</v>
      </c>
      <c r="AL4437" s="12">
        <v>0.95</v>
      </c>
      <c r="AN4437" s="12">
        <v>0.9276849642004773</v>
      </c>
      <c r="AO4437" s="12">
        <v>0.98727615457115925</v>
      </c>
      <c r="AP4437" s="12">
        <v>-2.6715694287653857E-2</v>
      </c>
      <c r="AQ4437" s="8">
        <v>2172701</v>
      </c>
      <c r="AR4437" s="16">
        <v>2.2494203264807888E-2</v>
      </c>
      <c r="AS4437" s="7">
        <v>90907.991631799159</v>
      </c>
      <c r="AT4437" s="7">
        <v>518.54439140811451</v>
      </c>
      <c r="AU4437" s="7">
        <v>86.424065234685756</v>
      </c>
      <c r="AV4437" s="7">
        <v>149</v>
      </c>
      <c r="AW4437" s="16">
        <v>0.5800272834542668</v>
      </c>
      <c r="AX4437" s="16">
        <v>-4.6810893090133865E-2</v>
      </c>
      <c r="AY4437" s="7">
        <v>37587727.300000004</v>
      </c>
      <c r="AZ4437" s="10">
        <v>17.3</v>
      </c>
      <c r="BA4437" s="16">
        <v>0</v>
      </c>
      <c r="BB4437" s="7">
        <v>2159805.0621611937</v>
      </c>
      <c r="BC4437" s="16">
        <v>3.6351207049510698E-2</v>
      </c>
      <c r="BD4437" s="13">
        <v>1691441.05</v>
      </c>
      <c r="BE4437" s="13">
        <v>0.77849692617622035</v>
      </c>
      <c r="BF4437" s="16">
        <v>2.33371397357151E-2</v>
      </c>
      <c r="BG4437" s="44">
        <v>0.24585407427008379</v>
      </c>
      <c r="BH4437" s="43">
        <v>23.900000000000002</v>
      </c>
      <c r="BI4437" s="2">
        <v>25.677</v>
      </c>
    </row>
    <row r="4438" spans="1:62" x14ac:dyDescent="0.2">
      <c r="A4438" s="2">
        <v>2008</v>
      </c>
      <c r="B4438" s="4" t="s">
        <v>1</v>
      </c>
      <c r="C4438" s="4" t="s">
        <v>255</v>
      </c>
      <c r="D4438" s="4" t="s">
        <v>256</v>
      </c>
      <c r="E4438" s="52" t="s">
        <v>257</v>
      </c>
      <c r="F4438" s="4" t="s">
        <v>115</v>
      </c>
      <c r="I4438" s="7">
        <v>109615.113</v>
      </c>
      <c r="J4438" s="8">
        <v>109615.113</v>
      </c>
      <c r="K4438" s="16">
        <v>1.3532763532763559E-2</v>
      </c>
      <c r="O4438" s="7">
        <v>657690.67799999996</v>
      </c>
      <c r="P4438" s="8">
        <v>657690.67799999996</v>
      </c>
      <c r="Q4438" s="16">
        <v>1.3532763532763337E-2</v>
      </c>
      <c r="R4438" s="40"/>
      <c r="S4438" s="16"/>
      <c r="T4438" s="10">
        <v>32.950000000000003</v>
      </c>
      <c r="U4438" s="16">
        <v>1.1046333231052419E-2</v>
      </c>
      <c r="V4438" s="7"/>
      <c r="W4438" s="7"/>
      <c r="X4438" s="10">
        <v>6</v>
      </c>
      <c r="AA4438" s="7">
        <v>1203858</v>
      </c>
      <c r="AD4438" s="7">
        <v>47</v>
      </c>
      <c r="AE4438" s="7">
        <v>4352</v>
      </c>
      <c r="AF4438" s="7">
        <v>83</v>
      </c>
      <c r="AG4438" s="8">
        <v>4269</v>
      </c>
      <c r="AH4438" s="16">
        <v>1.3532763532763559E-2</v>
      </c>
      <c r="AI4438" s="7">
        <v>4051</v>
      </c>
      <c r="AJ4438" s="7">
        <v>218</v>
      </c>
      <c r="AK4438" s="12">
        <v>0.93083639705882348</v>
      </c>
      <c r="AL4438" s="12">
        <v>0.95</v>
      </c>
      <c r="AN4438" s="12">
        <v>0.94893417662215973</v>
      </c>
      <c r="AO4438" s="12">
        <v>0.98092830882352944</v>
      </c>
      <c r="AP4438" s="12">
        <v>-8.2107315303878714E-3</v>
      </c>
      <c r="AQ4438" s="8">
        <v>2154014</v>
      </c>
      <c r="AR4438" s="16">
        <v>9.2197279766999429E-2</v>
      </c>
      <c r="AS4438" s="7">
        <v>87561.544715447148</v>
      </c>
      <c r="AT4438" s="7">
        <v>504.57109393300539</v>
      </c>
      <c r="AU4438" s="7">
        <v>84.09518232216756</v>
      </c>
      <c r="AV4438" s="7">
        <v>149</v>
      </c>
      <c r="AW4438" s="16">
        <v>0.56439719679307088</v>
      </c>
      <c r="AX4438" s="16">
        <v>7.7614181864277709E-2</v>
      </c>
      <c r="AY4438" s="7">
        <v>37264442.200000003</v>
      </c>
      <c r="AZ4438" s="10">
        <v>17.3</v>
      </c>
      <c r="BA4438" s="16">
        <v>0</v>
      </c>
      <c r="BB4438" s="7">
        <v>2057814.0310852751</v>
      </c>
      <c r="BC4438" s="16">
        <v>-3.5816978055519685E-2</v>
      </c>
      <c r="BD4438" s="13">
        <v>1696604.35</v>
      </c>
      <c r="BE4438" s="13">
        <v>0.7876477822335417</v>
      </c>
      <c r="BF4438" s="16">
        <v>2.3185639253834E-2</v>
      </c>
      <c r="BG4438" s="44">
        <v>0.24995962750580486</v>
      </c>
      <c r="BH4438" s="43">
        <v>24.6</v>
      </c>
      <c r="BI4438" s="2">
        <v>25.677</v>
      </c>
    </row>
    <row r="4439" spans="1:62" x14ac:dyDescent="0.2">
      <c r="A4439" s="2">
        <v>2008</v>
      </c>
      <c r="B4439" s="4" t="s">
        <v>2</v>
      </c>
      <c r="C4439" s="4" t="s">
        <v>255</v>
      </c>
      <c r="D4439" s="4" t="s">
        <v>256</v>
      </c>
      <c r="E4439" s="52" t="s">
        <v>257</v>
      </c>
      <c r="F4439" s="4" t="s">
        <v>115</v>
      </c>
      <c r="I4439" s="7">
        <v>104916.22199999999</v>
      </c>
      <c r="J4439" s="8">
        <v>104916.22199999999</v>
      </c>
      <c r="K4439" s="16">
        <v>3.6845983787767711E-3</v>
      </c>
      <c r="O4439" s="7">
        <v>629497.33199999994</v>
      </c>
      <c r="P4439" s="8">
        <v>629497.33199999994</v>
      </c>
      <c r="Q4439" s="16">
        <v>3.6845983787765491E-3</v>
      </c>
      <c r="R4439" s="40"/>
      <c r="S4439" s="16"/>
      <c r="T4439" s="10">
        <v>32.89</v>
      </c>
      <c r="U4439" s="16">
        <v>1.3247073321010383E-2</v>
      </c>
      <c r="V4439" s="7"/>
      <c r="W4439" s="7"/>
      <c r="X4439" s="10">
        <v>6</v>
      </c>
      <c r="AA4439" s="7">
        <v>1152252</v>
      </c>
      <c r="AD4439" s="7">
        <v>47</v>
      </c>
      <c r="AE4439" s="7">
        <v>4158</v>
      </c>
      <c r="AF4439" s="7">
        <v>72</v>
      </c>
      <c r="AG4439" s="8">
        <v>4086</v>
      </c>
      <c r="AH4439" s="16">
        <v>3.6845983787767711E-3</v>
      </c>
      <c r="AI4439" s="7">
        <v>3919</v>
      </c>
      <c r="AJ4439" s="7">
        <v>167</v>
      </c>
      <c r="AK4439" s="12">
        <v>0.94252044252044254</v>
      </c>
      <c r="AL4439" s="12">
        <v>0.95</v>
      </c>
      <c r="AN4439" s="12">
        <v>0.95912873225648554</v>
      </c>
      <c r="AO4439" s="12">
        <v>0.98268398268398272</v>
      </c>
      <c r="AP4439" s="12">
        <v>3.5981180423495074E-2</v>
      </c>
      <c r="AQ4439" s="8">
        <v>1955397</v>
      </c>
      <c r="AR4439" s="16">
        <v>4.5877138932747918E-2</v>
      </c>
      <c r="AS4439" s="7">
        <v>76382.6953125</v>
      </c>
      <c r="AT4439" s="7">
        <v>478.56020558002939</v>
      </c>
      <c r="AU4439" s="7">
        <v>79.760034263338227</v>
      </c>
      <c r="AV4439" s="7">
        <v>149</v>
      </c>
      <c r="AW4439" s="16">
        <v>0.53530224337810894</v>
      </c>
      <c r="AX4439" s="16">
        <v>4.2037648701717556E-2</v>
      </c>
      <c r="AY4439" s="7">
        <v>33828368.100000001</v>
      </c>
      <c r="AZ4439" s="10">
        <v>17.3</v>
      </c>
      <c r="BA4439" s="16">
        <v>0</v>
      </c>
      <c r="BB4439" s="7">
        <v>1925275.216938324</v>
      </c>
      <c r="BC4439" s="16">
        <v>-1.5359079300652879E-2</v>
      </c>
      <c r="BD4439" s="13">
        <v>1511416.8</v>
      </c>
      <c r="BE4439" s="13">
        <v>0.77294626104059694</v>
      </c>
      <c r="BF4439" s="16">
        <v>2.2305300698998467E-2</v>
      </c>
      <c r="BG4439" s="44">
        <v>0.25397458797417261</v>
      </c>
      <c r="BH4439" s="43">
        <v>25.6</v>
      </c>
      <c r="BI4439" s="2">
        <v>25.677</v>
      </c>
    </row>
    <row r="4440" spans="1:62" x14ac:dyDescent="0.2">
      <c r="A4440" s="2">
        <v>2008</v>
      </c>
      <c r="B4440" s="4" t="s">
        <v>3</v>
      </c>
      <c r="C4440" s="4" t="s">
        <v>255</v>
      </c>
      <c r="D4440" s="4" t="s">
        <v>256</v>
      </c>
      <c r="E4440" s="52" t="s">
        <v>257</v>
      </c>
      <c r="F4440" s="4" t="s">
        <v>115</v>
      </c>
      <c r="I4440" s="7">
        <v>115341.084</v>
      </c>
      <c r="J4440" s="8">
        <v>115341.084</v>
      </c>
      <c r="K4440" s="16">
        <v>5.2237057858983471E-2</v>
      </c>
      <c r="O4440" s="7">
        <v>692046.50399999996</v>
      </c>
      <c r="P4440" s="8">
        <v>692046.50399999996</v>
      </c>
      <c r="Q4440" s="16">
        <v>5.2237057858983471E-2</v>
      </c>
      <c r="R4440" s="40"/>
      <c r="S4440" s="16"/>
      <c r="T4440" s="10">
        <v>32.799999999999997</v>
      </c>
      <c r="U4440" s="16">
        <v>4.5941807044409533E-3</v>
      </c>
      <c r="V4440" s="7"/>
      <c r="W4440" s="7"/>
      <c r="X4440" s="10">
        <v>6</v>
      </c>
      <c r="AA4440" s="7">
        <v>1266744</v>
      </c>
      <c r="AD4440" s="7">
        <v>47</v>
      </c>
      <c r="AE4440" s="7">
        <v>4528</v>
      </c>
      <c r="AF4440" s="7">
        <v>36</v>
      </c>
      <c r="AG4440" s="8">
        <v>4492</v>
      </c>
      <c r="AH4440" s="16">
        <v>5.2237057858983471E-2</v>
      </c>
      <c r="AI4440" s="7">
        <v>4248</v>
      </c>
      <c r="AJ4440" s="7">
        <v>244</v>
      </c>
      <c r="AK4440" s="12">
        <v>0.93816254416961131</v>
      </c>
      <c r="AL4440" s="12">
        <v>0.95</v>
      </c>
      <c r="AN4440" s="12">
        <v>0.94568121104185221</v>
      </c>
      <c r="AO4440" s="12">
        <v>0.99204946996466437</v>
      </c>
      <c r="AP4440" s="12">
        <v>-2.0831169066779731E-2</v>
      </c>
      <c r="AQ4440" s="8">
        <v>2116004</v>
      </c>
      <c r="AR4440" s="16">
        <v>0.11908975230930818</v>
      </c>
      <c r="AS4440" s="7">
        <v>80456.425855513313</v>
      </c>
      <c r="AT4440" s="7">
        <v>471.0605520926091</v>
      </c>
      <c r="AU4440" s="7">
        <v>78.51009201543485</v>
      </c>
      <c r="AV4440" s="7">
        <v>149</v>
      </c>
      <c r="AW4440" s="16">
        <v>0.52691336923110632</v>
      </c>
      <c r="AX4440" s="16">
        <v>6.3533871907488049E-2</v>
      </c>
      <c r="AY4440" s="7">
        <v>36606869.200000003</v>
      </c>
      <c r="AZ4440" s="10">
        <v>17.3</v>
      </c>
      <c r="BA4440" s="16">
        <v>0</v>
      </c>
      <c r="BB4440" s="7">
        <v>2087906.7564304732</v>
      </c>
      <c r="BC4440" s="16">
        <v>-2.2943223218181204E-2</v>
      </c>
      <c r="BD4440" s="13">
        <v>1655631.4</v>
      </c>
      <c r="BE4440" s="13">
        <v>0.7824330199753875</v>
      </c>
      <c r="BF4440" s="16">
        <v>2.2143476160172024E-2</v>
      </c>
      <c r="BG4440" s="44">
        <v>0.25888661614511715</v>
      </c>
      <c r="BH4440" s="43">
        <v>26.3</v>
      </c>
      <c r="BI4440" s="2">
        <v>25.677</v>
      </c>
    </row>
    <row r="4441" spans="1:62" x14ac:dyDescent="0.2">
      <c r="A4441" s="2">
        <v>2008</v>
      </c>
      <c r="B4441" s="4" t="s">
        <v>4</v>
      </c>
      <c r="C4441" s="4" t="s">
        <v>255</v>
      </c>
      <c r="D4441" s="4" t="s">
        <v>256</v>
      </c>
      <c r="E4441" s="52" t="s">
        <v>257</v>
      </c>
      <c r="F4441" s="4" t="s">
        <v>115</v>
      </c>
      <c r="I4441" s="7">
        <v>113697.75599999999</v>
      </c>
      <c r="J4441" s="8">
        <v>113697.75599999999</v>
      </c>
      <c r="K4441" s="16">
        <v>1.3968399358827543E-2</v>
      </c>
      <c r="O4441" s="7">
        <v>682186.53599999996</v>
      </c>
      <c r="P4441" s="8">
        <v>682186.53599999996</v>
      </c>
      <c r="Q4441" s="16">
        <v>1.3968399358827543E-2</v>
      </c>
      <c r="R4441" s="40"/>
      <c r="S4441" s="16"/>
      <c r="T4441" s="10">
        <v>33</v>
      </c>
      <c r="U4441" s="16">
        <v>0</v>
      </c>
      <c r="V4441" s="7"/>
      <c r="W4441" s="7"/>
      <c r="X4441" s="10">
        <v>6</v>
      </c>
      <c r="AA4441" s="7">
        <v>1248696</v>
      </c>
      <c r="AD4441" s="7">
        <v>47</v>
      </c>
      <c r="AE4441" s="7">
        <v>4451</v>
      </c>
      <c r="AF4441" s="7">
        <v>23</v>
      </c>
      <c r="AG4441" s="8">
        <v>4428</v>
      </c>
      <c r="AH4441" s="16">
        <v>1.3968399358827543E-2</v>
      </c>
      <c r="AI4441" s="7">
        <v>4282</v>
      </c>
      <c r="AJ4441" s="7">
        <v>146</v>
      </c>
      <c r="AK4441" s="12">
        <v>0.96203100426870369</v>
      </c>
      <c r="AL4441" s="12">
        <v>0.95</v>
      </c>
      <c r="AM4441" s="12">
        <v>0.96231426874000003</v>
      </c>
      <c r="AN4441" s="12">
        <v>0.96702800361336949</v>
      </c>
      <c r="AO4441" s="12">
        <v>0.99483262188272303</v>
      </c>
      <c r="AP4441" s="12">
        <v>1.9066431413992557E-2</v>
      </c>
      <c r="AQ4441" s="8">
        <v>2049892</v>
      </c>
      <c r="AR4441" s="16">
        <v>-6.4647659305740346E-2</v>
      </c>
      <c r="AS4441" s="7">
        <v>81023.399209486161</v>
      </c>
      <c r="AT4441" s="7">
        <v>462.93857271906052</v>
      </c>
      <c r="AU4441" s="7">
        <v>77.156428786510091</v>
      </c>
      <c r="AV4441" s="7">
        <v>149</v>
      </c>
      <c r="AW4441" s="16">
        <v>0.51782838111751739</v>
      </c>
      <c r="AX4441" s="16">
        <v>-7.753304611295575E-2</v>
      </c>
      <c r="AY4441" s="7">
        <v>35463131.600000001</v>
      </c>
      <c r="AZ4441" s="10">
        <v>17.3</v>
      </c>
      <c r="BA4441" s="16">
        <v>0</v>
      </c>
      <c r="BB4441" s="7">
        <v>1936616.7317023119</v>
      </c>
      <c r="BC4441" s="16">
        <v>4.3466846069642635E-2</v>
      </c>
      <c r="BD4441" s="13">
        <v>1748548.2</v>
      </c>
      <c r="BE4441" s="13">
        <v>0.8529952797513235</v>
      </c>
      <c r="BF4441" s="16">
        <v>2.3683548077299606E-2</v>
      </c>
      <c r="BG4441" s="44">
        <v>0.28121032530620893</v>
      </c>
      <c r="BH4441" s="43">
        <v>25.3</v>
      </c>
      <c r="BI4441" s="2">
        <v>25.677</v>
      </c>
    </row>
    <row r="4442" spans="1:62" x14ac:dyDescent="0.2">
      <c r="A4442" s="2">
        <v>2008</v>
      </c>
      <c r="B4442" s="4" t="s">
        <v>11</v>
      </c>
      <c r="C4442" s="4" t="s">
        <v>255</v>
      </c>
      <c r="D4442" s="4" t="s">
        <v>256</v>
      </c>
      <c r="E4442" s="52" t="s">
        <v>257</v>
      </c>
      <c r="F4442" s="4" t="s">
        <v>115</v>
      </c>
      <c r="I4442" s="7">
        <v>113826.141</v>
      </c>
      <c r="J4442" s="8">
        <v>113826.141</v>
      </c>
      <c r="K4442" s="16">
        <v>7.1808510638297962E-2</v>
      </c>
      <c r="O4442" s="7">
        <v>682956.84600000002</v>
      </c>
      <c r="P4442" s="8">
        <v>682956.84600000002</v>
      </c>
      <c r="Q4442" s="16">
        <v>7.1808510638297962E-2</v>
      </c>
      <c r="R4442" s="40"/>
      <c r="S4442" s="16"/>
      <c r="T4442" s="10">
        <v>33</v>
      </c>
      <c r="U4442" s="16">
        <v>1.3513513513513375E-2</v>
      </c>
      <c r="V4442" s="7"/>
      <c r="W4442" s="7"/>
      <c r="X4442" s="10">
        <v>6</v>
      </c>
      <c r="AA4442" s="7">
        <v>1250106</v>
      </c>
      <c r="AD4442" s="7">
        <v>47</v>
      </c>
      <c r="AE4442" s="7">
        <v>4526</v>
      </c>
      <c r="AF4442" s="7">
        <v>93</v>
      </c>
      <c r="AG4442" s="8">
        <v>4433</v>
      </c>
      <c r="AH4442" s="16">
        <v>7.1808510638297962E-2</v>
      </c>
      <c r="AI4442" s="7">
        <v>4311</v>
      </c>
      <c r="AJ4442" s="7">
        <v>122</v>
      </c>
      <c r="AK4442" s="12">
        <v>0.95249668581528946</v>
      </c>
      <c r="AL4442" s="12">
        <v>0.95</v>
      </c>
      <c r="AM4442" s="12">
        <v>0.95249668581528901</v>
      </c>
      <c r="AN4442" s="12">
        <v>0.97247913376945638</v>
      </c>
      <c r="AO4442" s="12">
        <v>0.97945205479452058</v>
      </c>
      <c r="AP4442" s="12">
        <v>2.4235726323012852E-2</v>
      </c>
      <c r="AQ4442" s="8">
        <v>2116845</v>
      </c>
      <c r="AR4442" s="16">
        <v>-1.5966954150557378E-2</v>
      </c>
      <c r="AS4442" s="7">
        <v>81417.11538461539</v>
      </c>
      <c r="AT4442" s="7">
        <v>477.51973832618995</v>
      </c>
      <c r="AU4442" s="7">
        <v>79.586623054364992</v>
      </c>
      <c r="AV4442" s="7">
        <v>149</v>
      </c>
      <c r="AW4442" s="16">
        <v>0.53413840976083882</v>
      </c>
      <c r="AX4442" s="16">
        <v>-8.1894726453125455E-2</v>
      </c>
      <c r="AY4442" s="7">
        <v>36621418.5</v>
      </c>
      <c r="AZ4442" s="10">
        <v>17.3</v>
      </c>
      <c r="BA4442" s="16">
        <v>0</v>
      </c>
      <c r="BB4442" s="7">
        <v>1966471.7383555195</v>
      </c>
      <c r="BC4442" s="16">
        <v>5.9083989337874947E-2</v>
      </c>
      <c r="BD4442" s="13">
        <v>1635538.3</v>
      </c>
      <c r="BE4442" s="13">
        <v>0.77263016423025777</v>
      </c>
      <c r="BF4442" s="16">
        <v>2.1135224761658793E-2</v>
      </c>
      <c r="BG4442" s="44">
        <v>0.2506586310116331</v>
      </c>
      <c r="BH4442" s="43">
        <v>26</v>
      </c>
      <c r="BI4442" s="2">
        <v>25.677</v>
      </c>
    </row>
    <row r="4443" spans="1:62" x14ac:dyDescent="0.2">
      <c r="A4443" s="2">
        <v>2008</v>
      </c>
      <c r="B4443" s="4" t="s">
        <v>5</v>
      </c>
      <c r="C4443" s="4" t="s">
        <v>255</v>
      </c>
      <c r="D4443" s="4" t="s">
        <v>256</v>
      </c>
      <c r="E4443" s="52" t="s">
        <v>257</v>
      </c>
      <c r="F4443" s="4" t="s">
        <v>115</v>
      </c>
      <c r="I4443" s="7">
        <v>117266.859</v>
      </c>
      <c r="J4443" s="8">
        <v>117266.859</v>
      </c>
      <c r="K4443" s="16">
        <v>5.3032049804011994E-2</v>
      </c>
      <c r="O4443" s="7">
        <v>703601.15399999998</v>
      </c>
      <c r="P4443" s="8">
        <v>703601.15399999998</v>
      </c>
      <c r="Q4443" s="16">
        <v>5.3032049804011772E-2</v>
      </c>
      <c r="R4443" s="40"/>
      <c r="S4443" s="16"/>
      <c r="T4443" s="10">
        <v>33.06</v>
      </c>
      <c r="U4443" s="16">
        <v>1.5668202764977046E-2</v>
      </c>
      <c r="V4443" s="7"/>
      <c r="W4443" s="7"/>
      <c r="X4443" s="10">
        <v>6</v>
      </c>
      <c r="AA4443" s="7">
        <v>1287894</v>
      </c>
      <c r="AD4443" s="7">
        <v>47</v>
      </c>
      <c r="AE4443" s="7">
        <v>4602</v>
      </c>
      <c r="AF4443" s="7">
        <v>35</v>
      </c>
      <c r="AG4443" s="8">
        <v>4567</v>
      </c>
      <c r="AH4443" s="16">
        <v>5.3032049804011994E-2</v>
      </c>
      <c r="AI4443" s="7">
        <v>4469</v>
      </c>
      <c r="AJ4443" s="7">
        <v>98</v>
      </c>
      <c r="AK4443" s="12">
        <v>0.97109952194697957</v>
      </c>
      <c r="AL4443" s="12">
        <v>0.95</v>
      </c>
      <c r="AM4443" s="12">
        <v>0.97199521946980005</v>
      </c>
      <c r="AN4443" s="12">
        <v>0.97854171228377496</v>
      </c>
      <c r="AO4443" s="12">
        <v>0.99239461103867888</v>
      </c>
      <c r="AP4443" s="12">
        <v>6.0718671875714003E-2</v>
      </c>
      <c r="AQ4443" s="8">
        <v>2131891</v>
      </c>
      <c r="AR4443" s="16">
        <v>-5.6870268350053488E-2</v>
      </c>
      <c r="AS4443" s="7">
        <v>81995.807692307688</v>
      </c>
      <c r="AT4443" s="7">
        <v>466.80337201664111</v>
      </c>
      <c r="AU4443" s="7">
        <v>77.800562002773518</v>
      </c>
      <c r="AV4443" s="7">
        <v>149</v>
      </c>
      <c r="AW4443" s="16">
        <v>0.52215142283740612</v>
      </c>
      <c r="AX4443" s="16">
        <v>-0.10436749591289296</v>
      </c>
      <c r="AY4443" s="7">
        <v>36881714.300000004</v>
      </c>
      <c r="AZ4443" s="10">
        <v>17.3</v>
      </c>
      <c r="BA4443" s="16">
        <v>0</v>
      </c>
      <c r="BB4443" s="7">
        <v>1975570.5671907952</v>
      </c>
      <c r="BC4443" s="16">
        <v>7.0428845381317981E-2</v>
      </c>
      <c r="BD4443" s="13">
        <v>1638544.15</v>
      </c>
      <c r="BE4443" s="13">
        <v>0.76858720731969876</v>
      </c>
      <c r="BF4443" s="16">
        <v>2.071849781614787E-2</v>
      </c>
      <c r="BG4443" s="44">
        <v>0.23732814800670024</v>
      </c>
      <c r="BH4443" s="43">
        <v>26</v>
      </c>
      <c r="BI4443" s="2">
        <v>25.677</v>
      </c>
    </row>
    <row r="4444" spans="1:62" x14ac:dyDescent="0.2">
      <c r="A4444" s="2">
        <v>2008</v>
      </c>
      <c r="B4444" s="4" t="s">
        <v>6</v>
      </c>
      <c r="C4444" s="4" t="s">
        <v>255</v>
      </c>
      <c r="D4444" s="4" t="s">
        <v>256</v>
      </c>
      <c r="E4444" s="52" t="s">
        <v>257</v>
      </c>
      <c r="F4444" s="4" t="s">
        <v>115</v>
      </c>
      <c r="I4444" s="7">
        <v>109923.23699999999</v>
      </c>
      <c r="J4444" s="8">
        <v>109923.23699999999</v>
      </c>
      <c r="K4444" s="16">
        <v>7.0126227208988645E-4</v>
      </c>
      <c r="O4444" s="7">
        <v>659539.42200000002</v>
      </c>
      <c r="P4444" s="8">
        <v>659539.42200000002</v>
      </c>
      <c r="Q4444" s="16">
        <v>7.0126227208988645E-4</v>
      </c>
      <c r="R4444" s="40"/>
      <c r="S4444" s="16"/>
      <c r="T4444" s="10">
        <v>33.19</v>
      </c>
      <c r="U4444" s="16">
        <v>1.8723143032535194E-2</v>
      </c>
      <c r="V4444" s="7"/>
      <c r="W4444" s="7"/>
      <c r="X4444" s="10">
        <v>6</v>
      </c>
      <c r="AA4444" s="7">
        <v>1207242</v>
      </c>
      <c r="AD4444" s="7">
        <v>47</v>
      </c>
      <c r="AE4444" s="7">
        <v>4375</v>
      </c>
      <c r="AF4444" s="7">
        <v>94</v>
      </c>
      <c r="AG4444" s="8">
        <v>4281</v>
      </c>
      <c r="AH4444" s="16">
        <v>7.0126227208966441E-4</v>
      </c>
      <c r="AI4444" s="7">
        <v>4199</v>
      </c>
      <c r="AJ4444" s="7">
        <v>82</v>
      </c>
      <c r="AK4444" s="12">
        <v>0.95977142857142861</v>
      </c>
      <c r="AL4444" s="12">
        <v>0.95</v>
      </c>
      <c r="AM4444" s="12">
        <v>0.95977142857142905</v>
      </c>
      <c r="AN4444" s="12">
        <v>0.98084559682317218</v>
      </c>
      <c r="AO4444" s="12">
        <v>0.97851428571428567</v>
      </c>
      <c r="AP4444" s="12">
        <v>3.7087855464540409E-2</v>
      </c>
      <c r="AQ4444" s="8">
        <v>1985841</v>
      </c>
      <c r="AR4444" s="16">
        <v>-0.12927870354739912</v>
      </c>
      <c r="AS4444" s="7">
        <v>78491.739130434784</v>
      </c>
      <c r="AT4444" s="7">
        <v>463.87316047652416</v>
      </c>
      <c r="AU4444" s="7">
        <v>77.312193412754027</v>
      </c>
      <c r="AV4444" s="7">
        <v>149</v>
      </c>
      <c r="AW4444" s="16">
        <v>0.51887378129365114</v>
      </c>
      <c r="AX4444" s="16">
        <v>-0.12988887964862739</v>
      </c>
      <c r="AY4444" s="7">
        <v>34355049.300000004</v>
      </c>
      <c r="AZ4444" s="10">
        <v>17.3</v>
      </c>
      <c r="BA4444" s="16">
        <v>0</v>
      </c>
      <c r="BB4444" s="7">
        <v>1883612.2075675179</v>
      </c>
      <c r="BC4444" s="16">
        <v>7.0665792128439181E-2</v>
      </c>
      <c r="BD4444" s="13">
        <v>1780720.95</v>
      </c>
      <c r="BE4444" s="13">
        <v>0.89670872441449234</v>
      </c>
      <c r="BF4444" s="16">
        <v>2.3825306381708954E-2</v>
      </c>
      <c r="BG4444" s="44">
        <v>0.26934660711717301</v>
      </c>
      <c r="BH4444" s="43">
        <v>25.3</v>
      </c>
      <c r="BI4444" s="2">
        <v>25.677</v>
      </c>
    </row>
    <row r="4445" spans="1:62" x14ac:dyDescent="0.2">
      <c r="A4445" s="2">
        <v>2008</v>
      </c>
      <c r="B4445" s="4" t="s">
        <v>7</v>
      </c>
      <c r="C4445" s="4" t="s">
        <v>255</v>
      </c>
      <c r="D4445" s="4" t="s">
        <v>256</v>
      </c>
      <c r="E4445" s="52" t="s">
        <v>257</v>
      </c>
      <c r="F4445" s="4" t="s">
        <v>115</v>
      </c>
      <c r="I4445" s="7">
        <v>112465.26</v>
      </c>
      <c r="J4445" s="8">
        <v>112465.26</v>
      </c>
      <c r="K4445" s="16">
        <v>6.6212268743914393E-2</v>
      </c>
      <c r="O4445" s="7">
        <v>674791.55999999994</v>
      </c>
      <c r="P4445" s="8">
        <v>674791.55999999994</v>
      </c>
      <c r="Q4445" s="16">
        <v>6.6212268743914171E-2</v>
      </c>
      <c r="R4445" s="40"/>
      <c r="S4445" s="16"/>
      <c r="T4445" s="10">
        <v>32.979999999999997</v>
      </c>
      <c r="U4445" s="16">
        <v>6.7155067155066916E-3</v>
      </c>
      <c r="V4445" s="7"/>
      <c r="W4445" s="7"/>
      <c r="X4445" s="10">
        <v>6</v>
      </c>
      <c r="AA4445" s="7">
        <v>1235160</v>
      </c>
      <c r="AD4445" s="7">
        <v>47</v>
      </c>
      <c r="AE4445" s="7">
        <v>4450</v>
      </c>
      <c r="AF4445" s="7">
        <v>70</v>
      </c>
      <c r="AG4445" s="8">
        <v>4380</v>
      </c>
      <c r="AH4445" s="16">
        <v>6.6212268743914393E-2</v>
      </c>
      <c r="AI4445" s="7">
        <v>4295</v>
      </c>
      <c r="AJ4445" s="7">
        <v>85</v>
      </c>
      <c r="AK4445" s="12">
        <v>0.96516853932584268</v>
      </c>
      <c r="AL4445" s="12">
        <v>0.95</v>
      </c>
      <c r="AM4445" s="12">
        <v>0.96516853932584301</v>
      </c>
      <c r="AN4445" s="12">
        <v>0.98059360730593603</v>
      </c>
      <c r="AO4445" s="12">
        <v>0.98426966292134832</v>
      </c>
      <c r="AP4445" s="12">
        <v>1.8270611428914396E-2</v>
      </c>
      <c r="AQ4445" s="8">
        <v>1923232</v>
      </c>
      <c r="AR4445" s="16">
        <v>-2.3246766767986871E-2</v>
      </c>
      <c r="AS4445" s="7">
        <v>79472.396694214884</v>
      </c>
      <c r="AT4445" s="7">
        <v>439.09406392694063</v>
      </c>
      <c r="AU4445" s="7">
        <v>73.182343987823444</v>
      </c>
      <c r="AV4445" s="7">
        <v>149</v>
      </c>
      <c r="AW4445" s="16">
        <v>0.49115667105921773</v>
      </c>
      <c r="AX4445" s="16">
        <v>-8.3903588557737496E-2</v>
      </c>
      <c r="AY4445" s="7">
        <v>33271913.600000001</v>
      </c>
      <c r="AZ4445" s="10">
        <v>17.3</v>
      </c>
      <c r="BA4445" s="16">
        <v>0</v>
      </c>
      <c r="BB4445" s="7">
        <v>2021428.7801332979</v>
      </c>
      <c r="BC4445" s="16">
        <v>5.7692859842093734E-2</v>
      </c>
      <c r="BD4445" s="13">
        <v>1316229.8</v>
      </c>
      <c r="BE4445" s="13">
        <v>0.68438430724946342</v>
      </c>
      <c r="BF4445" s="16">
        <v>1.7822859620204228E-2</v>
      </c>
      <c r="BG4445" s="44">
        <v>0.19996035389746492</v>
      </c>
      <c r="BH4445" s="43">
        <v>24.2</v>
      </c>
      <c r="BI4445" s="2">
        <v>25.677</v>
      </c>
    </row>
    <row r="4446" spans="1:62" x14ac:dyDescent="0.2">
      <c r="A4446" s="2">
        <v>2009</v>
      </c>
      <c r="B4446" s="4" t="s">
        <v>8</v>
      </c>
      <c r="C4446" s="4" t="s">
        <v>255</v>
      </c>
      <c r="D4446" s="4" t="s">
        <v>256</v>
      </c>
      <c r="E4446" s="52" t="s">
        <v>257</v>
      </c>
      <c r="F4446" s="4" t="s">
        <v>115</v>
      </c>
      <c r="I4446" s="7">
        <v>114981.606</v>
      </c>
      <c r="J4446" s="8">
        <v>114981.606</v>
      </c>
      <c r="K4446" s="16">
        <v>1.5588571428571427</v>
      </c>
      <c r="O4446" s="7">
        <v>689889.63599999994</v>
      </c>
      <c r="P4446" s="8">
        <v>689889.63599999994</v>
      </c>
      <c r="Q4446" s="16">
        <v>1.5588571428571427</v>
      </c>
      <c r="R4446" s="40"/>
      <c r="S4446" s="16"/>
      <c r="T4446" s="10">
        <v>33.19</v>
      </c>
      <c r="U4446" s="16">
        <v>1.1581834806461355E-2</v>
      </c>
      <c r="V4446" s="7"/>
      <c r="W4446" s="7"/>
      <c r="X4446" s="10">
        <v>6</v>
      </c>
      <c r="AA4446" s="7">
        <v>1262796</v>
      </c>
      <c r="AD4446" s="7">
        <v>47</v>
      </c>
      <c r="AE4446" s="7">
        <v>4488</v>
      </c>
      <c r="AF4446" s="7">
        <v>10</v>
      </c>
      <c r="AG4446" s="8">
        <v>4478</v>
      </c>
      <c r="AH4446" s="16">
        <v>1.5588571428571427</v>
      </c>
      <c r="AI4446" s="7">
        <v>4428</v>
      </c>
      <c r="AJ4446" s="7">
        <v>50</v>
      </c>
      <c r="AK4446" s="12">
        <v>0.9866310160427807</v>
      </c>
      <c r="AL4446" s="12">
        <v>0.95</v>
      </c>
      <c r="AM4446" s="12">
        <v>0.98663116427810005</v>
      </c>
      <c r="AN4446" s="12">
        <v>0.98883430102724434</v>
      </c>
      <c r="AO4446" s="12">
        <v>0.99777183600713015</v>
      </c>
      <c r="AP4446" s="12">
        <v>4.8763652604653096E-2</v>
      </c>
      <c r="AQ4446" s="8">
        <v>1675807</v>
      </c>
      <c r="AR4446" s="16">
        <v>-7.5135668829531044E-2</v>
      </c>
      <c r="AS4446" s="7">
        <v>64454.115384615383</v>
      </c>
      <c r="AT4446" s="7">
        <v>374.23112996873607</v>
      </c>
      <c r="AU4446" s="7">
        <v>62.371854994789345</v>
      </c>
      <c r="AV4446" s="7">
        <v>149</v>
      </c>
      <c r="AW4446" s="16">
        <v>0.41860305365630435</v>
      </c>
      <c r="AX4446" s="16">
        <v>-0.63856351506290299</v>
      </c>
      <c r="AY4446" s="7">
        <v>28991461.100000001</v>
      </c>
      <c r="AZ4446" s="10">
        <v>17.3</v>
      </c>
      <c r="BA4446" s="16">
        <v>0</v>
      </c>
      <c r="BB4446" s="7">
        <v>1985093.4309631074</v>
      </c>
      <c r="BC4446" s="16">
        <v>0.6370877348439915</v>
      </c>
      <c r="BD4446" s="13">
        <v>1592424.1500000001</v>
      </c>
      <c r="BE4446" s="13">
        <v>0.95024316642668283</v>
      </c>
      <c r="BF4446" s="16">
        <v>2.4264625265183203E-2</v>
      </c>
      <c r="BG4446" s="44">
        <v>0.27431962079292227</v>
      </c>
      <c r="BH4446" s="43">
        <v>26</v>
      </c>
      <c r="BI4446" s="2">
        <v>25.677</v>
      </c>
      <c r="BJ4446" s="2" t="s">
        <v>74</v>
      </c>
    </row>
    <row r="4447" spans="1:62" x14ac:dyDescent="0.2">
      <c r="A4447" s="2">
        <v>2009</v>
      </c>
      <c r="B4447" s="4" t="s">
        <v>9</v>
      </c>
      <c r="C4447" s="4" t="s">
        <v>255</v>
      </c>
      <c r="D4447" s="4" t="s">
        <v>256</v>
      </c>
      <c r="E4447" s="52" t="s">
        <v>257</v>
      </c>
      <c r="F4447" s="4" t="s">
        <v>115</v>
      </c>
      <c r="I4447" s="7">
        <v>106636.58100000001</v>
      </c>
      <c r="J4447" s="8">
        <v>106636.58100000001</v>
      </c>
      <c r="K4447" s="16">
        <v>2.1718146718148201E-3</v>
      </c>
      <c r="O4447" s="7">
        <v>639819.48600000003</v>
      </c>
      <c r="P4447" s="8">
        <v>639819.48600000003</v>
      </c>
      <c r="Q4447" s="16">
        <v>2.1718146718148201E-3</v>
      </c>
      <c r="R4447" s="40"/>
      <c r="S4447" s="16"/>
      <c r="T4447" s="10">
        <v>33.36</v>
      </c>
      <c r="U4447" s="16">
        <v>1.2004801920768582E-3</v>
      </c>
      <c r="V4447" s="7"/>
      <c r="W4447" s="7"/>
      <c r="X4447" s="10">
        <v>6</v>
      </c>
      <c r="AA4447" s="7">
        <v>1171146</v>
      </c>
      <c r="AD4447" s="7">
        <v>47</v>
      </c>
      <c r="AE4447" s="7">
        <v>4184</v>
      </c>
      <c r="AF4447" s="7">
        <v>31</v>
      </c>
      <c r="AG4447" s="8">
        <v>4153</v>
      </c>
      <c r="AH4447" s="16">
        <v>2.1718146718145981E-3</v>
      </c>
      <c r="AI4447" s="7">
        <v>4050</v>
      </c>
      <c r="AJ4447" s="7">
        <v>103</v>
      </c>
      <c r="AK4447" s="12">
        <v>0.96797323135755253</v>
      </c>
      <c r="AL4447" s="12">
        <v>0.95</v>
      </c>
      <c r="AM4447" s="12">
        <v>0.96797323135755298</v>
      </c>
      <c r="AN4447" s="12">
        <v>0.97519865157717311</v>
      </c>
      <c r="AO4447" s="12">
        <v>0.99259082217973227</v>
      </c>
      <c r="AP4447" s="12">
        <v>-1.4274247255237071E-3</v>
      </c>
      <c r="AQ4447" s="8">
        <v>1650030</v>
      </c>
      <c r="AR4447" s="16">
        <v>-0.10470477227087782</v>
      </c>
      <c r="AS4447" s="7">
        <v>68751.25</v>
      </c>
      <c r="AT4447" s="7">
        <v>397.31037803997111</v>
      </c>
      <c r="AU4447" s="7">
        <v>66.218396339995181</v>
      </c>
      <c r="AV4447" s="7">
        <v>149</v>
      </c>
      <c r="AW4447" s="16">
        <v>0.44441876738251801</v>
      </c>
      <c r="AX4447" s="16">
        <v>-0.1066449738238664</v>
      </c>
      <c r="AY4447" s="7">
        <v>28545519</v>
      </c>
      <c r="AZ4447" s="10">
        <v>17.3</v>
      </c>
      <c r="BA4447" s="16">
        <v>0</v>
      </c>
      <c r="BB4447" s="7">
        <v>1966680.4640336288</v>
      </c>
      <c r="BC4447" s="16">
        <v>5.3734155392951434E-2</v>
      </c>
      <c r="BD4447" s="13">
        <v>1624970.75</v>
      </c>
      <c r="BE4447" s="13">
        <v>0.98481285188754142</v>
      </c>
      <c r="BF4447" s="16">
        <v>2.4667132787819967E-2</v>
      </c>
      <c r="BG4447" s="44">
        <v>0.28045361010609182</v>
      </c>
      <c r="BH4447" s="43">
        <v>24</v>
      </c>
      <c r="BI4447" s="2">
        <v>25.677</v>
      </c>
    </row>
    <row r="4448" spans="1:62" x14ac:dyDescent="0.2">
      <c r="A4448" s="2">
        <v>2009</v>
      </c>
      <c r="B4448" s="4" t="s">
        <v>10</v>
      </c>
      <c r="C4448" s="4" t="s">
        <v>255</v>
      </c>
      <c r="D4448" s="4" t="s">
        <v>256</v>
      </c>
      <c r="E4448" s="52" t="s">
        <v>257</v>
      </c>
      <c r="F4448" s="4" t="s">
        <v>115</v>
      </c>
      <c r="I4448" s="7">
        <v>113261.247</v>
      </c>
      <c r="J4448" s="8">
        <v>113261.247</v>
      </c>
      <c r="K4448" s="16">
        <v>8.1392498161314109E-2</v>
      </c>
      <c r="O4448" s="7">
        <v>679567.48200000008</v>
      </c>
      <c r="P4448" s="8">
        <v>679567.48200000008</v>
      </c>
      <c r="Q4448" s="16">
        <v>8.1392498161314331E-2</v>
      </c>
      <c r="R4448" s="40"/>
      <c r="S4448" s="16"/>
      <c r="T4448" s="10">
        <v>32.96</v>
      </c>
      <c r="U4448" s="16">
        <v>2.128306476132602E-3</v>
      </c>
      <c r="V4448" s="7"/>
      <c r="W4448" s="7"/>
      <c r="X4448" s="10">
        <v>6</v>
      </c>
      <c r="AA4448" s="7">
        <v>1243902</v>
      </c>
      <c r="AD4448" s="7">
        <v>47</v>
      </c>
      <c r="AE4448" s="7">
        <v>4508</v>
      </c>
      <c r="AF4448" s="7">
        <v>97</v>
      </c>
      <c r="AG4448" s="8">
        <v>4411</v>
      </c>
      <c r="AH4448" s="16">
        <v>8.1392498161314109E-2</v>
      </c>
      <c r="AI4448" s="7">
        <v>4242</v>
      </c>
      <c r="AJ4448" s="7">
        <v>169</v>
      </c>
      <c r="AK4448" s="12">
        <v>0.94099378881987583</v>
      </c>
      <c r="AL4448" s="12">
        <v>0.95</v>
      </c>
      <c r="AN4448" s="12">
        <v>0.96168669236000903</v>
      </c>
      <c r="AO4448" s="12">
        <v>0.97848269742679683</v>
      </c>
      <c r="AP4448" s="12">
        <v>-1.1909315330862258E-2</v>
      </c>
      <c r="AQ4448" s="8">
        <v>1924542</v>
      </c>
      <c r="AR4448" s="16">
        <v>-1.3741213802094587E-2</v>
      </c>
      <c r="AS4448" s="7">
        <v>75177.421875</v>
      </c>
      <c r="AT4448" s="7">
        <v>436.30514622534571</v>
      </c>
      <c r="AU4448" s="7">
        <v>72.717524370890956</v>
      </c>
      <c r="AV4448" s="7">
        <v>149</v>
      </c>
      <c r="AW4448" s="16">
        <v>0.48803707631470439</v>
      </c>
      <c r="AX4448" s="16">
        <v>-8.7973341894977186E-2</v>
      </c>
      <c r="AY4448" s="7">
        <v>33294576.600000001</v>
      </c>
      <c r="AZ4448" s="10">
        <v>17.3</v>
      </c>
      <c r="BA4448" s="16">
        <v>0</v>
      </c>
      <c r="BB4448" s="7">
        <v>1895711.0135852909</v>
      </c>
      <c r="BC4448" s="16">
        <v>5.9287069694278452E-2</v>
      </c>
      <c r="BD4448" s="13">
        <v>1895766.5500000003</v>
      </c>
      <c r="BE4448" s="13">
        <v>0.98504815691213821</v>
      </c>
      <c r="BF4448" s="16">
        <v>2.4470897149417661E-2</v>
      </c>
      <c r="BG4448" s="44">
        <v>0.26958077638536898</v>
      </c>
      <c r="BH4448" s="43">
        <v>25.6</v>
      </c>
      <c r="BI4448" s="2">
        <v>25.677</v>
      </c>
    </row>
    <row r="4449" spans="1:61" x14ac:dyDescent="0.2">
      <c r="A4449" s="2">
        <v>2009</v>
      </c>
      <c r="B4449" s="4" t="s">
        <v>0</v>
      </c>
      <c r="C4449" s="4" t="s">
        <v>255</v>
      </c>
      <c r="D4449" s="4" t="s">
        <v>256</v>
      </c>
      <c r="E4449" s="52" t="s">
        <v>257</v>
      </c>
      <c r="F4449" s="4" t="s">
        <v>115</v>
      </c>
      <c r="I4449" s="7">
        <v>109127.25</v>
      </c>
      <c r="J4449" s="8">
        <v>109127.25</v>
      </c>
      <c r="K4449" s="16">
        <v>1.4319809069212264E-2</v>
      </c>
      <c r="O4449" s="7">
        <v>654763.5</v>
      </c>
      <c r="P4449" s="8">
        <v>654763.5</v>
      </c>
      <c r="Q4449" s="16">
        <v>1.4319809069212264E-2</v>
      </c>
      <c r="R4449" s="40"/>
      <c r="S4449" s="16"/>
      <c r="T4449" s="10">
        <v>32.99</v>
      </c>
      <c r="U4449" s="16">
        <v>3.0404378230466378E-3</v>
      </c>
      <c r="V4449" s="7"/>
      <c r="W4449" s="7"/>
      <c r="X4449" s="10">
        <v>6</v>
      </c>
      <c r="AA4449" s="7">
        <v>1198500</v>
      </c>
      <c r="AD4449" s="7">
        <v>47</v>
      </c>
      <c r="AE4449" s="7">
        <v>4336</v>
      </c>
      <c r="AF4449" s="7">
        <v>86</v>
      </c>
      <c r="AG4449" s="8">
        <v>4250</v>
      </c>
      <c r="AH4449" s="16">
        <v>1.4319809069212486E-2</v>
      </c>
      <c r="AI4449" s="7">
        <v>4131</v>
      </c>
      <c r="AJ4449" s="7">
        <v>119</v>
      </c>
      <c r="AK4449" s="12">
        <v>0.95272140221402213</v>
      </c>
      <c r="AL4449" s="12">
        <v>0.95</v>
      </c>
      <c r="AM4449" s="12">
        <v>0.95272142214220001</v>
      </c>
      <c r="AN4449" s="12">
        <v>0.97199999999999998</v>
      </c>
      <c r="AO4449" s="12">
        <v>0.98016605166051662</v>
      </c>
      <c r="AP4449" s="12">
        <v>4.7769488037046504E-2</v>
      </c>
      <c r="AQ4449" s="8">
        <v>1907574</v>
      </c>
      <c r="AR4449" s="16">
        <v>-0.12202645462951411</v>
      </c>
      <c r="AS4449" s="7">
        <v>77543.658536585368</v>
      </c>
      <c r="AT4449" s="7">
        <v>448.84094117647061</v>
      </c>
      <c r="AU4449" s="7">
        <v>74.806823529411773</v>
      </c>
      <c r="AV4449" s="7">
        <v>149</v>
      </c>
      <c r="AW4449" s="16">
        <v>0.50205921831819977</v>
      </c>
      <c r="AX4449" s="16">
        <v>-0.1344213752700385</v>
      </c>
      <c r="AY4449" s="7">
        <v>33001030.200000003</v>
      </c>
      <c r="AZ4449" s="10">
        <v>17.3</v>
      </c>
      <c r="BA4449" s="16">
        <v>0</v>
      </c>
      <c r="BB4449" s="7">
        <v>1896251.7077347857</v>
      </c>
      <c r="BC4449" s="16">
        <v>7.5155642034871059E-2</v>
      </c>
      <c r="BD4449" s="13">
        <v>1877211.8</v>
      </c>
      <c r="BE4449" s="13">
        <v>0.98408334355574145</v>
      </c>
      <c r="BF4449" s="16">
        <v>2.4248279152173192E-2</v>
      </c>
      <c r="BG4449" s="44">
        <v>0.26644374927052078</v>
      </c>
      <c r="BH4449" s="43">
        <v>24.6</v>
      </c>
      <c r="BI4449" s="2">
        <v>25.677</v>
      </c>
    </row>
    <row r="4450" spans="1:61" x14ac:dyDescent="0.2">
      <c r="A4450" s="2">
        <v>2009</v>
      </c>
      <c r="B4450" s="4" t="s">
        <v>1</v>
      </c>
      <c r="C4450" s="4" t="s">
        <v>255</v>
      </c>
      <c r="D4450" s="4" t="s">
        <v>256</v>
      </c>
      <c r="E4450" s="52" t="s">
        <v>257</v>
      </c>
      <c r="F4450" s="4" t="s">
        <v>115</v>
      </c>
      <c r="I4450" s="7">
        <v>110719.224</v>
      </c>
      <c r="J4450" s="8">
        <v>110719.224</v>
      </c>
      <c r="K4450" s="16">
        <v>1.007261653783087E-2</v>
      </c>
      <c r="O4450" s="7">
        <v>664315.34400000004</v>
      </c>
      <c r="P4450" s="8">
        <v>664315.34400000004</v>
      </c>
      <c r="Q4450" s="16">
        <v>1.0072616537831092E-2</v>
      </c>
      <c r="R4450" s="40"/>
      <c r="S4450" s="16"/>
      <c r="T4450" s="10">
        <v>32.979999999999997</v>
      </c>
      <c r="U4450" s="16">
        <v>9.1047040971159454E-4</v>
      </c>
      <c r="V4450" s="7"/>
      <c r="W4450" s="7"/>
      <c r="X4450" s="10">
        <v>6</v>
      </c>
      <c r="AA4450" s="7">
        <v>1215984</v>
      </c>
      <c r="AD4450" s="7">
        <v>47</v>
      </c>
      <c r="AE4450" s="7">
        <v>4356</v>
      </c>
      <c r="AF4450" s="7">
        <v>44</v>
      </c>
      <c r="AG4450" s="8">
        <v>4312</v>
      </c>
      <c r="AH4450" s="16">
        <v>1.007261653783087E-2</v>
      </c>
      <c r="AI4450" s="7">
        <v>4208</v>
      </c>
      <c r="AJ4450" s="7">
        <v>104</v>
      </c>
      <c r="AK4450" s="12">
        <v>0.96602387511478416</v>
      </c>
      <c r="AL4450" s="12">
        <v>0.95</v>
      </c>
      <c r="AM4450" s="12">
        <v>0.96623875114783997</v>
      </c>
      <c r="AN4450" s="12">
        <v>0.97588126159554733</v>
      </c>
      <c r="AO4450" s="12">
        <v>0.98989898989898994</v>
      </c>
      <c r="AP4450" s="12">
        <v>2.839721198503864E-2</v>
      </c>
      <c r="AQ4450" s="8">
        <v>1901341</v>
      </c>
      <c r="AR4450" s="16">
        <v>-0.11730332300532864</v>
      </c>
      <c r="AS4450" s="7">
        <v>77290.284552845522</v>
      </c>
      <c r="AT4450" s="7">
        <v>440.94179035250465</v>
      </c>
      <c r="AU4450" s="7">
        <v>73.490298392084114</v>
      </c>
      <c r="AV4450" s="7">
        <v>149</v>
      </c>
      <c r="AW4450" s="16">
        <v>0.49322347914150411</v>
      </c>
      <c r="AX4450" s="16">
        <v>-0.12610572493268724</v>
      </c>
      <c r="AY4450" s="7">
        <v>32893199.300000001</v>
      </c>
      <c r="AZ4450" s="10">
        <v>17.3</v>
      </c>
      <c r="BA4450" s="16">
        <v>0</v>
      </c>
      <c r="BB4450" s="7">
        <v>1816425.6071119816</v>
      </c>
      <c r="BC4450" s="16">
        <v>6.7998154013384812E-2</v>
      </c>
      <c r="BD4450" s="13">
        <v>1861938.35</v>
      </c>
      <c r="BE4450" s="13">
        <v>0.97927638966392672</v>
      </c>
      <c r="BF4450" s="16">
        <v>2.3935340794700988E-2</v>
      </c>
      <c r="BG4450" s="44">
        <v>0.26292828290077236</v>
      </c>
      <c r="BH4450" s="43">
        <v>24.6</v>
      </c>
      <c r="BI4450" s="2">
        <v>25.677</v>
      </c>
    </row>
    <row r="4451" spans="1:61" x14ac:dyDescent="0.2">
      <c r="A4451" s="2">
        <v>2009</v>
      </c>
      <c r="B4451" s="4" t="s">
        <v>2</v>
      </c>
      <c r="C4451" s="4" t="s">
        <v>255</v>
      </c>
      <c r="D4451" s="4" t="s">
        <v>256</v>
      </c>
      <c r="E4451" s="52" t="s">
        <v>257</v>
      </c>
      <c r="F4451" s="4" t="s">
        <v>115</v>
      </c>
      <c r="I4451" s="7">
        <v>113081.508</v>
      </c>
      <c r="J4451" s="8">
        <v>113081.508</v>
      </c>
      <c r="K4451" s="16">
        <v>7.7826725403818076E-2</v>
      </c>
      <c r="O4451" s="7">
        <v>678489.04799999995</v>
      </c>
      <c r="P4451" s="8">
        <v>678489.04799999995</v>
      </c>
      <c r="Q4451" s="16">
        <v>7.7826725403817854E-2</v>
      </c>
      <c r="R4451" s="40"/>
      <c r="S4451" s="16"/>
      <c r="T4451" s="10">
        <v>33.08</v>
      </c>
      <c r="U4451" s="16">
        <v>5.7768318637883009E-3</v>
      </c>
      <c r="V4451" s="7"/>
      <c r="W4451" s="7"/>
      <c r="X4451" s="10">
        <v>6</v>
      </c>
      <c r="AA4451" s="7">
        <v>1241928</v>
      </c>
      <c r="AD4451" s="7">
        <v>47</v>
      </c>
      <c r="AE4451" s="7">
        <v>4431</v>
      </c>
      <c r="AF4451" s="7">
        <v>27</v>
      </c>
      <c r="AG4451" s="8">
        <v>4404</v>
      </c>
      <c r="AH4451" s="16">
        <v>7.7826725403817854E-2</v>
      </c>
      <c r="AI4451" s="7">
        <v>4354</v>
      </c>
      <c r="AJ4451" s="7">
        <v>50</v>
      </c>
      <c r="AK4451" s="12">
        <v>0.98262243285939965</v>
      </c>
      <c r="AL4451" s="12">
        <v>0.95</v>
      </c>
      <c r="AM4451" s="12">
        <v>0.98262243285939999</v>
      </c>
      <c r="AN4451" s="12">
        <v>0.98864668483197093</v>
      </c>
      <c r="AO4451" s="12">
        <v>0.99390656736628302</v>
      </c>
      <c r="AP4451" s="12">
        <v>3.0775798474976579E-2</v>
      </c>
      <c r="AQ4451" s="8">
        <v>1956970</v>
      </c>
      <c r="AR4451" s="16">
        <v>8.0444022364778434E-4</v>
      </c>
      <c r="AS4451" s="7">
        <v>76444.140625</v>
      </c>
      <c r="AT4451" s="7">
        <v>444.36194368755679</v>
      </c>
      <c r="AU4451" s="7">
        <v>74.060323947926136</v>
      </c>
      <c r="AV4451" s="7">
        <v>149</v>
      </c>
      <c r="AW4451" s="16">
        <v>0.4970491540129271</v>
      </c>
      <c r="AX4451" s="16">
        <v>-7.1460730528196015E-2</v>
      </c>
      <c r="AY4451" s="7">
        <v>33855581</v>
      </c>
      <c r="AZ4451" s="10">
        <v>17.3</v>
      </c>
      <c r="BA4451" s="16">
        <v>0</v>
      </c>
      <c r="BB4451" s="7">
        <v>1926823.9857644213</v>
      </c>
      <c r="BC4451" s="16">
        <v>5.4950973378738069E-2</v>
      </c>
      <c r="BD4451" s="13">
        <v>1905098.6</v>
      </c>
      <c r="BE4451" s="13">
        <v>0.97349402392474083</v>
      </c>
      <c r="BF4451" s="16">
        <v>2.3290174929870192E-2</v>
      </c>
      <c r="BG4451" s="44">
        <v>0.25835143014377027</v>
      </c>
      <c r="BH4451" s="43">
        <v>25.6</v>
      </c>
      <c r="BI4451" s="2">
        <v>25.677</v>
      </c>
    </row>
    <row r="4452" spans="1:61" x14ac:dyDescent="0.2">
      <c r="A4452" s="2">
        <v>2009</v>
      </c>
      <c r="B4452" s="4" t="s">
        <v>3</v>
      </c>
      <c r="C4452" s="4" t="s">
        <v>255</v>
      </c>
      <c r="D4452" s="4" t="s">
        <v>256</v>
      </c>
      <c r="E4452" s="52" t="s">
        <v>257</v>
      </c>
      <c r="F4452" s="4" t="s">
        <v>115</v>
      </c>
      <c r="I4452" s="7">
        <v>128564.739</v>
      </c>
      <c r="J4452" s="8">
        <v>128564.739</v>
      </c>
      <c r="K4452" s="16">
        <v>0.11464826357969726</v>
      </c>
      <c r="O4452" s="7">
        <v>771388.43400000001</v>
      </c>
      <c r="P4452" s="8">
        <v>771388.43400000001</v>
      </c>
      <c r="Q4452" s="16">
        <v>0.11464826357969726</v>
      </c>
      <c r="R4452" s="40"/>
      <c r="S4452" s="16"/>
      <c r="T4452" s="10">
        <v>33.72</v>
      </c>
      <c r="U4452" s="16">
        <v>2.8048780487804903E-2</v>
      </c>
      <c r="V4452" s="7"/>
      <c r="W4452" s="7"/>
      <c r="X4452" s="10">
        <v>6</v>
      </c>
      <c r="AA4452" s="7">
        <v>1411974</v>
      </c>
      <c r="AD4452" s="7">
        <v>47</v>
      </c>
      <c r="AE4452" s="7">
        <v>5025</v>
      </c>
      <c r="AF4452" s="7">
        <v>18</v>
      </c>
      <c r="AG4452" s="8">
        <v>5007</v>
      </c>
      <c r="AH4452" s="16">
        <v>0.11464826357969726</v>
      </c>
      <c r="AI4452" s="7">
        <v>4931</v>
      </c>
      <c r="AJ4452" s="7">
        <v>76</v>
      </c>
      <c r="AK4452" s="12">
        <v>0.98129353233830841</v>
      </c>
      <c r="AL4452" s="12">
        <v>0.95</v>
      </c>
      <c r="AM4452" s="12">
        <v>0.98129353233838001</v>
      </c>
      <c r="AN4452" s="12">
        <v>0.9848212502496505</v>
      </c>
      <c r="AO4452" s="12">
        <v>0.99641791044776118</v>
      </c>
      <c r="AP4452" s="12">
        <v>4.1388195885458945E-2</v>
      </c>
      <c r="AQ4452" s="8">
        <v>1781370</v>
      </c>
      <c r="AR4452" s="16">
        <v>-0.15814431352681757</v>
      </c>
      <c r="AS4452" s="7">
        <v>67732.699619771854</v>
      </c>
      <c r="AT4452" s="7">
        <v>355.77591372079087</v>
      </c>
      <c r="AU4452" s="7">
        <v>59.295985620131809</v>
      </c>
      <c r="AV4452" s="7">
        <v>149</v>
      </c>
      <c r="AW4452" s="16">
        <v>0.39795963503444165</v>
      </c>
      <c r="AX4452" s="16">
        <v>-0.24473422335978923</v>
      </c>
      <c r="AY4452" s="7">
        <v>30817701</v>
      </c>
      <c r="AZ4452" s="10">
        <v>17.3</v>
      </c>
      <c r="BA4452" s="16">
        <v>0</v>
      </c>
      <c r="BB4452" s="7">
        <v>1757716.1757267718</v>
      </c>
      <c r="BC4452" s="16">
        <v>0.15224046203316044</v>
      </c>
      <c r="BD4452" s="13">
        <v>1725231.65</v>
      </c>
      <c r="BE4452" s="13">
        <v>0.96848585639142903</v>
      </c>
      <c r="BF4452" s="16">
        <v>2.2689903153344577E-2</v>
      </c>
      <c r="BG4452" s="44">
        <v>0.25421577982293331</v>
      </c>
      <c r="BH4452" s="43">
        <v>26.3</v>
      </c>
      <c r="BI4452" s="2">
        <v>25.677</v>
      </c>
    </row>
    <row r="4453" spans="1:61" x14ac:dyDescent="0.2">
      <c r="A4453" s="2">
        <v>2009</v>
      </c>
      <c r="B4453" s="4" t="s">
        <v>4</v>
      </c>
      <c r="C4453" s="4" t="s">
        <v>255</v>
      </c>
      <c r="D4453" s="4" t="s">
        <v>256</v>
      </c>
      <c r="E4453" s="52" t="s">
        <v>257</v>
      </c>
      <c r="F4453" s="4" t="s">
        <v>115</v>
      </c>
      <c r="I4453" s="7">
        <v>125791.62299999999</v>
      </c>
      <c r="J4453" s="8">
        <v>125791.62299999999</v>
      </c>
      <c r="K4453" s="16">
        <v>0.10636856368563685</v>
      </c>
      <c r="O4453" s="7">
        <v>754749.7379999999</v>
      </c>
      <c r="P4453" s="8">
        <v>754749.7379999999</v>
      </c>
      <c r="Q4453" s="16">
        <v>0.10636856368563685</v>
      </c>
      <c r="R4453" s="40"/>
      <c r="S4453" s="16"/>
      <c r="T4453" s="10">
        <v>33.659999999999997</v>
      </c>
      <c r="U4453" s="16">
        <v>1.9999999999999796E-2</v>
      </c>
      <c r="V4453" s="7"/>
      <c r="W4453" s="7"/>
      <c r="X4453" s="10">
        <v>6</v>
      </c>
      <c r="AA4453" s="7">
        <v>1381518</v>
      </c>
      <c r="AD4453" s="7">
        <v>47</v>
      </c>
      <c r="AE4453" s="7">
        <v>4991</v>
      </c>
      <c r="AF4453" s="7">
        <v>92</v>
      </c>
      <c r="AG4453" s="8">
        <v>4899</v>
      </c>
      <c r="AH4453" s="16">
        <v>0.10636856368563685</v>
      </c>
      <c r="AI4453" s="7">
        <v>4771</v>
      </c>
      <c r="AJ4453" s="7">
        <v>128</v>
      </c>
      <c r="AK4453" s="12">
        <v>0.95592065718292929</v>
      </c>
      <c r="AL4453" s="12">
        <v>0.95</v>
      </c>
      <c r="AM4453" s="12">
        <v>0.95592657182928997</v>
      </c>
      <c r="AN4453" s="12">
        <v>0.97387221882016739</v>
      </c>
      <c r="AO4453" s="12">
        <v>0.98156682027649766</v>
      </c>
      <c r="AP4453" s="12">
        <v>7.0775770517750303E-3</v>
      </c>
      <c r="AQ4453" s="8">
        <v>1883628</v>
      </c>
      <c r="AR4453" s="16">
        <v>-8.1108663285675564E-2</v>
      </c>
      <c r="AS4453" s="7">
        <v>74451.699604743088</v>
      </c>
      <c r="AT4453" s="7">
        <v>384.49234537660749</v>
      </c>
      <c r="AU4453" s="7">
        <v>64.082057562767915</v>
      </c>
      <c r="AV4453" s="7">
        <v>149</v>
      </c>
      <c r="AW4453" s="16">
        <v>0.43008092324005309</v>
      </c>
      <c r="AX4453" s="16">
        <v>-0.1694527783280203</v>
      </c>
      <c r="AY4453" s="7">
        <v>32586764.400000002</v>
      </c>
      <c r="AZ4453" s="10">
        <v>17.3</v>
      </c>
      <c r="BA4453" s="16">
        <v>0</v>
      </c>
      <c r="BB4453" s="7">
        <v>1779540.3372972638</v>
      </c>
      <c r="BC4453" s="16">
        <v>0.108707859606315</v>
      </c>
      <c r="BD4453" s="13">
        <v>1847226.6500000001</v>
      </c>
      <c r="BE4453" s="13">
        <v>0.98067487317028634</v>
      </c>
      <c r="BF4453" s="16">
        <v>2.2508734608659584E-2</v>
      </c>
      <c r="BG4453" s="44">
        <v>0.25543729765844092</v>
      </c>
      <c r="BH4453" s="43">
        <v>25.3</v>
      </c>
      <c r="BI4453" s="2">
        <v>25.677</v>
      </c>
    </row>
    <row r="4454" spans="1:61" x14ac:dyDescent="0.2">
      <c r="A4454" s="2">
        <v>2009</v>
      </c>
      <c r="B4454" s="4" t="s">
        <v>11</v>
      </c>
      <c r="C4454" s="4" t="s">
        <v>255</v>
      </c>
      <c r="D4454" s="4" t="s">
        <v>256</v>
      </c>
      <c r="E4454" s="52" t="s">
        <v>257</v>
      </c>
      <c r="F4454" s="4" t="s">
        <v>115</v>
      </c>
      <c r="I4454" s="7">
        <v>130824.315</v>
      </c>
      <c r="J4454" s="8">
        <v>130824.315</v>
      </c>
      <c r="K4454" s="16">
        <v>0.14933453643131056</v>
      </c>
      <c r="O4454" s="7">
        <v>784945.89</v>
      </c>
      <c r="P4454" s="8">
        <v>784945.89</v>
      </c>
      <c r="Q4454" s="16">
        <v>0.14933453643131056</v>
      </c>
      <c r="R4454" s="40"/>
      <c r="S4454" s="16"/>
      <c r="T4454" s="10">
        <v>34.1</v>
      </c>
      <c r="U4454" s="16">
        <v>3.3333333333333437E-2</v>
      </c>
      <c r="V4454" s="7"/>
      <c r="W4454" s="7"/>
      <c r="X4454" s="10">
        <v>6</v>
      </c>
      <c r="AA4454" s="7">
        <v>1436790</v>
      </c>
      <c r="AD4454" s="7">
        <v>47</v>
      </c>
      <c r="AE4454" s="7">
        <v>5102</v>
      </c>
      <c r="AF4454" s="7">
        <v>7</v>
      </c>
      <c r="AG4454" s="8">
        <v>5095</v>
      </c>
      <c r="AH4454" s="16">
        <v>0.14933453643131056</v>
      </c>
      <c r="AI4454" s="7">
        <v>5017</v>
      </c>
      <c r="AJ4454" s="7">
        <v>78</v>
      </c>
      <c r="AK4454" s="12">
        <v>0.9833398667189337</v>
      </c>
      <c r="AL4454" s="12">
        <v>0.95</v>
      </c>
      <c r="AM4454" s="12">
        <v>0.98333986671893403</v>
      </c>
      <c r="AN4454" s="12">
        <v>0.98469087340529926</v>
      </c>
      <c r="AO4454" s="12">
        <v>0.99862798902391214</v>
      </c>
      <c r="AP4454" s="12">
        <v>1.2557328185036187E-2</v>
      </c>
      <c r="AQ4454" s="8">
        <v>2056035</v>
      </c>
      <c r="AR4454" s="16">
        <v>-2.8726713576100238E-2</v>
      </c>
      <c r="AS4454" s="7">
        <v>79078.269230769234</v>
      </c>
      <c r="AT4454" s="7">
        <v>403.53974484789006</v>
      </c>
      <c r="AU4454" s="7">
        <v>67.256624141315015</v>
      </c>
      <c r="AV4454" s="7">
        <v>149</v>
      </c>
      <c r="AW4454" s="16">
        <v>0.45138673920345646</v>
      </c>
      <c r="AX4454" s="16">
        <v>-0.15492551938819477</v>
      </c>
      <c r="AY4454" s="7">
        <v>35569405.5</v>
      </c>
      <c r="AZ4454" s="10">
        <v>17.3</v>
      </c>
      <c r="BA4454" s="16">
        <v>0</v>
      </c>
      <c r="BB4454" s="7">
        <v>1909981.4679722846</v>
      </c>
      <c r="BC4454" s="16">
        <v>0.11191873313219645</v>
      </c>
      <c r="BD4454" s="13">
        <v>1999525.6</v>
      </c>
      <c r="BE4454" s="13">
        <v>0.97251535114917798</v>
      </c>
      <c r="BF4454" s="16">
        <v>2.2131810609669691E-2</v>
      </c>
      <c r="BG4454" s="44">
        <v>0.25310101789224909</v>
      </c>
      <c r="BH4454" s="43">
        <v>26</v>
      </c>
      <c r="BI4454" s="2">
        <v>25.677</v>
      </c>
    </row>
    <row r="4455" spans="1:61" x14ac:dyDescent="0.2">
      <c r="A4455" s="2">
        <v>2009</v>
      </c>
      <c r="B4455" s="4" t="s">
        <v>5</v>
      </c>
      <c r="C4455" s="4" t="s">
        <v>255</v>
      </c>
      <c r="D4455" s="4" t="s">
        <v>256</v>
      </c>
      <c r="E4455" s="52" t="s">
        <v>257</v>
      </c>
      <c r="F4455" s="4" t="s">
        <v>115</v>
      </c>
      <c r="I4455" s="7">
        <v>130927.023</v>
      </c>
      <c r="J4455" s="8">
        <v>130927.023</v>
      </c>
      <c r="K4455" s="16">
        <v>0.11648784760236475</v>
      </c>
      <c r="O4455" s="7">
        <v>785562.13800000004</v>
      </c>
      <c r="P4455" s="8">
        <v>785562.13800000004</v>
      </c>
      <c r="Q4455" s="16">
        <v>0.11648784760236497</v>
      </c>
      <c r="R4455" s="40"/>
      <c r="S4455" s="16"/>
      <c r="T4455" s="10">
        <v>33.86</v>
      </c>
      <c r="U4455" s="16">
        <v>2.4198427102238185E-2</v>
      </c>
      <c r="V4455" s="7"/>
      <c r="W4455" s="7"/>
      <c r="X4455" s="10">
        <v>6</v>
      </c>
      <c r="AA4455" s="7">
        <v>1437918</v>
      </c>
      <c r="AD4455" s="7">
        <v>47</v>
      </c>
      <c r="AE4455" s="7">
        <v>5109</v>
      </c>
      <c r="AF4455" s="7">
        <v>10</v>
      </c>
      <c r="AG4455" s="8">
        <v>5099</v>
      </c>
      <c r="AH4455" s="16">
        <v>0.11648784760236475</v>
      </c>
      <c r="AI4455" s="7">
        <v>4937</v>
      </c>
      <c r="AJ4455" s="7">
        <v>162</v>
      </c>
      <c r="AK4455" s="12">
        <v>0.96633392053239386</v>
      </c>
      <c r="AL4455" s="12">
        <v>0.95</v>
      </c>
      <c r="AM4455" s="12">
        <v>0.96633392532394002</v>
      </c>
      <c r="AN4455" s="12">
        <v>0.96822906452245538</v>
      </c>
      <c r="AO4455" s="12">
        <v>0.99804266979839495</v>
      </c>
      <c r="AP4455" s="12">
        <v>-1.0538792196452595E-2</v>
      </c>
      <c r="AQ4455" s="8">
        <v>2074530</v>
      </c>
      <c r="AR4455" s="16">
        <v>-2.6906159836501908E-2</v>
      </c>
      <c r="AS4455" s="7">
        <v>79789.61538461539</v>
      </c>
      <c r="AT4455" s="7">
        <v>406.85036281623849</v>
      </c>
      <c r="AU4455" s="7">
        <v>67.808393802706419</v>
      </c>
      <c r="AV4455" s="7">
        <v>149</v>
      </c>
      <c r="AW4455" s="16">
        <v>0.45508989129333166</v>
      </c>
      <c r="AX4455" s="16">
        <v>-0.12843311080080477</v>
      </c>
      <c r="AY4455" s="7">
        <v>35889369</v>
      </c>
      <c r="AZ4455" s="10">
        <v>17.3</v>
      </c>
      <c r="BA4455" s="16">
        <v>0</v>
      </c>
      <c r="BB4455" s="7">
        <v>1922415.549741671</v>
      </c>
      <c r="BC4455" s="16">
        <v>8.8880088411453895E-2</v>
      </c>
      <c r="BD4455" s="13">
        <v>2020617.8</v>
      </c>
      <c r="BE4455" s="13">
        <v>0.97401233050377678</v>
      </c>
      <c r="BF4455" s="16">
        <v>2.1979141829127111E-2</v>
      </c>
      <c r="BG4455" s="44">
        <v>0.25456388335784247</v>
      </c>
      <c r="BH4455" s="43">
        <v>26</v>
      </c>
      <c r="BI4455" s="2">
        <v>25.677</v>
      </c>
    </row>
    <row r="4456" spans="1:61" x14ac:dyDescent="0.2">
      <c r="A4456" s="2">
        <v>2009</v>
      </c>
      <c r="B4456" s="4" t="s">
        <v>6</v>
      </c>
      <c r="C4456" s="4" t="s">
        <v>255</v>
      </c>
      <c r="D4456" s="4" t="s">
        <v>256</v>
      </c>
      <c r="E4456" s="52" t="s">
        <v>257</v>
      </c>
      <c r="F4456" s="4" t="s">
        <v>115</v>
      </c>
      <c r="I4456" s="7">
        <v>126767.349</v>
      </c>
      <c r="J4456" s="8">
        <v>126767.349</v>
      </c>
      <c r="K4456" s="16">
        <v>0.15323522541462276</v>
      </c>
      <c r="O4456" s="7">
        <v>760604.09400000004</v>
      </c>
      <c r="P4456" s="8">
        <v>760604.09400000004</v>
      </c>
      <c r="Q4456" s="16">
        <v>0.15323522541462276</v>
      </c>
      <c r="R4456" s="40"/>
      <c r="S4456" s="16"/>
      <c r="T4456" s="10">
        <v>33.85</v>
      </c>
      <c r="U4456" s="16">
        <v>1.9885507683037096E-2</v>
      </c>
      <c r="V4456" s="7"/>
      <c r="W4456" s="7"/>
      <c r="X4456" s="10">
        <v>6</v>
      </c>
      <c r="AA4456" s="7">
        <v>1392234</v>
      </c>
      <c r="AD4456" s="7">
        <v>47</v>
      </c>
      <c r="AE4456" s="7">
        <v>4984</v>
      </c>
      <c r="AF4456" s="7">
        <v>47</v>
      </c>
      <c r="AG4456" s="8">
        <v>4937</v>
      </c>
      <c r="AH4456" s="16">
        <v>0.15323522541462276</v>
      </c>
      <c r="AI4456" s="7">
        <v>4793</v>
      </c>
      <c r="AJ4456" s="7">
        <v>144</v>
      </c>
      <c r="AK4456" s="12">
        <v>0.961677367576244</v>
      </c>
      <c r="AL4456" s="12">
        <v>0.95</v>
      </c>
      <c r="AM4456" s="12">
        <v>0.961677367576244</v>
      </c>
      <c r="AN4456" s="12">
        <v>0.97083248936601174</v>
      </c>
      <c r="AO4456" s="12">
        <v>0.990569823434992</v>
      </c>
      <c r="AP4456" s="12">
        <v>-1.0208648017171695E-2</v>
      </c>
      <c r="AQ4456" s="8">
        <v>1934412</v>
      </c>
      <c r="AR4456" s="16">
        <v>-2.5897843785076424E-2</v>
      </c>
      <c r="AS4456" s="7">
        <v>76458.972332015808</v>
      </c>
      <c r="AT4456" s="7">
        <v>391.81932347579504</v>
      </c>
      <c r="AU4456" s="7">
        <v>65.303220579299179</v>
      </c>
      <c r="AV4456" s="7">
        <v>149</v>
      </c>
      <c r="AW4456" s="16">
        <v>0.43827664818321599</v>
      </c>
      <c r="AX4456" s="16">
        <v>-0.15533090322947352</v>
      </c>
      <c r="AY4456" s="7">
        <v>33465327.600000001</v>
      </c>
      <c r="AZ4456" s="10">
        <v>17.3</v>
      </c>
      <c r="BA4456" s="16">
        <v>0</v>
      </c>
      <c r="BB4456" s="7">
        <v>1834830.7128642714</v>
      </c>
      <c r="BC4456" s="16">
        <v>0.10928018266424784</v>
      </c>
      <c r="BD4456" s="13">
        <v>1885868.7500000002</v>
      </c>
      <c r="BE4456" s="13">
        <v>0.97490542345684383</v>
      </c>
      <c r="BF4456" s="16">
        <v>2.1815510670854465E-2</v>
      </c>
      <c r="BG4456" s="44">
        <v>0.25581354590838201</v>
      </c>
      <c r="BH4456" s="43">
        <v>25.3</v>
      </c>
      <c r="BI4456" s="2">
        <v>25.677</v>
      </c>
    </row>
    <row r="4457" spans="1:61" x14ac:dyDescent="0.2">
      <c r="A4457" s="2">
        <v>2009</v>
      </c>
      <c r="B4457" s="4" t="s">
        <v>7</v>
      </c>
      <c r="C4457" s="4" t="s">
        <v>255</v>
      </c>
      <c r="D4457" s="4" t="s">
        <v>256</v>
      </c>
      <c r="E4457" s="52" t="s">
        <v>257</v>
      </c>
      <c r="F4457" s="4" t="s">
        <v>115</v>
      </c>
      <c r="I4457" s="7">
        <v>119937.26699999999</v>
      </c>
      <c r="J4457" s="8">
        <v>119937.26699999999</v>
      </c>
      <c r="K4457" s="16">
        <v>6.6438356164383539E-2</v>
      </c>
      <c r="O4457" s="7">
        <v>719623.60199999996</v>
      </c>
      <c r="P4457" s="8">
        <v>719623.60199999996</v>
      </c>
      <c r="Q4457" s="16">
        <v>6.6438356164383539E-2</v>
      </c>
      <c r="R4457" s="40"/>
      <c r="S4457" s="16"/>
      <c r="T4457" s="10">
        <v>33.409999999999997</v>
      </c>
      <c r="U4457" s="16">
        <v>1.3038204972710687E-2</v>
      </c>
      <c r="V4457" s="7"/>
      <c r="W4457" s="7"/>
      <c r="X4457" s="10">
        <v>6</v>
      </c>
      <c r="AA4457" s="7">
        <v>1317222</v>
      </c>
      <c r="AD4457" s="7">
        <v>47</v>
      </c>
      <c r="AE4457" s="7">
        <v>4723</v>
      </c>
      <c r="AF4457" s="7">
        <v>52</v>
      </c>
      <c r="AG4457" s="8">
        <v>4671</v>
      </c>
      <c r="AH4457" s="16">
        <v>6.6438356164383539E-2</v>
      </c>
      <c r="AI4457" s="7">
        <v>4601</v>
      </c>
      <c r="AJ4457" s="7">
        <v>70</v>
      </c>
      <c r="AK4457" s="12">
        <v>0.97416896040652123</v>
      </c>
      <c r="AL4457" s="12">
        <v>0.95</v>
      </c>
      <c r="AM4457" s="12">
        <v>0.97416896465210001</v>
      </c>
      <c r="AN4457" s="12">
        <v>0.98501391564975382</v>
      </c>
      <c r="AO4457" s="12">
        <v>0.98899004869786156</v>
      </c>
      <c r="AP4457" s="12">
        <v>4.507788252833933E-3</v>
      </c>
      <c r="AQ4457" s="8">
        <v>1893111</v>
      </c>
      <c r="AR4457" s="16">
        <v>-1.566165704397593E-2</v>
      </c>
      <c r="AS4457" s="7">
        <v>75724.44</v>
      </c>
      <c r="AT4457" s="7">
        <v>405.29030186255619</v>
      </c>
      <c r="AU4457" s="7">
        <v>67.548383643759365</v>
      </c>
      <c r="AV4457" s="7">
        <v>149</v>
      </c>
      <c r="AW4457" s="16">
        <v>0.45334485666952595</v>
      </c>
      <c r="AX4457" s="16">
        <v>-7.6985240388057097E-2</v>
      </c>
      <c r="AY4457" s="7">
        <v>32750820.300000001</v>
      </c>
      <c r="AZ4457" s="10">
        <v>17.3</v>
      </c>
      <c r="BA4457" s="16">
        <v>0</v>
      </c>
      <c r="BB4457" s="7">
        <v>1989769.8558400273</v>
      </c>
      <c r="BC4457" s="16">
        <v>5.3534890749459718E-2</v>
      </c>
      <c r="BD4457" s="13">
        <v>1848756.8</v>
      </c>
      <c r="BE4457" s="13">
        <v>0.97657073462675992</v>
      </c>
      <c r="BF4457" s="16">
        <v>2.1327055854304677E-2</v>
      </c>
      <c r="BG4457" s="44">
        <v>0.25651976218197003</v>
      </c>
      <c r="BH4457" s="43">
        <v>25</v>
      </c>
      <c r="BI4457" s="2">
        <v>25.677</v>
      </c>
    </row>
    <row r="4458" spans="1:61" x14ac:dyDescent="0.2">
      <c r="A4458" s="2">
        <v>2010</v>
      </c>
      <c r="B4458" s="4" t="s">
        <v>8</v>
      </c>
      <c r="C4458" s="4" t="s">
        <v>255</v>
      </c>
      <c r="D4458" s="4" t="s">
        <v>256</v>
      </c>
      <c r="E4458" s="52" t="s">
        <v>257</v>
      </c>
      <c r="F4458" s="4" t="s">
        <v>115</v>
      </c>
      <c r="I4458" s="7">
        <v>113826.141</v>
      </c>
      <c r="J4458" s="8">
        <v>113826.141</v>
      </c>
      <c r="K4458" s="16">
        <v>-1.0049129075480057E-2</v>
      </c>
      <c r="O4458" s="7">
        <v>682956.84600000002</v>
      </c>
      <c r="P4458" s="8">
        <v>682956.84600000002</v>
      </c>
      <c r="Q4458" s="16">
        <v>-1.0049129075480057E-2</v>
      </c>
      <c r="R4458" s="40"/>
      <c r="S4458" s="16"/>
      <c r="T4458" s="10">
        <v>32.15</v>
      </c>
      <c r="U4458" s="16">
        <v>-3.1334739379331067E-2</v>
      </c>
      <c r="V4458" s="7"/>
      <c r="W4458" s="7"/>
      <c r="X4458" s="10">
        <v>6</v>
      </c>
      <c r="AA4458" s="7">
        <v>1250106</v>
      </c>
      <c r="AD4458" s="7">
        <v>47</v>
      </c>
      <c r="AE4458" s="7">
        <v>4451</v>
      </c>
      <c r="AF4458" s="7">
        <v>18</v>
      </c>
      <c r="AG4458" s="8">
        <v>4433</v>
      </c>
      <c r="AH4458" s="16">
        <v>-1.0049129075480168E-2</v>
      </c>
      <c r="AI4458" s="7">
        <v>4366</v>
      </c>
      <c r="AJ4458" s="7">
        <v>67</v>
      </c>
      <c r="AK4458" s="12">
        <v>0.98090316782745446</v>
      </c>
      <c r="AL4458" s="12">
        <v>0.95</v>
      </c>
      <c r="AM4458" s="12">
        <v>0.98931678274540003</v>
      </c>
      <c r="AN4458" s="12">
        <v>0.98488608166027525</v>
      </c>
      <c r="AO4458" s="12">
        <v>0.99595596495169625</v>
      </c>
      <c r="AP4458" s="12">
        <v>-3.9928017898119839E-3</v>
      </c>
      <c r="AQ4458" s="8">
        <v>1571478</v>
      </c>
      <c r="AR4458" s="16">
        <v>-6.2255975777640304E-2</v>
      </c>
      <c r="AS4458" s="7">
        <v>62113.754940711464</v>
      </c>
      <c r="AT4458" s="7">
        <v>354.4953755921498</v>
      </c>
      <c r="AU4458" s="7">
        <v>59.082562598691631</v>
      </c>
      <c r="AV4458" s="7">
        <v>149</v>
      </c>
      <c r="AW4458" s="16">
        <v>0.3965272657630311</v>
      </c>
      <c r="AX4458" s="16">
        <v>-5.2736805669360121E-2</v>
      </c>
      <c r="AY4458" s="7">
        <v>27186569.400000002</v>
      </c>
      <c r="AZ4458" s="10">
        <v>17.3</v>
      </c>
      <c r="BA4458" s="16">
        <v>0</v>
      </c>
      <c r="BB4458" s="7">
        <v>1861509.5024087152</v>
      </c>
      <c r="BC4458" s="16">
        <v>2.0825822902669721E-2</v>
      </c>
      <c r="BD4458" s="13">
        <v>1287207.55</v>
      </c>
      <c r="BE4458" s="13">
        <v>0.81910631265598377</v>
      </c>
      <c r="BF4458" s="16">
        <v>1.7468000696411128E-2</v>
      </c>
      <c r="BG4458" s="44">
        <v>0.21531631161768147</v>
      </c>
      <c r="BH4458" s="43">
        <v>25.3</v>
      </c>
      <c r="BI4458" s="2">
        <v>25.677</v>
      </c>
    </row>
    <row r="4459" spans="1:61" x14ac:dyDescent="0.2">
      <c r="A4459" s="2">
        <v>2010</v>
      </c>
      <c r="B4459" s="4" t="s">
        <v>9</v>
      </c>
      <c r="C4459" s="4" t="s">
        <v>255</v>
      </c>
      <c r="D4459" s="4" t="s">
        <v>256</v>
      </c>
      <c r="E4459" s="52" t="s">
        <v>257</v>
      </c>
      <c r="F4459" s="4" t="s">
        <v>115</v>
      </c>
      <c r="I4459" s="7">
        <v>112722.03</v>
      </c>
      <c r="J4459" s="8">
        <v>112722.03</v>
      </c>
      <c r="K4459" s="16">
        <v>5.7067180351553004E-2</v>
      </c>
      <c r="O4459" s="7">
        <v>676332.17999999993</v>
      </c>
      <c r="P4459" s="8">
        <v>676332.17999999993</v>
      </c>
      <c r="Q4459" s="16">
        <v>5.7067180351553004E-2</v>
      </c>
      <c r="R4459" s="40"/>
      <c r="S4459" s="16"/>
      <c r="T4459" s="10">
        <v>32.909999999999997</v>
      </c>
      <c r="U4459" s="16">
        <v>-1.3489208633093663E-2</v>
      </c>
      <c r="V4459" s="7"/>
      <c r="W4459" s="7"/>
      <c r="X4459" s="10">
        <v>6</v>
      </c>
      <c r="AA4459" s="7">
        <v>1237980</v>
      </c>
      <c r="AD4459" s="7">
        <v>47</v>
      </c>
      <c r="AE4459" s="7">
        <v>4448</v>
      </c>
      <c r="AF4459" s="7">
        <v>58</v>
      </c>
      <c r="AG4459" s="8">
        <v>4390</v>
      </c>
      <c r="AH4459" s="16">
        <v>5.7067180351553004E-2</v>
      </c>
      <c r="AI4459" s="7">
        <v>4274</v>
      </c>
      <c r="AJ4459" s="7">
        <v>116</v>
      </c>
      <c r="AK4459" s="12">
        <v>0.96088129496402874</v>
      </c>
      <c r="AL4459" s="12">
        <v>0.95</v>
      </c>
      <c r="AM4459" s="12">
        <v>0.96881294964289999</v>
      </c>
      <c r="AN4459" s="12">
        <v>0.97357630979498866</v>
      </c>
      <c r="AO4459" s="12">
        <v>0.98696043165467628</v>
      </c>
      <c r="AP4459" s="12">
        <v>-1.663601338620313E-3</v>
      </c>
      <c r="AQ4459" s="8">
        <v>1626299</v>
      </c>
      <c r="AR4459" s="16">
        <v>-1.4382162748556082E-2</v>
      </c>
      <c r="AS4459" s="7">
        <v>67762.458333333328</v>
      </c>
      <c r="AT4459" s="7">
        <v>370.45535307517082</v>
      </c>
      <c r="AU4459" s="7">
        <v>61.742558845861801</v>
      </c>
      <c r="AV4459" s="7">
        <v>149</v>
      </c>
      <c r="AW4459" s="16">
        <v>0.41437958956954229</v>
      </c>
      <c r="AX4459" s="16">
        <v>-6.7592055101310611E-2</v>
      </c>
      <c r="AY4459" s="7">
        <v>28134972.700000003</v>
      </c>
      <c r="AZ4459" s="10">
        <v>17.3</v>
      </c>
      <c r="BA4459" s="16">
        <v>0</v>
      </c>
      <c r="BB4459" s="7">
        <v>1938395.3455254915</v>
      </c>
      <c r="BC4459" s="16">
        <v>4.3694182623794514E-2</v>
      </c>
      <c r="BD4459" s="13">
        <v>1338037.25</v>
      </c>
      <c r="BE4459" s="13">
        <v>0.82274984489322078</v>
      </c>
      <c r="BF4459" s="16">
        <v>1.7142975680989204E-2</v>
      </c>
      <c r="BG4459" s="44">
        <v>0.21363467098390651</v>
      </c>
      <c r="BH4459" s="43">
        <v>24</v>
      </c>
      <c r="BI4459" s="2">
        <v>25.677</v>
      </c>
    </row>
    <row r="4460" spans="1:61" x14ac:dyDescent="0.2">
      <c r="A4460" s="2">
        <v>2010</v>
      </c>
      <c r="B4460" s="4" t="s">
        <v>10</v>
      </c>
      <c r="C4460" s="4" t="s">
        <v>255</v>
      </c>
      <c r="D4460" s="4" t="s">
        <v>256</v>
      </c>
      <c r="E4460" s="52" t="s">
        <v>257</v>
      </c>
      <c r="F4460" s="4" t="s">
        <v>115</v>
      </c>
      <c r="I4460" s="7">
        <v>132416.28899999999</v>
      </c>
      <c r="J4460" s="8">
        <v>132416.28899999999</v>
      </c>
      <c r="K4460" s="16">
        <v>0.16912264792564025</v>
      </c>
      <c r="O4460" s="7">
        <v>794497.73399999994</v>
      </c>
      <c r="P4460" s="8">
        <v>794497.73399999994</v>
      </c>
      <c r="Q4460" s="16">
        <v>0.16912264792564025</v>
      </c>
      <c r="R4460" s="40"/>
      <c r="S4460" s="16"/>
      <c r="T4460" s="10">
        <v>33.799999999999997</v>
      </c>
      <c r="U4460" s="16">
        <v>2.5485436893203817E-2</v>
      </c>
      <c r="V4460" s="7"/>
      <c r="W4460" s="7"/>
      <c r="X4460" s="10">
        <v>6</v>
      </c>
      <c r="AA4460" s="7">
        <v>1454274</v>
      </c>
      <c r="AD4460" s="7">
        <v>47</v>
      </c>
      <c r="AE4460" s="7">
        <v>5178</v>
      </c>
      <c r="AF4460" s="7">
        <v>21</v>
      </c>
      <c r="AG4460" s="8">
        <v>5157</v>
      </c>
      <c r="AH4460" s="16">
        <v>0.16912264792564047</v>
      </c>
      <c r="AI4460" s="7">
        <v>5075</v>
      </c>
      <c r="AJ4460" s="7">
        <v>82</v>
      </c>
      <c r="AK4460" s="12">
        <v>0.98010814986481265</v>
      </c>
      <c r="AL4460" s="12">
        <v>0.95</v>
      </c>
      <c r="AM4460" s="12">
        <v>0.98181498648129994</v>
      </c>
      <c r="AN4460" s="12">
        <v>0.9840992825286019</v>
      </c>
      <c r="AO4460" s="12">
        <v>0.9959443800695249</v>
      </c>
      <c r="AP4460" s="12">
        <v>2.3305500998034745E-2</v>
      </c>
      <c r="AQ4460" s="8">
        <v>2062257</v>
      </c>
      <c r="AR4460" s="16">
        <v>7.1557284798149379E-2</v>
      </c>
      <c r="AS4460" s="7">
        <v>78412.813688212933</v>
      </c>
      <c r="AT4460" s="7">
        <v>399.89470622454917</v>
      </c>
      <c r="AU4460" s="7">
        <v>66.649117704091523</v>
      </c>
      <c r="AV4460" s="7">
        <v>149</v>
      </c>
      <c r="AW4460" s="16">
        <v>0.44730951479256054</v>
      </c>
      <c r="AX4460" s="16">
        <v>-8.3451777536428851E-2</v>
      </c>
      <c r="AY4460" s="7">
        <v>35677046.100000001</v>
      </c>
      <c r="AZ4460" s="10">
        <v>17.3</v>
      </c>
      <c r="BA4460" s="16">
        <v>0</v>
      </c>
      <c r="BB4460" s="7">
        <v>2031362.946479402</v>
      </c>
      <c r="BC4460" s="16">
        <v>8.0429512142466381E-2</v>
      </c>
      <c r="BD4460" s="13">
        <v>1657640.3</v>
      </c>
      <c r="BE4460" s="13">
        <v>0.80379909002612193</v>
      </c>
      <c r="BF4460" s="16">
        <v>1.6517679568249771E-2</v>
      </c>
      <c r="BG4460" s="44">
        <v>0.20809254925987572</v>
      </c>
      <c r="BH4460" s="43">
        <v>26.3</v>
      </c>
      <c r="BI4460" s="2">
        <v>25.677</v>
      </c>
    </row>
    <row r="4461" spans="1:61" x14ac:dyDescent="0.2">
      <c r="A4461" s="2">
        <v>2010</v>
      </c>
      <c r="B4461" s="4" t="s">
        <v>0</v>
      </c>
      <c r="C4461" s="4" t="s">
        <v>255</v>
      </c>
      <c r="D4461" s="4" t="s">
        <v>256</v>
      </c>
      <c r="E4461" s="52" t="s">
        <v>257</v>
      </c>
      <c r="F4461" s="4" t="s">
        <v>115</v>
      </c>
      <c r="I4461" s="7">
        <v>125560.53</v>
      </c>
      <c r="J4461" s="8">
        <v>125560.53</v>
      </c>
      <c r="K4461" s="16">
        <v>0.15058823529411769</v>
      </c>
      <c r="O4461" s="7">
        <v>753363.17999999993</v>
      </c>
      <c r="P4461" s="8">
        <v>753363.17999999993</v>
      </c>
      <c r="Q4461" s="16">
        <v>0.15058823529411747</v>
      </c>
      <c r="R4461" s="40"/>
      <c r="S4461" s="16"/>
      <c r="T4461" s="10">
        <v>33.630000000000003</v>
      </c>
      <c r="U4461" s="16">
        <v>1.9399818126704993E-2</v>
      </c>
      <c r="V4461" s="7"/>
      <c r="W4461" s="7"/>
      <c r="X4461" s="10">
        <v>6</v>
      </c>
      <c r="AA4461" s="7">
        <v>1378980</v>
      </c>
      <c r="AD4461" s="7">
        <v>47</v>
      </c>
      <c r="AE4461" s="7">
        <v>4914</v>
      </c>
      <c r="AF4461" s="7">
        <v>24</v>
      </c>
      <c r="AG4461" s="8">
        <v>4890</v>
      </c>
      <c r="AH4461" s="16">
        <v>0.15058823529411769</v>
      </c>
      <c r="AI4461" s="7">
        <v>4807</v>
      </c>
      <c r="AJ4461" s="7">
        <v>83</v>
      </c>
      <c r="AK4461" s="12">
        <v>0.97822547822547823</v>
      </c>
      <c r="AL4461" s="12">
        <v>0.95</v>
      </c>
      <c r="AM4461" s="12">
        <v>0.97822547822547801</v>
      </c>
      <c r="AN4461" s="12">
        <v>0.98302658486707561</v>
      </c>
      <c r="AO4461" s="12">
        <v>0.99511599511599513</v>
      </c>
      <c r="AP4461" s="12">
        <v>1.1344223114275298E-2</v>
      </c>
      <c r="AQ4461" s="8">
        <v>2014745</v>
      </c>
      <c r="AR4461" s="16">
        <v>5.6181830953871303E-2</v>
      </c>
      <c r="AS4461" s="7">
        <v>79634.18972332016</v>
      </c>
      <c r="AT4461" s="7">
        <v>412.01329243353786</v>
      </c>
      <c r="AU4461" s="7">
        <v>68.668882072256309</v>
      </c>
      <c r="AV4461" s="7">
        <v>149</v>
      </c>
      <c r="AW4461" s="16">
        <v>0.46086498035071349</v>
      </c>
      <c r="AX4461" s="16">
        <v>-8.2050555919436996E-2</v>
      </c>
      <c r="AY4461" s="7">
        <v>34855088.5</v>
      </c>
      <c r="AZ4461" s="10">
        <v>17.3</v>
      </c>
      <c r="BA4461" s="16">
        <v>0</v>
      </c>
      <c r="BB4461" s="7">
        <v>2002786.600624731</v>
      </c>
      <c r="BC4461" s="16">
        <v>7.4217329142640065E-2</v>
      </c>
      <c r="BD4461" s="13">
        <v>1609778.25</v>
      </c>
      <c r="BE4461" s="13">
        <v>0.79899850849611243</v>
      </c>
      <c r="BF4461" s="16">
        <v>1.6196189297037703E-2</v>
      </c>
      <c r="BG4461" s="44">
        <v>0.20613464784089996</v>
      </c>
      <c r="BH4461" s="43">
        <v>25.3</v>
      </c>
      <c r="BI4461" s="2">
        <v>25.677</v>
      </c>
    </row>
    <row r="4462" spans="1:61" x14ac:dyDescent="0.2">
      <c r="A4462" s="2">
        <v>2010</v>
      </c>
      <c r="B4462" s="4" t="s">
        <v>1</v>
      </c>
      <c r="C4462" s="4" t="s">
        <v>255</v>
      </c>
      <c r="D4462" s="4" t="s">
        <v>256</v>
      </c>
      <c r="E4462" s="52" t="s">
        <v>257</v>
      </c>
      <c r="F4462" s="4" t="s">
        <v>115</v>
      </c>
      <c r="I4462" s="7">
        <v>122915.799</v>
      </c>
      <c r="J4462" s="8">
        <v>122915.799</v>
      </c>
      <c r="K4462" s="16">
        <v>0.11015769944341369</v>
      </c>
      <c r="O4462" s="7">
        <v>737494.79399999999</v>
      </c>
      <c r="P4462" s="8">
        <v>737494.79399999999</v>
      </c>
      <c r="Q4462" s="16">
        <v>0.11015769944341369</v>
      </c>
      <c r="R4462" s="40"/>
      <c r="S4462" s="16"/>
      <c r="T4462" s="10">
        <v>33.619999999999997</v>
      </c>
      <c r="U4462" s="16">
        <v>1.9405700424499628E-2</v>
      </c>
      <c r="V4462" s="7"/>
      <c r="W4462" s="7"/>
      <c r="X4462" s="10">
        <v>6</v>
      </c>
      <c r="AA4462" s="7">
        <v>1349934</v>
      </c>
      <c r="AD4462" s="7">
        <v>47</v>
      </c>
      <c r="AE4462" s="7">
        <v>4822</v>
      </c>
      <c r="AF4462" s="7">
        <v>35</v>
      </c>
      <c r="AG4462" s="8">
        <v>4787</v>
      </c>
      <c r="AH4462" s="16">
        <v>0.11015769944341369</v>
      </c>
      <c r="AI4462" s="7">
        <v>4675</v>
      </c>
      <c r="AJ4462" s="7">
        <v>112</v>
      </c>
      <c r="AK4462" s="12">
        <v>0.96951472418083784</v>
      </c>
      <c r="AL4462" s="12">
        <v>0.95</v>
      </c>
      <c r="AM4462" s="12">
        <v>0.96951472418838003</v>
      </c>
      <c r="AN4462" s="12">
        <v>0.97660330060580736</v>
      </c>
      <c r="AO4462" s="12">
        <v>0.99274160099543762</v>
      </c>
      <c r="AP4462" s="12">
        <v>7.3988408085590152E-4</v>
      </c>
      <c r="AQ4462" s="8">
        <v>1953100</v>
      </c>
      <c r="AR4462" s="16">
        <v>2.7222365688216899E-2</v>
      </c>
      <c r="AS4462" s="7">
        <v>78437.751004016056</v>
      </c>
      <c r="AT4462" s="7">
        <v>408.00083559640694</v>
      </c>
      <c r="AU4462" s="7">
        <v>68.000139266067819</v>
      </c>
      <c r="AV4462" s="7">
        <v>149</v>
      </c>
      <c r="AW4462" s="16">
        <v>0.45637677359777062</v>
      </c>
      <c r="AX4462" s="16">
        <v>-7.4705903311554023E-2</v>
      </c>
      <c r="AY4462" s="7">
        <v>33788630</v>
      </c>
      <c r="AZ4462" s="10">
        <v>17.3</v>
      </c>
      <c r="BA4462" s="16">
        <v>0</v>
      </c>
      <c r="BB4462" s="7">
        <v>1865873.0092342254</v>
      </c>
      <c r="BC4462" s="16">
        <v>6.1399049994995306E-2</v>
      </c>
      <c r="BD4462" s="13">
        <v>1571838.7</v>
      </c>
      <c r="BE4462" s="13">
        <v>0.80479171573396135</v>
      </c>
      <c r="BF4462" s="16">
        <v>1.609517587566613E-2</v>
      </c>
      <c r="BG4462" s="44">
        <v>0.20625108040337298</v>
      </c>
      <c r="BH4462" s="43">
        <v>24.900000000000002</v>
      </c>
      <c r="BI4462" s="2">
        <v>25.677</v>
      </c>
    </row>
    <row r="4463" spans="1:61" x14ac:dyDescent="0.2">
      <c r="A4463" s="2">
        <v>2010</v>
      </c>
      <c r="B4463" s="4" t="s">
        <v>2</v>
      </c>
      <c r="C4463" s="4" t="s">
        <v>255</v>
      </c>
      <c r="D4463" s="4" t="s">
        <v>256</v>
      </c>
      <c r="E4463" s="52" t="s">
        <v>257</v>
      </c>
      <c r="F4463" s="4" t="s">
        <v>115</v>
      </c>
      <c r="I4463" s="7">
        <v>127511.982</v>
      </c>
      <c r="J4463" s="8">
        <v>127511.982</v>
      </c>
      <c r="K4463" s="16">
        <v>0.12761126248864674</v>
      </c>
      <c r="O4463" s="7">
        <v>765071.89199999999</v>
      </c>
      <c r="P4463" s="8">
        <v>765071.89199999999</v>
      </c>
      <c r="Q4463" s="16">
        <v>0.12761126248864674</v>
      </c>
      <c r="R4463" s="40"/>
      <c r="S4463" s="16"/>
      <c r="T4463" s="10">
        <v>33.94</v>
      </c>
      <c r="U4463" s="16">
        <v>2.5997581620314403E-2</v>
      </c>
      <c r="V4463" s="7"/>
      <c r="W4463" s="7"/>
      <c r="X4463" s="10">
        <v>6</v>
      </c>
      <c r="AA4463" s="7">
        <v>1400412</v>
      </c>
      <c r="AD4463" s="7">
        <v>47</v>
      </c>
      <c r="AE4463" s="7">
        <v>4983</v>
      </c>
      <c r="AF4463" s="7">
        <v>17</v>
      </c>
      <c r="AG4463" s="8">
        <v>4966</v>
      </c>
      <c r="AH4463" s="16">
        <v>0.12761126248864674</v>
      </c>
      <c r="AI4463" s="7">
        <v>4883</v>
      </c>
      <c r="AJ4463" s="7">
        <v>83</v>
      </c>
      <c r="AK4463" s="12">
        <v>0.97993176801123816</v>
      </c>
      <c r="AL4463" s="12">
        <v>0.95</v>
      </c>
      <c r="AM4463" s="12">
        <v>0.97993176811238003</v>
      </c>
      <c r="AN4463" s="12">
        <v>0.98328634716069274</v>
      </c>
      <c r="AO4463" s="12">
        <v>0.99658840056191045</v>
      </c>
      <c r="AP4463" s="12">
        <v>-5.4218941443061608E-3</v>
      </c>
      <c r="AQ4463" s="8">
        <v>2041106</v>
      </c>
      <c r="AR4463" s="16">
        <v>4.2992994271756846E-2</v>
      </c>
      <c r="AS4463" s="7">
        <v>78504.076923076922</v>
      </c>
      <c r="AT4463" s="7">
        <v>411.01610954490536</v>
      </c>
      <c r="AU4463" s="7">
        <v>68.502684924150898</v>
      </c>
      <c r="AV4463" s="7">
        <v>149</v>
      </c>
      <c r="AW4463" s="16">
        <v>0.45974956324933491</v>
      </c>
      <c r="AX4463" s="16">
        <v>-7.5042056630524101E-2</v>
      </c>
      <c r="AY4463" s="7">
        <v>35311133.800000004</v>
      </c>
      <c r="AZ4463" s="10">
        <v>17.3</v>
      </c>
      <c r="BA4463" s="16">
        <v>0</v>
      </c>
      <c r="BB4463" s="7">
        <v>2009663.9183470749</v>
      </c>
      <c r="BC4463" s="16">
        <v>6.5100849560592228E-2</v>
      </c>
      <c r="BD4463" s="13">
        <v>1605726.3</v>
      </c>
      <c r="BE4463" s="13">
        <v>0.78669422362189911</v>
      </c>
      <c r="BF4463" s="16">
        <v>1.5360507766235381E-2</v>
      </c>
      <c r="BG4463" s="44">
        <v>0.1989089132159011</v>
      </c>
      <c r="BH4463" s="43">
        <v>26</v>
      </c>
      <c r="BI4463" s="2">
        <v>25.677</v>
      </c>
    </row>
    <row r="4464" spans="1:61" x14ac:dyDescent="0.2">
      <c r="A4464" s="2">
        <v>2010</v>
      </c>
      <c r="B4464" s="4" t="s">
        <v>3</v>
      </c>
      <c r="C4464" s="4" t="s">
        <v>255</v>
      </c>
      <c r="D4464" s="4" t="s">
        <v>256</v>
      </c>
      <c r="E4464" s="52" t="s">
        <v>257</v>
      </c>
      <c r="F4464" s="4" t="s">
        <v>115</v>
      </c>
      <c r="I4464" s="7">
        <v>129694.527</v>
      </c>
      <c r="J4464" s="8">
        <v>129694.527</v>
      </c>
      <c r="K4464" s="16">
        <v>8.7876972238865037E-3</v>
      </c>
      <c r="O4464" s="7">
        <v>778167.16200000001</v>
      </c>
      <c r="P4464" s="8">
        <v>778167.16200000001</v>
      </c>
      <c r="Q4464" s="16">
        <v>8.7876972238865037E-3</v>
      </c>
      <c r="R4464" s="40"/>
      <c r="S4464" s="16"/>
      <c r="T4464" s="10">
        <v>33.92</v>
      </c>
      <c r="U4464" s="16">
        <v>5.9311981020166993E-3</v>
      </c>
      <c r="V4464" s="7"/>
      <c r="W4464" s="7"/>
      <c r="X4464" s="10">
        <v>6</v>
      </c>
      <c r="AA4464" s="7">
        <v>1424382</v>
      </c>
      <c r="AD4464" s="7">
        <v>47</v>
      </c>
      <c r="AE4464" s="7">
        <v>5109</v>
      </c>
      <c r="AF4464" s="7">
        <v>58</v>
      </c>
      <c r="AG4464" s="8">
        <v>5051</v>
      </c>
      <c r="AH4464" s="16">
        <v>8.7876972238865037E-3</v>
      </c>
      <c r="AI4464" s="7">
        <v>4966</v>
      </c>
      <c r="AJ4464" s="7">
        <v>85</v>
      </c>
      <c r="AK4464" s="12">
        <v>0.97201017811704837</v>
      </c>
      <c r="AL4464" s="12">
        <v>0.95</v>
      </c>
      <c r="AM4464" s="12">
        <v>0.97211781174800005</v>
      </c>
      <c r="AN4464" s="12">
        <v>0.98317164917838051</v>
      </c>
      <c r="AO4464" s="12">
        <v>0.98864748483069098</v>
      </c>
      <c r="AP4464" s="12">
        <v>-1.6750258697726395E-3</v>
      </c>
      <c r="AQ4464" s="8">
        <v>1964553</v>
      </c>
      <c r="AR4464" s="16">
        <v>0.10283265127401942</v>
      </c>
      <c r="AS4464" s="7">
        <v>75559.730769230766</v>
      </c>
      <c r="AT4464" s="7">
        <v>388.94337754900022</v>
      </c>
      <c r="AU4464" s="7">
        <v>64.823896258166698</v>
      </c>
      <c r="AV4464" s="7">
        <v>149</v>
      </c>
      <c r="AW4464" s="16">
        <v>0.43505970643064901</v>
      </c>
      <c r="AX4464" s="16">
        <v>9.3225714695905015E-2</v>
      </c>
      <c r="AY4464" s="7">
        <v>33986766.899999999</v>
      </c>
      <c r="AZ4464" s="10">
        <v>17.3</v>
      </c>
      <c r="BA4464" s="16">
        <v>0</v>
      </c>
      <c r="BB4464" s="7">
        <v>1938466.790263986</v>
      </c>
      <c r="BC4464" s="16">
        <v>-4.44297006799508E-2</v>
      </c>
      <c r="BD4464" s="13">
        <v>1554507.45</v>
      </c>
      <c r="BE4464" s="13">
        <v>0.79127793956182402</v>
      </c>
      <c r="BF4464" s="16">
        <v>1.5092454259269911E-2</v>
      </c>
      <c r="BG4464" s="44">
        <v>0.19964241023149837</v>
      </c>
      <c r="BH4464" s="43">
        <v>26</v>
      </c>
      <c r="BI4464" s="2">
        <v>25.677</v>
      </c>
    </row>
    <row r="4465" spans="1:61" x14ac:dyDescent="0.2">
      <c r="A4465" s="2">
        <v>2010</v>
      </c>
      <c r="B4465" s="4" t="s">
        <v>4</v>
      </c>
      <c r="C4465" s="4" t="s">
        <v>255</v>
      </c>
      <c r="D4465" s="4" t="s">
        <v>256</v>
      </c>
      <c r="E4465" s="52" t="s">
        <v>257</v>
      </c>
      <c r="F4465" s="4" t="s">
        <v>115</v>
      </c>
      <c r="I4465" s="7">
        <v>129386.40299999999</v>
      </c>
      <c r="J4465" s="8">
        <v>129386.40299999999</v>
      </c>
      <c r="K4465" s="16">
        <v>2.8577260665441973E-2</v>
      </c>
      <c r="O4465" s="7">
        <v>776318.41799999995</v>
      </c>
      <c r="P4465" s="8">
        <v>776318.41799999995</v>
      </c>
      <c r="Q4465" s="16">
        <v>2.8577260665441973E-2</v>
      </c>
      <c r="R4465" s="40"/>
      <c r="S4465" s="16"/>
      <c r="T4465" s="10">
        <v>34.020000000000003</v>
      </c>
      <c r="U4465" s="16">
        <v>1.0695187165775666E-2</v>
      </c>
      <c r="V4465" s="7"/>
      <c r="W4465" s="7"/>
      <c r="X4465" s="10">
        <v>6</v>
      </c>
      <c r="AA4465" s="7">
        <v>1420998</v>
      </c>
      <c r="AD4465" s="7">
        <v>47</v>
      </c>
      <c r="AE4465" s="7">
        <v>5060</v>
      </c>
      <c r="AF4465" s="7">
        <v>21</v>
      </c>
      <c r="AG4465" s="8">
        <v>5039</v>
      </c>
      <c r="AH4465" s="16">
        <v>2.8577260665441973E-2</v>
      </c>
      <c r="AI4465" s="7">
        <v>4953</v>
      </c>
      <c r="AJ4465" s="7">
        <v>86</v>
      </c>
      <c r="AK4465" s="12">
        <v>0.97885375494071147</v>
      </c>
      <c r="AL4465" s="12">
        <v>0.95</v>
      </c>
      <c r="AM4465" s="12">
        <v>0.97885375494711002</v>
      </c>
      <c r="AN4465" s="12">
        <v>0.98293312165112123</v>
      </c>
      <c r="AO4465" s="12">
        <v>0.99584980237154153</v>
      </c>
      <c r="AP4465" s="12">
        <v>9.3039955918765571E-3</v>
      </c>
      <c r="AQ4465" s="8">
        <v>2041238</v>
      </c>
      <c r="AR4465" s="16">
        <v>8.3673634072120473E-2</v>
      </c>
      <c r="AS4465" s="7">
        <v>79735.859375</v>
      </c>
      <c r="AT4465" s="7">
        <v>405.08791426870408</v>
      </c>
      <c r="AU4465" s="7">
        <v>67.514652378117347</v>
      </c>
      <c r="AV4465" s="7">
        <v>149</v>
      </c>
      <c r="AW4465" s="16">
        <v>0.45311847233635805</v>
      </c>
      <c r="AX4465" s="16">
        <v>5.3565614867894018E-2</v>
      </c>
      <c r="AY4465" s="7">
        <v>35313417.399999999</v>
      </c>
      <c r="AZ4465" s="10">
        <v>17.3</v>
      </c>
      <c r="BA4465" s="16">
        <v>0</v>
      </c>
      <c r="BB4465" s="7">
        <v>1928440.9442968527</v>
      </c>
      <c r="BC4465" s="16">
        <v>-1.9067437025093392E-2</v>
      </c>
      <c r="BD4465" s="13">
        <v>1610493.3</v>
      </c>
      <c r="BE4465" s="13">
        <v>0.78897869822137356</v>
      </c>
      <c r="BF4465" s="16">
        <v>1.4708214266175379E-2</v>
      </c>
      <c r="BG4465" s="44">
        <v>0.19895234888325802</v>
      </c>
      <c r="BH4465" s="43">
        <v>25.6</v>
      </c>
      <c r="BI4465" s="2">
        <v>25.677</v>
      </c>
    </row>
    <row r="4466" spans="1:61" x14ac:dyDescent="0.2">
      <c r="A4466" s="2">
        <v>2010</v>
      </c>
      <c r="B4466" s="4" t="s">
        <v>11</v>
      </c>
      <c r="C4466" s="4" t="s">
        <v>255</v>
      </c>
      <c r="D4466" s="4" t="s">
        <v>256</v>
      </c>
      <c r="E4466" s="52" t="s">
        <v>257</v>
      </c>
      <c r="F4466" s="4" t="s">
        <v>115</v>
      </c>
      <c r="I4466" s="7">
        <v>130105.359</v>
      </c>
      <c r="J4466" s="8">
        <v>130105.359</v>
      </c>
      <c r="K4466" s="16">
        <v>-5.4955839057900802E-3</v>
      </c>
      <c r="O4466" s="7">
        <v>780632.15399999998</v>
      </c>
      <c r="P4466" s="8">
        <v>780632.15399999998</v>
      </c>
      <c r="Q4466" s="16">
        <v>-5.4955839057900802E-3</v>
      </c>
      <c r="R4466" s="40"/>
      <c r="S4466" s="16"/>
      <c r="T4466" s="10">
        <v>33.880000000000003</v>
      </c>
      <c r="U4466" s="16">
        <v>-6.4516129032258229E-3</v>
      </c>
      <c r="V4466" s="7"/>
      <c r="W4466" s="7"/>
      <c r="X4466" s="10">
        <v>6</v>
      </c>
      <c r="AA4466" s="7">
        <v>1428894</v>
      </c>
      <c r="AD4466" s="7">
        <v>47</v>
      </c>
      <c r="AE4466" s="7">
        <v>5102</v>
      </c>
      <c r="AF4466" s="7">
        <v>35</v>
      </c>
      <c r="AG4466" s="8">
        <v>5067</v>
      </c>
      <c r="AH4466" s="16">
        <v>-5.4955839057899691E-3</v>
      </c>
      <c r="AI4466" s="7">
        <v>4962</v>
      </c>
      <c r="AJ4466" s="7">
        <v>105</v>
      </c>
      <c r="AK4466" s="12">
        <v>0.97255978047824387</v>
      </c>
      <c r="AL4466" s="12">
        <v>0.95</v>
      </c>
      <c r="AM4466" s="12">
        <v>0.97255978478243998</v>
      </c>
      <c r="AN4466" s="12">
        <v>0.97927767910005925</v>
      </c>
      <c r="AO4466" s="12">
        <v>0.99313994511956094</v>
      </c>
      <c r="AP4466" s="12">
        <v>-5.4973539934618509E-3</v>
      </c>
      <c r="AQ4466" s="8">
        <v>2129651</v>
      </c>
      <c r="AR4466" s="16">
        <v>3.5804837952661206E-2</v>
      </c>
      <c r="AS4466" s="7">
        <v>81909.653846153844</v>
      </c>
      <c r="AT4466" s="7">
        <v>420.29820406552199</v>
      </c>
      <c r="AU4466" s="7">
        <v>70.049700677586998</v>
      </c>
      <c r="AV4466" s="7">
        <v>149</v>
      </c>
      <c r="AW4466" s="16">
        <v>0.47013221931266441</v>
      </c>
      <c r="AX4466" s="16">
        <v>4.1528646017132242E-2</v>
      </c>
      <c r="AY4466" s="7">
        <v>36842962.300000004</v>
      </c>
      <c r="AZ4466" s="10">
        <v>17.3</v>
      </c>
      <c r="BA4466" s="16">
        <v>0</v>
      </c>
      <c r="BB4466" s="7">
        <v>1978368.0449256185</v>
      </c>
      <c r="BC4466" s="16">
        <v>-2.3058336479392882E-2</v>
      </c>
      <c r="BD4466" s="13">
        <v>1662956.1</v>
      </c>
      <c r="BE4466" s="13">
        <v>0.78085850686333114</v>
      </c>
      <c r="BF4466" s="16">
        <v>1.4194631485252865E-2</v>
      </c>
      <c r="BG4466" s="44">
        <v>0.19623594561459973</v>
      </c>
      <c r="BH4466" s="43">
        <v>26</v>
      </c>
      <c r="BI4466" s="2">
        <v>25.677</v>
      </c>
    </row>
    <row r="4467" spans="1:61" x14ac:dyDescent="0.2">
      <c r="A4467" s="2">
        <v>2010</v>
      </c>
      <c r="B4467" s="4" t="s">
        <v>5</v>
      </c>
      <c r="C4467" s="4" t="s">
        <v>255</v>
      </c>
      <c r="D4467" s="4" t="s">
        <v>256</v>
      </c>
      <c r="E4467" s="52" t="s">
        <v>257</v>
      </c>
      <c r="F4467" s="4" t="s">
        <v>115</v>
      </c>
      <c r="I4467" s="7">
        <v>124405.065</v>
      </c>
      <c r="J4467" s="8">
        <v>124405.065</v>
      </c>
      <c r="K4467" s="16">
        <v>-4.9813688958619373E-2</v>
      </c>
      <c r="O4467" s="7">
        <v>746430.39</v>
      </c>
      <c r="P4467" s="8">
        <v>746430.39</v>
      </c>
      <c r="Q4467" s="16">
        <v>-4.9813688958619373E-2</v>
      </c>
      <c r="R4467" s="40"/>
      <c r="S4467" s="16"/>
      <c r="T4467" s="10">
        <v>33.6</v>
      </c>
      <c r="U4467" s="16">
        <v>-7.6786769049024262E-3</v>
      </c>
      <c r="V4467" s="7"/>
      <c r="W4467" s="7"/>
      <c r="X4467" s="10">
        <v>6</v>
      </c>
      <c r="AA4467" s="7">
        <v>1366290</v>
      </c>
      <c r="AD4467" s="7">
        <v>47</v>
      </c>
      <c r="AE4467" s="7">
        <v>4872</v>
      </c>
      <c r="AF4467" s="7">
        <v>27</v>
      </c>
      <c r="AG4467" s="8">
        <v>4845</v>
      </c>
      <c r="AH4467" s="16">
        <v>-4.9813688958619373E-2</v>
      </c>
      <c r="AI4467" s="7">
        <v>4805</v>
      </c>
      <c r="AJ4467" s="7">
        <v>40</v>
      </c>
      <c r="AK4467" s="12">
        <v>0.98624794745484401</v>
      </c>
      <c r="AL4467" s="12">
        <v>0.95</v>
      </c>
      <c r="AM4467" s="12">
        <v>0.98624794745484401</v>
      </c>
      <c r="AN4467" s="12">
        <v>0.99174406604747167</v>
      </c>
      <c r="AO4467" s="12">
        <v>0.99445812807881773</v>
      </c>
      <c r="AP4467" s="12">
        <v>2.4286609839185402E-2</v>
      </c>
      <c r="AQ4467" s="8">
        <v>1851992</v>
      </c>
      <c r="AR4467" s="16">
        <v>-0.10727152656264316</v>
      </c>
      <c r="AS4467" s="7">
        <v>75284.227642276412</v>
      </c>
      <c r="AT4467" s="7">
        <v>382.24809081527349</v>
      </c>
      <c r="AU4467" s="7">
        <v>63.708015135878917</v>
      </c>
      <c r="AV4467" s="7">
        <v>149</v>
      </c>
      <c r="AW4467" s="16">
        <v>0.42757057138173771</v>
      </c>
      <c r="AX4467" s="16">
        <v>-6.0470075117217137E-2</v>
      </c>
      <c r="AY4467" s="7">
        <v>32039461.600000001</v>
      </c>
      <c r="AZ4467" s="10">
        <v>17.3</v>
      </c>
      <c r="BA4467" s="16">
        <v>0</v>
      </c>
      <c r="BB4467" s="7">
        <v>1716195.0990331192</v>
      </c>
      <c r="BC4467" s="16">
        <v>2.1933093060312991E-2</v>
      </c>
      <c r="BD4467" s="13">
        <v>1471047.3</v>
      </c>
      <c r="BE4467" s="13">
        <v>0.7943054289651359</v>
      </c>
      <c r="BF4467" s="16">
        <v>1.4088520140578138E-2</v>
      </c>
      <c r="BG4467" s="44">
        <v>0.19920279761800377</v>
      </c>
      <c r="BH4467" s="43">
        <v>24.6</v>
      </c>
      <c r="BI4467" s="2">
        <v>25.677</v>
      </c>
    </row>
    <row r="4468" spans="1:61" x14ac:dyDescent="0.2">
      <c r="A4468" s="2">
        <v>2010</v>
      </c>
      <c r="B4468" s="4" t="s">
        <v>6</v>
      </c>
      <c r="C4468" s="4" t="s">
        <v>255</v>
      </c>
      <c r="D4468" s="4" t="s">
        <v>256</v>
      </c>
      <c r="E4468" s="52" t="s">
        <v>257</v>
      </c>
      <c r="F4468" s="4" t="s">
        <v>115</v>
      </c>
      <c r="I4468" s="7">
        <v>126459.22499999999</v>
      </c>
      <c r="J4468" s="8">
        <v>126459.22499999999</v>
      </c>
      <c r="K4468" s="16">
        <v>-2.430625886165827E-3</v>
      </c>
      <c r="O4468" s="7">
        <v>758755.35</v>
      </c>
      <c r="P4468" s="8">
        <v>758755.35</v>
      </c>
      <c r="Q4468" s="16">
        <v>-2.430625886165827E-3</v>
      </c>
      <c r="R4468" s="40"/>
      <c r="S4468" s="16"/>
      <c r="T4468" s="10">
        <v>33.49</v>
      </c>
      <c r="U4468" s="16">
        <v>-1.0635155096011761E-2</v>
      </c>
      <c r="V4468" s="7"/>
      <c r="W4468" s="7"/>
      <c r="X4468" s="10">
        <v>6</v>
      </c>
      <c r="AA4468" s="7">
        <v>1388850</v>
      </c>
      <c r="AD4468" s="7">
        <v>47</v>
      </c>
      <c r="AE4468" s="7">
        <v>4983</v>
      </c>
      <c r="AF4468" s="7">
        <v>58</v>
      </c>
      <c r="AG4468" s="8">
        <v>4925</v>
      </c>
      <c r="AH4468" s="16">
        <v>-2.430625886165716E-3</v>
      </c>
      <c r="AI4468" s="7">
        <v>4783</v>
      </c>
      <c r="AJ4468" s="7">
        <v>142</v>
      </c>
      <c r="AK4468" s="12">
        <v>0.95986353602247643</v>
      </c>
      <c r="AL4468" s="12">
        <v>0.95</v>
      </c>
      <c r="AM4468" s="12">
        <v>0.95986353622475995</v>
      </c>
      <c r="AN4468" s="12">
        <v>0.97116751269035528</v>
      </c>
      <c r="AO4468" s="12">
        <v>0.98836042544651814</v>
      </c>
      <c r="AP4468" s="12">
        <v>3.4508870275073988E-4</v>
      </c>
      <c r="AQ4468" s="8">
        <v>1835693</v>
      </c>
      <c r="AR4468" s="16">
        <v>-5.1033078785698183E-2</v>
      </c>
      <c r="AS4468" s="7">
        <v>72557.035573122528</v>
      </c>
      <c r="AT4468" s="7">
        <v>372.72954314720812</v>
      </c>
      <c r="AU4468" s="7">
        <v>62.121590524534689</v>
      </c>
      <c r="AV4468" s="7">
        <v>149</v>
      </c>
      <c r="AW4468" s="16">
        <v>0.41692342633915896</v>
      </c>
      <c r="AX4468" s="16">
        <v>-4.8720875119795504E-2</v>
      </c>
      <c r="AY4468" s="7">
        <v>31757488.900000002</v>
      </c>
      <c r="AZ4468" s="10">
        <v>17.3</v>
      </c>
      <c r="BA4468" s="16">
        <v>0</v>
      </c>
      <c r="BB4468" s="7">
        <v>1741193.6525362502</v>
      </c>
      <c r="BC4468" s="16">
        <v>2.2845305743338509E-2</v>
      </c>
      <c r="BD4468" s="13">
        <v>1579564</v>
      </c>
      <c r="BE4468" s="13">
        <v>0.86047285684479924</v>
      </c>
      <c r="BF4468" s="16">
        <v>1.4900373367692604E-2</v>
      </c>
      <c r="BG4468" s="44">
        <v>0.21525402925346696</v>
      </c>
      <c r="BH4468" s="43">
        <v>25.3</v>
      </c>
      <c r="BI4468" s="2">
        <v>25.677</v>
      </c>
    </row>
    <row r="4469" spans="1:61" x14ac:dyDescent="0.2">
      <c r="A4469" s="2">
        <v>2010</v>
      </c>
      <c r="B4469" s="4" t="s">
        <v>7</v>
      </c>
      <c r="C4469" s="4" t="s">
        <v>255</v>
      </c>
      <c r="D4469" s="4" t="s">
        <v>256</v>
      </c>
      <c r="E4469" s="52" t="s">
        <v>257</v>
      </c>
      <c r="F4469" s="4" t="s">
        <v>115</v>
      </c>
      <c r="I4469" s="7">
        <v>116958.735</v>
      </c>
      <c r="J4469" s="8">
        <v>116958.735</v>
      </c>
      <c r="K4469" s="16">
        <v>-2.4834082637550825E-2</v>
      </c>
      <c r="O4469" s="7">
        <v>701752.41</v>
      </c>
      <c r="P4469" s="8">
        <v>701752.41</v>
      </c>
      <c r="Q4469" s="16">
        <v>-2.4834082637550714E-2</v>
      </c>
      <c r="R4469" s="40"/>
      <c r="S4469" s="16"/>
      <c r="T4469" s="10">
        <v>32.869999999999997</v>
      </c>
      <c r="U4469" s="16">
        <v>-1.6162825501346845E-2</v>
      </c>
      <c r="V4469" s="7"/>
      <c r="W4469" s="7"/>
      <c r="X4469" s="10">
        <v>6</v>
      </c>
      <c r="AA4469" s="7">
        <v>1284510</v>
      </c>
      <c r="AD4469" s="7">
        <v>47</v>
      </c>
      <c r="AE4469" s="7">
        <v>4756</v>
      </c>
      <c r="AF4469" s="7">
        <v>201</v>
      </c>
      <c r="AG4469" s="8">
        <v>4555</v>
      </c>
      <c r="AH4469" s="16">
        <v>-2.4834082637550825E-2</v>
      </c>
      <c r="AI4469" s="7">
        <v>4436</v>
      </c>
      <c r="AJ4469" s="7">
        <v>119</v>
      </c>
      <c r="AK4469" s="12">
        <v>0.93271656854499585</v>
      </c>
      <c r="AL4469" s="12">
        <v>0.95</v>
      </c>
      <c r="AN4469" s="12">
        <v>0.97387486278814495</v>
      </c>
      <c r="AO4469" s="12">
        <v>0.95773759461732544</v>
      </c>
      <c r="AP4469" s="12">
        <v>-1.1308523346354016E-2</v>
      </c>
      <c r="AQ4469" s="8">
        <v>1577802</v>
      </c>
      <c r="AR4469" s="16">
        <v>-0.16655600226294176</v>
      </c>
      <c r="AS4469" s="7">
        <v>62363.71541501976</v>
      </c>
      <c r="AT4469" s="7">
        <v>346.38902305159166</v>
      </c>
      <c r="AU4469" s="7">
        <v>57.731503841931946</v>
      </c>
      <c r="AV4469" s="7">
        <v>149</v>
      </c>
      <c r="AW4469" s="16">
        <v>0.38745975732840232</v>
      </c>
      <c r="AX4469" s="16">
        <v>-0.14533108376952819</v>
      </c>
      <c r="AY4469" s="7">
        <v>27295974.600000001</v>
      </c>
      <c r="AZ4469" s="10">
        <v>17.3</v>
      </c>
      <c r="BA4469" s="16">
        <v>0</v>
      </c>
      <c r="BB4469" s="7">
        <v>1658361.7432280025</v>
      </c>
      <c r="BC4469" s="16">
        <v>6.4951590472483847E-2</v>
      </c>
      <c r="BD4469" s="13">
        <v>1235149.75</v>
      </c>
      <c r="BE4469" s="13">
        <v>0.78282937276033371</v>
      </c>
      <c r="BF4469" s="16">
        <v>1.3320615669967688E-2</v>
      </c>
      <c r="BG4469" s="44">
        <v>0.19522659769326381</v>
      </c>
      <c r="BH4469" s="43">
        <v>25.3</v>
      </c>
      <c r="BI4469" s="2">
        <v>25.677</v>
      </c>
    </row>
    <row r="4470" spans="1:61" x14ac:dyDescent="0.2">
      <c r="A4470" s="2">
        <v>2011</v>
      </c>
      <c r="B4470" s="4" t="s">
        <v>8</v>
      </c>
      <c r="C4470" s="4" t="s">
        <v>255</v>
      </c>
      <c r="D4470" s="4" t="s">
        <v>256</v>
      </c>
      <c r="E4470" s="52" t="s">
        <v>257</v>
      </c>
      <c r="F4470" s="4" t="s">
        <v>115</v>
      </c>
      <c r="I4470" s="7">
        <v>113697.75599999999</v>
      </c>
      <c r="J4470" s="8">
        <v>113697.75599999999</v>
      </c>
      <c r="K4470" s="16">
        <v>-1.1279043537109068E-3</v>
      </c>
      <c r="O4470" s="7">
        <v>682186.53599999996</v>
      </c>
      <c r="P4470" s="8">
        <v>682186.53599999996</v>
      </c>
      <c r="Q4470" s="16">
        <v>-1.1279043537109068E-3</v>
      </c>
      <c r="R4470" s="40"/>
      <c r="S4470" s="16"/>
      <c r="T4470" s="10">
        <v>32.130000000000003</v>
      </c>
      <c r="U4470" s="16">
        <v>-6.2208398133734022E-4</v>
      </c>
      <c r="V4470" s="7"/>
      <c r="W4470" s="7"/>
      <c r="X4470" s="10">
        <v>6</v>
      </c>
      <c r="AA4470" s="7">
        <v>1248696</v>
      </c>
      <c r="AD4470" s="7">
        <v>47</v>
      </c>
      <c r="AE4470" s="7">
        <v>4508</v>
      </c>
      <c r="AF4470" s="7">
        <v>80</v>
      </c>
      <c r="AG4470" s="8">
        <v>4428</v>
      </c>
      <c r="AH4470" s="16">
        <v>-1.1279043537107958E-3</v>
      </c>
      <c r="AI4470" s="7">
        <v>4289</v>
      </c>
      <c r="AJ4470" s="7">
        <v>139</v>
      </c>
      <c r="AK4470" s="12">
        <v>0.95141969831410822</v>
      </c>
      <c r="AL4470" s="12">
        <v>0.95</v>
      </c>
      <c r="AM4470" s="12">
        <v>0.95141969831418005</v>
      </c>
      <c r="AN4470" s="12">
        <v>0.96860885275519426</v>
      </c>
      <c r="AO4470" s="12">
        <v>0.98225377107364686</v>
      </c>
      <c r="AP4470" s="12">
        <v>-1.652701688873659E-2</v>
      </c>
      <c r="AQ4470" s="8">
        <v>1356342</v>
      </c>
      <c r="AR4470" s="16">
        <v>-0.13690042113220802</v>
      </c>
      <c r="AS4470" s="7">
        <v>52982.109375</v>
      </c>
      <c r="AT4470" s="7">
        <v>306.31029810298105</v>
      </c>
      <c r="AU4470" s="7">
        <v>51.051716350496839</v>
      </c>
      <c r="AV4470" s="7">
        <v>149</v>
      </c>
      <c r="AW4470" s="16">
        <v>0.34262896879528082</v>
      </c>
      <c r="AX4470" s="16">
        <v>-0.1359258281118062</v>
      </c>
      <c r="AY4470" s="7">
        <v>23464716.600000001</v>
      </c>
      <c r="AZ4470" s="10">
        <v>17.3</v>
      </c>
      <c r="BA4470" s="16">
        <v>0</v>
      </c>
      <c r="BB4470" s="7">
        <v>1606668.0675873552</v>
      </c>
      <c r="BC4470" s="16">
        <v>6.6022423098153551E-2</v>
      </c>
      <c r="BD4470" s="13">
        <v>1076148.6000000001</v>
      </c>
      <c r="BE4470" s="13">
        <v>0.7934198012005822</v>
      </c>
      <c r="BF4470" s="16">
        <v>1.327052909815052E-2</v>
      </c>
      <c r="BG4470" s="44">
        <v>0.19762327365601434</v>
      </c>
      <c r="BH4470" s="43">
        <v>25.6</v>
      </c>
      <c r="BI4470" s="2">
        <v>25.677</v>
      </c>
    </row>
    <row r="4471" spans="1:61" x14ac:dyDescent="0.2">
      <c r="A4471" s="2">
        <v>2011</v>
      </c>
      <c r="B4471" s="4" t="s">
        <v>9</v>
      </c>
      <c r="C4471" s="4" t="s">
        <v>255</v>
      </c>
      <c r="D4471" s="4" t="s">
        <v>256</v>
      </c>
      <c r="E4471" s="52" t="s">
        <v>257</v>
      </c>
      <c r="F4471" s="4" t="s">
        <v>115</v>
      </c>
      <c r="I4471" s="7">
        <v>111412.503</v>
      </c>
      <c r="J4471" s="8">
        <v>111412.503</v>
      </c>
      <c r="K4471" s="16">
        <v>-1.161731207289296E-2</v>
      </c>
      <c r="O4471" s="7">
        <v>668475.01799999992</v>
      </c>
      <c r="P4471" s="8">
        <v>668475.01799999992</v>
      </c>
      <c r="Q4471" s="16">
        <v>-1.161731207289296E-2</v>
      </c>
      <c r="R4471" s="40"/>
      <c r="S4471" s="16"/>
      <c r="T4471" s="10">
        <v>33</v>
      </c>
      <c r="U4471" s="16">
        <v>2.7347310847767314E-3</v>
      </c>
      <c r="V4471" s="7"/>
      <c r="W4471" s="7"/>
      <c r="X4471" s="10">
        <v>6</v>
      </c>
      <c r="AA4471" s="7">
        <v>1223598</v>
      </c>
      <c r="AD4471" s="7">
        <v>47</v>
      </c>
      <c r="AE4471" s="7">
        <v>4472</v>
      </c>
      <c r="AF4471" s="7">
        <v>133</v>
      </c>
      <c r="AG4471" s="8">
        <v>4339</v>
      </c>
      <c r="AH4471" s="16">
        <v>-1.161731207289296E-2</v>
      </c>
      <c r="AI4471" s="7">
        <v>4259</v>
      </c>
      <c r="AJ4471" s="7">
        <v>80</v>
      </c>
      <c r="AK4471" s="12">
        <v>0.9523703041144902</v>
      </c>
      <c r="AL4471" s="12">
        <v>0.95</v>
      </c>
      <c r="AM4471" s="12">
        <v>0.95237341144900001</v>
      </c>
      <c r="AN4471" s="12">
        <v>0.98156257202120301</v>
      </c>
      <c r="AO4471" s="12">
        <v>0.97025939177101972</v>
      </c>
      <c r="AP4471" s="12">
        <v>8.2030161846236016E-3</v>
      </c>
      <c r="AQ4471" s="8">
        <v>1418029</v>
      </c>
      <c r="AR4471" s="16">
        <v>-0.12806378162933141</v>
      </c>
      <c r="AS4471" s="7">
        <v>57410.080971659918</v>
      </c>
      <c r="AT4471" s="7">
        <v>326.8100944918184</v>
      </c>
      <c r="AU4471" s="7">
        <v>54.468349081969734</v>
      </c>
      <c r="AV4471" s="7">
        <v>149</v>
      </c>
      <c r="AW4471" s="16">
        <v>0.36555938981187741</v>
      </c>
      <c r="AX4471" s="16">
        <v>-0.1178151650962812</v>
      </c>
      <c r="AY4471" s="7">
        <v>24531901.699999999</v>
      </c>
      <c r="AZ4471" s="10">
        <v>17.3</v>
      </c>
      <c r="BA4471" s="16">
        <v>0</v>
      </c>
      <c r="BB4471" s="7">
        <v>1690157.1072848025</v>
      </c>
      <c r="BC4471" s="16">
        <v>5.7677894860502045E-2</v>
      </c>
      <c r="BD4471" s="13">
        <v>1128338.7500000002</v>
      </c>
      <c r="BE4471" s="13">
        <v>0.79570922033329372</v>
      </c>
      <c r="BF4471" s="16">
        <v>1.3085610694872053E-2</v>
      </c>
      <c r="BG4471" s="44">
        <v>0.19630661181558537</v>
      </c>
      <c r="BH4471" s="43">
        <v>24.7</v>
      </c>
      <c r="BI4471" s="2">
        <v>25.677</v>
      </c>
    </row>
    <row r="4472" spans="1:61" x14ac:dyDescent="0.2">
      <c r="A4472" s="2">
        <v>2011</v>
      </c>
      <c r="B4472" s="4" t="s">
        <v>10</v>
      </c>
      <c r="C4472" s="4" t="s">
        <v>255</v>
      </c>
      <c r="D4472" s="4" t="s">
        <v>256</v>
      </c>
      <c r="E4472" s="52" t="s">
        <v>257</v>
      </c>
      <c r="F4472" s="4" t="s">
        <v>115</v>
      </c>
      <c r="I4472" s="7">
        <v>123429.33899999999</v>
      </c>
      <c r="J4472" s="8">
        <v>123429.33899999999</v>
      </c>
      <c r="K4472" s="16">
        <v>-6.7868916036455285E-2</v>
      </c>
      <c r="O4472" s="7">
        <v>740576.03399999999</v>
      </c>
      <c r="P4472" s="8">
        <v>740576.03399999999</v>
      </c>
      <c r="Q4472" s="16">
        <v>-6.7868916036455285E-2</v>
      </c>
      <c r="R4472" s="40"/>
      <c r="S4472" s="16"/>
      <c r="T4472" s="10">
        <v>33.26</v>
      </c>
      <c r="U4472" s="16">
        <v>-1.5976331360946672E-2</v>
      </c>
      <c r="V4472" s="7"/>
      <c r="W4472" s="7"/>
      <c r="X4472" s="10">
        <v>6</v>
      </c>
      <c r="AA4472" s="7">
        <v>1355574</v>
      </c>
      <c r="AD4472" s="7">
        <v>47</v>
      </c>
      <c r="AE4472" s="7">
        <v>4821</v>
      </c>
      <c r="AF4472" s="7">
        <v>14</v>
      </c>
      <c r="AG4472" s="8">
        <v>4807</v>
      </c>
      <c r="AH4472" s="16">
        <v>-6.7868916036455285E-2</v>
      </c>
      <c r="AI4472" s="7">
        <v>4701</v>
      </c>
      <c r="AJ4472" s="7">
        <v>106</v>
      </c>
      <c r="AK4472" s="12">
        <v>0.97510889856876171</v>
      </c>
      <c r="AL4472" s="12">
        <v>0.95</v>
      </c>
      <c r="AM4472" s="12">
        <v>0.97518898568762002</v>
      </c>
      <c r="AN4472" s="12">
        <v>0.97794882463074684</v>
      </c>
      <c r="AO4472" s="12">
        <v>0.9970960381663555</v>
      </c>
      <c r="AP4472" s="12">
        <v>-6.2498347545297817E-3</v>
      </c>
      <c r="AQ4472" s="8">
        <v>1552004</v>
      </c>
      <c r="AR4472" s="16">
        <v>-0.2474245450494289</v>
      </c>
      <c r="AS4472" s="7">
        <v>64132.396694214876</v>
      </c>
      <c r="AT4472" s="7">
        <v>322.86332431870187</v>
      </c>
      <c r="AU4472" s="7">
        <v>53.810554053116981</v>
      </c>
      <c r="AV4472" s="7">
        <v>149</v>
      </c>
      <c r="AW4472" s="16">
        <v>0.3611446580746106</v>
      </c>
      <c r="AX4472" s="16">
        <v>-0.19262916139378083</v>
      </c>
      <c r="AY4472" s="7">
        <v>26849669.199999999</v>
      </c>
      <c r="AZ4472" s="10">
        <v>17.3</v>
      </c>
      <c r="BA4472" s="16">
        <v>0</v>
      </c>
      <c r="BB4472" s="7">
        <v>1528753.8936164686</v>
      </c>
      <c r="BC4472" s="16">
        <v>8.0518180878051723E-2</v>
      </c>
      <c r="BD4472" s="13">
        <v>1226084.5999999999</v>
      </c>
      <c r="BE4472" s="13">
        <v>0.79000092783266018</v>
      </c>
      <c r="BF4472" s="16">
        <v>1.2658304176933356E-2</v>
      </c>
      <c r="BG4472" s="44">
        <v>0.19418377744340787</v>
      </c>
      <c r="BH4472" s="43">
        <v>24.2</v>
      </c>
      <c r="BI4472" s="2">
        <v>25.677</v>
      </c>
    </row>
    <row r="4473" spans="1:61" x14ac:dyDescent="0.2">
      <c r="A4473" s="2">
        <v>2011</v>
      </c>
      <c r="B4473" s="4" t="s">
        <v>0</v>
      </c>
      <c r="C4473" s="4" t="s">
        <v>255</v>
      </c>
      <c r="D4473" s="4" t="s">
        <v>256</v>
      </c>
      <c r="E4473" s="52" t="s">
        <v>257</v>
      </c>
      <c r="F4473" s="4" t="s">
        <v>115</v>
      </c>
      <c r="I4473" s="7">
        <v>121760.334</v>
      </c>
      <c r="J4473" s="8">
        <v>121760.334</v>
      </c>
      <c r="K4473" s="16">
        <v>-3.0265848670756657E-2</v>
      </c>
      <c r="O4473" s="7">
        <v>730562.00399999996</v>
      </c>
      <c r="P4473" s="8">
        <v>730562.00399999996</v>
      </c>
      <c r="Q4473" s="16">
        <v>-3.0265848670756657E-2</v>
      </c>
      <c r="R4473" s="40"/>
      <c r="S4473" s="16"/>
      <c r="T4473" s="10">
        <v>33.21</v>
      </c>
      <c r="U4473" s="16">
        <v>-1.2488849241748534E-2</v>
      </c>
      <c r="V4473" s="7"/>
      <c r="W4473" s="7"/>
      <c r="X4473" s="10">
        <v>6</v>
      </c>
      <c r="AA4473" s="7">
        <v>1337244</v>
      </c>
      <c r="AD4473" s="7">
        <v>47</v>
      </c>
      <c r="AE4473" s="7">
        <v>4795</v>
      </c>
      <c r="AF4473" s="7">
        <v>53</v>
      </c>
      <c r="AG4473" s="8">
        <v>4742</v>
      </c>
      <c r="AH4473" s="16">
        <v>-3.0265848670756657E-2</v>
      </c>
      <c r="AI4473" s="7">
        <v>4440</v>
      </c>
      <c r="AJ4473" s="7">
        <v>302</v>
      </c>
      <c r="AK4473" s="12">
        <v>0.92596454640250259</v>
      </c>
      <c r="AL4473" s="12">
        <v>0.95</v>
      </c>
      <c r="AN4473" s="12">
        <v>0.93631379164909323</v>
      </c>
      <c r="AO4473" s="12">
        <v>0.98894681960375386</v>
      </c>
      <c r="AP4473" s="12">
        <v>-4.7519359025573915E-2</v>
      </c>
      <c r="AQ4473" s="8">
        <v>1546983</v>
      </c>
      <c r="AR4473" s="16">
        <v>-0.23216933160275866</v>
      </c>
      <c r="AS4473" s="7">
        <v>64727.32217573221</v>
      </c>
      <c r="AT4473" s="7">
        <v>326.23007169970475</v>
      </c>
      <c r="AU4473" s="7">
        <v>54.371678616617459</v>
      </c>
      <c r="AV4473" s="7">
        <v>149</v>
      </c>
      <c r="AW4473" s="16">
        <v>0.36491059474239906</v>
      </c>
      <c r="AX4473" s="16">
        <v>-0.20820498345370941</v>
      </c>
      <c r="AY4473" s="7">
        <v>26762805.900000002</v>
      </c>
      <c r="AZ4473" s="10">
        <v>17.3</v>
      </c>
      <c r="BA4473" s="16">
        <v>0</v>
      </c>
      <c r="BB4473" s="7">
        <v>1537800.9742147261</v>
      </c>
      <c r="BC4473" s="16">
        <v>9.2048501165971131E-2</v>
      </c>
      <c r="BD4473" s="13">
        <v>1194960.25</v>
      </c>
      <c r="BE4473" s="13">
        <v>0.77244562480647816</v>
      </c>
      <c r="BF4473" s="16">
        <v>1.2067305970932647E-2</v>
      </c>
      <c r="BG4473" s="44">
        <v>0.18857081936686476</v>
      </c>
      <c r="BH4473" s="43">
        <v>23.900000000000002</v>
      </c>
      <c r="BI4473" s="2">
        <v>25.677</v>
      </c>
    </row>
    <row r="4474" spans="1:61" x14ac:dyDescent="0.2">
      <c r="A4474" s="2">
        <v>2011</v>
      </c>
      <c r="B4474" s="4" t="s">
        <v>1</v>
      </c>
      <c r="C4474" s="4" t="s">
        <v>255</v>
      </c>
      <c r="D4474" s="4" t="s">
        <v>256</v>
      </c>
      <c r="E4474" s="52" t="s">
        <v>257</v>
      </c>
      <c r="F4474" s="4" t="s">
        <v>115</v>
      </c>
      <c r="I4474" s="7">
        <v>129617.496</v>
      </c>
      <c r="J4474" s="8">
        <v>129617.496</v>
      </c>
      <c r="K4474" s="16">
        <v>5.4522665552538152E-2</v>
      </c>
      <c r="O4474" s="7">
        <v>777704.97600000002</v>
      </c>
      <c r="P4474" s="8">
        <v>777704.97600000002</v>
      </c>
      <c r="Q4474" s="16">
        <v>5.4522665552538152E-2</v>
      </c>
      <c r="R4474" s="40"/>
      <c r="S4474" s="16"/>
      <c r="T4474" s="10">
        <v>33.200000000000003</v>
      </c>
      <c r="U4474" s="16">
        <v>-1.2492563950029623E-2</v>
      </c>
      <c r="V4474" s="7"/>
      <c r="W4474" s="7"/>
      <c r="X4474" s="10">
        <v>6</v>
      </c>
      <c r="AA4474" s="7">
        <v>1423536</v>
      </c>
      <c r="AD4474" s="7">
        <v>47</v>
      </c>
      <c r="AE4474" s="7">
        <v>5059</v>
      </c>
      <c r="AF4474" s="7">
        <v>11</v>
      </c>
      <c r="AG4474" s="8">
        <v>5048</v>
      </c>
      <c r="AH4474" s="16">
        <v>5.4522665552538152E-2</v>
      </c>
      <c r="AI4474" s="7">
        <v>4890</v>
      </c>
      <c r="AJ4474" s="7">
        <v>158</v>
      </c>
      <c r="AK4474" s="12">
        <v>0.96659418857481716</v>
      </c>
      <c r="AL4474" s="12">
        <v>0.95</v>
      </c>
      <c r="AM4474" s="12">
        <v>0.96659418857481705</v>
      </c>
      <c r="AN4474" s="12">
        <v>0.96870047543581617</v>
      </c>
      <c r="AO4474" s="12">
        <v>0.99782565724451477</v>
      </c>
      <c r="AP4474" s="12">
        <v>-8.0921548852936898E-3</v>
      </c>
      <c r="AQ4474" s="8">
        <v>1751812</v>
      </c>
      <c r="AR4474" s="16">
        <v>-0.10306077517792223</v>
      </c>
      <c r="AS4474" s="7">
        <v>68430.15625</v>
      </c>
      <c r="AT4474" s="7">
        <v>347.03090332805073</v>
      </c>
      <c r="AU4474" s="7">
        <v>57.838483888008454</v>
      </c>
      <c r="AV4474" s="7">
        <v>149</v>
      </c>
      <c r="AW4474" s="16">
        <v>0.38817774421482182</v>
      </c>
      <c r="AX4474" s="16">
        <v>-0.14943580245180543</v>
      </c>
      <c r="AY4474" s="7">
        <v>30306347.600000001</v>
      </c>
      <c r="AZ4474" s="10">
        <v>17.3</v>
      </c>
      <c r="BA4474" s="16">
        <v>0</v>
      </c>
      <c r="BB4474" s="7">
        <v>1673574.6905189836</v>
      </c>
      <c r="BC4474" s="16">
        <v>8.3563962452878005E-2</v>
      </c>
      <c r="BD4474" s="13">
        <v>1325888.45</v>
      </c>
      <c r="BE4474" s="13">
        <v>0.75686686128420166</v>
      </c>
      <c r="BF4474" s="16">
        <v>1.1535286665132724E-2</v>
      </c>
      <c r="BG4474" s="44">
        <v>0.1836991792583271</v>
      </c>
      <c r="BH4474" s="43">
        <v>25.6</v>
      </c>
      <c r="BI4474" s="2">
        <v>25.677</v>
      </c>
    </row>
    <row r="4475" spans="1:61" x14ac:dyDescent="0.2">
      <c r="A4475" s="2">
        <v>2011</v>
      </c>
      <c r="B4475" s="4" t="s">
        <v>2</v>
      </c>
      <c r="C4475" s="4" t="s">
        <v>255</v>
      </c>
      <c r="D4475" s="4" t="s">
        <v>256</v>
      </c>
      <c r="E4475" s="52" t="s">
        <v>257</v>
      </c>
      <c r="F4475" s="4" t="s">
        <v>115</v>
      </c>
      <c r="I4475" s="7">
        <v>126998.442</v>
      </c>
      <c r="J4475" s="8">
        <v>126998.442</v>
      </c>
      <c r="K4475" s="16">
        <v>-4.0273862263391358E-3</v>
      </c>
      <c r="O4475" s="7">
        <v>761990.652</v>
      </c>
      <c r="P4475" s="8">
        <v>761990.652</v>
      </c>
      <c r="Q4475" s="16">
        <v>-4.0273862263391358E-3</v>
      </c>
      <c r="R4475" s="40"/>
      <c r="S4475" s="16"/>
      <c r="T4475" s="10">
        <v>33.5</v>
      </c>
      <c r="U4475" s="16">
        <v>-1.2964054213317588E-2</v>
      </c>
      <c r="V4475" s="7"/>
      <c r="W4475" s="7"/>
      <c r="X4475" s="10">
        <v>6</v>
      </c>
      <c r="AA4475" s="7">
        <v>1394772</v>
      </c>
      <c r="AD4475" s="7">
        <v>47</v>
      </c>
      <c r="AE4475" s="7">
        <v>4983</v>
      </c>
      <c r="AF4475" s="7">
        <v>37</v>
      </c>
      <c r="AG4475" s="8">
        <v>4946</v>
      </c>
      <c r="AH4475" s="16">
        <v>-4.0273862263391358E-3</v>
      </c>
      <c r="AI4475" s="7">
        <v>4785</v>
      </c>
      <c r="AJ4475" s="7">
        <v>161</v>
      </c>
      <c r="AK4475" s="12">
        <v>0.96026490066225167</v>
      </c>
      <c r="AL4475" s="12">
        <v>0.95</v>
      </c>
      <c r="AM4475" s="12">
        <v>0.96264966225199999</v>
      </c>
      <c r="AN4475" s="12">
        <v>0.96744844318641321</v>
      </c>
      <c r="AO4475" s="12">
        <v>0.99257475416415819</v>
      </c>
      <c r="AP4475" s="12">
        <v>-1.6107112663582224E-2</v>
      </c>
      <c r="AQ4475" s="8">
        <v>1649758</v>
      </c>
      <c r="AR4475" s="16">
        <v>-0.19173330537463518</v>
      </c>
      <c r="AS4475" s="7">
        <v>65207.82608695652</v>
      </c>
      <c r="AT4475" s="7">
        <v>333.55398301657908</v>
      </c>
      <c r="AU4475" s="7">
        <v>55.592330502763183</v>
      </c>
      <c r="AV4475" s="7">
        <v>149</v>
      </c>
      <c r="AW4475" s="16">
        <v>0.37310288928028984</v>
      </c>
      <c r="AX4475" s="16">
        <v>-0.18846494025281801</v>
      </c>
      <c r="AY4475" s="7">
        <v>28540813.400000002</v>
      </c>
      <c r="AZ4475" s="10">
        <v>17.3</v>
      </c>
      <c r="BA4475" s="16">
        <v>0</v>
      </c>
      <c r="BB4475" s="7">
        <v>1624344.4125902492</v>
      </c>
      <c r="BC4475" s="16">
        <v>9.0519876193451185E-2</v>
      </c>
      <c r="BD4475" s="13">
        <v>1212525.75</v>
      </c>
      <c r="BE4475" s="13">
        <v>0.73497188678581948</v>
      </c>
      <c r="BF4475" s="16">
        <v>1.0911544619119235E-2</v>
      </c>
      <c r="BG4475" s="44">
        <v>0.17773592075567671</v>
      </c>
      <c r="BH4475" s="43">
        <v>25.3</v>
      </c>
      <c r="BI4475" s="2">
        <v>25.677</v>
      </c>
    </row>
    <row r="4476" spans="1:61" x14ac:dyDescent="0.2">
      <c r="A4476" s="2">
        <v>2011</v>
      </c>
      <c r="B4476" s="4" t="s">
        <v>3</v>
      </c>
      <c r="C4476" s="4" t="s">
        <v>255</v>
      </c>
      <c r="D4476" s="4" t="s">
        <v>256</v>
      </c>
      <c r="E4476" s="52" t="s">
        <v>257</v>
      </c>
      <c r="F4476" s="4" t="s">
        <v>115</v>
      </c>
      <c r="I4476" s="7">
        <v>129232.341</v>
      </c>
      <c r="J4476" s="8">
        <v>129232.341</v>
      </c>
      <c r="K4476" s="16">
        <v>-3.5636507622253122E-3</v>
      </c>
      <c r="O4476" s="7">
        <v>775394.04599999997</v>
      </c>
      <c r="P4476" s="8">
        <v>775394.04599999997</v>
      </c>
      <c r="Q4476" s="16">
        <v>-3.5636507622253122E-3</v>
      </c>
      <c r="R4476" s="40"/>
      <c r="S4476" s="16"/>
      <c r="T4476" s="10">
        <v>33.74</v>
      </c>
      <c r="U4476" s="16">
        <v>-5.3066037735849392E-3</v>
      </c>
      <c r="V4476" s="7"/>
      <c r="W4476" s="7"/>
      <c r="X4476" s="10">
        <v>6</v>
      </c>
      <c r="AA4476" s="7">
        <v>1419306</v>
      </c>
      <c r="AD4476" s="7">
        <v>47</v>
      </c>
      <c r="AE4476" s="7">
        <v>5060</v>
      </c>
      <c r="AF4476" s="7">
        <v>27</v>
      </c>
      <c r="AG4476" s="8">
        <v>5033</v>
      </c>
      <c r="AH4476" s="16">
        <v>-3.5636507622253122E-3</v>
      </c>
      <c r="AI4476" s="7">
        <v>4902</v>
      </c>
      <c r="AJ4476" s="7">
        <v>131</v>
      </c>
      <c r="AK4476" s="12">
        <v>0.96877470355731221</v>
      </c>
      <c r="AL4476" s="12">
        <v>0.95</v>
      </c>
      <c r="AM4476" s="12">
        <v>0.96877473557311999</v>
      </c>
      <c r="AN4476" s="12">
        <v>0.97397178621100733</v>
      </c>
      <c r="AO4476" s="12">
        <v>0.99466403162055339</v>
      </c>
      <c r="AP4476" s="12">
        <v>-9.3573314233189597E-3</v>
      </c>
      <c r="AQ4476" s="8">
        <v>1246735</v>
      </c>
      <c r="AR4476" s="16">
        <v>-0.36538489926207129</v>
      </c>
      <c r="AS4476" s="7">
        <v>48700.5859375</v>
      </c>
      <c r="AT4476" s="7">
        <v>247.71210013908205</v>
      </c>
      <c r="AU4476" s="7">
        <v>41.285350023180342</v>
      </c>
      <c r="AV4476" s="7">
        <v>149</v>
      </c>
      <c r="AW4476" s="16">
        <v>0.27708288606161302</v>
      </c>
      <c r="AX4476" s="16">
        <v>-0.36311526448891762</v>
      </c>
      <c r="AY4476" s="7">
        <v>21568515.5</v>
      </c>
      <c r="AZ4476" s="10">
        <v>17.3</v>
      </c>
      <c r="BA4476" s="16">
        <v>0</v>
      </c>
      <c r="BB4476" s="7">
        <v>1230180.2973805086</v>
      </c>
      <c r="BC4476" s="16">
        <v>0.17937850857232338</v>
      </c>
      <c r="BD4476" s="13">
        <v>890940.7</v>
      </c>
      <c r="BE4476" s="13">
        <v>0.71461914520728143</v>
      </c>
      <c r="BF4476" s="16">
        <v>1.0341606990100309E-2</v>
      </c>
      <c r="BG4476" s="44">
        <v>0.17161450551600888</v>
      </c>
      <c r="BH4476" s="43">
        <v>25.6</v>
      </c>
      <c r="BI4476" s="2">
        <v>25.677</v>
      </c>
    </row>
    <row r="4477" spans="1:61" x14ac:dyDescent="0.2">
      <c r="A4477" s="2">
        <v>2011</v>
      </c>
      <c r="B4477" s="4" t="s">
        <v>4</v>
      </c>
      <c r="C4477" s="4" t="s">
        <v>255</v>
      </c>
      <c r="D4477" s="4" t="s">
        <v>256</v>
      </c>
      <c r="E4477" s="52" t="s">
        <v>257</v>
      </c>
      <c r="F4477" s="4" t="s">
        <v>115</v>
      </c>
      <c r="I4477" s="7">
        <v>132159.519</v>
      </c>
      <c r="J4477" s="8">
        <v>132159.519</v>
      </c>
      <c r="K4477" s="16">
        <v>2.1432823973010606E-2</v>
      </c>
      <c r="O4477" s="7">
        <v>792957.11400000006</v>
      </c>
      <c r="P4477" s="8">
        <v>792957.11400000006</v>
      </c>
      <c r="Q4477" s="16">
        <v>2.1432823973010606E-2</v>
      </c>
      <c r="R4477" s="40"/>
      <c r="S4477" s="16"/>
      <c r="T4477" s="10">
        <v>33.43</v>
      </c>
      <c r="U4477" s="16">
        <v>-1.7342739564961906E-2</v>
      </c>
      <c r="V4477" s="7"/>
      <c r="W4477" s="7"/>
      <c r="X4477" s="10">
        <v>6</v>
      </c>
      <c r="AA4477" s="7">
        <v>1451454</v>
      </c>
      <c r="AD4477" s="7">
        <v>47</v>
      </c>
      <c r="AE4477" s="7">
        <v>5178</v>
      </c>
      <c r="AF4477" s="7">
        <v>31</v>
      </c>
      <c r="AG4477" s="8">
        <v>5147</v>
      </c>
      <c r="AH4477" s="16">
        <v>2.1432823973010606E-2</v>
      </c>
      <c r="AI4477" s="7">
        <v>5018</v>
      </c>
      <c r="AJ4477" s="7">
        <v>129</v>
      </c>
      <c r="AK4477" s="12">
        <v>0.96910003862495175</v>
      </c>
      <c r="AL4477" s="12">
        <v>0.95</v>
      </c>
      <c r="AM4477" s="12">
        <v>0.96913862495199998</v>
      </c>
      <c r="AN4477" s="12">
        <v>0.97493685642121619</v>
      </c>
      <c r="AO4477" s="12">
        <v>0.99401313248358436</v>
      </c>
      <c r="AP4477" s="12">
        <v>-8.1351060960006549E-3</v>
      </c>
      <c r="AQ4477" s="8">
        <v>1439750</v>
      </c>
      <c r="AR4477" s="16">
        <v>-0.29466823564915012</v>
      </c>
      <c r="AS4477" s="7">
        <v>54743.346007604559</v>
      </c>
      <c r="AT4477" s="7">
        <v>279.72605401204584</v>
      </c>
      <c r="AU4477" s="7">
        <v>46.621009002007639</v>
      </c>
      <c r="AV4477" s="7">
        <v>149</v>
      </c>
      <c r="AW4477" s="16">
        <v>0.31289267786582309</v>
      </c>
      <c r="AX4477" s="16">
        <v>-0.30946828044221253</v>
      </c>
      <c r="AY4477" s="7">
        <v>24907675</v>
      </c>
      <c r="AZ4477" s="10">
        <v>17.3</v>
      </c>
      <c r="BA4477" s="16">
        <v>0</v>
      </c>
      <c r="BB4477" s="7">
        <v>1360190.6536873181</v>
      </c>
      <c r="BC4477" s="16">
        <v>0.15647292044961214</v>
      </c>
      <c r="BD4477" s="13">
        <v>1021327.45</v>
      </c>
      <c r="BE4477" s="13">
        <v>0.70937832957110603</v>
      </c>
      <c r="BF4477" s="16">
        <v>1.0013039426770393E-2</v>
      </c>
      <c r="BG4477" s="44">
        <v>0.16870068084110829</v>
      </c>
      <c r="BH4477" s="43">
        <v>26.3</v>
      </c>
      <c r="BI4477" s="2">
        <v>25.677</v>
      </c>
    </row>
    <row r="4478" spans="1:61" x14ac:dyDescent="0.2">
      <c r="A4478" s="2">
        <v>2011</v>
      </c>
      <c r="B4478" s="4" t="s">
        <v>11</v>
      </c>
      <c r="C4478" s="4" t="s">
        <v>255</v>
      </c>
      <c r="D4478" s="4" t="s">
        <v>256</v>
      </c>
      <c r="E4478" s="52" t="s">
        <v>257</v>
      </c>
      <c r="F4478" s="4" t="s">
        <v>115</v>
      </c>
      <c r="I4478" s="7">
        <v>130028.32799999999</v>
      </c>
      <c r="J4478" s="8">
        <v>130028.32799999999</v>
      </c>
      <c r="K4478" s="16">
        <v>-5.9206631142694199E-4</v>
      </c>
      <c r="O4478" s="7">
        <v>780169.96799999999</v>
      </c>
      <c r="P4478" s="8">
        <v>780169.96799999999</v>
      </c>
      <c r="Q4478" s="16">
        <v>-5.9206631142683097E-4</v>
      </c>
      <c r="R4478" s="40"/>
      <c r="S4478" s="16"/>
      <c r="T4478" s="10">
        <v>33.68</v>
      </c>
      <c r="U4478" s="16">
        <v>-5.9031877213696626E-3</v>
      </c>
      <c r="V4478" s="7"/>
      <c r="W4478" s="7"/>
      <c r="X4478" s="10">
        <v>6</v>
      </c>
      <c r="AA4478" s="7">
        <v>1428048</v>
      </c>
      <c r="AD4478" s="7">
        <v>47</v>
      </c>
      <c r="AE4478" s="7">
        <v>5102</v>
      </c>
      <c r="AF4478" s="7">
        <v>38</v>
      </c>
      <c r="AG4478" s="8">
        <v>5064</v>
      </c>
      <c r="AH4478" s="16">
        <v>-5.9206631142683097E-4</v>
      </c>
      <c r="AI4478" s="7">
        <v>4940</v>
      </c>
      <c r="AJ4478" s="7">
        <v>124</v>
      </c>
      <c r="AK4478" s="12">
        <v>0.96824774598196783</v>
      </c>
      <c r="AL4478" s="12">
        <v>0.95</v>
      </c>
      <c r="AM4478" s="12">
        <v>0.96824774598196806</v>
      </c>
      <c r="AN4478" s="12">
        <v>0.97551342812006314</v>
      </c>
      <c r="AO4478" s="12">
        <v>0.9925519404155233</v>
      </c>
      <c r="AP4478" s="12">
        <v>-3.8439056258847693E-3</v>
      </c>
      <c r="AQ4478" s="8">
        <v>1610394</v>
      </c>
      <c r="AR4478" s="16">
        <v>-0.24382257938037732</v>
      </c>
      <c r="AS4478" s="7">
        <v>61938.230769230766</v>
      </c>
      <c r="AT4478" s="7">
        <v>318.00829383886258</v>
      </c>
      <c r="AU4478" s="7">
        <v>53.001382306477097</v>
      </c>
      <c r="AV4478" s="7">
        <v>149</v>
      </c>
      <c r="AW4478" s="16">
        <v>0.3557139752112557</v>
      </c>
      <c r="AX4478" s="16">
        <v>-0.24337460697479685</v>
      </c>
      <c r="AY4478" s="7">
        <v>27859816.200000003</v>
      </c>
      <c r="AZ4478" s="10">
        <v>17.3</v>
      </c>
      <c r="BA4478" s="16">
        <v>0</v>
      </c>
      <c r="BB4478" s="7">
        <v>1495997.2452481398</v>
      </c>
      <c r="BC4478" s="16">
        <v>0.12059418089038761</v>
      </c>
      <c r="BD4478" s="13">
        <v>1112094.5999999999</v>
      </c>
      <c r="BE4478" s="13">
        <v>0.69057299021233309</v>
      </c>
      <c r="BF4478" s="16">
        <v>9.5408167552162981E-3</v>
      </c>
      <c r="BG4478" s="44">
        <v>0.162446065017229</v>
      </c>
      <c r="BH4478" s="43">
        <v>26</v>
      </c>
      <c r="BI4478" s="2">
        <v>25.677</v>
      </c>
    </row>
    <row r="4479" spans="1:61" x14ac:dyDescent="0.2">
      <c r="A4479" s="2">
        <v>2011</v>
      </c>
      <c r="B4479" s="4" t="s">
        <v>5</v>
      </c>
      <c r="C4479" s="4" t="s">
        <v>255</v>
      </c>
      <c r="D4479" s="4" t="s">
        <v>256</v>
      </c>
      <c r="E4479" s="52" t="s">
        <v>257</v>
      </c>
      <c r="F4479" s="4" t="s">
        <v>115</v>
      </c>
      <c r="I4479" s="7">
        <v>127820.106</v>
      </c>
      <c r="J4479" s="8">
        <v>127820.106</v>
      </c>
      <c r="K4479" s="16">
        <v>2.7450980392156765E-2</v>
      </c>
      <c r="O4479" s="7">
        <v>766920.63599999994</v>
      </c>
      <c r="P4479" s="8">
        <v>766920.63599999994</v>
      </c>
      <c r="Q4479" s="16">
        <v>2.7450980392156765E-2</v>
      </c>
      <c r="R4479" s="40"/>
      <c r="S4479" s="16"/>
      <c r="T4479" s="10">
        <v>33.549999999999997</v>
      </c>
      <c r="U4479" s="16">
        <v>-1.4880952380953438E-3</v>
      </c>
      <c r="V4479" s="7"/>
      <c r="W4479" s="7"/>
      <c r="X4479" s="10">
        <v>6</v>
      </c>
      <c r="AA4479" s="7">
        <v>1403796</v>
      </c>
      <c r="AD4479" s="7">
        <v>47</v>
      </c>
      <c r="AE4479" s="7">
        <v>4991</v>
      </c>
      <c r="AF4479" s="7">
        <v>13</v>
      </c>
      <c r="AG4479" s="8">
        <v>4978</v>
      </c>
      <c r="AH4479" s="16">
        <v>2.7450980392156765E-2</v>
      </c>
      <c r="AI4479" s="7">
        <v>4914</v>
      </c>
      <c r="AJ4479" s="7">
        <v>64</v>
      </c>
      <c r="AK4479" s="12">
        <v>0.98457223001402527</v>
      </c>
      <c r="AL4479" s="12">
        <v>0.95</v>
      </c>
      <c r="AM4479" s="12">
        <v>0.98457223142500006</v>
      </c>
      <c r="AN4479" s="12">
        <v>0.98714343109682601</v>
      </c>
      <c r="AO4479" s="12">
        <v>0.99739531156080941</v>
      </c>
      <c r="AP4479" s="12">
        <v>-4.6389336807238779E-3</v>
      </c>
      <c r="AQ4479" s="8">
        <v>1561842</v>
      </c>
      <c r="AR4479" s="16">
        <v>-0.15666914327923664</v>
      </c>
      <c r="AS4479" s="7">
        <v>61732.885375494072</v>
      </c>
      <c r="AT4479" s="7">
        <v>313.7488951386099</v>
      </c>
      <c r="AU4479" s="7">
        <v>52.291482523101649</v>
      </c>
      <c r="AV4479" s="7">
        <v>149</v>
      </c>
      <c r="AW4479" s="16">
        <v>0.35094954713491039</v>
      </c>
      <c r="AX4479" s="16">
        <v>-0.17920088372597465</v>
      </c>
      <c r="AY4479" s="7">
        <v>27019866.600000001</v>
      </c>
      <c r="AZ4479" s="10">
        <v>17.3</v>
      </c>
      <c r="BA4479" s="16">
        <v>0</v>
      </c>
      <c r="BB4479" s="7">
        <v>1447320.2831675757</v>
      </c>
      <c r="BC4479" s="16">
        <v>9.4477935049536749E-2</v>
      </c>
      <c r="BD4479" s="13">
        <v>1089453.3500000001</v>
      </c>
      <c r="BE4479" s="13">
        <v>0.69754389368450853</v>
      </c>
      <c r="BF4479" s="16">
        <v>9.4369346565277637E-3</v>
      </c>
      <c r="BG4479" s="44">
        <v>0.16362554830098364</v>
      </c>
      <c r="BH4479" s="43">
        <v>25.3</v>
      </c>
      <c r="BI4479" s="2">
        <v>25.677</v>
      </c>
    </row>
    <row r="4480" spans="1:61" x14ac:dyDescent="0.2">
      <c r="A4480" s="2">
        <v>2011</v>
      </c>
      <c r="B4480" s="4" t="s">
        <v>6</v>
      </c>
      <c r="C4480" s="4" t="s">
        <v>255</v>
      </c>
      <c r="D4480" s="4" t="s">
        <v>256</v>
      </c>
      <c r="E4480" s="52" t="s">
        <v>257</v>
      </c>
      <c r="F4480" s="4" t="s">
        <v>115</v>
      </c>
      <c r="I4480" s="7">
        <v>127075.473</v>
      </c>
      <c r="J4480" s="8">
        <v>127075.473</v>
      </c>
      <c r="K4480" s="16">
        <v>4.8730964467005311E-3</v>
      </c>
      <c r="O4480" s="7">
        <v>762452.83799999999</v>
      </c>
      <c r="P4480" s="8">
        <v>762452.83799999999</v>
      </c>
      <c r="Q4480" s="16">
        <v>4.8730964467005311E-3</v>
      </c>
      <c r="R4480" s="40"/>
      <c r="S4480" s="16"/>
      <c r="T4480" s="10">
        <v>33.79</v>
      </c>
      <c r="U4480" s="16">
        <v>8.9578978799640385E-3</v>
      </c>
      <c r="V4480" s="7"/>
      <c r="W4480" s="7"/>
      <c r="X4480" s="10">
        <v>6</v>
      </c>
      <c r="AA4480" s="7">
        <v>1395618</v>
      </c>
      <c r="AD4480" s="7">
        <v>47</v>
      </c>
      <c r="AE4480" s="7">
        <v>4983</v>
      </c>
      <c r="AF4480" s="7">
        <v>34</v>
      </c>
      <c r="AG4480" s="8">
        <v>4949</v>
      </c>
      <c r="AH4480" s="16">
        <v>4.8730964467005311E-3</v>
      </c>
      <c r="AI4480" s="7">
        <v>4883</v>
      </c>
      <c r="AJ4480" s="7">
        <v>66</v>
      </c>
      <c r="AK4480" s="12">
        <v>0.97993176801123816</v>
      </c>
      <c r="AL4480" s="12">
        <v>0.95</v>
      </c>
      <c r="AM4480" s="12">
        <v>0.97993176811238003</v>
      </c>
      <c r="AN4480" s="12">
        <v>0.98666397251970095</v>
      </c>
      <c r="AO4480" s="12">
        <v>0.99317680112382101</v>
      </c>
      <c r="AP4480" s="12">
        <v>1.5956526167578478E-2</v>
      </c>
      <c r="AQ4480" s="8">
        <v>1824928</v>
      </c>
      <c r="AR4480" s="16">
        <v>-5.8642703327843604E-3</v>
      </c>
      <c r="AS4480" s="7">
        <v>70189.538461538468</v>
      </c>
      <c r="AT4480" s="7">
        <v>368.74681753889672</v>
      </c>
      <c r="AU4480" s="7">
        <v>61.457802923149451</v>
      </c>
      <c r="AV4480" s="7">
        <v>149</v>
      </c>
      <c r="AW4480" s="16">
        <v>0.41246847599429159</v>
      </c>
      <c r="AX4480" s="16">
        <v>-1.0685296300053326E-2</v>
      </c>
      <c r="AY4480" s="7">
        <v>31571254.400000002</v>
      </c>
      <c r="AZ4480" s="10">
        <v>17.3</v>
      </c>
      <c r="BA4480" s="16">
        <v>0</v>
      </c>
      <c r="BB4480" s="7">
        <v>1730982.8222560494</v>
      </c>
      <c r="BC4480" s="16">
        <v>8.808709844121021E-3</v>
      </c>
      <c r="BD4480" s="13">
        <v>1259976.8999999999</v>
      </c>
      <c r="BE4480" s="13">
        <v>0.69042554007610157</v>
      </c>
      <c r="BF4480" s="16">
        <v>9.1505487437342509E-3</v>
      </c>
      <c r="BG4480" s="44">
        <v>0.16054985540149413</v>
      </c>
      <c r="BH4480" s="43">
        <v>26</v>
      </c>
      <c r="BI4480" s="2">
        <v>25.677</v>
      </c>
    </row>
    <row r="4481" spans="1:62" x14ac:dyDescent="0.2">
      <c r="A4481" s="2">
        <v>2011</v>
      </c>
      <c r="B4481" s="4" t="s">
        <v>7</v>
      </c>
      <c r="C4481" s="4" t="s">
        <v>255</v>
      </c>
      <c r="D4481" s="4" t="s">
        <v>256</v>
      </c>
      <c r="E4481" s="52" t="s">
        <v>257</v>
      </c>
      <c r="F4481" s="4" t="s">
        <v>115</v>
      </c>
      <c r="I4481" s="7">
        <v>112439.583</v>
      </c>
      <c r="J4481" s="8">
        <v>112439.583</v>
      </c>
      <c r="K4481" s="16">
        <v>-3.8638858397365583E-2</v>
      </c>
      <c r="O4481" s="7">
        <v>674637.49800000002</v>
      </c>
      <c r="P4481" s="8">
        <v>674637.49800000002</v>
      </c>
      <c r="Q4481" s="16">
        <v>-3.8638858397365583E-2</v>
      </c>
      <c r="R4481" s="40"/>
      <c r="S4481" s="16"/>
      <c r="T4481" s="10">
        <v>33.03</v>
      </c>
      <c r="U4481" s="16">
        <v>4.867660480681657E-3</v>
      </c>
      <c r="V4481" s="7"/>
      <c r="W4481" s="7"/>
      <c r="X4481" s="10">
        <v>6</v>
      </c>
      <c r="AA4481" s="7">
        <v>1234878</v>
      </c>
      <c r="AD4481" s="7">
        <v>47</v>
      </c>
      <c r="AE4481" s="7">
        <v>4442</v>
      </c>
      <c r="AF4481" s="7">
        <v>63</v>
      </c>
      <c r="AG4481" s="8">
        <v>4379</v>
      </c>
      <c r="AH4481" s="16">
        <v>-3.8638858397365583E-2</v>
      </c>
      <c r="AI4481" s="7">
        <v>4304</v>
      </c>
      <c r="AJ4481" s="7">
        <v>75</v>
      </c>
      <c r="AK4481" s="12">
        <v>0.96893291310220619</v>
      </c>
      <c r="AL4481" s="12">
        <v>0.95</v>
      </c>
      <c r="AM4481" s="12">
        <v>0.96893291312259999</v>
      </c>
      <c r="AN4481" s="12">
        <v>0.98287280200959126</v>
      </c>
      <c r="AO4481" s="12">
        <v>0.98581719945970281</v>
      </c>
      <c r="AP4481" s="12">
        <v>9.23931766313979E-3</v>
      </c>
      <c r="AQ4481" s="8">
        <v>1550771</v>
      </c>
      <c r="AR4481" s="16">
        <v>-1.7132060930332149E-2</v>
      </c>
      <c r="AS4481" s="7">
        <v>63296.775510204083</v>
      </c>
      <c r="AT4481" s="7">
        <v>354.13815939712265</v>
      </c>
      <c r="AU4481" s="7">
        <v>59.023026566187106</v>
      </c>
      <c r="AV4481" s="7">
        <v>149</v>
      </c>
      <c r="AW4481" s="16">
        <v>0.39612769507508122</v>
      </c>
      <c r="AX4481" s="16">
        <v>2.2371194898912261E-2</v>
      </c>
      <c r="AY4481" s="7">
        <v>26828338.300000001</v>
      </c>
      <c r="AZ4481" s="10">
        <v>17.3</v>
      </c>
      <c r="BA4481" s="16">
        <v>0</v>
      </c>
      <c r="BB4481" s="7">
        <v>1629950.5887984885</v>
      </c>
      <c r="BC4481" s="16">
        <v>-1.7502671314547101E-2</v>
      </c>
      <c r="BD4481" s="13">
        <v>1066583.3999999999</v>
      </c>
      <c r="BE4481" s="13">
        <v>0.68777620938230077</v>
      </c>
      <c r="BF4481" s="16">
        <v>8.9694341338328216E-3</v>
      </c>
      <c r="BG4481" s="44">
        <v>0.15906405017727338</v>
      </c>
      <c r="BH4481" s="43">
        <v>24.5</v>
      </c>
      <c r="BI4481" s="2">
        <v>25.677</v>
      </c>
    </row>
    <row r="4482" spans="1:62" x14ac:dyDescent="0.2">
      <c r="A4482" s="2">
        <v>2012</v>
      </c>
      <c r="B4482" s="4" t="s">
        <v>8</v>
      </c>
      <c r="C4482" s="4" t="s">
        <v>255</v>
      </c>
      <c r="D4482" s="4" t="s">
        <v>256</v>
      </c>
      <c r="E4482" s="52" t="s">
        <v>257</v>
      </c>
      <c r="F4482" s="4" t="s">
        <v>115</v>
      </c>
      <c r="I4482" s="7">
        <v>115058.637</v>
      </c>
      <c r="J4482" s="8">
        <v>115058.637</v>
      </c>
      <c r="K4482" s="16">
        <v>1.1969286359530429E-2</v>
      </c>
      <c r="O4482" s="7">
        <v>690351.82200000004</v>
      </c>
      <c r="P4482" s="8">
        <v>690351.82200000004</v>
      </c>
      <c r="Q4482" s="16">
        <v>1.1969286359530429E-2</v>
      </c>
      <c r="R4482" s="40"/>
      <c r="S4482" s="16"/>
      <c r="T4482" s="10">
        <v>31.65</v>
      </c>
      <c r="U4482" s="16">
        <v>-1.4939309056956285E-2</v>
      </c>
      <c r="V4482" s="7"/>
      <c r="W4482" s="7"/>
      <c r="X4482" s="10">
        <v>6</v>
      </c>
      <c r="AA4482" s="7">
        <v>1263642</v>
      </c>
      <c r="AD4482" s="7">
        <v>47</v>
      </c>
      <c r="AE4482" s="7">
        <v>4603</v>
      </c>
      <c r="AF4482" s="7">
        <v>122</v>
      </c>
      <c r="AG4482" s="8">
        <v>4481</v>
      </c>
      <c r="AH4482" s="16">
        <v>1.1969286359530207E-2</v>
      </c>
      <c r="AI4482" s="7">
        <v>3991</v>
      </c>
      <c r="AJ4482" s="7">
        <v>490</v>
      </c>
      <c r="AK4482" s="12">
        <v>0.8670432326743428</v>
      </c>
      <c r="AL4482" s="12">
        <v>0.95</v>
      </c>
      <c r="AN4482" s="12">
        <v>0.89064940861414865</v>
      </c>
      <c r="AO4482" s="12">
        <v>0.97349554638279379</v>
      </c>
      <c r="AP4482" s="12">
        <v>-8.0485991759512654E-2</v>
      </c>
      <c r="AQ4482" s="8">
        <v>1397368</v>
      </c>
      <c r="AR4482" s="16">
        <v>3.0247533439206276E-2</v>
      </c>
      <c r="AS4482" s="7">
        <v>53131.863117870722</v>
      </c>
      <c r="AT4482" s="7">
        <v>311.8428922115599</v>
      </c>
      <c r="AU4482" s="7">
        <v>51.973815368593314</v>
      </c>
      <c r="AV4482" s="7">
        <v>149</v>
      </c>
      <c r="AW4482" s="16">
        <v>0.34881755280935112</v>
      </c>
      <c r="AX4482" s="16">
        <v>1.806205714545972E-2</v>
      </c>
      <c r="AY4482" s="7">
        <v>24174466.400000002</v>
      </c>
      <c r="AZ4482" s="10">
        <v>17.3</v>
      </c>
      <c r="BA4482" s="16">
        <v>0</v>
      </c>
      <c r="BB4482" s="7">
        <v>1655265.8136874088</v>
      </c>
      <c r="BC4482" s="16">
        <v>-1.6179701382470713E-2</v>
      </c>
      <c r="BD4482" s="13">
        <v>932991.6</v>
      </c>
      <c r="BE4482" s="13">
        <v>0.6676778057032936</v>
      </c>
      <c r="BF4482" s="16">
        <v>8.5700601672554291E-3</v>
      </c>
      <c r="BG4482" s="44">
        <v>0.15329449106519544</v>
      </c>
      <c r="BH4482" s="43">
        <v>26.3</v>
      </c>
      <c r="BI4482" s="2">
        <v>25.677</v>
      </c>
    </row>
    <row r="4483" spans="1:62" x14ac:dyDescent="0.2">
      <c r="A4483" s="2">
        <v>2012</v>
      </c>
      <c r="B4483" s="4" t="s">
        <v>9</v>
      </c>
      <c r="C4483" s="4" t="s">
        <v>255</v>
      </c>
      <c r="D4483" s="4" t="s">
        <v>256</v>
      </c>
      <c r="E4483" s="52" t="s">
        <v>257</v>
      </c>
      <c r="F4483" s="4" t="s">
        <v>115</v>
      </c>
      <c r="I4483" s="7">
        <v>109794.852</v>
      </c>
      <c r="J4483" s="8">
        <v>109794.852</v>
      </c>
      <c r="K4483" s="16">
        <v>-1.4519474533302601E-2</v>
      </c>
      <c r="O4483" s="7">
        <v>658769.11199999996</v>
      </c>
      <c r="P4483" s="8">
        <v>658769.11199999996</v>
      </c>
      <c r="Q4483" s="16">
        <v>-1.451947453330249E-2</v>
      </c>
      <c r="R4483" s="40"/>
      <c r="S4483" s="16"/>
      <c r="T4483" s="10">
        <v>32.49</v>
      </c>
      <c r="U4483" s="16">
        <v>-1.5454545454545388E-2</v>
      </c>
      <c r="V4483" s="7"/>
      <c r="W4483" s="7"/>
      <c r="X4483" s="10">
        <v>6</v>
      </c>
      <c r="AA4483" s="7">
        <v>1205832</v>
      </c>
      <c r="AD4483" s="7">
        <v>47</v>
      </c>
      <c r="AE4483" s="7">
        <v>4334</v>
      </c>
      <c r="AF4483" s="7">
        <v>58</v>
      </c>
      <c r="AG4483" s="8">
        <v>4276</v>
      </c>
      <c r="AH4483" s="16">
        <v>-1.4519474533302601E-2</v>
      </c>
      <c r="AI4483" s="7">
        <v>3717</v>
      </c>
      <c r="AJ4483" s="7">
        <v>559</v>
      </c>
      <c r="AK4483" s="12">
        <v>0.85763728657129668</v>
      </c>
      <c r="AL4483" s="12">
        <v>0.95</v>
      </c>
      <c r="AN4483" s="12">
        <v>0.86927034611786713</v>
      </c>
      <c r="AO4483" s="12">
        <v>0.98661744347023539</v>
      </c>
      <c r="AP4483" s="12">
        <v>-0.11440149523234899</v>
      </c>
      <c r="AQ4483" s="8">
        <v>1356346</v>
      </c>
      <c r="AR4483" s="16">
        <v>-4.3499110384907502E-2</v>
      </c>
      <c r="AS4483" s="7">
        <v>59229.082969432311</v>
      </c>
      <c r="AT4483" s="7">
        <v>317.19971936389146</v>
      </c>
      <c r="AU4483" s="7">
        <v>52.866619893981913</v>
      </c>
      <c r="AV4483" s="7">
        <v>149</v>
      </c>
      <c r="AW4483" s="16">
        <v>0.35480952948981148</v>
      </c>
      <c r="AX4483" s="16">
        <v>-2.9406604293759186E-2</v>
      </c>
      <c r="AY4483" s="7">
        <v>23464785.800000001</v>
      </c>
      <c r="AZ4483" s="10">
        <v>17.3</v>
      </c>
      <c r="BA4483" s="16">
        <v>0</v>
      </c>
      <c r="BB4483" s="7">
        <v>1616636.776707185</v>
      </c>
      <c r="BC4483" s="16">
        <v>-1.1861968284703655E-3</v>
      </c>
      <c r="BD4483" s="13">
        <v>836130.85</v>
      </c>
      <c r="BE4483" s="13">
        <v>0.6164583741906563</v>
      </c>
      <c r="BF4483" s="16">
        <v>7.7898243723115669E-3</v>
      </c>
      <c r="BG4483" s="44">
        <v>0.14064402169225071</v>
      </c>
      <c r="BH4483" s="43">
        <v>22.900000000000002</v>
      </c>
      <c r="BI4483" s="2">
        <v>25.677</v>
      </c>
    </row>
    <row r="4484" spans="1:62" x14ac:dyDescent="0.2">
      <c r="A4484" s="2">
        <v>2012</v>
      </c>
      <c r="B4484" s="4" t="s">
        <v>10</v>
      </c>
      <c r="C4484" s="4" t="s">
        <v>255</v>
      </c>
      <c r="D4484" s="4" t="s">
        <v>256</v>
      </c>
      <c r="E4484" s="52" t="s">
        <v>257</v>
      </c>
      <c r="F4484" s="4" t="s">
        <v>115</v>
      </c>
      <c r="I4484" s="7">
        <v>129643.173</v>
      </c>
      <c r="J4484" s="8">
        <v>129643.173</v>
      </c>
      <c r="K4484" s="16">
        <v>5.034324942791768E-2</v>
      </c>
      <c r="O4484" s="7">
        <v>777859.03799999994</v>
      </c>
      <c r="P4484" s="8">
        <v>777859.03799999994</v>
      </c>
      <c r="Q4484" s="16">
        <v>5.0343249427917458E-2</v>
      </c>
      <c r="R4484" s="40"/>
      <c r="S4484" s="16"/>
      <c r="T4484" s="10">
        <v>33.130000000000003</v>
      </c>
      <c r="U4484" s="16">
        <v>-3.9085989176186331E-3</v>
      </c>
      <c r="V4484" s="7"/>
      <c r="W4484" s="7"/>
      <c r="X4484" s="10">
        <v>6</v>
      </c>
      <c r="AA4484" s="7">
        <v>1423818</v>
      </c>
      <c r="AD4484" s="7">
        <v>47</v>
      </c>
      <c r="AE4484" s="7">
        <v>5178</v>
      </c>
      <c r="AF4484" s="7">
        <v>129</v>
      </c>
      <c r="AG4484" s="8">
        <v>5049</v>
      </c>
      <c r="AH4484" s="16">
        <v>5.034324942791768E-2</v>
      </c>
      <c r="AI4484" s="7">
        <v>4292</v>
      </c>
      <c r="AJ4484" s="7">
        <v>757</v>
      </c>
      <c r="AK4484" s="12">
        <v>0.82889146388567014</v>
      </c>
      <c r="AL4484" s="12">
        <v>0.95</v>
      </c>
      <c r="AN4484" s="12">
        <v>0.85006932065755592</v>
      </c>
      <c r="AO4484" s="12">
        <v>0.97508690614136728</v>
      </c>
      <c r="AP4484" s="12">
        <v>-0.13076298140802567</v>
      </c>
      <c r="AQ4484" s="8">
        <v>1805286</v>
      </c>
      <c r="AR4484" s="16">
        <v>0.16319674433828779</v>
      </c>
      <c r="AS4484" s="7">
        <v>68642.053231939164</v>
      </c>
      <c r="AT4484" s="7">
        <v>357.55317884729652</v>
      </c>
      <c r="AU4484" s="7">
        <v>59.592196474549418</v>
      </c>
      <c r="AV4484" s="7">
        <v>149</v>
      </c>
      <c r="AW4484" s="16">
        <v>0.39994762734596923</v>
      </c>
      <c r="AX4484" s="16">
        <v>0.10744439493645275</v>
      </c>
      <c r="AY4484" s="7">
        <v>31231447.800000001</v>
      </c>
      <c r="AZ4484" s="10">
        <v>17.3</v>
      </c>
      <c r="BA4484" s="16">
        <v>0</v>
      </c>
      <c r="BB4484" s="7">
        <v>1778241.5519491574</v>
      </c>
      <c r="BC4484" s="16">
        <v>-5.7120705615207268E-2</v>
      </c>
      <c r="BD4484" s="13">
        <v>1004068</v>
      </c>
      <c r="BE4484" s="13">
        <v>0.55618223372917086</v>
      </c>
      <c r="BF4484" s="16">
        <v>6.944130404974708E-3</v>
      </c>
      <c r="BG4484" s="44">
        <v>0.12645600130260909</v>
      </c>
      <c r="BH4484" s="43">
        <v>26.3</v>
      </c>
      <c r="BI4484" s="2">
        <v>25.677</v>
      </c>
    </row>
    <row r="4485" spans="1:62" x14ac:dyDescent="0.2">
      <c r="A4485" s="2">
        <v>2012</v>
      </c>
      <c r="B4485" s="4" t="s">
        <v>0</v>
      </c>
      <c r="C4485" s="4" t="s">
        <v>255</v>
      </c>
      <c r="D4485" s="4" t="s">
        <v>256</v>
      </c>
      <c r="E4485" s="52" t="s">
        <v>257</v>
      </c>
      <c r="F4485" s="4" t="s">
        <v>115</v>
      </c>
      <c r="I4485" s="7">
        <v>116342.48699999999</v>
      </c>
      <c r="J4485" s="8">
        <v>116342.48699999999</v>
      </c>
      <c r="K4485" s="16">
        <v>-4.4495993251792543E-2</v>
      </c>
      <c r="O4485" s="7">
        <v>698054.92200000002</v>
      </c>
      <c r="P4485" s="8">
        <v>698054.92200000002</v>
      </c>
      <c r="Q4485" s="16">
        <v>-4.4495993251792432E-2</v>
      </c>
      <c r="R4485" s="40"/>
      <c r="S4485" s="16"/>
      <c r="T4485" s="10">
        <v>33.01</v>
      </c>
      <c r="U4485" s="16">
        <v>-6.0222824450467671E-3</v>
      </c>
      <c r="V4485" s="7"/>
      <c r="W4485" s="7"/>
      <c r="X4485" s="10">
        <v>6</v>
      </c>
      <c r="AA4485" s="7">
        <v>1277742</v>
      </c>
      <c r="AD4485" s="7">
        <v>47</v>
      </c>
      <c r="AE4485" s="7">
        <v>4558</v>
      </c>
      <c r="AF4485" s="7">
        <v>27</v>
      </c>
      <c r="AG4485" s="8">
        <v>4531</v>
      </c>
      <c r="AH4485" s="16">
        <v>-4.4495993251792543E-2</v>
      </c>
      <c r="AI4485" s="7">
        <v>4061</v>
      </c>
      <c r="AJ4485" s="7">
        <v>470</v>
      </c>
      <c r="AK4485" s="12">
        <v>0.89096094778411583</v>
      </c>
      <c r="AL4485" s="12">
        <v>0.95</v>
      </c>
      <c r="AN4485" s="12">
        <v>0.89627013904215402</v>
      </c>
      <c r="AO4485" s="12">
        <v>0.99407634927599819</v>
      </c>
      <c r="AP4485" s="12">
        <v>-4.2767342491465299E-2</v>
      </c>
      <c r="AQ4485" s="8">
        <v>1569198</v>
      </c>
      <c r="AR4485" s="16">
        <v>1.4360209517493061E-2</v>
      </c>
      <c r="AS4485" s="7">
        <v>69742.133333333331</v>
      </c>
      <c r="AT4485" s="7">
        <v>346.32487309644671</v>
      </c>
      <c r="AU4485" s="7">
        <v>57.72081218274112</v>
      </c>
      <c r="AV4485" s="7">
        <v>149</v>
      </c>
      <c r="AW4485" s="16">
        <v>0.38738800122645045</v>
      </c>
      <c r="AX4485" s="16">
        <v>6.1597023511797078E-2</v>
      </c>
      <c r="AY4485" s="7">
        <v>27147125.400000002</v>
      </c>
      <c r="AZ4485" s="10">
        <v>17.3</v>
      </c>
      <c r="BA4485" s="16">
        <v>0</v>
      </c>
      <c r="BB4485" s="7">
        <v>1559884.1184006545</v>
      </c>
      <c r="BC4485" s="16">
        <v>-4.457667289990825E-2</v>
      </c>
      <c r="BD4485" s="13">
        <v>902264.1</v>
      </c>
      <c r="BE4485" s="13">
        <v>0.57498422761181189</v>
      </c>
      <c r="BF4485" s="16">
        <v>7.0940722255022686E-3</v>
      </c>
      <c r="BG4485" s="44">
        <v>0.12954729261130507</v>
      </c>
      <c r="BH4485" s="43">
        <v>22.5</v>
      </c>
      <c r="BI4485" s="2">
        <v>25.677</v>
      </c>
    </row>
    <row r="4486" spans="1:62" x14ac:dyDescent="0.2">
      <c r="A4486" s="2">
        <v>2012</v>
      </c>
      <c r="B4486" s="4" t="s">
        <v>1</v>
      </c>
      <c r="C4486" s="4" t="s">
        <v>255</v>
      </c>
      <c r="D4486" s="4" t="s">
        <v>256</v>
      </c>
      <c r="E4486" s="52" t="s">
        <v>257</v>
      </c>
      <c r="F4486" s="4" t="s">
        <v>115</v>
      </c>
      <c r="I4486" s="7">
        <v>128770.155</v>
      </c>
      <c r="J4486" s="8">
        <v>128770.155</v>
      </c>
      <c r="K4486" s="16">
        <v>-6.5372424722662803E-3</v>
      </c>
      <c r="O4486" s="7">
        <v>772620.92999999993</v>
      </c>
      <c r="P4486" s="8">
        <v>772620.92999999993</v>
      </c>
      <c r="Q4486" s="16">
        <v>-6.5372424722663913E-3</v>
      </c>
      <c r="R4486" s="40"/>
      <c r="S4486" s="16"/>
      <c r="T4486" s="10">
        <v>33.130000000000003</v>
      </c>
      <c r="U4486" s="16">
        <v>-2.1084337349397408E-3</v>
      </c>
      <c r="V4486" s="7"/>
      <c r="W4486" s="7"/>
      <c r="X4486" s="10">
        <v>6</v>
      </c>
      <c r="AA4486" s="7">
        <v>1414230</v>
      </c>
      <c r="AD4486" s="7">
        <v>47</v>
      </c>
      <c r="AE4486" s="7">
        <v>5059</v>
      </c>
      <c r="AF4486" s="7">
        <v>44</v>
      </c>
      <c r="AG4486" s="8">
        <v>5015</v>
      </c>
      <c r="AH4486" s="16">
        <v>-6.5372424722662803E-3</v>
      </c>
      <c r="AI4486" s="7">
        <v>4600</v>
      </c>
      <c r="AJ4486" s="7">
        <v>415</v>
      </c>
      <c r="AK4486" s="12">
        <v>0.90927060683929628</v>
      </c>
      <c r="AL4486" s="12">
        <v>0.95</v>
      </c>
      <c r="AN4486" s="12">
        <v>0.91724825523429709</v>
      </c>
      <c r="AO4486" s="12">
        <v>0.99130262897805888</v>
      </c>
      <c r="AP4486" s="12">
        <v>-5.3114684576128446E-2</v>
      </c>
      <c r="AQ4486" s="8">
        <v>1749291</v>
      </c>
      <c r="AR4486" s="16">
        <v>-1.4390813626119492E-3</v>
      </c>
      <c r="AS4486" s="7">
        <v>68331.6796875</v>
      </c>
      <c r="AT4486" s="7">
        <v>348.81176470588235</v>
      </c>
      <c r="AU4486" s="7">
        <v>58.135294117647057</v>
      </c>
      <c r="AV4486" s="7">
        <v>149</v>
      </c>
      <c r="AW4486" s="16">
        <v>0.39016975917883928</v>
      </c>
      <c r="AX4486" s="16">
        <v>5.1317083313129341E-3</v>
      </c>
      <c r="AY4486" s="7">
        <v>30262734.300000001</v>
      </c>
      <c r="AZ4486" s="10">
        <v>17.3</v>
      </c>
      <c r="BA4486" s="16">
        <v>0</v>
      </c>
      <c r="BB4486" s="7">
        <v>1671166.2803729186</v>
      </c>
      <c r="BC4486" s="16">
        <v>-9.3956144912165432E-3</v>
      </c>
      <c r="BD4486" s="13">
        <v>1003592.6</v>
      </c>
      <c r="BE4486" s="13">
        <v>0.57371392181175118</v>
      </c>
      <c r="BF4486" s="16">
        <v>6.9957550485720919E-3</v>
      </c>
      <c r="BG4486" s="44">
        <v>0.127679786755617</v>
      </c>
      <c r="BH4486" s="43">
        <v>25.6</v>
      </c>
      <c r="BI4486" s="2">
        <v>25.677</v>
      </c>
    </row>
    <row r="4487" spans="1:62" x14ac:dyDescent="0.2">
      <c r="A4487" s="2">
        <v>2012</v>
      </c>
      <c r="B4487" s="4" t="s">
        <v>2</v>
      </c>
      <c r="C4487" s="4" t="s">
        <v>255</v>
      </c>
      <c r="D4487" s="4" t="s">
        <v>256</v>
      </c>
      <c r="E4487" s="52" t="s">
        <v>257</v>
      </c>
      <c r="F4487" s="4" t="s">
        <v>115</v>
      </c>
      <c r="I4487" s="7">
        <v>125688.91499999999</v>
      </c>
      <c r="J4487" s="8">
        <v>125688.91499999999</v>
      </c>
      <c r="K4487" s="16">
        <v>-1.0311362717347339E-2</v>
      </c>
      <c r="O4487" s="7">
        <v>754133.49</v>
      </c>
      <c r="P4487" s="8">
        <v>754133.49</v>
      </c>
      <c r="Q4487" s="16">
        <v>-1.0311362717347339E-2</v>
      </c>
      <c r="R4487" s="40"/>
      <c r="S4487" s="16"/>
      <c r="T4487" s="10">
        <v>33.11</v>
      </c>
      <c r="U4487" s="16">
        <v>-1.164179104477614E-2</v>
      </c>
      <c r="V4487" s="7"/>
      <c r="W4487" s="7"/>
      <c r="X4487" s="10">
        <v>6</v>
      </c>
      <c r="AA4487" s="7">
        <v>1380390</v>
      </c>
      <c r="AD4487" s="7">
        <v>47</v>
      </c>
      <c r="AE4487" s="7">
        <v>4914</v>
      </c>
      <c r="AF4487" s="7">
        <v>19</v>
      </c>
      <c r="AG4487" s="8">
        <v>4895</v>
      </c>
      <c r="AH4487" s="16">
        <v>-1.0311362717347339E-2</v>
      </c>
      <c r="AI4487" s="7">
        <v>4500</v>
      </c>
      <c r="AJ4487" s="7">
        <v>395</v>
      </c>
      <c r="AK4487" s="12">
        <v>0.91575091575091572</v>
      </c>
      <c r="AL4487" s="12">
        <v>0.95</v>
      </c>
      <c r="AN4487" s="12">
        <v>0.91930541368743612</v>
      </c>
      <c r="AO4487" s="12">
        <v>0.99613349613349611</v>
      </c>
      <c r="AP4487" s="12">
        <v>-4.9762889007720079E-2</v>
      </c>
      <c r="AQ4487" s="8">
        <v>1699855</v>
      </c>
      <c r="AR4487" s="16">
        <v>3.0366271901697051E-2</v>
      </c>
      <c r="AS4487" s="7">
        <v>67994.2</v>
      </c>
      <c r="AT4487" s="7">
        <v>347.26353421859039</v>
      </c>
      <c r="AU4487" s="7">
        <v>57.877255703098399</v>
      </c>
      <c r="AV4487" s="7">
        <v>149</v>
      </c>
      <c r="AW4487" s="16">
        <v>0.38843795773891543</v>
      </c>
      <c r="AX4487" s="16">
        <v>4.11014465425521E-2</v>
      </c>
      <c r="AY4487" s="7">
        <v>29407491.5</v>
      </c>
      <c r="AZ4487" s="10">
        <v>17.3</v>
      </c>
      <c r="BA4487" s="16">
        <v>0</v>
      </c>
      <c r="BB4487" s="7">
        <v>1673669.6966849673</v>
      </c>
      <c r="BC4487" s="16">
        <v>-2.8753463819995141E-2</v>
      </c>
      <c r="BD4487" s="13">
        <v>965809.25</v>
      </c>
      <c r="BE4487" s="13">
        <v>0.56817154992631724</v>
      </c>
      <c r="BF4487" s="16">
        <v>6.7918482393195239E-3</v>
      </c>
      <c r="BG4487" s="44">
        <v>0.12514516198460765</v>
      </c>
      <c r="BH4487" s="43">
        <v>25</v>
      </c>
      <c r="BI4487" s="2">
        <v>25.677</v>
      </c>
    </row>
    <row r="4488" spans="1:62" x14ac:dyDescent="0.2">
      <c r="A4488" s="2">
        <v>2012</v>
      </c>
      <c r="B4488" s="4" t="s">
        <v>3</v>
      </c>
      <c r="C4488" s="4" t="s">
        <v>255</v>
      </c>
      <c r="D4488" s="4" t="s">
        <v>256</v>
      </c>
      <c r="E4488" s="52" t="s">
        <v>257</v>
      </c>
      <c r="F4488" s="4" t="s">
        <v>115</v>
      </c>
      <c r="I4488" s="7">
        <v>128872.863</v>
      </c>
      <c r="J4488" s="8">
        <v>128872.863</v>
      </c>
      <c r="K4488" s="16">
        <v>-2.7816411682892728E-3</v>
      </c>
      <c r="O4488" s="7">
        <v>773237.17799999996</v>
      </c>
      <c r="P4488" s="8">
        <v>773237.17799999996</v>
      </c>
      <c r="Q4488" s="16">
        <v>-2.7816411682892728E-3</v>
      </c>
      <c r="R4488" s="40"/>
      <c r="S4488" s="16"/>
      <c r="T4488" s="10">
        <v>33.43</v>
      </c>
      <c r="U4488" s="16">
        <v>-9.1879075281565692E-3</v>
      </c>
      <c r="V4488" s="7"/>
      <c r="W4488" s="7"/>
      <c r="X4488" s="10">
        <v>6</v>
      </c>
      <c r="AA4488" s="7">
        <v>1415358</v>
      </c>
      <c r="AD4488" s="7">
        <v>47</v>
      </c>
      <c r="AE4488" s="7">
        <v>5060</v>
      </c>
      <c r="AF4488" s="7">
        <v>41</v>
      </c>
      <c r="AG4488" s="8">
        <v>5019</v>
      </c>
      <c r="AH4488" s="16">
        <v>-2.7816411682892728E-3</v>
      </c>
      <c r="AI4488" s="7">
        <v>4854</v>
      </c>
      <c r="AJ4488" s="7">
        <v>165</v>
      </c>
      <c r="AK4488" s="12">
        <v>0.95928853754940713</v>
      </c>
      <c r="AL4488" s="12">
        <v>0.95</v>
      </c>
      <c r="AM4488" s="12">
        <v>0.95928853754946997</v>
      </c>
      <c r="AN4488" s="12">
        <v>0.96712492528392113</v>
      </c>
      <c r="AO4488" s="12">
        <v>0.99189723320158107</v>
      </c>
      <c r="AP4488" s="12">
        <v>-7.0298349747092148E-3</v>
      </c>
      <c r="AQ4488" s="8">
        <v>1710768</v>
      </c>
      <c r="AR4488" s="16">
        <v>0.37219858269800721</v>
      </c>
      <c r="AS4488" s="7">
        <v>66826.875</v>
      </c>
      <c r="AT4488" s="7">
        <v>340.85833831440527</v>
      </c>
      <c r="AU4488" s="7">
        <v>56.809723052400876</v>
      </c>
      <c r="AV4488" s="7">
        <v>149</v>
      </c>
      <c r="AW4488" s="16">
        <v>0.38127330907651596</v>
      </c>
      <c r="AX4488" s="16">
        <v>0.37602619380734637</v>
      </c>
      <c r="AY4488" s="7">
        <v>29596286.400000002</v>
      </c>
      <c r="AZ4488" s="10">
        <v>17.3</v>
      </c>
      <c r="BA4488" s="16">
        <v>0</v>
      </c>
      <c r="BB4488" s="7">
        <v>1688051.6605285471</v>
      </c>
      <c r="BC4488" s="16">
        <v>-0.19019119938761761</v>
      </c>
      <c r="BD4488" s="13">
        <v>988004.25000000023</v>
      </c>
      <c r="BE4488" s="13">
        <v>0.57752088535675217</v>
      </c>
      <c r="BF4488" s="16">
        <v>6.770389420269517E-3</v>
      </c>
      <c r="BG4488" s="44">
        <v>0.12570938463961809</v>
      </c>
      <c r="BH4488" s="43">
        <v>25.6</v>
      </c>
      <c r="BI4488" s="2">
        <v>25.677</v>
      </c>
    </row>
    <row r="4489" spans="1:62" x14ac:dyDescent="0.2">
      <c r="A4489" s="2">
        <v>2012</v>
      </c>
      <c r="B4489" s="4" t="s">
        <v>4</v>
      </c>
      <c r="C4489" s="4" t="s">
        <v>255</v>
      </c>
      <c r="D4489" s="4" t="s">
        <v>256</v>
      </c>
      <c r="E4489" s="52" t="s">
        <v>257</v>
      </c>
      <c r="F4489" s="4" t="s">
        <v>115</v>
      </c>
      <c r="I4489" s="7">
        <v>132518.997</v>
      </c>
      <c r="J4489" s="8">
        <v>132518.997</v>
      </c>
      <c r="K4489" s="16">
        <v>2.720031086069552E-3</v>
      </c>
      <c r="O4489" s="7">
        <v>795113.98200000008</v>
      </c>
      <c r="P4489" s="8">
        <v>795113.98200000008</v>
      </c>
      <c r="Q4489" s="16">
        <v>2.720031086069552E-3</v>
      </c>
      <c r="R4489" s="40"/>
      <c r="S4489" s="16"/>
      <c r="T4489" s="10">
        <v>33.39</v>
      </c>
      <c r="U4489" s="16">
        <v>-1.1965300628178355E-3</v>
      </c>
      <c r="V4489" s="7"/>
      <c r="W4489" s="7"/>
      <c r="X4489" s="10">
        <v>6</v>
      </c>
      <c r="AA4489" s="7">
        <v>1455402</v>
      </c>
      <c r="AD4489" s="7">
        <v>47</v>
      </c>
      <c r="AE4489" s="7">
        <v>5178</v>
      </c>
      <c r="AF4489" s="7">
        <v>17</v>
      </c>
      <c r="AG4489" s="8">
        <v>5161</v>
      </c>
      <c r="AH4489" s="16">
        <v>2.720031086069552E-3</v>
      </c>
      <c r="AI4489" s="7">
        <v>5026</v>
      </c>
      <c r="AJ4489" s="7">
        <v>135</v>
      </c>
      <c r="AK4489" s="12">
        <v>0.97064503669370417</v>
      </c>
      <c r="AL4489" s="12">
        <v>0.95</v>
      </c>
      <c r="AM4489" s="12">
        <v>0.97645366937400002</v>
      </c>
      <c r="AN4489" s="12">
        <v>0.97384227862817285</v>
      </c>
      <c r="AO4489" s="12">
        <v>0.99671687910390117</v>
      </c>
      <c r="AP4489" s="12">
        <v>-1.122716600397422E-3</v>
      </c>
      <c r="AQ4489" s="8">
        <v>1587097</v>
      </c>
      <c r="AR4489" s="16">
        <v>0.10234207327661049</v>
      </c>
      <c r="AS4489" s="7">
        <v>60345.893536121672</v>
      </c>
      <c r="AT4489" s="7">
        <v>307.51734160046504</v>
      </c>
      <c r="AU4489" s="7">
        <v>51.252890266744174</v>
      </c>
      <c r="AV4489" s="7">
        <v>149</v>
      </c>
      <c r="AW4489" s="16">
        <v>0.34397912930700786</v>
      </c>
      <c r="AX4489" s="16">
        <v>9.9351802200099648E-2</v>
      </c>
      <c r="AY4489" s="7">
        <v>27456778.100000001</v>
      </c>
      <c r="AZ4489" s="10">
        <v>17.3</v>
      </c>
      <c r="BA4489" s="16">
        <v>0</v>
      </c>
      <c r="BB4489" s="7">
        <v>1499395.3852371462</v>
      </c>
      <c r="BC4489" s="16">
        <v>-4.9363819549157438E-2</v>
      </c>
      <c r="BD4489" s="13">
        <v>742197.2</v>
      </c>
      <c r="BE4489" s="13">
        <v>0.46764451070098423</v>
      </c>
      <c r="BF4489" s="16">
        <v>5.3784980071055017E-3</v>
      </c>
      <c r="BG4489" s="44">
        <v>0.10051761797934237</v>
      </c>
      <c r="BH4489" s="43">
        <v>26.3</v>
      </c>
      <c r="BI4489" s="2">
        <v>25.677</v>
      </c>
      <c r="BJ4489" s="2" t="s">
        <v>75</v>
      </c>
    </row>
    <row r="4490" spans="1:62" x14ac:dyDescent="0.2">
      <c r="A4490" s="2">
        <v>2012</v>
      </c>
      <c r="B4490" s="4" t="s">
        <v>11</v>
      </c>
      <c r="C4490" s="4" t="s">
        <v>255</v>
      </c>
      <c r="D4490" s="4" t="s">
        <v>256</v>
      </c>
      <c r="E4490" s="52" t="s">
        <v>257</v>
      </c>
      <c r="F4490" s="4" t="s">
        <v>115</v>
      </c>
      <c r="I4490" s="7">
        <v>121298.148</v>
      </c>
      <c r="J4490" s="8">
        <v>121298.148</v>
      </c>
      <c r="K4490" s="16">
        <v>-6.7140600315955701E-2</v>
      </c>
      <c r="O4490" s="7">
        <v>727788.88800000004</v>
      </c>
      <c r="P4490" s="8">
        <v>727788.88800000004</v>
      </c>
      <c r="Q4490" s="16">
        <v>-6.7140600315955701E-2</v>
      </c>
      <c r="R4490" s="40"/>
      <c r="S4490" s="16"/>
      <c r="T4490" s="10">
        <v>33.409999999999997</v>
      </c>
      <c r="U4490" s="16">
        <v>-8.0166270783849081E-3</v>
      </c>
      <c r="V4490" s="7"/>
      <c r="W4490" s="7"/>
      <c r="X4490" s="10">
        <v>6</v>
      </c>
      <c r="AA4490" s="7">
        <v>1332168</v>
      </c>
      <c r="AD4490" s="7">
        <v>47</v>
      </c>
      <c r="AE4490" s="7">
        <v>4796</v>
      </c>
      <c r="AF4490" s="7">
        <v>72</v>
      </c>
      <c r="AG4490" s="8">
        <v>4724</v>
      </c>
      <c r="AH4490" s="16">
        <v>-6.7140600315955812E-2</v>
      </c>
      <c r="AI4490" s="7">
        <v>4578</v>
      </c>
      <c r="AJ4490" s="7">
        <v>146</v>
      </c>
      <c r="AK4490" s="12">
        <v>0.95454545454545459</v>
      </c>
      <c r="AL4490" s="12">
        <v>0.95</v>
      </c>
      <c r="AM4490" s="12">
        <v>0.95454545454545503</v>
      </c>
      <c r="AN4490" s="12">
        <v>0.9690939881456393</v>
      </c>
      <c r="AO4490" s="12">
        <v>0.98498748957464555</v>
      </c>
      <c r="AP4490" s="12">
        <v>-6.5805757146725208E-3</v>
      </c>
      <c r="AQ4490" s="8">
        <v>1533944</v>
      </c>
      <c r="AR4490" s="16">
        <v>-4.7472854469154724E-2</v>
      </c>
      <c r="AS4490" s="7">
        <v>61357.760000000002</v>
      </c>
      <c r="AT4490" s="7">
        <v>324.71295512277732</v>
      </c>
      <c r="AU4490" s="7">
        <v>54.118825853796217</v>
      </c>
      <c r="AV4490" s="7">
        <v>149</v>
      </c>
      <c r="AW4490" s="16">
        <v>0.3632135963342028</v>
      </c>
      <c r="AX4490" s="16">
        <v>2.1083290636790819E-2</v>
      </c>
      <c r="AY4490" s="7">
        <v>26537231.199999999</v>
      </c>
      <c r="AZ4490" s="10">
        <v>17.3</v>
      </c>
      <c r="BA4490" s="16">
        <v>0</v>
      </c>
      <c r="BB4490" s="7">
        <v>1424977.9857382185</v>
      </c>
      <c r="BC4490" s="16">
        <v>-2.5429485660892315E-2</v>
      </c>
      <c r="BD4490" s="13">
        <v>688920.15</v>
      </c>
      <c r="BE4490" s="13">
        <v>0.44911688431911467</v>
      </c>
      <c r="BF4490" s="16">
        <v>5.0976984062120851E-3</v>
      </c>
      <c r="BG4490" s="44">
        <v>9.5349641339790139E-2</v>
      </c>
      <c r="BH4490" s="43">
        <v>25</v>
      </c>
      <c r="BI4490" s="2">
        <v>25.677</v>
      </c>
    </row>
    <row r="4491" spans="1:62" x14ac:dyDescent="0.2">
      <c r="A4491" s="2">
        <v>2012</v>
      </c>
      <c r="B4491" s="4" t="s">
        <v>5</v>
      </c>
      <c r="C4491" s="4" t="s">
        <v>255</v>
      </c>
      <c r="D4491" s="4" t="s">
        <v>256</v>
      </c>
      <c r="E4491" s="52" t="s">
        <v>257</v>
      </c>
      <c r="F4491" s="4" t="s">
        <v>115</v>
      </c>
      <c r="I4491" s="7">
        <v>131106.76199999999</v>
      </c>
      <c r="J4491" s="8">
        <v>131106.76199999999</v>
      </c>
      <c r="K4491" s="16">
        <v>2.5713137806347763E-2</v>
      </c>
      <c r="O4491" s="7">
        <v>786640.57199999993</v>
      </c>
      <c r="P4491" s="8">
        <v>786640.57199999993</v>
      </c>
      <c r="Q4491" s="16">
        <v>2.5713137806347985E-2</v>
      </c>
      <c r="R4491" s="40"/>
      <c r="S4491" s="16"/>
      <c r="T4491" s="10">
        <v>33.65</v>
      </c>
      <c r="U4491" s="16">
        <v>2.9806259314455463E-3</v>
      </c>
      <c r="V4491" s="7"/>
      <c r="W4491" s="7"/>
      <c r="X4491" s="10">
        <v>6</v>
      </c>
      <c r="AA4491" s="7">
        <v>1439892</v>
      </c>
      <c r="AD4491" s="7">
        <v>47</v>
      </c>
      <c r="AE4491" s="7">
        <v>5178</v>
      </c>
      <c r="AF4491" s="7">
        <v>72</v>
      </c>
      <c r="AG4491" s="8">
        <v>5106</v>
      </c>
      <c r="AH4491" s="16">
        <v>2.5713137806347985E-2</v>
      </c>
      <c r="AI4491" s="7">
        <v>4962</v>
      </c>
      <c r="AJ4491" s="7">
        <v>144</v>
      </c>
      <c r="AK4491" s="12">
        <v>0.95828505214368487</v>
      </c>
      <c r="AL4491" s="12">
        <v>0.95</v>
      </c>
      <c r="AM4491" s="12">
        <v>0.95828552143684997</v>
      </c>
      <c r="AN4491" s="12">
        <v>0.97179788484136309</v>
      </c>
      <c r="AO4491" s="12">
        <v>0.98609501738122829</v>
      </c>
      <c r="AP4491" s="12">
        <v>-1.5545406849754695E-2</v>
      </c>
      <c r="AQ4491" s="8">
        <v>1665385</v>
      </c>
      <c r="AR4491" s="16">
        <v>6.629543833499163E-2</v>
      </c>
      <c r="AS4491" s="7">
        <v>63322.623574144483</v>
      </c>
      <c r="AT4491" s="7">
        <v>326.16235801018411</v>
      </c>
      <c r="AU4491" s="7">
        <v>54.360393001697354</v>
      </c>
      <c r="AV4491" s="7">
        <v>149</v>
      </c>
      <c r="AW4491" s="16">
        <v>0.36483485236038493</v>
      </c>
      <c r="AX4491" s="16">
        <v>3.9564961228278239E-2</v>
      </c>
      <c r="AY4491" s="7">
        <v>28811160.5</v>
      </c>
      <c r="AZ4491" s="10">
        <v>17.3</v>
      </c>
      <c r="BA4491" s="16">
        <v>0</v>
      </c>
      <c r="BB4491" s="7">
        <v>1543271.0157512943</v>
      </c>
      <c r="BC4491" s="16">
        <v>-1.5896331144700435E-2</v>
      </c>
      <c r="BD4491" s="13">
        <v>717418.05</v>
      </c>
      <c r="BE4491" s="13">
        <v>0.43078210143600432</v>
      </c>
      <c r="BF4491" s="16">
        <v>4.8263256056161252E-3</v>
      </c>
      <c r="BG4491" s="44">
        <v>9.0320180613482404E-2</v>
      </c>
      <c r="BH4491" s="43">
        <v>26.3</v>
      </c>
      <c r="BI4491" s="2">
        <v>25.677</v>
      </c>
    </row>
    <row r="4492" spans="1:62" x14ac:dyDescent="0.2">
      <c r="A4492" s="2">
        <v>2012</v>
      </c>
      <c r="B4492" s="4" t="s">
        <v>6</v>
      </c>
      <c r="C4492" s="4" t="s">
        <v>255</v>
      </c>
      <c r="D4492" s="4" t="s">
        <v>256</v>
      </c>
      <c r="E4492" s="52" t="s">
        <v>257</v>
      </c>
      <c r="F4492" s="4" t="s">
        <v>115</v>
      </c>
      <c r="I4492" s="7">
        <v>117369.567</v>
      </c>
      <c r="J4492" s="8">
        <v>117369.567</v>
      </c>
      <c r="K4492" s="16">
        <v>-7.6379066478076352E-2</v>
      </c>
      <c r="O4492" s="7">
        <v>704217.402</v>
      </c>
      <c r="P4492" s="8">
        <v>704217.402</v>
      </c>
      <c r="Q4492" s="16">
        <v>-7.6379066478076352E-2</v>
      </c>
      <c r="R4492" s="40"/>
      <c r="S4492" s="16"/>
      <c r="T4492" s="10">
        <v>33.57</v>
      </c>
      <c r="U4492" s="16">
        <v>-6.5108020124297061E-3</v>
      </c>
      <c r="V4492" s="7"/>
      <c r="W4492" s="7"/>
      <c r="X4492" s="10">
        <v>6</v>
      </c>
      <c r="AA4492" s="7">
        <v>1289022</v>
      </c>
      <c r="AD4492" s="7">
        <v>47</v>
      </c>
      <c r="AE4492" s="7">
        <v>4983</v>
      </c>
      <c r="AF4492" s="7">
        <v>412</v>
      </c>
      <c r="AG4492" s="8">
        <v>4571</v>
      </c>
      <c r="AH4492" s="16">
        <v>-7.6379066478076352E-2</v>
      </c>
      <c r="AI4492" s="7">
        <v>4300</v>
      </c>
      <c r="AJ4492" s="7">
        <v>271</v>
      </c>
      <c r="AK4492" s="12">
        <v>0.86293397551675699</v>
      </c>
      <c r="AL4492" s="12">
        <v>0.95</v>
      </c>
      <c r="AN4492" s="12">
        <v>0.94071319186173707</v>
      </c>
      <c r="AO4492" s="12">
        <v>0.91731888420630148</v>
      </c>
      <c r="AP4492" s="12">
        <v>-4.6571864320348766E-2</v>
      </c>
      <c r="AQ4492" s="8">
        <v>1490678</v>
      </c>
      <c r="AR4492" s="16">
        <v>-0.18315791088744326</v>
      </c>
      <c r="AS4492" s="7">
        <v>58920.0790513834</v>
      </c>
      <c r="AT4492" s="7">
        <v>326.11638591117918</v>
      </c>
      <c r="AU4492" s="7">
        <v>54.35273098519653</v>
      </c>
      <c r="AV4492" s="7">
        <v>149</v>
      </c>
      <c r="AW4492" s="16">
        <v>0.36478342943084918</v>
      </c>
      <c r="AX4492" s="16">
        <v>-0.11560894792867116</v>
      </c>
      <c r="AY4492" s="7">
        <v>25788729.400000002</v>
      </c>
      <c r="AZ4492" s="10">
        <v>17.3</v>
      </c>
      <c r="BA4492" s="16">
        <v>0</v>
      </c>
      <c r="BB4492" s="7">
        <v>1413939.6247495809</v>
      </c>
      <c r="BC4492" s="16">
        <v>3.7220394035442465E-2</v>
      </c>
      <c r="BD4492" s="13">
        <v>657433.85000000009</v>
      </c>
      <c r="BE4492" s="13">
        <v>0.44103008832222657</v>
      </c>
      <c r="BF4492" s="16">
        <v>4.8780259686579727E-3</v>
      </c>
      <c r="BG4492" s="44">
        <v>9.1238795217474147E-2</v>
      </c>
      <c r="BH4492" s="43">
        <v>25.3</v>
      </c>
      <c r="BI4492" s="2">
        <v>25.677</v>
      </c>
    </row>
    <row r="4493" spans="1:62" x14ac:dyDescent="0.2">
      <c r="A4493" s="2">
        <v>2012</v>
      </c>
      <c r="B4493" s="4" t="s">
        <v>7</v>
      </c>
      <c r="C4493" s="4" t="s">
        <v>255</v>
      </c>
      <c r="D4493" s="4" t="s">
        <v>256</v>
      </c>
      <c r="E4493" s="52" t="s">
        <v>257</v>
      </c>
      <c r="F4493" s="4" t="s">
        <v>115</v>
      </c>
      <c r="I4493" s="7">
        <v>107535.276</v>
      </c>
      <c r="J4493" s="8">
        <v>107535.276</v>
      </c>
      <c r="K4493" s="16">
        <v>-4.3617264215574325E-2</v>
      </c>
      <c r="O4493" s="7">
        <v>645211.65599999996</v>
      </c>
      <c r="P4493" s="8">
        <v>645211.65599999996</v>
      </c>
      <c r="Q4493" s="16">
        <v>-4.3617264215574436E-2</v>
      </c>
      <c r="R4493" s="40"/>
      <c r="S4493" s="16"/>
      <c r="T4493" s="10">
        <v>32.799999999999997</v>
      </c>
      <c r="U4493" s="16">
        <v>-6.9633666363912994E-3</v>
      </c>
      <c r="V4493" s="7"/>
      <c r="W4493" s="7"/>
      <c r="X4493" s="10">
        <v>6</v>
      </c>
      <c r="AA4493" s="7">
        <v>1181016</v>
      </c>
      <c r="AD4493" s="7">
        <v>47</v>
      </c>
      <c r="AE4493" s="7">
        <v>4393</v>
      </c>
      <c r="AF4493" s="7">
        <v>205</v>
      </c>
      <c r="AG4493" s="8">
        <v>4188</v>
      </c>
      <c r="AH4493" s="16">
        <v>-4.3617264215574325E-2</v>
      </c>
      <c r="AI4493" s="7">
        <v>4002</v>
      </c>
      <c r="AJ4493" s="7">
        <v>186</v>
      </c>
      <c r="AK4493" s="12">
        <v>0.91099476439790572</v>
      </c>
      <c r="AL4493" s="12">
        <v>0.95</v>
      </c>
      <c r="AN4493" s="12">
        <v>0.95558739255014324</v>
      </c>
      <c r="AO4493" s="12">
        <v>0.9533348508991577</v>
      </c>
      <c r="AP4493" s="12">
        <v>-2.7760875470009938E-2</v>
      </c>
      <c r="AQ4493" s="8">
        <v>1398202</v>
      </c>
      <c r="AR4493" s="16">
        <v>-9.8382675456272994E-2</v>
      </c>
      <c r="AS4493" s="7">
        <v>59497.957446808512</v>
      </c>
      <c r="AT4493" s="7">
        <v>333.85912129894939</v>
      </c>
      <c r="AU4493" s="7">
        <v>55.643186883158229</v>
      </c>
      <c r="AV4493" s="7">
        <v>149</v>
      </c>
      <c r="AW4493" s="16">
        <v>0.37344420726951832</v>
      </c>
      <c r="AX4493" s="16">
        <v>-5.7263069680759116E-2</v>
      </c>
      <c r="AY4493" s="7">
        <v>24188894.600000001</v>
      </c>
      <c r="AZ4493" s="10">
        <v>17.3</v>
      </c>
      <c r="BA4493" s="16">
        <v>0</v>
      </c>
      <c r="BB4493" s="7">
        <v>1469591.6890109656</v>
      </c>
      <c r="BC4493" s="16">
        <v>1.643565778662457E-2</v>
      </c>
      <c r="BD4493" s="13">
        <v>700863.10000000009</v>
      </c>
      <c r="BE4493" s="13">
        <v>0.50126026139284607</v>
      </c>
      <c r="BF4493" s="16">
        <v>5.3524204922245832E-3</v>
      </c>
      <c r="BG4493" s="44">
        <v>0.1019781669357555</v>
      </c>
      <c r="BH4493" s="43">
        <v>23.5</v>
      </c>
      <c r="BI4493" s="2">
        <v>25.677</v>
      </c>
      <c r="BJ4493" s="2" t="s">
        <v>76</v>
      </c>
    </row>
    <row r="4494" spans="1:62" x14ac:dyDescent="0.2">
      <c r="A4494" s="2">
        <v>2013</v>
      </c>
      <c r="B4494" s="4" t="s">
        <v>8</v>
      </c>
      <c r="C4494" s="4" t="s">
        <v>255</v>
      </c>
      <c r="D4494" s="4" t="s">
        <v>256</v>
      </c>
      <c r="E4494" s="52" t="s">
        <v>257</v>
      </c>
      <c r="F4494" s="4" t="s">
        <v>115</v>
      </c>
      <c r="I4494" s="7">
        <v>113826.141</v>
      </c>
      <c r="J4494" s="8">
        <v>113826.141</v>
      </c>
      <c r="K4494" s="16">
        <v>-1.0711894666369126E-2</v>
      </c>
      <c r="O4494" s="7">
        <v>682956.84600000002</v>
      </c>
      <c r="P4494" s="8">
        <v>682956.84600000002</v>
      </c>
      <c r="Q4494" s="16">
        <v>-1.0711894666369126E-2</v>
      </c>
      <c r="R4494" s="40"/>
      <c r="S4494" s="16"/>
      <c r="T4494" s="10">
        <v>32.06</v>
      </c>
      <c r="U4494" s="16">
        <v>1.2954186413902224E-2</v>
      </c>
      <c r="V4494" s="7"/>
      <c r="W4494" s="7"/>
      <c r="X4494" s="10">
        <v>6</v>
      </c>
      <c r="AA4494" s="7">
        <v>1250106</v>
      </c>
      <c r="AD4494" s="7">
        <v>47</v>
      </c>
      <c r="AE4494" s="7">
        <v>4507</v>
      </c>
      <c r="AF4494" s="7">
        <v>74</v>
      </c>
      <c r="AG4494" s="8">
        <v>4433</v>
      </c>
      <c r="AH4494" s="16">
        <v>-1.0711894666369126E-2</v>
      </c>
      <c r="AI4494" s="7">
        <v>4350</v>
      </c>
      <c r="AJ4494" s="7">
        <v>83</v>
      </c>
      <c r="AK4494" s="12">
        <v>0.96516529842467269</v>
      </c>
      <c r="AL4494" s="12">
        <v>0.95</v>
      </c>
      <c r="AM4494" s="12">
        <v>0.96516529842467302</v>
      </c>
      <c r="AN4494" s="12">
        <v>0.98127678772840066</v>
      </c>
      <c r="AO4494" s="12">
        <v>0.98358109607277566</v>
      </c>
      <c r="AP4494" s="12">
        <v>0.1017542685569941</v>
      </c>
      <c r="AQ4494" s="8">
        <v>1212868</v>
      </c>
      <c r="AR4494" s="16">
        <v>-0.13203393808932218</v>
      </c>
      <c r="AS4494" s="7">
        <v>46116.653992395433</v>
      </c>
      <c r="AT4494" s="7">
        <v>273.59981953530342</v>
      </c>
      <c r="AU4494" s="7">
        <v>45.599969922550571</v>
      </c>
      <c r="AV4494" s="7">
        <v>149</v>
      </c>
      <c r="AW4494" s="16">
        <v>0.30604006659429911</v>
      </c>
      <c r="AX4494" s="16">
        <v>-0.12263570416834035</v>
      </c>
      <c r="AY4494" s="7">
        <v>20982616.400000002</v>
      </c>
      <c r="AZ4494" s="10">
        <v>17.3</v>
      </c>
      <c r="BA4494" s="16">
        <v>0</v>
      </c>
      <c r="BB4494" s="7">
        <v>1436714.5497216338</v>
      </c>
      <c r="BC4494" s="16">
        <v>7.0646318647985984E-2</v>
      </c>
      <c r="BD4494" s="13">
        <v>732651.95000000019</v>
      </c>
      <c r="BE4494" s="13">
        <v>0.60406569387600317</v>
      </c>
      <c r="BF4494" s="16">
        <v>6.2345076176628629E-3</v>
      </c>
      <c r="BG4494" s="44">
        <v>0.12115815103385894</v>
      </c>
      <c r="BH4494" s="43">
        <v>26.3</v>
      </c>
      <c r="BI4494" s="2">
        <v>25.677</v>
      </c>
    </row>
    <row r="4495" spans="1:62" x14ac:dyDescent="0.2">
      <c r="A4495" s="2">
        <v>2013</v>
      </c>
      <c r="B4495" s="4" t="s">
        <v>9</v>
      </c>
      <c r="C4495" s="4" t="s">
        <v>255</v>
      </c>
      <c r="D4495" s="4" t="s">
        <v>256</v>
      </c>
      <c r="E4495" s="52" t="s">
        <v>257</v>
      </c>
      <c r="F4495" s="4" t="s">
        <v>115</v>
      </c>
      <c r="I4495" s="7">
        <v>100602.486</v>
      </c>
      <c r="J4495" s="8">
        <v>100602.486</v>
      </c>
      <c r="K4495" s="16">
        <v>-8.3723105706267509E-2</v>
      </c>
      <c r="O4495" s="7">
        <v>603614.91599999997</v>
      </c>
      <c r="P4495" s="8">
        <v>603614.91599999997</v>
      </c>
      <c r="Q4495" s="16">
        <v>-8.3723105706267509E-2</v>
      </c>
      <c r="R4495" s="40"/>
      <c r="S4495" s="16"/>
      <c r="T4495" s="10">
        <v>32.9</v>
      </c>
      <c r="U4495" s="16">
        <v>1.2619267466912776E-2</v>
      </c>
      <c r="V4495" s="7"/>
      <c r="W4495" s="7"/>
      <c r="X4495" s="10">
        <v>6</v>
      </c>
      <c r="AA4495" s="7">
        <v>1104876</v>
      </c>
      <c r="AD4495" s="7">
        <v>47</v>
      </c>
      <c r="AE4495" s="7">
        <v>4187</v>
      </c>
      <c r="AF4495" s="7">
        <v>269</v>
      </c>
      <c r="AG4495" s="8">
        <v>3918</v>
      </c>
      <c r="AH4495" s="16">
        <v>-8.3723105706267509E-2</v>
      </c>
      <c r="AI4495" s="7">
        <v>3782</v>
      </c>
      <c r="AJ4495" s="7">
        <v>136</v>
      </c>
      <c r="AK4495" s="12">
        <v>0.90327203248149035</v>
      </c>
      <c r="AL4495" s="12">
        <v>0.95</v>
      </c>
      <c r="AN4495" s="12">
        <v>0.96528841245533437</v>
      </c>
      <c r="AO4495" s="12">
        <v>0.93575352280869362</v>
      </c>
      <c r="AP4495" s="12">
        <v>0.11045823289185086</v>
      </c>
      <c r="AQ4495" s="8">
        <v>1024276</v>
      </c>
      <c r="AR4495" s="16">
        <v>-0.24482690994775669</v>
      </c>
      <c r="AS4495" s="7">
        <v>45321.946902654861</v>
      </c>
      <c r="AT4495" s="7">
        <v>261.42827973455843</v>
      </c>
      <c r="AU4495" s="7">
        <v>43.571379955759738</v>
      </c>
      <c r="AV4495" s="7">
        <v>149</v>
      </c>
      <c r="AW4495" s="16">
        <v>0.29242536883060227</v>
      </c>
      <c r="AX4495" s="16">
        <v>-0.17582436624211528</v>
      </c>
      <c r="AY4495" s="7">
        <v>17719974.800000001</v>
      </c>
      <c r="AZ4495" s="10">
        <v>17.3</v>
      </c>
      <c r="BA4495" s="16">
        <v>0</v>
      </c>
      <c r="BB4495" s="7">
        <v>1220840.5901580635</v>
      </c>
      <c r="BC4495" s="16">
        <v>8.3475312015680508E-2</v>
      </c>
      <c r="BD4495" s="13">
        <v>596860.85000000009</v>
      </c>
      <c r="BE4495" s="13">
        <v>0.58271486396244776</v>
      </c>
      <c r="BF4495" s="16">
        <v>5.8195699723650124E-3</v>
      </c>
      <c r="BG4495" s="44">
        <v>0.11544421549443078</v>
      </c>
      <c r="BH4495" s="43">
        <v>22.6</v>
      </c>
      <c r="BI4495" s="2">
        <v>25.677</v>
      </c>
    </row>
    <row r="4496" spans="1:62" x14ac:dyDescent="0.2">
      <c r="A4496" s="2">
        <v>2013</v>
      </c>
      <c r="B4496" s="4" t="s">
        <v>10</v>
      </c>
      <c r="C4496" s="4" t="s">
        <v>255</v>
      </c>
      <c r="D4496" s="4" t="s">
        <v>256</v>
      </c>
      <c r="E4496" s="52" t="s">
        <v>257</v>
      </c>
      <c r="F4496" s="4" t="s">
        <v>115</v>
      </c>
      <c r="I4496" s="7">
        <v>115880.30099999999</v>
      </c>
      <c r="J4496" s="8">
        <v>115880.30099999999</v>
      </c>
      <c r="K4496" s="16">
        <v>-0.10615963557140029</v>
      </c>
      <c r="O4496" s="7">
        <v>695281.80599999998</v>
      </c>
      <c r="P4496" s="8">
        <v>695281.80599999998</v>
      </c>
      <c r="Q4496" s="16">
        <v>-0.10615963557140018</v>
      </c>
      <c r="R4496" s="40"/>
      <c r="S4496" s="16"/>
      <c r="T4496" s="10">
        <v>32.950000000000003</v>
      </c>
      <c r="U4496" s="16">
        <v>-5.4331421672200175E-3</v>
      </c>
      <c r="V4496" s="7"/>
      <c r="W4496" s="7"/>
      <c r="X4496" s="10">
        <v>6</v>
      </c>
      <c r="AA4496" s="7">
        <v>1272666</v>
      </c>
      <c r="AD4496" s="7">
        <v>47</v>
      </c>
      <c r="AE4496" s="7">
        <v>4921</v>
      </c>
      <c r="AF4496" s="7">
        <v>408</v>
      </c>
      <c r="AG4496" s="8">
        <v>4513</v>
      </c>
      <c r="AH4496" s="16">
        <v>-0.10615963557140029</v>
      </c>
      <c r="AI4496" s="7">
        <v>3817</v>
      </c>
      <c r="AJ4496" s="7">
        <v>696</v>
      </c>
      <c r="AK4496" s="12">
        <v>0.77565535460272306</v>
      </c>
      <c r="AL4496" s="12">
        <v>0.95</v>
      </c>
      <c r="AN4496" s="12">
        <v>0.84577886106802569</v>
      </c>
      <c r="AO4496" s="12">
        <v>0.91709002235318027</v>
      </c>
      <c r="AP4496" s="12">
        <v>-5.047187900172001E-3</v>
      </c>
      <c r="AQ4496" s="8">
        <v>1107362</v>
      </c>
      <c r="AR4496" s="16">
        <v>-0.38660023951883526</v>
      </c>
      <c r="AS4496" s="7">
        <v>45014.715447154471</v>
      </c>
      <c r="AT4496" s="7">
        <v>245.37159317527144</v>
      </c>
      <c r="AU4496" s="7">
        <v>40.895265529211905</v>
      </c>
      <c r="AV4496" s="7">
        <v>149</v>
      </c>
      <c r="AW4496" s="16">
        <v>0.27446486932356984</v>
      </c>
      <c r="AX4496" s="16">
        <v>-0.31374797459131376</v>
      </c>
      <c r="AY4496" s="7">
        <v>19157362.600000001</v>
      </c>
      <c r="AZ4496" s="10">
        <v>17.3</v>
      </c>
      <c r="BA4496" s="16">
        <v>0</v>
      </c>
      <c r="BB4496" s="7">
        <v>1090772.9420432679</v>
      </c>
      <c r="BC4496" s="16">
        <v>0.13459402717463761</v>
      </c>
      <c r="BD4496" s="13">
        <v>629985.44999999995</v>
      </c>
      <c r="BE4496" s="13">
        <v>0.56890650934382792</v>
      </c>
      <c r="BF4496" s="16">
        <v>5.6403698999685512E-3</v>
      </c>
      <c r="BG4496" s="44">
        <v>0.1111145526062164</v>
      </c>
      <c r="BH4496" s="43">
        <v>24.6</v>
      </c>
      <c r="BI4496" s="2">
        <v>25.677</v>
      </c>
    </row>
    <row r="4497" spans="1:61" x14ac:dyDescent="0.2">
      <c r="A4497" s="2">
        <v>2013</v>
      </c>
      <c r="B4497" s="4" t="s">
        <v>0</v>
      </c>
      <c r="C4497" s="4" t="s">
        <v>255</v>
      </c>
      <c r="D4497" s="4" t="s">
        <v>256</v>
      </c>
      <c r="E4497" s="52" t="s">
        <v>257</v>
      </c>
      <c r="F4497" s="4" t="s">
        <v>115</v>
      </c>
      <c r="I4497" s="7">
        <v>121426.533</v>
      </c>
      <c r="J4497" s="8">
        <v>121426.533</v>
      </c>
      <c r="K4497" s="16">
        <v>4.3698962701390398E-2</v>
      </c>
      <c r="O4497" s="7">
        <v>728559.19799999997</v>
      </c>
      <c r="P4497" s="8">
        <v>728559.19799999997</v>
      </c>
      <c r="Q4497" s="16">
        <v>4.3698962701390398E-2</v>
      </c>
      <c r="R4497" s="40"/>
      <c r="S4497" s="16"/>
      <c r="T4497" s="10">
        <v>33.44</v>
      </c>
      <c r="U4497" s="16">
        <v>1.3026355649803145E-2</v>
      </c>
      <c r="V4497" s="7"/>
      <c r="W4497" s="7"/>
      <c r="X4497" s="10">
        <v>6</v>
      </c>
      <c r="AA4497" s="7">
        <v>1333578</v>
      </c>
      <c r="AD4497" s="7">
        <v>47</v>
      </c>
      <c r="AE4497" s="7">
        <v>4864</v>
      </c>
      <c r="AF4497" s="7">
        <v>135</v>
      </c>
      <c r="AG4497" s="8">
        <v>4729</v>
      </c>
      <c r="AH4497" s="16">
        <v>4.3698962701390398E-2</v>
      </c>
      <c r="AI4497" s="7">
        <v>4453</v>
      </c>
      <c r="AJ4497" s="7">
        <v>276</v>
      </c>
      <c r="AK4497" s="12">
        <v>0.91550164473684215</v>
      </c>
      <c r="AL4497" s="12">
        <v>0.95</v>
      </c>
      <c r="AN4497" s="12">
        <v>0.94163670966377666</v>
      </c>
      <c r="AO4497" s="12">
        <v>0.97224506578947367</v>
      </c>
      <c r="AP4497" s="12">
        <v>5.0617072515777517E-2</v>
      </c>
      <c r="AQ4497" s="8">
        <v>1235892</v>
      </c>
      <c r="AR4497" s="16">
        <v>-0.21240531787575567</v>
      </c>
      <c r="AS4497" s="7">
        <v>50239.512195121948</v>
      </c>
      <c r="AT4497" s="7">
        <v>261.34320152252064</v>
      </c>
      <c r="AU4497" s="7">
        <v>43.557200253753443</v>
      </c>
      <c r="AV4497" s="7">
        <v>149</v>
      </c>
      <c r="AW4497" s="16">
        <v>0.29233020304532514</v>
      </c>
      <c r="AX4497" s="16">
        <v>-0.24538136927364096</v>
      </c>
      <c r="AY4497" s="7">
        <v>21380931.600000001</v>
      </c>
      <c r="AZ4497" s="10">
        <v>17.3</v>
      </c>
      <c r="BA4497" s="16">
        <v>0</v>
      </c>
      <c r="BB4497" s="7">
        <v>1228556.4363824206</v>
      </c>
      <c r="BC4497" s="16">
        <v>0.13779481999365661</v>
      </c>
      <c r="BD4497" s="13">
        <v>668690.04999999993</v>
      </c>
      <c r="BE4497" s="13">
        <v>0.54105864428283368</v>
      </c>
      <c r="BF4497" s="16">
        <v>5.3255669933951425E-3</v>
      </c>
      <c r="BG4497" s="44">
        <v>0.10407375630584628</v>
      </c>
      <c r="BH4497" s="43">
        <v>24.6</v>
      </c>
      <c r="BI4497" s="2">
        <v>25.677</v>
      </c>
    </row>
    <row r="4498" spans="1:61" x14ac:dyDescent="0.2">
      <c r="A4498" s="2">
        <v>2013</v>
      </c>
      <c r="B4498" s="4" t="s">
        <v>1</v>
      </c>
      <c r="C4498" s="4" t="s">
        <v>255</v>
      </c>
      <c r="D4498" s="4" t="s">
        <v>256</v>
      </c>
      <c r="E4498" s="52" t="s">
        <v>257</v>
      </c>
      <c r="F4498" s="4" t="s">
        <v>115</v>
      </c>
      <c r="I4498" s="7">
        <v>130567.545</v>
      </c>
      <c r="J4498" s="8">
        <v>130567.545</v>
      </c>
      <c r="K4498" s="16">
        <v>1.3958125623130702E-2</v>
      </c>
      <c r="O4498" s="7">
        <v>783405.27</v>
      </c>
      <c r="P4498" s="8">
        <v>783405.27</v>
      </c>
      <c r="Q4498" s="16">
        <v>1.3958125623130702E-2</v>
      </c>
      <c r="R4498" s="40"/>
      <c r="S4498" s="16"/>
      <c r="T4498" s="10">
        <v>33.44</v>
      </c>
      <c r="U4498" s="16">
        <v>9.3570781768788081E-3</v>
      </c>
      <c r="V4498" s="7"/>
      <c r="W4498" s="7"/>
      <c r="X4498" s="10">
        <v>6</v>
      </c>
      <c r="AA4498" s="7">
        <v>1433970</v>
      </c>
      <c r="AD4498" s="7">
        <v>47</v>
      </c>
      <c r="AE4498" s="7">
        <v>5128</v>
      </c>
      <c r="AF4498" s="7">
        <v>43</v>
      </c>
      <c r="AG4498" s="8">
        <v>5085</v>
      </c>
      <c r="AH4498" s="16">
        <v>1.3958125623130702E-2</v>
      </c>
      <c r="AI4498" s="7">
        <v>4764</v>
      </c>
      <c r="AJ4498" s="7">
        <v>321</v>
      </c>
      <c r="AK4498" s="12">
        <v>0.92901716068642748</v>
      </c>
      <c r="AL4498" s="12">
        <v>0.95</v>
      </c>
      <c r="AN4498" s="12">
        <v>0.93687315634218293</v>
      </c>
      <c r="AO4498" s="12">
        <v>0.99161466458658343</v>
      </c>
      <c r="AP4498" s="12">
        <v>2.1395408490445078E-2</v>
      </c>
      <c r="AQ4498" s="8">
        <v>1458856</v>
      </c>
      <c r="AR4498" s="16">
        <v>-0.16603012306128595</v>
      </c>
      <c r="AS4498" s="7">
        <v>56326.486486486479</v>
      </c>
      <c r="AT4498" s="7">
        <v>286.89400196656834</v>
      </c>
      <c r="AU4498" s="7">
        <v>47.815666994428057</v>
      </c>
      <c r="AV4498" s="7">
        <v>149</v>
      </c>
      <c r="AW4498" s="16">
        <v>0.32091051674112792</v>
      </c>
      <c r="AX4498" s="16">
        <v>-0.17751053434657782</v>
      </c>
      <c r="AY4498" s="7">
        <v>25238208.800000001</v>
      </c>
      <c r="AZ4498" s="10">
        <v>17.3</v>
      </c>
      <c r="BA4498" s="16">
        <v>0</v>
      </c>
      <c r="BB4498" s="7">
        <v>1393702.3371867314</v>
      </c>
      <c r="BC4498" s="16">
        <v>9.4622140964647439E-2</v>
      </c>
      <c r="BD4498" s="13">
        <v>807011.80000000016</v>
      </c>
      <c r="BE4498" s="13">
        <v>0.5531812598364747</v>
      </c>
      <c r="BF4498" s="16">
        <v>5.4058801627551115E-3</v>
      </c>
      <c r="BG4498" s="44">
        <v>0.10479443836670722</v>
      </c>
      <c r="BH4498" s="43">
        <v>25.900000000000002</v>
      </c>
      <c r="BI4498" s="2">
        <v>25.677</v>
      </c>
    </row>
    <row r="4499" spans="1:61" x14ac:dyDescent="0.2">
      <c r="A4499" s="2">
        <v>2013</v>
      </c>
      <c r="B4499" s="4" t="s">
        <v>2</v>
      </c>
      <c r="C4499" s="4" t="s">
        <v>255</v>
      </c>
      <c r="D4499" s="4" t="s">
        <v>256</v>
      </c>
      <c r="E4499" s="52" t="s">
        <v>257</v>
      </c>
      <c r="F4499" s="4" t="s">
        <v>115</v>
      </c>
      <c r="I4499" s="7">
        <v>117061.443</v>
      </c>
      <c r="J4499" s="8">
        <v>117061.443</v>
      </c>
      <c r="K4499" s="16">
        <v>-6.8641470888661904E-2</v>
      </c>
      <c r="O4499" s="7">
        <v>702368.65800000005</v>
      </c>
      <c r="P4499" s="8">
        <v>702368.65800000005</v>
      </c>
      <c r="Q4499" s="16">
        <v>-6.8641470888661793E-2</v>
      </c>
      <c r="R4499" s="40"/>
      <c r="S4499" s="16"/>
      <c r="T4499" s="10">
        <v>33.44</v>
      </c>
      <c r="U4499" s="16">
        <v>9.966777408637828E-3</v>
      </c>
      <c r="V4499" s="7"/>
      <c r="W4499" s="7"/>
      <c r="X4499" s="10">
        <v>6</v>
      </c>
      <c r="AA4499" s="7">
        <v>1285638</v>
      </c>
      <c r="AD4499" s="7">
        <v>47</v>
      </c>
      <c r="AE4499" s="7">
        <v>4677</v>
      </c>
      <c r="AF4499" s="7">
        <v>118</v>
      </c>
      <c r="AG4499" s="8">
        <v>4559</v>
      </c>
      <c r="AH4499" s="16">
        <v>-6.8641470888661904E-2</v>
      </c>
      <c r="AI4499" s="7">
        <v>4135</v>
      </c>
      <c r="AJ4499" s="7">
        <v>424</v>
      </c>
      <c r="AK4499" s="12">
        <v>0.88411374812914256</v>
      </c>
      <c r="AL4499" s="12">
        <v>0.95</v>
      </c>
      <c r="AN4499" s="12">
        <v>0.90699714849747748</v>
      </c>
      <c r="AO4499" s="12">
        <v>0.97477015180671367</v>
      </c>
      <c r="AP4499" s="12">
        <v>-1.3388657356632749E-2</v>
      </c>
      <c r="AQ4499" s="8">
        <v>1298158</v>
      </c>
      <c r="AR4499" s="16">
        <v>-0.23631250900812129</v>
      </c>
      <c r="AS4499" s="7">
        <v>55006.694915254237</v>
      </c>
      <c r="AT4499" s="7">
        <v>284.74621627549902</v>
      </c>
      <c r="AU4499" s="7">
        <v>47.457702712583171</v>
      </c>
      <c r="AV4499" s="7">
        <v>149</v>
      </c>
      <c r="AW4499" s="16">
        <v>0.31850807189653135</v>
      </c>
      <c r="AX4499" s="16">
        <v>-0.18002845615151419</v>
      </c>
      <c r="AY4499" s="7">
        <v>22458133.400000002</v>
      </c>
      <c r="AZ4499" s="10">
        <v>17.3</v>
      </c>
      <c r="BA4499" s="16">
        <v>0</v>
      </c>
      <c r="BB4499" s="7">
        <v>1278160.6114104814</v>
      </c>
      <c r="BC4499" s="16">
        <v>7.5943745903225224E-2</v>
      </c>
      <c r="BD4499" s="13">
        <v>716782.70000000007</v>
      </c>
      <c r="BE4499" s="13">
        <v>0.5521536669650382</v>
      </c>
      <c r="BF4499" s="16">
        <v>5.2275990706914495E-3</v>
      </c>
      <c r="BG4499" s="44">
        <v>0.10287619171475421</v>
      </c>
      <c r="BH4499" s="43">
        <v>23.6</v>
      </c>
      <c r="BI4499" s="2">
        <v>25.677</v>
      </c>
    </row>
    <row r="4500" spans="1:61" x14ac:dyDescent="0.2">
      <c r="A4500" s="2">
        <v>2013</v>
      </c>
      <c r="B4500" s="4" t="s">
        <v>3</v>
      </c>
      <c r="C4500" s="4" t="s">
        <v>255</v>
      </c>
      <c r="D4500" s="4" t="s">
        <v>256</v>
      </c>
      <c r="E4500" s="52" t="s">
        <v>257</v>
      </c>
      <c r="F4500" s="4" t="s">
        <v>115</v>
      </c>
      <c r="I4500" s="7">
        <v>129797.235</v>
      </c>
      <c r="J4500" s="8">
        <v>129797.235</v>
      </c>
      <c r="K4500" s="16">
        <v>7.1727435744173285E-3</v>
      </c>
      <c r="O4500" s="7">
        <v>778783.41</v>
      </c>
      <c r="P4500" s="8">
        <v>778783.41</v>
      </c>
      <c r="Q4500" s="16">
        <v>7.1727435744173285E-3</v>
      </c>
      <c r="R4500" s="40"/>
      <c r="S4500" s="16"/>
      <c r="T4500" s="10">
        <v>33.44</v>
      </c>
      <c r="U4500" s="16">
        <v>2.9913251570445887E-4</v>
      </c>
      <c r="V4500" s="7"/>
      <c r="W4500" s="7"/>
      <c r="X4500" s="10">
        <v>6</v>
      </c>
      <c r="AA4500" s="7">
        <v>1425510</v>
      </c>
      <c r="AD4500" s="7">
        <v>47</v>
      </c>
      <c r="AE4500" s="7">
        <v>5178</v>
      </c>
      <c r="AF4500" s="7">
        <v>123</v>
      </c>
      <c r="AG4500" s="8">
        <v>5055</v>
      </c>
      <c r="AH4500" s="16">
        <v>7.1727435744171064E-3</v>
      </c>
      <c r="AI4500" s="7">
        <v>4684</v>
      </c>
      <c r="AJ4500" s="7">
        <v>371</v>
      </c>
      <c r="AK4500" s="12">
        <v>0.90459636925453846</v>
      </c>
      <c r="AL4500" s="12">
        <v>0.95</v>
      </c>
      <c r="AN4500" s="12">
        <v>0.92660731948565778</v>
      </c>
      <c r="AO4500" s="12">
        <v>0.97624565469293167</v>
      </c>
      <c r="AP4500" s="12">
        <v>-4.1894903894001634E-2</v>
      </c>
      <c r="AQ4500" s="8">
        <v>1543948</v>
      </c>
      <c r="AR4500" s="16">
        <v>-9.7511760799827929E-2</v>
      </c>
      <c r="AS4500" s="7">
        <v>58705.247148288974</v>
      </c>
      <c r="AT4500" s="7">
        <v>305.42987141444115</v>
      </c>
      <c r="AU4500" s="7">
        <v>50.904978569073528</v>
      </c>
      <c r="AV4500" s="7">
        <v>149</v>
      </c>
      <c r="AW4500" s="16">
        <v>0.34164415147029215</v>
      </c>
      <c r="AX4500" s="16">
        <v>-0.10393897674665398</v>
      </c>
      <c r="AY4500" s="7">
        <v>26710300.400000002</v>
      </c>
      <c r="AZ4500" s="10">
        <v>17.3</v>
      </c>
      <c r="BA4500" s="16">
        <v>0</v>
      </c>
      <c r="BB4500" s="7">
        <v>1523446.770789335</v>
      </c>
      <c r="BC4500" s="16">
        <v>4.9244459950380695E-2</v>
      </c>
      <c r="BD4500" s="13">
        <v>846216.54999999981</v>
      </c>
      <c r="BE4500" s="13">
        <v>0.54808617259130477</v>
      </c>
      <c r="BF4500" s="16">
        <v>5.0321887290220866E-3</v>
      </c>
      <c r="BG4500" s="44">
        <v>0.10003978890914957</v>
      </c>
      <c r="BH4500" s="43">
        <v>26.3</v>
      </c>
      <c r="BI4500" s="2">
        <v>25.677</v>
      </c>
    </row>
    <row r="4501" spans="1:61" x14ac:dyDescent="0.2">
      <c r="A4501" s="2">
        <v>2013</v>
      </c>
      <c r="B4501" s="4" t="s">
        <v>4</v>
      </c>
      <c r="C4501" s="4" t="s">
        <v>255</v>
      </c>
      <c r="D4501" s="4" t="s">
        <v>256</v>
      </c>
      <c r="E4501" s="52" t="s">
        <v>257</v>
      </c>
      <c r="F4501" s="4" t="s">
        <v>115</v>
      </c>
      <c r="I4501" s="7">
        <v>129206.664</v>
      </c>
      <c r="J4501" s="8">
        <v>129206.664</v>
      </c>
      <c r="K4501" s="16">
        <v>-2.4995155977523775E-2</v>
      </c>
      <c r="O4501" s="7">
        <v>775239.98400000005</v>
      </c>
      <c r="P4501" s="8">
        <v>775239.98400000005</v>
      </c>
      <c r="Q4501" s="16">
        <v>-2.4995155977523775E-2</v>
      </c>
      <c r="R4501" s="40"/>
      <c r="S4501" s="16"/>
      <c r="T4501" s="10">
        <v>33.44</v>
      </c>
      <c r="U4501" s="16">
        <v>1.497454327642922E-3</v>
      </c>
      <c r="V4501" s="7"/>
      <c r="W4501" s="7"/>
      <c r="X4501" s="10">
        <v>6</v>
      </c>
      <c r="AA4501" s="7">
        <v>1419024</v>
      </c>
      <c r="AD4501" s="7">
        <v>47</v>
      </c>
      <c r="AE4501" s="7">
        <v>5109</v>
      </c>
      <c r="AF4501" s="7">
        <v>77</v>
      </c>
      <c r="AG4501" s="8">
        <v>5032</v>
      </c>
      <c r="AH4501" s="16">
        <v>-2.4995155977523775E-2</v>
      </c>
      <c r="AI4501" s="7">
        <v>4710</v>
      </c>
      <c r="AJ4501" s="7">
        <v>322</v>
      </c>
      <c r="AK4501" s="12">
        <v>0.92190252495596003</v>
      </c>
      <c r="AL4501" s="12">
        <v>0.95</v>
      </c>
      <c r="AN4501" s="12">
        <v>0.93600953895071537</v>
      </c>
      <c r="AO4501" s="12">
        <v>0.98492855744764141</v>
      </c>
      <c r="AP4501" s="12">
        <v>-3.8848939410138894E-2</v>
      </c>
      <c r="AQ4501" s="8">
        <v>1389542</v>
      </c>
      <c r="AR4501" s="16">
        <v>-0.12447569367215738</v>
      </c>
      <c r="AS4501" s="7">
        <v>52834.296577946763</v>
      </c>
      <c r="AT4501" s="7">
        <v>276.14109697933225</v>
      </c>
      <c r="AU4501" s="7">
        <v>46.023516163222041</v>
      </c>
      <c r="AV4501" s="7">
        <v>149</v>
      </c>
      <c r="AW4501" s="16">
        <v>0.30888265881357074</v>
      </c>
      <c r="AX4501" s="16">
        <v>-0.1020308138000805</v>
      </c>
      <c r="AY4501" s="7">
        <v>24039076.600000001</v>
      </c>
      <c r="AZ4501" s="10">
        <v>17.3</v>
      </c>
      <c r="BA4501" s="16">
        <v>0</v>
      </c>
      <c r="BB4501" s="7">
        <v>1312757.1045709208</v>
      </c>
      <c r="BC4501" s="16">
        <v>4.2281227196285895E-2</v>
      </c>
      <c r="BD4501" s="13">
        <v>724019.5</v>
      </c>
      <c r="BE4501" s="13">
        <v>0.521049021907938</v>
      </c>
      <c r="BF4501" s="16">
        <v>4.6435450312928292E-3</v>
      </c>
      <c r="BG4501" s="44">
        <v>9.2743210490301056E-2</v>
      </c>
      <c r="BH4501" s="43">
        <v>26.3</v>
      </c>
      <c r="BI4501" s="2">
        <v>25.677</v>
      </c>
    </row>
    <row r="4502" spans="1:61" x14ac:dyDescent="0.2">
      <c r="A4502" s="2">
        <v>2013</v>
      </c>
      <c r="B4502" s="4" t="s">
        <v>11</v>
      </c>
      <c r="C4502" s="4" t="s">
        <v>255</v>
      </c>
      <c r="D4502" s="4" t="s">
        <v>256</v>
      </c>
      <c r="E4502" s="52" t="s">
        <v>257</v>
      </c>
      <c r="F4502" s="4" t="s">
        <v>115</v>
      </c>
      <c r="I4502" s="7">
        <v>125149.698</v>
      </c>
      <c r="J4502" s="8">
        <v>125149.698</v>
      </c>
      <c r="K4502" s="16">
        <v>3.1752751905165244E-2</v>
      </c>
      <c r="O4502" s="7">
        <v>750898.18800000008</v>
      </c>
      <c r="P4502" s="8">
        <v>750898.18800000008</v>
      </c>
      <c r="Q4502" s="16">
        <v>3.1752751905165244E-2</v>
      </c>
      <c r="R4502" s="40"/>
      <c r="S4502" s="16"/>
      <c r="T4502" s="10">
        <v>33.44</v>
      </c>
      <c r="U4502" s="16">
        <v>8.9793475007482471E-4</v>
      </c>
      <c r="V4502" s="7"/>
      <c r="W4502" s="7"/>
      <c r="X4502" s="10">
        <v>6</v>
      </c>
      <c r="AA4502" s="7">
        <v>1374468</v>
      </c>
      <c r="AD4502" s="7">
        <v>47</v>
      </c>
      <c r="AE4502" s="7">
        <v>4984</v>
      </c>
      <c r="AF4502" s="7">
        <v>110</v>
      </c>
      <c r="AG4502" s="8">
        <v>4874</v>
      </c>
      <c r="AH4502" s="16">
        <v>3.1752751905165022E-2</v>
      </c>
      <c r="AI4502" s="7">
        <v>4525</v>
      </c>
      <c r="AJ4502" s="7">
        <v>349</v>
      </c>
      <c r="AK4502" s="12">
        <v>0.9079052969502408</v>
      </c>
      <c r="AL4502" s="12">
        <v>0.95</v>
      </c>
      <c r="AN4502" s="12">
        <v>0.928395568321707</v>
      </c>
      <c r="AO4502" s="12">
        <v>0.9779293739967897</v>
      </c>
      <c r="AP4502" s="12">
        <v>-4.1996359818317175E-2</v>
      </c>
      <c r="AQ4502" s="8">
        <v>1373312</v>
      </c>
      <c r="AR4502" s="16">
        <v>-0.10471829480085326</v>
      </c>
      <c r="AS4502" s="7">
        <v>54281.106719367584</v>
      </c>
      <c r="AT4502" s="7">
        <v>281.76282314320889</v>
      </c>
      <c r="AU4502" s="7">
        <v>46.960470523868146</v>
      </c>
      <c r="AV4502" s="7">
        <v>149</v>
      </c>
      <c r="AW4502" s="16">
        <v>0.31517094311320903</v>
      </c>
      <c r="AX4502" s="16">
        <v>-0.13227107604415889</v>
      </c>
      <c r="AY4502" s="7">
        <v>23758297.600000001</v>
      </c>
      <c r="AZ4502" s="10">
        <v>17.3</v>
      </c>
      <c r="BA4502" s="16">
        <v>0</v>
      </c>
      <c r="BB4502" s="7">
        <v>1275756.7209429578</v>
      </c>
      <c r="BC4502" s="16">
        <v>6.8376245896288212E-2</v>
      </c>
      <c r="BD4502" s="13">
        <v>704374.1</v>
      </c>
      <c r="BE4502" s="13">
        <v>0.51290172954142976</v>
      </c>
      <c r="BF4502" s="16">
        <v>4.4957142088407377E-3</v>
      </c>
      <c r="BG4502" s="44">
        <v>8.8523635649404755E-2</v>
      </c>
      <c r="BH4502" s="43">
        <v>25.3</v>
      </c>
      <c r="BI4502" s="2">
        <v>25.677</v>
      </c>
    </row>
    <row r="4503" spans="1:61" x14ac:dyDescent="0.2">
      <c r="A4503" s="2">
        <v>2013</v>
      </c>
      <c r="B4503" s="4" t="s">
        <v>5</v>
      </c>
      <c r="C4503" s="4" t="s">
        <v>255</v>
      </c>
      <c r="D4503" s="4" t="s">
        <v>256</v>
      </c>
      <c r="E4503" s="52" t="s">
        <v>257</v>
      </c>
      <c r="F4503" s="4" t="s">
        <v>115</v>
      </c>
      <c r="I4503" s="7">
        <v>130824.315</v>
      </c>
      <c r="J4503" s="8">
        <v>130824.315</v>
      </c>
      <c r="K4503" s="16">
        <v>-2.1543282412846976E-3</v>
      </c>
      <c r="O4503" s="7">
        <v>784945.89</v>
      </c>
      <c r="P4503" s="8">
        <v>784945.89</v>
      </c>
      <c r="Q4503" s="16">
        <v>-2.1543282412846976E-3</v>
      </c>
      <c r="R4503" s="40"/>
      <c r="S4503" s="16"/>
      <c r="T4503" s="10">
        <v>33.44</v>
      </c>
      <c r="U4503" s="16">
        <v>-6.2407132243684771E-3</v>
      </c>
      <c r="V4503" s="7"/>
      <c r="W4503" s="7"/>
      <c r="X4503" s="10">
        <v>6</v>
      </c>
      <c r="AA4503" s="7">
        <v>1436790</v>
      </c>
      <c r="AD4503" s="7">
        <v>47</v>
      </c>
      <c r="AE4503" s="7">
        <v>5178</v>
      </c>
      <c r="AF4503" s="7">
        <v>83</v>
      </c>
      <c r="AG4503" s="8">
        <v>5095</v>
      </c>
      <c r="AH4503" s="16">
        <v>-2.1543282412848086E-3</v>
      </c>
      <c r="AI4503" s="7">
        <v>4689</v>
      </c>
      <c r="AJ4503" s="7">
        <v>406</v>
      </c>
      <c r="AK4503" s="12">
        <v>0.90556199304750873</v>
      </c>
      <c r="AL4503" s="12">
        <v>0.95</v>
      </c>
      <c r="AN4503" s="12">
        <v>0.92031403336604511</v>
      </c>
      <c r="AO4503" s="12">
        <v>0.98397064503669374</v>
      </c>
      <c r="AP4503" s="12">
        <v>-5.2977941481856861E-2</v>
      </c>
      <c r="AQ4503" s="8">
        <v>1409632</v>
      </c>
      <c r="AR4503" s="16">
        <v>-0.15356989524944686</v>
      </c>
      <c r="AS4503" s="7">
        <v>52993.684210526313</v>
      </c>
      <c r="AT4503" s="7">
        <v>276.66967615309125</v>
      </c>
      <c r="AU4503" s="7">
        <v>46.111612692181872</v>
      </c>
      <c r="AV4503" s="7">
        <v>149</v>
      </c>
      <c r="AW4503" s="16">
        <v>0.30947391068578439</v>
      </c>
      <c r="AX4503" s="16">
        <v>-0.15174247009689423</v>
      </c>
      <c r="AY4503" s="7">
        <v>24386633.600000001</v>
      </c>
      <c r="AZ4503" s="10">
        <v>17.3</v>
      </c>
      <c r="BA4503" s="16">
        <v>0</v>
      </c>
      <c r="BB4503" s="7">
        <v>1306271.0475208606</v>
      </c>
      <c r="BC4503" s="16">
        <v>6.9518503929567627E-2</v>
      </c>
      <c r="BD4503" s="13">
        <v>812356.79999999993</v>
      </c>
      <c r="BE4503" s="13">
        <v>0.57628998206624138</v>
      </c>
      <c r="BF4503" s="16">
        <v>4.9695457283911049E-3</v>
      </c>
      <c r="BG4503" s="44">
        <v>9.7850408704684852E-2</v>
      </c>
      <c r="BH4503" s="43">
        <v>26.6</v>
      </c>
      <c r="BI4503" s="2">
        <v>25.677</v>
      </c>
    </row>
    <row r="4504" spans="1:61" x14ac:dyDescent="0.2">
      <c r="A4504" s="2">
        <v>2013</v>
      </c>
      <c r="B4504" s="4" t="s">
        <v>6</v>
      </c>
      <c r="C4504" s="4" t="s">
        <v>255</v>
      </c>
      <c r="D4504" s="4" t="s">
        <v>256</v>
      </c>
      <c r="E4504" s="52" t="s">
        <v>257</v>
      </c>
      <c r="F4504" s="4" t="s">
        <v>115</v>
      </c>
      <c r="I4504" s="7">
        <v>121067.05499999999</v>
      </c>
      <c r="J4504" s="8">
        <v>121067.05499999999</v>
      </c>
      <c r="K4504" s="16">
        <v>3.1502953401881362E-2</v>
      </c>
      <c r="O4504" s="7">
        <v>726402.33</v>
      </c>
      <c r="P4504" s="8">
        <v>726402.33</v>
      </c>
      <c r="Q4504" s="16">
        <v>3.1502953401881362E-2</v>
      </c>
      <c r="R4504" s="40"/>
      <c r="S4504" s="16"/>
      <c r="T4504" s="10">
        <v>33.44</v>
      </c>
      <c r="U4504" s="16">
        <v>-3.8725052129878756E-3</v>
      </c>
      <c r="V4504" s="7"/>
      <c r="W4504" s="7"/>
      <c r="X4504" s="10">
        <v>6</v>
      </c>
      <c r="AA4504" s="7">
        <v>1329630</v>
      </c>
      <c r="AD4504" s="7">
        <v>47</v>
      </c>
      <c r="AE4504" s="7">
        <v>4914</v>
      </c>
      <c r="AF4504" s="7">
        <v>199</v>
      </c>
      <c r="AG4504" s="8">
        <v>4715</v>
      </c>
      <c r="AH4504" s="16">
        <v>3.1502953401881362E-2</v>
      </c>
      <c r="AI4504" s="7">
        <v>2736</v>
      </c>
      <c r="AJ4504" s="7">
        <v>1979</v>
      </c>
      <c r="AK4504" s="12">
        <v>0.5567765567765568</v>
      </c>
      <c r="AL4504" s="12">
        <v>0.95</v>
      </c>
      <c r="AN4504" s="12">
        <v>0.5802757158006363</v>
      </c>
      <c r="AO4504" s="12">
        <v>0.9595034595034595</v>
      </c>
      <c r="AP4504" s="12">
        <v>-0.38315341931983526</v>
      </c>
      <c r="AQ4504" s="8">
        <v>1253186</v>
      </c>
      <c r="AR4504" s="16">
        <v>-0.15931810894103215</v>
      </c>
      <c r="AS4504" s="7">
        <v>50127.44</v>
      </c>
      <c r="AT4504" s="7">
        <v>265.78706256627783</v>
      </c>
      <c r="AU4504" s="7">
        <v>44.297843761046302</v>
      </c>
      <c r="AV4504" s="7">
        <v>149</v>
      </c>
      <c r="AW4504" s="16">
        <v>0.2973009648392369</v>
      </c>
      <c r="AX4504" s="16">
        <v>-0.18499322926181527</v>
      </c>
      <c r="AY4504" s="7">
        <v>21680117.800000001</v>
      </c>
      <c r="AZ4504" s="10">
        <v>17.3</v>
      </c>
      <c r="BA4504" s="16">
        <v>0</v>
      </c>
      <c r="BB4504" s="7">
        <v>1188673.4375776849</v>
      </c>
      <c r="BC4504" s="16">
        <v>6.0094612858001599E-2</v>
      </c>
      <c r="BD4504" s="13">
        <v>744641.35</v>
      </c>
      <c r="BE4504" s="13">
        <v>0.59419858664236591</v>
      </c>
      <c r="BF4504" s="16">
        <v>5.0423406207597433E-3</v>
      </c>
      <c r="BG4504" s="44">
        <v>9.8045759771814983E-2</v>
      </c>
      <c r="BH4504" s="43">
        <v>25</v>
      </c>
      <c r="BI4504" s="2">
        <v>25.677</v>
      </c>
    </row>
    <row r="4505" spans="1:61" x14ac:dyDescent="0.2">
      <c r="A4505" s="2">
        <v>2013</v>
      </c>
      <c r="B4505" s="4" t="s">
        <v>7</v>
      </c>
      <c r="C4505" s="4" t="s">
        <v>255</v>
      </c>
      <c r="D4505" s="4" t="s">
        <v>256</v>
      </c>
      <c r="E4505" s="52" t="s">
        <v>257</v>
      </c>
      <c r="F4505" s="4" t="s">
        <v>115</v>
      </c>
      <c r="I4505" s="7">
        <v>115187.022</v>
      </c>
      <c r="J4505" s="8">
        <v>115187.022</v>
      </c>
      <c r="K4505" s="16">
        <v>7.1155682903533801E-2</v>
      </c>
      <c r="O4505" s="7">
        <v>691122.13199999998</v>
      </c>
      <c r="P4505" s="8">
        <v>691122.13199999998</v>
      </c>
      <c r="Q4505" s="16">
        <v>7.1155682903534023E-2</v>
      </c>
      <c r="R4505" s="40"/>
      <c r="S4505" s="16"/>
      <c r="T4505" s="10">
        <v>33.44</v>
      </c>
      <c r="U4505" s="16">
        <v>1.9512195121951237E-2</v>
      </c>
      <c r="V4505" s="7"/>
      <c r="W4505" s="7"/>
      <c r="X4505" s="10">
        <v>6</v>
      </c>
      <c r="AA4505" s="7">
        <v>1265052</v>
      </c>
      <c r="AD4505" s="7">
        <v>47</v>
      </c>
      <c r="AE4505" s="7">
        <v>4658</v>
      </c>
      <c r="AF4505" s="7">
        <v>172</v>
      </c>
      <c r="AG4505" s="8">
        <v>4486</v>
      </c>
      <c r="AH4505" s="16">
        <v>7.1155682903533801E-2</v>
      </c>
      <c r="AI4505" s="7">
        <v>3350</v>
      </c>
      <c r="AJ4505" s="7">
        <v>1136</v>
      </c>
      <c r="AK4505" s="12">
        <v>0.71919278660369257</v>
      </c>
      <c r="AL4505" s="12">
        <v>0.95</v>
      </c>
      <c r="AN4505" s="12">
        <v>0.74676772180115913</v>
      </c>
      <c r="AO4505" s="12">
        <v>0.96307428080721336</v>
      </c>
      <c r="AP4505" s="12">
        <v>-0.21852493280778251</v>
      </c>
      <c r="AQ4505" s="8">
        <v>1112177</v>
      </c>
      <c r="AR4505" s="16">
        <v>-0.20456629299629092</v>
      </c>
      <c r="AS4505" s="7">
        <v>43444.4140625</v>
      </c>
      <c r="AT4505" s="7">
        <v>247.92175657601427</v>
      </c>
      <c r="AU4505" s="7">
        <v>41.320292762669048</v>
      </c>
      <c r="AV4505" s="7">
        <v>149</v>
      </c>
      <c r="AW4505" s="16">
        <v>0.27731740109173858</v>
      </c>
      <c r="AX4505" s="16">
        <v>-0.25740607112538261</v>
      </c>
      <c r="AY4505" s="7">
        <v>19240662.100000001</v>
      </c>
      <c r="AZ4505" s="10">
        <v>17.3</v>
      </c>
      <c r="BA4505" s="16">
        <v>0</v>
      </c>
      <c r="BB4505" s="7">
        <v>1168962.7649718344</v>
      </c>
      <c r="BC4505" s="16">
        <v>0.12303289837481494</v>
      </c>
      <c r="BD4505" s="13">
        <v>673067.10000000009</v>
      </c>
      <c r="BE4505" s="13">
        <v>0.60517984097854938</v>
      </c>
      <c r="BF4505" s="16">
        <v>5.0088173770480747E-3</v>
      </c>
      <c r="BG4505" s="44">
        <v>9.5063593721569514E-2</v>
      </c>
      <c r="BH4505" s="43">
        <v>25.6</v>
      </c>
      <c r="BI4505" s="2">
        <v>25.677</v>
      </c>
    </row>
    <row r="4506" spans="1:61" x14ac:dyDescent="0.2">
      <c r="A4506" s="2">
        <v>2014</v>
      </c>
      <c r="B4506" s="4" t="s">
        <v>8</v>
      </c>
      <c r="C4506" s="4" t="s">
        <v>255</v>
      </c>
      <c r="D4506" s="4" t="s">
        <v>256</v>
      </c>
      <c r="E4506" s="52" t="s">
        <v>257</v>
      </c>
      <c r="F4506" s="4" t="s">
        <v>115</v>
      </c>
      <c r="I4506" s="7">
        <v>114159.942</v>
      </c>
      <c r="J4506" s="8">
        <v>114159.942</v>
      </c>
      <c r="K4506" s="16">
        <v>2.9325513196480912E-3</v>
      </c>
      <c r="O4506" s="7">
        <v>684959.652</v>
      </c>
      <c r="P4506" s="8">
        <v>684959.652</v>
      </c>
      <c r="Q4506" s="16">
        <v>2.9325513196480912E-3</v>
      </c>
      <c r="R4506" s="40"/>
      <c r="S4506" s="16"/>
      <c r="T4506" s="10">
        <v>31.81</v>
      </c>
      <c r="U4506" s="16">
        <v>-7.7978789769184154E-3</v>
      </c>
      <c r="V4506" s="7"/>
      <c r="W4506" s="7"/>
      <c r="X4506" s="10">
        <v>6</v>
      </c>
      <c r="AA4506" s="7">
        <v>1253772</v>
      </c>
      <c r="AD4506" s="7">
        <v>47</v>
      </c>
      <c r="AE4506" s="7">
        <v>4602</v>
      </c>
      <c r="AF4506" s="7">
        <v>156</v>
      </c>
      <c r="AG4506" s="8">
        <v>4446</v>
      </c>
      <c r="AH4506" s="16">
        <v>2.9325513196480912E-3</v>
      </c>
      <c r="AI4506" s="7">
        <v>4165</v>
      </c>
      <c r="AJ4506" s="7">
        <v>281</v>
      </c>
      <c r="AK4506" s="12">
        <v>0.90504128639721859</v>
      </c>
      <c r="AL4506" s="12">
        <v>0.95</v>
      </c>
      <c r="AN4506" s="12">
        <v>0.93679712100764734</v>
      </c>
      <c r="AO4506" s="12">
        <v>0.96610169491525422</v>
      </c>
      <c r="AP4506" s="12">
        <v>-4.5328359212206792E-2</v>
      </c>
      <c r="AQ4506" s="8">
        <v>931673</v>
      </c>
      <c r="AR4506" s="16">
        <v>-0.2318430365052091</v>
      </c>
      <c r="AS4506" s="7">
        <v>35424.828897338404</v>
      </c>
      <c r="AT4506" s="7">
        <v>209.55308142150247</v>
      </c>
      <c r="AU4506" s="7">
        <v>34.925513570250409</v>
      </c>
      <c r="AV4506" s="7">
        <v>149</v>
      </c>
      <c r="AW4506" s="16">
        <v>0.23439941993456651</v>
      </c>
      <c r="AX4506" s="16">
        <v>-0.23408910949788397</v>
      </c>
      <c r="AY4506" s="7">
        <v>16117942.9</v>
      </c>
      <c r="AZ4506" s="10">
        <v>17.3</v>
      </c>
      <c r="BA4506" s="16">
        <v>0</v>
      </c>
      <c r="BB4506" s="7">
        <v>1103622.285922956</v>
      </c>
      <c r="BC4506" s="16">
        <v>0.11231844119395908</v>
      </c>
      <c r="BD4506" s="13">
        <v>572280.60000000009</v>
      </c>
      <c r="BE4506" s="13">
        <v>0.61425049346712857</v>
      </c>
      <c r="BF4506" s="16">
        <v>4.961476073856488E-3</v>
      </c>
      <c r="BG4506" s="44">
        <v>8.5311491371806089E-2</v>
      </c>
      <c r="BH4506" s="43">
        <v>26.3</v>
      </c>
      <c r="BI4506" s="2">
        <v>25.677</v>
      </c>
    </row>
    <row r="4507" spans="1:61" x14ac:dyDescent="0.2">
      <c r="A4507" s="2">
        <v>2014</v>
      </c>
      <c r="B4507" s="4" t="s">
        <v>9</v>
      </c>
      <c r="C4507" s="4" t="s">
        <v>255</v>
      </c>
      <c r="D4507" s="4" t="s">
        <v>256</v>
      </c>
      <c r="E4507" s="52" t="s">
        <v>257</v>
      </c>
      <c r="F4507" s="4" t="s">
        <v>115</v>
      </c>
      <c r="I4507" s="7">
        <v>104813.514</v>
      </c>
      <c r="J4507" s="8">
        <v>104813.514</v>
      </c>
      <c r="K4507" s="16">
        <v>4.1858090862684882E-2</v>
      </c>
      <c r="O4507" s="7">
        <v>628881.08400000003</v>
      </c>
      <c r="P4507" s="8">
        <v>628881.08400000003</v>
      </c>
      <c r="Q4507" s="16">
        <v>4.1858090862685104E-2</v>
      </c>
      <c r="R4507" s="40"/>
      <c r="S4507" s="16"/>
      <c r="T4507" s="10">
        <v>31.99</v>
      </c>
      <c r="U4507" s="16">
        <v>-2.7659574468085091E-2</v>
      </c>
      <c r="V4507" s="7"/>
      <c r="W4507" s="7"/>
      <c r="X4507" s="10">
        <v>6</v>
      </c>
      <c r="AA4507" s="7">
        <v>1151124</v>
      </c>
      <c r="AD4507" s="7">
        <v>47</v>
      </c>
      <c r="AE4507" s="7">
        <v>4314</v>
      </c>
      <c r="AF4507" s="7">
        <v>232</v>
      </c>
      <c r="AG4507" s="8">
        <v>4082</v>
      </c>
      <c r="AH4507" s="16">
        <v>4.1858090862685104E-2</v>
      </c>
      <c r="AI4507" s="7">
        <v>3765</v>
      </c>
      <c r="AJ4507" s="7">
        <v>317</v>
      </c>
      <c r="AK4507" s="12">
        <v>0.87273991655076499</v>
      </c>
      <c r="AL4507" s="12">
        <v>0.95</v>
      </c>
      <c r="AN4507" s="12">
        <v>0.9223419892209701</v>
      </c>
      <c r="AO4507" s="12">
        <v>0.94622160407974043</v>
      </c>
      <c r="AP4507" s="12">
        <v>-4.4490768437926764E-2</v>
      </c>
      <c r="AQ4507" s="8">
        <v>926022</v>
      </c>
      <c r="AR4507" s="16">
        <v>-9.5925317004401212E-2</v>
      </c>
      <c r="AS4507" s="7">
        <v>38584.25</v>
      </c>
      <c r="AT4507" s="7">
        <v>226.85497305242529</v>
      </c>
      <c r="AU4507" s="7">
        <v>37.809162175404218</v>
      </c>
      <c r="AV4507" s="7">
        <v>149</v>
      </c>
      <c r="AW4507" s="16">
        <v>0.25375276627788068</v>
      </c>
      <c r="AX4507" s="16">
        <v>-0.13224776874650734</v>
      </c>
      <c r="AY4507" s="7">
        <v>16020180.600000001</v>
      </c>
      <c r="AZ4507" s="10">
        <v>17.3</v>
      </c>
      <c r="BA4507" s="16">
        <v>0</v>
      </c>
      <c r="BB4507" s="7">
        <v>1103731.0695353108</v>
      </c>
      <c r="BC4507" s="16">
        <v>6.7280468255189518E-2</v>
      </c>
      <c r="BD4507" s="13">
        <v>551778.80000000005</v>
      </c>
      <c r="BE4507" s="13">
        <v>0.59585927764135194</v>
      </c>
      <c r="BF4507" s="16">
        <v>4.6997592681316666E-3</v>
      </c>
      <c r="BG4507" s="44">
        <v>7.4973014367939211E-2</v>
      </c>
      <c r="BH4507" s="43">
        <v>24</v>
      </c>
      <c r="BI4507" s="2">
        <v>25.677</v>
      </c>
    </row>
    <row r="4508" spans="1:61" x14ac:dyDescent="0.2">
      <c r="A4508" s="2">
        <v>2014</v>
      </c>
      <c r="B4508" s="4" t="s">
        <v>10</v>
      </c>
      <c r="C4508" s="4" t="s">
        <v>255</v>
      </c>
      <c r="D4508" s="4" t="s">
        <v>256</v>
      </c>
      <c r="E4508" s="52" t="s">
        <v>257</v>
      </c>
      <c r="F4508" s="4" t="s">
        <v>115</v>
      </c>
      <c r="I4508" s="7">
        <v>115058.637</v>
      </c>
      <c r="J4508" s="8">
        <v>115058.637</v>
      </c>
      <c r="K4508" s="16">
        <v>-7.0906270773321012E-3</v>
      </c>
      <c r="O4508" s="7">
        <v>690351.82200000004</v>
      </c>
      <c r="P4508" s="8">
        <v>690351.82200000004</v>
      </c>
      <c r="Q4508" s="16">
        <v>-7.0906270773321012E-3</v>
      </c>
      <c r="R4508" s="40"/>
      <c r="S4508" s="16"/>
      <c r="T4508" s="10">
        <v>32.340000000000003</v>
      </c>
      <c r="U4508" s="16">
        <v>-1.8512898330804273E-2</v>
      </c>
      <c r="V4508" s="7"/>
      <c r="W4508" s="7"/>
      <c r="X4508" s="10">
        <v>6</v>
      </c>
      <c r="AA4508" s="7">
        <v>1263642</v>
      </c>
      <c r="AD4508" s="7">
        <v>47</v>
      </c>
      <c r="AE4508" s="7">
        <v>4799</v>
      </c>
      <c r="AF4508" s="7">
        <v>318</v>
      </c>
      <c r="AG4508" s="8">
        <v>4481</v>
      </c>
      <c r="AH4508" s="16">
        <v>-7.0906270773321012E-3</v>
      </c>
      <c r="AI4508" s="7">
        <v>4240</v>
      </c>
      <c r="AJ4508" s="7">
        <v>241</v>
      </c>
      <c r="AK4508" s="12">
        <v>0.8835173994582205</v>
      </c>
      <c r="AL4508" s="12">
        <v>0.95</v>
      </c>
      <c r="AN4508" s="12">
        <v>0.94621736219593844</v>
      </c>
      <c r="AO4508" s="12">
        <v>0.93373619504063343</v>
      </c>
      <c r="AP4508" s="12">
        <v>0.11875267372026999</v>
      </c>
      <c r="AQ4508" s="8">
        <v>891907</v>
      </c>
      <c r="AR4508" s="16">
        <v>-0.19456600461276441</v>
      </c>
      <c r="AS4508" s="7">
        <v>37318.284518828455</v>
      </c>
      <c r="AT4508" s="7">
        <v>199.04195492077662</v>
      </c>
      <c r="AU4508" s="7">
        <v>33.173659153462772</v>
      </c>
      <c r="AV4508" s="7">
        <v>149</v>
      </c>
      <c r="AW4508" s="16">
        <v>0.22264200774136089</v>
      </c>
      <c r="AX4508" s="16">
        <v>-0.1888141885332304</v>
      </c>
      <c r="AY4508" s="7">
        <v>15429991.100000001</v>
      </c>
      <c r="AZ4508" s="10">
        <v>17.3</v>
      </c>
      <c r="BA4508" s="16">
        <v>0</v>
      </c>
      <c r="BB4508" s="7">
        <v>878545.60877019889</v>
      </c>
      <c r="BC4508" s="16">
        <v>0.10301294639009535</v>
      </c>
      <c r="BD4508" s="13">
        <v>502445.10000000009</v>
      </c>
      <c r="BE4508" s="13">
        <v>0.56333799375943916</v>
      </c>
      <c r="BF4508" s="16">
        <v>4.3517629262411284E-3</v>
      </c>
      <c r="BG4508" s="44">
        <v>7.039182994800422E-2</v>
      </c>
      <c r="BH4508" s="43">
        <v>23.9</v>
      </c>
      <c r="BI4508" s="2">
        <v>25.677</v>
      </c>
    </row>
    <row r="4509" spans="1:61" x14ac:dyDescent="0.2">
      <c r="A4509" s="2">
        <v>2014</v>
      </c>
      <c r="B4509" s="4" t="s">
        <v>0</v>
      </c>
      <c r="C4509" s="4" t="s">
        <v>255</v>
      </c>
      <c r="D4509" s="4" t="s">
        <v>256</v>
      </c>
      <c r="E4509" s="52" t="s">
        <v>257</v>
      </c>
      <c r="F4509" s="4" t="s">
        <v>115</v>
      </c>
      <c r="I4509" s="7">
        <v>117215.505</v>
      </c>
      <c r="J4509" s="8">
        <v>117215.505</v>
      </c>
      <c r="K4509" s="16">
        <v>-3.4679636286741311E-2</v>
      </c>
      <c r="O4509" s="7">
        <v>703293.03</v>
      </c>
      <c r="P4509" s="8">
        <v>703293.03</v>
      </c>
      <c r="Q4509" s="16">
        <v>-3.4679636286741311E-2</v>
      </c>
      <c r="R4509" s="40"/>
      <c r="S4509" s="16"/>
      <c r="T4509" s="10">
        <v>32.369999999999997</v>
      </c>
      <c r="U4509" s="16">
        <v>-3.1997607655502414E-2</v>
      </c>
      <c r="V4509" s="7"/>
      <c r="W4509" s="7"/>
      <c r="X4509" s="10">
        <v>6</v>
      </c>
      <c r="AA4509" s="7">
        <v>1287330</v>
      </c>
      <c r="AD4509" s="7">
        <v>47</v>
      </c>
      <c r="AE4509" s="7">
        <v>4912</v>
      </c>
      <c r="AF4509" s="7">
        <v>347</v>
      </c>
      <c r="AG4509" s="8">
        <v>4565</v>
      </c>
      <c r="AH4509" s="16">
        <v>-3.4679636286741422E-2</v>
      </c>
      <c r="AI4509" s="7">
        <v>4244</v>
      </c>
      <c r="AJ4509" s="7">
        <v>321</v>
      </c>
      <c r="AK4509" s="12">
        <v>0.86400651465798051</v>
      </c>
      <c r="AL4509" s="12">
        <v>0.95</v>
      </c>
      <c r="AN4509" s="12">
        <v>0.92968236582694419</v>
      </c>
      <c r="AO4509" s="12">
        <v>0.92935667752442996</v>
      </c>
      <c r="AP4509" s="12">
        <v>-1.2695282282591647E-2</v>
      </c>
      <c r="AQ4509" s="8">
        <v>1194220</v>
      </c>
      <c r="AR4509" s="16">
        <v>-3.3718156602680516E-2</v>
      </c>
      <c r="AS4509" s="7">
        <v>49967.364016736399</v>
      </c>
      <c r="AT4509" s="7">
        <v>261.60350492880616</v>
      </c>
      <c r="AU4509" s="7">
        <v>43.600584154801027</v>
      </c>
      <c r="AV4509" s="7">
        <v>149</v>
      </c>
      <c r="AW4509" s="16">
        <v>0.29262137016644985</v>
      </c>
      <c r="AX4509" s="16">
        <v>9.960213419328845E-4</v>
      </c>
      <c r="AY4509" s="7">
        <v>20660006</v>
      </c>
      <c r="AZ4509" s="10">
        <v>17.3</v>
      </c>
      <c r="BA4509" s="16">
        <v>0</v>
      </c>
      <c r="BB4509" s="7">
        <v>1187131.7780652472</v>
      </c>
      <c r="BC4509" s="16">
        <v>-1.1903226922124133E-2</v>
      </c>
      <c r="BD4509" s="13">
        <v>697315.3</v>
      </c>
      <c r="BE4509" s="13">
        <v>0.58390857630922277</v>
      </c>
      <c r="BF4509" s="16">
        <v>4.4196663525786894E-3</v>
      </c>
      <c r="BG4509" s="44">
        <v>7.2285296342982558E-2</v>
      </c>
      <c r="BH4509" s="43">
        <v>23.900000000000002</v>
      </c>
      <c r="BI4509" s="2">
        <v>25.677</v>
      </c>
    </row>
    <row r="4510" spans="1:61" x14ac:dyDescent="0.2">
      <c r="A4510" s="2">
        <v>2014</v>
      </c>
      <c r="B4510" s="4" t="s">
        <v>1</v>
      </c>
      <c r="C4510" s="4" t="s">
        <v>255</v>
      </c>
      <c r="D4510" s="4" t="s">
        <v>256</v>
      </c>
      <c r="E4510" s="52" t="s">
        <v>257</v>
      </c>
      <c r="F4510" s="4" t="s">
        <v>115</v>
      </c>
      <c r="I4510" s="7">
        <v>121041.378</v>
      </c>
      <c r="J4510" s="8">
        <v>121041.378</v>
      </c>
      <c r="K4510" s="16">
        <v>-7.2959685349065939E-2</v>
      </c>
      <c r="O4510" s="7">
        <v>726248.26799999992</v>
      </c>
      <c r="P4510" s="8">
        <v>726248.26799999992</v>
      </c>
      <c r="Q4510" s="16">
        <v>-7.295968534906605E-2</v>
      </c>
      <c r="R4510" s="40"/>
      <c r="S4510" s="16"/>
      <c r="T4510" s="10">
        <v>32.119999999999997</v>
      </c>
      <c r="U4510" s="16">
        <v>-3.9473684210526327E-2</v>
      </c>
      <c r="V4510" s="7"/>
      <c r="W4510" s="7"/>
      <c r="X4510" s="10">
        <v>6</v>
      </c>
      <c r="AA4510" s="7">
        <v>1329348</v>
      </c>
      <c r="AD4510" s="7">
        <v>47</v>
      </c>
      <c r="AE4510" s="7">
        <v>5039</v>
      </c>
      <c r="AF4510" s="7">
        <v>325</v>
      </c>
      <c r="AG4510" s="8">
        <v>4714</v>
      </c>
      <c r="AH4510" s="16">
        <v>-7.2959685349065828E-2</v>
      </c>
      <c r="AI4510" s="7">
        <v>4175</v>
      </c>
      <c r="AJ4510" s="7">
        <v>539</v>
      </c>
      <c r="AK4510" s="12">
        <v>0.82853740821591582</v>
      </c>
      <c r="AL4510" s="12">
        <v>0.95</v>
      </c>
      <c r="AN4510" s="12">
        <v>0.88565973695375477</v>
      </c>
      <c r="AO4510" s="12">
        <v>0.93550307600714433</v>
      </c>
      <c r="AP4510" s="12">
        <v>-5.4664197646968393E-2</v>
      </c>
      <c r="AQ4510" s="8">
        <v>1120209</v>
      </c>
      <c r="AR4510" s="16">
        <v>-0.23213188964503695</v>
      </c>
      <c r="AS4510" s="7">
        <v>43084.961538461539</v>
      </c>
      <c r="AT4510" s="7">
        <v>237.63449299957574</v>
      </c>
      <c r="AU4510" s="7">
        <v>39.605748833262624</v>
      </c>
      <c r="AV4510" s="7">
        <v>149</v>
      </c>
      <c r="AW4510" s="16">
        <v>0.26581039485411156</v>
      </c>
      <c r="AX4510" s="16">
        <v>-0.17169933365401213</v>
      </c>
      <c r="AY4510" s="7">
        <v>19379615.699999999</v>
      </c>
      <c r="AZ4510" s="10">
        <v>17.3</v>
      </c>
      <c r="BA4510" s="16">
        <v>0</v>
      </c>
      <c r="BB4510" s="7">
        <v>1070179.580052871</v>
      </c>
      <c r="BC4510" s="16">
        <v>6.1843941571443434E-2</v>
      </c>
      <c r="BD4510" s="13">
        <v>646980.20000000019</v>
      </c>
      <c r="BE4510" s="13">
        <v>0.57755311732007164</v>
      </c>
      <c r="BF4510" s="16">
        <v>4.2851084603150735E-3</v>
      </c>
      <c r="BG4510" s="44">
        <v>7.1232940178475659E-2</v>
      </c>
      <c r="BH4510" s="43">
        <v>26</v>
      </c>
      <c r="BI4510" s="2">
        <v>25.677</v>
      </c>
    </row>
    <row r="4511" spans="1:61" x14ac:dyDescent="0.2">
      <c r="A4511" s="2">
        <v>2014</v>
      </c>
      <c r="B4511" s="4" t="s">
        <v>2</v>
      </c>
      <c r="C4511" s="4" t="s">
        <v>255</v>
      </c>
      <c r="D4511" s="4" t="s">
        <v>256</v>
      </c>
      <c r="E4511" s="52" t="s">
        <v>257</v>
      </c>
      <c r="F4511" s="4" t="s">
        <v>115</v>
      </c>
      <c r="I4511" s="7">
        <v>115495.14599999999</v>
      </c>
      <c r="J4511" s="8">
        <v>115495.14599999999</v>
      </c>
      <c r="K4511" s="16">
        <v>-1.3380127220881777E-2</v>
      </c>
      <c r="O4511" s="7">
        <v>692970.87599999993</v>
      </c>
      <c r="P4511" s="8">
        <v>692970.87599999993</v>
      </c>
      <c r="Q4511" s="16">
        <v>-1.3380127220881999E-2</v>
      </c>
      <c r="R4511" s="40"/>
      <c r="S4511" s="16"/>
      <c r="T4511" s="10">
        <v>32.19</v>
      </c>
      <c r="U4511" s="16">
        <v>-3.7380382775119569E-2</v>
      </c>
      <c r="V4511" s="7"/>
      <c r="W4511" s="7"/>
      <c r="X4511" s="10">
        <v>6</v>
      </c>
      <c r="AA4511" s="7">
        <v>1268436</v>
      </c>
      <c r="AD4511" s="7">
        <v>47</v>
      </c>
      <c r="AE4511" s="7">
        <v>4913</v>
      </c>
      <c r="AF4511" s="7">
        <v>415</v>
      </c>
      <c r="AG4511" s="8">
        <v>4498</v>
      </c>
      <c r="AH4511" s="16">
        <v>-1.3380127220881777E-2</v>
      </c>
      <c r="AI4511" s="7">
        <v>4097</v>
      </c>
      <c r="AJ4511" s="7">
        <v>401</v>
      </c>
      <c r="AK4511" s="12">
        <v>0.83391003460207613</v>
      </c>
      <c r="AL4511" s="12">
        <v>0.95</v>
      </c>
      <c r="AN4511" s="12">
        <v>0.91084926634059582</v>
      </c>
      <c r="AO4511" s="12">
        <v>0.91553022593120292</v>
      </c>
      <c r="AP4511" s="12">
        <v>4.2471113051454346E-3</v>
      </c>
      <c r="AQ4511" s="8">
        <v>1034173</v>
      </c>
      <c r="AR4511" s="16">
        <v>-0.20335352091193826</v>
      </c>
      <c r="AS4511" s="7">
        <v>42039.552845528451</v>
      </c>
      <c r="AT4511" s="7">
        <v>229.91840818141395</v>
      </c>
      <c r="AU4511" s="7">
        <v>38.319734696902323</v>
      </c>
      <c r="AV4511" s="7">
        <v>149</v>
      </c>
      <c r="AW4511" s="16">
        <v>0.25717942749598877</v>
      </c>
      <c r="AX4511" s="16">
        <v>-0.19254973362328298</v>
      </c>
      <c r="AY4511" s="7">
        <v>17891192.900000002</v>
      </c>
      <c r="AZ4511" s="10">
        <v>17.3</v>
      </c>
      <c r="BA4511" s="16">
        <v>0</v>
      </c>
      <c r="BB4511" s="7">
        <v>1018242.1507892042</v>
      </c>
      <c r="BC4511" s="16">
        <v>9.0285514220467711E-2</v>
      </c>
      <c r="BD4511" s="13">
        <v>581108.10000000009</v>
      </c>
      <c r="BE4511" s="13">
        <v>0.56190608341157633</v>
      </c>
      <c r="BF4511" s="16">
        <v>4.0833232897651414E-3</v>
      </c>
      <c r="BG4511" s="44">
        <v>6.859749411410529E-2</v>
      </c>
      <c r="BH4511" s="43">
        <v>24.6</v>
      </c>
      <c r="BI4511" s="2">
        <v>25.677</v>
      </c>
    </row>
    <row r="4512" spans="1:61" x14ac:dyDescent="0.2">
      <c r="A4512" s="2">
        <v>2014</v>
      </c>
      <c r="B4512" s="4" t="s">
        <v>3</v>
      </c>
      <c r="C4512" s="4" t="s">
        <v>255</v>
      </c>
      <c r="D4512" s="4" t="s">
        <v>256</v>
      </c>
      <c r="E4512" s="52" t="s">
        <v>257</v>
      </c>
      <c r="F4512" s="4" t="s">
        <v>115</v>
      </c>
      <c r="I4512" s="7">
        <v>123480.693</v>
      </c>
      <c r="J4512" s="8">
        <v>123480.693</v>
      </c>
      <c r="K4512" s="16">
        <v>-4.8664688427299763E-2</v>
      </c>
      <c r="O4512" s="7">
        <v>740884.15800000005</v>
      </c>
      <c r="P4512" s="8">
        <v>740884.15800000005</v>
      </c>
      <c r="Q4512" s="16">
        <v>-4.8664688427299652E-2</v>
      </c>
      <c r="R4512" s="40"/>
      <c r="S4512" s="16"/>
      <c r="T4512" s="10">
        <v>32.200000000000003</v>
      </c>
      <c r="U4512" s="16">
        <v>-3.7081339712918493E-2</v>
      </c>
      <c r="V4512" s="7"/>
      <c r="W4512" s="7"/>
      <c r="X4512" s="10">
        <v>6</v>
      </c>
      <c r="AA4512" s="7">
        <v>1356138</v>
      </c>
      <c r="AD4512" s="7">
        <v>47</v>
      </c>
      <c r="AE4512" s="7">
        <v>5230</v>
      </c>
      <c r="AF4512" s="7">
        <v>421</v>
      </c>
      <c r="AG4512" s="8">
        <v>4809</v>
      </c>
      <c r="AH4512" s="16">
        <v>-4.8664688427299652E-2</v>
      </c>
      <c r="AI4512" s="7">
        <v>4444</v>
      </c>
      <c r="AJ4512" s="7">
        <v>365</v>
      </c>
      <c r="AK4512" s="12">
        <v>0.84971319311663485</v>
      </c>
      <c r="AL4512" s="12">
        <v>0.95</v>
      </c>
      <c r="AN4512" s="12">
        <v>0.92410064462466213</v>
      </c>
      <c r="AO4512" s="12">
        <v>0.91950286806883363</v>
      </c>
      <c r="AP4512" s="12">
        <v>-2.7052180662539005E-3</v>
      </c>
      <c r="AQ4512" s="8">
        <v>963863</v>
      </c>
      <c r="AR4512" s="16">
        <v>-0.3757153738338338</v>
      </c>
      <c r="AS4512" s="7">
        <v>36648.783269961976</v>
      </c>
      <c r="AT4512" s="7">
        <v>200.4289873154502</v>
      </c>
      <c r="AU4512" s="7">
        <v>33.4048312192417</v>
      </c>
      <c r="AV4512" s="7">
        <v>149</v>
      </c>
      <c r="AW4512" s="16">
        <v>0.22419349811571609</v>
      </c>
      <c r="AX4512" s="16">
        <v>-0.34378066432315035</v>
      </c>
      <c r="AY4512" s="7">
        <v>16674829.9</v>
      </c>
      <c r="AZ4512" s="10">
        <v>17.3</v>
      </c>
      <c r="BA4512" s="16">
        <v>0</v>
      </c>
      <c r="BB4512" s="7">
        <v>951064.39778627316</v>
      </c>
      <c r="BC4512" s="16">
        <v>0.15817873869819798</v>
      </c>
      <c r="BD4512" s="13">
        <v>522829.5500000001</v>
      </c>
      <c r="BE4512" s="13">
        <v>0.54243139325817058</v>
      </c>
      <c r="BF4512" s="16">
        <v>3.8624113219686267E-3</v>
      </c>
      <c r="BG4512" s="44">
        <v>6.5977545732229165E-2</v>
      </c>
      <c r="BH4512" s="43">
        <v>26.3</v>
      </c>
      <c r="BI4512" s="2">
        <v>25.677</v>
      </c>
    </row>
    <row r="4513" spans="1:61" x14ac:dyDescent="0.2">
      <c r="A4513" s="2">
        <v>2014</v>
      </c>
      <c r="B4513" s="4" t="s">
        <v>4</v>
      </c>
      <c r="C4513" s="4" t="s">
        <v>255</v>
      </c>
      <c r="D4513" s="4" t="s">
        <v>256</v>
      </c>
      <c r="E4513" s="52" t="s">
        <v>257</v>
      </c>
      <c r="F4513" s="4" t="s">
        <v>115</v>
      </c>
      <c r="I4513" s="7">
        <v>115032.95999999999</v>
      </c>
      <c r="J4513" s="8">
        <v>115032.95999999999</v>
      </c>
      <c r="K4513" s="16">
        <v>-0.10969793322734511</v>
      </c>
      <c r="O4513" s="7">
        <v>690197.76</v>
      </c>
      <c r="P4513" s="8">
        <v>690197.76</v>
      </c>
      <c r="Q4513" s="16">
        <v>-0.109697933227345</v>
      </c>
      <c r="R4513" s="40"/>
      <c r="S4513" s="16"/>
      <c r="T4513" s="10">
        <v>32.200000000000003</v>
      </c>
      <c r="U4513" s="16">
        <v>-3.7081339712918493E-2</v>
      </c>
      <c r="V4513" s="7"/>
      <c r="W4513" s="7"/>
      <c r="X4513" s="10">
        <v>6</v>
      </c>
      <c r="AA4513" s="7">
        <v>1263360</v>
      </c>
      <c r="AD4513" s="7">
        <v>47</v>
      </c>
      <c r="AE4513" s="7">
        <v>5041</v>
      </c>
      <c r="AF4513" s="7">
        <v>561</v>
      </c>
      <c r="AG4513" s="8">
        <v>4480</v>
      </c>
      <c r="AH4513" s="16">
        <v>-0.109697933227345</v>
      </c>
      <c r="AI4513" s="7">
        <v>4162</v>
      </c>
      <c r="AJ4513" s="7">
        <v>318</v>
      </c>
      <c r="AK4513" s="12">
        <v>0.8256298353501289</v>
      </c>
      <c r="AL4513" s="12">
        <v>0.95</v>
      </c>
      <c r="AN4513" s="12">
        <v>0.92901785714285712</v>
      </c>
      <c r="AO4513" s="12">
        <v>0.88871255703233487</v>
      </c>
      <c r="AP4513" s="12">
        <v>-7.4696693964209082E-3</v>
      </c>
      <c r="AQ4513" s="8">
        <v>979547</v>
      </c>
      <c r="AR4513" s="16">
        <v>-0.29505765208968138</v>
      </c>
      <c r="AS4513" s="7">
        <v>38717.272727272728</v>
      </c>
      <c r="AT4513" s="7">
        <v>218.64888392857142</v>
      </c>
      <c r="AU4513" s="7">
        <v>36.441480654761904</v>
      </c>
      <c r="AV4513" s="7">
        <v>149</v>
      </c>
      <c r="AW4513" s="16">
        <v>0.24457369566954298</v>
      </c>
      <c r="AX4513" s="16">
        <v>-0.20819868422215981</v>
      </c>
      <c r="AY4513" s="7">
        <v>16946163.100000001</v>
      </c>
      <c r="AZ4513" s="10">
        <v>17.3</v>
      </c>
      <c r="BA4513" s="16">
        <v>0</v>
      </c>
      <c r="BB4513" s="7">
        <v>925418.07553217665</v>
      </c>
      <c r="BC4513" s="16">
        <v>7.7704654554676969E-2</v>
      </c>
      <c r="BD4513" s="13">
        <v>563603.60000000009</v>
      </c>
      <c r="BE4513" s="13">
        <v>0.57537167690779523</v>
      </c>
      <c r="BF4513" s="16">
        <v>4.0160773251495512E-3</v>
      </c>
      <c r="BG4513" s="44">
        <v>6.8685923337268223E-2</v>
      </c>
      <c r="BH4513" s="43">
        <v>25.3</v>
      </c>
      <c r="BI4513" s="2">
        <v>25.677</v>
      </c>
    </row>
    <row r="4514" spans="1:61" x14ac:dyDescent="0.2">
      <c r="A4514" s="2">
        <v>2014</v>
      </c>
      <c r="B4514" s="4" t="s">
        <v>11</v>
      </c>
      <c r="C4514" s="4" t="s">
        <v>255</v>
      </c>
      <c r="D4514" s="4" t="s">
        <v>256</v>
      </c>
      <c r="E4514" s="52" t="s">
        <v>257</v>
      </c>
      <c r="F4514" s="4" t="s">
        <v>115</v>
      </c>
      <c r="I4514" s="7">
        <v>121811.68799999999</v>
      </c>
      <c r="J4514" s="8">
        <v>121811.68799999999</v>
      </c>
      <c r="K4514" s="16">
        <v>-2.6672137874435897E-2</v>
      </c>
      <c r="O4514" s="7">
        <v>730870.12800000003</v>
      </c>
      <c r="P4514" s="8">
        <v>730870.12800000003</v>
      </c>
      <c r="Q4514" s="16">
        <v>-2.6672137874435897E-2</v>
      </c>
      <c r="R4514" s="40"/>
      <c r="S4514" s="16"/>
      <c r="T4514" s="10">
        <v>32.200000000000003</v>
      </c>
      <c r="U4514" s="16">
        <v>-3.7081339712918493E-2</v>
      </c>
      <c r="V4514" s="7"/>
      <c r="W4514" s="7"/>
      <c r="X4514" s="10">
        <v>6</v>
      </c>
      <c r="AA4514" s="7">
        <v>1337808</v>
      </c>
      <c r="AD4514" s="7">
        <v>47</v>
      </c>
      <c r="AE4514" s="7">
        <v>5154</v>
      </c>
      <c r="AF4514" s="7">
        <v>410</v>
      </c>
      <c r="AG4514" s="8">
        <v>4744</v>
      </c>
      <c r="AH4514" s="16">
        <v>-2.6672137874435786E-2</v>
      </c>
      <c r="AI4514" s="7">
        <v>4164</v>
      </c>
      <c r="AJ4514" s="7">
        <v>580</v>
      </c>
      <c r="AK4514" s="12">
        <v>0.80791618160651923</v>
      </c>
      <c r="AL4514" s="12">
        <v>0.95</v>
      </c>
      <c r="AN4514" s="12">
        <v>0.87774030354131538</v>
      </c>
      <c r="AO4514" s="12">
        <v>0.92045013581684132</v>
      </c>
      <c r="AP4514" s="12">
        <v>-5.4562157025332292E-2</v>
      </c>
      <c r="AQ4514" s="8">
        <v>1204850</v>
      </c>
      <c r="AR4514" s="16">
        <v>-0.12266841038307397</v>
      </c>
      <c r="AS4514" s="7">
        <v>46340.384615384617</v>
      </c>
      <c r="AT4514" s="7">
        <v>253.97344013490726</v>
      </c>
      <c r="AU4514" s="7">
        <v>42.328906689151211</v>
      </c>
      <c r="AV4514" s="7">
        <v>149</v>
      </c>
      <c r="AW4514" s="16">
        <v>0.28408662207484037</v>
      </c>
      <c r="AX4514" s="16">
        <v>-9.8626861763722928E-2</v>
      </c>
      <c r="AY4514" s="7">
        <v>20843905</v>
      </c>
      <c r="AZ4514" s="10">
        <v>17.3</v>
      </c>
      <c r="BA4514" s="16">
        <v>0</v>
      </c>
      <c r="BB4514" s="7">
        <v>1119261.6719493621</v>
      </c>
      <c r="BC4514" s="16">
        <v>3.4814653633149235E-2</v>
      </c>
      <c r="BD4514" s="13">
        <v>628616</v>
      </c>
      <c r="BE4514" s="13">
        <v>0.52173797568162017</v>
      </c>
      <c r="BF4514" s="16">
        <v>3.5380966476466292E-3</v>
      </c>
      <c r="BG4514" s="44">
        <v>6.143810532257634E-2</v>
      </c>
      <c r="BH4514" s="43">
        <v>26</v>
      </c>
      <c r="BI4514" s="2">
        <v>25.677</v>
      </c>
    </row>
    <row r="4515" spans="1:61" x14ac:dyDescent="0.2">
      <c r="A4515" s="2">
        <v>2014</v>
      </c>
      <c r="B4515" s="4" t="s">
        <v>5</v>
      </c>
      <c r="C4515" s="4" t="s">
        <v>255</v>
      </c>
      <c r="D4515" s="4" t="s">
        <v>256</v>
      </c>
      <c r="E4515" s="52" t="s">
        <v>257</v>
      </c>
      <c r="F4515" s="4" t="s">
        <v>115</v>
      </c>
      <c r="I4515" s="7">
        <v>116368.164</v>
      </c>
      <c r="J4515" s="8">
        <v>116368.164</v>
      </c>
      <c r="K4515" s="16">
        <v>-0.11050049067713441</v>
      </c>
      <c r="O4515" s="7">
        <v>698208.98400000005</v>
      </c>
      <c r="P4515" s="8">
        <v>698208.98400000005</v>
      </c>
      <c r="Q4515" s="16">
        <v>-0.11050049067713441</v>
      </c>
      <c r="R4515" s="40"/>
      <c r="S4515" s="16"/>
      <c r="T4515" s="10">
        <v>32.200000000000003</v>
      </c>
      <c r="U4515" s="16">
        <v>-3.7081339712918493E-2</v>
      </c>
      <c r="V4515" s="7"/>
      <c r="W4515" s="7"/>
      <c r="X4515" s="10">
        <v>6</v>
      </c>
      <c r="AA4515" s="7">
        <v>1278024</v>
      </c>
      <c r="AD4515" s="7">
        <v>47</v>
      </c>
      <c r="AE4515" s="7">
        <v>5230</v>
      </c>
      <c r="AF4515" s="7">
        <v>698</v>
      </c>
      <c r="AG4515" s="8">
        <v>4532</v>
      </c>
      <c r="AH4515" s="16">
        <v>-0.11050049067713441</v>
      </c>
      <c r="AI4515" s="7">
        <v>3502</v>
      </c>
      <c r="AJ4515" s="7">
        <v>1030</v>
      </c>
      <c r="AK4515" s="12">
        <v>0.66959847036328868</v>
      </c>
      <c r="AL4515" s="12">
        <v>0.95</v>
      </c>
      <c r="AN4515" s="12">
        <v>0.77272727272727271</v>
      </c>
      <c r="AO4515" s="12">
        <v>0.86653919694072656</v>
      </c>
      <c r="AP4515" s="12">
        <v>-0.16036565268810954</v>
      </c>
      <c r="AQ4515" s="8">
        <v>1185367</v>
      </c>
      <c r="AR4515" s="16">
        <v>-0.15909471408140563</v>
      </c>
      <c r="AS4515" s="7">
        <v>43902.481481481482</v>
      </c>
      <c r="AT4515" s="7">
        <v>261.55494263018534</v>
      </c>
      <c r="AU4515" s="7">
        <v>43.592490438364223</v>
      </c>
      <c r="AV4515" s="7">
        <v>149</v>
      </c>
      <c r="AW4515" s="16">
        <v>0.29256704992190752</v>
      </c>
      <c r="AX4515" s="16">
        <v>-5.4630972693018975E-2</v>
      </c>
      <c r="AY4515" s="7">
        <v>20506849.100000001</v>
      </c>
      <c r="AZ4515" s="10">
        <v>17.3</v>
      </c>
      <c r="BA4515" s="16">
        <v>0</v>
      </c>
      <c r="BB4515" s="7">
        <v>1098450.2287027112</v>
      </c>
      <c r="BC4515" s="16">
        <v>-1.4529311029020201E-2</v>
      </c>
      <c r="BD4515" s="13">
        <v>618330.55000000005</v>
      </c>
      <c r="BE4515" s="13">
        <v>0.52163637928169082</v>
      </c>
      <c r="BF4515" s="16">
        <v>3.4395412013151203E-3</v>
      </c>
      <c r="BG4515" s="44">
        <v>6.1051972613845755E-2</v>
      </c>
      <c r="BH4515" s="43">
        <v>27</v>
      </c>
      <c r="BI4515" s="2">
        <v>25.677</v>
      </c>
    </row>
    <row r="4516" spans="1:61" x14ac:dyDescent="0.2">
      <c r="A4516" s="2">
        <v>2014</v>
      </c>
      <c r="B4516" s="4" t="s">
        <v>6</v>
      </c>
      <c r="C4516" s="4" t="s">
        <v>255</v>
      </c>
      <c r="D4516" s="4" t="s">
        <v>256</v>
      </c>
      <c r="E4516" s="52" t="s">
        <v>257</v>
      </c>
      <c r="F4516" s="4" t="s">
        <v>115</v>
      </c>
      <c r="I4516" s="7">
        <v>112311.198</v>
      </c>
      <c r="J4516" s="8">
        <v>112311.198</v>
      </c>
      <c r="K4516" s="16">
        <v>-7.2322375397666949E-2</v>
      </c>
      <c r="O4516" s="7">
        <v>673867.18800000008</v>
      </c>
      <c r="P4516" s="8">
        <v>673867.18800000008</v>
      </c>
      <c r="Q4516" s="16">
        <v>-7.2322375397666838E-2</v>
      </c>
      <c r="R4516" s="40"/>
      <c r="S4516" s="16"/>
      <c r="T4516" s="10">
        <v>32.200000000000003</v>
      </c>
      <c r="U4516" s="16">
        <v>-3.7081339712918493E-2</v>
      </c>
      <c r="V4516" s="7"/>
      <c r="W4516" s="7"/>
      <c r="X4516" s="10">
        <v>6</v>
      </c>
      <c r="AA4516" s="7">
        <v>1233468</v>
      </c>
      <c r="AD4516" s="7">
        <v>47</v>
      </c>
      <c r="AE4516" s="7">
        <v>4844</v>
      </c>
      <c r="AF4516" s="7">
        <v>470</v>
      </c>
      <c r="AG4516" s="8">
        <v>4374</v>
      </c>
      <c r="AH4516" s="16">
        <v>-7.232237539766706E-2</v>
      </c>
      <c r="AI4516" s="7">
        <v>3137</v>
      </c>
      <c r="AJ4516" s="7">
        <v>1237</v>
      </c>
      <c r="AK4516" s="12">
        <v>0.64760528488852187</v>
      </c>
      <c r="AL4516" s="12">
        <v>0.95</v>
      </c>
      <c r="AN4516" s="12">
        <v>0.71719250114311839</v>
      </c>
      <c r="AO4516" s="12">
        <v>0.90297274979355902</v>
      </c>
      <c r="AP4516" s="12">
        <v>0.23595125836615605</v>
      </c>
      <c r="AQ4516" s="8">
        <v>1115775</v>
      </c>
      <c r="AR4516" s="16">
        <v>-0.10964932579840503</v>
      </c>
      <c r="AS4516" s="7">
        <v>45916.666666666664</v>
      </c>
      <c r="AT4516" s="7">
        <v>255.09259259259258</v>
      </c>
      <c r="AU4516" s="7">
        <v>42.51543209876543</v>
      </c>
      <c r="AV4516" s="7">
        <v>149</v>
      </c>
      <c r="AW4516" s="16">
        <v>0.28533847046151295</v>
      </c>
      <c r="AX4516" s="16">
        <v>-4.0236984714101309E-2</v>
      </c>
      <c r="AY4516" s="7">
        <v>19302907.5</v>
      </c>
      <c r="AZ4516" s="10">
        <v>17.3</v>
      </c>
      <c r="BA4516" s="16">
        <v>0</v>
      </c>
      <c r="BB4516" s="7">
        <v>1058336.1965528193</v>
      </c>
      <c r="BC4516" s="16">
        <v>2.5541009142840999E-2</v>
      </c>
      <c r="BD4516" s="13">
        <v>569310.94999999995</v>
      </c>
      <c r="BE4516" s="13">
        <v>0.51023813044744681</v>
      </c>
      <c r="BF4516" s="16">
        <v>3.2738102147939095E-3</v>
      </c>
      <c r="BG4516" s="44">
        <v>5.9506844292173393E-2</v>
      </c>
      <c r="BH4516" s="43">
        <v>24.3</v>
      </c>
      <c r="BI4516" s="2">
        <v>25.677</v>
      </c>
    </row>
    <row r="4517" spans="1:61" x14ac:dyDescent="0.2">
      <c r="A4517" s="2">
        <v>2014</v>
      </c>
      <c r="B4517" s="4" t="s">
        <v>7</v>
      </c>
      <c r="C4517" s="4" t="s">
        <v>255</v>
      </c>
      <c r="D4517" s="4" t="s">
        <v>256</v>
      </c>
      <c r="E4517" s="52" t="s">
        <v>257</v>
      </c>
      <c r="F4517" s="4" t="s">
        <v>115</v>
      </c>
      <c r="I4517" s="7">
        <v>112131.459</v>
      </c>
      <c r="J4517" s="8">
        <v>112131.459</v>
      </c>
      <c r="K4517" s="16">
        <v>-2.6526972804279958E-2</v>
      </c>
      <c r="O4517" s="7">
        <v>672788.75399999996</v>
      </c>
      <c r="P4517" s="8">
        <v>672788.75399999996</v>
      </c>
      <c r="Q4517" s="16">
        <v>-2.6526972804280069E-2</v>
      </c>
      <c r="R4517" s="40"/>
      <c r="S4517" s="16"/>
      <c r="T4517" s="10">
        <v>32.200000000000003</v>
      </c>
      <c r="U4517" s="16">
        <v>-3.7081339712918493E-2</v>
      </c>
      <c r="V4517" s="7"/>
      <c r="W4517" s="7"/>
      <c r="X4517" s="10">
        <v>6</v>
      </c>
      <c r="AA4517" s="7">
        <v>1231494</v>
      </c>
      <c r="AD4517" s="7">
        <v>47</v>
      </c>
      <c r="AE4517" s="7">
        <v>4674</v>
      </c>
      <c r="AF4517" s="7">
        <v>307</v>
      </c>
      <c r="AG4517" s="8">
        <v>4367</v>
      </c>
      <c r="AH4517" s="16">
        <v>-2.6526972804279958E-2</v>
      </c>
      <c r="AI4517" s="7">
        <v>3641</v>
      </c>
      <c r="AJ4517" s="7">
        <v>726</v>
      </c>
      <c r="AK4517" s="12">
        <v>0.77899015832263585</v>
      </c>
      <c r="AL4517" s="12">
        <v>0.95</v>
      </c>
      <c r="AN4517" s="12">
        <v>0.83375314861460958</v>
      </c>
      <c r="AO4517" s="12">
        <v>0.93431750106974754</v>
      </c>
      <c r="AP4517" s="12">
        <v>0.11648257453287725</v>
      </c>
      <c r="AQ4517" s="8">
        <v>1037500</v>
      </c>
      <c r="AR4517" s="16">
        <v>-6.7144887909028839E-2</v>
      </c>
      <c r="AS4517" s="7">
        <v>40527.34375</v>
      </c>
      <c r="AT4517" s="7">
        <v>237.57728417678041</v>
      </c>
      <c r="AU4517" s="7">
        <v>39.596214029463404</v>
      </c>
      <c r="AV4517" s="7">
        <v>149</v>
      </c>
      <c r="AW4517" s="16">
        <v>0.26574640288230472</v>
      </c>
      <c r="AX4517" s="16">
        <v>-4.1724746315526362E-2</v>
      </c>
      <c r="AY4517" s="7">
        <v>17948750</v>
      </c>
      <c r="AZ4517" s="10">
        <v>17.3</v>
      </c>
      <c r="BA4517" s="16">
        <v>0</v>
      </c>
      <c r="BB4517" s="7">
        <v>1090472.8911479721</v>
      </c>
      <c r="BC4517" s="16">
        <v>2.3497102078903064E-2</v>
      </c>
      <c r="BD4517" s="13">
        <v>501563.55</v>
      </c>
      <c r="BE4517" s="13">
        <v>0.4834347469879518</v>
      </c>
      <c r="BF4517" s="16">
        <v>3.0472711114132699E-3</v>
      </c>
      <c r="BG4517" s="44">
        <v>5.6187209087395613E-2</v>
      </c>
      <c r="BH4517" s="43">
        <v>25.6</v>
      </c>
      <c r="BI4517" s="2">
        <v>25.677</v>
      </c>
    </row>
    <row r="4518" spans="1:61" x14ac:dyDescent="0.2">
      <c r="A4518" s="2">
        <v>2015</v>
      </c>
      <c r="B4518" s="4" t="s">
        <v>8</v>
      </c>
      <c r="C4518" s="4" t="s">
        <v>255</v>
      </c>
      <c r="D4518" s="4" t="s">
        <v>256</v>
      </c>
      <c r="E4518" s="52" t="s">
        <v>257</v>
      </c>
      <c r="F4518" s="4" t="s">
        <v>115</v>
      </c>
      <c r="I4518" s="7">
        <v>113492.34</v>
      </c>
      <c r="J4518" s="8">
        <v>113492.34</v>
      </c>
      <c r="K4518" s="16">
        <v>-5.8479532163742132E-3</v>
      </c>
      <c r="O4518" s="7">
        <v>680954.04</v>
      </c>
      <c r="P4518" s="8">
        <v>680954.04</v>
      </c>
      <c r="Q4518" s="16">
        <v>-5.8479532163742132E-3</v>
      </c>
      <c r="R4518" s="40"/>
      <c r="S4518" s="16"/>
      <c r="T4518" s="10">
        <v>31.81</v>
      </c>
      <c r="U4518" s="16">
        <v>0</v>
      </c>
      <c r="V4518" s="7"/>
      <c r="W4518" s="7"/>
      <c r="X4518" s="10">
        <v>6</v>
      </c>
      <c r="AA4518" s="7">
        <v>1246440</v>
      </c>
      <c r="AD4518" s="7">
        <v>47</v>
      </c>
      <c r="AE4518" s="7">
        <v>4488</v>
      </c>
      <c r="AF4518" s="7">
        <v>68</v>
      </c>
      <c r="AG4518" s="8">
        <v>4420</v>
      </c>
      <c r="AH4518" s="16">
        <v>-5.8479532163743242E-3</v>
      </c>
      <c r="AI4518" s="7">
        <v>3973</v>
      </c>
      <c r="AJ4518" s="7">
        <v>447</v>
      </c>
      <c r="AK4518" s="12">
        <v>0.88524955436720143</v>
      </c>
      <c r="AL4518" s="12">
        <v>0.95</v>
      </c>
      <c r="AN4518" s="12">
        <v>0.89886877828054301</v>
      </c>
      <c r="AO4518" s="12">
        <v>0.98484848484848486</v>
      </c>
      <c r="AP4518" s="12">
        <v>-4.0487253725019379E-2</v>
      </c>
      <c r="AQ4518" s="8">
        <v>986425</v>
      </c>
      <c r="AR4518" s="16">
        <v>5.8767400150052662E-2</v>
      </c>
      <c r="AS4518" s="7">
        <v>37939.423076923078</v>
      </c>
      <c r="AT4518" s="7">
        <v>223.17307692307693</v>
      </c>
      <c r="AU4518" s="7">
        <v>37.195512820512825</v>
      </c>
      <c r="AV4518" s="7">
        <v>149</v>
      </c>
      <c r="AW4518" s="16">
        <v>0.24963431423162968</v>
      </c>
      <c r="AX4518" s="16">
        <v>6.4995443680347265E-2</v>
      </c>
      <c r="AY4518" s="7">
        <v>17065152.5</v>
      </c>
      <c r="AZ4518" s="10">
        <v>17.3</v>
      </c>
      <c r="BA4518" s="16">
        <v>0</v>
      </c>
      <c r="BB4518" s="7">
        <v>1168479.298414306</v>
      </c>
      <c r="BC4518" s="16">
        <v>-3.7716037855950429E-2</v>
      </c>
      <c r="BD4518" s="13">
        <v>478938.85000000003</v>
      </c>
      <c r="BE4518" s="13">
        <v>0.48552991864561423</v>
      </c>
      <c r="BF4518" s="16">
        <v>3.0075736545631172E-3</v>
      </c>
      <c r="BG4518" s="44">
        <v>5.6049167692194653E-2</v>
      </c>
      <c r="BH4518" s="43">
        <v>26</v>
      </c>
      <c r="BI4518" s="2">
        <v>25.677</v>
      </c>
    </row>
    <row r="4519" spans="1:61" x14ac:dyDescent="0.2">
      <c r="A4519" s="2">
        <v>2015</v>
      </c>
      <c r="B4519" s="4" t="s">
        <v>9</v>
      </c>
      <c r="C4519" s="4" t="s">
        <v>255</v>
      </c>
      <c r="D4519" s="4" t="s">
        <v>256</v>
      </c>
      <c r="E4519" s="52" t="s">
        <v>257</v>
      </c>
      <c r="F4519" s="4" t="s">
        <v>115</v>
      </c>
      <c r="I4519" s="7">
        <v>100602.486</v>
      </c>
      <c r="J4519" s="8">
        <v>100602.486</v>
      </c>
      <c r="K4519" s="16">
        <v>-4.0176384125428677E-2</v>
      </c>
      <c r="O4519" s="7">
        <v>603614.91599999997</v>
      </c>
      <c r="P4519" s="8">
        <v>603614.91599999997</v>
      </c>
      <c r="Q4519" s="16">
        <v>-4.0176384125428788E-2</v>
      </c>
      <c r="R4519" s="40"/>
      <c r="S4519" s="16"/>
      <c r="T4519" s="10">
        <v>31.99</v>
      </c>
      <c r="U4519" s="16">
        <v>0</v>
      </c>
      <c r="V4519" s="7"/>
      <c r="W4519" s="7"/>
      <c r="X4519" s="10">
        <v>6</v>
      </c>
      <c r="AA4519" s="7">
        <v>1104876</v>
      </c>
      <c r="AD4519" s="7">
        <v>47</v>
      </c>
      <c r="AE4519" s="7">
        <v>3994</v>
      </c>
      <c r="AF4519" s="7">
        <v>76</v>
      </c>
      <c r="AG4519" s="8">
        <v>3918</v>
      </c>
      <c r="AH4519" s="16">
        <v>-4.0176384125428677E-2</v>
      </c>
      <c r="AI4519" s="7">
        <v>3333</v>
      </c>
      <c r="AJ4519" s="7">
        <v>585</v>
      </c>
      <c r="AK4519" s="12">
        <v>0.83450175262894344</v>
      </c>
      <c r="AL4519" s="12">
        <v>0.95</v>
      </c>
      <c r="AN4519" s="12">
        <v>0.85068912710566613</v>
      </c>
      <c r="AO4519" s="12">
        <v>0.98097145718577872</v>
      </c>
      <c r="AP4519" s="12">
        <v>-7.7685785698451748E-2</v>
      </c>
      <c r="AQ4519" s="8">
        <v>1040359</v>
      </c>
      <c r="AR4519" s="16">
        <v>0.12347114863361774</v>
      </c>
      <c r="AS4519" s="7">
        <v>46033.58407079646</v>
      </c>
      <c r="AT4519" s="7">
        <v>265.53318019397653</v>
      </c>
      <c r="AU4519" s="7">
        <v>44.255530032329425</v>
      </c>
      <c r="AV4519" s="7">
        <v>149</v>
      </c>
      <c r="AW4519" s="16">
        <v>0.29701698008274779</v>
      </c>
      <c r="AX4519" s="16">
        <v>0.17049750605472869</v>
      </c>
      <c r="AY4519" s="7">
        <v>17998210.699999999</v>
      </c>
      <c r="AZ4519" s="10">
        <v>17.3</v>
      </c>
      <c r="BA4519" s="16">
        <v>0</v>
      </c>
      <c r="BB4519" s="7">
        <v>1240010.0124734472</v>
      </c>
      <c r="BC4519" s="16">
        <v>-0.10105260842229524</v>
      </c>
      <c r="BD4519" s="13">
        <v>491361.85</v>
      </c>
      <c r="BE4519" s="13">
        <v>0.47230028288312015</v>
      </c>
      <c r="BF4519" s="16">
        <v>2.8759101697616793E-3</v>
      </c>
      <c r="BG4519" s="44">
        <v>5.4003576935366261E-2</v>
      </c>
      <c r="BH4519" s="43">
        <v>22.6</v>
      </c>
      <c r="BI4519" s="2">
        <v>25.677</v>
      </c>
    </row>
    <row r="4520" spans="1:61" x14ac:dyDescent="0.2">
      <c r="A4520" s="2">
        <v>2015</v>
      </c>
      <c r="B4520" s="4" t="s">
        <v>10</v>
      </c>
      <c r="C4520" s="4" t="s">
        <v>255</v>
      </c>
      <c r="D4520" s="4" t="s">
        <v>256</v>
      </c>
      <c r="E4520" s="52" t="s">
        <v>257</v>
      </c>
      <c r="F4520" s="4" t="s">
        <v>115</v>
      </c>
      <c r="I4520" s="7">
        <v>111104.379</v>
      </c>
      <c r="J4520" s="8">
        <v>111104.379</v>
      </c>
      <c r="K4520" s="16">
        <v>-3.4367328721267576E-2</v>
      </c>
      <c r="O4520" s="7">
        <v>666626.27399999998</v>
      </c>
      <c r="P4520" s="8">
        <v>666626.27399999998</v>
      </c>
      <c r="Q4520" s="16">
        <v>-3.4367328721267687E-2</v>
      </c>
      <c r="R4520" s="40"/>
      <c r="S4520" s="16"/>
      <c r="T4520" s="10">
        <v>32.340000000000003</v>
      </c>
      <c r="U4520" s="16">
        <v>0</v>
      </c>
      <c r="V4520" s="7"/>
      <c r="W4520" s="7"/>
      <c r="X4520" s="10">
        <v>6</v>
      </c>
      <c r="AA4520" s="7">
        <v>1220214</v>
      </c>
      <c r="AD4520" s="7">
        <v>47</v>
      </c>
      <c r="AE4520" s="7">
        <v>4749</v>
      </c>
      <c r="AF4520" s="7">
        <v>422</v>
      </c>
      <c r="AG4520" s="8">
        <v>4327</v>
      </c>
      <c r="AH4520" s="16">
        <v>-3.4367328721267576E-2</v>
      </c>
      <c r="AI4520" s="7">
        <v>3436</v>
      </c>
      <c r="AJ4520" s="7">
        <v>891</v>
      </c>
      <c r="AK4520" s="12">
        <v>0.72352074120867549</v>
      </c>
      <c r="AL4520" s="12">
        <v>0.95</v>
      </c>
      <c r="AN4520" s="12">
        <v>0.79408366073492032</v>
      </c>
      <c r="AO4520" s="12">
        <v>0.91113918719730469</v>
      </c>
      <c r="AP4520" s="12">
        <v>-0.16078092364311847</v>
      </c>
      <c r="AQ4520" s="8">
        <v>1381902</v>
      </c>
      <c r="AR4520" s="16">
        <v>0.54937902718556986</v>
      </c>
      <c r="AS4520" s="7">
        <v>55498.072289156618</v>
      </c>
      <c r="AT4520" s="7">
        <v>319.36722902703951</v>
      </c>
      <c r="AU4520" s="7">
        <v>53.227871504506588</v>
      </c>
      <c r="AV4520" s="7">
        <v>149</v>
      </c>
      <c r="AW4520" s="16">
        <v>0.35723403694299721</v>
      </c>
      <c r="AX4520" s="16">
        <v>0.60452216797285341</v>
      </c>
      <c r="AY4520" s="7">
        <v>23906904.600000001</v>
      </c>
      <c r="AZ4520" s="10">
        <v>17.3</v>
      </c>
      <c r="BA4520" s="16">
        <v>0</v>
      </c>
      <c r="BB4520" s="7">
        <v>1361200.1406545248</v>
      </c>
      <c r="BC4520" s="16">
        <v>-0.32521264209499207</v>
      </c>
      <c r="BD4520" s="13">
        <v>689264.85000000009</v>
      </c>
      <c r="BE4520" s="13">
        <v>0.49877983388112912</v>
      </c>
      <c r="BF4520" s="16">
        <v>2.9715678130781595E-3</v>
      </c>
      <c r="BG4520" s="44">
        <v>5.6419228771930549E-2</v>
      </c>
      <c r="BH4520" s="43">
        <v>24.900000000000002</v>
      </c>
      <c r="BI4520" s="2">
        <v>25.677</v>
      </c>
    </row>
    <row r="4521" spans="1:61" x14ac:dyDescent="0.2">
      <c r="A4521" s="2">
        <v>2015</v>
      </c>
      <c r="B4521" s="4" t="s">
        <v>0</v>
      </c>
      <c r="C4521" s="4" t="s">
        <v>255</v>
      </c>
      <c r="D4521" s="4" t="s">
        <v>256</v>
      </c>
      <c r="E4521" s="52" t="s">
        <v>257</v>
      </c>
      <c r="F4521" s="4" t="s">
        <v>115</v>
      </c>
      <c r="I4521" s="7">
        <v>113749.11</v>
      </c>
      <c r="J4521" s="8">
        <v>113749.11</v>
      </c>
      <c r="K4521" s="16">
        <v>-2.9572836801752489E-2</v>
      </c>
      <c r="O4521" s="7">
        <v>682494.66</v>
      </c>
      <c r="P4521" s="8">
        <v>682494.66</v>
      </c>
      <c r="Q4521" s="16">
        <v>-2.9572836801752489E-2</v>
      </c>
      <c r="R4521" s="40"/>
      <c r="S4521" s="16"/>
      <c r="T4521" s="10">
        <v>32.369999999999997</v>
      </c>
      <c r="U4521" s="16">
        <v>0</v>
      </c>
      <c r="V4521" s="7"/>
      <c r="W4521" s="7"/>
      <c r="X4521" s="10">
        <v>6</v>
      </c>
      <c r="AA4521" s="7">
        <v>1249260</v>
      </c>
      <c r="AD4521" s="7">
        <v>47</v>
      </c>
      <c r="AE4521" s="7">
        <v>4672</v>
      </c>
      <c r="AF4521" s="7">
        <v>242</v>
      </c>
      <c r="AG4521" s="8">
        <v>4430</v>
      </c>
      <c r="AH4521" s="16">
        <v>-2.9572836801752489E-2</v>
      </c>
      <c r="AI4521" s="7">
        <v>2918</v>
      </c>
      <c r="AJ4521" s="7">
        <v>1512</v>
      </c>
      <c r="AK4521" s="12">
        <v>0.62457191780821919</v>
      </c>
      <c r="AL4521" s="12">
        <v>0.95</v>
      </c>
      <c r="AN4521" s="12">
        <v>0.65869074492099322</v>
      </c>
      <c r="AO4521" s="12">
        <v>0.94820205479452058</v>
      </c>
      <c r="AP4521" s="12">
        <v>-0.29148839524874315</v>
      </c>
      <c r="AQ4521" s="8">
        <v>1504321</v>
      </c>
      <c r="AR4521" s="16">
        <v>0.25966823533352312</v>
      </c>
      <c r="AS4521" s="7">
        <v>61151.260162601626</v>
      </c>
      <c r="AT4521" s="7">
        <v>339.57584650112869</v>
      </c>
      <c r="AU4521" s="7">
        <v>56.59597441685478</v>
      </c>
      <c r="AV4521" s="7">
        <v>149</v>
      </c>
      <c r="AW4521" s="16">
        <v>0.37983875447553545</v>
      </c>
      <c r="AX4521" s="16">
        <v>0.29805541631998489</v>
      </c>
      <c r="AY4521" s="7">
        <v>26024753.300000001</v>
      </c>
      <c r="AZ4521" s="10">
        <v>17.3</v>
      </c>
      <c r="BA4521" s="16">
        <v>0</v>
      </c>
      <c r="BB4521" s="7">
        <v>1495392.1919837976</v>
      </c>
      <c r="BC4521" s="16">
        <v>-0.18409111504521727</v>
      </c>
      <c r="BD4521" s="13">
        <v>759098.99999999988</v>
      </c>
      <c r="BE4521" s="13">
        <v>0.5046123799375265</v>
      </c>
      <c r="BF4521" s="16">
        <v>2.9427735585453012E-3</v>
      </c>
      <c r="BG4521" s="44">
        <v>5.6529068171255178E-2</v>
      </c>
      <c r="BH4521" s="43">
        <v>24.6</v>
      </c>
      <c r="BI4521" s="2">
        <v>25.677</v>
      </c>
    </row>
    <row r="4522" spans="1:61" x14ac:dyDescent="0.2">
      <c r="A4522" s="2">
        <v>2015</v>
      </c>
      <c r="B4522" s="4" t="s">
        <v>1</v>
      </c>
      <c r="C4522" s="4" t="s">
        <v>255</v>
      </c>
      <c r="D4522" s="4" t="s">
        <v>256</v>
      </c>
      <c r="E4522" s="52" t="s">
        <v>257</v>
      </c>
      <c r="F4522" s="4" t="s">
        <v>115</v>
      </c>
      <c r="I4522" s="7">
        <v>113877.495</v>
      </c>
      <c r="J4522" s="8">
        <v>113877.495</v>
      </c>
      <c r="K4522" s="16">
        <v>-5.9185405176071293E-2</v>
      </c>
      <c r="O4522" s="7">
        <v>683264.97</v>
      </c>
      <c r="P4522" s="8">
        <v>683264.97</v>
      </c>
      <c r="Q4522" s="16">
        <v>-5.9185405176071182E-2</v>
      </c>
      <c r="R4522" s="40"/>
      <c r="S4522" s="16"/>
      <c r="T4522" s="10">
        <v>32.369999999999997</v>
      </c>
      <c r="U4522" s="16">
        <v>7.7833125778330459E-3</v>
      </c>
      <c r="V4522" s="7"/>
      <c r="W4522" s="7"/>
      <c r="X4522" s="10">
        <v>6</v>
      </c>
      <c r="AA4522" s="7">
        <v>1250670</v>
      </c>
      <c r="AD4522" s="7">
        <v>47</v>
      </c>
      <c r="AE4522" s="7">
        <v>4692</v>
      </c>
      <c r="AF4522" s="7">
        <v>257</v>
      </c>
      <c r="AG4522" s="8">
        <v>4435</v>
      </c>
      <c r="AH4522" s="16">
        <v>-5.9185405176071293E-2</v>
      </c>
      <c r="AI4522" s="7">
        <v>2660</v>
      </c>
      <c r="AJ4522" s="7">
        <v>1775</v>
      </c>
      <c r="AK4522" s="12">
        <v>0.56692242114237001</v>
      </c>
      <c r="AL4522" s="12">
        <v>0.95</v>
      </c>
      <c r="AN4522" s="12">
        <v>0.5997745208568207</v>
      </c>
      <c r="AO4522" s="12">
        <v>0.94522591645353793</v>
      </c>
      <c r="AP4522" s="12">
        <v>-0.32279351106130472</v>
      </c>
      <c r="AQ4522" s="8">
        <v>1555876</v>
      </c>
      <c r="AR4522" s="16">
        <v>0.3889158183874617</v>
      </c>
      <c r="AS4522" s="7">
        <v>63246.991869918696</v>
      </c>
      <c r="AT4522" s="7">
        <v>350.81758737316801</v>
      </c>
      <c r="AU4522" s="7">
        <v>58.469597895528004</v>
      </c>
      <c r="AV4522" s="7">
        <v>149</v>
      </c>
      <c r="AW4522" s="16">
        <v>0.39241340869481883</v>
      </c>
      <c r="AX4522" s="16">
        <v>0.4762906804686573</v>
      </c>
      <c r="AY4522" s="7">
        <v>26916654.800000001</v>
      </c>
      <c r="AZ4522" s="10">
        <v>17.3</v>
      </c>
      <c r="BA4522" s="16">
        <v>0</v>
      </c>
      <c r="BB4522" s="7">
        <v>1486389.3472506832</v>
      </c>
      <c r="BC4522" s="16">
        <v>-0.28148344111789003</v>
      </c>
      <c r="BD4522" s="13">
        <v>735344</v>
      </c>
      <c r="BE4522" s="13">
        <v>0.47262378235797714</v>
      </c>
      <c r="BF4522" s="16">
        <v>2.6991732629877575E-3</v>
      </c>
      <c r="BG4522" s="44">
        <v>5.2461292303027762E-2</v>
      </c>
      <c r="BH4522" s="43">
        <v>24.6</v>
      </c>
      <c r="BI4522" s="2">
        <v>25.677</v>
      </c>
    </row>
    <row r="4523" spans="1:61" x14ac:dyDescent="0.2">
      <c r="A4523" s="2">
        <v>2015</v>
      </c>
      <c r="B4523" s="4" t="s">
        <v>2</v>
      </c>
      <c r="C4523" s="4" t="s">
        <v>255</v>
      </c>
      <c r="D4523" s="4" t="s">
        <v>256</v>
      </c>
      <c r="E4523" s="52" t="s">
        <v>257</v>
      </c>
      <c r="F4523" s="4" t="s">
        <v>115</v>
      </c>
      <c r="I4523" s="7">
        <v>116958.735</v>
      </c>
      <c r="J4523" s="8">
        <v>116958.735</v>
      </c>
      <c r="K4523" s="16">
        <v>1.2672298799466519E-2</v>
      </c>
      <c r="O4523" s="7">
        <v>701752.41</v>
      </c>
      <c r="P4523" s="8">
        <v>701752.41</v>
      </c>
      <c r="Q4523" s="16">
        <v>1.2672298799466519E-2</v>
      </c>
      <c r="R4523" s="40"/>
      <c r="S4523" s="16"/>
      <c r="T4523" s="10">
        <v>32.369999999999997</v>
      </c>
      <c r="U4523" s="16">
        <v>5.5917986952469523E-3</v>
      </c>
      <c r="V4523" s="7"/>
      <c r="W4523" s="7"/>
      <c r="X4523" s="10">
        <v>6</v>
      </c>
      <c r="AA4523" s="7">
        <v>1284510</v>
      </c>
      <c r="AD4523" s="7">
        <v>47</v>
      </c>
      <c r="AE4523" s="7">
        <v>4838</v>
      </c>
      <c r="AF4523" s="7">
        <v>283</v>
      </c>
      <c r="AG4523" s="8">
        <v>4555</v>
      </c>
      <c r="AH4523" s="16">
        <v>1.2672298799466519E-2</v>
      </c>
      <c r="AI4523" s="7">
        <v>3677</v>
      </c>
      <c r="AJ4523" s="7">
        <v>878</v>
      </c>
      <c r="AK4523" s="12">
        <v>0.76002480363786684</v>
      </c>
      <c r="AL4523" s="12">
        <v>0.95</v>
      </c>
      <c r="AN4523" s="12">
        <v>0.80724478594950599</v>
      </c>
      <c r="AO4523" s="12">
        <v>0.9415047540305912</v>
      </c>
      <c r="AP4523" s="12">
        <v>-0.11374492379768664</v>
      </c>
      <c r="AQ4523" s="8">
        <v>1670849</v>
      </c>
      <c r="AR4523" s="16">
        <v>0.61563780914798594</v>
      </c>
      <c r="AS4523" s="7">
        <v>67102.369477911634</v>
      </c>
      <c r="AT4523" s="7">
        <v>366.81646542261251</v>
      </c>
      <c r="AU4523" s="7">
        <v>61.136077570435418</v>
      </c>
      <c r="AV4523" s="7">
        <v>149</v>
      </c>
      <c r="AW4523" s="16">
        <v>0.41030924543916386</v>
      </c>
      <c r="AX4523" s="16">
        <v>0.59542016806753906</v>
      </c>
      <c r="AY4523" s="7">
        <v>28905687.700000003</v>
      </c>
      <c r="AZ4523" s="10">
        <v>17.3</v>
      </c>
      <c r="BA4523" s="16">
        <v>0</v>
      </c>
      <c r="BB4523" s="7">
        <v>1645110.5176832029</v>
      </c>
      <c r="BC4523" s="16">
        <v>-0.3059909367841202</v>
      </c>
      <c r="BD4523" s="13">
        <v>779363.79999999993</v>
      </c>
      <c r="BE4523" s="13">
        <v>0.46644777595102843</v>
      </c>
      <c r="BF4523" s="16">
        <v>2.6098802263874797E-3</v>
      </c>
      <c r="BG4523" s="44">
        <v>5.1232406744496389E-2</v>
      </c>
      <c r="BH4523" s="43">
        <v>24.900000000000002</v>
      </c>
      <c r="BI4523" s="2">
        <v>25.677</v>
      </c>
    </row>
    <row r="4524" spans="1:61" x14ac:dyDescent="0.2">
      <c r="A4524" s="2">
        <v>2015</v>
      </c>
      <c r="B4524" s="4" t="s">
        <v>3</v>
      </c>
      <c r="C4524" s="4" t="s">
        <v>255</v>
      </c>
      <c r="D4524" s="4" t="s">
        <v>256</v>
      </c>
      <c r="E4524" s="52" t="s">
        <v>257</v>
      </c>
      <c r="F4524" s="4" t="s">
        <v>115</v>
      </c>
      <c r="I4524" s="7">
        <v>120553.515</v>
      </c>
      <c r="J4524" s="8">
        <v>120553.515</v>
      </c>
      <c r="K4524" s="16">
        <v>-2.3705552089831605E-2</v>
      </c>
      <c r="O4524" s="7">
        <v>723321.09</v>
      </c>
      <c r="P4524" s="8">
        <v>723321.09</v>
      </c>
      <c r="Q4524" s="16">
        <v>-2.3705552089831716E-2</v>
      </c>
      <c r="R4524" s="40"/>
      <c r="S4524" s="16"/>
      <c r="T4524" s="10">
        <v>32.369999999999997</v>
      </c>
      <c r="U4524" s="16">
        <v>5.2795031055898889E-3</v>
      </c>
      <c r="V4524" s="7"/>
      <c r="W4524" s="7"/>
      <c r="X4524" s="10">
        <v>6</v>
      </c>
      <c r="AA4524" s="7">
        <v>1323990</v>
      </c>
      <c r="AD4524" s="7">
        <v>47</v>
      </c>
      <c r="AE4524" s="7">
        <v>4966</v>
      </c>
      <c r="AF4524" s="7">
        <v>271</v>
      </c>
      <c r="AG4524" s="8">
        <v>4695</v>
      </c>
      <c r="AH4524" s="16">
        <v>-2.3705552089831605E-2</v>
      </c>
      <c r="AI4524" s="7">
        <v>3975</v>
      </c>
      <c r="AJ4524" s="7">
        <v>720</v>
      </c>
      <c r="AK4524" s="12">
        <v>0.80044301248489735</v>
      </c>
      <c r="AL4524" s="12">
        <v>0.95</v>
      </c>
      <c r="AN4524" s="12">
        <v>0.84664536741214058</v>
      </c>
      <c r="AO4524" s="12">
        <v>0.94542891663310513</v>
      </c>
      <c r="AP4524" s="12">
        <v>-8.3816928018680459E-2</v>
      </c>
      <c r="AQ4524" s="8">
        <v>1682505</v>
      </c>
      <c r="AR4524" s="16">
        <v>0.74558521283626411</v>
      </c>
      <c r="AS4524" s="7">
        <v>63973.574144486687</v>
      </c>
      <c r="AT4524" s="7">
        <v>358.36102236421726</v>
      </c>
      <c r="AU4524" s="7">
        <v>59.726837060702877</v>
      </c>
      <c r="AV4524" s="7">
        <v>149</v>
      </c>
      <c r="AW4524" s="16">
        <v>0.4008512554409589</v>
      </c>
      <c r="AX4524" s="16">
        <v>0.787970029505771</v>
      </c>
      <c r="AY4524" s="7">
        <v>29107336.5</v>
      </c>
      <c r="AZ4524" s="10">
        <v>17.3</v>
      </c>
      <c r="BA4524" s="16">
        <v>0</v>
      </c>
      <c r="BB4524" s="7">
        <v>1660163.949230745</v>
      </c>
      <c r="BC4524" s="16">
        <v>-0.40657986766216092</v>
      </c>
      <c r="BD4524" s="13">
        <v>800492.9</v>
      </c>
      <c r="BE4524" s="13">
        <v>0.47577445535080137</v>
      </c>
      <c r="BF4524" s="16">
        <v>2.6091537221301303E-3</v>
      </c>
      <c r="BG4524" s="44">
        <v>5.1681930487229577E-2</v>
      </c>
      <c r="BH4524" s="43">
        <v>26.3</v>
      </c>
      <c r="BI4524" s="2">
        <v>25.677</v>
      </c>
    </row>
    <row r="4525" spans="1:61" x14ac:dyDescent="0.2">
      <c r="A4525" s="2">
        <v>2015</v>
      </c>
      <c r="B4525" s="4" t="s">
        <v>4</v>
      </c>
      <c r="C4525" s="4" t="s">
        <v>255</v>
      </c>
      <c r="D4525" s="4" t="s">
        <v>256</v>
      </c>
      <c r="E4525" s="52" t="s">
        <v>257</v>
      </c>
      <c r="F4525" s="4" t="s">
        <v>115</v>
      </c>
      <c r="I4525" s="7">
        <v>122222.52</v>
      </c>
      <c r="J4525" s="8">
        <v>122222.52</v>
      </c>
      <c r="K4525" s="16">
        <v>6.25E-2</v>
      </c>
      <c r="O4525" s="7">
        <v>733335.12</v>
      </c>
      <c r="P4525" s="8">
        <v>733335.12</v>
      </c>
      <c r="Q4525" s="16">
        <v>6.25E-2</v>
      </c>
      <c r="R4525" s="40"/>
      <c r="S4525" s="16"/>
      <c r="T4525" s="10">
        <v>32.369999999999997</v>
      </c>
      <c r="U4525" s="16">
        <v>5.2795031055898889E-3</v>
      </c>
      <c r="V4525" s="7"/>
      <c r="W4525" s="7"/>
      <c r="X4525" s="10">
        <v>6</v>
      </c>
      <c r="AA4525" s="7">
        <v>1342320</v>
      </c>
      <c r="AD4525" s="7">
        <v>47</v>
      </c>
      <c r="AE4525" s="7">
        <v>4801</v>
      </c>
      <c r="AF4525" s="7">
        <v>41</v>
      </c>
      <c r="AG4525" s="8">
        <v>4760</v>
      </c>
      <c r="AH4525" s="16">
        <v>6.25E-2</v>
      </c>
      <c r="AI4525" s="7">
        <v>4089</v>
      </c>
      <c r="AJ4525" s="7">
        <v>671</v>
      </c>
      <c r="AK4525" s="12">
        <v>0.85169756300770671</v>
      </c>
      <c r="AL4525" s="12">
        <v>0.95</v>
      </c>
      <c r="AN4525" s="12">
        <v>0.8590336134453781</v>
      </c>
      <c r="AO4525" s="12">
        <v>0.9914601124765674</v>
      </c>
      <c r="AP4525" s="12">
        <v>-7.5331430025157631E-2</v>
      </c>
      <c r="AQ4525" s="8">
        <v>1693648</v>
      </c>
      <c r="AR4525" s="16">
        <v>0.72901147162923263</v>
      </c>
      <c r="AS4525" s="7">
        <v>66942.608695652176</v>
      </c>
      <c r="AT4525" s="7">
        <v>355.80840336134452</v>
      </c>
      <c r="AU4525" s="7">
        <v>59.301400560224089</v>
      </c>
      <c r="AV4525" s="7">
        <v>149</v>
      </c>
      <c r="AW4525" s="16">
        <v>0.39799597691425564</v>
      </c>
      <c r="AX4525" s="16">
        <v>0.62730491447457193</v>
      </c>
      <c r="AY4525" s="7">
        <v>29300110.400000002</v>
      </c>
      <c r="AZ4525" s="10">
        <v>17.3</v>
      </c>
      <c r="BA4525" s="16">
        <v>0</v>
      </c>
      <c r="BB4525" s="7">
        <v>1600058.4686481811</v>
      </c>
      <c r="BC4525" s="16">
        <v>-0.30815764992924277</v>
      </c>
      <c r="BD4525" s="13">
        <v>776009</v>
      </c>
      <c r="BE4525" s="13">
        <v>0.45818788792004006</v>
      </c>
      <c r="BF4525" s="16">
        <v>2.4637393045621745E-3</v>
      </c>
      <c r="BG4525" s="44">
        <v>4.9211160114496832E-2</v>
      </c>
      <c r="BH4525" s="43">
        <v>25.3</v>
      </c>
      <c r="BI4525" s="2">
        <v>25.677</v>
      </c>
    </row>
    <row r="4526" spans="1:61" x14ac:dyDescent="0.2">
      <c r="A4526" s="2">
        <v>2015</v>
      </c>
      <c r="B4526" s="4" t="s">
        <v>11</v>
      </c>
      <c r="C4526" s="4" t="s">
        <v>255</v>
      </c>
      <c r="D4526" s="4" t="s">
        <v>256</v>
      </c>
      <c r="E4526" s="52" t="s">
        <v>257</v>
      </c>
      <c r="F4526" s="4" t="s">
        <v>115</v>
      </c>
      <c r="I4526" s="7">
        <v>123146.89199999999</v>
      </c>
      <c r="J4526" s="8">
        <v>123146.89199999999</v>
      </c>
      <c r="K4526" s="16">
        <v>1.0961214165261302E-2</v>
      </c>
      <c r="O4526" s="7">
        <v>738881.35199999996</v>
      </c>
      <c r="P4526" s="8">
        <v>738881.35199999996</v>
      </c>
      <c r="Q4526" s="16">
        <v>1.0961214165261302E-2</v>
      </c>
      <c r="R4526" s="40"/>
      <c r="S4526" s="16"/>
      <c r="T4526" s="10">
        <v>32.369999999999997</v>
      </c>
      <c r="U4526" s="16">
        <v>5.2795031055898889E-3</v>
      </c>
      <c r="V4526" s="7"/>
      <c r="W4526" s="7"/>
      <c r="X4526" s="10">
        <v>6</v>
      </c>
      <c r="AA4526" s="7">
        <v>1352472</v>
      </c>
      <c r="AD4526" s="7">
        <v>47</v>
      </c>
      <c r="AE4526" s="7">
        <v>4890</v>
      </c>
      <c r="AF4526" s="7">
        <v>94</v>
      </c>
      <c r="AG4526" s="8">
        <v>4796</v>
      </c>
      <c r="AH4526" s="16">
        <v>1.0961214165261302E-2</v>
      </c>
      <c r="AI4526" s="7">
        <v>3977</v>
      </c>
      <c r="AJ4526" s="7">
        <v>819</v>
      </c>
      <c r="AK4526" s="12">
        <v>0.81329243353783232</v>
      </c>
      <c r="AL4526" s="12">
        <v>0.95</v>
      </c>
      <c r="AN4526" s="12">
        <v>0.82923269391159304</v>
      </c>
      <c r="AO4526" s="12">
        <v>0.98077709611451946</v>
      </c>
      <c r="AP4526" s="12">
        <v>-5.5264193103602977E-2</v>
      </c>
      <c r="AQ4526" s="8">
        <v>1843400</v>
      </c>
      <c r="AR4526" s="16">
        <v>0.52998298543387135</v>
      </c>
      <c r="AS4526" s="7">
        <v>70900</v>
      </c>
      <c r="AT4526" s="7">
        <v>384.36196830692245</v>
      </c>
      <c r="AU4526" s="7">
        <v>64.060328051153746</v>
      </c>
      <c r="AV4526" s="7">
        <v>149</v>
      </c>
      <c r="AW4526" s="16">
        <v>0.4299350875916359</v>
      </c>
      <c r="AX4526" s="16">
        <v>0.51339434589205291</v>
      </c>
      <c r="AY4526" s="7">
        <v>31890820</v>
      </c>
      <c r="AZ4526" s="10">
        <v>17.3</v>
      </c>
      <c r="BA4526" s="16">
        <v>0</v>
      </c>
      <c r="BB4526" s="7">
        <v>1712451.3143307918</v>
      </c>
      <c r="BC4526" s="16">
        <v>-0.25950339911277553</v>
      </c>
      <c r="BD4526" s="13">
        <v>857540.80000000016</v>
      </c>
      <c r="BE4526" s="13">
        <v>0.46519518281436484</v>
      </c>
      <c r="BF4526" s="16">
        <v>2.453600989206709E-3</v>
      </c>
      <c r="BG4526" s="44">
        <v>4.9297903294859016E-2</v>
      </c>
      <c r="BH4526" s="43">
        <v>26</v>
      </c>
      <c r="BI4526" s="2">
        <v>25.677</v>
      </c>
    </row>
    <row r="4527" spans="1:61" x14ac:dyDescent="0.2">
      <c r="A4527" s="2">
        <v>2015</v>
      </c>
      <c r="B4527" s="4" t="s">
        <v>5</v>
      </c>
      <c r="C4527" s="4" t="s">
        <v>255</v>
      </c>
      <c r="D4527" s="4" t="s">
        <v>256</v>
      </c>
      <c r="E4527" s="52" t="s">
        <v>257</v>
      </c>
      <c r="F4527" s="4" t="s">
        <v>115</v>
      </c>
      <c r="I4527" s="7">
        <v>124173.97199999999</v>
      </c>
      <c r="J4527" s="8">
        <v>124173.97199999999</v>
      </c>
      <c r="K4527" s="16">
        <v>6.7078552515445589E-2</v>
      </c>
      <c r="O4527" s="7">
        <v>745043.83199999994</v>
      </c>
      <c r="P4527" s="8">
        <v>745043.83199999994</v>
      </c>
      <c r="Q4527" s="16">
        <v>6.7078552515445589E-2</v>
      </c>
      <c r="R4527" s="40"/>
      <c r="S4527" s="16"/>
      <c r="T4527" s="10">
        <v>32.369999999999997</v>
      </c>
      <c r="U4527" s="16">
        <v>5.2795031055898889E-3</v>
      </c>
      <c r="V4527" s="7"/>
      <c r="W4527" s="7"/>
      <c r="X4527" s="10">
        <v>6</v>
      </c>
      <c r="AA4527" s="7">
        <v>1363752</v>
      </c>
      <c r="AD4527" s="7">
        <v>47</v>
      </c>
      <c r="AE4527" s="7">
        <v>4909</v>
      </c>
      <c r="AF4527" s="7">
        <v>73</v>
      </c>
      <c r="AG4527" s="8">
        <v>4836</v>
      </c>
      <c r="AH4527" s="16">
        <v>6.7078552515445811E-2</v>
      </c>
      <c r="AI4527" s="7">
        <v>3846</v>
      </c>
      <c r="AJ4527" s="7">
        <v>990</v>
      </c>
      <c r="AK4527" s="12">
        <v>0.78345895294357304</v>
      </c>
      <c r="AL4527" s="12">
        <v>0.95</v>
      </c>
      <c r="AN4527" s="12">
        <v>0.79528535980148884</v>
      </c>
      <c r="AO4527" s="12">
        <v>0.98512935424730086</v>
      </c>
      <c r="AP4527" s="12">
        <v>2.9192818566632583E-2</v>
      </c>
      <c r="AQ4527" s="8">
        <v>1826806</v>
      </c>
      <c r="AR4527" s="16">
        <v>0.54113114335054036</v>
      </c>
      <c r="AS4527" s="7">
        <v>70261.769230769234</v>
      </c>
      <c r="AT4527" s="7">
        <v>377.75144747725392</v>
      </c>
      <c r="AU4527" s="7">
        <v>62.958574579542322</v>
      </c>
      <c r="AV4527" s="7">
        <v>149</v>
      </c>
      <c r="AW4527" s="16">
        <v>0.42254076899021692</v>
      </c>
      <c r="AX4527" s="16">
        <v>0.44425275882230153</v>
      </c>
      <c r="AY4527" s="7">
        <v>31603743.800000001</v>
      </c>
      <c r="AZ4527" s="10">
        <v>17.3</v>
      </c>
      <c r="BA4527" s="16">
        <v>0</v>
      </c>
      <c r="BB4527" s="7">
        <v>1692855.8568742718</v>
      </c>
      <c r="BC4527" s="16">
        <v>-0.20526343674083936</v>
      </c>
      <c r="BD4527" s="13">
        <v>844752.74999999988</v>
      </c>
      <c r="BE4527" s="13">
        <v>0.4624206128072712</v>
      </c>
      <c r="BF4527" s="16">
        <v>2.3932178200685326E-3</v>
      </c>
      <c r="BG4527" s="44">
        <v>4.8358313176399069E-2</v>
      </c>
      <c r="BH4527" s="43">
        <v>26</v>
      </c>
      <c r="BI4527" s="2">
        <v>25.677</v>
      </c>
    </row>
    <row r="4528" spans="1:61" x14ac:dyDescent="0.2">
      <c r="A4528" s="2">
        <v>2015</v>
      </c>
      <c r="B4528" s="4" t="s">
        <v>6</v>
      </c>
      <c r="C4528" s="4" t="s">
        <v>255</v>
      </c>
      <c r="D4528" s="4" t="s">
        <v>256</v>
      </c>
      <c r="E4528" s="52" t="s">
        <v>257</v>
      </c>
      <c r="F4528" s="4" t="s">
        <v>115</v>
      </c>
      <c r="I4528" s="7">
        <v>118114.2</v>
      </c>
      <c r="J4528" s="8">
        <v>118114.2</v>
      </c>
      <c r="K4528" s="16">
        <v>5.1668952903520804E-2</v>
      </c>
      <c r="O4528" s="7">
        <v>708685.2</v>
      </c>
      <c r="P4528" s="8">
        <v>708685.2</v>
      </c>
      <c r="Q4528" s="16">
        <v>5.1668952903520582E-2</v>
      </c>
      <c r="R4528" s="40"/>
      <c r="S4528" s="16"/>
      <c r="T4528" s="10">
        <v>32.369999999999997</v>
      </c>
      <c r="U4528" s="16">
        <v>5.2795031055898889E-3</v>
      </c>
      <c r="V4528" s="7"/>
      <c r="W4528" s="7"/>
      <c r="X4528" s="10">
        <v>6</v>
      </c>
      <c r="AA4528" s="7">
        <v>1297200</v>
      </c>
      <c r="AD4528" s="7">
        <v>47</v>
      </c>
      <c r="AE4528" s="7">
        <v>4673</v>
      </c>
      <c r="AF4528" s="7">
        <v>73</v>
      </c>
      <c r="AG4528" s="8">
        <v>4600</v>
      </c>
      <c r="AH4528" s="16">
        <v>5.1668952903520804E-2</v>
      </c>
      <c r="AI4528" s="7">
        <v>3968</v>
      </c>
      <c r="AJ4528" s="7">
        <v>632</v>
      </c>
      <c r="AK4528" s="12">
        <v>0.84913331906698053</v>
      </c>
      <c r="AL4528" s="12">
        <v>0.95</v>
      </c>
      <c r="AN4528" s="12">
        <v>0.86260869565217391</v>
      </c>
      <c r="AO4528" s="12">
        <v>0.98437834367643917</v>
      </c>
      <c r="AP4528" s="12">
        <v>0.20275755013790531</v>
      </c>
      <c r="AQ4528" s="8">
        <v>1769528</v>
      </c>
      <c r="AR4528" s="16">
        <v>0.58591830790257893</v>
      </c>
      <c r="AS4528" s="7">
        <v>71932.0325203252</v>
      </c>
      <c r="AT4528" s="7">
        <v>384.68</v>
      </c>
      <c r="AU4528" s="7">
        <v>64.11333333333333</v>
      </c>
      <c r="AV4528" s="7">
        <v>149</v>
      </c>
      <c r="AW4528" s="16">
        <v>0.43029082774049215</v>
      </c>
      <c r="AX4528" s="16">
        <v>0.50800145190562618</v>
      </c>
      <c r="AY4528" s="7">
        <v>30612834.400000002</v>
      </c>
      <c r="AZ4528" s="10">
        <v>17.3</v>
      </c>
      <c r="BA4528" s="16">
        <v>0</v>
      </c>
      <c r="BB4528" s="7">
        <v>1678434.7500290985</v>
      </c>
      <c r="BC4528" s="16">
        <v>-0.2228632300477594</v>
      </c>
      <c r="BD4528" s="13">
        <v>823775.20000000007</v>
      </c>
      <c r="BE4528" s="13">
        <v>0.46553385987675816</v>
      </c>
      <c r="BF4528" s="16">
        <v>2.3649690588493067E-3</v>
      </c>
      <c r="BG4528" s="44">
        <v>4.7990837873670873E-2</v>
      </c>
      <c r="BH4528" s="43">
        <v>24.6</v>
      </c>
      <c r="BI4528" s="2">
        <v>25.677</v>
      </c>
    </row>
    <row r="4529" spans="1:62" x14ac:dyDescent="0.2">
      <c r="A4529" s="2">
        <v>2015</v>
      </c>
      <c r="B4529" s="4" t="s">
        <v>7</v>
      </c>
      <c r="C4529" s="4" t="s">
        <v>255</v>
      </c>
      <c r="D4529" s="4" t="s">
        <v>256</v>
      </c>
      <c r="E4529" s="52" t="s">
        <v>257</v>
      </c>
      <c r="F4529" s="4" t="s">
        <v>115</v>
      </c>
      <c r="I4529" s="7">
        <v>112567.96799999999</v>
      </c>
      <c r="J4529" s="8">
        <v>112567.96799999999</v>
      </c>
      <c r="K4529" s="16">
        <v>3.8928326081977271E-3</v>
      </c>
      <c r="O4529" s="7">
        <v>675407.80799999996</v>
      </c>
      <c r="P4529" s="8">
        <v>675407.80799999996</v>
      </c>
      <c r="Q4529" s="16">
        <v>3.8928326081979492E-3</v>
      </c>
      <c r="R4529" s="40"/>
      <c r="S4529" s="16"/>
      <c r="T4529" s="10">
        <v>32.369999999999997</v>
      </c>
      <c r="U4529" s="16">
        <v>5.2795031055898889E-3</v>
      </c>
      <c r="V4529" s="7"/>
      <c r="W4529" s="7"/>
      <c r="X4529" s="10">
        <v>6</v>
      </c>
      <c r="AA4529" s="7">
        <v>1236288</v>
      </c>
      <c r="AD4529" s="7">
        <v>47</v>
      </c>
      <c r="AE4529" s="7">
        <v>4538</v>
      </c>
      <c r="AF4529" s="7">
        <v>154</v>
      </c>
      <c r="AG4529" s="8">
        <v>4384</v>
      </c>
      <c r="AH4529" s="16">
        <v>3.8928326081979492E-3</v>
      </c>
      <c r="AI4529" s="7">
        <v>3911</v>
      </c>
      <c r="AJ4529" s="7">
        <v>473</v>
      </c>
      <c r="AK4529" s="12">
        <v>0.86183340678713094</v>
      </c>
      <c r="AL4529" s="12">
        <v>0.95</v>
      </c>
      <c r="AN4529" s="12">
        <v>0.89210766423357668</v>
      </c>
      <c r="AO4529" s="12">
        <v>0.96606434552666376</v>
      </c>
      <c r="AP4529" s="12">
        <v>6.9990159216706704E-2</v>
      </c>
      <c r="AQ4529" s="8">
        <v>1572745</v>
      </c>
      <c r="AR4529" s="16">
        <v>0.51589879518072279</v>
      </c>
      <c r="AS4529" s="7">
        <v>63162.44979919678</v>
      </c>
      <c r="AT4529" s="7">
        <v>358.74657846715331</v>
      </c>
      <c r="AU4529" s="7">
        <v>59.791096411192221</v>
      </c>
      <c r="AV4529" s="7">
        <v>149</v>
      </c>
      <c r="AW4529" s="16">
        <v>0.40128252624961225</v>
      </c>
      <c r="AX4529" s="16">
        <v>0.51002053799138181</v>
      </c>
      <c r="AY4529" s="7">
        <v>27208488.5</v>
      </c>
      <c r="AZ4529" s="10">
        <v>17.3</v>
      </c>
      <c r="BA4529" s="16">
        <v>0</v>
      </c>
      <c r="BB4529" s="7">
        <v>1653046.5418684504</v>
      </c>
      <c r="BC4529" s="16">
        <v>-0.24670473624182163</v>
      </c>
      <c r="BD4529" s="13">
        <v>712846.29999999981</v>
      </c>
      <c r="BE4529" s="13">
        <v>0.4532497639477473</v>
      </c>
      <c r="BF4529" s="16">
        <v>2.260935518274962E-3</v>
      </c>
      <c r="BG4529" s="44">
        <v>3.9275334593631465E-2</v>
      </c>
      <c r="BH4529" s="43">
        <v>24.900000000000002</v>
      </c>
      <c r="BI4529" s="2">
        <v>25.677</v>
      </c>
    </row>
    <row r="4530" spans="1:62" x14ac:dyDescent="0.2">
      <c r="A4530" s="2">
        <v>2016</v>
      </c>
      <c r="B4530" s="4" t="s">
        <v>8</v>
      </c>
      <c r="C4530" s="4" t="s">
        <v>255</v>
      </c>
      <c r="D4530" s="4" t="s">
        <v>256</v>
      </c>
      <c r="E4530" s="52" t="s">
        <v>257</v>
      </c>
      <c r="F4530" s="4" t="s">
        <v>115</v>
      </c>
      <c r="I4530" s="7">
        <v>108151.524</v>
      </c>
      <c r="J4530" s="8">
        <v>108151.524</v>
      </c>
      <c r="K4530" s="16">
        <v>-4.7058823529411709E-2</v>
      </c>
      <c r="O4530" s="7">
        <v>648909.14400000009</v>
      </c>
      <c r="P4530" s="8">
        <v>648909.14400000009</v>
      </c>
      <c r="Q4530" s="16">
        <v>-4.7058823529411709E-2</v>
      </c>
      <c r="R4530" s="40"/>
      <c r="S4530" s="16"/>
      <c r="T4530" s="10">
        <v>31.81</v>
      </c>
      <c r="U4530" s="16">
        <v>0</v>
      </c>
      <c r="V4530" s="7"/>
      <c r="W4530" s="7"/>
      <c r="X4530" s="10">
        <v>6</v>
      </c>
      <c r="AA4530" s="7">
        <v>1187784</v>
      </c>
      <c r="AD4530" s="7">
        <v>47</v>
      </c>
      <c r="AE4530" s="7">
        <v>4451</v>
      </c>
      <c r="AF4530" s="7">
        <v>239</v>
      </c>
      <c r="AG4530" s="8">
        <v>4212</v>
      </c>
      <c r="AH4530" s="16">
        <v>-4.705882352941182E-2</v>
      </c>
      <c r="AI4530" s="7">
        <v>3480</v>
      </c>
      <c r="AJ4530" s="7">
        <v>732</v>
      </c>
      <c r="AK4530" s="12">
        <v>0.7818467760053921</v>
      </c>
      <c r="AL4530" s="12">
        <v>0.95</v>
      </c>
      <c r="AN4530" s="12">
        <v>0.8262108262108262</v>
      </c>
      <c r="AO4530" s="12">
        <v>0.94630420130307791</v>
      </c>
      <c r="AP4530" s="12">
        <v>-8.0832657474993241E-2</v>
      </c>
      <c r="AQ4530" s="8">
        <v>1389914</v>
      </c>
      <c r="AR4530" s="16">
        <v>0.40904174164280094</v>
      </c>
      <c r="AS4530" s="7">
        <v>54937.312252964424</v>
      </c>
      <c r="AT4530" s="7">
        <v>329.98907882241218</v>
      </c>
      <c r="AU4530" s="7">
        <v>54.998179803735361</v>
      </c>
      <c r="AV4530" s="7">
        <v>149</v>
      </c>
      <c r="AW4530" s="16">
        <v>0.36911530069621046</v>
      </c>
      <c r="AX4530" s="16">
        <v>0.47862404987207507</v>
      </c>
      <c r="AY4530" s="7">
        <v>24045512.199999999</v>
      </c>
      <c r="AZ4530" s="10">
        <v>17.3</v>
      </c>
      <c r="BA4530" s="16">
        <v>0</v>
      </c>
      <c r="BB4530" s="7">
        <v>1646436.1057112522</v>
      </c>
      <c r="BC4530" s="16">
        <v>-0.25680705538941923</v>
      </c>
      <c r="BD4530" s="13">
        <v>643802.64999999991</v>
      </c>
      <c r="BE4530" s="13">
        <v>0.46319603227250022</v>
      </c>
      <c r="BF4530" s="16">
        <v>2.2695188752131727E-3</v>
      </c>
      <c r="BG4530" s="44">
        <v>3.3339045760427552E-2</v>
      </c>
      <c r="BH4530" s="43">
        <v>25.3</v>
      </c>
      <c r="BI4530" s="2">
        <v>25.677</v>
      </c>
    </row>
    <row r="4531" spans="1:62" x14ac:dyDescent="0.2">
      <c r="A4531" s="2">
        <v>2016</v>
      </c>
      <c r="B4531" s="4" t="s">
        <v>9</v>
      </c>
      <c r="C4531" s="4" t="s">
        <v>255</v>
      </c>
      <c r="D4531" s="4" t="s">
        <v>256</v>
      </c>
      <c r="E4531" s="52" t="s">
        <v>257</v>
      </c>
      <c r="F4531" s="4" t="s">
        <v>115</v>
      </c>
      <c r="I4531" s="7">
        <v>105095.961</v>
      </c>
      <c r="J4531" s="8">
        <v>105095.961</v>
      </c>
      <c r="K4531" s="16">
        <v>4.4665645737621107E-2</v>
      </c>
      <c r="O4531" s="7">
        <v>630575.76599999995</v>
      </c>
      <c r="P4531" s="8">
        <v>630575.76599999995</v>
      </c>
      <c r="Q4531" s="16">
        <v>4.4665645737621107E-2</v>
      </c>
      <c r="R4531" s="40"/>
      <c r="S4531" s="16"/>
      <c r="T4531" s="10">
        <v>31.81</v>
      </c>
      <c r="U4531" s="16">
        <v>-5.6267583619881156E-3</v>
      </c>
      <c r="V4531" s="7"/>
      <c r="W4531" s="7"/>
      <c r="X4531" s="10">
        <v>6</v>
      </c>
      <c r="AA4531" s="7">
        <v>1154226</v>
      </c>
      <c r="AD4531" s="7">
        <v>47</v>
      </c>
      <c r="AE4531" s="7">
        <v>4179</v>
      </c>
      <c r="AF4531" s="7">
        <v>86</v>
      </c>
      <c r="AG4531" s="8">
        <v>4093</v>
      </c>
      <c r="AH4531" s="16">
        <v>4.4665645737621329E-2</v>
      </c>
      <c r="AI4531" s="7">
        <v>3409</v>
      </c>
      <c r="AJ4531" s="7">
        <v>684</v>
      </c>
      <c r="AK4531" s="12">
        <v>0.81574539363484089</v>
      </c>
      <c r="AL4531" s="12">
        <v>0.95</v>
      </c>
      <c r="AN4531" s="12">
        <v>0.83288541412167116</v>
      </c>
      <c r="AO4531" s="12">
        <v>0.97942091409428089</v>
      </c>
      <c r="AP4531" s="12">
        <v>-2.0928577099097567E-2</v>
      </c>
      <c r="AQ4531" s="8">
        <v>1453970</v>
      </c>
      <c r="AR4531" s="16">
        <v>0.3975656480118881</v>
      </c>
      <c r="AS4531" s="7">
        <v>61608.898305084746</v>
      </c>
      <c r="AT4531" s="7">
        <v>355.23332518934768</v>
      </c>
      <c r="AU4531" s="7">
        <v>59.205554198224611</v>
      </c>
      <c r="AV4531" s="7">
        <v>149</v>
      </c>
      <c r="AW4531" s="16">
        <v>0.39735271273976247</v>
      </c>
      <c r="AX4531" s="16">
        <v>0.33781143633290434</v>
      </c>
      <c r="AY4531" s="7">
        <v>25153681</v>
      </c>
      <c r="AZ4531" s="10">
        <v>17.3</v>
      </c>
      <c r="BA4531" s="16">
        <v>0</v>
      </c>
      <c r="BB4531" s="7">
        <v>1732995.3966236829</v>
      </c>
      <c r="BC4531" s="16">
        <v>-0.16262812256503648</v>
      </c>
      <c r="BD4531" s="13">
        <v>683850.15000000014</v>
      </c>
      <c r="BE4531" s="13">
        <v>0.47033305363934619</v>
      </c>
      <c r="BF4531" s="16">
        <v>2.264278417233092E-3</v>
      </c>
      <c r="BG4531" s="44">
        <v>3.1301829559624274E-2</v>
      </c>
      <c r="BH4531" s="43">
        <v>23.6</v>
      </c>
      <c r="BI4531" s="2">
        <v>25.677</v>
      </c>
    </row>
    <row r="4532" spans="1:62" x14ac:dyDescent="0.2">
      <c r="A4532" s="2">
        <v>2016</v>
      </c>
      <c r="B4532" s="4" t="s">
        <v>10</v>
      </c>
      <c r="C4532" s="4" t="s">
        <v>255</v>
      </c>
      <c r="D4532" s="4" t="s">
        <v>256</v>
      </c>
      <c r="E4532" s="52" t="s">
        <v>257</v>
      </c>
      <c r="F4532" s="4" t="s">
        <v>115</v>
      </c>
      <c r="I4532" s="7">
        <v>123300.954</v>
      </c>
      <c r="J4532" s="8">
        <v>123300.954</v>
      </c>
      <c r="K4532" s="16">
        <v>0.10977582620753412</v>
      </c>
      <c r="O4532" s="7">
        <v>739805.72399999993</v>
      </c>
      <c r="P4532" s="8">
        <v>739805.72399999993</v>
      </c>
      <c r="Q4532" s="16">
        <v>0.10977582620753412</v>
      </c>
      <c r="R4532" s="40"/>
      <c r="S4532" s="16"/>
      <c r="T4532" s="10">
        <v>31.81</v>
      </c>
      <c r="U4532" s="16">
        <v>-1.6388373531230793E-2</v>
      </c>
      <c r="V4532" s="7"/>
      <c r="W4532" s="7"/>
      <c r="X4532" s="10">
        <v>6</v>
      </c>
      <c r="AA4532" s="7">
        <v>1354164</v>
      </c>
      <c r="AD4532" s="7">
        <v>47</v>
      </c>
      <c r="AE4532" s="7">
        <v>4857</v>
      </c>
      <c r="AF4532" s="7">
        <v>55</v>
      </c>
      <c r="AG4532" s="8">
        <v>4802</v>
      </c>
      <c r="AH4532" s="16">
        <v>0.10977582620753412</v>
      </c>
      <c r="AI4532" s="7">
        <v>4084</v>
      </c>
      <c r="AJ4532" s="7">
        <v>718</v>
      </c>
      <c r="AK4532" s="12">
        <v>0.84084826024294834</v>
      </c>
      <c r="AL4532" s="12">
        <v>0.95</v>
      </c>
      <c r="AN4532" s="12">
        <v>0.85047896709704285</v>
      </c>
      <c r="AO4532" s="12">
        <v>0.98867613753345684</v>
      </c>
      <c r="AP4532" s="12">
        <v>7.1019351172556533E-2</v>
      </c>
      <c r="AQ4532" s="8">
        <v>1792097</v>
      </c>
      <c r="AR4532" s="16">
        <v>0.29683363943318697</v>
      </c>
      <c r="AS4532" s="7">
        <v>70003.7890625</v>
      </c>
      <c r="AT4532" s="7">
        <v>373.19804248229906</v>
      </c>
      <c r="AU4532" s="7">
        <v>62.199673747049843</v>
      </c>
      <c r="AV4532" s="7">
        <v>149</v>
      </c>
      <c r="AW4532" s="16">
        <v>0.41744747481241506</v>
      </c>
      <c r="AX4532" s="16">
        <v>0.16855459346676405</v>
      </c>
      <c r="AY4532" s="7">
        <v>31003278.100000001</v>
      </c>
      <c r="AZ4532" s="10">
        <v>17.3</v>
      </c>
      <c r="BA4532" s="16">
        <v>0</v>
      </c>
      <c r="BB4532" s="7">
        <v>1765250.1324019735</v>
      </c>
      <c r="BC4532" s="16">
        <v>-5.6859033727742619E-2</v>
      </c>
      <c r="BD4532" s="13">
        <v>828329.64999999991</v>
      </c>
      <c r="BE4532" s="13">
        <v>0.46221250858630974</v>
      </c>
      <c r="BF4532" s="16">
        <v>2.1870243488338807E-3</v>
      </c>
      <c r="BG4532" s="44">
        <v>3.0395319733164308E-2</v>
      </c>
      <c r="BH4532" s="43">
        <v>25.6</v>
      </c>
      <c r="BI4532" s="2">
        <v>25.677</v>
      </c>
    </row>
    <row r="4533" spans="1:62" x14ac:dyDescent="0.2">
      <c r="A4533" s="2">
        <v>2016</v>
      </c>
      <c r="B4533" s="4" t="s">
        <v>0</v>
      </c>
      <c r="C4533" s="4" t="s">
        <v>255</v>
      </c>
      <c r="D4533" s="4" t="s">
        <v>256</v>
      </c>
      <c r="E4533" s="52" t="s">
        <v>257</v>
      </c>
      <c r="F4533" s="4" t="s">
        <v>115</v>
      </c>
      <c r="I4533" s="7">
        <v>120604.86899999999</v>
      </c>
      <c r="J4533" s="8">
        <v>120604.86899999999</v>
      </c>
      <c r="K4533" s="16">
        <v>6.0270880361173784E-2</v>
      </c>
      <c r="O4533" s="7">
        <v>723629.21399999992</v>
      </c>
      <c r="P4533" s="8">
        <v>723629.21399999992</v>
      </c>
      <c r="Q4533" s="16">
        <v>6.0270880361173562E-2</v>
      </c>
      <c r="R4533" s="40"/>
      <c r="S4533" s="16"/>
      <c r="T4533" s="10">
        <v>31.81</v>
      </c>
      <c r="U4533" s="16">
        <v>-1.7299969107197999E-2</v>
      </c>
      <c r="V4533" s="7"/>
      <c r="W4533" s="7"/>
      <c r="X4533" s="10">
        <v>6</v>
      </c>
      <c r="AA4533" s="7">
        <v>1324554</v>
      </c>
      <c r="AD4533" s="7">
        <v>47</v>
      </c>
      <c r="AE4533" s="7">
        <v>4781</v>
      </c>
      <c r="AF4533" s="7">
        <v>84</v>
      </c>
      <c r="AG4533" s="8">
        <v>4697</v>
      </c>
      <c r="AH4533" s="16">
        <v>6.0270880361173784E-2</v>
      </c>
      <c r="AI4533" s="7">
        <v>3725</v>
      </c>
      <c r="AJ4533" s="7">
        <v>972</v>
      </c>
      <c r="AK4533" s="12">
        <v>0.77912570591926378</v>
      </c>
      <c r="AL4533" s="12">
        <v>0.95</v>
      </c>
      <c r="AN4533" s="12">
        <v>0.79305939961677663</v>
      </c>
      <c r="AO4533" s="12">
        <v>0.98243045387994143</v>
      </c>
      <c r="AP4533" s="12">
        <v>0.20399353677255672</v>
      </c>
      <c r="AQ4533" s="8">
        <v>1804320</v>
      </c>
      <c r="AR4533" s="16">
        <v>0.19942485679585675</v>
      </c>
      <c r="AS4533" s="7">
        <v>71316.996047430832</v>
      </c>
      <c r="AT4533" s="7">
        <v>384.14307004470936</v>
      </c>
      <c r="AU4533" s="7">
        <v>64.023845007451555</v>
      </c>
      <c r="AV4533" s="7">
        <v>149</v>
      </c>
      <c r="AW4533" s="16">
        <v>0.42969023494933928</v>
      </c>
      <c r="AX4533" s="16">
        <v>0.13124379723347745</v>
      </c>
      <c r="AY4533" s="7">
        <v>31214736</v>
      </c>
      <c r="AZ4533" s="10">
        <v>17.3</v>
      </c>
      <c r="BA4533" s="16">
        <v>0</v>
      </c>
      <c r="BB4533" s="7">
        <v>1793610.5657238087</v>
      </c>
      <c r="BC4533" s="16">
        <v>-3.4898365777968093E-2</v>
      </c>
      <c r="BD4533" s="13">
        <v>1350420.57</v>
      </c>
      <c r="BE4533" s="13">
        <v>0.7484374002394254</v>
      </c>
      <c r="BF4533" s="16">
        <v>3.4816310402820887E-3</v>
      </c>
      <c r="BG4533" s="44">
        <v>5.1063478217877135E-2</v>
      </c>
      <c r="BH4533" s="43">
        <v>25.3</v>
      </c>
      <c r="BI4533" s="2">
        <v>25.677</v>
      </c>
      <c r="BJ4533" s="2" t="s">
        <v>77</v>
      </c>
    </row>
    <row r="4534" spans="1:62" x14ac:dyDescent="0.2">
      <c r="A4534" s="2">
        <v>2016</v>
      </c>
      <c r="B4534" s="4" t="s">
        <v>1</v>
      </c>
      <c r="C4534" s="4" t="s">
        <v>255</v>
      </c>
      <c r="D4534" s="4" t="s">
        <v>256</v>
      </c>
      <c r="E4534" s="52" t="s">
        <v>257</v>
      </c>
      <c r="F4534" s="4" t="s">
        <v>115</v>
      </c>
      <c r="I4534" s="7">
        <v>121400.856</v>
      </c>
      <c r="J4534" s="8">
        <v>121400.856</v>
      </c>
      <c r="K4534" s="16">
        <v>6.6065388951521919E-2</v>
      </c>
      <c r="O4534" s="7">
        <v>728405.13599999994</v>
      </c>
      <c r="P4534" s="8">
        <v>728405.13599999994</v>
      </c>
      <c r="Q4534" s="16">
        <v>6.6065388951521919E-2</v>
      </c>
      <c r="R4534" s="40"/>
      <c r="S4534" s="16"/>
      <c r="T4534" s="10">
        <v>31.81</v>
      </c>
      <c r="U4534" s="16">
        <v>-1.7299969107197999E-2</v>
      </c>
      <c r="V4534" s="7"/>
      <c r="W4534" s="7"/>
      <c r="X4534" s="10">
        <v>6</v>
      </c>
      <c r="AA4534" s="7">
        <v>1333296</v>
      </c>
      <c r="AD4534" s="7">
        <v>47</v>
      </c>
      <c r="AE4534" s="7">
        <v>4857</v>
      </c>
      <c r="AF4534" s="7">
        <v>129</v>
      </c>
      <c r="AG4534" s="8">
        <v>4728</v>
      </c>
      <c r="AH4534" s="16">
        <v>6.6065388951521919E-2</v>
      </c>
      <c r="AI4534" s="7">
        <v>4199</v>
      </c>
      <c r="AJ4534" s="7">
        <v>529</v>
      </c>
      <c r="AK4534" s="12">
        <v>0.86452542721844761</v>
      </c>
      <c r="AL4534" s="12">
        <v>0.95</v>
      </c>
      <c r="AN4534" s="12">
        <v>0.88811336717428091</v>
      </c>
      <c r="AO4534" s="12">
        <v>0.97344039530574433</v>
      </c>
      <c r="AP4534" s="12">
        <v>0.48074540729997595</v>
      </c>
      <c r="AQ4534" s="8">
        <v>1810833</v>
      </c>
      <c r="AR4534" s="16">
        <v>0.16386717193401013</v>
      </c>
      <c r="AS4534" s="7">
        <v>70735.6640625</v>
      </c>
      <c r="AT4534" s="7">
        <v>383.00190355329948</v>
      </c>
      <c r="AU4534" s="7">
        <v>63.833650592216578</v>
      </c>
      <c r="AV4534" s="7">
        <v>149</v>
      </c>
      <c r="AW4534" s="16">
        <v>0.42841376236386963</v>
      </c>
      <c r="AX4534" s="16">
        <v>9.1740885686830254E-2</v>
      </c>
      <c r="AY4534" s="7">
        <v>31327410.900000002</v>
      </c>
      <c r="AZ4534" s="10">
        <v>17.3</v>
      </c>
      <c r="BA4534" s="16">
        <v>0</v>
      </c>
      <c r="BB4534" s="7">
        <v>1729959.7659774923</v>
      </c>
      <c r="BC4534" s="16">
        <v>1.3687178766167051E-2</v>
      </c>
      <c r="BD4534" s="13">
        <v>1601454.4999999998</v>
      </c>
      <c r="BE4534" s="13">
        <v>0.88437448400818841</v>
      </c>
      <c r="BF4534" s="16">
        <v>3.6584063931020165E-3</v>
      </c>
      <c r="BG4534" s="44">
        <v>6.1438462386933991E-2</v>
      </c>
      <c r="BH4534" s="43">
        <v>25.6</v>
      </c>
      <c r="BI4534" s="2">
        <v>25.677</v>
      </c>
    </row>
    <row r="4535" spans="1:62" x14ac:dyDescent="0.2">
      <c r="A4535" s="2">
        <v>2016</v>
      </c>
      <c r="B4535" s="4" t="s">
        <v>2</v>
      </c>
      <c r="C4535" s="4" t="s">
        <v>255</v>
      </c>
      <c r="D4535" s="4" t="s">
        <v>256</v>
      </c>
      <c r="E4535" s="52" t="s">
        <v>257</v>
      </c>
      <c r="F4535" s="4" t="s">
        <v>115</v>
      </c>
      <c r="I4535" s="7">
        <v>115469.469</v>
      </c>
      <c r="J4535" s="8">
        <v>115469.469</v>
      </c>
      <c r="K4535" s="16">
        <v>-1.2733260153677262E-2</v>
      </c>
      <c r="O4535" s="7">
        <v>692816.81400000001</v>
      </c>
      <c r="P4535" s="8">
        <v>692816.81400000001</v>
      </c>
      <c r="Q4535" s="16">
        <v>-1.2733260153677262E-2</v>
      </c>
      <c r="R4535" s="40"/>
      <c r="S4535" s="16"/>
      <c r="T4535" s="10">
        <v>31.81</v>
      </c>
      <c r="U4535" s="16">
        <v>-1.7299969107197999E-2</v>
      </c>
      <c r="V4535" s="7"/>
      <c r="W4535" s="7"/>
      <c r="X4535" s="10">
        <v>6</v>
      </c>
      <c r="AA4535" s="7">
        <v>1268154</v>
      </c>
      <c r="AD4535" s="7">
        <v>47</v>
      </c>
      <c r="AE4535" s="7">
        <v>4672</v>
      </c>
      <c r="AF4535" s="7">
        <v>175</v>
      </c>
      <c r="AG4535" s="8">
        <v>4497</v>
      </c>
      <c r="AH4535" s="16">
        <v>-1.2733260153677262E-2</v>
      </c>
      <c r="AI4535" s="7">
        <v>4049</v>
      </c>
      <c r="AJ4535" s="7">
        <v>448</v>
      </c>
      <c r="AK4535" s="12">
        <v>0.86665239726027399</v>
      </c>
      <c r="AL4535" s="12">
        <v>0.95</v>
      </c>
      <c r="AN4535" s="12">
        <v>0.90037802979764292</v>
      </c>
      <c r="AO4535" s="12">
        <v>0.96254280821917804</v>
      </c>
      <c r="AP4535" s="12">
        <v>0.1153717502660494</v>
      </c>
      <c r="AQ4535" s="8">
        <v>1678110</v>
      </c>
      <c r="AR4535" s="16">
        <v>4.3456949131848166E-3</v>
      </c>
      <c r="AS4535" s="7">
        <v>66328.458498023712</v>
      </c>
      <c r="AT4535" s="7">
        <v>373.16210807204806</v>
      </c>
      <c r="AU4535" s="7">
        <v>62.193684678674678</v>
      </c>
      <c r="AV4535" s="7">
        <v>149</v>
      </c>
      <c r="AW4535" s="16">
        <v>0.41740727972264885</v>
      </c>
      <c r="AX4535" s="16">
        <v>1.7299230671460553E-2</v>
      </c>
      <c r="AY4535" s="7">
        <v>29031303</v>
      </c>
      <c r="AZ4535" s="10">
        <v>17.3</v>
      </c>
      <c r="BA4535" s="16">
        <v>0</v>
      </c>
      <c r="BB4535" s="7">
        <v>1652259.6660915257</v>
      </c>
      <c r="BC4535" s="16">
        <v>-1.389089250580588E-3</v>
      </c>
      <c r="BD4535" s="13">
        <v>1468094.42</v>
      </c>
      <c r="BE4535" s="13">
        <v>0.87484993236438613</v>
      </c>
      <c r="BF4535" s="16">
        <v>3.560950592463892E-3</v>
      </c>
      <c r="BG4535" s="44">
        <v>6.0712570862987161E-2</v>
      </c>
      <c r="BH4535" s="43">
        <v>25.3</v>
      </c>
      <c r="BI4535" s="2">
        <v>25.677</v>
      </c>
    </row>
    <row r="4536" spans="1:62" x14ac:dyDescent="0.2">
      <c r="A4536" s="2">
        <v>2016</v>
      </c>
      <c r="B4536" s="4" t="s">
        <v>3</v>
      </c>
      <c r="C4536" s="4" t="s">
        <v>255</v>
      </c>
      <c r="D4536" s="4" t="s">
        <v>256</v>
      </c>
      <c r="E4536" s="52" t="s">
        <v>257</v>
      </c>
      <c r="F4536" s="4" t="s">
        <v>115</v>
      </c>
      <c r="I4536" s="7">
        <v>117600.66</v>
      </c>
      <c r="J4536" s="8">
        <v>117600.66</v>
      </c>
      <c r="K4536" s="16">
        <v>-2.4494142705005273E-2</v>
      </c>
      <c r="O4536" s="7">
        <v>705603.96</v>
      </c>
      <c r="P4536" s="8">
        <v>705603.96</v>
      </c>
      <c r="Q4536" s="16">
        <v>-2.4494142705005384E-2</v>
      </c>
      <c r="R4536" s="40"/>
      <c r="S4536" s="16"/>
      <c r="T4536" s="10">
        <v>31.81</v>
      </c>
      <c r="U4536" s="16">
        <v>-1.7299969107197999E-2</v>
      </c>
      <c r="V4536" s="7"/>
      <c r="W4536" s="7"/>
      <c r="X4536" s="10">
        <v>6</v>
      </c>
      <c r="AA4536" s="7">
        <v>1291560</v>
      </c>
      <c r="AD4536" s="7">
        <v>47</v>
      </c>
      <c r="AE4536" s="7">
        <v>4749</v>
      </c>
      <c r="AF4536" s="7">
        <v>169</v>
      </c>
      <c r="AG4536" s="8">
        <v>4580</v>
      </c>
      <c r="AH4536" s="16">
        <v>-2.4494142705005273E-2</v>
      </c>
      <c r="AI4536" s="7">
        <v>4043</v>
      </c>
      <c r="AJ4536" s="7">
        <v>537</v>
      </c>
      <c r="AK4536" s="12">
        <v>0.85133712360496949</v>
      </c>
      <c r="AL4536" s="12">
        <v>0.95</v>
      </c>
      <c r="AN4536" s="12">
        <v>0.88275109170305677</v>
      </c>
      <c r="AO4536" s="12">
        <v>0.96441356074963147</v>
      </c>
      <c r="AP4536" s="12">
        <v>4.2645629068138735E-2</v>
      </c>
      <c r="AQ4536" s="8">
        <v>1596386</v>
      </c>
      <c r="AR4536" s="16">
        <v>-5.1184989049066765E-2</v>
      </c>
      <c r="AS4536" s="7">
        <v>64111.887550200801</v>
      </c>
      <c r="AT4536" s="7">
        <v>348.55589519650653</v>
      </c>
      <c r="AU4536" s="7">
        <v>58.092649199417757</v>
      </c>
      <c r="AV4536" s="7">
        <v>149</v>
      </c>
      <c r="AW4536" s="16">
        <v>0.38988355167394467</v>
      </c>
      <c r="AX4536" s="16">
        <v>-2.7361031350517151E-2</v>
      </c>
      <c r="AY4536" s="7">
        <v>27617477.800000001</v>
      </c>
      <c r="AZ4536" s="10">
        <v>17.3</v>
      </c>
      <c r="BA4536" s="16">
        <v>0</v>
      </c>
      <c r="BB4536" s="7">
        <v>1575188.4756697139</v>
      </c>
      <c r="BC4536" s="16">
        <v>1.1316253130351596E-2</v>
      </c>
      <c r="BD4536" s="13">
        <v>1393176.76</v>
      </c>
      <c r="BE4536" s="13">
        <v>0.87270670126147432</v>
      </c>
      <c r="BF4536" s="16">
        <v>3.4961424027377822E-3</v>
      </c>
      <c r="BG4536" s="44">
        <v>5.7616572560638166E-2</v>
      </c>
      <c r="BH4536" s="43">
        <v>24.900000000000002</v>
      </c>
      <c r="BI4536" s="2">
        <v>25.677</v>
      </c>
    </row>
    <row r="4537" spans="1:62" x14ac:dyDescent="0.2">
      <c r="A4537" s="2">
        <v>2016</v>
      </c>
      <c r="B4537" s="4" t="s">
        <v>4</v>
      </c>
      <c r="C4537" s="4" t="s">
        <v>255</v>
      </c>
      <c r="D4537" s="4" t="s">
        <v>256</v>
      </c>
      <c r="E4537" s="52" t="s">
        <v>257</v>
      </c>
      <c r="F4537" s="4" t="s">
        <v>115</v>
      </c>
      <c r="I4537" s="7">
        <v>120322.42199999999</v>
      </c>
      <c r="J4537" s="8">
        <v>120322.42199999999</v>
      </c>
      <c r="K4537" s="16">
        <v>-1.5546218487395014E-2</v>
      </c>
      <c r="O4537" s="7">
        <v>721934.53199999989</v>
      </c>
      <c r="P4537" s="8">
        <v>721934.53199999989</v>
      </c>
      <c r="Q4537" s="16">
        <v>-1.5546218487395125E-2</v>
      </c>
      <c r="R4537" s="40"/>
      <c r="S4537" s="16"/>
      <c r="T4537" s="10">
        <v>31.81</v>
      </c>
      <c r="U4537" s="16">
        <v>-1.7299969107197999E-2</v>
      </c>
      <c r="V4537" s="7"/>
      <c r="W4537" s="7"/>
      <c r="X4537" s="10">
        <v>6</v>
      </c>
      <c r="AA4537" s="7">
        <v>1321452</v>
      </c>
      <c r="AD4537" s="7">
        <v>47</v>
      </c>
      <c r="AE4537" s="7">
        <v>4966</v>
      </c>
      <c r="AF4537" s="7">
        <v>280</v>
      </c>
      <c r="AG4537" s="8">
        <v>4686</v>
      </c>
      <c r="AH4537" s="16">
        <v>-1.5546218487394903E-2</v>
      </c>
      <c r="AI4537" s="7">
        <v>4291</v>
      </c>
      <c r="AJ4537" s="7">
        <v>395</v>
      </c>
      <c r="AK4537" s="12">
        <v>0.86407571486105517</v>
      </c>
      <c r="AL4537" s="12">
        <v>0.95</v>
      </c>
      <c r="AN4537" s="12">
        <v>0.91570635936833122</v>
      </c>
      <c r="AO4537" s="12">
        <v>0.94361659283125254</v>
      </c>
      <c r="AP4537" s="12">
        <v>6.5972675615861398E-2</v>
      </c>
      <c r="AQ4537" s="8">
        <v>1886887</v>
      </c>
      <c r="AR4537" s="16">
        <v>0.11409631753469429</v>
      </c>
      <c r="AS4537" s="7">
        <v>71744.752851711019</v>
      </c>
      <c r="AT4537" s="7">
        <v>402.66474605206997</v>
      </c>
      <c r="AU4537" s="7">
        <v>67.110791008678333</v>
      </c>
      <c r="AV4537" s="7">
        <v>149</v>
      </c>
      <c r="AW4537" s="16">
        <v>0.45040799334683446</v>
      </c>
      <c r="AX4537" s="16">
        <v>0.13168981465325325</v>
      </c>
      <c r="AY4537" s="7">
        <v>32643145.100000001</v>
      </c>
      <c r="AZ4537" s="10">
        <v>17.3</v>
      </c>
      <c r="BA4537" s="16">
        <v>0</v>
      </c>
      <c r="BB4537" s="7">
        <v>1782619.2477611408</v>
      </c>
      <c r="BC4537" s="16">
        <v>-6.4086880373239258E-2</v>
      </c>
      <c r="BD4537" s="13">
        <v>1583641.8899999997</v>
      </c>
      <c r="BE4537" s="13">
        <v>0.83928814497105531</v>
      </c>
      <c r="BF4537" s="16">
        <v>3.310004488968999E-3</v>
      </c>
      <c r="BG4537" s="44">
        <v>5.5613469360635201E-2</v>
      </c>
      <c r="BH4537" s="43">
        <v>26.3</v>
      </c>
      <c r="BI4537" s="2">
        <v>25.677</v>
      </c>
    </row>
    <row r="4538" spans="1:62" x14ac:dyDescent="0.2">
      <c r="A4538" s="2">
        <v>2016</v>
      </c>
      <c r="B4538" s="4" t="s">
        <v>11</v>
      </c>
      <c r="C4538" s="4" t="s">
        <v>255</v>
      </c>
      <c r="D4538" s="4" t="s">
        <v>256</v>
      </c>
      <c r="E4538" s="52" t="s">
        <v>257</v>
      </c>
      <c r="F4538" s="4" t="s">
        <v>115</v>
      </c>
      <c r="I4538" s="7">
        <v>122607.675</v>
      </c>
      <c r="J4538" s="8">
        <v>122607.675</v>
      </c>
      <c r="K4538" s="16">
        <v>-4.3786488740615859E-3</v>
      </c>
      <c r="O4538" s="7">
        <v>735646.05</v>
      </c>
      <c r="P4538" s="8">
        <v>735646.05</v>
      </c>
      <c r="Q4538" s="16">
        <v>-4.3786488740615859E-3</v>
      </c>
      <c r="R4538" s="40"/>
      <c r="S4538" s="16"/>
      <c r="T4538" s="10">
        <v>31.81</v>
      </c>
      <c r="U4538" s="16">
        <v>-1.7299969107197999E-2</v>
      </c>
      <c r="V4538" s="7"/>
      <c r="W4538" s="7"/>
      <c r="X4538" s="10">
        <v>6</v>
      </c>
      <c r="AA4538" s="7">
        <v>1346550</v>
      </c>
      <c r="AD4538" s="7">
        <v>47</v>
      </c>
      <c r="AE4538" s="7">
        <v>4890</v>
      </c>
      <c r="AF4538" s="7">
        <v>115</v>
      </c>
      <c r="AG4538" s="8">
        <v>4775</v>
      </c>
      <c r="AH4538" s="16">
        <v>-4.3786488740616969E-3</v>
      </c>
      <c r="AI4538" s="7">
        <v>4112</v>
      </c>
      <c r="AJ4538" s="7">
        <v>663</v>
      </c>
      <c r="AK4538" s="12">
        <v>0.84089979550102245</v>
      </c>
      <c r="AL4538" s="12">
        <v>0.95</v>
      </c>
      <c r="AN4538" s="12">
        <v>0.86115183246073301</v>
      </c>
      <c r="AO4538" s="12">
        <v>0.97648261758691202</v>
      </c>
      <c r="AP4538" s="12">
        <v>3.8492378295618579E-2</v>
      </c>
      <c r="AQ4538" s="8">
        <v>1865333</v>
      </c>
      <c r="AR4538" s="16">
        <v>1.189812303352511E-2</v>
      </c>
      <c r="AS4538" s="7">
        <v>71743.576923076922</v>
      </c>
      <c r="AT4538" s="7">
        <v>390.64565445026176</v>
      </c>
      <c r="AU4538" s="7">
        <v>65.107609075043626</v>
      </c>
      <c r="AV4538" s="7">
        <v>149</v>
      </c>
      <c r="AW4538" s="16">
        <v>0.4369638192955948</v>
      </c>
      <c r="AX4538" s="16">
        <v>1.6348355616499388E-2</v>
      </c>
      <c r="AY4538" s="7">
        <v>32270260.900000002</v>
      </c>
      <c r="AZ4538" s="10">
        <v>17.3</v>
      </c>
      <c r="BA4538" s="16">
        <v>0</v>
      </c>
      <c r="BB4538" s="7">
        <v>1732826.2707576212</v>
      </c>
      <c r="BC4538" s="16">
        <v>-6.9306666642199753E-3</v>
      </c>
      <c r="BD4538" s="13"/>
      <c r="BE4538" s="13"/>
      <c r="BG4538" s="44"/>
      <c r="BH4538" s="43">
        <v>26</v>
      </c>
      <c r="BI4538" s="2">
        <v>25.677</v>
      </c>
    </row>
    <row r="4539" spans="1:62" x14ac:dyDescent="0.2">
      <c r="A4539" s="2">
        <v>2016</v>
      </c>
      <c r="B4539" s="4" t="s">
        <v>5</v>
      </c>
      <c r="C4539" s="4" t="s">
        <v>255</v>
      </c>
      <c r="D4539" s="4" t="s">
        <v>256</v>
      </c>
      <c r="E4539" s="52" t="s">
        <v>257</v>
      </c>
      <c r="F4539" s="4" t="s">
        <v>115</v>
      </c>
      <c r="I4539" s="7">
        <v>120219.71399999999</v>
      </c>
      <c r="J4539" s="8">
        <v>120219.71399999999</v>
      </c>
      <c r="K4539" s="16">
        <v>-3.1844499586435093E-2</v>
      </c>
      <c r="O4539" s="7">
        <v>721318.28399999999</v>
      </c>
      <c r="P4539" s="8">
        <v>721318.28399999999</v>
      </c>
      <c r="Q4539" s="16">
        <v>-3.1844499586434982E-2</v>
      </c>
      <c r="R4539" s="40"/>
      <c r="S4539" s="16"/>
      <c r="T4539" s="10">
        <v>31.81</v>
      </c>
      <c r="U4539" s="16">
        <v>-1.7299969107197999E-2</v>
      </c>
      <c r="V4539" s="7"/>
      <c r="W4539" s="7"/>
      <c r="X4539" s="10">
        <v>6</v>
      </c>
      <c r="AA4539" s="7">
        <v>1320324</v>
      </c>
      <c r="AD4539" s="7">
        <v>47</v>
      </c>
      <c r="AE4539" s="7">
        <v>4801</v>
      </c>
      <c r="AF4539" s="7">
        <v>119</v>
      </c>
      <c r="AG4539" s="8">
        <v>4682</v>
      </c>
      <c r="AH4539" s="16">
        <v>-3.1844499586435093E-2</v>
      </c>
      <c r="AI4539" s="7">
        <v>4061</v>
      </c>
      <c r="AJ4539" s="7">
        <v>621</v>
      </c>
      <c r="AK4539" s="12">
        <v>0.84586544469902103</v>
      </c>
      <c r="AL4539" s="12">
        <v>0.95</v>
      </c>
      <c r="AN4539" s="12">
        <v>0.86736437419906021</v>
      </c>
      <c r="AO4539" s="12">
        <v>0.97521349718808581</v>
      </c>
      <c r="AP4539" s="12">
        <v>9.0632894858724722E-2</v>
      </c>
      <c r="AQ4539" s="8">
        <v>1770471</v>
      </c>
      <c r="AR4539" s="16">
        <v>-3.0837976227360731E-2</v>
      </c>
      <c r="AS4539" s="7">
        <v>69979.090909090912</v>
      </c>
      <c r="AT4539" s="7">
        <v>378.14416915847926</v>
      </c>
      <c r="AU4539" s="7">
        <v>63.024028193079879</v>
      </c>
      <c r="AV4539" s="7">
        <v>149</v>
      </c>
      <c r="AW4539" s="16">
        <v>0.42298005498711327</v>
      </c>
      <c r="AX4539" s="16">
        <v>1.0396298514487867E-3</v>
      </c>
      <c r="AY4539" s="7">
        <v>30629148.300000001</v>
      </c>
      <c r="AZ4539" s="10">
        <v>17.3</v>
      </c>
      <c r="BA4539" s="16">
        <v>0</v>
      </c>
      <c r="BB4539" s="7">
        <v>1640651.6082036344</v>
      </c>
      <c r="BC4539" s="16">
        <v>4.4457773214126063E-4</v>
      </c>
      <c r="BD4539" s="13"/>
      <c r="BE4539" s="13"/>
      <c r="BG4539" s="44"/>
      <c r="BH4539" s="43">
        <v>25.3</v>
      </c>
      <c r="BI4539" s="2">
        <v>25.677</v>
      </c>
    </row>
    <row r="4540" spans="1:62" x14ac:dyDescent="0.2">
      <c r="A4540" s="2">
        <v>2016</v>
      </c>
      <c r="B4540" s="4" t="s">
        <v>6</v>
      </c>
      <c r="C4540" s="4" t="s">
        <v>255</v>
      </c>
      <c r="D4540" s="4" t="s">
        <v>256</v>
      </c>
      <c r="E4540" s="52" t="s">
        <v>257</v>
      </c>
      <c r="F4540" s="4" t="s">
        <v>115</v>
      </c>
      <c r="I4540" s="7">
        <v>118011.492</v>
      </c>
      <c r="J4540" s="8">
        <v>118011.492</v>
      </c>
      <c r="K4540" s="16">
        <v>-8.6956521739134374E-4</v>
      </c>
      <c r="O4540" s="7">
        <v>708068.95200000005</v>
      </c>
      <c r="P4540" s="8">
        <v>708068.95200000005</v>
      </c>
      <c r="Q4540" s="16">
        <v>-8.6956521739112169E-4</v>
      </c>
      <c r="R4540" s="40"/>
      <c r="S4540" s="16"/>
      <c r="T4540" s="10">
        <v>31.81</v>
      </c>
      <c r="U4540" s="16">
        <v>-1.7299969107197999E-2</v>
      </c>
      <c r="V4540" s="7"/>
      <c r="W4540" s="7"/>
      <c r="X4540" s="10">
        <v>6</v>
      </c>
      <c r="AA4540" s="7">
        <v>1296072</v>
      </c>
      <c r="AD4540" s="7">
        <v>47</v>
      </c>
      <c r="AE4540" s="7">
        <v>4781</v>
      </c>
      <c r="AF4540" s="7">
        <v>185</v>
      </c>
      <c r="AG4540" s="8">
        <v>4596</v>
      </c>
      <c r="AH4540" s="16">
        <v>-8.6956521739134374E-4</v>
      </c>
      <c r="AI4540" s="7">
        <v>4157</v>
      </c>
      <c r="AJ4540" s="7">
        <v>439</v>
      </c>
      <c r="AK4540" s="12">
        <v>0.86948337167956491</v>
      </c>
      <c r="AL4540" s="12">
        <v>0.95</v>
      </c>
      <c r="AN4540" s="12">
        <v>0.90448215839860746</v>
      </c>
      <c r="AO4540" s="12">
        <v>0.96130516628320439</v>
      </c>
      <c r="AP4540" s="12">
        <v>4.8542824756450109E-2</v>
      </c>
      <c r="AQ4540" s="8">
        <v>1772060</v>
      </c>
      <c r="AR4540" s="16">
        <v>1.4308900452550954E-3</v>
      </c>
      <c r="AS4540" s="7">
        <v>70041.897233201584</v>
      </c>
      <c r="AT4540" s="7">
        <v>385.56570931244562</v>
      </c>
      <c r="AU4540" s="7">
        <v>64.260951552074275</v>
      </c>
      <c r="AV4540" s="7">
        <v>149</v>
      </c>
      <c r="AW4540" s="16">
        <v>0.43128155404076696</v>
      </c>
      <c r="AX4540" s="16">
        <v>2.3024573995156228E-3</v>
      </c>
      <c r="AY4540" s="7">
        <v>30656638</v>
      </c>
      <c r="AZ4540" s="10">
        <v>17.3</v>
      </c>
      <c r="BA4540" s="16">
        <v>0</v>
      </c>
      <c r="BB4540" s="7">
        <v>1680836.405604525</v>
      </c>
      <c r="BC4540" s="16">
        <v>1.7991438216891308E-3</v>
      </c>
      <c r="BD4540" s="13"/>
      <c r="BE4540" s="13"/>
      <c r="BG4540" s="44"/>
      <c r="BH4540" s="43">
        <v>25.3</v>
      </c>
      <c r="BI4540" s="2">
        <v>25.677</v>
      </c>
    </row>
    <row r="4541" spans="1:62" x14ac:dyDescent="0.2">
      <c r="A4541" s="2">
        <v>2016</v>
      </c>
      <c r="B4541" s="4" t="s">
        <v>7</v>
      </c>
      <c r="C4541" s="4" t="s">
        <v>255</v>
      </c>
      <c r="D4541" s="4" t="s">
        <v>256</v>
      </c>
      <c r="E4541" s="52" t="s">
        <v>257</v>
      </c>
      <c r="F4541" s="4" t="s">
        <v>115</v>
      </c>
      <c r="I4541" s="7">
        <v>113928.849</v>
      </c>
      <c r="J4541" s="8">
        <v>113928.849</v>
      </c>
      <c r="K4541" s="16">
        <v>1.2089416058394198E-2</v>
      </c>
      <c r="O4541" s="7">
        <v>683573.09400000004</v>
      </c>
      <c r="P4541" s="8">
        <v>683573.09400000004</v>
      </c>
      <c r="Q4541" s="16">
        <v>1.2089416058394198E-2</v>
      </c>
      <c r="R4541" s="40"/>
      <c r="S4541" s="16"/>
      <c r="T4541" s="10">
        <v>31.81</v>
      </c>
      <c r="U4541" s="16">
        <v>-1.7299969107197999E-2</v>
      </c>
      <c r="V4541" s="7"/>
      <c r="W4541" s="7"/>
      <c r="X4541" s="10">
        <v>6</v>
      </c>
      <c r="AA4541" s="7">
        <v>1251234</v>
      </c>
      <c r="AD4541" s="7">
        <v>47</v>
      </c>
      <c r="AE4541" s="7">
        <v>4631</v>
      </c>
      <c r="AF4541" s="7">
        <v>194</v>
      </c>
      <c r="AG4541" s="8">
        <v>4437</v>
      </c>
      <c r="AH4541" s="16">
        <v>1.2089416058394198E-2</v>
      </c>
      <c r="AI4541" s="7">
        <v>3963</v>
      </c>
      <c r="AJ4541" s="7">
        <v>474</v>
      </c>
      <c r="AK4541" s="12">
        <v>0.85575469660980352</v>
      </c>
      <c r="AL4541" s="12">
        <v>0.95</v>
      </c>
      <c r="AN4541" s="12">
        <v>0.89317106152805947</v>
      </c>
      <c r="AO4541" s="12">
        <v>0.95810839991362562</v>
      </c>
      <c r="AP4541" s="12">
        <v>1.1920055584282441E-3</v>
      </c>
      <c r="AQ4541" s="8">
        <v>1620401</v>
      </c>
      <c r="AR4541" s="16">
        <v>3.0301161345291261E-2</v>
      </c>
      <c r="AS4541" s="7">
        <v>65076.345381526102</v>
      </c>
      <c r="AT4541" s="7">
        <v>365.20193824656297</v>
      </c>
      <c r="AU4541" s="7">
        <v>60.866989707760496</v>
      </c>
      <c r="AV4541" s="7">
        <v>149</v>
      </c>
      <c r="AW4541" s="16">
        <v>0.40850328662926505</v>
      </c>
      <c r="AX4541" s="16">
        <v>1.7994205845786704E-2</v>
      </c>
      <c r="AY4541" s="7">
        <v>28032937.300000001</v>
      </c>
      <c r="AZ4541" s="10">
        <v>17.3</v>
      </c>
      <c r="BA4541" s="16">
        <v>0</v>
      </c>
      <c r="BB4541" s="7">
        <v>1703135.7718448818</v>
      </c>
      <c r="BC4541" s="16">
        <v>-8.1900160660914878E-3</v>
      </c>
      <c r="BD4541" s="13"/>
      <c r="BE4541" s="13"/>
      <c r="BG4541" s="44"/>
      <c r="BH4541" s="43">
        <v>24.900000000000002</v>
      </c>
      <c r="BI4541" s="2">
        <v>25.677</v>
      </c>
    </row>
    <row r="4542" spans="1:62" x14ac:dyDescent="0.2">
      <c r="A4542" s="2">
        <v>2017</v>
      </c>
      <c r="B4542" s="4" t="s">
        <v>8</v>
      </c>
      <c r="C4542" s="4" t="s">
        <v>255</v>
      </c>
      <c r="D4542" s="4" t="s">
        <v>256</v>
      </c>
      <c r="E4542" s="52" t="s">
        <v>257</v>
      </c>
      <c r="F4542" s="4" t="s">
        <v>115</v>
      </c>
      <c r="I4542" s="7">
        <v>115418.11500000001</v>
      </c>
      <c r="J4542" s="8">
        <v>115418.11500000001</v>
      </c>
      <c r="K4542" s="16">
        <v>6.718898385565053E-2</v>
      </c>
      <c r="O4542" s="7">
        <v>692508.69000000006</v>
      </c>
      <c r="P4542" s="8">
        <v>692508.69000000006</v>
      </c>
      <c r="Q4542" s="16">
        <v>6.718898385565053E-2</v>
      </c>
      <c r="R4542" s="40"/>
      <c r="S4542" s="16"/>
      <c r="T4542" s="10">
        <v>31.81</v>
      </c>
      <c r="U4542" s="16">
        <v>0</v>
      </c>
      <c r="V4542" s="7"/>
      <c r="W4542" s="7"/>
      <c r="X4542" s="10">
        <v>6</v>
      </c>
      <c r="AA4542" s="7">
        <v>1267590</v>
      </c>
      <c r="AD4542" s="7">
        <v>47</v>
      </c>
      <c r="AE4542" s="7">
        <v>4602</v>
      </c>
      <c r="AF4542" s="7">
        <v>107</v>
      </c>
      <c r="AG4542" s="8">
        <v>4495</v>
      </c>
      <c r="AH4542" s="16">
        <v>6.718898385565053E-2</v>
      </c>
      <c r="AI4542" s="7">
        <v>4259</v>
      </c>
      <c r="AJ4542" s="7">
        <v>236</v>
      </c>
      <c r="AK4542" s="12">
        <v>0.9254671881790526</v>
      </c>
      <c r="AL4542" s="12">
        <v>0.95</v>
      </c>
      <c r="AN4542" s="12">
        <v>0.94749721913236928</v>
      </c>
      <c r="AO4542" s="12">
        <v>0.97674923946110381</v>
      </c>
      <c r="AP4542" s="12">
        <v>0.14679835832917809</v>
      </c>
      <c r="AQ4542" s="8">
        <v>1456205</v>
      </c>
      <c r="AR4542" s="16">
        <v>4.7694317777934536E-2</v>
      </c>
      <c r="AS4542" s="7">
        <v>55369.011406844103</v>
      </c>
      <c r="AT4542" s="7">
        <v>323.96106785317016</v>
      </c>
      <c r="AU4542" s="7">
        <v>53.993511308861692</v>
      </c>
      <c r="AV4542" s="7">
        <v>149</v>
      </c>
      <c r="AW4542" s="16">
        <v>0.36237255911987715</v>
      </c>
      <c r="AX4542" s="16">
        <v>-1.8267304453690847E-2</v>
      </c>
      <c r="AY4542" s="7">
        <v>25192346.5</v>
      </c>
      <c r="AZ4542" s="10">
        <v>17.3</v>
      </c>
      <c r="BA4542" s="16">
        <v>0</v>
      </c>
      <c r="BB4542" s="7">
        <v>1724961.7525381094</v>
      </c>
      <c r="BC4542" s="16">
        <v>3.7251284830893336E-2</v>
      </c>
      <c r="BD4542" s="13"/>
      <c r="BE4542" s="13"/>
      <c r="BG4542" s="44"/>
      <c r="BH4542" s="43">
        <v>26.3</v>
      </c>
      <c r="BI4542" s="2">
        <v>25.677</v>
      </c>
    </row>
    <row r="4543" spans="1:62" x14ac:dyDescent="0.2">
      <c r="A4543" s="2">
        <v>2017</v>
      </c>
      <c r="B4543" s="4" t="s">
        <v>9</v>
      </c>
      <c r="C4543" s="4" t="s">
        <v>255</v>
      </c>
      <c r="D4543" s="4" t="s">
        <v>256</v>
      </c>
      <c r="E4543" s="52" t="s">
        <v>257</v>
      </c>
      <c r="F4543" s="4" t="s">
        <v>115</v>
      </c>
      <c r="I4543" s="7">
        <v>100807.902</v>
      </c>
      <c r="J4543" s="8">
        <v>100807.902</v>
      </c>
      <c r="K4543" s="16">
        <v>-4.0801368189591902E-2</v>
      </c>
      <c r="O4543" s="7">
        <v>604847.41200000001</v>
      </c>
      <c r="P4543" s="8">
        <v>604847.41200000001</v>
      </c>
      <c r="Q4543" s="16">
        <v>-4.0801368189591902E-2</v>
      </c>
      <c r="R4543" s="40"/>
      <c r="S4543" s="16"/>
      <c r="T4543" s="10">
        <v>31.81</v>
      </c>
      <c r="U4543" s="16">
        <v>0</v>
      </c>
      <c r="V4543" s="7"/>
      <c r="W4543" s="7"/>
      <c r="X4543" s="10">
        <v>6</v>
      </c>
      <c r="AA4543" s="7">
        <v>1107132</v>
      </c>
      <c r="AD4543" s="7">
        <v>47</v>
      </c>
      <c r="AE4543" s="7">
        <v>3994</v>
      </c>
      <c r="AF4543" s="7">
        <v>68</v>
      </c>
      <c r="AG4543" s="8">
        <v>3926</v>
      </c>
      <c r="AH4543" s="16">
        <v>-4.0801368189592013E-2</v>
      </c>
      <c r="AI4543" s="7">
        <v>3651</v>
      </c>
      <c r="AJ4543" s="7">
        <v>275</v>
      </c>
      <c r="AK4543" s="12">
        <v>0.914121181772659</v>
      </c>
      <c r="AL4543" s="12">
        <v>0.95</v>
      </c>
      <c r="AN4543" s="12">
        <v>0.92995415180845642</v>
      </c>
      <c r="AO4543" s="12">
        <v>0.98297446169253877</v>
      </c>
      <c r="AP4543" s="12">
        <v>0.11654512858668586</v>
      </c>
      <c r="AQ4543" s="8">
        <v>1314820</v>
      </c>
      <c r="AR4543" s="16">
        <v>-9.570348769231829E-2</v>
      </c>
      <c r="AS4543" s="7">
        <v>58177.876106194686</v>
      </c>
      <c r="AT4543" s="7">
        <v>334.9006622516556</v>
      </c>
      <c r="AU4543" s="7">
        <v>55.816777041942601</v>
      </c>
      <c r="AV4543" s="7">
        <v>149</v>
      </c>
      <c r="AW4543" s="16">
        <v>0.37460924189223221</v>
      </c>
      <c r="AX4543" s="16">
        <v>-5.7237487296143308E-2</v>
      </c>
      <c r="AY4543" s="7">
        <v>22746386</v>
      </c>
      <c r="AZ4543" s="10">
        <v>17.3</v>
      </c>
      <c r="BA4543" s="16">
        <v>0</v>
      </c>
      <c r="BB4543" s="7">
        <v>1567141.6930120641</v>
      </c>
      <c r="BC4543" s="16">
        <v>3.2112982868821839E-2</v>
      </c>
      <c r="BD4543" s="13"/>
      <c r="BE4543" s="13"/>
      <c r="BG4543" s="44"/>
      <c r="BH4543" s="43">
        <v>22.6</v>
      </c>
      <c r="BI4543" s="2">
        <v>25.677</v>
      </c>
    </row>
    <row r="4544" spans="1:62" x14ac:dyDescent="0.2">
      <c r="A4544" s="2">
        <v>2017</v>
      </c>
      <c r="B4544" s="4" t="s">
        <v>10</v>
      </c>
      <c r="C4544" s="4" t="s">
        <v>255</v>
      </c>
      <c r="D4544" s="4" t="s">
        <v>256</v>
      </c>
      <c r="E4544" s="52" t="s">
        <v>257</v>
      </c>
      <c r="F4544" s="4" t="s">
        <v>115</v>
      </c>
      <c r="I4544" s="7">
        <v>124790.22</v>
      </c>
      <c r="J4544" s="8">
        <v>124790.22</v>
      </c>
      <c r="K4544" s="16">
        <v>1.2078300708038281E-2</v>
      </c>
      <c r="O4544" s="7">
        <v>748741.32000000007</v>
      </c>
      <c r="P4544" s="8">
        <v>748741.32000000007</v>
      </c>
      <c r="Q4544" s="16">
        <v>1.2078300708038503E-2</v>
      </c>
      <c r="R4544" s="40"/>
      <c r="S4544" s="16"/>
      <c r="T4544" s="10">
        <v>31.81</v>
      </c>
      <c r="U4544" s="16">
        <v>0</v>
      </c>
      <c r="V4544" s="7"/>
      <c r="W4544" s="7"/>
      <c r="X4544" s="10">
        <v>6</v>
      </c>
      <c r="AA4544" s="7">
        <v>1370520</v>
      </c>
      <c r="AD4544" s="7">
        <v>47</v>
      </c>
      <c r="AE4544" s="7">
        <v>4966</v>
      </c>
      <c r="AF4544" s="7">
        <v>106</v>
      </c>
      <c r="AG4544" s="8">
        <v>4860</v>
      </c>
      <c r="AH4544" s="16">
        <v>1.2078300708038281E-2</v>
      </c>
      <c r="AI4544" s="7">
        <v>4459</v>
      </c>
      <c r="AJ4544" s="7">
        <v>401</v>
      </c>
      <c r="AK4544" s="12">
        <v>0.89790575916230364</v>
      </c>
      <c r="AL4544" s="12">
        <v>0.95</v>
      </c>
      <c r="AN4544" s="12">
        <v>0.9174897119341564</v>
      </c>
      <c r="AO4544" s="12">
        <v>0.97865485300040278</v>
      </c>
      <c r="AP4544" s="12">
        <v>7.8791771965675661E-2</v>
      </c>
      <c r="AQ4544" s="8">
        <v>1800407</v>
      </c>
      <c r="AR4544" s="16">
        <v>4.6370257859926767E-3</v>
      </c>
      <c r="AS4544" s="7">
        <v>68456.539923954377</v>
      </c>
      <c r="AT4544" s="7">
        <v>370.45411522633742</v>
      </c>
      <c r="AU4544" s="7">
        <v>61.742352537722901</v>
      </c>
      <c r="AV4544" s="7">
        <v>149</v>
      </c>
      <c r="AW4544" s="16">
        <v>0.4143782049511604</v>
      </c>
      <c r="AX4544" s="16">
        <v>-7.3524695834700227E-3</v>
      </c>
      <c r="AY4544" s="7">
        <v>31147041.100000001</v>
      </c>
      <c r="AZ4544" s="10">
        <v>17.3</v>
      </c>
      <c r="BA4544" s="16">
        <v>0</v>
      </c>
      <c r="BB4544" s="7">
        <v>1773435.6427846483</v>
      </c>
      <c r="BC4544" s="16">
        <v>1.3971072129910235E-2</v>
      </c>
      <c r="BD4544" s="13"/>
      <c r="BE4544" s="13"/>
      <c r="BG4544" s="44"/>
      <c r="BH4544" s="43">
        <v>26.3</v>
      </c>
      <c r="BI4544" s="2">
        <v>25.677</v>
      </c>
    </row>
    <row r="4545" spans="1:62" x14ac:dyDescent="0.2">
      <c r="A4545" s="2">
        <v>2017</v>
      </c>
      <c r="B4545" s="4" t="s">
        <v>0</v>
      </c>
      <c r="C4545" s="4" t="s">
        <v>255</v>
      </c>
      <c r="D4545" s="4" t="s">
        <v>256</v>
      </c>
      <c r="E4545" s="52" t="s">
        <v>257</v>
      </c>
      <c r="F4545" s="4" t="s">
        <v>115</v>
      </c>
      <c r="I4545" s="7">
        <v>110693.54699999999</v>
      </c>
      <c r="J4545" s="8">
        <v>110693.54699999999</v>
      </c>
      <c r="K4545" s="16">
        <v>-8.2180114967000173E-2</v>
      </c>
      <c r="O4545" s="7">
        <v>664161.28199999989</v>
      </c>
      <c r="P4545" s="8">
        <v>664161.28199999989</v>
      </c>
      <c r="Q4545" s="16">
        <v>-8.2180114967000284E-2</v>
      </c>
      <c r="R4545" s="40"/>
      <c r="S4545" s="16"/>
      <c r="T4545" s="10">
        <v>31.81</v>
      </c>
      <c r="U4545" s="16">
        <v>0</v>
      </c>
      <c r="V4545" s="7"/>
      <c r="W4545" s="7"/>
      <c r="X4545" s="10">
        <v>6</v>
      </c>
      <c r="AA4545" s="7">
        <v>1215702</v>
      </c>
      <c r="AD4545" s="7">
        <v>47</v>
      </c>
      <c r="AE4545" s="7">
        <v>4558</v>
      </c>
      <c r="AF4545" s="7">
        <v>247</v>
      </c>
      <c r="AG4545" s="8">
        <v>4311</v>
      </c>
      <c r="AH4545" s="16">
        <v>-8.2180114967000173E-2</v>
      </c>
      <c r="AI4545" s="7">
        <v>3906</v>
      </c>
      <c r="AJ4545" s="7">
        <v>405</v>
      </c>
      <c r="AK4545" s="12">
        <v>0.85695480473892061</v>
      </c>
      <c r="AL4545" s="12">
        <v>0.95</v>
      </c>
      <c r="AN4545" s="12">
        <v>0.90605427974947805</v>
      </c>
      <c r="AO4545" s="12">
        <v>0.94580956559894691</v>
      </c>
      <c r="AP4545" s="12">
        <v>0.1424797186532345</v>
      </c>
      <c r="AQ4545" s="8">
        <v>1626639</v>
      </c>
      <c r="AR4545" s="16">
        <v>-9.8475325884543774E-2</v>
      </c>
      <c r="AS4545" s="7">
        <v>68925.381355932201</v>
      </c>
      <c r="AT4545" s="7">
        <v>377.32289491997216</v>
      </c>
      <c r="AU4545" s="7">
        <v>62.887149153328693</v>
      </c>
      <c r="AV4545" s="7">
        <v>149</v>
      </c>
      <c r="AW4545" s="16">
        <v>0.42206140371361539</v>
      </c>
      <c r="AX4545" s="16">
        <v>-1.7754257870494339E-2</v>
      </c>
      <c r="AY4545" s="7">
        <v>28140854.700000003</v>
      </c>
      <c r="AZ4545" s="10">
        <v>17.3</v>
      </c>
      <c r="BA4545" s="16">
        <v>0</v>
      </c>
      <c r="BB4545" s="7">
        <v>1616984.1807541957</v>
      </c>
      <c r="BC4545" s="16">
        <v>6.6890778071705854E-3</v>
      </c>
      <c r="BD4545" s="13"/>
      <c r="BE4545" s="13"/>
      <c r="BG4545" s="44"/>
      <c r="BH4545" s="43">
        <v>23.6</v>
      </c>
      <c r="BI4545" s="2">
        <v>25.677</v>
      </c>
    </row>
    <row r="4546" spans="1:62" x14ac:dyDescent="0.2">
      <c r="A4546" s="2">
        <v>2017</v>
      </c>
      <c r="B4546" s="4" t="s">
        <v>1</v>
      </c>
      <c r="C4546" s="4" t="s">
        <v>255</v>
      </c>
      <c r="D4546" s="4" t="s">
        <v>256</v>
      </c>
      <c r="E4546" s="52" t="s">
        <v>257</v>
      </c>
      <c r="F4546" s="4" t="s">
        <v>115</v>
      </c>
      <c r="I4546" s="7">
        <v>121863.042</v>
      </c>
      <c r="J4546" s="8">
        <v>121863.042</v>
      </c>
      <c r="K4546" s="16">
        <v>3.8071065989848663E-3</v>
      </c>
      <c r="O4546" s="7">
        <v>731178.25199999998</v>
      </c>
      <c r="P4546" s="8">
        <v>731178.25199999998</v>
      </c>
      <c r="Q4546" s="16">
        <v>3.8071065989848663E-3</v>
      </c>
      <c r="R4546" s="40"/>
      <c r="S4546" s="16"/>
      <c r="T4546" s="10">
        <v>31.81</v>
      </c>
      <c r="U4546" s="16">
        <v>0</v>
      </c>
      <c r="V4546" s="7"/>
      <c r="W4546" s="7"/>
      <c r="X4546" s="10">
        <v>6</v>
      </c>
      <c r="AA4546" s="7">
        <v>1338372</v>
      </c>
      <c r="AD4546" s="7">
        <v>47</v>
      </c>
      <c r="AE4546" s="7">
        <v>4857</v>
      </c>
      <c r="AF4546" s="7">
        <v>111</v>
      </c>
      <c r="AG4546" s="8">
        <v>4746</v>
      </c>
      <c r="AH4546" s="16">
        <v>3.8071065989848663E-3</v>
      </c>
      <c r="AI4546" s="7">
        <v>4330</v>
      </c>
      <c r="AJ4546" s="7">
        <v>416</v>
      </c>
      <c r="AK4546" s="12">
        <v>0.89149680872966852</v>
      </c>
      <c r="AL4546" s="12">
        <v>0.95</v>
      </c>
      <c r="AN4546" s="12">
        <v>0.91234723978086807</v>
      </c>
      <c r="AO4546" s="12">
        <v>0.97714638665843112</v>
      </c>
      <c r="AP4546" s="12">
        <v>2.7286913475576213E-2</v>
      </c>
      <c r="AQ4546" s="8">
        <v>1891643</v>
      </c>
      <c r="AR4546" s="16">
        <v>4.4625871077012658E-2</v>
      </c>
      <c r="AS4546" s="7">
        <v>73892.3046875</v>
      </c>
      <c r="AT4546" s="7">
        <v>398.57627475769067</v>
      </c>
      <c r="AU4546" s="7">
        <v>66.429379126281773</v>
      </c>
      <c r="AV4546" s="7">
        <v>149</v>
      </c>
      <c r="AW4546" s="16">
        <v>0.44583475923679045</v>
      </c>
      <c r="AX4546" s="16">
        <v>4.0663952476214904E-2</v>
      </c>
      <c r="AY4546" s="7">
        <v>32725423.900000002</v>
      </c>
      <c r="AZ4546" s="10">
        <v>17.3</v>
      </c>
      <c r="BA4546" s="16">
        <v>0</v>
      </c>
      <c r="BB4546" s="7">
        <v>1807160.7274624228</v>
      </c>
      <c r="BC4546" s="16">
        <v>-1.684186357075286E-2</v>
      </c>
      <c r="BD4546" s="13"/>
      <c r="BE4546" s="13"/>
      <c r="BG4546" s="44"/>
      <c r="BH4546" s="43">
        <v>25.6</v>
      </c>
      <c r="BI4546" s="2">
        <v>25.677</v>
      </c>
    </row>
    <row r="4547" spans="1:62" x14ac:dyDescent="0.2">
      <c r="A4547" s="2">
        <v>2017</v>
      </c>
      <c r="B4547" s="4" t="s">
        <v>2</v>
      </c>
      <c r="C4547" s="4" t="s">
        <v>255</v>
      </c>
      <c r="D4547" s="4" t="s">
        <v>256</v>
      </c>
      <c r="E4547" s="52" t="s">
        <v>257</v>
      </c>
      <c r="F4547" s="4" t="s">
        <v>115</v>
      </c>
      <c r="I4547" s="7">
        <v>119680.497</v>
      </c>
      <c r="J4547" s="8">
        <v>119680.497</v>
      </c>
      <c r="K4547" s="16">
        <v>3.6468756949077141E-2</v>
      </c>
      <c r="O4547" s="7">
        <v>718082.98200000008</v>
      </c>
      <c r="P4547" s="8">
        <v>718082.98200000008</v>
      </c>
      <c r="Q4547" s="16">
        <v>3.6468756949077363E-2</v>
      </c>
      <c r="R4547" s="40"/>
      <c r="S4547" s="16"/>
      <c r="T4547" s="10">
        <v>31.81</v>
      </c>
      <c r="U4547" s="16">
        <v>0</v>
      </c>
      <c r="V4547" s="7"/>
      <c r="W4547" s="7"/>
      <c r="X4547" s="10">
        <v>6</v>
      </c>
      <c r="AA4547" s="7">
        <v>1314402</v>
      </c>
      <c r="AD4547" s="7">
        <v>47</v>
      </c>
      <c r="AE4547" s="7">
        <v>4729</v>
      </c>
      <c r="AF4547" s="7">
        <v>68</v>
      </c>
      <c r="AG4547" s="8">
        <v>4661</v>
      </c>
      <c r="AH4547" s="16">
        <v>3.6468756949077141E-2</v>
      </c>
      <c r="AI4547" s="7">
        <v>4393</v>
      </c>
      <c r="AJ4547" s="7">
        <v>268</v>
      </c>
      <c r="AK4547" s="12">
        <v>0.92894903785155425</v>
      </c>
      <c r="AL4547" s="12">
        <v>0.95</v>
      </c>
      <c r="AN4547" s="12">
        <v>0.9425016090967604</v>
      </c>
      <c r="AO4547" s="12">
        <v>0.98562063861281457</v>
      </c>
      <c r="AP4547" s="12">
        <v>4.6784326033127099E-2</v>
      </c>
      <c r="AQ4547" s="8">
        <v>1806700</v>
      </c>
      <c r="AR4547" s="16">
        <v>7.6627873023818571E-2</v>
      </c>
      <c r="AS4547" s="7">
        <v>74657.024793388424</v>
      </c>
      <c r="AT4547" s="7">
        <v>387.62068225702637</v>
      </c>
      <c r="AU4547" s="7">
        <v>64.603447042837729</v>
      </c>
      <c r="AV4547" s="7">
        <v>149</v>
      </c>
      <c r="AW4547" s="16">
        <v>0.43358018149555522</v>
      </c>
      <c r="AX4547" s="16">
        <v>3.874609418324626E-2</v>
      </c>
      <c r="AY4547" s="7">
        <v>31255910</v>
      </c>
      <c r="AZ4547" s="10">
        <v>17.3</v>
      </c>
      <c r="BA4547" s="16">
        <v>0</v>
      </c>
      <c r="BB4547" s="7">
        <v>1778868.8099871639</v>
      </c>
      <c r="BC4547" s="16">
        <v>-7.4008630984949923E-3</v>
      </c>
      <c r="BD4547" s="13"/>
      <c r="BE4547" s="13"/>
      <c r="BG4547" s="44"/>
      <c r="BH4547" s="43">
        <v>24.200000000000003</v>
      </c>
      <c r="BI4547" s="2">
        <v>25.677</v>
      </c>
    </row>
    <row r="4548" spans="1:62" x14ac:dyDescent="0.2">
      <c r="A4548" s="2">
        <v>2017</v>
      </c>
      <c r="B4548" s="4" t="s">
        <v>3</v>
      </c>
      <c r="C4548" s="4" t="s">
        <v>255</v>
      </c>
      <c r="D4548" s="4" t="s">
        <v>256</v>
      </c>
      <c r="E4548" s="52" t="s">
        <v>257</v>
      </c>
      <c r="F4548" s="4" t="s">
        <v>115</v>
      </c>
      <c r="I4548" s="7">
        <v>123249.59999999999</v>
      </c>
      <c r="J4548" s="8">
        <v>123249.59999999999</v>
      </c>
      <c r="K4548" s="16">
        <v>4.8034934497816595E-2</v>
      </c>
      <c r="O4548" s="7">
        <v>739497.6</v>
      </c>
      <c r="P4548" s="8">
        <v>739497.6</v>
      </c>
      <c r="Q4548" s="16">
        <v>4.8034934497816595E-2</v>
      </c>
      <c r="R4548" s="40"/>
      <c r="S4548" s="16"/>
      <c r="T4548" s="10">
        <v>31.81</v>
      </c>
      <c r="U4548" s="16">
        <v>0</v>
      </c>
      <c r="V4548" s="7"/>
      <c r="W4548" s="7"/>
      <c r="X4548" s="10">
        <v>6</v>
      </c>
      <c r="AA4548" s="7">
        <v>1353600</v>
      </c>
      <c r="AD4548" s="7">
        <v>47</v>
      </c>
      <c r="AE4548" s="7">
        <v>4909</v>
      </c>
      <c r="AF4548" s="7">
        <v>109</v>
      </c>
      <c r="AG4548" s="8">
        <v>4800</v>
      </c>
      <c r="AH4548" s="16">
        <v>4.8034934497816595E-2</v>
      </c>
      <c r="AI4548" s="7">
        <v>4557</v>
      </c>
      <c r="AJ4548" s="7">
        <v>243</v>
      </c>
      <c r="AK4548" s="12">
        <v>0.9282949684253412</v>
      </c>
      <c r="AL4548" s="12">
        <v>0.95</v>
      </c>
      <c r="AN4548" s="12">
        <v>0.94937499999999997</v>
      </c>
      <c r="AO4548" s="12">
        <v>0.97779588510898352</v>
      </c>
      <c r="AP4548" s="12">
        <v>7.5473039821914334E-2</v>
      </c>
      <c r="AQ4548" s="8">
        <v>1907266</v>
      </c>
      <c r="AR4548" s="16">
        <v>0.19473986867837723</v>
      </c>
      <c r="AS4548" s="7">
        <v>73356.38461538461</v>
      </c>
      <c r="AT4548" s="7">
        <v>397.34708333333333</v>
      </c>
      <c r="AU4548" s="7">
        <v>66.224513888888893</v>
      </c>
      <c r="AV4548" s="7">
        <v>149</v>
      </c>
      <c r="AW4548" s="16">
        <v>0.44445982475764356</v>
      </c>
      <c r="AX4548" s="16">
        <v>0.13998095803061839</v>
      </c>
      <c r="AY4548" s="7">
        <v>32995701.800000001</v>
      </c>
      <c r="AZ4548" s="10">
        <v>17.3</v>
      </c>
      <c r="BA4548" s="16">
        <v>0</v>
      </c>
      <c r="BB4548" s="7">
        <v>1881940.4725653273</v>
      </c>
      <c r="BC4548" s="16">
        <v>-5.2836188133554438E-2</v>
      </c>
      <c r="BD4548" s="13"/>
      <c r="BE4548" s="13"/>
      <c r="BG4548" s="44"/>
      <c r="BH4548" s="43">
        <v>26</v>
      </c>
      <c r="BI4548" s="2">
        <v>25.677</v>
      </c>
    </row>
    <row r="4549" spans="1:62" x14ac:dyDescent="0.2">
      <c r="A4549" s="2">
        <v>2017</v>
      </c>
      <c r="B4549" s="4" t="s">
        <v>4</v>
      </c>
      <c r="C4549" s="4" t="s">
        <v>255</v>
      </c>
      <c r="D4549" s="4" t="s">
        <v>256</v>
      </c>
      <c r="E4549" s="52" t="s">
        <v>257</v>
      </c>
      <c r="F4549" s="4" t="s">
        <v>115</v>
      </c>
      <c r="I4549" s="7">
        <v>126561.933</v>
      </c>
      <c r="J4549" s="8">
        <v>126561.933</v>
      </c>
      <c r="K4549" s="16">
        <v>5.185659411011545E-2</v>
      </c>
      <c r="O4549" s="7">
        <v>759371.598</v>
      </c>
      <c r="P4549" s="8">
        <v>759371.598</v>
      </c>
      <c r="Q4549" s="16">
        <v>5.185659411011545E-2</v>
      </c>
      <c r="R4549" s="40"/>
      <c r="S4549" s="16"/>
      <c r="T4549" s="10">
        <v>31.81</v>
      </c>
      <c r="U4549" s="16">
        <v>0</v>
      </c>
      <c r="V4549" s="7"/>
      <c r="W4549" s="7"/>
      <c r="X4549" s="10">
        <v>6</v>
      </c>
      <c r="AA4549" s="7">
        <v>1389978</v>
      </c>
      <c r="AD4549" s="7">
        <v>47</v>
      </c>
      <c r="AE4549" s="7">
        <v>4966</v>
      </c>
      <c r="AF4549" s="7">
        <v>37</v>
      </c>
      <c r="AG4549" s="8">
        <v>4929</v>
      </c>
      <c r="AH4549" s="16">
        <v>5.1856594110115228E-2</v>
      </c>
      <c r="AI4549" s="7">
        <v>4558</v>
      </c>
      <c r="AJ4549" s="7">
        <v>371</v>
      </c>
      <c r="AK4549" s="12">
        <v>0.91784132098268223</v>
      </c>
      <c r="AL4549" s="12">
        <v>0.95</v>
      </c>
      <c r="AN4549" s="12">
        <v>0.92473118279569888</v>
      </c>
      <c r="AO4549" s="12">
        <v>0.99254933548127267</v>
      </c>
      <c r="AP4549" s="12">
        <v>9.8555867118725882E-3</v>
      </c>
      <c r="AQ4549" s="8">
        <v>2123132</v>
      </c>
      <c r="AR4549" s="16">
        <v>0.12520357604880417</v>
      </c>
      <c r="AS4549" s="7">
        <v>80727.452471482888</v>
      </c>
      <c r="AT4549" s="7">
        <v>430.74294988841552</v>
      </c>
      <c r="AU4549" s="7">
        <v>71.790491648069249</v>
      </c>
      <c r="AV4549" s="7">
        <v>149</v>
      </c>
      <c r="AW4549" s="16">
        <v>0.48181538018838421</v>
      </c>
      <c r="AX4549" s="16">
        <v>6.9730971264900798E-2</v>
      </c>
      <c r="AY4549" s="7">
        <v>36730183.600000001</v>
      </c>
      <c r="AZ4549" s="10">
        <v>17.3</v>
      </c>
      <c r="BA4549" s="16">
        <v>0</v>
      </c>
      <c r="BB4549" s="7">
        <v>2005809.5523142649</v>
      </c>
      <c r="BC4549" s="16">
        <v>-2.3508608139240095E-2</v>
      </c>
      <c r="BD4549" s="13"/>
      <c r="BE4549" s="13"/>
      <c r="BG4549" s="44"/>
      <c r="BH4549" s="43">
        <v>26.3</v>
      </c>
      <c r="BI4549" s="2">
        <v>25.677</v>
      </c>
    </row>
    <row r="4550" spans="1:62" x14ac:dyDescent="0.2">
      <c r="A4550" s="2">
        <v>2017</v>
      </c>
      <c r="B4550" s="4" t="s">
        <v>11</v>
      </c>
      <c r="C4550" s="4" t="s">
        <v>255</v>
      </c>
      <c r="D4550" s="4" t="s">
        <v>256</v>
      </c>
      <c r="E4550" s="52" t="s">
        <v>257</v>
      </c>
      <c r="F4550" s="4" t="s">
        <v>115</v>
      </c>
      <c r="I4550" s="7">
        <v>122761.73699999999</v>
      </c>
      <c r="J4550" s="8">
        <v>122761.73699999999</v>
      </c>
      <c r="K4550" s="16">
        <v>1.2565445026178068E-3</v>
      </c>
      <c r="O4550" s="7">
        <v>736570.42200000002</v>
      </c>
      <c r="P4550" s="8">
        <v>736570.42200000002</v>
      </c>
      <c r="Q4550" s="16">
        <v>1.2565445026178068E-3</v>
      </c>
      <c r="R4550" s="40"/>
      <c r="S4550" s="16"/>
      <c r="T4550" s="10">
        <v>31.81</v>
      </c>
      <c r="U4550" s="16">
        <v>0</v>
      </c>
      <c r="V4550" s="7"/>
      <c r="W4550" s="7"/>
      <c r="X4550" s="10">
        <v>6</v>
      </c>
      <c r="AA4550" s="7">
        <v>1348242</v>
      </c>
      <c r="AD4550" s="7">
        <v>47</v>
      </c>
      <c r="AE4550" s="7">
        <v>4833</v>
      </c>
      <c r="AF4550" s="7">
        <v>52</v>
      </c>
      <c r="AG4550" s="8">
        <v>4781</v>
      </c>
      <c r="AH4550" s="16">
        <v>1.2565445026178068E-3</v>
      </c>
      <c r="AI4550" s="7">
        <v>4331</v>
      </c>
      <c r="AJ4550" s="7">
        <v>450</v>
      </c>
      <c r="AK4550" s="12">
        <v>0.89613076763914756</v>
      </c>
      <c r="AL4550" s="12">
        <v>0.95</v>
      </c>
      <c r="AN4550" s="12">
        <v>0.90587743149968625</v>
      </c>
      <c r="AO4550" s="12">
        <v>0.98924063728533007</v>
      </c>
      <c r="AP4550" s="12">
        <v>5.1936949273103439E-2</v>
      </c>
      <c r="AQ4550" s="8">
        <v>2152604</v>
      </c>
      <c r="AR4550" s="16">
        <v>0.15400520979363996</v>
      </c>
      <c r="AS4550" s="7">
        <v>83758.910505836582</v>
      </c>
      <c r="AT4550" s="7">
        <v>450.24137209788745</v>
      </c>
      <c r="AU4550" s="7">
        <v>75.040228682981237</v>
      </c>
      <c r="AV4550" s="7">
        <v>149</v>
      </c>
      <c r="AW4550" s="16">
        <v>0.50362569585893446</v>
      </c>
      <c r="AX4550" s="16">
        <v>0.15255697066819307</v>
      </c>
      <c r="AY4550" s="7">
        <v>37240049.200000003</v>
      </c>
      <c r="AZ4550" s="10">
        <v>17.3</v>
      </c>
      <c r="BA4550" s="16">
        <v>0</v>
      </c>
      <c r="BB4550" s="7">
        <v>1999690.5441215795</v>
      </c>
      <c r="BC4550" s="16">
        <v>-7.0833481506262633E-2</v>
      </c>
      <c r="BD4550" s="13"/>
      <c r="BE4550" s="13"/>
      <c r="BG4550" s="44"/>
      <c r="BH4550" s="43">
        <v>25.7</v>
      </c>
      <c r="BI4550" s="2">
        <v>25.677</v>
      </c>
    </row>
    <row r="4551" spans="1:62" x14ac:dyDescent="0.2">
      <c r="A4551" s="2">
        <v>2017</v>
      </c>
      <c r="B4551" s="4" t="s">
        <v>5</v>
      </c>
      <c r="C4551" s="4" t="s">
        <v>255</v>
      </c>
      <c r="D4551" s="4" t="s">
        <v>256</v>
      </c>
      <c r="E4551" s="52" t="s">
        <v>257</v>
      </c>
      <c r="F4551" s="4" t="s">
        <v>115</v>
      </c>
      <c r="I4551" s="7">
        <v>123480.693</v>
      </c>
      <c r="J4551" s="8">
        <v>123480.693</v>
      </c>
      <c r="K4551" s="16">
        <v>2.7125160187953856E-2</v>
      </c>
      <c r="O4551" s="7">
        <v>740884.15800000005</v>
      </c>
      <c r="P4551" s="8">
        <v>740884.15800000005</v>
      </c>
      <c r="Q4551" s="16">
        <v>2.7125160187953856E-2</v>
      </c>
      <c r="R4551" s="40"/>
      <c r="S4551" s="16"/>
      <c r="T4551" s="10">
        <v>31.81</v>
      </c>
      <c r="U4551" s="16">
        <v>0</v>
      </c>
      <c r="V4551" s="7"/>
      <c r="W4551" s="7"/>
      <c r="X4551" s="10">
        <v>6</v>
      </c>
      <c r="AA4551" s="7">
        <v>1356138</v>
      </c>
      <c r="AD4551" s="7">
        <v>47</v>
      </c>
      <c r="AE4551" s="7">
        <v>4858</v>
      </c>
      <c r="AF4551" s="7">
        <v>49</v>
      </c>
      <c r="AG4551" s="8">
        <v>4809</v>
      </c>
      <c r="AH4551" s="16">
        <v>2.7125160187953856E-2</v>
      </c>
      <c r="AI4551" s="7">
        <v>4276</v>
      </c>
      <c r="AJ4551" s="7">
        <v>533</v>
      </c>
      <c r="AK4551" s="12">
        <v>0.88019761218608483</v>
      </c>
      <c r="AL4551" s="12">
        <v>0.95</v>
      </c>
      <c r="AN4551" s="12">
        <v>0.88916614680806816</v>
      </c>
      <c r="AO4551" s="12">
        <v>0.98991354466858794</v>
      </c>
      <c r="AP4551" s="12">
        <v>2.513565608356938E-2</v>
      </c>
      <c r="AQ4551" s="8">
        <v>2205700</v>
      </c>
      <c r="AR4551" s="16">
        <v>0.2458266755004741</v>
      </c>
      <c r="AS4551" s="7">
        <v>86160.15625</v>
      </c>
      <c r="AT4551" s="7">
        <v>458.66084425036388</v>
      </c>
      <c r="AU4551" s="7">
        <v>76.443474041727313</v>
      </c>
      <c r="AV4551" s="7">
        <v>149</v>
      </c>
      <c r="AW4551" s="16">
        <v>0.51304344994447859</v>
      </c>
      <c r="AX4551" s="16">
        <v>0.21292586706034933</v>
      </c>
      <c r="AY4551" s="7">
        <v>38158610</v>
      </c>
      <c r="AZ4551" s="10">
        <v>17.3</v>
      </c>
      <c r="BA4551" s="16">
        <v>0</v>
      </c>
      <c r="BB4551" s="7">
        <v>2043967.5387028405</v>
      </c>
      <c r="BC4551" s="16">
        <v>-9.8524335884226946E-2</v>
      </c>
      <c r="BD4551" s="13"/>
      <c r="BE4551" s="13"/>
      <c r="BG4551" s="44"/>
      <c r="BH4551" s="43">
        <v>25.6</v>
      </c>
      <c r="BI4551" s="2">
        <v>25.677</v>
      </c>
    </row>
    <row r="4552" spans="1:62" x14ac:dyDescent="0.2">
      <c r="A4552" s="2">
        <v>2017</v>
      </c>
      <c r="B4552" s="4" t="s">
        <v>6</v>
      </c>
      <c r="C4552" s="4" t="s">
        <v>255</v>
      </c>
      <c r="D4552" s="4" t="s">
        <v>256</v>
      </c>
      <c r="E4552" s="52" t="s">
        <v>257</v>
      </c>
      <c r="F4552" s="4" t="s">
        <v>115</v>
      </c>
      <c r="I4552" s="7">
        <v>121477.887</v>
      </c>
      <c r="J4552" s="8">
        <v>121477.887</v>
      </c>
      <c r="K4552" s="16">
        <v>2.9373368146214052E-2</v>
      </c>
      <c r="O4552" s="7">
        <v>728867.32200000004</v>
      </c>
      <c r="P4552" s="8">
        <v>728867.32200000004</v>
      </c>
      <c r="Q4552" s="16">
        <v>2.9373368146214052E-2</v>
      </c>
      <c r="R4552" s="40"/>
      <c r="S4552" s="16"/>
      <c r="T4552" s="10">
        <v>31.81</v>
      </c>
      <c r="U4552" s="16">
        <v>0</v>
      </c>
      <c r="V4552" s="7"/>
      <c r="W4552" s="7"/>
      <c r="X4552" s="10">
        <v>6</v>
      </c>
      <c r="AA4552" s="7">
        <v>1334142</v>
      </c>
      <c r="AD4552" s="7">
        <v>47</v>
      </c>
      <c r="AE4552" s="7">
        <v>4781</v>
      </c>
      <c r="AF4552" s="7">
        <v>50</v>
      </c>
      <c r="AG4552" s="8">
        <v>4731</v>
      </c>
      <c r="AH4552" s="16">
        <v>2.9373368146214052E-2</v>
      </c>
      <c r="AI4552" s="7">
        <v>3830</v>
      </c>
      <c r="AJ4552" s="7">
        <v>901</v>
      </c>
      <c r="AK4552" s="12">
        <v>0.80108763856933696</v>
      </c>
      <c r="AL4552" s="12">
        <v>0.95</v>
      </c>
      <c r="AN4552" s="12">
        <v>0.80955400549566692</v>
      </c>
      <c r="AO4552" s="12">
        <v>0.9895419368332985</v>
      </c>
      <c r="AP4552" s="12">
        <v>-0.10495304083279167</v>
      </c>
      <c r="AQ4552" s="8">
        <v>2275625</v>
      </c>
      <c r="AR4552" s="16">
        <v>0.28416927192081531</v>
      </c>
      <c r="AS4552" s="7">
        <v>89945.65217391304</v>
      </c>
      <c r="AT4552" s="7">
        <v>481.00295920524201</v>
      </c>
      <c r="AU4552" s="7">
        <v>80.167159867540335</v>
      </c>
      <c r="AV4552" s="7">
        <v>149</v>
      </c>
      <c r="AW4552" s="16">
        <v>0.53803462998349216</v>
      </c>
      <c r="AX4552" s="16">
        <v>0.24752525338153997</v>
      </c>
      <c r="AY4552" s="7">
        <v>39368312.5</v>
      </c>
      <c r="AZ4552" s="10">
        <v>17.3</v>
      </c>
      <c r="BA4552" s="16">
        <v>0</v>
      </c>
      <c r="BB4552" s="7">
        <v>2158478.4632031634</v>
      </c>
      <c r="BC4552" s="16">
        <v>-0.12838325714480633</v>
      </c>
      <c r="BD4552" s="13"/>
      <c r="BE4552" s="13"/>
      <c r="BG4552" s="44"/>
      <c r="BH4552" s="43">
        <v>25.3</v>
      </c>
      <c r="BI4552" s="2">
        <v>25.677</v>
      </c>
    </row>
    <row r="4553" spans="1:62" x14ac:dyDescent="0.2">
      <c r="A4553" s="2">
        <v>2017</v>
      </c>
      <c r="B4553" s="4" t="s">
        <v>7</v>
      </c>
      <c r="C4553" s="4" t="s">
        <v>255</v>
      </c>
      <c r="D4553" s="4" t="s">
        <v>256</v>
      </c>
      <c r="E4553" s="52" t="s">
        <v>257</v>
      </c>
      <c r="F4553" s="4" t="s">
        <v>115</v>
      </c>
      <c r="I4553" s="7">
        <v>113312.601</v>
      </c>
      <c r="J4553" s="8">
        <v>113312.601</v>
      </c>
      <c r="K4553" s="16">
        <v>-5.4090601757945667E-3</v>
      </c>
      <c r="O4553" s="7">
        <v>679875.60599999991</v>
      </c>
      <c r="P4553" s="8">
        <v>679875.60599999991</v>
      </c>
      <c r="Q4553" s="16">
        <v>-5.4090601757946777E-3</v>
      </c>
      <c r="R4553" s="40"/>
      <c r="S4553" s="16"/>
      <c r="T4553" s="10">
        <v>31.81</v>
      </c>
      <c r="U4553" s="16">
        <v>0</v>
      </c>
      <c r="V4553" s="7"/>
      <c r="W4553" s="7"/>
      <c r="X4553" s="10">
        <v>6</v>
      </c>
      <c r="AA4553" s="7">
        <v>1244466</v>
      </c>
      <c r="AD4553" s="7">
        <v>47</v>
      </c>
      <c r="AE4553" s="7">
        <v>4538</v>
      </c>
      <c r="AF4553" s="7">
        <v>125</v>
      </c>
      <c r="AG4553" s="8">
        <v>4413</v>
      </c>
      <c r="AH4553" s="16">
        <v>-5.4090601757944556E-3</v>
      </c>
      <c r="AI4553" s="7">
        <v>3876</v>
      </c>
      <c r="AJ4553" s="7">
        <v>537</v>
      </c>
      <c r="AK4553" s="12">
        <v>0.85412075804319088</v>
      </c>
      <c r="AL4553" s="12">
        <v>0.95</v>
      </c>
      <c r="AN4553" s="12">
        <v>0.87831407205982326</v>
      </c>
      <c r="AO4553" s="12">
        <v>0.97245482591449983</v>
      </c>
      <c r="AP4553" s="12">
        <v>-1.6633979881545358E-2</v>
      </c>
      <c r="AQ4553" s="8">
        <v>1912123</v>
      </c>
      <c r="AR4553" s="16">
        <v>0.18003074547596554</v>
      </c>
      <c r="AS4553" s="7">
        <v>77728.577235772347</v>
      </c>
      <c r="AT4553" s="7">
        <v>433.29322456378878</v>
      </c>
      <c r="AU4553" s="7">
        <v>72.215537427298131</v>
      </c>
      <c r="AV4553" s="7">
        <v>149</v>
      </c>
      <c r="AW4553" s="16">
        <v>0.48466803642481965</v>
      </c>
      <c r="AX4553" s="16">
        <v>0.18644831581166077</v>
      </c>
      <c r="AY4553" s="7">
        <v>33079727.900000002</v>
      </c>
      <c r="AZ4553" s="10">
        <v>17.3</v>
      </c>
      <c r="BA4553" s="16">
        <v>0</v>
      </c>
      <c r="BB4553" s="7">
        <v>2009752.5744969</v>
      </c>
      <c r="BC4553" s="16">
        <v>-9.5969367929143817E-2</v>
      </c>
      <c r="BD4553" s="13"/>
      <c r="BE4553" s="13"/>
      <c r="BG4553" s="44"/>
      <c r="BH4553" s="43">
        <v>24.6</v>
      </c>
      <c r="BI4553" s="2">
        <v>25.677</v>
      </c>
    </row>
    <row r="4554" spans="1:62" x14ac:dyDescent="0.2">
      <c r="A4554" s="2">
        <v>2018</v>
      </c>
      <c r="B4554" s="4" t="s">
        <v>8</v>
      </c>
      <c r="C4554" s="4" t="s">
        <v>255</v>
      </c>
      <c r="D4554" s="4" t="s">
        <v>256</v>
      </c>
      <c r="E4554" s="52" t="s">
        <v>257</v>
      </c>
      <c r="F4554" s="4" t="s">
        <v>115</v>
      </c>
      <c r="I4554" s="7">
        <v>116573.58</v>
      </c>
      <c r="J4554" s="8">
        <v>116573.58</v>
      </c>
      <c r="K4554" s="16">
        <v>1.0011123470522687E-2</v>
      </c>
      <c r="O4554" s="7">
        <v>699441.48</v>
      </c>
      <c r="P4554" s="8">
        <v>699441.48</v>
      </c>
      <c r="Q4554" s="16">
        <v>1.0011123470522687E-2</v>
      </c>
      <c r="R4554" s="40"/>
      <c r="S4554" s="16"/>
      <c r="T4554" s="10">
        <v>31.81</v>
      </c>
      <c r="U4554" s="16">
        <v>0</v>
      </c>
      <c r="V4554" s="7"/>
      <c r="W4554" s="7"/>
      <c r="X4554" s="10">
        <v>6</v>
      </c>
      <c r="AA4554" s="7">
        <v>1280280</v>
      </c>
      <c r="AD4554" s="7">
        <v>47</v>
      </c>
      <c r="AE4554" s="7">
        <v>4602</v>
      </c>
      <c r="AF4554" s="7">
        <v>62</v>
      </c>
      <c r="AG4554" s="8">
        <v>4540</v>
      </c>
      <c r="AH4554" s="16">
        <v>1.0011123470522909E-2</v>
      </c>
      <c r="AI4554" s="7">
        <v>4279</v>
      </c>
      <c r="AJ4554" s="7">
        <v>261</v>
      </c>
      <c r="AK4554" s="12">
        <v>0.92981312472837896</v>
      </c>
      <c r="AL4554" s="12">
        <v>0.95</v>
      </c>
      <c r="AN4554" s="12">
        <v>0.94251101321585906</v>
      </c>
      <c r="AO4554" s="12">
        <v>0.98652759669708823</v>
      </c>
      <c r="AP4554" s="12">
        <v>-5.2625019006136142E-3</v>
      </c>
      <c r="AQ4554" s="8">
        <v>2054571</v>
      </c>
      <c r="AR4554" s="16">
        <v>0.41090780487637391</v>
      </c>
      <c r="AS4554" s="7">
        <v>78120.570342205319</v>
      </c>
      <c r="AT4554" s="7">
        <v>452.54867841409691</v>
      </c>
      <c r="AU4554" s="7">
        <v>75.424779735682819</v>
      </c>
      <c r="AV4554" s="7">
        <v>149</v>
      </c>
      <c r="AW4554" s="16">
        <v>0.50620657540726721</v>
      </c>
      <c r="AX4554" s="16">
        <v>0.39692303588530842</v>
      </c>
      <c r="AY4554" s="7">
        <v>35544078.300000004</v>
      </c>
      <c r="AZ4554" s="10">
        <v>17.3</v>
      </c>
      <c r="BA4554" s="16">
        <v>0</v>
      </c>
      <c r="BB4554" s="7">
        <v>2433761.9997692467</v>
      </c>
      <c r="BC4554" s="16">
        <v>-0.19698554343861099</v>
      </c>
      <c r="BD4554" s="13"/>
      <c r="BE4554" s="13"/>
      <c r="BG4554" s="44"/>
      <c r="BH4554" s="43">
        <v>26.3</v>
      </c>
      <c r="BI4554" s="2">
        <v>25.677</v>
      </c>
    </row>
    <row r="4555" spans="1:62" x14ac:dyDescent="0.2">
      <c r="A4555" s="2">
        <v>2018</v>
      </c>
      <c r="B4555" s="4" t="s">
        <v>9</v>
      </c>
      <c r="C4555" s="4" t="s">
        <v>255</v>
      </c>
      <c r="D4555" s="4" t="s">
        <v>256</v>
      </c>
      <c r="E4555" s="52" t="s">
        <v>257</v>
      </c>
      <c r="F4555" s="4" t="s">
        <v>115</v>
      </c>
      <c r="I4555" s="7">
        <v>102939.09299999999</v>
      </c>
      <c r="J4555" s="8">
        <v>102939.09299999999</v>
      </c>
      <c r="K4555" s="16">
        <v>2.1141110545084052E-2</v>
      </c>
      <c r="O4555" s="7">
        <v>617634.55799999996</v>
      </c>
      <c r="P4555" s="8">
        <v>617634.55799999996</v>
      </c>
      <c r="Q4555" s="16">
        <v>2.1141110545084052E-2</v>
      </c>
      <c r="R4555" s="40"/>
      <c r="S4555" s="16"/>
      <c r="T4555" s="10">
        <v>31.81</v>
      </c>
      <c r="U4555" s="16">
        <v>0</v>
      </c>
      <c r="V4555" s="7"/>
      <c r="W4555" s="7"/>
      <c r="X4555" s="10">
        <v>6</v>
      </c>
      <c r="AA4555" s="7">
        <v>1130538</v>
      </c>
      <c r="AD4555" s="7">
        <v>47</v>
      </c>
      <c r="AE4555" s="7">
        <v>4036</v>
      </c>
      <c r="AF4555" s="7">
        <v>27</v>
      </c>
      <c r="AG4555" s="8">
        <v>4009</v>
      </c>
      <c r="AH4555" s="16">
        <v>2.1141110545084052E-2</v>
      </c>
      <c r="AI4555" s="7">
        <v>3691</v>
      </c>
      <c r="AJ4555" s="7">
        <v>318</v>
      </c>
      <c r="AK4555" s="12">
        <v>0.91451932606541131</v>
      </c>
      <c r="AL4555" s="12">
        <v>0.95</v>
      </c>
      <c r="AN4555" s="12">
        <v>0.92067847343477172</v>
      </c>
      <c r="AO4555" s="12">
        <v>0.99331020812685833</v>
      </c>
      <c r="AP4555" s="12">
        <v>-9.9743394399031127E-3</v>
      </c>
      <c r="AQ4555" s="8">
        <v>2035611</v>
      </c>
      <c r="AR4555" s="16">
        <v>0.54820507750110292</v>
      </c>
      <c r="AS4555" s="7">
        <v>90071.283185840701</v>
      </c>
      <c r="AT4555" s="7">
        <v>507.76028934896482</v>
      </c>
      <c r="AU4555" s="7">
        <v>84.626714891494132</v>
      </c>
      <c r="AV4555" s="7">
        <v>149</v>
      </c>
      <c r="AW4555" s="16">
        <v>0.56796452947311493</v>
      </c>
      <c r="AX4555" s="16">
        <v>0.51615194169851075</v>
      </c>
      <c r="AY4555" s="7">
        <v>35216070.300000004</v>
      </c>
      <c r="AZ4555" s="10">
        <v>17.3</v>
      </c>
      <c r="BA4555" s="16">
        <v>0</v>
      </c>
      <c r="BB4555" s="7">
        <v>2426256.7262849519</v>
      </c>
      <c r="BC4555" s="16">
        <v>-0.2548451826842289</v>
      </c>
      <c r="BD4555" s="13"/>
      <c r="BE4555" s="13"/>
      <c r="BG4555" s="44"/>
      <c r="BH4555" s="43">
        <v>22.6</v>
      </c>
      <c r="BI4555" s="2">
        <v>25.677</v>
      </c>
    </row>
    <row r="4556" spans="1:62" x14ac:dyDescent="0.2">
      <c r="A4556" s="2">
        <v>2018</v>
      </c>
      <c r="B4556" s="4" t="s">
        <v>10</v>
      </c>
      <c r="C4556" s="4" t="s">
        <v>255</v>
      </c>
      <c r="D4556" s="4" t="s">
        <v>256</v>
      </c>
      <c r="E4556" s="52" t="s">
        <v>257</v>
      </c>
      <c r="F4556" s="4" t="s">
        <v>115</v>
      </c>
      <c r="I4556" s="7">
        <v>121991.427</v>
      </c>
      <c r="J4556" s="8">
        <v>121991.427</v>
      </c>
      <c r="K4556" s="16">
        <v>-2.2427983539094698E-2</v>
      </c>
      <c r="O4556" s="7">
        <v>731948.56199999992</v>
      </c>
      <c r="P4556" s="8">
        <v>731948.56199999992</v>
      </c>
      <c r="Q4556" s="16">
        <v>-2.2427983539094809E-2</v>
      </c>
      <c r="R4556" s="40"/>
      <c r="S4556" s="16"/>
      <c r="T4556" s="10">
        <v>31.81</v>
      </c>
      <c r="U4556" s="16">
        <v>0</v>
      </c>
      <c r="V4556" s="7"/>
      <c r="W4556" s="7"/>
      <c r="X4556" s="10">
        <v>6</v>
      </c>
      <c r="AA4556" s="7">
        <v>1339782</v>
      </c>
      <c r="AD4556" s="7">
        <v>47</v>
      </c>
      <c r="AE4556" s="7">
        <v>4800</v>
      </c>
      <c r="AF4556" s="7">
        <v>49</v>
      </c>
      <c r="AG4556" s="8">
        <v>4751</v>
      </c>
      <c r="AH4556" s="16">
        <v>-2.2427983539094698E-2</v>
      </c>
      <c r="AI4556" s="7">
        <v>4300</v>
      </c>
      <c r="AJ4556" s="7">
        <v>451</v>
      </c>
      <c r="AK4556" s="12">
        <v>0.89583333333333337</v>
      </c>
      <c r="AL4556" s="12">
        <v>0.95</v>
      </c>
      <c r="AN4556" s="12">
        <v>0.90507261629130709</v>
      </c>
      <c r="AO4556" s="12">
        <v>0.98979166666666663</v>
      </c>
      <c r="AP4556" s="12">
        <v>-1.3533770985478255E-2</v>
      </c>
      <c r="AQ4556" s="8">
        <v>2401209</v>
      </c>
      <c r="AR4556" s="16">
        <v>0.33370343483445697</v>
      </c>
      <c r="AS4556" s="7">
        <v>96434.096385542158</v>
      </c>
      <c r="AT4556" s="7">
        <v>505.41128183540309</v>
      </c>
      <c r="AU4556" s="7">
        <v>84.235213639233848</v>
      </c>
      <c r="AV4556" s="7">
        <v>149</v>
      </c>
      <c r="AW4556" s="16">
        <v>0.56533700429016009</v>
      </c>
      <c r="AX4556" s="16">
        <v>0.36430197711965095</v>
      </c>
      <c r="AY4556" s="7">
        <v>41540915.700000003</v>
      </c>
      <c r="AZ4556" s="10">
        <v>17.3</v>
      </c>
      <c r="BA4556" s="16">
        <v>0</v>
      </c>
      <c r="BB4556" s="7">
        <v>2365237.2082397384</v>
      </c>
      <c r="BC4556" s="16">
        <v>-0.18798996236619225</v>
      </c>
      <c r="BD4556" s="13"/>
      <c r="BE4556" s="13"/>
      <c r="BG4556" s="44"/>
      <c r="BH4556" s="43">
        <v>24.900000000000002</v>
      </c>
      <c r="BI4556" s="2">
        <v>25.677</v>
      </c>
    </row>
    <row r="4557" spans="1:62" x14ac:dyDescent="0.2">
      <c r="A4557" s="2">
        <v>2018</v>
      </c>
      <c r="B4557" s="4" t="s">
        <v>0</v>
      </c>
      <c r="C4557" s="4" t="s">
        <v>255</v>
      </c>
      <c r="D4557" s="4" t="s">
        <v>256</v>
      </c>
      <c r="E4557" s="52" t="s">
        <v>257</v>
      </c>
      <c r="F4557" s="4" t="s">
        <v>115</v>
      </c>
      <c r="I4557" s="7">
        <v>116008.686</v>
      </c>
      <c r="J4557" s="8">
        <v>116008.686</v>
      </c>
      <c r="K4557" s="16">
        <v>4.8016701461377931E-2</v>
      </c>
      <c r="O4557" s="7">
        <v>696052.11600000004</v>
      </c>
      <c r="P4557" s="8">
        <v>696052.11600000004</v>
      </c>
      <c r="Q4557" s="16">
        <v>4.8016701461378153E-2</v>
      </c>
      <c r="R4557" s="40"/>
      <c r="S4557" s="16"/>
      <c r="T4557" s="10">
        <v>31.81</v>
      </c>
      <c r="U4557" s="16">
        <v>0</v>
      </c>
      <c r="V4557" s="7"/>
      <c r="W4557" s="7"/>
      <c r="X4557" s="10">
        <v>6</v>
      </c>
      <c r="AA4557" s="7">
        <v>1274076</v>
      </c>
      <c r="AD4557" s="7">
        <v>47</v>
      </c>
      <c r="AE4557" s="7">
        <v>4616</v>
      </c>
      <c r="AF4557" s="7">
        <v>98</v>
      </c>
      <c r="AG4557" s="8">
        <v>4518</v>
      </c>
      <c r="AH4557" s="16">
        <v>4.8016701461377931E-2</v>
      </c>
      <c r="AI4557" s="7">
        <v>3941</v>
      </c>
      <c r="AJ4557" s="7">
        <v>577</v>
      </c>
      <c r="AK4557" s="12">
        <v>0.85376949740034658</v>
      </c>
      <c r="AL4557" s="12">
        <v>0.95</v>
      </c>
      <c r="AN4557" s="12">
        <v>0.87228862328463919</v>
      </c>
      <c r="AO4557" s="12">
        <v>0.97876949740034658</v>
      </c>
      <c r="AP4557" s="12">
        <v>-3.7266703794142431E-2</v>
      </c>
      <c r="AQ4557" s="8">
        <v>2293556</v>
      </c>
      <c r="AR4557" s="16">
        <v>0.40999693232487355</v>
      </c>
      <c r="AS4557" s="7">
        <v>95964.686192468609</v>
      </c>
      <c r="AT4557" s="7">
        <v>507.64851704293937</v>
      </c>
      <c r="AU4557" s="7">
        <v>84.608086173823224</v>
      </c>
      <c r="AV4557" s="7">
        <v>149</v>
      </c>
      <c r="AW4557" s="16">
        <v>0.56783950452230347</v>
      </c>
      <c r="AX4557" s="16">
        <v>0.34539547925022784</v>
      </c>
      <c r="AY4557" s="7">
        <v>39678518.800000004</v>
      </c>
      <c r="AZ4557" s="10">
        <v>17.3</v>
      </c>
      <c r="BA4557" s="16">
        <v>0</v>
      </c>
      <c r="BB4557" s="7">
        <v>2279942.7344812648</v>
      </c>
      <c r="BC4557" s="16">
        <v>-0.16682106971225258</v>
      </c>
      <c r="BD4557" s="13"/>
      <c r="BE4557" s="13"/>
      <c r="BG4557" s="44"/>
      <c r="BH4557" s="43">
        <v>23.900000000000002</v>
      </c>
      <c r="BI4557" s="2">
        <v>25.677</v>
      </c>
    </row>
    <row r="4558" spans="1:62" x14ac:dyDescent="0.2">
      <c r="A4558" s="2">
        <v>2018</v>
      </c>
      <c r="B4558" s="4" t="s">
        <v>1</v>
      </c>
      <c r="C4558" s="4" t="s">
        <v>255</v>
      </c>
      <c r="D4558" s="4" t="s">
        <v>256</v>
      </c>
      <c r="E4558" s="52" t="s">
        <v>257</v>
      </c>
      <c r="F4558" s="4" t="s">
        <v>115</v>
      </c>
      <c r="I4558" s="7">
        <v>119166.95699999999</v>
      </c>
      <c r="J4558" s="8">
        <v>119166.95699999999</v>
      </c>
      <c r="K4558" s="16">
        <v>-2.2123893805309769E-2</v>
      </c>
      <c r="O4558" s="7">
        <v>715001.74199999997</v>
      </c>
      <c r="P4558" s="8">
        <v>715001.74199999997</v>
      </c>
      <c r="Q4558" s="16">
        <v>-2.2123893805309769E-2</v>
      </c>
      <c r="R4558" s="40"/>
      <c r="S4558" s="16"/>
      <c r="T4558" s="10">
        <v>31.81</v>
      </c>
      <c r="U4558" s="16">
        <v>0</v>
      </c>
      <c r="V4558" s="7"/>
      <c r="W4558" s="7"/>
      <c r="X4558" s="10">
        <v>6</v>
      </c>
      <c r="AA4558" s="7">
        <v>1308762</v>
      </c>
      <c r="AD4558" s="7">
        <v>47</v>
      </c>
      <c r="AE4558" s="7">
        <v>4857</v>
      </c>
      <c r="AF4558" s="7">
        <v>216</v>
      </c>
      <c r="AG4558" s="8">
        <v>4641</v>
      </c>
      <c r="AH4558" s="16">
        <v>-2.2123893805309769E-2</v>
      </c>
      <c r="AI4558" s="7">
        <v>3901</v>
      </c>
      <c r="AJ4558" s="7">
        <v>740</v>
      </c>
      <c r="AK4558" s="12">
        <v>0.80317068149063209</v>
      </c>
      <c r="AL4558" s="12">
        <v>0.95</v>
      </c>
      <c r="AN4558" s="12">
        <v>0.84055160525748762</v>
      </c>
      <c r="AO4558" s="12">
        <v>0.95552810376775787</v>
      </c>
      <c r="AP4558" s="12">
        <v>-7.8693321350568946E-2</v>
      </c>
      <c r="AQ4558" s="8">
        <v>2417190</v>
      </c>
      <c r="AR4558" s="16">
        <v>0.27782567852390749</v>
      </c>
      <c r="AS4558" s="7">
        <v>94421.484375</v>
      </c>
      <c r="AT4558" s="7">
        <v>520.83387201034259</v>
      </c>
      <c r="AU4558" s="7">
        <v>86.805645335057093</v>
      </c>
      <c r="AV4558" s="7">
        <v>149</v>
      </c>
      <c r="AW4558" s="16">
        <v>0.58258822372521535</v>
      </c>
      <c r="AX4558" s="16">
        <v>0.30673576174843031</v>
      </c>
      <c r="AY4558" s="7">
        <v>41817387</v>
      </c>
      <c r="AZ4558" s="10">
        <v>17.3</v>
      </c>
      <c r="BA4558" s="16">
        <v>0</v>
      </c>
      <c r="BB4558" s="7">
        <v>2309236.3827714287</v>
      </c>
      <c r="BC4558" s="16">
        <v>-0.165661991770334</v>
      </c>
      <c r="BD4558" s="13"/>
      <c r="BE4558" s="13"/>
      <c r="BG4558" s="44"/>
      <c r="BH4558" s="43">
        <v>25.6</v>
      </c>
      <c r="BI4558" s="2">
        <v>25.677</v>
      </c>
    </row>
    <row r="4559" spans="1:62" x14ac:dyDescent="0.2">
      <c r="A4559" s="2">
        <v>2018</v>
      </c>
      <c r="B4559" s="4" t="s">
        <v>2</v>
      </c>
      <c r="C4559" s="4" t="s">
        <v>255</v>
      </c>
      <c r="D4559" s="4" t="s">
        <v>256</v>
      </c>
      <c r="E4559" s="52" t="s">
        <v>257</v>
      </c>
      <c r="F4559" s="4" t="s">
        <v>115</v>
      </c>
      <c r="I4559" s="7">
        <v>114236.973</v>
      </c>
      <c r="J4559" s="8">
        <v>114236.973</v>
      </c>
      <c r="K4559" s="16">
        <v>-4.548380175927913E-2</v>
      </c>
      <c r="O4559" s="7">
        <v>685421.83799999999</v>
      </c>
      <c r="P4559" s="8">
        <v>685421.83799999999</v>
      </c>
      <c r="Q4559" s="16">
        <v>-4.5483801759279241E-2</v>
      </c>
      <c r="R4559" s="40"/>
      <c r="S4559" s="16"/>
      <c r="T4559" s="10">
        <v>31.81</v>
      </c>
      <c r="U4559" s="16">
        <v>0</v>
      </c>
      <c r="V4559" s="7"/>
      <c r="W4559" s="7"/>
      <c r="X4559" s="10">
        <v>6</v>
      </c>
      <c r="AA4559" s="7">
        <v>1254618</v>
      </c>
      <c r="AD4559" s="7">
        <v>47</v>
      </c>
      <c r="AE4559" s="7">
        <v>4723</v>
      </c>
      <c r="AF4559" s="7">
        <v>274</v>
      </c>
      <c r="AG4559" s="8">
        <v>4449</v>
      </c>
      <c r="AH4559" s="16">
        <v>-4.548380175927913E-2</v>
      </c>
      <c r="AI4559" s="7">
        <v>3488</v>
      </c>
      <c r="AJ4559" s="7">
        <v>961</v>
      </c>
      <c r="AK4559" s="12">
        <v>0.73851365657421131</v>
      </c>
      <c r="AL4559" s="12">
        <v>0.95</v>
      </c>
      <c r="AN4559" s="12">
        <v>0.78399640368622159</v>
      </c>
      <c r="AO4559" s="12">
        <v>0.94198602583103963</v>
      </c>
      <c r="AP4559" s="12">
        <v>-0.16817499713601669</v>
      </c>
      <c r="AQ4559" s="8">
        <v>2594432</v>
      </c>
      <c r="AR4559" s="16">
        <v>0.43600597774948802</v>
      </c>
      <c r="AS4559" s="7">
        <v>106766.74897119342</v>
      </c>
      <c r="AT4559" s="7">
        <v>583.14947179141382</v>
      </c>
      <c r="AU4559" s="7">
        <v>97.191578631902303</v>
      </c>
      <c r="AV4559" s="7">
        <v>149</v>
      </c>
      <c r="AW4559" s="16">
        <v>0.65229247403961277</v>
      </c>
      <c r="AX4559" s="16">
        <v>0.50443332485735315</v>
      </c>
      <c r="AY4559" s="7">
        <v>44883673.600000001</v>
      </c>
      <c r="AZ4559" s="10">
        <v>17.3</v>
      </c>
      <c r="BA4559" s="16">
        <v>0</v>
      </c>
      <c r="BB4559" s="7">
        <v>2554466.2447736855</v>
      </c>
      <c r="BC4559" s="16">
        <v>-0.27813092249413407</v>
      </c>
      <c r="BD4559" s="13"/>
      <c r="BE4559" s="13"/>
      <c r="BG4559" s="44"/>
      <c r="BH4559" s="43">
        <v>24.3</v>
      </c>
      <c r="BI4559" s="2">
        <v>25.677</v>
      </c>
      <c r="BJ4559" s="2" t="s">
        <v>258</v>
      </c>
    </row>
    <row r="4560" spans="1:62" x14ac:dyDescent="0.2">
      <c r="A4560" s="2">
        <v>2018</v>
      </c>
      <c r="B4560" s="4" t="s">
        <v>3</v>
      </c>
      <c r="C4560" s="4" t="s">
        <v>255</v>
      </c>
      <c r="D4560" s="4" t="s">
        <v>256</v>
      </c>
      <c r="E4560" s="52" t="s">
        <v>257</v>
      </c>
      <c r="F4560" s="4" t="s">
        <v>115</v>
      </c>
      <c r="I4560" s="7">
        <v>122427.936</v>
      </c>
      <c r="J4560" s="8">
        <v>122427.936</v>
      </c>
      <c r="K4560" s="16">
        <v>-6.6666666666665986E-3</v>
      </c>
      <c r="O4560" s="7">
        <v>734567.61600000004</v>
      </c>
      <c r="P4560" s="8">
        <v>734567.61600000004</v>
      </c>
      <c r="Q4560" s="16">
        <v>-6.6666666666665986E-3</v>
      </c>
      <c r="R4560" s="40"/>
      <c r="S4560" s="16"/>
      <c r="T4560" s="10">
        <v>31.81</v>
      </c>
      <c r="U4560" s="16">
        <v>0</v>
      </c>
      <c r="V4560" s="7"/>
      <c r="W4560" s="7"/>
      <c r="X4560" s="10">
        <v>6</v>
      </c>
      <c r="AA4560" s="7">
        <v>1344576</v>
      </c>
      <c r="AD4560" s="7">
        <v>47</v>
      </c>
      <c r="AE4560" s="7">
        <v>4858</v>
      </c>
      <c r="AF4560" s="7">
        <v>90</v>
      </c>
      <c r="AG4560" s="8">
        <v>4768</v>
      </c>
      <c r="AH4560" s="16">
        <v>-6.6666666666667096E-3</v>
      </c>
      <c r="AI4560" s="7">
        <v>4212</v>
      </c>
      <c r="AJ4560" s="7">
        <v>556</v>
      </c>
      <c r="AK4560" s="12">
        <v>0.8670234664470976</v>
      </c>
      <c r="AL4560" s="12">
        <v>0.95</v>
      </c>
      <c r="AN4560" s="12">
        <v>0.88338926174496646</v>
      </c>
      <c r="AO4560" s="12">
        <v>0.98147385755454919</v>
      </c>
      <c r="AP4560" s="12">
        <v>-6.9504398425315084E-2</v>
      </c>
      <c r="AQ4560" s="8">
        <v>2501359</v>
      </c>
      <c r="AR4560" s="16">
        <v>0.31148932555815501</v>
      </c>
      <c r="AS4560" s="7">
        <v>97709.3359375</v>
      </c>
      <c r="AT4560" s="7">
        <v>524.61388422818789</v>
      </c>
      <c r="AU4560" s="7">
        <v>87.435647371364652</v>
      </c>
      <c r="AV4560" s="7">
        <v>149</v>
      </c>
      <c r="AW4560" s="16">
        <v>0.58681642531117217</v>
      </c>
      <c r="AX4560" s="16">
        <v>0.32029126734042435</v>
      </c>
      <c r="AY4560" s="7">
        <v>43273510.700000003</v>
      </c>
      <c r="AZ4560" s="10">
        <v>17.3</v>
      </c>
      <c r="BA4560" s="16">
        <v>0</v>
      </c>
      <c r="BB4560" s="7">
        <v>2468144.8411052963</v>
      </c>
      <c r="BC4560" s="16">
        <v>-0.16842940684607705</v>
      </c>
      <c r="BD4560" s="13"/>
      <c r="BE4560" s="13"/>
      <c r="BG4560" s="44"/>
      <c r="BH4560" s="43">
        <v>25.6</v>
      </c>
      <c r="BI4560" s="2">
        <v>25.677</v>
      </c>
    </row>
    <row r="4561" spans="1:62" x14ac:dyDescent="0.2">
      <c r="A4561" s="2">
        <v>2018</v>
      </c>
      <c r="B4561" s="4" t="s">
        <v>4</v>
      </c>
      <c r="C4561" s="4" t="s">
        <v>255</v>
      </c>
      <c r="D4561" s="4" t="s">
        <v>256</v>
      </c>
      <c r="E4561" s="52" t="s">
        <v>257</v>
      </c>
      <c r="F4561" s="4" t="s">
        <v>115</v>
      </c>
      <c r="I4561" s="7">
        <v>126536.25599999999</v>
      </c>
      <c r="J4561" s="8">
        <v>126536.25599999999</v>
      </c>
      <c r="K4561" s="16">
        <v>-2.02880908906522E-4</v>
      </c>
      <c r="O4561" s="7">
        <v>759217.53599999996</v>
      </c>
      <c r="P4561" s="8">
        <v>759217.53599999996</v>
      </c>
      <c r="Q4561" s="16">
        <v>-2.02880908906522E-4</v>
      </c>
      <c r="R4561" s="40"/>
      <c r="S4561" s="16"/>
      <c r="T4561" s="10">
        <v>31.81</v>
      </c>
      <c r="U4561" s="16">
        <v>0</v>
      </c>
      <c r="V4561" s="7"/>
      <c r="W4561" s="7"/>
      <c r="X4561" s="10">
        <v>6</v>
      </c>
      <c r="AA4561" s="7">
        <v>1389696</v>
      </c>
      <c r="AD4561" s="7">
        <v>47</v>
      </c>
      <c r="AE4561" s="7">
        <v>4966</v>
      </c>
      <c r="AF4561" s="7">
        <v>38</v>
      </c>
      <c r="AG4561" s="8">
        <v>4928</v>
      </c>
      <c r="AH4561" s="16">
        <v>-2.02880908906522E-4</v>
      </c>
      <c r="AI4561" s="7">
        <v>4215</v>
      </c>
      <c r="AJ4561" s="7">
        <v>713</v>
      </c>
      <c r="AK4561" s="12">
        <v>0.84877164720096654</v>
      </c>
      <c r="AL4561" s="12">
        <v>0.95</v>
      </c>
      <c r="AN4561" s="12">
        <v>0.85531655844155841</v>
      </c>
      <c r="AO4561" s="12">
        <v>0.99234796616995569</v>
      </c>
      <c r="AP4561" s="12">
        <v>-7.5064651917849612E-2</v>
      </c>
      <c r="AQ4561" s="8">
        <v>2748095</v>
      </c>
      <c r="AR4561" s="16">
        <v>0.29435899416522382</v>
      </c>
      <c r="AS4561" s="7">
        <v>104490.3041825095</v>
      </c>
      <c r="AT4561" s="7">
        <v>557.64914772727275</v>
      </c>
      <c r="AU4561" s="7">
        <v>92.941524621212125</v>
      </c>
      <c r="AV4561" s="7">
        <v>149</v>
      </c>
      <c r="AW4561" s="16">
        <v>0.62376862161887336</v>
      </c>
      <c r="AX4561" s="16">
        <v>0.29462164818189707</v>
      </c>
      <c r="AY4561" s="7">
        <v>47542043.5</v>
      </c>
      <c r="AZ4561" s="10">
        <v>17.3</v>
      </c>
      <c r="BA4561" s="16">
        <v>0</v>
      </c>
      <c r="BB4561" s="7">
        <v>2596237.6346204896</v>
      </c>
      <c r="BC4561" s="16">
        <v>-0.1548578654645148</v>
      </c>
      <c r="BD4561" s="13"/>
      <c r="BE4561" s="13"/>
      <c r="BG4561" s="44"/>
      <c r="BH4561" s="43">
        <v>26.3</v>
      </c>
      <c r="BI4561" s="2">
        <v>25.677</v>
      </c>
      <c r="BJ4561" s="2" t="s">
        <v>78</v>
      </c>
    </row>
    <row r="4562" spans="1:62" x14ac:dyDescent="0.2">
      <c r="A4562" s="2">
        <v>2018</v>
      </c>
      <c r="B4562" s="4" t="s">
        <v>11</v>
      </c>
      <c r="C4562" s="4" t="s">
        <v>255</v>
      </c>
      <c r="D4562" s="4" t="s">
        <v>256</v>
      </c>
      <c r="E4562" s="52" t="s">
        <v>257</v>
      </c>
      <c r="F4562" s="4" t="s">
        <v>115</v>
      </c>
      <c r="I4562" s="7">
        <v>115803.27</v>
      </c>
      <c r="J4562" s="8">
        <v>115803.27</v>
      </c>
      <c r="K4562" s="16">
        <v>-5.6682702363522242E-2</v>
      </c>
      <c r="O4562" s="7">
        <v>694819.62</v>
      </c>
      <c r="P4562" s="8">
        <v>694819.62</v>
      </c>
      <c r="Q4562" s="16">
        <v>-5.6682702363522353E-2</v>
      </c>
      <c r="R4562" s="40"/>
      <c r="S4562" s="16"/>
      <c r="T4562" s="10">
        <v>31.81</v>
      </c>
      <c r="U4562" s="16">
        <v>0</v>
      </c>
      <c r="V4562" s="7"/>
      <c r="W4562" s="7"/>
      <c r="X4562" s="10">
        <v>6</v>
      </c>
      <c r="AA4562" s="7">
        <v>1271820</v>
      </c>
      <c r="AD4562" s="7">
        <v>47</v>
      </c>
      <c r="AE4562" s="7">
        <v>4725</v>
      </c>
      <c r="AF4562" s="7">
        <v>215</v>
      </c>
      <c r="AG4562" s="8">
        <v>4510</v>
      </c>
      <c r="AH4562" s="16">
        <v>-5.6682702363522242E-2</v>
      </c>
      <c r="AI4562" s="7">
        <v>3768</v>
      </c>
      <c r="AJ4562" s="7">
        <v>742</v>
      </c>
      <c r="AK4562" s="12">
        <v>0.79746031746031742</v>
      </c>
      <c r="AL4562" s="12">
        <v>0.95</v>
      </c>
      <c r="AN4562" s="12">
        <v>0.83547671840354765</v>
      </c>
      <c r="AO4562" s="12">
        <v>0.95449735449735451</v>
      </c>
      <c r="AP4562" s="12">
        <v>-7.7715495107974708E-2</v>
      </c>
      <c r="AQ4562" s="8">
        <v>2489097</v>
      </c>
      <c r="AR4562" s="16">
        <v>0.15631904428311016</v>
      </c>
      <c r="AS4562" s="7">
        <v>99563.88</v>
      </c>
      <c r="AT4562" s="7">
        <v>551.90620842572059</v>
      </c>
      <c r="AU4562" s="7">
        <v>91.984368070953437</v>
      </c>
      <c r="AV4562" s="7">
        <v>149</v>
      </c>
      <c r="AW4562" s="16">
        <v>0.61734475215404994</v>
      </c>
      <c r="AX4562" s="16">
        <v>0.22580074295289365</v>
      </c>
      <c r="AY4562" s="7">
        <v>43061378.100000001</v>
      </c>
      <c r="AZ4562" s="10">
        <v>17.3</v>
      </c>
      <c r="BA4562" s="16">
        <v>0</v>
      </c>
      <c r="BB4562" s="7">
        <v>2312280.2588406373</v>
      </c>
      <c r="BC4562" s="16">
        <v>-0.13200846145994874</v>
      </c>
      <c r="BD4562" s="13"/>
      <c r="BE4562" s="13"/>
      <c r="BG4562" s="44"/>
      <c r="BH4562" s="43">
        <v>25</v>
      </c>
      <c r="BI4562" s="2">
        <v>25.677</v>
      </c>
      <c r="BJ4562" s="2" t="s">
        <v>79</v>
      </c>
    </row>
    <row r="4563" spans="1:62" x14ac:dyDescent="0.2">
      <c r="A4563" s="2">
        <v>2018</v>
      </c>
      <c r="B4563" s="4" t="s">
        <v>5</v>
      </c>
      <c r="C4563" s="4" t="s">
        <v>255</v>
      </c>
      <c r="D4563" s="4" t="s">
        <v>256</v>
      </c>
      <c r="E4563" s="52" t="s">
        <v>257</v>
      </c>
      <c r="F4563" s="4" t="s">
        <v>115</v>
      </c>
      <c r="I4563" s="7">
        <v>122042.781</v>
      </c>
      <c r="J4563" s="8">
        <v>122042.781</v>
      </c>
      <c r="K4563" s="16">
        <v>-1.1644832605531286E-2</v>
      </c>
      <c r="O4563" s="7">
        <v>732256.68599999999</v>
      </c>
      <c r="P4563" s="8">
        <v>732256.68599999999</v>
      </c>
      <c r="Q4563" s="16">
        <v>-1.1644832605531397E-2</v>
      </c>
      <c r="R4563" s="40"/>
      <c r="S4563" s="16"/>
      <c r="T4563" s="10">
        <v>31.81</v>
      </c>
      <c r="U4563" s="16">
        <v>0</v>
      </c>
      <c r="V4563" s="7"/>
      <c r="W4563" s="7"/>
      <c r="X4563" s="10">
        <v>6</v>
      </c>
      <c r="AA4563" s="7">
        <v>1340346</v>
      </c>
      <c r="AD4563" s="7">
        <v>47</v>
      </c>
      <c r="AE4563" s="7">
        <v>4966</v>
      </c>
      <c r="AF4563" s="7">
        <v>213</v>
      </c>
      <c r="AG4563" s="8">
        <v>4753</v>
      </c>
      <c r="AH4563" s="16">
        <v>-1.1644832605531286E-2</v>
      </c>
      <c r="AI4563" s="7">
        <v>4026</v>
      </c>
      <c r="AJ4563" s="7">
        <v>727</v>
      </c>
      <c r="AK4563" s="12">
        <v>0.81071284736206206</v>
      </c>
      <c r="AL4563" s="12">
        <v>0.95</v>
      </c>
      <c r="AN4563" s="12">
        <v>0.84704397222806649</v>
      </c>
      <c r="AO4563" s="12">
        <v>0.95710833668948847</v>
      </c>
      <c r="AP4563" s="12">
        <v>-4.7372670148556617E-2</v>
      </c>
      <c r="AQ4563" s="8">
        <v>2745746</v>
      </c>
      <c r="AR4563" s="16">
        <v>0.24484109353039862</v>
      </c>
      <c r="AS4563" s="7">
        <v>104400.9885931559</v>
      </c>
      <c r="AT4563" s="7">
        <v>577.68693456764152</v>
      </c>
      <c r="AU4563" s="7">
        <v>96.281155761273581</v>
      </c>
      <c r="AV4563" s="7">
        <v>149</v>
      </c>
      <c r="AW4563" s="16">
        <v>0.64618225343136637</v>
      </c>
      <c r="AX4563" s="16">
        <v>0.25950785162795875</v>
      </c>
      <c r="AY4563" s="7">
        <v>47501405.800000004</v>
      </c>
      <c r="AZ4563" s="10">
        <v>17.3</v>
      </c>
      <c r="BA4563" s="16">
        <v>0</v>
      </c>
      <c r="BB4563" s="7">
        <v>2544414.7860194808</v>
      </c>
      <c r="BC4563" s="16">
        <v>-0.13682015934994129</v>
      </c>
      <c r="BD4563" s="13"/>
      <c r="BE4563" s="13"/>
      <c r="BG4563" s="44"/>
      <c r="BH4563" s="43">
        <v>26.3</v>
      </c>
      <c r="BI4563" s="2">
        <v>25.677</v>
      </c>
      <c r="BJ4563" s="2" t="s">
        <v>80</v>
      </c>
    </row>
    <row r="4564" spans="1:62" x14ac:dyDescent="0.2">
      <c r="A4564" s="2">
        <v>2018</v>
      </c>
      <c r="B4564" s="4" t="s">
        <v>6</v>
      </c>
      <c r="C4564" s="4" t="s">
        <v>255</v>
      </c>
      <c r="D4564" s="4" t="s">
        <v>256</v>
      </c>
      <c r="E4564" s="52" t="s">
        <v>257</v>
      </c>
      <c r="F4564" s="4" t="s">
        <v>115</v>
      </c>
      <c r="I4564" s="7">
        <v>115058.637</v>
      </c>
      <c r="J4564" s="8">
        <v>115058.637</v>
      </c>
      <c r="K4564" s="16">
        <v>-5.2842950750369932E-2</v>
      </c>
      <c r="O4564" s="7">
        <v>690351.82200000004</v>
      </c>
      <c r="P4564" s="8">
        <v>690351.82200000004</v>
      </c>
      <c r="Q4564" s="16">
        <v>-5.2842950750369932E-2</v>
      </c>
      <c r="R4564" s="40"/>
      <c r="S4564" s="16"/>
      <c r="T4564" s="10">
        <v>31.81</v>
      </c>
      <c r="U4564" s="16">
        <v>0</v>
      </c>
      <c r="V4564" s="7"/>
      <c r="W4564" s="7"/>
      <c r="X4564" s="10">
        <v>6</v>
      </c>
      <c r="AA4564" s="7">
        <v>1263642</v>
      </c>
      <c r="AD4564" s="7">
        <v>47</v>
      </c>
      <c r="AE4564" s="7">
        <v>4781</v>
      </c>
      <c r="AF4564" s="7">
        <v>300</v>
      </c>
      <c r="AG4564" s="8">
        <v>4481</v>
      </c>
      <c r="AH4564" s="16">
        <v>-5.2842950750369932E-2</v>
      </c>
      <c r="AI4564" s="7">
        <v>3712</v>
      </c>
      <c r="AJ4564" s="7">
        <v>769</v>
      </c>
      <c r="AK4564" s="12">
        <v>0.77640660949592133</v>
      </c>
      <c r="AL4564" s="12">
        <v>0.95</v>
      </c>
      <c r="AN4564" s="12">
        <v>0.82838652086587816</v>
      </c>
      <c r="AO4564" s="12">
        <v>0.93725162099979087</v>
      </c>
      <c r="AP4564" s="12">
        <v>2.3262827732759561E-2</v>
      </c>
      <c r="AQ4564" s="8">
        <v>2497249</v>
      </c>
      <c r="AR4564" s="16">
        <v>9.7390387256248268E-2</v>
      </c>
      <c r="AS4564" s="7">
        <v>98705.49407114624</v>
      </c>
      <c r="AT4564" s="7">
        <v>557.29725507699175</v>
      </c>
      <c r="AU4564" s="7">
        <v>92.882875846165291</v>
      </c>
      <c r="AV4564" s="7">
        <v>149</v>
      </c>
      <c r="AW4564" s="16">
        <v>0.62337500567896165</v>
      </c>
      <c r="AX4564" s="16">
        <v>0.15861502390299287</v>
      </c>
      <c r="AY4564" s="7">
        <v>43202407.700000003</v>
      </c>
      <c r="AZ4564" s="10">
        <v>17.3</v>
      </c>
      <c r="BA4564" s="16">
        <v>0</v>
      </c>
      <c r="BB4564" s="7">
        <v>2368693.516618791</v>
      </c>
      <c r="BC4564" s="16">
        <v>-8.7549819328294462E-2</v>
      </c>
      <c r="BD4564" s="13"/>
      <c r="BE4564" s="13"/>
      <c r="BG4564" s="44"/>
      <c r="BH4564" s="43">
        <v>25.3</v>
      </c>
      <c r="BI4564" s="2">
        <v>25.677</v>
      </c>
    </row>
    <row r="4565" spans="1:62" x14ac:dyDescent="0.2">
      <c r="A4565" s="2">
        <v>2018</v>
      </c>
      <c r="B4565" s="4" t="s">
        <v>7</v>
      </c>
      <c r="C4565" s="4" t="s">
        <v>255</v>
      </c>
      <c r="D4565" s="4" t="s">
        <v>256</v>
      </c>
      <c r="E4565" s="52" t="s">
        <v>257</v>
      </c>
      <c r="F4565" s="4" t="s">
        <v>115</v>
      </c>
      <c r="I4565" s="7">
        <v>112696.353</v>
      </c>
      <c r="J4565" s="8">
        <v>112696.353</v>
      </c>
      <c r="K4565" s="16">
        <v>-5.4384772263765813E-3</v>
      </c>
      <c r="O4565" s="7">
        <v>676178.11800000002</v>
      </c>
      <c r="P4565" s="8">
        <v>676178.11800000002</v>
      </c>
      <c r="Q4565" s="16">
        <v>-5.4384772263764702E-3</v>
      </c>
      <c r="R4565" s="40"/>
      <c r="S4565" s="16"/>
      <c r="T4565" s="10">
        <v>31.81</v>
      </c>
      <c r="U4565" s="16">
        <v>0</v>
      </c>
      <c r="V4565" s="7"/>
      <c r="W4565" s="7"/>
      <c r="X4565" s="10">
        <v>6</v>
      </c>
      <c r="AA4565" s="7">
        <v>1237698</v>
      </c>
      <c r="AD4565" s="7">
        <v>47</v>
      </c>
      <c r="AE4565" s="7">
        <v>4635</v>
      </c>
      <c r="AF4565" s="7">
        <v>246</v>
      </c>
      <c r="AG4565" s="8">
        <v>4389</v>
      </c>
      <c r="AH4565" s="16">
        <v>-5.4384772263765813E-3</v>
      </c>
      <c r="AI4565" s="7">
        <v>3805</v>
      </c>
      <c r="AJ4565" s="7">
        <v>584</v>
      </c>
      <c r="AK4565" s="12">
        <v>0.82092772384034518</v>
      </c>
      <c r="AL4565" s="12">
        <v>0.95</v>
      </c>
      <c r="AN4565" s="12">
        <v>0.86694007746639323</v>
      </c>
      <c r="AO4565" s="12">
        <v>0.94692556634304204</v>
      </c>
      <c r="AP4565" s="12">
        <v>-1.2949803441900554E-2</v>
      </c>
      <c r="AQ4565" s="8">
        <v>2162104</v>
      </c>
      <c r="AR4565" s="16">
        <v>0.13073479059663007</v>
      </c>
      <c r="AS4565" s="7">
        <v>92004.425531914894</v>
      </c>
      <c r="AT4565" s="7">
        <v>492.61881977671453</v>
      </c>
      <c r="AU4565" s="7">
        <v>82.103136629452422</v>
      </c>
      <c r="AV4565" s="7">
        <v>149</v>
      </c>
      <c r="AW4565" s="16">
        <v>0.55102776261377462</v>
      </c>
      <c r="AX4565" s="16">
        <v>0.13691789266414411</v>
      </c>
      <c r="AY4565" s="7">
        <v>37404399.200000003</v>
      </c>
      <c r="AZ4565" s="10">
        <v>17.3</v>
      </c>
      <c r="BA4565" s="16">
        <v>0</v>
      </c>
      <c r="BB4565" s="7">
        <v>2272497.1564747901</v>
      </c>
      <c r="BC4565" s="16">
        <v>-7.0841622121537426E-2</v>
      </c>
      <c r="BD4565" s="13"/>
      <c r="BE4565" s="13"/>
      <c r="BG4565" s="44"/>
      <c r="BH4565" s="43">
        <v>23.5</v>
      </c>
      <c r="BI4565" s="2">
        <v>25.677</v>
      </c>
    </row>
    <row r="4566" spans="1:62" x14ac:dyDescent="0.2">
      <c r="A4566" s="2">
        <v>2019</v>
      </c>
      <c r="B4566" s="4" t="s">
        <v>8</v>
      </c>
      <c r="C4566" s="4" t="s">
        <v>255</v>
      </c>
      <c r="D4566" s="4" t="s">
        <v>256</v>
      </c>
      <c r="E4566" s="52" t="s">
        <v>257</v>
      </c>
      <c r="F4566" s="4" t="s">
        <v>115</v>
      </c>
      <c r="I4566" s="7">
        <v>124969.959</v>
      </c>
      <c r="J4566" s="8">
        <v>124969.959</v>
      </c>
      <c r="K4566" s="16">
        <v>7.2026431718061668E-2</v>
      </c>
      <c r="O4566" s="7">
        <v>749819.75399999996</v>
      </c>
      <c r="P4566" s="8">
        <v>749819.75399999996</v>
      </c>
      <c r="Q4566" s="16">
        <v>7.2026431718061668E-2</v>
      </c>
      <c r="R4566" s="40"/>
      <c r="S4566" s="16"/>
      <c r="T4566" s="10">
        <v>31.81</v>
      </c>
      <c r="U4566" s="16">
        <v>0</v>
      </c>
      <c r="V4566" s="7"/>
      <c r="W4566" s="7"/>
      <c r="X4566" s="10">
        <v>6</v>
      </c>
      <c r="AA4566" s="7">
        <v>1372494</v>
      </c>
      <c r="AD4566" s="7">
        <v>47</v>
      </c>
      <c r="AE4566" s="7">
        <v>4966</v>
      </c>
      <c r="AF4566" s="7">
        <v>99</v>
      </c>
      <c r="AG4566" s="8">
        <v>4867</v>
      </c>
      <c r="AH4566" s="16">
        <v>7.2026431718061668E-2</v>
      </c>
      <c r="AI4566" s="7">
        <v>4566</v>
      </c>
      <c r="AJ4566" s="7">
        <v>301</v>
      </c>
      <c r="AK4566" s="12">
        <v>0.91945227547321784</v>
      </c>
      <c r="AL4566" s="12">
        <v>0.95</v>
      </c>
      <c r="AN4566" s="12">
        <v>0.93815492089582908</v>
      </c>
      <c r="AO4566" s="12">
        <v>0.98006443817962141</v>
      </c>
      <c r="AP4566" s="12">
        <v>-4.6217946092396156E-3</v>
      </c>
      <c r="AQ4566" s="8">
        <v>2090619</v>
      </c>
      <c r="AR4566" s="16">
        <v>1.7545268574315598E-2</v>
      </c>
      <c r="AS4566" s="7">
        <v>79491.216730038024</v>
      </c>
      <c r="AT4566" s="7">
        <v>429.54982535442775</v>
      </c>
      <c r="AU4566" s="7">
        <v>71.591637559071287</v>
      </c>
      <c r="AV4566" s="7">
        <v>149</v>
      </c>
      <c r="AW4566" s="16">
        <v>0.4804807889870556</v>
      </c>
      <c r="AX4566" s="16">
        <v>-5.0820727485639594E-2</v>
      </c>
      <c r="AY4566" s="7">
        <v>36167708.700000003</v>
      </c>
      <c r="AZ4566" s="10">
        <v>17.3</v>
      </c>
      <c r="BA4566" s="16">
        <v>0</v>
      </c>
      <c r="BB4566" s="7">
        <v>2476463.0077011613</v>
      </c>
      <c r="BC4566" s="16">
        <v>3.9353470625508175E-2</v>
      </c>
      <c r="BD4566" s="13"/>
      <c r="BE4566" s="13"/>
      <c r="BG4566" s="44"/>
      <c r="BH4566" s="43">
        <v>26.3</v>
      </c>
      <c r="BI4566" s="2">
        <v>25.677</v>
      </c>
      <c r="BJ4566" s="2" t="s">
        <v>81</v>
      </c>
    </row>
    <row r="4567" spans="1:62" x14ac:dyDescent="0.2">
      <c r="A4567" s="2">
        <v>2019</v>
      </c>
      <c r="B4567" s="4" t="s">
        <v>9</v>
      </c>
      <c r="C4567" s="4" t="s">
        <v>255</v>
      </c>
      <c r="D4567" s="4" t="s">
        <v>256</v>
      </c>
      <c r="E4567" s="52" t="s">
        <v>257</v>
      </c>
      <c r="F4567" s="4" t="s">
        <v>115</v>
      </c>
      <c r="I4567" s="7">
        <v>114545.09699999999</v>
      </c>
      <c r="J4567" s="8">
        <v>114545.09699999999</v>
      </c>
      <c r="K4567" s="16">
        <v>0.11274632077824887</v>
      </c>
      <c r="O4567" s="7">
        <v>687270.58199999994</v>
      </c>
      <c r="P4567" s="8">
        <v>687270.58199999994</v>
      </c>
      <c r="Q4567" s="16">
        <v>0.11274632077824887</v>
      </c>
      <c r="R4567" s="40"/>
      <c r="S4567" s="16"/>
      <c r="T4567" s="10">
        <v>31.81</v>
      </c>
      <c r="U4567" s="16">
        <v>0</v>
      </c>
      <c r="V4567" s="7"/>
      <c r="W4567" s="7"/>
      <c r="X4567" s="10">
        <v>6</v>
      </c>
      <c r="AA4567" s="7">
        <v>1258002</v>
      </c>
      <c r="AD4567" s="7">
        <v>47</v>
      </c>
      <c r="AE4567" s="7">
        <v>4520</v>
      </c>
      <c r="AF4567" s="7">
        <v>59</v>
      </c>
      <c r="AG4567" s="8">
        <v>4461</v>
      </c>
      <c r="AH4567" s="16">
        <v>0.11274632077824887</v>
      </c>
      <c r="AI4567" s="7">
        <v>4082</v>
      </c>
      <c r="AJ4567" s="7">
        <v>379</v>
      </c>
      <c r="AK4567" s="12">
        <v>0.90309734513274331</v>
      </c>
      <c r="AL4567" s="12">
        <v>0.95</v>
      </c>
      <c r="AN4567" s="12">
        <v>0.91504147052230445</v>
      </c>
      <c r="AO4567" s="12">
        <v>0.98694690265486729</v>
      </c>
      <c r="AP4567" s="12">
        <v>-6.1226617924902138E-3</v>
      </c>
      <c r="AQ4567" s="8">
        <v>2077415</v>
      </c>
      <c r="AR4567" s="16">
        <v>2.0536340194663882E-2</v>
      </c>
      <c r="AS4567" s="7">
        <v>86558.958333333328</v>
      </c>
      <c r="AT4567" s="7">
        <v>465.68370320555931</v>
      </c>
      <c r="AU4567" s="7">
        <v>77.613950534259885</v>
      </c>
      <c r="AV4567" s="7">
        <v>149</v>
      </c>
      <c r="AW4567" s="16">
        <v>0.52089899687422747</v>
      </c>
      <c r="AX4567" s="16">
        <v>-8.2867028056397896E-2</v>
      </c>
      <c r="AY4567" s="7">
        <v>35939279.5</v>
      </c>
      <c r="AZ4567" s="10">
        <v>17.3</v>
      </c>
      <c r="BA4567" s="16">
        <v>0</v>
      </c>
      <c r="BB4567" s="7">
        <v>2476083.1598155312</v>
      </c>
      <c r="BC4567" s="16">
        <v>6.3370512004599699E-2</v>
      </c>
      <c r="BD4567" s="13"/>
      <c r="BE4567" s="13"/>
      <c r="BG4567" s="44"/>
      <c r="BH4567" s="43">
        <v>24</v>
      </c>
      <c r="BI4567" s="2">
        <v>25.677</v>
      </c>
      <c r="BJ4567" s="2" t="s">
        <v>82</v>
      </c>
    </row>
    <row r="4568" spans="1:62" x14ac:dyDescent="0.2">
      <c r="A4568" s="2">
        <v>2019</v>
      </c>
      <c r="B4568" s="4" t="s">
        <v>10</v>
      </c>
      <c r="C4568" s="4" t="s">
        <v>255</v>
      </c>
      <c r="D4568" s="4" t="s">
        <v>256</v>
      </c>
      <c r="E4568" s="52" t="s">
        <v>257</v>
      </c>
      <c r="F4568" s="4" t="s">
        <v>115</v>
      </c>
      <c r="I4568" s="7">
        <v>117574.98299999999</v>
      </c>
      <c r="J4568" s="8">
        <v>117574.98299999999</v>
      </c>
      <c r="K4568" s="16">
        <v>-3.6202904651652323E-2</v>
      </c>
      <c r="O4568" s="7">
        <v>705449.89799999993</v>
      </c>
      <c r="P4568" s="8">
        <v>705449.89799999993</v>
      </c>
      <c r="Q4568" s="16">
        <v>-3.6202904651652323E-2</v>
      </c>
      <c r="R4568" s="40"/>
      <c r="S4568" s="16"/>
      <c r="T4568" s="10">
        <v>31.81</v>
      </c>
      <c r="U4568" s="16">
        <v>0</v>
      </c>
      <c r="V4568" s="7"/>
      <c r="W4568" s="7"/>
      <c r="X4568" s="10">
        <v>6</v>
      </c>
      <c r="AA4568" s="7">
        <v>1291278</v>
      </c>
      <c r="AD4568" s="7">
        <v>47</v>
      </c>
      <c r="AE4568" s="7">
        <v>4691</v>
      </c>
      <c r="AF4568" s="7">
        <v>112</v>
      </c>
      <c r="AG4568" s="8">
        <v>4579</v>
      </c>
      <c r="AH4568" s="16">
        <v>-3.6202904651652323E-2</v>
      </c>
      <c r="AI4568" s="7">
        <v>3973</v>
      </c>
      <c r="AJ4568" s="7">
        <v>606</v>
      </c>
      <c r="AK4568" s="12">
        <v>0.84694095075676823</v>
      </c>
      <c r="AL4568" s="12">
        <v>0.95</v>
      </c>
      <c r="AN4568" s="12">
        <v>0.86765669360122299</v>
      </c>
      <c r="AO4568" s="12">
        <v>0.97612449371136223</v>
      </c>
      <c r="AP4568" s="12">
        <v>-4.1340243883858041E-2</v>
      </c>
      <c r="AQ4568" s="8">
        <v>2378411</v>
      </c>
      <c r="AR4568" s="16">
        <v>-9.4943838707917116E-3</v>
      </c>
      <c r="AS4568" s="7">
        <v>97876.995884773656</v>
      </c>
      <c r="AT4568" s="7">
        <v>519.41712164227999</v>
      </c>
      <c r="AU4568" s="7">
        <v>86.569520273713337</v>
      </c>
      <c r="AV4568" s="7">
        <v>149</v>
      </c>
      <c r="AW4568" s="16">
        <v>0.58100349176988819</v>
      </c>
      <c r="AX4568" s="16">
        <v>2.7711767248278729E-2</v>
      </c>
      <c r="AY4568" s="7">
        <v>41146510.300000004</v>
      </c>
      <c r="AZ4568" s="10">
        <v>17.3</v>
      </c>
      <c r="BA4568" s="16">
        <v>0</v>
      </c>
      <c r="BB4568" s="7">
        <v>2342780.7382392306</v>
      </c>
      <c r="BC4568" s="16">
        <v>-2.5230488942855636E-2</v>
      </c>
      <c r="BD4568" s="13"/>
      <c r="BE4568" s="13"/>
      <c r="BG4568" s="44"/>
      <c r="BH4568" s="43">
        <v>24.3</v>
      </c>
      <c r="BI4568" s="2">
        <v>25.677</v>
      </c>
      <c r="BJ4568" s="2" t="s">
        <v>83</v>
      </c>
    </row>
    <row r="4569" spans="1:62" x14ac:dyDescent="0.2">
      <c r="A4569" s="2">
        <v>2019</v>
      </c>
      <c r="B4569" s="4" t="s">
        <v>0</v>
      </c>
      <c r="C4569" s="4" t="s">
        <v>255</v>
      </c>
      <c r="D4569" s="4" t="s">
        <v>256</v>
      </c>
      <c r="E4569" s="52" t="s">
        <v>257</v>
      </c>
      <c r="F4569" s="4" t="s">
        <v>115</v>
      </c>
      <c r="I4569" s="7">
        <v>116624.93399999999</v>
      </c>
      <c r="J4569" s="8">
        <v>116624.93399999999</v>
      </c>
      <c r="K4569" s="16">
        <v>5.312084993359889E-3</v>
      </c>
      <c r="O4569" s="7">
        <v>699749.60399999993</v>
      </c>
      <c r="P4569" s="8">
        <v>699749.60399999993</v>
      </c>
      <c r="Q4569" s="16">
        <v>5.312084993359667E-3</v>
      </c>
      <c r="R4569" s="40"/>
      <c r="S4569" s="16"/>
      <c r="T4569" s="10">
        <v>31.81</v>
      </c>
      <c r="U4569" s="16">
        <v>0</v>
      </c>
      <c r="V4569" s="7"/>
      <c r="W4569" s="7"/>
      <c r="X4569" s="10">
        <v>6</v>
      </c>
      <c r="AA4569" s="7">
        <v>1280844</v>
      </c>
      <c r="AD4569" s="7">
        <v>47</v>
      </c>
      <c r="AE4569" s="7">
        <v>4615</v>
      </c>
      <c r="AF4569" s="7">
        <v>73</v>
      </c>
      <c r="AG4569" s="8">
        <v>4542</v>
      </c>
      <c r="AH4569" s="16">
        <v>5.312084993359889E-3</v>
      </c>
      <c r="AI4569" s="7">
        <v>3804</v>
      </c>
      <c r="AJ4569" s="7">
        <v>738</v>
      </c>
      <c r="AK4569" s="12">
        <v>0.82426868905742146</v>
      </c>
      <c r="AL4569" s="12">
        <v>0.95</v>
      </c>
      <c r="AN4569" s="12">
        <v>0.83751651254953763</v>
      </c>
      <c r="AO4569" s="12">
        <v>0.98418201516793069</v>
      </c>
      <c r="AP4569" s="12">
        <v>-3.9863079497891141E-2</v>
      </c>
      <c r="AQ4569" s="8">
        <v>2368781</v>
      </c>
      <c r="AR4569" s="16">
        <v>3.2798414340003079E-2</v>
      </c>
      <c r="AS4569" s="7">
        <v>99112.175732217569</v>
      </c>
      <c r="AT4569" s="7">
        <v>521.52818141787759</v>
      </c>
      <c r="AU4569" s="7">
        <v>86.92136356964626</v>
      </c>
      <c r="AV4569" s="7">
        <v>149</v>
      </c>
      <c r="AW4569" s="16">
        <v>0.58336485617212253</v>
      </c>
      <c r="AX4569" s="16">
        <v>2.7341091146660945E-2</v>
      </c>
      <c r="AY4569" s="7">
        <v>40979911.300000004</v>
      </c>
      <c r="AZ4569" s="10">
        <v>17.3</v>
      </c>
      <c r="BA4569" s="16">
        <v>0</v>
      </c>
      <c r="BB4569" s="7">
        <v>2354721.2409582608</v>
      </c>
      <c r="BC4569" s="16">
        <v>-1.6594436524447607E-2</v>
      </c>
      <c r="BD4569" s="13"/>
      <c r="BE4569" s="13"/>
      <c r="BG4569" s="44"/>
      <c r="BH4569" s="43">
        <v>23.900000000000002</v>
      </c>
      <c r="BI4569" s="2">
        <v>25.677</v>
      </c>
    </row>
    <row r="4570" spans="1:62" x14ac:dyDescent="0.2">
      <c r="A4570" s="2">
        <v>2019</v>
      </c>
      <c r="B4570" s="4" t="s">
        <v>1</v>
      </c>
      <c r="C4570" s="4" t="s">
        <v>255</v>
      </c>
      <c r="D4570" s="4" t="s">
        <v>256</v>
      </c>
      <c r="E4570" s="52" t="s">
        <v>257</v>
      </c>
      <c r="F4570" s="4" t="s">
        <v>115</v>
      </c>
      <c r="I4570" s="7">
        <v>118088.523</v>
      </c>
      <c r="J4570" s="8">
        <v>118088.523</v>
      </c>
      <c r="K4570" s="16">
        <v>-9.0497737556560764E-3</v>
      </c>
      <c r="O4570" s="7">
        <v>708531.13800000004</v>
      </c>
      <c r="P4570" s="8">
        <v>708531.13800000004</v>
      </c>
      <c r="Q4570" s="16">
        <v>-9.0497737556559654E-3</v>
      </c>
      <c r="R4570" s="40"/>
      <c r="S4570" s="16"/>
      <c r="T4570" s="10">
        <v>31.81</v>
      </c>
      <c r="U4570" s="16">
        <v>0</v>
      </c>
      <c r="V4570" s="7"/>
      <c r="W4570" s="7"/>
      <c r="X4570" s="10">
        <v>6</v>
      </c>
      <c r="AA4570" s="7">
        <v>1296918</v>
      </c>
      <c r="AD4570" s="7">
        <v>47</v>
      </c>
      <c r="AE4570" s="7">
        <v>4914</v>
      </c>
      <c r="AF4570" s="7">
        <v>315</v>
      </c>
      <c r="AG4570" s="8">
        <v>4599</v>
      </c>
      <c r="AH4570" s="16">
        <v>-9.0497737556560764E-3</v>
      </c>
      <c r="AI4570" s="7">
        <v>3661</v>
      </c>
      <c r="AJ4570" s="7">
        <v>938</v>
      </c>
      <c r="AK4570" s="12">
        <v>0.74501424501424507</v>
      </c>
      <c r="AL4570" s="12">
        <v>0.95</v>
      </c>
      <c r="AN4570" s="12">
        <v>0.79604261796042619</v>
      </c>
      <c r="AO4570" s="12">
        <v>0.9358974358974359</v>
      </c>
      <c r="AP4570" s="12">
        <v>-5.2952117417498612E-2</v>
      </c>
      <c r="AQ4570" s="8">
        <v>2528944</v>
      </c>
      <c r="AR4570" s="16">
        <v>4.623302264199336E-2</v>
      </c>
      <c r="AS4570" s="7">
        <v>97642.625482625474</v>
      </c>
      <c r="AT4570" s="7">
        <v>549.88997608175691</v>
      </c>
      <c r="AU4570" s="7">
        <v>91.648329346959486</v>
      </c>
      <c r="AV4570" s="7">
        <v>149</v>
      </c>
      <c r="AW4570" s="16">
        <v>0.61508945870442611</v>
      </c>
      <c r="AX4570" s="16">
        <v>5.5787662118176096E-2</v>
      </c>
      <c r="AY4570" s="7">
        <v>43750731.200000003</v>
      </c>
      <c r="AZ4570" s="10">
        <v>17.3</v>
      </c>
      <c r="BA4570" s="16">
        <v>0</v>
      </c>
      <c r="BB4570" s="7">
        <v>2415999.3607418151</v>
      </c>
      <c r="BC4570" s="16">
        <v>-3.4998997551969127E-2</v>
      </c>
      <c r="BD4570" s="13"/>
      <c r="BE4570" s="13"/>
      <c r="BG4570" s="44"/>
      <c r="BH4570" s="43">
        <v>25.900000000000002</v>
      </c>
      <c r="BI4570" s="2">
        <v>25.677</v>
      </c>
    </row>
    <row r="4571" spans="1:62" x14ac:dyDescent="0.2">
      <c r="A4571" s="2">
        <v>2019</v>
      </c>
      <c r="B4571" s="4" t="s">
        <v>2</v>
      </c>
      <c r="C4571" s="4" t="s">
        <v>255</v>
      </c>
      <c r="D4571" s="4" t="s">
        <v>256</v>
      </c>
      <c r="E4571" s="52" t="s">
        <v>257</v>
      </c>
      <c r="F4571" s="4" t="s">
        <v>115</v>
      </c>
      <c r="I4571" s="7">
        <v>113030.15399999999</v>
      </c>
      <c r="J4571" s="8">
        <v>113030.15399999999</v>
      </c>
      <c r="K4571" s="16">
        <v>-1.056417172398294E-2</v>
      </c>
      <c r="O4571" s="7">
        <v>678180.924</v>
      </c>
      <c r="P4571" s="8">
        <v>678180.924</v>
      </c>
      <c r="Q4571" s="16">
        <v>-1.056417172398294E-2</v>
      </c>
      <c r="R4571" s="40"/>
      <c r="S4571" s="16"/>
      <c r="T4571" s="10">
        <v>31.81</v>
      </c>
      <c r="U4571" s="16">
        <v>0</v>
      </c>
      <c r="V4571" s="7"/>
      <c r="W4571" s="7"/>
      <c r="X4571" s="10">
        <v>6</v>
      </c>
      <c r="AA4571" s="7">
        <v>1241364</v>
      </c>
      <c r="AD4571" s="7">
        <v>47</v>
      </c>
      <c r="AE4571" s="7">
        <v>4507</v>
      </c>
      <c r="AF4571" s="7">
        <v>105</v>
      </c>
      <c r="AG4571" s="8">
        <v>4402</v>
      </c>
      <c r="AH4571" s="16">
        <v>-1.056417172398294E-2</v>
      </c>
      <c r="AI4571" s="7">
        <v>3575</v>
      </c>
      <c r="AJ4571" s="7">
        <v>827</v>
      </c>
      <c r="AK4571" s="12">
        <v>0.79321056134901269</v>
      </c>
      <c r="AL4571" s="12">
        <v>0.95</v>
      </c>
      <c r="AN4571" s="12">
        <v>0.81213084961381188</v>
      </c>
      <c r="AO4571" s="12">
        <v>0.97670290658974923</v>
      </c>
      <c r="AP4571" s="12">
        <v>3.5885937480461427E-2</v>
      </c>
      <c r="AQ4571" s="8">
        <v>2214175</v>
      </c>
      <c r="AR4571" s="16">
        <v>-0.14656657025506936</v>
      </c>
      <c r="AS4571" s="7">
        <v>91118.312757201638</v>
      </c>
      <c r="AT4571" s="7">
        <v>502.99295774647885</v>
      </c>
      <c r="AU4571" s="7">
        <v>83.832159624413137</v>
      </c>
      <c r="AV4571" s="7">
        <v>149</v>
      </c>
      <c r="AW4571" s="16">
        <v>0.56263194378800763</v>
      </c>
      <c r="AX4571" s="16">
        <v>-0.13745449138228172</v>
      </c>
      <c r="AY4571" s="7">
        <v>38305227.5</v>
      </c>
      <c r="AZ4571" s="10">
        <v>17.3</v>
      </c>
      <c r="BA4571" s="16">
        <v>0</v>
      </c>
      <c r="BB4571" s="7">
        <v>2180066.88844486</v>
      </c>
      <c r="BC4571" s="16">
        <v>7.0203005094390411E-2</v>
      </c>
      <c r="BD4571" s="13"/>
      <c r="BE4571" s="13"/>
      <c r="BG4571" s="44"/>
      <c r="BH4571" s="43">
        <v>24.3</v>
      </c>
      <c r="BI4571" s="2">
        <v>25.677</v>
      </c>
    </row>
    <row r="4572" spans="1:62" x14ac:dyDescent="0.2">
      <c r="A4572" s="2">
        <v>2019</v>
      </c>
      <c r="B4572" s="4" t="s">
        <v>3</v>
      </c>
      <c r="C4572" s="4" t="s">
        <v>255</v>
      </c>
      <c r="D4572" s="4" t="s">
        <v>256</v>
      </c>
      <c r="E4572" s="52" t="s">
        <v>257</v>
      </c>
      <c r="F4572" s="4" t="s">
        <v>115</v>
      </c>
      <c r="I4572" s="7">
        <v>124790.22</v>
      </c>
      <c r="J4572" s="8">
        <v>124790.22</v>
      </c>
      <c r="K4572" s="16">
        <v>1.9295302013422777E-2</v>
      </c>
      <c r="O4572" s="7">
        <v>748741.32000000007</v>
      </c>
      <c r="P4572" s="8">
        <v>748741.32000000007</v>
      </c>
      <c r="Q4572" s="16">
        <v>1.9295302013422777E-2</v>
      </c>
      <c r="R4572" s="40"/>
      <c r="S4572" s="16"/>
      <c r="T4572" s="10">
        <v>31.81</v>
      </c>
      <c r="U4572" s="16">
        <v>0</v>
      </c>
      <c r="V4572" s="7"/>
      <c r="W4572" s="7"/>
      <c r="X4572" s="10">
        <v>6</v>
      </c>
      <c r="AA4572" s="7">
        <v>1370520</v>
      </c>
      <c r="AD4572" s="7">
        <v>47</v>
      </c>
      <c r="AE4572" s="7">
        <v>4909</v>
      </c>
      <c r="AF4572" s="7">
        <v>49</v>
      </c>
      <c r="AG4572" s="8">
        <v>4860</v>
      </c>
      <c r="AH4572" s="16">
        <v>1.9295302013422777E-2</v>
      </c>
      <c r="AI4572" s="7">
        <v>4209</v>
      </c>
      <c r="AJ4572" s="7">
        <v>651</v>
      </c>
      <c r="AK4572" s="12">
        <v>0.85740476675493993</v>
      </c>
      <c r="AL4572" s="12">
        <v>0.95</v>
      </c>
      <c r="AN4572" s="12">
        <v>0.86604938271604937</v>
      </c>
      <c r="AO4572" s="12">
        <v>0.99001833367284575</v>
      </c>
      <c r="AP4572" s="12">
        <v>-1.9628808929220476E-2</v>
      </c>
      <c r="AQ4572" s="8">
        <v>2289735</v>
      </c>
      <c r="AR4572" s="16">
        <v>-8.4603609477887809E-2</v>
      </c>
      <c r="AS4572" s="7">
        <v>87062.167300380228</v>
      </c>
      <c r="AT4572" s="7">
        <v>471.13888888888891</v>
      </c>
      <c r="AU4572" s="7">
        <v>78.523148148148152</v>
      </c>
      <c r="AV4572" s="7">
        <v>149</v>
      </c>
      <c r="AW4572" s="16">
        <v>0.5270009942828735</v>
      </c>
      <c r="AX4572" s="16">
        <v>-0.10193210082110471</v>
      </c>
      <c r="AY4572" s="7">
        <v>39612415.5</v>
      </c>
      <c r="AZ4572" s="10">
        <v>17.3</v>
      </c>
      <c r="BA4572" s="16">
        <v>0</v>
      </c>
      <c r="BB4572" s="7">
        <v>2259330.8788335607</v>
      </c>
      <c r="BC4572" s="16">
        <v>5.2862229920314863E-2</v>
      </c>
      <c r="BD4572" s="13"/>
      <c r="BE4572" s="13"/>
      <c r="BG4572" s="44"/>
      <c r="BH4572" s="43">
        <v>26.3</v>
      </c>
      <c r="BI4572" s="2">
        <v>25.677</v>
      </c>
    </row>
    <row r="4573" spans="1:62" x14ac:dyDescent="0.2">
      <c r="A4573" s="2">
        <v>2019</v>
      </c>
      <c r="B4573" s="4" t="s">
        <v>4</v>
      </c>
      <c r="C4573" s="4" t="s">
        <v>255</v>
      </c>
      <c r="D4573" s="4" t="s">
        <v>256</v>
      </c>
      <c r="E4573" s="52" t="s">
        <v>257</v>
      </c>
      <c r="F4573" s="4" t="s">
        <v>115</v>
      </c>
      <c r="I4573" s="7">
        <v>122992.83</v>
      </c>
      <c r="J4573" s="8">
        <v>122992.83</v>
      </c>
      <c r="K4573" s="16">
        <v>-2.8003246753246724E-2</v>
      </c>
      <c r="O4573" s="7">
        <v>737956.98</v>
      </c>
      <c r="P4573" s="8">
        <v>737956.98</v>
      </c>
      <c r="Q4573" s="16">
        <v>-2.8003246753246724E-2</v>
      </c>
      <c r="R4573" s="40"/>
      <c r="S4573" s="16"/>
      <c r="T4573" s="10">
        <v>31.81</v>
      </c>
      <c r="U4573" s="16">
        <v>0</v>
      </c>
      <c r="V4573" s="7"/>
      <c r="W4573" s="7"/>
      <c r="X4573" s="10">
        <v>6</v>
      </c>
      <c r="AA4573" s="7">
        <v>1350780</v>
      </c>
      <c r="AD4573" s="7">
        <v>47</v>
      </c>
      <c r="AE4573" s="7">
        <v>4909</v>
      </c>
      <c r="AF4573" s="7">
        <v>119</v>
      </c>
      <c r="AG4573" s="8">
        <v>4790</v>
      </c>
      <c r="AH4573" s="16">
        <v>-2.8003246753246724E-2</v>
      </c>
      <c r="AI4573" s="7">
        <v>4271</v>
      </c>
      <c r="AJ4573" s="7">
        <v>519</v>
      </c>
      <c r="AK4573" s="12">
        <v>0.87003463027093098</v>
      </c>
      <c r="AL4573" s="12">
        <v>0.95</v>
      </c>
      <c r="AN4573" s="12">
        <v>0.8916492693110647</v>
      </c>
      <c r="AO4573" s="12">
        <v>0.97575881034833978</v>
      </c>
      <c r="AP4573" s="12">
        <v>4.2478671213505903E-2</v>
      </c>
      <c r="AQ4573" s="8">
        <v>2292290</v>
      </c>
      <c r="AR4573" s="16">
        <v>-0.16586216997592873</v>
      </c>
      <c r="AS4573" s="7">
        <v>88165</v>
      </c>
      <c r="AT4573" s="7">
        <v>478.55741127348642</v>
      </c>
      <c r="AU4573" s="7">
        <v>79.759568545581075</v>
      </c>
      <c r="AV4573" s="7">
        <v>149</v>
      </c>
      <c r="AW4573" s="16">
        <v>0.5352991177555777</v>
      </c>
      <c r="AX4573" s="16">
        <v>-0.14183064167878434</v>
      </c>
      <c r="AY4573" s="7">
        <v>39656617</v>
      </c>
      <c r="AZ4573" s="10">
        <v>17.3</v>
      </c>
      <c r="BA4573" s="16">
        <v>0</v>
      </c>
      <c r="BB4573" s="7">
        <v>2165620.0267691626</v>
      </c>
      <c r="BC4573" s="16">
        <v>6.9562538610093413E-2</v>
      </c>
      <c r="BD4573" s="13"/>
      <c r="BE4573" s="13"/>
      <c r="BG4573" s="44"/>
      <c r="BH4573" s="43">
        <v>26</v>
      </c>
      <c r="BI4573" s="2">
        <v>25.677</v>
      </c>
    </row>
    <row r="4574" spans="1:62" x14ac:dyDescent="0.2">
      <c r="A4574" s="2">
        <v>2019</v>
      </c>
      <c r="B4574" s="4" t="s">
        <v>11</v>
      </c>
      <c r="C4574" s="4" t="s">
        <v>255</v>
      </c>
      <c r="D4574" s="4" t="s">
        <v>256</v>
      </c>
      <c r="E4574" s="52" t="s">
        <v>257</v>
      </c>
      <c r="F4574" s="4" t="s">
        <v>115</v>
      </c>
      <c r="I4574" s="7">
        <v>121554.91800000001</v>
      </c>
      <c r="J4574" s="8">
        <v>121554.91800000001</v>
      </c>
      <c r="K4574" s="16">
        <v>4.9667405764966643E-2</v>
      </c>
      <c r="O4574" s="7">
        <v>729329.50800000003</v>
      </c>
      <c r="P4574" s="8">
        <v>729329.50800000003</v>
      </c>
      <c r="Q4574" s="16">
        <v>4.9667405764966865E-2</v>
      </c>
      <c r="R4574" s="40"/>
      <c r="S4574" s="16"/>
      <c r="T4574" s="10">
        <v>31.81</v>
      </c>
      <c r="U4574" s="16">
        <v>0</v>
      </c>
      <c r="V4574" s="7"/>
      <c r="W4574" s="7"/>
      <c r="X4574" s="10">
        <v>6</v>
      </c>
      <c r="AA4574" s="7">
        <v>1334988</v>
      </c>
      <c r="AD4574" s="7">
        <v>47</v>
      </c>
      <c r="AE4574" s="7">
        <v>4782</v>
      </c>
      <c r="AF4574" s="7">
        <v>48</v>
      </c>
      <c r="AG4574" s="8">
        <v>4734</v>
      </c>
      <c r="AH4574" s="16">
        <v>4.9667405764966643E-2</v>
      </c>
      <c r="AI4574" s="7">
        <v>4386</v>
      </c>
      <c r="AJ4574" s="7">
        <v>348</v>
      </c>
      <c r="AK4574" s="12">
        <v>0.91718946047678795</v>
      </c>
      <c r="AL4574" s="12">
        <v>0.95</v>
      </c>
      <c r="AN4574" s="12">
        <v>0.92648922686945501</v>
      </c>
      <c r="AO4574" s="12">
        <v>0.9899623588456713</v>
      </c>
      <c r="AP4574" s="12">
        <v>0.10893482303111512</v>
      </c>
      <c r="AQ4574" s="8">
        <v>2209634</v>
      </c>
      <c r="AR4574" s="16">
        <v>-0.11227485308929297</v>
      </c>
      <c r="AS4574" s="7">
        <v>87337.312252964432</v>
      </c>
      <c r="AT4574" s="7">
        <v>466.75834389522601</v>
      </c>
      <c r="AU4574" s="7">
        <v>77.793057315870996</v>
      </c>
      <c r="AV4574" s="7">
        <v>149</v>
      </c>
      <c r="AW4574" s="16">
        <v>0.52210105581121469</v>
      </c>
      <c r="AX4574" s="16">
        <v>-0.15427959176863382</v>
      </c>
      <c r="AY4574" s="7">
        <v>38226668.200000003</v>
      </c>
      <c r="AZ4574" s="10">
        <v>17.3</v>
      </c>
      <c r="BA4574" s="16">
        <v>0</v>
      </c>
      <c r="BB4574" s="7">
        <v>2052669.3324780322</v>
      </c>
      <c r="BC4574" s="16">
        <v>9.7966759340421761E-2</v>
      </c>
      <c r="BD4574" s="13"/>
      <c r="BE4574" s="13"/>
      <c r="BG4574" s="44"/>
      <c r="BH4574" s="43">
        <v>25.3</v>
      </c>
      <c r="BI4574" s="2">
        <v>25.677</v>
      </c>
    </row>
    <row r="4575" spans="1:62" x14ac:dyDescent="0.2">
      <c r="A4575" s="2">
        <v>2019</v>
      </c>
      <c r="B4575" s="4" t="s">
        <v>5</v>
      </c>
      <c r="C4575" s="4" t="s">
        <v>255</v>
      </c>
      <c r="D4575" s="4" t="s">
        <v>256</v>
      </c>
      <c r="E4575" s="52" t="s">
        <v>257</v>
      </c>
      <c r="F4575" s="4" t="s">
        <v>115</v>
      </c>
      <c r="I4575" s="7">
        <v>119680.497</v>
      </c>
      <c r="J4575" s="8">
        <v>119680.497</v>
      </c>
      <c r="K4575" s="16">
        <v>-1.9356196086682043E-2</v>
      </c>
      <c r="O4575" s="7">
        <v>718082.98200000008</v>
      </c>
      <c r="P4575" s="8">
        <v>718082.98200000008</v>
      </c>
      <c r="Q4575" s="16">
        <v>-1.9356196086681932E-2</v>
      </c>
      <c r="R4575" s="40"/>
      <c r="S4575" s="16"/>
      <c r="T4575" s="10">
        <v>31.81</v>
      </c>
      <c r="U4575" s="16">
        <v>0</v>
      </c>
      <c r="V4575" s="7"/>
      <c r="W4575" s="7"/>
      <c r="X4575" s="10">
        <v>6</v>
      </c>
      <c r="AA4575" s="7">
        <v>1314402</v>
      </c>
      <c r="AD4575" s="7">
        <v>47</v>
      </c>
      <c r="AE4575" s="7">
        <v>4966</v>
      </c>
      <c r="AF4575" s="7">
        <v>305</v>
      </c>
      <c r="AG4575" s="8">
        <v>4661</v>
      </c>
      <c r="AH4575" s="16">
        <v>-1.9356196086682043E-2</v>
      </c>
      <c r="AI4575" s="7">
        <v>4247</v>
      </c>
      <c r="AJ4575" s="7">
        <v>414</v>
      </c>
      <c r="AK4575" s="12">
        <v>0.85521546516310909</v>
      </c>
      <c r="AL4575" s="12">
        <v>0.95</v>
      </c>
      <c r="AN4575" s="12">
        <v>0.9111778588285776</v>
      </c>
      <c r="AO4575" s="12">
        <v>0.93858236004832862</v>
      </c>
      <c r="AP4575" s="12">
        <v>7.571494361953035E-2</v>
      </c>
      <c r="AQ4575" s="8">
        <v>2252381</v>
      </c>
      <c r="AR4575" s="16">
        <v>-0.17968340844346131</v>
      </c>
      <c r="AS4575" s="7">
        <v>85641.863117870715</v>
      </c>
      <c r="AT4575" s="7">
        <v>483.23986269040978</v>
      </c>
      <c r="AU4575" s="7">
        <v>80.539977115068297</v>
      </c>
      <c r="AV4575" s="7">
        <v>149</v>
      </c>
      <c r="AW4575" s="16">
        <v>0.54053675916153221</v>
      </c>
      <c r="AX4575" s="16">
        <v>-0.16349179153224025</v>
      </c>
      <c r="AY4575" s="7">
        <v>38966191.300000004</v>
      </c>
      <c r="AZ4575" s="10">
        <v>17.3</v>
      </c>
      <c r="BA4575" s="16">
        <v>0</v>
      </c>
      <c r="BB4575" s="7">
        <v>2087225.6647735604</v>
      </c>
      <c r="BC4575" s="16">
        <v>8.5446150910736748E-2</v>
      </c>
      <c r="BD4575" s="13"/>
      <c r="BE4575" s="13"/>
      <c r="BG4575" s="44"/>
      <c r="BH4575" s="43">
        <v>26.3</v>
      </c>
      <c r="BI4575" s="2">
        <v>25.677</v>
      </c>
    </row>
    <row r="4576" spans="1:62" x14ac:dyDescent="0.2">
      <c r="A4576" s="2">
        <v>2019</v>
      </c>
      <c r="B4576" s="4" t="s">
        <v>6</v>
      </c>
      <c r="C4576" s="4" t="s">
        <v>255</v>
      </c>
      <c r="D4576" s="4" t="s">
        <v>256</v>
      </c>
      <c r="E4576" s="52" t="s">
        <v>257</v>
      </c>
      <c r="F4576" s="4" t="s">
        <v>115</v>
      </c>
      <c r="I4576" s="7">
        <v>105481.11599999999</v>
      </c>
      <c r="J4576" s="8">
        <v>105481.11599999999</v>
      </c>
      <c r="K4576" s="16">
        <v>-8.3240348136576769E-2</v>
      </c>
      <c r="O4576" s="7">
        <v>632886.696</v>
      </c>
      <c r="P4576" s="8">
        <v>632886.696</v>
      </c>
      <c r="Q4576" s="16">
        <v>-8.3240348136576769E-2</v>
      </c>
      <c r="R4576" s="40"/>
      <c r="S4576" s="16"/>
      <c r="T4576" s="10">
        <v>31.81</v>
      </c>
      <c r="U4576" s="16">
        <v>0</v>
      </c>
      <c r="V4576" s="7"/>
      <c r="W4576" s="7"/>
      <c r="X4576" s="10">
        <v>6</v>
      </c>
      <c r="AA4576" s="7">
        <v>1158456</v>
      </c>
      <c r="AD4576" s="7">
        <v>47</v>
      </c>
      <c r="AE4576" s="7">
        <v>4724</v>
      </c>
      <c r="AF4576" s="7">
        <v>616</v>
      </c>
      <c r="AG4576" s="8">
        <v>4108</v>
      </c>
      <c r="AH4576" s="16">
        <v>-8.3240348136576658E-2</v>
      </c>
      <c r="AI4576" s="7">
        <v>3699</v>
      </c>
      <c r="AJ4576" s="7">
        <v>409</v>
      </c>
      <c r="AK4576" s="12">
        <v>0.78302286198137172</v>
      </c>
      <c r="AL4576" s="12">
        <v>0.95</v>
      </c>
      <c r="AN4576" s="12">
        <v>0.90043816942551125</v>
      </c>
      <c r="AO4576" s="12">
        <v>0.86960203217612198</v>
      </c>
      <c r="AP4576" s="12">
        <v>8.6978296658328569E-2</v>
      </c>
      <c r="AQ4576" s="8">
        <v>2044040</v>
      </c>
      <c r="AR4576" s="16">
        <v>-0.18148330422797243</v>
      </c>
      <c r="AS4576" s="7">
        <v>81761.600000000006</v>
      </c>
      <c r="AT4576" s="7">
        <v>497.57546251217138</v>
      </c>
      <c r="AU4576" s="7">
        <v>82.929243752028569</v>
      </c>
      <c r="AV4576" s="7">
        <v>149</v>
      </c>
      <c r="AW4576" s="16">
        <v>0.5565721057183125</v>
      </c>
      <c r="AX4576" s="16">
        <v>-0.10716326344828242</v>
      </c>
      <c r="AY4576" s="7">
        <v>35361892</v>
      </c>
      <c r="AZ4576" s="10">
        <v>17.3</v>
      </c>
      <c r="BA4576" s="16">
        <v>0</v>
      </c>
      <c r="BB4576" s="7">
        <v>1938815.190519437</v>
      </c>
      <c r="BC4576" s="16">
        <v>4.5631391762658735E-2</v>
      </c>
      <c r="BD4576" s="13"/>
      <c r="BE4576" s="13"/>
      <c r="BG4576" s="44"/>
      <c r="BH4576" s="43">
        <v>25</v>
      </c>
      <c r="BI4576" s="2">
        <v>25.677</v>
      </c>
    </row>
    <row r="4577" spans="1:61" x14ac:dyDescent="0.2">
      <c r="A4577" s="2">
        <v>2019</v>
      </c>
      <c r="B4577" s="4" t="s">
        <v>7</v>
      </c>
      <c r="C4577" s="4" t="s">
        <v>255</v>
      </c>
      <c r="D4577" s="4" t="s">
        <v>256</v>
      </c>
      <c r="E4577" s="52" t="s">
        <v>257</v>
      </c>
      <c r="F4577" s="4" t="s">
        <v>115</v>
      </c>
      <c r="I4577" s="7">
        <v>111694.95</v>
      </c>
      <c r="J4577" s="8">
        <v>111694.95</v>
      </c>
      <c r="K4577" s="16">
        <v>-8.8858509911141637E-3</v>
      </c>
      <c r="O4577" s="7">
        <v>670169.69999999995</v>
      </c>
      <c r="P4577" s="8">
        <v>670169.69999999995</v>
      </c>
      <c r="Q4577" s="16">
        <v>-8.8858509911142747E-3</v>
      </c>
      <c r="R4577" s="40"/>
      <c r="S4577" s="16"/>
      <c r="T4577" s="10">
        <v>31.81</v>
      </c>
      <c r="U4577" s="16">
        <v>0</v>
      </c>
      <c r="V4577" s="7"/>
      <c r="W4577" s="7"/>
      <c r="X4577" s="10">
        <v>6</v>
      </c>
      <c r="AA4577" s="7">
        <v>1226700</v>
      </c>
      <c r="AD4577" s="7">
        <v>47</v>
      </c>
      <c r="AE4577" s="7">
        <v>4743</v>
      </c>
      <c r="AF4577" s="7">
        <v>393</v>
      </c>
      <c r="AG4577" s="8">
        <v>4350</v>
      </c>
      <c r="AH4577" s="16">
        <v>-8.8858509911141637E-3</v>
      </c>
      <c r="AI4577" s="7">
        <v>3988</v>
      </c>
      <c r="AJ4577" s="7">
        <v>362</v>
      </c>
      <c r="AK4577" s="12">
        <v>0.84081804764916723</v>
      </c>
      <c r="AL4577" s="12">
        <v>0.95</v>
      </c>
      <c r="AN4577" s="12">
        <v>0.9167816091954023</v>
      </c>
      <c r="AO4577" s="12">
        <v>0.91714104996837442</v>
      </c>
      <c r="AP4577" s="12">
        <v>5.7491322669808387E-2</v>
      </c>
      <c r="AQ4577" s="8">
        <v>1888559</v>
      </c>
      <c r="AR4577" s="16">
        <v>-0.1265179658332809</v>
      </c>
      <c r="AS4577" s="7">
        <v>73771.8359375</v>
      </c>
      <c r="AT4577" s="7">
        <v>434.15149425287359</v>
      </c>
      <c r="AU4577" s="7">
        <v>72.358582375478932</v>
      </c>
      <c r="AV4577" s="7">
        <v>149</v>
      </c>
      <c r="AW4577" s="16">
        <v>0.48562806963408678</v>
      </c>
      <c r="AX4577" s="16">
        <v>-0.11868674759592412</v>
      </c>
      <c r="AY4577" s="7">
        <v>32672070.700000003</v>
      </c>
      <c r="AZ4577" s="10">
        <v>17.3</v>
      </c>
      <c r="BA4577" s="16">
        <v>0</v>
      </c>
      <c r="BB4577" s="7">
        <v>1984985.4388756847</v>
      </c>
      <c r="BC4577" s="16">
        <v>6.3315335866720071E-2</v>
      </c>
      <c r="BD4577" s="13"/>
      <c r="BE4577" s="13"/>
      <c r="BG4577" s="44"/>
      <c r="BH4577" s="43">
        <v>25.6</v>
      </c>
      <c r="BI4577" s="2">
        <v>25.677</v>
      </c>
    </row>
    <row r="4578" spans="1:61" x14ac:dyDescent="0.2">
      <c r="A4578" s="2">
        <v>2020</v>
      </c>
      <c r="B4578" s="4" t="s">
        <v>8</v>
      </c>
      <c r="C4578" s="4" t="s">
        <v>255</v>
      </c>
      <c r="D4578" s="4" t="s">
        <v>256</v>
      </c>
      <c r="E4578" s="52" t="s">
        <v>257</v>
      </c>
      <c r="F4578" s="4" t="s">
        <v>115</v>
      </c>
      <c r="I4578" s="7">
        <v>126613.287</v>
      </c>
      <c r="J4578" s="8">
        <v>126613.287</v>
      </c>
      <c r="K4578" s="16">
        <v>1.3149784261351938E-2</v>
      </c>
      <c r="O4578" s="7">
        <v>759679.72199999995</v>
      </c>
      <c r="P4578" s="8">
        <v>759679.72199999995</v>
      </c>
      <c r="Q4578" s="16">
        <v>1.3149784261351938E-2</v>
      </c>
      <c r="R4578" s="40"/>
      <c r="S4578" s="16"/>
      <c r="T4578" s="10">
        <v>31.81</v>
      </c>
      <c r="U4578" s="16">
        <v>0</v>
      </c>
      <c r="V4578" s="7"/>
      <c r="W4578" s="7"/>
      <c r="X4578" s="10">
        <v>6</v>
      </c>
      <c r="AA4578" s="7">
        <v>1390542</v>
      </c>
      <c r="AD4578" s="7">
        <v>47</v>
      </c>
      <c r="AE4578" s="7">
        <v>4966</v>
      </c>
      <c r="AF4578" s="7">
        <v>35</v>
      </c>
      <c r="AG4578" s="8">
        <v>4931</v>
      </c>
      <c r="AH4578" s="16">
        <v>1.3149784261351938E-2</v>
      </c>
      <c r="AI4578" s="7">
        <v>4703</v>
      </c>
      <c r="AJ4578" s="7">
        <v>228</v>
      </c>
      <c r="AK4578" s="12">
        <v>0.94703987112364074</v>
      </c>
      <c r="AL4578" s="12">
        <v>0.95</v>
      </c>
      <c r="AN4578" s="12">
        <v>0.95376191441898195</v>
      </c>
      <c r="AO4578" s="12">
        <v>0.99295207410390651</v>
      </c>
      <c r="AP4578" s="12">
        <v>1.6635838256063185E-2</v>
      </c>
      <c r="AQ4578" s="8">
        <v>1804272</v>
      </c>
      <c r="AR4578" s="16">
        <v>-0.13696756797867038</v>
      </c>
      <c r="AS4578" s="7">
        <v>68603.498098859316</v>
      </c>
      <c r="AT4578" s="7">
        <v>365.90387345366054</v>
      </c>
      <c r="AU4578" s="7">
        <v>60.983978908943421</v>
      </c>
      <c r="AV4578" s="7">
        <v>149</v>
      </c>
      <c r="AW4578" s="16">
        <v>0.40928844905331152</v>
      </c>
      <c r="AX4578" s="16">
        <v>-0.14816896235087984</v>
      </c>
      <c r="AY4578" s="7">
        <v>31213905.600000001</v>
      </c>
      <c r="AZ4578" s="10">
        <v>17.3</v>
      </c>
      <c r="BA4578" s="16">
        <v>0</v>
      </c>
      <c r="BB4578" s="7">
        <v>2137267.8923471901</v>
      </c>
      <c r="BC4578" s="16">
        <v>7.8378021853316618E-2</v>
      </c>
      <c r="BD4578" s="13"/>
      <c r="BE4578" s="13"/>
      <c r="BG4578" s="44"/>
      <c r="BH4578" s="43">
        <v>26.3</v>
      </c>
      <c r="BI4578" s="2">
        <v>25.677</v>
      </c>
    </row>
    <row r="4579" spans="1:61" x14ac:dyDescent="0.2">
      <c r="A4579" s="2">
        <v>2020</v>
      </c>
      <c r="B4579" s="4" t="s">
        <v>9</v>
      </c>
      <c r="C4579" s="4" t="s">
        <v>255</v>
      </c>
      <c r="D4579" s="4" t="s">
        <v>256</v>
      </c>
      <c r="E4579" s="52" t="s">
        <v>257</v>
      </c>
      <c r="F4579" s="4" t="s">
        <v>115</v>
      </c>
      <c r="I4579" s="7">
        <v>112542.291</v>
      </c>
      <c r="J4579" s="8">
        <v>112542.291</v>
      </c>
      <c r="K4579" s="16">
        <v>-1.7484868863483549E-2</v>
      </c>
      <c r="O4579" s="7">
        <v>675253.74600000004</v>
      </c>
      <c r="P4579" s="8">
        <v>675253.74600000004</v>
      </c>
      <c r="Q4579" s="16">
        <v>-1.7484868863483327E-2</v>
      </c>
      <c r="R4579" s="40"/>
      <c r="S4579" s="16"/>
      <c r="T4579" s="10">
        <v>31.81</v>
      </c>
      <c r="U4579" s="16">
        <v>0</v>
      </c>
      <c r="V4579" s="7"/>
      <c r="W4579" s="7"/>
      <c r="X4579" s="10">
        <v>6</v>
      </c>
      <c r="AA4579" s="7">
        <v>1236006</v>
      </c>
      <c r="AD4579" s="7">
        <v>47</v>
      </c>
      <c r="AE4579" s="7">
        <v>4430</v>
      </c>
      <c r="AF4579" s="7">
        <v>47</v>
      </c>
      <c r="AG4579" s="8">
        <v>4383</v>
      </c>
      <c r="AH4579" s="16">
        <v>-1.7484868863483549E-2</v>
      </c>
      <c r="AI4579" s="7">
        <v>4158</v>
      </c>
      <c r="AJ4579" s="7">
        <v>225</v>
      </c>
      <c r="AK4579" s="12">
        <v>0.93860045146726867</v>
      </c>
      <c r="AL4579" s="12">
        <v>0.95</v>
      </c>
      <c r="AN4579" s="12">
        <v>0.94866529774127306</v>
      </c>
      <c r="AO4579" s="12">
        <v>0.98939051918735887</v>
      </c>
      <c r="AP4579" s="12">
        <v>3.6745686728030025E-2</v>
      </c>
      <c r="AQ4579" s="8">
        <v>1698808</v>
      </c>
      <c r="AR4579" s="16">
        <v>-0.18224909322403082</v>
      </c>
      <c r="AS4579" s="7">
        <v>72910.214592274671</v>
      </c>
      <c r="AT4579" s="7">
        <v>387.59023499885922</v>
      </c>
      <c r="AU4579" s="7">
        <v>64.598372499809869</v>
      </c>
      <c r="AV4579" s="7">
        <v>149</v>
      </c>
      <c r="AW4579" s="16">
        <v>0.43354612415979776</v>
      </c>
      <c r="AX4579" s="16">
        <v>-0.16769637345936628</v>
      </c>
      <c r="AY4579" s="7">
        <v>29389378.400000002</v>
      </c>
      <c r="AZ4579" s="10">
        <v>17.3</v>
      </c>
      <c r="BA4579" s="16">
        <v>0</v>
      </c>
      <c r="BB4579" s="7">
        <v>2024819.2491918579</v>
      </c>
      <c r="BC4579" s="16">
        <v>8.4025781629789423E-2</v>
      </c>
      <c r="BD4579" s="13"/>
      <c r="BE4579" s="13"/>
      <c r="BG4579" s="44"/>
      <c r="BH4579" s="43">
        <v>23.3</v>
      </c>
      <c r="BI4579" s="2">
        <v>25.677</v>
      </c>
    </row>
    <row r="4580" spans="1:61" x14ac:dyDescent="0.2">
      <c r="A4580" s="2">
        <v>2020</v>
      </c>
      <c r="B4580" s="4" t="s">
        <v>10</v>
      </c>
      <c r="C4580" s="4" t="s">
        <v>255</v>
      </c>
      <c r="D4580" s="4" t="s">
        <v>256</v>
      </c>
      <c r="E4580" s="52" t="s">
        <v>257</v>
      </c>
      <c r="F4580" s="4" t="s">
        <v>115</v>
      </c>
      <c r="I4580" s="7">
        <v>102014.72100000001</v>
      </c>
      <c r="J4580" s="8">
        <v>102014.72100000001</v>
      </c>
      <c r="K4580" s="16">
        <v>-0.13234330639877689</v>
      </c>
      <c r="O4580" s="7">
        <v>612088.326</v>
      </c>
      <c r="P4580" s="8">
        <v>612088.326</v>
      </c>
      <c r="Q4580" s="16">
        <v>-0.13234330639877689</v>
      </c>
      <c r="R4580" s="40"/>
      <c r="S4580" s="16"/>
      <c r="T4580" s="10">
        <v>31.81</v>
      </c>
      <c r="U4580" s="16">
        <v>0</v>
      </c>
      <c r="V4580" s="7"/>
      <c r="W4580" s="7"/>
      <c r="X4580" s="10">
        <v>6</v>
      </c>
      <c r="AA4580" s="7">
        <v>1120386</v>
      </c>
      <c r="AD4580" s="7">
        <v>47</v>
      </c>
      <c r="AE4580" s="7">
        <v>4094</v>
      </c>
      <c r="AF4580" s="7">
        <v>121</v>
      </c>
      <c r="AG4580" s="8">
        <v>3973</v>
      </c>
      <c r="AH4580" s="16">
        <v>-0.13234330639877701</v>
      </c>
      <c r="AI4580" s="7">
        <v>3818</v>
      </c>
      <c r="AJ4580" s="7">
        <v>155</v>
      </c>
      <c r="AK4580" s="12">
        <v>0.93258426966292129</v>
      </c>
      <c r="AL4580" s="12">
        <v>0.95</v>
      </c>
      <c r="AN4580" s="12">
        <v>0.96098665995469423</v>
      </c>
      <c r="AO4580" s="12">
        <v>0.97044455300439669</v>
      </c>
      <c r="AP4580" s="12">
        <v>0.10756554642148131</v>
      </c>
      <c r="AQ4580" s="8">
        <v>1148346</v>
      </c>
      <c r="AR4580" s="16">
        <v>-0.51717932686991441</v>
      </c>
      <c r="AS4580" s="7">
        <v>46118.313253012042</v>
      </c>
      <c r="AT4580" s="7">
        <v>289.0375031462371</v>
      </c>
      <c r="AU4580" s="7">
        <v>48.172917191039517</v>
      </c>
      <c r="AV4580" s="7">
        <v>149</v>
      </c>
      <c r="AW4580" s="16">
        <v>0.3233081690673793</v>
      </c>
      <c r="AX4580" s="16">
        <v>-0.44353489497541865</v>
      </c>
      <c r="AY4580" s="7">
        <v>19866385.800000001</v>
      </c>
      <c r="AZ4580" s="10">
        <v>17.3</v>
      </c>
      <c r="BA4580" s="16">
        <v>0</v>
      </c>
      <c r="BB4580" s="7">
        <v>1131142.973032864</v>
      </c>
      <c r="BC4580" s="16">
        <v>0.20605534085010208</v>
      </c>
      <c r="BD4580" s="13"/>
      <c r="BE4580" s="13"/>
      <c r="BG4580" s="44"/>
      <c r="BH4580" s="43">
        <v>24.900000000000002</v>
      </c>
      <c r="BI4580" s="2">
        <v>25.677</v>
      </c>
    </row>
    <row r="4581" spans="1:61" x14ac:dyDescent="0.2">
      <c r="A4581" s="2">
        <v>2020</v>
      </c>
      <c r="B4581" s="4" t="s">
        <v>0</v>
      </c>
      <c r="C4581" s="4" t="s">
        <v>255</v>
      </c>
      <c r="D4581" s="4" t="s">
        <v>256</v>
      </c>
      <c r="E4581" s="52" t="s">
        <v>257</v>
      </c>
      <c r="F4581" s="4" t="s">
        <v>115</v>
      </c>
      <c r="I4581" s="7">
        <v>86839.614000000001</v>
      </c>
      <c r="J4581" s="8">
        <v>86839.614000000001</v>
      </c>
      <c r="K4581" s="16">
        <v>-0.25539409951563186</v>
      </c>
      <c r="O4581" s="7">
        <v>521037.68400000001</v>
      </c>
      <c r="P4581" s="8">
        <v>521037.68400000001</v>
      </c>
      <c r="Q4581" s="16">
        <v>-0.25539409951563175</v>
      </c>
      <c r="R4581" s="40"/>
      <c r="S4581" s="16"/>
      <c r="T4581" s="10">
        <v>31.81</v>
      </c>
      <c r="U4581" s="16">
        <v>0</v>
      </c>
      <c r="V4581" s="7"/>
      <c r="W4581" s="7"/>
      <c r="X4581" s="10">
        <v>6</v>
      </c>
      <c r="AA4581" s="7">
        <v>953724</v>
      </c>
      <c r="AD4581" s="7">
        <v>47</v>
      </c>
      <c r="AE4581" s="7">
        <v>3489</v>
      </c>
      <c r="AF4581" s="7">
        <v>107</v>
      </c>
      <c r="AG4581" s="8">
        <v>3382</v>
      </c>
      <c r="AH4581" s="16">
        <v>-0.25539409951563186</v>
      </c>
      <c r="AI4581" s="7">
        <v>3340</v>
      </c>
      <c r="AJ4581" s="7">
        <v>42</v>
      </c>
      <c r="AK4581" s="12">
        <v>0.95729435368300375</v>
      </c>
      <c r="AL4581" s="12">
        <v>0.95</v>
      </c>
      <c r="AM4581" s="12">
        <v>0.95729435368339999</v>
      </c>
      <c r="AN4581" s="12">
        <v>0.98758131283264339</v>
      </c>
      <c r="AO4581" s="12">
        <v>0.96933218687302947</v>
      </c>
      <c r="AP4581" s="12">
        <v>0.17917831831910269</v>
      </c>
      <c r="AQ4581" s="8">
        <v>183826</v>
      </c>
      <c r="AR4581" s="16">
        <v>-0.92239637180473832</v>
      </c>
      <c r="AS4581" s="7">
        <v>7691.4644351464431</v>
      </c>
      <c r="AT4581" s="7">
        <v>54.354228267297458</v>
      </c>
      <c r="AU4581" s="7">
        <v>9.0590380445495757</v>
      </c>
      <c r="AV4581" s="7">
        <v>149</v>
      </c>
      <c r="AW4581" s="16">
        <v>6.0798913050668292E-2</v>
      </c>
      <c r="AX4581" s="16">
        <v>-0.8957789239317332</v>
      </c>
      <c r="AY4581" s="7">
        <v>3180189.8000000003</v>
      </c>
      <c r="AZ4581" s="10">
        <v>17.3</v>
      </c>
      <c r="BA4581" s="16">
        <v>0</v>
      </c>
      <c r="BB4581" s="7">
        <v>182734.91168680991</v>
      </c>
      <c r="BC4581" s="16">
        <v>0.41472847389465045</v>
      </c>
      <c r="BD4581" s="13"/>
      <c r="BE4581" s="13"/>
      <c r="BG4581" s="44"/>
      <c r="BH4581" s="43">
        <v>23.900000000000002</v>
      </c>
      <c r="BI4581" s="2">
        <v>25.677</v>
      </c>
    </row>
    <row r="4582" spans="1:61" x14ac:dyDescent="0.2">
      <c r="A4582" s="2">
        <v>2020</v>
      </c>
      <c r="B4582" s="4" t="s">
        <v>1</v>
      </c>
      <c r="C4582" s="4" t="s">
        <v>255</v>
      </c>
      <c r="D4582" s="4" t="s">
        <v>256</v>
      </c>
      <c r="E4582" s="52" t="s">
        <v>257</v>
      </c>
      <c r="F4582" s="4" t="s">
        <v>115</v>
      </c>
      <c r="I4582" s="7">
        <v>109127.25</v>
      </c>
      <c r="J4582" s="8">
        <v>109127.25</v>
      </c>
      <c r="K4582" s="16">
        <v>-7.5886062187432102E-2</v>
      </c>
      <c r="O4582" s="7">
        <v>654763.5</v>
      </c>
      <c r="P4582" s="8">
        <v>654763.5</v>
      </c>
      <c r="Q4582" s="16">
        <v>-7.5886062187432102E-2</v>
      </c>
      <c r="R4582" s="40"/>
      <c r="S4582" s="16"/>
      <c r="T4582" s="10">
        <v>31.81</v>
      </c>
      <c r="U4582" s="16">
        <v>0</v>
      </c>
      <c r="V4582" s="7"/>
      <c r="W4582" s="7"/>
      <c r="X4582" s="10">
        <v>6</v>
      </c>
      <c r="AA4582" s="7">
        <v>1198500</v>
      </c>
      <c r="AD4582" s="7">
        <v>47</v>
      </c>
      <c r="AE4582" s="7">
        <v>4487</v>
      </c>
      <c r="AF4582" s="7">
        <v>237</v>
      </c>
      <c r="AG4582" s="8">
        <v>4250</v>
      </c>
      <c r="AH4582" s="16">
        <v>-7.5886062187432102E-2</v>
      </c>
      <c r="AI4582" s="7">
        <v>4206</v>
      </c>
      <c r="AJ4582" s="7">
        <v>44</v>
      </c>
      <c r="AK4582" s="12">
        <v>0.93737463784265651</v>
      </c>
      <c r="AL4582" s="12">
        <v>0.95</v>
      </c>
      <c r="AN4582" s="12">
        <v>0.98964705882352944</v>
      </c>
      <c r="AO4582" s="12">
        <v>0.947180744372632</v>
      </c>
      <c r="AP4582" s="12">
        <v>0.24320863794848724</v>
      </c>
      <c r="AQ4582" s="8">
        <v>311052</v>
      </c>
      <c r="AR4582" s="16">
        <v>-0.87700320766296125</v>
      </c>
      <c r="AS4582" s="7">
        <v>12644.390243902439</v>
      </c>
      <c r="AT4582" s="7">
        <v>73.188705882352934</v>
      </c>
      <c r="AU4582" s="7">
        <v>12.198117647058822</v>
      </c>
      <c r="AV4582" s="7">
        <v>149</v>
      </c>
      <c r="AW4582" s="16">
        <v>8.186656138965652E-2</v>
      </c>
      <c r="AX4582" s="16">
        <v>-0.86690300048046098</v>
      </c>
      <c r="AY4582" s="7">
        <v>5381199.6000000006</v>
      </c>
      <c r="AZ4582" s="10">
        <v>17.3</v>
      </c>
      <c r="BA4582" s="16">
        <v>0</v>
      </c>
      <c r="BB4582" s="7">
        <v>297160.17165957927</v>
      </c>
      <c r="BC4582" s="16">
        <v>0.44259515159759277</v>
      </c>
      <c r="BD4582" s="13"/>
      <c r="BE4582" s="13"/>
      <c r="BG4582" s="44"/>
      <c r="BH4582" s="43">
        <v>24.6</v>
      </c>
      <c r="BI4582" s="2">
        <v>25.677</v>
      </c>
    </row>
    <row r="4583" spans="1:61" x14ac:dyDescent="0.2">
      <c r="A4583" s="2">
        <v>2020</v>
      </c>
      <c r="B4583" s="4" t="s">
        <v>2</v>
      </c>
      <c r="C4583" s="4" t="s">
        <v>255</v>
      </c>
      <c r="D4583" s="4" t="s">
        <v>256</v>
      </c>
      <c r="E4583" s="52" t="s">
        <v>257</v>
      </c>
      <c r="F4583" s="4" t="s">
        <v>115</v>
      </c>
      <c r="I4583" s="7">
        <v>112003.07399999999</v>
      </c>
      <c r="J4583" s="8">
        <v>112003.07399999999</v>
      </c>
      <c r="K4583" s="16">
        <v>-9.0867787369377506E-3</v>
      </c>
      <c r="O4583" s="7">
        <v>672018.4439999999</v>
      </c>
      <c r="P4583" s="8">
        <v>672018.4439999999</v>
      </c>
      <c r="Q4583" s="16">
        <v>-9.0867787369378616E-3</v>
      </c>
      <c r="R4583" s="40"/>
      <c r="S4583" s="16"/>
      <c r="T4583" s="10">
        <v>31.81</v>
      </c>
      <c r="U4583" s="16">
        <v>0</v>
      </c>
      <c r="V4583" s="7"/>
      <c r="W4583" s="7"/>
      <c r="X4583" s="10">
        <v>6</v>
      </c>
      <c r="AA4583" s="7">
        <v>1230084</v>
      </c>
      <c r="AD4583" s="7">
        <v>47</v>
      </c>
      <c r="AE4583" s="7">
        <v>4729</v>
      </c>
      <c r="AF4583" s="7">
        <v>367</v>
      </c>
      <c r="AG4583" s="8">
        <v>4362</v>
      </c>
      <c r="AH4583" s="16">
        <v>-9.0867787369377506E-3</v>
      </c>
      <c r="AI4583" s="7">
        <v>4319</v>
      </c>
      <c r="AJ4583" s="7">
        <v>43</v>
      </c>
      <c r="AK4583" s="12">
        <v>0.91330090928314656</v>
      </c>
      <c r="AL4583" s="12">
        <v>0.95</v>
      </c>
      <c r="AN4583" s="12">
        <v>0.99014213663457129</v>
      </c>
      <c r="AO4583" s="12">
        <v>0.92239374074857261</v>
      </c>
      <c r="AP4583" s="12">
        <v>0.21919040152877844</v>
      </c>
      <c r="AQ4583" s="8">
        <v>335667</v>
      </c>
      <c r="AR4583" s="16">
        <v>-0.84840087165648603</v>
      </c>
      <c r="AS4583" s="7">
        <v>13700.693877551021</v>
      </c>
      <c r="AT4583" s="7">
        <v>76.952544704264099</v>
      </c>
      <c r="AU4583" s="7">
        <v>12.82542411737735</v>
      </c>
      <c r="AV4583" s="7">
        <v>149</v>
      </c>
      <c r="AW4583" s="16">
        <v>8.6076671928707049E-2</v>
      </c>
      <c r="AX4583" s="16">
        <v>-0.84701069166250609</v>
      </c>
      <c r="AY4583" s="7">
        <v>5807039.1000000006</v>
      </c>
      <c r="AZ4583" s="10">
        <v>17.3</v>
      </c>
      <c r="BA4583" s="16">
        <v>0</v>
      </c>
      <c r="BB4583" s="7">
        <v>330496.24001879746</v>
      </c>
      <c r="BC4583" s="16">
        <v>0.4436070302367433</v>
      </c>
      <c r="BD4583" s="13"/>
      <c r="BE4583" s="13"/>
      <c r="BG4583" s="44"/>
      <c r="BH4583" s="43">
        <v>24.5</v>
      </c>
      <c r="BI4583" s="2">
        <v>25.677</v>
      </c>
    </row>
    <row r="4584" spans="1:61" x14ac:dyDescent="0.2">
      <c r="A4584" s="2">
        <v>2020</v>
      </c>
      <c r="B4584" s="4" t="s">
        <v>3</v>
      </c>
      <c r="C4584" s="4" t="s">
        <v>255</v>
      </c>
      <c r="D4584" s="4" t="s">
        <v>256</v>
      </c>
      <c r="E4584" s="52" t="s">
        <v>257</v>
      </c>
      <c r="F4584" s="4" t="s">
        <v>115</v>
      </c>
      <c r="I4584" s="7">
        <v>108793.44899999999</v>
      </c>
      <c r="J4584" s="8">
        <v>108793.44899999999</v>
      </c>
      <c r="K4584" s="16">
        <v>-0.12818930041152266</v>
      </c>
      <c r="O4584" s="7">
        <v>652760.6939999999</v>
      </c>
      <c r="P4584" s="8">
        <v>652760.6939999999</v>
      </c>
      <c r="Q4584" s="16">
        <v>-0.12818930041152288</v>
      </c>
      <c r="R4584" s="40"/>
      <c r="S4584" s="16"/>
      <c r="T4584" s="10">
        <v>31.81</v>
      </c>
      <c r="U4584" s="16">
        <v>0</v>
      </c>
      <c r="V4584" s="7"/>
      <c r="W4584" s="7"/>
      <c r="X4584" s="10">
        <v>6</v>
      </c>
      <c r="AA4584" s="7">
        <v>1194834</v>
      </c>
      <c r="AD4584" s="7">
        <v>47</v>
      </c>
      <c r="AE4584" s="7">
        <v>4857</v>
      </c>
      <c r="AF4584" s="7">
        <v>620</v>
      </c>
      <c r="AG4584" s="8">
        <v>4237</v>
      </c>
      <c r="AH4584" s="16">
        <v>-0.12818930041152266</v>
      </c>
      <c r="AI4584" s="7">
        <v>4123</v>
      </c>
      <c r="AJ4584" s="7">
        <v>114</v>
      </c>
      <c r="AK4584" s="12">
        <v>0.84887790817376985</v>
      </c>
      <c r="AL4584" s="12">
        <v>0.95</v>
      </c>
      <c r="AN4584" s="12">
        <v>0.97309417040358748</v>
      </c>
      <c r="AO4584" s="12">
        <v>0.87234918674078654</v>
      </c>
      <c r="AP4584" s="12">
        <v>0.12360125164206104</v>
      </c>
      <c r="AQ4584" s="8">
        <v>312452</v>
      </c>
      <c r="AR4584" s="16">
        <v>-0.86354228764464014</v>
      </c>
      <c r="AS4584" s="7">
        <v>12701.300813008129</v>
      </c>
      <c r="AT4584" s="7">
        <v>73.743686570686805</v>
      </c>
      <c r="AU4584" s="7">
        <v>12.290614428447801</v>
      </c>
      <c r="AV4584" s="7">
        <v>149</v>
      </c>
      <c r="AW4584" s="16">
        <v>8.2487345157367789E-2</v>
      </c>
      <c r="AX4584" s="16">
        <v>-0.84347781872856997</v>
      </c>
      <c r="AY4584" s="7">
        <v>5405419.6000000006</v>
      </c>
      <c r="AZ4584" s="10">
        <v>17.3</v>
      </c>
      <c r="BA4584" s="16">
        <v>0</v>
      </c>
      <c r="BB4584" s="7">
        <v>308303.12317945249</v>
      </c>
      <c r="BC4584" s="16">
        <v>0.40846117444618657</v>
      </c>
      <c r="BD4584" s="13"/>
      <c r="BE4584" s="13"/>
      <c r="BG4584" s="44"/>
      <c r="BH4584" s="43">
        <v>24.6</v>
      </c>
      <c r="BI4584" s="2">
        <v>25.677</v>
      </c>
    </row>
    <row r="4585" spans="1:61" x14ac:dyDescent="0.2">
      <c r="A4585" s="2">
        <v>2020</v>
      </c>
      <c r="B4585" s="4" t="s">
        <v>4</v>
      </c>
      <c r="C4585" s="4" t="s">
        <v>255</v>
      </c>
      <c r="D4585" s="4" t="s">
        <v>256</v>
      </c>
      <c r="E4585" s="52" t="s">
        <v>257</v>
      </c>
      <c r="F4585" s="4" t="s">
        <v>115</v>
      </c>
      <c r="I4585" s="7">
        <v>115777.59299999999</v>
      </c>
      <c r="J4585" s="8">
        <v>115777.59299999999</v>
      </c>
      <c r="K4585" s="16">
        <v>-5.8663883089770441E-2</v>
      </c>
      <c r="O4585" s="7">
        <v>694665.55799999996</v>
      </c>
      <c r="P4585" s="8">
        <v>694665.55799999996</v>
      </c>
      <c r="Q4585" s="16">
        <v>-5.866388308977033E-2</v>
      </c>
      <c r="R4585" s="40"/>
      <c r="S4585" s="16"/>
      <c r="T4585" s="10">
        <v>31.81</v>
      </c>
      <c r="U4585" s="16">
        <v>0</v>
      </c>
      <c r="V4585" s="7"/>
      <c r="W4585" s="7"/>
      <c r="X4585" s="10">
        <v>6</v>
      </c>
      <c r="AA4585" s="7">
        <v>1271538</v>
      </c>
      <c r="AD4585" s="7">
        <v>47</v>
      </c>
      <c r="AE4585" s="7">
        <v>4801</v>
      </c>
      <c r="AF4585" s="7">
        <v>292</v>
      </c>
      <c r="AG4585" s="8">
        <v>4509</v>
      </c>
      <c r="AH4585" s="16">
        <v>-5.866388308977033E-2</v>
      </c>
      <c r="AI4585" s="7">
        <v>4438</v>
      </c>
      <c r="AJ4585" s="7">
        <v>71</v>
      </c>
      <c r="AK4585" s="12">
        <v>0.92439075192668196</v>
      </c>
      <c r="AL4585" s="12">
        <v>0.95</v>
      </c>
      <c r="AN4585" s="12">
        <v>0.9842537147926369</v>
      </c>
      <c r="AO4585" s="12">
        <v>0.93917933763799211</v>
      </c>
      <c r="AP4585" s="12">
        <v>0.10385747924531286</v>
      </c>
      <c r="AQ4585" s="8">
        <v>374798</v>
      </c>
      <c r="AR4585" s="16">
        <v>-0.83649625483686618</v>
      </c>
      <c r="AS4585" s="7">
        <v>14814.150197628458</v>
      </c>
      <c r="AT4585" s="7">
        <v>83.122200044355736</v>
      </c>
      <c r="AU4585" s="7">
        <v>13.853700007392623</v>
      </c>
      <c r="AV4585" s="7">
        <v>149</v>
      </c>
      <c r="AW4585" s="16">
        <v>9.2977852398608216E-2</v>
      </c>
      <c r="AX4585" s="16">
        <v>-0.82630673334854488</v>
      </c>
      <c r="AY4585" s="7">
        <v>6484005.4000000004</v>
      </c>
      <c r="AZ4585" s="10">
        <v>17.3</v>
      </c>
      <c r="BA4585" s="16">
        <v>0</v>
      </c>
      <c r="BB4585" s="7">
        <v>354086.98497704422</v>
      </c>
      <c r="BC4585" s="16">
        <v>0.41180633798084965</v>
      </c>
      <c r="BD4585" s="13"/>
      <c r="BE4585" s="13"/>
      <c r="BG4585" s="44"/>
      <c r="BH4585" s="43">
        <v>25.3</v>
      </c>
      <c r="BI4585" s="2">
        <v>25.677</v>
      </c>
    </row>
    <row r="4586" spans="1:61" x14ac:dyDescent="0.2">
      <c r="A4586" s="2">
        <v>2020</v>
      </c>
      <c r="B4586" s="4" t="s">
        <v>11</v>
      </c>
      <c r="C4586" s="4" t="s">
        <v>255</v>
      </c>
      <c r="D4586" s="4" t="s">
        <v>256</v>
      </c>
      <c r="E4586" s="52" t="s">
        <v>257</v>
      </c>
      <c r="F4586" s="4" t="s">
        <v>115</v>
      </c>
      <c r="I4586" s="7">
        <v>117446.598</v>
      </c>
      <c r="J4586" s="8">
        <v>117446.598</v>
      </c>
      <c r="K4586" s="16">
        <v>-3.3798056611744842E-2</v>
      </c>
      <c r="O4586" s="7">
        <v>704679.58799999999</v>
      </c>
      <c r="P4586" s="8">
        <v>704679.58799999999</v>
      </c>
      <c r="Q4586" s="16">
        <v>-3.3798056611744842E-2</v>
      </c>
      <c r="R4586" s="40"/>
      <c r="S4586" s="16"/>
      <c r="T4586" s="10">
        <v>31.81</v>
      </c>
      <c r="U4586" s="16">
        <v>0</v>
      </c>
      <c r="V4586" s="7"/>
      <c r="W4586" s="7"/>
      <c r="X4586" s="10">
        <v>6</v>
      </c>
      <c r="AA4586" s="7">
        <v>1289868</v>
      </c>
      <c r="AD4586" s="7">
        <v>47</v>
      </c>
      <c r="AE4586" s="7">
        <v>4890</v>
      </c>
      <c r="AF4586" s="7">
        <v>316</v>
      </c>
      <c r="AG4586" s="8">
        <v>4574</v>
      </c>
      <c r="AH4586" s="16">
        <v>-3.3798056611744842E-2</v>
      </c>
      <c r="AI4586" s="7">
        <v>4504</v>
      </c>
      <c r="AJ4586" s="7">
        <v>70</v>
      </c>
      <c r="AK4586" s="12">
        <v>0.92106339468302656</v>
      </c>
      <c r="AL4586" s="12">
        <v>0.95</v>
      </c>
      <c r="AN4586" s="12">
        <v>0.98469610843900302</v>
      </c>
      <c r="AO4586" s="12">
        <v>0.93537832310838442</v>
      </c>
      <c r="AP4586" s="12">
        <v>6.2825211434163197E-2</v>
      </c>
      <c r="AQ4586" s="8">
        <v>451539</v>
      </c>
      <c r="AR4586" s="16">
        <v>-0.79564986780616154</v>
      </c>
      <c r="AS4586" s="7">
        <v>17366.884615384617</v>
      </c>
      <c r="AT4586" s="7">
        <v>98.718627022299955</v>
      </c>
      <c r="AU4586" s="7">
        <v>16.453104503716659</v>
      </c>
      <c r="AV4586" s="7">
        <v>149</v>
      </c>
      <c r="AW4586" s="16">
        <v>0.11042352015917221</v>
      </c>
      <c r="AX4586" s="16">
        <v>-0.78850163406085894</v>
      </c>
      <c r="AY4586" s="7">
        <v>7811624.7000000002</v>
      </c>
      <c r="AZ4586" s="10">
        <v>17.3</v>
      </c>
      <c r="BA4586" s="16">
        <v>0</v>
      </c>
      <c r="BB4586" s="7">
        <v>419463.24944212398</v>
      </c>
      <c r="BC4586" s="16">
        <v>0.39377372685149681</v>
      </c>
      <c r="BD4586" s="13"/>
      <c r="BE4586" s="13"/>
      <c r="BG4586" s="44"/>
      <c r="BH4586" s="43">
        <v>26</v>
      </c>
      <c r="BI4586" s="2">
        <v>25.677</v>
      </c>
    </row>
    <row r="4587" spans="1:61" x14ac:dyDescent="0.2">
      <c r="A4587" s="2">
        <v>2020</v>
      </c>
      <c r="B4587" s="4" t="s">
        <v>5</v>
      </c>
      <c r="C4587" s="4" t="s">
        <v>255</v>
      </c>
      <c r="D4587" s="4" t="s">
        <v>256</v>
      </c>
      <c r="E4587" s="52" t="s">
        <v>257</v>
      </c>
      <c r="F4587" s="4" t="s">
        <v>115</v>
      </c>
      <c r="I4587" s="7">
        <v>118062.84600000001</v>
      </c>
      <c r="J4587" s="8">
        <v>118062.84600000001</v>
      </c>
      <c r="K4587" s="16">
        <v>-1.3516412786955589E-2</v>
      </c>
      <c r="O4587" s="7">
        <v>708377.076</v>
      </c>
      <c r="P4587" s="8">
        <v>708377.076</v>
      </c>
      <c r="Q4587" s="16">
        <v>-1.35164127869557E-2</v>
      </c>
      <c r="R4587" s="40"/>
      <c r="S4587" s="16"/>
      <c r="T4587" s="10">
        <v>31.81</v>
      </c>
      <c r="U4587" s="16">
        <v>0</v>
      </c>
      <c r="V4587" s="7"/>
      <c r="W4587" s="7"/>
      <c r="X4587" s="10">
        <v>6</v>
      </c>
      <c r="AA4587" s="7">
        <v>1296636</v>
      </c>
      <c r="AD4587" s="7">
        <v>47</v>
      </c>
      <c r="AE4587" s="7">
        <v>4909</v>
      </c>
      <c r="AF4587" s="7">
        <v>311</v>
      </c>
      <c r="AG4587" s="8">
        <v>4598</v>
      </c>
      <c r="AH4587" s="16">
        <v>-1.3516412786955589E-2</v>
      </c>
      <c r="AI4587" s="7">
        <v>4526</v>
      </c>
      <c r="AJ4587" s="7">
        <v>72</v>
      </c>
      <c r="AK4587" s="12">
        <v>0.92198003666734574</v>
      </c>
      <c r="AL4587" s="12">
        <v>0.95</v>
      </c>
      <c r="AN4587" s="12">
        <v>0.98434101783384076</v>
      </c>
      <c r="AO4587" s="12">
        <v>0.93664697494398041</v>
      </c>
      <c r="AP4587" s="12">
        <v>8.0295145779027965E-2</v>
      </c>
      <c r="AQ4587" s="8">
        <v>550851</v>
      </c>
      <c r="AR4587" s="16">
        <v>-0.75543613624870742</v>
      </c>
      <c r="AS4587" s="7">
        <v>21186.576923076922</v>
      </c>
      <c r="AT4587" s="7">
        <v>119.80230535015224</v>
      </c>
      <c r="AU4587" s="7">
        <v>19.96705089169204</v>
      </c>
      <c r="AV4587" s="7">
        <v>149</v>
      </c>
      <c r="AW4587" s="16">
        <v>0.13400705296437609</v>
      </c>
      <c r="AX4587" s="16">
        <v>-0.75208521771536008</v>
      </c>
      <c r="AY4587" s="7">
        <v>9529722.3000000007</v>
      </c>
      <c r="AZ4587" s="10">
        <v>17.3</v>
      </c>
      <c r="BA4587" s="16">
        <v>0</v>
      </c>
      <c r="BB4587" s="7">
        <v>510459.973097882</v>
      </c>
      <c r="BC4587" s="16">
        <v>0.38136884087819173</v>
      </c>
      <c r="BD4587" s="13"/>
      <c r="BE4587" s="13"/>
      <c r="BG4587" s="44"/>
      <c r="BH4587" s="43">
        <v>26</v>
      </c>
      <c r="BI4587" s="2">
        <v>25.677</v>
      </c>
    </row>
    <row r="4588" spans="1:61" x14ac:dyDescent="0.2">
      <c r="A4588" s="2">
        <v>2020</v>
      </c>
      <c r="B4588" s="4" t="s">
        <v>6</v>
      </c>
      <c r="C4588" s="4" t="s">
        <v>255</v>
      </c>
      <c r="D4588" s="4" t="s">
        <v>256</v>
      </c>
      <c r="E4588" s="52" t="s">
        <v>257</v>
      </c>
      <c r="F4588" s="4" t="s">
        <v>115</v>
      </c>
      <c r="I4588" s="7">
        <v>112208.49</v>
      </c>
      <c r="J4588" s="8">
        <v>112208.49</v>
      </c>
      <c r="K4588" s="16">
        <v>6.3777994157740991E-2</v>
      </c>
      <c r="O4588" s="7">
        <v>673250.94000000006</v>
      </c>
      <c r="P4588" s="8">
        <v>673250.94000000006</v>
      </c>
      <c r="Q4588" s="16">
        <v>6.3777994157740991E-2</v>
      </c>
      <c r="R4588" s="40"/>
      <c r="S4588" s="16"/>
      <c r="T4588" s="10">
        <v>31.81</v>
      </c>
      <c r="U4588" s="16">
        <v>0</v>
      </c>
      <c r="V4588" s="7"/>
      <c r="W4588" s="7"/>
      <c r="X4588" s="10">
        <v>6</v>
      </c>
      <c r="AA4588" s="7">
        <v>1232340</v>
      </c>
      <c r="AD4588" s="7">
        <v>47</v>
      </c>
      <c r="AE4588" s="7">
        <v>4673</v>
      </c>
      <c r="AF4588" s="7">
        <v>303</v>
      </c>
      <c r="AG4588" s="8">
        <v>4370</v>
      </c>
      <c r="AH4588" s="16">
        <v>6.3777994157740991E-2</v>
      </c>
      <c r="AI4588" s="7">
        <v>4300</v>
      </c>
      <c r="AJ4588" s="7">
        <v>70</v>
      </c>
      <c r="AK4588" s="12">
        <v>0.92017975604536695</v>
      </c>
      <c r="AL4588" s="12">
        <v>0.95</v>
      </c>
      <c r="AN4588" s="12">
        <v>0.98398169336384445</v>
      </c>
      <c r="AO4588" s="12">
        <v>0.93515942649261719</v>
      </c>
      <c r="AP4588" s="12">
        <v>9.2780966839327572E-2</v>
      </c>
      <c r="AQ4588" s="8">
        <v>640126</v>
      </c>
      <c r="AR4588" s="16">
        <v>-0.68683293869004514</v>
      </c>
      <c r="AS4588" s="7">
        <v>26021.382113821135</v>
      </c>
      <c r="AT4588" s="7">
        <v>146.48192219679635</v>
      </c>
      <c r="AU4588" s="7">
        <v>24.413653699466057</v>
      </c>
      <c r="AV4588" s="7">
        <v>149</v>
      </c>
      <c r="AW4588" s="16">
        <v>0.16385002482863126</v>
      </c>
      <c r="AX4588" s="16">
        <v>-0.70560862978002414</v>
      </c>
      <c r="AY4588" s="7">
        <v>11074179.800000001</v>
      </c>
      <c r="AZ4588" s="10">
        <v>17.3</v>
      </c>
      <c r="BA4588" s="16">
        <v>0</v>
      </c>
      <c r="BB4588" s="7">
        <v>607173.0556380722</v>
      </c>
      <c r="BC4588" s="16">
        <v>0.37483801040549303</v>
      </c>
      <c r="BD4588" s="13"/>
      <c r="BE4588" s="13"/>
      <c r="BG4588" s="44"/>
      <c r="BH4588" s="43">
        <v>24.6</v>
      </c>
      <c r="BI4588" s="2">
        <v>25.677</v>
      </c>
    </row>
    <row r="4589" spans="1:61" x14ac:dyDescent="0.2">
      <c r="A4589" s="2">
        <v>2020</v>
      </c>
      <c r="B4589" s="4" t="s">
        <v>7</v>
      </c>
      <c r="C4589" s="4" t="s">
        <v>255</v>
      </c>
      <c r="D4589" s="4" t="s">
        <v>256</v>
      </c>
      <c r="E4589" s="52" t="s">
        <v>257</v>
      </c>
      <c r="F4589" s="4" t="s">
        <v>115</v>
      </c>
      <c r="I4589" s="7">
        <v>109538.08199999999</v>
      </c>
      <c r="J4589" s="8">
        <v>109538.08199999999</v>
      </c>
      <c r="K4589" s="16">
        <v>-1.9310344827586201E-2</v>
      </c>
      <c r="O4589" s="7">
        <v>657228.49199999997</v>
      </c>
      <c r="P4589" s="8">
        <v>657228.49199999997</v>
      </c>
      <c r="Q4589" s="16">
        <v>-1.9310344827586201E-2</v>
      </c>
      <c r="R4589" s="40"/>
      <c r="S4589" s="16"/>
      <c r="T4589" s="10">
        <v>31.81</v>
      </c>
      <c r="U4589" s="16">
        <v>0</v>
      </c>
      <c r="V4589" s="7"/>
      <c r="W4589" s="7"/>
      <c r="X4589" s="10">
        <v>6</v>
      </c>
      <c r="AA4589" s="7">
        <v>1203012</v>
      </c>
      <c r="AD4589" s="7">
        <v>47</v>
      </c>
      <c r="AE4589" s="7">
        <v>4634</v>
      </c>
      <c r="AF4589" s="7">
        <v>368</v>
      </c>
      <c r="AG4589" s="8">
        <v>4266</v>
      </c>
      <c r="AH4589" s="16">
        <v>-1.9310344827586201E-2</v>
      </c>
      <c r="AI4589" s="7">
        <v>4005</v>
      </c>
      <c r="AJ4589" s="7">
        <v>261</v>
      </c>
      <c r="AK4589" s="12">
        <v>0.8642641346568839</v>
      </c>
      <c r="AL4589" s="12">
        <v>0.95</v>
      </c>
      <c r="AN4589" s="12">
        <v>0.93881856540084385</v>
      </c>
      <c r="AO4589" s="12">
        <v>0.92058696590418643</v>
      </c>
      <c r="AP4589" s="12">
        <v>2.403730177875385E-2</v>
      </c>
      <c r="AQ4589" s="8">
        <v>714580</v>
      </c>
      <c r="AR4589" s="16">
        <v>-0.62162685942033047</v>
      </c>
      <c r="AS4589" s="7">
        <v>28697.991967871483</v>
      </c>
      <c r="AT4589" s="7">
        <v>167.50586029067043</v>
      </c>
      <c r="AU4589" s="7">
        <v>27.917643381778404</v>
      </c>
      <c r="AV4589" s="7">
        <v>149</v>
      </c>
      <c r="AW4589" s="16">
        <v>0.18736673410589533</v>
      </c>
      <c r="AX4589" s="16">
        <v>-0.61417647409246079</v>
      </c>
      <c r="AY4589" s="7">
        <v>12362234</v>
      </c>
      <c r="AZ4589" s="10">
        <v>17.3</v>
      </c>
      <c r="BA4589" s="16">
        <v>0</v>
      </c>
      <c r="BB4589" s="7">
        <v>751065.17451230634</v>
      </c>
      <c r="BC4589" s="16">
        <v>0.30562989825858855</v>
      </c>
      <c r="BD4589" s="13"/>
      <c r="BE4589" s="13"/>
      <c r="BG4589" s="44"/>
      <c r="BH4589" s="43">
        <v>24.900000000000002</v>
      </c>
      <c r="BI4589" s="2">
        <v>25.677</v>
      </c>
    </row>
    <row r="4590" spans="1:61" x14ac:dyDescent="0.2">
      <c r="A4590" s="2">
        <v>2021</v>
      </c>
      <c r="B4590" s="4" t="s">
        <v>8</v>
      </c>
      <c r="C4590" s="4" t="s">
        <v>255</v>
      </c>
      <c r="D4590" s="4" t="s">
        <v>256</v>
      </c>
      <c r="E4590" s="52" t="s">
        <v>257</v>
      </c>
      <c r="F4590" s="4" t="s">
        <v>115</v>
      </c>
      <c r="I4590" s="7">
        <v>114570.774</v>
      </c>
      <c r="J4590" s="8">
        <v>114570.774</v>
      </c>
      <c r="K4590" s="16">
        <v>-9.5112553234637964E-2</v>
      </c>
      <c r="O4590" s="7">
        <v>687424.64400000009</v>
      </c>
      <c r="P4590" s="8">
        <v>687424.64400000009</v>
      </c>
      <c r="Q4590" s="16">
        <v>-9.5112553234637853E-2</v>
      </c>
      <c r="R4590" s="40"/>
      <c r="S4590" s="16"/>
      <c r="T4590" s="10">
        <v>31.81</v>
      </c>
      <c r="U4590" s="16">
        <v>0</v>
      </c>
      <c r="V4590" s="7"/>
      <c r="W4590" s="7"/>
      <c r="X4590" s="10">
        <v>6</v>
      </c>
      <c r="AA4590" s="7">
        <v>1258284</v>
      </c>
      <c r="AD4590" s="7">
        <v>47</v>
      </c>
      <c r="AE4590" s="7">
        <v>4801</v>
      </c>
      <c r="AF4590" s="7">
        <v>339</v>
      </c>
      <c r="AG4590" s="8">
        <v>4462</v>
      </c>
      <c r="AH4590" s="16">
        <v>-9.5112553234637964E-2</v>
      </c>
      <c r="AI4590" s="7">
        <v>4163</v>
      </c>
      <c r="AJ4590" s="7">
        <v>299</v>
      </c>
      <c r="AK4590" s="12">
        <v>0.86711101853780459</v>
      </c>
      <c r="AL4590" s="12">
        <v>0.95</v>
      </c>
      <c r="AN4590" s="12">
        <v>0.9329896907216495</v>
      </c>
      <c r="AO4590" s="12">
        <v>0.92938971047698393</v>
      </c>
      <c r="AP4590" s="12">
        <v>-2.1779254741983056E-2</v>
      </c>
      <c r="AQ4590" s="8">
        <v>699131</v>
      </c>
      <c r="AR4590" s="16">
        <v>-0.61251352345987753</v>
      </c>
      <c r="AS4590" s="7">
        <v>27633.636363636364</v>
      </c>
      <c r="AT4590" s="7">
        <v>156.68556701030928</v>
      </c>
      <c r="AU4590" s="7">
        <v>26.114261168384882</v>
      </c>
      <c r="AV4590" s="7">
        <v>149</v>
      </c>
      <c r="AW4590" s="16">
        <v>0.17526349777439518</v>
      </c>
      <c r="AX4590" s="16">
        <v>-0.57178489112072062</v>
      </c>
      <c r="AY4590" s="7">
        <v>12094966.300000001</v>
      </c>
      <c r="AZ4590" s="10">
        <v>17.3</v>
      </c>
      <c r="BA4590" s="16">
        <v>0</v>
      </c>
      <c r="BB4590" s="7">
        <v>825408.88561501936</v>
      </c>
      <c r="BC4590" s="16">
        <v>0.26469200943923438</v>
      </c>
      <c r="BD4590" s="13"/>
      <c r="BE4590" s="13"/>
      <c r="BG4590" s="44"/>
      <c r="BH4590" s="43">
        <v>25.3</v>
      </c>
      <c r="BI4590" s="2">
        <v>25.677</v>
      </c>
    </row>
    <row r="4591" spans="1:61" x14ac:dyDescent="0.2">
      <c r="A4591" s="2">
        <v>2021</v>
      </c>
      <c r="B4591" s="4" t="s">
        <v>9</v>
      </c>
      <c r="C4591" s="4" t="s">
        <v>255</v>
      </c>
      <c r="D4591" s="4" t="s">
        <v>256</v>
      </c>
      <c r="E4591" s="52" t="s">
        <v>257</v>
      </c>
      <c r="F4591" s="4" t="s">
        <v>115</v>
      </c>
      <c r="I4591" s="7">
        <v>100063.269</v>
      </c>
      <c r="J4591" s="8">
        <v>100063.269</v>
      </c>
      <c r="K4591" s="16">
        <v>-0.11088295687885008</v>
      </c>
      <c r="O4591" s="7">
        <v>600379.61400000006</v>
      </c>
      <c r="P4591" s="8">
        <v>600379.61400000006</v>
      </c>
      <c r="Q4591" s="16">
        <v>-0.11088295687885008</v>
      </c>
      <c r="R4591" s="40"/>
      <c r="S4591" s="16"/>
      <c r="T4591" s="10">
        <v>31.81</v>
      </c>
      <c r="U4591" s="16">
        <v>0</v>
      </c>
      <c r="V4591" s="7"/>
      <c r="W4591" s="7"/>
      <c r="X4591" s="10">
        <v>6</v>
      </c>
      <c r="AA4591" s="7">
        <v>1098954</v>
      </c>
      <c r="AD4591" s="7">
        <v>47</v>
      </c>
      <c r="AE4591" s="7">
        <v>4302</v>
      </c>
      <c r="AF4591" s="7">
        <v>405</v>
      </c>
      <c r="AG4591" s="8">
        <v>3897</v>
      </c>
      <c r="AH4591" s="16">
        <v>-0.11088295687885008</v>
      </c>
      <c r="AI4591" s="7">
        <v>3401</v>
      </c>
      <c r="AJ4591" s="7">
        <v>496</v>
      </c>
      <c r="AK4591" s="12">
        <v>0.79056252905625291</v>
      </c>
      <c r="AL4591" s="12">
        <v>0.95</v>
      </c>
      <c r="AN4591" s="12">
        <v>0.87272260713369254</v>
      </c>
      <c r="AO4591" s="12">
        <v>0.90585774058577406</v>
      </c>
      <c r="AP4591" s="12">
        <v>-8.0052143562536204E-2</v>
      </c>
      <c r="AQ4591" s="8">
        <v>717592</v>
      </c>
      <c r="AR4591" s="16">
        <v>-0.57759087548445731</v>
      </c>
      <c r="AS4591" s="7">
        <v>31751.858407079642</v>
      </c>
      <c r="AT4591" s="7">
        <v>184.1395945599179</v>
      </c>
      <c r="AU4591" s="7">
        <v>30.689932426652984</v>
      </c>
      <c r="AV4591" s="7">
        <v>149</v>
      </c>
      <c r="AW4591" s="16">
        <v>0.20597270085002004</v>
      </c>
      <c r="AX4591" s="16">
        <v>-0.524911677507923</v>
      </c>
      <c r="AY4591" s="7">
        <v>12414341.6</v>
      </c>
      <c r="AZ4591" s="10">
        <v>17.3</v>
      </c>
      <c r="BA4591" s="16">
        <v>0</v>
      </c>
      <c r="BB4591" s="7">
        <v>858379.57821121381</v>
      </c>
      <c r="BC4591" s="16">
        <v>0.23227403302193786</v>
      </c>
      <c r="BD4591" s="13"/>
      <c r="BE4591" s="13"/>
      <c r="BG4591" s="44"/>
      <c r="BH4591" s="43">
        <v>22.6</v>
      </c>
      <c r="BI4591" s="2">
        <v>25.677</v>
      </c>
    </row>
    <row r="4592" spans="1:61" x14ac:dyDescent="0.2">
      <c r="A4592" s="2">
        <v>2021</v>
      </c>
      <c r="B4592" s="4" t="s">
        <v>10</v>
      </c>
      <c r="C4592" s="4" t="s">
        <v>255</v>
      </c>
      <c r="D4592" s="4" t="s">
        <v>256</v>
      </c>
      <c r="E4592" s="52" t="s">
        <v>257</v>
      </c>
      <c r="F4592" s="4" t="s">
        <v>115</v>
      </c>
      <c r="I4592" s="7">
        <v>115751.916</v>
      </c>
      <c r="J4592" s="8">
        <v>115751.916</v>
      </c>
      <c r="K4592" s="16">
        <v>0.13465894789831356</v>
      </c>
      <c r="O4592" s="7">
        <v>694511.49600000004</v>
      </c>
      <c r="P4592" s="8">
        <v>694511.49600000004</v>
      </c>
      <c r="Q4592" s="16">
        <v>0.13465894789831379</v>
      </c>
      <c r="R4592" s="40"/>
      <c r="S4592" s="40"/>
      <c r="T4592" s="10">
        <v>31.81</v>
      </c>
      <c r="U4592" s="16">
        <v>0</v>
      </c>
      <c r="V4592" s="7"/>
      <c r="W4592" s="7"/>
      <c r="X4592" s="10">
        <v>6</v>
      </c>
      <c r="AA4592" s="7">
        <v>1271256</v>
      </c>
      <c r="AD4592" s="7">
        <v>47</v>
      </c>
      <c r="AE4592" s="7">
        <v>4966</v>
      </c>
      <c r="AF4592" s="7">
        <v>458</v>
      </c>
      <c r="AG4592" s="8">
        <v>4508</v>
      </c>
      <c r="AH4592" s="16">
        <v>0.13465894789831356</v>
      </c>
      <c r="AI4592" s="7">
        <v>3698</v>
      </c>
      <c r="AJ4592" s="7">
        <v>810</v>
      </c>
      <c r="AK4592" s="12">
        <v>0.74466371325010072</v>
      </c>
      <c r="AL4592" s="12">
        <v>0.95</v>
      </c>
      <c r="AN4592" s="12">
        <v>0.82031943212067437</v>
      </c>
      <c r="AO4592" s="12">
        <v>0.9077728554168345</v>
      </c>
      <c r="AP4592" s="12">
        <v>-0.14637791937783151</v>
      </c>
      <c r="AQ4592" s="8">
        <v>964113</v>
      </c>
      <c r="AR4592" s="16">
        <v>-0.16043335371046707</v>
      </c>
      <c r="AS4592" s="7">
        <v>36658.288973384027</v>
      </c>
      <c r="AT4592" s="7">
        <v>213.86712511091392</v>
      </c>
      <c r="AU4592" s="7">
        <v>35.644520851818989</v>
      </c>
      <c r="AV4592" s="7">
        <v>149</v>
      </c>
      <c r="AW4592" s="16">
        <v>0.239224972159859</v>
      </c>
      <c r="AX4592" s="16">
        <v>-0.26007136519336416</v>
      </c>
      <c r="AY4592" s="7">
        <v>16679154.9</v>
      </c>
      <c r="AZ4592" s="10">
        <v>17.3</v>
      </c>
      <c r="BA4592" s="16">
        <v>0</v>
      </c>
      <c r="BB4592" s="7">
        <v>945265.84645199717</v>
      </c>
      <c r="BC4592" s="16">
        <v>0.14232968023856166</v>
      </c>
      <c r="BD4592" s="64"/>
      <c r="BE4592" s="13"/>
      <c r="BG4592" s="44"/>
      <c r="BH4592" s="43">
        <v>26.3</v>
      </c>
      <c r="BI4592" s="10">
        <v>25.677</v>
      </c>
    </row>
    <row r="4593" spans="1:62" x14ac:dyDescent="0.2">
      <c r="A4593" s="2">
        <v>2021</v>
      </c>
      <c r="B4593" s="4" t="s">
        <v>0</v>
      </c>
      <c r="C4593" s="4" t="s">
        <v>255</v>
      </c>
      <c r="D4593" s="4" t="s">
        <v>256</v>
      </c>
      <c r="E4593" s="52" t="s">
        <v>257</v>
      </c>
      <c r="F4593" s="4" t="s">
        <v>115</v>
      </c>
      <c r="I4593" s="7">
        <v>110051.622</v>
      </c>
      <c r="J4593" s="8">
        <v>110051.622</v>
      </c>
      <c r="K4593" s="16">
        <v>0.26729745712596098</v>
      </c>
      <c r="O4593" s="7">
        <v>660309.73200000008</v>
      </c>
      <c r="P4593" s="8">
        <v>660309.73200000008</v>
      </c>
      <c r="Q4593" s="16">
        <v>0.2672974571259612</v>
      </c>
      <c r="R4593" s="40"/>
      <c r="S4593" s="40"/>
      <c r="T4593" s="10">
        <v>31.81</v>
      </c>
      <c r="U4593" s="16">
        <v>0</v>
      </c>
      <c r="V4593" s="7"/>
      <c r="W4593" s="7"/>
      <c r="X4593" s="10">
        <v>6</v>
      </c>
      <c r="AA4593" s="7">
        <v>1208652</v>
      </c>
      <c r="AD4593" s="7">
        <v>47</v>
      </c>
      <c r="AE4593" s="7">
        <v>4724</v>
      </c>
      <c r="AF4593" s="7">
        <v>438</v>
      </c>
      <c r="AG4593" s="8">
        <v>4286</v>
      </c>
      <c r="AH4593" s="16">
        <v>0.26729745712596098</v>
      </c>
      <c r="AI4593" s="7">
        <v>2530</v>
      </c>
      <c r="AJ4593" s="7">
        <v>1756</v>
      </c>
      <c r="AK4593" s="12">
        <v>0.5355630821337849</v>
      </c>
      <c r="AL4593" s="12">
        <v>0.95</v>
      </c>
      <c r="AN4593" s="12">
        <v>0.59029398040130654</v>
      </c>
      <c r="AO4593" s="12">
        <v>0.90728196443691789</v>
      </c>
      <c r="AP4593" s="12">
        <v>-0.4022831611625094</v>
      </c>
      <c r="AQ4593" s="8">
        <v>766592</v>
      </c>
      <c r="AR4593" s="16">
        <v>3.1702044324524277</v>
      </c>
      <c r="AS4593" s="7">
        <v>30300.0790513834</v>
      </c>
      <c r="AT4593" s="7">
        <v>178.85954269715353</v>
      </c>
      <c r="AU4593" s="7">
        <v>29.80992378285892</v>
      </c>
      <c r="AV4593" s="7">
        <v>149</v>
      </c>
      <c r="AW4593" s="16">
        <v>0.20006660256952297</v>
      </c>
      <c r="AX4593" s="16">
        <v>2.2906279492660087</v>
      </c>
      <c r="AY4593" s="7">
        <v>13262041.6</v>
      </c>
      <c r="AZ4593" s="10">
        <v>17.3</v>
      </c>
      <c r="BA4593" s="16">
        <v>0</v>
      </c>
      <c r="BB4593" s="7">
        <v>757704.12941139832</v>
      </c>
      <c r="BC4593" s="16">
        <v>-1.132082799324063</v>
      </c>
      <c r="BD4593" s="64"/>
      <c r="BE4593" s="13"/>
      <c r="BG4593" s="44"/>
      <c r="BH4593" s="43">
        <v>25.3</v>
      </c>
      <c r="BI4593" s="10">
        <v>25.677</v>
      </c>
      <c r="BJ4593" s="2" t="s">
        <v>309</v>
      </c>
    </row>
    <row r="4594" spans="1:62" x14ac:dyDescent="0.2">
      <c r="A4594" s="2">
        <v>2021</v>
      </c>
      <c r="B4594" s="4" t="s">
        <v>1</v>
      </c>
      <c r="C4594" s="4" t="s">
        <v>255</v>
      </c>
      <c r="D4594" s="4" t="s">
        <v>256</v>
      </c>
      <c r="E4594" s="52" t="s">
        <v>257</v>
      </c>
      <c r="F4594" s="4" t="s">
        <v>115</v>
      </c>
      <c r="I4594" s="7">
        <v>106020.333</v>
      </c>
      <c r="J4594" s="8">
        <v>106020.333</v>
      </c>
      <c r="K4594" s="16">
        <v>-2.8470588235294136E-2</v>
      </c>
      <c r="O4594" s="7">
        <v>636121.99800000002</v>
      </c>
      <c r="P4594" s="8">
        <v>636121.99800000002</v>
      </c>
      <c r="Q4594" s="16">
        <v>-2.8470588235294136E-2</v>
      </c>
      <c r="R4594" s="40"/>
      <c r="S4594" s="40"/>
      <c r="T4594" s="10">
        <v>31.81</v>
      </c>
      <c r="U4594" s="16">
        <v>0</v>
      </c>
      <c r="V4594" s="7"/>
      <c r="W4594" s="7"/>
      <c r="X4594" s="10">
        <v>6</v>
      </c>
      <c r="AA4594" s="7">
        <v>1164378</v>
      </c>
      <c r="AD4594" s="7">
        <v>47</v>
      </c>
      <c r="AE4594" s="7">
        <v>4640</v>
      </c>
      <c r="AF4594" s="7">
        <v>511</v>
      </c>
      <c r="AG4594" s="8">
        <v>4129</v>
      </c>
      <c r="AH4594" s="16">
        <v>-2.8470588235294136E-2</v>
      </c>
      <c r="AI4594" s="7">
        <v>3156</v>
      </c>
      <c r="AJ4594" s="7">
        <v>973</v>
      </c>
      <c r="AK4594" s="12">
        <v>0.68017241379310345</v>
      </c>
      <c r="AL4594" s="12">
        <v>0.95</v>
      </c>
      <c r="AM4594" s="12" t="s">
        <v>322</v>
      </c>
      <c r="AN4594" s="12">
        <v>0.76434972148219904</v>
      </c>
      <c r="AO4594" s="12">
        <v>0.88987068965517246</v>
      </c>
      <c r="AP4594" s="12">
        <v>-0.22765422817419267</v>
      </c>
      <c r="AQ4594" s="8">
        <v>649867</v>
      </c>
      <c r="AR4594" s="16">
        <v>1.0892551727685404</v>
      </c>
      <c r="AS4594" s="7">
        <v>26854.008264462809</v>
      </c>
      <c r="AT4594" s="7">
        <v>157.39089367885686</v>
      </c>
      <c r="AU4594" s="7">
        <v>26.23181561314281</v>
      </c>
      <c r="AV4594" s="7">
        <v>149</v>
      </c>
      <c r="AW4594" s="16">
        <v>0.17605245377948195</v>
      </c>
      <c r="AX4594" s="16">
        <v>1.150480621038096</v>
      </c>
      <c r="AY4594" s="7">
        <v>11242699.1</v>
      </c>
      <c r="AZ4594" s="10">
        <v>17.3</v>
      </c>
      <c r="BA4594" s="16">
        <v>0</v>
      </c>
      <c r="BB4594" s="7">
        <v>619392.21598021314</v>
      </c>
      <c r="BC4594" s="16">
        <v>-0.60369985098352608</v>
      </c>
      <c r="BD4594" s="64"/>
      <c r="BE4594" s="13"/>
      <c r="BF4594" s="73"/>
      <c r="BG4594" s="44"/>
      <c r="BH4594" s="43">
        <v>24.2</v>
      </c>
      <c r="BI4594" s="10">
        <v>25.677</v>
      </c>
    </row>
    <row r="4595" spans="1:62" x14ac:dyDescent="0.2">
      <c r="A4595" s="2">
        <v>2021</v>
      </c>
      <c r="B4595" s="4" t="s">
        <v>2</v>
      </c>
      <c r="C4595" s="4" t="s">
        <v>255</v>
      </c>
      <c r="D4595" s="4" t="s">
        <v>256</v>
      </c>
      <c r="E4595" s="52" t="s">
        <v>257</v>
      </c>
      <c r="F4595" s="4" t="s">
        <v>115</v>
      </c>
      <c r="I4595" s="7">
        <v>112157.136</v>
      </c>
      <c r="J4595" s="8">
        <v>112157.136</v>
      </c>
      <c r="K4595" s="16">
        <v>1.3755158184318717E-3</v>
      </c>
      <c r="O4595" s="7">
        <v>672942.81599999999</v>
      </c>
      <c r="P4595" s="8">
        <v>672942.81599999999</v>
      </c>
      <c r="Q4595" s="16">
        <v>1.3755158184320937E-3</v>
      </c>
      <c r="R4595" s="40"/>
      <c r="S4595" s="40"/>
      <c r="T4595" s="10">
        <v>31.81</v>
      </c>
      <c r="U4595" s="16">
        <v>0</v>
      </c>
      <c r="V4595" s="7"/>
      <c r="W4595" s="7"/>
      <c r="X4595" s="10">
        <v>6</v>
      </c>
      <c r="AA4595" s="7">
        <v>1231776</v>
      </c>
      <c r="AD4595" s="7">
        <v>47</v>
      </c>
      <c r="AE4595" s="7">
        <v>4780</v>
      </c>
      <c r="AF4595" s="7">
        <v>412</v>
      </c>
      <c r="AG4595" s="8">
        <v>4368</v>
      </c>
      <c r="AH4595" s="16">
        <v>1.3755158184318717E-3</v>
      </c>
      <c r="AI4595" s="7">
        <v>3171</v>
      </c>
      <c r="AJ4595" s="7">
        <v>1197</v>
      </c>
      <c r="AK4595" s="12">
        <v>0.66338912133891215</v>
      </c>
      <c r="AL4595" s="12">
        <v>0.95</v>
      </c>
      <c r="AM4595" s="12" t="s">
        <v>322</v>
      </c>
      <c r="AN4595" s="12">
        <v>0.72596153846153844</v>
      </c>
      <c r="AO4595" s="12">
        <v>0.9138075313807531</v>
      </c>
      <c r="AP4595" s="12">
        <v>-0.2668107824104583</v>
      </c>
      <c r="AQ4595" s="8">
        <v>766149</v>
      </c>
      <c r="AR4595" s="16">
        <v>1.2824674454146519</v>
      </c>
      <c r="AS4595" s="7">
        <v>30282.569169960472</v>
      </c>
      <c r="AT4595" s="7">
        <v>175.40041208791209</v>
      </c>
      <c r="AU4595" s="7">
        <v>29.233402014652015</v>
      </c>
      <c r="AV4595" s="7">
        <v>149</v>
      </c>
      <c r="AW4595" s="16">
        <v>0.19619732895739608</v>
      </c>
      <c r="AX4595" s="16">
        <v>1.2793321879346871</v>
      </c>
      <c r="AY4595" s="7">
        <v>13254377.700000001</v>
      </c>
      <c r="AZ4595" s="10">
        <v>17.3</v>
      </c>
      <c r="BA4595" s="16">
        <v>0</v>
      </c>
      <c r="BB4595" s="7">
        <v>761404.60357406933</v>
      </c>
      <c r="BC4595" s="16">
        <v>-0.66607206904470295</v>
      </c>
      <c r="BD4595" s="64"/>
      <c r="BE4595" s="13"/>
      <c r="BF4595" s="73"/>
      <c r="BG4595" s="44"/>
      <c r="BH4595" s="43">
        <v>25.3</v>
      </c>
      <c r="BI4595" s="10">
        <v>25.677</v>
      </c>
    </row>
    <row r="4596" spans="1:62" x14ac:dyDescent="0.2">
      <c r="A4596" s="2">
        <v>2021</v>
      </c>
      <c r="B4596" s="74" t="s">
        <v>3</v>
      </c>
      <c r="C4596" s="74" t="s">
        <v>255</v>
      </c>
      <c r="D4596" s="74" t="s">
        <v>256</v>
      </c>
      <c r="E4596" s="52" t="s">
        <v>257</v>
      </c>
      <c r="F4596" s="74" t="s">
        <v>115</v>
      </c>
      <c r="I4596" s="7">
        <v>108254.232</v>
      </c>
      <c r="J4596" s="8">
        <v>108254.232</v>
      </c>
      <c r="K4596" s="16">
        <v>-4.9563370309180232E-3</v>
      </c>
      <c r="O4596" s="7">
        <v>649525.39199999999</v>
      </c>
      <c r="P4596" s="8">
        <v>649525.39199999999</v>
      </c>
      <c r="Q4596" s="16">
        <v>-4.9563370309179122E-3</v>
      </c>
      <c r="R4596" s="40"/>
      <c r="S4596" s="40"/>
      <c r="T4596" s="10">
        <v>31.81</v>
      </c>
      <c r="U4596" s="16">
        <v>0</v>
      </c>
      <c r="V4596" s="7"/>
      <c r="W4596" s="7"/>
      <c r="X4596" s="10">
        <v>6</v>
      </c>
      <c r="AA4596" s="7">
        <v>1188912</v>
      </c>
      <c r="AD4596" s="7">
        <v>47</v>
      </c>
      <c r="AE4596" s="7">
        <v>4909</v>
      </c>
      <c r="AF4596" s="7">
        <v>693</v>
      </c>
      <c r="AG4596" s="8">
        <v>4216</v>
      </c>
      <c r="AH4596" s="16">
        <v>-4.9563370309181343E-3</v>
      </c>
      <c r="AI4596" s="7">
        <v>3007</v>
      </c>
      <c r="AJ4596" s="7">
        <v>1209</v>
      </c>
      <c r="AK4596" s="12">
        <v>0.61254838052556526</v>
      </c>
      <c r="AL4596" s="12">
        <v>0.95</v>
      </c>
      <c r="AM4596" s="12" t="s">
        <v>322</v>
      </c>
      <c r="AN4596" s="12">
        <v>0.71323529411764708</v>
      </c>
      <c r="AO4596" s="12">
        <v>0.8588307190873905</v>
      </c>
      <c r="AP4596" s="12">
        <v>-0.26704391433992958</v>
      </c>
      <c r="AQ4596" s="8">
        <v>857546</v>
      </c>
      <c r="AR4596" s="16">
        <v>1.7445687657624211</v>
      </c>
      <c r="AS4596" s="7">
        <v>32982.538461538461</v>
      </c>
      <c r="AT4596" s="7">
        <v>203.40275142314991</v>
      </c>
      <c r="AU4596" s="7">
        <v>33.900458570524982</v>
      </c>
      <c r="AV4596" s="7">
        <v>149</v>
      </c>
      <c r="AW4596" s="16">
        <v>0.22751985617802001</v>
      </c>
      <c r="AX4596" s="16">
        <v>1.7582395304875185</v>
      </c>
      <c r="AY4596" s="7">
        <v>14835545.800000001</v>
      </c>
      <c r="AZ4596" s="10">
        <v>17.3</v>
      </c>
      <c r="BA4596" s="16">
        <v>0</v>
      </c>
      <c r="BB4596" s="7">
        <v>843263.50467045105</v>
      </c>
      <c r="BC4596" s="16">
        <v>-0.90681542408393578</v>
      </c>
      <c r="BD4596" s="64"/>
      <c r="BE4596" s="13"/>
      <c r="BF4596" s="73"/>
      <c r="BG4596" s="44"/>
      <c r="BH4596" s="43">
        <v>26</v>
      </c>
      <c r="BI4596" s="10">
        <v>25.677</v>
      </c>
    </row>
    <row r="4597" spans="1:62" x14ac:dyDescent="0.2">
      <c r="A4597" s="2">
        <v>2021</v>
      </c>
      <c r="B4597" s="74" t="s">
        <v>4</v>
      </c>
      <c r="C4597" s="74" t="s">
        <v>255</v>
      </c>
      <c r="D4597" s="74" t="s">
        <v>256</v>
      </c>
      <c r="E4597" s="52" t="s">
        <v>257</v>
      </c>
      <c r="F4597" s="74" t="s">
        <v>115</v>
      </c>
      <c r="I4597" s="7">
        <v>100217.33100000001</v>
      </c>
      <c r="J4597" s="8">
        <v>100217.33100000001</v>
      </c>
      <c r="K4597" s="16">
        <v>-0.13439787092481692</v>
      </c>
      <c r="O4597" s="7">
        <v>601303.98600000003</v>
      </c>
      <c r="P4597" s="8">
        <v>601303.98600000003</v>
      </c>
      <c r="Q4597" s="16">
        <v>-0.13439787092481692</v>
      </c>
      <c r="R4597" s="40"/>
      <c r="S4597" s="40"/>
      <c r="T4597" s="10">
        <v>31.81</v>
      </c>
      <c r="U4597" s="16">
        <v>0</v>
      </c>
      <c r="V4597" s="7"/>
      <c r="W4597" s="7"/>
      <c r="X4597" s="10">
        <v>6</v>
      </c>
      <c r="AA4597" s="7">
        <v>1100646</v>
      </c>
      <c r="AD4597" s="7">
        <v>47</v>
      </c>
      <c r="AE4597" s="7">
        <v>4858</v>
      </c>
      <c r="AF4597" s="7">
        <v>955</v>
      </c>
      <c r="AG4597" s="8">
        <v>3903</v>
      </c>
      <c r="AH4597" s="16">
        <v>-0.13439787092481703</v>
      </c>
      <c r="AI4597" s="7">
        <v>2375</v>
      </c>
      <c r="AJ4597" s="7">
        <v>1528</v>
      </c>
      <c r="AK4597" s="12">
        <v>0.48888431453272951</v>
      </c>
      <c r="AL4597" s="12">
        <v>0.95</v>
      </c>
      <c r="AM4597" s="12" t="s">
        <v>322</v>
      </c>
      <c r="AN4597" s="12">
        <v>0.60850627722264927</v>
      </c>
      <c r="AO4597" s="12">
        <v>0.80341704405104986</v>
      </c>
      <c r="AP4597" s="12">
        <v>-0.38175871924359495</v>
      </c>
      <c r="AQ4597" s="8">
        <v>957554</v>
      </c>
      <c r="AR4597" s="16">
        <v>1.5548535477777361</v>
      </c>
      <c r="AS4597" s="7">
        <v>37404.453125</v>
      </c>
      <c r="AT4597" s="7">
        <v>245.33794517038174</v>
      </c>
      <c r="AU4597" s="7">
        <v>40.88965752839696</v>
      </c>
      <c r="AV4597" s="7">
        <v>149</v>
      </c>
      <c r="AW4597" s="16">
        <v>0.2744272317342078</v>
      </c>
      <c r="AX4597" s="16">
        <v>1.9515333453573693</v>
      </c>
      <c r="AY4597" s="7">
        <v>16565684.200000001</v>
      </c>
      <c r="AZ4597" s="10">
        <v>17.3</v>
      </c>
      <c r="BA4597" s="16">
        <v>0</v>
      </c>
      <c r="BB4597" s="7">
        <v>914144.83060005459</v>
      </c>
      <c r="BC4597" s="16">
        <v>-1.0408221187880076</v>
      </c>
      <c r="BD4597" s="64"/>
      <c r="BE4597" s="13"/>
      <c r="BF4597" s="73"/>
      <c r="BG4597" s="44"/>
      <c r="BH4597" s="43">
        <v>25.6</v>
      </c>
      <c r="BI4597" s="10">
        <v>25.677</v>
      </c>
      <c r="BJ4597" s="2" t="s">
        <v>326</v>
      </c>
    </row>
    <row r="4598" spans="1:62" x14ac:dyDescent="0.2">
      <c r="A4598" s="75">
        <v>2021</v>
      </c>
      <c r="B4598" s="81" t="s">
        <v>11</v>
      </c>
      <c r="C4598" s="81" t="s">
        <v>255</v>
      </c>
      <c r="D4598" s="81" t="s">
        <v>256</v>
      </c>
      <c r="E4598" s="82" t="s">
        <v>257</v>
      </c>
      <c r="F4598" s="81" t="s">
        <v>115</v>
      </c>
      <c r="G4598" s="77"/>
      <c r="H4598" s="77"/>
      <c r="I4598" s="77">
        <v>116008.686</v>
      </c>
      <c r="J4598" s="83">
        <v>116008.686</v>
      </c>
      <c r="K4598" s="16">
        <v>-1.2243113248797566E-2</v>
      </c>
      <c r="L4598" s="77"/>
      <c r="M4598" s="77"/>
      <c r="N4598" s="77"/>
      <c r="O4598" s="77">
        <v>696052.11600000004</v>
      </c>
      <c r="P4598" s="83">
        <v>696052.11600000004</v>
      </c>
      <c r="Q4598" s="16">
        <v>-1.2243113248797455E-2</v>
      </c>
      <c r="R4598" s="85"/>
      <c r="S4598" s="85"/>
      <c r="T4598" s="79">
        <v>31.81</v>
      </c>
      <c r="U4598" s="86">
        <v>0</v>
      </c>
      <c r="V4598" s="77"/>
      <c r="W4598" s="77"/>
      <c r="X4598" s="79">
        <v>6</v>
      </c>
      <c r="Y4598" s="77"/>
      <c r="Z4598" s="77"/>
      <c r="AA4598" s="77">
        <v>1274076</v>
      </c>
      <c r="AB4598" s="77"/>
      <c r="AC4598" s="77"/>
      <c r="AD4598" s="77">
        <v>47</v>
      </c>
      <c r="AE4598" s="77">
        <v>4941</v>
      </c>
      <c r="AF4598" s="77">
        <v>423</v>
      </c>
      <c r="AG4598" s="83">
        <v>4518</v>
      </c>
      <c r="AH4598" s="16">
        <v>-1.2243113248797566E-2</v>
      </c>
      <c r="AI4598" s="77">
        <v>3469</v>
      </c>
      <c r="AJ4598" s="77">
        <v>1049</v>
      </c>
      <c r="AK4598" s="76">
        <v>0.70208459825946168</v>
      </c>
      <c r="AL4598" s="76">
        <v>0.95</v>
      </c>
      <c r="AM4598" s="76" t="s">
        <v>322</v>
      </c>
      <c r="AN4598" s="76">
        <v>0.767817618415228</v>
      </c>
      <c r="AO4598" s="76">
        <v>0.91438979963570133</v>
      </c>
      <c r="AP4598" s="76">
        <v>-0.22024915927370048</v>
      </c>
      <c r="AQ4598" s="83">
        <v>1111090</v>
      </c>
      <c r="AR4598" s="16">
        <v>1.4606733859090797</v>
      </c>
      <c r="AS4598" s="77">
        <v>42734.230769230766</v>
      </c>
      <c r="AT4598" s="77">
        <v>245.92518813634351</v>
      </c>
      <c r="AU4598" s="77">
        <v>40.987531356057254</v>
      </c>
      <c r="AV4598" s="77">
        <v>149</v>
      </c>
      <c r="AW4598" s="86">
        <v>0.27508410306078696</v>
      </c>
      <c r="AX4598" s="86">
        <v>1.4911731002983912</v>
      </c>
      <c r="AY4598" s="77">
        <v>19221857</v>
      </c>
      <c r="AZ4598" s="79">
        <v>17.3</v>
      </c>
      <c r="BA4598" s="16">
        <v>0</v>
      </c>
      <c r="BB4598" s="77">
        <v>1036634.0622546868</v>
      </c>
      <c r="BC4598" s="86">
        <v>-0.77006008872632514</v>
      </c>
      <c r="BD4598" s="78"/>
      <c r="BE4598" s="78"/>
      <c r="BF4598" s="89"/>
      <c r="BG4598" s="80"/>
      <c r="BH4598" s="90">
        <v>26</v>
      </c>
      <c r="BI4598" s="79">
        <v>25.677</v>
      </c>
      <c r="BJ4598" s="75"/>
    </row>
    <row r="4599" spans="1:62" x14ac:dyDescent="0.2">
      <c r="A4599" s="75">
        <v>2021</v>
      </c>
      <c r="B4599" s="81" t="s">
        <v>5</v>
      </c>
      <c r="C4599" s="81" t="s">
        <v>255</v>
      </c>
      <c r="D4599" s="81" t="s">
        <v>256</v>
      </c>
      <c r="E4599" s="82" t="s">
        <v>257</v>
      </c>
      <c r="F4599" s="81" t="s">
        <v>115</v>
      </c>
      <c r="G4599" s="77"/>
      <c r="H4599" s="77"/>
      <c r="I4599" s="77">
        <v>110308.39199999999</v>
      </c>
      <c r="J4599" s="83">
        <v>110308.39199999999</v>
      </c>
      <c r="K4599" s="16">
        <v>-6.5680730752501137E-2</v>
      </c>
      <c r="L4599" s="77"/>
      <c r="M4599" s="77"/>
      <c r="N4599" s="77"/>
      <c r="O4599" s="77">
        <v>661850.35199999996</v>
      </c>
      <c r="P4599" s="83">
        <v>661850.35199999996</v>
      </c>
      <c r="Q4599" s="16">
        <v>-6.5680730752501137E-2</v>
      </c>
      <c r="R4599" s="85"/>
      <c r="S4599" s="85"/>
      <c r="T4599" s="79">
        <v>31.81</v>
      </c>
      <c r="U4599" s="86">
        <v>0</v>
      </c>
      <c r="V4599" s="77"/>
      <c r="W4599" s="77"/>
      <c r="X4599" s="79">
        <v>6</v>
      </c>
      <c r="Y4599" s="77"/>
      <c r="Z4599" s="77"/>
      <c r="AA4599" s="77">
        <v>1211472</v>
      </c>
      <c r="AB4599" s="77"/>
      <c r="AC4599" s="77"/>
      <c r="AD4599" s="77">
        <v>47</v>
      </c>
      <c r="AE4599" s="77">
        <v>4692</v>
      </c>
      <c r="AF4599" s="77">
        <v>396</v>
      </c>
      <c r="AG4599" s="83">
        <v>4296</v>
      </c>
      <c r="AH4599" s="16">
        <v>-6.5680730752501137E-2</v>
      </c>
      <c r="AI4599" s="77">
        <v>3767</v>
      </c>
      <c r="AJ4599" s="77">
        <v>529</v>
      </c>
      <c r="AK4599" s="76">
        <v>0.80285592497868707</v>
      </c>
      <c r="AL4599" s="76">
        <v>0.95</v>
      </c>
      <c r="AM4599" s="76" t="s">
        <v>322</v>
      </c>
      <c r="AN4599" s="76">
        <v>0.8768621973929237</v>
      </c>
      <c r="AO4599" s="76">
        <v>0.9156010230179028</v>
      </c>
      <c r="AP4599" s="76">
        <v>-0.1091886028253064</v>
      </c>
      <c r="AQ4599" s="83">
        <v>1190205</v>
      </c>
      <c r="AR4599" s="16">
        <v>1.1606659514097277</v>
      </c>
      <c r="AS4599" s="77">
        <v>48382.317073170729</v>
      </c>
      <c r="AT4599" s="77">
        <v>277.04958100558662</v>
      </c>
      <c r="AU4599" s="77">
        <v>46.174930167597772</v>
      </c>
      <c r="AV4599" s="77">
        <v>149</v>
      </c>
      <c r="AW4599" s="86">
        <v>0.30989886018521995</v>
      </c>
      <c r="AX4599" s="86">
        <v>1.3125563418486803</v>
      </c>
      <c r="AY4599" s="77">
        <v>20590546.5</v>
      </c>
      <c r="AZ4599" s="79">
        <v>17.3</v>
      </c>
      <c r="BA4599" s="16">
        <v>0</v>
      </c>
      <c r="BB4599" s="77">
        <v>1106385.5846897843</v>
      </c>
      <c r="BC4599" s="86">
        <v>-0.68033317735737098</v>
      </c>
      <c r="BD4599" s="78"/>
      <c r="BE4599" s="78"/>
      <c r="BF4599" s="89"/>
      <c r="BG4599" s="80"/>
      <c r="BH4599" s="90">
        <v>24.6</v>
      </c>
      <c r="BI4599" s="79">
        <v>25.677</v>
      </c>
      <c r="BJ4599" s="75"/>
    </row>
    <row r="4600" spans="1:62" x14ac:dyDescent="0.2">
      <c r="A4600" s="75">
        <v>2021</v>
      </c>
      <c r="B4600" s="81" t="s">
        <v>6</v>
      </c>
      <c r="C4600" s="81" t="s">
        <v>255</v>
      </c>
      <c r="D4600" s="81" t="s">
        <v>256</v>
      </c>
      <c r="E4600" s="82" t="s">
        <v>257</v>
      </c>
      <c r="F4600" s="81" t="s">
        <v>115</v>
      </c>
      <c r="G4600" s="77"/>
      <c r="H4600" s="77"/>
      <c r="I4600" s="77">
        <v>109589.436</v>
      </c>
      <c r="J4600" s="83">
        <v>109589.436</v>
      </c>
      <c r="K4600" s="16">
        <v>-2.3340961098398227E-2</v>
      </c>
      <c r="L4600" s="77"/>
      <c r="M4600" s="77"/>
      <c r="N4600" s="77"/>
      <c r="O4600" s="77">
        <v>657536.61600000004</v>
      </c>
      <c r="P4600" s="83">
        <v>657536.61600000004</v>
      </c>
      <c r="Q4600" s="16">
        <v>-2.3340961098398227E-2</v>
      </c>
      <c r="R4600" s="85"/>
      <c r="S4600" s="85"/>
      <c r="T4600" s="79">
        <v>31.81</v>
      </c>
      <c r="U4600" s="86">
        <v>0</v>
      </c>
      <c r="V4600" s="77"/>
      <c r="W4600" s="77"/>
      <c r="X4600" s="79">
        <v>6</v>
      </c>
      <c r="Y4600" s="77"/>
      <c r="Z4600" s="77"/>
      <c r="AA4600" s="77">
        <v>1203576</v>
      </c>
      <c r="AB4600" s="77"/>
      <c r="AC4600" s="77"/>
      <c r="AD4600" s="77">
        <v>47</v>
      </c>
      <c r="AE4600" s="77">
        <v>4780</v>
      </c>
      <c r="AF4600" s="77">
        <v>512</v>
      </c>
      <c r="AG4600" s="83">
        <v>4268</v>
      </c>
      <c r="AH4600" s="16">
        <v>-2.3340961098398116E-2</v>
      </c>
      <c r="AI4600" s="77">
        <v>3620</v>
      </c>
      <c r="AJ4600" s="77">
        <v>648</v>
      </c>
      <c r="AK4600" s="76">
        <v>0.75732217573221761</v>
      </c>
      <c r="AL4600" s="76">
        <v>0.95</v>
      </c>
      <c r="AM4600" s="76" t="s">
        <v>322</v>
      </c>
      <c r="AN4600" s="76">
        <v>0.84817244611059039</v>
      </c>
      <c r="AO4600" s="76">
        <v>0.89288702928870289</v>
      </c>
      <c r="AP4600" s="76">
        <v>-0.13802009546435356</v>
      </c>
      <c r="AQ4600" s="83">
        <v>1262355</v>
      </c>
      <c r="AR4600" s="16">
        <v>0.97204144184113761</v>
      </c>
      <c r="AS4600" s="77">
        <v>50696.987951807227</v>
      </c>
      <c r="AT4600" s="77">
        <v>295.7720243673852</v>
      </c>
      <c r="AU4600" s="77">
        <v>49.2953373945642</v>
      </c>
      <c r="AV4600" s="77">
        <v>149</v>
      </c>
      <c r="AW4600" s="86">
        <v>0.33084119056754496</v>
      </c>
      <c r="AX4600" s="86">
        <v>1.0191708296264692</v>
      </c>
      <c r="AY4600" s="77">
        <v>21838741.5</v>
      </c>
      <c r="AZ4600" s="79">
        <v>17.3</v>
      </c>
      <c r="BA4600" s="16">
        <v>0</v>
      </c>
      <c r="BB4600" s="77">
        <v>1198846.0681920964</v>
      </c>
      <c r="BC4600" s="86">
        <v>-0.52805561657934963</v>
      </c>
      <c r="BD4600" s="78"/>
      <c r="BE4600" s="78"/>
      <c r="BF4600" s="89"/>
      <c r="BG4600" s="80"/>
      <c r="BH4600" s="90">
        <v>24.900000000000002</v>
      </c>
      <c r="BI4600" s="79">
        <v>25.677</v>
      </c>
      <c r="BJ4600" s="75"/>
    </row>
    <row r="4601" spans="1:62" x14ac:dyDescent="0.2">
      <c r="A4601" s="75">
        <v>2021</v>
      </c>
      <c r="B4601" s="81" t="s">
        <v>7</v>
      </c>
      <c r="C4601" s="81" t="s">
        <v>157</v>
      </c>
      <c r="D4601" s="81" t="s">
        <v>227</v>
      </c>
      <c r="E4601" s="82" t="s">
        <v>228</v>
      </c>
      <c r="F4601" s="81" t="s">
        <v>115</v>
      </c>
      <c r="G4601" s="77"/>
      <c r="H4601" s="77"/>
      <c r="I4601" s="77">
        <v>117881.125</v>
      </c>
      <c r="J4601" s="83">
        <v>117881.125</v>
      </c>
      <c r="K4601" s="16">
        <v>0.72734795200661995</v>
      </c>
      <c r="L4601" s="77"/>
      <c r="M4601" s="77"/>
      <c r="N4601" s="77"/>
      <c r="O4601" s="77">
        <v>707286.75</v>
      </c>
      <c r="P4601" s="83">
        <v>707286.75</v>
      </c>
      <c r="Q4601" s="16">
        <v>0.72734795200661995</v>
      </c>
      <c r="R4601" s="85"/>
      <c r="S4601" s="85"/>
      <c r="T4601" s="79">
        <v>30.6</v>
      </c>
      <c r="U4601" s="86">
        <v>0</v>
      </c>
      <c r="V4601" s="77"/>
      <c r="W4601" s="77"/>
      <c r="X4601" s="79">
        <v>6</v>
      </c>
      <c r="Y4601" s="77"/>
      <c r="Z4601" s="77"/>
      <c r="AA4601" s="77">
        <v>1402800</v>
      </c>
      <c r="AB4601" s="77"/>
      <c r="AC4601" s="77"/>
      <c r="AD4601" s="77">
        <v>56</v>
      </c>
      <c r="AE4601" s="77">
        <v>4244</v>
      </c>
      <c r="AF4601" s="77">
        <v>69</v>
      </c>
      <c r="AG4601" s="83">
        <v>4175</v>
      </c>
      <c r="AH4601" s="16">
        <v>0.72734795200661972</v>
      </c>
      <c r="AI4601" s="77">
        <v>3850</v>
      </c>
      <c r="AJ4601" s="77">
        <v>325</v>
      </c>
      <c r="AK4601" s="76">
        <v>0.90716305372290296</v>
      </c>
      <c r="AL4601" s="76">
        <v>0.95</v>
      </c>
      <c r="AM4601" s="76" t="s">
        <v>322</v>
      </c>
      <c r="AN4601" s="76">
        <v>0.92215568862275454</v>
      </c>
      <c r="AO4601" s="76">
        <v>0.98374175306314793</v>
      </c>
      <c r="AP4601" s="76">
        <v>1.2804579520204751E-3</v>
      </c>
      <c r="AQ4601" s="83">
        <v>1685961</v>
      </c>
      <c r="AR4601" s="16">
        <v>2.1109850204266909</v>
      </c>
      <c r="AS4601" s="77">
        <v>63983.339658444027</v>
      </c>
      <c r="AT4601" s="77">
        <v>403.82299401197605</v>
      </c>
      <c r="AU4601" s="77">
        <v>67.303832335329346</v>
      </c>
      <c r="AV4601" s="77">
        <v>182</v>
      </c>
      <c r="AW4601" s="86">
        <v>0.36980127656774364</v>
      </c>
      <c r="AX4601" s="86">
        <v>0.80101815434043422</v>
      </c>
      <c r="AY4601" s="77">
        <v>30347298</v>
      </c>
      <c r="AZ4601" s="79">
        <v>18</v>
      </c>
      <c r="BA4601" s="16">
        <v>0</v>
      </c>
      <c r="BB4601" s="77">
        <v>1676035.0240278773</v>
      </c>
      <c r="BC4601" s="86">
        <v>-0.25491144097369112</v>
      </c>
      <c r="BD4601" s="78">
        <v>19247585.41</v>
      </c>
      <c r="BE4601" s="78">
        <v>11.416388285375522</v>
      </c>
      <c r="BF4601" s="89">
        <v>9.4619813624285086E-3</v>
      </c>
      <c r="BG4601" s="80">
        <v>0.10681501015508535</v>
      </c>
      <c r="BH4601" s="90">
        <v>26.349999999999998</v>
      </c>
      <c r="BI4601" s="79">
        <v>28.234999999999999</v>
      </c>
      <c r="BJ4601" s="75" t="s">
        <v>321</v>
      </c>
    </row>
    <row r="4602" spans="1:62" x14ac:dyDescent="0.2">
      <c r="A4602" s="75">
        <v>2021</v>
      </c>
      <c r="B4602" s="81" t="s">
        <v>7</v>
      </c>
      <c r="C4602" s="81" t="s">
        <v>157</v>
      </c>
      <c r="D4602" s="81" t="s">
        <v>227</v>
      </c>
      <c r="E4602" s="82" t="s">
        <v>237</v>
      </c>
      <c r="F4602" s="81" t="s">
        <v>115</v>
      </c>
      <c r="G4602" s="77"/>
      <c r="H4602" s="77"/>
      <c r="I4602" s="77">
        <v>69055.517999999996</v>
      </c>
      <c r="J4602" s="83">
        <v>69055.517999999996</v>
      </c>
      <c r="K4602" s="16">
        <v>0.3244060475161985</v>
      </c>
      <c r="L4602" s="77"/>
      <c r="M4602" s="77"/>
      <c r="N4602" s="77"/>
      <c r="O4602" s="77">
        <v>414333.10800000001</v>
      </c>
      <c r="P4602" s="83">
        <v>414333.10800000001</v>
      </c>
      <c r="Q4602" s="16">
        <v>0.3244060475161985</v>
      </c>
      <c r="R4602" s="85"/>
      <c r="S4602" s="85"/>
      <c r="T4602" s="79">
        <v>26.95</v>
      </c>
      <c r="U4602" s="86">
        <v>0</v>
      </c>
      <c r="V4602" s="77"/>
      <c r="W4602" s="77"/>
      <c r="X4602" s="79">
        <v>6</v>
      </c>
      <c r="Y4602" s="77"/>
      <c r="Z4602" s="77"/>
      <c r="AA4602" s="77">
        <v>1030176</v>
      </c>
      <c r="AB4602" s="77"/>
      <c r="AC4602" s="77"/>
      <c r="AD4602" s="77">
        <v>56</v>
      </c>
      <c r="AE4602" s="77">
        <v>3102</v>
      </c>
      <c r="AF4602" s="77">
        <v>36</v>
      </c>
      <c r="AG4602" s="83">
        <v>3066</v>
      </c>
      <c r="AH4602" s="16">
        <v>0.32440604751619873</v>
      </c>
      <c r="AI4602" s="77">
        <v>2613</v>
      </c>
      <c r="AJ4602" s="77">
        <v>453</v>
      </c>
      <c r="AK4602" s="76">
        <v>0.84235976789168276</v>
      </c>
      <c r="AL4602" s="76">
        <v>0.95</v>
      </c>
      <c r="AM4602" s="76" t="s">
        <v>322</v>
      </c>
      <c r="AN4602" s="76">
        <v>0.85225048923679059</v>
      </c>
      <c r="AO4602" s="76">
        <v>0.98839458413926495</v>
      </c>
      <c r="AP4602" s="76">
        <v>4.5620583417362859E-3</v>
      </c>
      <c r="AQ4602" s="83">
        <v>1078345</v>
      </c>
      <c r="AR4602" s="16">
        <v>2.1035976399481942</v>
      </c>
      <c r="AS4602" s="77">
        <v>40923.908918406072</v>
      </c>
      <c r="AT4602" s="77">
        <v>351.71069797782127</v>
      </c>
      <c r="AU4602" s="77">
        <v>58.618449662970214</v>
      </c>
      <c r="AV4602" s="77">
        <v>182</v>
      </c>
      <c r="AW4602" s="86">
        <v>0.3220793937525836</v>
      </c>
      <c r="AX4602" s="86">
        <v>1.3433883028310727</v>
      </c>
      <c r="AY4602" s="77">
        <v>17253520</v>
      </c>
      <c r="AZ4602" s="79">
        <v>16</v>
      </c>
      <c r="BA4602" s="16">
        <v>0</v>
      </c>
      <c r="BB4602" s="77">
        <v>1071996.320190883</v>
      </c>
      <c r="BC4602" s="86">
        <v>-0.60635673607812302</v>
      </c>
      <c r="BD4602" s="88">
        <v>11300941.849999998</v>
      </c>
      <c r="BE4602" s="78">
        <v>10.479894514278824</v>
      </c>
      <c r="BF4602" s="89">
        <v>8.6858088649059365E-3</v>
      </c>
      <c r="BG4602" s="80">
        <v>9.8052905260842288E-2</v>
      </c>
      <c r="BH4602" s="90">
        <v>26.349999999999998</v>
      </c>
      <c r="BI4602" s="79">
        <v>22.523</v>
      </c>
      <c r="BJ4602" s="75" t="s">
        <v>236</v>
      </c>
    </row>
    <row r="4603" spans="1:62" x14ac:dyDescent="0.2">
      <c r="A4603" s="75">
        <v>2021</v>
      </c>
      <c r="B4603" s="81" t="s">
        <v>7</v>
      </c>
      <c r="C4603" s="81" t="s">
        <v>157</v>
      </c>
      <c r="D4603" s="81" t="s">
        <v>227</v>
      </c>
      <c r="E4603" s="82" t="s">
        <v>239</v>
      </c>
      <c r="F4603" s="81" t="s">
        <v>115</v>
      </c>
      <c r="G4603" s="77"/>
      <c r="H4603" s="77"/>
      <c r="I4603" s="77">
        <v>13307.342299999997</v>
      </c>
      <c r="J4603" s="83">
        <v>13307.342299999997</v>
      </c>
      <c r="K4603" s="16">
        <v>-6.3587421333726413E-2</v>
      </c>
      <c r="L4603" s="77"/>
      <c r="M4603" s="77"/>
      <c r="N4603" s="77"/>
      <c r="O4603" s="77">
        <v>79844.05379999998</v>
      </c>
      <c r="P4603" s="83">
        <v>79844.05379999998</v>
      </c>
      <c r="Q4603" s="16">
        <v>-6.3587421333726413E-2</v>
      </c>
      <c r="R4603" s="85"/>
      <c r="S4603" s="85"/>
      <c r="T4603" s="79">
        <v>27.45</v>
      </c>
      <c r="U4603" s="86">
        <v>0</v>
      </c>
      <c r="V4603" s="77"/>
      <c r="W4603" s="77"/>
      <c r="X4603" s="79">
        <v>6</v>
      </c>
      <c r="Y4603" s="77"/>
      <c r="Z4603" s="77"/>
      <c r="AA4603" s="77">
        <v>590352</v>
      </c>
      <c r="AB4603" s="77"/>
      <c r="AC4603" s="77"/>
      <c r="AD4603" s="77">
        <v>56</v>
      </c>
      <c r="AE4603" s="77">
        <v>1767</v>
      </c>
      <c r="AF4603" s="77">
        <v>10</v>
      </c>
      <c r="AG4603" s="83">
        <v>1757</v>
      </c>
      <c r="AH4603" s="16">
        <v>1.0941597139451726</v>
      </c>
      <c r="AI4603" s="77">
        <v>1701</v>
      </c>
      <c r="AJ4603" s="77">
        <v>56</v>
      </c>
      <c r="AK4603" s="76">
        <v>0.9626485568760611</v>
      </c>
      <c r="AL4603" s="76">
        <v>0.95</v>
      </c>
      <c r="AM4603" s="76">
        <v>0.9626485568760611</v>
      </c>
      <c r="AN4603" s="76">
        <v>0.96812749003984067</v>
      </c>
      <c r="AO4603" s="76">
        <v>0.99434069043576678</v>
      </c>
      <c r="AP4603" s="76">
        <v>0.10812955544805769</v>
      </c>
      <c r="AQ4603" s="83">
        <v>40368</v>
      </c>
      <c r="AR4603" s="16">
        <v>2.4588295775854681</v>
      </c>
      <c r="AS4603" s="77">
        <v>1531.9924098671729</v>
      </c>
      <c r="AT4603" s="77">
        <v>22.975526465566308</v>
      </c>
      <c r="AU4603" s="77">
        <v>3.8292544109277178</v>
      </c>
      <c r="AV4603" s="77">
        <v>182</v>
      </c>
      <c r="AW4603" s="86">
        <v>2.1039859400701747E-2</v>
      </c>
      <c r="AX4603" s="86">
        <v>0.65165510278554817</v>
      </c>
      <c r="AY4603" s="77">
        <v>565152</v>
      </c>
      <c r="AZ4603" s="79">
        <v>14</v>
      </c>
      <c r="BA4603" s="16">
        <v>0</v>
      </c>
      <c r="BB4603" s="77">
        <v>40130.336259235737</v>
      </c>
      <c r="BC4603" s="86">
        <v>-9.6182653058933781E-2</v>
      </c>
      <c r="BD4603" s="88">
        <v>496748.55999999988</v>
      </c>
      <c r="BE4603" s="78">
        <v>12.30550336900515</v>
      </c>
      <c r="BF4603" s="89">
        <v>1.0198886076954943E-2</v>
      </c>
      <c r="BG4603" s="80">
        <v>0.11513382643156017</v>
      </c>
      <c r="BH4603" s="90">
        <v>26.349999999999998</v>
      </c>
      <c r="BI4603" s="79">
        <v>7.5738999999999983</v>
      </c>
      <c r="BJ4603" s="75" t="s">
        <v>324</v>
      </c>
    </row>
    <row r="4604" spans="1:62" x14ac:dyDescent="0.2">
      <c r="A4604" s="75">
        <v>2021</v>
      </c>
      <c r="B4604" s="81" t="s">
        <v>7</v>
      </c>
      <c r="C4604" s="81" t="s">
        <v>157</v>
      </c>
      <c r="D4604" s="81" t="s">
        <v>227</v>
      </c>
      <c r="E4604" s="82" t="s">
        <v>241</v>
      </c>
      <c r="F4604" s="81" t="s">
        <v>143</v>
      </c>
      <c r="G4604" s="77">
        <v>23901.360000000001</v>
      </c>
      <c r="H4604" s="77"/>
      <c r="I4604" s="77"/>
      <c r="J4604" s="83">
        <v>23901.360000000001</v>
      </c>
      <c r="K4604" s="16">
        <v>2.1897810218977964E-2</v>
      </c>
      <c r="L4604" s="77">
        <v>23901.360000000001</v>
      </c>
      <c r="M4604" s="77">
        <v>47802.720000000001</v>
      </c>
      <c r="N4604" s="77"/>
      <c r="O4604" s="77"/>
      <c r="P4604" s="83">
        <v>47802.720000000001</v>
      </c>
      <c r="Q4604" s="16">
        <v>2.1897810218977964E-2</v>
      </c>
      <c r="R4604" s="85">
        <v>28.8</v>
      </c>
      <c r="S4604" s="85">
        <v>0</v>
      </c>
      <c r="T4604" s="79"/>
      <c r="U4604" s="86"/>
      <c r="V4604" s="77">
        <v>2</v>
      </c>
      <c r="W4604" s="77"/>
      <c r="X4604" s="79"/>
      <c r="Y4604" s="77">
        <v>84000</v>
      </c>
      <c r="Z4604" s="77"/>
      <c r="AA4604" s="77"/>
      <c r="AB4604" s="77">
        <v>100</v>
      </c>
      <c r="AC4604" s="77"/>
      <c r="AD4604" s="77"/>
      <c r="AE4604" s="77">
        <v>434</v>
      </c>
      <c r="AF4604" s="77">
        <v>14</v>
      </c>
      <c r="AG4604" s="83">
        <v>420</v>
      </c>
      <c r="AH4604" s="16">
        <v>2.1897810218978186E-2</v>
      </c>
      <c r="AI4604" s="77">
        <v>380</v>
      </c>
      <c r="AJ4604" s="77">
        <v>40</v>
      </c>
      <c r="AK4604" s="76">
        <v>0.87557603686635943</v>
      </c>
      <c r="AL4604" s="76">
        <v>0.95</v>
      </c>
      <c r="AM4604" s="76" t="s">
        <v>322</v>
      </c>
      <c r="AN4604" s="76">
        <v>0.90476190476190477</v>
      </c>
      <c r="AO4604" s="76">
        <v>0.967741935483871</v>
      </c>
      <c r="AP4604" s="76">
        <v>7.4731626754748204E-2</v>
      </c>
      <c r="AQ4604" s="83">
        <v>688</v>
      </c>
      <c r="AR4604" s="16">
        <v>0.60000000000000009</v>
      </c>
      <c r="AS4604" s="77">
        <v>26.110056925996208</v>
      </c>
      <c r="AT4604" s="77">
        <v>1.638095238095238</v>
      </c>
      <c r="AU4604" s="77">
        <v>0.81904761904761902</v>
      </c>
      <c r="AV4604" s="77">
        <v>164</v>
      </c>
      <c r="AW4604" s="86">
        <v>4.9941927990708474E-3</v>
      </c>
      <c r="AX4604" s="86">
        <v>0.56571428571428539</v>
      </c>
      <c r="AY4604" s="77">
        <v>19952</v>
      </c>
      <c r="AZ4604" s="79">
        <v>29</v>
      </c>
      <c r="BA4604" s="16">
        <v>0</v>
      </c>
      <c r="BB4604" s="77">
        <v>683.94944873053385</v>
      </c>
      <c r="BC4604" s="86">
        <v>-0.27100441813787224</v>
      </c>
      <c r="BD4604" s="88">
        <v>3594.13</v>
      </c>
      <c r="BE4604" s="78">
        <v>5.2240261627906976</v>
      </c>
      <c r="BF4604" s="89">
        <v>4.3297089196312841E-3</v>
      </c>
      <c r="BG4604" s="80">
        <v>4.8877490295571646E-2</v>
      </c>
      <c r="BH4604" s="90">
        <v>26.349999999999998</v>
      </c>
      <c r="BI4604" s="79">
        <v>56.908000000000001</v>
      </c>
      <c r="BJ4604" s="75" t="s">
        <v>236</v>
      </c>
    </row>
    <row r="4605" spans="1:62" x14ac:dyDescent="0.2">
      <c r="A4605" s="75">
        <v>2021</v>
      </c>
      <c r="B4605" s="81" t="s">
        <v>7</v>
      </c>
      <c r="C4605" s="81" t="s">
        <v>157</v>
      </c>
      <c r="D4605" s="81" t="s">
        <v>227</v>
      </c>
      <c r="E4605" s="82" t="s">
        <v>245</v>
      </c>
      <c r="F4605" s="81" t="s">
        <v>143</v>
      </c>
      <c r="G4605" s="77">
        <v>58904.296000000002</v>
      </c>
      <c r="H4605" s="77"/>
      <c r="I4605" s="77"/>
      <c r="J4605" s="83">
        <v>58904.296000000002</v>
      </c>
      <c r="K4605" s="16">
        <v>1.2611111111111111</v>
      </c>
      <c r="L4605" s="77">
        <v>58904.296000000002</v>
      </c>
      <c r="M4605" s="77">
        <v>117808.592</v>
      </c>
      <c r="N4605" s="77"/>
      <c r="O4605" s="77"/>
      <c r="P4605" s="83">
        <v>117808.592</v>
      </c>
      <c r="Q4605" s="16">
        <v>1.2611111111111111</v>
      </c>
      <c r="R4605" s="85">
        <v>41.14</v>
      </c>
      <c r="S4605" s="85">
        <v>0</v>
      </c>
      <c r="T4605" s="79"/>
      <c r="U4605" s="86"/>
      <c r="V4605" s="77">
        <v>2</v>
      </c>
      <c r="W4605" s="77"/>
      <c r="X4605" s="79"/>
      <c r="Y4605" s="77">
        <v>167684</v>
      </c>
      <c r="Z4605" s="77"/>
      <c r="AA4605" s="77"/>
      <c r="AB4605" s="77">
        <v>103</v>
      </c>
      <c r="AC4605" s="77"/>
      <c r="AD4605" s="77"/>
      <c r="AE4605" s="77">
        <v>934</v>
      </c>
      <c r="AF4605" s="77">
        <v>120</v>
      </c>
      <c r="AG4605" s="83">
        <v>814</v>
      </c>
      <c r="AH4605" s="16">
        <v>1.2611111111111111</v>
      </c>
      <c r="AI4605" s="77">
        <v>389</v>
      </c>
      <c r="AJ4605" s="77">
        <v>425</v>
      </c>
      <c r="AK4605" s="76">
        <v>0.41648822269807279</v>
      </c>
      <c r="AL4605" s="76">
        <v>0.95</v>
      </c>
      <c r="AM4605" s="76" t="s">
        <v>322</v>
      </c>
      <c r="AN4605" s="76">
        <v>0.47788697788697787</v>
      </c>
      <c r="AO4605" s="76">
        <v>0.87152034261241973</v>
      </c>
      <c r="AP4605" s="76">
        <v>-0.27409572979193231</v>
      </c>
      <c r="AQ4605" s="83">
        <v>9661</v>
      </c>
      <c r="AR4605" s="16">
        <v>5.1535031847133759</v>
      </c>
      <c r="AS4605" s="77">
        <v>366.64136622390896</v>
      </c>
      <c r="AT4605" s="77">
        <v>11.868550368550368</v>
      </c>
      <c r="AU4605" s="77">
        <v>5.934275184275184</v>
      </c>
      <c r="AV4605" s="77">
        <v>164</v>
      </c>
      <c r="AW4605" s="86">
        <v>3.6184604782165758E-2</v>
      </c>
      <c r="AX4605" s="86">
        <v>1.7214510399223775</v>
      </c>
      <c r="AY4605" s="77">
        <v>347796</v>
      </c>
      <c r="AZ4605" s="79">
        <v>36</v>
      </c>
      <c r="BA4605" s="16">
        <v>0</v>
      </c>
      <c r="BB4605" s="77">
        <v>9604.1215467815218</v>
      </c>
      <c r="BC4605" s="86">
        <v>-0.63591287071815972</v>
      </c>
      <c r="BD4605" s="88">
        <v>72045.950000000012</v>
      </c>
      <c r="BE4605" s="78">
        <v>7.4574008901770013</v>
      </c>
      <c r="BF4605" s="89">
        <v>6.1807452997549783E-3</v>
      </c>
      <c r="BG4605" s="80">
        <v>6.9773586173063257E-2</v>
      </c>
      <c r="BH4605" s="90">
        <v>26.349999999999998</v>
      </c>
      <c r="BI4605" s="79">
        <v>72.364000000000004</v>
      </c>
      <c r="BJ4605" s="75" t="s">
        <v>236</v>
      </c>
    </row>
    <row r="4606" spans="1:62" x14ac:dyDescent="0.2">
      <c r="A4606" s="75">
        <v>2021</v>
      </c>
      <c r="B4606" s="81" t="s">
        <v>7</v>
      </c>
      <c r="C4606" s="81" t="s">
        <v>157</v>
      </c>
      <c r="D4606" s="81" t="s">
        <v>246</v>
      </c>
      <c r="E4606" s="82" t="s">
        <v>247</v>
      </c>
      <c r="F4606" s="81" t="s">
        <v>115</v>
      </c>
      <c r="G4606" s="77"/>
      <c r="H4606" s="77"/>
      <c r="I4606" s="77">
        <v>217420.02719999998</v>
      </c>
      <c r="J4606" s="83">
        <v>217420.02719999998</v>
      </c>
      <c r="K4606" s="16">
        <v>7.7533357374684364E-2</v>
      </c>
      <c r="L4606" s="77"/>
      <c r="M4606" s="77"/>
      <c r="N4606" s="77"/>
      <c r="O4606" s="77">
        <v>1956780.2447999998</v>
      </c>
      <c r="P4606" s="83">
        <v>1956780.2447999998</v>
      </c>
      <c r="Q4606" s="16">
        <v>7.7533357374684364E-2</v>
      </c>
      <c r="R4606" s="85"/>
      <c r="S4606" s="85"/>
      <c r="T4606" s="79">
        <v>30.8</v>
      </c>
      <c r="U4606" s="86">
        <v>0</v>
      </c>
      <c r="V4606" s="77"/>
      <c r="W4606" s="77"/>
      <c r="X4606" s="79">
        <v>9</v>
      </c>
      <c r="Y4606" s="77"/>
      <c r="Z4606" s="77"/>
      <c r="AA4606" s="77">
        <v>3173256</v>
      </c>
      <c r="AB4606" s="77"/>
      <c r="AC4606" s="77"/>
      <c r="AD4606" s="77">
        <v>59</v>
      </c>
      <c r="AE4606" s="77">
        <v>6280</v>
      </c>
      <c r="AF4606" s="77">
        <v>304</v>
      </c>
      <c r="AG4606" s="83">
        <v>5976</v>
      </c>
      <c r="AH4606" s="16">
        <v>7.7533357374684364E-2</v>
      </c>
      <c r="AI4606" s="77">
        <v>4515</v>
      </c>
      <c r="AJ4606" s="77">
        <v>1461</v>
      </c>
      <c r="AK4606" s="76">
        <v>0.7189490445859873</v>
      </c>
      <c r="AL4606" s="76">
        <v>0.95</v>
      </c>
      <c r="AM4606" s="76" t="s">
        <v>322</v>
      </c>
      <c r="AN4606" s="76">
        <v>0.75552208835341361</v>
      </c>
      <c r="AO4606" s="76">
        <v>0.9515923566878981</v>
      </c>
      <c r="AP4606" s="76">
        <v>-0.12064522518194498</v>
      </c>
      <c r="AQ4606" s="83">
        <v>4937958</v>
      </c>
      <c r="AR4606" s="16">
        <v>0.75771391307535985</v>
      </c>
      <c r="AS4606" s="77">
        <v>185917.09337349396</v>
      </c>
      <c r="AT4606" s="77">
        <v>826.29819277108436</v>
      </c>
      <c r="AU4606" s="77">
        <v>91.810910307898268</v>
      </c>
      <c r="AV4606" s="77">
        <v>182</v>
      </c>
      <c r="AW4606" s="86">
        <v>0.50445555114229823</v>
      </c>
      <c r="AX4606" s="86">
        <v>0.63123851437683198</v>
      </c>
      <c r="AY4606" s="77">
        <v>109622667.59999999</v>
      </c>
      <c r="AZ4606" s="79">
        <v>22.2</v>
      </c>
      <c r="BA4606" s="16">
        <v>0</v>
      </c>
      <c r="BB4606" s="77">
        <v>4961534.2415738292</v>
      </c>
      <c r="BC4606" s="86">
        <v>-0.31217710823167361</v>
      </c>
      <c r="BD4606" s="88">
        <v>50818344.269999988</v>
      </c>
      <c r="BE4606" s="78">
        <v>10.291368268016859</v>
      </c>
      <c r="BF4606" s="89">
        <v>8.529557011529118E-3</v>
      </c>
      <c r="BG4606" s="80">
        <v>9.6288999513630791E-2</v>
      </c>
      <c r="BH4606" s="90">
        <v>26.560000000000002</v>
      </c>
      <c r="BI4606" s="79">
        <v>36.382199999999997</v>
      </c>
      <c r="BJ4606" s="75" t="s">
        <v>236</v>
      </c>
    </row>
    <row r="4607" spans="1:62" x14ac:dyDescent="0.2">
      <c r="A4607" s="75">
        <v>2021</v>
      </c>
      <c r="B4607" s="81" t="s">
        <v>7</v>
      </c>
      <c r="C4607" s="81" t="s">
        <v>157</v>
      </c>
      <c r="D4607" s="81" t="s">
        <v>246</v>
      </c>
      <c r="E4607" s="82" t="s">
        <v>251</v>
      </c>
      <c r="F4607" s="81" t="s">
        <v>143</v>
      </c>
      <c r="G4607" s="77">
        <v>41750</v>
      </c>
      <c r="H4607" s="77"/>
      <c r="I4607" s="77"/>
      <c r="J4607" s="83">
        <v>41750</v>
      </c>
      <c r="K4607" s="16">
        <v>9.4364351245085132E-2</v>
      </c>
      <c r="L4607" s="77">
        <v>41750</v>
      </c>
      <c r="M4607" s="77">
        <v>125250</v>
      </c>
      <c r="N4607" s="77"/>
      <c r="O4607" s="77"/>
      <c r="P4607" s="83">
        <v>125250</v>
      </c>
      <c r="Q4607" s="16">
        <v>9.4364351245085132E-2</v>
      </c>
      <c r="R4607" s="85">
        <v>25.9</v>
      </c>
      <c r="S4607" s="85">
        <v>0</v>
      </c>
      <c r="T4607" s="79"/>
      <c r="U4607" s="86"/>
      <c r="V4607" s="77">
        <v>3</v>
      </c>
      <c r="W4607" s="77"/>
      <c r="X4607" s="79"/>
      <c r="Y4607" s="77">
        <v>224352</v>
      </c>
      <c r="Z4607" s="77"/>
      <c r="AA4607" s="77"/>
      <c r="AB4607" s="77">
        <v>82</v>
      </c>
      <c r="AC4607" s="77"/>
      <c r="AD4607" s="77"/>
      <c r="AE4607" s="77">
        <v>1049</v>
      </c>
      <c r="AF4607" s="77">
        <v>137</v>
      </c>
      <c r="AG4607" s="83">
        <v>912</v>
      </c>
      <c r="AH4607" s="16">
        <v>0.12731767614338696</v>
      </c>
      <c r="AI4607" s="77">
        <v>732</v>
      </c>
      <c r="AJ4607" s="77">
        <v>180</v>
      </c>
      <c r="AK4607" s="76">
        <v>0.69780743565300285</v>
      </c>
      <c r="AL4607" s="76">
        <v>0.95</v>
      </c>
      <c r="AM4607" s="76" t="s">
        <v>322</v>
      </c>
      <c r="AN4607" s="76">
        <v>0.80263157894736847</v>
      </c>
      <c r="AO4607" s="76">
        <v>0.86939942802669212</v>
      </c>
      <c r="AP4607" s="76">
        <v>-1.0323886639675983E-3</v>
      </c>
      <c r="AQ4607" s="83">
        <v>1008</v>
      </c>
      <c r="AR4607" s="16">
        <v>0.23985239852398532</v>
      </c>
      <c r="AS4607" s="77">
        <v>37.951807228915662</v>
      </c>
      <c r="AT4607" s="77">
        <v>1.1052631578947369</v>
      </c>
      <c r="AU4607" s="77">
        <v>0.36842105263157898</v>
      </c>
      <c r="AV4607" s="77">
        <v>168</v>
      </c>
      <c r="AW4607" s="86">
        <v>2.1929824561403512E-3</v>
      </c>
      <c r="AX4607" s="86">
        <v>9.9825208778403729E-2</v>
      </c>
      <c r="AY4607" s="77">
        <v>26107.199999999997</v>
      </c>
      <c r="AZ4607" s="79">
        <v>25.9</v>
      </c>
      <c r="BA4607" s="16">
        <v>0</v>
      </c>
      <c r="BB4607" s="77">
        <v>1002.0654713958984</v>
      </c>
      <c r="BC4607" s="86">
        <v>-2.4552308026921231E-2</v>
      </c>
      <c r="BD4607" s="88">
        <v>8891.9400000000023</v>
      </c>
      <c r="BE4607" s="78">
        <v>8.8213690476190507</v>
      </c>
      <c r="BF4607" s="89">
        <v>7.311211517446182E-3</v>
      </c>
      <c r="BG4607" s="80">
        <v>8.2535264292842914E-2</v>
      </c>
      <c r="BH4607" s="90">
        <v>26.560000000000002</v>
      </c>
      <c r="BI4607" s="79">
        <v>61.761750000000006</v>
      </c>
      <c r="BJ4607" s="75"/>
    </row>
    <row r="4608" spans="1:62" x14ac:dyDescent="0.2">
      <c r="A4608" s="75">
        <v>2021</v>
      </c>
      <c r="B4608" s="81" t="s">
        <v>7</v>
      </c>
      <c r="C4608" s="81" t="s">
        <v>157</v>
      </c>
      <c r="D4608" s="81" t="s">
        <v>246</v>
      </c>
      <c r="E4608" s="82" t="s">
        <v>254</v>
      </c>
      <c r="F4608" s="81" t="s">
        <v>143</v>
      </c>
      <c r="G4608" s="77">
        <v>38197.4</v>
      </c>
      <c r="H4608" s="77"/>
      <c r="I4608" s="77"/>
      <c r="J4608" s="83">
        <v>38197.4</v>
      </c>
      <c r="K4608" s="16">
        <v>0.26535087719298245</v>
      </c>
      <c r="L4608" s="77">
        <v>38197.4</v>
      </c>
      <c r="M4608" s="77">
        <v>114592.20000000001</v>
      </c>
      <c r="N4608" s="77"/>
      <c r="O4608" s="77"/>
      <c r="P4608" s="83">
        <v>114592.20000000001</v>
      </c>
      <c r="Q4608" s="16">
        <v>0.26535087719298245</v>
      </c>
      <c r="R4608" s="85">
        <v>35.4</v>
      </c>
      <c r="S4608" s="85">
        <v>0</v>
      </c>
      <c r="T4608" s="79"/>
      <c r="U4608" s="86"/>
      <c r="V4608" s="77">
        <v>3</v>
      </c>
      <c r="W4608" s="77"/>
      <c r="X4608" s="79"/>
      <c r="Y4608" s="77">
        <v>141942</v>
      </c>
      <c r="Z4608" s="77"/>
      <c r="AA4608" s="77"/>
      <c r="AB4608" s="77">
        <v>82</v>
      </c>
      <c r="AC4608" s="77"/>
      <c r="AD4608" s="77"/>
      <c r="AE4608" s="77">
        <v>620</v>
      </c>
      <c r="AF4608" s="77">
        <v>43</v>
      </c>
      <c r="AG4608" s="83">
        <v>577</v>
      </c>
      <c r="AH4608" s="16">
        <v>0.26535087719298245</v>
      </c>
      <c r="AI4608" s="77">
        <v>517</v>
      </c>
      <c r="AJ4608" s="77">
        <v>60</v>
      </c>
      <c r="AK4608" s="76">
        <v>0.83387096774193548</v>
      </c>
      <c r="AL4608" s="76">
        <v>0.95</v>
      </c>
      <c r="AM4608" s="76" t="s">
        <v>322</v>
      </c>
      <c r="AN4608" s="76">
        <v>0.89601386481802425</v>
      </c>
      <c r="AO4608" s="76">
        <v>0.9306451612903226</v>
      </c>
      <c r="AP4608" s="76">
        <v>-1.0696556036273397E-2</v>
      </c>
      <c r="AQ4608" s="83">
        <v>54033</v>
      </c>
      <c r="AR4608" s="16">
        <v>1.5207837648705387</v>
      </c>
      <c r="AS4608" s="77">
        <v>2034.3749999999998</v>
      </c>
      <c r="AT4608" s="77">
        <v>93.644714038128257</v>
      </c>
      <c r="AU4608" s="77">
        <v>31.214904679376087</v>
      </c>
      <c r="AV4608" s="77">
        <v>164</v>
      </c>
      <c r="AW4608" s="86">
        <v>0.19033478463034198</v>
      </c>
      <c r="AX4608" s="86">
        <v>0.99216186617151769</v>
      </c>
      <c r="AY4608" s="77">
        <v>2096480.4</v>
      </c>
      <c r="AZ4608" s="79">
        <v>38.799999999999997</v>
      </c>
      <c r="BA4608" s="16">
        <v>0</v>
      </c>
      <c r="BB4608" s="77">
        <v>53714.88453961764</v>
      </c>
      <c r="BC4608" s="86">
        <v>-2.4552308026921231E-2</v>
      </c>
      <c r="BD4608" s="88">
        <v>383254.77999999997</v>
      </c>
      <c r="BE4608" s="78">
        <v>7.0929761442081682</v>
      </c>
      <c r="BF4608" s="89">
        <v>5.8787075564537983E-3</v>
      </c>
      <c r="BG4608" s="80">
        <v>6.6363923504941691E-2</v>
      </c>
      <c r="BH4608" s="90">
        <v>26.560000000000002</v>
      </c>
      <c r="BI4608" s="79">
        <v>71.505159999999989</v>
      </c>
      <c r="BJ4608" s="75" t="s">
        <v>236</v>
      </c>
    </row>
    <row r="4609" spans="1:67" x14ac:dyDescent="0.2">
      <c r="A4609" s="75">
        <v>2021</v>
      </c>
      <c r="B4609" s="81" t="s">
        <v>7</v>
      </c>
      <c r="C4609" s="81" t="s">
        <v>157</v>
      </c>
      <c r="D4609" s="81" t="s">
        <v>142</v>
      </c>
      <c r="E4609" s="82" t="s">
        <v>192</v>
      </c>
      <c r="F4609" s="81" t="s">
        <v>115</v>
      </c>
      <c r="G4609" s="77"/>
      <c r="H4609" s="77"/>
      <c r="I4609" s="77">
        <v>181315.12</v>
      </c>
      <c r="J4609" s="83">
        <v>181315.12</v>
      </c>
      <c r="K4609" s="16">
        <v>0.16874522779333168</v>
      </c>
      <c r="L4609" s="77"/>
      <c r="M4609" s="77"/>
      <c r="N4609" s="77"/>
      <c r="O4609" s="77">
        <v>1269205.8399999999</v>
      </c>
      <c r="P4609" s="83">
        <v>1269205.8399999999</v>
      </c>
      <c r="Q4609" s="16">
        <v>0.16874522779333145</v>
      </c>
      <c r="R4609" s="85"/>
      <c r="S4609" s="85"/>
      <c r="T4609" s="79">
        <v>47.4</v>
      </c>
      <c r="U4609" s="86">
        <v>0</v>
      </c>
      <c r="V4609" s="77"/>
      <c r="W4609" s="77"/>
      <c r="X4609" s="79">
        <v>7</v>
      </c>
      <c r="Y4609" s="77"/>
      <c r="Z4609" s="77"/>
      <c r="AA4609" s="77">
        <v>1607200</v>
      </c>
      <c r="AB4609" s="77"/>
      <c r="AC4609" s="77"/>
      <c r="AD4609" s="77">
        <v>50</v>
      </c>
      <c r="AE4609" s="77">
        <v>5164</v>
      </c>
      <c r="AF4609" s="77">
        <v>572</v>
      </c>
      <c r="AG4609" s="83">
        <v>4592</v>
      </c>
      <c r="AH4609" s="16">
        <v>0.16874522779333168</v>
      </c>
      <c r="AI4609" s="77">
        <v>4179</v>
      </c>
      <c r="AJ4609" s="77">
        <v>413</v>
      </c>
      <c r="AK4609" s="76">
        <v>0.8092563903950426</v>
      </c>
      <c r="AL4609" s="76">
        <v>0.95</v>
      </c>
      <c r="AM4609" s="76" t="s">
        <v>322</v>
      </c>
      <c r="AN4609" s="76">
        <v>0.91006097560975607</v>
      </c>
      <c r="AO4609" s="76">
        <v>0.88923315259488767</v>
      </c>
      <c r="AP4609" s="76">
        <v>-1.7144152509419586E-2</v>
      </c>
      <c r="AQ4609" s="83">
        <v>3561456.6306756572</v>
      </c>
      <c r="AR4609" s="16">
        <v>0.78382141414466688</v>
      </c>
      <c r="AS4609" s="77">
        <v>131564.70745015357</v>
      </c>
      <c r="AT4609" s="77">
        <v>775.57853455480335</v>
      </c>
      <c r="AU4609" s="77">
        <v>110.79693350782905</v>
      </c>
      <c r="AV4609" s="77">
        <v>177</v>
      </c>
      <c r="AW4609" s="86">
        <v>0.62597137575044659</v>
      </c>
      <c r="AX4609" s="86">
        <v>0.52627054359198522</v>
      </c>
      <c r="AY4609" s="77">
        <v>80845065.51633741</v>
      </c>
      <c r="AZ4609" s="79">
        <v>22.7</v>
      </c>
      <c r="BA4609" s="16">
        <v>0</v>
      </c>
      <c r="BB4609" s="77">
        <v>3690933.0249449047</v>
      </c>
      <c r="BC4609" s="86">
        <v>-0.23110064148826823</v>
      </c>
      <c r="BD4609" s="88"/>
      <c r="BE4609" s="78"/>
      <c r="BF4609" s="89"/>
      <c r="BG4609" s="80"/>
      <c r="BH4609" s="90">
        <v>27.07</v>
      </c>
      <c r="BI4609" s="79">
        <v>39.484999999999999</v>
      </c>
      <c r="BJ4609" s="75"/>
    </row>
    <row r="4610" spans="1:67" x14ac:dyDescent="0.2">
      <c r="A4610" s="75">
        <v>2021</v>
      </c>
      <c r="B4610" s="81" t="s">
        <v>7</v>
      </c>
      <c r="C4610" s="81" t="s">
        <v>157</v>
      </c>
      <c r="D4610" s="81" t="s">
        <v>142</v>
      </c>
      <c r="E4610" s="82" t="s">
        <v>193</v>
      </c>
      <c r="F4610" s="81" t="s">
        <v>115</v>
      </c>
      <c r="G4610" s="77"/>
      <c r="H4610" s="77"/>
      <c r="I4610" s="77">
        <v>150632.78400000001</v>
      </c>
      <c r="J4610" s="83">
        <v>150632.78400000001</v>
      </c>
      <c r="K4610" s="16">
        <v>1.4416775884665833E-2</v>
      </c>
      <c r="L4610" s="77"/>
      <c r="M4610" s="77"/>
      <c r="N4610" s="77"/>
      <c r="O4610" s="77">
        <v>1054429.4880000001</v>
      </c>
      <c r="P4610" s="83">
        <v>1054429.4880000001</v>
      </c>
      <c r="Q4610" s="16">
        <v>1.4416775884665833E-2</v>
      </c>
      <c r="R4610" s="85"/>
      <c r="S4610" s="85"/>
      <c r="T4610" s="79">
        <v>44.2</v>
      </c>
      <c r="U4610" s="86">
        <v>0</v>
      </c>
      <c r="V4610" s="77"/>
      <c r="W4610" s="77"/>
      <c r="X4610" s="79">
        <v>7</v>
      </c>
      <c r="Y4610" s="77"/>
      <c r="Z4610" s="77"/>
      <c r="AA4610" s="77">
        <v>1625400</v>
      </c>
      <c r="AB4610" s="77"/>
      <c r="AC4610" s="77"/>
      <c r="AD4610" s="77">
        <v>50</v>
      </c>
      <c r="AE4610" s="77">
        <v>5020</v>
      </c>
      <c r="AF4610" s="77">
        <v>376</v>
      </c>
      <c r="AG4610" s="83">
        <v>4644</v>
      </c>
      <c r="AH4610" s="16">
        <v>1.4416775884665833E-2</v>
      </c>
      <c r="AI4610" s="77">
        <v>4373</v>
      </c>
      <c r="AJ4610" s="77">
        <v>271</v>
      </c>
      <c r="AK4610" s="76">
        <v>0.87111553784860563</v>
      </c>
      <c r="AL4610" s="76">
        <v>0.95</v>
      </c>
      <c r="AM4610" s="76" t="s">
        <v>322</v>
      </c>
      <c r="AN4610" s="76">
        <v>0.94164513350559864</v>
      </c>
      <c r="AO4610" s="76">
        <v>0.92509960159362548</v>
      </c>
      <c r="AP4610" s="76">
        <v>-3.3793074382640453E-2</v>
      </c>
      <c r="AQ4610" s="83">
        <v>2538965.5953913569</v>
      </c>
      <c r="AR4610" s="16">
        <v>0.62379229000427072</v>
      </c>
      <c r="AS4610" s="77">
        <v>93792.596800567306</v>
      </c>
      <c r="AT4610" s="77">
        <v>546.71955111786326</v>
      </c>
      <c r="AU4610" s="77">
        <v>78.102793016837609</v>
      </c>
      <c r="AV4610" s="77">
        <v>177</v>
      </c>
      <c r="AW4610" s="86">
        <v>0.441258717609252</v>
      </c>
      <c r="AX4610" s="86">
        <v>0.60071513859594106</v>
      </c>
      <c r="AY4610" s="77">
        <v>47732553.193357512</v>
      </c>
      <c r="AZ4610" s="79">
        <v>18.8</v>
      </c>
      <c r="BA4610" s="16">
        <v>0</v>
      </c>
      <c r="BB4610" s="77">
        <v>2631269.4318703599</v>
      </c>
      <c r="BC4610" s="86">
        <v>-0.3008535215593014</v>
      </c>
      <c r="BD4610" s="88"/>
      <c r="BE4610" s="78"/>
      <c r="BF4610" s="89"/>
      <c r="BG4610" s="80"/>
      <c r="BH4610" s="90">
        <v>27.07</v>
      </c>
      <c r="BI4610" s="79">
        <v>32.436</v>
      </c>
      <c r="BJ4610" s="75"/>
    </row>
    <row r="4611" spans="1:67" x14ac:dyDescent="0.2">
      <c r="A4611" s="75">
        <v>2021</v>
      </c>
      <c r="B4611" s="81" t="s">
        <v>7</v>
      </c>
      <c r="C4611" s="81" t="s">
        <v>157</v>
      </c>
      <c r="D4611" s="81" t="s">
        <v>142</v>
      </c>
      <c r="E4611" s="82" t="s">
        <v>194</v>
      </c>
      <c r="F4611" s="81" t="s">
        <v>115</v>
      </c>
      <c r="G4611" s="77"/>
      <c r="H4611" s="77"/>
      <c r="I4611" s="77">
        <v>130595.45500000002</v>
      </c>
      <c r="J4611" s="83">
        <v>130595.45500000002</v>
      </c>
      <c r="K4611" s="16">
        <v>-1.5668435683598769E-2</v>
      </c>
      <c r="L4611" s="77"/>
      <c r="M4611" s="77"/>
      <c r="N4611" s="77"/>
      <c r="O4611" s="77">
        <v>914168.18500000006</v>
      </c>
      <c r="P4611" s="83">
        <v>914168.18500000006</v>
      </c>
      <c r="Q4611" s="16">
        <v>-1.5668435683598769E-2</v>
      </c>
      <c r="R4611" s="85"/>
      <c r="S4611" s="85"/>
      <c r="T4611" s="79">
        <v>55.9</v>
      </c>
      <c r="U4611" s="86">
        <v>0</v>
      </c>
      <c r="V4611" s="77"/>
      <c r="W4611" s="77"/>
      <c r="X4611" s="79">
        <v>7</v>
      </c>
      <c r="Y4611" s="77"/>
      <c r="Z4611" s="77"/>
      <c r="AA4611" s="77">
        <v>1363250</v>
      </c>
      <c r="AB4611" s="77"/>
      <c r="AC4611" s="77"/>
      <c r="AD4611" s="77">
        <v>50</v>
      </c>
      <c r="AE4611" s="77">
        <v>4543</v>
      </c>
      <c r="AF4611" s="77">
        <v>648</v>
      </c>
      <c r="AG4611" s="83">
        <v>3895</v>
      </c>
      <c r="AH4611" s="16">
        <v>-1.5668435683598658E-2</v>
      </c>
      <c r="AI4611" s="77">
        <v>3566</v>
      </c>
      <c r="AJ4611" s="77">
        <v>329</v>
      </c>
      <c r="AK4611" s="76">
        <v>0.78494386968963237</v>
      </c>
      <c r="AL4611" s="76">
        <v>0.95</v>
      </c>
      <c r="AM4611" s="76" t="s">
        <v>322</v>
      </c>
      <c r="AN4611" s="76">
        <v>0.91553273427471116</v>
      </c>
      <c r="AO4611" s="76">
        <v>0.85736297600704381</v>
      </c>
      <c r="AP4611" s="76">
        <v>-4.0390336250744396E-2</v>
      </c>
      <c r="AQ4611" s="83">
        <v>1709466.2141460127</v>
      </c>
      <c r="AR4611" s="16">
        <v>0.65349898046306798</v>
      </c>
      <c r="AS4611" s="77">
        <v>63149.841675138996</v>
      </c>
      <c r="AT4611" s="77">
        <v>438.88734637895061</v>
      </c>
      <c r="AU4611" s="77">
        <v>62.698192339850088</v>
      </c>
      <c r="AV4611" s="77">
        <v>177</v>
      </c>
      <c r="AW4611" s="86">
        <v>0.3542270753663847</v>
      </c>
      <c r="AX4611" s="86">
        <v>0.67981911827788477</v>
      </c>
      <c r="AY4611" s="77">
        <v>41027189.139504306</v>
      </c>
      <c r="AZ4611" s="79">
        <v>24</v>
      </c>
      <c r="BA4611" s="16">
        <v>0</v>
      </c>
      <c r="BB4611" s="77">
        <v>1771613.6848259342</v>
      </c>
      <c r="BC4611" s="86">
        <v>-0.34708227990073659</v>
      </c>
      <c r="BD4611" s="88"/>
      <c r="BE4611" s="78"/>
      <c r="BF4611" s="89"/>
      <c r="BG4611" s="80"/>
      <c r="BH4611" s="90">
        <v>27.07</v>
      </c>
      <c r="BI4611" s="79">
        <v>33.529000000000003</v>
      </c>
      <c r="BJ4611" s="75"/>
    </row>
    <row r="4612" spans="1:67" x14ac:dyDescent="0.2">
      <c r="A4612" s="75">
        <v>2021</v>
      </c>
      <c r="B4612" s="81" t="s">
        <v>7</v>
      </c>
      <c r="C4612" s="81" t="s">
        <v>157</v>
      </c>
      <c r="D4612" s="81" t="s">
        <v>142</v>
      </c>
      <c r="E4612" s="82" t="s">
        <v>196</v>
      </c>
      <c r="F4612" s="81" t="s">
        <v>115</v>
      </c>
      <c r="G4612" s="77"/>
      <c r="H4612" s="77"/>
      <c r="I4612" s="77">
        <v>58041.764999999999</v>
      </c>
      <c r="J4612" s="83">
        <v>58041.764999999999</v>
      </c>
      <c r="K4612" s="16">
        <v>5.1133062173155164E-2</v>
      </c>
      <c r="L4612" s="77"/>
      <c r="M4612" s="77"/>
      <c r="N4612" s="77"/>
      <c r="O4612" s="77">
        <v>406292.35499999998</v>
      </c>
      <c r="P4612" s="83">
        <v>406292.35499999998</v>
      </c>
      <c r="Q4612" s="16">
        <v>5.1133062173155164E-2</v>
      </c>
      <c r="R4612" s="85"/>
      <c r="S4612" s="85"/>
      <c r="T4612" s="79">
        <v>40</v>
      </c>
      <c r="U4612" s="86">
        <v>0</v>
      </c>
      <c r="V4612" s="77"/>
      <c r="W4612" s="77"/>
      <c r="X4612" s="79">
        <v>7</v>
      </c>
      <c r="Y4612" s="77"/>
      <c r="Z4612" s="77"/>
      <c r="AA4612" s="77">
        <v>633150</v>
      </c>
      <c r="AB4612" s="77"/>
      <c r="AC4612" s="77"/>
      <c r="AD4612" s="77">
        <v>50</v>
      </c>
      <c r="AE4612" s="77">
        <v>2054</v>
      </c>
      <c r="AF4612" s="77">
        <v>245</v>
      </c>
      <c r="AG4612" s="83">
        <v>1809</v>
      </c>
      <c r="AH4612" s="16">
        <v>5.1133062173155164E-2</v>
      </c>
      <c r="AI4612" s="77">
        <v>1696</v>
      </c>
      <c r="AJ4612" s="77">
        <v>113</v>
      </c>
      <c r="AK4612" s="76">
        <v>0.82570593962999028</v>
      </c>
      <c r="AL4612" s="76">
        <v>0.95</v>
      </c>
      <c r="AM4612" s="76" t="s">
        <v>322</v>
      </c>
      <c r="AN4612" s="76">
        <v>0.93753454947484793</v>
      </c>
      <c r="AO4612" s="76">
        <v>0.88072054527750732</v>
      </c>
      <c r="AP4612" s="76">
        <v>-1.8554160799140407E-2</v>
      </c>
      <c r="AQ4612" s="83">
        <v>89337</v>
      </c>
      <c r="AR4612" s="16">
        <v>-2.9304881611162403E-2</v>
      </c>
      <c r="AS4612" s="77">
        <v>3300.2216475803471</v>
      </c>
      <c r="AT4612" s="77">
        <v>49.384742951907128</v>
      </c>
      <c r="AU4612" s="77">
        <v>7.0549632788438759</v>
      </c>
      <c r="AV4612" s="77">
        <v>177</v>
      </c>
      <c r="AW4612" s="86">
        <v>3.9858549597987999E-2</v>
      </c>
      <c r="AX4612" s="86">
        <v>-7.652498687275322E-2</v>
      </c>
      <c r="AY4612" s="77">
        <v>1563397.5</v>
      </c>
      <c r="AZ4612" s="79">
        <v>17.5</v>
      </c>
      <c r="BA4612" s="16">
        <v>0</v>
      </c>
      <c r="BB4612" s="77">
        <v>92584.83756601224</v>
      </c>
      <c r="BC4612" s="86">
        <v>4.6633689791093606E-2</v>
      </c>
      <c r="BD4612" s="88"/>
      <c r="BE4612" s="78"/>
      <c r="BF4612" s="89"/>
      <c r="BG4612" s="80"/>
      <c r="BH4612" s="90">
        <v>27.07</v>
      </c>
      <c r="BI4612" s="79">
        <v>32.085000000000001</v>
      </c>
      <c r="BJ4612" s="75"/>
    </row>
    <row r="4613" spans="1:67" x14ac:dyDescent="0.2">
      <c r="A4613" s="75">
        <v>2021</v>
      </c>
      <c r="B4613" s="81" t="s">
        <v>7</v>
      </c>
      <c r="C4613" s="81" t="s">
        <v>157</v>
      </c>
      <c r="D4613" s="81" t="s">
        <v>142</v>
      </c>
      <c r="E4613" s="82" t="s">
        <v>198</v>
      </c>
      <c r="F4613" s="81" t="s">
        <v>115</v>
      </c>
      <c r="G4613" s="77"/>
      <c r="H4613" s="77"/>
      <c r="I4613" s="77">
        <v>117598.962</v>
      </c>
      <c r="J4613" s="83">
        <v>117598.962</v>
      </c>
      <c r="K4613" s="16">
        <v>2.579456471672037E-2</v>
      </c>
      <c r="L4613" s="77"/>
      <c r="M4613" s="77"/>
      <c r="N4613" s="77"/>
      <c r="O4613" s="77">
        <v>823192.73399999994</v>
      </c>
      <c r="P4613" s="83">
        <v>823192.73399999994</v>
      </c>
      <c r="Q4613" s="16">
        <v>2.579456471672037E-2</v>
      </c>
      <c r="R4613" s="85"/>
      <c r="S4613" s="85"/>
      <c r="T4613" s="79">
        <v>38.020000000000003</v>
      </c>
      <c r="U4613" s="86">
        <v>0</v>
      </c>
      <c r="V4613" s="77"/>
      <c r="W4613" s="77"/>
      <c r="X4613" s="79">
        <v>7</v>
      </c>
      <c r="Y4613" s="77"/>
      <c r="Z4613" s="77"/>
      <c r="AA4613" s="77">
        <v>779450</v>
      </c>
      <c r="AB4613" s="77"/>
      <c r="AC4613" s="77"/>
      <c r="AD4613" s="77">
        <v>50</v>
      </c>
      <c r="AE4613" s="77">
        <v>2394</v>
      </c>
      <c r="AF4613" s="77">
        <v>167</v>
      </c>
      <c r="AG4613" s="83">
        <v>2227</v>
      </c>
      <c r="AH4613" s="16">
        <v>2.579456471672037E-2</v>
      </c>
      <c r="AI4613" s="77">
        <v>1996</v>
      </c>
      <c r="AJ4613" s="77">
        <v>231</v>
      </c>
      <c r="AK4613" s="76">
        <v>0.83375104427736002</v>
      </c>
      <c r="AL4613" s="76">
        <v>0.95</v>
      </c>
      <c r="AM4613" s="76" t="s">
        <v>322</v>
      </c>
      <c r="AN4613" s="76">
        <v>0.89627301302200268</v>
      </c>
      <c r="AO4613" s="76">
        <v>0.93024227234753554</v>
      </c>
      <c r="AP4613" s="76">
        <v>-6.3163836653457928E-2</v>
      </c>
      <c r="AQ4613" s="83">
        <v>1990459.5597869731</v>
      </c>
      <c r="AR4613" s="16">
        <v>0.72031325405892277</v>
      </c>
      <c r="AS4613" s="77">
        <v>73530.090867638457</v>
      </c>
      <c r="AT4613" s="77">
        <v>893.78516380196368</v>
      </c>
      <c r="AU4613" s="77">
        <v>127.68359482885195</v>
      </c>
      <c r="AV4613" s="77">
        <v>177</v>
      </c>
      <c r="AW4613" s="86">
        <v>0.72137624197091499</v>
      </c>
      <c r="AX4613" s="86">
        <v>0.67705436666453589</v>
      </c>
      <c r="AY4613" s="77">
        <v>47372937.522929959</v>
      </c>
      <c r="AZ4613" s="79">
        <v>23.8</v>
      </c>
      <c r="BA4613" s="16">
        <v>0</v>
      </c>
      <c r="BB4613" s="77">
        <v>2062822.515022814</v>
      </c>
      <c r="BC4613" s="86">
        <v>-0.33968465405426967</v>
      </c>
      <c r="BD4613" s="88"/>
      <c r="BE4613" s="78"/>
      <c r="BF4613" s="89"/>
      <c r="BG4613" s="80"/>
      <c r="BH4613" s="90">
        <v>27.07</v>
      </c>
      <c r="BI4613" s="79">
        <v>52.805999999999997</v>
      </c>
      <c r="BJ4613" s="75"/>
    </row>
    <row r="4614" spans="1:67" x14ac:dyDescent="0.2">
      <c r="A4614" s="75">
        <v>2021</v>
      </c>
      <c r="B4614" s="81" t="s">
        <v>7</v>
      </c>
      <c r="C4614" s="81" t="s">
        <v>157</v>
      </c>
      <c r="D4614" s="81" t="s">
        <v>142</v>
      </c>
      <c r="E4614" s="82" t="s">
        <v>200</v>
      </c>
      <c r="F4614" s="81" t="s">
        <v>143</v>
      </c>
      <c r="G4614" s="77">
        <v>4788.3699999999926</v>
      </c>
      <c r="H4614" s="77"/>
      <c r="I4614" s="77"/>
      <c r="J4614" s="83">
        <v>4788.3699999999926</v>
      </c>
      <c r="K4614" s="16">
        <v>1.0604914933837426</v>
      </c>
      <c r="L4614" s="77">
        <v>4788.3699999999926</v>
      </c>
      <c r="M4614" s="77">
        <v>14365.109999999979</v>
      </c>
      <c r="N4614" s="77"/>
      <c r="O4614" s="77"/>
      <c r="P4614" s="83">
        <v>14365.109999999979</v>
      </c>
      <c r="Q4614" s="16">
        <v>1.060491493383743</v>
      </c>
      <c r="R4614" s="85">
        <v>33.299999999999997</v>
      </c>
      <c r="S4614" s="85">
        <v>0</v>
      </c>
      <c r="T4614" s="79"/>
      <c r="U4614" s="86"/>
      <c r="V4614" s="77">
        <v>3</v>
      </c>
      <c r="W4614" s="77"/>
      <c r="X4614" s="79"/>
      <c r="Y4614" s="77">
        <v>313920</v>
      </c>
      <c r="Z4614" s="77"/>
      <c r="AA4614" s="77"/>
      <c r="AB4614" s="77">
        <v>96</v>
      </c>
      <c r="AC4614" s="77"/>
      <c r="AD4614" s="77"/>
      <c r="AE4614" s="77">
        <v>1142</v>
      </c>
      <c r="AF4614" s="77">
        <v>52</v>
      </c>
      <c r="AG4614" s="83">
        <v>1090</v>
      </c>
      <c r="AH4614" s="16">
        <v>1.060491493383743</v>
      </c>
      <c r="AI4614" s="77">
        <v>1070</v>
      </c>
      <c r="AJ4614" s="77">
        <v>20</v>
      </c>
      <c r="AK4614" s="76">
        <v>0.9369527145359019</v>
      </c>
      <c r="AL4614" s="76">
        <v>0.95</v>
      </c>
      <c r="AM4614" s="76" t="s">
        <v>322</v>
      </c>
      <c r="AN4614" s="76">
        <v>0.98165137614678899</v>
      </c>
      <c r="AO4614" s="76">
        <v>0.95446584938704027</v>
      </c>
      <c r="AP4614" s="76">
        <v>-1.086937527304499E-2</v>
      </c>
      <c r="AQ4614" s="83">
        <v>3653</v>
      </c>
      <c r="AR4614" s="16">
        <v>-0.1080432909252711</v>
      </c>
      <c r="AS4614" s="77">
        <v>134.94643516808276</v>
      </c>
      <c r="AT4614" s="77">
        <v>3.3513761467889909</v>
      </c>
      <c r="AU4614" s="77">
        <v>1.117125382262997</v>
      </c>
      <c r="AV4614" s="77">
        <v>168</v>
      </c>
      <c r="AW4614" s="86">
        <v>6.6495558468035532E-3</v>
      </c>
      <c r="AX4614" s="86">
        <v>-0.56711458798116365</v>
      </c>
      <c r="AY4614" s="77">
        <v>14246.699999999999</v>
      </c>
      <c r="AZ4614" s="79">
        <v>3.9</v>
      </c>
      <c r="BA4614" s="16">
        <v>0</v>
      </c>
      <c r="BB4614" s="77">
        <v>3785.8044441680681</v>
      </c>
      <c r="BC4614" s="86">
        <v>0.49456865514002596</v>
      </c>
      <c r="BD4614" s="88"/>
      <c r="BE4614" s="78"/>
      <c r="BF4614" s="89"/>
      <c r="BG4614" s="80"/>
      <c r="BH4614" s="90">
        <v>27.07</v>
      </c>
      <c r="BI4614" s="79">
        <v>4.3929999999999936</v>
      </c>
      <c r="BJ4614" s="75"/>
    </row>
    <row r="4615" spans="1:67" x14ac:dyDescent="0.2">
      <c r="A4615" s="75">
        <v>2021</v>
      </c>
      <c r="B4615" s="81" t="s">
        <v>7</v>
      </c>
      <c r="C4615" s="81" t="s">
        <v>157</v>
      </c>
      <c r="D4615" s="81" t="s">
        <v>142</v>
      </c>
      <c r="E4615" s="82" t="s">
        <v>203</v>
      </c>
      <c r="F4615" s="81" t="s">
        <v>143</v>
      </c>
      <c r="G4615" s="77">
        <v>10374.407999999999</v>
      </c>
      <c r="H4615" s="77"/>
      <c r="I4615" s="77"/>
      <c r="J4615" s="83">
        <v>10374.407999999999</v>
      </c>
      <c r="K4615" s="16">
        <v>0</v>
      </c>
      <c r="L4615" s="77">
        <v>10374.407999999999</v>
      </c>
      <c r="M4615" s="77">
        <v>31123.223999999998</v>
      </c>
      <c r="N4615" s="77"/>
      <c r="O4615" s="77"/>
      <c r="P4615" s="83">
        <v>31123.223999999998</v>
      </c>
      <c r="Q4615" s="16">
        <v>0</v>
      </c>
      <c r="R4615" s="85">
        <v>36.6</v>
      </c>
      <c r="S4615" s="85">
        <v>0</v>
      </c>
      <c r="T4615" s="79"/>
      <c r="U4615" s="86"/>
      <c r="V4615" s="77">
        <v>3</v>
      </c>
      <c r="W4615" s="77"/>
      <c r="X4615" s="79"/>
      <c r="Y4615" s="77">
        <v>114048</v>
      </c>
      <c r="Z4615" s="77"/>
      <c r="AA4615" s="77"/>
      <c r="AB4615" s="77">
        <v>96</v>
      </c>
      <c r="AC4615" s="77"/>
      <c r="AD4615" s="77"/>
      <c r="AE4615" s="77">
        <v>620</v>
      </c>
      <c r="AF4615" s="77">
        <v>224</v>
      </c>
      <c r="AG4615" s="83">
        <v>396</v>
      </c>
      <c r="AH4615" s="16">
        <v>0</v>
      </c>
      <c r="AI4615" s="77">
        <v>385</v>
      </c>
      <c r="AJ4615" s="77">
        <v>11</v>
      </c>
      <c r="AK4615" s="76">
        <v>0.62096774193548387</v>
      </c>
      <c r="AL4615" s="76">
        <v>0.95</v>
      </c>
      <c r="AM4615" s="76" t="s">
        <v>322</v>
      </c>
      <c r="AN4615" s="76">
        <v>0.97222222222222221</v>
      </c>
      <c r="AO4615" s="76">
        <v>0.6387096774193548</v>
      </c>
      <c r="AP4615" s="76">
        <v>0</v>
      </c>
      <c r="AQ4615" s="83">
        <v>970</v>
      </c>
      <c r="AR4615" s="87"/>
      <c r="AS4615" s="77">
        <v>35.833025489471737</v>
      </c>
      <c r="AT4615" s="77">
        <v>2.4494949494949494</v>
      </c>
      <c r="AU4615" s="77">
        <v>0.8164983164983165</v>
      </c>
      <c r="AV4615" s="77">
        <v>168</v>
      </c>
      <c r="AW4615" s="86">
        <v>4.8601090267756933E-3</v>
      </c>
      <c r="AX4615" s="86">
        <v>0</v>
      </c>
      <c r="AY4615" s="77">
        <v>3783</v>
      </c>
      <c r="AZ4615" s="79">
        <v>3.9</v>
      </c>
      <c r="BA4615" s="16">
        <v>0</v>
      </c>
      <c r="BB4615" s="77">
        <v>1005.2642515310775</v>
      </c>
      <c r="BC4615" s="86">
        <v>0</v>
      </c>
      <c r="BD4615" s="88"/>
      <c r="BE4615" s="78"/>
      <c r="BF4615" s="89"/>
      <c r="BG4615" s="80"/>
      <c r="BH4615" s="90">
        <v>27.07</v>
      </c>
      <c r="BI4615" s="79">
        <v>26.198</v>
      </c>
      <c r="BJ4615" s="75"/>
    </row>
    <row r="4616" spans="1:67" x14ac:dyDescent="0.2">
      <c r="A4616" s="75">
        <v>2021</v>
      </c>
      <c r="B4616" s="81" t="s">
        <v>7</v>
      </c>
      <c r="C4616" s="81" t="s">
        <v>157</v>
      </c>
      <c r="D4616" s="81" t="s">
        <v>142</v>
      </c>
      <c r="E4616" s="82" t="s">
        <v>204</v>
      </c>
      <c r="F4616" s="81" t="s">
        <v>143</v>
      </c>
      <c r="G4616" s="77">
        <v>67840</v>
      </c>
      <c r="H4616" s="77"/>
      <c r="I4616" s="77"/>
      <c r="J4616" s="83">
        <v>67840</v>
      </c>
      <c r="K4616" s="16">
        <v>1.3312714776632304</v>
      </c>
      <c r="L4616" s="77">
        <v>67840</v>
      </c>
      <c r="M4616" s="77">
        <v>203520</v>
      </c>
      <c r="N4616" s="77"/>
      <c r="O4616" s="77"/>
      <c r="P4616" s="83">
        <v>203520</v>
      </c>
      <c r="Q4616" s="16">
        <v>1.3312714776632304</v>
      </c>
      <c r="R4616" s="85">
        <v>41.3</v>
      </c>
      <c r="S4616" s="85">
        <v>0</v>
      </c>
      <c r="T4616" s="79"/>
      <c r="U4616" s="86"/>
      <c r="V4616" s="77">
        <v>3</v>
      </c>
      <c r="W4616" s="77"/>
      <c r="X4616" s="79"/>
      <c r="Y4616" s="77">
        <v>447264</v>
      </c>
      <c r="Z4616" s="77"/>
      <c r="AA4616" s="77"/>
      <c r="AB4616" s="77">
        <v>96</v>
      </c>
      <c r="AC4616" s="77"/>
      <c r="AD4616" s="77"/>
      <c r="AE4616" s="77">
        <v>1622</v>
      </c>
      <c r="AF4616" s="77">
        <v>69</v>
      </c>
      <c r="AG4616" s="83">
        <v>1553</v>
      </c>
      <c r="AH4616" s="16">
        <v>1.6961805555555554</v>
      </c>
      <c r="AI4616" s="77">
        <v>1468</v>
      </c>
      <c r="AJ4616" s="77">
        <v>85</v>
      </c>
      <c r="AK4616" s="76">
        <v>0.90505548705302097</v>
      </c>
      <c r="AL4616" s="76">
        <v>0.95</v>
      </c>
      <c r="AM4616" s="76" t="s">
        <v>322</v>
      </c>
      <c r="AN4616" s="76">
        <v>0.94526722472633617</v>
      </c>
      <c r="AO4616" s="76">
        <v>0.9574599260172626</v>
      </c>
      <c r="AP4616" s="76">
        <v>-3.8031940914541207E-2</v>
      </c>
      <c r="AQ4616" s="83">
        <v>51424</v>
      </c>
      <c r="AR4616" s="16">
        <v>2.1780483282862617</v>
      </c>
      <c r="AS4616" s="77">
        <v>1899.6675286294792</v>
      </c>
      <c r="AT4616" s="77">
        <v>33.112685125563424</v>
      </c>
      <c r="AU4616" s="77">
        <v>11.037561708521141</v>
      </c>
      <c r="AV4616" s="77">
        <v>168</v>
      </c>
      <c r="AW4616" s="86">
        <v>6.5699772074530594E-2</v>
      </c>
      <c r="AX4616" s="86">
        <v>0.17872236773527761</v>
      </c>
      <c r="AY4616" s="77">
        <v>1511865.5999999999</v>
      </c>
      <c r="AZ4616" s="79">
        <v>29.4</v>
      </c>
      <c r="BA4616" s="16">
        <v>0</v>
      </c>
      <c r="BB4616" s="77">
        <v>53293.51429972591</v>
      </c>
      <c r="BC4616" s="86">
        <v>0.24607173315201814</v>
      </c>
      <c r="BD4616" s="88"/>
      <c r="BE4616" s="78"/>
      <c r="BF4616" s="89"/>
      <c r="BG4616" s="80"/>
      <c r="BH4616" s="90">
        <v>27.07</v>
      </c>
      <c r="BI4616" s="79">
        <v>112.041</v>
      </c>
      <c r="BJ4616" s="75"/>
    </row>
    <row r="4617" spans="1:67" x14ac:dyDescent="0.2">
      <c r="A4617" s="75">
        <v>2021</v>
      </c>
      <c r="B4617" s="81" t="s">
        <v>7</v>
      </c>
      <c r="C4617" s="81" t="s">
        <v>157</v>
      </c>
      <c r="D4617" s="81" t="s">
        <v>142</v>
      </c>
      <c r="E4617" s="82" t="s">
        <v>206</v>
      </c>
      <c r="F4617" s="81" t="s">
        <v>143</v>
      </c>
      <c r="G4617" s="77">
        <v>18864.86</v>
      </c>
      <c r="H4617" s="77"/>
      <c r="I4617" s="77"/>
      <c r="J4617" s="83">
        <v>18864.86</v>
      </c>
      <c r="K4617" s="16">
        <v>7.6183414651974495</v>
      </c>
      <c r="L4617" s="77">
        <v>18864.86</v>
      </c>
      <c r="M4617" s="77">
        <v>56594.58</v>
      </c>
      <c r="N4617" s="77"/>
      <c r="O4617" s="77"/>
      <c r="P4617" s="83">
        <v>56594.58</v>
      </c>
      <c r="Q4617" s="16">
        <v>7.6183414651974495</v>
      </c>
      <c r="R4617" s="85">
        <v>56</v>
      </c>
      <c r="S4617" s="85">
        <v>0</v>
      </c>
      <c r="T4617" s="79"/>
      <c r="U4617" s="86"/>
      <c r="V4617" s="77">
        <v>3</v>
      </c>
      <c r="W4617" s="77"/>
      <c r="X4617" s="79"/>
      <c r="Y4617" s="77">
        <v>70272</v>
      </c>
      <c r="Z4617" s="77"/>
      <c r="AA4617" s="77"/>
      <c r="AB4617" s="77">
        <v>96</v>
      </c>
      <c r="AC4617" s="77"/>
      <c r="AD4617" s="77"/>
      <c r="AE4617" s="77">
        <v>274</v>
      </c>
      <c r="AF4617" s="77">
        <v>30</v>
      </c>
      <c r="AG4617" s="83">
        <v>244</v>
      </c>
      <c r="AH4617" s="16">
        <v>2.5882352941176472</v>
      </c>
      <c r="AI4617" s="77">
        <v>229</v>
      </c>
      <c r="AJ4617" s="77">
        <v>15</v>
      </c>
      <c r="AK4617" s="76">
        <v>0.83576642335766427</v>
      </c>
      <c r="AL4617" s="76">
        <v>0.95</v>
      </c>
      <c r="AM4617" s="76" t="s">
        <v>322</v>
      </c>
      <c r="AN4617" s="76">
        <v>0.93852459016393441</v>
      </c>
      <c r="AO4617" s="76">
        <v>0.89051094890510951</v>
      </c>
      <c r="AP4617" s="76">
        <v>-4.7467580132126264E-2</v>
      </c>
      <c r="AQ4617" s="83">
        <v>9429</v>
      </c>
      <c r="AR4617" s="16">
        <v>2.410126582278481</v>
      </c>
      <c r="AS4617" s="77">
        <v>348.31917251570002</v>
      </c>
      <c r="AT4617" s="77">
        <v>38.643442622950822</v>
      </c>
      <c r="AU4617" s="77">
        <v>12.881147540983607</v>
      </c>
      <c r="AV4617" s="77">
        <v>168</v>
      </c>
      <c r="AW4617" s="86">
        <v>7.6673497267759558E-2</v>
      </c>
      <c r="AX4617" s="86">
        <v>-4.9636854119112006E-2</v>
      </c>
      <c r="AY4617" s="77">
        <v>277212.59999999998</v>
      </c>
      <c r="AZ4617" s="79">
        <v>29.4</v>
      </c>
      <c r="BA4617" s="16">
        <v>0</v>
      </c>
      <c r="BB4617" s="77">
        <v>9771.7903378211649</v>
      </c>
      <c r="BC4617" s="86">
        <v>0.53771872786987285</v>
      </c>
      <c r="BD4617" s="88"/>
      <c r="BE4617" s="78"/>
      <c r="BF4617" s="89"/>
      <c r="BG4617" s="80"/>
      <c r="BH4617" s="90">
        <v>27.07</v>
      </c>
      <c r="BI4617" s="79">
        <v>77.314999999999998</v>
      </c>
      <c r="BJ4617" s="75" t="s">
        <v>325</v>
      </c>
    </row>
    <row r="4618" spans="1:67" x14ac:dyDescent="0.2">
      <c r="A4618" s="75">
        <v>2021</v>
      </c>
      <c r="B4618" s="81" t="s">
        <v>7</v>
      </c>
      <c r="C4618" s="81" t="s">
        <v>157</v>
      </c>
      <c r="D4618" s="81" t="s">
        <v>260</v>
      </c>
      <c r="E4618" s="82" t="s">
        <v>261</v>
      </c>
      <c r="F4618" s="81" t="s">
        <v>143</v>
      </c>
      <c r="G4618" s="77">
        <v>224990</v>
      </c>
      <c r="H4618" s="77"/>
      <c r="I4618" s="77"/>
      <c r="J4618" s="83">
        <v>224990</v>
      </c>
      <c r="K4618" s="16">
        <v>0.12465876961160927</v>
      </c>
      <c r="L4618" s="77">
        <v>224990</v>
      </c>
      <c r="M4618" s="77">
        <v>1574930</v>
      </c>
      <c r="N4618" s="77"/>
      <c r="O4618" s="77"/>
      <c r="P4618" s="83">
        <v>1574930</v>
      </c>
      <c r="Q4618" s="16">
        <v>0.12465876961160927</v>
      </c>
      <c r="R4618" s="85">
        <v>39</v>
      </c>
      <c r="S4618" s="85">
        <v>0</v>
      </c>
      <c r="T4618" s="79"/>
      <c r="U4618" s="86"/>
      <c r="V4618" s="77">
        <v>7</v>
      </c>
      <c r="W4618" s="77"/>
      <c r="X4618" s="79"/>
      <c r="Y4618" s="77">
        <v>2262064</v>
      </c>
      <c r="Z4618" s="77"/>
      <c r="AA4618" s="77"/>
      <c r="AB4618" s="77">
        <v>76</v>
      </c>
      <c r="AC4618" s="77"/>
      <c r="AD4618" s="77"/>
      <c r="AE4618" s="77">
        <v>4440</v>
      </c>
      <c r="AF4618" s="77">
        <v>188</v>
      </c>
      <c r="AG4618" s="83">
        <v>4252</v>
      </c>
      <c r="AH4618" s="16">
        <v>0.29673681000304963</v>
      </c>
      <c r="AI4618" s="77">
        <v>3470</v>
      </c>
      <c r="AJ4618" s="77">
        <v>782</v>
      </c>
      <c r="AK4618" s="76">
        <v>0.78153153153153154</v>
      </c>
      <c r="AL4618" s="76">
        <v>0.95</v>
      </c>
      <c r="AM4618" s="76" t="s">
        <v>322</v>
      </c>
      <c r="AN4618" s="76">
        <v>0.81608654750705545</v>
      </c>
      <c r="AO4618" s="76">
        <v>0.95765765765765765</v>
      </c>
      <c r="AP4618" s="76">
        <v>-2.6928076627041886E-2</v>
      </c>
      <c r="AQ4618" s="83">
        <v>2310398</v>
      </c>
      <c r="AR4618" s="16">
        <v>1.8712330878085579</v>
      </c>
      <c r="AS4618" s="77">
        <v>85538.615327656429</v>
      </c>
      <c r="AT4618" s="77">
        <v>543.36735653809967</v>
      </c>
      <c r="AU4618" s="77">
        <v>77.623908076871388</v>
      </c>
      <c r="AV4618" s="77">
        <v>193</v>
      </c>
      <c r="AW4618" s="86">
        <v>0.40219641490606939</v>
      </c>
      <c r="AX4618" s="86">
        <v>1.2141987993707106</v>
      </c>
      <c r="AY4618" s="77">
        <v>53139154</v>
      </c>
      <c r="AZ4618" s="79">
        <v>23</v>
      </c>
      <c r="BA4618" s="16">
        <v>0</v>
      </c>
      <c r="BB4618" s="77">
        <v>2315959.7766166646</v>
      </c>
      <c r="BC4618" s="86">
        <v>-0.55044484534744953</v>
      </c>
      <c r="BD4618" s="88">
        <v>24710236.010000002</v>
      </c>
      <c r="BE4618" s="78">
        <v>10.695229138009989</v>
      </c>
      <c r="BF4618" s="89">
        <v>8.8642796864563805E-3</v>
      </c>
      <c r="BG4618" s="80">
        <v>0.10006763789305753</v>
      </c>
      <c r="BH4618" s="90">
        <v>27.009999999999998</v>
      </c>
      <c r="BI4618" s="79">
        <v>61.01</v>
      </c>
      <c r="BJ4618" s="75" t="s">
        <v>311</v>
      </c>
    </row>
    <row r="4619" spans="1:67" x14ac:dyDescent="0.2">
      <c r="A4619" s="75">
        <v>2021</v>
      </c>
      <c r="B4619" s="81" t="s">
        <v>7</v>
      </c>
      <c r="C4619" s="81" t="s">
        <v>269</v>
      </c>
      <c r="D4619" s="81" t="s">
        <v>270</v>
      </c>
      <c r="E4619" s="82" t="s">
        <v>271</v>
      </c>
      <c r="F4619" s="81" t="s">
        <v>143</v>
      </c>
      <c r="G4619" s="77">
        <v>176728.3</v>
      </c>
      <c r="H4619" s="77"/>
      <c r="I4619" s="77"/>
      <c r="J4619" s="83">
        <v>176728.3</v>
      </c>
      <c r="K4619" s="16">
        <v>6.8437356793677573E-2</v>
      </c>
      <c r="L4619" s="77">
        <v>176728.3</v>
      </c>
      <c r="M4619" s="77">
        <v>1060369.7999999998</v>
      </c>
      <c r="N4619" s="77"/>
      <c r="O4619" s="77"/>
      <c r="P4619" s="83">
        <v>1060369.7999999998</v>
      </c>
      <c r="Q4619" s="16">
        <v>6.8437356793677351E-2</v>
      </c>
      <c r="R4619" s="85">
        <v>34.6</v>
      </c>
      <c r="S4619" s="85">
        <v>0</v>
      </c>
      <c r="T4619" s="79"/>
      <c r="U4619" s="86"/>
      <c r="V4619" s="77">
        <v>6</v>
      </c>
      <c r="W4619" s="77"/>
      <c r="X4619" s="79"/>
      <c r="Y4619" s="77">
        <v>1656648</v>
      </c>
      <c r="Z4619" s="77"/>
      <c r="AA4619" s="77"/>
      <c r="AB4619" s="77">
        <v>76</v>
      </c>
      <c r="AC4619" s="77"/>
      <c r="AD4619" s="77"/>
      <c r="AE4619" s="77">
        <v>3740</v>
      </c>
      <c r="AF4619" s="77">
        <v>107</v>
      </c>
      <c r="AG4619" s="83">
        <v>3633</v>
      </c>
      <c r="AH4619" s="16">
        <v>8.4477611940298569E-2</v>
      </c>
      <c r="AI4619" s="77">
        <v>3219</v>
      </c>
      <c r="AJ4619" s="77">
        <v>414</v>
      </c>
      <c r="AK4619" s="76">
        <v>0.86069518716577542</v>
      </c>
      <c r="AL4619" s="76">
        <v>0.95</v>
      </c>
      <c r="AM4619" s="76" t="s">
        <v>322</v>
      </c>
      <c r="AN4619" s="76">
        <v>0.88604459124690338</v>
      </c>
      <c r="AO4619" s="76">
        <v>0.97139037433155084</v>
      </c>
      <c r="AP4619" s="76">
        <v>0.12604301239648197</v>
      </c>
      <c r="AQ4619" s="83">
        <v>1896763</v>
      </c>
      <c r="AR4619" s="16">
        <v>0.79883615837426336</v>
      </c>
      <c r="AS4619" s="77">
        <v>73234.092664092663</v>
      </c>
      <c r="AT4619" s="77">
        <v>522.09276080374343</v>
      </c>
      <c r="AU4619" s="77">
        <v>87.015460133957234</v>
      </c>
      <c r="AV4619" s="77">
        <v>188</v>
      </c>
      <c r="AW4619" s="86">
        <v>0.46284819220190015</v>
      </c>
      <c r="AX4619" s="86">
        <v>0.65871211961293197</v>
      </c>
      <c r="AY4619" s="77">
        <v>39832023</v>
      </c>
      <c r="AZ4619" s="79">
        <v>21</v>
      </c>
      <c r="BA4619" s="16">
        <v>0</v>
      </c>
      <c r="BB4619" s="77">
        <v>1889080.5422797559</v>
      </c>
      <c r="BC4619" s="86">
        <v>-0.29985623617875812</v>
      </c>
      <c r="BD4619" s="88">
        <v>14988910.550000001</v>
      </c>
      <c r="BE4619" s="78">
        <v>7.9023634212603264</v>
      </c>
      <c r="BF4619" s="89">
        <v>6.5495333149175987E-3</v>
      </c>
      <c r="BG4619" s="80">
        <v>7.3936783507300957E-2</v>
      </c>
      <c r="BH4619" s="90">
        <v>25.900000000000002</v>
      </c>
      <c r="BI4619" s="79">
        <v>51.944000000000003</v>
      </c>
      <c r="BJ4619" s="75">
        <v>1950</v>
      </c>
    </row>
    <row r="4620" spans="1:67" x14ac:dyDescent="0.2">
      <c r="A4620" s="75">
        <v>2021</v>
      </c>
      <c r="B4620" s="81" t="s">
        <v>7</v>
      </c>
      <c r="C4620" s="81" t="s">
        <v>157</v>
      </c>
      <c r="D4620" s="81" t="s">
        <v>273</v>
      </c>
      <c r="E4620" s="82" t="s">
        <v>330</v>
      </c>
      <c r="F4620" s="81" t="s">
        <v>143</v>
      </c>
      <c r="G4620" s="77">
        <v>0</v>
      </c>
      <c r="H4620" s="77">
        <v>83780</v>
      </c>
      <c r="I4620" s="77"/>
      <c r="J4620" s="83">
        <v>83780</v>
      </c>
      <c r="K4620" s="16">
        <v>0.13986394557823134</v>
      </c>
      <c r="L4620" s="77">
        <v>0</v>
      </c>
      <c r="M4620" s="77">
        <v>0</v>
      </c>
      <c r="N4620" s="77">
        <v>502680</v>
      </c>
      <c r="O4620" s="77"/>
      <c r="P4620" s="83">
        <v>502680</v>
      </c>
      <c r="Q4620" s="16">
        <v>0.13986394557823134</v>
      </c>
      <c r="R4620" s="85">
        <v>31</v>
      </c>
      <c r="S4620" s="85">
        <v>0</v>
      </c>
      <c r="T4620" s="79"/>
      <c r="U4620" s="86"/>
      <c r="V4620" s="77"/>
      <c r="W4620" s="77">
        <v>6</v>
      </c>
      <c r="X4620" s="79"/>
      <c r="Y4620" s="77">
        <v>0</v>
      </c>
      <c r="Z4620" s="77">
        <v>546108</v>
      </c>
      <c r="AA4620" s="77"/>
      <c r="AB4620" s="77">
        <v>0</v>
      </c>
      <c r="AC4620" s="77">
        <v>34</v>
      </c>
      <c r="AD4620" s="77"/>
      <c r="AE4620" s="77">
        <v>2853</v>
      </c>
      <c r="AF4620" s="77">
        <v>176</v>
      </c>
      <c r="AG4620" s="83">
        <v>2677</v>
      </c>
      <c r="AH4620" s="16">
        <v>4.2039704165044656E-2</v>
      </c>
      <c r="AI4620" s="77">
        <v>2330</v>
      </c>
      <c r="AJ4620" s="77">
        <v>347</v>
      </c>
      <c r="AK4620" s="76">
        <v>0.81668419207851384</v>
      </c>
      <c r="AL4620" s="76">
        <v>0.95</v>
      </c>
      <c r="AM4620" s="76" t="s">
        <v>322</v>
      </c>
      <c r="AN4620" s="76">
        <v>0.8703772880089653</v>
      </c>
      <c r="AO4620" s="76">
        <v>0.93831055029793198</v>
      </c>
      <c r="AP4620" s="76">
        <v>-6.12933447124131E-2</v>
      </c>
      <c r="AQ4620" s="83">
        <v>1086460</v>
      </c>
      <c r="AR4620" s="16">
        <v>1.187497483228233</v>
      </c>
      <c r="AS4620" s="77">
        <v>39137.608069164264</v>
      </c>
      <c r="AT4620" s="77">
        <v>405.84983190138212</v>
      </c>
      <c r="AU4620" s="77">
        <v>67.641638650230348</v>
      </c>
      <c r="AV4620" s="77">
        <v>124</v>
      </c>
      <c r="AW4620" s="86">
        <v>0.5454970858889544</v>
      </c>
      <c r="AX4620" s="86">
        <v>1.0992458103897382</v>
      </c>
      <c r="AY4620" s="77">
        <v>19230342</v>
      </c>
      <c r="AZ4620" s="79">
        <v>17.7</v>
      </c>
      <c r="BA4620" s="16">
        <v>0</v>
      </c>
      <c r="BB4620" s="77">
        <v>1052679.8281827976</v>
      </c>
      <c r="BC4620" s="86">
        <v>-0.54734429883310154</v>
      </c>
      <c r="BD4620" s="88">
        <v>7738485.8800000008</v>
      </c>
      <c r="BE4620" s="78">
        <v>7.1226606409808007</v>
      </c>
      <c r="BF4620" s="89">
        <v>5.9033102721458989E-3</v>
      </c>
      <c r="BG4620" s="80">
        <v>6.664166018881737E-2</v>
      </c>
      <c r="BH4620" s="90">
        <v>27.76</v>
      </c>
      <c r="BI4620" s="79">
        <v>45.345999999999997</v>
      </c>
      <c r="BJ4620" s="75"/>
    </row>
    <row r="4621" spans="1:67" x14ac:dyDescent="0.2">
      <c r="A4621" s="75">
        <v>2021</v>
      </c>
      <c r="B4621" s="81" t="s">
        <v>7</v>
      </c>
      <c r="C4621" s="81" t="s">
        <v>157</v>
      </c>
      <c r="D4621" s="81" t="s">
        <v>273</v>
      </c>
      <c r="E4621" s="82" t="s">
        <v>291</v>
      </c>
      <c r="F4621" s="81" t="s">
        <v>143</v>
      </c>
      <c r="G4621" s="77">
        <v>50662.577000000005</v>
      </c>
      <c r="H4621" s="77"/>
      <c r="I4621" s="77"/>
      <c r="J4621" s="83">
        <v>50662.577000000005</v>
      </c>
      <c r="K4621" s="16">
        <v>1.1643835616438336E-2</v>
      </c>
      <c r="L4621" s="77">
        <v>50662.577000000005</v>
      </c>
      <c r="M4621" s="77">
        <v>253312.88500000001</v>
      </c>
      <c r="N4621" s="77"/>
      <c r="O4621" s="77"/>
      <c r="P4621" s="83">
        <v>253312.88500000001</v>
      </c>
      <c r="Q4621" s="16">
        <v>1.1643835616438114E-2</v>
      </c>
      <c r="R4621" s="85">
        <v>27.88</v>
      </c>
      <c r="S4621" s="85">
        <v>0</v>
      </c>
      <c r="T4621" s="79"/>
      <c r="U4621" s="86"/>
      <c r="V4621" s="77">
        <v>5</v>
      </c>
      <c r="W4621" s="77"/>
      <c r="X4621" s="79"/>
      <c r="Y4621" s="77">
        <v>528027.5</v>
      </c>
      <c r="Z4621" s="77"/>
      <c r="AA4621" s="77"/>
      <c r="AB4621" s="77">
        <v>71.5</v>
      </c>
      <c r="AC4621" s="77"/>
      <c r="AD4621" s="77"/>
      <c r="AE4621" s="77">
        <v>1575</v>
      </c>
      <c r="AF4621" s="77">
        <v>98</v>
      </c>
      <c r="AG4621" s="83">
        <v>1477</v>
      </c>
      <c r="AH4621" s="16">
        <v>1.1643835616438336E-2</v>
      </c>
      <c r="AI4621" s="77">
        <v>1348</v>
      </c>
      <c r="AJ4621" s="77">
        <v>129</v>
      </c>
      <c r="AK4621" s="76">
        <v>0.8558730158730159</v>
      </c>
      <c r="AL4621" s="76">
        <v>0.95</v>
      </c>
      <c r="AM4621" s="76" t="s">
        <v>322</v>
      </c>
      <c r="AN4621" s="76">
        <v>0.91266079891672314</v>
      </c>
      <c r="AO4621" s="76">
        <v>0.93777777777777782</v>
      </c>
      <c r="AP4621" s="76">
        <v>-3.092016987751578E-2</v>
      </c>
      <c r="AQ4621" s="83">
        <v>154168</v>
      </c>
      <c r="AR4621" s="16">
        <v>0.75722068981238744</v>
      </c>
      <c r="AS4621" s="77">
        <v>5553.6023054755042</v>
      </c>
      <c r="AT4621" s="77">
        <v>104.37914691943128</v>
      </c>
      <c r="AU4621" s="77">
        <v>20.875829383886256</v>
      </c>
      <c r="AV4621" s="77">
        <v>180</v>
      </c>
      <c r="AW4621" s="86">
        <v>0.1159768299104792</v>
      </c>
      <c r="AX4621" s="86">
        <v>0.73699540089782367</v>
      </c>
      <c r="AY4621" s="77">
        <v>2405020.7999999998</v>
      </c>
      <c r="AZ4621" s="79">
        <v>15.6</v>
      </c>
      <c r="BA4621" s="16">
        <v>0</v>
      </c>
      <c r="BB4621" s="77">
        <v>149374.61457512062</v>
      </c>
      <c r="BC4621" s="86">
        <v>-0.36926095031337575</v>
      </c>
      <c r="BD4621" s="88">
        <v>1171808.99</v>
      </c>
      <c r="BE4621" s="78">
        <v>7.6008574412329404</v>
      </c>
      <c r="BF4621" s="89">
        <v>6.2996430788492984E-3</v>
      </c>
      <c r="BG4621" s="80">
        <v>7.1115806897763298E-2</v>
      </c>
      <c r="BH4621" s="90">
        <v>27.76</v>
      </c>
      <c r="BI4621" s="79">
        <v>34.301000000000002</v>
      </c>
      <c r="BJ4621" s="75"/>
    </row>
    <row r="4622" spans="1:67" x14ac:dyDescent="0.2">
      <c r="A4622" s="75">
        <v>2021</v>
      </c>
      <c r="B4622" s="81" t="s">
        <v>7</v>
      </c>
      <c r="C4622" s="81" t="s">
        <v>255</v>
      </c>
      <c r="D4622" s="81" t="s">
        <v>256</v>
      </c>
      <c r="E4622" s="82" t="s">
        <v>257</v>
      </c>
      <c r="F4622" s="81" t="s">
        <v>115</v>
      </c>
      <c r="G4622" s="77"/>
      <c r="H4622" s="77"/>
      <c r="I4622" s="77">
        <v>114185.61899999999</v>
      </c>
      <c r="J4622" s="83">
        <v>114185.61899999999</v>
      </c>
      <c r="K4622" s="16">
        <v>4.2428504453820848E-2</v>
      </c>
      <c r="L4622" s="77"/>
      <c r="M4622" s="77"/>
      <c r="N4622" s="77"/>
      <c r="O4622" s="77">
        <v>685113.71399999992</v>
      </c>
      <c r="P4622" s="83">
        <v>685113.71399999992</v>
      </c>
      <c r="Q4622" s="16">
        <v>4.2428504453820848E-2</v>
      </c>
      <c r="R4622" s="85"/>
      <c r="S4622" s="85"/>
      <c r="T4622" s="79">
        <v>31.81</v>
      </c>
      <c r="U4622" s="86">
        <v>0</v>
      </c>
      <c r="V4622" s="77"/>
      <c r="W4622" s="77"/>
      <c r="X4622" s="79">
        <v>6</v>
      </c>
      <c r="Y4622" s="77"/>
      <c r="Z4622" s="77"/>
      <c r="AA4622" s="77">
        <v>1254054</v>
      </c>
      <c r="AB4622" s="77"/>
      <c r="AC4622" s="77"/>
      <c r="AD4622" s="77">
        <v>47</v>
      </c>
      <c r="AE4622" s="77">
        <v>4800</v>
      </c>
      <c r="AF4622" s="77">
        <v>353</v>
      </c>
      <c r="AG4622" s="83">
        <v>4447</v>
      </c>
      <c r="AH4622" s="16">
        <v>4.2428504453820848E-2</v>
      </c>
      <c r="AI4622" s="77">
        <v>3732</v>
      </c>
      <c r="AJ4622" s="77">
        <v>715</v>
      </c>
      <c r="AK4622" s="76">
        <v>0.77749999999999997</v>
      </c>
      <c r="AL4622" s="76">
        <v>0.95</v>
      </c>
      <c r="AM4622" s="76" t="s">
        <v>322</v>
      </c>
      <c r="AN4622" s="76">
        <v>0.83921744996626935</v>
      </c>
      <c r="AO4622" s="76">
        <v>0.92645833333333338</v>
      </c>
      <c r="AP4622" s="76">
        <v>-0.10609197464267039</v>
      </c>
      <c r="AQ4622" s="83">
        <v>1255111</v>
      </c>
      <c r="AR4622" s="16">
        <v>0.75643175011895103</v>
      </c>
      <c r="AS4622" s="77">
        <v>48459.884169884164</v>
      </c>
      <c r="AT4622" s="77">
        <v>282.2376883292107</v>
      </c>
      <c r="AU4622" s="77">
        <v>47.039614721535116</v>
      </c>
      <c r="AV4622" s="77">
        <v>149</v>
      </c>
      <c r="AW4622" s="86">
        <v>0.31570211222506789</v>
      </c>
      <c r="AX4622" s="86">
        <v>0.68494217360185394</v>
      </c>
      <c r="AY4622" s="77">
        <v>21713420.300000001</v>
      </c>
      <c r="AZ4622" s="79">
        <v>17.3</v>
      </c>
      <c r="BA4622" s="16">
        <v>0</v>
      </c>
      <c r="BB4622" s="77">
        <v>1300740.4329932188</v>
      </c>
      <c r="BC4622" s="86">
        <v>-0.34459458337442983</v>
      </c>
      <c r="BD4622" s="88"/>
      <c r="BE4622" s="78"/>
      <c r="BF4622" s="89"/>
      <c r="BG4622" s="80"/>
      <c r="BH4622" s="90">
        <v>25.900000000000002</v>
      </c>
      <c r="BI4622" s="79">
        <v>25.677</v>
      </c>
      <c r="BJ4622" s="75"/>
    </row>
    <row r="4623" spans="1:67" x14ac:dyDescent="0.2">
      <c r="A4623" s="2">
        <v>2022</v>
      </c>
      <c r="B4623" s="74" t="s">
        <v>8</v>
      </c>
      <c r="C4623" s="74" t="s">
        <v>157</v>
      </c>
      <c r="D4623" s="74" t="s">
        <v>273</v>
      </c>
      <c r="E4623" s="52" t="s">
        <v>330</v>
      </c>
      <c r="F4623" s="74" t="s">
        <v>143</v>
      </c>
      <c r="G4623" s="7">
        <v>0</v>
      </c>
      <c r="H4623" s="7">
        <v>83390</v>
      </c>
      <c r="J4623" s="8">
        <v>83390</v>
      </c>
      <c r="K4623" s="16">
        <v>6.378364587319818E-2</v>
      </c>
      <c r="L4623" s="7">
        <v>0</v>
      </c>
      <c r="M4623" s="7">
        <v>0</v>
      </c>
      <c r="N4623" s="7">
        <v>500340</v>
      </c>
      <c r="P4623" s="8">
        <v>500340</v>
      </c>
      <c r="Q4623" s="16">
        <v>6.378364587319818E-2</v>
      </c>
      <c r="R4623" s="40">
        <v>31</v>
      </c>
      <c r="S4623" s="40">
        <v>0</v>
      </c>
      <c r="V4623" s="7"/>
      <c r="W4623" s="7">
        <v>6</v>
      </c>
      <c r="Y4623" s="7">
        <v>0</v>
      </c>
      <c r="Z4623" s="7">
        <v>548760</v>
      </c>
      <c r="AB4623" s="7">
        <v>0</v>
      </c>
      <c r="AC4623" s="7">
        <v>34</v>
      </c>
      <c r="AE4623" s="7">
        <v>2857</v>
      </c>
      <c r="AF4623" s="7">
        <v>167</v>
      </c>
      <c r="AG4623" s="8">
        <v>2690</v>
      </c>
      <c r="AH4623" s="16">
        <v>-9.5729013254786111E-3</v>
      </c>
      <c r="AI4623" s="7">
        <v>2333</v>
      </c>
      <c r="AJ4623" s="7">
        <v>357</v>
      </c>
      <c r="AK4623" s="12">
        <v>0.8165908295414771</v>
      </c>
      <c r="AL4623" s="12">
        <v>0.95</v>
      </c>
      <c r="AM4623" s="12" t="s">
        <v>322</v>
      </c>
      <c r="AN4623" s="12">
        <v>0.8672862453531599</v>
      </c>
      <c r="AO4623" s="12">
        <v>0.94154707735386767</v>
      </c>
      <c r="AP4623" s="12">
        <v>-5.0181676460007152E-2</v>
      </c>
      <c r="AQ4623" s="8">
        <v>847385</v>
      </c>
      <c r="AR4623" s="16">
        <v>0.67746194762441125</v>
      </c>
      <c r="AS4623" s="7">
        <v>30724.619289340098</v>
      </c>
      <c r="AT4623" s="7">
        <v>315.01301115241637</v>
      </c>
      <c r="AU4623" s="7">
        <v>52.50216852540273</v>
      </c>
      <c r="AV4623" s="7">
        <v>124</v>
      </c>
      <c r="AW4623" s="16">
        <v>0.42340458488228011</v>
      </c>
      <c r="AX4623" s="16">
        <v>0.69367533447877405</v>
      </c>
      <c r="AY4623" s="7">
        <v>14998714.5</v>
      </c>
      <c r="AZ4623" s="10">
        <v>17.7</v>
      </c>
      <c r="BA4623" s="16">
        <v>0</v>
      </c>
      <c r="BB4623" s="7">
        <v>896257.20401523437</v>
      </c>
      <c r="BC4623" s="16">
        <v>-0.35377041515048346</v>
      </c>
      <c r="BD4623" s="64">
        <v>6002831.459999999</v>
      </c>
      <c r="BE4623" s="13">
        <v>7.0839482171622095</v>
      </c>
      <c r="BF4623" s="73">
        <v>5.6811658518905895E-3</v>
      </c>
      <c r="BG4623" s="44">
        <v>6.5026144824327239E-2</v>
      </c>
      <c r="BH4623" s="43">
        <v>27.580000000000002</v>
      </c>
      <c r="BI4623" s="10">
        <v>45.345999999999997</v>
      </c>
      <c r="BK4623" s="2">
        <v>288559.035692284</v>
      </c>
      <c r="BL4623" s="2">
        <v>4125.7667354803198</v>
      </c>
      <c r="BM4623" s="2">
        <v>14.135550210879265</v>
      </c>
      <c r="BN4623" s="2">
        <v>7686.6207948717956</v>
      </c>
      <c r="BO4623" s="2">
        <v>972.6989743589744</v>
      </c>
    </row>
    <row r="4624" spans="1:67" x14ac:dyDescent="0.2">
      <c r="A4624" s="2">
        <v>2022</v>
      </c>
      <c r="B4624" s="74" t="s">
        <v>8</v>
      </c>
      <c r="C4624" s="74" t="s">
        <v>157</v>
      </c>
      <c r="D4624" s="74" t="s">
        <v>273</v>
      </c>
      <c r="E4624" s="52" t="s">
        <v>291</v>
      </c>
      <c r="F4624" s="74" t="s">
        <v>143</v>
      </c>
      <c r="G4624" s="7">
        <v>51520.102000000006</v>
      </c>
      <c r="J4624" s="8">
        <v>51520.102000000006</v>
      </c>
      <c r="K4624" s="16">
        <v>-5.2980132450329842E-3</v>
      </c>
      <c r="L4624" s="7">
        <v>51520.102000000006</v>
      </c>
      <c r="M4624" s="7">
        <v>257600.51000000004</v>
      </c>
      <c r="P4624" s="8">
        <v>257600.51000000004</v>
      </c>
      <c r="Q4624" s="16">
        <v>-5.2980132450329842E-3</v>
      </c>
      <c r="R4624" s="40">
        <v>27.88</v>
      </c>
      <c r="S4624" s="40">
        <v>0</v>
      </c>
      <c r="V4624" s="7">
        <v>5</v>
      </c>
      <c r="W4624" s="7"/>
      <c r="Y4624" s="7">
        <v>536965</v>
      </c>
      <c r="AB4624" s="7">
        <v>71.5</v>
      </c>
      <c r="AE4624" s="7">
        <v>1575</v>
      </c>
      <c r="AF4624" s="7">
        <v>73</v>
      </c>
      <c r="AG4624" s="8">
        <v>1502</v>
      </c>
      <c r="AH4624" s="16">
        <v>-5.2980132450330952E-3</v>
      </c>
      <c r="AI4624" s="7">
        <v>1285</v>
      </c>
      <c r="AJ4624" s="7">
        <v>217</v>
      </c>
      <c r="AK4624" s="12">
        <v>0.81587301587301586</v>
      </c>
      <c r="AL4624" s="12">
        <v>0.95</v>
      </c>
      <c r="AM4624" s="12" t="s">
        <v>322</v>
      </c>
      <c r="AN4624" s="12">
        <v>0.85552596537949399</v>
      </c>
      <c r="AO4624" s="12">
        <v>0.95365079365079364</v>
      </c>
      <c r="AP4624" s="12">
        <v>-2.7225747196509054E-2</v>
      </c>
      <c r="AQ4624" s="8">
        <v>112471</v>
      </c>
      <c r="AR4624" s="16">
        <v>0.29745287589691527</v>
      </c>
      <c r="AS4624" s="7">
        <v>4077.991298042059</v>
      </c>
      <c r="AT4624" s="7">
        <v>74.880825565912119</v>
      </c>
      <c r="AU4624" s="7">
        <v>14.976165113182423</v>
      </c>
      <c r="AV4624" s="7">
        <v>180</v>
      </c>
      <c r="AW4624" s="16">
        <v>8.3200917295457907E-2</v>
      </c>
      <c r="AX4624" s="16">
        <v>0.3043634105221984</v>
      </c>
      <c r="AY4624" s="7">
        <v>1754547.5999999999</v>
      </c>
      <c r="AZ4624" s="10">
        <v>15.6</v>
      </c>
      <c r="BA4624" s="16">
        <v>0</v>
      </c>
      <c r="BB4624" s="7">
        <v>118957.66858369859</v>
      </c>
      <c r="BC4624" s="16">
        <v>-0.15596388262975672</v>
      </c>
      <c r="BD4624" s="64">
        <v>860236.55</v>
      </c>
      <c r="BE4624" s="13">
        <v>7.6485187292724355</v>
      </c>
      <c r="BF4624" s="73">
        <v>6.133938601783709E-3</v>
      </c>
      <c r="BG4624" s="44">
        <v>7.0208543503510509E-2</v>
      </c>
      <c r="BH4624" s="43">
        <v>27.580000000000002</v>
      </c>
      <c r="BI4624" s="10">
        <v>34.301000000000002</v>
      </c>
    </row>
    <row r="4625" spans="1:61" x14ac:dyDescent="0.2">
      <c r="A4625" s="2">
        <v>2022</v>
      </c>
      <c r="B4625" s="74" t="s">
        <v>8</v>
      </c>
      <c r="C4625" s="74" t="s">
        <v>157</v>
      </c>
      <c r="D4625" s="74" t="s">
        <v>227</v>
      </c>
      <c r="E4625" s="52" t="s">
        <v>228</v>
      </c>
      <c r="F4625" s="74" t="s">
        <v>115</v>
      </c>
      <c r="I4625" s="7">
        <v>114972.92</v>
      </c>
      <c r="J4625" s="8">
        <v>114972.92</v>
      </c>
      <c r="K4625" s="16">
        <v>0.58505254963020636</v>
      </c>
      <c r="O4625" s="7">
        <v>689837.52</v>
      </c>
      <c r="P4625" s="8">
        <v>689837.52</v>
      </c>
      <c r="Q4625" s="16">
        <v>0.58505254963020636</v>
      </c>
      <c r="R4625" s="40"/>
      <c r="S4625" s="40"/>
      <c r="T4625" s="10">
        <v>30.6</v>
      </c>
      <c r="U4625" s="16">
        <v>0</v>
      </c>
      <c r="V4625" s="7"/>
      <c r="W4625" s="7"/>
      <c r="X4625" s="10">
        <v>6</v>
      </c>
      <c r="AA4625" s="7">
        <v>1368192</v>
      </c>
      <c r="AD4625" s="7">
        <v>56</v>
      </c>
      <c r="AE4625" s="7">
        <v>4192</v>
      </c>
      <c r="AF4625" s="7">
        <v>120</v>
      </c>
      <c r="AG4625" s="8">
        <v>4072</v>
      </c>
      <c r="AH4625" s="16">
        <v>0.58505254963020636</v>
      </c>
      <c r="AI4625" s="7">
        <v>3729</v>
      </c>
      <c r="AJ4625" s="7">
        <v>343</v>
      </c>
      <c r="AK4625" s="12">
        <v>0.88955152671755722</v>
      </c>
      <c r="AL4625" s="12">
        <v>0.95</v>
      </c>
      <c r="AM4625" s="12" t="s">
        <v>322</v>
      </c>
      <c r="AN4625" s="12">
        <v>0.91576620825147348</v>
      </c>
      <c r="AO4625" s="12">
        <v>0.97137404580152675</v>
      </c>
      <c r="AP4625" s="12">
        <v>8.3649649469385245E-2</v>
      </c>
      <c r="AQ4625" s="8">
        <v>1310470</v>
      </c>
      <c r="AR4625" s="16">
        <v>1.2224389218083824</v>
      </c>
      <c r="AS4625" s="7">
        <v>50286.646201074444</v>
      </c>
      <c r="AT4625" s="7">
        <v>321.8246561886051</v>
      </c>
      <c r="AU4625" s="7">
        <v>53.637442698100848</v>
      </c>
      <c r="AV4625" s="7">
        <v>182</v>
      </c>
      <c r="AW4625" s="16">
        <v>0.29471122361593871</v>
      </c>
      <c r="AX4625" s="16">
        <v>0.40212318028628058</v>
      </c>
      <c r="AY4625" s="7">
        <v>23588460</v>
      </c>
      <c r="AZ4625" s="10">
        <v>18</v>
      </c>
      <c r="BA4625" s="16">
        <v>0</v>
      </c>
      <c r="BB4625" s="7">
        <v>1531853.585047164</v>
      </c>
      <c r="BC4625" s="16">
        <v>-7.5686115270160476E-2</v>
      </c>
      <c r="BD4625" s="64">
        <v>15189823.439999999</v>
      </c>
      <c r="BE4625" s="13">
        <v>11.591126420291955</v>
      </c>
      <c r="BF4625" s="73">
        <v>9.2958205770579515E-3</v>
      </c>
      <c r="BG4625" s="44">
        <v>0.10639917771518226</v>
      </c>
      <c r="BH4625" s="43">
        <v>26.06</v>
      </c>
      <c r="BI4625" s="10">
        <v>28.234999999999999</v>
      </c>
    </row>
    <row r="4626" spans="1:61" x14ac:dyDescent="0.2">
      <c r="A4626" s="2">
        <v>2022</v>
      </c>
      <c r="B4626" s="74" t="s">
        <v>8</v>
      </c>
      <c r="C4626" s="74" t="s">
        <v>157</v>
      </c>
      <c r="D4626" s="74" t="s">
        <v>227</v>
      </c>
      <c r="E4626" s="52" t="s">
        <v>237</v>
      </c>
      <c r="F4626" s="74" t="s">
        <v>115</v>
      </c>
      <c r="I4626" s="7">
        <v>65541.929999999993</v>
      </c>
      <c r="J4626" s="8">
        <v>65541.929999999993</v>
      </c>
      <c r="K4626" s="16">
        <v>0.16820553994379761</v>
      </c>
      <c r="O4626" s="7">
        <v>393251.57999999996</v>
      </c>
      <c r="P4626" s="8">
        <v>393251.57999999996</v>
      </c>
      <c r="Q4626" s="16">
        <v>0.16820553994379761</v>
      </c>
      <c r="R4626" s="40"/>
      <c r="S4626" s="40"/>
      <c r="T4626" s="10">
        <v>26.95</v>
      </c>
      <c r="U4626" s="16">
        <v>0</v>
      </c>
      <c r="V4626" s="7"/>
      <c r="W4626" s="7"/>
      <c r="X4626" s="10">
        <v>6</v>
      </c>
      <c r="AA4626" s="7">
        <v>977760</v>
      </c>
      <c r="AD4626" s="7">
        <v>56</v>
      </c>
      <c r="AE4626" s="7">
        <v>3048</v>
      </c>
      <c r="AF4626" s="7">
        <v>138</v>
      </c>
      <c r="AG4626" s="8">
        <v>2910</v>
      </c>
      <c r="AH4626" s="16">
        <v>0.16820553994379761</v>
      </c>
      <c r="AI4626" s="7">
        <v>2487</v>
      </c>
      <c r="AJ4626" s="7">
        <v>423</v>
      </c>
      <c r="AK4626" s="12">
        <v>0.81594488188976377</v>
      </c>
      <c r="AL4626" s="12">
        <v>0.95</v>
      </c>
      <c r="AM4626" s="12" t="s">
        <v>322</v>
      </c>
      <c r="AN4626" s="12">
        <v>0.85463917525773192</v>
      </c>
      <c r="AO4626" s="12">
        <v>0.95472440944881887</v>
      </c>
      <c r="AP4626" s="12">
        <v>-3.4509666409519135E-2</v>
      </c>
      <c r="AQ4626" s="8">
        <v>733309</v>
      </c>
      <c r="AR4626" s="16">
        <v>0.94868844486844583</v>
      </c>
      <c r="AS4626" s="7">
        <v>28139.255564082887</v>
      </c>
      <c r="AT4626" s="7">
        <v>251.99621993127147</v>
      </c>
      <c r="AU4626" s="7">
        <v>41.999369988545247</v>
      </c>
      <c r="AV4626" s="7">
        <v>182</v>
      </c>
      <c r="AW4626" s="16">
        <v>0.23076576916783104</v>
      </c>
      <c r="AX4626" s="16">
        <v>0.66810409490285183</v>
      </c>
      <c r="AY4626" s="7">
        <v>11732944</v>
      </c>
      <c r="AZ4626" s="10">
        <v>16</v>
      </c>
      <c r="BA4626" s="16">
        <v>0</v>
      </c>
      <c r="BB4626" s="7">
        <v>857190.18413038889</v>
      </c>
      <c r="BC4626" s="16">
        <v>-0.3038619061036183</v>
      </c>
      <c r="BD4626" s="64">
        <v>7713130.21</v>
      </c>
      <c r="BE4626" s="13">
        <v>10.51825384660491</v>
      </c>
      <c r="BF4626" s="73">
        <v>8.4354010987938242E-3</v>
      </c>
      <c r="BG4626" s="44">
        <v>9.6550888990314943E-2</v>
      </c>
      <c r="BH4626" s="43">
        <v>26.06</v>
      </c>
      <c r="BI4626" s="10">
        <v>22.523</v>
      </c>
    </row>
    <row r="4627" spans="1:61" x14ac:dyDescent="0.2">
      <c r="A4627" s="2">
        <v>2022</v>
      </c>
      <c r="B4627" s="74" t="s">
        <v>8</v>
      </c>
      <c r="C4627" s="74" t="s">
        <v>157</v>
      </c>
      <c r="D4627" s="74" t="s">
        <v>227</v>
      </c>
      <c r="E4627" s="52" t="s">
        <v>239</v>
      </c>
      <c r="F4627" s="74" t="s">
        <v>115</v>
      </c>
      <c r="I4627" s="7">
        <v>13261.898899999997</v>
      </c>
      <c r="J4627" s="8">
        <v>13261.898899999997</v>
      </c>
      <c r="K4627" s="16">
        <v>-9.2737859170662351E-2</v>
      </c>
      <c r="O4627" s="7">
        <v>79571.393399999972</v>
      </c>
      <c r="P4627" s="8">
        <v>79571.393399999972</v>
      </c>
      <c r="Q4627" s="16">
        <v>-9.2737859170662462E-2</v>
      </c>
      <c r="R4627" s="40"/>
      <c r="S4627" s="40"/>
      <c r="T4627" s="10">
        <v>27.45</v>
      </c>
      <c r="U4627" s="16">
        <v>0</v>
      </c>
      <c r="V4627" s="7"/>
      <c r="W4627" s="7"/>
      <c r="X4627" s="10">
        <v>6</v>
      </c>
      <c r="AA4627" s="7">
        <v>588336</v>
      </c>
      <c r="AD4627" s="7">
        <v>56</v>
      </c>
      <c r="AE4627" s="7">
        <v>1767</v>
      </c>
      <c r="AF4627" s="7">
        <v>16</v>
      </c>
      <c r="AG4627" s="8">
        <v>1751</v>
      </c>
      <c r="AH4627" s="16">
        <v>1.0289687137891077</v>
      </c>
      <c r="AI4627" s="7">
        <v>1691</v>
      </c>
      <c r="AJ4627" s="7">
        <v>60</v>
      </c>
      <c r="AK4627" s="12">
        <v>0.956989247311828</v>
      </c>
      <c r="AL4627" s="12">
        <v>0.95</v>
      </c>
      <c r="AM4627" s="12">
        <v>0.956989247311828</v>
      </c>
      <c r="AN4627" s="12">
        <v>0.96573386636207881</v>
      </c>
      <c r="AO4627" s="12">
        <v>0.99094510469722696</v>
      </c>
      <c r="AP4627" s="12">
        <v>0.12170703454976306</v>
      </c>
      <c r="AQ4627" s="8">
        <v>28579</v>
      </c>
      <c r="AR4627" s="16">
        <v>1.3343134852568816</v>
      </c>
      <c r="AS4627" s="7">
        <v>1096.6615502686109</v>
      </c>
      <c r="AT4627" s="7">
        <v>16.321530553969161</v>
      </c>
      <c r="AU4627" s="7">
        <v>2.7202550923281934</v>
      </c>
      <c r="AV4627" s="7">
        <v>182</v>
      </c>
      <c r="AW4627" s="16">
        <v>1.494645655125381E-2</v>
      </c>
      <c r="AX4627" s="16">
        <v>0.15049259724539632</v>
      </c>
      <c r="AY4627" s="7">
        <v>400106</v>
      </c>
      <c r="AZ4627" s="10">
        <v>14</v>
      </c>
      <c r="BA4627" s="16">
        <v>0</v>
      </c>
      <c r="BB4627" s="7">
        <v>33406.978875565939</v>
      </c>
      <c r="BC4627" s="16">
        <v>0.14271814759009971</v>
      </c>
      <c r="BD4627" s="64">
        <v>347988.53</v>
      </c>
      <c r="BE4627" s="13">
        <v>12.176371811469961</v>
      </c>
      <c r="BF4627" s="73">
        <v>9.7651741111904715E-3</v>
      </c>
      <c r="BG4627" s="44">
        <v>0.11177135865127558</v>
      </c>
      <c r="BH4627" s="43">
        <v>26.06</v>
      </c>
      <c r="BI4627" s="10">
        <v>7.5738999999999983</v>
      </c>
    </row>
    <row r="4628" spans="1:61" x14ac:dyDescent="0.2">
      <c r="A4628" s="2">
        <v>2022</v>
      </c>
      <c r="B4628" s="74" t="s">
        <v>8</v>
      </c>
      <c r="C4628" s="74" t="s">
        <v>157</v>
      </c>
      <c r="D4628" s="74" t="s">
        <v>227</v>
      </c>
      <c r="E4628" s="52" t="s">
        <v>241</v>
      </c>
      <c r="F4628" s="74" t="s">
        <v>143</v>
      </c>
      <c r="G4628" s="7">
        <v>24584.256000000001</v>
      </c>
      <c r="J4628" s="8">
        <v>24584.256000000001</v>
      </c>
      <c r="K4628" s="16">
        <v>0.10769230769230775</v>
      </c>
      <c r="L4628" s="7">
        <v>24584.256000000001</v>
      </c>
      <c r="M4628" s="7">
        <v>49168.512000000002</v>
      </c>
      <c r="P4628" s="8">
        <v>49168.512000000002</v>
      </c>
      <c r="Q4628" s="16">
        <v>0.10769230769230775</v>
      </c>
      <c r="R4628" s="40">
        <v>28.8</v>
      </c>
      <c r="S4628" s="40">
        <v>0</v>
      </c>
      <c r="V4628" s="7">
        <v>2</v>
      </c>
      <c r="W4628" s="7"/>
      <c r="Y4628" s="7">
        <v>86400</v>
      </c>
      <c r="AB4628" s="7">
        <v>100</v>
      </c>
      <c r="AE4628" s="7">
        <v>434</v>
      </c>
      <c r="AF4628" s="7">
        <v>2</v>
      </c>
      <c r="AG4628" s="8">
        <v>432</v>
      </c>
      <c r="AH4628" s="16">
        <v>0.10769230769230775</v>
      </c>
      <c r="AI4628" s="7">
        <v>379</v>
      </c>
      <c r="AJ4628" s="7">
        <v>53</v>
      </c>
      <c r="AK4628" s="12">
        <v>0.87327188940092171</v>
      </c>
      <c r="AL4628" s="12">
        <v>0.95</v>
      </c>
      <c r="AM4628" s="12" t="s">
        <v>322</v>
      </c>
      <c r="AN4628" s="12">
        <v>0.87731481481481477</v>
      </c>
      <c r="AO4628" s="12">
        <v>0.99539170506912444</v>
      </c>
      <c r="AP4628" s="12">
        <v>-4.4265983860955926E-2</v>
      </c>
      <c r="AQ4628" s="8">
        <v>226</v>
      </c>
      <c r="AR4628" s="16">
        <v>-0.39733333333333332</v>
      </c>
      <c r="AS4628" s="7">
        <v>8.6722947045280119</v>
      </c>
      <c r="AT4628" s="7">
        <v>0.52314814814814814</v>
      </c>
      <c r="AU4628" s="7">
        <v>0.26157407407407407</v>
      </c>
      <c r="AV4628" s="7">
        <v>164</v>
      </c>
      <c r="AW4628" s="16">
        <v>1.5949638663053298E-3</v>
      </c>
      <c r="AX4628" s="16">
        <v>-0.45592592592592596</v>
      </c>
      <c r="AY4628" s="7">
        <v>6554</v>
      </c>
      <c r="AZ4628" s="10">
        <v>29</v>
      </c>
      <c r="BA4628" s="16">
        <v>0</v>
      </c>
      <c r="BB4628" s="7">
        <v>264.17919541894059</v>
      </c>
      <c r="BC4628" s="16">
        <v>0.24507482611532894</v>
      </c>
      <c r="BD4628" s="64">
        <v>1113</v>
      </c>
      <c r="BE4628" s="13">
        <v>4.9247787610619467</v>
      </c>
      <c r="BF4628" s="73">
        <v>3.9495609041407141E-3</v>
      </c>
      <c r="BG4628" s="44">
        <v>4.5206340747768928E-2</v>
      </c>
      <c r="BH4628" s="43">
        <v>26.06</v>
      </c>
      <c r="BI4628" s="10">
        <v>56.908000000000001</v>
      </c>
    </row>
    <row r="4629" spans="1:61" x14ac:dyDescent="0.2">
      <c r="A4629" s="2">
        <v>2022</v>
      </c>
      <c r="B4629" s="74" t="s">
        <v>8</v>
      </c>
      <c r="C4629" s="74" t="s">
        <v>157</v>
      </c>
      <c r="D4629" s="74" t="s">
        <v>227</v>
      </c>
      <c r="E4629" s="52" t="s">
        <v>245</v>
      </c>
      <c r="F4629" s="74" t="s">
        <v>143</v>
      </c>
      <c r="G4629" s="7">
        <v>62233.04</v>
      </c>
      <c r="J4629" s="8">
        <v>62233.04</v>
      </c>
      <c r="K4629" s="16">
        <v>1.3369565217391304</v>
      </c>
      <c r="L4629" s="7">
        <v>62233.04</v>
      </c>
      <c r="M4629" s="7">
        <v>124466.08</v>
      </c>
      <c r="P4629" s="8">
        <v>124466.08</v>
      </c>
      <c r="Q4629" s="16">
        <v>1.3369565217391304</v>
      </c>
      <c r="R4629" s="40">
        <v>41.14</v>
      </c>
      <c r="S4629" s="40">
        <v>0</v>
      </c>
      <c r="V4629" s="7">
        <v>2</v>
      </c>
      <c r="W4629" s="7"/>
      <c r="Y4629" s="7">
        <v>177160</v>
      </c>
      <c r="AB4629" s="7">
        <v>103</v>
      </c>
      <c r="AE4629" s="7">
        <v>930</v>
      </c>
      <c r="AF4629" s="7">
        <v>70</v>
      </c>
      <c r="AG4629" s="8">
        <v>860</v>
      </c>
      <c r="AH4629" s="16">
        <v>1.3369565217391304</v>
      </c>
      <c r="AI4629" s="7">
        <v>548</v>
      </c>
      <c r="AJ4629" s="7">
        <v>312</v>
      </c>
      <c r="AK4629" s="12">
        <v>0.58924731182795698</v>
      </c>
      <c r="AL4629" s="12">
        <v>0.95</v>
      </c>
      <c r="AM4629" s="12" t="s">
        <v>322</v>
      </c>
      <c r="AN4629" s="12">
        <v>0.63720930232558137</v>
      </c>
      <c r="AO4629" s="12">
        <v>0.92473118279569888</v>
      </c>
      <c r="AP4629" s="12">
        <v>4.6843853820597969E-2</v>
      </c>
      <c r="AQ4629" s="8">
        <v>5278</v>
      </c>
      <c r="AR4629" s="16">
        <v>2.4907407407407409</v>
      </c>
      <c r="AS4629" s="7">
        <v>202.53261703760555</v>
      </c>
      <c r="AT4629" s="7">
        <v>6.1372093023255818</v>
      </c>
      <c r="AU4629" s="7">
        <v>3.0686046511627909</v>
      </c>
      <c r="AV4629" s="7">
        <v>164</v>
      </c>
      <c r="AW4629" s="16">
        <v>1.8711003970504823E-2</v>
      </c>
      <c r="AX4629" s="16">
        <v>0.493712316968131</v>
      </c>
      <c r="AY4629" s="7">
        <v>190008</v>
      </c>
      <c r="AZ4629" s="10">
        <v>36</v>
      </c>
      <c r="BA4629" s="16">
        <v>0</v>
      </c>
      <c r="BB4629" s="7">
        <v>6169.6362540759665</v>
      </c>
      <c r="BC4629" s="16">
        <v>2.5219531245820392E-2</v>
      </c>
      <c r="BD4629" s="64">
        <v>38403.83</v>
      </c>
      <c r="BE4629" s="13">
        <v>7.2762087912087914</v>
      </c>
      <c r="BF4629" s="73">
        <v>5.8353544730456825E-3</v>
      </c>
      <c r="BG4629" s="44">
        <v>6.6790974767842778E-2</v>
      </c>
      <c r="BH4629" s="43">
        <v>26.06</v>
      </c>
      <c r="BI4629" s="10">
        <v>72.364000000000004</v>
      </c>
    </row>
    <row r="4630" spans="1:61" x14ac:dyDescent="0.2">
      <c r="A4630" s="2">
        <v>2022</v>
      </c>
      <c r="B4630" s="74" t="s">
        <v>8</v>
      </c>
      <c r="C4630" s="74" t="s">
        <v>157</v>
      </c>
      <c r="D4630" s="74" t="s">
        <v>246</v>
      </c>
      <c r="E4630" s="52" t="s">
        <v>247</v>
      </c>
      <c r="F4630" s="74" t="s">
        <v>115</v>
      </c>
      <c r="I4630" s="7">
        <v>164302.01519999999</v>
      </c>
      <c r="J4630" s="8">
        <v>164302.01519999999</v>
      </c>
      <c r="K4630" s="16">
        <v>-0.2118673647469459</v>
      </c>
      <c r="O4630" s="7">
        <v>1478718.1368</v>
      </c>
      <c r="P4630" s="8">
        <v>1478718.1368</v>
      </c>
      <c r="Q4630" s="16">
        <v>-0.2118673647469459</v>
      </c>
      <c r="R4630" s="40"/>
      <c r="S4630" s="40"/>
      <c r="T4630" s="10">
        <v>30.8</v>
      </c>
      <c r="U4630" s="16">
        <v>0</v>
      </c>
      <c r="V4630" s="7"/>
      <c r="W4630" s="7"/>
      <c r="X4630" s="10">
        <v>9</v>
      </c>
      <c r="AA4630" s="7">
        <v>2397996</v>
      </c>
      <c r="AD4630" s="7">
        <v>59</v>
      </c>
      <c r="AE4630" s="7">
        <v>5637</v>
      </c>
      <c r="AF4630" s="7">
        <v>1121</v>
      </c>
      <c r="AG4630" s="8">
        <v>4516</v>
      </c>
      <c r="AH4630" s="16">
        <v>-0.2118673647469459</v>
      </c>
      <c r="AI4630" s="7">
        <v>3280</v>
      </c>
      <c r="AJ4630" s="7">
        <v>1236</v>
      </c>
      <c r="AK4630" s="12">
        <v>0.58186978889480223</v>
      </c>
      <c r="AL4630" s="12">
        <v>0.95</v>
      </c>
      <c r="AM4630" s="12" t="s">
        <v>322</v>
      </c>
      <c r="AN4630" s="12">
        <v>0.7263064658990257</v>
      </c>
      <c r="AO4630" s="12">
        <v>0.80113535568564842</v>
      </c>
      <c r="AP4630" s="12">
        <v>-0.16981128074976715</v>
      </c>
      <c r="AQ4630" s="8">
        <v>2412798</v>
      </c>
      <c r="AR4630" s="16">
        <v>-7.94199364048358E-2</v>
      </c>
      <c r="AS4630" s="7">
        <v>91671.656534954411</v>
      </c>
      <c r="AT4630" s="7">
        <v>534.27767936226746</v>
      </c>
      <c r="AU4630" s="7">
        <v>59.364186595807496</v>
      </c>
      <c r="AV4630" s="7">
        <v>182</v>
      </c>
      <c r="AW4630" s="16">
        <v>0.32617684942751374</v>
      </c>
      <c r="AX4630" s="16">
        <v>0.16805220646596331</v>
      </c>
      <c r="AY4630" s="7">
        <v>53564115.600000001</v>
      </c>
      <c r="AZ4630" s="10">
        <v>22.2</v>
      </c>
      <c r="BA4630" s="16">
        <v>0</v>
      </c>
      <c r="BB4630" s="7">
        <v>2717652.8452997808</v>
      </c>
      <c r="BC4630" s="16">
        <v>-0.14338070425734753</v>
      </c>
      <c r="BD4630" s="64">
        <v>25368564.93</v>
      </c>
      <c r="BE4630" s="13">
        <v>10.514168583528335</v>
      </c>
      <c r="BF4630" s="73">
        <v>8.4321248104338373E-3</v>
      </c>
      <c r="BG4630" s="44">
        <v>9.6513388870280298E-2</v>
      </c>
      <c r="BH4630" s="43">
        <v>26.32</v>
      </c>
      <c r="BI4630" s="10">
        <v>36.382199999999997</v>
      </c>
    </row>
    <row r="4631" spans="1:61" x14ac:dyDescent="0.2">
      <c r="A4631" s="2">
        <v>2022</v>
      </c>
      <c r="B4631" s="74" t="s">
        <v>8</v>
      </c>
      <c r="C4631" s="74" t="s">
        <v>157</v>
      </c>
      <c r="D4631" s="74" t="s">
        <v>246</v>
      </c>
      <c r="E4631" s="52" t="s">
        <v>251</v>
      </c>
      <c r="F4631" s="74" t="s">
        <v>143</v>
      </c>
      <c r="G4631" s="7">
        <v>36888</v>
      </c>
      <c r="J4631" s="8">
        <v>36888</v>
      </c>
      <c r="K4631" s="16">
        <v>-0.14094084769445736</v>
      </c>
      <c r="L4631" s="7">
        <v>36888</v>
      </c>
      <c r="M4631" s="7">
        <v>110664</v>
      </c>
      <c r="P4631" s="8">
        <v>110664</v>
      </c>
      <c r="Q4631" s="16">
        <v>-0.14094084769445736</v>
      </c>
      <c r="R4631" s="40">
        <v>25.9</v>
      </c>
      <c r="S4631" s="40">
        <v>0</v>
      </c>
      <c r="V4631" s="7">
        <v>3</v>
      </c>
      <c r="W4631" s="7"/>
      <c r="Y4631" s="7">
        <v>195570</v>
      </c>
      <c r="AB4631" s="7">
        <v>82</v>
      </c>
      <c r="AE4631" s="7">
        <v>1053</v>
      </c>
      <c r="AF4631" s="7">
        <v>258</v>
      </c>
      <c r="AG4631" s="8">
        <v>795</v>
      </c>
      <c r="AH4631" s="16">
        <v>-0.12828947368421051</v>
      </c>
      <c r="AI4631" s="7">
        <v>522</v>
      </c>
      <c r="AJ4631" s="7">
        <v>273</v>
      </c>
      <c r="AK4631" s="12">
        <v>0.49572649572649574</v>
      </c>
      <c r="AL4631" s="12">
        <v>0.95</v>
      </c>
      <c r="AM4631" s="12" t="s">
        <v>322</v>
      </c>
      <c r="AN4631" s="12">
        <v>0.65660377358490563</v>
      </c>
      <c r="AO4631" s="12">
        <v>0.75498575498575493</v>
      </c>
      <c r="AP4631" s="12">
        <v>-0.25333835223262602</v>
      </c>
      <c r="AQ4631" s="8">
        <v>507</v>
      </c>
      <c r="AR4631" s="16">
        <v>-0.24888888888888894</v>
      </c>
      <c r="AS4631" s="7">
        <v>19.262917933130698</v>
      </c>
      <c r="AT4631" s="7">
        <v>0.63773584905660374</v>
      </c>
      <c r="AU4631" s="7">
        <v>0.21257861635220124</v>
      </c>
      <c r="AV4631" s="7">
        <v>168</v>
      </c>
      <c r="AW4631" s="16">
        <v>1.2653489068583407E-3</v>
      </c>
      <c r="AX4631" s="16">
        <v>-0.13834800838574435</v>
      </c>
      <c r="AY4631" s="7">
        <v>13131.3</v>
      </c>
      <c r="AZ4631" s="10">
        <v>25.9</v>
      </c>
      <c r="BA4631" s="16">
        <v>0</v>
      </c>
      <c r="BB4631" s="7">
        <v>592.64978795311004</v>
      </c>
      <c r="BC4631" s="16">
        <v>1.818227423276747E-2</v>
      </c>
      <c r="BD4631" s="64">
        <v>4581.3500000000004</v>
      </c>
      <c r="BE4631" s="13">
        <v>9.0361932938856029</v>
      </c>
      <c r="BF4631" s="73">
        <v>7.2468221390910434E-3</v>
      </c>
      <c r="BG4631" s="44">
        <v>8.2946514539063737E-2</v>
      </c>
      <c r="BH4631" s="43">
        <v>26.32</v>
      </c>
      <c r="BI4631" s="10">
        <v>61.761750000000006</v>
      </c>
    </row>
    <row r="4632" spans="1:61" x14ac:dyDescent="0.2">
      <c r="A4632" s="2">
        <v>2022</v>
      </c>
      <c r="B4632" s="74" t="s">
        <v>8</v>
      </c>
      <c r="C4632" s="74" t="s">
        <v>157</v>
      </c>
      <c r="D4632" s="74" t="s">
        <v>246</v>
      </c>
      <c r="E4632" s="52" t="s">
        <v>254</v>
      </c>
      <c r="F4632" s="74" t="s">
        <v>143</v>
      </c>
      <c r="G4632" s="7">
        <v>40382</v>
      </c>
      <c r="J4632" s="8">
        <v>40382</v>
      </c>
      <c r="K4632" s="16">
        <v>0.16634799235181652</v>
      </c>
      <c r="L4632" s="7">
        <v>40382</v>
      </c>
      <c r="M4632" s="7">
        <v>121146</v>
      </c>
      <c r="P4632" s="8">
        <v>121146</v>
      </c>
      <c r="Q4632" s="16">
        <v>0.16634799235181652</v>
      </c>
      <c r="R4632" s="40">
        <v>35.4</v>
      </c>
      <c r="S4632" s="40">
        <v>0</v>
      </c>
      <c r="V4632" s="7">
        <v>3</v>
      </c>
      <c r="W4632" s="7"/>
      <c r="Y4632" s="7">
        <v>150060</v>
      </c>
      <c r="AB4632" s="7">
        <v>82</v>
      </c>
      <c r="AE4632" s="7">
        <v>773</v>
      </c>
      <c r="AF4632" s="7">
        <v>163</v>
      </c>
      <c r="AG4632" s="8">
        <v>610</v>
      </c>
      <c r="AH4632" s="16">
        <v>0.16634799235181652</v>
      </c>
      <c r="AI4632" s="7">
        <v>405</v>
      </c>
      <c r="AJ4632" s="7">
        <v>205</v>
      </c>
      <c r="AK4632" s="12">
        <v>0.52393272962483828</v>
      </c>
      <c r="AL4632" s="12">
        <v>0.95</v>
      </c>
      <c r="AM4632" s="12" t="s">
        <v>322</v>
      </c>
      <c r="AN4632" s="12">
        <v>0.66393442622950816</v>
      </c>
      <c r="AO4632" s="12">
        <v>0.78913324708926258</v>
      </c>
      <c r="AP4632" s="12">
        <v>-0.25002655525262907</v>
      </c>
      <c r="AQ4632" s="8">
        <v>35733</v>
      </c>
      <c r="AR4632" s="16">
        <v>0.44434114793856105</v>
      </c>
      <c r="AS4632" s="7">
        <v>1357.6367781155016</v>
      </c>
      <c r="AT4632" s="7">
        <v>58.578688524590163</v>
      </c>
      <c r="AU4632" s="7">
        <v>19.526229508196721</v>
      </c>
      <c r="AV4632" s="7">
        <v>164</v>
      </c>
      <c r="AW4632" s="16">
        <v>0.11906237504998</v>
      </c>
      <c r="AX4632" s="16">
        <v>0.2383449514292908</v>
      </c>
      <c r="AY4632" s="7">
        <v>1386440.4</v>
      </c>
      <c r="AZ4632" s="10">
        <v>38.799999999999997</v>
      </c>
      <c r="BA4632" s="16">
        <v>0</v>
      </c>
      <c r="BB4632" s="7">
        <v>41769.536238517714</v>
      </c>
      <c r="BC4632" s="16">
        <v>1.818227423276747E-2</v>
      </c>
      <c r="BD4632" s="64">
        <v>263680.64000000001</v>
      </c>
      <c r="BE4632" s="13">
        <v>7.3791912237987303</v>
      </c>
      <c r="BF4632" s="73">
        <v>5.9179440490051971E-3</v>
      </c>
      <c r="BG4632" s="44">
        <v>6.7736288083336982E-2</v>
      </c>
      <c r="BH4632" s="43">
        <v>26.32</v>
      </c>
      <c r="BI4632" s="10">
        <v>71.505159999999989</v>
      </c>
    </row>
    <row r="4633" spans="1:61" x14ac:dyDescent="0.2">
      <c r="A4633" s="2">
        <v>2022</v>
      </c>
      <c r="B4633" s="74" t="s">
        <v>8</v>
      </c>
      <c r="C4633" s="74" t="s">
        <v>157</v>
      </c>
      <c r="D4633" s="74" t="s">
        <v>142</v>
      </c>
      <c r="E4633" s="52" t="s">
        <v>192</v>
      </c>
      <c r="F4633" s="74" t="s">
        <v>115</v>
      </c>
      <c r="I4633" s="7">
        <v>172549.45</v>
      </c>
      <c r="J4633" s="8">
        <v>172549.45</v>
      </c>
      <c r="K4633" s="16">
        <v>-6.9222577209797631E-2</v>
      </c>
      <c r="O4633" s="7">
        <v>1207846.1500000001</v>
      </c>
      <c r="P4633" s="8">
        <v>1207846.1500000001</v>
      </c>
      <c r="Q4633" s="16">
        <v>-6.9222577209797631E-2</v>
      </c>
      <c r="R4633" s="40"/>
      <c r="S4633" s="40"/>
      <c r="T4633" s="10">
        <v>47.4</v>
      </c>
      <c r="U4633" s="16">
        <v>0</v>
      </c>
      <c r="V4633" s="7"/>
      <c r="W4633" s="7"/>
      <c r="X4633" s="10">
        <v>7</v>
      </c>
      <c r="AA4633" s="7">
        <v>1529500</v>
      </c>
      <c r="AD4633" s="7">
        <v>50</v>
      </c>
      <c r="AE4633" s="7">
        <v>5258</v>
      </c>
      <c r="AF4633" s="7">
        <v>888</v>
      </c>
      <c r="AG4633" s="8">
        <v>4370</v>
      </c>
      <c r="AH4633" s="16">
        <v>-6.9222577209797631E-2</v>
      </c>
      <c r="AI4633" s="7">
        <v>4054</v>
      </c>
      <c r="AJ4633" s="7">
        <v>316</v>
      </c>
      <c r="AK4633" s="12">
        <v>0.77101559528337771</v>
      </c>
      <c r="AL4633" s="12">
        <v>0.95</v>
      </c>
      <c r="AM4633" s="12" t="s">
        <v>322</v>
      </c>
      <c r="AN4633" s="12">
        <v>0.92768878718535475</v>
      </c>
      <c r="AO4633" s="12">
        <v>0.83111449220235833</v>
      </c>
      <c r="AP4633" s="12">
        <v>-3.5540554509468469E-2</v>
      </c>
      <c r="AQ4633" s="8">
        <v>2585782.1831844971</v>
      </c>
      <c r="AR4633" s="16">
        <v>0.30342860591994447</v>
      </c>
      <c r="AS4633" s="7">
        <v>96556.466885156726</v>
      </c>
      <c r="AT4633" s="7">
        <v>591.71217006510233</v>
      </c>
      <c r="AU4633" s="7">
        <v>84.530310009300337</v>
      </c>
      <c r="AV4633" s="7">
        <v>177</v>
      </c>
      <c r="AW4633" s="16">
        <v>0.4775723729339002</v>
      </c>
      <c r="AX4633" s="16">
        <v>0.40036551597119896</v>
      </c>
      <c r="AY4633" s="7">
        <v>58697255.558288082</v>
      </c>
      <c r="AZ4633" s="10">
        <v>22.7</v>
      </c>
      <c r="BA4633" s="16">
        <v>0</v>
      </c>
      <c r="BB4633" s="7">
        <v>3052829.2841620347</v>
      </c>
      <c r="BC4633" s="16">
        <v>-0.21758132887850584</v>
      </c>
      <c r="BD4633" s="64"/>
      <c r="BE4633" s="13"/>
      <c r="BF4633" s="73"/>
      <c r="BG4633" s="44"/>
      <c r="BH4633" s="43">
        <v>26.78</v>
      </c>
      <c r="BI4633" s="10">
        <v>39.484999999999999</v>
      </c>
    </row>
    <row r="4634" spans="1:61" x14ac:dyDescent="0.2">
      <c r="A4634" s="2">
        <v>2022</v>
      </c>
      <c r="B4634" s="74" t="s">
        <v>8</v>
      </c>
      <c r="C4634" s="74" t="s">
        <v>157</v>
      </c>
      <c r="D4634" s="74" t="s">
        <v>142</v>
      </c>
      <c r="E4634" s="52" t="s">
        <v>193</v>
      </c>
      <c r="F4634" s="74" t="s">
        <v>115</v>
      </c>
      <c r="I4634" s="7">
        <v>138307.10399999999</v>
      </c>
      <c r="J4634" s="8">
        <v>138307.10399999999</v>
      </c>
      <c r="K4634" s="16">
        <v>-0.11351351351351358</v>
      </c>
      <c r="O4634" s="7">
        <v>968149.72799999989</v>
      </c>
      <c r="P4634" s="8">
        <v>968149.72799999989</v>
      </c>
      <c r="Q4634" s="16">
        <v>-0.11351351351351369</v>
      </c>
      <c r="R4634" s="40"/>
      <c r="S4634" s="40"/>
      <c r="T4634" s="10">
        <v>44.2</v>
      </c>
      <c r="U4634" s="16">
        <v>0</v>
      </c>
      <c r="V4634" s="7"/>
      <c r="W4634" s="7"/>
      <c r="X4634" s="10">
        <v>7</v>
      </c>
      <c r="AA4634" s="7">
        <v>1492400</v>
      </c>
      <c r="AD4634" s="7">
        <v>50</v>
      </c>
      <c r="AE4634" s="7">
        <v>5157</v>
      </c>
      <c r="AF4634" s="7">
        <v>893</v>
      </c>
      <c r="AG4634" s="8">
        <v>4264</v>
      </c>
      <c r="AH4634" s="16">
        <v>-0.11351351351351346</v>
      </c>
      <c r="AI4634" s="7">
        <v>3949</v>
      </c>
      <c r="AJ4634" s="7">
        <v>315</v>
      </c>
      <c r="AK4634" s="12">
        <v>0.76575528407989146</v>
      </c>
      <c r="AL4634" s="12">
        <v>0.95</v>
      </c>
      <c r="AM4634" s="12" t="s">
        <v>322</v>
      </c>
      <c r="AN4634" s="12">
        <v>0.92612570356472801</v>
      </c>
      <c r="AO4634" s="12">
        <v>0.82683730851270121</v>
      </c>
      <c r="AP4634" s="12">
        <v>-0.16777119756722503</v>
      </c>
      <c r="AQ4634" s="8">
        <v>1816579.6249869738</v>
      </c>
      <c r="AR4634" s="16">
        <v>0.22729720753818006</v>
      </c>
      <c r="AS4634" s="7">
        <v>67833.443800857873</v>
      </c>
      <c r="AT4634" s="7">
        <v>426.02711655416834</v>
      </c>
      <c r="AU4634" s="7">
        <v>60.861016650595481</v>
      </c>
      <c r="AV4634" s="7">
        <v>177</v>
      </c>
      <c r="AW4634" s="16">
        <v>0.34384755169827957</v>
      </c>
      <c r="AX4634" s="16">
        <v>0.38445111825953249</v>
      </c>
      <c r="AY4634" s="7">
        <v>34151696.94975511</v>
      </c>
      <c r="AZ4634" s="10">
        <v>18.8</v>
      </c>
      <c r="BA4634" s="16">
        <v>0</v>
      </c>
      <c r="BB4634" s="7">
        <v>2144692.4308769712</v>
      </c>
      <c r="BC4634" s="16">
        <v>-0.23170538158919143</v>
      </c>
      <c r="BD4634" s="64"/>
      <c r="BE4634" s="13"/>
      <c r="BF4634" s="73"/>
      <c r="BG4634" s="44"/>
      <c r="BH4634" s="43">
        <v>26.78</v>
      </c>
      <c r="BI4634" s="10">
        <v>32.436</v>
      </c>
    </row>
    <row r="4635" spans="1:61" x14ac:dyDescent="0.2">
      <c r="A4635" s="2">
        <v>2022</v>
      </c>
      <c r="B4635" s="74" t="s">
        <v>8</v>
      </c>
      <c r="C4635" s="74" t="s">
        <v>157</v>
      </c>
      <c r="D4635" s="74" t="s">
        <v>142</v>
      </c>
      <c r="E4635" s="52" t="s">
        <v>194</v>
      </c>
      <c r="F4635" s="74" t="s">
        <v>115</v>
      </c>
      <c r="I4635" s="7">
        <v>113763.89700000001</v>
      </c>
      <c r="J4635" s="8">
        <v>113763.89700000001</v>
      </c>
      <c r="K4635" s="16">
        <v>-0.18808327351040921</v>
      </c>
      <c r="O4635" s="7">
        <v>796347.2790000001</v>
      </c>
      <c r="P4635" s="8">
        <v>796347.2790000001</v>
      </c>
      <c r="Q4635" s="16">
        <v>-0.18808327351040921</v>
      </c>
      <c r="R4635" s="40"/>
      <c r="S4635" s="40"/>
      <c r="T4635" s="10">
        <v>55.9</v>
      </c>
      <c r="U4635" s="16">
        <v>0</v>
      </c>
      <c r="V4635" s="7"/>
      <c r="W4635" s="7"/>
      <c r="X4635" s="10">
        <v>7</v>
      </c>
      <c r="AA4635" s="7">
        <v>1187550</v>
      </c>
      <c r="AD4635" s="7">
        <v>50</v>
      </c>
      <c r="AE4635" s="7">
        <v>4572</v>
      </c>
      <c r="AF4635" s="7">
        <v>1179</v>
      </c>
      <c r="AG4635" s="8">
        <v>3393</v>
      </c>
      <c r="AH4635" s="16">
        <v>-0.18808327351040921</v>
      </c>
      <c r="AI4635" s="7">
        <v>3161</v>
      </c>
      <c r="AJ4635" s="7">
        <v>232</v>
      </c>
      <c r="AK4635" s="12">
        <v>0.69138232720909887</v>
      </c>
      <c r="AL4635" s="12">
        <v>0.95</v>
      </c>
      <c r="AM4635" s="12" t="s">
        <v>322</v>
      </c>
      <c r="AN4635" s="12">
        <v>0.93162393162393164</v>
      </c>
      <c r="AO4635" s="12">
        <v>0.74212598425196852</v>
      </c>
      <c r="AP4635" s="12">
        <v>-0.19728312823907279</v>
      </c>
      <c r="AQ4635" s="8">
        <v>1150168.5421755875</v>
      </c>
      <c r="AR4635" s="16">
        <v>0.14605002954667601</v>
      </c>
      <c r="AS4635" s="7">
        <v>42948.787982658228</v>
      </c>
      <c r="AT4635" s="7">
        <v>338.98277105086578</v>
      </c>
      <c r="AU4635" s="7">
        <v>48.426110150123684</v>
      </c>
      <c r="AV4635" s="7">
        <v>177</v>
      </c>
      <c r="AW4635" s="16">
        <v>0.27359384265606601</v>
      </c>
      <c r="AX4635" s="16">
        <v>0.41153642012247538</v>
      </c>
      <c r="AY4635" s="7">
        <v>27604045.012214102</v>
      </c>
      <c r="AZ4635" s="10">
        <v>24</v>
      </c>
      <c r="BA4635" s="16">
        <v>0</v>
      </c>
      <c r="BB4635" s="7">
        <v>1357913.3734115681</v>
      </c>
      <c r="BC4635" s="16">
        <v>-0.2631131775872268</v>
      </c>
      <c r="BD4635" s="64"/>
      <c r="BE4635" s="13"/>
      <c r="BF4635" s="73"/>
      <c r="BG4635" s="44"/>
      <c r="BH4635" s="43">
        <v>26.78</v>
      </c>
      <c r="BI4635" s="10">
        <v>33.529000000000003</v>
      </c>
    </row>
    <row r="4636" spans="1:61" x14ac:dyDescent="0.2">
      <c r="A4636" s="2">
        <v>2022</v>
      </c>
      <c r="B4636" s="74" t="s">
        <v>8</v>
      </c>
      <c r="C4636" s="74" t="s">
        <v>157</v>
      </c>
      <c r="D4636" s="74" t="s">
        <v>142</v>
      </c>
      <c r="E4636" s="52" t="s">
        <v>196</v>
      </c>
      <c r="F4636" s="74" t="s">
        <v>115</v>
      </c>
      <c r="I4636" s="7">
        <v>49154.22</v>
      </c>
      <c r="J4636" s="8">
        <v>49154.22</v>
      </c>
      <c r="K4636" s="16">
        <v>-0.18855932203389836</v>
      </c>
      <c r="O4636" s="7">
        <v>344079.54000000004</v>
      </c>
      <c r="P4636" s="8">
        <v>344079.54000000004</v>
      </c>
      <c r="Q4636" s="16">
        <v>-0.18855932203389825</v>
      </c>
      <c r="R4636" s="40"/>
      <c r="S4636" s="40"/>
      <c r="T4636" s="10">
        <v>40</v>
      </c>
      <c r="U4636" s="16">
        <v>0</v>
      </c>
      <c r="V4636" s="7"/>
      <c r="W4636" s="7"/>
      <c r="X4636" s="10">
        <v>7</v>
      </c>
      <c r="AA4636" s="7">
        <v>536200</v>
      </c>
      <c r="AD4636" s="7">
        <v>50</v>
      </c>
      <c r="AE4636" s="7">
        <v>2100</v>
      </c>
      <c r="AF4636" s="7">
        <v>568</v>
      </c>
      <c r="AG4636" s="8">
        <v>1532</v>
      </c>
      <c r="AH4636" s="16">
        <v>-0.18855932203389836</v>
      </c>
      <c r="AI4636" s="7">
        <v>1444</v>
      </c>
      <c r="AJ4636" s="7">
        <v>88</v>
      </c>
      <c r="AK4636" s="12">
        <v>0.68761904761904757</v>
      </c>
      <c r="AL4636" s="12">
        <v>0.95</v>
      </c>
      <c r="AM4636" s="12" t="s">
        <v>322</v>
      </c>
      <c r="AN4636" s="12">
        <v>0.94255874673629247</v>
      </c>
      <c r="AO4636" s="12">
        <v>0.72952380952380957</v>
      </c>
      <c r="AP4636" s="12">
        <v>-2.1687238131874564E-2</v>
      </c>
      <c r="AQ4636" s="8">
        <v>50371</v>
      </c>
      <c r="AR4636" s="16">
        <v>-5.5360726140689764E-2</v>
      </c>
      <c r="AS4636" s="7">
        <v>1880.9185959671395</v>
      </c>
      <c r="AT4636" s="7">
        <v>32.879242819843341</v>
      </c>
      <c r="AU4636" s="7">
        <v>4.6970346885490484</v>
      </c>
      <c r="AV4636" s="7">
        <v>177</v>
      </c>
      <c r="AW4636" s="16">
        <v>2.6536919144344907E-2</v>
      </c>
      <c r="AX4636" s="16">
        <v>0.16415075003027257</v>
      </c>
      <c r="AY4636" s="7">
        <v>881492.5</v>
      </c>
      <c r="AZ4636" s="10">
        <v>17.5</v>
      </c>
      <c r="BA4636" s="16">
        <v>0</v>
      </c>
      <c r="BB4636" s="7">
        <v>59469.070856984086</v>
      </c>
      <c r="BC4636" s="16">
        <v>-0.12195596323510342</v>
      </c>
      <c r="BD4636" s="64"/>
      <c r="BE4636" s="13"/>
      <c r="BF4636" s="73"/>
      <c r="BG4636" s="44"/>
      <c r="BH4636" s="43">
        <v>26.78</v>
      </c>
      <c r="BI4636" s="10">
        <v>32.085000000000001</v>
      </c>
    </row>
    <row r="4637" spans="1:61" x14ac:dyDescent="0.2">
      <c r="A4637" s="2">
        <v>2022</v>
      </c>
      <c r="B4637" s="74" t="s">
        <v>8</v>
      </c>
      <c r="C4637" s="74" t="s">
        <v>157</v>
      </c>
      <c r="D4637" s="74" t="s">
        <v>142</v>
      </c>
      <c r="E4637" s="52" t="s">
        <v>198</v>
      </c>
      <c r="F4637" s="74" t="s">
        <v>115</v>
      </c>
      <c r="I4637" s="7">
        <v>117862.992</v>
      </c>
      <c r="J4637" s="8">
        <v>117862.992</v>
      </c>
      <c r="K4637" s="16">
        <v>-4.9041462327239493E-3</v>
      </c>
      <c r="O4637" s="7">
        <v>825040.94400000002</v>
      </c>
      <c r="P4637" s="8">
        <v>825040.94400000002</v>
      </c>
      <c r="Q4637" s="16">
        <v>-4.9041462327239493E-3</v>
      </c>
      <c r="R4637" s="40"/>
      <c r="S4637" s="40"/>
      <c r="T4637" s="10">
        <v>38.020000000000003</v>
      </c>
      <c r="U4637" s="16">
        <v>0</v>
      </c>
      <c r="V4637" s="7"/>
      <c r="W4637" s="7"/>
      <c r="X4637" s="10">
        <v>7</v>
      </c>
      <c r="AA4637" s="7">
        <v>781200</v>
      </c>
      <c r="AD4637" s="7">
        <v>50</v>
      </c>
      <c r="AE4637" s="7">
        <v>2402</v>
      </c>
      <c r="AF4637" s="7">
        <v>170</v>
      </c>
      <c r="AG4637" s="8">
        <v>2232</v>
      </c>
      <c r="AH4637" s="16">
        <v>-4.9041462327240604E-3</v>
      </c>
      <c r="AI4637" s="7">
        <v>1959</v>
      </c>
      <c r="AJ4637" s="7">
        <v>273</v>
      </c>
      <c r="AK4637" s="12">
        <v>0.81557035803497091</v>
      </c>
      <c r="AL4637" s="12">
        <v>0.95</v>
      </c>
      <c r="AM4637" s="12" t="s">
        <v>322</v>
      </c>
      <c r="AN4637" s="12">
        <v>0.87768817204301075</v>
      </c>
      <c r="AO4637" s="12">
        <v>0.92922564529558704</v>
      </c>
      <c r="AP4637" s="12">
        <v>-9.86013874118713E-2</v>
      </c>
      <c r="AQ4637" s="8">
        <v>1379295.6496529412</v>
      </c>
      <c r="AR4637" s="16">
        <v>0.21606045934048557</v>
      </c>
      <c r="AS4637" s="7">
        <v>51504.691921319682</v>
      </c>
      <c r="AT4637" s="7">
        <v>617.96400074056498</v>
      </c>
      <c r="AU4637" s="7">
        <v>88.28057153436643</v>
      </c>
      <c r="AV4637" s="7">
        <v>177</v>
      </c>
      <c r="AW4637" s="16">
        <v>0.49876029115461262</v>
      </c>
      <c r="AX4637" s="16">
        <v>0.22205358884440374</v>
      </c>
      <c r="AY4637" s="7">
        <v>32827236.461740002</v>
      </c>
      <c r="AZ4637" s="10">
        <v>23.8</v>
      </c>
      <c r="BA4637" s="16">
        <v>0</v>
      </c>
      <c r="BB4637" s="7">
        <v>1628425.6957761541</v>
      </c>
      <c r="BC4637" s="16">
        <v>-0.12186776240993381</v>
      </c>
      <c r="BD4637" s="64"/>
      <c r="BE4637" s="13"/>
      <c r="BF4637" s="73"/>
      <c r="BG4637" s="44"/>
      <c r="BH4637" s="43">
        <v>26.78</v>
      </c>
      <c r="BI4637" s="10">
        <v>52.805999999999997</v>
      </c>
    </row>
    <row r="4638" spans="1:61" x14ac:dyDescent="0.2">
      <c r="A4638" s="2">
        <v>2022</v>
      </c>
      <c r="B4638" s="74" t="s">
        <v>8</v>
      </c>
      <c r="C4638" s="74" t="s">
        <v>157</v>
      </c>
      <c r="D4638" s="74" t="s">
        <v>142</v>
      </c>
      <c r="E4638" s="52" t="s">
        <v>200</v>
      </c>
      <c r="F4638" s="74" t="s">
        <v>143</v>
      </c>
      <c r="G4638" s="7">
        <v>3958.0929999999944</v>
      </c>
      <c r="J4638" s="8">
        <v>3958.0929999999944</v>
      </c>
      <c r="K4638" s="16">
        <v>0.65930018416206249</v>
      </c>
      <c r="L4638" s="7">
        <v>3958.0929999999944</v>
      </c>
      <c r="M4638" s="7">
        <v>11874.278999999984</v>
      </c>
      <c r="P4638" s="8">
        <v>11874.278999999984</v>
      </c>
      <c r="Q4638" s="16">
        <v>0.65930018416206271</v>
      </c>
      <c r="R4638" s="40">
        <v>33.299999999999997</v>
      </c>
      <c r="S4638" s="40">
        <v>0</v>
      </c>
      <c r="V4638" s="7">
        <v>3</v>
      </c>
      <c r="W4638" s="7"/>
      <c r="Y4638" s="7">
        <v>259488</v>
      </c>
      <c r="AB4638" s="7">
        <v>96</v>
      </c>
      <c r="AE4638" s="7">
        <v>1141</v>
      </c>
      <c r="AF4638" s="7">
        <v>240</v>
      </c>
      <c r="AG4638" s="8">
        <v>901</v>
      </c>
      <c r="AH4638" s="16">
        <v>0.65930018416206271</v>
      </c>
      <c r="AI4638" s="7">
        <v>877</v>
      </c>
      <c r="AJ4638" s="7">
        <v>24</v>
      </c>
      <c r="AK4638" s="12">
        <v>0.76862401402278702</v>
      </c>
      <c r="AL4638" s="12">
        <v>0.95</v>
      </c>
      <c r="AM4638" s="12" t="s">
        <v>322</v>
      </c>
      <c r="AN4638" s="12">
        <v>0.97336293007769148</v>
      </c>
      <c r="AO4638" s="12">
        <v>0.78965819456617004</v>
      </c>
      <c r="AP4638" s="12">
        <v>-1.3925240611592393E-2</v>
      </c>
      <c r="AQ4638" s="8">
        <v>1918</v>
      </c>
      <c r="AR4638" s="16">
        <v>2.7867095391211238E-2</v>
      </c>
      <c r="AS4638" s="7">
        <v>71.620612397311419</v>
      </c>
      <c r="AT4638" s="7">
        <v>2.1287458379578248</v>
      </c>
      <c r="AU4638" s="7">
        <v>0.7095819459859416</v>
      </c>
      <c r="AV4638" s="7">
        <v>168</v>
      </c>
      <c r="AW4638" s="16">
        <v>4.2237020594401284E-3</v>
      </c>
      <c r="AX4638" s="16">
        <v>-0.38054180599619569</v>
      </c>
      <c r="AY4638" s="7">
        <v>7480.2</v>
      </c>
      <c r="AZ4638" s="10">
        <v>3.9</v>
      </c>
      <c r="BA4638" s="16">
        <v>0</v>
      </c>
      <c r="BB4638" s="7">
        <v>2264.4314765181448</v>
      </c>
      <c r="BC4638" s="16">
        <v>0.32073841576935114</v>
      </c>
      <c r="BD4638" s="64"/>
      <c r="BE4638" s="13"/>
      <c r="BF4638" s="73"/>
      <c r="BG4638" s="44"/>
      <c r="BH4638" s="43">
        <v>26.78</v>
      </c>
      <c r="BI4638" s="10">
        <v>4.3929999999999936</v>
      </c>
    </row>
    <row r="4639" spans="1:61" x14ac:dyDescent="0.2">
      <c r="A4639" s="2">
        <v>2022</v>
      </c>
      <c r="B4639" s="74" t="s">
        <v>8</v>
      </c>
      <c r="C4639" s="74" t="s">
        <v>157</v>
      </c>
      <c r="D4639" s="74" t="s">
        <v>142</v>
      </c>
      <c r="E4639" s="52" t="s">
        <v>203</v>
      </c>
      <c r="F4639" s="74" t="s">
        <v>143</v>
      </c>
      <c r="G4639" s="7">
        <v>9064.5079999999998</v>
      </c>
      <c r="J4639" s="8">
        <v>9064.5079999999998</v>
      </c>
      <c r="K4639" s="16">
        <v>0</v>
      </c>
      <c r="L4639" s="7">
        <v>9064.5079999999998</v>
      </c>
      <c r="M4639" s="7">
        <v>27193.523999999998</v>
      </c>
      <c r="P4639" s="8">
        <v>27193.523999999998</v>
      </c>
      <c r="Q4639" s="16">
        <v>0</v>
      </c>
      <c r="R4639" s="40">
        <v>36.6</v>
      </c>
      <c r="S4639" s="40">
        <v>0</v>
      </c>
      <c r="V4639" s="7">
        <v>3</v>
      </c>
      <c r="W4639" s="7"/>
      <c r="Y4639" s="7">
        <v>99648</v>
      </c>
      <c r="AB4639" s="7">
        <v>96</v>
      </c>
      <c r="AE4639" s="7">
        <v>620</v>
      </c>
      <c r="AF4639" s="7">
        <v>274</v>
      </c>
      <c r="AG4639" s="8">
        <v>346</v>
      </c>
      <c r="AH4639" s="16">
        <v>0</v>
      </c>
      <c r="AI4639" s="7">
        <v>336</v>
      </c>
      <c r="AJ4639" s="7">
        <v>10</v>
      </c>
      <c r="AK4639" s="12">
        <v>0.54193548387096779</v>
      </c>
      <c r="AL4639" s="12">
        <v>0.95</v>
      </c>
      <c r="AM4639" s="12" t="s">
        <v>322</v>
      </c>
      <c r="AN4639" s="12">
        <v>0.97109826589595372</v>
      </c>
      <c r="AO4639" s="12">
        <v>0.5580645161290323</v>
      </c>
      <c r="AP4639" s="12">
        <v>0</v>
      </c>
      <c r="AQ4639" s="8">
        <v>629</v>
      </c>
      <c r="AR4639" s="16"/>
      <c r="AS4639" s="7">
        <v>23.487677371172516</v>
      </c>
      <c r="AT4639" s="7">
        <v>1.8179190751445087</v>
      </c>
      <c r="AU4639" s="7">
        <v>0.60597302504816952</v>
      </c>
      <c r="AV4639" s="7">
        <v>168</v>
      </c>
      <c r="AW4639" s="16">
        <v>3.6069822919533902E-3</v>
      </c>
      <c r="AX4639" s="16">
        <v>0</v>
      </c>
      <c r="AY4639" s="7">
        <v>2453.1</v>
      </c>
      <c r="AZ4639" s="10">
        <v>3.9</v>
      </c>
      <c r="BA4639" s="16">
        <v>0</v>
      </c>
      <c r="BB4639" s="7">
        <v>742.61073969234258</v>
      </c>
      <c r="BC4639" s="16">
        <v>0</v>
      </c>
      <c r="BD4639" s="64"/>
      <c r="BE4639" s="13"/>
      <c r="BF4639" s="73"/>
      <c r="BG4639" s="44"/>
      <c r="BH4639" s="43">
        <v>26.78</v>
      </c>
      <c r="BI4639" s="10">
        <v>26.198</v>
      </c>
    </row>
    <row r="4640" spans="1:61" x14ac:dyDescent="0.2">
      <c r="A4640" s="2">
        <v>2022</v>
      </c>
      <c r="B4640" s="74" t="s">
        <v>8</v>
      </c>
      <c r="C4640" s="74" t="s">
        <v>157</v>
      </c>
      <c r="D4640" s="74" t="s">
        <v>142</v>
      </c>
      <c r="E4640" s="52" t="s">
        <v>204</v>
      </c>
      <c r="F4640" s="74" t="s">
        <v>143</v>
      </c>
      <c r="G4640" s="7">
        <v>59631.6</v>
      </c>
      <c r="J4640" s="8">
        <v>59631.6</v>
      </c>
      <c r="K4640" s="16">
        <v>1.0077979797979797</v>
      </c>
      <c r="L4640" s="7">
        <v>59631.6</v>
      </c>
      <c r="M4640" s="7">
        <v>178894.8</v>
      </c>
      <c r="P4640" s="8">
        <v>178894.8</v>
      </c>
      <c r="Q4640" s="16">
        <v>1.0077979797979797</v>
      </c>
      <c r="R4640" s="40">
        <v>41.3</v>
      </c>
      <c r="S4640" s="40">
        <v>0</v>
      </c>
      <c r="V4640" s="7">
        <v>3</v>
      </c>
      <c r="W4640" s="7"/>
      <c r="Y4640" s="7">
        <v>395712</v>
      </c>
      <c r="AB4640" s="7">
        <v>96</v>
      </c>
      <c r="AE4640" s="7">
        <v>1633</v>
      </c>
      <c r="AF4640" s="7">
        <v>259</v>
      </c>
      <c r="AG4640" s="8">
        <v>1374</v>
      </c>
      <c r="AH4640" s="16">
        <v>1.3367346938775508</v>
      </c>
      <c r="AI4640" s="7">
        <v>1289</v>
      </c>
      <c r="AJ4640" s="7">
        <v>85</v>
      </c>
      <c r="AK4640" s="12">
        <v>0.78934476423759947</v>
      </c>
      <c r="AL4640" s="12">
        <v>0.95</v>
      </c>
      <c r="AM4640" s="12" t="s">
        <v>322</v>
      </c>
      <c r="AN4640" s="12">
        <v>0.93813682678311494</v>
      </c>
      <c r="AO4640" s="12">
        <v>0.84139620330679732</v>
      </c>
      <c r="AP4640" s="12">
        <v>-4.5632432269080314E-2</v>
      </c>
      <c r="AQ4640" s="8">
        <v>32422</v>
      </c>
      <c r="AR4640" s="16">
        <v>0.76609652467589062</v>
      </c>
      <c r="AS4640" s="7">
        <v>1210.6796116504854</v>
      </c>
      <c r="AT4640" s="7">
        <v>23.596797671033478</v>
      </c>
      <c r="AU4640" s="7">
        <v>7.865599223677826</v>
      </c>
      <c r="AV4640" s="7">
        <v>168</v>
      </c>
      <c r="AW4640" s="16">
        <v>4.6819042998082296E-2</v>
      </c>
      <c r="AX4640" s="16">
        <v>-0.24420323398149668</v>
      </c>
      <c r="AY4640" s="7">
        <v>953206.79999999993</v>
      </c>
      <c r="AZ4640" s="10">
        <v>29.4</v>
      </c>
      <c r="BA4640" s="16">
        <v>0</v>
      </c>
      <c r="BB4640" s="7">
        <v>38278.100798577318</v>
      </c>
      <c r="BC4640" s="16">
        <v>0.38488531253935049</v>
      </c>
      <c r="BD4640" s="64"/>
      <c r="BE4640" s="13"/>
      <c r="BF4640" s="73"/>
      <c r="BG4640" s="44"/>
      <c r="BH4640" s="43">
        <v>26.78</v>
      </c>
      <c r="BI4640" s="10">
        <v>112.041</v>
      </c>
    </row>
    <row r="4641" spans="1:62" x14ac:dyDescent="0.2">
      <c r="A4641" s="2">
        <v>2022</v>
      </c>
      <c r="B4641" s="74" t="s">
        <v>8</v>
      </c>
      <c r="C4641" s="74" t="s">
        <v>157</v>
      </c>
      <c r="D4641" s="74" t="s">
        <v>142</v>
      </c>
      <c r="E4641" s="52" t="s">
        <v>206</v>
      </c>
      <c r="F4641" s="74" t="s">
        <v>143</v>
      </c>
      <c r="G4641" s="7">
        <v>23349.13</v>
      </c>
      <c r="J4641" s="8">
        <v>23349.13</v>
      </c>
      <c r="K4641" s="16">
        <v>8.299404178714525</v>
      </c>
      <c r="L4641" s="7">
        <v>23349.13</v>
      </c>
      <c r="M4641" s="7">
        <v>70047.39</v>
      </c>
      <c r="P4641" s="8">
        <v>70047.39</v>
      </c>
      <c r="Q4641" s="16">
        <v>8.299404178714525</v>
      </c>
      <c r="R4641" s="40">
        <v>56</v>
      </c>
      <c r="S4641" s="40">
        <v>0</v>
      </c>
      <c r="V4641" s="7">
        <v>3</v>
      </c>
      <c r="W4641" s="7"/>
      <c r="Y4641" s="7">
        <v>86976</v>
      </c>
      <c r="AB4641" s="7">
        <v>96</v>
      </c>
      <c r="AE4641" s="7">
        <v>310</v>
      </c>
      <c r="AF4641" s="7">
        <v>8</v>
      </c>
      <c r="AG4641" s="8">
        <v>302</v>
      </c>
      <c r="AH4641" s="16">
        <v>2.8717948717948718</v>
      </c>
      <c r="AI4641" s="7">
        <v>284</v>
      </c>
      <c r="AJ4641" s="7">
        <v>18</v>
      </c>
      <c r="AK4641" s="12">
        <v>0.91612903225806452</v>
      </c>
      <c r="AL4641" s="12">
        <v>0.95</v>
      </c>
      <c r="AM4641" s="12" t="s">
        <v>322</v>
      </c>
      <c r="AN4641" s="12">
        <v>0.94039735099337751</v>
      </c>
      <c r="AO4641" s="12">
        <v>0.97419354838709682</v>
      </c>
      <c r="AP4641" s="12">
        <v>-4.7389696396318959E-2</v>
      </c>
      <c r="AQ4641" s="8">
        <v>17615</v>
      </c>
      <c r="AR4641" s="16">
        <v>2.2536017731806428</v>
      </c>
      <c r="AS4641" s="7">
        <v>657.76699029126212</v>
      </c>
      <c r="AT4641" s="7">
        <v>58.327814569536422</v>
      </c>
      <c r="AU4641" s="7">
        <v>19.442604856512141</v>
      </c>
      <c r="AV4641" s="7">
        <v>168</v>
      </c>
      <c r="AW4641" s="16">
        <v>0.11572979081257226</v>
      </c>
      <c r="AX4641" s="16">
        <v>-0.15966576719175452</v>
      </c>
      <c r="AY4641" s="7">
        <v>517881</v>
      </c>
      <c r="AZ4641" s="10">
        <v>29.4</v>
      </c>
      <c r="BA4641" s="16">
        <v>0</v>
      </c>
      <c r="BB4641" s="7">
        <v>20796.642575008926</v>
      </c>
      <c r="BC4641" s="16">
        <v>0.64945288831521975</v>
      </c>
      <c r="BD4641" s="64"/>
      <c r="BE4641" s="13"/>
      <c r="BF4641" s="73"/>
      <c r="BG4641" s="44"/>
      <c r="BH4641" s="43">
        <v>26.78</v>
      </c>
      <c r="BI4641" s="10">
        <v>77.314999999999998</v>
      </c>
    </row>
    <row r="4642" spans="1:62" x14ac:dyDescent="0.2">
      <c r="A4642" s="2">
        <v>2022</v>
      </c>
      <c r="B4642" s="74" t="s">
        <v>8</v>
      </c>
      <c r="C4642" s="74" t="s">
        <v>157</v>
      </c>
      <c r="D4642" s="74" t="s">
        <v>260</v>
      </c>
      <c r="E4642" s="52" t="s">
        <v>261</v>
      </c>
      <c r="F4642" s="74" t="s">
        <v>143</v>
      </c>
      <c r="G4642" s="7">
        <v>220904</v>
      </c>
      <c r="J4642" s="8">
        <v>220904</v>
      </c>
      <c r="K4642" s="16">
        <v>9.6542543342925891E-2</v>
      </c>
      <c r="L4642" s="7">
        <v>220904</v>
      </c>
      <c r="M4642" s="7">
        <v>1546328</v>
      </c>
      <c r="P4642" s="8">
        <v>1546328</v>
      </c>
      <c r="Q4642" s="16">
        <v>9.6542543342925891E-2</v>
      </c>
      <c r="R4642" s="40">
        <v>39</v>
      </c>
      <c r="S4642" s="40">
        <v>0</v>
      </c>
      <c r="V4642" s="7">
        <v>7</v>
      </c>
      <c r="W4642" s="7"/>
      <c r="Y4642" s="7">
        <v>2217376</v>
      </c>
      <c r="AB4642" s="7">
        <v>76</v>
      </c>
      <c r="AE4642" s="7">
        <v>4415</v>
      </c>
      <c r="AF4642" s="7">
        <v>247</v>
      </c>
      <c r="AG4642" s="8">
        <v>4168</v>
      </c>
      <c r="AH4642" s="16">
        <v>0.26226529376135677</v>
      </c>
      <c r="AI4642" s="7">
        <v>3440</v>
      </c>
      <c r="AJ4642" s="7">
        <v>728</v>
      </c>
      <c r="AK4642" s="12">
        <v>0.77916194790486981</v>
      </c>
      <c r="AL4642" s="12">
        <v>0.95</v>
      </c>
      <c r="AM4642" s="12" t="s">
        <v>322</v>
      </c>
      <c r="AN4642" s="12">
        <v>0.82533589251439543</v>
      </c>
      <c r="AO4642" s="12">
        <v>0.94405436013590038</v>
      </c>
      <c r="AP4642" s="12">
        <v>-7.461490082087141E-2</v>
      </c>
      <c r="AQ4642" s="8">
        <v>1668777</v>
      </c>
      <c r="AR4642" s="16">
        <v>0.86174500837283619</v>
      </c>
      <c r="AS4642" s="7">
        <v>62454.229041916173</v>
      </c>
      <c r="AT4642" s="7">
        <v>400.37835892514397</v>
      </c>
      <c r="AU4642" s="7">
        <v>57.196908417877708</v>
      </c>
      <c r="AV4642" s="7">
        <v>193</v>
      </c>
      <c r="AW4642" s="16">
        <v>0.29635703843459954</v>
      </c>
      <c r="AX4642" s="16">
        <v>0.47492370864853761</v>
      </c>
      <c r="AY4642" s="7">
        <v>38381871</v>
      </c>
      <c r="AZ4642" s="10">
        <v>23</v>
      </c>
      <c r="BA4642" s="16">
        <v>0</v>
      </c>
      <c r="BB4642" s="7">
        <v>1868875.6882837939</v>
      </c>
      <c r="BC4642" s="16">
        <v>-0.19247028565408458</v>
      </c>
      <c r="BD4642" s="64">
        <v>17872029.940000001</v>
      </c>
      <c r="BE4642" s="13">
        <v>10.709657395805431</v>
      </c>
      <c r="BF4642" s="73">
        <v>8.5889024054541744E-3</v>
      </c>
      <c r="BG4642" s="44">
        <v>9.8307851990136141E-2</v>
      </c>
      <c r="BH4642" s="43">
        <v>26.72</v>
      </c>
      <c r="BI4642" s="10">
        <v>61.01</v>
      </c>
      <c r="BJ4642" s="2" t="s">
        <v>311</v>
      </c>
    </row>
    <row r="4643" spans="1:62" x14ac:dyDescent="0.2">
      <c r="A4643" s="2">
        <v>2021</v>
      </c>
      <c r="B4643" s="74" t="s">
        <v>7</v>
      </c>
      <c r="C4643" s="74" t="s">
        <v>157</v>
      </c>
      <c r="D4643" s="74" t="s">
        <v>302</v>
      </c>
      <c r="E4643" s="52" t="s">
        <v>303</v>
      </c>
      <c r="F4643" s="74" t="s">
        <v>115</v>
      </c>
      <c r="I4643" s="7">
        <v>27356.400000000001</v>
      </c>
      <c r="J4643" s="8">
        <v>27356.400000000001</v>
      </c>
      <c r="K4643" s="16">
        <v>1.2211180124223602</v>
      </c>
      <c r="O4643" s="7">
        <v>54712.800000000003</v>
      </c>
      <c r="P4643" s="8">
        <v>54712.800000000003</v>
      </c>
      <c r="Q4643" s="16">
        <v>1.2211180124223602</v>
      </c>
      <c r="R4643" s="40"/>
      <c r="S4643" s="40"/>
      <c r="T4643" s="10">
        <v>36.5</v>
      </c>
      <c r="U4643" s="16">
        <v>0</v>
      </c>
      <c r="V4643" s="7"/>
      <c r="W4643" s="7"/>
      <c r="X4643" s="10">
        <v>2</v>
      </c>
      <c r="AA4643" s="7">
        <v>143040</v>
      </c>
      <c r="AD4643" s="7">
        <v>40</v>
      </c>
      <c r="AE4643" s="7">
        <v>1818</v>
      </c>
      <c r="AF4643" s="7">
        <v>30</v>
      </c>
      <c r="AG4643" s="8">
        <v>1788</v>
      </c>
      <c r="AH4643" s="16">
        <v>1.2211180124223602</v>
      </c>
      <c r="AI4643" s="7">
        <v>1675</v>
      </c>
      <c r="AJ4643" s="7">
        <v>113</v>
      </c>
      <c r="AK4643" s="12">
        <v>0.92134213421342137</v>
      </c>
      <c r="AL4643" s="12">
        <v>0.95</v>
      </c>
      <c r="AM4643" s="12" t="s">
        <v>322</v>
      </c>
      <c r="AN4643" s="12">
        <v>0.93680089485458617</v>
      </c>
      <c r="AO4643" s="12">
        <v>0.98349834983498352</v>
      </c>
      <c r="AP4643" s="12">
        <v>-3.7982558019262758E-3</v>
      </c>
      <c r="AQ4643" s="8">
        <v>56566</v>
      </c>
      <c r="AR4643" s="16">
        <v>8.0869076305220879</v>
      </c>
      <c r="AS4643" s="7">
        <v>2146.7172675521824</v>
      </c>
      <c r="AT4643" s="7">
        <v>31.636465324384787</v>
      </c>
      <c r="AU4643" s="7">
        <v>15.818232662192393</v>
      </c>
      <c r="AV4643" s="7">
        <v>93</v>
      </c>
      <c r="AW4643" s="16">
        <v>0.17008852324938056</v>
      </c>
      <c r="AX4643" s="16">
        <v>3.0911412989766678</v>
      </c>
      <c r="AY4643" s="7">
        <v>565660</v>
      </c>
      <c r="AZ4643" s="10">
        <v>10</v>
      </c>
      <c r="BA4643" s="16">
        <v>0</v>
      </c>
      <c r="BB4643" s="7">
        <v>58622.451187739105</v>
      </c>
      <c r="BC4643" s="16">
        <v>-1.3017268725840545</v>
      </c>
      <c r="BD4643" s="64">
        <v>618574.64000000013</v>
      </c>
      <c r="BE4643" s="13">
        <v>10.935449563341939</v>
      </c>
      <c r="BF4643" s="73">
        <v>9.0633760320385677E-3</v>
      </c>
      <c r="BG4643" s="44">
        <v>0.10231520923785496</v>
      </c>
      <c r="BH4643" s="43">
        <v>26.349999999999998</v>
      </c>
      <c r="BI4643" s="10">
        <v>15.3</v>
      </c>
    </row>
    <row r="4644" spans="1:62" x14ac:dyDescent="0.2">
      <c r="A4644" s="2">
        <v>2022</v>
      </c>
      <c r="B4644" s="74" t="s">
        <v>8</v>
      </c>
      <c r="C4644" s="74" t="s">
        <v>157</v>
      </c>
      <c r="D4644" s="74" t="s">
        <v>302</v>
      </c>
      <c r="E4644" s="52" t="s">
        <v>303</v>
      </c>
      <c r="F4644" s="74" t="s">
        <v>115</v>
      </c>
      <c r="I4644" s="7">
        <v>28458</v>
      </c>
      <c r="J4644" s="8">
        <v>28458</v>
      </c>
      <c r="K4644" s="16">
        <v>1.2142857142857144</v>
      </c>
      <c r="O4644" s="7">
        <v>56916</v>
      </c>
      <c r="P4644" s="8">
        <v>56916</v>
      </c>
      <c r="Q4644" s="16">
        <v>1.2142857142857144</v>
      </c>
      <c r="R4644" s="40"/>
      <c r="S4644" s="40"/>
      <c r="T4644" s="10">
        <v>36.5</v>
      </c>
      <c r="U4644" s="16">
        <v>0</v>
      </c>
      <c r="V4644" s="7"/>
      <c r="W4644" s="7"/>
      <c r="X4644" s="10">
        <v>2</v>
      </c>
      <c r="AA4644" s="7">
        <v>148800</v>
      </c>
      <c r="AD4644" s="7">
        <v>40</v>
      </c>
      <c r="AE4644" s="7">
        <v>1898</v>
      </c>
      <c r="AF4644" s="7">
        <v>38</v>
      </c>
      <c r="AG4644" s="8">
        <v>1860</v>
      </c>
      <c r="AH4644" s="16">
        <v>1.2142857142857144</v>
      </c>
      <c r="AI4644" s="7">
        <v>1782</v>
      </c>
      <c r="AJ4644" s="7">
        <v>78</v>
      </c>
      <c r="AK4644" s="12">
        <v>0.9388830347734457</v>
      </c>
      <c r="AL4644" s="12">
        <v>0.95</v>
      </c>
      <c r="AM4644" s="12" t="s">
        <v>322</v>
      </c>
      <c r="AN4644" s="12">
        <v>0.95806451612903221</v>
      </c>
      <c r="AO4644" s="12">
        <v>0.97997892518440466</v>
      </c>
      <c r="AP4644" s="12">
        <v>4.2453618585993613E-2</v>
      </c>
      <c r="AQ4644" s="8">
        <v>57452</v>
      </c>
      <c r="AR4644" s="16">
        <v>8.1469511224327338</v>
      </c>
      <c r="AS4644" s="7">
        <v>2204.6047582501919</v>
      </c>
      <c r="AT4644" s="7">
        <v>30.888172043010751</v>
      </c>
      <c r="AU4644" s="7">
        <v>15.444086021505376</v>
      </c>
      <c r="AV4644" s="7">
        <v>93</v>
      </c>
      <c r="AW4644" s="16">
        <v>0.16606544109145566</v>
      </c>
      <c r="AX4644" s="16">
        <v>3.1308811520663955</v>
      </c>
      <c r="AY4644" s="7">
        <v>574520</v>
      </c>
      <c r="AZ4644" s="10">
        <v>10</v>
      </c>
      <c r="BA4644" s="16">
        <v>0</v>
      </c>
      <c r="BB4644" s="7">
        <v>67829.049629259884</v>
      </c>
      <c r="BC4644" s="16">
        <v>-1.3183380713174555</v>
      </c>
      <c r="BD4644" s="64">
        <v>623717.29</v>
      </c>
      <c r="BE4644" s="13">
        <v>10.856319884425259</v>
      </c>
      <c r="BF4644" s="73">
        <v>8.7065223959676055E-3</v>
      </c>
      <c r="BG4644" s="44">
        <v>9.9654120473887095E-2</v>
      </c>
      <c r="BH4644" s="43">
        <v>26.06</v>
      </c>
      <c r="BI4644" s="10">
        <v>15.3</v>
      </c>
    </row>
    <row r="4645" spans="1:62" x14ac:dyDescent="0.2">
      <c r="A4645" s="2">
        <v>2022</v>
      </c>
      <c r="B4645" s="74" t="s">
        <v>8</v>
      </c>
      <c r="C4645" s="74" t="s">
        <v>255</v>
      </c>
      <c r="D4645" s="74" t="s">
        <v>256</v>
      </c>
      <c r="E4645" s="52" t="s">
        <v>257</v>
      </c>
      <c r="F4645" s="74" t="s">
        <v>115</v>
      </c>
      <c r="I4645" s="7">
        <v>114776.19</v>
      </c>
      <c r="J4645" s="8">
        <v>114776.19</v>
      </c>
      <c r="K4645" s="16">
        <v>1.7929179740026058E-3</v>
      </c>
      <c r="O4645" s="7">
        <v>688657.14</v>
      </c>
      <c r="P4645" s="8">
        <v>688657.14</v>
      </c>
      <c r="Q4645" s="16">
        <v>1.7929179740026058E-3</v>
      </c>
      <c r="R4645" s="40"/>
      <c r="S4645" s="40"/>
      <c r="T4645" s="10">
        <v>31.81</v>
      </c>
      <c r="U4645" s="16">
        <v>0</v>
      </c>
      <c r="V4645" s="7"/>
      <c r="W4645" s="7"/>
      <c r="X4645" s="10">
        <v>6</v>
      </c>
      <c r="AA4645" s="7">
        <v>1260540</v>
      </c>
      <c r="AD4645" s="7">
        <v>47</v>
      </c>
      <c r="AE4645" s="7">
        <v>4858</v>
      </c>
      <c r="AF4645" s="7">
        <v>388</v>
      </c>
      <c r="AG4645" s="8">
        <v>4470</v>
      </c>
      <c r="AH4645" s="16">
        <v>1.7929179740026058E-3</v>
      </c>
      <c r="AI4645" s="7">
        <v>3946</v>
      </c>
      <c r="AJ4645" s="7">
        <v>524</v>
      </c>
      <c r="AK4645" s="12">
        <v>0.81226842321943182</v>
      </c>
      <c r="AL4645" s="12">
        <v>0.95</v>
      </c>
      <c r="AM4645" s="12" t="s">
        <v>322</v>
      </c>
      <c r="AN4645" s="12">
        <v>0.8827740492170022</v>
      </c>
      <c r="AO4645" s="12">
        <v>0.92013174145738985</v>
      </c>
      <c r="AP4645" s="12">
        <v>-5.3822289789511424E-2</v>
      </c>
      <c r="AQ4645" s="8">
        <v>1262355</v>
      </c>
      <c r="AR4645" s="16">
        <v>0.80560581636345696</v>
      </c>
      <c r="AS4645" s="7">
        <v>49310.7421875</v>
      </c>
      <c r="AT4645" s="7">
        <v>282.40604026845637</v>
      </c>
      <c r="AU4645" s="7">
        <v>47.067673378076059</v>
      </c>
      <c r="AV4645" s="7">
        <v>149</v>
      </c>
      <c r="AW4645" s="16">
        <v>0.31589042535621514</v>
      </c>
      <c r="AX4645" s="16">
        <v>0.80237430707242585</v>
      </c>
      <c r="AY4645" s="7">
        <v>21838741.5</v>
      </c>
      <c r="AZ4645" s="10">
        <v>17.3</v>
      </c>
      <c r="BA4645" s="16">
        <v>0</v>
      </c>
      <c r="BB4645" s="7">
        <v>1490363.0847445582</v>
      </c>
      <c r="BC4645" s="16">
        <v>-0.40621079892036355</v>
      </c>
      <c r="BD4645" s="64"/>
      <c r="BE4645" s="13"/>
      <c r="BF4645" s="73"/>
      <c r="BG4645" s="44"/>
      <c r="BH4645" s="43">
        <v>25.6</v>
      </c>
      <c r="BI4645" s="10">
        <v>25.677</v>
      </c>
    </row>
    <row r="4646" spans="1:62" x14ac:dyDescent="0.2">
      <c r="A4646" s="2">
        <v>2022</v>
      </c>
      <c r="B4646" s="74" t="s">
        <v>8</v>
      </c>
      <c r="C4646" s="74" t="s">
        <v>269</v>
      </c>
      <c r="D4646" s="74" t="s">
        <v>270</v>
      </c>
      <c r="E4646" s="52" t="s">
        <v>271</v>
      </c>
      <c r="F4646" s="74" t="s">
        <v>143</v>
      </c>
      <c r="G4646" s="7">
        <v>176728.3</v>
      </c>
      <c r="J4646" s="8">
        <v>176728.3</v>
      </c>
      <c r="K4646" s="16">
        <v>4.8343621313737151E-2</v>
      </c>
      <c r="L4646" s="7">
        <v>176728.3</v>
      </c>
      <c r="M4646" s="7">
        <v>1060369.7999999998</v>
      </c>
      <c r="P4646" s="8">
        <v>1060369.7999999998</v>
      </c>
      <c r="Q4646" s="16">
        <v>4.8343621313737151E-2</v>
      </c>
      <c r="R4646" s="40">
        <v>34.6</v>
      </c>
      <c r="S4646" s="40">
        <v>0</v>
      </c>
      <c r="V4646" s="7">
        <v>6</v>
      </c>
      <c r="W4646" s="7"/>
      <c r="Y4646" s="7">
        <v>1554048</v>
      </c>
      <c r="AB4646" s="7">
        <v>76</v>
      </c>
      <c r="AE4646" s="7">
        <v>3738</v>
      </c>
      <c r="AF4646" s="7">
        <v>330</v>
      </c>
      <c r="AG4646" s="8">
        <v>3408</v>
      </c>
      <c r="AH4646" s="16">
        <v>3.2381513099792869E-3</v>
      </c>
      <c r="AI4646" s="7">
        <v>2993</v>
      </c>
      <c r="AJ4646" s="7">
        <v>415</v>
      </c>
      <c r="AK4646" s="12">
        <v>0.80069555912252544</v>
      </c>
      <c r="AL4646" s="12">
        <v>0.95</v>
      </c>
      <c r="AM4646" s="12" t="s">
        <v>322</v>
      </c>
      <c r="AN4646" s="12">
        <v>0.87822769953051638</v>
      </c>
      <c r="AO4646" s="12">
        <v>0.9117174959871589</v>
      </c>
      <c r="AP4646" s="12">
        <v>0.11194166802279693</v>
      </c>
      <c r="AQ4646" s="8">
        <v>1355990</v>
      </c>
      <c r="AR4646" s="16">
        <v>0.36911432996706428</v>
      </c>
      <c r="AS4646" s="7">
        <v>52968.359375</v>
      </c>
      <c r="AT4646" s="7">
        <v>397.88438967136148</v>
      </c>
      <c r="AU4646" s="7">
        <v>66.314064945226917</v>
      </c>
      <c r="AV4646" s="7">
        <v>188</v>
      </c>
      <c r="AW4646" s="16">
        <v>0.35273438800652618</v>
      </c>
      <c r="AX4646" s="16">
        <v>0.36469524028700651</v>
      </c>
      <c r="AY4646" s="7">
        <v>28475790</v>
      </c>
      <c r="AZ4646" s="10">
        <v>21</v>
      </c>
      <c r="BA4646" s="16">
        <v>0</v>
      </c>
      <c r="BB4646" s="7">
        <v>1503720.9119552115</v>
      </c>
      <c r="BC4646" s="16">
        <v>-0.17050582307922771</v>
      </c>
      <c r="BD4646" s="64">
        <v>10791667.279999999</v>
      </c>
      <c r="BE4646" s="13">
        <v>7.9585153872816168</v>
      </c>
      <c r="BF4646" s="73">
        <v>6.3825488927814981E-3</v>
      </c>
      <c r="BG4646" s="44">
        <v>7.3054115910424239E-2</v>
      </c>
      <c r="BH4646" s="43">
        <v>25.6</v>
      </c>
      <c r="BI4646" s="10">
        <v>51.944000000000003</v>
      </c>
    </row>
    <row r="4647" spans="1:62" x14ac:dyDescent="0.2">
      <c r="A4647" s="91">
        <v>2022</v>
      </c>
      <c r="B4647" s="97" t="s">
        <v>9</v>
      </c>
      <c r="C4647" s="97" t="s">
        <v>157</v>
      </c>
      <c r="D4647" s="97" t="s">
        <v>227</v>
      </c>
      <c r="E4647" s="98" t="s">
        <v>228</v>
      </c>
      <c r="F4647" s="97" t="s">
        <v>115</v>
      </c>
      <c r="G4647" s="93"/>
      <c r="H4647" s="93"/>
      <c r="I4647" s="93">
        <v>105288.315</v>
      </c>
      <c r="J4647" s="99">
        <v>105288.315</v>
      </c>
      <c r="K4647" s="100">
        <v>0.6326619964973732</v>
      </c>
      <c r="L4647" s="93"/>
      <c r="M4647" s="93"/>
      <c r="N4647" s="93"/>
      <c r="O4647" s="93">
        <v>631729.89</v>
      </c>
      <c r="P4647" s="99">
        <v>631729.89</v>
      </c>
      <c r="Q4647" s="100">
        <v>0.63266199649737298</v>
      </c>
      <c r="R4647" s="101"/>
      <c r="S4647" s="101"/>
      <c r="T4647" s="95">
        <v>30.6</v>
      </c>
      <c r="U4647" s="102">
        <v>0</v>
      </c>
      <c r="V4647" s="93"/>
      <c r="W4647" s="93"/>
      <c r="X4647" s="95">
        <v>6</v>
      </c>
      <c r="Y4647" s="93"/>
      <c r="Z4647" s="93"/>
      <c r="AA4647" s="93">
        <v>1252944</v>
      </c>
      <c r="AB4647" s="93"/>
      <c r="AC4647" s="93"/>
      <c r="AD4647" s="93">
        <v>56</v>
      </c>
      <c r="AE4647" s="93">
        <v>3788</v>
      </c>
      <c r="AF4647" s="93">
        <v>59</v>
      </c>
      <c r="AG4647" s="99">
        <v>3729</v>
      </c>
      <c r="AH4647" s="100">
        <v>0.63266199649737298</v>
      </c>
      <c r="AI4647" s="93">
        <v>3473</v>
      </c>
      <c r="AJ4647" s="93">
        <v>256</v>
      </c>
      <c r="AK4647" s="92">
        <v>0.91684266103484691</v>
      </c>
      <c r="AL4647" s="92">
        <v>0.95</v>
      </c>
      <c r="AM4647" s="92" t="s">
        <v>322</v>
      </c>
      <c r="AN4647" s="92">
        <v>0.93134888710109953</v>
      </c>
      <c r="AO4647" s="92">
        <v>0.98442449841605073</v>
      </c>
      <c r="AP4647" s="92">
        <v>-3.5720372557157209E-2</v>
      </c>
      <c r="AQ4647" s="99">
        <v>1642858</v>
      </c>
      <c r="AR4647" s="103">
        <v>1.480017752604772</v>
      </c>
      <c r="AS4647" s="93">
        <v>69348.163782186573</v>
      </c>
      <c r="AT4647" s="93">
        <v>440.56261732367926</v>
      </c>
      <c r="AU4647" s="93">
        <v>73.427102887279872</v>
      </c>
      <c r="AV4647" s="93">
        <v>182</v>
      </c>
      <c r="AW4647" s="102">
        <v>0.40344562025977954</v>
      </c>
      <c r="AX4647" s="102">
        <v>0.51900256019021174</v>
      </c>
      <c r="AY4647" s="93">
        <v>29571444</v>
      </c>
      <c r="AZ4647" s="95">
        <v>18</v>
      </c>
      <c r="BA4647" s="101">
        <v>0</v>
      </c>
      <c r="BB4647" s="93">
        <v>1904314.2429407164</v>
      </c>
      <c r="BC4647" s="102">
        <v>-0.13654091805134699</v>
      </c>
      <c r="BD4647" s="104">
        <v>18944566.219999999</v>
      </c>
      <c r="BE4647" s="94">
        <v>11.531469074016135</v>
      </c>
      <c r="BF4647" s="105">
        <v>9.0244689896693247E-3</v>
      </c>
      <c r="BG4647" s="96">
        <v>0.1033748908472984</v>
      </c>
      <c r="BH4647" s="106">
        <v>23.69</v>
      </c>
      <c r="BI4647" s="95">
        <v>28.234999999999999</v>
      </c>
      <c r="BJ4647" s="91"/>
    </row>
    <row r="4648" spans="1:62" x14ac:dyDescent="0.2">
      <c r="A4648" s="91">
        <v>2022</v>
      </c>
      <c r="B4648" s="97" t="s">
        <v>9</v>
      </c>
      <c r="C4648" s="97" t="s">
        <v>157</v>
      </c>
      <c r="D4648" s="97" t="s">
        <v>227</v>
      </c>
      <c r="E4648" s="98" t="s">
        <v>237</v>
      </c>
      <c r="F4648" s="97" t="s">
        <v>115</v>
      </c>
      <c r="G4648" s="93"/>
      <c r="H4648" s="93"/>
      <c r="I4648" s="93">
        <v>61442.743999999999</v>
      </c>
      <c r="J4648" s="99">
        <v>61442.743999999999</v>
      </c>
      <c r="K4648" s="100">
        <v>0.23160270880361167</v>
      </c>
      <c r="L4648" s="93"/>
      <c r="M4648" s="93"/>
      <c r="N4648" s="93"/>
      <c r="O4648" s="93">
        <v>368656.46399999998</v>
      </c>
      <c r="P4648" s="99">
        <v>368656.46399999998</v>
      </c>
      <c r="Q4648" s="100">
        <v>0.23160270880361167</v>
      </c>
      <c r="R4648" s="101"/>
      <c r="S4648" s="101"/>
      <c r="T4648" s="95">
        <v>26.95</v>
      </c>
      <c r="U4648" s="102">
        <v>0</v>
      </c>
      <c r="V4648" s="93"/>
      <c r="W4648" s="93"/>
      <c r="X4648" s="95">
        <v>6</v>
      </c>
      <c r="Y4648" s="93"/>
      <c r="Z4648" s="93"/>
      <c r="AA4648" s="93">
        <v>916608</v>
      </c>
      <c r="AB4648" s="93"/>
      <c r="AC4648" s="93"/>
      <c r="AD4648" s="93">
        <v>56</v>
      </c>
      <c r="AE4648" s="93">
        <v>2761</v>
      </c>
      <c r="AF4648" s="93">
        <v>33</v>
      </c>
      <c r="AG4648" s="99">
        <v>2728</v>
      </c>
      <c r="AH4648" s="100">
        <v>0.23160270880361167</v>
      </c>
      <c r="AI4648" s="93">
        <v>2358</v>
      </c>
      <c r="AJ4648" s="93">
        <v>370</v>
      </c>
      <c r="AK4648" s="92">
        <v>0.85403839188699748</v>
      </c>
      <c r="AL4648" s="92">
        <v>0.95</v>
      </c>
      <c r="AM4648" s="92" t="s">
        <v>322</v>
      </c>
      <c r="AN4648" s="92">
        <v>0.86436950146627567</v>
      </c>
      <c r="AO4648" s="92">
        <v>0.98804780876494025</v>
      </c>
      <c r="AP4648" s="92">
        <v>1.0865071672545357E-2</v>
      </c>
      <c r="AQ4648" s="99">
        <v>980471</v>
      </c>
      <c r="AR4648" s="103">
        <v>1.4712004012511373</v>
      </c>
      <c r="AS4648" s="93">
        <v>41387.547488391727</v>
      </c>
      <c r="AT4648" s="93">
        <v>359.4101906158358</v>
      </c>
      <c r="AU4648" s="93">
        <v>59.901698435972634</v>
      </c>
      <c r="AV4648" s="93">
        <v>182</v>
      </c>
      <c r="AW4648" s="102">
        <v>0.3291302111866628</v>
      </c>
      <c r="AX4648" s="102">
        <v>1.0064915281419609</v>
      </c>
      <c r="AY4648" s="93">
        <v>15687536</v>
      </c>
      <c r="AZ4648" s="95">
        <v>16</v>
      </c>
      <c r="BA4648" s="101">
        <v>0</v>
      </c>
      <c r="BB4648" s="93">
        <v>1136510.2097018289</v>
      </c>
      <c r="BC4648" s="102">
        <v>-0.45583871514300356</v>
      </c>
      <c r="BD4648" s="94">
        <v>10317570.43</v>
      </c>
      <c r="BE4648" s="94">
        <v>10.52307557286243</v>
      </c>
      <c r="BF4648" s="105">
        <v>8.2353053694805313E-3</v>
      </c>
      <c r="BG4648" s="96">
        <v>9.4335056681868493E-2</v>
      </c>
      <c r="BH4648" s="106">
        <v>23.69</v>
      </c>
      <c r="BI4648" s="95">
        <v>22.523</v>
      </c>
      <c r="BJ4648" s="91"/>
    </row>
    <row r="4649" spans="1:62" x14ac:dyDescent="0.2">
      <c r="A4649" s="91">
        <v>2022</v>
      </c>
      <c r="B4649" s="97" t="s">
        <v>9</v>
      </c>
      <c r="C4649" s="97" t="s">
        <v>157</v>
      </c>
      <c r="D4649" s="97" t="s">
        <v>227</v>
      </c>
      <c r="E4649" s="98" t="s">
        <v>239</v>
      </c>
      <c r="F4649" s="97" t="s">
        <v>115</v>
      </c>
      <c r="G4649" s="93"/>
      <c r="H4649" s="93"/>
      <c r="I4649" s="93">
        <v>12034.927099999997</v>
      </c>
      <c r="J4649" s="99">
        <v>12034.927099999997</v>
      </c>
      <c r="K4649" s="100">
        <v>-6.3862679218683605E-2</v>
      </c>
      <c r="L4649" s="93"/>
      <c r="M4649" s="93"/>
      <c r="N4649" s="93"/>
      <c r="O4649" s="93">
        <v>72209.562599999976</v>
      </c>
      <c r="P4649" s="99">
        <v>72209.562599999976</v>
      </c>
      <c r="Q4649" s="100">
        <v>-6.3862679218683827E-2</v>
      </c>
      <c r="R4649" s="101"/>
      <c r="S4649" s="101"/>
      <c r="T4649" s="95">
        <v>27.45</v>
      </c>
      <c r="U4649" s="102">
        <v>0</v>
      </c>
      <c r="V4649" s="93"/>
      <c r="W4649" s="93"/>
      <c r="X4649" s="95">
        <v>6</v>
      </c>
      <c r="Y4649" s="93"/>
      <c r="Z4649" s="93"/>
      <c r="AA4649" s="93">
        <v>533904</v>
      </c>
      <c r="AB4649" s="93"/>
      <c r="AC4649" s="93"/>
      <c r="AD4649" s="93">
        <v>56</v>
      </c>
      <c r="AE4649" s="93">
        <v>1596</v>
      </c>
      <c r="AF4649" s="93">
        <v>7</v>
      </c>
      <c r="AG4649" s="99">
        <v>1589</v>
      </c>
      <c r="AH4649" s="100">
        <v>1.0935441370223979</v>
      </c>
      <c r="AI4649" s="93">
        <v>1517</v>
      </c>
      <c r="AJ4649" s="93">
        <v>72</v>
      </c>
      <c r="AK4649" s="92">
        <v>0.95050125313283207</v>
      </c>
      <c r="AL4649" s="92">
        <v>0.95</v>
      </c>
      <c r="AM4649" s="92">
        <v>0.95050125313283207</v>
      </c>
      <c r="AN4649" s="92">
        <v>0.95468848332284451</v>
      </c>
      <c r="AO4649" s="92">
        <v>0.99561403508771928</v>
      </c>
      <c r="AP4649" s="92">
        <v>0.10458621774701049</v>
      </c>
      <c r="AQ4649" s="99">
        <v>37213</v>
      </c>
      <c r="AR4649" s="103">
        <v>1.6457874155705654</v>
      </c>
      <c r="AS4649" s="93">
        <v>1570.83157450401</v>
      </c>
      <c r="AT4649" s="93">
        <v>23.419131529263687</v>
      </c>
      <c r="AU4649" s="93">
        <v>3.9031885882106145</v>
      </c>
      <c r="AV4649" s="93">
        <v>182</v>
      </c>
      <c r="AW4649" s="102">
        <v>2.1446091144014367E-2</v>
      </c>
      <c r="AX4649" s="102">
        <v>0.26378391970928816</v>
      </c>
      <c r="AY4649" s="93">
        <v>520982</v>
      </c>
      <c r="AZ4649" s="95">
        <v>14</v>
      </c>
      <c r="BA4649" s="101">
        <v>0</v>
      </c>
      <c r="BB4649" s="93">
        <v>43135.344577895892</v>
      </c>
      <c r="BC4649" s="102">
        <v>9.7275489324536585E-2</v>
      </c>
      <c r="BD4649" s="94">
        <v>455907.61</v>
      </c>
      <c r="BE4649" s="94">
        <v>12.251299545857631</v>
      </c>
      <c r="BF4649" s="105">
        <v>9.5878046522164528E-3</v>
      </c>
      <c r="BG4649" s="96">
        <v>0.10982787580329566</v>
      </c>
      <c r="BH4649" s="106">
        <v>23.69</v>
      </c>
      <c r="BI4649" s="95">
        <v>7.5738999999999983</v>
      </c>
      <c r="BJ4649" s="91"/>
    </row>
    <row r="4650" spans="1:62" x14ac:dyDescent="0.2">
      <c r="A4650" s="91">
        <v>2022</v>
      </c>
      <c r="B4650" s="97" t="s">
        <v>9</v>
      </c>
      <c r="C4650" s="97" t="s">
        <v>157</v>
      </c>
      <c r="D4650" s="97" t="s">
        <v>227</v>
      </c>
      <c r="E4650" s="98" t="s">
        <v>241</v>
      </c>
      <c r="F4650" s="97" t="s">
        <v>143</v>
      </c>
      <c r="G4650" s="93">
        <v>21738.856</v>
      </c>
      <c r="H4650" s="93"/>
      <c r="I4650" s="93"/>
      <c r="J4650" s="99">
        <v>21738.856</v>
      </c>
      <c r="K4650" s="100">
        <v>6.4066852367687943E-2</v>
      </c>
      <c r="L4650" s="93">
        <v>21738.856</v>
      </c>
      <c r="M4650" s="93">
        <v>43477.712</v>
      </c>
      <c r="N4650" s="93"/>
      <c r="O4650" s="93"/>
      <c r="P4650" s="99">
        <v>43477.712</v>
      </c>
      <c r="Q4650" s="100">
        <v>6.4066852367687943E-2</v>
      </c>
      <c r="R4650" s="101">
        <v>26.8</v>
      </c>
      <c r="S4650" s="101">
        <v>1.8691588785046953E-3</v>
      </c>
      <c r="T4650" s="95"/>
      <c r="U4650" s="102"/>
      <c r="V4650" s="93">
        <v>2</v>
      </c>
      <c r="W4650" s="93"/>
      <c r="X4650" s="95"/>
      <c r="Y4650" s="93">
        <v>76400</v>
      </c>
      <c r="Z4650" s="93"/>
      <c r="AA4650" s="93"/>
      <c r="AB4650" s="93">
        <v>100</v>
      </c>
      <c r="AC4650" s="93"/>
      <c r="AD4650" s="93"/>
      <c r="AE4650" s="93">
        <v>392</v>
      </c>
      <c r="AF4650" s="93">
        <v>10</v>
      </c>
      <c r="AG4650" s="99">
        <v>382</v>
      </c>
      <c r="AH4650" s="100">
        <v>6.4066852367687943E-2</v>
      </c>
      <c r="AI4650" s="93">
        <v>347</v>
      </c>
      <c r="AJ4650" s="93">
        <v>35</v>
      </c>
      <c r="AK4650" s="92">
        <v>0.88520408163265307</v>
      </c>
      <c r="AL4650" s="92">
        <v>0.95</v>
      </c>
      <c r="AM4650" s="92" t="s">
        <v>322</v>
      </c>
      <c r="AN4650" s="92">
        <v>0.90837696335078533</v>
      </c>
      <c r="AO4650" s="92">
        <v>0.97448979591836737</v>
      </c>
      <c r="AP4650" s="92">
        <v>0.17728277921636071</v>
      </c>
      <c r="AQ4650" s="99">
        <v>805</v>
      </c>
      <c r="AR4650" s="103">
        <v>0.78888888888888897</v>
      </c>
      <c r="AS4650" s="93">
        <v>33.980582524271846</v>
      </c>
      <c r="AT4650" s="93">
        <v>2.1073298429319371</v>
      </c>
      <c r="AU4650" s="93">
        <v>1.0536649214659686</v>
      </c>
      <c r="AV4650" s="93">
        <v>164</v>
      </c>
      <c r="AW4650" s="102">
        <v>6.4247861064998081E-3</v>
      </c>
      <c r="AX4650" s="102">
        <v>0.68118091913903434</v>
      </c>
      <c r="AY4650" s="93">
        <v>23345</v>
      </c>
      <c r="AZ4650" s="95">
        <v>29</v>
      </c>
      <c r="BA4650" s="101">
        <v>0</v>
      </c>
      <c r="BB4650" s="93">
        <v>933.11349219912904</v>
      </c>
      <c r="BC4650" s="102">
        <v>-0.31004881117434352</v>
      </c>
      <c r="BD4650" s="94">
        <v>4571.1499999999987</v>
      </c>
      <c r="BE4650" s="94">
        <v>5.6784472049689425</v>
      </c>
      <c r="BF4650" s="105">
        <v>4.4439238731678156E-3</v>
      </c>
      <c r="BG4650" s="96">
        <v>5.0904950291070755E-2</v>
      </c>
      <c r="BH4650" s="106">
        <v>23.69</v>
      </c>
      <c r="BI4650" s="95">
        <v>56.908000000000001</v>
      </c>
      <c r="BJ4650" s="91"/>
    </row>
    <row r="4651" spans="1:62" x14ac:dyDescent="0.2">
      <c r="A4651" s="91">
        <v>2022</v>
      </c>
      <c r="B4651" s="97" t="s">
        <v>9</v>
      </c>
      <c r="C4651" s="97" t="s">
        <v>157</v>
      </c>
      <c r="D4651" s="97" t="s">
        <v>227</v>
      </c>
      <c r="E4651" s="98" t="s">
        <v>245</v>
      </c>
      <c r="F4651" s="97" t="s">
        <v>143</v>
      </c>
      <c r="G4651" s="93">
        <v>58397.748000000007</v>
      </c>
      <c r="H4651" s="93"/>
      <c r="I4651" s="93"/>
      <c r="J4651" s="99">
        <v>58397.748000000007</v>
      </c>
      <c r="K4651" s="100">
        <v>1.452887537993921</v>
      </c>
      <c r="L4651" s="93">
        <v>58397.748000000007</v>
      </c>
      <c r="M4651" s="93">
        <v>116795.49600000001</v>
      </c>
      <c r="N4651" s="93"/>
      <c r="O4651" s="93"/>
      <c r="P4651" s="99">
        <v>116795.49600000001</v>
      </c>
      <c r="Q4651" s="100">
        <v>1.452887537993921</v>
      </c>
      <c r="R4651" s="101">
        <v>48.5</v>
      </c>
      <c r="S4651" s="101">
        <v>1.0319917440659854E-3</v>
      </c>
      <c r="T4651" s="95"/>
      <c r="U4651" s="102"/>
      <c r="V4651" s="93">
        <v>2</v>
      </c>
      <c r="W4651" s="93"/>
      <c r="X4651" s="95"/>
      <c r="Y4651" s="93">
        <v>166242</v>
      </c>
      <c r="Z4651" s="93"/>
      <c r="AA4651" s="93"/>
      <c r="AB4651" s="93">
        <v>103</v>
      </c>
      <c r="AC4651" s="93"/>
      <c r="AD4651" s="93"/>
      <c r="AE4651" s="93">
        <v>846</v>
      </c>
      <c r="AF4651" s="93">
        <v>39</v>
      </c>
      <c r="AG4651" s="99">
        <v>807</v>
      </c>
      <c r="AH4651" s="100">
        <v>1.452887537993921</v>
      </c>
      <c r="AI4651" s="93">
        <v>559</v>
      </c>
      <c r="AJ4651" s="93">
        <v>248</v>
      </c>
      <c r="AK4651" s="92">
        <v>0.66075650118203311</v>
      </c>
      <c r="AL4651" s="92">
        <v>0.95</v>
      </c>
      <c r="AM4651" s="92" t="s">
        <v>322</v>
      </c>
      <c r="AN4651" s="92">
        <v>0.69268897149938047</v>
      </c>
      <c r="AO4651" s="92">
        <v>0.95390070921985815</v>
      </c>
      <c r="AP4651" s="92">
        <v>0.3405568919017421</v>
      </c>
      <c r="AQ4651" s="99">
        <v>8144</v>
      </c>
      <c r="AR4651" s="103">
        <v>5.5889967637540456</v>
      </c>
      <c r="AS4651" s="93">
        <v>343.77374419586323</v>
      </c>
      <c r="AT4651" s="93">
        <v>10.091697645600991</v>
      </c>
      <c r="AU4651" s="93">
        <v>5.0458488228004956</v>
      </c>
      <c r="AV4651" s="93">
        <v>164</v>
      </c>
      <c r="AW4651" s="102">
        <v>3.076737087073473E-2</v>
      </c>
      <c r="AX4651" s="102">
        <v>1.6862204898080311</v>
      </c>
      <c r="AY4651" s="93">
        <v>293184</v>
      </c>
      <c r="AZ4651" s="95">
        <v>36</v>
      </c>
      <c r="BA4651" s="101">
        <v>0</v>
      </c>
      <c r="BB4651" s="93">
        <v>9440.0947583474626</v>
      </c>
      <c r="BC4651" s="102">
        <v>-0.51847704811505713</v>
      </c>
      <c r="BD4651" s="104">
        <v>59376.960000000006</v>
      </c>
      <c r="BE4651" s="94">
        <v>7.2908840864440085</v>
      </c>
      <c r="BF4651" s="105">
        <v>5.7058087675616693E-3</v>
      </c>
      <c r="BG4651" s="96">
        <v>6.5359785624778205E-2</v>
      </c>
      <c r="BH4651" s="106">
        <v>23.69</v>
      </c>
      <c r="BI4651" s="95">
        <v>72.364000000000004</v>
      </c>
      <c r="BJ4651" s="91"/>
    </row>
    <row r="4652" spans="1:62" x14ac:dyDescent="0.2">
      <c r="A4652" s="91">
        <v>2022</v>
      </c>
      <c r="B4652" s="97" t="s">
        <v>9</v>
      </c>
      <c r="C4652" s="97" t="s">
        <v>157</v>
      </c>
      <c r="D4652" s="97" t="s">
        <v>246</v>
      </c>
      <c r="E4652" s="98" t="s">
        <v>247</v>
      </c>
      <c r="F4652" s="97" t="s">
        <v>115</v>
      </c>
      <c r="G4652" s="93"/>
      <c r="H4652" s="93"/>
      <c r="I4652" s="93">
        <v>176526.4344</v>
      </c>
      <c r="J4652" s="99">
        <v>176526.4344</v>
      </c>
      <c r="K4652" s="100">
        <v>-4.3563966095012785E-2</v>
      </c>
      <c r="L4652" s="93"/>
      <c r="M4652" s="93"/>
      <c r="N4652" s="93"/>
      <c r="O4652" s="93">
        <v>1588737.9095999999</v>
      </c>
      <c r="P4652" s="99">
        <v>1588737.9095999999</v>
      </c>
      <c r="Q4652" s="100">
        <v>-4.3563966095012896E-2</v>
      </c>
      <c r="R4652" s="101"/>
      <c r="S4652" s="101"/>
      <c r="T4652" s="95">
        <v>30.8</v>
      </c>
      <c r="U4652" s="102">
        <v>0</v>
      </c>
      <c r="V4652" s="93"/>
      <c r="W4652" s="93"/>
      <c r="X4652" s="95">
        <v>9</v>
      </c>
      <c r="Y4652" s="93"/>
      <c r="Z4652" s="93"/>
      <c r="AA4652" s="93">
        <v>2576412</v>
      </c>
      <c r="AB4652" s="93"/>
      <c r="AC4652" s="93"/>
      <c r="AD4652" s="93">
        <v>59</v>
      </c>
      <c r="AE4652" s="93">
        <v>5332</v>
      </c>
      <c r="AF4652" s="93">
        <v>480</v>
      </c>
      <c r="AG4652" s="99">
        <v>4852</v>
      </c>
      <c r="AH4652" s="100">
        <v>-4.3563966095012785E-2</v>
      </c>
      <c r="AI4652" s="93">
        <v>3912</v>
      </c>
      <c r="AJ4652" s="93">
        <v>940</v>
      </c>
      <c r="AK4652" s="92">
        <v>0.73368342085521376</v>
      </c>
      <c r="AL4652" s="92">
        <v>0.95</v>
      </c>
      <c r="AM4652" s="92" t="s">
        <v>322</v>
      </c>
      <c r="AN4652" s="92">
        <v>0.80626545754328116</v>
      </c>
      <c r="AO4652" s="92">
        <v>0.90997749437359343</v>
      </c>
      <c r="AP4652" s="92">
        <v>1.2171409581060555E-2</v>
      </c>
      <c r="AQ4652" s="99">
        <v>3623180</v>
      </c>
      <c r="AR4652" s="103">
        <v>0.38350673084780351</v>
      </c>
      <c r="AS4652" s="93">
        <v>151344.19381787805</v>
      </c>
      <c r="AT4652" s="93">
        <v>746.73948887056883</v>
      </c>
      <c r="AU4652" s="93">
        <v>82.971054318952099</v>
      </c>
      <c r="AV4652" s="93">
        <v>182</v>
      </c>
      <c r="AW4652" s="102">
        <v>0.45588491384039614</v>
      </c>
      <c r="AX4652" s="102">
        <v>0.44652301022071494</v>
      </c>
      <c r="AY4652" s="93">
        <v>80434596</v>
      </c>
      <c r="AZ4652" s="95">
        <v>22.2</v>
      </c>
      <c r="BA4652" s="101">
        <v>0</v>
      </c>
      <c r="BB4652" s="93">
        <v>4215792.3487680955</v>
      </c>
      <c r="BC4652" s="102">
        <v>-0.23075715737125399</v>
      </c>
      <c r="BD4652" s="104">
        <v>37062578.920000002</v>
      </c>
      <c r="BE4652" s="94">
        <v>10.229295513885592</v>
      </c>
      <c r="BF4652" s="105">
        <v>8.0053945909836551E-3</v>
      </c>
      <c r="BG4652" s="96">
        <v>9.1701438941152777E-2</v>
      </c>
      <c r="BH4652" s="106">
        <v>23.939999999999998</v>
      </c>
      <c r="BI4652" s="95">
        <v>36.382199999999997</v>
      </c>
      <c r="BJ4652" s="91"/>
    </row>
    <row r="4653" spans="1:62" x14ac:dyDescent="0.2">
      <c r="A4653" s="91">
        <v>2022</v>
      </c>
      <c r="B4653" s="97" t="s">
        <v>9</v>
      </c>
      <c r="C4653" s="97" t="s">
        <v>157</v>
      </c>
      <c r="D4653" s="97" t="s">
        <v>246</v>
      </c>
      <c r="E4653" s="98" t="s">
        <v>251</v>
      </c>
      <c r="F4653" s="97" t="s">
        <v>143</v>
      </c>
      <c r="G4653" s="93">
        <v>38419.199999999997</v>
      </c>
      <c r="H4653" s="93"/>
      <c r="I4653" s="93"/>
      <c r="J4653" s="99">
        <v>38419.199999999997</v>
      </c>
      <c r="K4653" s="100">
        <v>-9.6231474947071294E-2</v>
      </c>
      <c r="L4653" s="93">
        <v>38419.199999999997</v>
      </c>
      <c r="M4653" s="93">
        <v>115257.59999999999</v>
      </c>
      <c r="N4653" s="93"/>
      <c r="O4653" s="93"/>
      <c r="P4653" s="99">
        <v>115257.59999999999</v>
      </c>
      <c r="Q4653" s="100">
        <v>-9.6231474947071294E-2</v>
      </c>
      <c r="R4653" s="101">
        <v>25.9</v>
      </c>
      <c r="S4653" s="101">
        <v>0</v>
      </c>
      <c r="T4653" s="95"/>
      <c r="U4653" s="102"/>
      <c r="V4653" s="93">
        <v>3</v>
      </c>
      <c r="W4653" s="93"/>
      <c r="X4653" s="95"/>
      <c r="Y4653" s="93">
        <v>203688</v>
      </c>
      <c r="Z4653" s="93"/>
      <c r="AA4653" s="93"/>
      <c r="AB4653" s="93">
        <v>82</v>
      </c>
      <c r="AC4653" s="93"/>
      <c r="AD4653" s="93"/>
      <c r="AE4653" s="93">
        <v>952</v>
      </c>
      <c r="AF4653" s="93">
        <v>124</v>
      </c>
      <c r="AG4653" s="99">
        <v>828</v>
      </c>
      <c r="AH4653" s="100">
        <v>-5.0458715596330306E-2</v>
      </c>
      <c r="AI4653" s="93">
        <v>604</v>
      </c>
      <c r="AJ4653" s="93">
        <v>224</v>
      </c>
      <c r="AK4653" s="92">
        <v>0.63445378151260501</v>
      </c>
      <c r="AL4653" s="92">
        <v>0.95</v>
      </c>
      <c r="AM4653" s="92" t="s">
        <v>322</v>
      </c>
      <c r="AN4653" s="92">
        <v>0.72946859903381644</v>
      </c>
      <c r="AO4653" s="92">
        <v>0.86974789915966388</v>
      </c>
      <c r="AP4653" s="92">
        <v>-0.13456242400341778</v>
      </c>
      <c r="AQ4653" s="99">
        <v>1098</v>
      </c>
      <c r="AR4653" s="103">
        <v>1.8372093023255816</v>
      </c>
      <c r="AS4653" s="93">
        <v>45.86466165413534</v>
      </c>
      <c r="AT4653" s="93">
        <v>1.326086956521739</v>
      </c>
      <c r="AU4653" s="93">
        <v>0.44202898550724634</v>
      </c>
      <c r="AV4653" s="93">
        <v>168</v>
      </c>
      <c r="AW4653" s="102">
        <v>2.6311249137336091E-3</v>
      </c>
      <c r="AX4653" s="102">
        <v>1.9879788787776649</v>
      </c>
      <c r="AY4653" s="93">
        <v>28438.199999999997</v>
      </c>
      <c r="AZ4653" s="95">
        <v>25.9</v>
      </c>
      <c r="BA4653" s="101">
        <v>0</v>
      </c>
      <c r="BB4653" s="93">
        <v>1272.7436204157066</v>
      </c>
      <c r="BC4653" s="102">
        <v>-1.0175374249084401</v>
      </c>
      <c r="BD4653" s="104">
        <v>10359.100000000004</v>
      </c>
      <c r="BE4653" s="94">
        <v>9.4345173041894395</v>
      </c>
      <c r="BF4653" s="105">
        <v>7.3834052103565568E-3</v>
      </c>
      <c r="BG4653" s="96">
        <v>8.4576578253603221E-2</v>
      </c>
      <c r="BH4653" s="106">
        <v>23.939999999999998</v>
      </c>
      <c r="BI4653" s="95">
        <v>61.761750000000006</v>
      </c>
      <c r="BJ4653" s="91"/>
    </row>
    <row r="4654" spans="1:62" x14ac:dyDescent="0.2">
      <c r="A4654" s="91">
        <v>2022</v>
      </c>
      <c r="B4654" s="97" t="s">
        <v>9</v>
      </c>
      <c r="C4654" s="97" t="s">
        <v>157</v>
      </c>
      <c r="D4654" s="97" t="s">
        <v>246</v>
      </c>
      <c r="E4654" s="98" t="s">
        <v>254</v>
      </c>
      <c r="F4654" s="97" t="s">
        <v>143</v>
      </c>
      <c r="G4654" s="93">
        <v>25288.400000000001</v>
      </c>
      <c r="H4654" s="93"/>
      <c r="I4654" s="93"/>
      <c r="J4654" s="99">
        <v>25288.400000000001</v>
      </c>
      <c r="K4654" s="100">
        <v>-0.19409282700421948</v>
      </c>
      <c r="L4654" s="93">
        <v>25288.400000000001</v>
      </c>
      <c r="M4654" s="93">
        <v>75865.200000000012</v>
      </c>
      <c r="N4654" s="93"/>
      <c r="O4654" s="93"/>
      <c r="P4654" s="99">
        <v>75865.200000000012</v>
      </c>
      <c r="Q4654" s="100">
        <v>-0.19409282700421937</v>
      </c>
      <c r="R4654" s="101">
        <v>35.4</v>
      </c>
      <c r="S4654" s="101">
        <v>0</v>
      </c>
      <c r="T4654" s="95"/>
      <c r="U4654" s="102"/>
      <c r="V4654" s="93">
        <v>3</v>
      </c>
      <c r="W4654" s="93"/>
      <c r="X4654" s="95"/>
      <c r="Y4654" s="93">
        <v>93972</v>
      </c>
      <c r="Z4654" s="93"/>
      <c r="AA4654" s="93"/>
      <c r="AB4654" s="93">
        <v>82</v>
      </c>
      <c r="AC4654" s="93"/>
      <c r="AD4654" s="93"/>
      <c r="AE4654" s="93">
        <v>392</v>
      </c>
      <c r="AF4654" s="93">
        <v>10</v>
      </c>
      <c r="AG4654" s="99">
        <v>382</v>
      </c>
      <c r="AH4654" s="100">
        <v>-0.19409282700421937</v>
      </c>
      <c r="AI4654" s="93">
        <v>347</v>
      </c>
      <c r="AJ4654" s="93">
        <v>35</v>
      </c>
      <c r="AK4654" s="92">
        <v>0.88520408163265307</v>
      </c>
      <c r="AL4654" s="92">
        <v>0.95</v>
      </c>
      <c r="AM4654" s="92" t="s">
        <v>322</v>
      </c>
      <c r="AN4654" s="92">
        <v>0.90837696335078533</v>
      </c>
      <c r="AO4654" s="92">
        <v>0.97448979591836737</v>
      </c>
      <c r="AP4654" s="92">
        <v>4.7617227806015183E-2</v>
      </c>
      <c r="AQ4654" s="99">
        <v>56888</v>
      </c>
      <c r="AR4654" s="103">
        <v>1.0128082652230832</v>
      </c>
      <c r="AS4654" s="93">
        <v>2376.2740183792816</v>
      </c>
      <c r="AT4654" s="93">
        <v>148.92146596858638</v>
      </c>
      <c r="AU4654" s="93">
        <v>49.640488656195458</v>
      </c>
      <c r="AV4654" s="93">
        <v>164</v>
      </c>
      <c r="AW4654" s="102">
        <v>0.3026859064402162</v>
      </c>
      <c r="AX4654" s="102">
        <v>1.4975683709836161</v>
      </c>
      <c r="AY4654" s="93">
        <v>2207254.4</v>
      </c>
      <c r="AZ4654" s="95">
        <v>38.799999999999997</v>
      </c>
      <c r="BA4654" s="101">
        <v>0</v>
      </c>
      <c r="BB4654" s="93">
        <v>65941.565644998831</v>
      </c>
      <c r="BC4654" s="102">
        <v>-1.0175374249084401</v>
      </c>
      <c r="BD4654" s="104">
        <v>422853.9</v>
      </c>
      <c r="BE4654" s="94">
        <v>7.4330948530445795</v>
      </c>
      <c r="BF4654" s="105">
        <v>5.8171021894965896E-3</v>
      </c>
      <c r="BG4654" s="96">
        <v>6.6634646822452528E-2</v>
      </c>
      <c r="BH4654" s="106">
        <v>23.939999999999998</v>
      </c>
      <c r="BI4654" s="95">
        <v>71.505159999999989</v>
      </c>
      <c r="BJ4654" s="91"/>
    </row>
    <row r="4655" spans="1:62" x14ac:dyDescent="0.2">
      <c r="A4655" s="91">
        <v>2022</v>
      </c>
      <c r="B4655" s="97" t="s">
        <v>9</v>
      </c>
      <c r="C4655" s="97" t="s">
        <v>255</v>
      </c>
      <c r="D4655" s="97" t="s">
        <v>256</v>
      </c>
      <c r="E4655" s="98" t="s">
        <v>257</v>
      </c>
      <c r="F4655" s="97" t="s">
        <v>115</v>
      </c>
      <c r="G4655" s="93"/>
      <c r="H4655" s="93"/>
      <c r="I4655" s="93">
        <v>104171.58899999999</v>
      </c>
      <c r="J4655" s="99">
        <v>104171.58899999999</v>
      </c>
      <c r="K4655" s="100">
        <v>4.1057223505260421E-2</v>
      </c>
      <c r="L4655" s="93"/>
      <c r="M4655" s="93"/>
      <c r="N4655" s="93"/>
      <c r="O4655" s="93">
        <v>625029.53399999999</v>
      </c>
      <c r="P4655" s="99">
        <v>625029.53399999999</v>
      </c>
      <c r="Q4655" s="100">
        <v>4.1057223505260421E-2</v>
      </c>
      <c r="R4655" s="101"/>
      <c r="S4655" s="101"/>
      <c r="T4655" s="95">
        <v>31.81</v>
      </c>
      <c r="U4655" s="102">
        <v>0</v>
      </c>
      <c r="V4655" s="93"/>
      <c r="W4655" s="93"/>
      <c r="X4655" s="95">
        <v>6</v>
      </c>
      <c r="Y4655" s="93"/>
      <c r="Z4655" s="93"/>
      <c r="AA4655" s="93">
        <v>1144074</v>
      </c>
      <c r="AB4655" s="93"/>
      <c r="AC4655" s="93"/>
      <c r="AD4655" s="93">
        <v>47</v>
      </c>
      <c r="AE4655" s="93">
        <v>4411</v>
      </c>
      <c r="AF4655" s="93">
        <v>354</v>
      </c>
      <c r="AG4655" s="99">
        <v>4057</v>
      </c>
      <c r="AH4655" s="100">
        <v>4.1057223505260421E-2</v>
      </c>
      <c r="AI4655" s="93">
        <v>3315</v>
      </c>
      <c r="AJ4655" s="93">
        <v>742</v>
      </c>
      <c r="AK4655" s="92">
        <v>0.75153026524597599</v>
      </c>
      <c r="AL4655" s="92">
        <v>0.95</v>
      </c>
      <c r="AM4655" s="92" t="s">
        <v>322</v>
      </c>
      <c r="AN4655" s="92">
        <v>0.81710623613507516</v>
      </c>
      <c r="AO4655" s="92">
        <v>0.91974608932214919</v>
      </c>
      <c r="AP4655" s="92">
        <v>-6.372743245563417E-2</v>
      </c>
      <c r="AQ4655" s="99">
        <v>1092620</v>
      </c>
      <c r="AR4655" s="103">
        <v>0.52262009609917603</v>
      </c>
      <c r="AS4655" s="93">
        <v>46893.562231759657</v>
      </c>
      <c r="AT4655" s="93">
        <v>269.31722947991125</v>
      </c>
      <c r="AU4655" s="93">
        <v>44.886204913318544</v>
      </c>
      <c r="AV4655" s="93">
        <v>149</v>
      </c>
      <c r="AW4655" s="102">
        <v>0.30124969740482244</v>
      </c>
      <c r="AX4655" s="102">
        <v>0.46257099198878193</v>
      </c>
      <c r="AY4655" s="93">
        <v>18902326</v>
      </c>
      <c r="AZ4655" s="95">
        <v>17.3</v>
      </c>
      <c r="BA4655" s="101">
        <v>0</v>
      </c>
      <c r="BB4655" s="93">
        <v>1306985.9958655287</v>
      </c>
      <c r="BC4655" s="102">
        <v>-0.22944679453890229</v>
      </c>
      <c r="BD4655" s="104">
        <v>8563986.6374999993</v>
      </c>
      <c r="BE4655" s="94">
        <v>7.8380284431000709</v>
      </c>
      <c r="BF4655" s="105">
        <v>6.1340011555238681E-3</v>
      </c>
      <c r="BG4655" s="96">
        <v>7.0264710381892165E-2</v>
      </c>
      <c r="BH4655" s="106">
        <v>23.3</v>
      </c>
      <c r="BI4655" s="95">
        <v>25.677</v>
      </c>
      <c r="BJ4655" s="91"/>
    </row>
    <row r="4656" spans="1:62" x14ac:dyDescent="0.2">
      <c r="A4656" s="91">
        <v>2022</v>
      </c>
      <c r="B4656" s="97" t="s">
        <v>9</v>
      </c>
      <c r="C4656" s="97" t="s">
        <v>157</v>
      </c>
      <c r="D4656" s="97" t="s">
        <v>142</v>
      </c>
      <c r="E4656" s="98" t="s">
        <v>192</v>
      </c>
      <c r="F4656" s="97" t="s">
        <v>115</v>
      </c>
      <c r="G4656" s="93"/>
      <c r="H4656" s="93"/>
      <c r="I4656" s="93">
        <v>183644.73499999999</v>
      </c>
      <c r="J4656" s="99">
        <v>183644.73499999999</v>
      </c>
      <c r="K4656" s="100">
        <v>9.3838193791156987E-2</v>
      </c>
      <c r="L4656" s="93"/>
      <c r="M4656" s="93"/>
      <c r="N4656" s="93"/>
      <c r="O4656" s="93">
        <v>1285513.145</v>
      </c>
      <c r="P4656" s="99">
        <v>1285513.145</v>
      </c>
      <c r="Q4656" s="100">
        <v>9.3838193791156987E-2</v>
      </c>
      <c r="R4656" s="101"/>
      <c r="S4656" s="101"/>
      <c r="T4656" s="95">
        <v>47.4</v>
      </c>
      <c r="U4656" s="102">
        <v>0</v>
      </c>
      <c r="V4656" s="93"/>
      <c r="W4656" s="93"/>
      <c r="X4656" s="95">
        <v>7</v>
      </c>
      <c r="Y4656" s="93"/>
      <c r="Z4656" s="93"/>
      <c r="AA4656" s="93">
        <v>1627850</v>
      </c>
      <c r="AB4656" s="93"/>
      <c r="AC4656" s="93"/>
      <c r="AD4656" s="93">
        <v>50</v>
      </c>
      <c r="AE4656" s="93">
        <v>4772</v>
      </c>
      <c r="AF4656" s="93">
        <v>121</v>
      </c>
      <c r="AG4656" s="99">
        <v>4651</v>
      </c>
      <c r="AH4656" s="100">
        <v>9.3838193791157209E-2</v>
      </c>
      <c r="AI4656" s="93">
        <v>4502</v>
      </c>
      <c r="AJ4656" s="93">
        <v>149</v>
      </c>
      <c r="AK4656" s="92">
        <v>0.94341994970662191</v>
      </c>
      <c r="AL4656" s="92">
        <v>0.95</v>
      </c>
      <c r="AM4656" s="92" t="s">
        <v>322</v>
      </c>
      <c r="AN4656" s="92">
        <v>0.96796387873575573</v>
      </c>
      <c r="AO4656" s="92">
        <v>0.97464375523889357</v>
      </c>
      <c r="AP4656" s="92">
        <v>-4.4067701053619457E-3</v>
      </c>
      <c r="AQ4656" s="99">
        <v>3152905.5345871625</v>
      </c>
      <c r="AR4656" s="103">
        <v>0.49430588282377586</v>
      </c>
      <c r="AS4656" s="93">
        <v>129802.61566847109</v>
      </c>
      <c r="AT4656" s="93">
        <v>677.89841638081327</v>
      </c>
      <c r="AU4656" s="93">
        <v>96.842630911544759</v>
      </c>
      <c r="AV4656" s="93">
        <v>177</v>
      </c>
      <c r="AW4656" s="102">
        <v>0.54713350797482918</v>
      </c>
      <c r="AX4656" s="102">
        <v>0.36611236589264573</v>
      </c>
      <c r="AY4656" s="93">
        <v>71570955.635128587</v>
      </c>
      <c r="AZ4656" s="95">
        <v>22.7</v>
      </c>
      <c r="BA4656" s="101">
        <v>0</v>
      </c>
      <c r="BB4656" s="93">
        <v>3771488.1477479269</v>
      </c>
      <c r="BC4656" s="102">
        <v>-0.1647292211986276</v>
      </c>
      <c r="BD4656" s="104"/>
      <c r="BE4656" s="94"/>
      <c r="BF4656" s="105"/>
      <c r="BG4656" s="96"/>
      <c r="BH4656" s="106">
        <v>24.29</v>
      </c>
      <c r="BI4656" s="95">
        <v>39.484999999999999</v>
      </c>
      <c r="BJ4656" s="91"/>
    </row>
    <row r="4657" spans="1:62" x14ac:dyDescent="0.2">
      <c r="A4657" s="91">
        <v>2022</v>
      </c>
      <c r="B4657" s="97" t="s">
        <v>9</v>
      </c>
      <c r="C4657" s="97" t="s">
        <v>157</v>
      </c>
      <c r="D4657" s="97" t="s">
        <v>142</v>
      </c>
      <c r="E4657" s="98" t="s">
        <v>193</v>
      </c>
      <c r="F4657" s="97" t="s">
        <v>115</v>
      </c>
      <c r="G4657" s="93"/>
      <c r="H4657" s="93"/>
      <c r="I4657" s="93">
        <v>146026.872</v>
      </c>
      <c r="J4657" s="99">
        <v>146026.872</v>
      </c>
      <c r="K4657" s="100">
        <v>4.4547563805104495E-2</v>
      </c>
      <c r="L4657" s="93"/>
      <c r="M4657" s="93"/>
      <c r="N4657" s="93"/>
      <c r="O4657" s="93">
        <v>1022188.1040000001</v>
      </c>
      <c r="P4657" s="99">
        <v>1022188.1040000001</v>
      </c>
      <c r="Q4657" s="100">
        <v>4.4547563805104495E-2</v>
      </c>
      <c r="R4657" s="101"/>
      <c r="S4657" s="101"/>
      <c r="T4657" s="95">
        <v>44.2</v>
      </c>
      <c r="U4657" s="102">
        <v>0</v>
      </c>
      <c r="V4657" s="93"/>
      <c r="W4657" s="93"/>
      <c r="X4657" s="95">
        <v>7</v>
      </c>
      <c r="Y4657" s="93"/>
      <c r="Z4657" s="93"/>
      <c r="AA4657" s="93">
        <v>1575700</v>
      </c>
      <c r="AB4657" s="93"/>
      <c r="AC4657" s="93"/>
      <c r="AD4657" s="93">
        <v>50</v>
      </c>
      <c r="AE4657" s="93">
        <v>4678</v>
      </c>
      <c r="AF4657" s="93">
        <v>176</v>
      </c>
      <c r="AG4657" s="99">
        <v>4502</v>
      </c>
      <c r="AH4657" s="100">
        <v>4.4547563805104495E-2</v>
      </c>
      <c r="AI4657" s="93">
        <v>4337</v>
      </c>
      <c r="AJ4657" s="93">
        <v>165</v>
      </c>
      <c r="AK4657" s="92">
        <v>0.92710560068405301</v>
      </c>
      <c r="AL4657" s="92">
        <v>0.95</v>
      </c>
      <c r="AM4657" s="92" t="s">
        <v>322</v>
      </c>
      <c r="AN4657" s="92">
        <v>0.96334962239004884</v>
      </c>
      <c r="AO4657" s="92">
        <v>0.96237708422402735</v>
      </c>
      <c r="AP4657" s="92">
        <v>9.214977111311029E-3</v>
      </c>
      <c r="AQ4657" s="99">
        <v>2210706.9361933451</v>
      </c>
      <c r="AR4657" s="103">
        <v>0.50061318971833746</v>
      </c>
      <c r="AS4657" s="93">
        <v>91013.048011253399</v>
      </c>
      <c r="AT4657" s="93">
        <v>491.04996361469239</v>
      </c>
      <c r="AU4657" s="93">
        <v>70.149994802098917</v>
      </c>
      <c r="AV4657" s="93">
        <v>177</v>
      </c>
      <c r="AW4657" s="102">
        <v>0.3963276542491464</v>
      </c>
      <c r="AX4657" s="102">
        <v>0.43661547038783555</v>
      </c>
      <c r="AY4657" s="93">
        <v>41561290.400434889</v>
      </c>
      <c r="AZ4657" s="95">
        <v>18.8</v>
      </c>
      <c r="BA4657" s="101">
        <v>0</v>
      </c>
      <c r="BB4657" s="93">
        <v>2644435.3998347926</v>
      </c>
      <c r="BC4657" s="102">
        <v>-0.20847672472176579</v>
      </c>
      <c r="BD4657" s="104"/>
      <c r="BE4657" s="94"/>
      <c r="BF4657" s="105"/>
      <c r="BG4657" s="96"/>
      <c r="BH4657" s="106">
        <v>24.29</v>
      </c>
      <c r="BI4657" s="95">
        <v>32.436</v>
      </c>
      <c r="BJ4657" s="91"/>
    </row>
    <row r="4658" spans="1:62" x14ac:dyDescent="0.2">
      <c r="A4658" s="91">
        <v>2022</v>
      </c>
      <c r="B4658" s="97" t="s">
        <v>9</v>
      </c>
      <c r="C4658" s="97" t="s">
        <v>157</v>
      </c>
      <c r="D4658" s="97" t="s">
        <v>142</v>
      </c>
      <c r="E4658" s="98" t="s">
        <v>194</v>
      </c>
      <c r="F4658" s="97" t="s">
        <v>115</v>
      </c>
      <c r="G4658" s="93"/>
      <c r="H4658" s="93"/>
      <c r="I4658" s="93">
        <v>131567.796</v>
      </c>
      <c r="J4658" s="99">
        <v>131567.796</v>
      </c>
      <c r="K4658" s="100">
        <v>2.6419042636672607E-2</v>
      </c>
      <c r="L4658" s="93"/>
      <c r="M4658" s="93"/>
      <c r="N4658" s="93"/>
      <c r="O4658" s="93">
        <v>920974.57200000004</v>
      </c>
      <c r="P4658" s="99">
        <v>920974.57200000004</v>
      </c>
      <c r="Q4658" s="100">
        <v>2.6419042636672607E-2</v>
      </c>
      <c r="R4658" s="101"/>
      <c r="S4658" s="101"/>
      <c r="T4658" s="95">
        <v>55.9</v>
      </c>
      <c r="U4658" s="102">
        <v>0</v>
      </c>
      <c r="V4658" s="93"/>
      <c r="W4658" s="93"/>
      <c r="X4658" s="95">
        <v>7</v>
      </c>
      <c r="Y4658" s="93"/>
      <c r="Z4658" s="93"/>
      <c r="AA4658" s="93">
        <v>1373400</v>
      </c>
      <c r="AB4658" s="93"/>
      <c r="AC4658" s="93"/>
      <c r="AD4658" s="93">
        <v>50</v>
      </c>
      <c r="AE4658" s="93">
        <v>4144</v>
      </c>
      <c r="AF4658" s="93">
        <v>220</v>
      </c>
      <c r="AG4658" s="99">
        <v>3924</v>
      </c>
      <c r="AH4658" s="100">
        <v>2.6419042636672829E-2</v>
      </c>
      <c r="AI4658" s="93">
        <v>3819</v>
      </c>
      <c r="AJ4658" s="93">
        <v>105</v>
      </c>
      <c r="AK4658" s="92">
        <v>0.92157335907335902</v>
      </c>
      <c r="AL4658" s="92">
        <v>0.95</v>
      </c>
      <c r="AM4658" s="92" t="s">
        <v>322</v>
      </c>
      <c r="AN4658" s="92">
        <v>0.97324159021406731</v>
      </c>
      <c r="AO4658" s="92">
        <v>0.94691119691119696</v>
      </c>
      <c r="AP4658" s="92">
        <v>4.5520334129781403E-2</v>
      </c>
      <c r="AQ4658" s="99">
        <v>1440417.9852261154</v>
      </c>
      <c r="AR4658" s="103">
        <v>0.39160100501186479</v>
      </c>
      <c r="AS4658" s="93">
        <v>59300.863945085031</v>
      </c>
      <c r="AT4658" s="93">
        <v>367.07899725436175</v>
      </c>
      <c r="AU4658" s="93">
        <v>52.439856750623107</v>
      </c>
      <c r="AV4658" s="93">
        <v>177</v>
      </c>
      <c r="AW4658" s="102">
        <v>0.29627037712216447</v>
      </c>
      <c r="AX4658" s="102">
        <v>0.35578252858317017</v>
      </c>
      <c r="AY4658" s="93">
        <v>34570031.645426773</v>
      </c>
      <c r="AZ4658" s="95">
        <v>24</v>
      </c>
      <c r="BA4658" s="101">
        <v>0</v>
      </c>
      <c r="BB4658" s="93">
        <v>1723020.0205774861</v>
      </c>
      <c r="BC4658" s="102">
        <v>-0.16805542235127238</v>
      </c>
      <c r="BD4658" s="104"/>
      <c r="BE4658" s="94"/>
      <c r="BF4658" s="105"/>
      <c r="BG4658" s="96"/>
      <c r="BH4658" s="106">
        <v>24.29</v>
      </c>
      <c r="BI4658" s="95">
        <v>33.529000000000003</v>
      </c>
      <c r="BJ4658" s="91"/>
    </row>
    <row r="4659" spans="1:62" x14ac:dyDescent="0.2">
      <c r="A4659" s="91">
        <v>2022</v>
      </c>
      <c r="B4659" s="97" t="s">
        <v>9</v>
      </c>
      <c r="C4659" s="97" t="s">
        <v>157</v>
      </c>
      <c r="D4659" s="97" t="s">
        <v>142</v>
      </c>
      <c r="E4659" s="98" t="s">
        <v>196</v>
      </c>
      <c r="F4659" s="97" t="s">
        <v>115</v>
      </c>
      <c r="G4659" s="93"/>
      <c r="H4659" s="93"/>
      <c r="I4659" s="93">
        <v>56020.41</v>
      </c>
      <c r="J4659" s="99">
        <v>56020.41</v>
      </c>
      <c r="K4659" s="100">
        <v>1.9264448336252293E-2</v>
      </c>
      <c r="L4659" s="93"/>
      <c r="M4659" s="93"/>
      <c r="N4659" s="93"/>
      <c r="O4659" s="93">
        <v>392142.87</v>
      </c>
      <c r="P4659" s="99">
        <v>392142.87</v>
      </c>
      <c r="Q4659" s="100">
        <v>1.9264448336252071E-2</v>
      </c>
      <c r="R4659" s="101"/>
      <c r="S4659" s="101"/>
      <c r="T4659" s="95">
        <v>40</v>
      </c>
      <c r="U4659" s="102">
        <v>0</v>
      </c>
      <c r="V4659" s="93"/>
      <c r="W4659" s="93"/>
      <c r="X4659" s="95">
        <v>7</v>
      </c>
      <c r="Y4659" s="93"/>
      <c r="Z4659" s="93"/>
      <c r="AA4659" s="93">
        <v>611100</v>
      </c>
      <c r="AB4659" s="93"/>
      <c r="AC4659" s="93"/>
      <c r="AD4659" s="93">
        <v>50</v>
      </c>
      <c r="AE4659" s="93">
        <v>1904</v>
      </c>
      <c r="AF4659" s="93">
        <v>158</v>
      </c>
      <c r="AG4659" s="99">
        <v>1746</v>
      </c>
      <c r="AH4659" s="100">
        <v>1.9264448336252293E-2</v>
      </c>
      <c r="AI4659" s="93">
        <v>1694</v>
      </c>
      <c r="AJ4659" s="93">
        <v>52</v>
      </c>
      <c r="AK4659" s="92">
        <v>0.88970588235294112</v>
      </c>
      <c r="AL4659" s="92">
        <v>0.95</v>
      </c>
      <c r="AM4659" s="92" t="s">
        <v>322</v>
      </c>
      <c r="AN4659" s="92">
        <v>0.9702176403207331</v>
      </c>
      <c r="AO4659" s="92">
        <v>0.91701680672268904</v>
      </c>
      <c r="AP4659" s="92">
        <v>1.7979613438310338E-3</v>
      </c>
      <c r="AQ4659" s="99">
        <v>68704</v>
      </c>
      <c r="AR4659" s="103">
        <v>0.24303884496390515</v>
      </c>
      <c r="AS4659" s="93">
        <v>2828.48909016056</v>
      </c>
      <c r="AT4659" s="93">
        <v>39.349369988545249</v>
      </c>
      <c r="AU4659" s="93">
        <v>5.6213385697921785</v>
      </c>
      <c r="AV4659" s="93">
        <v>177</v>
      </c>
      <c r="AW4659" s="102">
        <v>3.1758974970577281E-2</v>
      </c>
      <c r="AX4659" s="102">
        <v>0.21954498363297237</v>
      </c>
      <c r="AY4659" s="93">
        <v>1202320</v>
      </c>
      <c r="AZ4659" s="95">
        <v>17.5</v>
      </c>
      <c r="BA4659" s="101">
        <v>0</v>
      </c>
      <c r="BB4659" s="93">
        <v>82183.344493003315</v>
      </c>
      <c r="BC4659" s="102">
        <v>-0.10573980601485262</v>
      </c>
      <c r="BD4659" s="104"/>
      <c r="BE4659" s="94"/>
      <c r="BF4659" s="105"/>
      <c r="BG4659" s="96"/>
      <c r="BH4659" s="106">
        <v>24.29</v>
      </c>
      <c r="BI4659" s="95">
        <v>32.085000000000001</v>
      </c>
      <c r="BJ4659" s="91"/>
    </row>
    <row r="4660" spans="1:62" x14ac:dyDescent="0.2">
      <c r="A4660" s="91">
        <v>2022</v>
      </c>
      <c r="B4660" s="97" t="s">
        <v>9</v>
      </c>
      <c r="C4660" s="97" t="s">
        <v>157</v>
      </c>
      <c r="D4660" s="97" t="s">
        <v>142</v>
      </c>
      <c r="E4660" s="98" t="s">
        <v>198</v>
      </c>
      <c r="F4660" s="97" t="s">
        <v>115</v>
      </c>
      <c r="G4660" s="93"/>
      <c r="H4660" s="93"/>
      <c r="I4660" s="93">
        <v>110681.37599999999</v>
      </c>
      <c r="J4660" s="99">
        <v>110681.37599999999</v>
      </c>
      <c r="K4660" s="100">
        <v>2.0944958597174823E-2</v>
      </c>
      <c r="L4660" s="93"/>
      <c r="M4660" s="93"/>
      <c r="N4660" s="93"/>
      <c r="O4660" s="93">
        <v>774769.63199999998</v>
      </c>
      <c r="P4660" s="99">
        <v>774769.63199999998</v>
      </c>
      <c r="Q4660" s="100">
        <v>2.0944958597174823E-2</v>
      </c>
      <c r="R4660" s="101"/>
      <c r="S4660" s="101"/>
      <c r="T4660" s="95">
        <v>38.020000000000003</v>
      </c>
      <c r="U4660" s="102">
        <v>0</v>
      </c>
      <c r="V4660" s="93"/>
      <c r="W4660" s="93"/>
      <c r="X4660" s="95">
        <v>7</v>
      </c>
      <c r="Y4660" s="93"/>
      <c r="Z4660" s="93"/>
      <c r="AA4660" s="93">
        <v>733600</v>
      </c>
      <c r="AB4660" s="93"/>
      <c r="AC4660" s="93"/>
      <c r="AD4660" s="93">
        <v>50</v>
      </c>
      <c r="AE4660" s="93">
        <v>2178</v>
      </c>
      <c r="AF4660" s="93">
        <v>82</v>
      </c>
      <c r="AG4660" s="99">
        <v>2096</v>
      </c>
      <c r="AH4660" s="100">
        <v>2.0944958597174823E-2</v>
      </c>
      <c r="AI4660" s="93">
        <v>1876</v>
      </c>
      <c r="AJ4660" s="93">
        <v>220</v>
      </c>
      <c r="AK4660" s="92">
        <v>0.86134067952249771</v>
      </c>
      <c r="AL4660" s="92">
        <v>0.95</v>
      </c>
      <c r="AM4660" s="92" t="s">
        <v>322</v>
      </c>
      <c r="AN4660" s="92">
        <v>0.89503816793893132</v>
      </c>
      <c r="AO4660" s="92">
        <v>0.9623507805325987</v>
      </c>
      <c r="AP4660" s="92">
        <v>-5.4777078817579206E-2</v>
      </c>
      <c r="AQ4660" s="99">
        <v>1805169.5439933774</v>
      </c>
      <c r="AR4660" s="103">
        <v>0.55147360261177392</v>
      </c>
      <c r="AS4660" s="93">
        <v>74317.395800468395</v>
      </c>
      <c r="AT4660" s="93">
        <v>861.24501144722205</v>
      </c>
      <c r="AU4660" s="93">
        <v>123.03500163531744</v>
      </c>
      <c r="AV4660" s="93">
        <v>177</v>
      </c>
      <c r="AW4660" s="102">
        <v>0.69511300358936412</v>
      </c>
      <c r="AX4660" s="102">
        <v>0.51964470713834565</v>
      </c>
      <c r="AY4660" s="93">
        <v>42963035.147042379</v>
      </c>
      <c r="AZ4660" s="95">
        <v>23.8</v>
      </c>
      <c r="BA4660" s="101">
        <v>0</v>
      </c>
      <c r="BB4660" s="93">
        <v>2159333.8161138427</v>
      </c>
      <c r="BC4660" s="102">
        <v>-0.26111106973149578</v>
      </c>
      <c r="BD4660" s="104"/>
      <c r="BE4660" s="94"/>
      <c r="BF4660" s="105"/>
      <c r="BG4660" s="96"/>
      <c r="BH4660" s="106">
        <v>24.29</v>
      </c>
      <c r="BI4660" s="95">
        <v>52.805999999999997</v>
      </c>
      <c r="BJ4660" s="91"/>
    </row>
    <row r="4661" spans="1:62" x14ac:dyDescent="0.2">
      <c r="A4661" s="91">
        <v>2022</v>
      </c>
      <c r="B4661" s="97" t="s">
        <v>9</v>
      </c>
      <c r="C4661" s="97" t="s">
        <v>157</v>
      </c>
      <c r="D4661" s="97" t="s">
        <v>142</v>
      </c>
      <c r="E4661" s="98" t="s">
        <v>200</v>
      </c>
      <c r="F4661" s="97" t="s">
        <v>143</v>
      </c>
      <c r="G4661" s="93">
        <v>4261.2099999999937</v>
      </c>
      <c r="H4661" s="93"/>
      <c r="I4661" s="93"/>
      <c r="J4661" s="99">
        <v>4261.2099999999937</v>
      </c>
      <c r="K4661" s="100">
        <v>1.0335429769392031</v>
      </c>
      <c r="L4661" s="93">
        <v>4261.2099999999937</v>
      </c>
      <c r="M4661" s="93">
        <v>12783.629999999981</v>
      </c>
      <c r="N4661" s="93"/>
      <c r="O4661" s="93"/>
      <c r="P4661" s="99">
        <v>12783.629999999981</v>
      </c>
      <c r="Q4661" s="100">
        <v>1.0335429769392035</v>
      </c>
      <c r="R4661" s="101">
        <v>33.299999999999997</v>
      </c>
      <c r="S4661" s="101">
        <v>0</v>
      </c>
      <c r="T4661" s="95"/>
      <c r="U4661" s="102"/>
      <c r="V4661" s="93">
        <v>3</v>
      </c>
      <c r="W4661" s="93"/>
      <c r="X4661" s="95"/>
      <c r="Y4661" s="93">
        <v>279360</v>
      </c>
      <c r="Z4661" s="93"/>
      <c r="AA4661" s="93"/>
      <c r="AB4661" s="93">
        <v>96</v>
      </c>
      <c r="AC4661" s="93"/>
      <c r="AD4661" s="93"/>
      <c r="AE4661" s="93">
        <v>1031</v>
      </c>
      <c r="AF4661" s="93">
        <v>61</v>
      </c>
      <c r="AG4661" s="99">
        <v>970</v>
      </c>
      <c r="AH4661" s="100">
        <v>1.0335429769392035</v>
      </c>
      <c r="AI4661" s="93">
        <v>956</v>
      </c>
      <c r="AJ4661" s="93">
        <v>14</v>
      </c>
      <c r="AK4661" s="92">
        <v>0.92725509214354995</v>
      </c>
      <c r="AL4661" s="92">
        <v>0.95</v>
      </c>
      <c r="AM4661" s="92" t="s">
        <v>322</v>
      </c>
      <c r="AN4661" s="92">
        <v>0.9855670103092784</v>
      </c>
      <c r="AO4661" s="92">
        <v>0.94083414161008727</v>
      </c>
      <c r="AP4661" s="92">
        <v>-3.9926611916826227E-3</v>
      </c>
      <c r="AQ4661" s="99">
        <v>2836</v>
      </c>
      <c r="AR4661" s="103">
        <v>0.41235059760956183</v>
      </c>
      <c r="AS4661" s="93">
        <v>116.75586661177439</v>
      </c>
      <c r="AT4661" s="93">
        <v>2.9237113402061854</v>
      </c>
      <c r="AU4661" s="93">
        <v>0.97457044673539517</v>
      </c>
      <c r="AV4661" s="93">
        <v>168</v>
      </c>
      <c r="AW4661" s="102">
        <v>5.801014563901162E-3</v>
      </c>
      <c r="AX4661" s="102">
        <v>-0.30547295354663817</v>
      </c>
      <c r="AY4661" s="93">
        <v>11060.4</v>
      </c>
      <c r="AZ4661" s="95">
        <v>3.9</v>
      </c>
      <c r="BA4661" s="101">
        <v>0</v>
      </c>
      <c r="BB4661" s="93">
        <v>3392.4075014869209</v>
      </c>
      <c r="BC4661" s="102">
        <v>0.35904580604199154</v>
      </c>
      <c r="BD4661" s="104"/>
      <c r="BE4661" s="94"/>
      <c r="BF4661" s="105"/>
      <c r="BG4661" s="96"/>
      <c r="BH4661" s="106">
        <v>24.29</v>
      </c>
      <c r="BI4661" s="95">
        <v>4.3929999999999936</v>
      </c>
      <c r="BJ4661" s="91"/>
    </row>
    <row r="4662" spans="1:62" x14ac:dyDescent="0.2">
      <c r="A4662" s="91">
        <v>2022</v>
      </c>
      <c r="B4662" s="97" t="s">
        <v>9</v>
      </c>
      <c r="C4662" s="97" t="s">
        <v>157</v>
      </c>
      <c r="D4662" s="97" t="s">
        <v>142</v>
      </c>
      <c r="E4662" s="98" t="s">
        <v>203</v>
      </c>
      <c r="F4662" s="97" t="s">
        <v>143</v>
      </c>
      <c r="G4662" s="93">
        <v>9143.1020000000008</v>
      </c>
      <c r="H4662" s="93"/>
      <c r="I4662" s="93"/>
      <c r="J4662" s="99">
        <v>9143.1020000000008</v>
      </c>
      <c r="K4662" s="100">
        <v>0</v>
      </c>
      <c r="L4662" s="93">
        <v>9143.1020000000008</v>
      </c>
      <c r="M4662" s="93">
        <v>27429.306000000004</v>
      </c>
      <c r="N4662" s="93"/>
      <c r="O4662" s="93"/>
      <c r="P4662" s="99">
        <v>27429.306000000004</v>
      </c>
      <c r="Q4662" s="100">
        <v>0</v>
      </c>
      <c r="R4662" s="101">
        <v>36.6</v>
      </c>
      <c r="S4662" s="101">
        <v>0</v>
      </c>
      <c r="T4662" s="95"/>
      <c r="U4662" s="102"/>
      <c r="V4662" s="93">
        <v>3</v>
      </c>
      <c r="W4662" s="93"/>
      <c r="X4662" s="95"/>
      <c r="Y4662" s="93">
        <v>100512</v>
      </c>
      <c r="Z4662" s="93"/>
      <c r="AA4662" s="93"/>
      <c r="AB4662" s="93">
        <v>96</v>
      </c>
      <c r="AC4662" s="93"/>
      <c r="AD4662" s="93"/>
      <c r="AE4662" s="93">
        <v>560</v>
      </c>
      <c r="AF4662" s="93">
        <v>211</v>
      </c>
      <c r="AG4662" s="99">
        <v>349</v>
      </c>
      <c r="AH4662" s="100">
        <v>0</v>
      </c>
      <c r="AI4662" s="93">
        <v>340</v>
      </c>
      <c r="AJ4662" s="93">
        <v>9</v>
      </c>
      <c r="AK4662" s="92">
        <v>0.6071428571428571</v>
      </c>
      <c r="AL4662" s="92">
        <v>0.95</v>
      </c>
      <c r="AM4662" s="92" t="s">
        <v>322</v>
      </c>
      <c r="AN4662" s="92">
        <v>0.97421203438395421</v>
      </c>
      <c r="AO4662" s="92">
        <v>0.62321428571428572</v>
      </c>
      <c r="AP4662" s="92">
        <v>0</v>
      </c>
      <c r="AQ4662" s="99">
        <v>770</v>
      </c>
      <c r="AR4662" s="103"/>
      <c r="AS4662" s="93">
        <v>31.70028818443804</v>
      </c>
      <c r="AT4662" s="93">
        <v>2.2063037249283668</v>
      </c>
      <c r="AU4662" s="93">
        <v>0.7354345749761223</v>
      </c>
      <c r="AV4662" s="93">
        <v>168</v>
      </c>
      <c r="AW4662" s="102">
        <v>4.3775867558102522E-3</v>
      </c>
      <c r="AX4662" s="102">
        <v>0</v>
      </c>
      <c r="AY4662" s="93">
        <v>3003</v>
      </c>
      <c r="AZ4662" s="95">
        <v>3.9</v>
      </c>
      <c r="BA4662" s="101">
        <v>0</v>
      </c>
      <c r="BB4662" s="93">
        <v>921.06973770977754</v>
      </c>
      <c r="BC4662" s="102">
        <v>0</v>
      </c>
      <c r="BD4662" s="104"/>
      <c r="BE4662" s="94"/>
      <c r="BF4662" s="105"/>
      <c r="BG4662" s="96"/>
      <c r="BH4662" s="106">
        <v>24.29</v>
      </c>
      <c r="BI4662" s="95">
        <v>26.198</v>
      </c>
      <c r="BJ4662" s="91"/>
    </row>
    <row r="4663" spans="1:62" x14ac:dyDescent="0.2">
      <c r="A4663" s="91">
        <v>2022</v>
      </c>
      <c r="B4663" s="97" t="s">
        <v>9</v>
      </c>
      <c r="C4663" s="97" t="s">
        <v>157</v>
      </c>
      <c r="D4663" s="97" t="s">
        <v>142</v>
      </c>
      <c r="E4663" s="98" t="s">
        <v>204</v>
      </c>
      <c r="F4663" s="97" t="s">
        <v>143</v>
      </c>
      <c r="G4663" s="93">
        <v>63190.400000000001</v>
      </c>
      <c r="H4663" s="93"/>
      <c r="I4663" s="93"/>
      <c r="J4663" s="99">
        <v>63190.400000000001</v>
      </c>
      <c r="K4663" s="100">
        <v>1.3587308697275104</v>
      </c>
      <c r="L4663" s="93">
        <v>63190.400000000001</v>
      </c>
      <c r="M4663" s="93">
        <v>189571.20000000001</v>
      </c>
      <c r="N4663" s="93"/>
      <c r="O4663" s="93"/>
      <c r="P4663" s="99">
        <v>189571.20000000001</v>
      </c>
      <c r="Q4663" s="100">
        <v>1.3587308697275104</v>
      </c>
      <c r="R4663" s="101">
        <v>41.3</v>
      </c>
      <c r="S4663" s="101">
        <v>0</v>
      </c>
      <c r="T4663" s="95"/>
      <c r="U4663" s="102"/>
      <c r="V4663" s="93">
        <v>3</v>
      </c>
      <c r="W4663" s="93"/>
      <c r="X4663" s="95"/>
      <c r="Y4663" s="93">
        <v>419328</v>
      </c>
      <c r="Z4663" s="93"/>
      <c r="AA4663" s="93"/>
      <c r="AB4663" s="93">
        <v>96</v>
      </c>
      <c r="AC4663" s="93"/>
      <c r="AD4663" s="93"/>
      <c r="AE4663" s="93">
        <v>1477</v>
      </c>
      <c r="AF4663" s="93">
        <v>21</v>
      </c>
      <c r="AG4663" s="99">
        <v>1456</v>
      </c>
      <c r="AH4663" s="100">
        <v>1.789272030651341</v>
      </c>
      <c r="AI4663" s="93">
        <v>1372</v>
      </c>
      <c r="AJ4663" s="93">
        <v>84</v>
      </c>
      <c r="AK4663" s="92">
        <v>0.92890995260663511</v>
      </c>
      <c r="AL4663" s="92">
        <v>0.95</v>
      </c>
      <c r="AM4663" s="92" t="s">
        <v>322</v>
      </c>
      <c r="AN4663" s="92">
        <v>0.94230769230769229</v>
      </c>
      <c r="AO4663" s="92">
        <v>0.98578199052132698</v>
      </c>
      <c r="AP4663" s="92">
        <v>-1.0292524377031431E-2</v>
      </c>
      <c r="AQ4663" s="99">
        <v>47270</v>
      </c>
      <c r="AR4663" s="103">
        <v>1.5370330613997423</v>
      </c>
      <c r="AS4663" s="93">
        <v>1946.068340881021</v>
      </c>
      <c r="AT4663" s="93">
        <v>32.465659340659343</v>
      </c>
      <c r="AU4663" s="93">
        <v>10.821886446886447</v>
      </c>
      <c r="AV4663" s="93">
        <v>168</v>
      </c>
      <c r="AW4663" s="102">
        <v>6.4415990755276473E-2</v>
      </c>
      <c r="AX4663" s="102">
        <v>-9.0431828261905545E-2</v>
      </c>
      <c r="AY4663" s="93">
        <v>1389738</v>
      </c>
      <c r="AZ4663" s="95">
        <v>29.4</v>
      </c>
      <c r="BA4663" s="101">
        <v>0</v>
      </c>
      <c r="BB4663" s="93">
        <v>56544.112339663872</v>
      </c>
      <c r="BC4663" s="102">
        <v>0.40204106782351784</v>
      </c>
      <c r="BD4663" s="104"/>
      <c r="BE4663" s="94"/>
      <c r="BF4663" s="105"/>
      <c r="BG4663" s="96"/>
      <c r="BH4663" s="106">
        <v>24.29</v>
      </c>
      <c r="BI4663" s="95">
        <v>112.041</v>
      </c>
      <c r="BJ4663" s="91"/>
    </row>
    <row r="4664" spans="1:62" x14ac:dyDescent="0.2">
      <c r="A4664" s="91">
        <v>2022</v>
      </c>
      <c r="B4664" s="97" t="s">
        <v>9</v>
      </c>
      <c r="C4664" s="97" t="s">
        <v>157</v>
      </c>
      <c r="D4664" s="97" t="s">
        <v>142</v>
      </c>
      <c r="E4664" s="98" t="s">
        <v>206</v>
      </c>
      <c r="F4664" s="97" t="s">
        <v>143</v>
      </c>
      <c r="G4664" s="93">
        <v>21106.994999999999</v>
      </c>
      <c r="H4664" s="93"/>
      <c r="I4664" s="93"/>
      <c r="J4664" s="99">
        <v>21106.994999999999</v>
      </c>
      <c r="K4664" s="100">
        <v>7.8608158484672934</v>
      </c>
      <c r="L4664" s="93">
        <v>21106.994999999999</v>
      </c>
      <c r="M4664" s="93">
        <v>63320.985000000001</v>
      </c>
      <c r="N4664" s="93"/>
      <c r="O4664" s="93"/>
      <c r="P4664" s="99">
        <v>63320.985000000001</v>
      </c>
      <c r="Q4664" s="100">
        <v>7.8608158484672934</v>
      </c>
      <c r="R4664" s="101">
        <v>56</v>
      </c>
      <c r="S4664" s="101">
        <v>0</v>
      </c>
      <c r="T4664" s="95"/>
      <c r="U4664" s="102"/>
      <c r="V4664" s="93">
        <v>3</v>
      </c>
      <c r="W4664" s="93"/>
      <c r="X4664" s="95"/>
      <c r="Y4664" s="93">
        <v>78624</v>
      </c>
      <c r="Z4664" s="93"/>
      <c r="AA4664" s="93"/>
      <c r="AB4664" s="93">
        <v>96</v>
      </c>
      <c r="AC4664" s="93"/>
      <c r="AD4664" s="93"/>
      <c r="AE4664" s="93">
        <v>280</v>
      </c>
      <c r="AF4664" s="93">
        <v>7</v>
      </c>
      <c r="AG4664" s="99">
        <v>273</v>
      </c>
      <c r="AH4664" s="100">
        <v>2.689189189189189</v>
      </c>
      <c r="AI4664" s="93">
        <v>265</v>
      </c>
      <c r="AJ4664" s="93">
        <v>8</v>
      </c>
      <c r="AK4664" s="92">
        <v>0.9464285714285714</v>
      </c>
      <c r="AL4664" s="92">
        <v>0.95</v>
      </c>
      <c r="AM4664" s="92" t="s">
        <v>322</v>
      </c>
      <c r="AN4664" s="92">
        <v>0.97069597069597069</v>
      </c>
      <c r="AO4664" s="92">
        <v>0.97499999999999998</v>
      </c>
      <c r="AP4664" s="92">
        <v>-2.9304029304029311E-2</v>
      </c>
      <c r="AQ4664" s="99">
        <v>22007</v>
      </c>
      <c r="AR4664" s="103">
        <v>3.3638707118778504</v>
      </c>
      <c r="AS4664" s="93">
        <v>906.0107039934129</v>
      </c>
      <c r="AT4664" s="93">
        <v>80.611721611721606</v>
      </c>
      <c r="AU4664" s="93">
        <v>26.870573870573867</v>
      </c>
      <c r="AV4664" s="93">
        <v>168</v>
      </c>
      <c r="AW4664" s="102">
        <v>0.15994389208674922</v>
      </c>
      <c r="AX4664" s="102">
        <v>0.18288070578373983</v>
      </c>
      <c r="AY4664" s="93">
        <v>647005.79999999993</v>
      </c>
      <c r="AZ4664" s="95">
        <v>29.4</v>
      </c>
      <c r="BA4664" s="101">
        <v>0</v>
      </c>
      <c r="BB4664" s="93">
        <v>26324.651581531263</v>
      </c>
      <c r="BC4664" s="102">
        <v>0.44346708201556495</v>
      </c>
      <c r="BD4664" s="104"/>
      <c r="BE4664" s="94"/>
      <c r="BF4664" s="105"/>
      <c r="BG4664" s="96"/>
      <c r="BH4664" s="106">
        <v>24.29</v>
      </c>
      <c r="BI4664" s="95">
        <v>77.314999999999998</v>
      </c>
      <c r="BJ4664" s="91"/>
    </row>
    <row r="4665" spans="1:62" x14ac:dyDescent="0.2">
      <c r="A4665" s="91">
        <v>2022</v>
      </c>
      <c r="B4665" s="97" t="s">
        <v>9</v>
      </c>
      <c r="C4665" s="97" t="s">
        <v>157</v>
      </c>
      <c r="D4665" s="97" t="s">
        <v>260</v>
      </c>
      <c r="E4665" s="98" t="s">
        <v>261</v>
      </c>
      <c r="F4665" s="97" t="s">
        <v>143</v>
      </c>
      <c r="G4665" s="93">
        <v>203891</v>
      </c>
      <c r="H4665" s="93"/>
      <c r="I4665" s="93"/>
      <c r="J4665" s="99">
        <v>203891</v>
      </c>
      <c r="K4665" s="100">
        <v>9.8595513760745268E-2</v>
      </c>
      <c r="L4665" s="93">
        <v>203891</v>
      </c>
      <c r="M4665" s="93">
        <v>1427237</v>
      </c>
      <c r="N4665" s="93"/>
      <c r="O4665" s="93"/>
      <c r="P4665" s="99">
        <v>1427237</v>
      </c>
      <c r="Q4665" s="100">
        <v>9.8595513760745268E-2</v>
      </c>
      <c r="R4665" s="101">
        <v>39</v>
      </c>
      <c r="S4665" s="101">
        <v>0</v>
      </c>
      <c r="T4665" s="95"/>
      <c r="U4665" s="102"/>
      <c r="V4665" s="93">
        <v>7</v>
      </c>
      <c r="W4665" s="93"/>
      <c r="X4665" s="95"/>
      <c r="Y4665" s="93">
        <v>2046604</v>
      </c>
      <c r="Z4665" s="93"/>
      <c r="AA4665" s="93"/>
      <c r="AB4665" s="93">
        <v>76</v>
      </c>
      <c r="AC4665" s="93"/>
      <c r="AD4665" s="93"/>
      <c r="AE4665" s="93">
        <v>3994</v>
      </c>
      <c r="AF4665" s="93">
        <v>147</v>
      </c>
      <c r="AG4665" s="99">
        <v>3847</v>
      </c>
      <c r="AH4665" s="100">
        <v>0.26462853385930307</v>
      </c>
      <c r="AI4665" s="93">
        <v>3158</v>
      </c>
      <c r="AJ4665" s="93">
        <v>689</v>
      </c>
      <c r="AK4665" s="92">
        <v>0.79068602904356533</v>
      </c>
      <c r="AL4665" s="92">
        <v>0.95</v>
      </c>
      <c r="AM4665" s="92" t="s">
        <v>322</v>
      </c>
      <c r="AN4665" s="92">
        <v>0.82089940213153101</v>
      </c>
      <c r="AO4665" s="92">
        <v>0.96319479218828241</v>
      </c>
      <c r="AP4665" s="92">
        <v>-8.8289163459614017E-2</v>
      </c>
      <c r="AQ4665" s="99">
        <v>2098086</v>
      </c>
      <c r="AR4665" s="103">
        <v>1.2293833000745931</v>
      </c>
      <c r="AS4665" s="93">
        <v>86554.702970297032</v>
      </c>
      <c r="AT4665" s="93">
        <v>545.38237587730703</v>
      </c>
      <c r="AU4665" s="93">
        <v>77.911767982472426</v>
      </c>
      <c r="AV4665" s="93">
        <v>193</v>
      </c>
      <c r="AW4665" s="102">
        <v>0.40368791700762913</v>
      </c>
      <c r="AX4665" s="102">
        <v>0.76287600697346281</v>
      </c>
      <c r="AY4665" s="93">
        <v>48255978</v>
      </c>
      <c r="AZ4665" s="95">
        <v>23</v>
      </c>
      <c r="BA4665" s="101">
        <v>0</v>
      </c>
      <c r="BB4665" s="93">
        <v>2414693.1047504288</v>
      </c>
      <c r="BC4665" s="102">
        <v>-0.3373412130608322</v>
      </c>
      <c r="BD4665" s="104">
        <v>21897953.149999999</v>
      </c>
      <c r="BE4665" s="94">
        <v>10.437109417821766</v>
      </c>
      <c r="BF4665" s="105">
        <v>8.1680286942064587E-3</v>
      </c>
      <c r="BG4665" s="96">
        <v>9.3564405359226957E-2</v>
      </c>
      <c r="BH4665" s="106">
        <v>24.24</v>
      </c>
      <c r="BI4665" s="95">
        <v>61.01</v>
      </c>
      <c r="BJ4665" s="91"/>
    </row>
    <row r="4666" spans="1:62" x14ac:dyDescent="0.2">
      <c r="A4666" s="91">
        <v>2022</v>
      </c>
      <c r="B4666" s="97" t="s">
        <v>9</v>
      </c>
      <c r="C4666" s="97" t="s">
        <v>269</v>
      </c>
      <c r="D4666" s="97" t="s">
        <v>270</v>
      </c>
      <c r="E4666" s="98" t="s">
        <v>271</v>
      </c>
      <c r="F4666" s="97" t="s">
        <v>143</v>
      </c>
      <c r="G4666" s="93">
        <v>159086.20000000001</v>
      </c>
      <c r="H4666" s="93"/>
      <c r="I4666" s="93"/>
      <c r="J4666" s="99">
        <v>159086.20000000001</v>
      </c>
      <c r="K4666" s="100">
        <v>9.0594889314141724E-3</v>
      </c>
      <c r="L4666" s="93">
        <v>159086.20000000001</v>
      </c>
      <c r="M4666" s="93">
        <v>954517.20000000007</v>
      </c>
      <c r="N4666" s="93"/>
      <c r="O4666" s="93"/>
      <c r="P4666" s="99">
        <v>954517.20000000007</v>
      </c>
      <c r="Q4666" s="100">
        <v>9.0594889314143945E-3</v>
      </c>
      <c r="R4666" s="101">
        <v>34.6</v>
      </c>
      <c r="S4666" s="101">
        <v>0</v>
      </c>
      <c r="T4666" s="95"/>
      <c r="U4666" s="102"/>
      <c r="V4666" s="93">
        <v>6</v>
      </c>
      <c r="W4666" s="93"/>
      <c r="X4666" s="95"/>
      <c r="Y4666" s="93">
        <v>1454184</v>
      </c>
      <c r="Z4666" s="93"/>
      <c r="AA4666" s="93"/>
      <c r="AB4666" s="93">
        <v>76</v>
      </c>
      <c r="AC4666" s="93"/>
      <c r="AD4666" s="93"/>
      <c r="AE4666" s="93">
        <v>3391</v>
      </c>
      <c r="AF4666" s="93">
        <v>202</v>
      </c>
      <c r="AG4666" s="99">
        <v>3189</v>
      </c>
      <c r="AH4666" s="100">
        <v>-1.2999071494893211E-2</v>
      </c>
      <c r="AI4666" s="93">
        <v>2718</v>
      </c>
      <c r="AJ4666" s="93">
        <v>471</v>
      </c>
      <c r="AK4666" s="92">
        <v>0.80153347095252137</v>
      </c>
      <c r="AL4666" s="92">
        <v>0.95</v>
      </c>
      <c r="AM4666" s="92" t="s">
        <v>322</v>
      </c>
      <c r="AN4666" s="92">
        <v>0.852304797742239</v>
      </c>
      <c r="AO4666" s="92">
        <v>0.94043055145974641</v>
      </c>
      <c r="AP4666" s="92">
        <v>7.2350779402326371E-2</v>
      </c>
      <c r="AQ4666" s="99">
        <v>1626808</v>
      </c>
      <c r="AR4666" s="103">
        <v>0.59000261936689502</v>
      </c>
      <c r="AS4666" s="93">
        <v>69820.085836909871</v>
      </c>
      <c r="AT4666" s="93">
        <v>510.13107557227971</v>
      </c>
      <c r="AU4666" s="93">
        <v>85.02184592871329</v>
      </c>
      <c r="AV4666" s="93">
        <v>188</v>
      </c>
      <c r="AW4666" s="102">
        <v>0.45224386132294303</v>
      </c>
      <c r="AX4666" s="102">
        <v>0.61094338763701428</v>
      </c>
      <c r="AY4666" s="93">
        <v>34911299.68</v>
      </c>
      <c r="AZ4666" s="95">
        <v>21.46</v>
      </c>
      <c r="BA4666" s="101">
        <v>2.1904761904761871E-2</v>
      </c>
      <c r="BB4666" s="93">
        <v>1856411.20661217</v>
      </c>
      <c r="BC4666" s="102">
        <v>-0.30302690636772933</v>
      </c>
      <c r="BD4666" s="104">
        <v>12880510.880000001</v>
      </c>
      <c r="BE4666" s="94">
        <v>7.9176589247163776</v>
      </c>
      <c r="BF4666" s="105">
        <v>6.1963195650314709E-3</v>
      </c>
      <c r="BG4666" s="96">
        <v>7.0978564990734003E-2</v>
      </c>
      <c r="BH4666" s="106">
        <v>23.3</v>
      </c>
      <c r="BI4666" s="95">
        <v>51.944000000000003</v>
      </c>
      <c r="BJ4666" s="91"/>
    </row>
    <row r="4667" spans="1:62" x14ac:dyDescent="0.2">
      <c r="A4667" s="91">
        <v>2022</v>
      </c>
      <c r="B4667" s="97" t="s">
        <v>9</v>
      </c>
      <c r="C4667" s="97" t="s">
        <v>157</v>
      </c>
      <c r="D4667" s="97" t="s">
        <v>273</v>
      </c>
      <c r="E4667" s="98" t="s">
        <v>330</v>
      </c>
      <c r="F4667" s="97" t="s">
        <v>143</v>
      </c>
      <c r="G4667" s="93">
        <v>0</v>
      </c>
      <c r="H4667" s="93">
        <v>77872</v>
      </c>
      <c r="I4667" s="93"/>
      <c r="J4667" s="99">
        <v>77872</v>
      </c>
      <c r="K4667" s="100">
        <v>0.10818272377970684</v>
      </c>
      <c r="L4667" s="93">
        <v>0</v>
      </c>
      <c r="M4667" s="93">
        <v>0</v>
      </c>
      <c r="N4667" s="93">
        <v>467232</v>
      </c>
      <c r="O4667" s="93"/>
      <c r="P4667" s="99">
        <v>467232</v>
      </c>
      <c r="Q4667" s="100">
        <v>0.10818272377970684</v>
      </c>
      <c r="R4667" s="101">
        <v>31</v>
      </c>
      <c r="S4667" s="101">
        <v>0</v>
      </c>
      <c r="T4667" s="95"/>
      <c r="U4667" s="102"/>
      <c r="V4667" s="93"/>
      <c r="W4667" s="93">
        <v>6</v>
      </c>
      <c r="X4667" s="95"/>
      <c r="Y4667" s="93">
        <v>0</v>
      </c>
      <c r="Z4667" s="93">
        <v>512448</v>
      </c>
      <c r="AA4667" s="93"/>
      <c r="AB4667" s="93">
        <v>0</v>
      </c>
      <c r="AC4667" s="93">
        <v>34</v>
      </c>
      <c r="AD4667" s="93"/>
      <c r="AE4667" s="93">
        <v>2584</v>
      </c>
      <c r="AF4667" s="93">
        <v>72</v>
      </c>
      <c r="AG4667" s="99">
        <v>2512</v>
      </c>
      <c r="AH4667" s="100">
        <v>7.1672354948805417E-2</v>
      </c>
      <c r="AI4667" s="93">
        <v>2191</v>
      </c>
      <c r="AJ4667" s="93">
        <v>321</v>
      </c>
      <c r="AK4667" s="92">
        <v>0.84791021671826627</v>
      </c>
      <c r="AL4667" s="92">
        <v>0.95</v>
      </c>
      <c r="AM4667" s="92" t="s">
        <v>322</v>
      </c>
      <c r="AN4667" s="92">
        <v>0.8722133757961783</v>
      </c>
      <c r="AO4667" s="92">
        <v>0.97213622291021673</v>
      </c>
      <c r="AP4667" s="92">
        <v>-3.5628229780074627E-2</v>
      </c>
      <c r="AQ4667" s="99">
        <v>962003</v>
      </c>
      <c r="AR4667" s="103">
        <v>0.85713789302378562</v>
      </c>
      <c r="AS4667" s="93">
        <v>38433.999200958846</v>
      </c>
      <c r="AT4667" s="93">
        <v>382.96297770700636</v>
      </c>
      <c r="AU4667" s="93">
        <v>63.827162951167729</v>
      </c>
      <c r="AV4667" s="93">
        <v>124</v>
      </c>
      <c r="AW4667" s="102">
        <v>0.51473518509006233</v>
      </c>
      <c r="AX4667" s="102">
        <v>0.73293440336295945</v>
      </c>
      <c r="AY4667" s="93">
        <v>17027453.099999998</v>
      </c>
      <c r="AZ4667" s="95">
        <v>17.7</v>
      </c>
      <c r="BA4667" s="101">
        <v>0</v>
      </c>
      <c r="BB4667" s="93">
        <v>1074637.7091498312</v>
      </c>
      <c r="BC4667" s="102">
        <v>-0.35569555366972611</v>
      </c>
      <c r="BD4667" s="104">
        <v>6772271.6900000013</v>
      </c>
      <c r="BE4667" s="94">
        <v>7.0397615080202467</v>
      </c>
      <c r="BF4667" s="105">
        <v>5.5092815161728965E-3</v>
      </c>
      <c r="BG4667" s="96">
        <v>6.3108574702108886E-2</v>
      </c>
      <c r="BH4667" s="106">
        <v>25.03</v>
      </c>
      <c r="BI4667" s="95">
        <v>45.345999999999997</v>
      </c>
      <c r="BJ4667" s="91"/>
    </row>
    <row r="4668" spans="1:62" x14ac:dyDescent="0.2">
      <c r="A4668" s="91">
        <v>2022</v>
      </c>
      <c r="B4668" s="97" t="s">
        <v>9</v>
      </c>
      <c r="C4668" s="97" t="s">
        <v>157</v>
      </c>
      <c r="D4668" s="97" t="s">
        <v>273</v>
      </c>
      <c r="E4668" s="98" t="s">
        <v>291</v>
      </c>
      <c r="F4668" s="97" t="s">
        <v>143</v>
      </c>
      <c r="G4668" s="93">
        <v>47609.788</v>
      </c>
      <c r="H4668" s="93"/>
      <c r="I4668" s="93"/>
      <c r="J4668" s="99">
        <v>47609.788</v>
      </c>
      <c r="K4668" s="100">
        <v>6.4417177914110502E-2</v>
      </c>
      <c r="L4668" s="93">
        <v>47609.788</v>
      </c>
      <c r="M4668" s="93">
        <v>238048.94</v>
      </c>
      <c r="N4668" s="93"/>
      <c r="O4668" s="93"/>
      <c r="P4668" s="99">
        <v>238048.94</v>
      </c>
      <c r="Q4668" s="100">
        <v>6.441717791411028E-2</v>
      </c>
      <c r="R4668" s="101">
        <v>27.88</v>
      </c>
      <c r="S4668" s="101">
        <v>0</v>
      </c>
      <c r="T4668" s="95"/>
      <c r="U4668" s="102"/>
      <c r="V4668" s="93">
        <v>5</v>
      </c>
      <c r="W4668" s="93"/>
      <c r="X4668" s="95"/>
      <c r="Y4668" s="93">
        <v>496210</v>
      </c>
      <c r="Z4668" s="93"/>
      <c r="AA4668" s="93"/>
      <c r="AB4668" s="93">
        <v>71.5</v>
      </c>
      <c r="AC4668" s="93"/>
      <c r="AD4668" s="93"/>
      <c r="AE4668" s="93">
        <v>1423</v>
      </c>
      <c r="AF4668" s="93">
        <v>35</v>
      </c>
      <c r="AG4668" s="99">
        <v>1388</v>
      </c>
      <c r="AH4668" s="100">
        <v>6.4417177914110502E-2</v>
      </c>
      <c r="AI4668" s="93">
        <v>1276</v>
      </c>
      <c r="AJ4668" s="93">
        <v>112</v>
      </c>
      <c r="AK4668" s="92">
        <v>0.89669711876317637</v>
      </c>
      <c r="AL4668" s="92">
        <v>0.95</v>
      </c>
      <c r="AM4668" s="92" t="s">
        <v>322</v>
      </c>
      <c r="AN4668" s="92">
        <v>0.9193083573487032</v>
      </c>
      <c r="AO4668" s="92">
        <v>0.97540407589599443</v>
      </c>
      <c r="AP4668" s="92">
        <v>2.9878091050437261E-2</v>
      </c>
      <c r="AQ4668" s="99">
        <v>127418</v>
      </c>
      <c r="AR4668" s="103">
        <v>0.41318042677787137</v>
      </c>
      <c r="AS4668" s="93">
        <v>5090.6112664802231</v>
      </c>
      <c r="AT4668" s="93">
        <v>91.799711815561963</v>
      </c>
      <c r="AU4668" s="93">
        <v>18.359942363112392</v>
      </c>
      <c r="AV4668" s="93">
        <v>180</v>
      </c>
      <c r="AW4668" s="102">
        <v>0.10199967979506884</v>
      </c>
      <c r="AX4668" s="102">
        <v>0.32765653927834615</v>
      </c>
      <c r="AY4668" s="93">
        <v>1987720.8</v>
      </c>
      <c r="AZ4668" s="95">
        <v>15.6</v>
      </c>
      <c r="BA4668" s="101">
        <v>0</v>
      </c>
      <c r="BB4668" s="93">
        <v>142336.54949563899</v>
      </c>
      <c r="BC4668" s="102">
        <v>-0.14795702495130725</v>
      </c>
      <c r="BD4668" s="104">
        <v>972490.37</v>
      </c>
      <c r="BE4668" s="94">
        <v>7.6322840571975705</v>
      </c>
      <c r="BF4668" s="105">
        <v>5.97298664657813E-3</v>
      </c>
      <c r="BG4668" s="96">
        <v>6.8420296344218479E-2</v>
      </c>
      <c r="BH4668" s="106">
        <v>25.03</v>
      </c>
      <c r="BI4668" s="95">
        <v>34.301000000000002</v>
      </c>
      <c r="BJ4668" s="91"/>
    </row>
    <row r="4669" spans="1:62" x14ac:dyDescent="0.2">
      <c r="A4669" s="91">
        <v>2022</v>
      </c>
      <c r="B4669" s="97" t="s">
        <v>9</v>
      </c>
      <c r="C4669" s="97" t="s">
        <v>157</v>
      </c>
      <c r="D4669" s="97" t="s">
        <v>302</v>
      </c>
      <c r="E4669" s="98" t="s">
        <v>303</v>
      </c>
      <c r="F4669" s="97" t="s">
        <v>115</v>
      </c>
      <c r="G4669" s="93"/>
      <c r="H4669" s="93"/>
      <c r="I4669" s="93">
        <v>26055.9</v>
      </c>
      <c r="J4669" s="99">
        <v>26055.9</v>
      </c>
      <c r="K4669" s="100">
        <v>1.2767379679144386</v>
      </c>
      <c r="L4669" s="93"/>
      <c r="M4669" s="93"/>
      <c r="N4669" s="93"/>
      <c r="O4669" s="93">
        <v>52111.8</v>
      </c>
      <c r="P4669" s="99">
        <v>52111.8</v>
      </c>
      <c r="Q4669" s="100">
        <v>1.2767379679144386</v>
      </c>
      <c r="R4669" s="101"/>
      <c r="S4669" s="101"/>
      <c r="T4669" s="95">
        <v>36.299999999999997</v>
      </c>
      <c r="U4669" s="102">
        <v>-5.4794520547946091E-3</v>
      </c>
      <c r="V4669" s="93"/>
      <c r="W4669" s="93"/>
      <c r="X4669" s="95">
        <v>2</v>
      </c>
      <c r="Y4669" s="93"/>
      <c r="Z4669" s="93"/>
      <c r="AA4669" s="93">
        <v>136240</v>
      </c>
      <c r="AB4669" s="93"/>
      <c r="AC4669" s="93"/>
      <c r="AD4669" s="93">
        <v>40</v>
      </c>
      <c r="AE4669" s="93">
        <v>1714</v>
      </c>
      <c r="AF4669" s="93">
        <v>11</v>
      </c>
      <c r="AG4669" s="99">
        <v>1703</v>
      </c>
      <c r="AH4669" s="100">
        <v>1.2767379679144386</v>
      </c>
      <c r="AI4669" s="93">
        <v>1657</v>
      </c>
      <c r="AJ4669" s="93">
        <v>46</v>
      </c>
      <c r="AK4669" s="92">
        <v>0.96674445740956827</v>
      </c>
      <c r="AL4669" s="92">
        <v>0.95</v>
      </c>
      <c r="AM4669" s="92">
        <v>0.96674445740956827</v>
      </c>
      <c r="AN4669" s="92">
        <v>0.97298884321785084</v>
      </c>
      <c r="AO4669" s="92">
        <v>0.99358226371061842</v>
      </c>
      <c r="AP4669" s="92">
        <v>0.10439401324271991</v>
      </c>
      <c r="AQ4669" s="99">
        <v>66688</v>
      </c>
      <c r="AR4669" s="103">
        <v>8.1856749311294763</v>
      </c>
      <c r="AS4669" s="93">
        <v>2815.0274377374417</v>
      </c>
      <c r="AT4669" s="93">
        <v>39.159130945390487</v>
      </c>
      <c r="AU4669" s="93">
        <v>19.579565472695243</v>
      </c>
      <c r="AV4669" s="93">
        <v>93</v>
      </c>
      <c r="AW4669" s="102">
        <v>0.21053296207199187</v>
      </c>
      <c r="AX4669" s="102">
        <v>3.0345771277068989</v>
      </c>
      <c r="AY4669" s="93">
        <v>666880</v>
      </c>
      <c r="AZ4669" s="95">
        <v>10</v>
      </c>
      <c r="BA4669" s="101">
        <v>0</v>
      </c>
      <c r="BB4669" s="93">
        <v>79771.816452454077</v>
      </c>
      <c r="BC4669" s="102">
        <v>-1.2520495141517693</v>
      </c>
      <c r="BD4669" s="104">
        <v>744847.89999999991</v>
      </c>
      <c r="BE4669" s="94">
        <v>11.169144373800382</v>
      </c>
      <c r="BF4669" s="105">
        <v>8.7409155239052683E-3</v>
      </c>
      <c r="BG4669" s="96">
        <v>0.10012679851008859</v>
      </c>
      <c r="BH4669" s="106">
        <v>23.69</v>
      </c>
      <c r="BI4669" s="95">
        <v>15.3</v>
      </c>
      <c r="BJ4669" s="91"/>
    </row>
    <row r="4670" spans="1:62" x14ac:dyDescent="0.2">
      <c r="A4670" s="2">
        <v>2022</v>
      </c>
      <c r="B4670" s="74" t="s">
        <v>10</v>
      </c>
      <c r="C4670" s="74" t="s">
        <v>269</v>
      </c>
      <c r="D4670" s="74" t="s">
        <v>270</v>
      </c>
      <c r="E4670" s="52" t="s">
        <v>271</v>
      </c>
      <c r="F4670" s="74" t="s">
        <v>143</v>
      </c>
      <c r="G4670" s="7">
        <v>174272.8</v>
      </c>
      <c r="J4670" s="8">
        <v>174272.8</v>
      </c>
      <c r="K4670" s="71">
        <v>-2.4324590633845844E-2</v>
      </c>
      <c r="L4670" s="7">
        <v>174272.8</v>
      </c>
      <c r="M4670" s="7">
        <v>1045636.7999999999</v>
      </c>
      <c r="P4670" s="8">
        <v>1045636.7999999999</v>
      </c>
      <c r="Q4670" s="71">
        <v>-2.4324590633845844E-2</v>
      </c>
      <c r="R4670" s="40">
        <v>34.6</v>
      </c>
      <c r="S4670" s="40">
        <v>0</v>
      </c>
      <c r="V4670" s="7">
        <v>6</v>
      </c>
      <c r="W4670" s="7"/>
      <c r="Y4670" s="7">
        <v>1631568</v>
      </c>
      <c r="AB4670" s="7">
        <v>76</v>
      </c>
      <c r="AE4670" s="7">
        <v>3738</v>
      </c>
      <c r="AF4670" s="7">
        <v>160</v>
      </c>
      <c r="AG4670" s="8">
        <v>3578</v>
      </c>
      <c r="AH4670" s="71">
        <v>-2.6394557823129272E-2</v>
      </c>
      <c r="AI4670" s="7">
        <v>3238</v>
      </c>
      <c r="AJ4670" s="7">
        <v>340</v>
      </c>
      <c r="AK4670" s="12">
        <v>0.86623863028357406</v>
      </c>
      <c r="AL4670" s="12">
        <v>0.95</v>
      </c>
      <c r="AM4670" s="12" t="s">
        <v>322</v>
      </c>
      <c r="AN4670" s="12">
        <v>0.90497484628283953</v>
      </c>
      <c r="AO4670" s="12">
        <v>0.95719636169074374</v>
      </c>
      <c r="AP4670" s="12">
        <v>0.35304416602499411</v>
      </c>
      <c r="AQ4670" s="8">
        <v>2044263</v>
      </c>
      <c r="AR4670" s="72">
        <v>0.41111239196266425</v>
      </c>
      <c r="AS4670" s="7">
        <v>79854.0234375</v>
      </c>
      <c r="AT4670" s="7">
        <v>571.34237003912801</v>
      </c>
      <c r="AU4670" s="7">
        <v>95.223728339854674</v>
      </c>
      <c r="AV4670" s="7">
        <v>188</v>
      </c>
      <c r="AW4670" s="16">
        <v>0.50650919329709931</v>
      </c>
      <c r="AX4670" s="16">
        <v>0.44936781455080799</v>
      </c>
      <c r="AY4670" s="7">
        <v>42704654.07</v>
      </c>
      <c r="AZ4670" s="10">
        <v>20.89</v>
      </c>
      <c r="BA4670" s="40">
        <v>-5.2380952380952639E-3</v>
      </c>
      <c r="BB4670" s="7">
        <v>2001325.737475181</v>
      </c>
      <c r="BC4670" s="16">
        <v>-0.19413459271372091</v>
      </c>
      <c r="BD4670" s="64">
        <v>16057469.789999999</v>
      </c>
      <c r="BE4670" s="13">
        <v>7.8548943017605852</v>
      </c>
      <c r="BF4670" s="73">
        <v>5.9665684592915104E-3</v>
      </c>
      <c r="BG4670" s="44">
        <v>6.8585703611128104E-2</v>
      </c>
      <c r="BH4670" s="43">
        <v>25.6</v>
      </c>
      <c r="BI4670" s="10">
        <v>51.944000000000003</v>
      </c>
    </row>
    <row r="4671" spans="1:62" x14ac:dyDescent="0.2">
      <c r="A4671" s="2">
        <v>2022</v>
      </c>
      <c r="B4671" s="74" t="s">
        <v>10</v>
      </c>
      <c r="C4671" s="74" t="s">
        <v>157</v>
      </c>
      <c r="D4671" s="74" t="s">
        <v>273</v>
      </c>
      <c r="E4671" s="52" t="s">
        <v>330</v>
      </c>
      <c r="F4671" s="74" t="s">
        <v>143</v>
      </c>
      <c r="G4671" s="7">
        <v>0</v>
      </c>
      <c r="H4671" s="7">
        <v>84940</v>
      </c>
      <c r="J4671" s="8">
        <v>84940</v>
      </c>
      <c r="K4671" s="71">
        <v>6.6683410774833529E-2</v>
      </c>
      <c r="L4671" s="7">
        <v>0</v>
      </c>
      <c r="M4671" s="7">
        <v>0</v>
      </c>
      <c r="N4671" s="7">
        <v>509640</v>
      </c>
      <c r="P4671" s="8">
        <v>509640</v>
      </c>
      <c r="Q4671" s="71">
        <v>6.6683410774833529E-2</v>
      </c>
      <c r="R4671" s="40">
        <v>31</v>
      </c>
      <c r="S4671" s="40">
        <v>0</v>
      </c>
      <c r="V4671" s="7"/>
      <c r="W4671" s="7">
        <v>6</v>
      </c>
      <c r="Y4671" s="7">
        <v>0</v>
      </c>
      <c r="Z4671" s="7">
        <v>558960</v>
      </c>
      <c r="AB4671" s="7">
        <v>0</v>
      </c>
      <c r="AC4671" s="7">
        <v>34</v>
      </c>
      <c r="AE4671" s="7">
        <v>2857</v>
      </c>
      <c r="AF4671" s="7">
        <v>117</v>
      </c>
      <c r="AG4671" s="8">
        <v>2740</v>
      </c>
      <c r="AH4671" s="71">
        <v>-3.2739177882866732E-3</v>
      </c>
      <c r="AI4671" s="7">
        <v>2179</v>
      </c>
      <c r="AJ4671" s="7">
        <v>561</v>
      </c>
      <c r="AK4671" s="12">
        <v>0.76268813440672034</v>
      </c>
      <c r="AL4671" s="12">
        <v>0.95</v>
      </c>
      <c r="AM4671" s="12" t="s">
        <v>322</v>
      </c>
      <c r="AN4671" s="12">
        <v>0.79525547445255473</v>
      </c>
      <c r="AO4671" s="12">
        <v>0.95904795239761986</v>
      </c>
      <c r="AP4671" s="12">
        <v>-0.14436113531503991</v>
      </c>
      <c r="AQ4671" s="8">
        <v>1116408</v>
      </c>
      <c r="AR4671" s="72">
        <v>0.63592563068554808</v>
      </c>
      <c r="AS4671" s="7">
        <v>40478.897751994198</v>
      </c>
      <c r="AT4671" s="7">
        <v>407.44817518248175</v>
      </c>
      <c r="AU4671" s="7">
        <v>67.908029197080296</v>
      </c>
      <c r="AV4671" s="7">
        <v>124</v>
      </c>
      <c r="AW4671" s="16">
        <v>0.5476453967506475</v>
      </c>
      <c r="AX4671" s="16">
        <v>0.64129910903451526</v>
      </c>
      <c r="AY4671" s="7">
        <v>19760421.599999998</v>
      </c>
      <c r="AZ4671" s="10">
        <v>17.7</v>
      </c>
      <c r="BA4671" s="40">
        <v>0</v>
      </c>
      <c r="BB4671" s="7">
        <v>1092445.2182123456</v>
      </c>
      <c r="BC4671" s="16">
        <v>-0.33574045160641897</v>
      </c>
      <c r="BD4671" s="13">
        <v>7876589.5099999988</v>
      </c>
      <c r="BE4671" s="13">
        <v>7.0552965492902224</v>
      </c>
      <c r="BF4671" s="73">
        <v>5.3591949483658818E-3</v>
      </c>
      <c r="BG4671" s="44">
        <v>6.1603945187368725E-2</v>
      </c>
      <c r="BH4671" s="43">
        <v>27.580000000000002</v>
      </c>
      <c r="BI4671" s="10">
        <v>45.345999999999997</v>
      </c>
    </row>
    <row r="4672" spans="1:62" x14ac:dyDescent="0.2">
      <c r="A4672" s="2">
        <v>2022</v>
      </c>
      <c r="B4672" s="74" t="s">
        <v>10</v>
      </c>
      <c r="C4672" s="74" t="s">
        <v>157</v>
      </c>
      <c r="D4672" s="74" t="s">
        <v>273</v>
      </c>
      <c r="E4672" s="52" t="s">
        <v>291</v>
      </c>
      <c r="F4672" s="74" t="s">
        <v>143</v>
      </c>
      <c r="G4672" s="7">
        <v>52514.831000000006</v>
      </c>
      <c r="J4672" s="8">
        <v>52514.831000000006</v>
      </c>
      <c r="K4672" s="71">
        <v>7.2368421052630971E-3</v>
      </c>
      <c r="L4672" s="7">
        <v>52514.831000000006</v>
      </c>
      <c r="M4672" s="7">
        <v>262574.15500000003</v>
      </c>
      <c r="P4672" s="8">
        <v>262574.15500000003</v>
      </c>
      <c r="Q4672" s="71">
        <v>7.2368421052630971E-3</v>
      </c>
      <c r="R4672" s="40">
        <v>27.88</v>
      </c>
      <c r="S4672" s="40">
        <v>0</v>
      </c>
      <c r="V4672" s="7">
        <v>5</v>
      </c>
      <c r="W4672" s="7"/>
      <c r="Y4672" s="7">
        <v>547332.5</v>
      </c>
      <c r="AB4672" s="7">
        <v>71.5</v>
      </c>
      <c r="AE4672" s="7">
        <v>1575</v>
      </c>
      <c r="AF4672" s="7">
        <v>44</v>
      </c>
      <c r="AG4672" s="8">
        <v>1531</v>
      </c>
      <c r="AH4672" s="71">
        <v>7.2368421052630971E-3</v>
      </c>
      <c r="AI4672" s="7">
        <v>1391</v>
      </c>
      <c r="AJ4672" s="7">
        <v>140</v>
      </c>
      <c r="AK4672" s="12">
        <v>0.88317460317460317</v>
      </c>
      <c r="AL4672" s="12">
        <v>0.95</v>
      </c>
      <c r="AM4672" s="12" t="s">
        <v>322</v>
      </c>
      <c r="AN4672" s="12">
        <v>0.90855649902024815</v>
      </c>
      <c r="AO4672" s="12">
        <v>0.97206349206349207</v>
      </c>
      <c r="AP4672" s="12">
        <v>7.2889747157756091E-4</v>
      </c>
      <c r="AQ4672" s="8">
        <v>139331</v>
      </c>
      <c r="AR4672" s="72">
        <v>0.20921856557661589</v>
      </c>
      <c r="AS4672" s="7">
        <v>5051.8854242204488</v>
      </c>
      <c r="AT4672" s="7">
        <v>91.006531678641409</v>
      </c>
      <c r="AU4672" s="7">
        <v>18.201306335728283</v>
      </c>
      <c r="AV4672" s="7">
        <v>180</v>
      </c>
      <c r="AW4672" s="16">
        <v>0.10111836853182379</v>
      </c>
      <c r="AX4672" s="16">
        <v>0.20053051579128423</v>
      </c>
      <c r="AY4672" s="7">
        <v>2173563.6</v>
      </c>
      <c r="AZ4672" s="10">
        <v>15.6</v>
      </c>
      <c r="BA4672" s="40">
        <v>0</v>
      </c>
      <c r="BB4672" s="7">
        <v>136340.37439604904</v>
      </c>
      <c r="BC4672" s="16">
        <v>-9.874499972743174E-2</v>
      </c>
      <c r="BD4672" s="64">
        <v>1062730.75</v>
      </c>
      <c r="BE4672" s="13">
        <v>7.6273819178790072</v>
      </c>
      <c r="BF4672" s="73">
        <v>5.7937503204832288E-3</v>
      </c>
      <c r="BG4672" s="44">
        <v>6.6599159129521829E-2</v>
      </c>
      <c r="BH4672" s="43">
        <v>27.580000000000002</v>
      </c>
      <c r="BI4672" s="10">
        <v>34.301000000000002</v>
      </c>
    </row>
    <row r="4673" spans="1:61" x14ac:dyDescent="0.2">
      <c r="A4673" s="2">
        <v>2022</v>
      </c>
      <c r="B4673" s="74" t="s">
        <v>10</v>
      </c>
      <c r="C4673" s="74" t="s">
        <v>157</v>
      </c>
      <c r="D4673" s="74" t="s">
        <v>227</v>
      </c>
      <c r="E4673" s="52" t="s">
        <v>228</v>
      </c>
      <c r="F4673" s="74" t="s">
        <v>115</v>
      </c>
      <c r="I4673" s="7">
        <v>115989.38</v>
      </c>
      <c r="J4673" s="8">
        <v>115989.38</v>
      </c>
      <c r="K4673" s="71">
        <v>0.55018867924528303</v>
      </c>
      <c r="O4673" s="7">
        <v>695936.28</v>
      </c>
      <c r="P4673" s="8">
        <v>695936.28</v>
      </c>
      <c r="Q4673" s="71">
        <v>0.55018867924528303</v>
      </c>
      <c r="R4673" s="40"/>
      <c r="S4673" s="40"/>
      <c r="T4673" s="10">
        <v>30.6</v>
      </c>
      <c r="U4673" s="16">
        <v>0</v>
      </c>
      <c r="V4673" s="7"/>
      <c r="W4673" s="7"/>
      <c r="X4673" s="10">
        <v>6</v>
      </c>
      <c r="AA4673" s="7">
        <v>1380288</v>
      </c>
      <c r="AD4673" s="7">
        <v>56</v>
      </c>
      <c r="AE4673" s="7">
        <v>4191</v>
      </c>
      <c r="AF4673" s="7">
        <v>83</v>
      </c>
      <c r="AG4673" s="8">
        <v>4108</v>
      </c>
      <c r="AH4673" s="71">
        <v>0.55018867924528303</v>
      </c>
      <c r="AI4673" s="7">
        <v>3917</v>
      </c>
      <c r="AJ4673" s="7">
        <v>191</v>
      </c>
      <c r="AK4673" s="12">
        <v>0.93462180863755662</v>
      </c>
      <c r="AL4673" s="12">
        <v>0.95</v>
      </c>
      <c r="AM4673" s="12" t="s">
        <v>322</v>
      </c>
      <c r="AN4673" s="12">
        <v>0.95350535540408954</v>
      </c>
      <c r="AO4673" s="12">
        <v>0.98019565736101166</v>
      </c>
      <c r="AP4673" s="12">
        <v>-1.6047822499673958E-2</v>
      </c>
      <c r="AQ4673" s="8">
        <v>2165964</v>
      </c>
      <c r="AR4673" s="72">
        <v>1.5857224205915745</v>
      </c>
      <c r="AS4673" s="7">
        <v>83114.504988488115</v>
      </c>
      <c r="AT4673" s="7">
        <v>527.25511197663093</v>
      </c>
      <c r="AU4673" s="7">
        <v>87.875851996105155</v>
      </c>
      <c r="AV4673" s="7">
        <v>182</v>
      </c>
      <c r="AW4673" s="16">
        <v>0.48283435162695137</v>
      </c>
      <c r="AX4673" s="16">
        <v>0.66800496946632704</v>
      </c>
      <c r="AY4673" s="7">
        <v>38987352</v>
      </c>
      <c r="AZ4673" s="10">
        <v>18</v>
      </c>
      <c r="BA4673" s="40">
        <v>0</v>
      </c>
      <c r="BB4673" s="7">
        <v>2156317.9183321497</v>
      </c>
      <c r="BC4673" s="16">
        <v>-0.2255695311340743</v>
      </c>
      <c r="BD4673" s="64">
        <v>25108214.950000007</v>
      </c>
      <c r="BE4673" s="13">
        <v>11.592166328710915</v>
      </c>
      <c r="BF4673" s="73">
        <v>8.8053958888084545E-3</v>
      </c>
      <c r="BG4673" s="44">
        <v>0.10121802451926856</v>
      </c>
      <c r="BH4673" s="43">
        <v>26.06</v>
      </c>
      <c r="BI4673" s="10">
        <v>28.234999999999999</v>
      </c>
    </row>
    <row r="4674" spans="1:61" x14ac:dyDescent="0.2">
      <c r="A4674" s="2">
        <v>2022</v>
      </c>
      <c r="B4674" s="74" t="s">
        <v>10</v>
      </c>
      <c r="C4674" s="74" t="s">
        <v>157</v>
      </c>
      <c r="D4674" s="74" t="s">
        <v>227</v>
      </c>
      <c r="E4674" s="52" t="s">
        <v>237</v>
      </c>
      <c r="F4674" s="74" t="s">
        <v>115</v>
      </c>
      <c r="I4674" s="7">
        <v>66803.217999999993</v>
      </c>
      <c r="J4674" s="8">
        <v>66803.217999999993</v>
      </c>
      <c r="K4674" s="71">
        <v>0.14605873261205549</v>
      </c>
      <c r="O4674" s="7">
        <v>400819.30799999996</v>
      </c>
      <c r="P4674" s="8">
        <v>400819.30799999996</v>
      </c>
      <c r="Q4674" s="71">
        <v>0.14605873261205571</v>
      </c>
      <c r="R4674" s="40"/>
      <c r="S4674" s="40"/>
      <c r="T4674" s="10">
        <v>26.95</v>
      </c>
      <c r="U4674" s="16">
        <v>0</v>
      </c>
      <c r="V4674" s="7"/>
      <c r="W4674" s="7"/>
      <c r="X4674" s="10">
        <v>6</v>
      </c>
      <c r="AA4674" s="7">
        <v>996576</v>
      </c>
      <c r="AD4674" s="7">
        <v>56</v>
      </c>
      <c r="AE4674" s="7">
        <v>3039</v>
      </c>
      <c r="AF4674" s="7">
        <v>73</v>
      </c>
      <c r="AG4674" s="8">
        <v>2966</v>
      </c>
      <c r="AH4674" s="71">
        <v>0.14605873261205571</v>
      </c>
      <c r="AI4674" s="7">
        <v>2582</v>
      </c>
      <c r="AJ4674" s="7">
        <v>384</v>
      </c>
      <c r="AK4674" s="12">
        <v>0.84962158604804217</v>
      </c>
      <c r="AL4674" s="12">
        <v>0.95</v>
      </c>
      <c r="AM4674" s="12" t="s">
        <v>322</v>
      </c>
      <c r="AN4674" s="12">
        <v>0.87053270397842208</v>
      </c>
      <c r="AO4674" s="12">
        <v>0.97597894044093447</v>
      </c>
      <c r="AP4674" s="12">
        <v>-1.7042479102898578E-2</v>
      </c>
      <c r="AQ4674" s="8">
        <v>1265304</v>
      </c>
      <c r="AR4674" s="72">
        <v>1.3091638090406224</v>
      </c>
      <c r="AS4674" s="7">
        <v>48553.491941673063</v>
      </c>
      <c r="AT4674" s="7">
        <v>426.60283209710047</v>
      </c>
      <c r="AU4674" s="7">
        <v>71.100472016183417</v>
      </c>
      <c r="AV4674" s="7">
        <v>182</v>
      </c>
      <c r="AW4674" s="16">
        <v>0.39066193415485395</v>
      </c>
      <c r="AX4674" s="16">
        <v>1.0148738832761737</v>
      </c>
      <c r="AY4674" s="7">
        <v>20244864</v>
      </c>
      <c r="AZ4674" s="10">
        <v>16</v>
      </c>
      <c r="BA4674" s="40">
        <v>0</v>
      </c>
      <c r="BB4674" s="7">
        <v>1259668.9914224532</v>
      </c>
      <c r="BC4674" s="16">
        <v>-0.47992944302596552</v>
      </c>
      <c r="BD4674" s="64">
        <v>13346199.91</v>
      </c>
      <c r="BE4674" s="13">
        <v>10.547820847796261</v>
      </c>
      <c r="BF4674" s="73">
        <v>8.0121122916463183E-3</v>
      </c>
      <c r="BG4674" s="44">
        <v>9.2099229680033229E-2</v>
      </c>
      <c r="BH4674" s="43">
        <v>26.06</v>
      </c>
      <c r="BI4674" s="10">
        <v>22.523</v>
      </c>
    </row>
    <row r="4675" spans="1:61" x14ac:dyDescent="0.2">
      <c r="A4675" s="2">
        <v>2022</v>
      </c>
      <c r="B4675" s="74" t="s">
        <v>10</v>
      </c>
      <c r="C4675" s="74" t="s">
        <v>157</v>
      </c>
      <c r="D4675" s="74" t="s">
        <v>227</v>
      </c>
      <c r="E4675" s="52" t="s">
        <v>239</v>
      </c>
      <c r="F4675" s="74" t="s">
        <v>115</v>
      </c>
      <c r="I4675" s="7">
        <v>13224.029399999998</v>
      </c>
      <c r="J4675" s="8">
        <v>13224.029399999998</v>
      </c>
      <c r="K4675" s="71">
        <v>-9.2172725700022329E-2</v>
      </c>
      <c r="O4675" s="7">
        <v>79344.176399999982</v>
      </c>
      <c r="P4675" s="8">
        <v>79344.176399999982</v>
      </c>
      <c r="Q4675" s="71">
        <v>-9.2172725700022329E-2</v>
      </c>
      <c r="R4675" s="40"/>
      <c r="S4675" s="40"/>
      <c r="T4675" s="10">
        <v>27.45</v>
      </c>
      <c r="U4675" s="16">
        <v>0</v>
      </c>
      <c r="V4675" s="7"/>
      <c r="W4675" s="7"/>
      <c r="X4675" s="10">
        <v>6</v>
      </c>
      <c r="AA4675" s="7">
        <v>586656</v>
      </c>
      <c r="AD4675" s="7">
        <v>56</v>
      </c>
      <c r="AE4675" s="7">
        <v>1767</v>
      </c>
      <c r="AF4675" s="7">
        <v>21</v>
      </c>
      <c r="AG4675" s="8">
        <v>1746</v>
      </c>
      <c r="AH4675" s="71">
        <v>1.0302325581395348</v>
      </c>
      <c r="AI4675" s="7">
        <v>1708</v>
      </c>
      <c r="AJ4675" s="7">
        <v>38</v>
      </c>
      <c r="AK4675" s="12">
        <v>0.96661007357102435</v>
      </c>
      <c r="AL4675" s="12">
        <v>0.95</v>
      </c>
      <c r="AM4675" s="12">
        <v>0.96661007357102435</v>
      </c>
      <c r="AN4675" s="12">
        <v>0.97823596792668954</v>
      </c>
      <c r="AO4675" s="12">
        <v>0.98811544991511036</v>
      </c>
      <c r="AP4675" s="12">
        <v>7.0334519614444035E-2</v>
      </c>
      <c r="AQ4675" s="8">
        <v>48838</v>
      </c>
      <c r="AR4675" s="72">
        <v>1.4199990089688321</v>
      </c>
      <c r="AS4675" s="7">
        <v>1874.0598618572526</v>
      </c>
      <c r="AT4675" s="7">
        <v>27.971363115693013</v>
      </c>
      <c r="AU4675" s="7">
        <v>4.6618938526155018</v>
      </c>
      <c r="AV4675" s="7">
        <v>182</v>
      </c>
      <c r="AW4675" s="16">
        <v>2.5614801387997262E-2</v>
      </c>
      <c r="AX4675" s="16">
        <v>0.19198118425727118</v>
      </c>
      <c r="AY4675" s="7">
        <v>683732</v>
      </c>
      <c r="AZ4675" s="10">
        <v>14</v>
      </c>
      <c r="BA4675" s="40">
        <v>0</v>
      </c>
      <c r="BB4675" s="7">
        <v>48620.50084650785</v>
      </c>
      <c r="BC4675" s="16">
        <v>0.11708937146071581</v>
      </c>
      <c r="BD4675" s="64">
        <v>603448.84000000008</v>
      </c>
      <c r="BE4675" s="13">
        <v>12.356133338793564</v>
      </c>
      <c r="BF4675" s="73">
        <v>9.3857043297860352E-3</v>
      </c>
      <c r="BG4675" s="44">
        <v>0.10788866996773297</v>
      </c>
      <c r="BH4675" s="43">
        <v>26.06</v>
      </c>
      <c r="BI4675" s="10">
        <v>7.5738999999999983</v>
      </c>
    </row>
    <row r="4676" spans="1:61" x14ac:dyDescent="0.2">
      <c r="A4676" s="2">
        <v>2022</v>
      </c>
      <c r="B4676" s="74" t="s">
        <v>10</v>
      </c>
      <c r="C4676" s="74" t="s">
        <v>157</v>
      </c>
      <c r="D4676" s="74" t="s">
        <v>227</v>
      </c>
      <c r="E4676" s="52" t="s">
        <v>241</v>
      </c>
      <c r="F4676" s="74" t="s">
        <v>143</v>
      </c>
      <c r="G4676" s="7">
        <v>23787.544000000002</v>
      </c>
      <c r="J4676" s="8">
        <v>23787.544000000002</v>
      </c>
      <c r="K4676" s="71">
        <v>-2.3866348448686736E-3</v>
      </c>
      <c r="L4676" s="7">
        <v>23787.544000000002</v>
      </c>
      <c r="M4676" s="7">
        <v>47575.088000000003</v>
      </c>
      <c r="P4676" s="8">
        <v>47575.088000000003</v>
      </c>
      <c r="Q4676" s="71">
        <v>-2.3866348448686736E-3</v>
      </c>
      <c r="R4676" s="40">
        <v>26.8</v>
      </c>
      <c r="S4676" s="40">
        <v>1.8691588785046953E-3</v>
      </c>
      <c r="V4676" s="7">
        <v>2</v>
      </c>
      <c r="W4676" s="7"/>
      <c r="Y4676" s="7">
        <v>83600</v>
      </c>
      <c r="AB4676" s="7">
        <v>100</v>
      </c>
      <c r="AE4676" s="7">
        <v>434</v>
      </c>
      <c r="AF4676" s="7">
        <v>16</v>
      </c>
      <c r="AG4676" s="8">
        <v>418</v>
      </c>
      <c r="AH4676" s="71">
        <v>-2.3866348448687846E-3</v>
      </c>
      <c r="AI4676" s="7">
        <v>379</v>
      </c>
      <c r="AJ4676" s="7">
        <v>39</v>
      </c>
      <c r="AK4676" s="12">
        <v>0.87327188940092171</v>
      </c>
      <c r="AL4676" s="12">
        <v>0.95</v>
      </c>
      <c r="AM4676" s="12" t="s">
        <v>322</v>
      </c>
      <c r="AN4676" s="12">
        <v>0.90669856459330145</v>
      </c>
      <c r="AO4676" s="12">
        <v>0.96313364055299544</v>
      </c>
      <c r="AP4676" s="12">
        <v>0.15123241989270686</v>
      </c>
      <c r="AQ4676" s="8">
        <v>1161</v>
      </c>
      <c r="AR4676" s="72">
        <v>1.6031390134529149</v>
      </c>
      <c r="AS4676" s="7">
        <v>44.551036070606294</v>
      </c>
      <c r="AT4676" s="7">
        <v>2.7775119617224879</v>
      </c>
      <c r="AU4676" s="7">
        <v>1.388755980861244</v>
      </c>
      <c r="AV4676" s="7">
        <v>164</v>
      </c>
      <c r="AW4676" s="16">
        <v>8.468024273544171E-3</v>
      </c>
      <c r="AX4676" s="16">
        <v>1.6093666187482567</v>
      </c>
      <c r="AY4676" s="7">
        <v>33669</v>
      </c>
      <c r="AZ4676" s="10">
        <v>29</v>
      </c>
      <c r="BA4676" s="40">
        <v>0</v>
      </c>
      <c r="BB4676" s="7">
        <v>1155.8295074080759</v>
      </c>
      <c r="BC4676" s="16">
        <v>-0.79003739435383136</v>
      </c>
      <c r="BD4676" s="64">
        <v>6427.95</v>
      </c>
      <c r="BE4676" s="13">
        <v>5.5365633074935401</v>
      </c>
      <c r="BF4676" s="73">
        <v>4.2055669668218682E-3</v>
      </c>
      <c r="BG4676" s="44">
        <v>4.8342991699695706E-2</v>
      </c>
      <c r="BH4676" s="43">
        <v>26.06</v>
      </c>
      <c r="BI4676" s="10">
        <v>56.908000000000001</v>
      </c>
    </row>
    <row r="4677" spans="1:61" x14ac:dyDescent="0.2">
      <c r="A4677" s="2">
        <v>2022</v>
      </c>
      <c r="B4677" s="74" t="s">
        <v>10</v>
      </c>
      <c r="C4677" s="74" t="s">
        <v>157</v>
      </c>
      <c r="D4677" s="74" t="s">
        <v>227</v>
      </c>
      <c r="E4677" s="52" t="s">
        <v>245</v>
      </c>
      <c r="F4677" s="74" t="s">
        <v>143</v>
      </c>
      <c r="G4677" s="7">
        <v>61943.584000000003</v>
      </c>
      <c r="J4677" s="8">
        <v>61943.584000000003</v>
      </c>
      <c r="K4677" s="71">
        <v>1.371191135734072</v>
      </c>
      <c r="L4677" s="7">
        <v>61943.584000000003</v>
      </c>
      <c r="M4677" s="7">
        <v>123887.16800000001</v>
      </c>
      <c r="P4677" s="8">
        <v>123887.16800000001</v>
      </c>
      <c r="Q4677" s="71">
        <v>1.371191135734072</v>
      </c>
      <c r="R4677" s="40">
        <v>48.5</v>
      </c>
      <c r="S4677" s="40">
        <v>1.0319917440659854E-3</v>
      </c>
      <c r="V4677" s="7">
        <v>2</v>
      </c>
      <c r="W4677" s="7"/>
      <c r="Y4677" s="7">
        <v>176336</v>
      </c>
      <c r="AB4677" s="7">
        <v>103</v>
      </c>
      <c r="AE4677" s="7">
        <v>930</v>
      </c>
      <c r="AF4677" s="7">
        <v>74</v>
      </c>
      <c r="AG4677" s="8">
        <v>856</v>
      </c>
      <c r="AH4677" s="71">
        <v>1.371191135734072</v>
      </c>
      <c r="AI4677" s="7">
        <v>642</v>
      </c>
      <c r="AJ4677" s="7">
        <v>214</v>
      </c>
      <c r="AK4677" s="12">
        <v>0.69032258064516128</v>
      </c>
      <c r="AL4677" s="12">
        <v>0.95</v>
      </c>
      <c r="AM4677" s="12" t="s">
        <v>322</v>
      </c>
      <c r="AN4677" s="12">
        <v>0.75</v>
      </c>
      <c r="AO4677" s="12">
        <v>0.9204301075268817</v>
      </c>
      <c r="AP4677" s="12">
        <v>0.2419724770642202</v>
      </c>
      <c r="AQ4677" s="8">
        <v>11962</v>
      </c>
      <c r="AR4677" s="72">
        <v>9.1631265930331356</v>
      </c>
      <c r="AS4677" s="7">
        <v>459.01765157329243</v>
      </c>
      <c r="AT4677" s="7">
        <v>13.97429906542056</v>
      </c>
      <c r="AU4677" s="7">
        <v>6.9871495327102799</v>
      </c>
      <c r="AV4677" s="7">
        <v>164</v>
      </c>
      <c r="AW4677" s="16">
        <v>4.2604570321404148E-2</v>
      </c>
      <c r="AX4677" s="16">
        <v>3.2860849300057957</v>
      </c>
      <c r="AY4677" s="7">
        <v>430632</v>
      </c>
      <c r="AZ4677" s="10">
        <v>36</v>
      </c>
      <c r="BA4677" s="40">
        <v>0</v>
      </c>
      <c r="BB4677" s="7">
        <v>11908.727448419813</v>
      </c>
      <c r="BC4677" s="16">
        <v>-1.3446069901496613</v>
      </c>
      <c r="BD4677" s="64">
        <v>88027.819999999992</v>
      </c>
      <c r="BE4677" s="13">
        <v>7.3589550242434365</v>
      </c>
      <c r="BF4677" s="73">
        <v>5.5898535682592536E-3</v>
      </c>
      <c r="BG4677" s="44">
        <v>6.4255365991017263E-2</v>
      </c>
      <c r="BH4677" s="43">
        <v>26.06</v>
      </c>
      <c r="BI4677" s="10">
        <v>72.364000000000004</v>
      </c>
    </row>
    <row r="4678" spans="1:61" x14ac:dyDescent="0.2">
      <c r="A4678" s="2">
        <v>2022</v>
      </c>
      <c r="B4678" s="74" t="s">
        <v>10</v>
      </c>
      <c r="C4678" s="74" t="s">
        <v>157</v>
      </c>
      <c r="D4678" s="74" t="s">
        <v>142</v>
      </c>
      <c r="E4678" s="52" t="s">
        <v>192</v>
      </c>
      <c r="F4678" s="74" t="s">
        <v>115</v>
      </c>
      <c r="I4678" s="7">
        <v>199794.1</v>
      </c>
      <c r="J4678" s="8">
        <v>199794.1</v>
      </c>
      <c r="K4678" s="71">
        <v>-1.4413712504869447E-2</v>
      </c>
      <c r="O4678" s="7">
        <v>1398558.7</v>
      </c>
      <c r="P4678" s="8">
        <v>1398558.7</v>
      </c>
      <c r="Q4678" s="71">
        <v>-1.4413712504869447E-2</v>
      </c>
      <c r="R4678" s="40"/>
      <c r="S4678" s="40"/>
      <c r="T4678" s="10">
        <v>47.4</v>
      </c>
      <c r="U4678" s="16">
        <v>0</v>
      </c>
      <c r="V4678" s="7"/>
      <c r="W4678" s="7"/>
      <c r="X4678" s="10">
        <v>7</v>
      </c>
      <c r="AA4678" s="7">
        <v>1771000</v>
      </c>
      <c r="AD4678" s="7">
        <v>50</v>
      </c>
      <c r="AE4678" s="7">
        <v>5258</v>
      </c>
      <c r="AF4678" s="7">
        <v>198</v>
      </c>
      <c r="AG4678" s="8">
        <v>5060</v>
      </c>
      <c r="AH4678" s="71">
        <v>-1.4413712504869447E-2</v>
      </c>
      <c r="AI4678" s="7">
        <v>4895</v>
      </c>
      <c r="AJ4678" s="7">
        <v>165</v>
      </c>
      <c r="AK4678" s="12">
        <v>0.93096234309623427</v>
      </c>
      <c r="AL4678" s="12">
        <v>0.95</v>
      </c>
      <c r="AM4678" s="12" t="s">
        <v>322</v>
      </c>
      <c r="AN4678" s="12">
        <v>0.96739130434782605</v>
      </c>
      <c r="AO4678" s="12">
        <v>0.96234309623430958</v>
      </c>
      <c r="AP4678" s="12">
        <v>2.5407663548120407E-3</v>
      </c>
      <c r="AQ4678" s="8">
        <v>3942495.9486816023</v>
      </c>
      <c r="AR4678" s="72">
        <v>0.40358490777726597</v>
      </c>
      <c r="AS4678" s="7">
        <v>147217.92190745339</v>
      </c>
      <c r="AT4678" s="7">
        <v>779.14939697264867</v>
      </c>
      <c r="AU4678" s="7">
        <v>111.30705671037838</v>
      </c>
      <c r="AV4678" s="7">
        <v>177</v>
      </c>
      <c r="AW4678" s="16">
        <v>0.62885342774225073</v>
      </c>
      <c r="AX4678" s="16">
        <v>0.42411164358270437</v>
      </c>
      <c r="AY4678" s="7">
        <v>89494658.035072371</v>
      </c>
      <c r="AZ4678" s="10">
        <v>22.7</v>
      </c>
      <c r="BA4678" s="40">
        <v>0</v>
      </c>
      <c r="BB4678" s="7">
        <v>3865425.287351259</v>
      </c>
      <c r="BC4678" s="16">
        <v>-0.21468448765684486</v>
      </c>
      <c r="BD4678" s="64"/>
      <c r="BE4678" s="13"/>
      <c r="BF4678" s="73"/>
      <c r="BG4678" s="44"/>
      <c r="BH4678" s="43">
        <v>26.78</v>
      </c>
      <c r="BI4678" s="10">
        <v>39.484999999999999</v>
      </c>
    </row>
    <row r="4679" spans="1:61" x14ac:dyDescent="0.2">
      <c r="A4679" s="2">
        <v>2022</v>
      </c>
      <c r="B4679" s="74" t="s">
        <v>10</v>
      </c>
      <c r="C4679" s="74" t="s">
        <v>157</v>
      </c>
      <c r="D4679" s="74" t="s">
        <v>142</v>
      </c>
      <c r="E4679" s="52" t="s">
        <v>193</v>
      </c>
      <c r="F4679" s="74" t="s">
        <v>115</v>
      </c>
      <c r="I4679" s="7">
        <v>161077.17600000001</v>
      </c>
      <c r="J4679" s="8">
        <v>161077.17600000001</v>
      </c>
      <c r="K4679" s="71">
        <v>-1.5659068384539121E-2</v>
      </c>
      <c r="O4679" s="7">
        <v>1127540.2320000001</v>
      </c>
      <c r="P4679" s="8">
        <v>1127540.2320000001</v>
      </c>
      <c r="Q4679" s="71">
        <v>-1.5659068384538899E-2</v>
      </c>
      <c r="R4679" s="40"/>
      <c r="S4679" s="40"/>
      <c r="T4679" s="10">
        <v>44.2</v>
      </c>
      <c r="U4679" s="16">
        <v>0</v>
      </c>
      <c r="V4679" s="7"/>
      <c r="W4679" s="7"/>
      <c r="X4679" s="10">
        <v>7</v>
      </c>
      <c r="AA4679" s="7">
        <v>1738100</v>
      </c>
      <c r="AD4679" s="7">
        <v>50</v>
      </c>
      <c r="AE4679" s="7">
        <v>5152</v>
      </c>
      <c r="AF4679" s="7">
        <v>186</v>
      </c>
      <c r="AG4679" s="8">
        <v>4966</v>
      </c>
      <c r="AH4679" s="71">
        <v>-1.5659068384539121E-2</v>
      </c>
      <c r="AI4679" s="7">
        <v>4820</v>
      </c>
      <c r="AJ4679" s="7">
        <v>146</v>
      </c>
      <c r="AK4679" s="12">
        <v>0.93555900621118016</v>
      </c>
      <c r="AL4679" s="12">
        <v>0.95</v>
      </c>
      <c r="AM4679" s="12" t="s">
        <v>322</v>
      </c>
      <c r="AN4679" s="12">
        <v>0.97060008054772451</v>
      </c>
      <c r="AO4679" s="12">
        <v>0.96389751552795033</v>
      </c>
      <c r="AP4679" s="12">
        <v>6.9286107398380814E-4</v>
      </c>
      <c r="AQ4679" s="8">
        <v>2744362.9544266318</v>
      </c>
      <c r="AR4679" s="72">
        <v>0.39130526559121659</v>
      </c>
      <c r="AS4679" s="7">
        <v>102478.07895543808</v>
      </c>
      <c r="AT4679" s="7">
        <v>552.6304781366556</v>
      </c>
      <c r="AU4679" s="7">
        <v>78.947211162379375</v>
      </c>
      <c r="AV4679" s="7">
        <v>177</v>
      </c>
      <c r="AW4679" s="16">
        <v>0.44602944159536367</v>
      </c>
      <c r="AX4679" s="16">
        <v>0.41343839406115346</v>
      </c>
      <c r="AY4679" s="7">
        <v>51594023.543220676</v>
      </c>
      <c r="AZ4679" s="10">
        <v>18.8</v>
      </c>
      <c r="BA4679" s="40">
        <v>0</v>
      </c>
      <c r="BB4679" s="7">
        <v>2690714.2327586017</v>
      </c>
      <c r="BC4679" s="16">
        <v>-0.20978172460008618</v>
      </c>
      <c r="BD4679" s="64"/>
      <c r="BE4679" s="13"/>
      <c r="BF4679" s="73"/>
      <c r="BG4679" s="44"/>
      <c r="BH4679" s="43">
        <v>26.78</v>
      </c>
      <c r="BI4679" s="10">
        <v>32.436</v>
      </c>
    </row>
    <row r="4680" spans="1:61" x14ac:dyDescent="0.2">
      <c r="A4680" s="2">
        <v>2022</v>
      </c>
      <c r="B4680" s="74" t="s">
        <v>10</v>
      </c>
      <c r="C4680" s="74" t="s">
        <v>157</v>
      </c>
      <c r="D4680" s="74" t="s">
        <v>142</v>
      </c>
      <c r="E4680" s="52" t="s">
        <v>194</v>
      </c>
      <c r="F4680" s="74" t="s">
        <v>115</v>
      </c>
      <c r="I4680" s="7">
        <v>144074.11300000001</v>
      </c>
      <c r="J4680" s="8">
        <v>144074.11300000001</v>
      </c>
      <c r="K4680" s="71">
        <v>-1.241094001378984E-2</v>
      </c>
      <c r="O4680" s="7">
        <v>1008518.7910000001</v>
      </c>
      <c r="P4680" s="8">
        <v>1008518.7910000001</v>
      </c>
      <c r="Q4680" s="71">
        <v>-1.241094001378984E-2</v>
      </c>
      <c r="R4680" s="40"/>
      <c r="S4680" s="40"/>
      <c r="T4680" s="10">
        <v>55.9</v>
      </c>
      <c r="U4680" s="16">
        <v>0</v>
      </c>
      <c r="V4680" s="7"/>
      <c r="W4680" s="7"/>
      <c r="X4680" s="10">
        <v>7</v>
      </c>
      <c r="AA4680" s="7">
        <v>1503950</v>
      </c>
      <c r="AD4680" s="7">
        <v>50</v>
      </c>
      <c r="AE4680" s="7">
        <v>4572</v>
      </c>
      <c r="AF4680" s="7">
        <v>275</v>
      </c>
      <c r="AG4680" s="8">
        <v>4297</v>
      </c>
      <c r="AH4680" s="71">
        <v>-1.2410940013789951E-2</v>
      </c>
      <c r="AI4680" s="7">
        <v>4145</v>
      </c>
      <c r="AJ4680" s="7">
        <v>152</v>
      </c>
      <c r="AK4680" s="12">
        <v>0.90660542432195979</v>
      </c>
      <c r="AL4680" s="12">
        <v>0.95</v>
      </c>
      <c r="AM4680" s="12" t="s">
        <v>322</v>
      </c>
      <c r="AN4680" s="12">
        <v>0.96462648359320458</v>
      </c>
      <c r="AO4680" s="12">
        <v>0.93985126859142609</v>
      </c>
      <c r="AP4680" s="12">
        <v>2.4329463608615765E-2</v>
      </c>
      <c r="AQ4680" s="8">
        <v>1795579.6194712748</v>
      </c>
      <c r="AR4680" s="72">
        <v>0.39885735750606632</v>
      </c>
      <c r="AS4680" s="7">
        <v>67049.276305872845</v>
      </c>
      <c r="AT4680" s="7">
        <v>417.86819163864902</v>
      </c>
      <c r="AU4680" s="7">
        <v>59.695455948378431</v>
      </c>
      <c r="AV4680" s="7">
        <v>177</v>
      </c>
      <c r="AW4680" s="16">
        <v>0.33726246298518886</v>
      </c>
      <c r="AX4680" s="16">
        <v>0.41643666802627255</v>
      </c>
      <c r="AY4680" s="7">
        <v>43093910.867310598</v>
      </c>
      <c r="AZ4680" s="10">
        <v>24</v>
      </c>
      <c r="BA4680" s="40">
        <v>0</v>
      </c>
      <c r="BB4680" s="7">
        <v>1760478.376364046</v>
      </c>
      <c r="BC4680" s="16">
        <v>-0.20826757565503268</v>
      </c>
      <c r="BD4680" s="64"/>
      <c r="BE4680" s="13"/>
      <c r="BF4680" s="73"/>
      <c r="BG4680" s="44"/>
      <c r="BH4680" s="43">
        <v>26.78</v>
      </c>
      <c r="BI4680" s="10">
        <v>33.529000000000003</v>
      </c>
    </row>
    <row r="4681" spans="1:61" x14ac:dyDescent="0.2">
      <c r="A4681" s="2">
        <v>2022</v>
      </c>
      <c r="B4681" s="74" t="s">
        <v>10</v>
      </c>
      <c r="C4681" s="74" t="s">
        <v>157</v>
      </c>
      <c r="D4681" s="74" t="s">
        <v>142</v>
      </c>
      <c r="E4681" s="52" t="s">
        <v>196</v>
      </c>
      <c r="F4681" s="74" t="s">
        <v>115</v>
      </c>
      <c r="I4681" s="7">
        <v>63496.215000000004</v>
      </c>
      <c r="J4681" s="8">
        <v>63496.215000000004</v>
      </c>
      <c r="K4681" s="71">
        <v>-3.5246727089627283E-3</v>
      </c>
      <c r="O4681" s="7">
        <v>444473.505</v>
      </c>
      <c r="P4681" s="8">
        <v>444473.505</v>
      </c>
      <c r="Q4681" s="71">
        <v>-3.5246727089628394E-3</v>
      </c>
      <c r="R4681" s="40"/>
      <c r="S4681" s="40"/>
      <c r="T4681" s="10">
        <v>40</v>
      </c>
      <c r="U4681" s="16">
        <v>0</v>
      </c>
      <c r="V4681" s="7"/>
      <c r="W4681" s="7"/>
      <c r="X4681" s="10">
        <v>7</v>
      </c>
      <c r="AA4681" s="7">
        <v>692650</v>
      </c>
      <c r="AD4681" s="7">
        <v>50</v>
      </c>
      <c r="AE4681" s="7">
        <v>2100</v>
      </c>
      <c r="AF4681" s="7">
        <v>121</v>
      </c>
      <c r="AG4681" s="8">
        <v>1979</v>
      </c>
      <c r="AH4681" s="71">
        <v>-3.5246727089627283E-3</v>
      </c>
      <c r="AI4681" s="7">
        <v>1879</v>
      </c>
      <c r="AJ4681" s="7">
        <v>100</v>
      </c>
      <c r="AK4681" s="12">
        <v>0.89476190476190476</v>
      </c>
      <c r="AL4681" s="12">
        <v>0.95</v>
      </c>
      <c r="AM4681" s="12" t="s">
        <v>322</v>
      </c>
      <c r="AN4681" s="12">
        <v>0.94946942900454778</v>
      </c>
      <c r="AO4681" s="12">
        <v>0.94238095238095243</v>
      </c>
      <c r="AP4681" s="12">
        <v>-2.5001920370717801E-2</v>
      </c>
      <c r="AQ4681" s="8">
        <v>93559</v>
      </c>
      <c r="AR4681" s="72">
        <v>1.0513275888530771</v>
      </c>
      <c r="AS4681" s="7">
        <v>3493.6146377893951</v>
      </c>
      <c r="AT4681" s="7">
        <v>47.275896917635173</v>
      </c>
      <c r="AU4681" s="7">
        <v>6.7536995596621674</v>
      </c>
      <c r="AV4681" s="7">
        <v>177</v>
      </c>
      <c r="AW4681" s="16">
        <v>3.8156494687356879E-2</v>
      </c>
      <c r="AX4681" s="16">
        <v>1.0585834216585206</v>
      </c>
      <c r="AY4681" s="7">
        <v>1637282.5</v>
      </c>
      <c r="AZ4681" s="10">
        <v>17.5</v>
      </c>
      <c r="BA4681" s="40">
        <v>0</v>
      </c>
      <c r="BB4681" s="7">
        <v>91730.043395538072</v>
      </c>
      <c r="BC4681" s="16">
        <v>-0.53249683740812459</v>
      </c>
      <c r="BD4681" s="64"/>
      <c r="BE4681" s="13"/>
      <c r="BF4681" s="73"/>
      <c r="BG4681" s="44"/>
      <c r="BH4681" s="43">
        <v>26.78</v>
      </c>
      <c r="BI4681" s="10">
        <v>32.085000000000001</v>
      </c>
    </row>
    <row r="4682" spans="1:61" x14ac:dyDescent="0.2">
      <c r="A4682" s="2">
        <v>2022</v>
      </c>
      <c r="B4682" s="74" t="s">
        <v>10</v>
      </c>
      <c r="C4682" s="74" t="s">
        <v>157</v>
      </c>
      <c r="D4682" s="74" t="s">
        <v>142</v>
      </c>
      <c r="E4682" s="52" t="s">
        <v>198</v>
      </c>
      <c r="F4682" s="74" t="s">
        <v>115</v>
      </c>
      <c r="I4682" s="7">
        <v>121348.18799999999</v>
      </c>
      <c r="J4682" s="8">
        <v>121348.18799999999</v>
      </c>
      <c r="K4682" s="71">
        <v>-2.0042643923240955E-2</v>
      </c>
      <c r="O4682" s="7">
        <v>849437.31599999999</v>
      </c>
      <c r="P4682" s="8">
        <v>849437.31599999999</v>
      </c>
      <c r="Q4682" s="71">
        <v>-2.0042643923240955E-2</v>
      </c>
      <c r="R4682" s="40"/>
      <c r="S4682" s="40"/>
      <c r="T4682" s="10">
        <v>38.020000000000003</v>
      </c>
      <c r="U4682" s="16">
        <v>0</v>
      </c>
      <c r="V4682" s="7"/>
      <c r="W4682" s="7"/>
      <c r="X4682" s="10">
        <v>7</v>
      </c>
      <c r="AA4682" s="7">
        <v>804300</v>
      </c>
      <c r="AD4682" s="7">
        <v>50</v>
      </c>
      <c r="AE4682" s="7">
        <v>2401</v>
      </c>
      <c r="AF4682" s="7">
        <v>103</v>
      </c>
      <c r="AG4682" s="8">
        <v>2298</v>
      </c>
      <c r="AH4682" s="71">
        <v>-2.0042643923240955E-2</v>
      </c>
      <c r="AI4682" s="7">
        <v>2002</v>
      </c>
      <c r="AJ4682" s="7">
        <v>296</v>
      </c>
      <c r="AK4682" s="12">
        <v>0.83381924198250734</v>
      </c>
      <c r="AL4682" s="12">
        <v>0.95</v>
      </c>
      <c r="AM4682" s="12" t="s">
        <v>322</v>
      </c>
      <c r="AN4682" s="12">
        <v>0.87119234116623145</v>
      </c>
      <c r="AO4682" s="12">
        <v>0.9571012078300708</v>
      </c>
      <c r="AP4682" s="12">
        <v>-8.6338980306434387E-2</v>
      </c>
      <c r="AQ4682" s="8">
        <v>2354296.4774204916</v>
      </c>
      <c r="AR4682" s="72">
        <v>0.58103892239520527</v>
      </c>
      <c r="AS4682" s="7">
        <v>87912.48982152695</v>
      </c>
      <c r="AT4682" s="7">
        <v>1024.4980319497352</v>
      </c>
      <c r="AU4682" s="7">
        <v>146.35686170710503</v>
      </c>
      <c r="AV4682" s="7">
        <v>177</v>
      </c>
      <c r="AW4682" s="16">
        <v>0.82687492489889847</v>
      </c>
      <c r="AX4682" s="16">
        <v>0.61337522759649965</v>
      </c>
      <c r="AY4682" s="7">
        <v>56032256.1626077</v>
      </c>
      <c r="AZ4682" s="10">
        <v>23.8</v>
      </c>
      <c r="BA4682" s="40">
        <v>0</v>
      </c>
      <c r="BB4682" s="7">
        <v>2308273.047379131</v>
      </c>
      <c r="BC4682" s="16">
        <v>-0.31933004061354148</v>
      </c>
      <c r="BD4682" s="64"/>
      <c r="BE4682" s="13"/>
      <c r="BF4682" s="73"/>
      <c r="BG4682" s="44"/>
      <c r="BH4682" s="43">
        <v>26.78</v>
      </c>
      <c r="BI4682" s="10">
        <v>52.805999999999997</v>
      </c>
    </row>
    <row r="4683" spans="1:61" x14ac:dyDescent="0.2">
      <c r="A4683" s="2">
        <v>2022</v>
      </c>
      <c r="B4683" s="74" t="s">
        <v>10</v>
      </c>
      <c r="C4683" s="74" t="s">
        <v>157</v>
      </c>
      <c r="D4683" s="74" t="s">
        <v>142</v>
      </c>
      <c r="E4683" s="52" t="s">
        <v>200</v>
      </c>
      <c r="F4683" s="74" t="s">
        <v>143</v>
      </c>
      <c r="G4683" s="7">
        <v>4880.6229999999932</v>
      </c>
      <c r="J4683" s="8">
        <v>4880.6229999999932</v>
      </c>
      <c r="K4683" s="71">
        <v>1.108159392789374</v>
      </c>
      <c r="L4683" s="7">
        <v>4880.6229999999932</v>
      </c>
      <c r="M4683" s="7">
        <v>14641.868999999981</v>
      </c>
      <c r="P4683" s="8">
        <v>14641.868999999981</v>
      </c>
      <c r="Q4683" s="71">
        <v>1.108159392789374</v>
      </c>
      <c r="R4683" s="40">
        <v>33.299999999999997</v>
      </c>
      <c r="S4683" s="40">
        <v>0</v>
      </c>
      <c r="V4683" s="7">
        <v>3</v>
      </c>
      <c r="W4683" s="7"/>
      <c r="Y4683" s="7">
        <v>319968</v>
      </c>
      <c r="AB4683" s="7">
        <v>96</v>
      </c>
      <c r="AE4683" s="7">
        <v>1141</v>
      </c>
      <c r="AF4683" s="7">
        <v>30</v>
      </c>
      <c r="AG4683" s="8">
        <v>1111</v>
      </c>
      <c r="AH4683" s="71">
        <v>1.108159392789374</v>
      </c>
      <c r="AI4683" s="7">
        <v>1091</v>
      </c>
      <c r="AJ4683" s="7">
        <v>20</v>
      </c>
      <c r="AK4683" s="12">
        <v>0.95617879053461874</v>
      </c>
      <c r="AL4683" s="12">
        <v>0.95</v>
      </c>
      <c r="AM4683" s="12">
        <v>0.95617879053461874</v>
      </c>
      <c r="AN4683" s="12">
        <v>0.98199819981998204</v>
      </c>
      <c r="AO4683" s="12">
        <v>0.9737072743207712</v>
      </c>
      <c r="AP4683" s="12">
        <v>4.8797112720981861E-3</v>
      </c>
      <c r="AQ4683" s="8">
        <v>3218</v>
      </c>
      <c r="AR4683" s="72">
        <v>0.52151300236406617</v>
      </c>
      <c r="AS4683" s="7">
        <v>120.16430171769977</v>
      </c>
      <c r="AT4683" s="7">
        <v>2.8964896489648964</v>
      </c>
      <c r="AU4683" s="7">
        <v>0.96549654965496545</v>
      </c>
      <c r="AV4683" s="7">
        <v>168</v>
      </c>
      <c r="AW4683" s="16">
        <v>5.7470032717557469E-3</v>
      </c>
      <c r="AX4683" s="16">
        <v>-0.27827421039976352</v>
      </c>
      <c r="AY4683" s="7">
        <v>12550.199999999999</v>
      </c>
      <c r="AZ4683" s="10">
        <v>3.9</v>
      </c>
      <c r="BA4683" s="40">
        <v>0</v>
      </c>
      <c r="BB4683" s="7">
        <v>3155.0922909270248</v>
      </c>
      <c r="BC4683" s="16">
        <v>0.3612569548849664</v>
      </c>
      <c r="BD4683" s="64"/>
      <c r="BE4683" s="13"/>
      <c r="BF4683" s="73"/>
      <c r="BG4683" s="44"/>
      <c r="BH4683" s="43">
        <v>26.78</v>
      </c>
      <c r="BI4683" s="10">
        <v>4.3929999999999936</v>
      </c>
    </row>
    <row r="4684" spans="1:61" x14ac:dyDescent="0.2">
      <c r="A4684" s="2">
        <v>2022</v>
      </c>
      <c r="B4684" s="74" t="s">
        <v>10</v>
      </c>
      <c r="C4684" s="74" t="s">
        <v>157</v>
      </c>
      <c r="D4684" s="74" t="s">
        <v>142</v>
      </c>
      <c r="E4684" s="52" t="s">
        <v>203</v>
      </c>
      <c r="F4684" s="74" t="s">
        <v>143</v>
      </c>
      <c r="G4684" s="7">
        <v>10138.626</v>
      </c>
      <c r="J4684" s="8">
        <v>10138.626</v>
      </c>
      <c r="K4684" s="71">
        <v>0</v>
      </c>
      <c r="L4684" s="7">
        <v>10138.626</v>
      </c>
      <c r="M4684" s="7">
        <v>30415.878000000001</v>
      </c>
      <c r="P4684" s="8">
        <v>30415.878000000001</v>
      </c>
      <c r="Q4684" s="71">
        <v>0</v>
      </c>
      <c r="R4684" s="40">
        <v>36.6</v>
      </c>
      <c r="S4684" s="40">
        <v>0</v>
      </c>
      <c r="V4684" s="7">
        <v>3</v>
      </c>
      <c r="W4684" s="7"/>
      <c r="Y4684" s="7">
        <v>111456</v>
      </c>
      <c r="AB4684" s="7">
        <v>96</v>
      </c>
      <c r="AE4684" s="7">
        <v>620</v>
      </c>
      <c r="AF4684" s="7">
        <v>233</v>
      </c>
      <c r="AG4684" s="8">
        <v>387</v>
      </c>
      <c r="AH4684" s="71">
        <v>0</v>
      </c>
      <c r="AI4684" s="7">
        <v>378</v>
      </c>
      <c r="AJ4684" s="7">
        <v>9</v>
      </c>
      <c r="AK4684" s="12">
        <v>0.60967741935483866</v>
      </c>
      <c r="AL4684" s="12">
        <v>0.95</v>
      </c>
      <c r="AM4684" s="12" t="s">
        <v>322</v>
      </c>
      <c r="AN4684" s="12">
        <v>0.97674418604651159</v>
      </c>
      <c r="AO4684" s="12">
        <v>0.62419354838709673</v>
      </c>
      <c r="AP4684" s="12">
        <v>0</v>
      </c>
      <c r="AQ4684" s="8">
        <v>789</v>
      </c>
      <c r="AR4684" s="72"/>
      <c r="AS4684" s="7">
        <v>29.462285287528005</v>
      </c>
      <c r="AT4684" s="7">
        <v>2.0387596899224807</v>
      </c>
      <c r="AU4684" s="7">
        <v>0.67958656330749356</v>
      </c>
      <c r="AV4684" s="7">
        <v>168</v>
      </c>
      <c r="AW4684" s="16">
        <v>4.045158114925557E-3</v>
      </c>
      <c r="AX4684" s="16">
        <v>0</v>
      </c>
      <c r="AY4684" s="7">
        <v>3077.1</v>
      </c>
      <c r="AZ4684" s="10">
        <v>3.9</v>
      </c>
      <c r="BA4684" s="40">
        <v>0</v>
      </c>
      <c r="BB4684" s="7">
        <v>773.57607754550111</v>
      </c>
      <c r="BC4684" s="16">
        <v>0</v>
      </c>
      <c r="BD4684" s="64"/>
      <c r="BE4684" s="13"/>
      <c r="BF4684" s="73"/>
      <c r="BG4684" s="44"/>
      <c r="BH4684" s="43">
        <v>26.78</v>
      </c>
      <c r="BI4684" s="10">
        <v>26.198</v>
      </c>
    </row>
    <row r="4685" spans="1:61" x14ac:dyDescent="0.2">
      <c r="A4685" s="2">
        <v>2022</v>
      </c>
      <c r="B4685" s="74" t="s">
        <v>10</v>
      </c>
      <c r="C4685" s="74" t="s">
        <v>157</v>
      </c>
      <c r="D4685" s="74" t="s">
        <v>142</v>
      </c>
      <c r="E4685" s="52" t="s">
        <v>204</v>
      </c>
      <c r="F4685" s="74" t="s">
        <v>143</v>
      </c>
      <c r="G4685" s="7">
        <v>68094.599999999991</v>
      </c>
      <c r="J4685" s="8">
        <v>68094.599999999991</v>
      </c>
      <c r="K4685" s="71">
        <v>1.2022833117723155</v>
      </c>
      <c r="L4685" s="7">
        <v>68094.599999999991</v>
      </c>
      <c r="M4685" s="7">
        <v>204283.8</v>
      </c>
      <c r="P4685" s="8">
        <v>204283.8</v>
      </c>
      <c r="Q4685" s="71">
        <v>1.2022833117723155</v>
      </c>
      <c r="R4685" s="40">
        <v>41.3</v>
      </c>
      <c r="S4685" s="40">
        <v>0</v>
      </c>
      <c r="V4685" s="7">
        <v>3</v>
      </c>
      <c r="W4685" s="7"/>
      <c r="Y4685" s="7">
        <v>451872</v>
      </c>
      <c r="AB4685" s="7">
        <v>96</v>
      </c>
      <c r="AE4685" s="7">
        <v>1633</v>
      </c>
      <c r="AF4685" s="7">
        <v>64</v>
      </c>
      <c r="AG4685" s="8">
        <v>1569</v>
      </c>
      <c r="AH4685" s="71">
        <v>1.580592105263158</v>
      </c>
      <c r="AI4685" s="7">
        <v>1476</v>
      </c>
      <c r="AJ4685" s="7">
        <v>93</v>
      </c>
      <c r="AK4685" s="12">
        <v>0.90385793018983462</v>
      </c>
      <c r="AL4685" s="12">
        <v>0.95</v>
      </c>
      <c r="AM4685" s="12" t="s">
        <v>322</v>
      </c>
      <c r="AN4685" s="12">
        <v>0.94072657743785848</v>
      </c>
      <c r="AO4685" s="12">
        <v>0.96080832823025109</v>
      </c>
      <c r="AP4685" s="12">
        <v>-2.8927403935113838E-2</v>
      </c>
      <c r="AQ4685" s="8">
        <v>58025</v>
      </c>
      <c r="AR4685" s="72">
        <v>1.5295348533065956</v>
      </c>
      <c r="AS4685" s="7">
        <v>2166.7289021657953</v>
      </c>
      <c r="AT4685" s="7">
        <v>36.982154238368388</v>
      </c>
      <c r="AU4685" s="7">
        <v>12.327384746122796</v>
      </c>
      <c r="AV4685" s="7">
        <v>168</v>
      </c>
      <c r="AW4685" s="16">
        <v>7.3377290155492839E-2</v>
      </c>
      <c r="AX4685" s="16">
        <v>-1.978509189903721E-2</v>
      </c>
      <c r="AY4685" s="7">
        <v>1705935</v>
      </c>
      <c r="AZ4685" s="10">
        <v>29.4</v>
      </c>
      <c r="BA4685" s="40">
        <v>0</v>
      </c>
      <c r="BB4685" s="7">
        <v>56890.68681822269</v>
      </c>
      <c r="BC4685" s="16">
        <v>0.32311822660863881</v>
      </c>
      <c r="BD4685" s="64"/>
      <c r="BE4685" s="13"/>
      <c r="BF4685" s="73"/>
      <c r="BG4685" s="44"/>
      <c r="BH4685" s="43">
        <v>26.78</v>
      </c>
      <c r="BI4685" s="10">
        <v>112.041</v>
      </c>
    </row>
    <row r="4686" spans="1:61" x14ac:dyDescent="0.2">
      <c r="A4686" s="2">
        <v>2022</v>
      </c>
      <c r="B4686" s="74" t="s">
        <v>10</v>
      </c>
      <c r="C4686" s="74" t="s">
        <v>157</v>
      </c>
      <c r="D4686" s="74" t="s">
        <v>142</v>
      </c>
      <c r="E4686" s="52" t="s">
        <v>206</v>
      </c>
      <c r="F4686" s="74" t="s">
        <v>143</v>
      </c>
      <c r="G4686" s="7">
        <v>23349.13</v>
      </c>
      <c r="J4686" s="8">
        <v>23349.13</v>
      </c>
      <c r="K4686" s="71">
        <v>7.2426537038606007</v>
      </c>
      <c r="L4686" s="7">
        <v>23349.13</v>
      </c>
      <c r="M4686" s="7">
        <v>70047.39</v>
      </c>
      <c r="P4686" s="8">
        <v>70047.39</v>
      </c>
      <c r="Q4686" s="71">
        <v>7.2426537038606007</v>
      </c>
      <c r="R4686" s="40">
        <v>56</v>
      </c>
      <c r="S4686" s="40">
        <v>0</v>
      </c>
      <c r="V4686" s="7">
        <v>3</v>
      </c>
      <c r="W4686" s="7"/>
      <c r="Y4686" s="7">
        <v>86976</v>
      </c>
      <c r="AB4686" s="7">
        <v>96</v>
      </c>
      <c r="AE4686" s="7">
        <v>310</v>
      </c>
      <c r="AF4686" s="7">
        <v>8</v>
      </c>
      <c r="AG4686" s="8">
        <v>302</v>
      </c>
      <c r="AH4686" s="71">
        <v>2.4318181818181817</v>
      </c>
      <c r="AI4686" s="7">
        <v>293</v>
      </c>
      <c r="AJ4686" s="7">
        <v>9</v>
      </c>
      <c r="AK4686" s="12">
        <v>0.94516129032258067</v>
      </c>
      <c r="AL4686" s="12">
        <v>0.95</v>
      </c>
      <c r="AM4686" s="12" t="s">
        <v>322</v>
      </c>
      <c r="AN4686" s="12">
        <v>0.9701986754966887</v>
      </c>
      <c r="AO4686" s="12">
        <v>0.97419354838709682</v>
      </c>
      <c r="AP4686" s="12">
        <v>-7.2385646080395105E-3</v>
      </c>
      <c r="AQ4686" s="8">
        <v>13235</v>
      </c>
      <c r="AR4686" s="72">
        <v>2.7334273624823697</v>
      </c>
      <c r="AS4686" s="7">
        <v>494.2120985810306</v>
      </c>
      <c r="AT4686" s="7">
        <v>43.824503311258276</v>
      </c>
      <c r="AU4686" s="7">
        <v>14.608167770419426</v>
      </c>
      <c r="AV4686" s="7">
        <v>168</v>
      </c>
      <c r="AW4686" s="16">
        <v>8.695337958582991E-2</v>
      </c>
      <c r="AX4686" s="16">
        <v>8.7886118869034746E-2</v>
      </c>
      <c r="AY4686" s="7">
        <v>389109</v>
      </c>
      <c r="AZ4686" s="10">
        <v>29.4</v>
      </c>
      <c r="BA4686" s="40">
        <v>0</v>
      </c>
      <c r="BB4686" s="7">
        <v>12976.27298645717</v>
      </c>
      <c r="BC4686" s="16">
        <v>0.44169672046831499</v>
      </c>
      <c r="BD4686" s="64"/>
      <c r="BE4686" s="13"/>
      <c r="BF4686" s="73"/>
      <c r="BG4686" s="44"/>
      <c r="BH4686" s="43">
        <v>26.78</v>
      </c>
      <c r="BI4686" s="10">
        <v>77.314999999999998</v>
      </c>
    </row>
    <row r="4687" spans="1:61" x14ac:dyDescent="0.2">
      <c r="A4687" s="2">
        <v>2022</v>
      </c>
      <c r="B4687" s="74" t="s">
        <v>10</v>
      </c>
      <c r="C4687" s="74" t="s">
        <v>157</v>
      </c>
      <c r="D4687" s="74" t="s">
        <v>260</v>
      </c>
      <c r="E4687" s="52" t="s">
        <v>261</v>
      </c>
      <c r="F4687" s="74" t="s">
        <v>143</v>
      </c>
      <c r="G4687" s="7">
        <v>218148</v>
      </c>
      <c r="J4687" s="8">
        <v>218148</v>
      </c>
      <c r="K4687" s="71">
        <v>6.9581380689983652E-2</v>
      </c>
      <c r="L4687" s="7">
        <v>218148</v>
      </c>
      <c r="M4687" s="7">
        <v>1527036</v>
      </c>
      <c r="P4687" s="8">
        <v>1527036</v>
      </c>
      <c r="Q4687" s="71">
        <v>6.9581380689983652E-2</v>
      </c>
      <c r="R4687" s="40">
        <v>39</v>
      </c>
      <c r="S4687" s="40">
        <v>0</v>
      </c>
      <c r="V4687" s="7">
        <v>7</v>
      </c>
      <c r="W4687" s="7"/>
      <c r="Y4687" s="7">
        <v>2189712</v>
      </c>
      <c r="AB4687" s="7">
        <v>76</v>
      </c>
      <c r="AE4687" s="7">
        <v>4415</v>
      </c>
      <c r="AF4687" s="7">
        <v>299</v>
      </c>
      <c r="AG4687" s="8">
        <v>4116</v>
      </c>
      <c r="AH4687" s="71">
        <v>0.23122943463954537</v>
      </c>
      <c r="AI4687" s="7">
        <v>3466</v>
      </c>
      <c r="AJ4687" s="7">
        <v>650</v>
      </c>
      <c r="AK4687" s="12">
        <v>0.78505096262740659</v>
      </c>
      <c r="AL4687" s="12">
        <v>0.95</v>
      </c>
      <c r="AM4687" s="12" t="s">
        <v>322</v>
      </c>
      <c r="AN4687" s="12">
        <v>0.84207968901846453</v>
      </c>
      <c r="AO4687" s="12">
        <v>0.93227633069082672</v>
      </c>
      <c r="AP4687" s="12">
        <v>-3.4280480141088532E-2</v>
      </c>
      <c r="AQ4687" s="8">
        <v>2399250</v>
      </c>
      <c r="AR4687" s="72">
        <v>0.98279880201515324</v>
      </c>
      <c r="AS4687" s="7">
        <v>89792.290419161684</v>
      </c>
      <c r="AT4687" s="7">
        <v>582.90816326530614</v>
      </c>
      <c r="AU4687" s="7">
        <v>83.272594752186592</v>
      </c>
      <c r="AV4687" s="7">
        <v>193</v>
      </c>
      <c r="AW4687" s="16">
        <v>0.43146422151392017</v>
      </c>
      <c r="AX4687" s="16">
        <v>0.61042186470764292</v>
      </c>
      <c r="AY4687" s="7">
        <v>55182750</v>
      </c>
      <c r="AZ4687" s="10">
        <v>23</v>
      </c>
      <c r="BA4687" s="40">
        <v>0</v>
      </c>
      <c r="BB4687" s="7">
        <v>2354058.9337010668</v>
      </c>
      <c r="BC4687" s="16">
        <v>-0.26239309344002121</v>
      </c>
      <c r="BD4687" s="64">
        <v>25345242.940000009</v>
      </c>
      <c r="BE4687" s="13">
        <v>10.563819085130774</v>
      </c>
      <c r="BF4687" s="73">
        <v>8.0242645338811976E-3</v>
      </c>
      <c r="BG4687" s="44">
        <v>9.2238919702835875E-2</v>
      </c>
      <c r="BH4687" s="43">
        <v>26.72</v>
      </c>
      <c r="BI4687" s="10">
        <v>61.01</v>
      </c>
    </row>
    <row r="4688" spans="1:61" x14ac:dyDescent="0.2">
      <c r="A4688" s="2">
        <v>2022</v>
      </c>
      <c r="B4688" s="74" t="s">
        <v>10</v>
      </c>
      <c r="C4688" s="74" t="s">
        <v>157</v>
      </c>
      <c r="D4688" s="74" t="s">
        <v>246</v>
      </c>
      <c r="E4688" s="52" t="s">
        <v>247</v>
      </c>
      <c r="F4688" s="74" t="s">
        <v>115</v>
      </c>
      <c r="I4688" s="7">
        <v>214618.59779999999</v>
      </c>
      <c r="J4688" s="8">
        <v>214618.59779999999</v>
      </c>
      <c r="K4688" s="71">
        <v>-9.7364445190532001E-3</v>
      </c>
      <c r="O4688" s="7">
        <v>1931567.3802</v>
      </c>
      <c r="P4688" s="8">
        <v>1931567.3802</v>
      </c>
      <c r="Q4688" s="71">
        <v>-9.7364445190530891E-3</v>
      </c>
      <c r="R4688" s="40"/>
      <c r="S4688" s="40"/>
      <c r="T4688" s="10">
        <v>30.8</v>
      </c>
      <c r="U4688" s="16">
        <v>0</v>
      </c>
      <c r="V4688" s="7"/>
      <c r="W4688" s="7"/>
      <c r="X4688" s="10">
        <v>9</v>
      </c>
      <c r="AA4688" s="7">
        <v>3132369</v>
      </c>
      <c r="AD4688" s="7">
        <v>59</v>
      </c>
      <c r="AE4688" s="7">
        <v>6368</v>
      </c>
      <c r="AF4688" s="7">
        <v>469</v>
      </c>
      <c r="AG4688" s="8">
        <v>5899</v>
      </c>
      <c r="AH4688" s="71">
        <v>-9.7364445190532001E-3</v>
      </c>
      <c r="AI4688" s="7">
        <v>4128</v>
      </c>
      <c r="AJ4688" s="7">
        <v>1771</v>
      </c>
      <c r="AK4688" s="12">
        <v>0.64824120603015079</v>
      </c>
      <c r="AL4688" s="12">
        <v>0.95</v>
      </c>
      <c r="AM4688" s="12" t="s">
        <v>322</v>
      </c>
      <c r="AN4688" s="12">
        <v>0.69977962366502799</v>
      </c>
      <c r="AO4688" s="12">
        <v>0.92635050251256279</v>
      </c>
      <c r="AP4688" s="12">
        <v>-0.16023625741890168</v>
      </c>
      <c r="AQ4688" s="8">
        <v>5100798</v>
      </c>
      <c r="AR4688" s="72">
        <v>0.45700618930804748</v>
      </c>
      <c r="AS4688" s="7">
        <v>193799.31610942248</v>
      </c>
      <c r="AT4688" s="7">
        <v>864.68859128665872</v>
      </c>
      <c r="AU4688" s="7">
        <v>96.076510142962078</v>
      </c>
      <c r="AV4688" s="7">
        <v>182</v>
      </c>
      <c r="AW4688" s="16">
        <v>0.527892912873418</v>
      </c>
      <c r="AX4688" s="16">
        <v>0.47133172905713483</v>
      </c>
      <c r="AY4688" s="7">
        <v>113237715.59999999</v>
      </c>
      <c r="AZ4688" s="10">
        <v>22.2</v>
      </c>
      <c r="BA4688" s="40">
        <v>0</v>
      </c>
      <c r="BB4688" s="7">
        <v>5086693.7797838245</v>
      </c>
      <c r="BC4688" s="16">
        <v>-0.25363677917426819</v>
      </c>
      <c r="BD4688" s="64">
        <v>51389968.450000003</v>
      </c>
      <c r="BE4688" s="13">
        <v>10.074887978312413</v>
      </c>
      <c r="BF4688" s="73">
        <v>7.6528730410567744E-3</v>
      </c>
      <c r="BG4688" s="44">
        <v>8.7969774544384954E-2</v>
      </c>
      <c r="BH4688" s="43">
        <v>26.32</v>
      </c>
      <c r="BI4688" s="10">
        <v>36.382199999999997</v>
      </c>
    </row>
    <row r="4689" spans="1:61" x14ac:dyDescent="0.2">
      <c r="A4689" s="2">
        <v>2022</v>
      </c>
      <c r="B4689" s="74" t="s">
        <v>10</v>
      </c>
      <c r="C4689" s="74" t="s">
        <v>157</v>
      </c>
      <c r="D4689" s="74" t="s">
        <v>246</v>
      </c>
      <c r="E4689" s="52" t="s">
        <v>251</v>
      </c>
      <c r="F4689" s="74" t="s">
        <v>143</v>
      </c>
      <c r="G4689" s="7">
        <v>43291.199999999997</v>
      </c>
      <c r="J4689" s="8">
        <v>43291.199999999997</v>
      </c>
      <c r="K4689" s="71">
        <v>-5.9500325874429771E-2</v>
      </c>
      <c r="L4689" s="7">
        <v>43291.199999999997</v>
      </c>
      <c r="M4689" s="7">
        <v>129873.59999999999</v>
      </c>
      <c r="P4689" s="8">
        <v>129873.59999999999</v>
      </c>
      <c r="Q4689" s="71">
        <v>-5.9500325874429771E-2</v>
      </c>
      <c r="R4689" s="40">
        <v>25.9</v>
      </c>
      <c r="S4689" s="40">
        <v>0</v>
      </c>
      <c r="V4689" s="7">
        <v>3</v>
      </c>
      <c r="W4689" s="7"/>
      <c r="Y4689" s="7">
        <v>229518</v>
      </c>
      <c r="AB4689" s="7">
        <v>82</v>
      </c>
      <c r="AE4689" s="7">
        <v>1053</v>
      </c>
      <c r="AF4689" s="7">
        <v>120</v>
      </c>
      <c r="AG4689" s="8">
        <v>933</v>
      </c>
      <c r="AH4689" s="71">
        <v>-4.7959183673469408E-2</v>
      </c>
      <c r="AI4689" s="7">
        <v>680</v>
      </c>
      <c r="AJ4689" s="7">
        <v>253</v>
      </c>
      <c r="AK4689" s="12">
        <v>0.64577397910731249</v>
      </c>
      <c r="AL4689" s="12">
        <v>0.95</v>
      </c>
      <c r="AM4689" s="12" t="s">
        <v>322</v>
      </c>
      <c r="AN4689" s="12">
        <v>0.7288317256162915</v>
      </c>
      <c r="AO4689" s="12">
        <v>0.88603988603988604</v>
      </c>
      <c r="AP4689" s="12">
        <v>-4.383521940566848E-2</v>
      </c>
      <c r="AQ4689" s="8">
        <v>991</v>
      </c>
      <c r="AR4689" s="72">
        <v>0.25443037974683547</v>
      </c>
      <c r="AS4689" s="7">
        <v>37.651975683890576</v>
      </c>
      <c r="AT4689" s="7">
        <v>1.0621650589496248</v>
      </c>
      <c r="AU4689" s="7">
        <v>0.3540550196498749</v>
      </c>
      <c r="AV4689" s="7">
        <v>168</v>
      </c>
      <c r="AW4689" s="16">
        <v>2.107470355058779E-3</v>
      </c>
      <c r="AX4689" s="16">
        <v>0.31762247819067357</v>
      </c>
      <c r="AY4689" s="7">
        <v>25666.899999999998</v>
      </c>
      <c r="AZ4689" s="10">
        <v>25.9</v>
      </c>
      <c r="BA4689" s="40">
        <v>0</v>
      </c>
      <c r="BB4689" s="7">
        <v>986.58659934660056</v>
      </c>
      <c r="BC4689" s="16">
        <v>-0.17278659777059752</v>
      </c>
      <c r="BD4689" s="64">
        <v>9037.7800000000025</v>
      </c>
      <c r="BE4689" s="13">
        <v>9.1198587285570163</v>
      </c>
      <c r="BF4689" s="73">
        <v>6.9274339478771008E-3</v>
      </c>
      <c r="BG4689" s="44">
        <v>7.9630852269008151E-2</v>
      </c>
      <c r="BH4689" s="43">
        <v>26.32</v>
      </c>
      <c r="BI4689" s="10">
        <v>61.761750000000006</v>
      </c>
    </row>
    <row r="4690" spans="1:61" x14ac:dyDescent="0.2">
      <c r="A4690" s="2">
        <v>2022</v>
      </c>
      <c r="B4690" s="74" t="s">
        <v>10</v>
      </c>
      <c r="C4690" s="74" t="s">
        <v>157</v>
      </c>
      <c r="D4690" s="74" t="s">
        <v>246</v>
      </c>
      <c r="E4690" s="52" t="s">
        <v>254</v>
      </c>
      <c r="F4690" s="74" t="s">
        <v>143</v>
      </c>
      <c r="G4690" s="7">
        <v>57329.200000000004</v>
      </c>
      <c r="J4690" s="8">
        <v>57329.200000000004</v>
      </c>
      <c r="K4690" s="71">
        <v>0.55755395683453224</v>
      </c>
      <c r="L4690" s="7">
        <v>57329.200000000004</v>
      </c>
      <c r="M4690" s="7">
        <v>171987.6</v>
      </c>
      <c r="P4690" s="8">
        <v>171987.6</v>
      </c>
      <c r="Q4690" s="71">
        <v>0.55755395683453224</v>
      </c>
      <c r="R4690" s="40">
        <v>35.4</v>
      </c>
      <c r="S4690" s="40">
        <v>0</v>
      </c>
      <c r="V4690" s="7">
        <v>3</v>
      </c>
      <c r="W4690" s="7"/>
      <c r="Y4690" s="7">
        <v>213036</v>
      </c>
      <c r="AB4690" s="7">
        <v>82</v>
      </c>
      <c r="AE4690" s="7">
        <v>1218</v>
      </c>
      <c r="AF4690" s="7">
        <v>352</v>
      </c>
      <c r="AG4690" s="8">
        <v>866</v>
      </c>
      <c r="AH4690" s="71">
        <v>0.55755395683453246</v>
      </c>
      <c r="AI4690" s="7">
        <v>421</v>
      </c>
      <c r="AJ4690" s="7">
        <v>445</v>
      </c>
      <c r="AK4690" s="12">
        <v>0.34564860426929395</v>
      </c>
      <c r="AL4690" s="12">
        <v>0.95</v>
      </c>
      <c r="AM4690" s="12" t="s">
        <v>322</v>
      </c>
      <c r="AN4690" s="12">
        <v>0.48614318706697457</v>
      </c>
      <c r="AO4690" s="12">
        <v>0.71100164203612481</v>
      </c>
      <c r="AP4690" s="12">
        <v>-0.43215207561084479</v>
      </c>
      <c r="AQ4690" s="8">
        <v>58633</v>
      </c>
      <c r="AR4690" s="72">
        <v>0.6154121666299317</v>
      </c>
      <c r="AS4690" s="7">
        <v>2227.6975683890578</v>
      </c>
      <c r="AT4690" s="7">
        <v>67.705542725173217</v>
      </c>
      <c r="AU4690" s="7">
        <v>22.568514241724404</v>
      </c>
      <c r="AV4690" s="7">
        <v>164</v>
      </c>
      <c r="AW4690" s="16">
        <v>0.13761289171783173</v>
      </c>
      <c r="AX4690" s="16">
        <v>3.7146841392889041E-2</v>
      </c>
      <c r="AY4690" s="7">
        <v>2274960.4</v>
      </c>
      <c r="AZ4690" s="10">
        <v>38.799999999999997</v>
      </c>
      <c r="BA4690" s="40">
        <v>0</v>
      </c>
      <c r="BB4690" s="7">
        <v>58371.878990402853</v>
      </c>
      <c r="BC4690" s="16">
        <v>-0.17278659777059752</v>
      </c>
      <c r="BD4690" s="64">
        <v>429318.18000000005</v>
      </c>
      <c r="BE4690" s="13">
        <v>7.322125424249144</v>
      </c>
      <c r="BF4690" s="73">
        <v>5.561877847485389E-3</v>
      </c>
      <c r="BG4690" s="44">
        <v>6.3933785084605982E-2</v>
      </c>
      <c r="BH4690" s="43">
        <v>26.32</v>
      </c>
      <c r="BI4690" s="10">
        <v>71.505159999999989</v>
      </c>
    </row>
    <row r="4691" spans="1:61" x14ac:dyDescent="0.2">
      <c r="A4691" s="2">
        <v>2022</v>
      </c>
      <c r="B4691" s="74" t="s">
        <v>10</v>
      </c>
      <c r="C4691" s="74" t="s">
        <v>157</v>
      </c>
      <c r="D4691" s="74" t="s">
        <v>302</v>
      </c>
      <c r="E4691" s="52" t="s">
        <v>303</v>
      </c>
      <c r="F4691" s="74" t="s">
        <v>115</v>
      </c>
      <c r="I4691" s="7">
        <v>28121.4</v>
      </c>
      <c r="J4691" s="8">
        <v>28121.4</v>
      </c>
      <c r="K4691" s="71">
        <v>1.1777251184834121</v>
      </c>
      <c r="O4691" s="7">
        <v>56242.8</v>
      </c>
      <c r="P4691" s="8">
        <v>56242.8</v>
      </c>
      <c r="Q4691" s="71">
        <v>1.1777251184834121</v>
      </c>
      <c r="R4691" s="40"/>
      <c r="S4691" s="40"/>
      <c r="T4691" s="10">
        <v>36.299999999999997</v>
      </c>
      <c r="U4691" s="16">
        <v>-5.4794520547946091E-3</v>
      </c>
      <c r="V4691" s="7"/>
      <c r="W4691" s="7"/>
      <c r="X4691" s="10">
        <v>2</v>
      </c>
      <c r="AA4691" s="7">
        <v>147040</v>
      </c>
      <c r="AD4691" s="7">
        <v>40</v>
      </c>
      <c r="AE4691" s="7">
        <v>1898</v>
      </c>
      <c r="AF4691" s="7">
        <v>60</v>
      </c>
      <c r="AG4691" s="8">
        <v>1838</v>
      </c>
      <c r="AH4691" s="71">
        <v>1.1777251184834121</v>
      </c>
      <c r="AI4691" s="7">
        <v>1765</v>
      </c>
      <c r="AJ4691" s="7">
        <v>73</v>
      </c>
      <c r="AK4691" s="12">
        <v>0.9299262381454162</v>
      </c>
      <c r="AL4691" s="12">
        <v>0.95</v>
      </c>
      <c r="AM4691" s="12" t="s">
        <v>322</v>
      </c>
      <c r="AN4691" s="12">
        <v>0.96028291621327533</v>
      </c>
      <c r="AO4691" s="12">
        <v>0.96838777660695474</v>
      </c>
      <c r="AP4691" s="12">
        <v>9.8209730737133238E-2</v>
      </c>
      <c r="AQ4691" s="8">
        <v>73066</v>
      </c>
      <c r="AR4691" s="72">
        <v>6.014784946236559</v>
      </c>
      <c r="AS4691" s="7">
        <v>2803.7605525709901</v>
      </c>
      <c r="AT4691" s="7">
        <v>39.752992383025024</v>
      </c>
      <c r="AU4691" s="7">
        <v>19.876496191512512</v>
      </c>
      <c r="AV4691" s="7">
        <v>93</v>
      </c>
      <c r="AW4691" s="16">
        <v>0.21372576550013453</v>
      </c>
      <c r="AX4691" s="16">
        <v>2.2211526086091702</v>
      </c>
      <c r="AY4691" s="7">
        <v>730660</v>
      </c>
      <c r="AZ4691" s="10">
        <v>10</v>
      </c>
      <c r="BA4691" s="40">
        <v>0</v>
      </c>
      <c r="BB4691" s="7">
        <v>71637.654856704161</v>
      </c>
      <c r="BC4691" s="16">
        <v>-0.86575825273966878</v>
      </c>
      <c r="BD4691" s="64">
        <v>810291.05</v>
      </c>
      <c r="BE4691" s="13">
        <v>11.089850956669313</v>
      </c>
      <c r="BF4691" s="73">
        <v>8.423837723885861E-3</v>
      </c>
      <c r="BG4691" s="44">
        <v>9.6832013466460767E-2</v>
      </c>
      <c r="BH4691" s="43">
        <v>26.06</v>
      </c>
      <c r="BI4691" s="10">
        <v>15.3</v>
      </c>
    </row>
    <row r="4692" spans="1:61" x14ac:dyDescent="0.2">
      <c r="A4692" s="2">
        <v>2022</v>
      </c>
      <c r="B4692" s="74" t="s">
        <v>10</v>
      </c>
      <c r="C4692" s="74" t="s">
        <v>255</v>
      </c>
      <c r="D4692" s="74" t="s">
        <v>256</v>
      </c>
      <c r="E4692" s="52" t="s">
        <v>257</v>
      </c>
      <c r="F4692" s="74" t="s">
        <v>115</v>
      </c>
      <c r="I4692" s="7">
        <v>120553.515</v>
      </c>
      <c r="J4692" s="8">
        <v>120553.515</v>
      </c>
      <c r="K4692" s="71">
        <v>4.1481810115350459E-2</v>
      </c>
      <c r="O4692" s="7">
        <v>723321.09</v>
      </c>
      <c r="P4692" s="8">
        <v>723321.09</v>
      </c>
      <c r="Q4692" s="71">
        <v>4.1481810115350459E-2</v>
      </c>
      <c r="R4692" s="40"/>
      <c r="S4692" s="40"/>
      <c r="T4692" s="10">
        <v>31.81</v>
      </c>
      <c r="U4692" s="16">
        <v>0</v>
      </c>
      <c r="V4692" s="7"/>
      <c r="W4692" s="7"/>
      <c r="X4692" s="10">
        <v>6</v>
      </c>
      <c r="AA4692" s="7">
        <v>1323990</v>
      </c>
      <c r="AD4692" s="7">
        <v>47</v>
      </c>
      <c r="AE4692" s="7">
        <v>4857</v>
      </c>
      <c r="AF4692" s="7">
        <v>162</v>
      </c>
      <c r="AG4692" s="8">
        <v>4695</v>
      </c>
      <c r="AH4692" s="71">
        <v>4.1481810115350459E-2</v>
      </c>
      <c r="AI4692" s="7">
        <v>4085</v>
      </c>
      <c r="AJ4692" s="7">
        <v>610</v>
      </c>
      <c r="AK4692" s="12">
        <v>0.84105414865143091</v>
      </c>
      <c r="AL4692" s="12">
        <v>0.95</v>
      </c>
      <c r="AM4692" s="12" t="s">
        <v>322</v>
      </c>
      <c r="AN4692" s="12">
        <v>0.87007454739084134</v>
      </c>
      <c r="AO4692" s="12">
        <v>0.96664607782581846</v>
      </c>
      <c r="AP4692" s="12">
        <v>6.0653342249300302E-2</v>
      </c>
      <c r="AQ4692" s="8">
        <v>1398175</v>
      </c>
      <c r="AR4692" s="72">
        <v>0.45021900959742278</v>
      </c>
      <c r="AS4692" s="7">
        <v>54616.2109375</v>
      </c>
      <c r="AT4692" s="7">
        <v>297.80085197018104</v>
      </c>
      <c r="AU4692" s="7">
        <v>49.63347532836351</v>
      </c>
      <c r="AV4692" s="7">
        <v>149</v>
      </c>
      <c r="AW4692" s="16">
        <v>0.33311057267358057</v>
      </c>
      <c r="AX4692" s="16">
        <v>0.39245735788395764</v>
      </c>
      <c r="AY4692" s="7">
        <v>24188427.5</v>
      </c>
      <c r="AZ4692" s="10">
        <v>17.3</v>
      </c>
      <c r="BA4692" s="40">
        <v>0</v>
      </c>
      <c r="BB4692" s="7">
        <v>1370842.4996478849</v>
      </c>
      <c r="BC4692" s="16">
        <v>-0.18186698269397869</v>
      </c>
      <c r="BD4692" s="64">
        <v>8563986.6374999993</v>
      </c>
      <c r="BE4692" s="13">
        <v>6.1251178411143092</v>
      </c>
      <c r="BF4692" s="73">
        <v>4.6526322972983859E-3</v>
      </c>
      <c r="BG4692" s="44">
        <v>5.3482007611450506E-2</v>
      </c>
      <c r="BH4692" s="43">
        <v>25.6</v>
      </c>
      <c r="BI4692" s="10">
        <v>25.677</v>
      </c>
    </row>
  </sheetData>
  <phoneticPr fontId="22" type="noConversion"/>
  <pageMargins left="0.7" right="0.7" top="0.75" bottom="0.75" header="0.3" footer="0.3"/>
  <pageSetup paperSize="9" orientation="portrait" verticalDpi="0"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4"/>
  <sheetViews>
    <sheetView workbookViewId="0">
      <selection activeCell="A4" sqref="A4"/>
    </sheetView>
  </sheetViews>
  <sheetFormatPr baseColWidth="10" defaultRowHeight="12.75" x14ac:dyDescent="0.2"/>
  <cols>
    <col min="1" max="1" width="14.33203125" style="138" customWidth="1"/>
    <col min="2" max="2" width="9" style="137" customWidth="1"/>
    <col min="3" max="4" width="8.44140625" style="137" customWidth="1"/>
    <col min="5" max="5" width="9.44140625" style="137" customWidth="1"/>
    <col min="6" max="6" width="9.6640625" style="137" customWidth="1"/>
    <col min="7" max="7" width="9.77734375" style="137" customWidth="1"/>
    <col min="8" max="8" width="9.109375" style="137" customWidth="1"/>
    <col min="9" max="10" width="8.33203125" style="137" customWidth="1"/>
    <col min="11" max="11" width="8.33203125" style="138" customWidth="1"/>
    <col min="12" max="12" width="9.44140625" style="138" customWidth="1"/>
    <col min="13" max="13" width="6.88671875" style="138" customWidth="1"/>
    <col min="14" max="14" width="8.33203125" style="138" customWidth="1"/>
    <col min="15" max="15" width="8.5546875" style="138" customWidth="1"/>
    <col min="16" max="18" width="9.109375" style="138" customWidth="1"/>
    <col min="19" max="19" width="8.21875" style="138" customWidth="1"/>
    <col min="20" max="24" width="9.109375" style="138" customWidth="1"/>
    <col min="25" max="25" width="9.33203125" style="138" customWidth="1"/>
    <col min="26" max="28" width="9.109375" style="138" customWidth="1"/>
    <col min="29" max="29" width="8.5546875" style="138" customWidth="1"/>
    <col min="30" max="30" width="7.88671875" style="138" customWidth="1"/>
    <col min="31" max="31" width="8.5546875" style="138" customWidth="1"/>
    <col min="32" max="32" width="9.77734375" style="138" customWidth="1"/>
    <col min="33" max="33" width="8.33203125" style="138" customWidth="1"/>
    <col min="34" max="34" width="8.109375" style="138" customWidth="1"/>
    <col min="35" max="35" width="8.6640625" style="138" customWidth="1"/>
    <col min="36" max="36" width="9.21875" style="138" customWidth="1"/>
    <col min="37" max="37" width="9" style="138" customWidth="1"/>
    <col min="38" max="38" width="20" style="2" bestFit="1" customWidth="1"/>
    <col min="39" max="39" width="16.88671875" style="2" bestFit="1" customWidth="1"/>
    <col min="40" max="40" width="12.109375" style="2" bestFit="1" customWidth="1"/>
    <col min="41" max="41" width="15.6640625" style="2" bestFit="1" customWidth="1"/>
    <col min="42" max="42" width="16.44140625" style="2" bestFit="1" customWidth="1"/>
    <col min="43" max="43" width="29.109375" style="2" bestFit="1" customWidth="1"/>
    <col min="44" max="45" width="10.21875" style="2" customWidth="1"/>
    <col min="46" max="16384" width="11.5546875" style="2"/>
  </cols>
  <sheetData>
    <row r="1" spans="1:45" x14ac:dyDescent="0.2">
      <c r="A1" s="136" t="s">
        <v>219</v>
      </c>
    </row>
    <row r="3" spans="1:45" ht="15" x14ac:dyDescent="0.2">
      <c r="A3" s="139" t="s">
        <v>341</v>
      </c>
      <c r="B3" s="139" t="s">
        <v>341</v>
      </c>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c r="AM3"/>
      <c r="AN3"/>
      <c r="AO3"/>
      <c r="AP3"/>
      <c r="AQ3"/>
      <c r="AR3"/>
      <c r="AS3"/>
    </row>
    <row r="4" spans="1:45" s="145" customFormat="1" ht="72" x14ac:dyDescent="0.2">
      <c r="A4" s="141" t="s">
        <v>339</v>
      </c>
      <c r="B4" s="142" t="s">
        <v>271</v>
      </c>
      <c r="C4" s="142" t="s">
        <v>274</v>
      </c>
      <c r="D4" s="142" t="s">
        <v>287</v>
      </c>
      <c r="E4" s="142" t="s">
        <v>330</v>
      </c>
      <c r="F4" s="142" t="s">
        <v>291</v>
      </c>
      <c r="G4" s="142" t="s">
        <v>295</v>
      </c>
      <c r="H4" s="142" t="s">
        <v>293</v>
      </c>
      <c r="I4" s="142" t="s">
        <v>237</v>
      </c>
      <c r="J4" s="142" t="s">
        <v>239</v>
      </c>
      <c r="K4" s="142" t="s">
        <v>228</v>
      </c>
      <c r="L4" s="142" t="s">
        <v>241</v>
      </c>
      <c r="M4" s="142" t="s">
        <v>245</v>
      </c>
      <c r="N4" s="142" t="s">
        <v>206</v>
      </c>
      <c r="O4" s="142" t="s">
        <v>200</v>
      </c>
      <c r="P4" s="142" t="s">
        <v>202</v>
      </c>
      <c r="Q4" s="142" t="s">
        <v>205</v>
      </c>
      <c r="R4" s="142" t="s">
        <v>204</v>
      </c>
      <c r="S4" s="142" t="s">
        <v>315</v>
      </c>
      <c r="T4" s="142" t="s">
        <v>197</v>
      </c>
      <c r="U4" s="142" t="s">
        <v>196</v>
      </c>
      <c r="V4" s="142" t="s">
        <v>194</v>
      </c>
      <c r="W4" s="142" t="s">
        <v>193</v>
      </c>
      <c r="X4" s="142" t="s">
        <v>314</v>
      </c>
      <c r="Y4" s="142" t="s">
        <v>192</v>
      </c>
      <c r="Z4" s="142" t="s">
        <v>199</v>
      </c>
      <c r="AA4" s="142" t="s">
        <v>198</v>
      </c>
      <c r="AB4" s="142" t="s">
        <v>195</v>
      </c>
      <c r="AC4" s="142" t="s">
        <v>201</v>
      </c>
      <c r="AD4" s="142" t="s">
        <v>203</v>
      </c>
      <c r="AE4" s="142" t="s">
        <v>254</v>
      </c>
      <c r="AF4" s="142" t="s">
        <v>251</v>
      </c>
      <c r="AG4" s="142" t="s">
        <v>247</v>
      </c>
      <c r="AH4" s="142" t="s">
        <v>261</v>
      </c>
      <c r="AI4" s="142" t="s">
        <v>303</v>
      </c>
      <c r="AJ4" s="142" t="s">
        <v>257</v>
      </c>
      <c r="AK4" s="143" t="s">
        <v>340</v>
      </c>
      <c r="AL4" s="144"/>
      <c r="AM4" s="144"/>
      <c r="AN4" s="144"/>
      <c r="AO4" s="144"/>
      <c r="AP4" s="144"/>
      <c r="AQ4" s="144"/>
      <c r="AR4" s="144"/>
      <c r="AS4" s="144"/>
    </row>
    <row r="5" spans="1:45" ht="15" x14ac:dyDescent="0.2">
      <c r="A5" s="140">
        <v>2005</v>
      </c>
      <c r="B5" s="137">
        <v>188</v>
      </c>
      <c r="C5" s="137">
        <v>180</v>
      </c>
      <c r="F5" s="137">
        <v>180</v>
      </c>
      <c r="H5" s="137">
        <v>180</v>
      </c>
      <c r="I5" s="137">
        <v>176</v>
      </c>
      <c r="J5" s="137">
        <v>176</v>
      </c>
      <c r="K5" s="137">
        <v>173</v>
      </c>
      <c r="L5" s="137">
        <v>164</v>
      </c>
      <c r="M5" s="137">
        <v>164</v>
      </c>
      <c r="N5" s="137"/>
      <c r="O5" s="137"/>
      <c r="P5" s="137">
        <v>168</v>
      </c>
      <c r="Q5" s="137">
        <v>168</v>
      </c>
      <c r="R5" s="137"/>
      <c r="S5" s="137">
        <v>168</v>
      </c>
      <c r="T5" s="137">
        <v>168</v>
      </c>
      <c r="U5" s="137"/>
      <c r="V5" s="137"/>
      <c r="W5" s="137">
        <v>148</v>
      </c>
      <c r="X5" s="137">
        <v>148</v>
      </c>
      <c r="Y5" s="137"/>
      <c r="Z5" s="137">
        <v>168</v>
      </c>
      <c r="AA5" s="137"/>
      <c r="AB5" s="137">
        <v>148</v>
      </c>
      <c r="AC5" s="137"/>
      <c r="AD5" s="137">
        <v>168</v>
      </c>
      <c r="AE5" s="137">
        <v>164</v>
      </c>
      <c r="AF5" s="137">
        <v>168</v>
      </c>
      <c r="AG5" s="137">
        <v>173</v>
      </c>
      <c r="AH5" s="137">
        <v>188</v>
      </c>
      <c r="AI5" s="137"/>
      <c r="AJ5" s="137">
        <v>149</v>
      </c>
      <c r="AK5" s="137">
        <v>168.47826086956522</v>
      </c>
      <c r="AL5"/>
      <c r="AM5"/>
      <c r="AN5"/>
      <c r="AO5"/>
      <c r="AP5"/>
      <c r="AQ5"/>
      <c r="AR5"/>
      <c r="AS5"/>
    </row>
    <row r="6" spans="1:45" ht="15" x14ac:dyDescent="0.2">
      <c r="A6" s="140">
        <v>2006</v>
      </c>
      <c r="B6" s="137">
        <v>188</v>
      </c>
      <c r="C6" s="137">
        <v>180</v>
      </c>
      <c r="F6" s="137">
        <v>180</v>
      </c>
      <c r="H6" s="137">
        <v>180</v>
      </c>
      <c r="I6" s="137">
        <v>176</v>
      </c>
      <c r="J6" s="137">
        <v>176</v>
      </c>
      <c r="K6" s="137">
        <v>173</v>
      </c>
      <c r="L6" s="137">
        <v>164</v>
      </c>
      <c r="M6" s="137">
        <v>164</v>
      </c>
      <c r="N6" s="137"/>
      <c r="O6" s="137"/>
      <c r="P6" s="137">
        <v>168</v>
      </c>
      <c r="Q6" s="137">
        <v>168</v>
      </c>
      <c r="R6" s="137"/>
      <c r="S6" s="137">
        <v>168</v>
      </c>
      <c r="T6" s="137">
        <v>168</v>
      </c>
      <c r="U6" s="137"/>
      <c r="V6" s="137"/>
      <c r="W6" s="137">
        <v>148</v>
      </c>
      <c r="X6" s="137">
        <v>148</v>
      </c>
      <c r="Y6" s="137">
        <v>148</v>
      </c>
      <c r="Z6" s="137">
        <v>168</v>
      </c>
      <c r="AA6" s="137"/>
      <c r="AB6" s="137">
        <v>148</v>
      </c>
      <c r="AC6" s="137"/>
      <c r="AD6" s="137">
        <v>168</v>
      </c>
      <c r="AE6" s="137">
        <v>164</v>
      </c>
      <c r="AF6" s="137">
        <v>168</v>
      </c>
      <c r="AG6" s="137">
        <v>173</v>
      </c>
      <c r="AH6" s="137">
        <v>188</v>
      </c>
      <c r="AI6" s="137"/>
      <c r="AJ6" s="137">
        <v>149</v>
      </c>
      <c r="AK6" s="137">
        <v>168.48175182481751</v>
      </c>
      <c r="AL6"/>
      <c r="AM6"/>
      <c r="AN6"/>
      <c r="AO6"/>
      <c r="AP6"/>
      <c r="AQ6"/>
      <c r="AR6"/>
      <c r="AS6"/>
    </row>
    <row r="7" spans="1:45" ht="15" x14ac:dyDescent="0.2">
      <c r="A7" s="140">
        <v>2007</v>
      </c>
      <c r="B7" s="137">
        <v>188</v>
      </c>
      <c r="C7" s="137">
        <v>180</v>
      </c>
      <c r="F7" s="137">
        <v>180</v>
      </c>
      <c r="H7" s="137">
        <v>180</v>
      </c>
      <c r="I7" s="137">
        <v>176</v>
      </c>
      <c r="J7" s="137">
        <v>176</v>
      </c>
      <c r="K7" s="137">
        <v>173</v>
      </c>
      <c r="L7" s="137">
        <v>164</v>
      </c>
      <c r="M7" s="137">
        <v>164</v>
      </c>
      <c r="N7" s="137"/>
      <c r="O7" s="137"/>
      <c r="P7" s="137">
        <v>168</v>
      </c>
      <c r="Q7" s="137">
        <v>168</v>
      </c>
      <c r="R7" s="137"/>
      <c r="S7" s="137"/>
      <c r="T7" s="137">
        <v>168</v>
      </c>
      <c r="U7" s="137"/>
      <c r="V7" s="137"/>
      <c r="W7" s="137">
        <v>148</v>
      </c>
      <c r="X7" s="137"/>
      <c r="Y7" s="137">
        <v>148</v>
      </c>
      <c r="Z7" s="137">
        <v>168</v>
      </c>
      <c r="AA7" s="137"/>
      <c r="AB7" s="137">
        <v>148</v>
      </c>
      <c r="AC7" s="137"/>
      <c r="AD7" s="137">
        <v>168</v>
      </c>
      <c r="AE7" s="137">
        <v>164</v>
      </c>
      <c r="AF7" s="137">
        <v>168</v>
      </c>
      <c r="AG7" s="137">
        <v>173</v>
      </c>
      <c r="AH7" s="137">
        <v>188</v>
      </c>
      <c r="AI7" s="137"/>
      <c r="AJ7" s="137">
        <v>149</v>
      </c>
      <c r="AK7" s="137">
        <v>168.5</v>
      </c>
      <c r="AL7"/>
      <c r="AM7"/>
      <c r="AN7"/>
      <c r="AO7"/>
      <c r="AP7"/>
      <c r="AQ7"/>
      <c r="AR7"/>
      <c r="AS7"/>
    </row>
    <row r="8" spans="1:45" ht="15" x14ac:dyDescent="0.2">
      <c r="A8" s="140">
        <v>2008</v>
      </c>
      <c r="B8" s="137">
        <v>188</v>
      </c>
      <c r="C8" s="137">
        <v>180</v>
      </c>
      <c r="F8" s="137">
        <v>180</v>
      </c>
      <c r="H8" s="137">
        <v>180</v>
      </c>
      <c r="I8" s="137">
        <v>176</v>
      </c>
      <c r="J8" s="137">
        <v>176</v>
      </c>
      <c r="K8" s="137">
        <v>173</v>
      </c>
      <c r="L8" s="137">
        <v>164</v>
      </c>
      <c r="M8" s="137">
        <v>164</v>
      </c>
      <c r="N8" s="137"/>
      <c r="O8" s="137"/>
      <c r="P8" s="137">
        <v>168</v>
      </c>
      <c r="Q8" s="137">
        <v>168</v>
      </c>
      <c r="R8" s="137"/>
      <c r="S8" s="137"/>
      <c r="T8" s="137">
        <v>168</v>
      </c>
      <c r="U8" s="137"/>
      <c r="V8" s="137"/>
      <c r="W8" s="137">
        <v>148</v>
      </c>
      <c r="X8" s="137"/>
      <c r="Y8" s="137">
        <v>148</v>
      </c>
      <c r="Z8" s="137">
        <v>168</v>
      </c>
      <c r="AA8" s="137"/>
      <c r="AB8" s="137">
        <v>148</v>
      </c>
      <c r="AC8" s="137"/>
      <c r="AD8" s="137">
        <v>168</v>
      </c>
      <c r="AE8" s="137">
        <v>164</v>
      </c>
      <c r="AF8" s="137">
        <v>168</v>
      </c>
      <c r="AG8" s="137">
        <v>173</v>
      </c>
      <c r="AH8" s="137">
        <v>188</v>
      </c>
      <c r="AI8" s="137"/>
      <c r="AJ8" s="137">
        <v>149</v>
      </c>
      <c r="AK8" s="137">
        <v>168.5</v>
      </c>
      <c r="AL8"/>
      <c r="AM8"/>
      <c r="AN8"/>
      <c r="AO8"/>
      <c r="AP8"/>
      <c r="AQ8"/>
      <c r="AR8"/>
      <c r="AS8"/>
    </row>
    <row r="9" spans="1:45" ht="15" x14ac:dyDescent="0.2">
      <c r="A9" s="140">
        <v>2009</v>
      </c>
      <c r="B9" s="137">
        <v>188</v>
      </c>
      <c r="C9" s="137">
        <v>180</v>
      </c>
      <c r="F9" s="137">
        <v>180</v>
      </c>
      <c r="H9" s="137">
        <v>180</v>
      </c>
      <c r="I9" s="137">
        <v>176</v>
      </c>
      <c r="J9" s="137">
        <v>176</v>
      </c>
      <c r="K9" s="137">
        <v>173</v>
      </c>
      <c r="L9" s="137">
        <v>164</v>
      </c>
      <c r="M9" s="137">
        <v>164</v>
      </c>
      <c r="N9" s="137"/>
      <c r="O9" s="137"/>
      <c r="P9" s="137">
        <v>168</v>
      </c>
      <c r="Q9" s="137">
        <v>168</v>
      </c>
      <c r="R9" s="137"/>
      <c r="S9" s="137"/>
      <c r="T9" s="137">
        <v>168</v>
      </c>
      <c r="U9" s="137"/>
      <c r="V9" s="137"/>
      <c r="W9" s="137">
        <v>148</v>
      </c>
      <c r="X9" s="137"/>
      <c r="Y9" s="137">
        <v>148</v>
      </c>
      <c r="Z9" s="137">
        <v>168</v>
      </c>
      <c r="AA9" s="137"/>
      <c r="AB9" s="137">
        <v>148</v>
      </c>
      <c r="AC9" s="137"/>
      <c r="AD9" s="137">
        <v>168</v>
      </c>
      <c r="AE9" s="137">
        <v>164</v>
      </c>
      <c r="AF9" s="137">
        <v>168</v>
      </c>
      <c r="AG9" s="137">
        <v>173</v>
      </c>
      <c r="AH9" s="137">
        <v>188</v>
      </c>
      <c r="AI9" s="137"/>
      <c r="AJ9" s="137">
        <v>149</v>
      </c>
      <c r="AK9" s="137">
        <v>168.5</v>
      </c>
      <c r="AL9"/>
      <c r="AM9"/>
      <c r="AN9"/>
      <c r="AO9"/>
      <c r="AP9"/>
      <c r="AQ9"/>
      <c r="AR9"/>
      <c r="AS9"/>
    </row>
    <row r="10" spans="1:45" ht="15" x14ac:dyDescent="0.2">
      <c r="A10" s="140">
        <v>2010</v>
      </c>
      <c r="B10" s="137">
        <v>188</v>
      </c>
      <c r="C10" s="137">
        <v>180</v>
      </c>
      <c r="F10" s="137">
        <v>180</v>
      </c>
      <c r="H10" s="137">
        <v>180</v>
      </c>
      <c r="I10" s="137">
        <v>173</v>
      </c>
      <c r="J10" s="137">
        <v>176</v>
      </c>
      <c r="K10" s="137">
        <v>173</v>
      </c>
      <c r="L10" s="137">
        <v>164</v>
      </c>
      <c r="M10" s="137">
        <v>164</v>
      </c>
      <c r="N10" s="137"/>
      <c r="O10" s="137"/>
      <c r="P10" s="137">
        <v>168</v>
      </c>
      <c r="Q10" s="137">
        <v>168</v>
      </c>
      <c r="R10" s="137"/>
      <c r="S10" s="137"/>
      <c r="T10" s="137">
        <v>168</v>
      </c>
      <c r="U10" s="137"/>
      <c r="V10" s="137"/>
      <c r="W10" s="137">
        <v>148</v>
      </c>
      <c r="X10" s="137"/>
      <c r="Y10" s="137">
        <v>148</v>
      </c>
      <c r="Z10" s="137">
        <v>168</v>
      </c>
      <c r="AA10" s="137"/>
      <c r="AB10" s="137">
        <v>148</v>
      </c>
      <c r="AC10" s="137"/>
      <c r="AD10" s="137">
        <v>168</v>
      </c>
      <c r="AE10" s="137">
        <v>164</v>
      </c>
      <c r="AF10" s="137">
        <v>168</v>
      </c>
      <c r="AG10" s="137">
        <v>173</v>
      </c>
      <c r="AH10" s="137">
        <v>188</v>
      </c>
      <c r="AI10" s="137"/>
      <c r="AJ10" s="137">
        <v>149</v>
      </c>
      <c r="AK10" s="137">
        <v>168.36363636363637</v>
      </c>
      <c r="AL10"/>
      <c r="AM10"/>
      <c r="AN10"/>
      <c r="AO10"/>
      <c r="AP10"/>
      <c r="AQ10"/>
      <c r="AR10"/>
      <c r="AS10"/>
    </row>
    <row r="11" spans="1:45" ht="15" x14ac:dyDescent="0.2">
      <c r="A11" s="140">
        <v>2011</v>
      </c>
      <c r="B11" s="137">
        <v>188</v>
      </c>
      <c r="C11" s="137">
        <v>180</v>
      </c>
      <c r="F11" s="137">
        <v>180</v>
      </c>
      <c r="H11" s="137">
        <v>180</v>
      </c>
      <c r="I11" s="137">
        <v>173</v>
      </c>
      <c r="J11" s="137">
        <v>176</v>
      </c>
      <c r="K11" s="137">
        <v>173</v>
      </c>
      <c r="L11" s="137">
        <v>164</v>
      </c>
      <c r="M11" s="137">
        <v>164</v>
      </c>
      <c r="N11" s="137"/>
      <c r="O11" s="137"/>
      <c r="P11" s="137">
        <v>168</v>
      </c>
      <c r="Q11" s="137">
        <v>168</v>
      </c>
      <c r="R11" s="137"/>
      <c r="S11" s="137"/>
      <c r="T11" s="137">
        <v>168</v>
      </c>
      <c r="U11" s="137"/>
      <c r="V11" s="137"/>
      <c r="W11" s="137">
        <v>148</v>
      </c>
      <c r="X11" s="137"/>
      <c r="Y11" s="137">
        <v>148</v>
      </c>
      <c r="Z11" s="137">
        <v>168</v>
      </c>
      <c r="AA11" s="137"/>
      <c r="AB11" s="137">
        <v>148</v>
      </c>
      <c r="AC11" s="137"/>
      <c r="AD11" s="137">
        <v>168</v>
      </c>
      <c r="AE11" s="137">
        <v>164</v>
      </c>
      <c r="AF11" s="137">
        <v>168</v>
      </c>
      <c r="AG11" s="137">
        <v>173</v>
      </c>
      <c r="AH11" s="137">
        <v>188</v>
      </c>
      <c r="AI11" s="137"/>
      <c r="AJ11" s="137">
        <v>149</v>
      </c>
      <c r="AK11" s="137">
        <v>168.36363636363637</v>
      </c>
      <c r="AL11"/>
      <c r="AM11"/>
      <c r="AN11"/>
      <c r="AO11"/>
      <c r="AP11"/>
      <c r="AQ11"/>
      <c r="AR11"/>
      <c r="AS11"/>
    </row>
    <row r="12" spans="1:45" ht="15" x14ac:dyDescent="0.2">
      <c r="A12" s="140">
        <v>2012</v>
      </c>
      <c r="B12" s="137">
        <v>188</v>
      </c>
      <c r="C12" s="137">
        <v>180</v>
      </c>
      <c r="F12" s="137">
        <v>180</v>
      </c>
      <c r="H12" s="137">
        <v>180</v>
      </c>
      <c r="I12" s="137">
        <v>173</v>
      </c>
      <c r="J12" s="137">
        <v>176</v>
      </c>
      <c r="K12" s="137">
        <v>173</v>
      </c>
      <c r="L12" s="137">
        <v>164</v>
      </c>
      <c r="M12" s="137">
        <v>164</v>
      </c>
      <c r="N12" s="137"/>
      <c r="O12" s="137"/>
      <c r="P12" s="137">
        <v>168</v>
      </c>
      <c r="Q12" s="137">
        <v>168</v>
      </c>
      <c r="R12" s="137"/>
      <c r="S12" s="137"/>
      <c r="T12" s="137">
        <v>168</v>
      </c>
      <c r="U12" s="137"/>
      <c r="V12" s="137"/>
      <c r="W12" s="137">
        <v>148</v>
      </c>
      <c r="X12" s="137"/>
      <c r="Y12" s="137">
        <v>148</v>
      </c>
      <c r="Z12" s="137">
        <v>168</v>
      </c>
      <c r="AA12" s="137"/>
      <c r="AB12" s="137">
        <v>148</v>
      </c>
      <c r="AC12" s="137"/>
      <c r="AD12" s="137">
        <v>168</v>
      </c>
      <c r="AE12" s="137">
        <v>164</v>
      </c>
      <c r="AF12" s="137">
        <v>168</v>
      </c>
      <c r="AG12" s="137">
        <v>173</v>
      </c>
      <c r="AH12" s="137">
        <v>188</v>
      </c>
      <c r="AI12" s="137"/>
      <c r="AJ12" s="137">
        <v>149</v>
      </c>
      <c r="AK12" s="137">
        <v>168.36363636363637</v>
      </c>
      <c r="AL12"/>
      <c r="AM12"/>
      <c r="AN12"/>
      <c r="AO12"/>
      <c r="AP12"/>
      <c r="AQ12"/>
      <c r="AR12"/>
      <c r="AS12"/>
    </row>
    <row r="13" spans="1:45" ht="15" x14ac:dyDescent="0.2">
      <c r="A13" s="140">
        <v>2013</v>
      </c>
      <c r="B13" s="137">
        <v>188</v>
      </c>
      <c r="C13" s="137">
        <v>180</v>
      </c>
      <c r="F13" s="137">
        <v>180</v>
      </c>
      <c r="H13" s="137">
        <v>180</v>
      </c>
      <c r="I13" s="137">
        <v>173</v>
      </c>
      <c r="J13" s="137">
        <v>176</v>
      </c>
      <c r="K13" s="137">
        <v>173</v>
      </c>
      <c r="L13" s="137">
        <v>164</v>
      </c>
      <c r="M13" s="137">
        <v>164</v>
      </c>
      <c r="N13" s="137"/>
      <c r="O13" s="137"/>
      <c r="P13" s="137">
        <v>168</v>
      </c>
      <c r="Q13" s="137">
        <v>168</v>
      </c>
      <c r="R13" s="137"/>
      <c r="S13" s="137"/>
      <c r="T13" s="137">
        <v>168</v>
      </c>
      <c r="U13" s="137"/>
      <c r="V13" s="137"/>
      <c r="W13" s="137">
        <v>148</v>
      </c>
      <c r="X13" s="137"/>
      <c r="Y13" s="137">
        <v>148</v>
      </c>
      <c r="Z13" s="137">
        <v>168</v>
      </c>
      <c r="AA13" s="137"/>
      <c r="AB13" s="137">
        <v>148</v>
      </c>
      <c r="AC13" s="137"/>
      <c r="AD13" s="137">
        <v>168</v>
      </c>
      <c r="AE13" s="137">
        <v>164</v>
      </c>
      <c r="AF13" s="137">
        <v>168</v>
      </c>
      <c r="AG13" s="137">
        <v>173</v>
      </c>
      <c r="AH13" s="137">
        <v>189.25</v>
      </c>
      <c r="AI13" s="137"/>
      <c r="AJ13" s="137">
        <v>149</v>
      </c>
      <c r="AK13" s="137">
        <v>168.42045454545453</v>
      </c>
      <c r="AL13"/>
      <c r="AM13"/>
      <c r="AN13"/>
      <c r="AO13"/>
      <c r="AP13"/>
      <c r="AQ13"/>
      <c r="AR13"/>
      <c r="AS13"/>
    </row>
    <row r="14" spans="1:45" ht="15" x14ac:dyDescent="0.2">
      <c r="A14" s="140">
        <v>2014</v>
      </c>
      <c r="B14" s="137">
        <v>188</v>
      </c>
      <c r="C14" s="137">
        <v>180</v>
      </c>
      <c r="F14" s="137">
        <v>180</v>
      </c>
      <c r="H14" s="137">
        <v>180</v>
      </c>
      <c r="I14" s="137">
        <v>173</v>
      </c>
      <c r="J14" s="137">
        <v>176</v>
      </c>
      <c r="K14" s="137">
        <v>173.75</v>
      </c>
      <c r="L14" s="137">
        <v>164</v>
      </c>
      <c r="M14" s="137">
        <v>164</v>
      </c>
      <c r="N14" s="137"/>
      <c r="O14" s="137"/>
      <c r="P14" s="137">
        <v>168</v>
      </c>
      <c r="Q14" s="137">
        <v>168</v>
      </c>
      <c r="R14" s="137"/>
      <c r="S14" s="137"/>
      <c r="T14" s="137">
        <v>168</v>
      </c>
      <c r="U14" s="137"/>
      <c r="V14" s="137"/>
      <c r="W14" s="137">
        <v>148</v>
      </c>
      <c r="X14" s="137"/>
      <c r="Y14" s="137">
        <v>148</v>
      </c>
      <c r="Z14" s="137">
        <v>168</v>
      </c>
      <c r="AA14" s="137"/>
      <c r="AB14" s="137">
        <v>148</v>
      </c>
      <c r="AC14" s="137"/>
      <c r="AD14" s="137">
        <v>168</v>
      </c>
      <c r="AE14" s="137">
        <v>164</v>
      </c>
      <c r="AF14" s="137">
        <v>168</v>
      </c>
      <c r="AG14" s="137">
        <v>173.75</v>
      </c>
      <c r="AH14" s="137">
        <v>193</v>
      </c>
      <c r="AI14" s="137"/>
      <c r="AJ14" s="137">
        <v>149</v>
      </c>
      <c r="AK14" s="137">
        <v>169.55731225296444</v>
      </c>
      <c r="AL14"/>
      <c r="AM14"/>
      <c r="AN14"/>
      <c r="AO14"/>
      <c r="AP14"/>
      <c r="AQ14"/>
      <c r="AR14"/>
      <c r="AS14"/>
    </row>
    <row r="15" spans="1:45" ht="15" x14ac:dyDescent="0.2">
      <c r="A15" s="140">
        <v>2015</v>
      </c>
      <c r="B15" s="137">
        <v>188</v>
      </c>
      <c r="C15" s="137">
        <v>161.33333333333334</v>
      </c>
      <c r="F15" s="137">
        <v>180</v>
      </c>
      <c r="H15" s="137">
        <v>180</v>
      </c>
      <c r="I15" s="137">
        <v>182</v>
      </c>
      <c r="J15" s="137">
        <v>182</v>
      </c>
      <c r="K15" s="137">
        <v>182</v>
      </c>
      <c r="L15" s="137">
        <v>164</v>
      </c>
      <c r="M15" s="137">
        <v>164</v>
      </c>
      <c r="N15" s="137"/>
      <c r="O15" s="137"/>
      <c r="P15" s="137">
        <v>168</v>
      </c>
      <c r="Q15" s="137">
        <v>168</v>
      </c>
      <c r="R15" s="137"/>
      <c r="S15" s="137"/>
      <c r="T15" s="137">
        <v>168</v>
      </c>
      <c r="U15" s="137"/>
      <c r="V15" s="137"/>
      <c r="W15" s="137">
        <v>162.5</v>
      </c>
      <c r="X15" s="137"/>
      <c r="Y15" s="137">
        <v>162.5</v>
      </c>
      <c r="Z15" s="137">
        <v>168</v>
      </c>
      <c r="AA15" s="137"/>
      <c r="AB15" s="137">
        <v>148</v>
      </c>
      <c r="AC15" s="137">
        <v>168</v>
      </c>
      <c r="AD15" s="137">
        <v>168</v>
      </c>
      <c r="AE15" s="137">
        <v>164</v>
      </c>
      <c r="AF15" s="137">
        <v>168</v>
      </c>
      <c r="AG15" s="137">
        <v>182</v>
      </c>
      <c r="AH15" s="137">
        <v>193</v>
      </c>
      <c r="AI15" s="137">
        <v>93</v>
      </c>
      <c r="AJ15" s="137">
        <v>149</v>
      </c>
      <c r="AK15" s="137">
        <v>168.75384615384615</v>
      </c>
      <c r="AL15"/>
      <c r="AM15"/>
      <c r="AN15"/>
      <c r="AO15"/>
      <c r="AP15"/>
      <c r="AQ15"/>
      <c r="AR15"/>
      <c r="AS15"/>
    </row>
    <row r="16" spans="1:45" ht="15" x14ac:dyDescent="0.2">
      <c r="A16" s="140">
        <v>2016</v>
      </c>
      <c r="B16" s="137">
        <v>188</v>
      </c>
      <c r="C16" s="137">
        <v>124</v>
      </c>
      <c r="F16" s="137">
        <v>180</v>
      </c>
      <c r="H16" s="137">
        <v>180</v>
      </c>
      <c r="I16" s="137">
        <v>182</v>
      </c>
      <c r="J16" s="137">
        <v>182</v>
      </c>
      <c r="K16" s="137">
        <v>182</v>
      </c>
      <c r="L16" s="137">
        <v>164</v>
      </c>
      <c r="M16" s="137">
        <v>164</v>
      </c>
      <c r="N16" s="137"/>
      <c r="O16" s="137"/>
      <c r="P16" s="137"/>
      <c r="Q16" s="137">
        <v>168</v>
      </c>
      <c r="R16" s="137"/>
      <c r="S16" s="137"/>
      <c r="T16" s="137"/>
      <c r="U16" s="137"/>
      <c r="V16" s="137"/>
      <c r="W16" s="137">
        <v>177</v>
      </c>
      <c r="X16" s="137"/>
      <c r="Y16" s="137">
        <v>177</v>
      </c>
      <c r="Z16" s="137"/>
      <c r="AA16" s="137">
        <v>177</v>
      </c>
      <c r="AB16" s="137">
        <v>148</v>
      </c>
      <c r="AC16" s="137">
        <v>168</v>
      </c>
      <c r="AD16" s="137">
        <v>168</v>
      </c>
      <c r="AE16" s="137">
        <v>164</v>
      </c>
      <c r="AF16" s="137">
        <v>168</v>
      </c>
      <c r="AG16" s="137">
        <v>182</v>
      </c>
      <c r="AH16" s="137">
        <v>193</v>
      </c>
      <c r="AI16" s="137">
        <v>93</v>
      </c>
      <c r="AJ16" s="137">
        <v>149</v>
      </c>
      <c r="AK16" s="137">
        <v>167.10687022900763</v>
      </c>
      <c r="AL16"/>
      <c r="AM16"/>
      <c r="AN16"/>
      <c r="AO16"/>
      <c r="AP16"/>
      <c r="AQ16"/>
      <c r="AR16"/>
      <c r="AS16"/>
    </row>
    <row r="17" spans="1:45" ht="15" x14ac:dyDescent="0.2">
      <c r="A17" s="140">
        <v>2017</v>
      </c>
      <c r="B17" s="137">
        <v>188</v>
      </c>
      <c r="C17" s="137">
        <v>124</v>
      </c>
      <c r="F17" s="137">
        <v>180</v>
      </c>
      <c r="H17" s="137">
        <v>180</v>
      </c>
      <c r="I17" s="137">
        <v>182</v>
      </c>
      <c r="J17" s="137">
        <v>182</v>
      </c>
      <c r="K17" s="137">
        <v>182</v>
      </c>
      <c r="L17" s="137">
        <v>164</v>
      </c>
      <c r="M17" s="137">
        <v>164</v>
      </c>
      <c r="N17" s="137">
        <v>168</v>
      </c>
      <c r="O17" s="137">
        <v>168</v>
      </c>
      <c r="P17" s="137"/>
      <c r="Q17" s="137">
        <v>168</v>
      </c>
      <c r="R17" s="137"/>
      <c r="S17" s="137"/>
      <c r="T17" s="137"/>
      <c r="U17" s="137"/>
      <c r="V17" s="137">
        <v>177</v>
      </c>
      <c r="W17" s="137">
        <v>177</v>
      </c>
      <c r="X17" s="137"/>
      <c r="Y17" s="137">
        <v>177</v>
      </c>
      <c r="Z17" s="137"/>
      <c r="AA17" s="137">
        <v>177</v>
      </c>
      <c r="AB17" s="137">
        <v>148</v>
      </c>
      <c r="AC17" s="137">
        <v>168</v>
      </c>
      <c r="AD17" s="137">
        <v>168</v>
      </c>
      <c r="AE17" s="137">
        <v>164</v>
      </c>
      <c r="AF17" s="137">
        <v>168</v>
      </c>
      <c r="AG17" s="137">
        <v>182</v>
      </c>
      <c r="AH17" s="137">
        <v>193</v>
      </c>
      <c r="AI17" s="137">
        <v>93</v>
      </c>
      <c r="AJ17" s="137">
        <v>149</v>
      </c>
      <c r="AK17" s="137">
        <v>167.65517241379311</v>
      </c>
      <c r="AL17"/>
      <c r="AM17"/>
      <c r="AN17"/>
      <c r="AO17"/>
      <c r="AP17"/>
      <c r="AQ17"/>
      <c r="AR17"/>
      <c r="AS17"/>
    </row>
    <row r="18" spans="1:45" ht="15" x14ac:dyDescent="0.2">
      <c r="A18" s="140">
        <v>2018</v>
      </c>
      <c r="B18" s="137">
        <v>188</v>
      </c>
      <c r="C18" s="137">
        <v>124</v>
      </c>
      <c r="F18" s="137">
        <v>180</v>
      </c>
      <c r="G18" s="137">
        <v>124</v>
      </c>
      <c r="I18" s="137">
        <v>182</v>
      </c>
      <c r="J18" s="137">
        <v>182</v>
      </c>
      <c r="K18" s="137">
        <v>182</v>
      </c>
      <c r="L18" s="137">
        <v>164</v>
      </c>
      <c r="M18" s="137">
        <v>164</v>
      </c>
      <c r="N18" s="137">
        <v>168</v>
      </c>
      <c r="O18" s="137">
        <v>168</v>
      </c>
      <c r="P18" s="137"/>
      <c r="Q18" s="137">
        <v>168</v>
      </c>
      <c r="R18" s="137">
        <v>168</v>
      </c>
      <c r="S18" s="137"/>
      <c r="T18" s="137"/>
      <c r="U18" s="137">
        <v>177</v>
      </c>
      <c r="V18" s="137">
        <v>177</v>
      </c>
      <c r="W18" s="137">
        <v>177</v>
      </c>
      <c r="X18" s="137"/>
      <c r="Y18" s="137">
        <v>177</v>
      </c>
      <c r="Z18" s="137"/>
      <c r="AA18" s="137">
        <v>177</v>
      </c>
      <c r="AB18" s="137"/>
      <c r="AC18" s="137"/>
      <c r="AD18" s="137">
        <v>168</v>
      </c>
      <c r="AE18" s="137">
        <v>164</v>
      </c>
      <c r="AF18" s="137">
        <v>168</v>
      </c>
      <c r="AG18" s="137">
        <v>182</v>
      </c>
      <c r="AH18" s="137">
        <v>193</v>
      </c>
      <c r="AI18" s="137">
        <v>93</v>
      </c>
      <c r="AJ18" s="137">
        <v>149</v>
      </c>
      <c r="AK18" s="137">
        <v>166.46570397111913</v>
      </c>
      <c r="AL18"/>
      <c r="AM18"/>
      <c r="AN18"/>
      <c r="AO18"/>
      <c r="AP18"/>
      <c r="AQ18"/>
      <c r="AR18"/>
      <c r="AS18"/>
    </row>
    <row r="19" spans="1:45" ht="15" x14ac:dyDescent="0.2">
      <c r="A19" s="140">
        <v>2019</v>
      </c>
      <c r="B19" s="137">
        <v>188</v>
      </c>
      <c r="C19" s="137">
        <v>124</v>
      </c>
      <c r="D19" s="137">
        <v>124</v>
      </c>
      <c r="F19" s="137">
        <v>180</v>
      </c>
      <c r="G19" s="137">
        <v>124</v>
      </c>
      <c r="I19" s="137">
        <v>182</v>
      </c>
      <c r="J19" s="137">
        <v>182</v>
      </c>
      <c r="K19" s="137">
        <v>182</v>
      </c>
      <c r="L19" s="137">
        <v>164</v>
      </c>
      <c r="M19" s="137">
        <v>164</v>
      </c>
      <c r="N19" s="137">
        <v>168</v>
      </c>
      <c r="O19" s="137">
        <v>168</v>
      </c>
      <c r="P19" s="137"/>
      <c r="Q19" s="137"/>
      <c r="R19" s="137">
        <v>168</v>
      </c>
      <c r="S19" s="137"/>
      <c r="T19" s="137"/>
      <c r="U19" s="137">
        <v>177</v>
      </c>
      <c r="V19" s="137">
        <v>177</v>
      </c>
      <c r="W19" s="137">
        <v>177</v>
      </c>
      <c r="X19" s="137"/>
      <c r="Y19" s="137">
        <v>177</v>
      </c>
      <c r="Z19" s="137"/>
      <c r="AA19" s="137">
        <v>177</v>
      </c>
      <c r="AB19" s="137"/>
      <c r="AC19" s="137"/>
      <c r="AD19" s="137">
        <v>168</v>
      </c>
      <c r="AE19" s="137">
        <v>164</v>
      </c>
      <c r="AF19" s="137">
        <v>168</v>
      </c>
      <c r="AG19" s="137">
        <v>182</v>
      </c>
      <c r="AH19" s="137">
        <v>193</v>
      </c>
      <c r="AI19" s="137">
        <v>93</v>
      </c>
      <c r="AJ19" s="137">
        <v>149</v>
      </c>
      <c r="AK19" s="137">
        <v>166.48951048951048</v>
      </c>
      <c r="AL19"/>
      <c r="AM19"/>
      <c r="AN19"/>
      <c r="AO19"/>
      <c r="AP19"/>
      <c r="AQ19"/>
      <c r="AR19"/>
      <c r="AS19"/>
    </row>
    <row r="20" spans="1:45" ht="15" x14ac:dyDescent="0.2">
      <c r="A20" s="140">
        <v>2020</v>
      </c>
      <c r="B20" s="137">
        <v>188</v>
      </c>
      <c r="D20" s="137">
        <v>124</v>
      </c>
      <c r="F20" s="137">
        <v>180</v>
      </c>
      <c r="G20" s="137">
        <v>124</v>
      </c>
      <c r="I20" s="137">
        <v>182</v>
      </c>
      <c r="J20" s="137">
        <v>182</v>
      </c>
      <c r="K20" s="137">
        <v>182</v>
      </c>
      <c r="L20" s="137">
        <v>164</v>
      </c>
      <c r="M20" s="137">
        <v>164</v>
      </c>
      <c r="N20" s="137">
        <v>168</v>
      </c>
      <c r="O20" s="137">
        <v>168</v>
      </c>
      <c r="P20" s="137"/>
      <c r="Q20" s="137"/>
      <c r="R20" s="137">
        <v>168</v>
      </c>
      <c r="S20" s="137"/>
      <c r="T20" s="137"/>
      <c r="U20" s="137">
        <v>177</v>
      </c>
      <c r="V20" s="137">
        <v>177</v>
      </c>
      <c r="W20" s="137">
        <v>177</v>
      </c>
      <c r="X20" s="137"/>
      <c r="Y20" s="137">
        <v>177</v>
      </c>
      <c r="Z20" s="137"/>
      <c r="AA20" s="137">
        <v>177</v>
      </c>
      <c r="AB20" s="137"/>
      <c r="AC20" s="137"/>
      <c r="AD20" s="137"/>
      <c r="AE20" s="137">
        <v>164</v>
      </c>
      <c r="AF20" s="137">
        <v>168</v>
      </c>
      <c r="AG20" s="137">
        <v>182</v>
      </c>
      <c r="AH20" s="137">
        <v>193</v>
      </c>
      <c r="AI20" s="137">
        <v>93</v>
      </c>
      <c r="AJ20" s="137">
        <v>149</v>
      </c>
      <c r="AK20" s="137">
        <v>167.86153846153846</v>
      </c>
      <c r="AL20"/>
      <c r="AM20"/>
      <c r="AN20"/>
      <c r="AO20"/>
      <c r="AP20"/>
      <c r="AQ20"/>
      <c r="AR20"/>
      <c r="AS20"/>
    </row>
    <row r="21" spans="1:45" ht="15" x14ac:dyDescent="0.2">
      <c r="A21" s="140">
        <v>2021</v>
      </c>
      <c r="B21" s="137">
        <v>188</v>
      </c>
      <c r="D21" s="137">
        <v>124</v>
      </c>
      <c r="E21" s="137">
        <v>124</v>
      </c>
      <c r="F21" s="137">
        <v>180</v>
      </c>
      <c r="I21" s="137">
        <v>182</v>
      </c>
      <c r="J21" s="137">
        <v>182</v>
      </c>
      <c r="K21" s="137">
        <v>182</v>
      </c>
      <c r="L21" s="137">
        <v>164</v>
      </c>
      <c r="M21" s="137">
        <v>164</v>
      </c>
      <c r="N21" s="137">
        <v>168</v>
      </c>
      <c r="O21" s="137">
        <v>168</v>
      </c>
      <c r="P21" s="137"/>
      <c r="Q21" s="137"/>
      <c r="R21" s="137">
        <v>168</v>
      </c>
      <c r="S21" s="137"/>
      <c r="T21" s="137"/>
      <c r="U21" s="137">
        <v>177</v>
      </c>
      <c r="V21" s="137">
        <v>177</v>
      </c>
      <c r="W21" s="137">
        <v>177</v>
      </c>
      <c r="X21" s="137"/>
      <c r="Y21" s="137">
        <v>177</v>
      </c>
      <c r="Z21" s="137"/>
      <c r="AA21" s="137">
        <v>177</v>
      </c>
      <c r="AB21" s="137"/>
      <c r="AC21" s="137"/>
      <c r="AD21" s="137">
        <v>168</v>
      </c>
      <c r="AE21" s="137">
        <v>164</v>
      </c>
      <c r="AF21" s="137">
        <v>168</v>
      </c>
      <c r="AG21" s="137">
        <v>182</v>
      </c>
      <c r="AH21" s="137">
        <v>193</v>
      </c>
      <c r="AI21" s="137">
        <v>93</v>
      </c>
      <c r="AJ21" s="137">
        <v>149</v>
      </c>
      <c r="AK21" s="137">
        <v>168.35164835164835</v>
      </c>
      <c r="AL21"/>
      <c r="AM21"/>
      <c r="AN21"/>
      <c r="AO21"/>
      <c r="AP21"/>
      <c r="AQ21"/>
      <c r="AR21"/>
      <c r="AS21"/>
    </row>
    <row r="22" spans="1:45" ht="15" x14ac:dyDescent="0.2">
      <c r="A22" s="140">
        <v>2022</v>
      </c>
      <c r="B22" s="137">
        <v>188</v>
      </c>
      <c r="E22" s="137">
        <v>124</v>
      </c>
      <c r="F22" s="137">
        <v>180</v>
      </c>
      <c r="I22" s="137">
        <v>182</v>
      </c>
      <c r="J22" s="137">
        <v>182</v>
      </c>
      <c r="K22" s="137">
        <v>182</v>
      </c>
      <c r="L22" s="137">
        <v>164</v>
      </c>
      <c r="M22" s="137">
        <v>164</v>
      </c>
      <c r="N22" s="137">
        <v>168</v>
      </c>
      <c r="O22" s="137">
        <v>168</v>
      </c>
      <c r="P22" s="137"/>
      <c r="Q22" s="137"/>
      <c r="R22" s="137">
        <v>168</v>
      </c>
      <c r="S22" s="137"/>
      <c r="T22" s="137"/>
      <c r="U22" s="137">
        <v>177</v>
      </c>
      <c r="V22" s="137">
        <v>177</v>
      </c>
      <c r="W22" s="137">
        <v>177</v>
      </c>
      <c r="X22" s="137"/>
      <c r="Y22" s="137">
        <v>177</v>
      </c>
      <c r="Z22" s="137"/>
      <c r="AA22" s="137">
        <v>177</v>
      </c>
      <c r="AB22" s="137"/>
      <c r="AC22" s="137"/>
      <c r="AD22" s="137">
        <v>168</v>
      </c>
      <c r="AE22" s="137">
        <v>164</v>
      </c>
      <c r="AF22" s="137">
        <v>168</v>
      </c>
      <c r="AG22" s="137">
        <v>182</v>
      </c>
      <c r="AH22" s="137">
        <v>193</v>
      </c>
      <c r="AI22" s="137">
        <v>93</v>
      </c>
      <c r="AJ22" s="137">
        <v>149</v>
      </c>
      <c r="AK22" s="137">
        <v>168.34782608695653</v>
      </c>
      <c r="AL22"/>
      <c r="AM22"/>
      <c r="AN22"/>
      <c r="AO22"/>
      <c r="AP22"/>
      <c r="AQ22"/>
      <c r="AR22"/>
      <c r="AS22"/>
    </row>
    <row r="23" spans="1:45" ht="15" x14ac:dyDescent="0.2">
      <c r="A23" s="140" t="s">
        <v>340</v>
      </c>
      <c r="B23" s="137">
        <v>188</v>
      </c>
      <c r="C23" s="137">
        <v>164.26966292134833</v>
      </c>
      <c r="D23" s="137">
        <v>124</v>
      </c>
      <c r="E23" s="137">
        <v>124</v>
      </c>
      <c r="F23" s="137">
        <v>180</v>
      </c>
      <c r="G23" s="137">
        <v>124</v>
      </c>
      <c r="H23" s="137">
        <v>180</v>
      </c>
      <c r="I23" s="137">
        <v>177.65217391304347</v>
      </c>
      <c r="J23" s="137">
        <v>178.52173913043478</v>
      </c>
      <c r="K23" s="137">
        <v>176.82608695652175</v>
      </c>
      <c r="L23" s="137">
        <v>164</v>
      </c>
      <c r="M23" s="137">
        <v>164</v>
      </c>
      <c r="N23" s="137">
        <v>168</v>
      </c>
      <c r="O23" s="137">
        <v>168</v>
      </c>
      <c r="P23" s="137">
        <v>168</v>
      </c>
      <c r="Q23" s="137">
        <v>168</v>
      </c>
      <c r="R23" s="137">
        <v>168</v>
      </c>
      <c r="S23" s="137">
        <v>168</v>
      </c>
      <c r="T23" s="137">
        <v>168</v>
      </c>
      <c r="U23" s="137">
        <v>177</v>
      </c>
      <c r="V23" s="137">
        <v>177</v>
      </c>
      <c r="W23" s="137">
        <v>159.34782608695653</v>
      </c>
      <c r="X23" s="137">
        <v>148</v>
      </c>
      <c r="Y23" s="137">
        <v>160.6972972972973</v>
      </c>
      <c r="Z23" s="137">
        <v>168</v>
      </c>
      <c r="AA23" s="137">
        <v>177</v>
      </c>
      <c r="AB23" s="137">
        <v>148</v>
      </c>
      <c r="AC23" s="137">
        <v>168</v>
      </c>
      <c r="AD23" s="137">
        <v>168</v>
      </c>
      <c r="AE23" s="137">
        <v>164</v>
      </c>
      <c r="AF23" s="137">
        <v>168</v>
      </c>
      <c r="AG23" s="137">
        <v>176.82608695652175</v>
      </c>
      <c r="AH23" s="137">
        <v>190.46376811594203</v>
      </c>
      <c r="AI23" s="137">
        <v>93</v>
      </c>
      <c r="AJ23" s="137">
        <v>149</v>
      </c>
      <c r="AK23" s="137">
        <v>168.12002609262882</v>
      </c>
      <c r="AL23"/>
      <c r="AM23"/>
      <c r="AN23"/>
      <c r="AO23"/>
      <c r="AP23"/>
      <c r="AQ23"/>
      <c r="AR23"/>
      <c r="AS23"/>
    </row>
    <row r="24" spans="1:45" ht="15" x14ac:dyDescent="0.2">
      <c r="B24" s="138"/>
      <c r="C24" s="138"/>
      <c r="D24" s="138"/>
      <c r="E24" s="138"/>
      <c r="F24" s="138"/>
      <c r="G24" s="138"/>
      <c r="H24" s="138"/>
      <c r="I24" s="138"/>
      <c r="J24" s="138"/>
      <c r="AL24"/>
      <c r="AM24"/>
      <c r="AN24"/>
      <c r="AO24"/>
      <c r="AP24"/>
      <c r="AQ24"/>
      <c r="AR24"/>
      <c r="AS24"/>
    </row>
  </sheetData>
  <printOptions horizontalCentered="1"/>
  <pageMargins left="0.70866141732283472" right="0.70866141732283472" top="1.5354330708661419" bottom="0.74803149606299213" header="0.31496062992125984" footer="0.31496062992125984"/>
  <pageSetup scale="28"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OBSERVACIONES</vt:lpstr>
      <vt:lpstr>DASHBOARD</vt:lpstr>
      <vt:lpstr>TOTAL GENERAL</vt:lpstr>
      <vt:lpstr>DATOS RED#LINEA</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Ralph</dc:creator>
  <cp:lastModifiedBy>Martin Ralph</cp:lastModifiedBy>
  <cp:lastPrinted>2022-04-26T13:18:39Z</cp:lastPrinted>
  <dcterms:created xsi:type="dcterms:W3CDTF">2000-02-22T17:26:58Z</dcterms:created>
  <dcterms:modified xsi:type="dcterms:W3CDTF">2022-05-19T17:37:50Z</dcterms:modified>
</cp:coreProperties>
</file>